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240" yWindow="105" windowWidth="14805" windowHeight="8010" activeTab="11"/>
  </bookViews>
  <sheets>
    <sheet name="ENE" sheetId="1" r:id="rId1"/>
    <sheet name="FEB" sheetId="2" r:id="rId2"/>
    <sheet name="MAR" sheetId="3" r:id="rId3"/>
    <sheet name="ABR" sheetId="4" r:id="rId4"/>
    <sheet name="MAY" sheetId="5" r:id="rId5"/>
    <sheet name="JUN" sheetId="6" r:id="rId6"/>
    <sheet name="JUL" sheetId="7" r:id="rId7"/>
    <sheet name="AGO" sheetId="8" r:id="rId8"/>
    <sheet name="SEPT" sheetId="9" r:id="rId9"/>
    <sheet name="OCT" sheetId="10" r:id="rId10"/>
    <sheet name="NOV" sheetId="11" r:id="rId11"/>
    <sheet name="DIC" sheetId="12" r:id="rId12"/>
  </sheets>
  <calcPr calcId="145621"/>
</workbook>
</file>

<file path=xl/calcChain.xml><?xml version="1.0" encoding="utf-8"?>
<calcChain xmlns="http://schemas.openxmlformats.org/spreadsheetml/2006/main">
  <c r="I1107" i="12" l="1"/>
  <c r="G1107" i="12"/>
  <c r="H1105" i="12"/>
  <c r="H1065" i="12"/>
  <c r="H1107" i="12" s="1"/>
  <c r="N1021" i="12"/>
  <c r="M1021" i="12"/>
  <c r="L1021" i="12"/>
  <c r="S966" i="12"/>
  <c r="R966" i="12"/>
  <c r="Q966" i="12"/>
  <c r="H1067" i="11"/>
  <c r="G1067" i="11"/>
  <c r="N1004" i="11"/>
  <c r="M1004" i="11"/>
  <c r="L1004" i="11"/>
  <c r="S951" i="11"/>
  <c r="R951" i="11"/>
  <c r="Q951" i="11"/>
  <c r="I1063" i="10"/>
  <c r="H1063" i="10"/>
  <c r="G1063" i="10"/>
  <c r="N993" i="10"/>
  <c r="M993" i="10"/>
  <c r="L993" i="10"/>
  <c r="S944" i="10"/>
  <c r="R944" i="10"/>
  <c r="Q944" i="10"/>
  <c r="I1052" i="9"/>
  <c r="H1052" i="9"/>
  <c r="G1052" i="9"/>
  <c r="N987" i="9"/>
  <c r="M987" i="9"/>
  <c r="L987" i="9"/>
  <c r="S934" i="9"/>
  <c r="R934" i="9"/>
  <c r="Q934" i="9"/>
  <c r="I1012" i="8"/>
  <c r="H1012" i="8"/>
  <c r="G1012" i="8"/>
  <c r="N978" i="8"/>
  <c r="M978" i="8"/>
  <c r="L978" i="8"/>
  <c r="I1026" i="7"/>
  <c r="H1026" i="7"/>
  <c r="G1026" i="7"/>
  <c r="T917" i="7"/>
  <c r="S917" i="7"/>
  <c r="R917" i="7"/>
  <c r="K1055" i="6"/>
  <c r="J1055" i="6"/>
  <c r="I1055" i="6"/>
  <c r="O963" i="6"/>
  <c r="N963" i="6"/>
  <c r="M963" i="6"/>
  <c r="T912" i="6"/>
  <c r="S912" i="6"/>
  <c r="R912" i="6"/>
  <c r="I1025" i="5"/>
  <c r="H1025" i="5"/>
  <c r="G1025" i="5"/>
  <c r="N959" i="5"/>
  <c r="M959" i="5"/>
  <c r="L959" i="5"/>
  <c r="T909" i="5"/>
  <c r="S909" i="5"/>
  <c r="R909" i="5"/>
  <c r="H1022" i="4"/>
  <c r="G1022" i="4"/>
  <c r="F1022" i="4"/>
  <c r="N959" i="4"/>
  <c r="M959" i="4"/>
  <c r="L959" i="4"/>
  <c r="N894" i="4"/>
  <c r="N892" i="4"/>
  <c r="N890" i="4"/>
  <c r="N879" i="4"/>
  <c r="N870" i="4"/>
  <c r="N867" i="4"/>
  <c r="N865" i="4"/>
  <c r="N862" i="4"/>
  <c r="N858" i="4"/>
  <c r="N849" i="4"/>
  <c r="N844" i="4"/>
  <c r="N841" i="4"/>
  <c r="N839" i="4"/>
  <c r="N834" i="4"/>
  <c r="N833" i="4"/>
  <c r="N828" i="4"/>
  <c r="N814" i="4"/>
  <c r="N811" i="4"/>
  <c r="N809" i="4"/>
  <c r="N807" i="4"/>
  <c r="N805" i="4"/>
  <c r="N802" i="4"/>
  <c r="N800" i="4"/>
  <c r="N798" i="4"/>
  <c r="N795" i="4"/>
  <c r="N791" i="4"/>
  <c r="N788" i="4"/>
  <c r="N786" i="4"/>
  <c r="N783" i="4"/>
  <c r="N782" i="4"/>
  <c r="N780" i="4"/>
  <c r="N779" i="4"/>
  <c r="N775" i="4"/>
  <c r="N772" i="4"/>
  <c r="N769" i="4"/>
  <c r="N764" i="4"/>
  <c r="N759" i="4"/>
  <c r="N752" i="4"/>
  <c r="N750" i="4"/>
  <c r="N748" i="4"/>
  <c r="N744" i="4"/>
  <c r="N741" i="4"/>
  <c r="N739" i="4"/>
  <c r="N736" i="4"/>
  <c r="N731" i="4"/>
  <c r="N730" i="4"/>
  <c r="N728" i="4"/>
  <c r="N726" i="4"/>
  <c r="N722" i="4"/>
  <c r="N715" i="4"/>
  <c r="N712" i="4"/>
  <c r="N707" i="4"/>
  <c r="N706" i="4"/>
  <c r="N703" i="4"/>
  <c r="N701" i="4"/>
  <c r="N695" i="4"/>
  <c r="N693" i="4"/>
  <c r="N691" i="4"/>
  <c r="N689" i="4"/>
  <c r="N687" i="4"/>
  <c r="N685" i="4"/>
  <c r="N683" i="4"/>
  <c r="N679" i="4"/>
  <c r="N673" i="4"/>
  <c r="N671" i="4"/>
  <c r="N666" i="4"/>
  <c r="N664" i="4"/>
  <c r="N661" i="4"/>
  <c r="N658" i="4"/>
  <c r="N652" i="4"/>
  <c r="N651" i="4"/>
  <c r="N650" i="4"/>
  <c r="N649" i="4"/>
  <c r="N646" i="4"/>
  <c r="N645" i="4"/>
  <c r="N643" i="4"/>
  <c r="N642" i="4"/>
  <c r="N640" i="4"/>
  <c r="N638" i="4"/>
  <c r="N636" i="4"/>
  <c r="N634" i="4"/>
  <c r="N628" i="4"/>
  <c r="N627" i="4"/>
  <c r="N624" i="4"/>
  <c r="N622" i="4"/>
  <c r="N620" i="4"/>
  <c r="N610" i="4"/>
  <c r="N609" i="4"/>
  <c r="N607" i="4"/>
  <c r="N605" i="4"/>
  <c r="N602" i="4"/>
  <c r="N601" i="4"/>
  <c r="N599" i="4"/>
  <c r="N596" i="4"/>
  <c r="N595" i="4"/>
  <c r="N590" i="4"/>
  <c r="N589" i="4"/>
  <c r="N583" i="4"/>
  <c r="N581" i="4"/>
  <c r="N577" i="4"/>
  <c r="N574" i="4"/>
  <c r="N571" i="4"/>
  <c r="N568" i="4"/>
  <c r="N566" i="4"/>
  <c r="N564" i="4"/>
  <c r="N560" i="4"/>
  <c r="N558" i="4"/>
  <c r="N557" i="4"/>
  <c r="N556" i="4"/>
  <c r="N553" i="4"/>
  <c r="N550" i="4"/>
  <c r="N548" i="4"/>
  <c r="N546" i="4"/>
  <c r="N540" i="4"/>
  <c r="N537" i="4"/>
  <c r="N532" i="4"/>
  <c r="N530" i="4"/>
  <c r="N529" i="4"/>
  <c r="N527" i="4"/>
  <c r="N526" i="4"/>
  <c r="N525" i="4"/>
  <c r="N520" i="4"/>
  <c r="N518" i="4"/>
  <c r="N516" i="4"/>
  <c r="N515" i="4"/>
  <c r="N510" i="4"/>
  <c r="N508" i="4"/>
  <c r="N506" i="4"/>
  <c r="N504" i="4"/>
  <c r="N500" i="4"/>
  <c r="N499" i="4"/>
  <c r="N498" i="4"/>
  <c r="N495" i="4"/>
  <c r="N494" i="4"/>
  <c r="N492" i="4"/>
  <c r="N491" i="4"/>
  <c r="N488" i="4"/>
  <c r="N485" i="4"/>
  <c r="N483" i="4"/>
  <c r="N481" i="4"/>
  <c r="N480" i="4"/>
  <c r="N478" i="4"/>
  <c r="N475" i="4"/>
  <c r="N470" i="4"/>
  <c r="N469" i="4"/>
  <c r="N467" i="4"/>
  <c r="N465" i="4"/>
  <c r="N463" i="4"/>
  <c r="N461" i="4"/>
  <c r="N460" i="4"/>
  <c r="N458" i="4"/>
  <c r="N456" i="4"/>
  <c r="N454" i="4"/>
  <c r="N448" i="4"/>
  <c r="N445" i="4"/>
  <c r="N444" i="4"/>
  <c r="N439" i="4"/>
  <c r="N438" i="4"/>
  <c r="N436" i="4"/>
  <c r="N434" i="4"/>
  <c r="N433" i="4"/>
  <c r="N430" i="4"/>
  <c r="N428" i="4"/>
  <c r="N426" i="4"/>
  <c r="N421" i="4"/>
  <c r="N419" i="4"/>
  <c r="N415" i="4"/>
  <c r="N413" i="4"/>
  <c r="N412" i="4"/>
  <c r="N410" i="4"/>
  <c r="N408" i="4"/>
  <c r="N406" i="4"/>
  <c r="N404" i="4"/>
  <c r="N396" i="4"/>
  <c r="N394" i="4"/>
  <c r="N392" i="4"/>
  <c r="N390" i="4"/>
  <c r="N389" i="4"/>
  <c r="G389" i="4"/>
  <c r="N388" i="4"/>
  <c r="N385" i="4"/>
  <c r="N381" i="4"/>
  <c r="N379" i="4"/>
  <c r="N377" i="4"/>
  <c r="N376" i="4"/>
  <c r="N374" i="4"/>
  <c r="N372" i="4"/>
  <c r="N367" i="4"/>
  <c r="N365" i="4"/>
  <c r="N362" i="4"/>
  <c r="N360" i="4"/>
  <c r="N357" i="4"/>
  <c r="N356" i="4"/>
  <c r="N354" i="4"/>
  <c r="N348" i="4"/>
  <c r="N346" i="4"/>
  <c r="N345" i="4"/>
  <c r="N344" i="4"/>
  <c r="N341" i="4"/>
  <c r="N339" i="4"/>
  <c r="N337" i="4"/>
  <c r="N335" i="4"/>
  <c r="N332" i="4"/>
  <c r="N327" i="4"/>
  <c r="N324" i="4"/>
  <c r="N319" i="4"/>
  <c r="N318" i="4"/>
  <c r="N314" i="4"/>
  <c r="N313" i="4"/>
  <c r="N312" i="4"/>
  <c r="N307" i="4"/>
  <c r="N305" i="4"/>
  <c r="N299" i="4"/>
  <c r="N298" i="4"/>
  <c r="N296" i="4"/>
  <c r="N295" i="4"/>
  <c r="N293" i="4"/>
  <c r="N292" i="4"/>
  <c r="N290" i="4"/>
  <c r="N288" i="4"/>
  <c r="N286" i="4"/>
  <c r="N285" i="4"/>
  <c r="N279" i="4"/>
  <c r="N277" i="4"/>
  <c r="N273" i="4"/>
  <c r="N272" i="4"/>
  <c r="N271" i="4"/>
  <c r="N270" i="4"/>
  <c r="N268" i="4"/>
  <c r="N266" i="4"/>
  <c r="N264" i="4"/>
  <c r="N262" i="4"/>
  <c r="N261" i="4"/>
  <c r="N259" i="4"/>
  <c r="N257" i="4"/>
  <c r="N255" i="4"/>
  <c r="N250" i="4"/>
  <c r="N247" i="4"/>
  <c r="N243" i="4"/>
  <c r="N237" i="4"/>
  <c r="N232" i="4"/>
  <c r="N231" i="4"/>
  <c r="N229" i="4"/>
  <c r="N228" i="4"/>
  <c r="N227" i="4"/>
  <c r="N225" i="4"/>
  <c r="N224" i="4"/>
  <c r="N222" i="4"/>
  <c r="N219" i="4"/>
  <c r="N217" i="4"/>
  <c r="N216" i="4"/>
  <c r="N215" i="4"/>
  <c r="N214" i="4"/>
  <c r="N210" i="4"/>
  <c r="N208" i="4"/>
  <c r="N205" i="4"/>
  <c r="N203" i="4"/>
  <c r="N199" i="4"/>
  <c r="N198" i="4"/>
  <c r="N196" i="4"/>
  <c r="N195" i="4"/>
  <c r="N194" i="4"/>
  <c r="N193" i="4"/>
  <c r="N192" i="4"/>
  <c r="N191" i="4"/>
  <c r="N190" i="4"/>
  <c r="N189" i="4"/>
  <c r="N188" i="4"/>
  <c r="N187" i="4"/>
  <c r="N183" i="4"/>
  <c r="N182" i="4"/>
  <c r="N181" i="4"/>
  <c r="N178" i="4"/>
  <c r="N169" i="4"/>
  <c r="N168" i="4"/>
  <c r="N165" i="4"/>
  <c r="N158" i="4"/>
  <c r="N157" i="4"/>
  <c r="N156" i="4"/>
  <c r="N151" i="4"/>
  <c r="N150" i="4"/>
  <c r="N138" i="4"/>
  <c r="N136" i="4"/>
  <c r="N130" i="4"/>
  <c r="N129" i="4"/>
  <c r="N123" i="4"/>
  <c r="N122" i="4"/>
  <c r="N121" i="4"/>
  <c r="N119" i="4"/>
  <c r="N113" i="4"/>
  <c r="N112" i="4"/>
  <c r="N111" i="4"/>
  <c r="N107" i="4"/>
  <c r="N106" i="4"/>
  <c r="N103" i="4"/>
  <c r="N102" i="4"/>
  <c r="N101" i="4"/>
  <c r="N98" i="4"/>
  <c r="N97" i="4"/>
  <c r="N96" i="4"/>
  <c r="N95" i="4"/>
  <c r="N94" i="4"/>
  <c r="N93" i="4"/>
  <c r="N90" i="4"/>
  <c r="N89" i="4"/>
  <c r="N86" i="4"/>
  <c r="N85" i="4"/>
  <c r="N84" i="4"/>
  <c r="N83" i="4"/>
  <c r="N82" i="4"/>
  <c r="N79" i="4"/>
  <c r="N77" i="4"/>
  <c r="N76" i="4"/>
  <c r="N66" i="4"/>
  <c r="N65" i="4"/>
  <c r="N62" i="4"/>
  <c r="N61" i="4"/>
  <c r="N60" i="4"/>
  <c r="N49" i="4"/>
  <c r="N48" i="4"/>
  <c r="N47" i="4"/>
  <c r="N46" i="4"/>
  <c r="N45" i="4"/>
  <c r="N43" i="4"/>
  <c r="N41" i="4"/>
  <c r="N38" i="4"/>
  <c r="N37" i="4"/>
  <c r="N36" i="4"/>
  <c r="N35" i="4"/>
  <c r="N32" i="4"/>
  <c r="N31" i="4"/>
  <c r="N28" i="4"/>
  <c r="N26" i="4"/>
  <c r="N25" i="4"/>
  <c r="N23" i="4"/>
  <c r="N22" i="4"/>
  <c r="N21" i="4"/>
  <c r="N20" i="4"/>
  <c r="N19" i="4"/>
  <c r="N17" i="4"/>
  <c r="N16" i="4"/>
  <c r="N13" i="4"/>
  <c r="N12" i="4"/>
  <c r="N11" i="4"/>
  <c r="N10" i="4"/>
  <c r="N903" i="4" s="1"/>
  <c r="H1015" i="3"/>
  <c r="G1015" i="3"/>
  <c r="F1015" i="3"/>
  <c r="N949" i="3"/>
  <c r="M949" i="3"/>
  <c r="L949" i="3"/>
  <c r="N862" i="3"/>
  <c r="N859" i="3"/>
  <c r="N855" i="3"/>
  <c r="N846" i="3"/>
  <c r="N841" i="3"/>
  <c r="N838" i="3"/>
  <c r="N836" i="3"/>
  <c r="N831" i="3"/>
  <c r="N830" i="3"/>
  <c r="N825" i="3"/>
  <c r="N811" i="3"/>
  <c r="N808" i="3"/>
  <c r="N806" i="3"/>
  <c r="N804" i="3"/>
  <c r="N802" i="3"/>
  <c r="N800" i="3"/>
  <c r="N798" i="3"/>
  <c r="N796" i="3"/>
  <c r="N793" i="3"/>
  <c r="N789" i="3"/>
  <c r="N786" i="3"/>
  <c r="N784" i="3"/>
  <c r="N781" i="3"/>
  <c r="N780" i="3"/>
  <c r="N778" i="3"/>
  <c r="N777" i="3"/>
  <c r="N773" i="3"/>
  <c r="N770" i="3"/>
  <c r="N767" i="3"/>
  <c r="N762" i="3"/>
  <c r="N757" i="3"/>
  <c r="N750" i="3"/>
  <c r="N748" i="3"/>
  <c r="N746" i="3"/>
  <c r="N742" i="3"/>
  <c r="N739" i="3"/>
  <c r="N737" i="3"/>
  <c r="N734" i="3"/>
  <c r="N729" i="3"/>
  <c r="N728" i="3"/>
  <c r="N726" i="3"/>
  <c r="N724" i="3"/>
  <c r="N720" i="3"/>
  <c r="N713" i="3"/>
  <c r="N710" i="3"/>
  <c r="N705" i="3"/>
  <c r="N704" i="3"/>
  <c r="N701" i="3"/>
  <c r="N699" i="3"/>
  <c r="N693" i="3"/>
  <c r="N691" i="3"/>
  <c r="N689" i="3"/>
  <c r="N687" i="3"/>
  <c r="N685" i="3"/>
  <c r="N683" i="3"/>
  <c r="N681" i="3"/>
  <c r="N677" i="3"/>
  <c r="N671" i="3"/>
  <c r="N669" i="3"/>
  <c r="N664" i="3"/>
  <c r="N662" i="3"/>
  <c r="N659" i="3"/>
  <c r="N656" i="3"/>
  <c r="N650" i="3"/>
  <c r="N649" i="3"/>
  <c r="N648" i="3"/>
  <c r="N647" i="3"/>
  <c r="N644" i="3"/>
  <c r="N643" i="3"/>
  <c r="N641" i="3"/>
  <c r="N640" i="3"/>
  <c r="N638" i="3"/>
  <c r="N636" i="3"/>
  <c r="N634" i="3"/>
  <c r="N632" i="3"/>
  <c r="N626" i="3"/>
  <c r="N625" i="3"/>
  <c r="N622" i="3"/>
  <c r="N618" i="3"/>
  <c r="N608" i="3"/>
  <c r="N607" i="3"/>
  <c r="N605" i="3"/>
  <c r="N603" i="3"/>
  <c r="N600" i="3"/>
  <c r="N599" i="3"/>
  <c r="N597" i="3"/>
  <c r="N594" i="3"/>
  <c r="N593" i="3"/>
  <c r="N588" i="3"/>
  <c r="N587" i="3"/>
  <c r="N581" i="3"/>
  <c r="N579" i="3"/>
  <c r="N575" i="3"/>
  <c r="N572" i="3"/>
  <c r="N569" i="3"/>
  <c r="N566" i="3"/>
  <c r="N564" i="3"/>
  <c r="N562" i="3"/>
  <c r="N558" i="3"/>
  <c r="N556" i="3"/>
  <c r="N555" i="3"/>
  <c r="N554" i="3"/>
  <c r="N551" i="3"/>
  <c r="N548" i="3"/>
  <c r="N546" i="3"/>
  <c r="N544" i="3"/>
  <c r="N538" i="3"/>
  <c r="N535" i="3"/>
  <c r="N530" i="3"/>
  <c r="N528" i="3"/>
  <c r="N527" i="3"/>
  <c r="N525" i="3"/>
  <c r="N524" i="3"/>
  <c r="N523" i="3"/>
  <c r="N518" i="3"/>
  <c r="N516" i="3"/>
  <c r="N514" i="3"/>
  <c r="N513" i="3"/>
  <c r="N508" i="3"/>
  <c r="N506" i="3"/>
  <c r="N504" i="3"/>
  <c r="N502" i="3"/>
  <c r="N498" i="3"/>
  <c r="N497" i="3"/>
  <c r="N496" i="3"/>
  <c r="N493" i="3"/>
  <c r="N492" i="3"/>
  <c r="N490" i="3"/>
  <c r="N489" i="3"/>
  <c r="N486" i="3"/>
  <c r="N483" i="3"/>
  <c r="N481" i="3"/>
  <c r="N479" i="3"/>
  <c r="N478" i="3"/>
  <c r="N476" i="3"/>
  <c r="N473" i="3"/>
  <c r="N468" i="3"/>
  <c r="N467" i="3"/>
  <c r="N465" i="3"/>
  <c r="N463" i="3"/>
  <c r="N461" i="3"/>
  <c r="N459" i="3"/>
  <c r="N458" i="3"/>
  <c r="N456" i="3"/>
  <c r="N454" i="3"/>
  <c r="N452" i="3"/>
  <c r="N446" i="3"/>
  <c r="N443" i="3"/>
  <c r="N442" i="3"/>
  <c r="N437" i="3"/>
  <c r="N436" i="3"/>
  <c r="N434" i="3"/>
  <c r="N432" i="3"/>
  <c r="N431" i="3"/>
  <c r="N428" i="3"/>
  <c r="N426" i="3"/>
  <c r="N424" i="3"/>
  <c r="N419" i="3"/>
  <c r="N417" i="3"/>
  <c r="N413" i="3"/>
  <c r="N411" i="3"/>
  <c r="N410" i="3"/>
  <c r="N408" i="3"/>
  <c r="N406" i="3"/>
  <c r="N404" i="3"/>
  <c r="N402" i="3"/>
  <c r="N398" i="3"/>
  <c r="N394" i="3"/>
  <c r="N392" i="3"/>
  <c r="N390" i="3"/>
  <c r="N388" i="3"/>
  <c r="N387" i="3"/>
  <c r="G387" i="3"/>
  <c r="N386" i="3"/>
  <c r="N383" i="3"/>
  <c r="N379" i="3"/>
  <c r="N377" i="3"/>
  <c r="N375" i="3"/>
  <c r="N374" i="3"/>
  <c r="N372" i="3"/>
  <c r="N370" i="3"/>
  <c r="N365" i="3"/>
  <c r="N363" i="3"/>
  <c r="N360" i="3"/>
  <c r="N358" i="3"/>
  <c r="N355" i="3"/>
  <c r="N354" i="3"/>
  <c r="N352" i="3"/>
  <c r="N346" i="3"/>
  <c r="N344" i="3"/>
  <c r="N343" i="3"/>
  <c r="N342" i="3"/>
  <c r="N339" i="3"/>
  <c r="N337" i="3"/>
  <c r="N335" i="3"/>
  <c r="N333" i="3"/>
  <c r="N330" i="3"/>
  <c r="N325" i="3"/>
  <c r="N322" i="3"/>
  <c r="N317" i="3"/>
  <c r="N316" i="3"/>
  <c r="N312" i="3"/>
  <c r="N311" i="3"/>
  <c r="N310" i="3"/>
  <c r="N305" i="3"/>
  <c r="N303" i="3"/>
  <c r="N297" i="3"/>
  <c r="N296" i="3"/>
  <c r="N294" i="3"/>
  <c r="N293" i="3"/>
  <c r="N291" i="3"/>
  <c r="N290" i="3"/>
  <c r="N288" i="3"/>
  <c r="N286" i="3"/>
  <c r="N284" i="3"/>
  <c r="N283" i="3"/>
  <c r="N277" i="3"/>
  <c r="N275" i="3"/>
  <c r="N271" i="3"/>
  <c r="N270" i="3"/>
  <c r="N269" i="3"/>
  <c r="N268" i="3"/>
  <c r="N266" i="3"/>
  <c r="N264" i="3"/>
  <c r="N262" i="3"/>
  <c r="N260" i="3"/>
  <c r="N259" i="3"/>
  <c r="N257" i="3"/>
  <c r="N255" i="3"/>
  <c r="N253" i="3"/>
  <c r="N248" i="3"/>
  <c r="N245" i="3"/>
  <c r="N241" i="3"/>
  <c r="N235" i="3"/>
  <c r="N230" i="3"/>
  <c r="N229" i="3"/>
  <c r="N227" i="3"/>
  <c r="N226" i="3"/>
  <c r="N225" i="3"/>
  <c r="N223" i="3"/>
  <c r="N222" i="3"/>
  <c r="N220" i="3"/>
  <c r="N217" i="3"/>
  <c r="N215" i="3"/>
  <c r="N214" i="3"/>
  <c r="N213" i="3"/>
  <c r="N212" i="3"/>
  <c r="N208" i="3"/>
  <c r="N206" i="3"/>
  <c r="N203" i="3"/>
  <c r="N199" i="3"/>
  <c r="N198" i="3"/>
  <c r="N196" i="3"/>
  <c r="N195" i="3"/>
  <c r="N194" i="3"/>
  <c r="N193" i="3"/>
  <c r="N192" i="3"/>
  <c r="N191" i="3"/>
  <c r="N190" i="3"/>
  <c r="N189" i="3"/>
  <c r="N188" i="3"/>
  <c r="N187" i="3"/>
  <c r="N183" i="3"/>
  <c r="N182" i="3"/>
  <c r="N181" i="3"/>
  <c r="N178" i="3"/>
  <c r="N169" i="3"/>
  <c r="N168" i="3"/>
  <c r="N165" i="3"/>
  <c r="N158" i="3"/>
  <c r="N157" i="3"/>
  <c r="N156" i="3"/>
  <c r="N151" i="3"/>
  <c r="N150" i="3"/>
  <c r="N143" i="3"/>
  <c r="N138" i="3"/>
  <c r="N136" i="3"/>
  <c r="N130" i="3"/>
  <c r="N129" i="3"/>
  <c r="N123" i="3"/>
  <c r="N122" i="3"/>
  <c r="N121" i="3"/>
  <c r="N119" i="3"/>
  <c r="N113" i="3"/>
  <c r="N112" i="3"/>
  <c r="N111" i="3"/>
  <c r="N107" i="3"/>
  <c r="N106" i="3"/>
  <c r="N103" i="3"/>
  <c r="N102" i="3"/>
  <c r="N101" i="3"/>
  <c r="N98" i="3"/>
  <c r="N97" i="3"/>
  <c r="N96" i="3"/>
  <c r="N95" i="3"/>
  <c r="N94" i="3"/>
  <c r="N93" i="3"/>
  <c r="N90" i="3"/>
  <c r="N89" i="3"/>
  <c r="N86" i="3"/>
  <c r="N85" i="3"/>
  <c r="N84" i="3"/>
  <c r="N83" i="3"/>
  <c r="N82" i="3"/>
  <c r="N79" i="3"/>
  <c r="N77" i="3"/>
  <c r="N76" i="3"/>
  <c r="N66" i="3"/>
  <c r="N65" i="3"/>
  <c r="N62" i="3"/>
  <c r="N61" i="3"/>
  <c r="N60" i="3"/>
  <c r="N49" i="3"/>
  <c r="N48" i="3"/>
  <c r="N47" i="3"/>
  <c r="N46" i="3"/>
  <c r="N45" i="3"/>
  <c r="N43" i="3"/>
  <c r="N41" i="3"/>
  <c r="N38" i="3"/>
  <c r="N37" i="3"/>
  <c r="N36" i="3"/>
  <c r="N35" i="3"/>
  <c r="N32" i="3"/>
  <c r="N31" i="3"/>
  <c r="N28" i="3"/>
  <c r="N26" i="3"/>
  <c r="N25" i="3"/>
  <c r="N23" i="3"/>
  <c r="N22" i="3"/>
  <c r="N21" i="3"/>
  <c r="N20" i="3"/>
  <c r="N19" i="3"/>
  <c r="N17" i="3"/>
  <c r="N16" i="3"/>
  <c r="N13" i="3"/>
  <c r="N12" i="3"/>
  <c r="N11" i="3"/>
  <c r="N10" i="3"/>
  <c r="N899" i="3" s="1"/>
  <c r="H969" i="2"/>
  <c r="G969" i="2"/>
  <c r="F969" i="2"/>
  <c r="N927" i="2"/>
  <c r="M927" i="2"/>
  <c r="L927" i="2"/>
  <c r="P873" i="2"/>
  <c r="O873" i="2"/>
  <c r="N873" i="2"/>
  <c r="N864" i="2"/>
  <c r="N861" i="2"/>
  <c r="N857" i="2"/>
  <c r="N848" i="2"/>
  <c r="N843" i="2"/>
  <c r="N840" i="2"/>
  <c r="N833" i="2"/>
  <c r="N832" i="2"/>
  <c r="G389" i="2"/>
  <c r="I991" i="1"/>
  <c r="H991" i="1"/>
  <c r="G991" i="1"/>
  <c r="O918" i="1"/>
  <c r="N918" i="1"/>
  <c r="M918" i="1"/>
  <c r="Q863" i="1"/>
  <c r="P863" i="1"/>
  <c r="O863" i="1"/>
  <c r="O862" i="1"/>
  <c r="O859" i="1"/>
  <c r="O855" i="1"/>
  <c r="O846" i="1"/>
  <c r="O838" i="1"/>
  <c r="O833" i="1"/>
  <c r="O832" i="1"/>
  <c r="H389" i="1"/>
</calcChain>
</file>

<file path=xl/sharedStrings.xml><?xml version="1.0" encoding="utf-8"?>
<sst xmlns="http://schemas.openxmlformats.org/spreadsheetml/2006/main" count="83804" uniqueCount="1161">
  <si>
    <t>DETALLE DEUDA VIGENTE</t>
  </si>
  <si>
    <t xml:space="preserve"> </t>
  </si>
  <si>
    <t>BONOS CORPORATIVOS</t>
  </si>
  <si>
    <t>al 31 de enero de 2012</t>
  </si>
  <si>
    <t>Rut</t>
  </si>
  <si>
    <t>Sociedad</t>
  </si>
  <si>
    <t>Inscripción</t>
  </si>
  <si>
    <t>Monto Inscrito</t>
  </si>
  <si>
    <t>Serie</t>
  </si>
  <si>
    <t>Tasa de</t>
  </si>
  <si>
    <t>Objetivo</t>
  </si>
  <si>
    <t>Plazo</t>
  </si>
  <si>
    <t xml:space="preserve">Valor </t>
  </si>
  <si>
    <t>Valor</t>
  </si>
  <si>
    <t>Intereses</t>
  </si>
  <si>
    <t>Valor Par</t>
  </si>
  <si>
    <t>Emisión</t>
  </si>
  <si>
    <t>de la</t>
  </si>
  <si>
    <t>Vencimiento</t>
  </si>
  <si>
    <t>Nominal</t>
  </si>
  <si>
    <t>Devengados</t>
  </si>
  <si>
    <t>(en miles de $)</t>
  </si>
  <si>
    <t>Nº</t>
  </si>
  <si>
    <t xml:space="preserve"> Fecha</t>
  </si>
  <si>
    <t>(miles)</t>
  </si>
  <si>
    <t>(%)</t>
  </si>
  <si>
    <t>(años)</t>
  </si>
  <si>
    <t>Inicial</t>
  </si>
  <si>
    <t xml:space="preserve"> Vigente</t>
  </si>
  <si>
    <t>Reajustado</t>
  </si>
  <si>
    <t>No Pagados</t>
  </si>
  <si>
    <t>*VALOR U.F.(31/01/2012)=</t>
  </si>
  <si>
    <t>*US$ Promedio(31/01/2012)=</t>
  </si>
  <si>
    <t>(U.Reaj)</t>
  </si>
  <si>
    <t xml:space="preserve"> (en miles de $)</t>
  </si>
  <si>
    <t>9</t>
  </si>
  <si>
    <t>Telefónica Chile S.A. (13) (15) (16)</t>
  </si>
  <si>
    <t>U.F.</t>
  </si>
  <si>
    <t>E1</t>
  </si>
  <si>
    <t>FI</t>
  </si>
  <si>
    <t>E2</t>
  </si>
  <si>
    <t>Telefónica Chile S.A. (13) (16)</t>
  </si>
  <si>
    <t>F1</t>
  </si>
  <si>
    <t>F2</t>
  </si>
  <si>
    <t>7</t>
  </si>
  <si>
    <t>Walmart Chile Inmobiliaria S.A. (21) (16)</t>
  </si>
  <si>
    <t>A</t>
  </si>
  <si>
    <t>Ferrocarriles del Estado (11) (16)</t>
  </si>
  <si>
    <t>D1</t>
  </si>
  <si>
    <t>FG</t>
  </si>
  <si>
    <t>Ferrocarriles del Estado (11) (15) (16)</t>
  </si>
  <si>
    <t>F</t>
  </si>
  <si>
    <t>CMP-FG</t>
  </si>
  <si>
    <t>G</t>
  </si>
  <si>
    <t>3</t>
  </si>
  <si>
    <t>Conatel (15) (16)</t>
  </si>
  <si>
    <t>E</t>
  </si>
  <si>
    <t>CMP</t>
  </si>
  <si>
    <t>Conatel (8) (16)</t>
  </si>
  <si>
    <t>H</t>
  </si>
  <si>
    <t>I</t>
  </si>
  <si>
    <t>1</t>
  </si>
  <si>
    <t>Gasco S.A. (16)</t>
  </si>
  <si>
    <t>D</t>
  </si>
  <si>
    <t>J</t>
  </si>
  <si>
    <t>Soc. Elec. Santiago (15) (16)</t>
  </si>
  <si>
    <t>US$</t>
  </si>
  <si>
    <t>A1</t>
  </si>
  <si>
    <t>RP</t>
  </si>
  <si>
    <t>(2)</t>
  </si>
  <si>
    <t>Soc. Elec. Santiago (16)</t>
  </si>
  <si>
    <t>B1</t>
  </si>
  <si>
    <t>B2</t>
  </si>
  <si>
    <t>A2</t>
  </si>
  <si>
    <t>Bicecorp S.A. (16)</t>
  </si>
  <si>
    <t>K</t>
  </si>
  <si>
    <t>Metrogas S.A. (15) (16)</t>
  </si>
  <si>
    <t>Metrogas S.A. (16)</t>
  </si>
  <si>
    <t>Coca Cola Embonor S.A. (15) (16)</t>
  </si>
  <si>
    <t>Coca Cola Embonor S.A. (16)</t>
  </si>
  <si>
    <t>Quiñenco S.A. (16)</t>
  </si>
  <si>
    <t>RP-FI</t>
  </si>
  <si>
    <t>Quiñenco S.A. (15) (16)</t>
  </si>
  <si>
    <t>0</t>
  </si>
  <si>
    <t>Esval S.A. (16)</t>
  </si>
  <si>
    <t>FI-FP</t>
  </si>
  <si>
    <t>Esval S.A. (15) (16)</t>
  </si>
  <si>
    <t>B</t>
  </si>
  <si>
    <t>Colbún S.A. (16)</t>
  </si>
  <si>
    <t>C</t>
  </si>
  <si>
    <t>Colbún S.A. (15) (16)</t>
  </si>
  <si>
    <t>6</t>
  </si>
  <si>
    <t>Soc. Concesionaria Autopista del Bosque S.A. (11) (16)</t>
  </si>
  <si>
    <t>G1</t>
  </si>
  <si>
    <t>G2</t>
  </si>
  <si>
    <t>H1</t>
  </si>
  <si>
    <t>H2</t>
  </si>
  <si>
    <t>Sodimac S.A. (15) (16)</t>
  </si>
  <si>
    <t>C1</t>
  </si>
  <si>
    <t>C2</t>
  </si>
  <si>
    <t>8</t>
  </si>
  <si>
    <t>Embotelladora Andina (15) (16)</t>
  </si>
  <si>
    <t>Embotelladora Andina (16)</t>
  </si>
  <si>
    <t>Metro S.A. (11) (16)</t>
  </si>
  <si>
    <t>D2</t>
  </si>
  <si>
    <t>Endesa S.A. (15) (16)</t>
  </si>
  <si>
    <t>CMP-FI</t>
  </si>
  <si>
    <t>5</t>
  </si>
  <si>
    <t>Aguas Andinas S.A. (15) (16)</t>
  </si>
  <si>
    <t>Aguas Andinas S.A. (16)</t>
  </si>
  <si>
    <t>Cencosud S.A. (15) (16)</t>
  </si>
  <si>
    <t>Cencosud S.A. (16)</t>
  </si>
  <si>
    <t>Enersis S.A. (15) (16)</t>
  </si>
  <si>
    <t>Enersis S.A. (16)</t>
  </si>
  <si>
    <t>Cementos Bío-Bío S.A. (11) (15) (16)</t>
  </si>
  <si>
    <t>Cementos Bío-Bío S.A. (11) (16)</t>
  </si>
  <si>
    <t>L</t>
  </si>
  <si>
    <t>Cía. Sudamericana de Vapores (16)</t>
  </si>
  <si>
    <t>S.A.C.I. Falabella (15) (16)</t>
  </si>
  <si>
    <t>S.A.C.I. Falabella (16)</t>
  </si>
  <si>
    <t>Telefónica Chile S.A. (10) (13) (16)</t>
  </si>
  <si>
    <t>Empresa Servicios Sanitarios de los Lagos (3) (16)</t>
  </si>
  <si>
    <t>Empresa Servicios Sanitarios de los Lagos (16)</t>
  </si>
  <si>
    <t>M</t>
  </si>
  <si>
    <t>Soc. Conc. Autopista del Sol (11) (16)</t>
  </si>
  <si>
    <t>A-1</t>
  </si>
  <si>
    <t>A-2</t>
  </si>
  <si>
    <t>B-1</t>
  </si>
  <si>
    <t>B-2</t>
  </si>
  <si>
    <t>Soc. Conc. Rutas del Pacífico (11) (15) (16)</t>
  </si>
  <si>
    <t>Soc. Conc. Rutas del Pacífico (11) (16)</t>
  </si>
  <si>
    <t>Soc. Concesionaria Autopista Los Libertadores S.A. (11) (15) (16)</t>
  </si>
  <si>
    <t>Soc. Concesionaria Autopista Los Libertadores S.A. (5) (11) (16)</t>
  </si>
  <si>
    <t xml:space="preserve">Esval S.A. - Línea de Bonos </t>
  </si>
  <si>
    <t>1E</t>
  </si>
  <si>
    <t xml:space="preserve">Essbio S.A. - Línea de Bonos </t>
  </si>
  <si>
    <t>Essbio S.A. (15) (16)</t>
  </si>
  <si>
    <t>FI-CMP</t>
  </si>
  <si>
    <t>Saesa - Línea de Bonos (18)</t>
  </si>
  <si>
    <t>Saesa (11) (15) (16)</t>
  </si>
  <si>
    <t xml:space="preserve">C </t>
  </si>
  <si>
    <t>Saesa (11) (16)</t>
  </si>
  <si>
    <t>2E</t>
  </si>
  <si>
    <t>TAB UF 360</t>
  </si>
  <si>
    <t>Enap - Línea de Bonos</t>
  </si>
  <si>
    <t>Enap (16)</t>
  </si>
  <si>
    <t>Aguas Andinas S.A. - Línea de Bonos</t>
  </si>
  <si>
    <t>C-1</t>
  </si>
  <si>
    <t>C-2</t>
  </si>
  <si>
    <t>D-1</t>
  </si>
  <si>
    <t>D-2</t>
  </si>
  <si>
    <t>3E</t>
  </si>
  <si>
    <t>4E</t>
  </si>
  <si>
    <t>Empresas Carozzi S.A. - Línea de Bonos</t>
  </si>
  <si>
    <t>Empresas Carozzi S.A. (15) (16)</t>
  </si>
  <si>
    <t>Codelco (16)</t>
  </si>
  <si>
    <t>Endesa S.A. - Línea de Bonos</t>
  </si>
  <si>
    <t>Endesa S.A. (16)</t>
  </si>
  <si>
    <t>Endesa S.A. (3) (16)</t>
  </si>
  <si>
    <t>2</t>
  </si>
  <si>
    <t>Forum Servicios Financieros - Línea de Bonos</t>
  </si>
  <si>
    <t>Forum Servicios Financieros S.A. (11) (15) (16)</t>
  </si>
  <si>
    <t>$</t>
  </si>
  <si>
    <t xml:space="preserve">Parque Arauco S. A.- Línea de Bonos </t>
  </si>
  <si>
    <t>Parque Arauco S. A. (11) (15) (16)</t>
  </si>
  <si>
    <t>Parque Arauco S. A. (11) (16)</t>
  </si>
  <si>
    <t>Cencosud S.A. - Línea de Bonos (9)</t>
  </si>
  <si>
    <t>N</t>
  </si>
  <si>
    <t>O</t>
  </si>
  <si>
    <t>Sociedad Concesionaria Melipilla S.A. (11) (16)</t>
  </si>
  <si>
    <t>FOI</t>
  </si>
  <si>
    <t>Masisa S.A. (6) (11) (15) (16)</t>
  </si>
  <si>
    <t>Masisa S.A. (3) (6) (11) (16)</t>
  </si>
  <si>
    <t xml:space="preserve">Grupo Security S.A. - Línea de Bonos </t>
  </si>
  <si>
    <t>Grupo Security S.A. (15) (16)</t>
  </si>
  <si>
    <t>Grupo Security S.A. (16)</t>
  </si>
  <si>
    <t>Metrogas S.A.-Línea de Bonos</t>
  </si>
  <si>
    <t>Chilectra S.A. - Línea de Bonos (3)</t>
  </si>
  <si>
    <t>Walmart Chile S.A. - Línea de Bonos (17)</t>
  </si>
  <si>
    <t>Walmart Chile S.A. (15)  (16) (17)</t>
  </si>
  <si>
    <t>4</t>
  </si>
  <si>
    <t>Transnet S.A. - Línea de Bonos</t>
  </si>
  <si>
    <t>Transnet S.A. (3) (16)</t>
  </si>
  <si>
    <t>Masisa S.A. (16)</t>
  </si>
  <si>
    <t>Masisa S.A.-Línea de Bonos</t>
  </si>
  <si>
    <t>Masisa S.A. (15) (16)</t>
  </si>
  <si>
    <t>Ripley Chile S.A (11) (15) (16)</t>
  </si>
  <si>
    <t>Ripley Chile S.A. - Línea de Bonos</t>
  </si>
  <si>
    <t>Soc.Concesionaria Autopista Central S.A (11) (16)</t>
  </si>
  <si>
    <t>Soc.Concesionaria Costanera Norte S.A (11) (16)</t>
  </si>
  <si>
    <t>P</t>
  </si>
  <si>
    <t>Q</t>
  </si>
  <si>
    <t>Soc. Conc. Vespucio Norte Express S.A. - Línea de Bonos</t>
  </si>
  <si>
    <t>Soc. Conc. Vespucio Norte Express S.A. (11) (16)</t>
  </si>
  <si>
    <t>Esval S.A. - Línea de Bonos</t>
  </si>
  <si>
    <t>Esval S.A. (3) (16)</t>
  </si>
  <si>
    <t>Esval S.A.  (16)</t>
  </si>
  <si>
    <t xml:space="preserve">Conafe - Línea de Bonos          </t>
  </si>
  <si>
    <t>Conafe (16)</t>
  </si>
  <si>
    <t xml:space="preserve">Conafe - Línea de Bonos            </t>
  </si>
  <si>
    <t>Conafe (3) (16)</t>
  </si>
  <si>
    <t xml:space="preserve">Autopista del Maipo Soc. Conc. S.A. - Línea de Bonos </t>
  </si>
  <si>
    <t>FOI-RP</t>
  </si>
  <si>
    <t>Autopista del Maipo Soc. Conc. S.A. (11) (16)</t>
  </si>
  <si>
    <t xml:space="preserve">LQ Inversiones Financieras S.A. - Línea de Bonos </t>
  </si>
  <si>
    <t>LQ Inversiones Financieras S.A. (16)</t>
  </si>
  <si>
    <t>LQ Inversiones Financieras S.A. (15) (16)</t>
  </si>
  <si>
    <t>LQ Inversiones Financieras S.A.</t>
  </si>
  <si>
    <t xml:space="preserve">Soc. Conc. Autopista Vespucio Sur S.A. - Línea de Bonos </t>
  </si>
  <si>
    <t>RP-FOI</t>
  </si>
  <si>
    <t>Soc. Conc. Autopista Vespucio Sur S.A. (5) (11) (16)</t>
  </si>
  <si>
    <t xml:space="preserve">SCL Terminal Aéreo Santiago S.A. Soc. Conc. - Línea de Bonos </t>
  </si>
  <si>
    <t>MNE-FOI</t>
  </si>
  <si>
    <t>SCL Terminal Aéreo Santiago S.A. Soc. Conc. (11) (16)</t>
  </si>
  <si>
    <t>Compañía Cervecerías Unidas S.A. (16)</t>
  </si>
  <si>
    <t xml:space="preserve">CGE Distribución S.A. - Línea de Bonos </t>
  </si>
  <si>
    <t>CGE Distribución S.A. (16)</t>
  </si>
  <si>
    <t>Farmacias Ahumada S.A. - Línea de Bonos</t>
  </si>
  <si>
    <t>MNE- FI</t>
  </si>
  <si>
    <t>Farmacias Ahumada S.A. (15) (16)</t>
  </si>
  <si>
    <t>S.A.C.I. Falabella - Línea de Bonos</t>
  </si>
  <si>
    <t>Saesa (15) (16)</t>
  </si>
  <si>
    <t>Saesa  (16)</t>
  </si>
  <si>
    <t>Madeco S.A. - Línea de Bonos</t>
  </si>
  <si>
    <t>Madeco S.A. (15) (16)</t>
  </si>
  <si>
    <t>Corp Group Banking S.A. - Línea de Bonos</t>
  </si>
  <si>
    <t>Corp Group Banking S.A. (16)</t>
  </si>
  <si>
    <t>Corp Group Banking S.A. (15) (16)</t>
  </si>
  <si>
    <t>R</t>
  </si>
  <si>
    <t xml:space="preserve">Viña Concha y Toro S.A.- Línea de Bonos </t>
  </si>
  <si>
    <t>Viña Concha y Toro S.A. (16)</t>
  </si>
  <si>
    <t>Banmédica S.A. - Línea de Bonos</t>
  </si>
  <si>
    <t>Banmédica S.A. (16)</t>
  </si>
  <si>
    <t>Inversiones CMPC S.A. - Línea de Bonos</t>
  </si>
  <si>
    <t>Inversiones CMPC S.A. (11) (16)</t>
  </si>
  <si>
    <t>Viña San Pedro Tarapacá S.A. - Línea de Bonos</t>
  </si>
  <si>
    <t>Viña San Pedro Tarapacá S.A. (16)</t>
  </si>
  <si>
    <t>Empresa Eléctrica de la Frontera S.A. - Línea de Bonos (19)</t>
  </si>
  <si>
    <t>RP-FP</t>
  </si>
  <si>
    <t>Empresa Eléctrica de la Frontera S.A. (16)</t>
  </si>
  <si>
    <t>Talca  Chillán Soc. Concesionaria - Línea de Bonos</t>
  </si>
  <si>
    <t>Talca  Chillán Soc. Concesionaria  (11) (16)</t>
  </si>
  <si>
    <t>Cristalerias de Chile S.A. - Línea de Bonos</t>
  </si>
  <si>
    <t>Cristalerias de Chile S.A. (16)</t>
  </si>
  <si>
    <t>Embotelladora Coca-Cola Polar S.A. - Línea de Bonos</t>
  </si>
  <si>
    <t>Embotelladora Coca-Cola Polar S.A. (3) (16)</t>
  </si>
  <si>
    <t>Forum Servicios Financieros S.A. - Línea de Bonos</t>
  </si>
  <si>
    <t>Forum Servicios Financieros S.A. (11) (16)</t>
  </si>
  <si>
    <t xml:space="preserve">Quiñenco S.A. - Línea de Bonos </t>
  </si>
  <si>
    <t>Quiñenco S.A.</t>
  </si>
  <si>
    <t>Gasco S.A. - Línea de Bonos</t>
  </si>
  <si>
    <t>Almendral Telecomunicaciones S.A. - Línea de Bonos</t>
  </si>
  <si>
    <t>Almendral Telecomunicaciones S.A. (11) (16)</t>
  </si>
  <si>
    <t>S</t>
  </si>
  <si>
    <t xml:space="preserve">Cap S.A. - Línea de Bonos                        </t>
  </si>
  <si>
    <t>Cap S.A. (11) (16)</t>
  </si>
  <si>
    <t>LIBOR 180+2,25</t>
  </si>
  <si>
    <t xml:space="preserve">Cap S.A. - Línea de Bonos                          </t>
  </si>
  <si>
    <t>Cap S.A. (11) (15) (16)</t>
  </si>
  <si>
    <t>Inversiones Agricolas y Comerciales S.A. - Línea de Bonos</t>
  </si>
  <si>
    <t>Inversiones Agricolas y Comerciales S.A. (3) (16) (20)</t>
  </si>
  <si>
    <t xml:space="preserve">Masisa S.A. - Línea de Bonos </t>
  </si>
  <si>
    <t>Masisa S.A. (3) (16)</t>
  </si>
  <si>
    <t>LIBOR 180+3,25</t>
  </si>
  <si>
    <t xml:space="preserve">Cencosud S.A. - Línea de Bonos </t>
  </si>
  <si>
    <t xml:space="preserve">Cementos Bío-Bío S.A. - Línea de Bonos </t>
  </si>
  <si>
    <t>Cementos Bío-Bío S.A. (3) (11) (16)</t>
  </si>
  <si>
    <t>Cementos Bío-Bío S.A.  (11) (16)</t>
  </si>
  <si>
    <t>Cementos Bío-Bío S.A.(11)</t>
  </si>
  <si>
    <t>Sociedad Química y Minera de Chile S.A. - Línea de Bonos</t>
  </si>
  <si>
    <t>Sociedad Química y Minera de Chile S.A. (3) (16)</t>
  </si>
  <si>
    <t>Sociedad Química y Minera de Chile S.A. (16)</t>
  </si>
  <si>
    <t>Soc. Concesionaria Autopista Interportuaria S.A. (11) (16)</t>
  </si>
  <si>
    <t xml:space="preserve">Ripley Corp S.A. - Línea de Bonos  </t>
  </si>
  <si>
    <t>FP-RP-FI</t>
  </si>
  <si>
    <t>Ripley Corp S.A. (16)</t>
  </si>
  <si>
    <t>Ripley Corp S.A. (15) (16)</t>
  </si>
  <si>
    <t>Enaex S.A. - Línea de Bonos (3)</t>
  </si>
  <si>
    <t xml:space="preserve">Inversiones CMPC S.A. - Línea de Bonos </t>
  </si>
  <si>
    <t>Inversiones CMPC S.A. - Línea de Bonos (3) (11)</t>
  </si>
  <si>
    <t>T</t>
  </si>
  <si>
    <t xml:space="preserve">Forum Servicios Financieros S.A. - Línea de Bonos </t>
  </si>
  <si>
    <t>Walmart Chile Inmobiliaria S.A. - Línea de Bonos (21)</t>
  </si>
  <si>
    <t>Walmart Chile Inmobiliaria S.A. (16)</t>
  </si>
  <si>
    <t>Transnet S.A. - Línea de Bonos (23)</t>
  </si>
  <si>
    <t>Transnet S.A. (16) (23)</t>
  </si>
  <si>
    <t>Transnet S.A.  (15) (16) (23)</t>
  </si>
  <si>
    <t xml:space="preserve">S.A.C.I. Falabella - Línea de Bonos </t>
  </si>
  <si>
    <t xml:space="preserve">CGE - Línea de Bonos </t>
  </si>
  <si>
    <t>CGE S.A. (16)</t>
  </si>
  <si>
    <t>CGE S.A. (15) (16)</t>
  </si>
  <si>
    <t>América Movil, S.A. de C.V. - Línea de Bonos (14)</t>
  </si>
  <si>
    <t>América Movil, S.A. de C.V.(11) (16)</t>
  </si>
  <si>
    <t>FP-FI</t>
  </si>
  <si>
    <t>América Movil, S.A. de C.V. (3) (11) (16)</t>
  </si>
  <si>
    <t>América Movil, S.A. de C.V. (3) (11)</t>
  </si>
  <si>
    <t>América Movil, S.A. de C.V. (11)</t>
  </si>
  <si>
    <t>Empresas Carozzi S.A. (16)</t>
  </si>
  <si>
    <t>Essbio S.A. (3) (16)</t>
  </si>
  <si>
    <t>Essbio S.A. (16)</t>
  </si>
  <si>
    <t xml:space="preserve">Soc. Concesionaria Autopista del Bosque S.A. -Línea de Bonos </t>
  </si>
  <si>
    <t>Soc. Concesionaria Autopista del Bosque S.A. (5) (11) (16)</t>
  </si>
  <si>
    <t xml:space="preserve">Transelec S.A. - Línea de Bonos </t>
  </si>
  <si>
    <t>Transelec S.A. (16)</t>
  </si>
  <si>
    <t>Raboinvestments Chile S.A. - Línea de Bonos (3) (11)</t>
  </si>
  <si>
    <t xml:space="preserve">Raboinvestments Chile S.A. - Línea de Bonos </t>
  </si>
  <si>
    <t>Raboinvestments Chile S.A. (11) (16)</t>
  </si>
  <si>
    <t xml:space="preserve">Caja de Comp. de Asig. Familiar de Los Andes - Línea de Bonos </t>
  </si>
  <si>
    <t>FP-RP</t>
  </si>
  <si>
    <t>Caja de Comp. de Asig. Familiar de Los Andes (16)</t>
  </si>
  <si>
    <t>Nuevosur S.A. - Línea de Bonos</t>
  </si>
  <si>
    <t>Nuevosur S.A. (16)</t>
  </si>
  <si>
    <t>Walmart Chile S.A. (16) (17)</t>
  </si>
  <si>
    <t>Esval S.A. - Línea de Bonos (3)</t>
  </si>
  <si>
    <t>Forum Servicios Financieros S.A. (15) (16)</t>
  </si>
  <si>
    <t>Forum Servicios Financieros S.A. (16)</t>
  </si>
  <si>
    <t>Forum Servicios Financieros S.A. (3) (16)</t>
  </si>
  <si>
    <t>X</t>
  </si>
  <si>
    <t>Y</t>
  </si>
  <si>
    <t xml:space="preserve">Colbún S.A. - Línea de Bonos </t>
  </si>
  <si>
    <t>FI-RP</t>
  </si>
  <si>
    <t>Aguas Nuevas S.A. - Línea de Bonos</t>
  </si>
  <si>
    <t>Aguas Nuevas S.A. (16)</t>
  </si>
  <si>
    <t xml:space="preserve">Coca Cola Embonor S.A. - Línea de Bonos </t>
  </si>
  <si>
    <t>Inversiones Eléctricas del Sur S.A. - Línea de Bonos (12)</t>
  </si>
  <si>
    <t>Inversiones Eléctricas del Sur S.A. (15) (16)</t>
  </si>
  <si>
    <t>Grupo Security S.A. - Línea de Bonos</t>
  </si>
  <si>
    <t xml:space="preserve">Factorline S. A. - Línea de Bonos </t>
  </si>
  <si>
    <t>Factorline S. A. (16)</t>
  </si>
  <si>
    <t>Empresas La Polar S.A. - Línea de Bonos (24)</t>
  </si>
  <si>
    <t>Empresas La Polar S.A. (16) (24)</t>
  </si>
  <si>
    <t>Forum Servicios Financieros S.A. -Línea de Bonos</t>
  </si>
  <si>
    <t xml:space="preserve">Forum Servicios Financieros S.A. </t>
  </si>
  <si>
    <t>5E</t>
  </si>
  <si>
    <t>V</t>
  </si>
  <si>
    <t>Forum Servicios Financieros S.A. (3)</t>
  </si>
  <si>
    <t>6E</t>
  </si>
  <si>
    <t>W</t>
  </si>
  <si>
    <t xml:space="preserve">Metro S.A - Línea de Bonos </t>
  </si>
  <si>
    <t>Metro S.A. (16)</t>
  </si>
  <si>
    <t>AES Gener S.A. - Línea de Bonos</t>
  </si>
  <si>
    <t>FI-MNE</t>
  </si>
  <si>
    <t>AES Gener S.A. (16)</t>
  </si>
  <si>
    <t>AES Gener S.A.</t>
  </si>
  <si>
    <t xml:space="preserve">Sodimac S.A. - Línea de Bonos </t>
  </si>
  <si>
    <t>Sodimac S.A.  (3) (16)</t>
  </si>
  <si>
    <t>Sodimac S.A. (16)</t>
  </si>
  <si>
    <t xml:space="preserve">Endesa S.A. - Línea de Bonos </t>
  </si>
  <si>
    <t>Enersis S.A. - Línea de Bonos (3)</t>
  </si>
  <si>
    <t xml:space="preserve">Aguas Andinas S.A. - Línea de Bonos </t>
  </si>
  <si>
    <t>Aguas Andinas S.A. (3) (16)</t>
  </si>
  <si>
    <t xml:space="preserve">Banmédica S.A. - Línea de Bonos </t>
  </si>
  <si>
    <t>Banmedica S.A. (16)</t>
  </si>
  <si>
    <t xml:space="preserve">Farmacias Ahumada S.A. - Línea de Bonos </t>
  </si>
  <si>
    <t>Farmacias Ahumada S.A. (16)</t>
  </si>
  <si>
    <t>Salfacorp S.A. - Línea de Bonos</t>
  </si>
  <si>
    <t>Salfacorp S.A. (16)</t>
  </si>
  <si>
    <t>FI-RP-FG</t>
  </si>
  <si>
    <t>Salfacorp S.A. (3) (16)</t>
  </si>
  <si>
    <t>FP</t>
  </si>
  <si>
    <t>Colbún S.A. - Línea de Bonos</t>
  </si>
  <si>
    <t>FI-FP-RP</t>
  </si>
  <si>
    <t>LIBOR 180+2,1</t>
  </si>
  <si>
    <t xml:space="preserve">Molibdenos y Metales S.A. - Línea de Bonos </t>
  </si>
  <si>
    <t>Molibdenos y Metales S.A. (16)</t>
  </si>
  <si>
    <t>Molibdenos y Metales S.A.(3) (16)</t>
  </si>
  <si>
    <t>CGE S.A.</t>
  </si>
  <si>
    <t>CGE - Línea de Bonos</t>
  </si>
  <si>
    <t>Ripley Chile S.A. (3) (16)</t>
  </si>
  <si>
    <t xml:space="preserve">Ripley Chile S.A. </t>
  </si>
  <si>
    <t>Ripley Chile S.A. (3)</t>
  </si>
  <si>
    <t xml:space="preserve">Celulosa Arauco y Constitucion S.A. - Línea de Bonos </t>
  </si>
  <si>
    <t>Celulosa Arauco y Constitucion S.A. (3) (16)</t>
  </si>
  <si>
    <t>LIBOR 180+1,8</t>
  </si>
  <si>
    <t>RP-FI-FG</t>
  </si>
  <si>
    <t>Celulosa Arauco y Constitucion S.A. (16)</t>
  </si>
  <si>
    <t xml:space="preserve">Watt´s S.A. - Línea de Bonos </t>
  </si>
  <si>
    <t>Watt´s S.A. (16)</t>
  </si>
  <si>
    <t>Watt´s S.A. (3) (16)</t>
  </si>
  <si>
    <t xml:space="preserve">Factorline S. A. </t>
  </si>
  <si>
    <t xml:space="preserve">Chilquinta Energía S.A. - Línea de Bonos </t>
  </si>
  <si>
    <t>Chilquinta Energía S.A. (16)</t>
  </si>
  <si>
    <t>Cencosud S.A.(3) (16)</t>
  </si>
  <si>
    <t>LIBOR 180+2,5</t>
  </si>
  <si>
    <t>Cencosud S.A.</t>
  </si>
  <si>
    <t>Cencosud S.A.(3)</t>
  </si>
  <si>
    <t>Indura S.A. - Línea de Bonos</t>
  </si>
  <si>
    <t>Indura S.A.  (16)</t>
  </si>
  <si>
    <t>Indura S.A. (3) (16)</t>
  </si>
  <si>
    <t>Caja de Comp. de Asig. Familiar de Los Andes  (3)</t>
  </si>
  <si>
    <t>Caja de Comp. de Asig. Familiar de Los Andes</t>
  </si>
  <si>
    <t>Cintac S.A. - Línea de Bonos (3) (11)</t>
  </si>
  <si>
    <t xml:space="preserve">Inversiones Eléctricas del Sur S.A. - Línea de Bonos </t>
  </si>
  <si>
    <t>Inversiones Eléctricas del Sur S.A. (3) (16)</t>
  </si>
  <si>
    <t>Inversiones Eléctricas del Sur S.A. - Línea de Bonos</t>
  </si>
  <si>
    <t>Inversiones Eléctricas del Sur S.A. (16)</t>
  </si>
  <si>
    <t>FI-RP-FP</t>
  </si>
  <si>
    <t>Esval S.A.(3) (16)</t>
  </si>
  <si>
    <t>Sociedad Química y Minera de Chile S.A.(3) (16)</t>
  </si>
  <si>
    <t>Sociedad Química y Minera de Chile S.A.</t>
  </si>
  <si>
    <t xml:space="preserve">Sociedad Química y Minera de Chile S.A. - Línea de Bonos </t>
  </si>
  <si>
    <t>Sociedad Química y Minera de Chile S.A. (3)</t>
  </si>
  <si>
    <t xml:space="preserve">Sigdo Koppers S.A. - Línea de Bonos </t>
  </si>
  <si>
    <t>Sigdo Koppers S.A.(3) (16)</t>
  </si>
  <si>
    <t>Sigdo Koppers S.A. (16)</t>
  </si>
  <si>
    <t>Empresas Carozzi S.A. (3) (16)</t>
  </si>
  <si>
    <t>Inversiones CMPC S.A. - Línea de Bonos (11)</t>
  </si>
  <si>
    <t xml:space="preserve">Inversiones CMPC S.A. (3) </t>
  </si>
  <si>
    <t>RP-FP-FI-FG</t>
  </si>
  <si>
    <t xml:space="preserve">Inversiones CMPC S.A. </t>
  </si>
  <si>
    <t xml:space="preserve">Compañía Cervecerías Unidas S.A. - Línea de Bonos </t>
  </si>
  <si>
    <t>Compañía Cervecerías Unidas S.A. (3)</t>
  </si>
  <si>
    <t xml:space="preserve">Compañía Cervecerías Unidas S.A. </t>
  </si>
  <si>
    <t>Compañía Cervecerías Unidas S.A.</t>
  </si>
  <si>
    <t>Viña Concha y Toro S.A.- Línea de Bonos</t>
  </si>
  <si>
    <t>Viña Concha y Toro S.A. (3)</t>
  </si>
  <si>
    <t>Viña Concha y Toro S.A.- Línea de Bonos (3)</t>
  </si>
  <si>
    <t>Telefónica Chile S.A. -Línea de Bonos (13)</t>
  </si>
  <si>
    <t>Telefónica Chile S.A. (16)</t>
  </si>
  <si>
    <t>Telefónica Chile S.A. (3) (16)</t>
  </si>
  <si>
    <t>Telefónica Chile S.A. -Línea de Bonos (3) (13)</t>
  </si>
  <si>
    <t xml:space="preserve">S.A.C.I. Falabella </t>
  </si>
  <si>
    <t>S.A.C.I. Falabella</t>
  </si>
  <si>
    <t>S.A.C.I. Falabella (3)</t>
  </si>
  <si>
    <t>Aguas Andinas S.A.</t>
  </si>
  <si>
    <t xml:space="preserve">Aguas Andinas S.A </t>
  </si>
  <si>
    <t>Aguas Andinas S.A. - Línea de Bonos (3)</t>
  </si>
  <si>
    <t xml:space="preserve">Plaza S.A. - Línea de Bonos </t>
  </si>
  <si>
    <t>Plaza S.A.</t>
  </si>
  <si>
    <t>Plaza S.A. (3)</t>
  </si>
  <si>
    <t>Enap - Línea de Bonos (3)</t>
  </si>
  <si>
    <t>Celulosa Arauco y Constitucion S.A. - Línea de Bonos</t>
  </si>
  <si>
    <t>Celulosa Arauco y Constitucion S.A. (3)</t>
  </si>
  <si>
    <t>Celulosa Arauco y Constitucion S.A.</t>
  </si>
  <si>
    <t xml:space="preserve">Telefónica Móviles Chile S.A. - Línea de Bonos </t>
  </si>
  <si>
    <t>Telefónica Móviles Chile S.A. (16)</t>
  </si>
  <si>
    <t>RP-FG</t>
  </si>
  <si>
    <t>Telefónica Móviles Chile S.A.  (3) (16)</t>
  </si>
  <si>
    <t>Telefónica Móviles Chile S.A. - Línea de Bonos</t>
  </si>
  <si>
    <t>Telefónica Móviles Chile S.A.</t>
  </si>
  <si>
    <t>Telefónica Móviles Chile S.A.  (3)</t>
  </si>
  <si>
    <t>Cap S.A. - Línea de Bonos (3) (11)</t>
  </si>
  <si>
    <t>Cía. Electro Metalurgica S.A. - Línea de Bonos (3)</t>
  </si>
  <si>
    <t xml:space="preserve">Cía. Electro Metalurgica S.A. - Línea de Bonos </t>
  </si>
  <si>
    <t>Cía. Electro Metalurgica S.A. (16)</t>
  </si>
  <si>
    <t>Quiñenco S.A. - Línea de Bonos</t>
  </si>
  <si>
    <t xml:space="preserve">LQ Inversiones Financieras S.A. </t>
  </si>
  <si>
    <t>Transelec S.A.</t>
  </si>
  <si>
    <t>Transelec S.A. (3)</t>
  </si>
  <si>
    <t xml:space="preserve">Transelec S.A. </t>
  </si>
  <si>
    <t>Colbún S.A. - Línea de Bonos (3)</t>
  </si>
  <si>
    <t>FI - RP</t>
  </si>
  <si>
    <t xml:space="preserve">Inversiones Southwater Limitada - Línea de Bonos </t>
  </si>
  <si>
    <t>Inversiones Southwater Limitada (3) (16)</t>
  </si>
  <si>
    <t>Inversiones Southwater Limitada (16)</t>
  </si>
  <si>
    <t xml:space="preserve">Cristalerias de Chile S.A. </t>
  </si>
  <si>
    <t>Codelco - Línea de Bonos (3)</t>
  </si>
  <si>
    <t>Transnet S.A. (3)</t>
  </si>
  <si>
    <t>Transnet S.A.</t>
  </si>
  <si>
    <t>BCP Emisiones Latam 1 S.A. - Línea de Bonos</t>
  </si>
  <si>
    <t>BCP Emisiones Latam 1 S.A. (11)</t>
  </si>
  <si>
    <t>BCP Emisiones Latam 1 S.A. (3) (11)</t>
  </si>
  <si>
    <t>Coagra S.A. - Línea de Bonos</t>
  </si>
  <si>
    <t>Coagra S.A. (3)</t>
  </si>
  <si>
    <t>2,5+TCP</t>
  </si>
  <si>
    <t>Coagra S.A.</t>
  </si>
  <si>
    <t>Sociedad Anónima Viña Santa Rita - Línea de Bonos</t>
  </si>
  <si>
    <t>Sociedad Anónima Viña Santa Rita (3)</t>
  </si>
  <si>
    <t xml:space="preserve">Sociedad Anónima Viña Santa Rita </t>
  </si>
  <si>
    <t>Corp Group Vida Chile S.A. - Línea de Bonos</t>
  </si>
  <si>
    <t>Corp Group Vida Chile S.A. (16)</t>
  </si>
  <si>
    <t>Metro S.A</t>
  </si>
  <si>
    <t>Grupo Security S.A.</t>
  </si>
  <si>
    <t>Sonda S.A. - Línea de Bonos</t>
  </si>
  <si>
    <t>Sonda S.A.</t>
  </si>
  <si>
    <t>Sonda S.A. (3)</t>
  </si>
  <si>
    <t>Empresas Copec S.A. - Línea de Bonos</t>
  </si>
  <si>
    <t>Empresas Copec S.A. (3)</t>
  </si>
  <si>
    <t xml:space="preserve">Empresas Copec S.A. </t>
  </si>
  <si>
    <t>Empresas Copec S.A.</t>
  </si>
  <si>
    <t>Factorline S. A.</t>
  </si>
  <si>
    <t>Factorline S. A. (3)</t>
  </si>
  <si>
    <t xml:space="preserve">Costanera Sociedad Anónima Comercial e Industrial - Línea de Bonos </t>
  </si>
  <si>
    <t>RP-FI-FP</t>
  </si>
  <si>
    <t>Costanera Sociedad Anónima Comercial e Industrial (3)</t>
  </si>
  <si>
    <t>Aguas Andinas S.A. (3)</t>
  </si>
  <si>
    <t xml:space="preserve">Aguas Andinas S.A. </t>
  </si>
  <si>
    <t xml:space="preserve">Conatel S.A. - Línea de Bonos </t>
  </si>
  <si>
    <t>Conatel S.A. (3)</t>
  </si>
  <si>
    <t>Conatel S.A. - Línea de Bonos</t>
  </si>
  <si>
    <t>Conatel S.A.</t>
  </si>
  <si>
    <t>Cementos Bío Bío S.A. - Línea de Bonos (3)</t>
  </si>
  <si>
    <t>RP - FI</t>
  </si>
  <si>
    <t>Enjoy S.A. - Línea de Bonos</t>
  </si>
  <si>
    <t>Enjoy S.A.</t>
  </si>
  <si>
    <t>Enjoy S.A. (3)</t>
  </si>
  <si>
    <t xml:space="preserve">Enjoy S.A. </t>
  </si>
  <si>
    <t>Banco Latinoamericano de Comercio Exterior S.A. - Línea de Bonos (14)</t>
  </si>
  <si>
    <t>Banco Latinoamericano de Comercio Exterior S.A. (3)</t>
  </si>
  <si>
    <t>RP - FG</t>
  </si>
  <si>
    <t xml:space="preserve">Embotelladora Coca-Cola Polar S.A. </t>
  </si>
  <si>
    <t>Embotelladora Coca-Cola Polar S.A. (3)</t>
  </si>
  <si>
    <t xml:space="preserve">Salfacorp S.A. - Línea de Bonos </t>
  </si>
  <si>
    <t xml:space="preserve">Salfacorp S.A. </t>
  </si>
  <si>
    <t>Salfacorp S.A.  (3)</t>
  </si>
  <si>
    <t>Salfacorp S.A.</t>
  </si>
  <si>
    <t>Salfacorp S.A. (3)</t>
  </si>
  <si>
    <t xml:space="preserve">Empresas Iansa S.A. - Línea de Bonos </t>
  </si>
  <si>
    <t xml:space="preserve">Empresas Iansa S.A. </t>
  </si>
  <si>
    <t>CCAF La Araucana - Línea de Bonos</t>
  </si>
  <si>
    <t>CCAF La Araucana</t>
  </si>
  <si>
    <t>Inversiones Eléctricas del Sur S.A.</t>
  </si>
  <si>
    <t>Empresas La Polar S.A. (24)</t>
  </si>
  <si>
    <t>SMU S.A. - Línea de Bonos (22)</t>
  </si>
  <si>
    <t>RP - FI - FP</t>
  </si>
  <si>
    <t>SMU S.A. (22)</t>
  </si>
  <si>
    <t>SMU S.A.  (3) (22)</t>
  </si>
  <si>
    <t>RP -FI</t>
  </si>
  <si>
    <t>SMU S.A.  - Línea de Bonos (22)</t>
  </si>
  <si>
    <t>SMU S.A.  (22)</t>
  </si>
  <si>
    <t xml:space="preserve">Servicios Financieros Progreso S.A. - Línea de Bonos </t>
  </si>
  <si>
    <t>RP - FI - FG</t>
  </si>
  <si>
    <t>Servicios Financieros Progreso S.A. (3)</t>
  </si>
  <si>
    <t>Inversiones AyS Tres S.A. - Línea de Bonos</t>
  </si>
  <si>
    <t>Inversiones AyS Tres S.A.</t>
  </si>
  <si>
    <t>Forum Servicios Financieros S.A.  (3)</t>
  </si>
  <si>
    <t>U</t>
  </si>
  <si>
    <t>Factorline S:A. - Línea de Bonos</t>
  </si>
  <si>
    <t xml:space="preserve">Factorline S:A. </t>
  </si>
  <si>
    <t>Factorline S:A.  (3)</t>
  </si>
  <si>
    <t>Empresas Navieras S.A. - Línea de Bonos</t>
  </si>
  <si>
    <t>Empresas Navieras S.A.</t>
  </si>
  <si>
    <t>Watt´s S.A. - Línea de Bonos</t>
  </si>
  <si>
    <t>Watt´s S.A.</t>
  </si>
  <si>
    <t>Watt´s S.A. (3)</t>
  </si>
  <si>
    <t xml:space="preserve">Watt´s S.A. </t>
  </si>
  <si>
    <t>Empresa Eléctrica de la Frontera S.A. - Línea de Bonos (3) (19)</t>
  </si>
  <si>
    <t>Saesa</t>
  </si>
  <si>
    <t xml:space="preserve">Saesa (3) </t>
  </si>
  <si>
    <t xml:space="preserve">Saesa </t>
  </si>
  <si>
    <t xml:space="preserve">SMU S.A. - Línea de Bonos </t>
  </si>
  <si>
    <t xml:space="preserve">SMU S.A. </t>
  </si>
  <si>
    <t>Plaza S.A. - Línea de Bonos</t>
  </si>
  <si>
    <t xml:space="preserve">Sociedad de Inversiones La Construcción S.A. - Línea de Bonos </t>
  </si>
  <si>
    <t>Sociedad de Inversiones La Construcción S.A.</t>
  </si>
  <si>
    <t>Sociedad de Inversiones La Construcción S.A. (3)</t>
  </si>
  <si>
    <t xml:space="preserve">Sociedad de Inversiones La Construcción S.A. </t>
  </si>
  <si>
    <t>Inversiones Eléctricas del Sur S.A. (3)</t>
  </si>
  <si>
    <t>Empresa Nacional de Telecomunicaciones S.A. - Línea de Bonos</t>
  </si>
  <si>
    <t>RP-FP-FI</t>
  </si>
  <si>
    <t>Empresa Nacional de Telecomunicaciones S.A. (3)</t>
  </si>
  <si>
    <t xml:space="preserve">Empresa Nacional de Telecomunicaciones S.A. - Línea de Bonos </t>
  </si>
  <si>
    <t>Sodimac S.A. - Línea de Bonos (3)</t>
  </si>
  <si>
    <t>Agrosuper S.A. - Línea de Bonos</t>
  </si>
  <si>
    <t>Agrosuper S.A. (3)</t>
  </si>
  <si>
    <t>Agrosuper S.A.</t>
  </si>
  <si>
    <t>AA</t>
  </si>
  <si>
    <t>AB</t>
  </si>
  <si>
    <t>AC</t>
  </si>
  <si>
    <t>Z</t>
  </si>
  <si>
    <t>Forum Servicios Financieros S.A.</t>
  </si>
  <si>
    <t>AD</t>
  </si>
  <si>
    <t>AE</t>
  </si>
  <si>
    <t>AF</t>
  </si>
  <si>
    <t>AG</t>
  </si>
  <si>
    <t>Metro S.A. - Línea de Bonos</t>
  </si>
  <si>
    <t>Metro S.A.</t>
  </si>
  <si>
    <t>Clinica Las Condes S.A. - Línea de Bonos (3)</t>
  </si>
  <si>
    <t>CCAF La Araucana (3)</t>
  </si>
  <si>
    <t>Inversiones Southwater Limitada - Línea de Bonos</t>
  </si>
  <si>
    <t>Inversiones Southwater Limitada (3)</t>
  </si>
  <si>
    <t>Inversiones Southwater Limitada</t>
  </si>
  <si>
    <t>Laboratorios Andromaco S.A. - Línea de Bonos (3)</t>
  </si>
  <si>
    <t>Paz Corp S.A. - Línea de Bonos (3)</t>
  </si>
  <si>
    <t>Corp Group Vida Chile S.A. - Línea de Bonos (3)</t>
  </si>
  <si>
    <t>Corp Group Banking S.A. - Línea de Bonos (3)</t>
  </si>
  <si>
    <t xml:space="preserve">AD Retail S.A. - Línea de Bonos </t>
  </si>
  <si>
    <t xml:space="preserve">AD Retail S.A. </t>
  </si>
  <si>
    <t>Coca Cola Embonor S.A. - Línea de Bonos (3)</t>
  </si>
  <si>
    <t>Empresas Red Salud S.A. - Línea de Bonos</t>
  </si>
  <si>
    <t>Empresas Red Salud S.A.</t>
  </si>
  <si>
    <t>TOTAL</t>
  </si>
  <si>
    <t>* ESTE DETALLE SOLO CONTIENE INFORMACIÓN DE BONOS CORPORATIVOS VIGENTES, EMITIDOS EN CHILE E INSCRITOS EN EL REGISTRO DE VALORES DE LA SUPERINTENDENCIA DE VALORES Y SEGUROS</t>
  </si>
  <si>
    <r>
      <t xml:space="preserve">Nota: </t>
    </r>
    <r>
      <rPr>
        <sz val="8"/>
        <rFont val="MS Sans Serif"/>
        <family val="2"/>
      </rPr>
      <t>para el caso de las Líneas de Bonos, el N° de inscripción se presentará como 1E para la primera emisión, 2E para la segunda emisión y así sucesivamente.</t>
    </r>
  </si>
  <si>
    <t>(1)         : U.F. al  31 de enero de 2012 es de $22.408,36.-</t>
  </si>
  <si>
    <t>(2)        : Dólar promedio al 31 de enero de 2012 es de $488,75.-</t>
  </si>
  <si>
    <t>(3)        : Emisión inscrita y no colocada.</t>
  </si>
  <si>
    <t>(4)        : Bonos convertibles en acciones.</t>
  </si>
  <si>
    <t>(5)        : El monto nominal colocado vigente se incrementa por la capitalización de intereses devengados y no pagados.</t>
  </si>
  <si>
    <t>(6)        : Corresponde a bonos vigentes de Terranova S.A., absorbida por Masisa S.A.</t>
  </si>
  <si>
    <t>(7)        : El plazo de los bonos serie A es de 21 años, contados desde el 21 de julio de 2005, según certificado de fecha 19 de agosto de 2005.</t>
  </si>
  <si>
    <t>(8)        : Los bonos de la Serie F devengarán a partir del 1 de agosto de 2005 una tasa de interés de 4,05% según certificado de fecha 29 de agosto de 2005. Anteriormente la tasa de interés era de 5,8%</t>
  </si>
  <si>
    <t>(9)        : Corresponde a bonos emitidos por Empresas Almacenes Paris S.A., antes de la fusión con Cencosud S.A., materializada con fecha 14 de noviembre de 2005.</t>
  </si>
  <si>
    <t>(10)       : Con fecha 12 de enero de 2006 se eliminaron las subseries L1 y L2 de 1 millón y 5 millones de UF respectivamente,quedando una única serie, Serie L, dividida en 12 mil bonos de 500 UF cada uno.</t>
  </si>
  <si>
    <t xml:space="preserve">               Además se modificó la tasa de interés, aumentando de 4,0% a 4,25% anual, siendo la nueva fecha de inicio de devengo de intereses el 25 de octubre de 2005. </t>
  </si>
  <si>
    <t>(11)        : Bonos con garantía.</t>
  </si>
  <si>
    <t>(12)        : Corresponde a bonos vigentes de Inversiones Eléctricas del Sur Dos Ltda., absorbida por Inversiones Eléctricas del Sur S.A.</t>
  </si>
  <si>
    <t>(13)       : Corresponde a bonos vigentes de Compañía de Telecomunicaciones de ChileS.A., que cambió su Razón Social a Telefónica Chile S.A.</t>
  </si>
  <si>
    <t>(14)       : Emisor extranjero.</t>
  </si>
  <si>
    <t>(15)      : Emisión amortizada completamente o rescatada anticipadamente.</t>
  </si>
  <si>
    <t>(16)      : Emisión con plazo de colocación vencido.</t>
  </si>
  <si>
    <t>(17)       : Corresponde a bonos vigentes de Distribución y Servicios D&amp;S S.A., que cambió su Razón Social a Walmart Chile S.A.</t>
  </si>
  <si>
    <t>(18)       : Corresponde a bonos vigentes de Saesa S.A. absorbida por Inversiones Los Lagos II S.A. continuadora de la primera.</t>
  </si>
  <si>
    <t>(19)       : Corresponde a bonos vigentes de Frontel S.A. absorbida por Inversiones Los Lagos III S.A. continuadora de la primera.</t>
  </si>
  <si>
    <t>(20)       : Corresponde a bonos inscritos de Industrias Alimenticias Carozzi S.A.  Dividida con fecha 9 de junio de 2011 y su continuadora Inversiones Agricolas y Comerciales S.A.</t>
  </si>
  <si>
    <t>(21)       : Ex - Saitec S.A.</t>
  </si>
  <si>
    <t>(22)     : Corresponden a bonos de Supermercados del Sur S.A., que se fusionó con SMU S.A.</t>
  </si>
  <si>
    <t>(23)     : Corresponden a bonos de Empresas Emel S.A., la que fue absorbida por Transnet S.A.</t>
  </si>
  <si>
    <t>(24)    : Con fecha 7 de noviembre de 2011, la junta de acreedores de Empresas La Polar S.A. aprobó el convenio judicial que se encuentra especificado en el el hecho esencial enviado por la sociedad con fecha 4 de noviembre de 2011.</t>
  </si>
  <si>
    <t>AR       : Devolución por aportes reembolsables.</t>
  </si>
  <si>
    <t>CMP   : Sustitución pasivos de corto y mediano plazo.</t>
  </si>
  <si>
    <t>FCL     : Financiamiento de contratos leasing.</t>
  </si>
  <si>
    <t>FG       : Fines generales.</t>
  </si>
  <si>
    <t>FI         : Financiamiento de Inversión.</t>
  </si>
  <si>
    <t>FOI      : Financiamiento de Obras de Infraestructura.</t>
  </si>
  <si>
    <t>FP       : Financiamiento propio de la sociedad.</t>
  </si>
  <si>
    <t>MNE   : Sustitución pasivos en moneda nacional y extranjera.</t>
  </si>
  <si>
    <t>RP      : Sustitución de pasivos.</t>
  </si>
  <si>
    <t>C O L O C A D O R E S  Y  C O L O C A C I O N E S</t>
  </si>
  <si>
    <t>Enero 2012</t>
  </si>
  <si>
    <t xml:space="preserve">   Nombre del</t>
  </si>
  <si>
    <t>Fecha de</t>
  </si>
  <si>
    <t>Unidad</t>
  </si>
  <si>
    <t>Monto</t>
  </si>
  <si>
    <t>Valor par</t>
  </si>
  <si>
    <t xml:space="preserve">Gastos </t>
  </si>
  <si>
    <t>Tasa interés</t>
  </si>
  <si>
    <t xml:space="preserve">    agente o </t>
  </si>
  <si>
    <t>Representante</t>
  </si>
  <si>
    <t>emisión</t>
  </si>
  <si>
    <t xml:space="preserve">de </t>
  </si>
  <si>
    <t xml:space="preserve">Nominal  </t>
  </si>
  <si>
    <t>bonos</t>
  </si>
  <si>
    <t>Colocado</t>
  </si>
  <si>
    <t>Colocación</t>
  </si>
  <si>
    <t>Promedio</t>
  </si>
  <si>
    <t>Emisora</t>
  </si>
  <si>
    <t xml:space="preserve">   institución</t>
  </si>
  <si>
    <t>Tenedores de Bonos</t>
  </si>
  <si>
    <t xml:space="preserve">   número    </t>
  </si>
  <si>
    <t>nominal</t>
  </si>
  <si>
    <t>Reajuste</t>
  </si>
  <si>
    <t>colocados</t>
  </si>
  <si>
    <t>Colocaciones</t>
  </si>
  <si>
    <t xml:space="preserve">   colocadora</t>
  </si>
  <si>
    <t>(1)</t>
  </si>
  <si>
    <t xml:space="preserve">Quiñenco </t>
  </si>
  <si>
    <t>Banchile Corredores de Bolsa S.A.</t>
  </si>
  <si>
    <t>Banco Bice</t>
  </si>
  <si>
    <t>426/2E</t>
  </si>
  <si>
    <t>BBVA Corredores de Bolsa Limitada</t>
  </si>
  <si>
    <t>427/1E</t>
  </si>
  <si>
    <t>Banco de Chile</t>
  </si>
  <si>
    <t>655/2E</t>
  </si>
  <si>
    <t>Banco Estado S.A. Corredors de Bolsa</t>
  </si>
  <si>
    <t>680/2E</t>
  </si>
  <si>
    <t>Celfin Capital S. A. Corredores de Bolsa</t>
  </si>
  <si>
    <t>697/1E</t>
  </si>
  <si>
    <t>IM Trust S.A. Corredores de Bolsa</t>
  </si>
  <si>
    <t>(1) Corresponde a las tasas de interés anuales a las cuales efectivamente se colocaron los bonos. Para su cálculo se descontaron los gastos de colocación.</t>
  </si>
  <si>
    <t>INTERESES Y AMORTIZACIONES</t>
  </si>
  <si>
    <t>Amortización realizada</t>
  </si>
  <si>
    <t>Amort. e Int.</t>
  </si>
  <si>
    <t>Egreso total</t>
  </si>
  <si>
    <t xml:space="preserve">Intereses </t>
  </si>
  <si>
    <t xml:space="preserve">  Vencidos y</t>
  </si>
  <si>
    <t>Número</t>
  </si>
  <si>
    <t>emisor</t>
  </si>
  <si>
    <t>Pagados</t>
  </si>
  <si>
    <t xml:space="preserve">  No Pagados</t>
  </si>
  <si>
    <t>Ferrocarriles del Estado</t>
  </si>
  <si>
    <t>Metro</t>
  </si>
  <si>
    <t xml:space="preserve">Endesa      </t>
  </si>
  <si>
    <t xml:space="preserve">Soc. Conc. Autopista del Sol </t>
  </si>
  <si>
    <t>Soc. Concesionaria Autopista Los Libertadores S.A.</t>
  </si>
  <si>
    <t>Enap</t>
  </si>
  <si>
    <t>303/2E</t>
  </si>
  <si>
    <t xml:space="preserve">Sociedad Concesionaria Melipilla S.A. </t>
  </si>
  <si>
    <t xml:space="preserve">Metro S.A. </t>
  </si>
  <si>
    <t xml:space="preserve">Grupo Security S.A. </t>
  </si>
  <si>
    <t>340/2E</t>
  </si>
  <si>
    <t xml:space="preserve">Masisa S.A. </t>
  </si>
  <si>
    <t xml:space="preserve">Esval S.A. </t>
  </si>
  <si>
    <t>375/1E</t>
  </si>
  <si>
    <t>376/2E</t>
  </si>
  <si>
    <t xml:space="preserve">Viña San Pedro Tarapacá S.A. </t>
  </si>
  <si>
    <t>415/1E</t>
  </si>
  <si>
    <t xml:space="preserve">Soc. Concesionaria Autopista Interportuaria S.A. </t>
  </si>
  <si>
    <t xml:space="preserve">Ripley Corp S.A.  </t>
  </si>
  <si>
    <t>451/1E</t>
  </si>
  <si>
    <t>454/1E</t>
  </si>
  <si>
    <t xml:space="preserve">Ferrocarriles del Estado </t>
  </si>
  <si>
    <t>461/1E</t>
  </si>
  <si>
    <t>468/1E</t>
  </si>
  <si>
    <t xml:space="preserve">Essbio S.A.  </t>
  </si>
  <si>
    <t>477/2E</t>
  </si>
  <si>
    <t xml:space="preserve">Caja de Comp. de Asig. Familiar de Los Andes </t>
  </si>
  <si>
    <t>488/1E</t>
  </si>
  <si>
    <t>507/1E</t>
  </si>
  <si>
    <t xml:space="preserve">Metro S.A </t>
  </si>
  <si>
    <t>515/1E</t>
  </si>
  <si>
    <t xml:space="preserve">Sodimac S.A. </t>
  </si>
  <si>
    <t>521/2E</t>
  </si>
  <si>
    <t xml:space="preserve">Molibdenos y Metales S.A. </t>
  </si>
  <si>
    <t xml:space="preserve">539/1E </t>
  </si>
  <si>
    <t>540/1E</t>
  </si>
  <si>
    <t xml:space="preserve">CGE  S.A. </t>
  </si>
  <si>
    <t>542/2E</t>
  </si>
  <si>
    <t xml:space="preserve">Indura S.A. </t>
  </si>
  <si>
    <t>552/1E</t>
  </si>
  <si>
    <t>Indura S.A.</t>
  </si>
  <si>
    <t>553/1E</t>
  </si>
  <si>
    <t>560/1E</t>
  </si>
  <si>
    <t>561/1E</t>
  </si>
  <si>
    <t>562/1E</t>
  </si>
  <si>
    <t xml:space="preserve">Sociedad Química y Minera de Chile S.A. </t>
  </si>
  <si>
    <t>563/2E</t>
  </si>
  <si>
    <t>564/1E</t>
  </si>
  <si>
    <t xml:space="preserve">Telefónica Móviles Chile S.A. </t>
  </si>
  <si>
    <t>589/1E</t>
  </si>
  <si>
    <t xml:space="preserve">Cía. Electro Metalurgica S.A. </t>
  </si>
  <si>
    <t>594/1E</t>
  </si>
  <si>
    <t>598/1E</t>
  </si>
  <si>
    <t>599/1E</t>
  </si>
  <si>
    <t>621/1E</t>
  </si>
  <si>
    <t>622/1E</t>
  </si>
  <si>
    <t>624/2E</t>
  </si>
  <si>
    <t>Factorline S.A.</t>
  </si>
  <si>
    <t>625/1E</t>
  </si>
  <si>
    <t>al 29 de febrero de 2012</t>
  </si>
  <si>
    <t>*VALOR U.F.(29/02/2012)=</t>
  </si>
  <si>
    <t>*US$ Promedio(29/02/2012)=</t>
  </si>
  <si>
    <t>Cap S.A.  (16)</t>
  </si>
  <si>
    <t xml:space="preserve">Tanner Servicios Financieros  S. A. - Línea de Bonos </t>
  </si>
  <si>
    <t>Tanner Servicios Financieros  S. A. (16) (25)</t>
  </si>
  <si>
    <t>Tanner Servicios Financieros  S. A. (3) (25)</t>
  </si>
  <si>
    <t xml:space="preserve"> $</t>
  </si>
  <si>
    <t>AH</t>
  </si>
  <si>
    <t>AI</t>
  </si>
  <si>
    <t>Sociedad Quimica y Minera de Chile S.A. (3)</t>
  </si>
  <si>
    <t>Empresas Hites S.A. (3)</t>
  </si>
  <si>
    <t>Promotora CMR Falabella S.A. (3)</t>
  </si>
  <si>
    <t>RP-FP-FG</t>
  </si>
  <si>
    <t>Sigdo Koppers S.A. (3)</t>
  </si>
  <si>
    <t>(1)         : U.F. al  29 de febrero de 2012 es de $22.462,79.-</t>
  </si>
  <si>
    <t>(2)        : Dólar promedio al 29 de febrero de 2012 es de $476,27.-</t>
  </si>
  <si>
    <t>(25)       : Ex - Factorline S.A.</t>
  </si>
  <si>
    <t>Con fecha 17 de abril de 2012 se reemplaza el informe debido a la incorporación de las series AH y AI de la línea de bonos nro. 680 perteneciente a la sociedad Forum Servicios Financieros S.A.</t>
  </si>
  <si>
    <t>Febrero 2012</t>
  </si>
  <si>
    <t>BCI Corredor de Bolsa S.A.</t>
  </si>
  <si>
    <t>683/1E</t>
  </si>
  <si>
    <t>Conatel</t>
  </si>
  <si>
    <t>Gasco S.A</t>
  </si>
  <si>
    <t xml:space="preserve">Coca Cola Embonor S.A.  </t>
  </si>
  <si>
    <t>Codelco</t>
  </si>
  <si>
    <t>Metrogas S.A.</t>
  </si>
  <si>
    <t xml:space="preserve">Empresa Eléctrica de la Frontera S.A. </t>
  </si>
  <si>
    <t>416/1E</t>
  </si>
  <si>
    <t>419/1E</t>
  </si>
  <si>
    <t xml:space="preserve">Gasco S.A. </t>
  </si>
  <si>
    <t>428/1E</t>
  </si>
  <si>
    <t>429/1E</t>
  </si>
  <si>
    <t xml:space="preserve">CGE </t>
  </si>
  <si>
    <t>469/1E</t>
  </si>
  <si>
    <t>480/1E</t>
  </si>
  <si>
    <t>Distribución y Servicios D&amp;S S.A.</t>
  </si>
  <si>
    <t>492/1E</t>
  </si>
  <si>
    <t>541/1E</t>
  </si>
  <si>
    <t>CGE  S.A.</t>
  </si>
  <si>
    <t>542/1E</t>
  </si>
  <si>
    <t xml:space="preserve">Tanner Servicios Financieros  S. A. </t>
  </si>
  <si>
    <t>548/2E</t>
  </si>
  <si>
    <t>551/2E</t>
  </si>
  <si>
    <t>598/2E</t>
  </si>
  <si>
    <t>599/2E</t>
  </si>
  <si>
    <t>Cristalerias de Chile S.A.</t>
  </si>
  <si>
    <t>605/1E</t>
  </si>
  <si>
    <t>606/1E</t>
  </si>
  <si>
    <t>625/2E</t>
  </si>
  <si>
    <t>Embotelladora Coca-Cola Polar S.A.</t>
  </si>
  <si>
    <t>640/1E</t>
  </si>
  <si>
    <t>641/1E</t>
  </si>
  <si>
    <t>659/1E</t>
  </si>
  <si>
    <t>al 31 de marzo de 2012</t>
  </si>
  <si>
    <t>*VALOR U.F.(31/03/2012)=</t>
  </si>
  <si>
    <t>*US$ Promedio(31/03/2012)=</t>
  </si>
  <si>
    <t>Nº Inscripción</t>
  </si>
  <si>
    <t xml:space="preserve"> Fecha Inscripción</t>
  </si>
  <si>
    <t>Monto Inscrito (miles)</t>
  </si>
  <si>
    <t>Tasa de Emisión 
(%)</t>
  </si>
  <si>
    <t>Objetivo de la Emisión</t>
  </si>
  <si>
    <t>Plazo Vencimiento (años)</t>
  </si>
  <si>
    <t>Valor  Nominal Inicial
(U.Reaj)</t>
  </si>
  <si>
    <t>Valor Nominal Vigente 
(U.Reaj)</t>
  </si>
  <si>
    <t>Valor Nominal  Reajustado
(en miles de $)</t>
  </si>
  <si>
    <t>Intereses Devengados  No Pagados (en miles de $)</t>
  </si>
  <si>
    <t>Valor Par
(en miles de $)</t>
  </si>
  <si>
    <t>Ruta del Bosque Sociedad Concesionaria S.A. (11) (16)</t>
  </si>
  <si>
    <t xml:space="preserve">Ruta del Maipo Sociedad Concesionaria S.A. - Línea de Bonos </t>
  </si>
  <si>
    <t>Ruta del Maipo Sociedad Concesionaria S.A. (11) (16)</t>
  </si>
  <si>
    <t>Ruta del Maule Sociedad Concesionaria S.A. - Línea de Bonos</t>
  </si>
  <si>
    <t>Ruta del Maule Sociedad Concesionaria S.A.  (11) (16)</t>
  </si>
  <si>
    <t xml:space="preserve">Ruta del Bosque Sociedad Concesionaria S.A. - Línea de Bonos </t>
  </si>
  <si>
    <t>Ruta del Bosque Sociedad Concesionaria S.A. (5) (11) (16)</t>
  </si>
  <si>
    <t>Telefónica Chile S.A. - Línea de Bonos (13)</t>
  </si>
  <si>
    <t>Telefónica Chile S.A. - Línea de Bonos (3) (13)</t>
  </si>
  <si>
    <t>Inversiones Eléctricas del Sur S.A.  - Línea de Bonos (3)</t>
  </si>
  <si>
    <t>Sociedad Quimica y Minera de Chile S.A. - Línea de Bonos</t>
  </si>
  <si>
    <t>Empresas Hites S.A. - Línea de Bonos (3)</t>
  </si>
  <si>
    <t>Promotora CMR Falabella S.A. - Línea de Bonos (3)</t>
  </si>
  <si>
    <t>Sigdo Koppers S.A. - Línea de Bonos</t>
  </si>
  <si>
    <t>Caja de Compensación de Asignación Familiar Los Heroes - Línea de Bonos (3)</t>
  </si>
  <si>
    <t>Tanner Servicios Financieros  S. A. - Línea de Bonos</t>
  </si>
  <si>
    <t>Tanner Servicios Financieros  S. A. (3)</t>
  </si>
  <si>
    <t>Banmédica S.A. (3)</t>
  </si>
  <si>
    <t>Quiñenco S.A. - Línea de Bonos (3)</t>
  </si>
  <si>
    <t>Compañía Cervecerías Unidas S.A. - Línea de Bonos (3)</t>
  </si>
  <si>
    <t>Empresas Carozzi S.A. - Línea de Bonos (3)</t>
  </si>
  <si>
    <t>(1)         : U.F. al  31 de marzo de 2012 es de $22,533,51.-</t>
  </si>
  <si>
    <t>(2)        : Dólar promedio al 31 de marzo de 2012 es de $487,44.-</t>
  </si>
  <si>
    <t>Marzo de 2012</t>
  </si>
  <si>
    <t>Sociedad Emisora</t>
  </si>
  <si>
    <t>Nombre del agente o institución colocadora</t>
  </si>
  <si>
    <t>Representante Tenedores de Bonos</t>
  </si>
  <si>
    <t xml:space="preserve">Inscripción    número    </t>
  </si>
  <si>
    <t>Fecha de emisión nominal</t>
  </si>
  <si>
    <t>Unidad de reajuste</t>
  </si>
  <si>
    <t>Monto nominal colocado</t>
  </si>
  <si>
    <t>Valor par colocado
(en miles de $)</t>
  </si>
  <si>
    <t>Monto colocado
(en miles de $)</t>
  </si>
  <si>
    <t>Gastos de colocación
(en miles de $)</t>
  </si>
  <si>
    <t>Tasa interés promedio de colocaciones
(1)</t>
  </si>
  <si>
    <t>680/3E</t>
  </si>
  <si>
    <t>Inscripción Número</t>
  </si>
  <si>
    <t>Amortización realizada Egreso total
emisor
 (en miles de $)</t>
  </si>
  <si>
    <t xml:space="preserve"> Intereses
Pagados
(en miles de $)</t>
  </si>
  <si>
    <t>Amort. e Int.
Vencidos y
No Pagados
(en miles de $)</t>
  </si>
  <si>
    <t xml:space="preserve">Walmart Chile Inmobiliaria S.A. </t>
  </si>
  <si>
    <t xml:space="preserve">Bicecorp S.A.            </t>
  </si>
  <si>
    <t>Ruta del Bosque Sociedad Concesionaria S.A.</t>
  </si>
  <si>
    <t>Cía. Sudamericana Vapores</t>
  </si>
  <si>
    <t>303/1E</t>
  </si>
  <si>
    <t>Parque Arauco S. A.</t>
  </si>
  <si>
    <t>328/2E</t>
  </si>
  <si>
    <t xml:space="preserve">CGE Distribución S.A. </t>
  </si>
  <si>
    <t>389/1E</t>
  </si>
  <si>
    <t>Corp Group Banking S.A.</t>
  </si>
  <si>
    <t>400/1E</t>
  </si>
  <si>
    <t>401/2E</t>
  </si>
  <si>
    <t>Inversiones CMPC S.A.</t>
  </si>
  <si>
    <t>413/1E</t>
  </si>
  <si>
    <t xml:space="preserve">Cencosud S.A. </t>
  </si>
  <si>
    <t>443/1E</t>
  </si>
  <si>
    <t xml:space="preserve">Cementos Bío-Bío S.A. </t>
  </si>
  <si>
    <t>444/2E</t>
  </si>
  <si>
    <t>456/1E</t>
  </si>
  <si>
    <t>Walmart Chile Inmobiliaria S.A.</t>
  </si>
  <si>
    <t>463/1E</t>
  </si>
  <si>
    <t xml:space="preserve">Nuevosur S.A.  </t>
  </si>
  <si>
    <t>491/1E</t>
  </si>
  <si>
    <t>Esval S.A</t>
  </si>
  <si>
    <t>493/1E</t>
  </si>
  <si>
    <t>534/2E</t>
  </si>
  <si>
    <t>543/2E</t>
  </si>
  <si>
    <t xml:space="preserve">Celulosa Arauco y Constitucion S.A. </t>
  </si>
  <si>
    <t>544/2E</t>
  </si>
  <si>
    <t>Tanner Servicios Financieros  S. A.</t>
  </si>
  <si>
    <t>548/1E</t>
  </si>
  <si>
    <t>555/2E</t>
  </si>
  <si>
    <t>Sigdo Koppers S.A.</t>
  </si>
  <si>
    <t>565/1E</t>
  </si>
  <si>
    <t>566/1E</t>
  </si>
  <si>
    <t>569/1E</t>
  </si>
  <si>
    <t>570/1E</t>
  </si>
  <si>
    <t>572/2E</t>
  </si>
  <si>
    <t>573/1E</t>
  </si>
  <si>
    <t>588/1E</t>
  </si>
  <si>
    <t xml:space="preserve">Inversiones Southwater Limitada </t>
  </si>
  <si>
    <t>603/1E</t>
  </si>
  <si>
    <t>604/1E</t>
  </si>
  <si>
    <t xml:space="preserve">Transnet S.A. </t>
  </si>
  <si>
    <t>610/1E</t>
  </si>
  <si>
    <t>616/1E</t>
  </si>
  <si>
    <t>Corp Group Vida Chile S.A.</t>
  </si>
  <si>
    <t>617/1E</t>
  </si>
  <si>
    <t>618/1E</t>
  </si>
  <si>
    <t>620/1E</t>
  </si>
  <si>
    <t>653/1E</t>
  </si>
  <si>
    <t>660/1E</t>
  </si>
  <si>
    <t>661/1E</t>
  </si>
  <si>
    <t xml:space="preserve">Sociedad Austral de Electricidad S.A. </t>
  </si>
  <si>
    <t>664/1E</t>
  </si>
  <si>
    <t>665/2E</t>
  </si>
  <si>
    <t>679/1E</t>
  </si>
  <si>
    <t>680/1E</t>
  </si>
  <si>
    <t>681/1E</t>
  </si>
  <si>
    <t>685/1E</t>
  </si>
  <si>
    <t>694/1E</t>
  </si>
  <si>
    <t>al 30 de abril de 2012</t>
  </si>
  <si>
    <t>*US$ Promedio(30/04/2012)=</t>
  </si>
  <si>
    <t xml:space="preserve">Esval S.A. (3) </t>
  </si>
  <si>
    <t>Esval S.A.</t>
  </si>
  <si>
    <t>Watt´s S.A. (16) (26)</t>
  </si>
  <si>
    <t>Watt´s S.A. (3) (16) (26)</t>
  </si>
  <si>
    <t>Watt´s S.A. (26)</t>
  </si>
  <si>
    <t>Watt´s S.A. (3) (26)</t>
  </si>
  <si>
    <t>SMU S.A. (3)</t>
  </si>
  <si>
    <t>Sociedad Quimica y Minera de Chile S.A.</t>
  </si>
  <si>
    <t>Banmédica S.A.</t>
  </si>
  <si>
    <t>(1)         : U.F. al  30 de abril de 2012 es de $22,591,21.-</t>
  </si>
  <si>
    <t>(2)        : Dólar promedio al 30 de abril de 2012 es de $484,87.-</t>
  </si>
  <si>
    <t>(26)       : Continuadora de Watt`s  S.A. con cambio de RUT.</t>
  </si>
  <si>
    <t>Abril de 2012</t>
  </si>
  <si>
    <t>Santander Investment S.A. C. de Bolsa</t>
  </si>
  <si>
    <t>Banco Santander Chile</t>
  </si>
  <si>
    <t>374/2E</t>
  </si>
  <si>
    <t>IM Trust S. A. Corredores de Bolsa</t>
  </si>
  <si>
    <t>588/2E</t>
  </si>
  <si>
    <t>Larraín Vial S.A. Corredores de Bolsa, Santander S. A. Corredores de Bolsa y Corpbanca Corredores de Bolsa S.A.</t>
  </si>
  <si>
    <t>699/1E</t>
  </si>
  <si>
    <t>700/1E</t>
  </si>
  <si>
    <t>Celfin Capital Corredores de Bolsa S.A.</t>
  </si>
  <si>
    <t>706/1E</t>
  </si>
  <si>
    <t>711/1E</t>
  </si>
  <si>
    <t>Banchile Corredores de Bolsa S.A.y Corpbanca Corredores de Bolsa S.A.</t>
  </si>
  <si>
    <t>712/1E</t>
  </si>
  <si>
    <t>713/1E</t>
  </si>
  <si>
    <t>Telefónica Chile S.A.</t>
  </si>
  <si>
    <t>Soc. Elec. Santiago</t>
  </si>
  <si>
    <t xml:space="preserve">Colbún S.A.    </t>
  </si>
  <si>
    <t xml:space="preserve">Cementos Bío-Bío    </t>
  </si>
  <si>
    <t>Endesa</t>
  </si>
  <si>
    <t>317/1E</t>
  </si>
  <si>
    <t>318/3E</t>
  </si>
  <si>
    <t>398/1E</t>
  </si>
  <si>
    <t>Viña Concha y Toro S.A.</t>
  </si>
  <si>
    <t>407/1E</t>
  </si>
  <si>
    <t>Masisa S.A.</t>
  </si>
  <si>
    <t>439/1E</t>
  </si>
  <si>
    <t>440/1E</t>
  </si>
  <si>
    <t>444/3E</t>
  </si>
  <si>
    <t>470/2E</t>
  </si>
  <si>
    <t>América Movil, S.A. de C.V.</t>
  </si>
  <si>
    <t>474/1E</t>
  </si>
  <si>
    <t xml:space="preserve">Empresas Carozzi S.A. </t>
  </si>
  <si>
    <t>475/1E</t>
  </si>
  <si>
    <t>Raboinvestments Chile S.A.</t>
  </si>
  <si>
    <t>484/1E</t>
  </si>
  <si>
    <t>498/2E</t>
  </si>
  <si>
    <t xml:space="preserve">Coca Cola Embonor S.A. </t>
  </si>
  <si>
    <t>504/2E</t>
  </si>
  <si>
    <t>505/1E</t>
  </si>
  <si>
    <t>509/1E</t>
  </si>
  <si>
    <t>513/5E</t>
  </si>
  <si>
    <t>517/2E</t>
  </si>
  <si>
    <t>527/1E</t>
  </si>
  <si>
    <t>535/2E</t>
  </si>
  <si>
    <t>544/1E</t>
  </si>
  <si>
    <t>545/1E</t>
  </si>
  <si>
    <t xml:space="preserve">Chilquinta Energía S.A. </t>
  </si>
  <si>
    <t>549/1E</t>
  </si>
  <si>
    <t>550/1E</t>
  </si>
  <si>
    <t>551/1E</t>
  </si>
  <si>
    <t>563/3E</t>
  </si>
  <si>
    <t>563/4E</t>
  </si>
  <si>
    <t>Empresas Carozzi S.A.</t>
  </si>
  <si>
    <t>567/1E</t>
  </si>
  <si>
    <t>568/1E</t>
  </si>
  <si>
    <t>576/1E</t>
  </si>
  <si>
    <t>583/2E</t>
  </si>
  <si>
    <t>584/2E</t>
  </si>
  <si>
    <t>629/1E</t>
  </si>
  <si>
    <t>630/1E</t>
  </si>
  <si>
    <t>642/1E</t>
  </si>
  <si>
    <t>643/1E</t>
  </si>
  <si>
    <t>654/1E</t>
  </si>
  <si>
    <t>655/1E</t>
  </si>
  <si>
    <t>656/1E</t>
  </si>
  <si>
    <t>al</t>
  </si>
  <si>
    <t>*VALOR U.F.(31/05/2012)=</t>
  </si>
  <si>
    <t>*US$ Promedio(30/05/2012)=</t>
  </si>
  <si>
    <t>Tipo Bono
Emisión</t>
  </si>
  <si>
    <t>Notas</t>
  </si>
  <si>
    <t>AD Retail S.A.</t>
  </si>
  <si>
    <t>Línea</t>
  </si>
  <si>
    <t/>
  </si>
  <si>
    <t>MNE</t>
  </si>
  <si>
    <t>(16)</t>
  </si>
  <si>
    <t>(3)</t>
  </si>
  <si>
    <t>Monto Fijo</t>
  </si>
  <si>
    <t>(15)</t>
  </si>
  <si>
    <t>Aguas Nuevas S.A.</t>
  </si>
  <si>
    <t>Almendral Telecomunicaciones S.A.</t>
  </si>
  <si>
    <t>(11)</t>
  </si>
  <si>
    <t>América Movil, S.A.B. de C.V.</t>
  </si>
  <si>
    <t>(14)</t>
  </si>
  <si>
    <t>Banco Latinoamericano de Comercio Exterior S.A.</t>
  </si>
  <si>
    <t>BCP Emisiones Latam 1 S.A.</t>
  </si>
  <si>
    <t>Bicecorp S.A.</t>
  </si>
  <si>
    <t xml:space="preserve">Caja de Compensación de Asiginación Familiar de Los Andes </t>
  </si>
  <si>
    <t>Caja de Compensación de Asignación Familiar La Araucana</t>
  </si>
  <si>
    <t>Caja de Compensación de Asignación Familiar Los Heroes</t>
  </si>
  <si>
    <t>Cap S.A.</t>
  </si>
  <si>
    <t>Celulosa Arauco y Constitución S.A.</t>
  </si>
  <si>
    <t xml:space="preserve">Cementos Bío Bío S.A. </t>
  </si>
  <si>
    <t>(9)</t>
  </si>
  <si>
    <t>CGE Distribución S.A.</t>
  </si>
  <si>
    <t>Chilectra S.A.</t>
  </si>
  <si>
    <t>Chilquinta Energía S.A.</t>
  </si>
  <si>
    <t>Cintac S.A.</t>
  </si>
  <si>
    <t xml:space="preserve">Clinica Las Condes S.A. </t>
  </si>
  <si>
    <t>Coca Cola Embonor S.A.</t>
  </si>
  <si>
    <t>Colbún S.A.</t>
  </si>
  <si>
    <t xml:space="preserve">Compañía Electro Metalurgica S.A. </t>
  </si>
  <si>
    <t>Compañía General de Electricidad S.A.</t>
  </si>
  <si>
    <t>Compañía Nacional de Fuerza Eléctrica S.A.</t>
  </si>
  <si>
    <t>Compañía Nacional de Teléfonos, Telefónica del Sur S.A.</t>
  </si>
  <si>
    <t>(8)</t>
  </si>
  <si>
    <t>Compañía Sud Americana de Vapores</t>
  </si>
  <si>
    <t>Corporación Nacional del Cobre de Chile</t>
  </si>
  <si>
    <t>Costanera Sociedad Anónima Comercial e Industrial</t>
  </si>
  <si>
    <t>Cristalerías de Chile S.A.</t>
  </si>
  <si>
    <t>Embotelladora Andina S.A.</t>
  </si>
  <si>
    <t>Embotelladoras Coca-Cola Polar S.A.</t>
  </si>
  <si>
    <t>Empresa de los Ferrocarriles del Estado</t>
  </si>
  <si>
    <t>Empresa de Servicios Sanitarios de los Lagos</t>
  </si>
  <si>
    <t>Empresa de Transporte de Pasajeros Metro S.A.</t>
  </si>
  <si>
    <t>Empresa Eléctrica de la Frontera S.A.</t>
  </si>
  <si>
    <t>(19)</t>
  </si>
  <si>
    <t>Empresa Nacional de Electricidad S.A.</t>
  </si>
  <si>
    <t>Empresa Nacional de Telecomunicaciones S.A.</t>
  </si>
  <si>
    <t>Empresa Nacional del Petróleo</t>
  </si>
  <si>
    <t>25/052012</t>
  </si>
  <si>
    <t>Empresas Hites S.A.</t>
  </si>
  <si>
    <t>Empresas La Polar S.A.</t>
  </si>
  <si>
    <t>(24)</t>
  </si>
  <si>
    <t>Enaex S.A.</t>
  </si>
  <si>
    <t>Enersis S.A.</t>
  </si>
  <si>
    <t>Essbio S.A.</t>
  </si>
  <si>
    <t>Farmacias Ahumada S.A.</t>
  </si>
  <si>
    <t>Gasco S.A.</t>
  </si>
  <si>
    <t>Grupo Empresas Navieras S.A.</t>
  </si>
  <si>
    <t>Indura S.A. Industria y Comercio</t>
  </si>
  <si>
    <t>Inversiones Agricolas y Comerciales S.A.</t>
  </si>
  <si>
    <t>(20)</t>
  </si>
  <si>
    <t>(12)</t>
  </si>
  <si>
    <t>Laboratorios Andrómaco S.A.</t>
  </si>
  <si>
    <t>Madeco S.A.</t>
  </si>
  <si>
    <t>(6) (11)</t>
  </si>
  <si>
    <t>Nuevosur S.A.</t>
  </si>
  <si>
    <t xml:space="preserve">Parque Arauco S. A </t>
  </si>
  <si>
    <t>Paz Corp S.A.</t>
  </si>
  <si>
    <t xml:space="preserve">Promotora CMR Falabella S.A. </t>
  </si>
  <si>
    <t>Ripley Chile S.A.</t>
  </si>
  <si>
    <t>Ripley Corp S.A.</t>
  </si>
  <si>
    <t>(5) (11)</t>
  </si>
  <si>
    <t xml:space="preserve">Ruta del Maipo Sociedad Concesionaria S.A. </t>
  </si>
  <si>
    <t>Ruta del Maule Sociedad Concesionaria S.A.</t>
  </si>
  <si>
    <t xml:space="preserve">SCL Terminal Aéreo Santiago S.A. Sociedad Concesionaria </t>
  </si>
  <si>
    <t>Servicios Financieros Progreso S.A.</t>
  </si>
  <si>
    <t xml:space="preserve">Sigdo Koppers S.A. </t>
  </si>
  <si>
    <t>SMU S.A.</t>
  </si>
  <si>
    <t>(22)</t>
  </si>
  <si>
    <t>Sociedad Anónima Viña Santa Rita</t>
  </si>
  <si>
    <t>Sociedad Austral de Electricidad S.A.</t>
  </si>
  <si>
    <t>(18)</t>
  </si>
  <si>
    <t>Sociedad Concesionaria Autopista Central S.A.</t>
  </si>
  <si>
    <t>Sociedad Concesionaria Autopista del Sol S.A.</t>
  </si>
  <si>
    <t>Sociedad Concesionaria Autopista Interportuaria S.A.</t>
  </si>
  <si>
    <t>Sociedad Concesionaria Autopista Los Libertadores S.A.</t>
  </si>
  <si>
    <t xml:space="preserve">Sociedad Concesionaria Autopista Vespucio Sur S.A. </t>
  </si>
  <si>
    <t>Sociedad Concesionaria Costanera Norte S.A.</t>
  </si>
  <si>
    <t>Sociedad Concesionaria Melipilla S.A.</t>
  </si>
  <si>
    <t>Sociedad Concesionaria Rutas del Pacífico</t>
  </si>
  <si>
    <t>Sociedad Concesionaria Vespucio Norte Express S.A.</t>
  </si>
  <si>
    <t xml:space="preserve">Sociedad de Inversiones y Servicios La Construcción S.A. </t>
  </si>
  <si>
    <t>Sociedad Eléctrica Santiago S.A.</t>
  </si>
  <si>
    <t>Sodimac S.A.</t>
  </si>
  <si>
    <t>Tanner Servicios Financieros S.A.</t>
  </si>
  <si>
    <t>(25)</t>
  </si>
  <si>
    <t>(13)</t>
  </si>
  <si>
    <t>(10) (13)</t>
  </si>
  <si>
    <t>(23)</t>
  </si>
  <si>
    <t>Viña San Pedro Tarapacá S.A.</t>
  </si>
  <si>
    <t>(21)</t>
  </si>
  <si>
    <t>Walmart Chile S.A.</t>
  </si>
  <si>
    <t>(17)</t>
  </si>
  <si>
    <t>Watts S.A.</t>
  </si>
  <si>
    <t>(26)</t>
  </si>
  <si>
    <t>(1)         : U.F. al  31 de mayo de 2012 es de $22.620,80.-</t>
  </si>
  <si>
    <t>(2)        : Dólar promedio al 31 de mayo de 2012 es de $519,69.-</t>
  </si>
  <si>
    <t xml:space="preserve">                  Además se modificó la tasa de interés, aumentando de 4,0% a 4,25% anual, siendo la nueva fecha de inicio de devengo de intereses el 25 de octubre de 2005. </t>
  </si>
  <si>
    <t>(21)        : Ex - Saitec S.A.</t>
  </si>
  <si>
    <t>(22)       : Corresponden a bonos de Supermercados del Sur S.A., que se fusionó con SMU S.A.</t>
  </si>
  <si>
    <t>Santander S. A. Corredores de Bolsa</t>
  </si>
  <si>
    <t>EuroAmerica Corredores de Bolsa S.A.</t>
  </si>
  <si>
    <t>DETALLE DE DEUDA VIGENTE</t>
  </si>
  <si>
    <t>*VALOR U.F.(30/06/2012)=</t>
  </si>
  <si>
    <t>*US$ Promedio(30/06/2012)=</t>
  </si>
  <si>
    <t xml:space="preserve">Cruz Blanca Salud S.A. </t>
  </si>
  <si>
    <t>Nota: para el caso de las Líneas de Bonos, el N° de inscripción se presentará como 1E para la primera emisión, 2E para la segunda emisión y así sucesivamente.</t>
  </si>
  <si>
    <t>(1)         : U.F. al  30 de junio de 2012 es de $22.627,36.-</t>
  </si>
  <si>
    <t>(2)        : Dólar promedio al 30 de junio de 2012 es de $501,84.-</t>
  </si>
  <si>
    <t>COLOCADORES Y COLOCACIONES</t>
  </si>
  <si>
    <t>Cruz Blanca Salud S.A.</t>
  </si>
  <si>
    <t>Directa</t>
  </si>
  <si>
    <t>IM Trust S.A. Corredores de Bolsay/o Santander S. A. Corredores de Bolsa</t>
  </si>
  <si>
    <t>*VALOR U.F.(31/07/2012)=</t>
  </si>
  <si>
    <t>*US$ Promedio(31/07/2012)=</t>
  </si>
  <si>
    <t>Corporación Geo, S.A.B. de C.V.</t>
  </si>
  <si>
    <t>AJ</t>
  </si>
  <si>
    <t>AK</t>
  </si>
  <si>
    <t>(1)         : U.F. al  31 de julio de 2012 es de $22.579,16.-</t>
  </si>
  <si>
    <t>(2)        : Dólar promedio al 31 de julio de 2012 es de $481,94.-</t>
  </si>
  <si>
    <t>F O R M U L A R I O   1</t>
  </si>
  <si>
    <t>*VALOR U.F.(31/08/2012)=</t>
  </si>
  <si>
    <t>*US$ Promedio(31/08/2012)=</t>
  </si>
  <si>
    <t>Eurocapital S.A.</t>
  </si>
  <si>
    <r>
      <t xml:space="preserve">Nota: </t>
    </r>
    <r>
      <rPr>
        <sz val="8"/>
        <rFont val="MS Sans Serif"/>
        <family val="2"/>
      </rPr>
      <t>para el caso de las Líneas de Bonos, el N° de inscripción se presentará como 1E para la primera emisión, 2E para la segunda emisión y así sucesivamente.
CON FECHA 19 DE OCTUBRE SE MODIFICÓ ESTE ARCHIVO PRODUCTO QUE LA SERIE A DE LA LÍNEA 308 PRESENTABA INTERESES DEVENGADOS Y NO PAGADOS, Y OTRO VALOR PAR.</t>
    </r>
  </si>
  <si>
    <t>(1)         : U.F. al  31 de agosto de 2012 es de $22.559,48.-</t>
  </si>
  <si>
    <t>(2)        : Dólar promedio al 31 de agosto de 2012 es de $480,25.-</t>
  </si>
  <si>
    <t>BBVA Corredores de Bolsa S.A. Y BCI Corredor de Bolsa S.A.</t>
  </si>
  <si>
    <r>
      <t xml:space="preserve">NOTA: </t>
    </r>
    <r>
      <rPr>
        <sz val="8"/>
        <rFont val="MS Sans Serif"/>
        <family val="2"/>
      </rPr>
      <t>CON FECHA 19 DE OCTUBRE SE MODIFICÓ ESTE ARCHIVO PRODUCTO QUE LA SERIE A DE LA LÍNEA 308 NO HABÍA PAGADO INTERESES NI HABÍA AMORTIZADO CAPITAL</t>
    </r>
  </si>
  <si>
    <t>*VALOR U.F.(30/09/2012)=</t>
  </si>
  <si>
    <t>*US$ Promedio(30/09/2012)=</t>
  </si>
  <si>
    <t>CFR Pharmaceuticals S.A.</t>
  </si>
  <si>
    <t>(1)         : U.F. al  30 de septiembre de 2012 es de $22.591,05.-</t>
  </si>
  <si>
    <t>(2)        : Dólar promedio al 30 de septiembre de 2012 es de $473,77.-</t>
  </si>
  <si>
    <t>IM Trust Corr.de Bolsa</t>
  </si>
  <si>
    <t>BCI Corredora de Bolsa S.A.</t>
  </si>
  <si>
    <t>Scotia Corredores de Bolsa Chile S.A.</t>
  </si>
  <si>
    <t>Amortización realizada Egreso total emisor
 (en miles de $)</t>
  </si>
  <si>
    <t>al 31 de octubre de 2012</t>
  </si>
  <si>
    <t>*VALOR U.F.(31/10/2012)=</t>
  </si>
  <si>
    <t>*US$ Promedio(31/10/2012)=</t>
  </si>
  <si>
    <t>(27)</t>
  </si>
  <si>
    <t>(1)         : U.F. al  31 de octubre de 2012 es de $22.732,79.-</t>
  </si>
  <si>
    <t>(2)        : Dólar promedio al 31 de octubre de 2012 es de $480,59.-</t>
  </si>
  <si>
    <t>(27)       : Bonos de Ex - Embotelladora Coca-Cola Polar S.A.,  absorbida con fecha 1 de octubre de 2012.</t>
  </si>
  <si>
    <t>BBVA Corredores de Bolsa S.A.</t>
  </si>
  <si>
    <t>*VALOR U.F.(30/11/2012)=</t>
  </si>
  <si>
    <t>*US$ Promedio(30/11/2012)=</t>
  </si>
  <si>
    <t>Banco Pine S.A.</t>
  </si>
  <si>
    <t>Dream S.A.</t>
  </si>
  <si>
    <t>3.7</t>
  </si>
  <si>
    <t>(1)         : U.F. al  30 de noviembre de 2012 es de $22.881,05.-</t>
  </si>
  <si>
    <t>(2)        : Dólar promedio al 30 de noviembre de 2012 es de $480,39.-</t>
  </si>
  <si>
    <t xml:space="preserve">IM Trust S.A. </t>
  </si>
  <si>
    <t>Larraín Vial S.A. Corredores de Bolsa</t>
  </si>
  <si>
    <t>Banchile Corredores de Bolsa</t>
  </si>
  <si>
    <t>*VALOR U.F.(31/12/2012)=</t>
  </si>
  <si>
    <t>*US$ Promedio(31/12/2012)=</t>
  </si>
  <si>
    <t>Banvida S.A.</t>
  </si>
  <si>
    <t>Factoring Security S.A.</t>
  </si>
  <si>
    <t>(1)         : U.F. al  31 de diciembre de 2012 es de $22.840,75.-</t>
  </si>
  <si>
    <t>(2)        : Dólar promedio al 31 de diciembre de 2012 es de $ 479,96.-</t>
  </si>
  <si>
    <t>Celfin Capital S.A. Corr. De Bolsa y JP Morgan Corredores de Bolsa SpA</t>
  </si>
  <si>
    <t>CorpBanca Corredores de Bolsa S.A.</t>
  </si>
  <si>
    <t>Banco de Chile Corredores de Bolsa S.A.</t>
  </si>
  <si>
    <t>Celfin Capital S.A. Corredores de Bolsa</t>
  </si>
  <si>
    <t>IM Trust S.A. Corredores de Bolsa y/o BCI Corredor de Bolsa S.A.</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</si>
</sst>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 _€_-;\-* #,##0.00\ _€_-;_-* &quot;-&quot;??\ _€_-;_-@_-"/>
    <numFmt numFmtId="164" formatCode="0.0_)"/>
    <numFmt numFmtId="165" formatCode="0_)"/>
    <numFmt numFmtId="166" formatCode="General_)"/>
    <numFmt numFmtId="167" formatCode=";;;"/>
    <numFmt numFmtId="168" formatCode="_(* #,##0.00_);_(* \(#,##0.00\);_(* &quot;-&quot;??_);_(@_)"/>
    <numFmt numFmtId="169" formatCode="_(* #,##0_);_(* \(#,##0\);_(* &quot;-&quot;??_);_(@_)"/>
    <numFmt numFmtId="170" formatCode="dd/mm/yy;@"/>
    <numFmt numFmtId="171" formatCode="#,##0.0_);\(#,##0.0\)"/>
    <numFmt numFmtId="172" formatCode="#,##0.0000_);\(#,##0.0000\)"/>
    <numFmt numFmtId="173" formatCode="#,##0.0"/>
    <numFmt numFmtId="174" formatCode="0.00_)"/>
    <numFmt numFmtId="175" formatCode="dd/mm/yy"/>
    <numFmt numFmtId="176" formatCode="[$-C0A]mmmm\-yy;@"/>
    <numFmt numFmtId="177" formatCode="[$-C0A]d\ &quot;de&quot;\ mmmm\ &quot;de&quot;\ yyyy;@"/>
    <numFmt numFmtId="178" formatCode="[$-C0A]mmmm\ &quot;de&quot;\ yyyy;@"/>
    <numFmt numFmtId="179" formatCode="#,##0_ ;\-#,##0\ "/>
  </numFmts>
  <fonts count="22">
    <font>
      <sz val="11"/>
      <color theme="1"/>
      <name val="Calibri"/>
      <family val="2"/>
      <scheme val="minor"/>
    </font>
    <font>
      <sz val="11"/>
      <color theme="1"/>
      <name val="Calibri"/>
      <family val="2"/>
      <scheme val="minor"/>
    </font>
    <font>
      <sz val="8"/>
      <name val="MS Sans Serif"/>
      <family val="2"/>
    </font>
    <font>
      <sz val="9.5"/>
      <name val="MS Sans Serif"/>
      <family val="2"/>
    </font>
    <font>
      <b/>
      <sz val="10"/>
      <name val="MS Sans Serif"/>
      <family val="2"/>
    </font>
    <font>
      <b/>
      <sz val="13.5"/>
      <name val="MS Sans Serif"/>
      <family val="2"/>
    </font>
    <font>
      <sz val="10"/>
      <name val="MS Sans Serif"/>
      <family val="2"/>
    </font>
    <font>
      <sz val="13.5"/>
      <name val="MS Sans Serif"/>
      <family val="2"/>
    </font>
    <font>
      <sz val="10"/>
      <name val="Arial"/>
    </font>
    <font>
      <sz val="10"/>
      <name val="Helv"/>
    </font>
    <font>
      <sz val="8"/>
      <name val="Helvetica-Narrow"/>
    </font>
    <font>
      <b/>
      <sz val="8"/>
      <name val="MS Sans Serif"/>
      <family val="2"/>
    </font>
    <font>
      <sz val="8"/>
      <color rgb="FFFFFFFF"/>
      <name val="MS Sans Serif"/>
      <family val="2"/>
    </font>
    <font>
      <sz val="10"/>
      <name val="Arial"/>
      <family val="2"/>
    </font>
    <font>
      <sz val="11"/>
      <color theme="1"/>
      <name val="Calibri"/>
      <family val="2"/>
    </font>
    <font>
      <b/>
      <sz val="10"/>
      <name val="Arial"/>
      <family val="2"/>
    </font>
    <font>
      <sz val="11"/>
      <name val="Calibri"/>
      <family val="2"/>
    </font>
    <font>
      <b/>
      <sz val="11"/>
      <name val="Calibri"/>
      <family val="2"/>
    </font>
    <font>
      <b/>
      <sz val="11"/>
      <color rgb="FF000000"/>
      <name val="Calibri"/>
      <family val="2"/>
    </font>
    <font>
      <sz val="8"/>
      <color rgb="FF000000"/>
      <name val="Calibri"/>
      <family val="2"/>
    </font>
    <font>
      <sz val="8"/>
      <name val="Arial"/>
      <family val="2"/>
    </font>
    <font>
      <b/>
      <sz val="8"/>
      <name val="Arial"/>
      <family val="2"/>
    </font>
  </fonts>
  <fills count="7">
    <fill>
      <patternFill patternType="none"/>
    </fill>
    <fill>
      <patternFill patternType="gray125"/>
    </fill>
    <fill>
      <patternFill patternType="solid">
        <fgColor rgb="FFCCCCFF"/>
        <bgColor rgb="FF0000FF"/>
      </patternFill>
    </fill>
    <fill>
      <patternFill patternType="solid">
        <fgColor rgb="FFCCCCFF"/>
        <bgColor rgb="FF000000"/>
      </patternFill>
    </fill>
    <fill>
      <patternFill patternType="solid">
        <fgColor rgb="FFFFFFFF"/>
        <bgColor rgb="FF000000"/>
      </patternFill>
    </fill>
    <fill>
      <patternFill patternType="solid">
        <fgColor rgb="FFFFFFFF"/>
        <bgColor rgb="FF0000FF"/>
      </patternFill>
    </fill>
    <fill>
      <patternFill patternType="solid">
        <fgColor theme="7" tint="0.39997558519241921"/>
        <bgColor indexed="64"/>
      </patternFill>
    </fill>
  </fills>
  <borders count="16">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5">
    <xf numFmtId="0" fontId="0" fillId="0" borderId="0"/>
    <xf numFmtId="43" fontId="1" fillId="0" borderId="0" applyFont="0" applyFill="0" applyBorder="0" applyAlignment="0" applyProtection="0"/>
    <xf numFmtId="0" fontId="9" fillId="0" borderId="0"/>
    <xf numFmtId="0" fontId="13" fillId="0" borderId="0" applyNumberFormat="0" applyFill="0" applyBorder="0" applyAlignment="0" applyProtection="0"/>
    <xf numFmtId="168" fontId="13" fillId="0" borderId="0" applyFont="0" applyFill="0" applyBorder="0" applyAlignment="0" applyProtection="0"/>
  </cellStyleXfs>
  <cellXfs count="777">
    <xf numFmtId="0" fontId="0" fillId="0" borderId="0" xfId="0"/>
    <xf numFmtId="14" fontId="2" fillId="0" borderId="0" xfId="0" applyNumberFormat="1" applyFont="1" applyFill="1" applyBorder="1"/>
    <xf numFmtId="1" fontId="3" fillId="0" borderId="0" xfId="0" applyNumberFormat="1" applyFont="1" applyFill="1" applyBorder="1" applyAlignment="1">
      <alignment horizontal="center"/>
    </xf>
    <xf numFmtId="164" fontId="4" fillId="0" borderId="0" xfId="0" applyNumberFormat="1" applyFont="1" applyFill="1" applyBorder="1" applyAlignment="1" applyProtection="1">
      <alignment horizontal="left"/>
    </xf>
    <xf numFmtId="165" fontId="2" fillId="0" borderId="0" xfId="0" applyNumberFormat="1" applyFont="1" applyFill="1" applyBorder="1" applyAlignment="1" applyProtection="1">
      <alignment horizontal="center"/>
    </xf>
    <xf numFmtId="0" fontId="2" fillId="0" borderId="0" xfId="0" applyFont="1" applyFill="1" applyBorder="1" applyAlignment="1">
      <alignment horizontal="center"/>
    </xf>
    <xf numFmtId="166" fontId="2" fillId="0" borderId="0" xfId="0" applyNumberFormat="1" applyFont="1" applyFill="1" applyBorder="1" applyProtection="1"/>
    <xf numFmtId="164" fontId="2" fillId="0" borderId="0" xfId="0" applyNumberFormat="1" applyFont="1" applyFill="1" applyBorder="1" applyProtection="1"/>
    <xf numFmtId="0" fontId="2" fillId="0" borderId="0" xfId="0" applyFont="1" applyFill="1" applyBorder="1"/>
    <xf numFmtId="0" fontId="3" fillId="0" borderId="0" xfId="0" applyFont="1" applyFill="1" applyBorder="1"/>
    <xf numFmtId="0" fontId="4" fillId="0" borderId="0" xfId="0" applyFont="1" applyFill="1" applyBorder="1" applyAlignment="1" applyProtection="1">
      <alignment horizontal="left"/>
    </xf>
    <xf numFmtId="164" fontId="2" fillId="0" borderId="0" xfId="0" applyNumberFormat="1" applyFont="1" applyFill="1" applyBorder="1"/>
    <xf numFmtId="165" fontId="2" fillId="0" borderId="0" xfId="0" applyNumberFormat="1" applyFont="1" applyFill="1" applyBorder="1" applyAlignment="1" applyProtection="1">
      <alignment horizontal="fill"/>
    </xf>
    <xf numFmtId="164" fontId="2" fillId="0" borderId="0" xfId="0" applyNumberFormat="1" applyFont="1" applyFill="1" applyBorder="1" applyAlignment="1" applyProtection="1">
      <alignment horizontal="fill"/>
    </xf>
    <xf numFmtId="165" fontId="4" fillId="2" borderId="3" xfId="0" applyNumberFormat="1" applyFont="1" applyFill="1" applyBorder="1" applyAlignment="1" applyProtection="1">
      <alignment horizontal="center"/>
    </xf>
    <xf numFmtId="0" fontId="4" fillId="2" borderId="3" xfId="0" applyFont="1" applyFill="1" applyBorder="1" applyAlignment="1" applyProtection="1">
      <alignment horizontal="center"/>
    </xf>
    <xf numFmtId="165" fontId="4" fillId="2" borderId="2" xfId="0" applyNumberFormat="1" applyFont="1" applyFill="1" applyBorder="1" applyAlignment="1" applyProtection="1">
      <alignment horizontal="center"/>
    </xf>
    <xf numFmtId="0" fontId="6" fillId="0" borderId="0" xfId="0" applyFont="1" applyFill="1" applyBorder="1"/>
    <xf numFmtId="0" fontId="4" fillId="2" borderId="0" xfId="0" applyFont="1" applyFill="1" applyBorder="1" applyAlignment="1" applyProtection="1">
      <alignment horizontal="center"/>
    </xf>
    <xf numFmtId="0" fontId="4" fillId="2" borderId="0" xfId="0" applyFont="1" applyFill="1" applyBorder="1"/>
    <xf numFmtId="164" fontId="4" fillId="2" borderId="0" xfId="0" applyNumberFormat="1" applyFont="1" applyFill="1" applyBorder="1" applyProtection="1"/>
    <xf numFmtId="0" fontId="4" fillId="2" borderId="0" xfId="0" applyFont="1" applyFill="1" applyBorder="1" applyAlignment="1" applyProtection="1">
      <alignment horizontal="right"/>
    </xf>
    <xf numFmtId="165" fontId="4" fillId="2" borderId="0" xfId="0" applyNumberFormat="1" applyFont="1" applyFill="1" applyBorder="1" applyAlignment="1" applyProtection="1">
      <alignment horizontal="center"/>
    </xf>
    <xf numFmtId="165" fontId="4" fillId="2" borderId="5" xfId="0" quotePrefix="1" applyNumberFormat="1" applyFont="1" applyFill="1" applyBorder="1" applyAlignment="1" applyProtection="1">
      <alignment horizontal="center"/>
    </xf>
    <xf numFmtId="0" fontId="4" fillId="2" borderId="5" xfId="0" applyFont="1" applyFill="1" applyBorder="1"/>
    <xf numFmtId="167" fontId="4" fillId="2" borderId="8" xfId="0" quotePrefix="1" applyNumberFormat="1" applyFont="1" applyFill="1" applyBorder="1" applyAlignment="1" applyProtection="1">
      <alignment horizontal="right"/>
      <protection locked="0"/>
    </xf>
    <xf numFmtId="167" fontId="4" fillId="2" borderId="8" xfId="0" applyNumberFormat="1" applyFont="1" applyFill="1" applyBorder="1" applyAlignment="1" applyProtection="1">
      <alignment horizontal="center"/>
    </xf>
    <xf numFmtId="167" fontId="4" fillId="2" borderId="8" xfId="0" applyNumberFormat="1" applyFont="1" applyFill="1" applyBorder="1" applyAlignment="1" applyProtection="1">
      <alignment horizontal="center" wrapText="1"/>
    </xf>
    <xf numFmtId="167" fontId="4" fillId="2" borderId="8" xfId="0" applyNumberFormat="1" applyFont="1" applyFill="1" applyBorder="1" applyProtection="1">
      <protection locked="0" hidden="1"/>
    </xf>
    <xf numFmtId="167" fontId="4" fillId="2" borderId="8" xfId="0" applyNumberFormat="1" applyFont="1" applyFill="1" applyBorder="1"/>
    <xf numFmtId="0" fontId="4" fillId="2" borderId="8" xfId="0" applyFont="1" applyFill="1" applyBorder="1"/>
    <xf numFmtId="165" fontId="4" fillId="2" borderId="8" xfId="0" applyNumberFormat="1" applyFont="1" applyFill="1" applyBorder="1" applyAlignment="1" applyProtection="1">
      <alignment horizontal="center"/>
    </xf>
    <xf numFmtId="0" fontId="4" fillId="2" borderId="7" xfId="0" applyFont="1" applyFill="1" applyBorder="1"/>
    <xf numFmtId="1" fontId="2" fillId="0" borderId="5" xfId="0" applyNumberFormat="1" applyFont="1" applyFill="1" applyBorder="1" applyAlignment="1">
      <alignment horizontal="center"/>
    </xf>
    <xf numFmtId="169" fontId="2" fillId="4" borderId="0" xfId="1" applyNumberFormat="1" applyFont="1" applyFill="1" applyBorder="1"/>
    <xf numFmtId="1" fontId="2" fillId="4" borderId="5" xfId="0" applyNumberFormat="1" applyFont="1" applyFill="1" applyBorder="1" applyAlignment="1">
      <alignment horizontal="center"/>
    </xf>
    <xf numFmtId="0" fontId="2" fillId="4" borderId="0" xfId="0" applyFont="1" applyFill="1" applyBorder="1"/>
    <xf numFmtId="165" fontId="2" fillId="4" borderId="0" xfId="0" applyNumberFormat="1" applyFont="1" applyFill="1" applyBorder="1" applyAlignment="1" applyProtection="1">
      <alignment horizontal="center"/>
    </xf>
    <xf numFmtId="170" fontId="2" fillId="4" borderId="0" xfId="0" applyNumberFormat="1" applyFont="1" applyFill="1" applyBorder="1" applyAlignment="1">
      <alignment horizontal="center"/>
    </xf>
    <xf numFmtId="0" fontId="2" fillId="4" borderId="0" xfId="0" applyFont="1" applyFill="1" applyBorder="1" applyAlignment="1" applyProtection="1">
      <alignment horizontal="center"/>
    </xf>
    <xf numFmtId="3" fontId="2" fillId="4" borderId="0" xfId="0" applyNumberFormat="1" applyFont="1" applyFill="1" applyBorder="1" applyProtection="1"/>
    <xf numFmtId="39" fontId="2" fillId="4" borderId="0" xfId="0" applyNumberFormat="1" applyFont="1" applyFill="1" applyBorder="1" applyAlignment="1" applyProtection="1">
      <alignment horizontal="center"/>
    </xf>
    <xf numFmtId="164" fontId="2" fillId="4" borderId="0" xfId="0" applyNumberFormat="1" applyFont="1" applyFill="1" applyBorder="1" applyAlignment="1" applyProtection="1">
      <alignment horizontal="center"/>
    </xf>
    <xf numFmtId="37" fontId="2" fillId="4" borderId="0" xfId="0" applyNumberFormat="1" applyFont="1" applyFill="1" applyBorder="1" applyProtection="1"/>
    <xf numFmtId="171" fontId="2" fillId="4" borderId="0" xfId="0" applyNumberFormat="1" applyFont="1" applyFill="1" applyBorder="1" applyAlignment="1" applyProtection="1">
      <alignment horizontal="center"/>
    </xf>
    <xf numFmtId="165" fontId="2" fillId="4" borderId="0" xfId="0" quotePrefix="1" applyNumberFormat="1" applyFont="1" applyFill="1" applyBorder="1" applyAlignment="1" applyProtection="1">
      <alignment horizontal="center"/>
    </xf>
    <xf numFmtId="0" fontId="2" fillId="4" borderId="0" xfId="0" quotePrefix="1" applyFont="1" applyFill="1" applyBorder="1" applyAlignment="1" applyProtection="1">
      <alignment horizontal="center"/>
    </xf>
    <xf numFmtId="3" fontId="10" fillId="4" borderId="0" xfId="2" applyNumberFormat="1" applyFont="1" applyFill="1" applyBorder="1"/>
    <xf numFmtId="165" fontId="2" fillId="4" borderId="0" xfId="0" applyNumberFormat="1" applyFont="1" applyFill="1" applyBorder="1" applyAlignment="1" applyProtection="1">
      <alignment horizontal="left"/>
    </xf>
    <xf numFmtId="0" fontId="2" fillId="4" borderId="0" xfId="0" applyFont="1" applyFill="1" applyBorder="1" applyAlignment="1">
      <alignment horizontal="center"/>
    </xf>
    <xf numFmtId="37" fontId="2" fillId="4" borderId="0" xfId="0" applyNumberFormat="1" applyFont="1" applyFill="1" applyBorder="1" applyAlignment="1" applyProtection="1"/>
    <xf numFmtId="4" fontId="2" fillId="4" borderId="0" xfId="0" applyNumberFormat="1" applyFont="1" applyFill="1" applyBorder="1" applyProtection="1"/>
    <xf numFmtId="4" fontId="2" fillId="4" borderId="0" xfId="0" applyNumberFormat="1" applyFont="1" applyFill="1" applyBorder="1" applyAlignment="1" applyProtection="1">
      <alignment horizontal="center"/>
    </xf>
    <xf numFmtId="172" fontId="2" fillId="4" borderId="0" xfId="0" applyNumberFormat="1" applyFont="1" applyFill="1" applyBorder="1" applyAlignment="1" applyProtection="1">
      <alignment horizontal="center"/>
    </xf>
    <xf numFmtId="173" fontId="2" fillId="4" borderId="0" xfId="0" applyNumberFormat="1" applyFont="1" applyFill="1" applyBorder="1" applyProtection="1"/>
    <xf numFmtId="165" fontId="2" fillId="4" borderId="0" xfId="0" quotePrefix="1" applyNumberFormat="1" applyFont="1" applyFill="1" applyBorder="1" applyAlignment="1" applyProtection="1">
      <alignment horizontal="left"/>
    </xf>
    <xf numFmtId="0" fontId="2" fillId="4" borderId="0" xfId="0" applyFont="1" applyFill="1" applyBorder="1" applyAlignment="1" applyProtection="1">
      <alignment horizontal="center" vertical="center" wrapText="1"/>
    </xf>
    <xf numFmtId="169" fontId="2" fillId="4" borderId="0" xfId="1" applyNumberFormat="1" applyFont="1" applyFill="1" applyBorder="1" applyAlignment="1">
      <alignment horizontal="right"/>
    </xf>
    <xf numFmtId="169" fontId="2" fillId="4" borderId="0" xfId="1" applyNumberFormat="1" applyFont="1" applyFill="1" applyBorder="1" applyAlignment="1"/>
    <xf numFmtId="0" fontId="2" fillId="4" borderId="5" xfId="0" applyFont="1" applyFill="1" applyBorder="1" applyAlignment="1">
      <alignment horizontal="center"/>
    </xf>
    <xf numFmtId="1" fontId="2" fillId="4" borderId="0" xfId="0" applyNumberFormat="1" applyFont="1" applyFill="1" applyBorder="1" applyAlignment="1">
      <alignment horizontal="center"/>
    </xf>
    <xf numFmtId="0" fontId="2" fillId="4" borderId="4" xfId="0" applyFont="1" applyFill="1" applyBorder="1"/>
    <xf numFmtId="3" fontId="11" fillId="4" borderId="0" xfId="0" applyNumberFormat="1" applyFont="1" applyFill="1" applyBorder="1" applyAlignment="1" applyProtection="1"/>
    <xf numFmtId="37" fontId="12" fillId="4" borderId="0" xfId="0" applyNumberFormat="1" applyFont="1" applyFill="1" applyBorder="1" applyAlignment="1" applyProtection="1"/>
    <xf numFmtId="37" fontId="11" fillId="4" borderId="9" xfId="0" applyNumberFormat="1" applyFont="1" applyFill="1" applyBorder="1" applyAlignment="1" applyProtection="1">
      <alignment horizontal="center"/>
    </xf>
    <xf numFmtId="0" fontId="2" fillId="4" borderId="9" xfId="0" applyFont="1" applyFill="1" applyBorder="1" applyAlignment="1">
      <alignment horizontal="center"/>
    </xf>
    <xf numFmtId="0" fontId="2" fillId="4" borderId="9" xfId="0" applyFont="1" applyFill="1" applyBorder="1"/>
    <xf numFmtId="164" fontId="2" fillId="4" borderId="9" xfId="0" applyNumberFormat="1" applyFont="1" applyFill="1" applyBorder="1"/>
    <xf numFmtId="37" fontId="11" fillId="4" borderId="9" xfId="0" applyNumberFormat="1" applyFont="1" applyFill="1" applyBorder="1" applyAlignment="1" applyProtection="1">
      <alignment horizontal="right"/>
    </xf>
    <xf numFmtId="37" fontId="11" fillId="4" borderId="9" xfId="0" applyNumberFormat="1" applyFont="1" applyFill="1" applyBorder="1" applyAlignment="1" applyProtection="1"/>
    <xf numFmtId="3" fontId="11" fillId="4" borderId="9" xfId="0" applyNumberFormat="1" applyFont="1" applyFill="1" applyBorder="1" applyAlignment="1" applyProtection="1"/>
    <xf numFmtId="37" fontId="11" fillId="4" borderId="0" xfId="0" applyNumberFormat="1" applyFont="1" applyFill="1" applyBorder="1" applyAlignment="1" applyProtection="1"/>
    <xf numFmtId="0" fontId="2" fillId="4" borderId="0" xfId="0" applyFont="1" applyFill="1" applyBorder="1" applyAlignment="1"/>
    <xf numFmtId="37" fontId="11" fillId="4" borderId="0" xfId="0" applyNumberFormat="1" applyFont="1" applyFill="1" applyBorder="1" applyAlignment="1" applyProtection="1">
      <alignment horizontal="right"/>
    </xf>
    <xf numFmtId="0" fontId="12" fillId="4" borderId="0" xfId="0" quotePrefix="1" applyFont="1" applyFill="1" applyBorder="1" applyAlignment="1">
      <alignment wrapText="1"/>
    </xf>
    <xf numFmtId="164" fontId="2" fillId="4" borderId="0" xfId="0" applyNumberFormat="1" applyFont="1" applyFill="1" applyBorder="1"/>
    <xf numFmtId="4" fontId="2" fillId="4" borderId="0" xfId="0" applyNumberFormat="1" applyFont="1" applyFill="1" applyBorder="1"/>
    <xf numFmtId="167" fontId="2" fillId="4" borderId="0" xfId="0" applyNumberFormat="1" applyFont="1" applyFill="1" applyBorder="1"/>
    <xf numFmtId="0" fontId="2" fillId="4" borderId="0" xfId="0" quotePrefix="1" applyFont="1" applyFill="1" applyBorder="1" applyAlignment="1" applyProtection="1">
      <alignment horizontal="left"/>
    </xf>
    <xf numFmtId="0" fontId="2" fillId="4" borderId="0" xfId="0" applyFont="1" applyFill="1" applyBorder="1" applyAlignment="1" applyProtection="1">
      <alignment horizontal="left"/>
    </xf>
    <xf numFmtId="14" fontId="2" fillId="4" borderId="0" xfId="0" applyNumberFormat="1" applyFont="1" applyFill="1" applyBorder="1" applyAlignment="1">
      <alignment horizontal="center"/>
    </xf>
    <xf numFmtId="3" fontId="2" fillId="4" borderId="0" xfId="0" applyNumberFormat="1" applyFont="1" applyFill="1" applyBorder="1" applyAlignment="1">
      <alignment horizontal="center"/>
    </xf>
    <xf numFmtId="165" fontId="2" fillId="4" borderId="0" xfId="0" applyNumberFormat="1" applyFont="1" applyFill="1" applyBorder="1" applyProtection="1"/>
    <xf numFmtId="1" fontId="3" fillId="4" borderId="0" xfId="0" applyNumberFormat="1" applyFont="1" applyFill="1" applyBorder="1" applyAlignment="1">
      <alignment horizontal="center"/>
    </xf>
    <xf numFmtId="0" fontId="3" fillId="4" borderId="0" xfId="0" applyFont="1" applyFill="1" applyBorder="1"/>
    <xf numFmtId="165" fontId="2" fillId="0" borderId="0" xfId="0" applyNumberFormat="1" applyFont="1" applyFill="1" applyBorder="1" applyProtection="1"/>
    <xf numFmtId="39" fontId="2" fillId="0" borderId="0" xfId="0" applyNumberFormat="1" applyFont="1" applyFill="1" applyBorder="1" applyProtection="1"/>
    <xf numFmtId="37" fontId="2" fillId="0" borderId="0" xfId="0" applyNumberFormat="1" applyFont="1" applyFill="1" applyBorder="1" applyProtection="1"/>
    <xf numFmtId="174" fontId="2" fillId="0" borderId="0" xfId="0" applyNumberFormat="1" applyFont="1" applyFill="1" applyBorder="1" applyProtection="1"/>
    <xf numFmtId="37" fontId="11" fillId="4" borderId="0" xfId="0" applyNumberFormat="1" applyFont="1" applyFill="1" applyBorder="1" applyAlignment="1" applyProtection="1">
      <alignment horizontal="left" vertical="center" wrapText="1"/>
    </xf>
    <xf numFmtId="165" fontId="4" fillId="0" borderId="0" xfId="0" quotePrefix="1" applyNumberFormat="1" applyFont="1" applyFill="1" applyBorder="1" applyAlignment="1" applyProtection="1">
      <alignment horizontal="left"/>
    </xf>
    <xf numFmtId="0" fontId="2" fillId="0" borderId="0" xfId="0" applyFont="1" applyFill="1" applyBorder="1" applyAlignment="1">
      <alignment horizontal="right"/>
    </xf>
    <xf numFmtId="10" fontId="2" fillId="0" borderId="0" xfId="0" quotePrefix="1" applyNumberFormat="1" applyFont="1" applyFill="1" applyBorder="1" applyAlignment="1" applyProtection="1">
      <alignment horizontal="center"/>
    </xf>
    <xf numFmtId="49" fontId="4" fillId="0" borderId="0" xfId="0" applyNumberFormat="1" applyFont="1" applyFill="1" applyBorder="1" applyAlignment="1" applyProtection="1">
      <alignment horizontal="left"/>
    </xf>
    <xf numFmtId="165" fontId="2" fillId="0" borderId="0" xfId="0" applyNumberFormat="1" applyFont="1" applyFill="1" applyBorder="1" applyAlignment="1" applyProtection="1">
      <alignment horizontal="right"/>
    </xf>
    <xf numFmtId="0" fontId="4" fillId="2" borderId="1" xfId="0" applyFont="1" applyFill="1" applyBorder="1"/>
    <xf numFmtId="0" fontId="4" fillId="2" borderId="3" xfId="0" applyFont="1" applyFill="1" applyBorder="1" applyAlignment="1">
      <alignment horizontal="center"/>
    </xf>
    <xf numFmtId="0" fontId="4" fillId="2" borderId="3" xfId="0" applyFont="1" applyFill="1" applyBorder="1"/>
    <xf numFmtId="0" fontId="4" fillId="2" borderId="3" xfId="0" applyFont="1" applyFill="1" applyBorder="1" applyAlignment="1">
      <alignment horizontal="right"/>
    </xf>
    <xf numFmtId="0" fontId="4" fillId="2" borderId="2" xfId="0" applyFont="1" applyFill="1" applyBorder="1" applyAlignment="1">
      <alignment horizontal="center"/>
    </xf>
    <xf numFmtId="0" fontId="4" fillId="2" borderId="4" xfId="0" applyFont="1" applyFill="1" applyBorder="1"/>
    <xf numFmtId="0" fontId="4" fillId="2" borderId="0" xfId="0" applyFont="1" applyFill="1" applyBorder="1" applyAlignment="1">
      <alignment horizontal="center"/>
    </xf>
    <xf numFmtId="0" fontId="4" fillId="2" borderId="0" xfId="0" applyFont="1" applyFill="1" applyBorder="1" applyAlignment="1">
      <alignment horizontal="right"/>
    </xf>
    <xf numFmtId="0" fontId="4" fillId="2" borderId="5" xfId="0" applyFont="1" applyFill="1" applyBorder="1" applyAlignment="1">
      <alignment horizontal="center"/>
    </xf>
    <xf numFmtId="0" fontId="4" fillId="2" borderId="0" xfId="0" quotePrefix="1" applyFont="1" applyFill="1" applyBorder="1" applyAlignment="1">
      <alignment horizontal="center"/>
    </xf>
    <xf numFmtId="0" fontId="4" fillId="2" borderId="5" xfId="0" quotePrefix="1" applyFont="1" applyFill="1" applyBorder="1" applyAlignment="1">
      <alignment horizontal="center"/>
    </xf>
    <xf numFmtId="0" fontId="4" fillId="2" borderId="6" xfId="0" applyFont="1" applyFill="1" applyBorder="1"/>
    <xf numFmtId="0" fontId="4" fillId="2" borderId="8" xfId="0" applyFont="1" applyFill="1" applyBorder="1" applyAlignment="1">
      <alignment horizontal="center"/>
    </xf>
    <xf numFmtId="0" fontId="4" fillId="2" borderId="8" xfId="0" applyFont="1" applyFill="1" applyBorder="1" applyAlignment="1">
      <alignment horizontal="right"/>
    </xf>
    <xf numFmtId="0" fontId="4" fillId="2" borderId="8" xfId="0" quotePrefix="1" applyFont="1" applyFill="1" applyBorder="1" applyAlignment="1">
      <alignment horizontal="center"/>
    </xf>
    <xf numFmtId="0" fontId="4" fillId="2" borderId="7" xfId="0" quotePrefix="1" applyFont="1" applyFill="1" applyBorder="1" applyAlignment="1">
      <alignment horizontal="center"/>
    </xf>
    <xf numFmtId="175" fontId="2" fillId="4" borderId="0" xfId="0" applyNumberFormat="1" applyFont="1" applyFill="1" applyBorder="1" applyAlignment="1">
      <alignment horizontal="right"/>
    </xf>
    <xf numFmtId="165" fontId="2" fillId="4" borderId="0" xfId="0" applyNumberFormat="1" applyFont="1" applyFill="1" applyBorder="1" applyAlignment="1">
      <alignment horizontal="center"/>
    </xf>
    <xf numFmtId="37" fontId="2" fillId="4" borderId="0" xfId="0" quotePrefix="1" applyNumberFormat="1" applyFont="1" applyFill="1" applyBorder="1" applyAlignment="1" applyProtection="1">
      <alignment horizontal="center"/>
    </xf>
    <xf numFmtId="10" fontId="2" fillId="4" borderId="0" xfId="0" quotePrefix="1" applyNumberFormat="1" applyFont="1" applyFill="1" applyBorder="1" applyAlignment="1" applyProtection="1">
      <alignment horizontal="center"/>
    </xf>
    <xf numFmtId="0" fontId="11" fillId="4" borderId="9" xfId="0" applyFont="1" applyFill="1" applyBorder="1" applyAlignment="1" applyProtection="1">
      <alignment horizontal="center"/>
    </xf>
    <xf numFmtId="0" fontId="2" fillId="4" borderId="9" xfId="0" applyFont="1" applyFill="1" applyBorder="1" applyAlignment="1">
      <alignment horizontal="right"/>
    </xf>
    <xf numFmtId="10" fontId="12" fillId="4" borderId="0" xfId="0" quotePrefix="1" applyNumberFormat="1" applyFont="1" applyFill="1" applyBorder="1" applyAlignment="1" applyProtection="1">
      <alignment horizontal="center"/>
    </xf>
    <xf numFmtId="1" fontId="12" fillId="4" borderId="0" xfId="0" quotePrefix="1" applyNumberFormat="1" applyFont="1" applyFill="1" applyBorder="1" applyAlignment="1" applyProtection="1">
      <alignment horizontal="center"/>
    </xf>
    <xf numFmtId="165" fontId="4" fillId="0" borderId="0" xfId="0" applyNumberFormat="1" applyFont="1" applyFill="1" applyBorder="1" applyAlignment="1" applyProtection="1">
      <alignment horizontal="left"/>
    </xf>
    <xf numFmtId="0" fontId="4" fillId="2" borderId="3" xfId="0" applyFont="1" applyFill="1" applyBorder="1" applyAlignment="1">
      <alignment horizontal="centerContinuous"/>
    </xf>
    <xf numFmtId="0" fontId="4" fillId="2" borderId="7" xfId="0" applyFont="1" applyFill="1" applyBorder="1" applyAlignment="1">
      <alignment horizontal="center"/>
    </xf>
    <xf numFmtId="3" fontId="2" fillId="4" borderId="0" xfId="0" quotePrefix="1" applyNumberFormat="1" applyFont="1" applyFill="1" applyBorder="1" applyAlignment="1" applyProtection="1">
      <alignment horizontal="center"/>
    </xf>
    <xf numFmtId="3" fontId="2" fillId="4" borderId="0" xfId="0" applyNumberFormat="1" applyFont="1" applyFill="1" applyBorder="1"/>
    <xf numFmtId="37" fontId="11" fillId="4" borderId="9" xfId="0" applyNumberFormat="1" applyFont="1" applyFill="1" applyBorder="1" applyAlignment="1" applyProtection="1">
      <alignment horizontal="left"/>
    </xf>
    <xf numFmtId="0" fontId="12" fillId="4" borderId="3" xfId="0" quotePrefix="1" applyFont="1" applyFill="1" applyBorder="1" applyAlignment="1">
      <alignment wrapText="1"/>
    </xf>
    <xf numFmtId="1" fontId="2" fillId="4" borderId="0" xfId="3" applyNumberFormat="1" applyFont="1" applyFill="1" applyBorder="1" applyAlignment="1">
      <alignment horizontal="center"/>
    </xf>
    <xf numFmtId="0" fontId="2" fillId="4" borderId="0" xfId="3" applyFont="1" applyFill="1" applyBorder="1"/>
    <xf numFmtId="0" fontId="2" fillId="4" borderId="0" xfId="3" applyFont="1" applyFill="1" applyBorder="1" applyAlignment="1">
      <alignment horizontal="center"/>
    </xf>
    <xf numFmtId="170" fontId="2" fillId="4" borderId="0" xfId="3" applyNumberFormat="1" applyFont="1" applyFill="1" applyBorder="1" applyAlignment="1">
      <alignment horizontal="center"/>
    </xf>
    <xf numFmtId="165" fontId="2" fillId="4" borderId="0" xfId="3" applyNumberFormat="1" applyFont="1" applyFill="1" applyBorder="1" applyAlignment="1" applyProtection="1">
      <alignment horizontal="center"/>
    </xf>
    <xf numFmtId="3" fontId="2" fillId="4" borderId="0" xfId="3" applyNumberFormat="1" applyFont="1" applyFill="1" applyBorder="1" applyProtection="1"/>
    <xf numFmtId="39" fontId="2" fillId="4" borderId="0" xfId="3" applyNumberFormat="1" applyFont="1" applyFill="1" applyBorder="1" applyAlignment="1" applyProtection="1">
      <alignment horizontal="center"/>
    </xf>
    <xf numFmtId="0" fontId="2" fillId="4" borderId="0" xfId="3" applyFont="1" applyFill="1" applyBorder="1" applyAlignment="1" applyProtection="1">
      <alignment horizontal="center"/>
    </xf>
    <xf numFmtId="37" fontId="2" fillId="4" borderId="0" xfId="3" applyNumberFormat="1" applyFont="1" applyFill="1" applyBorder="1" applyProtection="1"/>
    <xf numFmtId="37" fontId="11" fillId="4" borderId="10" xfId="0" applyNumberFormat="1" applyFont="1" applyFill="1" applyBorder="1" applyAlignment="1" applyProtection="1">
      <alignment horizontal="center"/>
    </xf>
    <xf numFmtId="165" fontId="2" fillId="0" borderId="0" xfId="0" quotePrefix="1" applyNumberFormat="1" applyFont="1" applyFill="1" applyBorder="1" applyAlignment="1" applyProtection="1">
      <alignment horizontal="center"/>
    </xf>
    <xf numFmtId="165" fontId="2" fillId="4" borderId="0" xfId="0" applyNumberFormat="1" applyFont="1" applyFill="1" applyBorder="1" applyAlignment="1" applyProtection="1">
      <alignment horizontal="fill"/>
    </xf>
    <xf numFmtId="0" fontId="4" fillId="2" borderId="1" xfId="0" applyFont="1" applyFill="1" applyBorder="1" applyAlignment="1" applyProtection="1">
      <alignment vertical="center"/>
    </xf>
    <xf numFmtId="0" fontId="4" fillId="2" borderId="3" xfId="0" applyFont="1" applyFill="1" applyBorder="1" applyAlignment="1" applyProtection="1">
      <alignment vertical="center"/>
    </xf>
    <xf numFmtId="167" fontId="4" fillId="2" borderId="1" xfId="0" quotePrefix="1" applyNumberFormat="1" applyFont="1" applyFill="1" applyBorder="1" applyAlignment="1" applyProtection="1">
      <alignment horizontal="right"/>
      <protection locked="0"/>
    </xf>
    <xf numFmtId="167" fontId="4" fillId="2" borderId="3" xfId="0" applyNumberFormat="1" applyFont="1" applyFill="1" applyBorder="1" applyAlignment="1" applyProtection="1">
      <alignment horizontal="center"/>
    </xf>
    <xf numFmtId="167" fontId="4" fillId="2" borderId="3" xfId="0" applyNumberFormat="1" applyFont="1" applyFill="1" applyBorder="1" applyAlignment="1" applyProtection="1">
      <alignment horizontal="center" wrapText="1"/>
    </xf>
    <xf numFmtId="167" fontId="4" fillId="2" borderId="3" xfId="0" quotePrefix="1" applyNumberFormat="1" applyFont="1" applyFill="1" applyBorder="1" applyAlignment="1" applyProtection="1">
      <alignment horizontal="right"/>
      <protection locked="0"/>
    </xf>
    <xf numFmtId="167" fontId="4" fillId="2" borderId="3" xfId="0" applyNumberFormat="1" applyFont="1" applyFill="1" applyBorder="1" applyProtection="1">
      <protection locked="0" hidden="1"/>
    </xf>
    <xf numFmtId="167" fontId="4" fillId="2" borderId="3" xfId="0" applyNumberFormat="1" applyFont="1" applyFill="1" applyBorder="1"/>
    <xf numFmtId="0" fontId="4" fillId="2" borderId="2" xfId="0" applyFont="1" applyFill="1" applyBorder="1"/>
    <xf numFmtId="0" fontId="6" fillId="4" borderId="0" xfId="0" applyFont="1" applyFill="1" applyBorder="1"/>
    <xf numFmtId="0" fontId="4" fillId="2" borderId="6" xfId="0" applyFont="1" applyFill="1" applyBorder="1" applyAlignment="1" applyProtection="1">
      <alignment horizontal="center" vertical="center" wrapText="1"/>
    </xf>
    <xf numFmtId="0" fontId="4" fillId="2" borderId="8" xfId="0" applyFont="1" applyFill="1" applyBorder="1" applyAlignment="1" applyProtection="1">
      <alignment horizontal="center" vertical="center" wrapText="1"/>
    </xf>
    <xf numFmtId="0" fontId="4" fillId="2" borderId="6" xfId="0" applyFont="1" applyFill="1" applyBorder="1" applyAlignment="1" applyProtection="1">
      <alignment horizontal="left" vertical="center" wrapText="1"/>
    </xf>
    <xf numFmtId="165" fontId="4" fillId="2" borderId="8" xfId="0" applyNumberFormat="1" applyFont="1" applyFill="1" applyBorder="1" applyAlignment="1" applyProtection="1">
      <alignment horizontal="center" vertical="center" wrapText="1"/>
    </xf>
    <xf numFmtId="0" fontId="4" fillId="2" borderId="7" xfId="0" applyFont="1" applyFill="1" applyBorder="1" applyAlignment="1" applyProtection="1">
      <alignment horizontal="center" vertical="center" wrapText="1"/>
    </xf>
    <xf numFmtId="0" fontId="6" fillId="4" borderId="0" xfId="0" applyFont="1" applyFill="1" applyBorder="1" applyAlignment="1">
      <alignment vertical="center" wrapText="1"/>
    </xf>
    <xf numFmtId="0" fontId="3" fillId="0" borderId="0" xfId="0" applyFont="1" applyFill="1" applyBorder="1" applyAlignment="1">
      <alignment vertical="center" wrapText="1"/>
    </xf>
    <xf numFmtId="3" fontId="2" fillId="4" borderId="0" xfId="0" applyNumberFormat="1" applyFont="1" applyFill="1" applyBorder="1" applyAlignment="1" applyProtection="1"/>
    <xf numFmtId="0" fontId="11" fillId="4" borderId="0" xfId="0" applyFont="1" applyFill="1" applyBorder="1"/>
    <xf numFmtId="0" fontId="2" fillId="4" borderId="3" xfId="0" applyFont="1" applyFill="1" applyBorder="1"/>
    <xf numFmtId="1" fontId="2" fillId="4" borderId="2" xfId="0" applyNumberFormat="1" applyFont="1" applyFill="1" applyBorder="1" applyAlignment="1">
      <alignment horizontal="center"/>
    </xf>
    <xf numFmtId="1" fontId="2" fillId="0" borderId="0" xfId="0" applyNumberFormat="1" applyFont="1" applyFill="1" applyBorder="1" applyAlignment="1">
      <alignment horizontal="center"/>
    </xf>
    <xf numFmtId="0" fontId="12" fillId="0" borderId="0" xfId="0" quotePrefix="1" applyFont="1" applyFill="1" applyBorder="1" applyAlignment="1">
      <alignment wrapText="1"/>
    </xf>
    <xf numFmtId="37" fontId="12" fillId="0" borderId="0" xfId="0" applyNumberFormat="1" applyFont="1" applyFill="1" applyBorder="1" applyAlignment="1" applyProtection="1"/>
    <xf numFmtId="176" fontId="4" fillId="0" borderId="0" xfId="0" applyNumberFormat="1" applyFont="1" applyFill="1" applyBorder="1" applyAlignment="1" applyProtection="1">
      <alignment horizontal="left"/>
    </xf>
    <xf numFmtId="0" fontId="4" fillId="2" borderId="3" xfId="0" quotePrefix="1" applyFont="1" applyFill="1" applyBorder="1" applyAlignment="1">
      <alignment horizontal="center"/>
    </xf>
    <xf numFmtId="0" fontId="4" fillId="2" borderId="2" xfId="0" quotePrefix="1" applyFont="1" applyFill="1" applyBorder="1" applyAlignment="1">
      <alignment horizontal="center"/>
    </xf>
    <xf numFmtId="165" fontId="2" fillId="0" borderId="0" xfId="0" quotePrefix="1" applyNumberFormat="1" applyFont="1" applyFill="1" applyBorder="1" applyAlignment="1" applyProtection="1">
      <alignment horizontal="center" vertical="center"/>
    </xf>
    <xf numFmtId="0" fontId="4" fillId="2" borderId="6" xfId="0" applyFont="1" applyFill="1" applyBorder="1" applyAlignment="1">
      <alignment vertical="center" wrapText="1"/>
    </xf>
    <xf numFmtId="0" fontId="4" fillId="2" borderId="8" xfId="0" applyFont="1" applyFill="1" applyBorder="1" applyAlignment="1">
      <alignment horizontal="center" vertical="center" wrapText="1"/>
    </xf>
    <xf numFmtId="0" fontId="4" fillId="2" borderId="8" xfId="0" applyFont="1" applyFill="1" applyBorder="1" applyAlignment="1">
      <alignment horizontal="right" vertical="center" wrapText="1"/>
    </xf>
    <xf numFmtId="0" fontId="4" fillId="2" borderId="7" xfId="0" applyFont="1" applyFill="1" applyBorder="1" applyAlignment="1">
      <alignment horizontal="center" vertical="center" wrapText="1"/>
    </xf>
    <xf numFmtId="0" fontId="2" fillId="4" borderId="0" xfId="0" applyFont="1" applyFill="1" applyBorder="1" applyAlignment="1">
      <alignment horizontal="center" wrapText="1"/>
    </xf>
    <xf numFmtId="0" fontId="6" fillId="0" borderId="0" xfId="0" applyFont="1" applyFill="1" applyBorder="1" applyAlignment="1">
      <alignment vertical="center" wrapText="1"/>
    </xf>
    <xf numFmtId="165" fontId="2" fillId="4" borderId="0" xfId="0" quotePrefix="1" applyNumberFormat="1" applyFont="1" applyFill="1" applyBorder="1" applyAlignment="1" applyProtection="1">
      <alignment horizontal="center" vertical="center"/>
    </xf>
    <xf numFmtId="14" fontId="2" fillId="0" borderId="0" xfId="3" applyNumberFormat="1" applyFont="1" applyFill="1" applyBorder="1" applyAlignment="1">
      <alignment vertical="center"/>
    </xf>
    <xf numFmtId="164" fontId="4" fillId="0" borderId="0" xfId="3" applyNumberFormat="1" applyFont="1" applyFill="1" applyBorder="1" applyAlignment="1" applyProtection="1">
      <alignment horizontal="left" vertical="center"/>
    </xf>
    <xf numFmtId="0" fontId="13" fillId="0" borderId="0" xfId="3" applyFont="1" applyFill="1" applyBorder="1" applyAlignment="1">
      <alignment vertical="center"/>
    </xf>
    <xf numFmtId="166" fontId="2" fillId="0" borderId="0" xfId="3" applyNumberFormat="1" applyFont="1" applyFill="1" applyBorder="1" applyAlignment="1" applyProtection="1">
      <alignment vertical="center"/>
    </xf>
    <xf numFmtId="164" fontId="2" fillId="0" borderId="0" xfId="3" applyNumberFormat="1" applyFont="1" applyFill="1" applyBorder="1" applyAlignment="1" applyProtection="1">
      <alignment vertical="center"/>
    </xf>
    <xf numFmtId="0" fontId="2" fillId="0" borderId="0" xfId="3" applyFont="1" applyFill="1" applyBorder="1" applyAlignment="1">
      <alignment vertical="center"/>
    </xf>
    <xf numFmtId="0" fontId="13" fillId="0" borderId="0" xfId="3" applyFont="1" applyFill="1" applyBorder="1" applyAlignment="1">
      <alignment horizontal="center" vertical="center"/>
    </xf>
    <xf numFmtId="0" fontId="13" fillId="0" borderId="0" xfId="3" applyFont="1" applyFill="1" applyBorder="1" applyAlignment="1">
      <alignment horizontal="right" vertical="center"/>
    </xf>
    <xf numFmtId="0" fontId="14" fillId="4" borderId="0" xfId="0" applyFont="1" applyFill="1" applyBorder="1" applyAlignment="1">
      <alignment vertical="center"/>
    </xf>
    <xf numFmtId="0" fontId="15" fillId="0" borderId="0" xfId="3" applyFont="1" applyFill="1" applyBorder="1" applyAlignment="1">
      <alignment vertical="center"/>
    </xf>
    <xf numFmtId="177" fontId="4" fillId="0" borderId="0" xfId="3" applyNumberFormat="1" applyFont="1" applyFill="1" applyBorder="1" applyAlignment="1" applyProtection="1">
      <alignment horizontal="left" vertical="center"/>
    </xf>
    <xf numFmtId="0" fontId="4" fillId="0" borderId="0" xfId="3" applyFont="1" applyFill="1" applyBorder="1" applyAlignment="1" applyProtection="1">
      <alignment horizontal="left" vertical="center"/>
    </xf>
    <xf numFmtId="165" fontId="2" fillId="0" borderId="0" xfId="3" applyNumberFormat="1" applyFont="1" applyFill="1" applyBorder="1" applyAlignment="1" applyProtection="1">
      <alignment horizontal="fill" vertical="center"/>
    </xf>
    <xf numFmtId="165" fontId="2" fillId="0" borderId="0" xfId="3" applyNumberFormat="1" applyFont="1" applyFill="1" applyBorder="1" applyAlignment="1" applyProtection="1">
      <alignment horizontal="center" vertical="center"/>
    </xf>
    <xf numFmtId="164" fontId="2" fillId="0" borderId="0" xfId="3" applyNumberFormat="1" applyFont="1" applyFill="1" applyBorder="1" applyAlignment="1" applyProtection="1">
      <alignment horizontal="fill" vertical="center"/>
    </xf>
    <xf numFmtId="165" fontId="2" fillId="0" borderId="0" xfId="3" applyNumberFormat="1" applyFont="1" applyFill="1" applyBorder="1" applyAlignment="1" applyProtection="1">
      <alignment horizontal="right" vertical="center"/>
    </xf>
    <xf numFmtId="0" fontId="4" fillId="2" borderId="1" xfId="3" applyFont="1" applyFill="1" applyBorder="1" applyAlignment="1" applyProtection="1">
      <alignment vertical="center"/>
    </xf>
    <xf numFmtId="0" fontId="4" fillId="2" borderId="3" xfId="3" applyFont="1" applyFill="1" applyBorder="1" applyAlignment="1" applyProtection="1">
      <alignment vertical="center"/>
    </xf>
    <xf numFmtId="167" fontId="4" fillId="2" borderId="1" xfId="3" quotePrefix="1" applyNumberFormat="1" applyFont="1" applyFill="1" applyBorder="1" applyAlignment="1" applyProtection="1">
      <alignment horizontal="right" vertical="center"/>
      <protection locked="0"/>
    </xf>
    <xf numFmtId="167" fontId="4" fillId="2" borderId="3" xfId="3" quotePrefix="1" applyNumberFormat="1" applyFont="1" applyFill="1" applyBorder="1" applyAlignment="1" applyProtection="1">
      <alignment horizontal="right" vertical="center"/>
      <protection locked="0"/>
    </xf>
    <xf numFmtId="167" fontId="4" fillId="2" borderId="2" xfId="3" applyNumberFormat="1" applyFont="1" applyFill="1" applyBorder="1" applyAlignment="1" applyProtection="1">
      <alignment horizontal="center" vertical="center" wrapText="1"/>
    </xf>
    <xf numFmtId="167" fontId="4" fillId="2" borderId="2" xfId="3" applyNumberFormat="1" applyFont="1" applyFill="1" applyBorder="1" applyAlignment="1" applyProtection="1">
      <alignment vertical="center"/>
      <protection locked="0" hidden="1"/>
    </xf>
    <xf numFmtId="167" fontId="4" fillId="2" borderId="3" xfId="3" applyNumberFormat="1" applyFont="1" applyFill="1" applyBorder="1" applyAlignment="1">
      <alignment vertical="center"/>
    </xf>
    <xf numFmtId="0" fontId="4" fillId="2" borderId="1" xfId="3" applyFont="1" applyFill="1" applyBorder="1" applyAlignment="1">
      <alignment vertical="center"/>
    </xf>
    <xf numFmtId="0" fontId="4" fillId="2" borderId="3" xfId="3" applyFont="1" applyFill="1" applyBorder="1" applyAlignment="1">
      <alignment vertical="center"/>
    </xf>
    <xf numFmtId="0" fontId="4" fillId="2" borderId="2" xfId="3" applyFont="1" applyFill="1" applyBorder="1" applyAlignment="1">
      <alignment vertical="center"/>
    </xf>
    <xf numFmtId="0" fontId="4" fillId="2" borderId="11" xfId="3" applyFont="1" applyFill="1" applyBorder="1" applyAlignment="1">
      <alignment vertical="center"/>
    </xf>
    <xf numFmtId="165" fontId="4" fillId="2" borderId="3" xfId="3" applyNumberFormat="1" applyFont="1" applyFill="1" applyBorder="1" applyAlignment="1" applyProtection="1">
      <alignment horizontal="center" vertical="center"/>
    </xf>
    <xf numFmtId="0" fontId="4" fillId="2" borderId="6" xfId="3" applyFont="1" applyFill="1" applyBorder="1" applyAlignment="1" applyProtection="1">
      <alignment horizontal="center" vertical="center" wrapText="1"/>
    </xf>
    <xf numFmtId="0" fontId="4" fillId="2" borderId="8" xfId="3" applyFont="1" applyFill="1" applyBorder="1" applyAlignment="1" applyProtection="1">
      <alignment horizontal="center" vertical="center" wrapText="1"/>
    </xf>
    <xf numFmtId="0" fontId="4" fillId="2" borderId="6" xfId="3" applyFont="1" applyFill="1" applyBorder="1" applyAlignment="1" applyProtection="1">
      <alignment horizontal="left" vertical="center" wrapText="1"/>
    </xf>
    <xf numFmtId="165" fontId="4" fillId="2" borderId="8" xfId="3" applyNumberFormat="1" applyFont="1" applyFill="1" applyBorder="1" applyAlignment="1" applyProtection="1">
      <alignment horizontal="center" vertical="center" wrapText="1"/>
    </xf>
    <xf numFmtId="0" fontId="4" fillId="2" borderId="7" xfId="3" applyFont="1" applyFill="1" applyBorder="1" applyAlignment="1" applyProtection="1">
      <alignment horizontal="center" vertical="center" wrapText="1"/>
    </xf>
    <xf numFmtId="0" fontId="4" fillId="2" borderId="12" xfId="3" applyFont="1" applyFill="1" applyBorder="1" applyAlignment="1" applyProtection="1">
      <alignment horizontal="center" vertical="center" wrapText="1"/>
    </xf>
    <xf numFmtId="0" fontId="4" fillId="2" borderId="8" xfId="3" applyFont="1" applyFill="1" applyBorder="1" applyAlignment="1">
      <alignment horizontal="center" vertical="center"/>
    </xf>
    <xf numFmtId="0" fontId="4" fillId="2" borderId="7" xfId="3" applyFont="1" applyFill="1" applyBorder="1" applyAlignment="1">
      <alignment horizontal="center" vertical="center"/>
    </xf>
    <xf numFmtId="0" fontId="6" fillId="5" borderId="0" xfId="3" applyFont="1" applyFill="1" applyBorder="1" applyAlignment="1" applyProtection="1">
      <alignment horizontal="center" vertical="center" wrapText="1"/>
    </xf>
    <xf numFmtId="0" fontId="6" fillId="5" borderId="11" xfId="3" applyFont="1" applyFill="1" applyBorder="1" applyAlignment="1" applyProtection="1">
      <alignment horizontal="center" vertical="center" wrapText="1"/>
    </xf>
    <xf numFmtId="0" fontId="6" fillId="5" borderId="0" xfId="3" applyFont="1" applyFill="1" applyBorder="1" applyAlignment="1" applyProtection="1">
      <alignment horizontal="left" vertical="center" wrapText="1"/>
    </xf>
    <xf numFmtId="0" fontId="6" fillId="5" borderId="4" xfId="3" applyFont="1" applyFill="1" applyBorder="1" applyAlignment="1" applyProtection="1">
      <alignment horizontal="left" vertical="center" wrapText="1"/>
    </xf>
    <xf numFmtId="165" fontId="6" fillId="5" borderId="0" xfId="3" applyNumberFormat="1" applyFont="1" applyFill="1" applyBorder="1" applyAlignment="1" applyProtection="1">
      <alignment horizontal="center" vertical="center" wrapText="1"/>
    </xf>
    <xf numFmtId="0" fontId="6" fillId="5" borderId="5" xfId="3" applyFont="1" applyFill="1" applyBorder="1" applyAlignment="1" applyProtection="1">
      <alignment horizontal="center" vertical="center" wrapText="1"/>
    </xf>
    <xf numFmtId="0" fontId="6" fillId="5" borderId="4" xfId="3" applyFont="1" applyFill="1" applyBorder="1" applyAlignment="1" applyProtection="1">
      <alignment horizontal="center" vertical="center" wrapText="1"/>
    </xf>
    <xf numFmtId="0" fontId="6" fillId="5" borderId="13" xfId="3" applyFont="1" applyFill="1" applyBorder="1" applyAlignment="1" applyProtection="1">
      <alignment horizontal="center" vertical="center" wrapText="1"/>
    </xf>
    <xf numFmtId="0" fontId="6" fillId="5" borderId="3" xfId="3" applyFont="1" applyFill="1" applyBorder="1" applyAlignment="1">
      <alignment horizontal="center" vertical="center" wrapText="1"/>
    </xf>
    <xf numFmtId="49" fontId="6" fillId="5" borderId="2" xfId="3" applyNumberFormat="1" applyFont="1" applyFill="1" applyBorder="1" applyAlignment="1" applyProtection="1">
      <alignment horizontal="center" vertical="center" wrapText="1"/>
    </xf>
    <xf numFmtId="169" fontId="2" fillId="4" borderId="0" xfId="4" applyNumberFormat="1" applyFont="1" applyFill="1" applyBorder="1" applyAlignment="1">
      <alignment vertical="center"/>
    </xf>
    <xf numFmtId="1" fontId="2" fillId="4" borderId="13" xfId="3" applyNumberFormat="1" applyFont="1" applyFill="1" applyBorder="1" applyAlignment="1">
      <alignment horizontal="center" vertical="center"/>
    </xf>
    <xf numFmtId="0" fontId="2" fillId="4" borderId="4" xfId="3" applyFont="1" applyFill="1" applyBorder="1" applyAlignment="1">
      <alignment vertical="center"/>
    </xf>
    <xf numFmtId="0" fontId="2" fillId="4" borderId="4" xfId="3" applyFont="1" applyFill="1" applyBorder="1" applyAlignment="1">
      <alignment horizontal="center" vertical="center"/>
    </xf>
    <xf numFmtId="0" fontId="2" fillId="4" borderId="0" xfId="3" applyFont="1" applyFill="1" applyBorder="1" applyAlignment="1">
      <alignment vertical="center"/>
    </xf>
    <xf numFmtId="0" fontId="2" fillId="4" borderId="0" xfId="3" applyFont="1" applyFill="1" applyBorder="1" applyAlignment="1">
      <alignment horizontal="center" vertical="center"/>
    </xf>
    <xf numFmtId="165" fontId="2" fillId="4" borderId="0" xfId="3" applyNumberFormat="1" applyFont="1" applyFill="1" applyBorder="1" applyAlignment="1" applyProtection="1">
      <alignment horizontal="center" vertical="center"/>
    </xf>
    <xf numFmtId="170" fontId="2" fillId="4" borderId="5" xfId="3" applyNumberFormat="1" applyFont="1" applyFill="1" applyBorder="1" applyAlignment="1">
      <alignment horizontal="center" vertical="center"/>
    </xf>
    <xf numFmtId="165" fontId="2" fillId="4" borderId="4" xfId="3" applyNumberFormat="1" applyFont="1" applyFill="1" applyBorder="1" applyAlignment="1" applyProtection="1">
      <alignment horizontal="center" vertical="center"/>
    </xf>
    <xf numFmtId="3" fontId="2" fillId="4" borderId="5" xfId="3" applyNumberFormat="1" applyFont="1" applyFill="1" applyBorder="1" applyAlignment="1" applyProtection="1">
      <alignment vertical="center"/>
    </xf>
    <xf numFmtId="39" fontId="2" fillId="4" borderId="0" xfId="3" applyNumberFormat="1" applyFont="1" applyFill="1" applyBorder="1" applyAlignment="1" applyProtection="1">
      <alignment horizontal="center" vertical="center"/>
    </xf>
    <xf numFmtId="0" fontId="2" fillId="4" borderId="4" xfId="3" applyFont="1" applyFill="1" applyBorder="1" applyAlignment="1" applyProtection="1">
      <alignment horizontal="center" vertical="center"/>
    </xf>
    <xf numFmtId="0" fontId="2" fillId="4" borderId="0" xfId="3" applyFont="1" applyFill="1" applyBorder="1" applyAlignment="1" applyProtection="1">
      <alignment horizontal="center" vertical="center"/>
    </xf>
    <xf numFmtId="0" fontId="2" fillId="4" borderId="5" xfId="3" applyFont="1" applyFill="1" applyBorder="1" applyAlignment="1" applyProtection="1">
      <alignment horizontal="center" vertical="center"/>
    </xf>
    <xf numFmtId="39" fontId="2" fillId="4" borderId="13" xfId="3" applyNumberFormat="1" applyFont="1" applyFill="1" applyBorder="1" applyAlignment="1" applyProtection="1">
      <alignment horizontal="center" vertical="center"/>
    </xf>
    <xf numFmtId="37" fontId="2" fillId="4" borderId="0" xfId="3" applyNumberFormat="1" applyFont="1" applyFill="1" applyBorder="1" applyAlignment="1" applyProtection="1">
      <alignment vertical="center"/>
    </xf>
    <xf numFmtId="3" fontId="2" fillId="4" borderId="0" xfId="3" applyNumberFormat="1" applyFont="1" applyFill="1" applyBorder="1" applyAlignment="1" applyProtection="1">
      <alignment vertical="center"/>
    </xf>
    <xf numFmtId="49" fontId="2" fillId="4" borderId="4" xfId="3" applyNumberFormat="1" applyFont="1" applyFill="1" applyBorder="1" applyAlignment="1" applyProtection="1">
      <alignment vertical="center"/>
    </xf>
    <xf numFmtId="49" fontId="2" fillId="4" borderId="0" xfId="3" quotePrefix="1" applyNumberFormat="1" applyFont="1" applyFill="1" applyBorder="1" applyAlignment="1" applyProtection="1">
      <alignment horizontal="center" vertical="center"/>
    </xf>
    <xf numFmtId="49" fontId="2" fillId="4" borderId="5" xfId="3" applyNumberFormat="1" applyFont="1" applyFill="1" applyBorder="1" applyAlignment="1">
      <alignment horizontal="right" vertical="center"/>
    </xf>
    <xf numFmtId="165" fontId="2" fillId="4" borderId="4" xfId="3" applyNumberFormat="1" applyFont="1" applyFill="1" applyBorder="1" applyAlignment="1" applyProtection="1">
      <alignment horizontal="left" vertical="center"/>
    </xf>
    <xf numFmtId="171" fontId="2" fillId="4" borderId="13" xfId="3" applyNumberFormat="1" applyFont="1" applyFill="1" applyBorder="1" applyAlignment="1" applyProtection="1">
      <alignment horizontal="center" vertical="center"/>
    </xf>
    <xf numFmtId="49" fontId="2" fillId="4" borderId="5" xfId="3" applyNumberFormat="1" applyFont="1" applyFill="1" applyBorder="1" applyAlignment="1" applyProtection="1">
      <alignment horizontal="right" vertical="center"/>
    </xf>
    <xf numFmtId="37" fontId="12" fillId="4" borderId="0" xfId="3" applyNumberFormat="1" applyFont="1" applyFill="1" applyBorder="1" applyAlignment="1" applyProtection="1">
      <alignment vertical="center"/>
    </xf>
    <xf numFmtId="164" fontId="2" fillId="4" borderId="13" xfId="3" applyNumberFormat="1" applyFont="1" applyFill="1" applyBorder="1" applyAlignment="1" applyProtection="1">
      <alignment horizontal="center" vertical="center"/>
    </xf>
    <xf numFmtId="0" fontId="2" fillId="4" borderId="13" xfId="3" applyFont="1" applyFill="1" applyBorder="1" applyAlignment="1">
      <alignment horizontal="center" vertical="center"/>
    </xf>
    <xf numFmtId="0" fontId="2" fillId="4" borderId="4" xfId="3" quotePrefix="1" applyFont="1" applyFill="1" applyBorder="1" applyAlignment="1" applyProtection="1">
      <alignment horizontal="center" vertical="center"/>
    </xf>
    <xf numFmtId="165" fontId="2" fillId="4" borderId="0" xfId="3" quotePrefix="1" applyNumberFormat="1" applyFont="1" applyFill="1" applyBorder="1" applyAlignment="1" applyProtection="1">
      <alignment horizontal="center" vertical="center"/>
    </xf>
    <xf numFmtId="0" fontId="2" fillId="4" borderId="0" xfId="3" quotePrefix="1" applyFont="1" applyFill="1" applyBorder="1" applyAlignment="1" applyProtection="1">
      <alignment horizontal="center" vertical="center"/>
    </xf>
    <xf numFmtId="169" fontId="2" fillId="4" borderId="0" xfId="4" applyNumberFormat="1" applyFont="1" applyFill="1" applyBorder="1" applyAlignment="1">
      <alignment horizontal="right" vertical="center"/>
    </xf>
    <xf numFmtId="172" fontId="2" fillId="4" borderId="0" xfId="3" applyNumberFormat="1" applyFont="1" applyFill="1" applyBorder="1" applyAlignment="1" applyProtection="1">
      <alignment horizontal="center" vertical="center"/>
    </xf>
    <xf numFmtId="4" fontId="2" fillId="4" borderId="5" xfId="3" applyNumberFormat="1" applyFont="1" applyFill="1" applyBorder="1" applyAlignment="1" applyProtection="1">
      <alignment vertical="center"/>
    </xf>
    <xf numFmtId="4" fontId="2" fillId="4" borderId="0" xfId="3" applyNumberFormat="1" applyFont="1" applyFill="1" applyBorder="1" applyAlignment="1" applyProtection="1">
      <alignment horizontal="center" vertical="center"/>
    </xf>
    <xf numFmtId="0" fontId="2" fillId="4" borderId="5" xfId="3" applyFont="1" applyFill="1" applyBorder="1" applyAlignment="1">
      <alignment vertical="center"/>
    </xf>
    <xf numFmtId="173" fontId="2" fillId="4" borderId="5" xfId="3" applyNumberFormat="1" applyFont="1" applyFill="1" applyBorder="1" applyAlignment="1" applyProtection="1">
      <alignment vertical="center"/>
    </xf>
    <xf numFmtId="3" fontId="10" fillId="4" borderId="0" xfId="2" applyNumberFormat="1" applyFont="1" applyFill="1" applyBorder="1" applyAlignment="1">
      <alignment vertical="center"/>
    </xf>
    <xf numFmtId="49" fontId="10" fillId="4" borderId="4" xfId="2" applyNumberFormat="1" applyFont="1" applyFill="1" applyBorder="1" applyAlignment="1">
      <alignment vertical="center"/>
    </xf>
    <xf numFmtId="0" fontId="2" fillId="4" borderId="6" xfId="3" applyFont="1" applyFill="1" applyBorder="1" applyAlignment="1">
      <alignment horizontal="center" vertical="center"/>
    </xf>
    <xf numFmtId="0" fontId="2" fillId="4" borderId="8" xfId="3" applyFont="1" applyFill="1" applyBorder="1" applyAlignment="1">
      <alignment vertical="center"/>
    </xf>
    <xf numFmtId="0" fontId="2" fillId="4" borderId="8" xfId="3" applyFont="1" applyFill="1" applyBorder="1" applyAlignment="1">
      <alignment horizontal="center" vertical="center"/>
    </xf>
    <xf numFmtId="165" fontId="2" fillId="4" borderId="8" xfId="3" applyNumberFormat="1" applyFont="1" applyFill="1" applyBorder="1" applyAlignment="1" applyProtection="1">
      <alignment horizontal="center" vertical="center"/>
    </xf>
    <xf numFmtId="170" fontId="2" fillId="4" borderId="7" xfId="3" applyNumberFormat="1" applyFont="1" applyFill="1" applyBorder="1" applyAlignment="1">
      <alignment horizontal="center" vertical="center"/>
    </xf>
    <xf numFmtId="165" fontId="2" fillId="4" borderId="6" xfId="3" applyNumberFormat="1" applyFont="1" applyFill="1" applyBorder="1" applyAlignment="1" applyProtection="1">
      <alignment horizontal="center" vertical="center"/>
    </xf>
    <xf numFmtId="3" fontId="2" fillId="4" borderId="7" xfId="3" applyNumberFormat="1" applyFont="1" applyFill="1" applyBorder="1" applyAlignment="1" applyProtection="1">
      <alignment vertical="center"/>
    </xf>
    <xf numFmtId="39" fontId="2" fillId="4" borderId="8" xfId="3" applyNumberFormat="1" applyFont="1" applyFill="1" applyBorder="1" applyAlignment="1" applyProtection="1">
      <alignment horizontal="center" vertical="center"/>
    </xf>
    <xf numFmtId="0" fontId="2" fillId="4" borderId="6" xfId="3" applyFont="1" applyFill="1" applyBorder="1" applyAlignment="1" applyProtection="1">
      <alignment horizontal="center" vertical="center"/>
    </xf>
    <xf numFmtId="0" fontId="2" fillId="4" borderId="8" xfId="3" applyFont="1" applyFill="1" applyBorder="1" applyAlignment="1" applyProtection="1">
      <alignment horizontal="center" vertical="center"/>
    </xf>
    <xf numFmtId="0" fontId="2" fillId="4" borderId="7" xfId="3" applyFont="1" applyFill="1" applyBorder="1" applyAlignment="1" applyProtection="1">
      <alignment horizontal="center" vertical="center"/>
    </xf>
    <xf numFmtId="39" fontId="2" fillId="4" borderId="12" xfId="3" applyNumberFormat="1" applyFont="1" applyFill="1" applyBorder="1" applyAlignment="1" applyProtection="1">
      <alignment horizontal="center" vertical="center"/>
    </xf>
    <xf numFmtId="0" fontId="2" fillId="4" borderId="3" xfId="3" applyFont="1" applyFill="1" applyBorder="1" applyAlignment="1">
      <alignment vertical="center"/>
    </xf>
    <xf numFmtId="1" fontId="2" fillId="4" borderId="2" xfId="3" applyNumberFormat="1" applyFont="1" applyFill="1" applyBorder="1" applyAlignment="1">
      <alignment horizontal="center" vertical="center"/>
    </xf>
    <xf numFmtId="37" fontId="11" fillId="4" borderId="10" xfId="3" applyNumberFormat="1" applyFont="1" applyFill="1" applyBorder="1" applyAlignment="1" applyProtection="1">
      <alignment horizontal="center" vertical="center"/>
    </xf>
    <xf numFmtId="37" fontId="11" fillId="4" borderId="9" xfId="3" applyNumberFormat="1" applyFont="1" applyFill="1" applyBorder="1" applyAlignment="1" applyProtection="1">
      <alignment horizontal="center" vertical="center"/>
    </xf>
    <xf numFmtId="0" fontId="2" fillId="4" borderId="9" xfId="3" applyFont="1" applyFill="1" applyBorder="1" applyAlignment="1">
      <alignment vertical="center"/>
    </xf>
    <xf numFmtId="0" fontId="2" fillId="4" borderId="9" xfId="3" applyFont="1" applyFill="1" applyBorder="1" applyAlignment="1">
      <alignment horizontal="center" vertical="center"/>
    </xf>
    <xf numFmtId="164" fontId="2" fillId="4" borderId="9" xfId="3" applyNumberFormat="1" applyFont="1" applyFill="1" applyBorder="1" applyAlignment="1">
      <alignment vertical="center"/>
    </xf>
    <xf numFmtId="37" fontId="11" fillId="4" borderId="9" xfId="3" applyNumberFormat="1" applyFont="1" applyFill="1" applyBorder="1" applyAlignment="1" applyProtection="1">
      <alignment horizontal="right" vertical="center"/>
    </xf>
    <xf numFmtId="37" fontId="11" fillId="4" borderId="9" xfId="3" applyNumberFormat="1" applyFont="1" applyFill="1" applyBorder="1" applyAlignment="1" applyProtection="1">
      <alignment vertical="center"/>
    </xf>
    <xf numFmtId="3" fontId="11" fillId="4" borderId="9" xfId="3" applyNumberFormat="1" applyFont="1" applyFill="1" applyBorder="1" applyAlignment="1" applyProtection="1">
      <alignment vertical="center"/>
    </xf>
    <xf numFmtId="49" fontId="11" fillId="4" borderId="10" xfId="3" applyNumberFormat="1" applyFont="1" applyFill="1" applyBorder="1" applyAlignment="1" applyProtection="1">
      <alignment vertical="center"/>
    </xf>
    <xf numFmtId="49" fontId="11" fillId="4" borderId="9" xfId="3" applyNumberFormat="1" applyFont="1" applyFill="1" applyBorder="1" applyAlignment="1" applyProtection="1">
      <alignment horizontal="center" vertical="center"/>
    </xf>
    <xf numFmtId="49" fontId="11" fillId="4" borderId="14" xfId="3" applyNumberFormat="1" applyFont="1" applyFill="1" applyBorder="1" applyAlignment="1" applyProtection="1">
      <alignment horizontal="right" vertical="center"/>
    </xf>
    <xf numFmtId="1" fontId="2" fillId="4" borderId="0" xfId="3" applyNumberFormat="1" applyFont="1" applyFill="1" applyBorder="1" applyAlignment="1">
      <alignment horizontal="center" vertical="center"/>
    </xf>
    <xf numFmtId="49" fontId="12" fillId="4" borderId="0" xfId="3" applyNumberFormat="1" applyFont="1" applyFill="1" applyBorder="1" applyAlignment="1" applyProtection="1">
      <alignment vertical="center"/>
    </xf>
    <xf numFmtId="49" fontId="12" fillId="4" borderId="0" xfId="3" quotePrefix="1" applyNumberFormat="1" applyFont="1" applyFill="1" applyBorder="1" applyAlignment="1">
      <alignment horizontal="center" vertical="center" wrapText="1"/>
    </xf>
    <xf numFmtId="49" fontId="11" fillId="4" borderId="0" xfId="3" applyNumberFormat="1" applyFont="1" applyFill="1" applyBorder="1" applyAlignment="1" applyProtection="1">
      <alignment horizontal="right" vertical="center"/>
    </xf>
    <xf numFmtId="37" fontId="11" fillId="4" borderId="0" xfId="3" applyNumberFormat="1" applyFont="1" applyFill="1" applyBorder="1" applyAlignment="1" applyProtection="1">
      <alignment vertical="center"/>
    </xf>
    <xf numFmtId="37" fontId="11" fillId="4" borderId="0" xfId="3" applyNumberFormat="1" applyFont="1" applyFill="1" applyBorder="1" applyAlignment="1" applyProtection="1">
      <alignment horizontal="right" vertical="center"/>
    </xf>
    <xf numFmtId="0" fontId="12" fillId="4" borderId="0" xfId="3" quotePrefix="1" applyFont="1" applyFill="1" applyBorder="1" applyAlignment="1">
      <alignment vertical="center" wrapText="1"/>
    </xf>
    <xf numFmtId="49" fontId="2" fillId="4" borderId="0" xfId="3" applyNumberFormat="1" applyFont="1" applyFill="1" applyBorder="1" applyAlignment="1" applyProtection="1">
      <alignment horizontal="right" vertical="center"/>
    </xf>
    <xf numFmtId="164" fontId="2" fillId="4" borderId="0" xfId="3" applyNumberFormat="1" applyFont="1" applyFill="1" applyBorder="1" applyAlignment="1">
      <alignment vertical="center"/>
    </xf>
    <xf numFmtId="4" fontId="2" fillId="4" borderId="0" xfId="3" applyNumberFormat="1" applyFont="1" applyFill="1" applyBorder="1" applyAlignment="1">
      <alignment vertical="center"/>
    </xf>
    <xf numFmtId="167" fontId="2" fillId="4" borderId="0" xfId="3" applyNumberFormat="1" applyFont="1" applyFill="1" applyBorder="1" applyAlignment="1">
      <alignment vertical="center"/>
    </xf>
    <xf numFmtId="49" fontId="2" fillId="4" borderId="0" xfId="3" applyNumberFormat="1" applyFont="1" applyFill="1" applyBorder="1" applyAlignment="1">
      <alignment horizontal="right" vertical="center"/>
    </xf>
    <xf numFmtId="165" fontId="2" fillId="4" borderId="0" xfId="3" quotePrefix="1" applyNumberFormat="1" applyFont="1" applyFill="1" applyBorder="1" applyAlignment="1" applyProtection="1">
      <alignment horizontal="left" vertical="center"/>
    </xf>
    <xf numFmtId="49" fontId="2" fillId="4" borderId="0" xfId="3" applyNumberFormat="1" applyFont="1" applyFill="1" applyBorder="1" applyAlignment="1">
      <alignment horizontal="center" vertical="center"/>
    </xf>
    <xf numFmtId="0" fontId="14" fillId="0" borderId="0" xfId="0" applyFont="1" applyFill="1" applyBorder="1" applyAlignment="1">
      <alignment vertical="center"/>
    </xf>
    <xf numFmtId="165" fontId="2" fillId="4" borderId="0" xfId="3" applyNumberFormat="1" applyFont="1" applyFill="1" applyBorder="1" applyAlignment="1" applyProtection="1">
      <alignment horizontal="left" vertical="center"/>
    </xf>
    <xf numFmtId="0" fontId="2" fillId="4" borderId="0" xfId="3" quotePrefix="1" applyFont="1" applyFill="1" applyBorder="1" applyAlignment="1" applyProtection="1">
      <alignment horizontal="left" vertical="center"/>
    </xf>
    <xf numFmtId="0" fontId="2" fillId="4" borderId="0" xfId="3" applyFont="1" applyFill="1" applyBorder="1" applyAlignment="1" applyProtection="1">
      <alignment horizontal="left" vertical="center"/>
    </xf>
    <xf numFmtId="3" fontId="2" fillId="4" borderId="0" xfId="3" applyNumberFormat="1" applyFont="1" applyFill="1" applyBorder="1" applyAlignment="1">
      <alignment horizontal="center" vertical="center"/>
    </xf>
    <xf numFmtId="165" fontId="2" fillId="4" borderId="0" xfId="3" applyNumberFormat="1" applyFont="1" applyFill="1" applyBorder="1" applyAlignment="1" applyProtection="1">
      <alignment vertical="center"/>
    </xf>
    <xf numFmtId="164" fontId="2" fillId="4" borderId="0" xfId="3" applyNumberFormat="1" applyFont="1" applyFill="1" applyBorder="1" applyAlignment="1" applyProtection="1">
      <alignment vertical="center"/>
    </xf>
    <xf numFmtId="49" fontId="2" fillId="0" borderId="0" xfId="3" applyNumberFormat="1" applyFont="1" applyFill="1" applyBorder="1" applyAlignment="1">
      <alignment horizontal="center" vertical="center"/>
    </xf>
    <xf numFmtId="49" fontId="2" fillId="0" borderId="0" xfId="3" applyNumberFormat="1" applyFont="1" applyFill="1" applyBorder="1" applyAlignment="1">
      <alignment horizontal="right" vertical="center"/>
    </xf>
    <xf numFmtId="1" fontId="3" fillId="0" borderId="0" xfId="3" applyNumberFormat="1" applyFont="1" applyFill="1" applyBorder="1" applyAlignment="1">
      <alignment horizontal="center" vertical="center"/>
    </xf>
    <xf numFmtId="0" fontId="2" fillId="0" borderId="0" xfId="3" applyFont="1" applyFill="1" applyBorder="1" applyAlignment="1">
      <alignment horizontal="center" vertical="center"/>
    </xf>
    <xf numFmtId="165" fontId="2" fillId="0" borderId="0" xfId="3" applyNumberFormat="1" applyFont="1" applyFill="1" applyBorder="1" applyAlignment="1" applyProtection="1">
      <alignment vertical="center"/>
    </xf>
    <xf numFmtId="164" fontId="2" fillId="0" borderId="0" xfId="3" applyNumberFormat="1" applyFont="1" applyFill="1" applyBorder="1" applyAlignment="1">
      <alignment vertical="center"/>
    </xf>
    <xf numFmtId="49" fontId="2" fillId="0" borderId="0" xfId="3" applyNumberFormat="1" applyFont="1" applyFill="1" applyBorder="1" applyAlignment="1" applyProtection="1">
      <alignment horizontal="right" vertical="center"/>
    </xf>
    <xf numFmtId="39" fontId="2" fillId="0" borderId="0" xfId="3" applyNumberFormat="1" applyFont="1" applyFill="1" applyBorder="1" applyAlignment="1" applyProtection="1">
      <alignment vertical="center"/>
    </xf>
    <xf numFmtId="37" fontId="2" fillId="0" borderId="0" xfId="3" applyNumberFormat="1" applyFont="1" applyFill="1" applyBorder="1" applyAlignment="1" applyProtection="1">
      <alignment vertical="center"/>
    </xf>
    <xf numFmtId="174" fontId="2" fillId="0" borderId="0" xfId="3" applyNumberFormat="1" applyFont="1" applyFill="1" applyBorder="1" applyAlignment="1" applyProtection="1">
      <alignment vertical="center"/>
    </xf>
    <xf numFmtId="49" fontId="2" fillId="0" borderId="0" xfId="3" applyNumberFormat="1" applyFont="1" applyFill="1" applyBorder="1" applyAlignment="1">
      <alignment vertical="center"/>
    </xf>
    <xf numFmtId="49" fontId="14" fillId="0" borderId="0" xfId="0" applyNumberFormat="1" applyFont="1" applyFill="1" applyBorder="1" applyAlignment="1">
      <alignment vertical="center"/>
    </xf>
    <xf numFmtId="49" fontId="14" fillId="0" borderId="0" xfId="0" applyNumberFormat="1" applyFont="1" applyFill="1" applyBorder="1" applyAlignment="1">
      <alignment horizontal="center" vertical="center"/>
    </xf>
    <xf numFmtId="49" fontId="14" fillId="0" borderId="0" xfId="0" applyNumberFormat="1" applyFont="1" applyFill="1" applyBorder="1" applyAlignment="1">
      <alignment horizontal="right" vertical="center"/>
    </xf>
    <xf numFmtId="165" fontId="2" fillId="4" borderId="0" xfId="3" quotePrefix="1" applyNumberFormat="1" applyFont="1" applyFill="1" applyBorder="1" applyAlignment="1" applyProtection="1">
      <alignment horizontal="center"/>
    </xf>
    <xf numFmtId="165" fontId="4" fillId="0" borderId="0" xfId="3" quotePrefix="1" applyNumberFormat="1" applyFont="1" applyFill="1" applyBorder="1" applyAlignment="1" applyProtection="1">
      <alignment horizontal="left"/>
    </xf>
    <xf numFmtId="165" fontId="2" fillId="0" borderId="0" xfId="3" applyNumberFormat="1" applyFont="1" applyFill="1" applyBorder="1" applyProtection="1"/>
    <xf numFmtId="164" fontId="4" fillId="0" borderId="0" xfId="3" applyNumberFormat="1" applyFont="1" applyFill="1" applyBorder="1" applyAlignment="1" applyProtection="1">
      <alignment horizontal="left"/>
    </xf>
    <xf numFmtId="0" fontId="13" fillId="0" borderId="0" xfId="3" applyFont="1" applyFill="1" applyBorder="1"/>
    <xf numFmtId="0" fontId="13" fillId="0" borderId="0" xfId="3" applyFont="1" applyFill="1" applyBorder="1" applyAlignment="1">
      <alignment horizontal="center"/>
    </xf>
    <xf numFmtId="178" fontId="4" fillId="0" borderId="0" xfId="3" applyNumberFormat="1" applyFont="1" applyFill="1" applyBorder="1" applyAlignment="1" applyProtection="1">
      <alignment horizontal="left"/>
    </xf>
    <xf numFmtId="0" fontId="4" fillId="0" borderId="0" xfId="3" applyFont="1" applyFill="1" applyBorder="1" applyAlignment="1" applyProtection="1">
      <alignment horizontal="left"/>
    </xf>
    <xf numFmtId="0" fontId="2" fillId="0" borderId="0" xfId="3" applyFont="1" applyFill="1" applyBorder="1"/>
    <xf numFmtId="165" fontId="2" fillId="0" borderId="0" xfId="3" applyNumberFormat="1" applyFont="1" applyFill="1" applyBorder="1" applyAlignment="1" applyProtection="1">
      <alignment horizontal="fill"/>
    </xf>
    <xf numFmtId="165" fontId="2" fillId="0" borderId="0" xfId="3" applyNumberFormat="1" applyFont="1" applyFill="1" applyBorder="1" applyAlignment="1" applyProtection="1">
      <alignment horizontal="center"/>
    </xf>
    <xf numFmtId="0" fontId="4" fillId="2" borderId="1" xfId="3" applyFont="1" applyFill="1" applyBorder="1"/>
    <xf numFmtId="0" fontId="4" fillId="2" borderId="11" xfId="3" applyFont="1" applyFill="1" applyBorder="1" applyAlignment="1">
      <alignment horizontal="center"/>
    </xf>
    <xf numFmtId="167" fontId="4" fillId="2" borderId="1" xfId="3" quotePrefix="1" applyNumberFormat="1" applyFont="1" applyFill="1" applyBorder="1" applyAlignment="1" applyProtection="1">
      <alignment horizontal="right"/>
      <protection locked="0"/>
    </xf>
    <xf numFmtId="167" fontId="4" fillId="2" borderId="3" xfId="3" quotePrefix="1" applyNumberFormat="1" applyFont="1" applyFill="1" applyBorder="1" applyAlignment="1" applyProtection="1">
      <alignment horizontal="right"/>
      <protection locked="0"/>
    </xf>
    <xf numFmtId="167" fontId="4" fillId="2" borderId="2" xfId="3" quotePrefix="1" applyNumberFormat="1" applyFont="1" applyFill="1" applyBorder="1" applyAlignment="1" applyProtection="1">
      <alignment horizontal="right"/>
      <protection locked="0"/>
    </xf>
    <xf numFmtId="0" fontId="4" fillId="2" borderId="2" xfId="3" applyFont="1" applyFill="1" applyBorder="1" applyAlignment="1">
      <alignment horizontal="center"/>
    </xf>
    <xf numFmtId="0" fontId="4" fillId="2" borderId="3" xfId="3" applyFont="1" applyFill="1" applyBorder="1" applyAlignment="1">
      <alignment horizontal="center"/>
    </xf>
    <xf numFmtId="0" fontId="4" fillId="2" borderId="3" xfId="3" quotePrefix="1" applyFont="1" applyFill="1" applyBorder="1" applyAlignment="1">
      <alignment horizontal="center"/>
    </xf>
    <xf numFmtId="0" fontId="4" fillId="2" borderId="2" xfId="3" quotePrefix="1" applyFont="1" applyFill="1" applyBorder="1" applyAlignment="1">
      <alignment horizontal="center"/>
    </xf>
    <xf numFmtId="0" fontId="4" fillId="2" borderId="6" xfId="3" applyFont="1" applyFill="1" applyBorder="1" applyAlignment="1">
      <alignment vertical="center" wrapText="1"/>
    </xf>
    <xf numFmtId="0" fontId="4" fillId="2" borderId="12" xfId="3" applyFont="1" applyFill="1" applyBorder="1" applyAlignment="1">
      <alignment horizontal="center" vertical="center" wrapText="1"/>
    </xf>
    <xf numFmtId="165" fontId="4" fillId="2" borderId="7" xfId="3" applyNumberFormat="1" applyFont="1" applyFill="1" applyBorder="1" applyAlignment="1" applyProtection="1">
      <alignment horizontal="center" vertical="center" wrapText="1"/>
    </xf>
    <xf numFmtId="0" fontId="4" fillId="2" borderId="7" xfId="3" applyFont="1" applyFill="1" applyBorder="1" applyAlignment="1">
      <alignment horizontal="center" vertical="center" wrapText="1"/>
    </xf>
    <xf numFmtId="0" fontId="4" fillId="2" borderId="8" xfId="3" applyFont="1" applyFill="1" applyBorder="1" applyAlignment="1">
      <alignment horizontal="center" vertical="center" wrapText="1"/>
    </xf>
    <xf numFmtId="0" fontId="4" fillId="5" borderId="4" xfId="3" applyFont="1" applyFill="1" applyBorder="1" applyAlignment="1">
      <alignment vertical="center" wrapText="1"/>
    </xf>
    <xf numFmtId="0" fontId="4" fillId="5" borderId="13" xfId="3" applyFont="1" applyFill="1" applyBorder="1" applyAlignment="1">
      <alignment horizontal="center" vertical="center" wrapText="1"/>
    </xf>
    <xf numFmtId="0" fontId="4" fillId="5" borderId="4" xfId="3" applyFont="1" applyFill="1" applyBorder="1" applyAlignment="1" applyProtection="1">
      <alignment horizontal="left" vertical="center" wrapText="1"/>
    </xf>
    <xf numFmtId="0" fontId="4" fillId="5" borderId="0" xfId="3" applyFont="1" applyFill="1" applyBorder="1" applyAlignment="1" applyProtection="1">
      <alignment horizontal="left" vertical="center" wrapText="1"/>
    </xf>
    <xf numFmtId="165" fontId="4" fillId="5" borderId="5" xfId="3" applyNumberFormat="1" applyFont="1" applyFill="1" applyBorder="1" applyAlignment="1" applyProtection="1">
      <alignment horizontal="center" vertical="center" wrapText="1"/>
    </xf>
    <xf numFmtId="0" fontId="4" fillId="5" borderId="5" xfId="3" applyFont="1" applyFill="1" applyBorder="1" applyAlignment="1">
      <alignment horizontal="center" vertical="center" wrapText="1"/>
    </xf>
    <xf numFmtId="0" fontId="4" fillId="5" borderId="0" xfId="3" applyFont="1" applyFill="1" applyBorder="1" applyAlignment="1">
      <alignment horizontal="center" vertical="center" wrapText="1"/>
    </xf>
    <xf numFmtId="0" fontId="2" fillId="4" borderId="4" xfId="3" applyFont="1" applyFill="1" applyBorder="1"/>
    <xf numFmtId="0" fontId="2" fillId="4" borderId="13" xfId="3" applyFont="1" applyFill="1" applyBorder="1"/>
    <xf numFmtId="0" fontId="2" fillId="4" borderId="4" xfId="3" applyFont="1" applyFill="1" applyBorder="1" applyAlignment="1">
      <alignment horizontal="center"/>
    </xf>
    <xf numFmtId="165" fontId="2" fillId="4" borderId="5" xfId="3" applyNumberFormat="1" applyFont="1" applyFill="1" applyBorder="1" applyAlignment="1" applyProtection="1">
      <alignment horizontal="center"/>
    </xf>
    <xf numFmtId="175" fontId="2" fillId="4" borderId="5" xfId="3" applyNumberFormat="1" applyFont="1" applyFill="1" applyBorder="1" applyAlignment="1">
      <alignment horizontal="center"/>
    </xf>
    <xf numFmtId="165" fontId="2" fillId="4" borderId="13" xfId="3" applyNumberFormat="1" applyFont="1" applyFill="1" applyBorder="1" applyAlignment="1" applyProtection="1">
      <alignment horizontal="center"/>
    </xf>
    <xf numFmtId="37" fontId="2" fillId="4" borderId="0" xfId="3" quotePrefix="1" applyNumberFormat="1" applyFont="1" applyFill="1" applyBorder="1" applyAlignment="1" applyProtection="1">
      <alignment horizontal="center"/>
    </xf>
    <xf numFmtId="10" fontId="2" fillId="4" borderId="5" xfId="3" quotePrefix="1" applyNumberFormat="1" applyFont="1" applyFill="1" applyBorder="1" applyAlignment="1" applyProtection="1">
      <alignment horizontal="center"/>
    </xf>
    <xf numFmtId="0" fontId="2" fillId="4" borderId="12" xfId="3" applyFont="1" applyFill="1" applyBorder="1"/>
    <xf numFmtId="0" fontId="2" fillId="4" borderId="6" xfId="3" applyFont="1" applyFill="1" applyBorder="1" applyAlignment="1">
      <alignment horizontal="center"/>
    </xf>
    <xf numFmtId="0" fontId="2" fillId="4" borderId="8" xfId="3" applyFont="1" applyFill="1" applyBorder="1" applyAlignment="1">
      <alignment horizontal="center"/>
    </xf>
    <xf numFmtId="165" fontId="2" fillId="4" borderId="7" xfId="3" applyNumberFormat="1" applyFont="1" applyFill="1" applyBorder="1" applyAlignment="1" applyProtection="1">
      <alignment horizontal="center"/>
    </xf>
    <xf numFmtId="175" fontId="2" fillId="4" borderId="7" xfId="3" applyNumberFormat="1" applyFont="1" applyFill="1" applyBorder="1" applyAlignment="1">
      <alignment horizontal="center"/>
    </xf>
    <xf numFmtId="165" fontId="2" fillId="4" borderId="12" xfId="3" applyNumberFormat="1" applyFont="1" applyFill="1" applyBorder="1" applyAlignment="1" applyProtection="1">
      <alignment horizontal="center"/>
    </xf>
    <xf numFmtId="0" fontId="11" fillId="4" borderId="10" xfId="3" applyFont="1" applyFill="1" applyBorder="1" applyAlignment="1" applyProtection="1">
      <alignment horizontal="center"/>
    </xf>
    <xf numFmtId="0" fontId="2" fillId="4" borderId="9" xfId="3" applyFont="1" applyFill="1" applyBorder="1"/>
    <xf numFmtId="37" fontId="11" fillId="4" borderId="9" xfId="3" applyNumberFormat="1" applyFont="1" applyFill="1" applyBorder="1" applyAlignment="1" applyProtection="1">
      <alignment horizontal="center"/>
    </xf>
    <xf numFmtId="0" fontId="2" fillId="4" borderId="9" xfId="3" applyFont="1" applyFill="1" applyBorder="1" applyAlignment="1">
      <alignment horizontal="center"/>
    </xf>
    <xf numFmtId="37" fontId="11" fillId="4" borderId="14" xfId="3" applyNumberFormat="1" applyFont="1" applyFill="1" applyBorder="1" applyAlignment="1" applyProtection="1">
      <alignment horizontal="center"/>
    </xf>
    <xf numFmtId="0" fontId="4" fillId="5" borderId="0" xfId="3" applyFont="1" applyFill="1" applyBorder="1"/>
    <xf numFmtId="165" fontId="2" fillId="4" borderId="0" xfId="3" applyNumberFormat="1" applyFont="1" applyFill="1" applyBorder="1" applyAlignment="1" applyProtection="1">
      <alignment vertical="center" wrapText="1"/>
    </xf>
    <xf numFmtId="165" fontId="2" fillId="4" borderId="1" xfId="3" applyNumberFormat="1" applyFont="1" applyFill="1" applyBorder="1" applyAlignment="1" applyProtection="1">
      <alignment vertical="center" wrapText="1"/>
    </xf>
    <xf numFmtId="165" fontId="4" fillId="5" borderId="0" xfId="3" applyNumberFormat="1" applyFont="1" applyFill="1" applyBorder="1" applyAlignment="1" applyProtection="1">
      <alignment horizontal="center" vertical="center" wrapText="1"/>
    </xf>
    <xf numFmtId="3" fontId="2" fillId="4" borderId="0" xfId="3" quotePrefix="1" applyNumberFormat="1" applyFont="1" applyFill="1" applyBorder="1" applyAlignment="1" applyProtection="1">
      <alignment horizontal="center"/>
    </xf>
    <xf numFmtId="3" fontId="2" fillId="4" borderId="5" xfId="3" quotePrefix="1" applyNumberFormat="1" applyFont="1" applyFill="1" applyBorder="1" applyAlignment="1" applyProtection="1">
      <alignment horizontal="center"/>
    </xf>
    <xf numFmtId="165" fontId="2" fillId="4" borderId="4" xfId="3" applyNumberFormat="1" applyFont="1" applyFill="1" applyBorder="1" applyAlignment="1" applyProtection="1">
      <alignment horizontal="left"/>
    </xf>
    <xf numFmtId="3" fontId="2" fillId="4" borderId="0" xfId="3" applyNumberFormat="1" applyFont="1" applyFill="1" applyBorder="1"/>
    <xf numFmtId="165" fontId="11" fillId="4" borderId="10" xfId="3" quotePrefix="1" applyNumberFormat="1" applyFont="1" applyFill="1" applyBorder="1" applyAlignment="1" applyProtection="1">
      <alignment horizontal="center" vertical="center"/>
    </xf>
    <xf numFmtId="165" fontId="2" fillId="4" borderId="9" xfId="3" quotePrefix="1" applyNumberFormat="1" applyFont="1" applyFill="1" applyBorder="1" applyAlignment="1" applyProtection="1">
      <alignment horizontal="center" vertical="center"/>
    </xf>
    <xf numFmtId="165" fontId="4" fillId="2" borderId="8" xfId="3" applyNumberFormat="1" applyFont="1" applyFill="1" applyBorder="1" applyAlignment="1" applyProtection="1">
      <alignment horizontal="center" vertical="top" wrapText="1"/>
    </xf>
    <xf numFmtId="14" fontId="2" fillId="0" borderId="0" xfId="3" applyNumberFormat="1" applyFont="1" applyFill="1" applyBorder="1"/>
    <xf numFmtId="166" fontId="2" fillId="0" borderId="0" xfId="3" applyNumberFormat="1" applyFont="1" applyFill="1" applyBorder="1" applyProtection="1"/>
    <xf numFmtId="164" fontId="2" fillId="0" borderId="0" xfId="3" applyNumberFormat="1" applyFont="1" applyFill="1" applyBorder="1" applyProtection="1"/>
    <xf numFmtId="0" fontId="13" fillId="0" borderId="0" xfId="3" applyFont="1" applyFill="1" applyBorder="1" applyAlignment="1">
      <alignment horizontal="right"/>
    </xf>
    <xf numFmtId="0" fontId="15" fillId="0" borderId="0" xfId="3" applyFont="1" applyFill="1" applyBorder="1"/>
    <xf numFmtId="177" fontId="4" fillId="0" borderId="0" xfId="3" applyNumberFormat="1" applyFont="1" applyFill="1" applyBorder="1" applyAlignment="1" applyProtection="1">
      <alignment horizontal="left"/>
    </xf>
    <xf numFmtId="164" fontId="2" fillId="0" borderId="0" xfId="3" applyNumberFormat="1" applyFont="1" applyFill="1" applyBorder="1" applyAlignment="1" applyProtection="1">
      <alignment horizontal="fill"/>
    </xf>
    <xf numFmtId="165" fontId="2" fillId="0" borderId="0" xfId="3" applyNumberFormat="1" applyFont="1" applyFill="1" applyBorder="1" applyAlignment="1" applyProtection="1">
      <alignment horizontal="right"/>
    </xf>
    <xf numFmtId="167" fontId="4" fillId="2" borderId="3" xfId="3" applyNumberFormat="1" applyFont="1" applyFill="1" applyBorder="1" applyAlignment="1" applyProtection="1">
      <alignment horizontal="center" wrapText="1"/>
    </xf>
    <xf numFmtId="167" fontId="4" fillId="2" borderId="3" xfId="3" applyNumberFormat="1" applyFont="1" applyFill="1" applyBorder="1" applyProtection="1">
      <protection locked="0" hidden="1"/>
    </xf>
    <xf numFmtId="167" fontId="4" fillId="2" borderId="11" xfId="3" quotePrefix="1" applyNumberFormat="1" applyFont="1" applyFill="1" applyBorder="1" applyAlignment="1" applyProtection="1">
      <alignment horizontal="right"/>
      <protection locked="0"/>
    </xf>
    <xf numFmtId="167" fontId="4" fillId="2" borderId="3" xfId="3" applyNumberFormat="1" applyFont="1" applyFill="1" applyBorder="1"/>
    <xf numFmtId="0" fontId="4" fillId="2" borderId="11" xfId="3" applyFont="1" applyFill="1" applyBorder="1"/>
    <xf numFmtId="165" fontId="4" fillId="2" borderId="3" xfId="3" applyNumberFormat="1" applyFont="1" applyFill="1" applyBorder="1" applyAlignment="1" applyProtection="1">
      <alignment horizontal="center"/>
    </xf>
    <xf numFmtId="0" fontId="4" fillId="2" borderId="3" xfId="3" applyFont="1" applyFill="1" applyBorder="1"/>
    <xf numFmtId="0" fontId="4" fillId="2" borderId="2" xfId="3" applyFont="1" applyFill="1" applyBorder="1"/>
    <xf numFmtId="165" fontId="4" fillId="2" borderId="12" xfId="3" applyNumberFormat="1" applyFont="1" applyFill="1" applyBorder="1" applyAlignment="1" applyProtection="1">
      <alignment horizontal="center" vertical="center" wrapText="1"/>
    </xf>
    <xf numFmtId="0" fontId="4" fillId="2" borderId="6" xfId="3" applyFont="1" applyFill="1" applyBorder="1" applyAlignment="1">
      <alignment horizontal="center" vertical="center"/>
    </xf>
    <xf numFmtId="0" fontId="4" fillId="5" borderId="4" xfId="3" applyFont="1" applyFill="1" applyBorder="1" applyAlignment="1" applyProtection="1">
      <alignment horizontal="center" vertical="center" wrapText="1"/>
    </xf>
    <xf numFmtId="0" fontId="4" fillId="5" borderId="11" xfId="3" applyFont="1" applyFill="1" applyBorder="1" applyAlignment="1" applyProtection="1">
      <alignment horizontal="center" vertical="center" wrapText="1"/>
    </xf>
    <xf numFmtId="0" fontId="4" fillId="5" borderId="1" xfId="3" applyFont="1" applyFill="1" applyBorder="1" applyAlignment="1" applyProtection="1">
      <alignment horizontal="left" vertical="center" wrapText="1"/>
    </xf>
    <xf numFmtId="0" fontId="4" fillId="5" borderId="5" xfId="3" applyFont="1" applyFill="1" applyBorder="1" applyAlignment="1" applyProtection="1">
      <alignment horizontal="left" vertical="center" wrapText="1"/>
    </xf>
    <xf numFmtId="0" fontId="4" fillId="5" borderId="0" xfId="3" applyFont="1" applyFill="1" applyBorder="1" applyAlignment="1" applyProtection="1">
      <alignment horizontal="center" vertical="center" wrapText="1"/>
    </xf>
    <xf numFmtId="165" fontId="4" fillId="5" borderId="13" xfId="3" applyNumberFormat="1" applyFont="1" applyFill="1" applyBorder="1" applyAlignment="1" applyProtection="1">
      <alignment horizontal="center" vertical="center" wrapText="1"/>
    </xf>
    <xf numFmtId="0" fontId="4" fillId="5" borderId="5" xfId="3" applyFont="1" applyFill="1" applyBorder="1" applyAlignment="1" applyProtection="1">
      <alignment horizontal="center" vertical="center" wrapText="1"/>
    </xf>
    <xf numFmtId="0" fontId="4" fillId="5" borderId="13" xfId="3" applyFont="1" applyFill="1" applyBorder="1" applyAlignment="1" applyProtection="1">
      <alignment horizontal="center" vertical="center" wrapText="1"/>
    </xf>
    <xf numFmtId="0" fontId="4" fillId="5" borderId="1" xfId="3" applyFont="1" applyFill="1" applyBorder="1" applyAlignment="1">
      <alignment horizontal="center" vertical="center" wrapText="1"/>
    </xf>
    <xf numFmtId="0" fontId="4" fillId="5" borderId="3" xfId="3" applyFont="1" applyFill="1" applyBorder="1" applyAlignment="1">
      <alignment horizontal="center" vertical="center" wrapText="1"/>
    </xf>
    <xf numFmtId="49" fontId="4" fillId="5" borderId="2" xfId="3" applyNumberFormat="1" applyFont="1" applyFill="1" applyBorder="1" applyAlignment="1" applyProtection="1">
      <alignment horizontal="center" vertical="center" wrapText="1"/>
    </xf>
    <xf numFmtId="169" fontId="2" fillId="4" borderId="4" xfId="4" applyNumberFormat="1" applyFont="1" applyFill="1" applyBorder="1"/>
    <xf numFmtId="1" fontId="2" fillId="4" borderId="13" xfId="3" applyNumberFormat="1" applyFont="1" applyFill="1" applyBorder="1" applyAlignment="1">
      <alignment horizontal="center"/>
    </xf>
    <xf numFmtId="0" fontId="2" fillId="4" borderId="5" xfId="3" applyFont="1" applyFill="1" applyBorder="1" applyAlignment="1">
      <alignment horizontal="center"/>
    </xf>
    <xf numFmtId="0" fontId="2" fillId="4" borderId="4" xfId="3" applyFont="1" applyFill="1" applyBorder="1" applyAlignment="1" applyProtection="1">
      <alignment horizontal="center"/>
    </xf>
    <xf numFmtId="0" fontId="2" fillId="4" borderId="5" xfId="3" applyFont="1" applyFill="1" applyBorder="1" applyAlignment="1" applyProtection="1">
      <alignment horizontal="center"/>
    </xf>
    <xf numFmtId="39" fontId="2" fillId="4" borderId="13" xfId="3" applyNumberFormat="1" applyFont="1" applyFill="1" applyBorder="1" applyAlignment="1" applyProtection="1">
      <alignment horizontal="center"/>
    </xf>
    <xf numFmtId="3" fontId="2" fillId="4" borderId="0" xfId="3" applyNumberFormat="1" applyFont="1" applyFill="1" applyBorder="1" applyAlignment="1" applyProtection="1"/>
    <xf numFmtId="3" fontId="2" fillId="4" borderId="4" xfId="3" quotePrefix="1" applyNumberFormat="1" applyFont="1" applyFill="1" applyBorder="1" applyAlignment="1" applyProtection="1">
      <alignment horizontal="center"/>
    </xf>
    <xf numFmtId="49" fontId="2" fillId="4" borderId="5" xfId="3" applyNumberFormat="1" applyFont="1" applyFill="1" applyBorder="1" applyAlignment="1">
      <alignment horizontal="right"/>
    </xf>
    <xf numFmtId="171" fontId="2" fillId="4" borderId="13" xfId="3" applyNumberFormat="1" applyFont="1" applyFill="1" applyBorder="1" applyAlignment="1" applyProtection="1">
      <alignment horizontal="center"/>
    </xf>
    <xf numFmtId="49" fontId="2" fillId="4" borderId="5" xfId="3" applyNumberFormat="1" applyFont="1" applyFill="1" applyBorder="1" applyAlignment="1" applyProtection="1">
      <alignment horizontal="right"/>
    </xf>
    <xf numFmtId="37" fontId="12" fillId="4" borderId="0" xfId="3" applyNumberFormat="1" applyFont="1" applyFill="1" applyBorder="1" applyAlignment="1" applyProtection="1"/>
    <xf numFmtId="0" fontId="2" fillId="4" borderId="13" xfId="3" applyFont="1" applyFill="1" applyBorder="1" applyAlignment="1" applyProtection="1">
      <alignment horizontal="center"/>
    </xf>
    <xf numFmtId="164" fontId="2" fillId="4" borderId="13" xfId="3" applyNumberFormat="1" applyFont="1" applyFill="1" applyBorder="1" applyAlignment="1" applyProtection="1">
      <alignment horizontal="center"/>
    </xf>
    <xf numFmtId="0" fontId="2" fillId="4" borderId="13" xfId="3" applyFont="1" applyFill="1" applyBorder="1" applyAlignment="1">
      <alignment horizontal="center"/>
    </xf>
    <xf numFmtId="0" fontId="2" fillId="4" borderId="4" xfId="3" quotePrefix="1" applyFont="1" applyFill="1" applyBorder="1" applyAlignment="1" applyProtection="1">
      <alignment horizontal="center"/>
    </xf>
    <xf numFmtId="165" fontId="2" fillId="4" borderId="13" xfId="3" quotePrefix="1" applyNumberFormat="1" applyFont="1" applyFill="1" applyBorder="1" applyAlignment="1" applyProtection="1">
      <alignment horizontal="center"/>
    </xf>
    <xf numFmtId="0" fontId="2" fillId="4" borderId="0" xfId="3" quotePrefix="1" applyFont="1" applyFill="1" applyBorder="1" applyAlignment="1" applyProtection="1">
      <alignment horizontal="center"/>
    </xf>
    <xf numFmtId="37" fontId="2" fillId="4" borderId="0" xfId="3" applyNumberFormat="1" applyFont="1" applyFill="1" applyBorder="1" applyAlignment="1" applyProtection="1"/>
    <xf numFmtId="172" fontId="2" fillId="4" borderId="0" xfId="3" applyNumberFormat="1" applyFont="1" applyFill="1" applyBorder="1" applyAlignment="1" applyProtection="1">
      <alignment horizontal="center"/>
    </xf>
    <xf numFmtId="4" fontId="2" fillId="4" borderId="0" xfId="3" applyNumberFormat="1" applyFont="1" applyFill="1" applyBorder="1" applyProtection="1"/>
    <xf numFmtId="4" fontId="2" fillId="4" borderId="0" xfId="3" applyNumberFormat="1" applyFont="1" applyFill="1" applyBorder="1" applyAlignment="1" applyProtection="1">
      <alignment horizontal="center"/>
    </xf>
    <xf numFmtId="173" fontId="2" fillId="4" borderId="0" xfId="3" applyNumberFormat="1" applyFont="1" applyFill="1" applyBorder="1" applyProtection="1"/>
    <xf numFmtId="169" fontId="2" fillId="4" borderId="6" xfId="4" applyNumberFormat="1" applyFont="1" applyFill="1" applyBorder="1"/>
    <xf numFmtId="39" fontId="2" fillId="4" borderId="12" xfId="3" applyNumberFormat="1" applyFont="1" applyFill="1" applyBorder="1" applyAlignment="1" applyProtection="1">
      <alignment horizontal="center"/>
    </xf>
    <xf numFmtId="0" fontId="2" fillId="4" borderId="3" xfId="3" applyFont="1" applyFill="1" applyBorder="1"/>
    <xf numFmtId="1" fontId="2" fillId="4" borderId="2" xfId="3" applyNumberFormat="1" applyFont="1" applyFill="1" applyBorder="1" applyAlignment="1">
      <alignment horizontal="center"/>
    </xf>
    <xf numFmtId="37" fontId="11" fillId="4" borderId="10" xfId="3" applyNumberFormat="1" applyFont="1" applyFill="1" applyBorder="1" applyAlignment="1" applyProtection="1">
      <alignment horizontal="center"/>
    </xf>
    <xf numFmtId="164" fontId="2" fillId="4" borderId="9" xfId="3" applyNumberFormat="1" applyFont="1" applyFill="1" applyBorder="1"/>
    <xf numFmtId="37" fontId="11" fillId="4" borderId="9" xfId="3" applyNumberFormat="1" applyFont="1" applyFill="1" applyBorder="1" applyAlignment="1" applyProtection="1">
      <alignment horizontal="right"/>
    </xf>
    <xf numFmtId="37" fontId="11" fillId="4" borderId="9" xfId="3" applyNumberFormat="1" applyFont="1" applyFill="1" applyBorder="1" applyAlignment="1" applyProtection="1"/>
    <xf numFmtId="3" fontId="11" fillId="4" borderId="9" xfId="3" applyNumberFormat="1" applyFont="1" applyFill="1" applyBorder="1" applyAlignment="1" applyProtection="1"/>
    <xf numFmtId="3" fontId="11" fillId="4" borderId="14" xfId="3" applyNumberFormat="1" applyFont="1" applyFill="1" applyBorder="1" applyAlignment="1" applyProtection="1">
      <alignment horizontal="right"/>
    </xf>
    <xf numFmtId="0" fontId="12" fillId="4" borderId="0" xfId="3" quotePrefix="1" applyFont="1" applyFill="1" applyBorder="1" applyAlignment="1">
      <alignment horizontal="center" wrapText="1"/>
    </xf>
    <xf numFmtId="37" fontId="11" fillId="4" borderId="0" xfId="3" applyNumberFormat="1" applyFont="1" applyFill="1" applyBorder="1" applyAlignment="1" applyProtection="1">
      <alignment horizontal="right"/>
    </xf>
    <xf numFmtId="0" fontId="2" fillId="4" borderId="0" xfId="3" applyFont="1" applyFill="1" applyBorder="1" applyAlignment="1"/>
    <xf numFmtId="0" fontId="12" fillId="4" borderId="0" xfId="3" quotePrefix="1" applyFont="1" applyFill="1" applyBorder="1" applyAlignment="1">
      <alignment wrapText="1"/>
    </xf>
    <xf numFmtId="37" fontId="2" fillId="4" borderId="0" xfId="3" applyNumberFormat="1" applyFont="1" applyFill="1" applyBorder="1" applyAlignment="1" applyProtection="1">
      <alignment horizontal="right"/>
    </xf>
    <xf numFmtId="164" fontId="2" fillId="4" borderId="0" xfId="3" applyNumberFormat="1" applyFont="1" applyFill="1" applyBorder="1"/>
    <xf numFmtId="4" fontId="2" fillId="4" borderId="0" xfId="3" applyNumberFormat="1" applyFont="1" applyFill="1" applyBorder="1"/>
    <xf numFmtId="167" fontId="2" fillId="4" borderId="0" xfId="3" applyNumberFormat="1" applyFont="1" applyFill="1" applyBorder="1"/>
    <xf numFmtId="0" fontId="2" fillId="4" borderId="0" xfId="3" applyFont="1" applyFill="1" applyBorder="1" applyAlignment="1">
      <alignment horizontal="right"/>
    </xf>
    <xf numFmtId="165" fontId="2" fillId="4" borderId="0" xfId="3" quotePrefix="1" applyNumberFormat="1" applyFont="1" applyFill="1" applyBorder="1" applyAlignment="1" applyProtection="1">
      <alignment horizontal="left"/>
    </xf>
    <xf numFmtId="169" fontId="2" fillId="4" borderId="0" xfId="4" applyNumberFormat="1" applyFont="1" applyFill="1" applyBorder="1"/>
    <xf numFmtId="0" fontId="14" fillId="0" borderId="0" xfId="0" applyFont="1" applyFill="1" applyBorder="1"/>
    <xf numFmtId="165" fontId="2" fillId="4" borderId="0" xfId="3" applyNumberFormat="1" applyFont="1" applyFill="1" applyBorder="1" applyAlignment="1" applyProtection="1">
      <alignment horizontal="left"/>
    </xf>
    <xf numFmtId="0" fontId="2" fillId="4" borderId="0" xfId="3" quotePrefix="1" applyFont="1" applyFill="1" applyBorder="1" applyAlignment="1" applyProtection="1">
      <alignment horizontal="left"/>
    </xf>
    <xf numFmtId="0" fontId="2" fillId="4" borderId="0" xfId="3" applyFont="1" applyFill="1" applyBorder="1" applyAlignment="1" applyProtection="1">
      <alignment horizontal="left"/>
    </xf>
    <xf numFmtId="3" fontId="2" fillId="4" borderId="0" xfId="3" applyNumberFormat="1" applyFont="1" applyFill="1" applyBorder="1" applyAlignment="1">
      <alignment horizontal="center"/>
    </xf>
    <xf numFmtId="165" fontId="2" fillId="4" borderId="0" xfId="3" applyNumberFormat="1" applyFont="1" applyFill="1" applyBorder="1" applyProtection="1"/>
    <xf numFmtId="164" fontId="2" fillId="4" borderId="0" xfId="3" applyNumberFormat="1" applyFont="1" applyFill="1" applyBorder="1" applyProtection="1"/>
    <xf numFmtId="1" fontId="3" fillId="4" borderId="0" xfId="3" applyNumberFormat="1" applyFont="1" applyFill="1" applyBorder="1" applyAlignment="1">
      <alignment horizontal="center"/>
    </xf>
    <xf numFmtId="0" fontId="2" fillId="0" borderId="0" xfId="3" applyFont="1" applyFill="1" applyBorder="1" applyAlignment="1">
      <alignment horizontal="center"/>
    </xf>
    <xf numFmtId="0" fontId="2" fillId="0" borderId="0" xfId="3" applyFont="1" applyFill="1" applyBorder="1" applyAlignment="1">
      <alignment horizontal="right"/>
    </xf>
    <xf numFmtId="1" fontId="3" fillId="0" borderId="0" xfId="3" applyNumberFormat="1" applyFont="1" applyFill="1" applyBorder="1" applyAlignment="1">
      <alignment horizontal="center"/>
    </xf>
    <xf numFmtId="164" fontId="2" fillId="0" borderId="0" xfId="3" applyNumberFormat="1" applyFont="1" applyFill="1" applyBorder="1"/>
    <xf numFmtId="39" fontId="2" fillId="0" borderId="0" xfId="3" applyNumberFormat="1" applyFont="1" applyFill="1" applyBorder="1" applyProtection="1"/>
    <xf numFmtId="37" fontId="2" fillId="0" borderId="0" xfId="3" applyNumberFormat="1" applyFont="1" applyFill="1" applyBorder="1" applyProtection="1"/>
    <xf numFmtId="37" fontId="2" fillId="0" borderId="0" xfId="3" applyNumberFormat="1" applyFont="1" applyFill="1" applyBorder="1" applyAlignment="1" applyProtection="1">
      <alignment horizontal="right"/>
    </xf>
    <xf numFmtId="174" fontId="2" fillId="0" borderId="0" xfId="3" applyNumberFormat="1" applyFont="1" applyFill="1" applyBorder="1" applyProtection="1"/>
    <xf numFmtId="0" fontId="14" fillId="0" borderId="0" xfId="0" applyFont="1" applyFill="1" applyBorder="1" applyAlignment="1">
      <alignment horizontal="center"/>
    </xf>
    <xf numFmtId="0" fontId="14" fillId="0" borderId="0" xfId="0" applyFont="1" applyFill="1" applyBorder="1" applyAlignment="1">
      <alignment horizontal="right"/>
    </xf>
    <xf numFmtId="0" fontId="16" fillId="0" borderId="0" xfId="0" applyFont="1" applyFill="1" applyBorder="1"/>
    <xf numFmtId="0" fontId="4" fillId="0" borderId="4" xfId="3" applyFont="1" applyFill="1" applyBorder="1" applyAlignment="1" applyProtection="1">
      <alignment horizontal="center" vertical="center" wrapText="1"/>
    </xf>
    <xf numFmtId="0" fontId="4" fillId="0" borderId="11" xfId="3" applyFont="1" applyFill="1" applyBorder="1" applyAlignment="1" applyProtection="1">
      <alignment horizontal="center" vertical="center" wrapText="1"/>
    </xf>
    <xf numFmtId="0" fontId="4" fillId="0" borderId="1" xfId="3" applyFont="1" applyFill="1" applyBorder="1" applyAlignment="1" applyProtection="1">
      <alignment horizontal="left" vertical="center" wrapText="1"/>
    </xf>
    <xf numFmtId="0" fontId="4" fillId="0" borderId="0" xfId="3" applyFont="1" applyFill="1" applyBorder="1" applyAlignment="1" applyProtection="1">
      <alignment horizontal="left" vertical="center" wrapText="1"/>
    </xf>
    <xf numFmtId="0" fontId="4" fillId="0" borderId="5" xfId="3" applyFont="1" applyFill="1" applyBorder="1" applyAlignment="1" applyProtection="1">
      <alignment horizontal="left" vertical="center" wrapText="1"/>
    </xf>
    <xf numFmtId="0" fontId="4" fillId="0" borderId="0" xfId="3" applyFont="1" applyFill="1" applyBorder="1" applyAlignment="1" applyProtection="1">
      <alignment horizontal="center" vertical="center" wrapText="1"/>
    </xf>
    <xf numFmtId="165" fontId="4" fillId="0" borderId="13" xfId="3" applyNumberFormat="1" applyFont="1" applyFill="1" applyBorder="1" applyAlignment="1" applyProtection="1">
      <alignment horizontal="center" vertical="center" wrapText="1"/>
    </xf>
    <xf numFmtId="0" fontId="4" fillId="0" borderId="5" xfId="3" applyFont="1" applyFill="1" applyBorder="1" applyAlignment="1" applyProtection="1">
      <alignment horizontal="center" vertical="center" wrapText="1"/>
    </xf>
    <xf numFmtId="0" fontId="4" fillId="0" borderId="13" xfId="3" applyFont="1" applyFill="1" applyBorder="1" applyAlignment="1" applyProtection="1">
      <alignment horizontal="center" vertical="center" wrapText="1"/>
    </xf>
    <xf numFmtId="0" fontId="4" fillId="0" borderId="1" xfId="3" applyFont="1" applyFill="1" applyBorder="1" applyAlignment="1">
      <alignment horizontal="center" vertical="center" wrapText="1"/>
    </xf>
    <xf numFmtId="0" fontId="4" fillId="0" borderId="3" xfId="3" applyFont="1" applyFill="1" applyBorder="1" applyAlignment="1">
      <alignment horizontal="center" vertical="center" wrapText="1"/>
    </xf>
    <xf numFmtId="49" fontId="4" fillId="0" borderId="2" xfId="3" applyNumberFormat="1" applyFont="1" applyFill="1" applyBorder="1" applyAlignment="1" applyProtection="1">
      <alignment horizontal="center" vertical="center" wrapText="1"/>
    </xf>
    <xf numFmtId="169" fontId="2" fillId="0" borderId="4" xfId="4" applyNumberFormat="1" applyFont="1" applyFill="1" applyBorder="1"/>
    <xf numFmtId="1" fontId="2" fillId="0" borderId="13" xfId="3" applyNumberFormat="1" applyFont="1" applyFill="1" applyBorder="1" applyAlignment="1">
      <alignment horizontal="center"/>
    </xf>
    <xf numFmtId="0" fontId="2" fillId="0" borderId="4" xfId="3" applyFont="1" applyFill="1" applyBorder="1"/>
    <xf numFmtId="0" fontId="2" fillId="0" borderId="5" xfId="3" applyFont="1" applyFill="1" applyBorder="1" applyAlignment="1">
      <alignment horizontal="center"/>
    </xf>
    <xf numFmtId="170" fontId="2" fillId="0" borderId="0" xfId="3" applyNumberFormat="1" applyFont="1" applyFill="1" applyBorder="1" applyAlignment="1">
      <alignment horizontal="center"/>
    </xf>
    <xf numFmtId="3" fontId="2" fillId="0" borderId="0" xfId="3" applyNumberFormat="1" applyFont="1" applyFill="1" applyBorder="1" applyProtection="1"/>
    <xf numFmtId="165" fontId="2" fillId="0" borderId="13" xfId="3" applyNumberFormat="1" applyFont="1" applyFill="1" applyBorder="1" applyAlignment="1" applyProtection="1">
      <alignment horizontal="center"/>
    </xf>
    <xf numFmtId="39" fontId="2" fillId="0" borderId="0" xfId="3" applyNumberFormat="1" applyFont="1" applyFill="1" applyBorder="1" applyAlignment="1" applyProtection="1">
      <alignment horizontal="center"/>
    </xf>
    <xf numFmtId="0" fontId="2" fillId="0" borderId="4" xfId="3" applyFont="1" applyFill="1" applyBorder="1" applyAlignment="1" applyProtection="1">
      <alignment horizontal="center"/>
    </xf>
    <xf numFmtId="0" fontId="2" fillId="0" borderId="0" xfId="3" applyFont="1" applyFill="1" applyBorder="1" applyAlignment="1" applyProtection="1">
      <alignment horizontal="center"/>
    </xf>
    <xf numFmtId="0" fontId="2" fillId="0" borderId="5" xfId="3" applyFont="1" applyFill="1" applyBorder="1" applyAlignment="1" applyProtection="1">
      <alignment horizontal="center"/>
    </xf>
    <xf numFmtId="39" fontId="2" fillId="0" borderId="13" xfId="3" applyNumberFormat="1" applyFont="1" applyFill="1" applyBorder="1" applyAlignment="1" applyProtection="1">
      <alignment horizontal="center"/>
    </xf>
    <xf numFmtId="3" fontId="2" fillId="0" borderId="0" xfId="3" applyNumberFormat="1" applyFont="1" applyFill="1" applyBorder="1" applyAlignment="1" applyProtection="1"/>
    <xf numFmtId="3" fontId="2" fillId="0" borderId="4" xfId="3" quotePrefix="1" applyNumberFormat="1" applyFont="1" applyFill="1" applyBorder="1" applyAlignment="1" applyProtection="1">
      <alignment horizontal="center"/>
    </xf>
    <xf numFmtId="3" fontId="2" fillId="0" borderId="0" xfId="3" quotePrefix="1" applyNumberFormat="1" applyFont="1" applyFill="1" applyBorder="1" applyAlignment="1" applyProtection="1">
      <alignment horizontal="center"/>
    </xf>
    <xf numFmtId="49" fontId="2" fillId="0" borderId="5" xfId="3" applyNumberFormat="1" applyFont="1" applyFill="1" applyBorder="1" applyAlignment="1">
      <alignment horizontal="right"/>
    </xf>
    <xf numFmtId="165" fontId="2" fillId="0" borderId="5" xfId="3" applyNumberFormat="1" applyFont="1" applyFill="1" applyBorder="1" applyAlignment="1" applyProtection="1">
      <alignment horizontal="center"/>
    </xf>
    <xf numFmtId="165" fontId="2" fillId="0" borderId="4" xfId="3" applyNumberFormat="1" applyFont="1" applyFill="1" applyBorder="1" applyAlignment="1" applyProtection="1">
      <alignment horizontal="left"/>
    </xf>
    <xf numFmtId="171" fontId="2" fillId="0" borderId="13" xfId="3" applyNumberFormat="1" applyFont="1" applyFill="1" applyBorder="1" applyAlignment="1" applyProtection="1">
      <alignment horizontal="center"/>
    </xf>
    <xf numFmtId="49" fontId="2" fillId="0" borderId="5" xfId="3" applyNumberFormat="1" applyFont="1" applyFill="1" applyBorder="1" applyAlignment="1" applyProtection="1">
      <alignment horizontal="right"/>
    </xf>
    <xf numFmtId="37" fontId="12" fillId="0" borderId="0" xfId="3" applyNumberFormat="1" applyFont="1" applyFill="1" applyBorder="1" applyAlignment="1" applyProtection="1"/>
    <xf numFmtId="0" fontId="2" fillId="0" borderId="13" xfId="3" applyFont="1" applyFill="1" applyBorder="1" applyAlignment="1" applyProtection="1">
      <alignment horizontal="center"/>
    </xf>
    <xf numFmtId="164" fontId="2" fillId="0" borderId="13" xfId="3" applyNumberFormat="1" applyFont="1" applyFill="1" applyBorder="1" applyAlignment="1" applyProtection="1">
      <alignment horizontal="center"/>
    </xf>
    <xf numFmtId="169" fontId="2" fillId="0" borderId="4" xfId="4" applyNumberFormat="1" applyFont="1" applyFill="1" applyBorder="1" applyAlignment="1"/>
    <xf numFmtId="0" fontId="2" fillId="0" borderId="13" xfId="3" applyFont="1" applyFill="1" applyBorder="1" applyAlignment="1">
      <alignment horizontal="center"/>
    </xf>
    <xf numFmtId="0" fontId="2" fillId="0" borderId="4" xfId="3" quotePrefix="1" applyFont="1" applyFill="1" applyBorder="1" applyAlignment="1" applyProtection="1">
      <alignment horizontal="center"/>
    </xf>
    <xf numFmtId="165" fontId="2" fillId="0" borderId="13" xfId="3" quotePrefix="1" applyNumberFormat="1" applyFont="1" applyFill="1" applyBorder="1" applyAlignment="1" applyProtection="1">
      <alignment horizontal="center"/>
    </xf>
    <xf numFmtId="0" fontId="2" fillId="0" borderId="0" xfId="3" quotePrefix="1" applyFont="1" applyFill="1" applyBorder="1" applyAlignment="1" applyProtection="1">
      <alignment horizontal="center"/>
    </xf>
    <xf numFmtId="0" fontId="17" fillId="0" borderId="0" xfId="0" applyFont="1" applyFill="1" applyBorder="1"/>
    <xf numFmtId="49" fontId="11" fillId="0" borderId="5" xfId="3" applyNumberFormat="1" applyFont="1" applyFill="1" applyBorder="1" applyAlignment="1">
      <alignment horizontal="right"/>
    </xf>
    <xf numFmtId="0" fontId="2" fillId="0" borderId="13" xfId="3" applyFont="1" applyFill="1" applyBorder="1"/>
    <xf numFmtId="37" fontId="2" fillId="0" borderId="0" xfId="3" applyNumberFormat="1" applyFont="1" applyFill="1" applyBorder="1" applyAlignment="1" applyProtection="1"/>
    <xf numFmtId="169" fontId="2" fillId="0" borderId="4" xfId="4" applyNumberFormat="1" applyFont="1" applyFill="1" applyBorder="1" applyAlignment="1">
      <alignment horizontal="right"/>
    </xf>
    <xf numFmtId="172" fontId="2" fillId="0" borderId="0" xfId="3" applyNumberFormat="1" applyFont="1" applyFill="1" applyBorder="1" applyAlignment="1" applyProtection="1">
      <alignment horizontal="center"/>
    </xf>
    <xf numFmtId="4" fontId="2" fillId="0" borderId="0" xfId="3" applyNumberFormat="1" applyFont="1" applyFill="1" applyBorder="1" applyProtection="1"/>
    <xf numFmtId="4" fontId="2" fillId="0" borderId="0" xfId="3" applyNumberFormat="1" applyFont="1" applyFill="1" applyBorder="1" applyAlignment="1" applyProtection="1">
      <alignment horizontal="center"/>
    </xf>
    <xf numFmtId="173" fontId="2" fillId="0" borderId="0" xfId="3" applyNumberFormat="1" applyFont="1" applyFill="1" applyBorder="1" applyProtection="1"/>
    <xf numFmtId="3" fontId="10" fillId="0" borderId="0" xfId="2" applyNumberFormat="1" applyFont="1" applyFill="1" applyBorder="1"/>
    <xf numFmtId="169" fontId="2" fillId="0" borderId="6" xfId="4" applyNumberFormat="1" applyFont="1" applyFill="1" applyBorder="1"/>
    <xf numFmtId="165" fontId="2" fillId="0" borderId="12" xfId="3" applyNumberFormat="1" applyFont="1" applyFill="1" applyBorder="1" applyAlignment="1" applyProtection="1">
      <alignment horizontal="center"/>
    </xf>
    <xf numFmtId="39" fontId="2" fillId="0" borderId="12" xfId="3" applyNumberFormat="1" applyFont="1" applyFill="1" applyBorder="1" applyAlignment="1" applyProtection="1">
      <alignment horizontal="center"/>
    </xf>
    <xf numFmtId="0" fontId="2" fillId="0" borderId="3" xfId="3" applyFont="1" applyFill="1" applyBorder="1"/>
    <xf numFmtId="1" fontId="2" fillId="0" borderId="2" xfId="3" applyNumberFormat="1" applyFont="1" applyFill="1" applyBorder="1" applyAlignment="1">
      <alignment horizontal="center"/>
    </xf>
    <xf numFmtId="37" fontId="11" fillId="0" borderId="10" xfId="3" applyNumberFormat="1" applyFont="1" applyFill="1" applyBorder="1" applyAlignment="1" applyProtection="1">
      <alignment horizontal="center"/>
    </xf>
    <xf numFmtId="37" fontId="11" fillId="0" borderId="14" xfId="3" applyNumberFormat="1" applyFont="1" applyFill="1" applyBorder="1" applyAlignment="1" applyProtection="1">
      <alignment horizontal="center"/>
    </xf>
    <xf numFmtId="0" fontId="2" fillId="0" borderId="9" xfId="3" applyFont="1" applyFill="1" applyBorder="1" applyAlignment="1">
      <alignment horizontal="center"/>
    </xf>
    <xf numFmtId="0" fontId="2" fillId="0" borderId="9" xfId="3" applyFont="1" applyFill="1" applyBorder="1"/>
    <xf numFmtId="164" fontId="2" fillId="0" borderId="9" xfId="3" applyNumberFormat="1" applyFont="1" applyFill="1" applyBorder="1"/>
    <xf numFmtId="0" fontId="2" fillId="0" borderId="10" xfId="3" applyFont="1" applyFill="1" applyBorder="1"/>
    <xf numFmtId="0" fontId="2" fillId="0" borderId="14" xfId="3" applyFont="1" applyFill="1" applyBorder="1"/>
    <xf numFmtId="37" fontId="11" fillId="0" borderId="9" xfId="3" applyNumberFormat="1" applyFont="1" applyFill="1" applyBorder="1" applyAlignment="1" applyProtection="1">
      <alignment horizontal="right"/>
    </xf>
    <xf numFmtId="37" fontId="11" fillId="0" borderId="9" xfId="3" applyNumberFormat="1" applyFont="1" applyFill="1" applyBorder="1" applyAlignment="1" applyProtection="1"/>
    <xf numFmtId="3" fontId="11" fillId="0" borderId="9" xfId="3" applyNumberFormat="1" applyFont="1" applyFill="1" applyBorder="1" applyAlignment="1" applyProtection="1"/>
    <xf numFmtId="37" fontId="11" fillId="0" borderId="9" xfId="3" applyNumberFormat="1" applyFont="1" applyFill="1" applyBorder="1" applyAlignment="1" applyProtection="1">
      <alignment horizontal="center"/>
    </xf>
    <xf numFmtId="3" fontId="11" fillId="0" borderId="14" xfId="3" applyNumberFormat="1" applyFont="1" applyFill="1" applyBorder="1" applyAlignment="1" applyProtection="1">
      <alignment horizontal="right"/>
    </xf>
    <xf numFmtId="1" fontId="2" fillId="0" borderId="0" xfId="3" applyNumberFormat="1" applyFont="1" applyFill="1" applyBorder="1" applyAlignment="1">
      <alignment horizontal="center"/>
    </xf>
    <xf numFmtId="0" fontId="12" fillId="0" borderId="0" xfId="3" quotePrefix="1" applyFont="1" applyFill="1" applyBorder="1" applyAlignment="1">
      <alignment horizontal="center" wrapText="1"/>
    </xf>
    <xf numFmtId="37" fontId="11" fillId="0" borderId="0" xfId="3" applyNumberFormat="1" applyFont="1" applyFill="1" applyBorder="1" applyAlignment="1" applyProtection="1">
      <alignment horizontal="right"/>
    </xf>
    <xf numFmtId="37" fontId="11" fillId="0" borderId="0" xfId="3" applyNumberFormat="1" applyFont="1" applyFill="1" applyBorder="1" applyAlignment="1" applyProtection="1">
      <alignment vertical="center"/>
    </xf>
    <xf numFmtId="0" fontId="2" fillId="0" borderId="0" xfId="3" applyFont="1" applyFill="1" applyBorder="1" applyAlignment="1"/>
    <xf numFmtId="0" fontId="12" fillId="0" borderId="0" xfId="3" quotePrefix="1" applyFont="1" applyFill="1" applyBorder="1" applyAlignment="1">
      <alignment wrapText="1"/>
    </xf>
    <xf numFmtId="165" fontId="2" fillId="0" borderId="0" xfId="3" quotePrefix="1" applyNumberFormat="1" applyFont="1" applyFill="1" applyBorder="1" applyAlignment="1" applyProtection="1"/>
    <xf numFmtId="4" fontId="2" fillId="0" borderId="0" xfId="3" applyNumberFormat="1" applyFont="1" applyFill="1" applyBorder="1"/>
    <xf numFmtId="167" fontId="2" fillId="0" borderId="0" xfId="3" applyNumberFormat="1" applyFont="1" applyFill="1" applyBorder="1"/>
    <xf numFmtId="165" fontId="2" fillId="0" borderId="0" xfId="3" quotePrefix="1" applyNumberFormat="1" applyFont="1" applyFill="1" applyBorder="1" applyAlignment="1" applyProtection="1">
      <alignment horizontal="left"/>
    </xf>
    <xf numFmtId="169" fontId="2" fillId="0" borderId="0" xfId="4" applyNumberFormat="1" applyFont="1" applyFill="1" applyBorder="1"/>
    <xf numFmtId="165" fontId="2" fillId="0" borderId="0" xfId="3" applyNumberFormat="1" applyFont="1" applyFill="1" applyBorder="1" applyAlignment="1" applyProtection="1">
      <alignment horizontal="left"/>
    </xf>
    <xf numFmtId="0" fontId="2" fillId="0" borderId="0" xfId="3" quotePrefix="1" applyFont="1" applyFill="1" applyBorder="1" applyAlignment="1" applyProtection="1">
      <alignment horizontal="left"/>
    </xf>
    <xf numFmtId="0" fontId="2" fillId="0" borderId="0" xfId="3" applyFont="1" applyFill="1" applyBorder="1" applyAlignment="1" applyProtection="1">
      <alignment horizontal="left"/>
    </xf>
    <xf numFmtId="3" fontId="2" fillId="0" borderId="0" xfId="3" applyNumberFormat="1" applyFont="1" applyFill="1" applyBorder="1" applyAlignment="1">
      <alignment horizontal="center"/>
    </xf>
    <xf numFmtId="0" fontId="4" fillId="6" borderId="1" xfId="3" applyFont="1" applyFill="1" applyBorder="1" applyAlignment="1" applyProtection="1">
      <alignment vertical="center"/>
    </xf>
    <xf numFmtId="0" fontId="4" fillId="6" borderId="3" xfId="3" applyFont="1" applyFill="1" applyBorder="1" applyAlignment="1" applyProtection="1">
      <alignment vertical="center"/>
    </xf>
    <xf numFmtId="167" fontId="4" fillId="6" borderId="1" xfId="3" quotePrefix="1" applyNumberFormat="1" applyFont="1" applyFill="1" applyBorder="1" applyAlignment="1" applyProtection="1">
      <alignment horizontal="right"/>
      <protection locked="0"/>
    </xf>
    <xf numFmtId="167" fontId="4" fillId="6" borderId="3" xfId="3" quotePrefix="1" applyNumberFormat="1" applyFont="1" applyFill="1" applyBorder="1" applyAlignment="1" applyProtection="1">
      <alignment horizontal="right"/>
      <protection locked="0"/>
    </xf>
    <xf numFmtId="167" fontId="4" fillId="6" borderId="2" xfId="3" quotePrefix="1" applyNumberFormat="1" applyFont="1" applyFill="1" applyBorder="1" applyAlignment="1" applyProtection="1">
      <alignment horizontal="right"/>
      <protection locked="0"/>
    </xf>
    <xf numFmtId="167" fontId="4" fillId="6" borderId="3" xfId="3" applyNumberFormat="1" applyFont="1" applyFill="1" applyBorder="1" applyAlignment="1" applyProtection="1">
      <alignment horizontal="center" wrapText="1"/>
    </xf>
    <xf numFmtId="167" fontId="4" fillId="6" borderId="3" xfId="3" applyNumberFormat="1" applyFont="1" applyFill="1" applyBorder="1" applyProtection="1">
      <protection locked="0" hidden="1"/>
    </xf>
    <xf numFmtId="167" fontId="4" fillId="6" borderId="11" xfId="3" quotePrefix="1" applyNumberFormat="1" applyFont="1" applyFill="1" applyBorder="1" applyAlignment="1" applyProtection="1">
      <alignment horizontal="right"/>
      <protection locked="0"/>
    </xf>
    <xf numFmtId="167" fontId="4" fillId="6" borderId="3" xfId="3" applyNumberFormat="1" applyFont="1" applyFill="1" applyBorder="1"/>
    <xf numFmtId="0" fontId="4" fillId="6" borderId="11" xfId="3" applyFont="1" applyFill="1" applyBorder="1"/>
    <xf numFmtId="165" fontId="4" fillId="6" borderId="3" xfId="3" applyNumberFormat="1" applyFont="1" applyFill="1" applyBorder="1" applyAlignment="1" applyProtection="1">
      <alignment horizontal="center"/>
    </xf>
    <xf numFmtId="0" fontId="4" fillId="6" borderId="3" xfId="3" applyFont="1" applyFill="1" applyBorder="1"/>
    <xf numFmtId="0" fontId="4" fillId="6" borderId="1" xfId="3" applyFont="1" applyFill="1" applyBorder="1"/>
    <xf numFmtId="0" fontId="4" fillId="6" borderId="2" xfId="3" applyFont="1" applyFill="1" applyBorder="1"/>
    <xf numFmtId="0" fontId="4" fillId="6" borderId="6" xfId="3" applyFont="1" applyFill="1" applyBorder="1" applyAlignment="1" applyProtection="1">
      <alignment horizontal="center" vertical="center" wrapText="1"/>
    </xf>
    <xf numFmtId="0" fontId="4" fillId="6" borderId="8" xfId="3" applyFont="1" applyFill="1" applyBorder="1" applyAlignment="1" applyProtection="1">
      <alignment horizontal="center" vertical="center" wrapText="1"/>
    </xf>
    <xf numFmtId="0" fontId="4" fillId="6" borderId="6" xfId="3" applyFont="1" applyFill="1" applyBorder="1" applyAlignment="1" applyProtection="1">
      <alignment horizontal="left" vertical="center" wrapText="1"/>
    </xf>
    <xf numFmtId="0" fontId="4" fillId="6" borderId="7" xfId="3" applyFont="1" applyFill="1" applyBorder="1" applyAlignment="1" applyProtection="1">
      <alignment horizontal="center" vertical="center" wrapText="1"/>
    </xf>
    <xf numFmtId="165" fontId="4" fillId="6" borderId="12" xfId="3" applyNumberFormat="1" applyFont="1" applyFill="1" applyBorder="1" applyAlignment="1" applyProtection="1">
      <alignment horizontal="center" vertical="center" wrapText="1"/>
    </xf>
    <xf numFmtId="0" fontId="4" fillId="6" borderId="12" xfId="3" applyFont="1" applyFill="1" applyBorder="1" applyAlignment="1" applyProtection="1">
      <alignment horizontal="center" vertical="center" wrapText="1"/>
    </xf>
    <xf numFmtId="0" fontId="4" fillId="6" borderId="6" xfId="3" applyFont="1" applyFill="1" applyBorder="1" applyAlignment="1">
      <alignment horizontal="center" vertical="center"/>
    </xf>
    <xf numFmtId="0" fontId="4" fillId="6" borderId="8" xfId="3" applyFont="1" applyFill="1" applyBorder="1" applyAlignment="1">
      <alignment horizontal="center" vertical="center"/>
    </xf>
    <xf numFmtId="0" fontId="4" fillId="6" borderId="7" xfId="3" applyFont="1" applyFill="1" applyBorder="1" applyAlignment="1">
      <alignment horizontal="center" vertical="center"/>
    </xf>
    <xf numFmtId="0" fontId="14" fillId="4" borderId="0" xfId="0" applyFont="1" applyFill="1" applyBorder="1"/>
    <xf numFmtId="0" fontId="2" fillId="4" borderId="0" xfId="3" applyFont="1" applyFill="1" applyBorder="1" applyAlignment="1">
      <alignment horizontal="left"/>
    </xf>
    <xf numFmtId="175" fontId="2" fillId="4" borderId="0" xfId="3" applyNumberFormat="1" applyFont="1" applyFill="1" applyBorder="1" applyAlignment="1">
      <alignment horizontal="center"/>
    </xf>
    <xf numFmtId="165" fontId="2" fillId="4" borderId="0" xfId="3" applyNumberFormat="1" applyFont="1" applyFill="1" applyBorder="1" applyAlignment="1">
      <alignment horizontal="center"/>
    </xf>
    <xf numFmtId="179" fontId="2" fillId="4" borderId="0" xfId="3" quotePrefix="1" applyNumberFormat="1" applyFont="1" applyFill="1" applyBorder="1" applyAlignment="1" applyProtection="1">
      <alignment horizontal="center"/>
    </xf>
    <xf numFmtId="0" fontId="18" fillId="0" borderId="0" xfId="0" applyFont="1" applyFill="1" applyBorder="1"/>
    <xf numFmtId="167" fontId="4" fillId="2" borderId="3" xfId="3" quotePrefix="1" applyNumberFormat="1" applyFont="1" applyFill="1" applyBorder="1" applyAlignment="1" applyProtection="1">
      <alignment horizontal="center"/>
      <protection locked="0"/>
    </xf>
    <xf numFmtId="167" fontId="4" fillId="2" borderId="2" xfId="3" quotePrefix="1" applyNumberFormat="1" applyFont="1" applyFill="1" applyBorder="1" applyAlignment="1" applyProtection="1">
      <alignment horizontal="center"/>
      <protection locked="0"/>
    </xf>
    <xf numFmtId="3" fontId="2" fillId="4" borderId="5" xfId="3" applyNumberFormat="1" applyFont="1" applyFill="1" applyBorder="1"/>
    <xf numFmtId="167" fontId="4" fillId="2" borderId="11" xfId="3" applyNumberFormat="1" applyFont="1" applyFill="1" applyBorder="1" applyAlignment="1" applyProtection="1">
      <alignment horizontal="center" wrapText="1"/>
    </xf>
    <xf numFmtId="0" fontId="6" fillId="5" borderId="2" xfId="3" applyFont="1" applyFill="1" applyBorder="1" applyAlignment="1" applyProtection="1">
      <alignment horizontal="center" vertical="center" wrapText="1"/>
    </xf>
    <xf numFmtId="0" fontId="6" fillId="5" borderId="5" xfId="3" applyFont="1" applyFill="1" applyBorder="1" applyAlignment="1" applyProtection="1">
      <alignment horizontal="left" vertical="center" wrapText="1"/>
    </xf>
    <xf numFmtId="165" fontId="6" fillId="5" borderId="13" xfId="3" applyNumberFormat="1" applyFont="1" applyFill="1" applyBorder="1" applyAlignment="1" applyProtection="1">
      <alignment horizontal="center" vertical="center" wrapText="1"/>
    </xf>
    <xf numFmtId="0" fontId="6" fillId="5" borderId="4" xfId="3" applyFont="1" applyFill="1" applyBorder="1" applyAlignment="1">
      <alignment horizontal="center" vertical="center" wrapText="1"/>
    </xf>
    <xf numFmtId="0" fontId="6" fillId="5" borderId="0" xfId="3" applyFont="1" applyFill="1" applyBorder="1" applyAlignment="1">
      <alignment horizontal="center" vertical="center" wrapText="1"/>
    </xf>
    <xf numFmtId="49" fontId="6" fillId="5" borderId="5" xfId="3" applyNumberFormat="1" applyFont="1" applyFill="1" applyBorder="1" applyAlignment="1" applyProtection="1">
      <alignment horizontal="center" vertical="center" wrapText="1"/>
    </xf>
    <xf numFmtId="169" fontId="2" fillId="0" borderId="13" xfId="4" applyNumberFormat="1" applyFont="1" applyFill="1" applyBorder="1"/>
    <xf numFmtId="1" fontId="2" fillId="0" borderId="5" xfId="3" applyNumberFormat="1" applyFont="1" applyFill="1" applyBorder="1" applyAlignment="1">
      <alignment horizontal="center"/>
    </xf>
    <xf numFmtId="170" fontId="2" fillId="0" borderId="13" xfId="3" applyNumberFormat="1" applyFont="1" applyFill="1" applyBorder="1" applyAlignment="1">
      <alignment horizontal="center"/>
    </xf>
    <xf numFmtId="169" fontId="2" fillId="0" borderId="13" xfId="4" applyNumberFormat="1" applyFont="1" applyFill="1" applyBorder="1" applyAlignment="1"/>
    <xf numFmtId="169" fontId="2" fillId="0" borderId="13" xfId="4" applyNumberFormat="1" applyFont="1" applyFill="1" applyBorder="1" applyAlignment="1">
      <alignment horizontal="right"/>
    </xf>
    <xf numFmtId="169" fontId="2" fillId="0" borderId="12" xfId="4" applyNumberFormat="1" applyFont="1" applyFill="1" applyBorder="1"/>
    <xf numFmtId="0" fontId="2" fillId="0" borderId="6" xfId="3" applyFont="1" applyFill="1" applyBorder="1"/>
    <xf numFmtId="0" fontId="2" fillId="0" borderId="7" xfId="3" applyFont="1" applyFill="1" applyBorder="1" applyAlignment="1">
      <alignment horizontal="center"/>
    </xf>
    <xf numFmtId="170" fontId="2" fillId="0" borderId="12" xfId="3" applyNumberFormat="1" applyFont="1" applyFill="1" applyBorder="1" applyAlignment="1">
      <alignment horizontal="center"/>
    </xf>
    <xf numFmtId="0" fontId="2" fillId="0" borderId="6" xfId="3" applyFont="1" applyFill="1" applyBorder="1" applyAlignment="1" applyProtection="1">
      <alignment horizontal="center"/>
    </xf>
    <xf numFmtId="0" fontId="2" fillId="0" borderId="8" xfId="3" applyFont="1" applyFill="1" applyBorder="1" applyAlignment="1" applyProtection="1">
      <alignment horizontal="center"/>
    </xf>
    <xf numFmtId="0" fontId="2" fillId="0" borderId="7" xfId="3" applyFont="1" applyFill="1" applyBorder="1" applyAlignment="1" applyProtection="1">
      <alignment horizontal="center"/>
    </xf>
    <xf numFmtId="3" fontId="11" fillId="4" borderId="14" xfId="3" applyNumberFormat="1" applyFont="1" applyFill="1" applyBorder="1" applyAlignment="1" applyProtection="1"/>
    <xf numFmtId="0" fontId="4" fillId="5" borderId="0" xfId="3" applyFont="1" applyFill="1" applyBorder="1" applyAlignment="1">
      <alignment vertical="center" wrapText="1"/>
    </xf>
    <xf numFmtId="10" fontId="12" fillId="4" borderId="0" xfId="3" quotePrefix="1" applyNumberFormat="1" applyFont="1" applyFill="1" applyBorder="1" applyAlignment="1" applyProtection="1">
      <alignment horizontal="center"/>
    </xf>
    <xf numFmtId="1" fontId="12" fillId="4" borderId="0" xfId="3" quotePrefix="1" applyNumberFormat="1" applyFont="1" applyFill="1" applyBorder="1" applyAlignment="1" applyProtection="1">
      <alignment horizontal="center"/>
    </xf>
    <xf numFmtId="0" fontId="13" fillId="4" borderId="0" xfId="3" applyFont="1" applyFill="1" applyBorder="1"/>
    <xf numFmtId="0" fontId="4" fillId="5" borderId="0" xfId="3" applyFont="1" applyFill="1" applyBorder="1" applyAlignment="1" applyProtection="1">
      <alignment vertical="center"/>
    </xf>
    <xf numFmtId="0" fontId="6" fillId="5" borderId="1" xfId="3" applyFont="1" applyFill="1" applyBorder="1" applyAlignment="1" applyProtection="1">
      <alignment horizontal="left" vertical="center" wrapText="1"/>
    </xf>
    <xf numFmtId="0" fontId="6" fillId="5" borderId="5" xfId="3" applyFont="1" applyFill="1" applyBorder="1" applyAlignment="1">
      <alignment horizontal="center" vertical="center" wrapText="1"/>
    </xf>
    <xf numFmtId="1" fontId="2" fillId="4" borderId="5" xfId="3" applyNumberFormat="1" applyFont="1" applyFill="1" applyBorder="1" applyAlignment="1">
      <alignment horizontal="center"/>
    </xf>
    <xf numFmtId="3" fontId="2" fillId="0" borderId="5" xfId="3" quotePrefix="1" applyNumberFormat="1" applyFont="1" applyFill="1" applyBorder="1" applyAlignment="1" applyProtection="1">
      <alignment horizontal="center"/>
    </xf>
    <xf numFmtId="3" fontId="2" fillId="0" borderId="0" xfId="3" applyNumberFormat="1" applyFont="1" applyFill="1" applyBorder="1"/>
    <xf numFmtId="0" fontId="4" fillId="2" borderId="1" xfId="3" applyFont="1" applyFill="1" applyBorder="1" applyAlignment="1">
      <alignment horizontal="center"/>
    </xf>
    <xf numFmtId="0" fontId="14" fillId="4" borderId="0" xfId="0" applyFont="1" applyFill="1" applyBorder="1" applyAlignment="1">
      <alignment horizontal="center"/>
    </xf>
    <xf numFmtId="0" fontId="14" fillId="4" borderId="2" xfId="0" applyFont="1" applyFill="1" applyBorder="1" applyAlignment="1">
      <alignment horizontal="center"/>
    </xf>
    <xf numFmtId="37" fontId="2" fillId="0" borderId="5" xfId="3" applyNumberFormat="1" applyFont="1" applyFill="1" applyBorder="1" applyProtection="1"/>
    <xf numFmtId="0" fontId="14" fillId="0" borderId="4" xfId="0" applyFont="1" applyFill="1" applyBorder="1" applyAlignment="1">
      <alignment horizontal="center"/>
    </xf>
    <xf numFmtId="0" fontId="14" fillId="0" borderId="5" xfId="0" applyFont="1" applyFill="1" applyBorder="1" applyAlignment="1">
      <alignment horizontal="center"/>
    </xf>
    <xf numFmtId="0" fontId="18" fillId="0" borderId="4" xfId="0" applyFont="1" applyFill="1" applyBorder="1" applyAlignment="1">
      <alignment horizontal="center"/>
    </xf>
    <xf numFmtId="0" fontId="18" fillId="0" borderId="0" xfId="0" applyFont="1" applyFill="1" applyBorder="1" applyAlignment="1">
      <alignment horizontal="center"/>
    </xf>
    <xf numFmtId="0" fontId="18" fillId="0" borderId="5" xfId="0" applyFont="1" applyFill="1" applyBorder="1" applyAlignment="1">
      <alignment horizontal="center"/>
    </xf>
    <xf numFmtId="37" fontId="2" fillId="0" borderId="5" xfId="3" applyNumberFormat="1" applyFont="1" applyFill="1" applyBorder="1" applyAlignment="1" applyProtection="1"/>
    <xf numFmtId="3" fontId="10" fillId="0" borderId="5" xfId="2" applyNumberFormat="1" applyFont="1" applyFill="1" applyBorder="1"/>
    <xf numFmtId="1" fontId="2" fillId="0" borderId="12" xfId="3" applyNumberFormat="1" applyFont="1" applyFill="1" applyBorder="1" applyAlignment="1">
      <alignment horizontal="center"/>
    </xf>
    <xf numFmtId="165" fontId="2" fillId="0" borderId="6" xfId="3" applyNumberFormat="1" applyFont="1" applyFill="1" applyBorder="1" applyAlignment="1" applyProtection="1">
      <alignment horizontal="left"/>
    </xf>
    <xf numFmtId="0" fontId="2" fillId="0" borderId="8" xfId="3" applyFont="1" applyFill="1" applyBorder="1"/>
    <xf numFmtId="170" fontId="2" fillId="0" borderId="8" xfId="3" applyNumberFormat="1" applyFont="1" applyFill="1" applyBorder="1" applyAlignment="1">
      <alignment horizontal="center"/>
    </xf>
    <xf numFmtId="165" fontId="2" fillId="0" borderId="8" xfId="3" applyNumberFormat="1" applyFont="1" applyFill="1" applyBorder="1" applyAlignment="1" applyProtection="1">
      <alignment horizontal="center"/>
    </xf>
    <xf numFmtId="3" fontId="2" fillId="0" borderId="8" xfId="3" applyNumberFormat="1" applyFont="1" applyFill="1" applyBorder="1" applyProtection="1"/>
    <xf numFmtId="39" fontId="2" fillId="0" borderId="8" xfId="3" applyNumberFormat="1" applyFont="1" applyFill="1" applyBorder="1" applyAlignment="1" applyProtection="1">
      <alignment horizontal="center"/>
    </xf>
    <xf numFmtId="37" fontId="2" fillId="0" borderId="8" xfId="3" applyNumberFormat="1" applyFont="1" applyFill="1" applyBorder="1" applyProtection="1"/>
    <xf numFmtId="37" fontId="2" fillId="0" borderId="7" xfId="3" applyNumberFormat="1" applyFont="1" applyFill="1" applyBorder="1" applyProtection="1"/>
    <xf numFmtId="0" fontId="14" fillId="0" borderId="6" xfId="0" applyFont="1" applyFill="1" applyBorder="1" applyAlignment="1">
      <alignment horizontal="center"/>
    </xf>
    <xf numFmtId="0" fontId="14" fillId="0" borderId="8" xfId="0" applyFont="1" applyFill="1" applyBorder="1" applyAlignment="1">
      <alignment horizontal="center"/>
    </xf>
    <xf numFmtId="0" fontId="14" fillId="0" borderId="7" xfId="0" applyFont="1" applyFill="1" applyBorder="1" applyAlignment="1">
      <alignment horizontal="center"/>
    </xf>
    <xf numFmtId="165" fontId="2" fillId="0" borderId="0" xfId="3" quotePrefix="1" applyNumberFormat="1" applyFont="1" applyFill="1" applyBorder="1" applyAlignment="1" applyProtection="1">
      <alignment horizontal="center" vertical="center"/>
    </xf>
    <xf numFmtId="0" fontId="2" fillId="0" borderId="0" xfId="3" applyFont="1" applyFill="1" applyBorder="1" applyAlignment="1">
      <alignment horizontal="left"/>
    </xf>
    <xf numFmtId="175" fontId="2" fillId="0" borderId="0" xfId="3" applyNumberFormat="1" applyFont="1" applyFill="1" applyBorder="1" applyAlignment="1">
      <alignment horizontal="center"/>
    </xf>
    <xf numFmtId="37" fontId="2" fillId="0" borderId="0" xfId="3" quotePrefix="1" applyNumberFormat="1" applyFont="1" applyFill="1" applyBorder="1" applyAlignment="1" applyProtection="1">
      <alignment horizontal="center"/>
    </xf>
    <xf numFmtId="10" fontId="2" fillId="0" borderId="5" xfId="3" quotePrefix="1" applyNumberFormat="1" applyFont="1" applyFill="1" applyBorder="1" applyAlignment="1" applyProtection="1">
      <alignment horizontal="center"/>
    </xf>
    <xf numFmtId="0" fontId="2" fillId="0" borderId="8" xfId="3" applyFont="1" applyFill="1" applyBorder="1" applyAlignment="1">
      <alignment horizontal="left"/>
    </xf>
    <xf numFmtId="0" fontId="2" fillId="0" borderId="8" xfId="3" applyFont="1" applyFill="1" applyBorder="1" applyAlignment="1">
      <alignment horizontal="center"/>
    </xf>
    <xf numFmtId="175" fontId="2" fillId="0" borderId="8" xfId="3" applyNumberFormat="1" applyFont="1" applyFill="1" applyBorder="1" applyAlignment="1">
      <alignment horizontal="center"/>
    </xf>
    <xf numFmtId="165" fontId="2" fillId="0" borderId="8" xfId="3" applyNumberFormat="1" applyFont="1" applyFill="1" applyBorder="1" applyAlignment="1">
      <alignment horizontal="center"/>
    </xf>
    <xf numFmtId="37" fontId="2" fillId="0" borderId="8" xfId="3" quotePrefix="1" applyNumberFormat="1" applyFont="1" applyFill="1" applyBorder="1" applyAlignment="1" applyProtection="1">
      <alignment horizontal="center"/>
    </xf>
    <xf numFmtId="10" fontId="2" fillId="0" borderId="7" xfId="3" quotePrefix="1" applyNumberFormat="1" applyFont="1" applyFill="1" applyBorder="1" applyAlignment="1" applyProtection="1">
      <alignment horizontal="center"/>
    </xf>
    <xf numFmtId="0" fontId="11" fillId="4" borderId="9" xfId="3" applyFont="1" applyFill="1" applyBorder="1" applyAlignment="1" applyProtection="1">
      <alignment horizontal="center"/>
    </xf>
    <xf numFmtId="165" fontId="4" fillId="2" borderId="6" xfId="3" applyNumberFormat="1" applyFont="1" applyFill="1" applyBorder="1" applyAlignment="1" applyProtection="1">
      <alignment horizontal="center" vertical="center" wrapText="1"/>
    </xf>
    <xf numFmtId="0" fontId="4" fillId="5" borderId="4" xfId="3" applyFont="1" applyFill="1" applyBorder="1" applyAlignment="1">
      <alignment horizontal="center" vertical="center" wrapText="1"/>
    </xf>
    <xf numFmtId="3" fontId="2" fillId="0" borderId="4" xfId="3" applyNumberFormat="1" applyFont="1" applyFill="1" applyBorder="1"/>
    <xf numFmtId="3" fontId="2" fillId="0" borderId="4" xfId="3" applyNumberFormat="1" applyFont="1" applyFill="1" applyBorder="1" applyAlignment="1">
      <alignment horizontal="center"/>
    </xf>
    <xf numFmtId="0" fontId="11" fillId="4" borderId="0" xfId="3" applyFont="1" applyFill="1" applyBorder="1"/>
    <xf numFmtId="169" fontId="2" fillId="4" borderId="0" xfId="4" applyNumberFormat="1" applyFont="1" applyFill="1" applyBorder="1" applyAlignment="1"/>
    <xf numFmtId="169" fontId="2" fillId="4" borderId="0" xfId="4" applyNumberFormat="1" applyFont="1" applyFill="1" applyBorder="1" applyAlignment="1">
      <alignment horizontal="right"/>
    </xf>
    <xf numFmtId="0" fontId="2" fillId="4" borderId="6" xfId="3" applyFont="1" applyFill="1" applyBorder="1"/>
    <xf numFmtId="0" fontId="2" fillId="4" borderId="7" xfId="3" applyFont="1" applyFill="1" applyBorder="1" applyAlignment="1">
      <alignment horizontal="center"/>
    </xf>
    <xf numFmtId="3" fontId="2" fillId="4" borderId="6" xfId="3" quotePrefix="1" applyNumberFormat="1" applyFont="1" applyFill="1" applyBorder="1" applyAlignment="1" applyProtection="1">
      <alignment horizontal="center"/>
    </xf>
    <xf numFmtId="3" fontId="2" fillId="4" borderId="8" xfId="3" quotePrefix="1" applyNumberFormat="1" applyFont="1" applyFill="1" applyBorder="1" applyAlignment="1" applyProtection="1">
      <alignment horizontal="center"/>
    </xf>
    <xf numFmtId="49" fontId="2" fillId="4" borderId="7" xfId="3" applyNumberFormat="1" applyFont="1" applyFill="1" applyBorder="1" applyAlignment="1" applyProtection="1">
      <alignment horizontal="right"/>
    </xf>
    <xf numFmtId="37" fontId="11" fillId="4" borderId="6" xfId="3" applyNumberFormat="1" applyFont="1" applyFill="1" applyBorder="1" applyAlignment="1" applyProtection="1">
      <alignment horizontal="center"/>
    </xf>
    <xf numFmtId="37" fontId="11" fillId="4" borderId="8" xfId="3" applyNumberFormat="1" applyFont="1" applyFill="1" applyBorder="1" applyAlignment="1" applyProtection="1">
      <alignment horizontal="center"/>
    </xf>
    <xf numFmtId="3" fontId="11" fillId="4" borderId="7" xfId="3" applyNumberFormat="1" applyFont="1" applyFill="1" applyBorder="1" applyAlignment="1" applyProtection="1">
      <alignment horizontal="right"/>
    </xf>
    <xf numFmtId="1" fontId="2" fillId="4" borderId="12" xfId="3" applyNumberFormat="1" applyFont="1" applyFill="1" applyBorder="1" applyAlignment="1">
      <alignment horizontal="center"/>
    </xf>
    <xf numFmtId="0" fontId="2" fillId="4" borderId="8" xfId="3" applyFont="1" applyFill="1" applyBorder="1"/>
    <xf numFmtId="165" fontId="2" fillId="4" borderId="8" xfId="3" applyNumberFormat="1" applyFont="1" applyFill="1" applyBorder="1" applyAlignment="1" applyProtection="1">
      <alignment horizontal="center"/>
    </xf>
    <xf numFmtId="175" fontId="2" fillId="4" borderId="8" xfId="3" applyNumberFormat="1" applyFont="1" applyFill="1" applyBorder="1" applyAlignment="1">
      <alignment horizontal="center"/>
    </xf>
    <xf numFmtId="165" fontId="2" fillId="4" borderId="8" xfId="3" applyNumberFormat="1" applyFont="1" applyFill="1" applyBorder="1" applyAlignment="1">
      <alignment horizontal="center"/>
    </xf>
    <xf numFmtId="37" fontId="2" fillId="4" borderId="8" xfId="3" quotePrefix="1" applyNumberFormat="1" applyFont="1" applyFill="1" applyBorder="1" applyAlignment="1" applyProtection="1">
      <alignment horizontal="center"/>
    </xf>
    <xf numFmtId="10" fontId="2" fillId="4" borderId="7" xfId="3" quotePrefix="1" applyNumberFormat="1" applyFont="1" applyFill="1" applyBorder="1" applyAlignment="1" applyProtection="1">
      <alignment horizontal="center"/>
    </xf>
    <xf numFmtId="3" fontId="2" fillId="4" borderId="4" xfId="3" applyNumberFormat="1" applyFont="1" applyFill="1" applyBorder="1"/>
    <xf numFmtId="164" fontId="11" fillId="0" borderId="0" xfId="3" applyNumberFormat="1" applyFont="1" applyFill="1" applyBorder="1" applyAlignment="1" applyProtection="1">
      <alignment horizontal="left"/>
    </xf>
    <xf numFmtId="0" fontId="19" fillId="0" borderId="0" xfId="0" applyFont="1" applyFill="1" applyBorder="1"/>
    <xf numFmtId="0" fontId="20" fillId="0" borderId="0" xfId="3" applyFont="1" applyFill="1" applyBorder="1"/>
    <xf numFmtId="0" fontId="20" fillId="0" borderId="0" xfId="3" applyFont="1" applyFill="1" applyBorder="1" applyAlignment="1">
      <alignment horizontal="center"/>
    </xf>
    <xf numFmtId="0" fontId="20" fillId="0" borderId="0" xfId="3" applyFont="1" applyFill="1" applyBorder="1" applyAlignment="1">
      <alignment horizontal="right"/>
    </xf>
    <xf numFmtId="0" fontId="21" fillId="0" borderId="0" xfId="3" applyFont="1" applyFill="1" applyBorder="1"/>
    <xf numFmtId="177" fontId="11" fillId="0" borderId="0" xfId="3" applyNumberFormat="1" applyFont="1" applyFill="1" applyBorder="1" applyAlignment="1" applyProtection="1">
      <alignment horizontal="left"/>
    </xf>
    <xf numFmtId="0" fontId="11" fillId="0" borderId="0" xfId="3" applyFont="1" applyFill="1" applyBorder="1" applyAlignment="1" applyProtection="1">
      <alignment horizontal="left"/>
    </xf>
    <xf numFmtId="0" fontId="11" fillId="2" borderId="1" xfId="3" applyFont="1" applyFill="1" applyBorder="1" applyAlignment="1" applyProtection="1">
      <alignment vertical="center"/>
    </xf>
    <xf numFmtId="0" fontId="11" fillId="2" borderId="3" xfId="3" applyFont="1" applyFill="1" applyBorder="1" applyAlignment="1" applyProtection="1">
      <alignment vertical="center"/>
    </xf>
    <xf numFmtId="167" fontId="11" fillId="2" borderId="1" xfId="3" quotePrefix="1" applyNumberFormat="1" applyFont="1" applyFill="1" applyBorder="1" applyAlignment="1" applyProtection="1">
      <alignment horizontal="right"/>
      <protection locked="0"/>
    </xf>
    <xf numFmtId="167" fontId="11" fillId="2" borderId="3" xfId="3" quotePrefix="1" applyNumberFormat="1" applyFont="1" applyFill="1" applyBorder="1" applyAlignment="1" applyProtection="1">
      <alignment horizontal="right"/>
      <protection locked="0"/>
    </xf>
    <xf numFmtId="167" fontId="11" fillId="2" borderId="2" xfId="3" quotePrefix="1" applyNumberFormat="1" applyFont="1" applyFill="1" applyBorder="1" applyAlignment="1" applyProtection="1">
      <alignment horizontal="right"/>
      <protection locked="0"/>
    </xf>
    <xf numFmtId="167" fontId="11" fillId="2" borderId="3" xfId="3" applyNumberFormat="1" applyFont="1" applyFill="1" applyBorder="1" applyAlignment="1" applyProtection="1">
      <alignment horizontal="center" wrapText="1"/>
    </xf>
    <xf numFmtId="167" fontId="11" fillId="2" borderId="3" xfId="3" applyNumberFormat="1" applyFont="1" applyFill="1" applyBorder="1" applyProtection="1">
      <protection locked="0" hidden="1"/>
    </xf>
    <xf numFmtId="167" fontId="11" fillId="2" borderId="11" xfId="3" quotePrefix="1" applyNumberFormat="1" applyFont="1" applyFill="1" applyBorder="1" applyAlignment="1" applyProtection="1">
      <alignment horizontal="right"/>
      <protection locked="0"/>
    </xf>
    <xf numFmtId="167" fontId="11" fillId="2" borderId="3" xfId="3" applyNumberFormat="1" applyFont="1" applyFill="1" applyBorder="1"/>
    <xf numFmtId="0" fontId="11" fillId="2" borderId="1" xfId="3" applyFont="1" applyFill="1" applyBorder="1"/>
    <xf numFmtId="0" fontId="11" fillId="2" borderId="3" xfId="3" applyFont="1" applyFill="1" applyBorder="1"/>
    <xf numFmtId="0" fontId="11" fillId="2" borderId="2" xfId="3" applyFont="1" applyFill="1" applyBorder="1"/>
    <xf numFmtId="0" fontId="11" fillId="2" borderId="11" xfId="3" applyFont="1" applyFill="1" applyBorder="1"/>
    <xf numFmtId="165" fontId="11" fillId="2" borderId="3" xfId="3" applyNumberFormat="1" applyFont="1" applyFill="1" applyBorder="1" applyAlignment="1" applyProtection="1">
      <alignment horizontal="center"/>
    </xf>
    <xf numFmtId="0" fontId="11" fillId="2" borderId="6" xfId="3" applyFont="1" applyFill="1" applyBorder="1" applyAlignment="1" applyProtection="1">
      <alignment horizontal="center" vertical="center" wrapText="1"/>
    </xf>
    <xf numFmtId="0" fontId="11" fillId="2" borderId="8" xfId="3" applyFont="1" applyFill="1" applyBorder="1" applyAlignment="1" applyProtection="1">
      <alignment horizontal="center" vertical="center" wrapText="1"/>
    </xf>
    <xf numFmtId="0" fontId="11" fillId="2" borderId="6" xfId="3" applyFont="1" applyFill="1" applyBorder="1" applyAlignment="1" applyProtection="1">
      <alignment horizontal="left" vertical="center" wrapText="1"/>
    </xf>
    <xf numFmtId="0" fontId="11" fillId="2" borderId="7" xfId="3" applyFont="1" applyFill="1" applyBorder="1" applyAlignment="1" applyProtection="1">
      <alignment horizontal="center" vertical="center" wrapText="1"/>
    </xf>
    <xf numFmtId="165" fontId="11" fillId="2" borderId="12" xfId="3" applyNumberFormat="1" applyFont="1" applyFill="1" applyBorder="1" applyAlignment="1" applyProtection="1">
      <alignment horizontal="center" vertical="center" wrapText="1"/>
    </xf>
    <xf numFmtId="0" fontId="11" fillId="2" borderId="12" xfId="3" applyFont="1" applyFill="1" applyBorder="1" applyAlignment="1" applyProtection="1">
      <alignment horizontal="center" vertical="center" wrapText="1"/>
    </xf>
    <xf numFmtId="0" fontId="11" fillId="2" borderId="6" xfId="3" applyFont="1" applyFill="1" applyBorder="1" applyAlignment="1">
      <alignment horizontal="center" vertical="center"/>
    </xf>
    <xf numFmtId="0" fontId="11" fillId="2" borderId="8" xfId="3" applyFont="1" applyFill="1" applyBorder="1" applyAlignment="1">
      <alignment horizontal="center" vertical="center"/>
    </xf>
    <xf numFmtId="0" fontId="11" fillId="2" borderId="7" xfId="3" applyFont="1" applyFill="1" applyBorder="1" applyAlignment="1">
      <alignment horizontal="center" vertical="center"/>
    </xf>
    <xf numFmtId="0" fontId="19" fillId="4" borderId="0" xfId="0" applyFont="1" applyFill="1" applyBorder="1"/>
    <xf numFmtId="169" fontId="2" fillId="0" borderId="0" xfId="4" applyNumberFormat="1" applyFont="1" applyFill="1" applyBorder="1" applyAlignment="1"/>
    <xf numFmtId="169" fontId="2" fillId="0" borderId="5" xfId="4" applyNumberFormat="1" applyFont="1" applyFill="1" applyBorder="1"/>
    <xf numFmtId="165" fontId="2" fillId="4" borderId="13" xfId="3" applyNumberFormat="1" applyFont="1" applyFill="1" applyBorder="1" applyAlignment="1" applyProtection="1">
      <alignment horizontal="left"/>
    </xf>
    <xf numFmtId="3" fontId="2" fillId="4" borderId="5" xfId="3" applyNumberFormat="1" applyFont="1" applyFill="1" applyBorder="1" applyProtection="1"/>
    <xf numFmtId="169" fontId="2" fillId="0" borderId="7" xfId="4" applyNumberFormat="1" applyFont="1" applyFill="1" applyBorder="1"/>
    <xf numFmtId="165" fontId="2" fillId="4" borderId="12" xfId="3" applyNumberFormat="1" applyFont="1" applyFill="1" applyBorder="1" applyAlignment="1" applyProtection="1">
      <alignment horizontal="left"/>
    </xf>
    <xf numFmtId="170" fontId="2" fillId="4" borderId="6" xfId="3" applyNumberFormat="1" applyFont="1" applyFill="1" applyBorder="1" applyAlignment="1">
      <alignment horizontal="center"/>
    </xf>
    <xf numFmtId="3" fontId="2" fillId="4" borderId="7" xfId="3" applyNumberFormat="1" applyFont="1" applyFill="1" applyBorder="1" applyProtection="1"/>
    <xf numFmtId="0" fontId="19" fillId="0" borderId="0" xfId="0" applyFont="1" applyFill="1" applyBorder="1" applyAlignment="1">
      <alignment horizontal="center"/>
    </xf>
    <xf numFmtId="0" fontId="19" fillId="0" borderId="0" xfId="0" applyFont="1" applyFill="1" applyBorder="1" applyAlignment="1">
      <alignment horizontal="right"/>
    </xf>
    <xf numFmtId="0" fontId="6" fillId="0" borderId="0" xfId="3" applyFont="1" applyFill="1" applyBorder="1"/>
    <xf numFmtId="0" fontId="6" fillId="0" borderId="0" xfId="3" applyFont="1" applyFill="1" applyBorder="1" applyAlignment="1">
      <alignment horizontal="center"/>
    </xf>
    <xf numFmtId="0" fontId="4" fillId="0" borderId="0" xfId="3" applyFont="1" applyFill="1" applyBorder="1"/>
    <xf numFmtId="37" fontId="11" fillId="4" borderId="15" xfId="3" applyNumberFormat="1" applyFont="1" applyFill="1" applyBorder="1" applyAlignment="1" applyProtection="1">
      <alignment horizontal="center"/>
    </xf>
    <xf numFmtId="0" fontId="4" fillId="5" borderId="3" xfId="3" applyFont="1" applyFill="1" applyBorder="1" applyAlignment="1" applyProtection="1">
      <alignment horizontal="left" vertical="center" wrapText="1"/>
    </xf>
    <xf numFmtId="0" fontId="4" fillId="5" borderId="1" xfId="3" applyFont="1" applyFill="1" applyBorder="1" applyAlignment="1" applyProtection="1">
      <alignment horizontal="center" vertical="center" wrapText="1"/>
    </xf>
    <xf numFmtId="0" fontId="4" fillId="5" borderId="3" xfId="3" applyFont="1" applyFill="1" applyBorder="1" applyAlignment="1" applyProtection="1">
      <alignment horizontal="center" vertical="center" wrapText="1"/>
    </xf>
    <xf numFmtId="0" fontId="4" fillId="5" borderId="2" xfId="3" applyFont="1" applyFill="1" applyBorder="1" applyAlignment="1" applyProtection="1">
      <alignment horizontal="center" vertical="center" wrapText="1"/>
    </xf>
    <xf numFmtId="170" fontId="2" fillId="4" borderId="4" xfId="3" applyNumberFormat="1" applyFont="1" applyFill="1" applyBorder="1" applyAlignment="1">
      <alignment horizontal="center"/>
    </xf>
    <xf numFmtId="0" fontId="2" fillId="4" borderId="13" xfId="3" applyNumberFormat="1" applyFont="1" applyFill="1" applyBorder="1" applyAlignment="1">
      <alignment horizontal="center"/>
    </xf>
    <xf numFmtId="4" fontId="2" fillId="4" borderId="5" xfId="3" applyNumberFormat="1" applyFont="1" applyFill="1" applyBorder="1" applyProtection="1"/>
    <xf numFmtId="0" fontId="2" fillId="4" borderId="5" xfId="3" applyFont="1" applyFill="1" applyBorder="1"/>
    <xf numFmtId="173" fontId="2" fillId="4" borderId="5" xfId="3" applyNumberFormat="1" applyFont="1" applyFill="1" applyBorder="1" applyProtection="1"/>
    <xf numFmtId="169" fontId="2" fillId="4" borderId="5" xfId="4" applyNumberFormat="1" applyFont="1" applyFill="1" applyBorder="1"/>
    <xf numFmtId="169" fontId="2" fillId="4" borderId="7" xfId="4" applyNumberFormat="1" applyFont="1" applyFill="1" applyBorder="1"/>
    <xf numFmtId="10" fontId="2" fillId="0" borderId="0" xfId="3" quotePrefix="1" applyNumberFormat="1" applyFont="1" applyFill="1" applyBorder="1" applyAlignment="1" applyProtection="1">
      <alignment horizontal="center"/>
    </xf>
    <xf numFmtId="165" fontId="4" fillId="2" borderId="1" xfId="3" applyNumberFormat="1" applyFont="1" applyFill="1" applyBorder="1" applyAlignment="1" applyProtection="1">
      <alignment horizontal="center"/>
    </xf>
    <xf numFmtId="0" fontId="4" fillId="5" borderId="2" xfId="3" applyFont="1" applyFill="1" applyBorder="1" applyAlignment="1" applyProtection="1">
      <alignment horizontal="left" vertical="center" wrapText="1"/>
    </xf>
    <xf numFmtId="170" fontId="2" fillId="4" borderId="8" xfId="3" applyNumberFormat="1" applyFont="1" applyFill="1" applyBorder="1" applyAlignment="1">
      <alignment horizontal="center"/>
    </xf>
    <xf numFmtId="164" fontId="4" fillId="0" borderId="0" xfId="3" applyNumberFormat="1" applyFont="1" applyFill="1" applyBorder="1" applyAlignment="1" applyProtection="1">
      <alignment horizontal="center"/>
    </xf>
    <xf numFmtId="0" fontId="4" fillId="0" borderId="0" xfId="3" applyFont="1" applyFill="1" applyBorder="1" applyAlignment="1" applyProtection="1">
      <alignment horizontal="center"/>
    </xf>
    <xf numFmtId="165" fontId="2" fillId="4" borderId="3" xfId="0" quotePrefix="1" applyNumberFormat="1" applyFont="1" applyFill="1" applyBorder="1" applyAlignment="1" applyProtection="1">
      <alignment horizontal="left" vertical="center"/>
    </xf>
    <xf numFmtId="37" fontId="11" fillId="4" borderId="3" xfId="0" applyNumberFormat="1" applyFont="1" applyFill="1" applyBorder="1" applyAlignment="1" applyProtection="1">
      <alignment horizontal="left" vertical="center" wrapText="1"/>
    </xf>
    <xf numFmtId="0" fontId="4" fillId="2" borderId="1" xfId="0" applyFont="1" applyFill="1" applyBorder="1" applyAlignment="1" applyProtection="1">
      <alignment horizontal="center" vertical="center"/>
    </xf>
    <xf numFmtId="0" fontId="4" fillId="2" borderId="2" xfId="0" applyFont="1" applyFill="1" applyBorder="1" applyAlignment="1" applyProtection="1">
      <alignment horizontal="center" vertical="center"/>
    </xf>
    <xf numFmtId="0" fontId="4" fillId="2" borderId="4" xfId="0" applyFont="1" applyFill="1" applyBorder="1" applyAlignment="1" applyProtection="1">
      <alignment horizontal="center" vertical="center"/>
    </xf>
    <xf numFmtId="0" fontId="4" fillId="2" borderId="5"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0" fontId="4" fillId="2" borderId="7" xfId="0" applyFont="1" applyFill="1" applyBorder="1" applyAlignment="1" applyProtection="1">
      <alignment horizontal="center" vertical="center"/>
    </xf>
    <xf numFmtId="165" fontId="5" fillId="2" borderId="3" xfId="0" applyNumberFormat="1" applyFont="1" applyFill="1" applyBorder="1" applyAlignment="1" applyProtection="1">
      <alignment horizontal="center" vertical="center" wrapText="1"/>
    </xf>
    <xf numFmtId="0" fontId="7" fillId="3" borderId="0" xfId="0" applyFont="1" applyFill="1" applyBorder="1" applyAlignment="1">
      <alignment horizontal="center" vertical="center" wrapText="1"/>
    </xf>
    <xf numFmtId="165" fontId="4" fillId="2" borderId="3" xfId="0" applyNumberFormat="1" applyFont="1" applyFill="1" applyBorder="1" applyAlignment="1" applyProtection="1">
      <alignment horizontal="center" vertical="center" wrapText="1"/>
    </xf>
    <xf numFmtId="0" fontId="6" fillId="3" borderId="3" xfId="0" applyFont="1" applyFill="1" applyBorder="1" applyAlignment="1">
      <alignment horizontal="center" vertical="center" wrapText="1"/>
    </xf>
    <xf numFmtId="0" fontId="4" fillId="2" borderId="3" xfId="0" applyFont="1" applyFill="1" applyBorder="1" applyAlignment="1" applyProtection="1">
      <alignment horizontal="left"/>
    </xf>
    <xf numFmtId="164" fontId="4" fillId="2" borderId="0" xfId="0" applyNumberFormat="1" applyFont="1" applyFill="1" applyBorder="1" applyAlignment="1" applyProtection="1">
      <alignment horizontal="center"/>
    </xf>
    <xf numFmtId="0" fontId="4" fillId="4" borderId="3" xfId="0" quotePrefix="1" applyFont="1" applyFill="1" applyBorder="1" applyAlignment="1">
      <alignment horizontal="left" vertical="center" wrapText="1"/>
    </xf>
    <xf numFmtId="0" fontId="8" fillId="0" borderId="3" xfId="0" applyFont="1" applyFill="1" applyBorder="1" applyAlignment="1">
      <alignment wrapText="1"/>
    </xf>
    <xf numFmtId="37" fontId="11" fillId="4" borderId="0" xfId="0" applyNumberFormat="1" applyFont="1" applyFill="1" applyBorder="1" applyAlignment="1" applyProtection="1">
      <alignment horizontal="left" vertical="center" wrapText="1"/>
    </xf>
    <xf numFmtId="0" fontId="2" fillId="4" borderId="0" xfId="0" applyFont="1" applyFill="1" applyBorder="1" applyAlignment="1">
      <alignment horizontal="left" vertical="center" wrapText="1"/>
    </xf>
    <xf numFmtId="165" fontId="2" fillId="4" borderId="0" xfId="0" quotePrefix="1" applyNumberFormat="1" applyFont="1" applyFill="1" applyBorder="1" applyAlignment="1" applyProtection="1">
      <alignment horizontal="left"/>
    </xf>
    <xf numFmtId="0" fontId="2" fillId="4" borderId="0" xfId="0" applyFont="1" applyFill="1" applyBorder="1" applyAlignment="1"/>
    <xf numFmtId="0" fontId="4" fillId="2" borderId="6" xfId="3" applyFont="1" applyFill="1" applyBorder="1" applyAlignment="1" applyProtection="1">
      <alignment horizontal="center" vertical="center" wrapText="1"/>
    </xf>
    <xf numFmtId="0" fontId="4" fillId="2" borderId="8" xfId="3" applyFont="1" applyFill="1" applyBorder="1" applyAlignment="1" applyProtection="1">
      <alignment horizontal="center" vertical="center" wrapText="1"/>
    </xf>
    <xf numFmtId="0" fontId="4" fillId="2" borderId="7" xfId="3" applyFont="1" applyFill="1" applyBorder="1" applyAlignment="1" applyProtection="1">
      <alignment horizontal="center" vertical="center" wrapText="1"/>
    </xf>
    <xf numFmtId="0" fontId="4" fillId="4" borderId="3" xfId="3" quotePrefix="1" applyFont="1" applyFill="1" applyBorder="1" applyAlignment="1">
      <alignment horizontal="left" vertical="center" wrapText="1"/>
    </xf>
    <xf numFmtId="165" fontId="2" fillId="4" borderId="0" xfId="3" quotePrefix="1" applyNumberFormat="1" applyFont="1" applyFill="1" applyBorder="1" applyAlignment="1" applyProtection="1">
      <alignment horizontal="left" vertical="center"/>
    </xf>
    <xf numFmtId="0" fontId="4" fillId="6" borderId="1" xfId="3" applyFont="1" applyFill="1" applyBorder="1" applyAlignment="1" applyProtection="1">
      <alignment horizontal="center" vertical="center" wrapText="1"/>
    </xf>
    <xf numFmtId="0" fontId="4" fillId="6" borderId="3" xfId="3" applyFont="1" applyFill="1" applyBorder="1" applyAlignment="1" applyProtection="1">
      <alignment horizontal="center" vertical="center" wrapText="1"/>
    </xf>
    <xf numFmtId="0" fontId="4" fillId="6" borderId="2" xfId="3" applyFont="1" applyFill="1" applyBorder="1" applyAlignment="1" applyProtection="1">
      <alignment horizontal="center" vertical="center" wrapText="1"/>
    </xf>
    <xf numFmtId="0" fontId="4" fillId="6" borderId="6" xfId="3" applyFont="1" applyFill="1" applyBorder="1" applyAlignment="1" applyProtection="1">
      <alignment horizontal="center" vertical="center" wrapText="1"/>
    </xf>
    <xf numFmtId="0" fontId="4" fillId="6" borderId="8" xfId="3" applyFont="1" applyFill="1" applyBorder="1" applyAlignment="1" applyProtection="1">
      <alignment horizontal="center" vertical="center" wrapText="1"/>
    </xf>
    <xf numFmtId="0" fontId="4" fillId="6" borderId="7" xfId="3" applyFont="1" applyFill="1" applyBorder="1" applyAlignment="1" applyProtection="1">
      <alignment horizontal="center" vertical="center" wrapText="1"/>
    </xf>
    <xf numFmtId="0" fontId="4" fillId="0" borderId="3" xfId="3" quotePrefix="1" applyFont="1" applyFill="1" applyBorder="1" applyAlignment="1">
      <alignment horizontal="left" vertical="center" wrapText="1"/>
    </xf>
    <xf numFmtId="165" fontId="2" fillId="4" borderId="0" xfId="3" quotePrefix="1" applyNumberFormat="1" applyFont="1" applyFill="1" applyBorder="1" applyAlignment="1" applyProtection="1">
      <alignment horizontal="left"/>
    </xf>
    <xf numFmtId="165" fontId="2" fillId="4" borderId="3" xfId="3" quotePrefix="1" applyNumberFormat="1" applyFont="1" applyFill="1" applyBorder="1" applyAlignment="1" applyProtection="1">
      <alignment horizontal="left" vertical="center"/>
    </xf>
    <xf numFmtId="178" fontId="4" fillId="0" borderId="0" xfId="3" applyNumberFormat="1" applyFont="1" applyFill="1" applyBorder="1" applyAlignment="1" applyProtection="1">
      <alignment horizontal="left"/>
    </xf>
    <xf numFmtId="37" fontId="11" fillId="4" borderId="0" xfId="3" applyNumberFormat="1" applyFont="1" applyFill="1" applyBorder="1" applyAlignment="1" applyProtection="1">
      <alignment horizontal="left" vertical="center" wrapText="1"/>
    </xf>
    <xf numFmtId="0" fontId="11" fillId="2" borderId="6" xfId="3" applyFont="1" applyFill="1" applyBorder="1" applyAlignment="1" applyProtection="1">
      <alignment horizontal="center" vertical="center" wrapText="1"/>
    </xf>
    <xf numFmtId="0" fontId="11" fillId="2" borderId="8" xfId="3" applyFont="1" applyFill="1" applyBorder="1" applyAlignment="1" applyProtection="1">
      <alignment horizontal="center" vertical="center" wrapText="1"/>
    </xf>
    <xf numFmtId="0" fontId="11" fillId="2" borderId="7" xfId="3" applyFont="1" applyFill="1" applyBorder="1" applyAlignment="1" applyProtection="1">
      <alignment horizontal="center" vertical="center" wrapText="1"/>
    </xf>
    <xf numFmtId="0" fontId="11" fillId="4" borderId="3" xfId="3" quotePrefix="1" applyFont="1" applyFill="1" applyBorder="1" applyAlignment="1">
      <alignment horizontal="left" vertical="center" wrapText="1"/>
    </xf>
    <xf numFmtId="165" fontId="2" fillId="4" borderId="3" xfId="0" quotePrefix="1" applyNumberFormat="1" applyFont="1" applyFill="1" applyBorder="1" applyAlignment="1" applyProtection="1">
      <alignment vertical="center"/>
    </xf>
    <xf numFmtId="37" fontId="11" fillId="4" borderId="3" xfId="0" applyNumberFormat="1" applyFont="1" applyFill="1" applyBorder="1" applyAlignment="1" applyProtection="1">
      <alignment horizontal="center" vertical="center" wrapText="1"/>
    </xf>
  </cellXfs>
  <cellStyles count="5">
    <cellStyle name="Millares" xfId="1" builtinId="3"/>
    <cellStyle name="Millares 2" xfId="4"/>
    <cellStyle name="Normal" xfId="0" builtinId="0"/>
    <cellStyle name="Normal 2" xfId="3"/>
    <cellStyle name="Normal_INFBONO2" xfId="2"/>
  </cellStyles>
  <dxfs count="269">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992"/>
  <sheetViews>
    <sheetView topLeftCell="A889" workbookViewId="0">
      <selection activeCell="D905" sqref="D905"/>
    </sheetView>
  </sheetViews>
  <sheetFormatPr baseColWidth="10" defaultColWidth="9.140625" defaultRowHeight="15"/>
  <cols>
    <col min="2" max="2" width="9.5703125" bestFit="1" customWidth="1"/>
    <col min="4" max="4" width="47.28515625" customWidth="1"/>
    <col min="5" max="5" width="27.85546875" bestFit="1" customWidth="1"/>
    <col min="6" max="6" width="22.42578125" bestFit="1" customWidth="1"/>
    <col min="7" max="7" width="24" bestFit="1" customWidth="1"/>
    <col min="8" max="9" width="16.5703125" bestFit="1" customWidth="1"/>
    <col min="12" max="12" width="13.42578125" bestFit="1" customWidth="1"/>
    <col min="13" max="14" width="13" bestFit="1" customWidth="1"/>
    <col min="15" max="15" width="16.5703125" bestFit="1" customWidth="1"/>
    <col min="16" max="17" width="15.85546875" bestFit="1" customWidth="1"/>
  </cols>
  <sheetData>
    <row r="1" spans="2:19">
      <c r="B1" s="1"/>
      <c r="C1" s="2"/>
      <c r="D1" s="3" t="s">
        <v>0</v>
      </c>
      <c r="E1" s="4"/>
      <c r="F1" s="5"/>
      <c r="G1" s="6"/>
      <c r="H1" s="7"/>
      <c r="I1" s="8"/>
      <c r="J1" s="8"/>
      <c r="K1" s="8" t="s">
        <v>1</v>
      </c>
      <c r="L1" s="8"/>
      <c r="M1" s="8"/>
      <c r="N1" s="8"/>
      <c r="O1" s="8"/>
      <c r="P1" s="8"/>
      <c r="Q1" s="8"/>
      <c r="R1" s="8"/>
      <c r="S1" s="9"/>
    </row>
    <row r="2" spans="2:19">
      <c r="B2" s="8"/>
      <c r="C2" s="2"/>
      <c r="D2" s="3" t="s">
        <v>2</v>
      </c>
      <c r="E2" s="4"/>
      <c r="F2" s="5"/>
      <c r="G2" s="6"/>
      <c r="H2" s="7"/>
      <c r="I2" s="8"/>
      <c r="J2" s="8"/>
      <c r="K2" s="8"/>
      <c r="L2" s="8"/>
      <c r="M2" s="8"/>
      <c r="N2" s="8"/>
      <c r="O2" s="8"/>
      <c r="P2" s="8"/>
      <c r="Q2" s="8"/>
      <c r="R2" s="8"/>
      <c r="S2" s="9"/>
    </row>
    <row r="3" spans="2:19">
      <c r="B3" s="8"/>
      <c r="C3" s="2"/>
      <c r="D3" s="10" t="s">
        <v>3</v>
      </c>
      <c r="E3" s="5"/>
      <c r="F3" s="5"/>
      <c r="G3" s="8"/>
      <c r="H3" s="11"/>
      <c r="I3" s="8" t="s">
        <v>1</v>
      </c>
      <c r="J3" s="8"/>
      <c r="K3" s="8"/>
      <c r="L3" s="8"/>
      <c r="M3" s="8"/>
      <c r="N3" s="8"/>
      <c r="O3" s="8"/>
      <c r="P3" s="8"/>
      <c r="Q3" s="8"/>
      <c r="R3" s="8"/>
      <c r="S3" s="9"/>
    </row>
    <row r="4" spans="2:19">
      <c r="B4" s="8"/>
      <c r="C4" s="2"/>
      <c r="D4" s="8"/>
      <c r="E4" s="4"/>
      <c r="F4" s="4"/>
      <c r="G4" s="12"/>
      <c r="H4" s="13"/>
      <c r="I4" s="12" t="s">
        <v>1</v>
      </c>
      <c r="J4" s="12"/>
      <c r="K4" s="12"/>
      <c r="L4" s="12"/>
      <c r="M4" s="12"/>
      <c r="N4" s="12"/>
      <c r="O4" s="12"/>
      <c r="P4" s="12"/>
      <c r="Q4" s="12"/>
      <c r="R4" s="12"/>
      <c r="S4" s="9"/>
    </row>
    <row r="5" spans="2:19">
      <c r="B5" s="737" t="s">
        <v>4</v>
      </c>
      <c r="C5" s="738"/>
      <c r="D5" s="743" t="s">
        <v>5</v>
      </c>
      <c r="E5" s="745" t="s">
        <v>6</v>
      </c>
      <c r="F5" s="746"/>
      <c r="G5" s="747" t="s">
        <v>7</v>
      </c>
      <c r="H5" s="747"/>
      <c r="I5" s="14" t="s">
        <v>8</v>
      </c>
      <c r="J5" s="15" t="s">
        <v>9</v>
      </c>
      <c r="K5" s="15" t="s">
        <v>10</v>
      </c>
      <c r="L5" s="15" t="s">
        <v>11</v>
      </c>
      <c r="M5" s="14" t="s">
        <v>12</v>
      </c>
      <c r="N5" s="14" t="s">
        <v>13</v>
      </c>
      <c r="O5" s="14" t="s">
        <v>13</v>
      </c>
      <c r="P5" s="14" t="s">
        <v>14</v>
      </c>
      <c r="Q5" s="16" t="s">
        <v>15</v>
      </c>
      <c r="R5" s="17"/>
      <c r="S5" s="9"/>
    </row>
    <row r="6" spans="2:19">
      <c r="B6" s="739"/>
      <c r="C6" s="740"/>
      <c r="D6" s="744"/>
      <c r="E6" s="18"/>
      <c r="F6" s="18"/>
      <c r="G6" s="19"/>
      <c r="H6" s="20"/>
      <c r="I6" s="19"/>
      <c r="J6" s="18" t="s">
        <v>16</v>
      </c>
      <c r="K6" s="18" t="s">
        <v>17</v>
      </c>
      <c r="L6" s="21" t="s">
        <v>18</v>
      </c>
      <c r="M6" s="22" t="s">
        <v>19</v>
      </c>
      <c r="N6" s="22" t="s">
        <v>19</v>
      </c>
      <c r="O6" s="22" t="s">
        <v>19</v>
      </c>
      <c r="P6" s="22" t="s">
        <v>20</v>
      </c>
      <c r="Q6" s="23" t="s">
        <v>21</v>
      </c>
      <c r="R6" s="17"/>
      <c r="S6" s="9"/>
    </row>
    <row r="7" spans="2:19">
      <c r="B7" s="739"/>
      <c r="C7" s="740"/>
      <c r="D7" s="744"/>
      <c r="E7" s="22" t="s">
        <v>22</v>
      </c>
      <c r="F7" s="22" t="s">
        <v>23</v>
      </c>
      <c r="G7" s="748" t="s">
        <v>24</v>
      </c>
      <c r="H7" s="748"/>
      <c r="I7" s="19"/>
      <c r="J7" s="18" t="s">
        <v>25</v>
      </c>
      <c r="K7" s="18" t="s">
        <v>16</v>
      </c>
      <c r="L7" s="18" t="s">
        <v>26</v>
      </c>
      <c r="M7" s="22" t="s">
        <v>27</v>
      </c>
      <c r="N7" s="22" t="s">
        <v>28</v>
      </c>
      <c r="O7" s="22" t="s">
        <v>29</v>
      </c>
      <c r="P7" s="22" t="s">
        <v>30</v>
      </c>
      <c r="Q7" s="24"/>
      <c r="R7" s="17"/>
      <c r="S7" s="9"/>
    </row>
    <row r="8" spans="2:19">
      <c r="B8" s="741"/>
      <c r="C8" s="742"/>
      <c r="D8" s="25" t="s">
        <v>31</v>
      </c>
      <c r="E8" s="26"/>
      <c r="F8" s="27">
        <v>22408.36</v>
      </c>
      <c r="G8" s="25"/>
      <c r="H8" s="28"/>
      <c r="I8" s="25" t="s">
        <v>32</v>
      </c>
      <c r="J8" s="29">
        <v>488.75</v>
      </c>
      <c r="K8" s="30"/>
      <c r="L8" s="30"/>
      <c r="M8" s="31" t="s">
        <v>33</v>
      </c>
      <c r="N8" s="31" t="s">
        <v>33</v>
      </c>
      <c r="O8" s="31" t="s">
        <v>34</v>
      </c>
      <c r="P8" s="30" t="s">
        <v>21</v>
      </c>
      <c r="Q8" s="32"/>
      <c r="R8" s="17"/>
      <c r="S8" s="9"/>
    </row>
    <row r="9" spans="2:19">
      <c r="B9" s="8"/>
      <c r="C9" s="33"/>
      <c r="D9" s="12"/>
      <c r="E9" s="4"/>
      <c r="F9" s="4"/>
      <c r="G9" s="12"/>
      <c r="H9" s="13"/>
      <c r="I9" s="12"/>
      <c r="J9" s="4"/>
      <c r="K9" s="4"/>
      <c r="L9" s="4"/>
      <c r="M9" s="12"/>
      <c r="N9" s="12"/>
      <c r="O9" s="12"/>
      <c r="P9" s="12"/>
      <c r="Q9" s="12"/>
      <c r="R9" s="12"/>
      <c r="S9" s="8"/>
    </row>
    <row r="10" spans="2:19">
      <c r="B10" s="34">
        <v>90635000</v>
      </c>
      <c r="C10" s="35" t="s">
        <v>35</v>
      </c>
      <c r="D10" s="36" t="s">
        <v>36</v>
      </c>
      <c r="E10" s="37">
        <v>143</v>
      </c>
      <c r="F10" s="38">
        <v>33416</v>
      </c>
      <c r="G10" s="39" t="s">
        <v>37</v>
      </c>
      <c r="H10" s="40">
        <v>2000</v>
      </c>
      <c r="I10" s="39" t="s">
        <v>38</v>
      </c>
      <c r="J10" s="41">
        <v>6</v>
      </c>
      <c r="K10" s="39" t="s">
        <v>39</v>
      </c>
      <c r="L10" s="42">
        <v>12</v>
      </c>
      <c r="M10" s="43">
        <v>2000000</v>
      </c>
      <c r="N10" s="43"/>
      <c r="O10" s="43"/>
      <c r="P10" s="43"/>
      <c r="Q10" s="43"/>
      <c r="R10" s="43"/>
      <c r="S10" s="36"/>
    </row>
    <row r="11" spans="2:19">
      <c r="B11" s="34">
        <v>90635000</v>
      </c>
      <c r="C11" s="35" t="s">
        <v>35</v>
      </c>
      <c r="D11" s="36" t="s">
        <v>36</v>
      </c>
      <c r="E11" s="37">
        <v>143</v>
      </c>
      <c r="F11" s="38">
        <v>33416</v>
      </c>
      <c r="G11" s="39" t="s">
        <v>37</v>
      </c>
      <c r="H11" s="40">
        <v>500</v>
      </c>
      <c r="I11" s="39" t="s">
        <v>40</v>
      </c>
      <c r="J11" s="41">
        <v>6</v>
      </c>
      <c r="K11" s="39" t="s">
        <v>39</v>
      </c>
      <c r="L11" s="42">
        <v>12</v>
      </c>
      <c r="M11" s="43">
        <v>500000</v>
      </c>
      <c r="N11" s="43"/>
      <c r="O11" s="43"/>
      <c r="P11" s="43"/>
      <c r="Q11" s="43"/>
      <c r="R11" s="43"/>
      <c r="S11" s="36"/>
    </row>
    <row r="12" spans="2:19">
      <c r="B12" s="34">
        <v>90635000</v>
      </c>
      <c r="C12" s="35" t="s">
        <v>35</v>
      </c>
      <c r="D12" s="36" t="s">
        <v>41</v>
      </c>
      <c r="E12" s="37">
        <v>143</v>
      </c>
      <c r="F12" s="38">
        <v>33416</v>
      </c>
      <c r="G12" s="39" t="s">
        <v>37</v>
      </c>
      <c r="H12" s="40">
        <v>1250</v>
      </c>
      <c r="I12" s="39" t="s">
        <v>42</v>
      </c>
      <c r="J12" s="41">
        <v>6</v>
      </c>
      <c r="K12" s="39" t="s">
        <v>39</v>
      </c>
      <c r="L12" s="42">
        <v>25</v>
      </c>
      <c r="M12" s="43">
        <v>1250000</v>
      </c>
      <c r="N12" s="43">
        <v>267858.13</v>
      </c>
      <c r="O12" s="43">
        <v>6002261</v>
      </c>
      <c r="P12" s="43">
        <v>104096</v>
      </c>
      <c r="Q12" s="43">
        <v>6106357</v>
      </c>
      <c r="R12" s="36"/>
      <c r="S12" s="36"/>
    </row>
    <row r="13" spans="2:19">
      <c r="B13" s="34">
        <v>90635000</v>
      </c>
      <c r="C13" s="35" t="s">
        <v>35</v>
      </c>
      <c r="D13" s="36" t="s">
        <v>41</v>
      </c>
      <c r="E13" s="37">
        <v>143</v>
      </c>
      <c r="F13" s="38">
        <v>33416</v>
      </c>
      <c r="G13" s="39" t="s">
        <v>37</v>
      </c>
      <c r="H13" s="40">
        <v>250</v>
      </c>
      <c r="I13" s="39" t="s">
        <v>43</v>
      </c>
      <c r="J13" s="41">
        <v>6</v>
      </c>
      <c r="K13" s="39" t="s">
        <v>39</v>
      </c>
      <c r="L13" s="42">
        <v>25</v>
      </c>
      <c r="M13" s="43">
        <v>250000</v>
      </c>
      <c r="N13" s="43">
        <v>53570.8</v>
      </c>
      <c r="O13" s="43">
        <v>1200434</v>
      </c>
      <c r="P13" s="43">
        <v>20819</v>
      </c>
      <c r="Q13" s="43">
        <v>1221253</v>
      </c>
      <c r="R13" s="36"/>
      <c r="S13" s="36"/>
    </row>
    <row r="14" spans="2:19">
      <c r="B14" s="34">
        <v>96519000</v>
      </c>
      <c r="C14" s="35" t="s">
        <v>44</v>
      </c>
      <c r="D14" s="36" t="s">
        <v>45</v>
      </c>
      <c r="E14" s="37">
        <v>162</v>
      </c>
      <c r="F14" s="38">
        <v>33917</v>
      </c>
      <c r="G14" s="37" t="s">
        <v>37</v>
      </c>
      <c r="H14" s="40">
        <v>350</v>
      </c>
      <c r="I14" s="39" t="s">
        <v>46</v>
      </c>
      <c r="J14" s="41">
        <v>6.5</v>
      </c>
      <c r="K14" s="39" t="s">
        <v>39</v>
      </c>
      <c r="L14" s="44">
        <v>22</v>
      </c>
      <c r="M14" s="43">
        <v>350000</v>
      </c>
      <c r="N14" s="43">
        <v>46053</v>
      </c>
      <c r="O14" s="43">
        <v>1031972</v>
      </c>
      <c r="P14" s="43">
        <v>21999</v>
      </c>
      <c r="Q14" s="43">
        <v>1053971</v>
      </c>
      <c r="R14" s="36"/>
      <c r="S14" s="36"/>
    </row>
    <row r="15" spans="2:19">
      <c r="B15" s="34">
        <v>61216000</v>
      </c>
      <c r="C15" s="35" t="s">
        <v>44</v>
      </c>
      <c r="D15" s="36" t="s">
        <v>47</v>
      </c>
      <c r="E15" s="37">
        <v>169</v>
      </c>
      <c r="F15" s="38">
        <v>34257</v>
      </c>
      <c r="G15" s="37" t="s">
        <v>37</v>
      </c>
      <c r="H15" s="40">
        <v>700</v>
      </c>
      <c r="I15" s="45" t="s">
        <v>48</v>
      </c>
      <c r="J15" s="41">
        <v>6.75</v>
      </c>
      <c r="K15" s="46" t="s">
        <v>49</v>
      </c>
      <c r="L15" s="44">
        <v>21</v>
      </c>
      <c r="M15" s="43">
        <v>700000</v>
      </c>
      <c r="N15" s="43">
        <v>225000</v>
      </c>
      <c r="O15" s="43">
        <v>5041881</v>
      </c>
      <c r="P15" s="43">
        <v>167386</v>
      </c>
      <c r="Q15" s="43">
        <v>5209267</v>
      </c>
      <c r="R15" s="36"/>
      <c r="S15" s="36"/>
    </row>
    <row r="16" spans="2:19">
      <c r="B16" s="34">
        <v>61216000</v>
      </c>
      <c r="C16" s="35" t="s">
        <v>44</v>
      </c>
      <c r="D16" s="36" t="s">
        <v>50</v>
      </c>
      <c r="E16" s="37">
        <v>169</v>
      </c>
      <c r="F16" s="38">
        <v>34257</v>
      </c>
      <c r="G16" s="37" t="s">
        <v>37</v>
      </c>
      <c r="H16" s="40">
        <v>440</v>
      </c>
      <c r="I16" s="37" t="s">
        <v>38</v>
      </c>
      <c r="J16" s="41">
        <v>6.75</v>
      </c>
      <c r="K16" s="46" t="s">
        <v>49</v>
      </c>
      <c r="L16" s="44">
        <v>15</v>
      </c>
      <c r="M16" s="43">
        <v>440000</v>
      </c>
      <c r="N16" s="43"/>
      <c r="O16" s="43"/>
      <c r="P16" s="43"/>
      <c r="Q16" s="43"/>
      <c r="R16" s="36"/>
      <c r="S16" s="36"/>
    </row>
    <row r="17" spans="2:19">
      <c r="B17" s="34">
        <v>61216000</v>
      </c>
      <c r="C17" s="35" t="s">
        <v>44</v>
      </c>
      <c r="D17" s="36" t="s">
        <v>50</v>
      </c>
      <c r="E17" s="37">
        <v>169</v>
      </c>
      <c r="F17" s="38">
        <v>34257</v>
      </c>
      <c r="G17" s="37" t="s">
        <v>37</v>
      </c>
      <c r="H17" s="40">
        <v>260</v>
      </c>
      <c r="I17" s="37" t="s">
        <v>40</v>
      </c>
      <c r="J17" s="41">
        <v>6.75</v>
      </c>
      <c r="K17" s="46" t="s">
        <v>49</v>
      </c>
      <c r="L17" s="44">
        <v>15</v>
      </c>
      <c r="M17" s="43">
        <v>260000</v>
      </c>
      <c r="N17" s="43"/>
      <c r="O17" s="43"/>
      <c r="P17" s="43"/>
      <c r="Q17" s="43"/>
      <c r="R17" s="36"/>
      <c r="S17" s="36"/>
    </row>
    <row r="18" spans="2:19">
      <c r="B18" s="34">
        <v>61216000</v>
      </c>
      <c r="C18" s="35" t="s">
        <v>44</v>
      </c>
      <c r="D18" s="36" t="s">
        <v>47</v>
      </c>
      <c r="E18" s="37">
        <v>183</v>
      </c>
      <c r="F18" s="38">
        <v>34682</v>
      </c>
      <c r="G18" s="37" t="s">
        <v>37</v>
      </c>
      <c r="H18" s="40">
        <v>670</v>
      </c>
      <c r="I18" s="37" t="s">
        <v>51</v>
      </c>
      <c r="J18" s="41">
        <v>6</v>
      </c>
      <c r="K18" s="46" t="s">
        <v>52</v>
      </c>
      <c r="L18" s="44">
        <v>25</v>
      </c>
      <c r="M18" s="43">
        <v>670000</v>
      </c>
      <c r="N18" s="43">
        <v>446667</v>
      </c>
      <c r="O18" s="43">
        <v>10009075</v>
      </c>
      <c r="P18" s="43">
        <v>196301</v>
      </c>
      <c r="Q18" s="43">
        <v>10205376</v>
      </c>
      <c r="R18" s="36"/>
      <c r="S18" s="36"/>
    </row>
    <row r="19" spans="2:19">
      <c r="B19" s="34">
        <v>61216000</v>
      </c>
      <c r="C19" s="35" t="s">
        <v>44</v>
      </c>
      <c r="D19" s="36" t="s">
        <v>47</v>
      </c>
      <c r="E19" s="37">
        <v>190</v>
      </c>
      <c r="F19" s="38">
        <v>35144</v>
      </c>
      <c r="G19" s="37" t="s">
        <v>37</v>
      </c>
      <c r="H19" s="40">
        <v>1280</v>
      </c>
      <c r="I19" s="45" t="s">
        <v>53</v>
      </c>
      <c r="J19" s="41">
        <v>6.5</v>
      </c>
      <c r="K19" s="46" t="s">
        <v>52</v>
      </c>
      <c r="L19" s="44">
        <v>30</v>
      </c>
      <c r="M19" s="43">
        <v>1280000</v>
      </c>
      <c r="N19" s="43">
        <v>960000</v>
      </c>
      <c r="O19" s="43">
        <v>21512026</v>
      </c>
      <c r="P19" s="43">
        <v>113193</v>
      </c>
      <c r="Q19" s="43">
        <v>21625219</v>
      </c>
      <c r="R19" s="36"/>
      <c r="S19" s="36"/>
    </row>
    <row r="20" spans="2:19">
      <c r="B20" s="34">
        <v>90299000</v>
      </c>
      <c r="C20" s="35" t="s">
        <v>54</v>
      </c>
      <c r="D20" s="36" t="s">
        <v>55</v>
      </c>
      <c r="E20" s="37">
        <v>198</v>
      </c>
      <c r="F20" s="38">
        <v>35577</v>
      </c>
      <c r="G20" s="37" t="s">
        <v>37</v>
      </c>
      <c r="H20" s="40">
        <v>500</v>
      </c>
      <c r="I20" s="37" t="s">
        <v>56</v>
      </c>
      <c r="J20" s="41">
        <v>5.8</v>
      </c>
      <c r="K20" s="46" t="s">
        <v>57</v>
      </c>
      <c r="L20" s="44">
        <v>12</v>
      </c>
      <c r="M20" s="43">
        <v>500000</v>
      </c>
      <c r="N20" s="43"/>
      <c r="O20" s="43"/>
      <c r="P20" s="43"/>
      <c r="Q20" s="43"/>
      <c r="R20" s="36"/>
      <c r="S20" s="36"/>
    </row>
    <row r="21" spans="2:19">
      <c r="B21" s="34">
        <v>90299000</v>
      </c>
      <c r="C21" s="35" t="s">
        <v>54</v>
      </c>
      <c r="D21" s="36" t="s">
        <v>58</v>
      </c>
      <c r="E21" s="37">
        <v>198</v>
      </c>
      <c r="F21" s="38">
        <v>35577</v>
      </c>
      <c r="G21" s="37" t="s">
        <v>37</v>
      </c>
      <c r="H21" s="40">
        <v>500</v>
      </c>
      <c r="I21" s="37" t="s">
        <v>51</v>
      </c>
      <c r="J21" s="41">
        <v>4.05</v>
      </c>
      <c r="K21" s="46" t="s">
        <v>57</v>
      </c>
      <c r="L21" s="44">
        <v>21</v>
      </c>
      <c r="M21" s="43">
        <v>500000</v>
      </c>
      <c r="N21" s="43">
        <v>221000</v>
      </c>
      <c r="O21" s="43">
        <v>4952248</v>
      </c>
      <c r="P21" s="43">
        <v>99288</v>
      </c>
      <c r="Q21" s="43">
        <v>5051536</v>
      </c>
      <c r="R21" s="36"/>
      <c r="S21" s="36"/>
    </row>
    <row r="22" spans="2:19">
      <c r="B22" s="34">
        <v>61216000</v>
      </c>
      <c r="C22" s="35" t="s">
        <v>44</v>
      </c>
      <c r="D22" s="36" t="s">
        <v>47</v>
      </c>
      <c r="E22" s="37">
        <v>200</v>
      </c>
      <c r="F22" s="38">
        <v>35753</v>
      </c>
      <c r="G22" s="37" t="s">
        <v>37</v>
      </c>
      <c r="H22" s="40">
        <v>660</v>
      </c>
      <c r="I22" s="45" t="s">
        <v>59</v>
      </c>
      <c r="J22" s="41">
        <v>6.5</v>
      </c>
      <c r="K22" s="46" t="s">
        <v>52</v>
      </c>
      <c r="L22" s="44">
        <v>30</v>
      </c>
      <c r="M22" s="43">
        <v>660000</v>
      </c>
      <c r="N22" s="43">
        <v>660000</v>
      </c>
      <c r="O22" s="43">
        <v>14789518</v>
      </c>
      <c r="P22" s="43">
        <v>313737</v>
      </c>
      <c r="Q22" s="43">
        <v>15103255</v>
      </c>
      <c r="R22" s="36"/>
      <c r="S22" s="36"/>
    </row>
    <row r="23" spans="2:19">
      <c r="B23" s="34">
        <v>61216000</v>
      </c>
      <c r="C23" s="35" t="s">
        <v>44</v>
      </c>
      <c r="D23" s="36" t="s">
        <v>47</v>
      </c>
      <c r="E23" s="37">
        <v>205</v>
      </c>
      <c r="F23" s="38">
        <v>35986</v>
      </c>
      <c r="G23" s="37" t="s">
        <v>37</v>
      </c>
      <c r="H23" s="40">
        <v>350</v>
      </c>
      <c r="I23" s="37" t="s">
        <v>60</v>
      </c>
      <c r="J23" s="41">
        <v>6.8</v>
      </c>
      <c r="K23" s="39" t="s">
        <v>39</v>
      </c>
      <c r="L23" s="44">
        <v>30</v>
      </c>
      <c r="M23" s="43">
        <v>350000</v>
      </c>
      <c r="N23" s="43">
        <v>350000</v>
      </c>
      <c r="O23" s="43">
        <v>7842926</v>
      </c>
      <c r="P23" s="43">
        <v>173889</v>
      </c>
      <c r="Q23" s="43">
        <v>8016815</v>
      </c>
      <c r="R23" s="36"/>
      <c r="S23" s="36"/>
    </row>
    <row r="24" spans="2:19">
      <c r="B24" s="34">
        <v>90310000</v>
      </c>
      <c r="C24" s="35" t="s">
        <v>61</v>
      </c>
      <c r="D24" s="36" t="s">
        <v>62</v>
      </c>
      <c r="E24" s="37">
        <v>209</v>
      </c>
      <c r="F24" s="38">
        <v>36273</v>
      </c>
      <c r="G24" s="37" t="s">
        <v>37</v>
      </c>
      <c r="H24" s="40">
        <v>1000</v>
      </c>
      <c r="I24" s="37" t="s">
        <v>63</v>
      </c>
      <c r="J24" s="41">
        <v>7.5</v>
      </c>
      <c r="K24" s="39" t="s">
        <v>39</v>
      </c>
      <c r="L24" s="44">
        <v>30</v>
      </c>
      <c r="M24" s="43">
        <v>1000000</v>
      </c>
      <c r="N24" s="43">
        <v>1000000</v>
      </c>
      <c r="O24" s="43">
        <v>22408360</v>
      </c>
      <c r="P24" s="43">
        <v>689113</v>
      </c>
      <c r="Q24" s="43">
        <v>23097473</v>
      </c>
      <c r="R24" s="36"/>
      <c r="S24" s="36"/>
    </row>
    <row r="25" spans="2:19">
      <c r="B25" s="34">
        <v>61216000</v>
      </c>
      <c r="C25" s="35" t="s">
        <v>44</v>
      </c>
      <c r="D25" s="36" t="s">
        <v>47</v>
      </c>
      <c r="E25" s="37">
        <v>212</v>
      </c>
      <c r="F25" s="38">
        <v>36377</v>
      </c>
      <c r="G25" s="37" t="s">
        <v>37</v>
      </c>
      <c r="H25" s="40">
        <v>340</v>
      </c>
      <c r="I25" s="37" t="s">
        <v>64</v>
      </c>
      <c r="J25" s="41">
        <v>6</v>
      </c>
      <c r="K25" s="39" t="s">
        <v>39</v>
      </c>
      <c r="L25" s="44">
        <v>30</v>
      </c>
      <c r="M25" s="43">
        <v>340000</v>
      </c>
      <c r="N25" s="43">
        <v>340000</v>
      </c>
      <c r="O25" s="43">
        <v>7618842</v>
      </c>
      <c r="P25" s="43">
        <v>37086</v>
      </c>
      <c r="Q25" s="43">
        <v>7655928</v>
      </c>
      <c r="R25" s="36"/>
      <c r="S25" s="36"/>
    </row>
    <row r="26" spans="2:19">
      <c r="B26" s="34">
        <v>96717620</v>
      </c>
      <c r="C26" s="35">
        <v>6</v>
      </c>
      <c r="D26" s="36" t="s">
        <v>65</v>
      </c>
      <c r="E26" s="37">
        <v>214</v>
      </c>
      <c r="F26" s="38">
        <v>36432</v>
      </c>
      <c r="G26" s="37" t="s">
        <v>66</v>
      </c>
      <c r="H26" s="40">
        <v>5000</v>
      </c>
      <c r="I26" s="37" t="s">
        <v>67</v>
      </c>
      <c r="J26" s="41">
        <v>8</v>
      </c>
      <c r="K26" s="39" t="s">
        <v>68</v>
      </c>
      <c r="L26" s="44">
        <v>10</v>
      </c>
      <c r="M26" s="43">
        <v>5000000</v>
      </c>
      <c r="N26" s="43"/>
      <c r="O26" s="43"/>
      <c r="P26" s="43"/>
      <c r="Q26" s="43"/>
      <c r="R26" s="46" t="s">
        <v>69</v>
      </c>
      <c r="S26" s="36"/>
    </row>
    <row r="27" spans="2:19">
      <c r="B27" s="34">
        <v>96717620</v>
      </c>
      <c r="C27" s="35">
        <v>6</v>
      </c>
      <c r="D27" s="36" t="s">
        <v>70</v>
      </c>
      <c r="E27" s="37">
        <v>214</v>
      </c>
      <c r="F27" s="38">
        <v>36432</v>
      </c>
      <c r="G27" s="37" t="s">
        <v>37</v>
      </c>
      <c r="H27" s="40">
        <v>198</v>
      </c>
      <c r="I27" s="37" t="s">
        <v>71</v>
      </c>
      <c r="J27" s="41">
        <v>7.5</v>
      </c>
      <c r="K27" s="39" t="s">
        <v>68</v>
      </c>
      <c r="L27" s="44">
        <v>25</v>
      </c>
      <c r="M27" s="43">
        <v>96000</v>
      </c>
      <c r="N27" s="43">
        <v>89952</v>
      </c>
      <c r="O27" s="43">
        <v>2015677</v>
      </c>
      <c r="P27" s="47">
        <v>43708</v>
      </c>
      <c r="Q27" s="47">
        <v>2059385</v>
      </c>
      <c r="R27" s="36"/>
      <c r="S27" s="36"/>
    </row>
    <row r="28" spans="2:19">
      <c r="B28" s="34">
        <v>96717620</v>
      </c>
      <c r="C28" s="35">
        <v>6</v>
      </c>
      <c r="D28" s="36" t="s">
        <v>70</v>
      </c>
      <c r="E28" s="37">
        <v>214</v>
      </c>
      <c r="F28" s="38">
        <v>36432</v>
      </c>
      <c r="G28" s="37" t="s">
        <v>37</v>
      </c>
      <c r="H28" s="40">
        <v>1190</v>
      </c>
      <c r="I28" s="37" t="s">
        <v>72</v>
      </c>
      <c r="J28" s="41">
        <v>7.5</v>
      </c>
      <c r="K28" s="39" t="s">
        <v>68</v>
      </c>
      <c r="L28" s="44">
        <v>25</v>
      </c>
      <c r="M28" s="43">
        <v>990000</v>
      </c>
      <c r="N28" s="43">
        <v>927630</v>
      </c>
      <c r="O28" s="43">
        <v>20786667</v>
      </c>
      <c r="P28" s="47">
        <v>450740</v>
      </c>
      <c r="Q28" s="47">
        <v>21237407</v>
      </c>
      <c r="R28" s="36"/>
      <c r="S28" s="36"/>
    </row>
    <row r="29" spans="2:19">
      <c r="B29" s="34">
        <v>96717620</v>
      </c>
      <c r="C29" s="35">
        <v>6</v>
      </c>
      <c r="D29" s="36" t="s">
        <v>65</v>
      </c>
      <c r="E29" s="37">
        <v>214</v>
      </c>
      <c r="F29" s="38">
        <v>36432</v>
      </c>
      <c r="G29" s="37" t="s">
        <v>66</v>
      </c>
      <c r="H29" s="40">
        <v>55000</v>
      </c>
      <c r="I29" s="37" t="s">
        <v>73</v>
      </c>
      <c r="J29" s="41">
        <v>8</v>
      </c>
      <c r="K29" s="39" t="s">
        <v>68</v>
      </c>
      <c r="L29" s="44">
        <v>10</v>
      </c>
      <c r="M29" s="43">
        <v>52500000</v>
      </c>
      <c r="N29" s="43"/>
      <c r="O29" s="43"/>
      <c r="P29" s="43"/>
      <c r="Q29" s="43"/>
      <c r="R29" s="46" t="s">
        <v>69</v>
      </c>
      <c r="S29" s="36"/>
    </row>
    <row r="30" spans="2:19">
      <c r="B30" s="34">
        <v>85741000</v>
      </c>
      <c r="C30" s="35" t="s">
        <v>35</v>
      </c>
      <c r="D30" s="36" t="s">
        <v>74</v>
      </c>
      <c r="E30" s="37">
        <v>215</v>
      </c>
      <c r="F30" s="38">
        <v>36441</v>
      </c>
      <c r="G30" s="37" t="s">
        <v>37</v>
      </c>
      <c r="H30" s="40">
        <v>1300</v>
      </c>
      <c r="I30" s="37" t="s">
        <v>46</v>
      </c>
      <c r="J30" s="41">
        <v>6.75</v>
      </c>
      <c r="K30" s="39" t="s">
        <v>39</v>
      </c>
      <c r="L30" s="44">
        <v>25</v>
      </c>
      <c r="M30" s="43">
        <v>1300000</v>
      </c>
      <c r="N30" s="43">
        <v>1105000</v>
      </c>
      <c r="O30" s="43">
        <v>24761238</v>
      </c>
      <c r="P30" s="43">
        <v>682371</v>
      </c>
      <c r="Q30" s="43">
        <v>25443609</v>
      </c>
      <c r="R30" s="36"/>
      <c r="S30" s="36"/>
    </row>
    <row r="31" spans="2:19">
      <c r="B31" s="34">
        <v>96722460</v>
      </c>
      <c r="C31" s="35" t="s">
        <v>75</v>
      </c>
      <c r="D31" s="36" t="s">
        <v>76</v>
      </c>
      <c r="E31" s="37">
        <v>217</v>
      </c>
      <c r="F31" s="38">
        <v>36455</v>
      </c>
      <c r="G31" s="37" t="s">
        <v>37</v>
      </c>
      <c r="H31" s="40">
        <v>100</v>
      </c>
      <c r="I31" s="37" t="s">
        <v>67</v>
      </c>
      <c r="J31" s="41">
        <v>6.75</v>
      </c>
      <c r="K31" s="39" t="s">
        <v>68</v>
      </c>
      <c r="L31" s="44">
        <v>10</v>
      </c>
      <c r="M31" s="43">
        <v>100000</v>
      </c>
      <c r="N31" s="43"/>
      <c r="O31" s="43"/>
      <c r="P31" s="43"/>
      <c r="Q31" s="43"/>
      <c r="R31" s="36"/>
      <c r="S31" s="36"/>
    </row>
    <row r="32" spans="2:19">
      <c r="B32" s="34">
        <v>96722460</v>
      </c>
      <c r="C32" s="35" t="s">
        <v>75</v>
      </c>
      <c r="D32" s="36" t="s">
        <v>76</v>
      </c>
      <c r="E32" s="37">
        <v>217</v>
      </c>
      <c r="F32" s="38">
        <v>36455</v>
      </c>
      <c r="G32" s="37" t="s">
        <v>37</v>
      </c>
      <c r="H32" s="40">
        <v>900</v>
      </c>
      <c r="I32" s="37" t="s">
        <v>73</v>
      </c>
      <c r="J32" s="41">
        <v>6.75</v>
      </c>
      <c r="K32" s="39" t="s">
        <v>68</v>
      </c>
      <c r="L32" s="44">
        <v>10</v>
      </c>
      <c r="M32" s="43">
        <v>900000</v>
      </c>
      <c r="N32" s="43"/>
      <c r="O32" s="43"/>
      <c r="P32" s="43"/>
      <c r="Q32" s="43"/>
      <c r="R32" s="36"/>
      <c r="S32" s="36"/>
    </row>
    <row r="33" spans="2:19">
      <c r="B33" s="34">
        <v>96722460</v>
      </c>
      <c r="C33" s="35" t="s">
        <v>75</v>
      </c>
      <c r="D33" s="36" t="s">
        <v>77</v>
      </c>
      <c r="E33" s="37">
        <v>217</v>
      </c>
      <c r="F33" s="38">
        <v>36455</v>
      </c>
      <c r="G33" s="37" t="s">
        <v>37</v>
      </c>
      <c r="H33" s="40">
        <v>100</v>
      </c>
      <c r="I33" s="37" t="s">
        <v>71</v>
      </c>
      <c r="J33" s="41">
        <v>7</v>
      </c>
      <c r="K33" s="39" t="s">
        <v>68</v>
      </c>
      <c r="L33" s="44">
        <v>25</v>
      </c>
      <c r="M33" s="43">
        <v>100000</v>
      </c>
      <c r="N33" s="43">
        <v>87195.25</v>
      </c>
      <c r="O33" s="43">
        <v>1953903</v>
      </c>
      <c r="P33" s="43">
        <v>56148</v>
      </c>
      <c r="Q33" s="43">
        <v>2010051</v>
      </c>
      <c r="R33" s="36"/>
      <c r="S33" s="36"/>
    </row>
    <row r="34" spans="2:19">
      <c r="B34" s="34">
        <v>96722460</v>
      </c>
      <c r="C34" s="35" t="s">
        <v>75</v>
      </c>
      <c r="D34" s="36" t="s">
        <v>77</v>
      </c>
      <c r="E34" s="37">
        <v>217</v>
      </c>
      <c r="F34" s="38">
        <v>36455</v>
      </c>
      <c r="G34" s="37" t="s">
        <v>37</v>
      </c>
      <c r="H34" s="40">
        <v>900</v>
      </c>
      <c r="I34" s="37" t="s">
        <v>72</v>
      </c>
      <c r="J34" s="41">
        <v>7</v>
      </c>
      <c r="K34" s="39" t="s">
        <v>68</v>
      </c>
      <c r="L34" s="44">
        <v>25</v>
      </c>
      <c r="M34" s="43">
        <v>900000</v>
      </c>
      <c r="N34" s="43">
        <v>784756.31</v>
      </c>
      <c r="O34" s="43">
        <v>17585102</v>
      </c>
      <c r="P34" s="43">
        <v>505332</v>
      </c>
      <c r="Q34" s="43">
        <v>18090434</v>
      </c>
      <c r="R34" s="36"/>
      <c r="S34" s="36"/>
    </row>
    <row r="35" spans="2:19">
      <c r="B35" s="34">
        <v>93281000</v>
      </c>
      <c r="C35" s="35" t="s">
        <v>75</v>
      </c>
      <c r="D35" s="36" t="s">
        <v>78</v>
      </c>
      <c r="E35" s="37">
        <v>224</v>
      </c>
      <c r="F35" s="38">
        <v>36615</v>
      </c>
      <c r="G35" s="37" t="s">
        <v>37</v>
      </c>
      <c r="H35" s="40">
        <v>1000</v>
      </c>
      <c r="I35" s="37" t="s">
        <v>67</v>
      </c>
      <c r="J35" s="41">
        <v>7</v>
      </c>
      <c r="K35" s="39" t="s">
        <v>68</v>
      </c>
      <c r="L35" s="44">
        <v>3.5</v>
      </c>
      <c r="M35" s="43">
        <v>645000</v>
      </c>
      <c r="N35" s="43"/>
      <c r="O35" s="43"/>
      <c r="P35" s="43"/>
      <c r="Q35" s="43"/>
      <c r="R35" s="36"/>
      <c r="S35" s="36"/>
    </row>
    <row r="36" spans="2:19">
      <c r="B36" s="34">
        <v>93281000</v>
      </c>
      <c r="C36" s="35" t="s">
        <v>75</v>
      </c>
      <c r="D36" s="36" t="s">
        <v>78</v>
      </c>
      <c r="E36" s="37">
        <v>224</v>
      </c>
      <c r="F36" s="38">
        <v>36615</v>
      </c>
      <c r="G36" s="37" t="s">
        <v>37</v>
      </c>
      <c r="H36" s="40">
        <v>2500</v>
      </c>
      <c r="I36" s="37" t="s">
        <v>73</v>
      </c>
      <c r="J36" s="41">
        <v>7</v>
      </c>
      <c r="K36" s="39" t="s">
        <v>68</v>
      </c>
      <c r="L36" s="44">
        <v>3.5</v>
      </c>
      <c r="M36" s="43">
        <v>2200000</v>
      </c>
      <c r="N36" s="43"/>
      <c r="O36" s="43"/>
      <c r="P36" s="43"/>
      <c r="Q36" s="43"/>
      <c r="R36" s="36"/>
      <c r="S36" s="36"/>
    </row>
    <row r="37" spans="2:19">
      <c r="B37" s="34">
        <v>93281000</v>
      </c>
      <c r="C37" s="35" t="s">
        <v>75</v>
      </c>
      <c r="D37" s="36" t="s">
        <v>79</v>
      </c>
      <c r="E37" s="37">
        <v>224</v>
      </c>
      <c r="F37" s="38">
        <v>36615</v>
      </c>
      <c r="G37" s="37" t="s">
        <v>37</v>
      </c>
      <c r="H37" s="40">
        <v>200</v>
      </c>
      <c r="I37" s="37" t="s">
        <v>71</v>
      </c>
      <c r="J37" s="41">
        <v>6.75</v>
      </c>
      <c r="K37" s="39" t="s">
        <v>68</v>
      </c>
      <c r="L37" s="44">
        <v>21</v>
      </c>
      <c r="M37" s="43">
        <v>155000</v>
      </c>
      <c r="N37" s="43">
        <v>59874</v>
      </c>
      <c r="O37" s="43">
        <v>1341678</v>
      </c>
      <c r="P37" s="43">
        <v>46281</v>
      </c>
      <c r="Q37" s="43">
        <v>1387959</v>
      </c>
      <c r="R37" s="36"/>
      <c r="S37" s="36"/>
    </row>
    <row r="38" spans="2:19">
      <c r="B38" s="34">
        <v>93281000</v>
      </c>
      <c r="C38" s="35" t="s">
        <v>75</v>
      </c>
      <c r="D38" s="36" t="s">
        <v>79</v>
      </c>
      <c r="E38" s="37">
        <v>224</v>
      </c>
      <c r="F38" s="38">
        <v>36615</v>
      </c>
      <c r="G38" s="37" t="s">
        <v>37</v>
      </c>
      <c r="H38" s="40">
        <v>1800</v>
      </c>
      <c r="I38" s="37" t="s">
        <v>72</v>
      </c>
      <c r="J38" s="41">
        <v>6.75</v>
      </c>
      <c r="K38" s="39" t="s">
        <v>68</v>
      </c>
      <c r="L38" s="44">
        <v>21</v>
      </c>
      <c r="M38" s="43">
        <v>1400000</v>
      </c>
      <c r="N38" s="43">
        <v>279412</v>
      </c>
      <c r="O38" s="43">
        <v>6261165</v>
      </c>
      <c r="P38" s="43">
        <v>216007</v>
      </c>
      <c r="Q38" s="43">
        <v>6477172</v>
      </c>
      <c r="R38" s="36"/>
      <c r="S38" s="36"/>
    </row>
    <row r="39" spans="2:19">
      <c r="B39" s="34">
        <v>91705000</v>
      </c>
      <c r="C39" s="35" t="s">
        <v>44</v>
      </c>
      <c r="D39" s="36" t="s">
        <v>80</v>
      </c>
      <c r="E39" s="37">
        <v>229</v>
      </c>
      <c r="F39" s="38">
        <v>36692</v>
      </c>
      <c r="G39" s="37" t="s">
        <v>37</v>
      </c>
      <c r="H39" s="40">
        <v>1800</v>
      </c>
      <c r="I39" s="37" t="s">
        <v>67</v>
      </c>
      <c r="J39" s="41">
        <v>4.17</v>
      </c>
      <c r="K39" s="39" t="s">
        <v>81</v>
      </c>
      <c r="L39" s="44">
        <v>21</v>
      </c>
      <c r="M39" s="43">
        <v>1800000</v>
      </c>
      <c r="N39" s="43">
        <v>1638000</v>
      </c>
      <c r="O39" s="43">
        <v>36704894</v>
      </c>
      <c r="P39" s="43">
        <v>811298</v>
      </c>
      <c r="Q39" s="43">
        <v>37516192</v>
      </c>
      <c r="R39" s="36"/>
      <c r="S39" s="36"/>
    </row>
    <row r="40" spans="2:19">
      <c r="B40" s="34">
        <v>91705000</v>
      </c>
      <c r="C40" s="35" t="s">
        <v>44</v>
      </c>
      <c r="D40" s="36" t="s">
        <v>80</v>
      </c>
      <c r="E40" s="37">
        <v>229</v>
      </c>
      <c r="F40" s="38">
        <v>36692</v>
      </c>
      <c r="G40" s="37" t="s">
        <v>37</v>
      </c>
      <c r="H40" s="40">
        <v>200</v>
      </c>
      <c r="I40" s="37" t="s">
        <v>73</v>
      </c>
      <c r="J40" s="41">
        <v>4.17</v>
      </c>
      <c r="K40" s="39" t="s">
        <v>81</v>
      </c>
      <c r="L40" s="44">
        <v>21</v>
      </c>
      <c r="M40" s="43">
        <v>200000</v>
      </c>
      <c r="N40" s="43">
        <v>182000</v>
      </c>
      <c r="O40" s="43">
        <v>4078322</v>
      </c>
      <c r="P40" s="43">
        <v>90144</v>
      </c>
      <c r="Q40" s="43">
        <v>4168466</v>
      </c>
      <c r="R40" s="36"/>
      <c r="S40" s="36"/>
    </row>
    <row r="41" spans="2:19">
      <c r="B41" s="34">
        <v>91705000</v>
      </c>
      <c r="C41" s="35" t="s">
        <v>44</v>
      </c>
      <c r="D41" s="36" t="s">
        <v>82</v>
      </c>
      <c r="E41" s="37">
        <v>229</v>
      </c>
      <c r="F41" s="38">
        <v>36692</v>
      </c>
      <c r="G41" s="37" t="s">
        <v>37</v>
      </c>
      <c r="H41" s="40">
        <v>4000</v>
      </c>
      <c r="I41" s="37" t="s">
        <v>71</v>
      </c>
      <c r="J41" s="41">
        <v>7</v>
      </c>
      <c r="K41" s="39" t="s">
        <v>81</v>
      </c>
      <c r="L41" s="44">
        <v>8</v>
      </c>
      <c r="M41" s="43">
        <v>4000000</v>
      </c>
      <c r="N41" s="43"/>
      <c r="O41" s="43"/>
      <c r="P41" s="43"/>
      <c r="Q41" s="43"/>
      <c r="R41" s="36"/>
      <c r="S41" s="36"/>
    </row>
    <row r="42" spans="2:19">
      <c r="B42" s="34">
        <v>91705000</v>
      </c>
      <c r="C42" s="35" t="s">
        <v>44</v>
      </c>
      <c r="D42" s="36" t="s">
        <v>82</v>
      </c>
      <c r="E42" s="37">
        <v>229</v>
      </c>
      <c r="F42" s="38">
        <v>36692</v>
      </c>
      <c r="G42" s="37" t="s">
        <v>37</v>
      </c>
      <c r="H42" s="40">
        <v>500</v>
      </c>
      <c r="I42" s="37" t="s">
        <v>72</v>
      </c>
      <c r="J42" s="41">
        <v>7</v>
      </c>
      <c r="K42" s="39" t="s">
        <v>81</v>
      </c>
      <c r="L42" s="44">
        <v>8</v>
      </c>
      <c r="M42" s="43">
        <v>500000</v>
      </c>
      <c r="N42" s="43"/>
      <c r="O42" s="43"/>
      <c r="P42" s="43"/>
      <c r="Q42" s="43"/>
      <c r="R42" s="36"/>
      <c r="S42" s="36"/>
    </row>
    <row r="43" spans="2:19">
      <c r="B43" s="34">
        <v>89900400</v>
      </c>
      <c r="C43" s="35" t="s">
        <v>83</v>
      </c>
      <c r="D43" s="36" t="s">
        <v>84</v>
      </c>
      <c r="E43" s="37">
        <v>232</v>
      </c>
      <c r="F43" s="38">
        <v>36789</v>
      </c>
      <c r="G43" s="37" t="s">
        <v>37</v>
      </c>
      <c r="H43" s="40">
        <v>700</v>
      </c>
      <c r="I43" s="37" t="s">
        <v>46</v>
      </c>
      <c r="J43" s="41">
        <v>7</v>
      </c>
      <c r="K43" s="39" t="s">
        <v>85</v>
      </c>
      <c r="L43" s="44">
        <v>21</v>
      </c>
      <c r="M43" s="43">
        <v>700000</v>
      </c>
      <c r="N43" s="43">
        <v>492822</v>
      </c>
      <c r="O43" s="43">
        <v>11043333</v>
      </c>
      <c r="P43" s="43">
        <v>224249</v>
      </c>
      <c r="Q43" s="43">
        <v>11267582</v>
      </c>
      <c r="R43" s="36"/>
      <c r="S43" s="36"/>
    </row>
    <row r="44" spans="2:19">
      <c r="B44" s="34">
        <v>89900400</v>
      </c>
      <c r="C44" s="35" t="s">
        <v>83</v>
      </c>
      <c r="D44" s="36" t="s">
        <v>86</v>
      </c>
      <c r="E44" s="37">
        <v>232</v>
      </c>
      <c r="F44" s="38">
        <v>36789</v>
      </c>
      <c r="G44" s="37" t="s">
        <v>37</v>
      </c>
      <c r="H44" s="40">
        <v>1000</v>
      </c>
      <c r="I44" s="37" t="s">
        <v>87</v>
      </c>
      <c r="J44" s="41">
        <v>7</v>
      </c>
      <c r="K44" s="39" t="s">
        <v>85</v>
      </c>
      <c r="L44" s="44">
        <v>8</v>
      </c>
      <c r="M44" s="43">
        <v>1000000</v>
      </c>
      <c r="N44" s="43"/>
      <c r="O44" s="43"/>
      <c r="P44" s="43"/>
      <c r="Q44" s="43"/>
      <c r="R44" s="36"/>
      <c r="S44" s="36"/>
    </row>
    <row r="45" spans="2:19">
      <c r="B45" s="34">
        <v>96505760</v>
      </c>
      <c r="C45" s="35" t="s">
        <v>35</v>
      </c>
      <c r="D45" s="36" t="s">
        <v>88</v>
      </c>
      <c r="E45" s="37">
        <v>234</v>
      </c>
      <c r="F45" s="38">
        <v>36812</v>
      </c>
      <c r="G45" s="37" t="s">
        <v>37</v>
      </c>
      <c r="H45" s="40">
        <v>2500</v>
      </c>
      <c r="I45" s="39" t="s">
        <v>89</v>
      </c>
      <c r="J45" s="41">
        <v>7</v>
      </c>
      <c r="K45" s="39" t="s">
        <v>68</v>
      </c>
      <c r="L45" s="42">
        <v>21</v>
      </c>
      <c r="M45" s="43">
        <v>2500000</v>
      </c>
      <c r="N45" s="43">
        <v>1715071</v>
      </c>
      <c r="O45" s="43">
        <v>38431928</v>
      </c>
      <c r="P45" s="43">
        <v>771379</v>
      </c>
      <c r="Q45" s="43">
        <v>39203307</v>
      </c>
      <c r="R45" s="43"/>
      <c r="S45" s="36"/>
    </row>
    <row r="46" spans="2:19">
      <c r="B46" s="34">
        <v>96505760</v>
      </c>
      <c r="C46" s="35" t="s">
        <v>35</v>
      </c>
      <c r="D46" s="36" t="s">
        <v>90</v>
      </c>
      <c r="E46" s="37">
        <v>234</v>
      </c>
      <c r="F46" s="38">
        <v>36812</v>
      </c>
      <c r="G46" s="37" t="s">
        <v>37</v>
      </c>
      <c r="H46" s="40">
        <v>4500</v>
      </c>
      <c r="I46" s="39" t="s">
        <v>63</v>
      </c>
      <c r="J46" s="41">
        <v>7</v>
      </c>
      <c r="K46" s="39" t="s">
        <v>68</v>
      </c>
      <c r="L46" s="42">
        <v>6</v>
      </c>
      <c r="M46" s="43">
        <v>3500000</v>
      </c>
      <c r="N46" s="43"/>
      <c r="O46" s="43"/>
      <c r="P46" s="43"/>
      <c r="Q46" s="43"/>
      <c r="R46" s="43"/>
      <c r="S46" s="36"/>
    </row>
    <row r="47" spans="2:19">
      <c r="B47" s="34">
        <v>61216000</v>
      </c>
      <c r="C47" s="35" t="s">
        <v>44</v>
      </c>
      <c r="D47" s="36" t="s">
        <v>47</v>
      </c>
      <c r="E47" s="37">
        <v>235</v>
      </c>
      <c r="F47" s="38">
        <v>36817</v>
      </c>
      <c r="G47" s="37" t="s">
        <v>37</v>
      </c>
      <c r="H47" s="40">
        <v>720</v>
      </c>
      <c r="I47" s="37" t="s">
        <v>75</v>
      </c>
      <c r="J47" s="41">
        <v>6.4</v>
      </c>
      <c r="K47" s="39" t="s">
        <v>39</v>
      </c>
      <c r="L47" s="44">
        <v>30</v>
      </c>
      <c r="M47" s="43">
        <v>720000</v>
      </c>
      <c r="N47" s="43">
        <v>720000</v>
      </c>
      <c r="O47" s="43">
        <v>16134019</v>
      </c>
      <c r="P47" s="43">
        <v>422470</v>
      </c>
      <c r="Q47" s="43">
        <v>16556489</v>
      </c>
      <c r="R47" s="36"/>
      <c r="S47" s="36"/>
    </row>
    <row r="48" spans="2:19">
      <c r="B48" s="34">
        <v>90310000</v>
      </c>
      <c r="C48" s="35" t="s">
        <v>61</v>
      </c>
      <c r="D48" s="36" t="s">
        <v>62</v>
      </c>
      <c r="E48" s="37">
        <v>238</v>
      </c>
      <c r="F48" s="38">
        <v>36857</v>
      </c>
      <c r="G48" s="37" t="s">
        <v>37</v>
      </c>
      <c r="H48" s="40">
        <v>400</v>
      </c>
      <c r="I48" s="37" t="s">
        <v>42</v>
      </c>
      <c r="J48" s="41">
        <v>7.3</v>
      </c>
      <c r="K48" s="39" t="s">
        <v>57</v>
      </c>
      <c r="L48" s="44">
        <v>25</v>
      </c>
      <c r="M48" s="43">
        <v>400000</v>
      </c>
      <c r="N48" s="43">
        <v>400000</v>
      </c>
      <c r="O48" s="43">
        <v>8963344</v>
      </c>
      <c r="P48" s="43">
        <v>107261</v>
      </c>
      <c r="Q48" s="43">
        <v>9070605</v>
      </c>
      <c r="R48" s="36"/>
      <c r="S48" s="36"/>
    </row>
    <row r="49" spans="2:19">
      <c r="B49" s="34">
        <v>90310000</v>
      </c>
      <c r="C49" s="35" t="s">
        <v>61</v>
      </c>
      <c r="D49" s="36" t="s">
        <v>62</v>
      </c>
      <c r="E49" s="37">
        <v>238</v>
      </c>
      <c r="F49" s="38">
        <v>36857</v>
      </c>
      <c r="G49" s="37" t="s">
        <v>37</v>
      </c>
      <c r="H49" s="40">
        <v>2000</v>
      </c>
      <c r="I49" s="37" t="s">
        <v>43</v>
      </c>
      <c r="J49" s="41">
        <v>7.3</v>
      </c>
      <c r="K49" s="39" t="s">
        <v>57</v>
      </c>
      <c r="L49" s="44">
        <v>25</v>
      </c>
      <c r="M49" s="43">
        <v>2000000</v>
      </c>
      <c r="N49" s="43">
        <v>2000000</v>
      </c>
      <c r="O49" s="43">
        <v>44816720</v>
      </c>
      <c r="P49" s="43">
        <v>536307</v>
      </c>
      <c r="Q49" s="43">
        <v>45353027</v>
      </c>
      <c r="R49" s="36"/>
      <c r="S49" s="36"/>
    </row>
    <row r="50" spans="2:19">
      <c r="B50" s="34">
        <v>96843170</v>
      </c>
      <c r="C50" s="35" t="s">
        <v>91</v>
      </c>
      <c r="D50" s="36" t="s">
        <v>92</v>
      </c>
      <c r="E50" s="37">
        <v>246</v>
      </c>
      <c r="F50" s="38">
        <v>36948</v>
      </c>
      <c r="G50" s="37" t="s">
        <v>37</v>
      </c>
      <c r="H50" s="40">
        <v>7500</v>
      </c>
      <c r="I50" s="37" t="s">
        <v>67</v>
      </c>
      <c r="J50" s="41">
        <v>6.3</v>
      </c>
      <c r="K50" s="39" t="s">
        <v>68</v>
      </c>
      <c r="L50" s="41">
        <v>20</v>
      </c>
      <c r="M50" s="43">
        <v>7400000</v>
      </c>
      <c r="N50" s="43">
        <v>6110864.2800000003</v>
      </c>
      <c r="O50" s="43">
        <v>136934447</v>
      </c>
      <c r="P50" s="43">
        <v>3211716</v>
      </c>
      <c r="Q50" s="43">
        <v>140146163</v>
      </c>
      <c r="R50" s="36"/>
      <c r="S50" s="36"/>
    </row>
    <row r="51" spans="2:19">
      <c r="B51" s="34">
        <v>96843170</v>
      </c>
      <c r="C51" s="35" t="s">
        <v>91</v>
      </c>
      <c r="D51" s="36" t="s">
        <v>92</v>
      </c>
      <c r="E51" s="37">
        <v>246</v>
      </c>
      <c r="F51" s="38">
        <v>36948</v>
      </c>
      <c r="G51" s="37" t="s">
        <v>37</v>
      </c>
      <c r="H51" s="40">
        <v>500</v>
      </c>
      <c r="I51" s="37" t="s">
        <v>73</v>
      </c>
      <c r="J51" s="41">
        <v>6.3</v>
      </c>
      <c r="K51" s="39" t="s">
        <v>68</v>
      </c>
      <c r="L51" s="41">
        <v>20</v>
      </c>
      <c r="M51" s="43">
        <v>401000</v>
      </c>
      <c r="N51" s="43">
        <v>331142.71000000002</v>
      </c>
      <c r="O51" s="43">
        <v>7420365</v>
      </c>
      <c r="P51" s="43">
        <v>174040</v>
      </c>
      <c r="Q51" s="43">
        <v>7594405</v>
      </c>
      <c r="R51" s="36"/>
      <c r="S51" s="36"/>
    </row>
    <row r="52" spans="2:19">
      <c r="B52" s="34">
        <v>90299000</v>
      </c>
      <c r="C52" s="35" t="s">
        <v>54</v>
      </c>
      <c r="D52" s="36" t="s">
        <v>55</v>
      </c>
      <c r="E52" s="37">
        <v>251</v>
      </c>
      <c r="F52" s="38">
        <v>37000</v>
      </c>
      <c r="G52" s="37" t="s">
        <v>37</v>
      </c>
      <c r="H52" s="40">
        <v>100</v>
      </c>
      <c r="I52" s="37" t="s">
        <v>93</v>
      </c>
      <c r="J52" s="41">
        <v>6</v>
      </c>
      <c r="K52" s="39" t="s">
        <v>49</v>
      </c>
      <c r="L52" s="41">
        <v>5</v>
      </c>
      <c r="M52" s="43">
        <v>100000</v>
      </c>
      <c r="N52" s="43"/>
      <c r="O52" s="43"/>
      <c r="P52" s="43"/>
      <c r="Q52" s="43"/>
      <c r="R52" s="36"/>
      <c r="S52" s="36"/>
    </row>
    <row r="53" spans="2:19">
      <c r="B53" s="34">
        <v>90299000</v>
      </c>
      <c r="C53" s="35" t="s">
        <v>54</v>
      </c>
      <c r="D53" s="36" t="s">
        <v>55</v>
      </c>
      <c r="E53" s="37">
        <v>251</v>
      </c>
      <c r="F53" s="38">
        <v>37000</v>
      </c>
      <c r="G53" s="37" t="s">
        <v>37</v>
      </c>
      <c r="H53" s="40">
        <v>300</v>
      </c>
      <c r="I53" s="37" t="s">
        <v>94</v>
      </c>
      <c r="J53" s="41">
        <v>6</v>
      </c>
      <c r="K53" s="39" t="s">
        <v>49</v>
      </c>
      <c r="L53" s="41">
        <v>5</v>
      </c>
      <c r="M53" s="43">
        <v>300000</v>
      </c>
      <c r="N53" s="43"/>
      <c r="O53" s="43"/>
      <c r="P53" s="43"/>
      <c r="Q53" s="43"/>
      <c r="R53" s="36"/>
      <c r="S53" s="36"/>
    </row>
    <row r="54" spans="2:19">
      <c r="B54" s="34">
        <v>90299000</v>
      </c>
      <c r="C54" s="35" t="s">
        <v>54</v>
      </c>
      <c r="D54" s="36" t="s">
        <v>55</v>
      </c>
      <c r="E54" s="37">
        <v>251</v>
      </c>
      <c r="F54" s="38">
        <v>37000</v>
      </c>
      <c r="G54" s="37" t="s">
        <v>37</v>
      </c>
      <c r="H54" s="40">
        <v>300</v>
      </c>
      <c r="I54" s="37" t="s">
        <v>95</v>
      </c>
      <c r="J54" s="41">
        <v>6</v>
      </c>
      <c r="K54" s="39" t="s">
        <v>49</v>
      </c>
      <c r="L54" s="41">
        <v>21</v>
      </c>
      <c r="M54" s="43">
        <v>300000</v>
      </c>
      <c r="N54" s="43"/>
      <c r="O54" s="43"/>
      <c r="P54" s="43"/>
      <c r="Q54" s="43"/>
      <c r="R54" s="36"/>
      <c r="S54" s="36"/>
    </row>
    <row r="55" spans="2:19">
      <c r="B55" s="34">
        <v>90299000</v>
      </c>
      <c r="C55" s="35" t="s">
        <v>54</v>
      </c>
      <c r="D55" s="36" t="s">
        <v>55</v>
      </c>
      <c r="E55" s="37">
        <v>251</v>
      </c>
      <c r="F55" s="38">
        <v>37000</v>
      </c>
      <c r="G55" s="37" t="s">
        <v>37</v>
      </c>
      <c r="H55" s="40">
        <v>300</v>
      </c>
      <c r="I55" s="37" t="s">
        <v>96</v>
      </c>
      <c r="J55" s="41">
        <v>6</v>
      </c>
      <c r="K55" s="39" t="s">
        <v>49</v>
      </c>
      <c r="L55" s="41">
        <v>21</v>
      </c>
      <c r="M55" s="43">
        <v>300000</v>
      </c>
      <c r="N55" s="43"/>
      <c r="O55" s="43"/>
      <c r="P55" s="43"/>
      <c r="Q55" s="43"/>
      <c r="R55" s="36"/>
      <c r="S55" s="36"/>
    </row>
    <row r="56" spans="2:19">
      <c r="B56" s="34">
        <v>96792430</v>
      </c>
      <c r="C56" s="35" t="s">
        <v>75</v>
      </c>
      <c r="D56" s="36" t="s">
        <v>97</v>
      </c>
      <c r="E56" s="37">
        <v>252</v>
      </c>
      <c r="F56" s="38">
        <v>37021</v>
      </c>
      <c r="G56" s="37" t="s">
        <v>37</v>
      </c>
      <c r="H56" s="40">
        <v>800</v>
      </c>
      <c r="I56" s="37" t="s">
        <v>71</v>
      </c>
      <c r="J56" s="41">
        <v>6</v>
      </c>
      <c r="K56" s="39" t="s">
        <v>81</v>
      </c>
      <c r="L56" s="41">
        <v>5</v>
      </c>
      <c r="M56" s="43">
        <v>800000</v>
      </c>
      <c r="N56" s="43"/>
      <c r="O56" s="43"/>
      <c r="P56" s="43"/>
      <c r="Q56" s="43"/>
      <c r="R56" s="36"/>
      <c r="S56" s="36"/>
    </row>
    <row r="57" spans="2:19">
      <c r="B57" s="34">
        <v>96792430</v>
      </c>
      <c r="C57" s="35" t="s">
        <v>75</v>
      </c>
      <c r="D57" s="36" t="s">
        <v>97</v>
      </c>
      <c r="E57" s="37">
        <v>252</v>
      </c>
      <c r="F57" s="38">
        <v>37021</v>
      </c>
      <c r="G57" s="37" t="s">
        <v>37</v>
      </c>
      <c r="H57" s="40">
        <v>2200</v>
      </c>
      <c r="I57" s="37" t="s">
        <v>72</v>
      </c>
      <c r="J57" s="41">
        <v>6</v>
      </c>
      <c r="K57" s="39" t="s">
        <v>81</v>
      </c>
      <c r="L57" s="41">
        <v>5</v>
      </c>
      <c r="M57" s="43">
        <v>1700000</v>
      </c>
      <c r="N57" s="43"/>
      <c r="O57" s="43"/>
      <c r="P57" s="43"/>
      <c r="Q57" s="43"/>
      <c r="R57" s="36"/>
      <c r="S57" s="36"/>
    </row>
    <row r="58" spans="2:19">
      <c r="B58" s="34">
        <v>96792430</v>
      </c>
      <c r="C58" s="35" t="s">
        <v>75</v>
      </c>
      <c r="D58" s="36" t="s">
        <v>97</v>
      </c>
      <c r="E58" s="37">
        <v>252</v>
      </c>
      <c r="F58" s="38">
        <v>37021</v>
      </c>
      <c r="G58" s="37" t="s">
        <v>37</v>
      </c>
      <c r="H58" s="40">
        <v>400</v>
      </c>
      <c r="I58" s="37" t="s">
        <v>98</v>
      </c>
      <c r="J58" s="41">
        <v>6.25</v>
      </c>
      <c r="K58" s="39" t="s">
        <v>81</v>
      </c>
      <c r="L58" s="41">
        <v>21</v>
      </c>
      <c r="M58" s="43">
        <v>400000</v>
      </c>
      <c r="N58" s="43"/>
      <c r="O58" s="43"/>
      <c r="P58" s="43"/>
      <c r="Q58" s="43"/>
      <c r="R58" s="36"/>
      <c r="S58" s="36"/>
    </row>
    <row r="59" spans="2:19">
      <c r="B59" s="34">
        <v>96792430</v>
      </c>
      <c r="C59" s="35" t="s">
        <v>75</v>
      </c>
      <c r="D59" s="36" t="s">
        <v>97</v>
      </c>
      <c r="E59" s="37">
        <v>252</v>
      </c>
      <c r="F59" s="38">
        <v>37021</v>
      </c>
      <c r="G59" s="37" t="s">
        <v>37</v>
      </c>
      <c r="H59" s="40">
        <v>1600</v>
      </c>
      <c r="I59" s="37" t="s">
        <v>99</v>
      </c>
      <c r="J59" s="41">
        <v>6.25</v>
      </c>
      <c r="K59" s="39" t="s">
        <v>81</v>
      </c>
      <c r="L59" s="41">
        <v>21</v>
      </c>
      <c r="M59" s="43">
        <v>800000</v>
      </c>
      <c r="N59" s="43"/>
      <c r="O59" s="43"/>
      <c r="P59" s="43"/>
      <c r="Q59" s="43"/>
      <c r="R59" s="36"/>
      <c r="S59" s="36"/>
    </row>
    <row r="60" spans="2:19">
      <c r="B60" s="34">
        <v>91144000</v>
      </c>
      <c r="C60" s="35" t="s">
        <v>100</v>
      </c>
      <c r="D60" s="36" t="s">
        <v>101</v>
      </c>
      <c r="E60" s="37">
        <v>254</v>
      </c>
      <c r="F60" s="38">
        <v>37055</v>
      </c>
      <c r="G60" s="37" t="s">
        <v>37</v>
      </c>
      <c r="H60" s="40">
        <v>800</v>
      </c>
      <c r="I60" s="37" t="s">
        <v>67</v>
      </c>
      <c r="J60" s="41">
        <v>6.2</v>
      </c>
      <c r="K60" s="39" t="s">
        <v>39</v>
      </c>
      <c r="L60" s="41">
        <v>7</v>
      </c>
      <c r="M60" s="43">
        <v>800000</v>
      </c>
      <c r="N60" s="43"/>
      <c r="O60" s="43"/>
      <c r="P60" s="43"/>
      <c r="Q60" s="43"/>
      <c r="R60" s="36"/>
      <c r="S60" s="36"/>
    </row>
    <row r="61" spans="2:19">
      <c r="B61" s="34">
        <v>91144000</v>
      </c>
      <c r="C61" s="35" t="s">
        <v>100</v>
      </c>
      <c r="D61" s="36" t="s">
        <v>101</v>
      </c>
      <c r="E61" s="37">
        <v>254</v>
      </c>
      <c r="F61" s="38">
        <v>37055</v>
      </c>
      <c r="G61" s="37" t="s">
        <v>37</v>
      </c>
      <c r="H61" s="40">
        <v>3200</v>
      </c>
      <c r="I61" s="37" t="s">
        <v>73</v>
      </c>
      <c r="J61" s="41">
        <v>6.2</v>
      </c>
      <c r="K61" s="39" t="s">
        <v>39</v>
      </c>
      <c r="L61" s="41">
        <v>7</v>
      </c>
      <c r="M61" s="43">
        <v>2500000</v>
      </c>
      <c r="N61" s="43"/>
      <c r="O61" s="43"/>
      <c r="P61" s="43"/>
      <c r="Q61" s="43"/>
      <c r="R61" s="36"/>
      <c r="S61" s="36"/>
    </row>
    <row r="62" spans="2:19">
      <c r="B62" s="34">
        <v>91144000</v>
      </c>
      <c r="C62" s="35" t="s">
        <v>100</v>
      </c>
      <c r="D62" s="36" t="s">
        <v>102</v>
      </c>
      <c r="E62" s="37">
        <v>254</v>
      </c>
      <c r="F62" s="38">
        <v>37055</v>
      </c>
      <c r="G62" s="37" t="s">
        <v>37</v>
      </c>
      <c r="H62" s="40">
        <v>800</v>
      </c>
      <c r="I62" s="37" t="s">
        <v>71</v>
      </c>
      <c r="J62" s="41">
        <v>6.5</v>
      </c>
      <c r="K62" s="39" t="s">
        <v>39</v>
      </c>
      <c r="L62" s="41">
        <v>25</v>
      </c>
      <c r="M62" s="43">
        <v>800000</v>
      </c>
      <c r="N62" s="43">
        <v>728846</v>
      </c>
      <c r="O62" s="43">
        <v>16332244</v>
      </c>
      <c r="P62" s="43">
        <v>174146</v>
      </c>
      <c r="Q62" s="43">
        <v>16506390</v>
      </c>
      <c r="R62" s="36"/>
      <c r="S62" s="36"/>
    </row>
    <row r="63" spans="2:19">
      <c r="B63" s="34">
        <v>91144000</v>
      </c>
      <c r="C63" s="35" t="s">
        <v>100</v>
      </c>
      <c r="D63" s="36" t="s">
        <v>102</v>
      </c>
      <c r="E63" s="37">
        <v>254</v>
      </c>
      <c r="F63" s="38">
        <v>37055</v>
      </c>
      <c r="G63" s="37" t="s">
        <v>37</v>
      </c>
      <c r="H63" s="40">
        <v>3200</v>
      </c>
      <c r="I63" s="37" t="s">
        <v>72</v>
      </c>
      <c r="J63" s="41">
        <v>6.5</v>
      </c>
      <c r="K63" s="39" t="s">
        <v>39</v>
      </c>
      <c r="L63" s="41">
        <v>25</v>
      </c>
      <c r="M63" s="43">
        <v>2900000</v>
      </c>
      <c r="N63" s="43">
        <v>2642067</v>
      </c>
      <c r="O63" s="43">
        <v>59204388</v>
      </c>
      <c r="P63" s="43">
        <v>631275</v>
      </c>
      <c r="Q63" s="43">
        <v>59835663</v>
      </c>
      <c r="R63" s="36"/>
      <c r="S63" s="36"/>
    </row>
    <row r="64" spans="2:19">
      <c r="B64" s="34">
        <v>61219000</v>
      </c>
      <c r="C64" s="35" t="s">
        <v>54</v>
      </c>
      <c r="D64" s="36" t="s">
        <v>103</v>
      </c>
      <c r="E64" s="37">
        <v>257</v>
      </c>
      <c r="F64" s="38">
        <v>37075</v>
      </c>
      <c r="G64" s="37" t="s">
        <v>37</v>
      </c>
      <c r="H64" s="40">
        <v>4200</v>
      </c>
      <c r="I64" s="37" t="s">
        <v>46</v>
      </c>
      <c r="J64" s="41">
        <v>5.6</v>
      </c>
      <c r="K64" s="39" t="s">
        <v>68</v>
      </c>
      <c r="L64" s="41">
        <v>25</v>
      </c>
      <c r="M64" s="43">
        <v>4200000</v>
      </c>
      <c r="N64" s="43">
        <v>4130000</v>
      </c>
      <c r="O64" s="43">
        <v>92546527</v>
      </c>
      <c r="P64" s="43">
        <v>231051</v>
      </c>
      <c r="Q64" s="43">
        <v>92777578</v>
      </c>
      <c r="R64" s="36"/>
      <c r="S64" s="36"/>
    </row>
    <row r="65" spans="2:19">
      <c r="B65" s="34">
        <v>96722460</v>
      </c>
      <c r="C65" s="35" t="s">
        <v>75</v>
      </c>
      <c r="D65" s="36" t="s">
        <v>76</v>
      </c>
      <c r="E65" s="37">
        <v>259</v>
      </c>
      <c r="F65" s="38">
        <v>37083</v>
      </c>
      <c r="G65" s="37" t="s">
        <v>37</v>
      </c>
      <c r="H65" s="40">
        <v>600</v>
      </c>
      <c r="I65" s="37" t="s">
        <v>98</v>
      </c>
      <c r="J65" s="41">
        <v>6</v>
      </c>
      <c r="K65" s="39" t="s">
        <v>68</v>
      </c>
      <c r="L65" s="41">
        <v>6</v>
      </c>
      <c r="M65" s="43">
        <v>600000</v>
      </c>
      <c r="N65" s="43"/>
      <c r="O65" s="43"/>
      <c r="P65" s="43"/>
      <c r="Q65" s="43"/>
      <c r="R65" s="36"/>
      <c r="S65" s="36"/>
    </row>
    <row r="66" spans="2:19">
      <c r="B66" s="34">
        <v>96722460</v>
      </c>
      <c r="C66" s="35" t="s">
        <v>75</v>
      </c>
      <c r="D66" s="36" t="s">
        <v>76</v>
      </c>
      <c r="E66" s="37">
        <v>259</v>
      </c>
      <c r="F66" s="38">
        <v>37083</v>
      </c>
      <c r="G66" s="37" t="s">
        <v>37</v>
      </c>
      <c r="H66" s="40">
        <v>1400</v>
      </c>
      <c r="I66" s="37" t="s">
        <v>99</v>
      </c>
      <c r="J66" s="41">
        <v>6</v>
      </c>
      <c r="K66" s="39" t="s">
        <v>68</v>
      </c>
      <c r="L66" s="41">
        <v>6</v>
      </c>
      <c r="M66" s="43">
        <v>1400000</v>
      </c>
      <c r="N66" s="43"/>
      <c r="O66" s="43"/>
      <c r="P66" s="43"/>
      <c r="Q66" s="43"/>
      <c r="R66" s="36"/>
      <c r="S66" s="36"/>
    </row>
    <row r="67" spans="2:19">
      <c r="B67" s="34">
        <v>96722460</v>
      </c>
      <c r="C67" s="35" t="s">
        <v>75</v>
      </c>
      <c r="D67" s="36" t="s">
        <v>77</v>
      </c>
      <c r="E67" s="37">
        <v>259</v>
      </c>
      <c r="F67" s="38">
        <v>37083</v>
      </c>
      <c r="G67" s="37" t="s">
        <v>37</v>
      </c>
      <c r="H67" s="40">
        <v>800</v>
      </c>
      <c r="I67" s="37" t="s">
        <v>48</v>
      </c>
      <c r="J67" s="41">
        <v>6.5</v>
      </c>
      <c r="K67" s="39" t="s">
        <v>68</v>
      </c>
      <c r="L67" s="41">
        <v>25</v>
      </c>
      <c r="M67" s="43">
        <v>800000</v>
      </c>
      <c r="N67" s="43">
        <v>800000</v>
      </c>
      <c r="O67" s="43">
        <v>17926688</v>
      </c>
      <c r="P67" s="43">
        <v>191148.69</v>
      </c>
      <c r="Q67" s="43">
        <v>18117836.690000001</v>
      </c>
      <c r="R67" s="36"/>
      <c r="S67" s="36"/>
    </row>
    <row r="68" spans="2:19">
      <c r="B68" s="34">
        <v>96722460</v>
      </c>
      <c r="C68" s="35" t="s">
        <v>75</v>
      </c>
      <c r="D68" s="36" t="s">
        <v>77</v>
      </c>
      <c r="E68" s="37">
        <v>259</v>
      </c>
      <c r="F68" s="38">
        <v>37083</v>
      </c>
      <c r="G68" s="37" t="s">
        <v>37</v>
      </c>
      <c r="H68" s="40">
        <v>3200</v>
      </c>
      <c r="I68" s="37" t="s">
        <v>104</v>
      </c>
      <c r="J68" s="41">
        <v>6.5</v>
      </c>
      <c r="K68" s="39" t="s">
        <v>68</v>
      </c>
      <c r="L68" s="41">
        <v>25</v>
      </c>
      <c r="M68" s="43">
        <v>3200000</v>
      </c>
      <c r="N68" s="43">
        <v>3200000</v>
      </c>
      <c r="O68" s="43">
        <v>71706752</v>
      </c>
      <c r="P68" s="43">
        <v>764594.04</v>
      </c>
      <c r="Q68" s="43">
        <v>72471346.040000007</v>
      </c>
      <c r="R68" s="36"/>
      <c r="S68" s="36"/>
    </row>
    <row r="69" spans="2:19">
      <c r="B69" s="34">
        <v>91081000</v>
      </c>
      <c r="C69" s="35" t="s">
        <v>91</v>
      </c>
      <c r="D69" s="36" t="s">
        <v>105</v>
      </c>
      <c r="E69" s="37">
        <v>264</v>
      </c>
      <c r="F69" s="38">
        <v>37112</v>
      </c>
      <c r="G69" s="37" t="s">
        <v>37</v>
      </c>
      <c r="H69" s="40">
        <v>1500</v>
      </c>
      <c r="I69" s="37" t="s">
        <v>38</v>
      </c>
      <c r="J69" s="41">
        <v>6.2</v>
      </c>
      <c r="K69" s="39" t="s">
        <v>106</v>
      </c>
      <c r="L69" s="42">
        <v>5</v>
      </c>
      <c r="M69" s="43">
        <v>1000000</v>
      </c>
      <c r="N69" s="43"/>
      <c r="O69" s="43"/>
      <c r="P69" s="43"/>
      <c r="Q69" s="43"/>
      <c r="R69" s="36"/>
      <c r="S69" s="36"/>
    </row>
    <row r="70" spans="2:19">
      <c r="B70" s="34">
        <v>91081000</v>
      </c>
      <c r="C70" s="35" t="s">
        <v>91</v>
      </c>
      <c r="D70" s="36" t="s">
        <v>105</v>
      </c>
      <c r="E70" s="37">
        <v>264</v>
      </c>
      <c r="F70" s="38">
        <v>37112</v>
      </c>
      <c r="G70" s="37" t="s">
        <v>37</v>
      </c>
      <c r="H70" s="40">
        <v>6000</v>
      </c>
      <c r="I70" s="37" t="s">
        <v>40</v>
      </c>
      <c r="J70" s="41">
        <v>6.2</v>
      </c>
      <c r="K70" s="39" t="s">
        <v>106</v>
      </c>
      <c r="L70" s="42">
        <v>5</v>
      </c>
      <c r="M70" s="43">
        <v>5000000</v>
      </c>
      <c r="N70" s="43"/>
      <c r="O70" s="43"/>
      <c r="P70" s="43"/>
      <c r="Q70" s="43"/>
      <c r="R70" s="36"/>
      <c r="S70" s="36"/>
    </row>
    <row r="71" spans="2:19">
      <c r="B71" s="34">
        <v>91081000</v>
      </c>
      <c r="C71" s="35" t="s">
        <v>91</v>
      </c>
      <c r="D71" s="36" t="s">
        <v>105</v>
      </c>
      <c r="E71" s="37">
        <v>264</v>
      </c>
      <c r="F71" s="38">
        <v>37112</v>
      </c>
      <c r="G71" s="37" t="s">
        <v>37</v>
      </c>
      <c r="H71" s="40">
        <v>2000</v>
      </c>
      <c r="I71" s="37" t="s">
        <v>51</v>
      </c>
      <c r="J71" s="41">
        <v>6.2</v>
      </c>
      <c r="K71" s="39" t="s">
        <v>106</v>
      </c>
      <c r="L71" s="42">
        <v>21</v>
      </c>
      <c r="M71" s="43">
        <v>1500000</v>
      </c>
      <c r="N71" s="43">
        <v>0</v>
      </c>
      <c r="O71" s="43">
        <v>0</v>
      </c>
      <c r="P71" s="43">
        <v>0</v>
      </c>
      <c r="Q71" s="43">
        <v>0</v>
      </c>
      <c r="R71" s="36"/>
      <c r="S71" s="36"/>
    </row>
    <row r="72" spans="2:19">
      <c r="B72" s="34">
        <v>61808000</v>
      </c>
      <c r="C72" s="35" t="s">
        <v>107</v>
      </c>
      <c r="D72" s="36" t="s">
        <v>108</v>
      </c>
      <c r="E72" s="37">
        <v>266</v>
      </c>
      <c r="F72" s="38">
        <v>37116</v>
      </c>
      <c r="G72" s="37" t="s">
        <v>37</v>
      </c>
      <c r="H72" s="40">
        <v>375</v>
      </c>
      <c r="I72" s="37" t="s">
        <v>67</v>
      </c>
      <c r="J72" s="41">
        <v>6</v>
      </c>
      <c r="K72" s="39" t="s">
        <v>39</v>
      </c>
      <c r="L72" s="41">
        <v>5</v>
      </c>
      <c r="M72" s="43">
        <v>375000</v>
      </c>
      <c r="N72" s="43"/>
      <c r="O72" s="43"/>
      <c r="P72" s="43"/>
      <c r="Q72" s="43"/>
      <c r="R72" s="36"/>
      <c r="S72" s="36"/>
    </row>
    <row r="73" spans="2:19">
      <c r="B73" s="34">
        <v>61808000</v>
      </c>
      <c r="C73" s="35" t="s">
        <v>107</v>
      </c>
      <c r="D73" s="36" t="s">
        <v>108</v>
      </c>
      <c r="E73" s="37">
        <v>266</v>
      </c>
      <c r="F73" s="38">
        <v>37116</v>
      </c>
      <c r="G73" s="37" t="s">
        <v>37</v>
      </c>
      <c r="H73" s="40">
        <v>1125</v>
      </c>
      <c r="I73" s="37" t="s">
        <v>73</v>
      </c>
      <c r="J73" s="41">
        <v>6</v>
      </c>
      <c r="K73" s="39" t="s">
        <v>39</v>
      </c>
      <c r="L73" s="41">
        <v>5</v>
      </c>
      <c r="M73" s="43">
        <v>825000</v>
      </c>
      <c r="N73" s="43"/>
      <c r="O73" s="43"/>
      <c r="P73" s="43"/>
      <c r="Q73" s="43"/>
      <c r="R73" s="36"/>
      <c r="S73" s="36"/>
    </row>
    <row r="74" spans="2:19">
      <c r="B74" s="34">
        <v>61808000</v>
      </c>
      <c r="C74" s="35" t="s">
        <v>107</v>
      </c>
      <c r="D74" s="36" t="s">
        <v>109</v>
      </c>
      <c r="E74" s="37">
        <v>266</v>
      </c>
      <c r="F74" s="38">
        <v>37116</v>
      </c>
      <c r="G74" s="37" t="s">
        <v>37</v>
      </c>
      <c r="H74" s="40">
        <v>1375</v>
      </c>
      <c r="I74" s="37" t="s">
        <v>71</v>
      </c>
      <c r="J74" s="41">
        <v>6.25</v>
      </c>
      <c r="K74" s="39" t="s">
        <v>39</v>
      </c>
      <c r="L74" s="41">
        <v>21</v>
      </c>
      <c r="M74" s="43">
        <v>700000</v>
      </c>
      <c r="N74" s="43"/>
      <c r="O74" s="43"/>
      <c r="P74" s="43"/>
      <c r="Q74" s="43"/>
      <c r="R74" s="36"/>
      <c r="S74" s="36"/>
    </row>
    <row r="75" spans="2:19">
      <c r="B75" s="34">
        <v>61808000</v>
      </c>
      <c r="C75" s="35" t="s">
        <v>107</v>
      </c>
      <c r="D75" s="36" t="s">
        <v>109</v>
      </c>
      <c r="E75" s="37">
        <v>266</v>
      </c>
      <c r="F75" s="38">
        <v>37116</v>
      </c>
      <c r="G75" s="37" t="s">
        <v>37</v>
      </c>
      <c r="H75" s="40">
        <v>1125</v>
      </c>
      <c r="I75" s="37" t="s">
        <v>72</v>
      </c>
      <c r="J75" s="41">
        <v>6.25</v>
      </c>
      <c r="K75" s="39" t="s">
        <v>39</v>
      </c>
      <c r="L75" s="41">
        <v>21</v>
      </c>
      <c r="M75" s="43">
        <v>1100000</v>
      </c>
      <c r="N75" s="43"/>
      <c r="O75" s="43"/>
      <c r="P75" s="43"/>
      <c r="Q75" s="43"/>
      <c r="R75" s="36"/>
      <c r="S75" s="36"/>
    </row>
    <row r="76" spans="2:19">
      <c r="B76" s="34">
        <v>93834000</v>
      </c>
      <c r="C76" s="35" t="s">
        <v>107</v>
      </c>
      <c r="D76" s="36" t="s">
        <v>110</v>
      </c>
      <c r="E76" s="37">
        <v>268</v>
      </c>
      <c r="F76" s="38">
        <v>37139</v>
      </c>
      <c r="G76" s="37" t="s">
        <v>37</v>
      </c>
      <c r="H76" s="40">
        <v>1000</v>
      </c>
      <c r="I76" s="37" t="s">
        <v>67</v>
      </c>
      <c r="J76" s="41">
        <v>6</v>
      </c>
      <c r="K76" s="39" t="s">
        <v>39</v>
      </c>
      <c r="L76" s="41">
        <v>8</v>
      </c>
      <c r="M76" s="43">
        <v>600000</v>
      </c>
      <c r="N76" s="43"/>
      <c r="O76" s="43"/>
      <c r="P76" s="43"/>
      <c r="Q76" s="43"/>
      <c r="R76" s="36"/>
      <c r="S76" s="36"/>
    </row>
    <row r="77" spans="2:19">
      <c r="B77" s="34">
        <v>93834000</v>
      </c>
      <c r="C77" s="35" t="s">
        <v>107</v>
      </c>
      <c r="D77" s="36" t="s">
        <v>110</v>
      </c>
      <c r="E77" s="37">
        <v>268</v>
      </c>
      <c r="F77" s="38">
        <v>37139</v>
      </c>
      <c r="G77" s="37" t="s">
        <v>37</v>
      </c>
      <c r="H77" s="40">
        <v>3000</v>
      </c>
      <c r="I77" s="37" t="s">
        <v>73</v>
      </c>
      <c r="J77" s="41">
        <v>6</v>
      </c>
      <c r="K77" s="39" t="s">
        <v>39</v>
      </c>
      <c r="L77" s="41">
        <v>8</v>
      </c>
      <c r="M77" s="43">
        <v>3000000</v>
      </c>
      <c r="N77" s="43"/>
      <c r="O77" s="43"/>
      <c r="P77" s="43"/>
      <c r="Q77" s="43"/>
      <c r="R77" s="36"/>
      <c r="S77" s="36"/>
    </row>
    <row r="78" spans="2:19">
      <c r="B78" s="34">
        <v>93834000</v>
      </c>
      <c r="C78" s="35" t="s">
        <v>107</v>
      </c>
      <c r="D78" s="36" t="s">
        <v>111</v>
      </c>
      <c r="E78" s="37">
        <v>268</v>
      </c>
      <c r="F78" s="38">
        <v>37139</v>
      </c>
      <c r="G78" s="37" t="s">
        <v>37</v>
      </c>
      <c r="H78" s="40">
        <v>2000</v>
      </c>
      <c r="I78" s="37" t="s">
        <v>71</v>
      </c>
      <c r="J78" s="41">
        <v>6.5</v>
      </c>
      <c r="K78" s="39" t="s">
        <v>39</v>
      </c>
      <c r="L78" s="41">
        <v>25</v>
      </c>
      <c r="M78" s="43">
        <v>400000</v>
      </c>
      <c r="N78" s="43">
        <v>379351</v>
      </c>
      <c r="O78" s="43">
        <v>8500634</v>
      </c>
      <c r="P78" s="43">
        <v>226595</v>
      </c>
      <c r="Q78" s="43">
        <v>8727229</v>
      </c>
      <c r="R78" s="36"/>
      <c r="S78" s="36"/>
    </row>
    <row r="79" spans="2:19">
      <c r="B79" s="34">
        <v>93834000</v>
      </c>
      <c r="C79" s="35" t="s">
        <v>107</v>
      </c>
      <c r="D79" s="36" t="s">
        <v>111</v>
      </c>
      <c r="E79" s="37">
        <v>268</v>
      </c>
      <c r="F79" s="38">
        <v>37139</v>
      </c>
      <c r="G79" s="37" t="s">
        <v>37</v>
      </c>
      <c r="H79" s="40">
        <v>4000</v>
      </c>
      <c r="I79" s="37" t="s">
        <v>72</v>
      </c>
      <c r="J79" s="41">
        <v>6.5</v>
      </c>
      <c r="K79" s="39" t="s">
        <v>39</v>
      </c>
      <c r="L79" s="41">
        <v>25</v>
      </c>
      <c r="M79" s="43">
        <v>2000000</v>
      </c>
      <c r="N79" s="43">
        <v>1896708</v>
      </c>
      <c r="O79" s="43">
        <v>42502116</v>
      </c>
      <c r="P79" s="43">
        <v>1132983</v>
      </c>
      <c r="Q79" s="43">
        <v>43635099</v>
      </c>
      <c r="R79" s="36"/>
      <c r="S79" s="36"/>
    </row>
    <row r="80" spans="2:19">
      <c r="B80" s="34">
        <v>94271000</v>
      </c>
      <c r="C80" s="35" t="s">
        <v>54</v>
      </c>
      <c r="D80" s="36" t="s">
        <v>112</v>
      </c>
      <c r="E80" s="37">
        <v>269</v>
      </c>
      <c r="F80" s="38">
        <v>37145</v>
      </c>
      <c r="G80" s="37" t="s">
        <v>37</v>
      </c>
      <c r="H80" s="40">
        <v>7000</v>
      </c>
      <c r="I80" s="37" t="s">
        <v>71</v>
      </c>
      <c r="J80" s="41">
        <v>5.5</v>
      </c>
      <c r="K80" s="39" t="s">
        <v>68</v>
      </c>
      <c r="L80" s="41">
        <v>8</v>
      </c>
      <c r="M80" s="43">
        <v>4000000</v>
      </c>
      <c r="N80" s="43"/>
      <c r="O80" s="43"/>
      <c r="P80" s="43"/>
      <c r="Q80" s="43"/>
      <c r="R80" s="36"/>
      <c r="S80" s="36"/>
    </row>
    <row r="81" spans="2:19">
      <c r="B81" s="34">
        <v>94271000</v>
      </c>
      <c r="C81" s="35" t="s">
        <v>54</v>
      </c>
      <c r="D81" s="36" t="s">
        <v>113</v>
      </c>
      <c r="E81" s="37">
        <v>269</v>
      </c>
      <c r="F81" s="38">
        <v>37145</v>
      </c>
      <c r="G81" s="37" t="s">
        <v>37</v>
      </c>
      <c r="H81" s="40">
        <v>5000</v>
      </c>
      <c r="I81" s="37" t="s">
        <v>72</v>
      </c>
      <c r="J81" s="41">
        <v>5.75</v>
      </c>
      <c r="K81" s="39" t="s">
        <v>68</v>
      </c>
      <c r="L81" s="41">
        <v>21</v>
      </c>
      <c r="M81" s="43">
        <v>2500000</v>
      </c>
      <c r="N81" s="43">
        <v>1453298.32</v>
      </c>
      <c r="O81" s="43">
        <v>32566032</v>
      </c>
      <c r="P81" s="43">
        <v>230795</v>
      </c>
      <c r="Q81" s="43">
        <v>32796827</v>
      </c>
      <c r="R81" s="36"/>
      <c r="S81" s="36"/>
    </row>
    <row r="82" spans="2:19">
      <c r="B82" s="34">
        <v>91755000</v>
      </c>
      <c r="C82" s="35" t="s">
        <v>75</v>
      </c>
      <c r="D82" s="36" t="s">
        <v>114</v>
      </c>
      <c r="E82" s="37">
        <v>272</v>
      </c>
      <c r="F82" s="38">
        <v>37174</v>
      </c>
      <c r="G82" s="37" t="s">
        <v>37</v>
      </c>
      <c r="H82" s="40">
        <v>500</v>
      </c>
      <c r="I82" s="37" t="s">
        <v>48</v>
      </c>
      <c r="J82" s="41">
        <v>6.2</v>
      </c>
      <c r="K82" s="39" t="s">
        <v>68</v>
      </c>
      <c r="L82" s="44">
        <v>6</v>
      </c>
      <c r="M82" s="43">
        <v>500000</v>
      </c>
      <c r="N82" s="43"/>
      <c r="O82" s="43"/>
      <c r="P82" s="43"/>
      <c r="Q82" s="43"/>
      <c r="R82" s="36"/>
      <c r="S82" s="36"/>
    </row>
    <row r="83" spans="2:19">
      <c r="B83" s="34">
        <v>91755000</v>
      </c>
      <c r="C83" s="35" t="s">
        <v>75</v>
      </c>
      <c r="D83" s="36" t="s">
        <v>114</v>
      </c>
      <c r="E83" s="37">
        <v>272</v>
      </c>
      <c r="F83" s="38">
        <v>37174</v>
      </c>
      <c r="G83" s="37" t="s">
        <v>37</v>
      </c>
      <c r="H83" s="40">
        <v>1500</v>
      </c>
      <c r="I83" s="37" t="s">
        <v>104</v>
      </c>
      <c r="J83" s="41">
        <v>6.2</v>
      </c>
      <c r="K83" s="39" t="s">
        <v>68</v>
      </c>
      <c r="L83" s="44">
        <v>6</v>
      </c>
      <c r="M83" s="43">
        <v>1500000</v>
      </c>
      <c r="N83" s="43"/>
      <c r="O83" s="43"/>
      <c r="P83" s="43"/>
      <c r="Q83" s="43"/>
      <c r="R83" s="36"/>
      <c r="S83" s="36"/>
    </row>
    <row r="84" spans="2:19">
      <c r="B84" s="34">
        <v>91755000</v>
      </c>
      <c r="C84" s="35" t="s">
        <v>75</v>
      </c>
      <c r="D84" s="36" t="s">
        <v>115</v>
      </c>
      <c r="E84" s="37">
        <v>272</v>
      </c>
      <c r="F84" s="38">
        <v>37174</v>
      </c>
      <c r="G84" s="37" t="s">
        <v>37</v>
      </c>
      <c r="H84" s="40">
        <v>2000</v>
      </c>
      <c r="I84" s="37" t="s">
        <v>56</v>
      </c>
      <c r="J84" s="41">
        <v>6.4</v>
      </c>
      <c r="K84" s="39" t="s">
        <v>68</v>
      </c>
      <c r="L84" s="44">
        <v>21</v>
      </c>
      <c r="M84" s="43">
        <v>1000000</v>
      </c>
      <c r="N84" s="43">
        <v>733333</v>
      </c>
      <c r="O84" s="43">
        <v>16432790</v>
      </c>
      <c r="P84" s="43">
        <v>345138</v>
      </c>
      <c r="Q84" s="43">
        <v>16777928</v>
      </c>
      <c r="R84" s="36"/>
      <c r="S84" s="36"/>
    </row>
    <row r="85" spans="2:19">
      <c r="B85" s="34">
        <v>61216000</v>
      </c>
      <c r="C85" s="35" t="s">
        <v>44</v>
      </c>
      <c r="D85" s="36" t="s">
        <v>47</v>
      </c>
      <c r="E85" s="37">
        <v>273</v>
      </c>
      <c r="F85" s="38">
        <v>37174</v>
      </c>
      <c r="G85" s="37" t="s">
        <v>37</v>
      </c>
      <c r="H85" s="40">
        <v>765</v>
      </c>
      <c r="I85" s="37" t="s">
        <v>116</v>
      </c>
      <c r="J85" s="41">
        <v>5.5</v>
      </c>
      <c r="K85" s="39" t="s">
        <v>39</v>
      </c>
      <c r="L85" s="44">
        <v>30</v>
      </c>
      <c r="M85" s="43">
        <v>765000</v>
      </c>
      <c r="N85" s="43">
        <v>765000</v>
      </c>
      <c r="O85" s="43">
        <v>17142395</v>
      </c>
      <c r="P85" s="43">
        <v>308686</v>
      </c>
      <c r="Q85" s="43">
        <v>17451081</v>
      </c>
      <c r="R85" s="36"/>
      <c r="S85" s="36"/>
    </row>
    <row r="86" spans="2:19">
      <c r="B86" s="34">
        <v>90160000</v>
      </c>
      <c r="C86" s="35" t="s">
        <v>44</v>
      </c>
      <c r="D86" s="36" t="s">
        <v>117</v>
      </c>
      <c r="E86" s="37">
        <v>274</v>
      </c>
      <c r="F86" s="38">
        <v>37176</v>
      </c>
      <c r="G86" s="37" t="s">
        <v>37</v>
      </c>
      <c r="H86" s="40">
        <v>950</v>
      </c>
      <c r="I86" s="37" t="s">
        <v>67</v>
      </c>
      <c r="J86" s="41">
        <v>6.4</v>
      </c>
      <c r="K86" s="39" t="s">
        <v>81</v>
      </c>
      <c r="L86" s="41">
        <v>21</v>
      </c>
      <c r="M86" s="43">
        <v>950000</v>
      </c>
      <c r="N86" s="43">
        <v>746429</v>
      </c>
      <c r="O86" s="43">
        <v>16726250</v>
      </c>
      <c r="P86" s="43">
        <v>351284</v>
      </c>
      <c r="Q86" s="43">
        <v>17077534</v>
      </c>
      <c r="R86" s="36"/>
      <c r="S86" s="36"/>
    </row>
    <row r="87" spans="2:19">
      <c r="B87" s="34">
        <v>90160000</v>
      </c>
      <c r="C87" s="35" t="s">
        <v>44</v>
      </c>
      <c r="D87" s="36" t="s">
        <v>117</v>
      </c>
      <c r="E87" s="37">
        <v>274</v>
      </c>
      <c r="F87" s="38">
        <v>37176</v>
      </c>
      <c r="G87" s="37" t="s">
        <v>37</v>
      </c>
      <c r="H87" s="40">
        <v>1000</v>
      </c>
      <c r="I87" s="37" t="s">
        <v>73</v>
      </c>
      <c r="J87" s="41">
        <v>6.4</v>
      </c>
      <c r="K87" s="39" t="s">
        <v>81</v>
      </c>
      <c r="L87" s="41">
        <v>21</v>
      </c>
      <c r="M87" s="43">
        <v>1000000</v>
      </c>
      <c r="N87" s="43">
        <v>785714</v>
      </c>
      <c r="O87" s="43">
        <v>17606562</v>
      </c>
      <c r="P87" s="43">
        <v>369788</v>
      </c>
      <c r="Q87" s="43">
        <v>17976350</v>
      </c>
      <c r="R87" s="36"/>
      <c r="S87" s="36"/>
    </row>
    <row r="88" spans="2:19">
      <c r="B88" s="34">
        <v>61219000</v>
      </c>
      <c r="C88" s="35" t="s">
        <v>54</v>
      </c>
      <c r="D88" s="36" t="s">
        <v>103</v>
      </c>
      <c r="E88" s="37">
        <v>275</v>
      </c>
      <c r="F88" s="38">
        <v>37197</v>
      </c>
      <c r="G88" s="37" t="s">
        <v>37</v>
      </c>
      <c r="H88" s="40">
        <v>2100</v>
      </c>
      <c r="I88" s="37" t="s">
        <v>87</v>
      </c>
      <c r="J88" s="41">
        <v>5.6</v>
      </c>
      <c r="K88" s="39" t="s">
        <v>68</v>
      </c>
      <c r="L88" s="41">
        <v>25</v>
      </c>
      <c r="M88" s="43">
        <v>2100000</v>
      </c>
      <c r="N88" s="43">
        <v>2100000</v>
      </c>
      <c r="O88" s="43">
        <v>47057556</v>
      </c>
      <c r="P88" s="43">
        <v>649832</v>
      </c>
      <c r="Q88" s="43">
        <v>47707388</v>
      </c>
      <c r="R88" s="36"/>
      <c r="S88" s="36"/>
    </row>
    <row r="89" spans="2:19">
      <c r="B89" s="34">
        <v>90749000</v>
      </c>
      <c r="C89" s="35" t="s">
        <v>35</v>
      </c>
      <c r="D89" s="36" t="s">
        <v>118</v>
      </c>
      <c r="E89" s="37">
        <v>276</v>
      </c>
      <c r="F89" s="38">
        <v>37203</v>
      </c>
      <c r="G89" s="37" t="s">
        <v>37</v>
      </c>
      <c r="H89" s="40">
        <v>700</v>
      </c>
      <c r="I89" s="37" t="s">
        <v>67</v>
      </c>
      <c r="J89" s="41">
        <v>6.2</v>
      </c>
      <c r="K89" s="39" t="s">
        <v>39</v>
      </c>
      <c r="L89" s="41">
        <v>4</v>
      </c>
      <c r="M89" s="43">
        <v>500000</v>
      </c>
      <c r="N89" s="43"/>
      <c r="O89" s="43"/>
      <c r="P89" s="43"/>
      <c r="Q89" s="43"/>
      <c r="R89" s="36"/>
      <c r="S89" s="36"/>
    </row>
    <row r="90" spans="2:19">
      <c r="B90" s="34">
        <v>90749000</v>
      </c>
      <c r="C90" s="35" t="s">
        <v>35</v>
      </c>
      <c r="D90" s="36" t="s">
        <v>118</v>
      </c>
      <c r="E90" s="37">
        <v>276</v>
      </c>
      <c r="F90" s="38">
        <v>37203</v>
      </c>
      <c r="G90" s="37" t="s">
        <v>37</v>
      </c>
      <c r="H90" s="40">
        <v>2500</v>
      </c>
      <c r="I90" s="37" t="s">
        <v>73</v>
      </c>
      <c r="J90" s="41">
        <v>6.2</v>
      </c>
      <c r="K90" s="39" t="s">
        <v>39</v>
      </c>
      <c r="L90" s="41">
        <v>4</v>
      </c>
      <c r="M90" s="43">
        <v>1700000</v>
      </c>
      <c r="N90" s="43"/>
      <c r="O90" s="43"/>
      <c r="P90" s="43"/>
      <c r="Q90" s="43"/>
      <c r="R90" s="36"/>
      <c r="S90" s="36"/>
    </row>
    <row r="91" spans="2:19">
      <c r="B91" s="34">
        <v>90749000</v>
      </c>
      <c r="C91" s="35" t="s">
        <v>35</v>
      </c>
      <c r="D91" s="36" t="s">
        <v>119</v>
      </c>
      <c r="E91" s="37">
        <v>276</v>
      </c>
      <c r="F91" s="38">
        <v>37203</v>
      </c>
      <c r="G91" s="37" t="s">
        <v>37</v>
      </c>
      <c r="H91" s="40">
        <v>3200</v>
      </c>
      <c r="I91" s="37" t="s">
        <v>87</v>
      </c>
      <c r="J91" s="41">
        <v>6.5</v>
      </c>
      <c r="K91" s="39" t="s">
        <v>39</v>
      </c>
      <c r="L91" s="41">
        <v>21</v>
      </c>
      <c r="M91" s="43">
        <v>2000000</v>
      </c>
      <c r="N91" s="43">
        <v>1375000</v>
      </c>
      <c r="O91" s="43">
        <v>30811495</v>
      </c>
      <c r="P91" s="43">
        <v>328537</v>
      </c>
      <c r="Q91" s="43">
        <v>31140032</v>
      </c>
      <c r="R91" s="36"/>
      <c r="S91" s="36"/>
    </row>
    <row r="92" spans="2:19">
      <c r="B92" s="34">
        <v>90635000</v>
      </c>
      <c r="C92" s="35" t="s">
        <v>35</v>
      </c>
      <c r="D92" s="36" t="s">
        <v>120</v>
      </c>
      <c r="E92" s="37">
        <v>281</v>
      </c>
      <c r="F92" s="38">
        <v>37245</v>
      </c>
      <c r="G92" s="37" t="s">
        <v>37</v>
      </c>
      <c r="H92" s="40">
        <v>6000</v>
      </c>
      <c r="I92" s="37" t="s">
        <v>116</v>
      </c>
      <c r="J92" s="41">
        <v>3.75</v>
      </c>
      <c r="K92" s="39" t="s">
        <v>68</v>
      </c>
      <c r="L92" s="41">
        <v>7</v>
      </c>
      <c r="M92" s="43">
        <v>3000000</v>
      </c>
      <c r="N92" s="43">
        <v>3000000</v>
      </c>
      <c r="O92" s="43">
        <v>67225080</v>
      </c>
      <c r="P92" s="43">
        <v>665918</v>
      </c>
      <c r="Q92" s="43">
        <v>67890998</v>
      </c>
      <c r="R92" s="36"/>
      <c r="S92" s="36"/>
    </row>
    <row r="93" spans="2:19">
      <c r="B93" s="34">
        <v>96579800</v>
      </c>
      <c r="C93" s="35" t="s">
        <v>107</v>
      </c>
      <c r="D93" s="36" t="s">
        <v>121</v>
      </c>
      <c r="E93" s="37">
        <v>284</v>
      </c>
      <c r="F93" s="38">
        <v>37252</v>
      </c>
      <c r="G93" s="37" t="s">
        <v>37</v>
      </c>
      <c r="H93" s="40">
        <v>200</v>
      </c>
      <c r="I93" s="37" t="s">
        <v>67</v>
      </c>
      <c r="J93" s="41">
        <v>5</v>
      </c>
      <c r="K93" s="39" t="s">
        <v>81</v>
      </c>
      <c r="L93" s="41">
        <v>6</v>
      </c>
      <c r="M93" s="43"/>
      <c r="N93" s="43"/>
      <c r="O93" s="43"/>
      <c r="P93" s="43"/>
      <c r="Q93" s="43"/>
      <c r="R93" s="36"/>
      <c r="S93" s="36"/>
    </row>
    <row r="94" spans="2:19">
      <c r="B94" s="34">
        <v>96579800</v>
      </c>
      <c r="C94" s="35" t="s">
        <v>107</v>
      </c>
      <c r="D94" s="36" t="s">
        <v>121</v>
      </c>
      <c r="E94" s="37">
        <v>284</v>
      </c>
      <c r="F94" s="38">
        <v>37252</v>
      </c>
      <c r="G94" s="37" t="s">
        <v>37</v>
      </c>
      <c r="H94" s="40">
        <v>600</v>
      </c>
      <c r="I94" s="37" t="s">
        <v>73</v>
      </c>
      <c r="J94" s="41">
        <v>5</v>
      </c>
      <c r="K94" s="39" t="s">
        <v>81</v>
      </c>
      <c r="L94" s="41">
        <v>6</v>
      </c>
      <c r="M94" s="43"/>
      <c r="N94" s="43"/>
      <c r="O94" s="43"/>
      <c r="P94" s="43"/>
      <c r="Q94" s="43"/>
      <c r="R94" s="36"/>
      <c r="S94" s="36"/>
    </row>
    <row r="95" spans="2:19">
      <c r="B95" s="34">
        <v>96579800</v>
      </c>
      <c r="C95" s="35" t="s">
        <v>107</v>
      </c>
      <c r="D95" s="36" t="s">
        <v>122</v>
      </c>
      <c r="E95" s="37">
        <v>284</v>
      </c>
      <c r="F95" s="38">
        <v>37252</v>
      </c>
      <c r="G95" s="37" t="s">
        <v>37</v>
      </c>
      <c r="H95" s="40">
        <v>2200</v>
      </c>
      <c r="I95" s="37" t="s">
        <v>87</v>
      </c>
      <c r="J95" s="41">
        <v>6</v>
      </c>
      <c r="K95" s="39" t="s">
        <v>81</v>
      </c>
      <c r="L95" s="41">
        <v>25</v>
      </c>
      <c r="M95" s="43">
        <v>2200000</v>
      </c>
      <c r="N95" s="43">
        <v>1910526</v>
      </c>
      <c r="O95" s="43">
        <v>42811754</v>
      </c>
      <c r="P95" s="43">
        <v>421891</v>
      </c>
      <c r="Q95" s="43">
        <v>43233645</v>
      </c>
      <c r="R95" s="36"/>
      <c r="S95" s="36"/>
    </row>
    <row r="96" spans="2:19">
      <c r="B96" s="34">
        <v>61216000</v>
      </c>
      <c r="C96" s="35" t="s">
        <v>44</v>
      </c>
      <c r="D96" s="36" t="s">
        <v>47</v>
      </c>
      <c r="E96" s="37">
        <v>286</v>
      </c>
      <c r="F96" s="38">
        <v>37321</v>
      </c>
      <c r="G96" s="37" t="s">
        <v>37</v>
      </c>
      <c r="H96" s="40">
        <v>815</v>
      </c>
      <c r="I96" s="37" t="s">
        <v>123</v>
      </c>
      <c r="J96" s="41">
        <v>6</v>
      </c>
      <c r="K96" s="39" t="s">
        <v>49</v>
      </c>
      <c r="L96" s="41">
        <v>30</v>
      </c>
      <c r="M96" s="43">
        <v>815000</v>
      </c>
      <c r="N96" s="43">
        <v>815000</v>
      </c>
      <c r="O96" s="43">
        <v>18262813</v>
      </c>
      <c r="P96" s="43">
        <v>448824</v>
      </c>
      <c r="Q96" s="43">
        <v>18711637</v>
      </c>
      <c r="R96" s="36"/>
      <c r="S96" s="36"/>
    </row>
    <row r="97" spans="2:19">
      <c r="B97" s="34">
        <v>96762780</v>
      </c>
      <c r="C97" s="35" t="s">
        <v>61</v>
      </c>
      <c r="D97" s="36" t="s">
        <v>124</v>
      </c>
      <c r="E97" s="37">
        <v>287</v>
      </c>
      <c r="F97" s="38">
        <v>37323</v>
      </c>
      <c r="G97" s="37" t="s">
        <v>37</v>
      </c>
      <c r="H97" s="40">
        <v>3460</v>
      </c>
      <c r="I97" s="37" t="s">
        <v>125</v>
      </c>
      <c r="J97" s="41">
        <v>6</v>
      </c>
      <c r="K97" s="39" t="s">
        <v>49</v>
      </c>
      <c r="L97" s="41">
        <v>16</v>
      </c>
      <c r="M97" s="43">
        <v>3460000</v>
      </c>
      <c r="N97" s="43">
        <v>1833281</v>
      </c>
      <c r="O97" s="43">
        <v>41080821</v>
      </c>
      <c r="P97" s="43">
        <v>103257</v>
      </c>
      <c r="Q97" s="43">
        <v>41184078</v>
      </c>
      <c r="R97" s="36"/>
      <c r="S97" s="36"/>
    </row>
    <row r="98" spans="2:19">
      <c r="B98" s="34">
        <v>96762780</v>
      </c>
      <c r="C98" s="35" t="s">
        <v>61</v>
      </c>
      <c r="D98" s="36" t="s">
        <v>124</v>
      </c>
      <c r="E98" s="37">
        <v>287</v>
      </c>
      <c r="F98" s="38">
        <v>37323</v>
      </c>
      <c r="G98" s="37" t="s">
        <v>37</v>
      </c>
      <c r="H98" s="40">
        <v>870</v>
      </c>
      <c r="I98" s="37" t="s">
        <v>126</v>
      </c>
      <c r="J98" s="41">
        <v>6</v>
      </c>
      <c r="K98" s="39" t="s">
        <v>49</v>
      </c>
      <c r="L98" s="41">
        <v>16</v>
      </c>
      <c r="M98" s="43">
        <v>865000</v>
      </c>
      <c r="N98" s="43">
        <v>458320.25</v>
      </c>
      <c r="O98" s="43">
        <v>10270205</v>
      </c>
      <c r="P98" s="43">
        <v>25815</v>
      </c>
      <c r="Q98" s="43">
        <v>10296020</v>
      </c>
      <c r="R98" s="36"/>
      <c r="S98" s="36"/>
    </row>
    <row r="99" spans="2:19">
      <c r="B99" s="34">
        <v>96762780</v>
      </c>
      <c r="C99" s="35" t="s">
        <v>61</v>
      </c>
      <c r="D99" s="36" t="s">
        <v>124</v>
      </c>
      <c r="E99" s="37">
        <v>287</v>
      </c>
      <c r="F99" s="38">
        <v>37323</v>
      </c>
      <c r="G99" s="37" t="s">
        <v>37</v>
      </c>
      <c r="H99" s="40">
        <v>990</v>
      </c>
      <c r="I99" s="37" t="s">
        <v>127</v>
      </c>
      <c r="J99" s="41">
        <v>6</v>
      </c>
      <c r="K99" s="39" t="s">
        <v>49</v>
      </c>
      <c r="L99" s="41">
        <v>16</v>
      </c>
      <c r="M99" s="43">
        <v>970000</v>
      </c>
      <c r="N99" s="43">
        <v>741459.38</v>
      </c>
      <c r="O99" s="43">
        <v>16614889</v>
      </c>
      <c r="P99" s="43">
        <v>41761</v>
      </c>
      <c r="Q99" s="43">
        <v>16656650</v>
      </c>
      <c r="R99" s="36"/>
      <c r="S99" s="36"/>
    </row>
    <row r="100" spans="2:19">
      <c r="B100" s="34">
        <v>96762780</v>
      </c>
      <c r="C100" s="35" t="s">
        <v>61</v>
      </c>
      <c r="D100" s="36" t="s">
        <v>124</v>
      </c>
      <c r="E100" s="37">
        <v>287</v>
      </c>
      <c r="F100" s="38">
        <v>37323</v>
      </c>
      <c r="G100" s="37" t="s">
        <v>37</v>
      </c>
      <c r="H100" s="40">
        <v>245</v>
      </c>
      <c r="I100" s="37" t="s">
        <v>128</v>
      </c>
      <c r="J100" s="41">
        <v>6</v>
      </c>
      <c r="K100" s="39" t="s">
        <v>49</v>
      </c>
      <c r="L100" s="41">
        <v>16</v>
      </c>
      <c r="M100" s="43">
        <v>245000</v>
      </c>
      <c r="N100" s="43">
        <v>187275.82</v>
      </c>
      <c r="O100" s="43">
        <v>4196544</v>
      </c>
      <c r="P100" s="43">
        <v>10548</v>
      </c>
      <c r="Q100" s="43">
        <v>4207092</v>
      </c>
      <c r="R100" s="36"/>
      <c r="S100" s="36"/>
    </row>
    <row r="101" spans="2:19">
      <c r="B101" s="34">
        <v>96873140</v>
      </c>
      <c r="C101" s="35" t="s">
        <v>100</v>
      </c>
      <c r="D101" s="36" t="s">
        <v>129</v>
      </c>
      <c r="E101" s="37">
        <v>289</v>
      </c>
      <c r="F101" s="38">
        <v>37329</v>
      </c>
      <c r="G101" s="37" t="s">
        <v>37</v>
      </c>
      <c r="H101" s="40">
        <v>150</v>
      </c>
      <c r="I101" s="37" t="s">
        <v>125</v>
      </c>
      <c r="J101" s="41">
        <v>5.5</v>
      </c>
      <c r="K101" s="39" t="s">
        <v>49</v>
      </c>
      <c r="L101" s="41">
        <v>12</v>
      </c>
      <c r="M101" s="43">
        <v>150000</v>
      </c>
      <c r="N101" s="43"/>
      <c r="O101" s="43"/>
      <c r="P101" s="43"/>
      <c r="Q101" s="43"/>
      <c r="R101" s="36"/>
      <c r="S101" s="36"/>
    </row>
    <row r="102" spans="2:19">
      <c r="B102" s="34">
        <v>96873140</v>
      </c>
      <c r="C102" s="35" t="s">
        <v>100</v>
      </c>
      <c r="D102" s="36" t="s">
        <v>129</v>
      </c>
      <c r="E102" s="37">
        <v>289</v>
      </c>
      <c r="F102" s="38">
        <v>37329</v>
      </c>
      <c r="G102" s="37" t="s">
        <v>37</v>
      </c>
      <c r="H102" s="40">
        <v>850</v>
      </c>
      <c r="I102" s="37" t="s">
        <v>126</v>
      </c>
      <c r="J102" s="41">
        <v>5.5</v>
      </c>
      <c r="K102" s="39" t="s">
        <v>49</v>
      </c>
      <c r="L102" s="41">
        <v>12</v>
      </c>
      <c r="M102" s="43">
        <v>850000</v>
      </c>
      <c r="N102" s="43"/>
      <c r="O102" s="43"/>
      <c r="P102" s="43"/>
      <c r="Q102" s="43"/>
      <c r="R102" s="36"/>
      <c r="S102" s="36"/>
    </row>
    <row r="103" spans="2:19">
      <c r="B103" s="34">
        <v>96873140</v>
      </c>
      <c r="C103" s="35" t="s">
        <v>100</v>
      </c>
      <c r="D103" s="36" t="s">
        <v>130</v>
      </c>
      <c r="E103" s="37">
        <v>289</v>
      </c>
      <c r="F103" s="38">
        <v>37329</v>
      </c>
      <c r="G103" s="37" t="s">
        <v>37</v>
      </c>
      <c r="H103" s="40">
        <v>499</v>
      </c>
      <c r="I103" s="37" t="s">
        <v>127</v>
      </c>
      <c r="J103" s="41">
        <v>5.8</v>
      </c>
      <c r="K103" s="39" t="s">
        <v>49</v>
      </c>
      <c r="L103" s="41">
        <v>23</v>
      </c>
      <c r="M103" s="43">
        <v>423000</v>
      </c>
      <c r="N103" s="43">
        <v>303395.23</v>
      </c>
      <c r="O103" s="43">
        <v>6798590</v>
      </c>
      <c r="P103" s="43">
        <v>32633</v>
      </c>
      <c r="Q103" s="43">
        <v>6831223</v>
      </c>
      <c r="R103" s="36"/>
      <c r="S103" s="36"/>
    </row>
    <row r="104" spans="2:19">
      <c r="B104" s="34">
        <v>96873140</v>
      </c>
      <c r="C104" s="35" t="s">
        <v>100</v>
      </c>
      <c r="D104" s="36" t="s">
        <v>130</v>
      </c>
      <c r="E104" s="37">
        <v>289</v>
      </c>
      <c r="F104" s="38">
        <v>37329</v>
      </c>
      <c r="G104" s="37" t="s">
        <v>37</v>
      </c>
      <c r="H104" s="40">
        <v>10500</v>
      </c>
      <c r="I104" s="37" t="s">
        <v>128</v>
      </c>
      <c r="J104" s="41">
        <v>5.8</v>
      </c>
      <c r="K104" s="39" t="s">
        <v>49</v>
      </c>
      <c r="L104" s="41">
        <v>23</v>
      </c>
      <c r="M104" s="43">
        <v>10000000</v>
      </c>
      <c r="N104" s="43">
        <v>8795496.9100000001</v>
      </c>
      <c r="O104" s="43">
        <v>197092661</v>
      </c>
      <c r="P104" s="43">
        <v>946035</v>
      </c>
      <c r="Q104" s="43">
        <v>198038696</v>
      </c>
      <c r="R104" s="36"/>
      <c r="S104" s="36"/>
    </row>
    <row r="105" spans="2:19">
      <c r="B105" s="34">
        <v>96873140</v>
      </c>
      <c r="C105" s="35" t="s">
        <v>100</v>
      </c>
      <c r="D105" s="36" t="s">
        <v>130</v>
      </c>
      <c r="E105" s="37">
        <v>289</v>
      </c>
      <c r="F105" s="38">
        <v>37329</v>
      </c>
      <c r="G105" s="37" t="s">
        <v>37</v>
      </c>
      <c r="H105" s="40">
        <v>1</v>
      </c>
      <c r="I105" s="37" t="s">
        <v>89</v>
      </c>
      <c r="J105" s="41">
        <v>5.8</v>
      </c>
      <c r="K105" s="39" t="s">
        <v>49</v>
      </c>
      <c r="L105" s="41">
        <v>23</v>
      </c>
      <c r="M105" s="43">
        <v>1000</v>
      </c>
      <c r="N105" s="43">
        <v>988.24</v>
      </c>
      <c r="O105" s="43">
        <v>22145</v>
      </c>
      <c r="P105" s="43">
        <v>106</v>
      </c>
      <c r="Q105" s="43">
        <v>22251</v>
      </c>
      <c r="R105" s="36"/>
      <c r="S105" s="36"/>
    </row>
    <row r="106" spans="2:19">
      <c r="B106" s="34">
        <v>96818910</v>
      </c>
      <c r="C106" s="35" t="s">
        <v>44</v>
      </c>
      <c r="D106" s="36" t="s">
        <v>131</v>
      </c>
      <c r="E106" s="37">
        <v>291</v>
      </c>
      <c r="F106" s="38">
        <v>37358</v>
      </c>
      <c r="G106" s="37" t="s">
        <v>37</v>
      </c>
      <c r="H106" s="40">
        <v>429</v>
      </c>
      <c r="I106" s="37" t="s">
        <v>67</v>
      </c>
      <c r="J106" s="41">
        <v>5.6</v>
      </c>
      <c r="K106" s="39" t="s">
        <v>49</v>
      </c>
      <c r="L106" s="41">
        <v>8</v>
      </c>
      <c r="M106" s="43">
        <v>376926.45</v>
      </c>
      <c r="N106" s="43"/>
      <c r="O106" s="43"/>
      <c r="P106" s="43"/>
      <c r="Q106" s="43"/>
      <c r="R106" s="36"/>
      <c r="S106" s="36"/>
    </row>
    <row r="107" spans="2:19">
      <c r="B107" s="34">
        <v>96818910</v>
      </c>
      <c r="C107" s="35" t="s">
        <v>44</v>
      </c>
      <c r="D107" s="36" t="s">
        <v>131</v>
      </c>
      <c r="E107" s="37">
        <v>291</v>
      </c>
      <c r="F107" s="38">
        <v>37358</v>
      </c>
      <c r="G107" s="37" t="s">
        <v>37</v>
      </c>
      <c r="H107" s="40">
        <v>1220</v>
      </c>
      <c r="I107" s="37" t="s">
        <v>73</v>
      </c>
      <c r="J107" s="41">
        <v>5.6</v>
      </c>
      <c r="K107" s="39" t="s">
        <v>49</v>
      </c>
      <c r="L107" s="41">
        <v>8</v>
      </c>
      <c r="M107" s="43">
        <v>1048039.45</v>
      </c>
      <c r="N107" s="43"/>
      <c r="O107" s="43"/>
      <c r="P107" s="43"/>
      <c r="Q107" s="43"/>
      <c r="R107" s="36"/>
      <c r="S107" s="36"/>
    </row>
    <row r="108" spans="2:19">
      <c r="B108" s="34">
        <v>96818910</v>
      </c>
      <c r="C108" s="35" t="s">
        <v>44</v>
      </c>
      <c r="D108" s="36" t="s">
        <v>132</v>
      </c>
      <c r="E108" s="37">
        <v>291</v>
      </c>
      <c r="F108" s="38">
        <v>37358</v>
      </c>
      <c r="G108" s="37" t="s">
        <v>37</v>
      </c>
      <c r="H108" s="40">
        <v>523</v>
      </c>
      <c r="I108" s="37" t="s">
        <v>71</v>
      </c>
      <c r="J108" s="41">
        <v>6</v>
      </c>
      <c r="K108" s="39" t="s">
        <v>49</v>
      </c>
      <c r="L108" s="41">
        <v>23</v>
      </c>
      <c r="M108" s="43">
        <v>549102</v>
      </c>
      <c r="N108" s="43">
        <v>760190.15</v>
      </c>
      <c r="O108" s="43">
        <v>17034615</v>
      </c>
      <c r="P108" s="43">
        <v>44482</v>
      </c>
      <c r="Q108" s="43">
        <v>17079097</v>
      </c>
      <c r="R108" s="36"/>
      <c r="S108" s="36"/>
    </row>
    <row r="109" spans="2:19">
      <c r="B109" s="34">
        <v>96818910</v>
      </c>
      <c r="C109" s="35" t="s">
        <v>44</v>
      </c>
      <c r="D109" s="36" t="s">
        <v>132</v>
      </c>
      <c r="E109" s="37">
        <v>291</v>
      </c>
      <c r="F109" s="38">
        <v>37358</v>
      </c>
      <c r="G109" s="37" t="s">
        <v>37</v>
      </c>
      <c r="H109" s="40">
        <v>1550</v>
      </c>
      <c r="I109" s="37" t="s">
        <v>72</v>
      </c>
      <c r="J109" s="41">
        <v>6</v>
      </c>
      <c r="K109" s="39" t="s">
        <v>49</v>
      </c>
      <c r="L109" s="41">
        <v>23</v>
      </c>
      <c r="M109" s="43">
        <v>1639900</v>
      </c>
      <c r="N109" s="43">
        <v>2270317.3199999998</v>
      </c>
      <c r="O109" s="43">
        <v>50874088</v>
      </c>
      <c r="P109" s="43">
        <v>129905</v>
      </c>
      <c r="Q109" s="43">
        <v>51003993</v>
      </c>
      <c r="R109" s="36"/>
      <c r="S109" s="36"/>
    </row>
    <row r="110" spans="2:19">
      <c r="B110" s="34">
        <v>89900400</v>
      </c>
      <c r="C110" s="35" t="s">
        <v>83</v>
      </c>
      <c r="D110" s="36" t="s">
        <v>133</v>
      </c>
      <c r="E110" s="37">
        <v>293</v>
      </c>
      <c r="F110" s="38">
        <v>37386</v>
      </c>
      <c r="G110" s="37" t="s">
        <v>37</v>
      </c>
      <c r="H110" s="40">
        <v>4000</v>
      </c>
      <c r="I110" s="37"/>
      <c r="J110" s="41"/>
      <c r="K110" s="39"/>
      <c r="L110" s="41">
        <v>26</v>
      </c>
      <c r="M110" s="43"/>
      <c r="N110" s="43"/>
      <c r="O110" s="43"/>
      <c r="P110" s="43"/>
      <c r="Q110" s="43"/>
      <c r="R110" s="36"/>
      <c r="S110" s="36"/>
    </row>
    <row r="111" spans="2:19">
      <c r="B111" s="34">
        <v>89900400</v>
      </c>
      <c r="C111" s="35" t="s">
        <v>83</v>
      </c>
      <c r="D111" s="36" t="s">
        <v>86</v>
      </c>
      <c r="E111" s="37" t="s">
        <v>134</v>
      </c>
      <c r="F111" s="38">
        <v>37407</v>
      </c>
      <c r="G111" s="37" t="s">
        <v>37</v>
      </c>
      <c r="H111" s="40">
        <v>1300</v>
      </c>
      <c r="I111" s="37" t="s">
        <v>98</v>
      </c>
      <c r="J111" s="41">
        <v>5.5</v>
      </c>
      <c r="K111" s="39" t="s">
        <v>81</v>
      </c>
      <c r="L111" s="41">
        <v>8</v>
      </c>
      <c r="M111" s="43">
        <v>1300000</v>
      </c>
      <c r="N111" s="43"/>
      <c r="O111" s="43"/>
      <c r="P111" s="43"/>
      <c r="Q111" s="43"/>
      <c r="R111" s="36"/>
      <c r="S111" s="36"/>
    </row>
    <row r="112" spans="2:19">
      <c r="B112" s="34">
        <v>89900400</v>
      </c>
      <c r="C112" s="35" t="s">
        <v>83</v>
      </c>
      <c r="D112" s="36" t="s">
        <v>86</v>
      </c>
      <c r="E112" s="37" t="s">
        <v>134</v>
      </c>
      <c r="F112" s="38">
        <v>37407</v>
      </c>
      <c r="G112" s="37" t="s">
        <v>37</v>
      </c>
      <c r="H112" s="40">
        <v>200</v>
      </c>
      <c r="I112" s="37" t="s">
        <v>99</v>
      </c>
      <c r="J112" s="41">
        <v>5.5</v>
      </c>
      <c r="K112" s="39" t="s">
        <v>81</v>
      </c>
      <c r="L112" s="41">
        <v>8</v>
      </c>
      <c r="M112" s="43">
        <v>200000</v>
      </c>
      <c r="N112" s="43"/>
      <c r="O112" s="43"/>
      <c r="P112" s="43"/>
      <c r="Q112" s="43"/>
      <c r="R112" s="36"/>
      <c r="S112" s="36"/>
    </row>
    <row r="113" spans="2:19">
      <c r="B113" s="34">
        <v>89900400</v>
      </c>
      <c r="C113" s="35" t="s">
        <v>83</v>
      </c>
      <c r="D113" s="36" t="s">
        <v>84</v>
      </c>
      <c r="E113" s="37" t="s">
        <v>134</v>
      </c>
      <c r="F113" s="38">
        <v>37407</v>
      </c>
      <c r="G113" s="37" t="s">
        <v>37</v>
      </c>
      <c r="H113" s="40">
        <v>2300</v>
      </c>
      <c r="I113" s="37" t="s">
        <v>48</v>
      </c>
      <c r="J113" s="41">
        <v>6</v>
      </c>
      <c r="K113" s="39" t="s">
        <v>81</v>
      </c>
      <c r="L113" s="41">
        <v>25</v>
      </c>
      <c r="M113" s="43">
        <v>2300000</v>
      </c>
      <c r="N113" s="43">
        <v>1990112</v>
      </c>
      <c r="O113" s="43">
        <v>44595146</v>
      </c>
      <c r="P113" s="43">
        <v>439456</v>
      </c>
      <c r="Q113" s="43">
        <v>45034602</v>
      </c>
      <c r="R113" s="36"/>
      <c r="S113" s="36"/>
    </row>
    <row r="114" spans="2:19">
      <c r="B114" s="34">
        <v>89900400</v>
      </c>
      <c r="C114" s="35" t="s">
        <v>83</v>
      </c>
      <c r="D114" s="36" t="s">
        <v>84</v>
      </c>
      <c r="E114" s="37" t="s">
        <v>134</v>
      </c>
      <c r="F114" s="38">
        <v>37407</v>
      </c>
      <c r="G114" s="37" t="s">
        <v>37</v>
      </c>
      <c r="H114" s="40">
        <v>200</v>
      </c>
      <c r="I114" s="37" t="s">
        <v>104</v>
      </c>
      <c r="J114" s="41">
        <v>6</v>
      </c>
      <c r="K114" s="39" t="s">
        <v>81</v>
      </c>
      <c r="L114" s="41">
        <v>25</v>
      </c>
      <c r="M114" s="43">
        <v>200000</v>
      </c>
      <c r="N114" s="43">
        <v>173053</v>
      </c>
      <c r="O114" s="43">
        <v>3877834</v>
      </c>
      <c r="P114" s="43">
        <v>38218</v>
      </c>
      <c r="Q114" s="43">
        <v>3916052</v>
      </c>
      <c r="R114" s="36"/>
      <c r="S114" s="36"/>
    </row>
    <row r="115" spans="2:19">
      <c r="B115" s="34">
        <v>61219000</v>
      </c>
      <c r="C115" s="35" t="s">
        <v>54</v>
      </c>
      <c r="D115" s="36" t="s">
        <v>103</v>
      </c>
      <c r="E115" s="37">
        <v>297</v>
      </c>
      <c r="F115" s="38">
        <v>37447</v>
      </c>
      <c r="G115" s="37" t="s">
        <v>37</v>
      </c>
      <c r="H115" s="40">
        <v>4000</v>
      </c>
      <c r="I115" s="37" t="s">
        <v>89</v>
      </c>
      <c r="J115" s="41">
        <v>5.5</v>
      </c>
      <c r="K115" s="39" t="s">
        <v>68</v>
      </c>
      <c r="L115" s="41">
        <v>25</v>
      </c>
      <c r="M115" s="43">
        <v>4000000</v>
      </c>
      <c r="N115" s="43">
        <v>4000000</v>
      </c>
      <c r="O115" s="43">
        <v>89633440</v>
      </c>
      <c r="P115" s="43">
        <v>216171</v>
      </c>
      <c r="Q115" s="43">
        <v>89849611</v>
      </c>
      <c r="R115" s="36"/>
      <c r="S115" s="36"/>
    </row>
    <row r="116" spans="2:19">
      <c r="B116" s="34">
        <v>96579330</v>
      </c>
      <c r="C116" s="35" t="s">
        <v>107</v>
      </c>
      <c r="D116" s="36" t="s">
        <v>135</v>
      </c>
      <c r="E116" s="37">
        <v>298</v>
      </c>
      <c r="F116" s="38">
        <v>37448</v>
      </c>
      <c r="G116" s="37" t="s">
        <v>37</v>
      </c>
      <c r="H116" s="40">
        <v>2200</v>
      </c>
      <c r="I116" s="37"/>
      <c r="J116" s="41"/>
      <c r="K116" s="39"/>
      <c r="L116" s="41">
        <v>22</v>
      </c>
      <c r="M116" s="43"/>
      <c r="N116" s="43"/>
      <c r="O116" s="43"/>
      <c r="P116" s="43"/>
      <c r="Q116" s="43"/>
      <c r="R116" s="36"/>
      <c r="S116" s="36"/>
    </row>
    <row r="117" spans="2:19">
      <c r="B117" s="34">
        <v>96579330</v>
      </c>
      <c r="C117" s="35" t="s">
        <v>107</v>
      </c>
      <c r="D117" s="36" t="s">
        <v>136</v>
      </c>
      <c r="E117" s="37" t="s">
        <v>134</v>
      </c>
      <c r="F117" s="38">
        <v>37448</v>
      </c>
      <c r="G117" s="37" t="s">
        <v>37</v>
      </c>
      <c r="H117" s="40">
        <v>1000</v>
      </c>
      <c r="I117" s="37" t="s">
        <v>46</v>
      </c>
      <c r="J117" s="41">
        <v>5.8</v>
      </c>
      <c r="K117" s="39" t="s">
        <v>137</v>
      </c>
      <c r="L117" s="41">
        <v>6</v>
      </c>
      <c r="M117" s="43">
        <v>600000</v>
      </c>
      <c r="N117" s="43"/>
      <c r="O117" s="43"/>
      <c r="P117" s="43"/>
      <c r="Q117" s="43"/>
      <c r="R117" s="36"/>
      <c r="S117" s="36"/>
    </row>
    <row r="118" spans="2:19">
      <c r="B118" s="34">
        <v>96579330</v>
      </c>
      <c r="C118" s="35" t="s">
        <v>107</v>
      </c>
      <c r="D118" s="36" t="s">
        <v>136</v>
      </c>
      <c r="E118" s="37" t="s">
        <v>134</v>
      </c>
      <c r="F118" s="38">
        <v>37448</v>
      </c>
      <c r="G118" s="37" t="s">
        <v>37</v>
      </c>
      <c r="H118" s="40">
        <v>1700</v>
      </c>
      <c r="I118" s="37" t="s">
        <v>87</v>
      </c>
      <c r="J118" s="41">
        <v>6.2</v>
      </c>
      <c r="K118" s="39" t="s">
        <v>137</v>
      </c>
      <c r="L118" s="41">
        <v>21</v>
      </c>
      <c r="M118" s="43">
        <v>1600000</v>
      </c>
      <c r="N118" s="43"/>
      <c r="O118" s="43"/>
      <c r="P118" s="43"/>
      <c r="Q118" s="43"/>
      <c r="R118" s="36"/>
      <c r="S118" s="36"/>
    </row>
    <row r="119" spans="2:19">
      <c r="B119" s="34">
        <v>76073162</v>
      </c>
      <c r="C119" s="35">
        <v>5</v>
      </c>
      <c r="D119" s="48" t="s">
        <v>138</v>
      </c>
      <c r="E119" s="37">
        <v>301</v>
      </c>
      <c r="F119" s="38">
        <v>37516</v>
      </c>
      <c r="G119" s="37" t="s">
        <v>37</v>
      </c>
      <c r="H119" s="40">
        <v>2600</v>
      </c>
      <c r="I119" s="37"/>
      <c r="J119" s="41"/>
      <c r="K119" s="39"/>
      <c r="L119" s="41">
        <v>10</v>
      </c>
      <c r="M119" s="43"/>
      <c r="N119" s="43"/>
      <c r="O119" s="43"/>
      <c r="P119" s="43"/>
      <c r="Q119" s="43"/>
      <c r="R119" s="36"/>
      <c r="S119" s="36"/>
    </row>
    <row r="120" spans="2:19">
      <c r="B120" s="34">
        <v>76073162</v>
      </c>
      <c r="C120" s="35" t="s">
        <v>107</v>
      </c>
      <c r="D120" s="36" t="s">
        <v>139</v>
      </c>
      <c r="E120" s="37" t="s">
        <v>134</v>
      </c>
      <c r="F120" s="38">
        <v>37516</v>
      </c>
      <c r="G120" s="37" t="s">
        <v>37</v>
      </c>
      <c r="H120" s="40">
        <v>5500</v>
      </c>
      <c r="I120" s="37" t="s">
        <v>140</v>
      </c>
      <c r="J120" s="41">
        <v>4.5</v>
      </c>
      <c r="K120" s="39" t="s">
        <v>49</v>
      </c>
      <c r="L120" s="41">
        <v>7</v>
      </c>
      <c r="M120" s="43">
        <v>2600000</v>
      </c>
      <c r="N120" s="43"/>
      <c r="O120" s="43"/>
      <c r="P120" s="43"/>
      <c r="Q120" s="43"/>
      <c r="R120" s="36"/>
      <c r="S120" s="36"/>
    </row>
    <row r="121" spans="2:19">
      <c r="B121" s="34">
        <v>76073162</v>
      </c>
      <c r="C121" s="35" t="s">
        <v>107</v>
      </c>
      <c r="D121" s="36" t="s">
        <v>141</v>
      </c>
      <c r="E121" s="37" t="s">
        <v>142</v>
      </c>
      <c r="F121" s="38">
        <v>38796</v>
      </c>
      <c r="G121" s="37" t="s">
        <v>37</v>
      </c>
      <c r="H121" s="40">
        <v>1800</v>
      </c>
      <c r="I121" s="37" t="s">
        <v>53</v>
      </c>
      <c r="J121" s="41" t="s">
        <v>143</v>
      </c>
      <c r="K121" s="39" t="s">
        <v>68</v>
      </c>
      <c r="L121" s="41">
        <v>10</v>
      </c>
      <c r="M121" s="43">
        <v>900000</v>
      </c>
      <c r="N121" s="43">
        <v>900000</v>
      </c>
      <c r="O121" s="43">
        <v>20167524</v>
      </c>
      <c r="P121" s="43">
        <v>189657</v>
      </c>
      <c r="Q121" s="43">
        <v>20357181</v>
      </c>
      <c r="R121" s="36"/>
      <c r="S121" s="36"/>
    </row>
    <row r="122" spans="2:19">
      <c r="B122" s="34">
        <v>92604000</v>
      </c>
      <c r="C122" s="35" t="s">
        <v>91</v>
      </c>
      <c r="D122" s="36" t="s">
        <v>144</v>
      </c>
      <c r="E122" s="37">
        <v>303</v>
      </c>
      <c r="F122" s="38">
        <v>37533</v>
      </c>
      <c r="G122" s="37" t="s">
        <v>37</v>
      </c>
      <c r="H122" s="40">
        <v>13000</v>
      </c>
      <c r="I122" s="37"/>
      <c r="J122" s="41"/>
      <c r="K122" s="39"/>
      <c r="L122" s="41">
        <v>10</v>
      </c>
      <c r="M122" s="43"/>
      <c r="N122" s="43"/>
      <c r="O122" s="43"/>
      <c r="P122" s="43"/>
      <c r="Q122" s="43"/>
      <c r="R122" s="36"/>
      <c r="S122" s="36"/>
    </row>
    <row r="123" spans="2:19">
      <c r="B123" s="34">
        <v>92604000</v>
      </c>
      <c r="C123" s="35" t="s">
        <v>91</v>
      </c>
      <c r="D123" s="36" t="s">
        <v>145</v>
      </c>
      <c r="E123" s="37" t="s">
        <v>134</v>
      </c>
      <c r="F123" s="38">
        <v>37539</v>
      </c>
      <c r="G123" s="37" t="s">
        <v>37</v>
      </c>
      <c r="H123" s="40">
        <v>1000</v>
      </c>
      <c r="I123" s="37" t="s">
        <v>125</v>
      </c>
      <c r="J123" s="41">
        <v>4.25</v>
      </c>
      <c r="K123" s="39" t="s">
        <v>68</v>
      </c>
      <c r="L123" s="41">
        <v>10</v>
      </c>
      <c r="M123" s="43">
        <v>1000000</v>
      </c>
      <c r="N123" s="43">
        <v>1000000</v>
      </c>
      <c r="O123" s="43">
        <v>22408360</v>
      </c>
      <c r="P123" s="43">
        <v>321053</v>
      </c>
      <c r="Q123" s="43">
        <v>22729413</v>
      </c>
      <c r="R123" s="36"/>
      <c r="S123" s="36"/>
    </row>
    <row r="124" spans="2:19">
      <c r="B124" s="34">
        <v>92604000</v>
      </c>
      <c r="C124" s="35" t="s">
        <v>91</v>
      </c>
      <c r="D124" s="36" t="s">
        <v>145</v>
      </c>
      <c r="E124" s="37" t="s">
        <v>134</v>
      </c>
      <c r="F124" s="38">
        <v>37539</v>
      </c>
      <c r="G124" s="37" t="s">
        <v>37</v>
      </c>
      <c r="H124" s="40">
        <v>4000</v>
      </c>
      <c r="I124" s="37" t="s">
        <v>126</v>
      </c>
      <c r="J124" s="41">
        <v>4.25</v>
      </c>
      <c r="K124" s="39" t="s">
        <v>68</v>
      </c>
      <c r="L124" s="41">
        <v>10</v>
      </c>
      <c r="M124" s="43">
        <v>2250000</v>
      </c>
      <c r="N124" s="43">
        <v>2250000</v>
      </c>
      <c r="O124" s="43">
        <v>50418810</v>
      </c>
      <c r="P124" s="43">
        <v>722369</v>
      </c>
      <c r="Q124" s="43">
        <v>51141179</v>
      </c>
      <c r="R124" s="36"/>
      <c r="S124" s="36"/>
    </row>
    <row r="125" spans="2:19">
      <c r="B125" s="34">
        <v>92604000</v>
      </c>
      <c r="C125" s="35" t="s">
        <v>91</v>
      </c>
      <c r="D125" s="36" t="s">
        <v>145</v>
      </c>
      <c r="E125" s="37" t="s">
        <v>142</v>
      </c>
      <c r="F125" s="38">
        <v>39821</v>
      </c>
      <c r="G125" s="37" t="s">
        <v>37</v>
      </c>
      <c r="H125" s="40">
        <v>9750</v>
      </c>
      <c r="I125" s="37" t="s">
        <v>87</v>
      </c>
      <c r="J125" s="41">
        <v>4.55</v>
      </c>
      <c r="K125" s="39" t="s">
        <v>68</v>
      </c>
      <c r="L125" s="41">
        <v>10</v>
      </c>
      <c r="M125" s="43">
        <v>9750000</v>
      </c>
      <c r="N125" s="43">
        <v>9750000</v>
      </c>
      <c r="O125" s="43">
        <v>218481510</v>
      </c>
      <c r="P125" s="43">
        <v>567136</v>
      </c>
      <c r="Q125" s="43">
        <v>219048646</v>
      </c>
      <c r="R125" s="36"/>
      <c r="S125" s="36"/>
    </row>
    <row r="126" spans="2:19">
      <c r="B126" s="34">
        <v>61808000</v>
      </c>
      <c r="C126" s="35" t="s">
        <v>107</v>
      </c>
      <c r="D126" s="36" t="s">
        <v>146</v>
      </c>
      <c r="E126" s="49">
        <v>305</v>
      </c>
      <c r="F126" s="38">
        <v>37539</v>
      </c>
      <c r="G126" s="37" t="s">
        <v>37</v>
      </c>
      <c r="H126" s="40">
        <v>10000</v>
      </c>
      <c r="I126" s="37"/>
      <c r="J126" s="41"/>
      <c r="K126" s="39"/>
      <c r="L126" s="41">
        <v>10</v>
      </c>
      <c r="M126" s="43"/>
      <c r="N126" s="43"/>
      <c r="O126" s="43"/>
      <c r="P126" s="43"/>
      <c r="Q126" s="43"/>
      <c r="R126" s="36"/>
      <c r="S126" s="36"/>
    </row>
    <row r="127" spans="2:19">
      <c r="B127" s="34">
        <v>61808000</v>
      </c>
      <c r="C127" s="35" t="s">
        <v>107</v>
      </c>
      <c r="D127" s="36" t="s">
        <v>108</v>
      </c>
      <c r="E127" s="49" t="s">
        <v>134</v>
      </c>
      <c r="F127" s="38">
        <v>37539</v>
      </c>
      <c r="G127" s="37" t="s">
        <v>37</v>
      </c>
      <c r="H127" s="40">
        <v>1000</v>
      </c>
      <c r="I127" s="37" t="s">
        <v>147</v>
      </c>
      <c r="J127" s="41">
        <v>4.25</v>
      </c>
      <c r="K127" s="39" t="s">
        <v>39</v>
      </c>
      <c r="L127" s="41">
        <v>8</v>
      </c>
      <c r="M127" s="43">
        <v>1000000</v>
      </c>
      <c r="N127" s="43"/>
      <c r="O127" s="43"/>
      <c r="P127" s="43"/>
      <c r="Q127" s="43"/>
      <c r="R127" s="36"/>
      <c r="S127" s="36"/>
    </row>
    <row r="128" spans="2:19">
      <c r="B128" s="34">
        <v>61808000</v>
      </c>
      <c r="C128" s="35" t="s">
        <v>107</v>
      </c>
      <c r="D128" s="36" t="s">
        <v>108</v>
      </c>
      <c r="E128" s="49" t="s">
        <v>134</v>
      </c>
      <c r="F128" s="38">
        <v>37539</v>
      </c>
      <c r="G128" s="37" t="s">
        <v>37</v>
      </c>
      <c r="H128" s="40">
        <v>3200</v>
      </c>
      <c r="I128" s="37" t="s">
        <v>148</v>
      </c>
      <c r="J128" s="41">
        <v>4.25</v>
      </c>
      <c r="K128" s="39" t="s">
        <v>39</v>
      </c>
      <c r="L128" s="41">
        <v>8</v>
      </c>
      <c r="M128" s="43">
        <v>3000000</v>
      </c>
      <c r="N128" s="43"/>
      <c r="O128" s="43"/>
      <c r="P128" s="43"/>
      <c r="Q128" s="43"/>
      <c r="R128" s="36"/>
      <c r="S128" s="36"/>
    </row>
    <row r="129" spans="2:19">
      <c r="B129" s="34">
        <v>61808000</v>
      </c>
      <c r="C129" s="35" t="s">
        <v>107</v>
      </c>
      <c r="D129" s="36" t="s">
        <v>108</v>
      </c>
      <c r="E129" s="49" t="s">
        <v>142</v>
      </c>
      <c r="F129" s="38">
        <v>37715</v>
      </c>
      <c r="G129" s="37" t="s">
        <v>37</v>
      </c>
      <c r="H129" s="40">
        <v>2000</v>
      </c>
      <c r="I129" s="37" t="s">
        <v>149</v>
      </c>
      <c r="J129" s="41">
        <v>4.25</v>
      </c>
      <c r="K129" s="39" t="s">
        <v>39</v>
      </c>
      <c r="L129" s="41">
        <v>6.25</v>
      </c>
      <c r="M129" s="43">
        <v>2000000</v>
      </c>
      <c r="N129" s="43"/>
      <c r="O129" s="43"/>
      <c r="P129" s="43"/>
      <c r="Q129" s="43"/>
      <c r="R129" s="36"/>
      <c r="S129" s="36"/>
    </row>
    <row r="130" spans="2:19">
      <c r="B130" s="34">
        <v>61808000</v>
      </c>
      <c r="C130" s="35" t="s">
        <v>107</v>
      </c>
      <c r="D130" s="36" t="s">
        <v>108</v>
      </c>
      <c r="E130" s="49" t="s">
        <v>142</v>
      </c>
      <c r="F130" s="38">
        <v>37715</v>
      </c>
      <c r="G130" s="37" t="s">
        <v>37</v>
      </c>
      <c r="H130" s="40">
        <v>3800</v>
      </c>
      <c r="I130" s="37" t="s">
        <v>150</v>
      </c>
      <c r="J130" s="41">
        <v>4.25</v>
      </c>
      <c r="K130" s="39" t="s">
        <v>39</v>
      </c>
      <c r="L130" s="41">
        <v>6.25</v>
      </c>
      <c r="M130" s="43">
        <v>3800000</v>
      </c>
      <c r="N130" s="43"/>
      <c r="O130" s="43"/>
      <c r="P130" s="43"/>
      <c r="Q130" s="43"/>
      <c r="R130" s="36"/>
      <c r="S130" s="36"/>
    </row>
    <row r="131" spans="2:19">
      <c r="B131" s="34">
        <v>61808000</v>
      </c>
      <c r="C131" s="35" t="s">
        <v>107</v>
      </c>
      <c r="D131" s="36" t="s">
        <v>109</v>
      </c>
      <c r="E131" s="49" t="s">
        <v>151</v>
      </c>
      <c r="F131" s="38">
        <v>38695</v>
      </c>
      <c r="G131" s="37" t="s">
        <v>37</v>
      </c>
      <c r="H131" s="40">
        <v>1650</v>
      </c>
      <c r="I131" s="37" t="s">
        <v>56</v>
      </c>
      <c r="J131" s="41">
        <v>4</v>
      </c>
      <c r="K131" s="39" t="s">
        <v>68</v>
      </c>
      <c r="L131" s="41">
        <v>6.5</v>
      </c>
      <c r="M131" s="43">
        <v>1650000</v>
      </c>
      <c r="N131" s="43">
        <v>1650000</v>
      </c>
      <c r="O131" s="43">
        <v>36973794</v>
      </c>
      <c r="P131" s="43">
        <v>244076</v>
      </c>
      <c r="Q131" s="43">
        <v>37217870</v>
      </c>
      <c r="R131" s="36"/>
      <c r="S131" s="36"/>
    </row>
    <row r="132" spans="2:19">
      <c r="B132" s="34">
        <v>61808000</v>
      </c>
      <c r="C132" s="35" t="s">
        <v>107</v>
      </c>
      <c r="D132" s="36" t="s">
        <v>109</v>
      </c>
      <c r="E132" s="49" t="s">
        <v>152</v>
      </c>
      <c r="F132" s="38">
        <v>38695</v>
      </c>
      <c r="G132" s="37" t="s">
        <v>37</v>
      </c>
      <c r="H132" s="40">
        <v>5000</v>
      </c>
      <c r="I132" s="37" t="s">
        <v>51</v>
      </c>
      <c r="J132" s="41">
        <v>4.1500000000000004</v>
      </c>
      <c r="K132" s="39" t="s">
        <v>68</v>
      </c>
      <c r="L132" s="41">
        <v>21</v>
      </c>
      <c r="M132" s="43">
        <v>5000000</v>
      </c>
      <c r="N132" s="43">
        <v>3947368</v>
      </c>
      <c r="O132" s="43">
        <v>88454043</v>
      </c>
      <c r="P132" s="43">
        <v>605586</v>
      </c>
      <c r="Q132" s="43">
        <v>89059629</v>
      </c>
      <c r="R132" s="36"/>
      <c r="S132" s="36"/>
    </row>
    <row r="133" spans="2:19">
      <c r="B133" s="34">
        <v>96591040</v>
      </c>
      <c r="C133" s="35" t="s">
        <v>35</v>
      </c>
      <c r="D133" s="36" t="s">
        <v>153</v>
      </c>
      <c r="E133" s="49">
        <v>306</v>
      </c>
      <c r="F133" s="38">
        <v>37543</v>
      </c>
      <c r="G133" s="37" t="s">
        <v>37</v>
      </c>
      <c r="H133" s="40">
        <v>2000</v>
      </c>
      <c r="I133" s="37"/>
      <c r="J133" s="41"/>
      <c r="K133" s="39"/>
      <c r="L133" s="41">
        <v>10</v>
      </c>
      <c r="M133" s="43"/>
      <c r="N133" s="43"/>
      <c r="O133" s="43"/>
      <c r="P133" s="43"/>
      <c r="Q133" s="43"/>
      <c r="R133" s="36"/>
      <c r="S133" s="36"/>
    </row>
    <row r="134" spans="2:19">
      <c r="B134" s="34">
        <v>96591040</v>
      </c>
      <c r="C134" s="35" t="s">
        <v>35</v>
      </c>
      <c r="D134" s="36" t="s">
        <v>154</v>
      </c>
      <c r="E134" s="49" t="s">
        <v>134</v>
      </c>
      <c r="F134" s="38">
        <v>37543</v>
      </c>
      <c r="G134" s="37" t="s">
        <v>37</v>
      </c>
      <c r="H134" s="40">
        <v>750</v>
      </c>
      <c r="I134" s="37" t="s">
        <v>38</v>
      </c>
      <c r="J134" s="41">
        <v>5</v>
      </c>
      <c r="K134" s="39" t="s">
        <v>68</v>
      </c>
      <c r="L134" s="41">
        <v>6</v>
      </c>
      <c r="M134" s="43">
        <v>750000</v>
      </c>
      <c r="N134" s="43"/>
      <c r="O134" s="43"/>
      <c r="P134" s="43"/>
      <c r="Q134" s="43"/>
      <c r="R134" s="36"/>
      <c r="S134" s="36"/>
    </row>
    <row r="135" spans="2:19">
      <c r="B135" s="34">
        <v>96591040</v>
      </c>
      <c r="C135" s="35" t="s">
        <v>35</v>
      </c>
      <c r="D135" s="36" t="s">
        <v>154</v>
      </c>
      <c r="E135" s="49" t="s">
        <v>134</v>
      </c>
      <c r="F135" s="38">
        <v>37543</v>
      </c>
      <c r="G135" s="37" t="s">
        <v>37</v>
      </c>
      <c r="H135" s="40">
        <v>1250</v>
      </c>
      <c r="I135" s="37" t="s">
        <v>40</v>
      </c>
      <c r="J135" s="41">
        <v>5</v>
      </c>
      <c r="K135" s="39" t="s">
        <v>68</v>
      </c>
      <c r="L135" s="41">
        <v>6</v>
      </c>
      <c r="M135" s="43">
        <v>1250000</v>
      </c>
      <c r="N135" s="43"/>
      <c r="O135" s="43"/>
      <c r="P135" s="43"/>
      <c r="Q135" s="43"/>
      <c r="R135" s="36"/>
      <c r="S135" s="36"/>
    </row>
    <row r="136" spans="2:19">
      <c r="B136" s="34">
        <v>96591040</v>
      </c>
      <c r="C136" s="35" t="s">
        <v>35</v>
      </c>
      <c r="D136" s="36" t="s">
        <v>154</v>
      </c>
      <c r="E136" s="49" t="s">
        <v>142</v>
      </c>
      <c r="F136" s="38">
        <v>38257</v>
      </c>
      <c r="G136" s="37" t="s">
        <v>37</v>
      </c>
      <c r="H136" s="40">
        <v>1000</v>
      </c>
      <c r="I136" s="37" t="s">
        <v>51</v>
      </c>
      <c r="J136" s="41">
        <v>3</v>
      </c>
      <c r="K136" s="39" t="s">
        <v>68</v>
      </c>
      <c r="L136" s="41">
        <v>7.5</v>
      </c>
      <c r="M136" s="43">
        <v>1000000</v>
      </c>
      <c r="N136" s="43"/>
      <c r="O136" s="43"/>
      <c r="P136" s="43"/>
      <c r="Q136" s="43"/>
      <c r="R136" s="36"/>
      <c r="S136" s="36"/>
    </row>
    <row r="137" spans="2:19">
      <c r="B137" s="34">
        <v>96591040</v>
      </c>
      <c r="C137" s="35" t="s">
        <v>35</v>
      </c>
      <c r="D137" s="36" t="s">
        <v>154</v>
      </c>
      <c r="E137" s="49" t="s">
        <v>151</v>
      </c>
      <c r="F137" s="38">
        <v>38257</v>
      </c>
      <c r="G137" s="37" t="s">
        <v>37</v>
      </c>
      <c r="H137" s="40">
        <v>1000</v>
      </c>
      <c r="I137" s="37" t="s">
        <v>53</v>
      </c>
      <c r="J137" s="41">
        <v>4.25</v>
      </c>
      <c r="K137" s="39" t="s">
        <v>68</v>
      </c>
      <c r="L137" s="41">
        <v>21</v>
      </c>
      <c r="M137" s="43">
        <v>1000000</v>
      </c>
      <c r="N137" s="43"/>
      <c r="O137" s="43"/>
      <c r="P137" s="43"/>
      <c r="Q137" s="43"/>
      <c r="R137" s="36"/>
      <c r="S137" s="36"/>
    </row>
    <row r="138" spans="2:19">
      <c r="B138" s="34">
        <v>61704000</v>
      </c>
      <c r="C138" s="35" t="s">
        <v>75</v>
      </c>
      <c r="D138" s="36" t="s">
        <v>155</v>
      </c>
      <c r="E138" s="49">
        <v>308</v>
      </c>
      <c r="F138" s="38">
        <v>37546</v>
      </c>
      <c r="G138" s="37" t="s">
        <v>37</v>
      </c>
      <c r="H138" s="40">
        <v>7000</v>
      </c>
      <c r="I138" s="37" t="s">
        <v>46</v>
      </c>
      <c r="J138" s="41">
        <v>4</v>
      </c>
      <c r="K138" s="39" t="s">
        <v>68</v>
      </c>
      <c r="L138" s="41">
        <v>10</v>
      </c>
      <c r="M138" s="43">
        <v>7000000</v>
      </c>
      <c r="N138" s="43">
        <v>7000000</v>
      </c>
      <c r="O138" s="43">
        <v>156858520</v>
      </c>
      <c r="P138" s="43">
        <v>2650578</v>
      </c>
      <c r="Q138" s="43">
        <v>159509098</v>
      </c>
      <c r="R138" s="36"/>
      <c r="S138" s="36"/>
    </row>
    <row r="139" spans="2:19">
      <c r="B139" s="34">
        <v>91081000</v>
      </c>
      <c r="C139" s="35" t="s">
        <v>91</v>
      </c>
      <c r="D139" s="48" t="s">
        <v>156</v>
      </c>
      <c r="E139" s="49">
        <v>317</v>
      </c>
      <c r="F139" s="38">
        <v>37586</v>
      </c>
      <c r="G139" s="37" t="s">
        <v>37</v>
      </c>
      <c r="H139" s="40">
        <v>4000</v>
      </c>
      <c r="I139" s="36"/>
      <c r="J139" s="41"/>
      <c r="K139" s="39"/>
      <c r="L139" s="41">
        <v>30</v>
      </c>
      <c r="M139" s="43"/>
      <c r="N139" s="43"/>
      <c r="O139" s="43"/>
      <c r="P139" s="43"/>
      <c r="Q139" s="43"/>
      <c r="R139" s="36"/>
      <c r="S139" s="36"/>
    </row>
    <row r="140" spans="2:19">
      <c r="B140" s="34">
        <v>91081000</v>
      </c>
      <c r="C140" s="35" t="s">
        <v>91</v>
      </c>
      <c r="D140" s="36" t="s">
        <v>157</v>
      </c>
      <c r="E140" s="49" t="s">
        <v>134</v>
      </c>
      <c r="F140" s="38">
        <v>37897</v>
      </c>
      <c r="G140" s="37" t="s">
        <v>37</v>
      </c>
      <c r="H140" s="40">
        <v>4000</v>
      </c>
      <c r="I140" s="37" t="s">
        <v>59</v>
      </c>
      <c r="J140" s="41">
        <v>6.2</v>
      </c>
      <c r="K140" s="39" t="s">
        <v>68</v>
      </c>
      <c r="L140" s="41">
        <v>25</v>
      </c>
      <c r="M140" s="43">
        <v>4000000</v>
      </c>
      <c r="N140" s="43">
        <v>3584000</v>
      </c>
      <c r="O140" s="43">
        <v>80311562</v>
      </c>
      <c r="P140" s="43">
        <v>1430462</v>
      </c>
      <c r="Q140" s="50">
        <v>81742024</v>
      </c>
      <c r="R140" s="36"/>
      <c r="S140" s="36"/>
    </row>
    <row r="141" spans="2:19">
      <c r="B141" s="34">
        <v>91081000</v>
      </c>
      <c r="C141" s="35" t="s">
        <v>91</v>
      </c>
      <c r="D141" s="36" t="s">
        <v>158</v>
      </c>
      <c r="E141" s="49" t="s">
        <v>134</v>
      </c>
      <c r="F141" s="38">
        <v>37897</v>
      </c>
      <c r="G141" s="37" t="s">
        <v>37</v>
      </c>
      <c r="H141" s="40">
        <v>4000</v>
      </c>
      <c r="I141" s="37" t="s">
        <v>60</v>
      </c>
      <c r="J141" s="41">
        <v>6.2</v>
      </c>
      <c r="K141" s="39" t="s">
        <v>68</v>
      </c>
      <c r="L141" s="41">
        <v>21</v>
      </c>
      <c r="M141" s="43"/>
      <c r="N141" s="43"/>
      <c r="O141" s="43"/>
      <c r="P141" s="43"/>
      <c r="Q141" s="50"/>
      <c r="R141" s="36"/>
      <c r="S141" s="36"/>
    </row>
    <row r="142" spans="2:19">
      <c r="B142" s="34">
        <v>91081000</v>
      </c>
      <c r="C142" s="35" t="s">
        <v>91</v>
      </c>
      <c r="D142" s="48" t="s">
        <v>156</v>
      </c>
      <c r="E142" s="49">
        <v>318</v>
      </c>
      <c r="F142" s="38">
        <v>37586</v>
      </c>
      <c r="G142" s="37" t="s">
        <v>37</v>
      </c>
      <c r="H142" s="40">
        <v>4000</v>
      </c>
      <c r="I142" s="36"/>
      <c r="J142" s="41"/>
      <c r="K142" s="39"/>
      <c r="L142" s="41">
        <v>10</v>
      </c>
      <c r="M142" s="43"/>
      <c r="N142" s="43"/>
      <c r="O142" s="43"/>
      <c r="P142" s="43"/>
      <c r="Q142" s="50"/>
      <c r="R142" s="36"/>
      <c r="S142" s="36"/>
    </row>
    <row r="143" spans="2:19">
      <c r="B143" s="34">
        <v>91081000</v>
      </c>
      <c r="C143" s="35" t="s">
        <v>91</v>
      </c>
      <c r="D143" s="36" t="s">
        <v>105</v>
      </c>
      <c r="E143" s="49" t="s">
        <v>134</v>
      </c>
      <c r="F143" s="38">
        <v>37897</v>
      </c>
      <c r="G143" s="37" t="s">
        <v>37</v>
      </c>
      <c r="H143" s="40">
        <v>4000</v>
      </c>
      <c r="I143" s="37" t="s">
        <v>53</v>
      </c>
      <c r="J143" s="41">
        <v>4.8</v>
      </c>
      <c r="K143" s="39" t="s">
        <v>68</v>
      </c>
      <c r="L143" s="41">
        <v>7</v>
      </c>
      <c r="M143" s="43">
        <v>4000000</v>
      </c>
      <c r="N143" s="43"/>
      <c r="O143" s="43"/>
      <c r="P143" s="43"/>
      <c r="Q143" s="50"/>
      <c r="R143" s="36"/>
      <c r="S143" s="36"/>
    </row>
    <row r="144" spans="2:19">
      <c r="B144" s="34">
        <v>91081000</v>
      </c>
      <c r="C144" s="35" t="s">
        <v>91</v>
      </c>
      <c r="D144" s="36" t="s">
        <v>158</v>
      </c>
      <c r="E144" s="49" t="s">
        <v>142</v>
      </c>
      <c r="F144" s="38">
        <v>38419</v>
      </c>
      <c r="G144" s="37" t="s">
        <v>37</v>
      </c>
      <c r="H144" s="40">
        <v>4000</v>
      </c>
      <c r="I144" s="37" t="s">
        <v>64</v>
      </c>
      <c r="J144" s="41">
        <v>3.8</v>
      </c>
      <c r="K144" s="39" t="s">
        <v>68</v>
      </c>
      <c r="L144" s="41">
        <v>7</v>
      </c>
      <c r="M144" s="43"/>
      <c r="N144" s="43"/>
      <c r="O144" s="43"/>
      <c r="P144" s="43"/>
      <c r="Q144" s="50"/>
      <c r="R144" s="36"/>
      <c r="S144" s="36"/>
    </row>
    <row r="145" spans="2:19">
      <c r="B145" s="34">
        <v>91081000</v>
      </c>
      <c r="C145" s="35" t="s">
        <v>91</v>
      </c>
      <c r="D145" s="36" t="s">
        <v>157</v>
      </c>
      <c r="E145" s="49" t="s">
        <v>151</v>
      </c>
      <c r="F145" s="38">
        <v>39167</v>
      </c>
      <c r="G145" s="37" t="s">
        <v>37</v>
      </c>
      <c r="H145" s="40">
        <v>4000</v>
      </c>
      <c r="I145" s="37" t="s">
        <v>75</v>
      </c>
      <c r="J145" s="41">
        <v>3.8</v>
      </c>
      <c r="K145" s="39" t="s">
        <v>68</v>
      </c>
      <c r="L145" s="41">
        <v>20</v>
      </c>
      <c r="M145" s="43">
        <v>4000000</v>
      </c>
      <c r="N145" s="43">
        <v>4000000</v>
      </c>
      <c r="O145" s="43">
        <v>89633440</v>
      </c>
      <c r="P145" s="43">
        <v>984183</v>
      </c>
      <c r="Q145" s="50">
        <v>90617623</v>
      </c>
      <c r="R145" s="36"/>
      <c r="S145" s="36"/>
    </row>
    <row r="146" spans="2:19">
      <c r="B146" s="34">
        <v>96678790</v>
      </c>
      <c r="C146" s="35" t="s">
        <v>159</v>
      </c>
      <c r="D146" s="36" t="s">
        <v>160</v>
      </c>
      <c r="E146" s="49">
        <v>324</v>
      </c>
      <c r="F146" s="38">
        <v>37658</v>
      </c>
      <c r="G146" s="37" t="s">
        <v>37</v>
      </c>
      <c r="H146" s="40">
        <v>1000</v>
      </c>
      <c r="I146" s="37"/>
      <c r="J146" s="41"/>
      <c r="K146" s="39"/>
      <c r="L146" s="41">
        <v>10</v>
      </c>
      <c r="M146" s="43"/>
      <c r="N146" s="43"/>
      <c r="O146" s="43"/>
      <c r="P146" s="43"/>
      <c r="Q146" s="43"/>
      <c r="R146" s="36"/>
      <c r="S146" s="36"/>
    </row>
    <row r="147" spans="2:19">
      <c r="B147" s="34">
        <v>96678790</v>
      </c>
      <c r="C147" s="35" t="s">
        <v>159</v>
      </c>
      <c r="D147" s="36" t="s">
        <v>161</v>
      </c>
      <c r="E147" s="49" t="s">
        <v>134</v>
      </c>
      <c r="F147" s="38">
        <v>37658</v>
      </c>
      <c r="G147" s="37" t="s">
        <v>162</v>
      </c>
      <c r="H147" s="40">
        <v>8500000</v>
      </c>
      <c r="I147" s="37" t="s">
        <v>98</v>
      </c>
      <c r="J147" s="41">
        <v>8</v>
      </c>
      <c r="K147" s="39" t="s">
        <v>68</v>
      </c>
      <c r="L147" s="41">
        <v>5</v>
      </c>
      <c r="M147" s="43">
        <v>8500000000</v>
      </c>
      <c r="N147" s="43"/>
      <c r="O147" s="43"/>
      <c r="P147" s="43"/>
      <c r="Q147" s="43"/>
      <c r="R147" s="36"/>
      <c r="S147" s="36"/>
    </row>
    <row r="148" spans="2:19">
      <c r="B148" s="34">
        <v>96678790</v>
      </c>
      <c r="C148" s="35" t="s">
        <v>159</v>
      </c>
      <c r="D148" s="36" t="s">
        <v>161</v>
      </c>
      <c r="E148" s="49" t="s">
        <v>134</v>
      </c>
      <c r="F148" s="38">
        <v>37658</v>
      </c>
      <c r="G148" s="37" t="s">
        <v>162</v>
      </c>
      <c r="H148" s="40">
        <v>8150000</v>
      </c>
      <c r="I148" s="37" t="s">
        <v>99</v>
      </c>
      <c r="J148" s="41">
        <v>8</v>
      </c>
      <c r="K148" s="39" t="s">
        <v>68</v>
      </c>
      <c r="L148" s="41">
        <v>5</v>
      </c>
      <c r="M148" s="43">
        <v>8150000000</v>
      </c>
      <c r="N148" s="43"/>
      <c r="O148" s="43"/>
      <c r="P148" s="43"/>
      <c r="Q148" s="43"/>
      <c r="R148" s="36"/>
      <c r="S148" s="36"/>
    </row>
    <row r="149" spans="2:19">
      <c r="B149" s="34">
        <v>96678790</v>
      </c>
      <c r="C149" s="35" t="s">
        <v>159</v>
      </c>
      <c r="D149" s="36" t="s">
        <v>161</v>
      </c>
      <c r="E149" s="49" t="s">
        <v>142</v>
      </c>
      <c r="F149" s="38">
        <v>38404</v>
      </c>
      <c r="G149" s="37" t="s">
        <v>162</v>
      </c>
      <c r="H149" s="40">
        <v>6450000</v>
      </c>
      <c r="I149" s="37" t="s">
        <v>63</v>
      </c>
      <c r="J149" s="41">
        <v>6</v>
      </c>
      <c r="K149" s="39" t="s">
        <v>68</v>
      </c>
      <c r="L149" s="41">
        <v>5</v>
      </c>
      <c r="M149" s="43">
        <v>6450000000</v>
      </c>
      <c r="N149" s="43"/>
      <c r="O149" s="43"/>
      <c r="P149" s="43"/>
      <c r="Q149" s="43"/>
      <c r="R149" s="36"/>
      <c r="S149" s="36"/>
    </row>
    <row r="150" spans="2:19">
      <c r="B150" s="34">
        <v>94627000</v>
      </c>
      <c r="C150" s="35" t="s">
        <v>100</v>
      </c>
      <c r="D150" s="36" t="s">
        <v>163</v>
      </c>
      <c r="E150" s="49">
        <v>328</v>
      </c>
      <c r="F150" s="38">
        <v>37677</v>
      </c>
      <c r="G150" s="37" t="s">
        <v>37</v>
      </c>
      <c r="H150" s="40">
        <v>3500</v>
      </c>
      <c r="I150" s="37"/>
      <c r="J150" s="41"/>
      <c r="K150" s="39"/>
      <c r="L150" s="41">
        <v>30</v>
      </c>
      <c r="M150" s="43"/>
      <c r="N150" s="43"/>
      <c r="O150" s="43"/>
      <c r="P150" s="43"/>
      <c r="Q150" s="43"/>
      <c r="R150" s="36"/>
      <c r="S150" s="36"/>
    </row>
    <row r="151" spans="2:19">
      <c r="B151" s="34">
        <v>94627000</v>
      </c>
      <c r="C151" s="35" t="s">
        <v>100</v>
      </c>
      <c r="D151" s="36" t="s">
        <v>164</v>
      </c>
      <c r="E151" s="49" t="s">
        <v>134</v>
      </c>
      <c r="F151" s="38">
        <v>37771</v>
      </c>
      <c r="G151" s="37" t="s">
        <v>37</v>
      </c>
      <c r="H151" s="40">
        <v>1500</v>
      </c>
      <c r="I151" s="37" t="s">
        <v>56</v>
      </c>
      <c r="J151" s="41">
        <v>6.25</v>
      </c>
      <c r="K151" s="39" t="s">
        <v>81</v>
      </c>
      <c r="L151" s="41">
        <v>21</v>
      </c>
      <c r="M151" s="43">
        <v>1450000</v>
      </c>
      <c r="N151" s="43"/>
      <c r="O151" s="43"/>
      <c r="P151" s="43"/>
      <c r="Q151" s="43"/>
      <c r="R151" s="36"/>
      <c r="S151" s="36"/>
    </row>
    <row r="152" spans="2:19">
      <c r="B152" s="34">
        <v>94627000</v>
      </c>
      <c r="C152" s="35" t="s">
        <v>100</v>
      </c>
      <c r="D152" s="36" t="s">
        <v>165</v>
      </c>
      <c r="E152" s="49" t="s">
        <v>142</v>
      </c>
      <c r="F152" s="38">
        <v>39513</v>
      </c>
      <c r="G152" s="37" t="s">
        <v>37</v>
      </c>
      <c r="H152" s="40">
        <v>3500</v>
      </c>
      <c r="I152" s="37" t="s">
        <v>53</v>
      </c>
      <c r="J152" s="41">
        <v>3.7</v>
      </c>
      <c r="K152" s="39" t="s">
        <v>81</v>
      </c>
      <c r="L152" s="41">
        <v>10</v>
      </c>
      <c r="M152" s="43">
        <v>1250000</v>
      </c>
      <c r="N152" s="43">
        <v>955882</v>
      </c>
      <c r="O152" s="43">
        <v>21419748</v>
      </c>
      <c r="P152" s="43">
        <v>331593</v>
      </c>
      <c r="Q152" s="43">
        <v>21751341</v>
      </c>
      <c r="R152" s="36"/>
      <c r="S152" s="36"/>
    </row>
    <row r="153" spans="2:19">
      <c r="B153" s="34">
        <v>94627000</v>
      </c>
      <c r="C153" s="35" t="s">
        <v>100</v>
      </c>
      <c r="D153" s="36" t="s">
        <v>165</v>
      </c>
      <c r="E153" s="49" t="s">
        <v>142</v>
      </c>
      <c r="F153" s="38">
        <v>39513</v>
      </c>
      <c r="G153" s="37" t="s">
        <v>37</v>
      </c>
      <c r="H153" s="40">
        <v>3500</v>
      </c>
      <c r="I153" s="37" t="s">
        <v>59</v>
      </c>
      <c r="J153" s="41">
        <v>4.3</v>
      </c>
      <c r="K153" s="39" t="s">
        <v>81</v>
      </c>
      <c r="L153" s="41">
        <v>21</v>
      </c>
      <c r="M153" s="43">
        <v>2250000</v>
      </c>
      <c r="N153" s="43">
        <v>2250000</v>
      </c>
      <c r="O153" s="43">
        <v>50418810</v>
      </c>
      <c r="P153" s="43">
        <v>905747</v>
      </c>
      <c r="Q153" s="43">
        <v>51324557</v>
      </c>
      <c r="R153" s="36"/>
      <c r="S153" s="36"/>
    </row>
    <row r="154" spans="2:19">
      <c r="B154" s="34">
        <v>93834000</v>
      </c>
      <c r="C154" s="35" t="s">
        <v>107</v>
      </c>
      <c r="D154" s="36" t="s">
        <v>166</v>
      </c>
      <c r="E154" s="49">
        <v>329</v>
      </c>
      <c r="F154" s="38">
        <v>37692</v>
      </c>
      <c r="G154" s="37" t="s">
        <v>37</v>
      </c>
      <c r="H154" s="40">
        <v>2500</v>
      </c>
      <c r="I154" s="37"/>
      <c r="J154" s="41"/>
      <c r="K154" s="39"/>
      <c r="L154" s="41">
        <v>10</v>
      </c>
      <c r="M154" s="43"/>
      <c r="N154" s="43"/>
      <c r="O154" s="43"/>
      <c r="P154" s="43"/>
      <c r="Q154" s="43"/>
      <c r="R154" s="36"/>
      <c r="S154" s="36"/>
    </row>
    <row r="155" spans="2:19">
      <c r="B155" s="34">
        <v>93834000</v>
      </c>
      <c r="C155" s="35" t="s">
        <v>107</v>
      </c>
      <c r="D155" s="36" t="s">
        <v>110</v>
      </c>
      <c r="E155" s="49" t="s">
        <v>134</v>
      </c>
      <c r="F155" s="38">
        <v>37743</v>
      </c>
      <c r="G155" s="37" t="s">
        <v>162</v>
      </c>
      <c r="H155" s="40">
        <v>21200000</v>
      </c>
      <c r="I155" s="37" t="s">
        <v>89</v>
      </c>
      <c r="J155" s="41">
        <v>6</v>
      </c>
      <c r="K155" s="39" t="s">
        <v>68</v>
      </c>
      <c r="L155" s="41">
        <v>3</v>
      </c>
      <c r="M155" s="43">
        <v>21200000000</v>
      </c>
      <c r="N155" s="43"/>
      <c r="O155" s="43"/>
      <c r="P155" s="43"/>
      <c r="Q155" s="43"/>
      <c r="R155" s="36"/>
      <c r="S155" s="36"/>
    </row>
    <row r="156" spans="2:19">
      <c r="B156" s="34">
        <v>93834000</v>
      </c>
      <c r="C156" s="35" t="s">
        <v>107</v>
      </c>
      <c r="D156" s="36" t="s">
        <v>110</v>
      </c>
      <c r="E156" s="49" t="s">
        <v>134</v>
      </c>
      <c r="F156" s="38">
        <v>37743</v>
      </c>
      <c r="G156" s="37" t="s">
        <v>37</v>
      </c>
      <c r="H156" s="40">
        <v>1250</v>
      </c>
      <c r="I156" s="37" t="s">
        <v>63</v>
      </c>
      <c r="J156" s="41">
        <v>4.25</v>
      </c>
      <c r="K156" s="39" t="s">
        <v>68</v>
      </c>
      <c r="L156" s="41">
        <v>6</v>
      </c>
      <c r="M156" s="43">
        <v>1250000</v>
      </c>
      <c r="N156" s="43"/>
      <c r="O156" s="43"/>
      <c r="P156" s="43"/>
      <c r="Q156" s="43"/>
      <c r="R156" s="36"/>
      <c r="S156" s="36"/>
    </row>
    <row r="157" spans="2:19">
      <c r="B157" s="34">
        <v>93834000</v>
      </c>
      <c r="C157" s="35" t="s">
        <v>107</v>
      </c>
      <c r="D157" s="36" t="s">
        <v>110</v>
      </c>
      <c r="E157" s="49" t="s">
        <v>142</v>
      </c>
      <c r="F157" s="38">
        <v>38835</v>
      </c>
      <c r="G157" s="37" t="s">
        <v>162</v>
      </c>
      <c r="H157" s="40">
        <v>22420000</v>
      </c>
      <c r="I157" s="37" t="s">
        <v>87</v>
      </c>
      <c r="J157" s="41">
        <v>7</v>
      </c>
      <c r="K157" s="39" t="s">
        <v>68</v>
      </c>
      <c r="L157" s="41">
        <v>5</v>
      </c>
      <c r="M157" s="43">
        <v>22420000000</v>
      </c>
      <c r="N157" s="43"/>
      <c r="O157" s="43"/>
      <c r="P157" s="43"/>
      <c r="Q157" s="43"/>
      <c r="R157" s="36"/>
      <c r="S157" s="36"/>
    </row>
    <row r="158" spans="2:19">
      <c r="B158" s="34">
        <v>61216000</v>
      </c>
      <c r="C158" s="35" t="s">
        <v>44</v>
      </c>
      <c r="D158" s="36" t="s">
        <v>47</v>
      </c>
      <c r="E158" s="49">
        <v>333</v>
      </c>
      <c r="F158" s="38">
        <v>37769</v>
      </c>
      <c r="G158" s="37" t="s">
        <v>37</v>
      </c>
      <c r="H158" s="40">
        <v>2000</v>
      </c>
      <c r="I158" s="37" t="s">
        <v>167</v>
      </c>
      <c r="J158" s="41">
        <v>5.7</v>
      </c>
      <c r="K158" s="39" t="s">
        <v>39</v>
      </c>
      <c r="L158" s="41">
        <v>30</v>
      </c>
      <c r="M158" s="43">
        <v>2000000</v>
      </c>
      <c r="N158" s="43">
        <v>2000000</v>
      </c>
      <c r="O158" s="43">
        <v>44816720</v>
      </c>
      <c r="P158" s="43">
        <v>1047215</v>
      </c>
      <c r="Q158" s="43">
        <v>45863935</v>
      </c>
      <c r="R158" s="36"/>
      <c r="S158" s="36"/>
    </row>
    <row r="159" spans="2:19">
      <c r="B159" s="34">
        <v>61216000</v>
      </c>
      <c r="C159" s="35" t="s">
        <v>44</v>
      </c>
      <c r="D159" s="36" t="s">
        <v>47</v>
      </c>
      <c r="E159" s="49">
        <v>333</v>
      </c>
      <c r="F159" s="38">
        <v>37769</v>
      </c>
      <c r="G159" s="37" t="s">
        <v>37</v>
      </c>
      <c r="H159" s="40">
        <v>1860</v>
      </c>
      <c r="I159" s="37" t="s">
        <v>168</v>
      </c>
      <c r="J159" s="41">
        <v>5.7</v>
      </c>
      <c r="K159" s="39" t="s">
        <v>39</v>
      </c>
      <c r="L159" s="41">
        <v>30</v>
      </c>
      <c r="M159" s="43">
        <v>1860000</v>
      </c>
      <c r="N159" s="43">
        <v>1860000</v>
      </c>
      <c r="O159" s="43">
        <v>41679550</v>
      </c>
      <c r="P159" s="43">
        <v>1171406</v>
      </c>
      <c r="Q159" s="43">
        <v>42850956</v>
      </c>
      <c r="R159" s="36"/>
      <c r="S159" s="36"/>
    </row>
    <row r="160" spans="2:19">
      <c r="B160" s="34">
        <v>96972220</v>
      </c>
      <c r="C160" s="35" t="s">
        <v>100</v>
      </c>
      <c r="D160" s="36" t="s">
        <v>169</v>
      </c>
      <c r="E160" s="49">
        <v>335</v>
      </c>
      <c r="F160" s="38">
        <v>37785</v>
      </c>
      <c r="G160" s="37" t="s">
        <v>37</v>
      </c>
      <c r="H160" s="40">
        <v>660</v>
      </c>
      <c r="I160" s="37" t="s">
        <v>46</v>
      </c>
      <c r="J160" s="41">
        <v>6.5</v>
      </c>
      <c r="K160" s="39" t="s">
        <v>170</v>
      </c>
      <c r="L160" s="41">
        <v>21.66</v>
      </c>
      <c r="M160" s="43">
        <v>660000</v>
      </c>
      <c r="N160" s="43">
        <v>567147</v>
      </c>
      <c r="O160" s="43">
        <v>12708834</v>
      </c>
      <c r="P160" s="43">
        <v>66876</v>
      </c>
      <c r="Q160" s="43">
        <v>12775710</v>
      </c>
      <c r="R160" s="48"/>
      <c r="S160" s="36"/>
    </row>
    <row r="161" spans="2:19">
      <c r="B161" s="34">
        <v>96802690</v>
      </c>
      <c r="C161" s="35" t="s">
        <v>35</v>
      </c>
      <c r="D161" s="36" t="s">
        <v>171</v>
      </c>
      <c r="E161" s="49">
        <v>336</v>
      </c>
      <c r="F161" s="38">
        <v>37802</v>
      </c>
      <c r="G161" s="37" t="s">
        <v>37</v>
      </c>
      <c r="H161" s="40">
        <v>1500</v>
      </c>
      <c r="I161" s="37" t="s">
        <v>67</v>
      </c>
      <c r="J161" s="41">
        <v>5</v>
      </c>
      <c r="K161" s="39" t="s">
        <v>68</v>
      </c>
      <c r="L161" s="41">
        <v>6</v>
      </c>
      <c r="M161" s="43">
        <v>1500000</v>
      </c>
      <c r="N161" s="43"/>
      <c r="O161" s="43"/>
      <c r="P161" s="43"/>
      <c r="Q161" s="43"/>
      <c r="R161" s="48"/>
      <c r="S161" s="36"/>
    </row>
    <row r="162" spans="2:19">
      <c r="B162" s="34">
        <v>96802690</v>
      </c>
      <c r="C162" s="35" t="s">
        <v>35</v>
      </c>
      <c r="D162" s="36" t="s">
        <v>171</v>
      </c>
      <c r="E162" s="49">
        <v>336</v>
      </c>
      <c r="F162" s="38">
        <v>37802</v>
      </c>
      <c r="G162" s="37" t="s">
        <v>37</v>
      </c>
      <c r="H162" s="40">
        <v>2500</v>
      </c>
      <c r="I162" s="37" t="s">
        <v>73</v>
      </c>
      <c r="J162" s="41">
        <v>5</v>
      </c>
      <c r="K162" s="39" t="s">
        <v>68</v>
      </c>
      <c r="L162" s="41">
        <v>6</v>
      </c>
      <c r="M162" s="43">
        <v>2500000</v>
      </c>
      <c r="N162" s="43"/>
      <c r="O162" s="43"/>
      <c r="P162" s="43"/>
      <c r="Q162" s="43"/>
      <c r="R162" s="48"/>
      <c r="S162" s="36"/>
    </row>
    <row r="163" spans="2:19">
      <c r="B163" s="34">
        <v>96802690</v>
      </c>
      <c r="C163" s="35" t="s">
        <v>35</v>
      </c>
      <c r="D163" s="36" t="s">
        <v>171</v>
      </c>
      <c r="E163" s="49">
        <v>336</v>
      </c>
      <c r="F163" s="38">
        <v>37802</v>
      </c>
      <c r="G163" s="37" t="s">
        <v>37</v>
      </c>
      <c r="H163" s="40">
        <v>1500</v>
      </c>
      <c r="I163" s="37" t="s">
        <v>71</v>
      </c>
      <c r="J163" s="41">
        <v>6</v>
      </c>
      <c r="K163" s="39" t="s">
        <v>68</v>
      </c>
      <c r="L163" s="41">
        <v>21</v>
      </c>
      <c r="M163" s="43">
        <v>1000000</v>
      </c>
      <c r="N163" s="43"/>
      <c r="O163" s="43"/>
      <c r="P163" s="43"/>
      <c r="Q163" s="43"/>
      <c r="R163" s="48"/>
      <c r="S163" s="36"/>
    </row>
    <row r="164" spans="2:19">
      <c r="B164" s="34">
        <v>96802690</v>
      </c>
      <c r="C164" s="35" t="s">
        <v>35</v>
      </c>
      <c r="D164" s="36" t="s">
        <v>172</v>
      </c>
      <c r="E164" s="49">
        <v>336</v>
      </c>
      <c r="F164" s="38">
        <v>37802</v>
      </c>
      <c r="G164" s="37" t="s">
        <v>37</v>
      </c>
      <c r="H164" s="40">
        <v>2500</v>
      </c>
      <c r="I164" s="37" t="s">
        <v>72</v>
      </c>
      <c r="J164" s="41">
        <v>6</v>
      </c>
      <c r="K164" s="39" t="s">
        <v>68</v>
      </c>
      <c r="L164" s="41">
        <v>21</v>
      </c>
      <c r="M164" s="43"/>
      <c r="N164" s="43"/>
      <c r="O164" s="43"/>
      <c r="P164" s="43"/>
      <c r="Q164" s="43"/>
      <c r="R164" s="48"/>
      <c r="S164" s="36"/>
    </row>
    <row r="165" spans="2:19">
      <c r="B165" s="34">
        <v>96802690</v>
      </c>
      <c r="C165" s="35" t="s">
        <v>35</v>
      </c>
      <c r="D165" s="36" t="s">
        <v>171</v>
      </c>
      <c r="E165" s="49">
        <v>336</v>
      </c>
      <c r="F165" s="38">
        <v>37802</v>
      </c>
      <c r="G165" s="37" t="s">
        <v>66</v>
      </c>
      <c r="H165" s="40">
        <v>30000</v>
      </c>
      <c r="I165" s="37" t="s">
        <v>98</v>
      </c>
      <c r="J165" s="41">
        <v>5</v>
      </c>
      <c r="K165" s="39" t="s">
        <v>68</v>
      </c>
      <c r="L165" s="41">
        <v>5</v>
      </c>
      <c r="M165" s="43">
        <v>10000000</v>
      </c>
      <c r="N165" s="43"/>
      <c r="O165" s="43"/>
      <c r="P165" s="43"/>
      <c r="Q165" s="43"/>
      <c r="R165" s="46" t="s">
        <v>69</v>
      </c>
      <c r="S165" s="36"/>
    </row>
    <row r="166" spans="2:19">
      <c r="B166" s="34">
        <v>96802690</v>
      </c>
      <c r="C166" s="35" t="s">
        <v>35</v>
      </c>
      <c r="D166" s="36" t="s">
        <v>171</v>
      </c>
      <c r="E166" s="49">
        <v>336</v>
      </c>
      <c r="F166" s="38">
        <v>37802</v>
      </c>
      <c r="G166" s="37" t="s">
        <v>66</v>
      </c>
      <c r="H166" s="40">
        <v>70000</v>
      </c>
      <c r="I166" s="37" t="s">
        <v>99</v>
      </c>
      <c r="J166" s="41">
        <v>5</v>
      </c>
      <c r="K166" s="39" t="s">
        <v>68</v>
      </c>
      <c r="L166" s="41">
        <v>5</v>
      </c>
      <c r="M166" s="43">
        <v>20000000</v>
      </c>
      <c r="N166" s="43"/>
      <c r="O166" s="43"/>
      <c r="P166" s="43"/>
      <c r="Q166" s="43"/>
      <c r="R166" s="46" t="s">
        <v>69</v>
      </c>
      <c r="S166" s="36"/>
    </row>
    <row r="167" spans="2:19">
      <c r="B167" s="34">
        <v>61219000</v>
      </c>
      <c r="C167" s="35" t="s">
        <v>54</v>
      </c>
      <c r="D167" s="36" t="s">
        <v>103</v>
      </c>
      <c r="E167" s="49">
        <v>339</v>
      </c>
      <c r="F167" s="38">
        <v>37834</v>
      </c>
      <c r="G167" s="37" t="s">
        <v>37</v>
      </c>
      <c r="H167" s="40">
        <v>4000</v>
      </c>
      <c r="I167" s="37" t="s">
        <v>63</v>
      </c>
      <c r="J167" s="41">
        <v>5.5</v>
      </c>
      <c r="K167" s="39" t="s">
        <v>39</v>
      </c>
      <c r="L167" s="41">
        <v>25</v>
      </c>
      <c r="M167" s="43">
        <v>4000000</v>
      </c>
      <c r="N167" s="43">
        <v>4000000</v>
      </c>
      <c r="O167" s="43">
        <v>89633440</v>
      </c>
      <c r="P167" s="43">
        <v>216171</v>
      </c>
      <c r="Q167" s="43">
        <v>89849611</v>
      </c>
      <c r="R167" s="36"/>
      <c r="S167" s="36"/>
    </row>
    <row r="168" spans="2:19">
      <c r="B168" s="34">
        <v>96604380</v>
      </c>
      <c r="C168" s="35" t="s">
        <v>91</v>
      </c>
      <c r="D168" s="36" t="s">
        <v>173</v>
      </c>
      <c r="E168" s="49">
        <v>340</v>
      </c>
      <c r="F168" s="38">
        <v>37846</v>
      </c>
      <c r="G168" s="37" t="s">
        <v>37</v>
      </c>
      <c r="H168" s="40">
        <v>1000</v>
      </c>
      <c r="I168" s="37"/>
      <c r="J168" s="41"/>
      <c r="K168" s="39" t="s">
        <v>81</v>
      </c>
      <c r="L168" s="41">
        <v>10</v>
      </c>
      <c r="M168" s="43"/>
      <c r="N168" s="43"/>
      <c r="O168" s="43"/>
      <c r="P168" s="43"/>
      <c r="Q168" s="43"/>
      <c r="R168" s="36"/>
      <c r="S168" s="36"/>
    </row>
    <row r="169" spans="2:19">
      <c r="B169" s="34">
        <v>96604380</v>
      </c>
      <c r="C169" s="35" t="s">
        <v>91</v>
      </c>
      <c r="D169" s="36" t="s">
        <v>174</v>
      </c>
      <c r="E169" s="49" t="s">
        <v>134</v>
      </c>
      <c r="F169" s="38">
        <v>37846</v>
      </c>
      <c r="G169" s="37" t="s">
        <v>37</v>
      </c>
      <c r="H169" s="40">
        <v>1000</v>
      </c>
      <c r="I169" s="37" t="s">
        <v>87</v>
      </c>
      <c r="J169" s="41">
        <v>4.75</v>
      </c>
      <c r="K169" s="39" t="s">
        <v>81</v>
      </c>
      <c r="L169" s="41">
        <v>7</v>
      </c>
      <c r="M169" s="43">
        <v>1000000</v>
      </c>
      <c r="N169" s="43"/>
      <c r="O169" s="43"/>
      <c r="P169" s="43"/>
      <c r="Q169" s="43"/>
      <c r="R169" s="36"/>
      <c r="S169" s="36"/>
    </row>
    <row r="170" spans="2:19">
      <c r="B170" s="34">
        <v>96604380</v>
      </c>
      <c r="C170" s="35" t="s">
        <v>91</v>
      </c>
      <c r="D170" s="36" t="s">
        <v>175</v>
      </c>
      <c r="E170" s="49" t="s">
        <v>142</v>
      </c>
      <c r="F170" s="38">
        <v>39272</v>
      </c>
      <c r="G170" s="37" t="s">
        <v>37</v>
      </c>
      <c r="H170" s="40">
        <v>1000</v>
      </c>
      <c r="I170" s="37" t="s">
        <v>72</v>
      </c>
      <c r="J170" s="41">
        <v>3.8</v>
      </c>
      <c r="K170" s="39" t="s">
        <v>68</v>
      </c>
      <c r="L170" s="41">
        <v>21</v>
      </c>
      <c r="M170" s="43">
        <v>1000000</v>
      </c>
      <c r="N170" s="43">
        <v>970588</v>
      </c>
      <c r="O170" s="43">
        <v>21749285</v>
      </c>
      <c r="P170" s="43">
        <v>105149</v>
      </c>
      <c r="Q170" s="43">
        <v>21854434</v>
      </c>
      <c r="R170" s="36"/>
      <c r="S170" s="36"/>
    </row>
    <row r="171" spans="2:19">
      <c r="B171" s="34">
        <v>96722460</v>
      </c>
      <c r="C171" s="35" t="s">
        <v>75</v>
      </c>
      <c r="D171" s="36" t="s">
        <v>77</v>
      </c>
      <c r="E171" s="49">
        <v>344</v>
      </c>
      <c r="F171" s="38">
        <v>37903</v>
      </c>
      <c r="G171" s="37" t="s">
        <v>37</v>
      </c>
      <c r="H171" s="40">
        <v>3000</v>
      </c>
      <c r="I171" s="37" t="s">
        <v>51</v>
      </c>
      <c r="J171" s="41">
        <v>6</v>
      </c>
      <c r="K171" s="39" t="s">
        <v>68</v>
      </c>
      <c r="L171" s="41">
        <v>21</v>
      </c>
      <c r="M171" s="43">
        <v>2500000</v>
      </c>
      <c r="N171" s="43">
        <v>2166666</v>
      </c>
      <c r="O171" s="43">
        <v>48551432</v>
      </c>
      <c r="P171" s="43">
        <v>1427522</v>
      </c>
      <c r="Q171" s="43">
        <v>49978954</v>
      </c>
      <c r="R171" s="36"/>
      <c r="S171" s="36"/>
    </row>
    <row r="172" spans="2:19">
      <c r="B172" s="34">
        <v>96722460</v>
      </c>
      <c r="C172" s="35" t="s">
        <v>75</v>
      </c>
      <c r="D172" s="36" t="s">
        <v>176</v>
      </c>
      <c r="E172" s="49">
        <v>345</v>
      </c>
      <c r="F172" s="38">
        <v>37903</v>
      </c>
      <c r="G172" s="37" t="s">
        <v>37</v>
      </c>
      <c r="H172" s="40">
        <v>3000</v>
      </c>
      <c r="I172" s="36"/>
      <c r="J172" s="41"/>
      <c r="K172" s="39"/>
      <c r="L172" s="41">
        <v>10</v>
      </c>
      <c r="M172" s="43"/>
      <c r="N172" s="43"/>
      <c r="O172" s="43"/>
      <c r="P172" s="43"/>
      <c r="Q172" s="43"/>
      <c r="R172" s="36"/>
      <c r="S172" s="36"/>
    </row>
    <row r="173" spans="2:19">
      <c r="B173" s="34">
        <v>96722460</v>
      </c>
      <c r="C173" s="35" t="s">
        <v>75</v>
      </c>
      <c r="D173" s="36" t="s">
        <v>76</v>
      </c>
      <c r="E173" s="49" t="s">
        <v>134</v>
      </c>
      <c r="F173" s="38">
        <v>37903</v>
      </c>
      <c r="G173" s="37" t="s">
        <v>37</v>
      </c>
      <c r="H173" s="40">
        <v>3000</v>
      </c>
      <c r="I173" s="37" t="s">
        <v>56</v>
      </c>
      <c r="J173" s="41">
        <v>3.75</v>
      </c>
      <c r="K173" s="39" t="s">
        <v>81</v>
      </c>
      <c r="L173" s="41">
        <v>6</v>
      </c>
      <c r="M173" s="43">
        <v>2000000</v>
      </c>
      <c r="N173" s="43"/>
      <c r="O173" s="43"/>
      <c r="P173" s="43"/>
      <c r="Q173" s="43"/>
      <c r="R173" s="36"/>
      <c r="S173" s="36"/>
    </row>
    <row r="174" spans="2:19">
      <c r="B174" s="34">
        <v>96800570</v>
      </c>
      <c r="C174" s="35" t="s">
        <v>44</v>
      </c>
      <c r="D174" s="36" t="s">
        <v>177</v>
      </c>
      <c r="E174" s="49">
        <v>347</v>
      </c>
      <c r="F174" s="38">
        <v>37907</v>
      </c>
      <c r="G174" s="37" t="s">
        <v>37</v>
      </c>
      <c r="H174" s="40">
        <v>4200</v>
      </c>
      <c r="I174" s="37"/>
      <c r="J174" s="41"/>
      <c r="K174" s="39" t="s">
        <v>68</v>
      </c>
      <c r="L174" s="41">
        <v>10</v>
      </c>
      <c r="M174" s="43"/>
      <c r="N174" s="43"/>
      <c r="O174" s="43"/>
      <c r="P174" s="43"/>
      <c r="Q174" s="43"/>
      <c r="R174" s="36"/>
      <c r="S174" s="36"/>
    </row>
    <row r="175" spans="2:19">
      <c r="B175" s="34">
        <v>96800570</v>
      </c>
      <c r="C175" s="35" t="s">
        <v>44</v>
      </c>
      <c r="D175" s="36" t="s">
        <v>177</v>
      </c>
      <c r="E175" s="49">
        <v>348</v>
      </c>
      <c r="F175" s="38">
        <v>37907</v>
      </c>
      <c r="G175" s="37" t="s">
        <v>37</v>
      </c>
      <c r="H175" s="40">
        <v>4000</v>
      </c>
      <c r="I175" s="37"/>
      <c r="J175" s="41"/>
      <c r="K175" s="39" t="s">
        <v>68</v>
      </c>
      <c r="L175" s="41">
        <v>10</v>
      </c>
      <c r="M175" s="43"/>
      <c r="N175" s="43"/>
      <c r="O175" s="43"/>
      <c r="P175" s="43"/>
      <c r="Q175" s="43"/>
      <c r="R175" s="36"/>
      <c r="S175" s="36"/>
    </row>
    <row r="176" spans="2:19">
      <c r="B176" s="34">
        <v>96439000</v>
      </c>
      <c r="C176" s="35" t="s">
        <v>159</v>
      </c>
      <c r="D176" s="36" t="s">
        <v>178</v>
      </c>
      <c r="E176" s="49">
        <v>350</v>
      </c>
      <c r="F176" s="38">
        <v>37908</v>
      </c>
      <c r="G176" s="37" t="s">
        <v>37</v>
      </c>
      <c r="H176" s="40">
        <v>2000</v>
      </c>
      <c r="I176" s="37"/>
      <c r="J176" s="41"/>
      <c r="K176" s="39"/>
      <c r="L176" s="41">
        <v>10</v>
      </c>
      <c r="M176" s="43"/>
      <c r="N176" s="43"/>
      <c r="O176" s="43"/>
      <c r="P176" s="43"/>
      <c r="Q176" s="43"/>
      <c r="R176" s="36"/>
      <c r="S176" s="36"/>
    </row>
    <row r="177" spans="2:19">
      <c r="B177" s="34">
        <v>96439000</v>
      </c>
      <c r="C177" s="35" t="s">
        <v>159</v>
      </c>
      <c r="D177" s="36" t="s">
        <v>179</v>
      </c>
      <c r="E177" s="49" t="s">
        <v>134</v>
      </c>
      <c r="F177" s="38">
        <v>37908</v>
      </c>
      <c r="G177" s="37" t="s">
        <v>37</v>
      </c>
      <c r="H177" s="40">
        <v>2000</v>
      </c>
      <c r="I177" s="37" t="s">
        <v>89</v>
      </c>
      <c r="J177" s="41">
        <v>4.5</v>
      </c>
      <c r="K177" s="39" t="s">
        <v>68</v>
      </c>
      <c r="L177" s="41">
        <v>6.5</v>
      </c>
      <c r="M177" s="43">
        <v>2000000</v>
      </c>
      <c r="N177" s="43"/>
      <c r="O177" s="43"/>
      <c r="P177" s="43"/>
      <c r="Q177" s="43"/>
      <c r="R177" s="36"/>
      <c r="S177" s="36"/>
    </row>
    <row r="178" spans="2:19">
      <c r="B178" s="34">
        <v>96719210</v>
      </c>
      <c r="C178" s="35" t="s">
        <v>180</v>
      </c>
      <c r="D178" s="36" t="s">
        <v>181</v>
      </c>
      <c r="E178" s="49">
        <v>353</v>
      </c>
      <c r="F178" s="38">
        <v>37925</v>
      </c>
      <c r="G178" s="37" t="s">
        <v>37</v>
      </c>
      <c r="H178" s="40">
        <v>2500</v>
      </c>
      <c r="I178" s="37"/>
      <c r="J178" s="41"/>
      <c r="K178" s="39"/>
      <c r="L178" s="41">
        <v>10</v>
      </c>
      <c r="M178" s="43"/>
      <c r="N178" s="43"/>
      <c r="O178" s="43"/>
      <c r="P178" s="43"/>
      <c r="Q178" s="43"/>
      <c r="R178" s="36"/>
      <c r="S178" s="36"/>
    </row>
    <row r="179" spans="2:19">
      <c r="B179" s="34">
        <v>96719210</v>
      </c>
      <c r="C179" s="35" t="s">
        <v>180</v>
      </c>
      <c r="D179" s="36" t="s">
        <v>182</v>
      </c>
      <c r="E179" s="49" t="s">
        <v>134</v>
      </c>
      <c r="F179" s="38">
        <v>37925</v>
      </c>
      <c r="G179" s="37" t="s">
        <v>37</v>
      </c>
      <c r="H179" s="40">
        <v>2500</v>
      </c>
      <c r="I179" s="37" t="s">
        <v>46</v>
      </c>
      <c r="J179" s="41">
        <v>4.5</v>
      </c>
      <c r="K179" s="39" t="s">
        <v>81</v>
      </c>
      <c r="L179" s="41">
        <v>7</v>
      </c>
      <c r="M179" s="43"/>
      <c r="N179" s="43"/>
      <c r="O179" s="43"/>
      <c r="P179" s="43"/>
      <c r="Q179" s="43"/>
      <c r="R179" s="36"/>
      <c r="S179" s="36"/>
    </row>
    <row r="180" spans="2:19">
      <c r="B180" s="34">
        <v>96802690</v>
      </c>
      <c r="C180" s="35" t="s">
        <v>35</v>
      </c>
      <c r="D180" s="36" t="s">
        <v>183</v>
      </c>
      <c r="E180" s="49">
        <v>355</v>
      </c>
      <c r="F180" s="38">
        <v>37935</v>
      </c>
      <c r="G180" s="37" t="s">
        <v>37</v>
      </c>
      <c r="H180" s="40">
        <v>3000</v>
      </c>
      <c r="I180" s="37" t="s">
        <v>87</v>
      </c>
      <c r="J180" s="41">
        <v>6.25</v>
      </c>
      <c r="K180" s="39" t="s">
        <v>68</v>
      </c>
      <c r="L180" s="41">
        <v>21</v>
      </c>
      <c r="M180" s="43">
        <v>702000</v>
      </c>
      <c r="N180" s="43">
        <v>651857</v>
      </c>
      <c r="O180" s="43">
        <v>14607046</v>
      </c>
      <c r="P180" s="43">
        <v>112390</v>
      </c>
      <c r="Q180" s="43">
        <v>14719436</v>
      </c>
      <c r="R180" s="36"/>
      <c r="S180" s="36"/>
    </row>
    <row r="181" spans="2:19">
      <c r="B181" s="34">
        <v>96802690</v>
      </c>
      <c r="C181" s="35" t="s">
        <v>35</v>
      </c>
      <c r="D181" s="36" t="s">
        <v>184</v>
      </c>
      <c r="E181" s="49">
        <v>356</v>
      </c>
      <c r="F181" s="38">
        <v>37935</v>
      </c>
      <c r="G181" s="37" t="s">
        <v>37</v>
      </c>
      <c r="H181" s="40">
        <v>3000</v>
      </c>
      <c r="I181" s="37"/>
      <c r="J181" s="41"/>
      <c r="K181" s="39"/>
      <c r="L181" s="41">
        <v>10</v>
      </c>
      <c r="M181" s="43"/>
      <c r="N181" s="43"/>
      <c r="O181" s="43"/>
      <c r="P181" s="43"/>
      <c r="Q181" s="43"/>
      <c r="R181" s="36"/>
      <c r="S181" s="36"/>
    </row>
    <row r="182" spans="2:19">
      <c r="B182" s="34">
        <v>96802690</v>
      </c>
      <c r="C182" s="35" t="s">
        <v>35</v>
      </c>
      <c r="D182" s="36" t="s">
        <v>185</v>
      </c>
      <c r="E182" s="49" t="s">
        <v>134</v>
      </c>
      <c r="F182" s="38">
        <v>37935</v>
      </c>
      <c r="G182" s="37" t="s">
        <v>37</v>
      </c>
      <c r="H182" s="40">
        <v>3000</v>
      </c>
      <c r="I182" s="37" t="s">
        <v>46</v>
      </c>
      <c r="J182" s="41">
        <v>5</v>
      </c>
      <c r="K182" s="39" t="s">
        <v>68</v>
      </c>
      <c r="L182" s="41">
        <v>7</v>
      </c>
      <c r="M182" s="43">
        <v>2500000</v>
      </c>
      <c r="N182" s="43"/>
      <c r="O182" s="43"/>
      <c r="P182" s="43"/>
      <c r="Q182" s="43"/>
      <c r="R182" s="36"/>
      <c r="S182" s="36"/>
    </row>
    <row r="183" spans="2:19">
      <c r="B183" s="34">
        <v>96802690</v>
      </c>
      <c r="C183" s="35" t="s">
        <v>35</v>
      </c>
      <c r="D183" s="36" t="s">
        <v>183</v>
      </c>
      <c r="E183" s="49" t="s">
        <v>142</v>
      </c>
      <c r="F183" s="38">
        <v>39213</v>
      </c>
      <c r="G183" s="37" t="s">
        <v>37</v>
      </c>
      <c r="H183" s="40">
        <v>500</v>
      </c>
      <c r="I183" s="37" t="s">
        <v>51</v>
      </c>
      <c r="J183" s="41">
        <v>3.5</v>
      </c>
      <c r="K183" s="39" t="s">
        <v>68</v>
      </c>
      <c r="L183" s="41">
        <v>5</v>
      </c>
      <c r="M183" s="43">
        <v>500000</v>
      </c>
      <c r="N183" s="43">
        <v>500000</v>
      </c>
      <c r="O183" s="43">
        <v>11204180</v>
      </c>
      <c r="P183" s="43">
        <v>80992</v>
      </c>
      <c r="Q183" s="43">
        <v>11285172</v>
      </c>
      <c r="R183" s="36"/>
      <c r="S183" s="36"/>
    </row>
    <row r="184" spans="2:19">
      <c r="B184" s="34">
        <v>96802690</v>
      </c>
      <c r="C184" s="35" t="s">
        <v>35</v>
      </c>
      <c r="D184" s="36" t="s">
        <v>183</v>
      </c>
      <c r="E184" s="49" t="s">
        <v>151</v>
      </c>
      <c r="F184" s="38">
        <v>39213</v>
      </c>
      <c r="G184" s="37" t="s">
        <v>37</v>
      </c>
      <c r="H184" s="40">
        <v>500</v>
      </c>
      <c r="I184" s="37" t="s">
        <v>53</v>
      </c>
      <c r="J184" s="41">
        <v>3.5</v>
      </c>
      <c r="K184" s="39" t="s">
        <v>68</v>
      </c>
      <c r="L184" s="41">
        <v>5</v>
      </c>
      <c r="M184" s="43">
        <v>500000</v>
      </c>
      <c r="N184" s="43">
        <v>500000</v>
      </c>
      <c r="O184" s="43">
        <v>11204180</v>
      </c>
      <c r="P184" s="43">
        <v>80992</v>
      </c>
      <c r="Q184" s="43">
        <v>11285172</v>
      </c>
      <c r="R184" s="36"/>
      <c r="S184" s="36"/>
    </row>
    <row r="185" spans="2:19">
      <c r="B185" s="34">
        <v>96802690</v>
      </c>
      <c r="C185" s="35" t="s">
        <v>35</v>
      </c>
      <c r="D185" s="36" t="s">
        <v>183</v>
      </c>
      <c r="E185" s="49" t="s">
        <v>152</v>
      </c>
      <c r="F185" s="38">
        <v>39213</v>
      </c>
      <c r="G185" s="37" t="s">
        <v>37</v>
      </c>
      <c r="H185" s="40">
        <v>1500</v>
      </c>
      <c r="I185" s="37" t="s">
        <v>59</v>
      </c>
      <c r="J185" s="41">
        <v>4.3499999999999996</v>
      </c>
      <c r="K185" s="39" t="s">
        <v>68</v>
      </c>
      <c r="L185" s="41">
        <v>21</v>
      </c>
      <c r="M185" s="43">
        <v>1500000</v>
      </c>
      <c r="N185" s="43">
        <v>1500000</v>
      </c>
      <c r="O185" s="43">
        <v>33612540</v>
      </c>
      <c r="P185" s="43">
        <v>301364</v>
      </c>
      <c r="Q185" s="43">
        <v>33913904</v>
      </c>
      <c r="R185" s="36"/>
      <c r="S185" s="36"/>
    </row>
    <row r="186" spans="2:19">
      <c r="B186" s="34">
        <v>99530250</v>
      </c>
      <c r="C186" s="35" t="s">
        <v>83</v>
      </c>
      <c r="D186" s="36" t="s">
        <v>186</v>
      </c>
      <c r="E186" s="49">
        <v>357</v>
      </c>
      <c r="F186" s="38">
        <v>37936</v>
      </c>
      <c r="G186" s="37" t="s">
        <v>37</v>
      </c>
      <c r="H186" s="40">
        <v>5000</v>
      </c>
      <c r="I186" s="37" t="s">
        <v>87</v>
      </c>
      <c r="J186" s="41">
        <v>5.5</v>
      </c>
      <c r="K186" s="39" t="s">
        <v>68</v>
      </c>
      <c r="L186" s="41">
        <v>21</v>
      </c>
      <c r="M186" s="43">
        <v>3500000</v>
      </c>
      <c r="N186" s="43"/>
      <c r="O186" s="43"/>
      <c r="P186" s="43"/>
      <c r="Q186" s="43"/>
      <c r="R186" s="36"/>
      <c r="S186" s="36"/>
    </row>
    <row r="187" spans="2:19">
      <c r="B187" s="34">
        <v>99530250</v>
      </c>
      <c r="C187" s="35" t="s">
        <v>83</v>
      </c>
      <c r="D187" s="36" t="s">
        <v>187</v>
      </c>
      <c r="E187" s="49">
        <v>358</v>
      </c>
      <c r="F187" s="38">
        <v>37936</v>
      </c>
      <c r="G187" s="37" t="s">
        <v>37</v>
      </c>
      <c r="H187" s="40">
        <v>3000</v>
      </c>
      <c r="I187" s="37"/>
      <c r="J187" s="41"/>
      <c r="K187" s="39"/>
      <c r="L187" s="41">
        <v>10</v>
      </c>
      <c r="M187" s="43"/>
      <c r="N187" s="43"/>
      <c r="O187" s="43"/>
      <c r="P187" s="43"/>
      <c r="Q187" s="43"/>
      <c r="R187" s="36"/>
      <c r="S187" s="36"/>
    </row>
    <row r="188" spans="2:19">
      <c r="B188" s="34">
        <v>99530250</v>
      </c>
      <c r="C188" s="35" t="s">
        <v>83</v>
      </c>
      <c r="D188" s="36" t="s">
        <v>186</v>
      </c>
      <c r="E188" s="49" t="s">
        <v>134</v>
      </c>
      <c r="F188" s="38">
        <v>37936</v>
      </c>
      <c r="G188" s="37" t="s">
        <v>37</v>
      </c>
      <c r="H188" s="40">
        <v>3000</v>
      </c>
      <c r="I188" s="37" t="s">
        <v>46</v>
      </c>
      <c r="J188" s="41">
        <v>4.5</v>
      </c>
      <c r="K188" s="39" t="s">
        <v>68</v>
      </c>
      <c r="L188" s="41">
        <v>8</v>
      </c>
      <c r="M188" s="43">
        <v>3000000</v>
      </c>
      <c r="N188" s="43"/>
      <c r="O188" s="43"/>
      <c r="P188" s="43"/>
      <c r="Q188" s="43"/>
      <c r="R188" s="36"/>
      <c r="S188" s="36"/>
    </row>
    <row r="189" spans="2:19">
      <c r="B189" s="34">
        <v>96945440</v>
      </c>
      <c r="C189" s="35" t="s">
        <v>100</v>
      </c>
      <c r="D189" s="36" t="s">
        <v>188</v>
      </c>
      <c r="E189" s="49">
        <v>359</v>
      </c>
      <c r="F189" s="38">
        <v>37936</v>
      </c>
      <c r="G189" s="37" t="s">
        <v>37</v>
      </c>
      <c r="H189" s="40">
        <v>13000</v>
      </c>
      <c r="I189" s="37" t="s">
        <v>67</v>
      </c>
      <c r="J189" s="41">
        <v>5.3</v>
      </c>
      <c r="K189" s="39" t="s">
        <v>170</v>
      </c>
      <c r="L189" s="41">
        <v>23</v>
      </c>
      <c r="M189" s="43">
        <v>13000000</v>
      </c>
      <c r="N189" s="43">
        <v>12870000</v>
      </c>
      <c r="O189" s="43">
        <v>288395593</v>
      </c>
      <c r="P189" s="43">
        <v>1995537</v>
      </c>
      <c r="Q189" s="43">
        <v>290391130</v>
      </c>
      <c r="R189" s="36"/>
      <c r="S189" s="36"/>
    </row>
    <row r="190" spans="2:19">
      <c r="B190" s="34">
        <v>96945440</v>
      </c>
      <c r="C190" s="35" t="s">
        <v>100</v>
      </c>
      <c r="D190" s="36" t="s">
        <v>188</v>
      </c>
      <c r="E190" s="49">
        <v>359</v>
      </c>
      <c r="F190" s="38">
        <v>37936</v>
      </c>
      <c r="G190" s="37" t="s">
        <v>37</v>
      </c>
      <c r="H190" s="51">
        <v>0.5</v>
      </c>
      <c r="I190" s="37" t="s">
        <v>73</v>
      </c>
      <c r="J190" s="41">
        <v>5.3</v>
      </c>
      <c r="K190" s="39" t="s">
        <v>170</v>
      </c>
      <c r="L190" s="41">
        <v>23</v>
      </c>
      <c r="M190" s="43">
        <v>500</v>
      </c>
      <c r="N190" s="43">
        <v>495</v>
      </c>
      <c r="O190" s="43">
        <v>11092</v>
      </c>
      <c r="P190" s="43">
        <v>77</v>
      </c>
      <c r="Q190" s="43">
        <v>11169</v>
      </c>
      <c r="R190" s="36"/>
      <c r="S190" s="36"/>
    </row>
    <row r="191" spans="2:19">
      <c r="B191" s="34">
        <v>76496130</v>
      </c>
      <c r="C191" s="35" t="s">
        <v>44</v>
      </c>
      <c r="D191" s="36" t="s">
        <v>189</v>
      </c>
      <c r="E191" s="49">
        <v>360</v>
      </c>
      <c r="F191" s="38">
        <v>37937</v>
      </c>
      <c r="G191" s="37" t="s">
        <v>37</v>
      </c>
      <c r="H191" s="40">
        <v>340</v>
      </c>
      <c r="I191" s="37" t="s">
        <v>67</v>
      </c>
      <c r="J191" s="41">
        <v>5.21</v>
      </c>
      <c r="K191" s="39" t="s">
        <v>170</v>
      </c>
      <c r="L191" s="41">
        <v>13</v>
      </c>
      <c r="M191" s="43">
        <v>340000</v>
      </c>
      <c r="N191" s="43">
        <v>252977.82</v>
      </c>
      <c r="O191" s="43">
        <v>5668818</v>
      </c>
      <c r="P191" s="43">
        <v>25298</v>
      </c>
      <c r="Q191" s="43">
        <v>5694116</v>
      </c>
      <c r="R191" s="36"/>
      <c r="S191" s="36"/>
    </row>
    <row r="192" spans="2:19">
      <c r="B192" s="34">
        <v>76496130</v>
      </c>
      <c r="C192" s="35" t="s">
        <v>44</v>
      </c>
      <c r="D192" s="36" t="s">
        <v>189</v>
      </c>
      <c r="E192" s="49">
        <v>360</v>
      </c>
      <c r="F192" s="38">
        <v>37937</v>
      </c>
      <c r="G192" s="37" t="s">
        <v>37</v>
      </c>
      <c r="H192" s="40">
        <v>1560</v>
      </c>
      <c r="I192" s="37" t="s">
        <v>73</v>
      </c>
      <c r="J192" s="41">
        <v>5.21</v>
      </c>
      <c r="K192" s="39" t="s">
        <v>170</v>
      </c>
      <c r="L192" s="41">
        <v>13</v>
      </c>
      <c r="M192" s="43">
        <v>1560000</v>
      </c>
      <c r="N192" s="43">
        <v>1160721.74</v>
      </c>
      <c r="O192" s="43">
        <v>26009871</v>
      </c>
      <c r="P192" s="43">
        <v>116071</v>
      </c>
      <c r="Q192" s="43">
        <v>26125942</v>
      </c>
      <c r="R192" s="36"/>
      <c r="S192" s="36"/>
    </row>
    <row r="193" spans="2:19">
      <c r="B193" s="34">
        <v>76496130</v>
      </c>
      <c r="C193" s="35" t="s">
        <v>44</v>
      </c>
      <c r="D193" s="36" t="s">
        <v>189</v>
      </c>
      <c r="E193" s="49">
        <v>360</v>
      </c>
      <c r="F193" s="38">
        <v>37937</v>
      </c>
      <c r="G193" s="37" t="s">
        <v>37</v>
      </c>
      <c r="H193" s="40">
        <v>700</v>
      </c>
      <c r="I193" s="37" t="s">
        <v>71</v>
      </c>
      <c r="J193" s="41">
        <v>5.71</v>
      </c>
      <c r="K193" s="39" t="s">
        <v>170</v>
      </c>
      <c r="L193" s="41">
        <v>21.5</v>
      </c>
      <c r="M193" s="43">
        <v>700000</v>
      </c>
      <c r="N193" s="43">
        <v>700000</v>
      </c>
      <c r="O193" s="43">
        <v>15685852</v>
      </c>
      <c r="P193" s="43">
        <v>885633</v>
      </c>
      <c r="Q193" s="43">
        <v>16571485</v>
      </c>
      <c r="R193" s="36"/>
      <c r="S193" s="36"/>
    </row>
    <row r="194" spans="2:19">
      <c r="B194" s="34">
        <v>76496130</v>
      </c>
      <c r="C194" s="35" t="s">
        <v>44</v>
      </c>
      <c r="D194" s="36" t="s">
        <v>189</v>
      </c>
      <c r="E194" s="49">
        <v>360</v>
      </c>
      <c r="F194" s="38">
        <v>37937</v>
      </c>
      <c r="G194" s="37" t="s">
        <v>37</v>
      </c>
      <c r="H194" s="40">
        <v>6900</v>
      </c>
      <c r="I194" s="37" t="s">
        <v>72</v>
      </c>
      <c r="J194" s="41">
        <v>5.71</v>
      </c>
      <c r="K194" s="39" t="s">
        <v>170</v>
      </c>
      <c r="L194" s="41">
        <v>21.5</v>
      </c>
      <c r="M194" s="43">
        <v>6900000</v>
      </c>
      <c r="N194" s="43">
        <v>6900000</v>
      </c>
      <c r="O194" s="43">
        <v>154617684</v>
      </c>
      <c r="P194" s="43">
        <v>8729799</v>
      </c>
      <c r="Q194" s="43">
        <v>163347483</v>
      </c>
      <c r="R194" s="36"/>
      <c r="S194" s="36"/>
    </row>
    <row r="195" spans="2:19">
      <c r="B195" s="34">
        <v>61216000</v>
      </c>
      <c r="C195" s="35" t="s">
        <v>44</v>
      </c>
      <c r="D195" s="36" t="s">
        <v>47</v>
      </c>
      <c r="E195" s="49">
        <v>366</v>
      </c>
      <c r="F195" s="38">
        <v>38027</v>
      </c>
      <c r="G195" s="37" t="s">
        <v>37</v>
      </c>
      <c r="H195" s="40">
        <v>2400</v>
      </c>
      <c r="I195" s="37" t="s">
        <v>190</v>
      </c>
      <c r="J195" s="41">
        <v>5.7</v>
      </c>
      <c r="K195" s="39" t="s">
        <v>39</v>
      </c>
      <c r="L195" s="41">
        <v>30</v>
      </c>
      <c r="M195" s="43">
        <v>2400000</v>
      </c>
      <c r="N195" s="43">
        <v>2400000</v>
      </c>
      <c r="O195" s="43">
        <v>53780064</v>
      </c>
      <c r="P195" s="43">
        <v>249015</v>
      </c>
      <c r="Q195" s="43">
        <v>54029079</v>
      </c>
      <c r="R195" s="36"/>
      <c r="S195" s="36"/>
    </row>
    <row r="196" spans="2:19">
      <c r="B196" s="34">
        <v>61216000</v>
      </c>
      <c r="C196" s="35" t="s">
        <v>44</v>
      </c>
      <c r="D196" s="36" t="s">
        <v>47</v>
      </c>
      <c r="E196" s="49">
        <v>366</v>
      </c>
      <c r="F196" s="38">
        <v>38027</v>
      </c>
      <c r="G196" s="37" t="s">
        <v>37</v>
      </c>
      <c r="H196" s="40">
        <v>2750</v>
      </c>
      <c r="I196" s="37" t="s">
        <v>191</v>
      </c>
      <c r="J196" s="41">
        <v>5.7</v>
      </c>
      <c r="K196" s="39" t="s">
        <v>39</v>
      </c>
      <c r="L196" s="41">
        <v>30</v>
      </c>
      <c r="M196" s="43">
        <v>2750000</v>
      </c>
      <c r="N196" s="43">
        <v>2750000</v>
      </c>
      <c r="O196" s="43">
        <v>61622990</v>
      </c>
      <c r="P196" s="43">
        <v>1149270</v>
      </c>
      <c r="Q196" s="43">
        <v>62772260</v>
      </c>
      <c r="R196" s="36"/>
      <c r="S196" s="36"/>
    </row>
    <row r="197" spans="2:19">
      <c r="B197" s="34">
        <v>61219000</v>
      </c>
      <c r="C197" s="35" t="s">
        <v>54</v>
      </c>
      <c r="D197" s="36" t="s">
        <v>103</v>
      </c>
      <c r="E197" s="49">
        <v>370</v>
      </c>
      <c r="F197" s="38">
        <v>38118</v>
      </c>
      <c r="G197" s="37" t="s">
        <v>37</v>
      </c>
      <c r="H197" s="40">
        <v>2800</v>
      </c>
      <c r="I197" s="37" t="s">
        <v>56</v>
      </c>
      <c r="J197" s="41">
        <v>5.5</v>
      </c>
      <c r="K197" s="39" t="s">
        <v>39</v>
      </c>
      <c r="L197" s="41">
        <v>25</v>
      </c>
      <c r="M197" s="43">
        <v>2800000</v>
      </c>
      <c r="N197" s="43">
        <v>2800000</v>
      </c>
      <c r="O197" s="43">
        <v>62743408</v>
      </c>
      <c r="P197" s="43">
        <v>718770</v>
      </c>
      <c r="Q197" s="43">
        <v>63462178</v>
      </c>
      <c r="R197" s="36"/>
      <c r="S197" s="36"/>
    </row>
    <row r="198" spans="2:19">
      <c r="B198" s="34">
        <v>61219000</v>
      </c>
      <c r="C198" s="35" t="s">
        <v>54</v>
      </c>
      <c r="D198" s="36" t="s">
        <v>103</v>
      </c>
      <c r="E198" s="49">
        <v>371</v>
      </c>
      <c r="F198" s="38">
        <v>38118</v>
      </c>
      <c r="G198" s="37" t="s">
        <v>37</v>
      </c>
      <c r="H198" s="40">
        <v>1900</v>
      </c>
      <c r="I198" s="37" t="s">
        <v>51</v>
      </c>
      <c r="J198" s="41">
        <v>5.5</v>
      </c>
      <c r="K198" s="39" t="s">
        <v>39</v>
      </c>
      <c r="L198" s="41">
        <v>25</v>
      </c>
      <c r="M198" s="43">
        <v>1900000</v>
      </c>
      <c r="N198" s="43">
        <v>1900000</v>
      </c>
      <c r="O198" s="43">
        <v>42575884</v>
      </c>
      <c r="P198" s="43">
        <v>102681</v>
      </c>
      <c r="Q198" s="43">
        <v>42678565</v>
      </c>
      <c r="R198" s="36"/>
      <c r="S198" s="36"/>
    </row>
    <row r="199" spans="2:19">
      <c r="B199" s="34">
        <v>96992030</v>
      </c>
      <c r="C199" s="35" t="s">
        <v>61</v>
      </c>
      <c r="D199" s="36" t="s">
        <v>192</v>
      </c>
      <c r="E199" s="49">
        <v>372</v>
      </c>
      <c r="F199" s="38">
        <v>38139</v>
      </c>
      <c r="G199" s="37" t="s">
        <v>37</v>
      </c>
      <c r="H199" s="51">
        <v>17000.5</v>
      </c>
      <c r="I199" s="37"/>
      <c r="J199" s="41"/>
      <c r="K199" s="39"/>
      <c r="L199" s="41">
        <v>30.5</v>
      </c>
      <c r="M199" s="43"/>
      <c r="N199" s="43"/>
      <c r="O199" s="43"/>
      <c r="P199" s="43"/>
      <c r="Q199" s="43"/>
      <c r="R199" s="36"/>
      <c r="S199" s="36"/>
    </row>
    <row r="200" spans="2:19">
      <c r="B200" s="34">
        <v>96992030</v>
      </c>
      <c r="C200" s="35" t="s">
        <v>61</v>
      </c>
      <c r="D200" s="36" t="s">
        <v>193</v>
      </c>
      <c r="E200" s="49" t="s">
        <v>134</v>
      </c>
      <c r="F200" s="38">
        <v>38147</v>
      </c>
      <c r="G200" s="37" t="s">
        <v>37</v>
      </c>
      <c r="H200" s="40">
        <v>17000</v>
      </c>
      <c r="I200" s="37" t="s">
        <v>67</v>
      </c>
      <c r="J200" s="41">
        <v>5.3</v>
      </c>
      <c r="K200" s="39" t="s">
        <v>170</v>
      </c>
      <c r="L200" s="41">
        <v>24.5</v>
      </c>
      <c r="M200" s="43">
        <v>16000000</v>
      </c>
      <c r="N200" s="43">
        <v>15840000</v>
      </c>
      <c r="O200" s="43">
        <v>354948422</v>
      </c>
      <c r="P200" s="43">
        <v>2321175</v>
      </c>
      <c r="Q200" s="43">
        <v>357269597</v>
      </c>
      <c r="R200" s="36"/>
      <c r="S200" s="36"/>
    </row>
    <row r="201" spans="2:19">
      <c r="B201" s="34">
        <v>96992030</v>
      </c>
      <c r="C201" s="35" t="s">
        <v>61</v>
      </c>
      <c r="D201" s="36" t="s">
        <v>193</v>
      </c>
      <c r="E201" s="49" t="s">
        <v>134</v>
      </c>
      <c r="F201" s="38">
        <v>38147</v>
      </c>
      <c r="G201" s="37" t="s">
        <v>37</v>
      </c>
      <c r="H201" s="51">
        <v>0.5</v>
      </c>
      <c r="I201" s="37" t="s">
        <v>73</v>
      </c>
      <c r="J201" s="41">
        <v>5.3</v>
      </c>
      <c r="K201" s="39" t="s">
        <v>170</v>
      </c>
      <c r="L201" s="41">
        <v>24.5</v>
      </c>
      <c r="M201" s="43">
        <v>500</v>
      </c>
      <c r="N201" s="43">
        <v>495</v>
      </c>
      <c r="O201" s="43">
        <v>11092</v>
      </c>
      <c r="P201" s="43">
        <v>73</v>
      </c>
      <c r="Q201" s="43">
        <v>11165</v>
      </c>
      <c r="R201" s="36"/>
      <c r="S201" s="36"/>
    </row>
    <row r="202" spans="2:19">
      <c r="B202" s="34">
        <v>89900400</v>
      </c>
      <c r="C202" s="35" t="s">
        <v>83</v>
      </c>
      <c r="D202" s="36" t="s">
        <v>194</v>
      </c>
      <c r="E202" s="49">
        <v>374</v>
      </c>
      <c r="F202" s="38">
        <v>38182</v>
      </c>
      <c r="G202" s="37" t="s">
        <v>37</v>
      </c>
      <c r="H202" s="40">
        <v>2500</v>
      </c>
      <c r="I202" s="37"/>
      <c r="J202" s="41"/>
      <c r="K202" s="36"/>
      <c r="L202" s="41">
        <v>30</v>
      </c>
      <c r="M202" s="43"/>
      <c r="N202" s="43"/>
      <c r="O202" s="43"/>
      <c r="P202" s="43"/>
      <c r="Q202" s="43"/>
      <c r="R202" s="36"/>
      <c r="S202" s="36"/>
    </row>
    <row r="203" spans="2:19">
      <c r="B203" s="34">
        <v>89900400</v>
      </c>
      <c r="C203" s="35" t="s">
        <v>83</v>
      </c>
      <c r="D203" s="36" t="s">
        <v>195</v>
      </c>
      <c r="E203" s="49" t="s">
        <v>134</v>
      </c>
      <c r="F203" s="38">
        <v>38203</v>
      </c>
      <c r="G203" s="37" t="s">
        <v>37</v>
      </c>
      <c r="H203" s="40">
        <v>2500</v>
      </c>
      <c r="I203" s="37" t="s">
        <v>51</v>
      </c>
      <c r="J203" s="41">
        <v>5.5</v>
      </c>
      <c r="K203" s="39" t="s">
        <v>81</v>
      </c>
      <c r="L203" s="41">
        <v>25</v>
      </c>
      <c r="M203" s="43"/>
      <c r="N203" s="43"/>
      <c r="O203" s="43"/>
      <c r="P203" s="43"/>
      <c r="Q203" s="43"/>
      <c r="R203" s="36"/>
      <c r="S203" s="36"/>
    </row>
    <row r="204" spans="2:19">
      <c r="B204" s="34">
        <v>89900400</v>
      </c>
      <c r="C204" s="35" t="s">
        <v>83</v>
      </c>
      <c r="D204" s="36" t="s">
        <v>133</v>
      </c>
      <c r="E204" s="49">
        <v>375</v>
      </c>
      <c r="F204" s="38">
        <v>38182</v>
      </c>
      <c r="G204" s="37" t="s">
        <v>37</v>
      </c>
      <c r="H204" s="40">
        <v>2500</v>
      </c>
      <c r="I204" s="37"/>
      <c r="J204" s="41"/>
      <c r="K204" s="36"/>
      <c r="L204" s="41">
        <v>10</v>
      </c>
      <c r="M204" s="43"/>
      <c r="N204" s="43"/>
      <c r="O204" s="43"/>
      <c r="P204" s="43"/>
      <c r="Q204" s="43"/>
      <c r="R204" s="36"/>
      <c r="S204" s="36"/>
    </row>
    <row r="205" spans="2:19">
      <c r="B205" s="34">
        <v>89900400</v>
      </c>
      <c r="C205" s="35" t="s">
        <v>83</v>
      </c>
      <c r="D205" s="36" t="s">
        <v>196</v>
      </c>
      <c r="E205" s="49" t="s">
        <v>134</v>
      </c>
      <c r="F205" s="38">
        <v>38203</v>
      </c>
      <c r="G205" s="37" t="s">
        <v>37</v>
      </c>
      <c r="H205" s="40">
        <v>2500</v>
      </c>
      <c r="I205" s="37" t="s">
        <v>56</v>
      </c>
      <c r="J205" s="41">
        <v>3.8</v>
      </c>
      <c r="K205" s="39" t="s">
        <v>81</v>
      </c>
      <c r="L205" s="41">
        <v>8</v>
      </c>
      <c r="M205" s="43">
        <v>2150000</v>
      </c>
      <c r="N205" s="43">
        <v>268750</v>
      </c>
      <c r="O205" s="43">
        <v>6022247</v>
      </c>
      <c r="P205" s="43">
        <v>9965</v>
      </c>
      <c r="Q205" s="43">
        <v>6032212</v>
      </c>
      <c r="R205" s="36"/>
      <c r="S205" s="36"/>
    </row>
    <row r="206" spans="2:19">
      <c r="B206" s="34">
        <v>96604380</v>
      </c>
      <c r="C206" s="35" t="s">
        <v>91</v>
      </c>
      <c r="D206" s="36" t="s">
        <v>173</v>
      </c>
      <c r="E206" s="49">
        <v>376</v>
      </c>
      <c r="F206" s="38">
        <v>38184</v>
      </c>
      <c r="G206" s="37" t="s">
        <v>37</v>
      </c>
      <c r="H206" s="40">
        <v>1500</v>
      </c>
      <c r="I206" s="37"/>
      <c r="J206" s="41"/>
      <c r="K206" s="39"/>
      <c r="L206" s="41">
        <v>23</v>
      </c>
      <c r="M206" s="43"/>
      <c r="N206" s="43"/>
      <c r="O206" s="43"/>
      <c r="P206" s="43"/>
      <c r="Q206" s="43"/>
      <c r="R206" s="36"/>
      <c r="S206" s="36"/>
    </row>
    <row r="207" spans="2:19">
      <c r="B207" s="34">
        <v>96604380</v>
      </c>
      <c r="C207" s="35" t="s">
        <v>91</v>
      </c>
      <c r="D207" s="36" t="s">
        <v>174</v>
      </c>
      <c r="E207" s="49" t="s">
        <v>134</v>
      </c>
      <c r="F207" s="38">
        <v>38184</v>
      </c>
      <c r="G207" s="37" t="s">
        <v>37</v>
      </c>
      <c r="H207" s="40">
        <v>750</v>
      </c>
      <c r="I207" s="37" t="s">
        <v>89</v>
      </c>
      <c r="J207" s="41">
        <v>4.5</v>
      </c>
      <c r="K207" s="39" t="s">
        <v>68</v>
      </c>
      <c r="L207" s="41">
        <v>12</v>
      </c>
      <c r="M207" s="43">
        <v>700000</v>
      </c>
      <c r="N207" s="43"/>
      <c r="O207" s="43"/>
      <c r="P207" s="43"/>
      <c r="Q207" s="43"/>
      <c r="R207" s="36"/>
      <c r="S207" s="36"/>
    </row>
    <row r="208" spans="2:19">
      <c r="B208" s="34">
        <v>96604380</v>
      </c>
      <c r="C208" s="35" t="s">
        <v>91</v>
      </c>
      <c r="D208" s="36" t="s">
        <v>175</v>
      </c>
      <c r="E208" s="49" t="s">
        <v>142</v>
      </c>
      <c r="F208" s="38">
        <v>38729</v>
      </c>
      <c r="G208" s="37" t="s">
        <v>37</v>
      </c>
      <c r="H208" s="40">
        <v>500</v>
      </c>
      <c r="I208" s="37" t="s">
        <v>99</v>
      </c>
      <c r="J208" s="41">
        <v>4.2</v>
      </c>
      <c r="K208" s="39" t="s">
        <v>81</v>
      </c>
      <c r="L208" s="41">
        <v>21</v>
      </c>
      <c r="M208" s="43">
        <v>500000</v>
      </c>
      <c r="N208" s="43">
        <v>394737</v>
      </c>
      <c r="O208" s="43">
        <v>8845409</v>
      </c>
      <c r="P208" s="43">
        <v>47212</v>
      </c>
      <c r="Q208" s="43">
        <v>8892621</v>
      </c>
      <c r="R208" s="36"/>
      <c r="S208" s="36"/>
    </row>
    <row r="209" spans="2:19">
      <c r="B209" s="34">
        <v>91143000</v>
      </c>
      <c r="C209" s="35" t="s">
        <v>159</v>
      </c>
      <c r="D209" s="36" t="s">
        <v>197</v>
      </c>
      <c r="E209" s="49">
        <v>377</v>
      </c>
      <c r="F209" s="38">
        <v>38194</v>
      </c>
      <c r="G209" s="37" t="s">
        <v>37</v>
      </c>
      <c r="H209" s="40">
        <v>3000</v>
      </c>
      <c r="I209" s="37"/>
      <c r="J209" s="41"/>
      <c r="K209" s="36"/>
      <c r="L209" s="41">
        <v>21</v>
      </c>
      <c r="M209" s="43"/>
      <c r="N209" s="43"/>
      <c r="O209" s="43"/>
      <c r="P209" s="43"/>
      <c r="Q209" s="43"/>
      <c r="R209" s="36"/>
      <c r="S209" s="36"/>
    </row>
    <row r="210" spans="2:19">
      <c r="B210" s="34">
        <v>91143000</v>
      </c>
      <c r="C210" s="35" t="s">
        <v>159</v>
      </c>
      <c r="D210" s="36" t="s">
        <v>198</v>
      </c>
      <c r="E210" s="49" t="s">
        <v>134</v>
      </c>
      <c r="F210" s="38">
        <v>38226</v>
      </c>
      <c r="G210" s="37" t="s">
        <v>37</v>
      </c>
      <c r="H210" s="40">
        <v>3000</v>
      </c>
      <c r="I210" s="37" t="s">
        <v>63</v>
      </c>
      <c r="J210" s="41">
        <v>4.4000000000000004</v>
      </c>
      <c r="K210" s="39" t="s">
        <v>81</v>
      </c>
      <c r="L210" s="41">
        <v>21</v>
      </c>
      <c r="M210" s="43">
        <v>3000000</v>
      </c>
      <c r="N210" s="43">
        <v>2382353</v>
      </c>
      <c r="O210" s="43">
        <v>53384624</v>
      </c>
      <c r="P210" s="43">
        <v>392568</v>
      </c>
      <c r="Q210" s="43">
        <v>53777192</v>
      </c>
      <c r="R210" s="36"/>
      <c r="S210" s="36"/>
    </row>
    <row r="211" spans="2:19">
      <c r="B211" s="34">
        <v>91143000</v>
      </c>
      <c r="C211" s="35" t="s">
        <v>159</v>
      </c>
      <c r="D211" s="36" t="s">
        <v>199</v>
      </c>
      <c r="E211" s="49">
        <v>378</v>
      </c>
      <c r="F211" s="38">
        <v>38194</v>
      </c>
      <c r="G211" s="37" t="s">
        <v>37</v>
      </c>
      <c r="H211" s="40">
        <v>2000</v>
      </c>
      <c r="I211" s="37"/>
      <c r="J211" s="41"/>
      <c r="K211" s="39"/>
      <c r="L211" s="41">
        <v>10</v>
      </c>
      <c r="M211" s="43"/>
      <c r="N211" s="43"/>
      <c r="O211" s="43"/>
      <c r="P211" s="43"/>
      <c r="Q211" s="43"/>
      <c r="R211" s="36"/>
      <c r="S211" s="36"/>
    </row>
    <row r="212" spans="2:19">
      <c r="B212" s="34">
        <v>91143000</v>
      </c>
      <c r="C212" s="35" t="s">
        <v>159</v>
      </c>
      <c r="D212" s="36" t="s">
        <v>200</v>
      </c>
      <c r="E212" s="49" t="s">
        <v>134</v>
      </c>
      <c r="F212" s="38">
        <v>38226</v>
      </c>
      <c r="G212" s="37" t="s">
        <v>37</v>
      </c>
      <c r="H212" s="40">
        <v>2000</v>
      </c>
      <c r="I212" s="37" t="s">
        <v>89</v>
      </c>
      <c r="J212" s="41">
        <v>3</v>
      </c>
      <c r="K212" s="39" t="s">
        <v>81</v>
      </c>
      <c r="L212" s="41">
        <v>7</v>
      </c>
      <c r="M212" s="43"/>
      <c r="N212" s="43"/>
      <c r="O212" s="43"/>
      <c r="P212" s="43"/>
      <c r="Q212" s="43"/>
      <c r="R212" s="36"/>
      <c r="S212" s="36"/>
    </row>
    <row r="213" spans="2:19">
      <c r="B213" s="34">
        <v>96875230</v>
      </c>
      <c r="C213" s="35" t="s">
        <v>100</v>
      </c>
      <c r="D213" s="36" t="s">
        <v>201</v>
      </c>
      <c r="E213" s="49">
        <v>382</v>
      </c>
      <c r="F213" s="38">
        <v>38252</v>
      </c>
      <c r="G213" s="37" t="s">
        <v>37</v>
      </c>
      <c r="H213" s="40">
        <v>15000</v>
      </c>
      <c r="I213" s="37"/>
      <c r="J213" s="41"/>
      <c r="K213" s="39" t="s">
        <v>202</v>
      </c>
      <c r="L213" s="41">
        <v>30.25</v>
      </c>
      <c r="M213" s="43"/>
      <c r="N213" s="43"/>
      <c r="O213" s="43"/>
      <c r="P213" s="43"/>
      <c r="Q213" s="43"/>
      <c r="R213" s="36"/>
      <c r="S213" s="36"/>
    </row>
    <row r="214" spans="2:19">
      <c r="B214" s="34">
        <v>96875230</v>
      </c>
      <c r="C214" s="35" t="s">
        <v>100</v>
      </c>
      <c r="D214" s="36" t="s">
        <v>203</v>
      </c>
      <c r="E214" s="49" t="s">
        <v>134</v>
      </c>
      <c r="F214" s="38">
        <v>38261</v>
      </c>
      <c r="G214" s="37" t="s">
        <v>37</v>
      </c>
      <c r="H214" s="40">
        <v>5800</v>
      </c>
      <c r="I214" s="37" t="s">
        <v>67</v>
      </c>
      <c r="J214" s="41">
        <v>4.8499999999999996</v>
      </c>
      <c r="K214" s="39" t="s">
        <v>202</v>
      </c>
      <c r="L214" s="41">
        <v>21</v>
      </c>
      <c r="M214" s="43">
        <v>5800000</v>
      </c>
      <c r="N214" s="43">
        <v>5800000</v>
      </c>
      <c r="O214" s="43">
        <v>129968488</v>
      </c>
      <c r="P214" s="43">
        <v>799878</v>
      </c>
      <c r="Q214" s="43">
        <v>130768366</v>
      </c>
      <c r="R214" s="36"/>
      <c r="S214" s="36"/>
    </row>
    <row r="215" spans="2:19">
      <c r="B215" s="34">
        <v>96875230</v>
      </c>
      <c r="C215" s="35" t="s">
        <v>100</v>
      </c>
      <c r="D215" s="36" t="s">
        <v>203</v>
      </c>
      <c r="E215" s="49" t="s">
        <v>134</v>
      </c>
      <c r="F215" s="38">
        <v>38261</v>
      </c>
      <c r="G215" s="37" t="s">
        <v>37</v>
      </c>
      <c r="H215" s="51">
        <v>0.5</v>
      </c>
      <c r="I215" s="37" t="s">
        <v>73</v>
      </c>
      <c r="J215" s="41">
        <v>4.8499999999999996</v>
      </c>
      <c r="K215" s="39" t="s">
        <v>202</v>
      </c>
      <c r="L215" s="41">
        <v>21</v>
      </c>
      <c r="M215" s="43">
        <v>500</v>
      </c>
      <c r="N215" s="43">
        <v>500</v>
      </c>
      <c r="O215" s="43">
        <v>11204</v>
      </c>
      <c r="P215" s="43">
        <v>69</v>
      </c>
      <c r="Q215" s="43">
        <v>11273</v>
      </c>
      <c r="R215" s="36"/>
      <c r="S215" s="36"/>
    </row>
    <row r="216" spans="2:19">
      <c r="B216" s="34">
        <v>96875230</v>
      </c>
      <c r="C216" s="35" t="s">
        <v>100</v>
      </c>
      <c r="D216" s="36" t="s">
        <v>203</v>
      </c>
      <c r="E216" s="49" t="s">
        <v>142</v>
      </c>
      <c r="F216" s="38">
        <v>39056</v>
      </c>
      <c r="G216" s="37" t="s">
        <v>37</v>
      </c>
      <c r="H216" s="40">
        <v>6000</v>
      </c>
      <c r="I216" s="37" t="s">
        <v>71</v>
      </c>
      <c r="J216" s="41">
        <v>3.2</v>
      </c>
      <c r="K216" s="39" t="s">
        <v>202</v>
      </c>
      <c r="L216" s="41">
        <v>24</v>
      </c>
      <c r="M216" s="43">
        <v>6000000</v>
      </c>
      <c r="N216" s="43">
        <v>7023438</v>
      </c>
      <c r="O216" s="43">
        <v>157383727</v>
      </c>
      <c r="P216" s="43">
        <v>641640</v>
      </c>
      <c r="Q216" s="43">
        <v>158025367</v>
      </c>
      <c r="R216" s="36"/>
      <c r="S216" s="36"/>
    </row>
    <row r="217" spans="2:19">
      <c r="B217" s="34">
        <v>96875230</v>
      </c>
      <c r="C217" s="35" t="s">
        <v>100</v>
      </c>
      <c r="D217" s="36" t="s">
        <v>203</v>
      </c>
      <c r="E217" s="49" t="s">
        <v>142</v>
      </c>
      <c r="F217" s="38">
        <v>39056</v>
      </c>
      <c r="G217" s="37" t="s">
        <v>37</v>
      </c>
      <c r="H217" s="51">
        <v>0.5</v>
      </c>
      <c r="I217" s="37" t="s">
        <v>72</v>
      </c>
      <c r="J217" s="41">
        <v>3.2</v>
      </c>
      <c r="K217" s="39" t="s">
        <v>202</v>
      </c>
      <c r="L217" s="41">
        <v>24</v>
      </c>
      <c r="M217" s="43">
        <v>500</v>
      </c>
      <c r="N217" s="43">
        <v>585</v>
      </c>
      <c r="O217" s="43">
        <v>13109</v>
      </c>
      <c r="P217" s="43">
        <v>60</v>
      </c>
      <c r="Q217" s="43">
        <v>13169</v>
      </c>
      <c r="R217" s="36"/>
      <c r="S217" s="36"/>
    </row>
    <row r="218" spans="2:19">
      <c r="B218" s="34">
        <v>96929880</v>
      </c>
      <c r="C218" s="35" t="s">
        <v>107</v>
      </c>
      <c r="D218" s="36" t="s">
        <v>204</v>
      </c>
      <c r="E218" s="49">
        <v>384</v>
      </c>
      <c r="F218" s="38">
        <v>38257</v>
      </c>
      <c r="G218" s="37" t="s">
        <v>37</v>
      </c>
      <c r="H218" s="40">
        <v>3000</v>
      </c>
      <c r="I218" s="37"/>
      <c r="J218" s="41"/>
      <c r="K218" s="39" t="s">
        <v>81</v>
      </c>
      <c r="L218" s="41">
        <v>25</v>
      </c>
      <c r="M218" s="43"/>
      <c r="N218" s="43"/>
      <c r="O218" s="43"/>
      <c r="P218" s="43"/>
      <c r="Q218" s="43"/>
      <c r="R218" s="36"/>
      <c r="S218" s="36"/>
    </row>
    <row r="219" spans="2:19">
      <c r="B219" s="34">
        <v>96929880</v>
      </c>
      <c r="C219" s="35" t="s">
        <v>107</v>
      </c>
      <c r="D219" s="36" t="s">
        <v>205</v>
      </c>
      <c r="E219" s="49" t="s">
        <v>134</v>
      </c>
      <c r="F219" s="38">
        <v>38260</v>
      </c>
      <c r="G219" s="37" t="s">
        <v>37</v>
      </c>
      <c r="H219" s="40">
        <v>3000</v>
      </c>
      <c r="I219" s="37" t="s">
        <v>87</v>
      </c>
      <c r="J219" s="41">
        <v>4.75</v>
      </c>
      <c r="K219" s="39" t="s">
        <v>81</v>
      </c>
      <c r="L219" s="41">
        <v>20.5</v>
      </c>
      <c r="M219" s="43">
        <v>3000000</v>
      </c>
      <c r="N219" s="43">
        <v>2800000</v>
      </c>
      <c r="O219" s="43">
        <v>62743408</v>
      </c>
      <c r="P219" s="43">
        <v>2160726</v>
      </c>
      <c r="Q219" s="43">
        <v>64904134</v>
      </c>
      <c r="R219" s="36"/>
      <c r="S219" s="36"/>
    </row>
    <row r="220" spans="2:19">
      <c r="B220" s="34">
        <v>96929880</v>
      </c>
      <c r="C220" s="35" t="s">
        <v>107</v>
      </c>
      <c r="D220" s="36" t="s">
        <v>204</v>
      </c>
      <c r="E220" s="49">
        <v>385</v>
      </c>
      <c r="F220" s="38">
        <v>38257</v>
      </c>
      <c r="G220" s="37" t="s">
        <v>37</v>
      </c>
      <c r="H220" s="40">
        <v>5000</v>
      </c>
      <c r="I220" s="37"/>
      <c r="J220" s="41"/>
      <c r="K220" s="39" t="s">
        <v>81</v>
      </c>
      <c r="L220" s="41">
        <v>10</v>
      </c>
      <c r="M220" s="43"/>
      <c r="N220" s="43"/>
      <c r="O220" s="43"/>
      <c r="P220" s="43"/>
      <c r="Q220" s="43"/>
      <c r="R220" s="36"/>
      <c r="S220" s="36"/>
    </row>
    <row r="221" spans="2:19">
      <c r="B221" s="34">
        <v>96929880</v>
      </c>
      <c r="C221" s="35" t="s">
        <v>107</v>
      </c>
      <c r="D221" s="36" t="s">
        <v>206</v>
      </c>
      <c r="E221" s="49" t="s">
        <v>134</v>
      </c>
      <c r="F221" s="38">
        <v>38260</v>
      </c>
      <c r="G221" s="37" t="s">
        <v>37</v>
      </c>
      <c r="H221" s="40">
        <v>5000</v>
      </c>
      <c r="I221" s="37" t="s">
        <v>46</v>
      </c>
      <c r="J221" s="41">
        <v>3.25</v>
      </c>
      <c r="K221" s="39" t="s">
        <v>81</v>
      </c>
      <c r="L221" s="41">
        <v>6.5</v>
      </c>
      <c r="M221" s="43">
        <v>4000000</v>
      </c>
      <c r="N221" s="43"/>
      <c r="O221" s="43"/>
      <c r="P221" s="43"/>
      <c r="Q221" s="43"/>
      <c r="R221" s="36"/>
      <c r="S221" s="36"/>
    </row>
    <row r="222" spans="2:19">
      <c r="B222" s="34">
        <v>96929880</v>
      </c>
      <c r="C222" s="35">
        <v>5</v>
      </c>
      <c r="D222" s="36" t="s">
        <v>207</v>
      </c>
      <c r="E222" s="49" t="s">
        <v>142</v>
      </c>
      <c r="F222" s="38">
        <v>40800</v>
      </c>
      <c r="G222" s="37" t="s">
        <v>37</v>
      </c>
      <c r="H222" s="40">
        <v>5000</v>
      </c>
      <c r="I222" s="37" t="s">
        <v>63</v>
      </c>
      <c r="J222" s="41">
        <v>3.5</v>
      </c>
      <c r="K222" s="39" t="s">
        <v>81</v>
      </c>
      <c r="L222" s="41">
        <v>22</v>
      </c>
      <c r="M222" s="43">
        <v>1500000</v>
      </c>
      <c r="N222" s="43">
        <v>1500000</v>
      </c>
      <c r="O222" s="43">
        <v>33612540</v>
      </c>
      <c r="P222" s="43">
        <v>442842</v>
      </c>
      <c r="Q222" s="43">
        <v>34055382</v>
      </c>
      <c r="R222" s="36"/>
      <c r="S222" s="36"/>
    </row>
    <row r="223" spans="2:19">
      <c r="B223" s="34">
        <v>96972300</v>
      </c>
      <c r="C223" s="35" t="s">
        <v>75</v>
      </c>
      <c r="D223" s="36" t="s">
        <v>208</v>
      </c>
      <c r="E223" s="49">
        <v>386</v>
      </c>
      <c r="F223" s="38">
        <v>38265</v>
      </c>
      <c r="G223" s="37" t="s">
        <v>37</v>
      </c>
      <c r="H223" s="40">
        <v>10500</v>
      </c>
      <c r="I223" s="37"/>
      <c r="J223" s="41"/>
      <c r="K223" s="39" t="s">
        <v>209</v>
      </c>
      <c r="L223" s="41">
        <v>26</v>
      </c>
      <c r="M223" s="43"/>
      <c r="N223" s="43"/>
      <c r="O223" s="43"/>
      <c r="P223" s="43"/>
      <c r="Q223" s="43"/>
      <c r="R223" s="36"/>
      <c r="S223" s="36"/>
    </row>
    <row r="224" spans="2:19">
      <c r="B224" s="34">
        <v>96972300</v>
      </c>
      <c r="C224" s="35" t="s">
        <v>75</v>
      </c>
      <c r="D224" s="36" t="s">
        <v>210</v>
      </c>
      <c r="E224" s="49" t="s">
        <v>134</v>
      </c>
      <c r="F224" s="38">
        <v>38289</v>
      </c>
      <c r="G224" s="37" t="s">
        <v>37</v>
      </c>
      <c r="H224" s="40">
        <v>5500</v>
      </c>
      <c r="I224" s="37" t="s">
        <v>67</v>
      </c>
      <c r="J224" s="41">
        <v>4.5</v>
      </c>
      <c r="K224" s="39" t="s">
        <v>209</v>
      </c>
      <c r="L224" s="41">
        <v>24</v>
      </c>
      <c r="M224" s="43">
        <v>5000000</v>
      </c>
      <c r="N224" s="43">
        <v>5008163</v>
      </c>
      <c r="O224" s="43">
        <v>112224719</v>
      </c>
      <c r="P224" s="43">
        <v>637079</v>
      </c>
      <c r="Q224" s="43">
        <v>112861798</v>
      </c>
      <c r="R224" s="36"/>
      <c r="S224" s="36"/>
    </row>
    <row r="225" spans="2:19">
      <c r="B225" s="34">
        <v>96972300</v>
      </c>
      <c r="C225" s="35" t="s">
        <v>75</v>
      </c>
      <c r="D225" s="36" t="s">
        <v>210</v>
      </c>
      <c r="E225" s="49" t="s">
        <v>134</v>
      </c>
      <c r="F225" s="38">
        <v>38289</v>
      </c>
      <c r="G225" s="37" t="s">
        <v>37</v>
      </c>
      <c r="H225" s="51">
        <v>0.5</v>
      </c>
      <c r="I225" s="37" t="s">
        <v>73</v>
      </c>
      <c r="J225" s="41">
        <v>4.5</v>
      </c>
      <c r="K225" s="39" t="s">
        <v>209</v>
      </c>
      <c r="L225" s="41">
        <v>24</v>
      </c>
      <c r="M225" s="43">
        <v>500</v>
      </c>
      <c r="N225" s="43">
        <v>501</v>
      </c>
      <c r="O225" s="43">
        <v>11227</v>
      </c>
      <c r="P225" s="43">
        <v>59</v>
      </c>
      <c r="Q225" s="43">
        <v>11286</v>
      </c>
      <c r="R225" s="36"/>
      <c r="S225" s="36"/>
    </row>
    <row r="226" spans="2:19">
      <c r="B226" s="34">
        <v>96850960</v>
      </c>
      <c r="C226" s="35" t="s">
        <v>100</v>
      </c>
      <c r="D226" s="36" t="s">
        <v>211</v>
      </c>
      <c r="E226" s="49">
        <v>387</v>
      </c>
      <c r="F226" s="38">
        <v>38275</v>
      </c>
      <c r="G226" s="37" t="s">
        <v>37</v>
      </c>
      <c r="H226" s="40">
        <v>4000</v>
      </c>
      <c r="I226" s="37"/>
      <c r="J226" s="41"/>
      <c r="K226" s="39" t="s">
        <v>212</v>
      </c>
      <c r="L226" s="41">
        <v>15.25</v>
      </c>
      <c r="M226" s="43"/>
      <c r="N226" s="43"/>
      <c r="O226" s="43"/>
      <c r="P226" s="43"/>
      <c r="Q226" s="43"/>
      <c r="R226" s="36"/>
      <c r="S226" s="36"/>
    </row>
    <row r="227" spans="2:19">
      <c r="B227" s="34">
        <v>96850960</v>
      </c>
      <c r="C227" s="35" t="s">
        <v>100</v>
      </c>
      <c r="D227" s="36" t="s">
        <v>213</v>
      </c>
      <c r="E227" s="49" t="s">
        <v>134</v>
      </c>
      <c r="F227" s="38">
        <v>38295</v>
      </c>
      <c r="G227" s="37" t="s">
        <v>37</v>
      </c>
      <c r="H227" s="40">
        <v>3100</v>
      </c>
      <c r="I227" s="37" t="s">
        <v>46</v>
      </c>
      <c r="J227" s="41">
        <v>4</v>
      </c>
      <c r="K227" s="39" t="s">
        <v>212</v>
      </c>
      <c r="L227" s="41">
        <v>15</v>
      </c>
      <c r="M227" s="43">
        <v>2960000</v>
      </c>
      <c r="N227" s="43">
        <v>2960000</v>
      </c>
      <c r="O227" s="43">
        <v>66328746</v>
      </c>
      <c r="P227" s="43">
        <v>547320</v>
      </c>
      <c r="Q227" s="43">
        <v>66876066</v>
      </c>
      <c r="R227" s="36"/>
      <c r="S227" s="36"/>
    </row>
    <row r="228" spans="2:19">
      <c r="B228" s="34">
        <v>96850960</v>
      </c>
      <c r="C228" s="35" t="s">
        <v>100</v>
      </c>
      <c r="D228" s="36" t="s">
        <v>213</v>
      </c>
      <c r="E228" s="49" t="s">
        <v>134</v>
      </c>
      <c r="F228" s="38">
        <v>38295</v>
      </c>
      <c r="G228" s="37" t="s">
        <v>37</v>
      </c>
      <c r="H228" s="40">
        <v>1</v>
      </c>
      <c r="I228" s="37" t="s">
        <v>87</v>
      </c>
      <c r="J228" s="41">
        <v>4</v>
      </c>
      <c r="K228" s="39" t="s">
        <v>212</v>
      </c>
      <c r="L228" s="41">
        <v>15</v>
      </c>
      <c r="M228" s="43">
        <v>1000</v>
      </c>
      <c r="N228" s="43">
        <v>1000</v>
      </c>
      <c r="O228" s="43">
        <v>22408</v>
      </c>
      <c r="P228" s="43">
        <v>185</v>
      </c>
      <c r="Q228" s="43">
        <v>22593</v>
      </c>
      <c r="R228" s="36"/>
      <c r="S228" s="36"/>
    </row>
    <row r="229" spans="2:19">
      <c r="B229" s="34">
        <v>90413000</v>
      </c>
      <c r="C229" s="35" t="s">
        <v>61</v>
      </c>
      <c r="D229" s="36" t="s">
        <v>214</v>
      </c>
      <c r="E229" s="49">
        <v>388</v>
      </c>
      <c r="F229" s="38">
        <v>38278</v>
      </c>
      <c r="G229" s="37" t="s">
        <v>37</v>
      </c>
      <c r="H229" s="40">
        <v>2000</v>
      </c>
      <c r="I229" s="37" t="s">
        <v>56</v>
      </c>
      <c r="J229" s="41">
        <v>4</v>
      </c>
      <c r="K229" s="39" t="s">
        <v>68</v>
      </c>
      <c r="L229" s="41">
        <v>20</v>
      </c>
      <c r="M229" s="43">
        <v>2000000</v>
      </c>
      <c r="N229" s="43">
        <v>1300000</v>
      </c>
      <c r="O229" s="43">
        <v>29130868</v>
      </c>
      <c r="P229" s="43">
        <v>195454</v>
      </c>
      <c r="Q229" s="43">
        <v>29326322</v>
      </c>
      <c r="R229" s="36"/>
      <c r="S229" s="36"/>
    </row>
    <row r="230" spans="2:19">
      <c r="B230" s="34">
        <v>99513400</v>
      </c>
      <c r="C230" s="35" t="s">
        <v>180</v>
      </c>
      <c r="D230" s="36" t="s">
        <v>215</v>
      </c>
      <c r="E230" s="49">
        <v>389</v>
      </c>
      <c r="F230" s="38">
        <v>38285</v>
      </c>
      <c r="G230" s="37" t="s">
        <v>37</v>
      </c>
      <c r="H230" s="40">
        <v>6000</v>
      </c>
      <c r="I230" s="37"/>
      <c r="J230" s="41"/>
      <c r="K230" s="39" t="s">
        <v>81</v>
      </c>
      <c r="L230" s="41">
        <v>21</v>
      </c>
      <c r="M230" s="43"/>
      <c r="N230" s="43"/>
      <c r="O230" s="43"/>
      <c r="P230" s="43"/>
      <c r="Q230" s="43"/>
      <c r="R230" s="36"/>
      <c r="S230" s="36"/>
    </row>
    <row r="231" spans="2:19">
      <c r="B231" s="34">
        <v>99513400</v>
      </c>
      <c r="C231" s="35" t="s">
        <v>180</v>
      </c>
      <c r="D231" s="36" t="s">
        <v>216</v>
      </c>
      <c r="E231" s="49" t="s">
        <v>134</v>
      </c>
      <c r="F231" s="38">
        <v>38322</v>
      </c>
      <c r="G231" s="37" t="s">
        <v>37</v>
      </c>
      <c r="H231" s="40">
        <v>2000</v>
      </c>
      <c r="I231" s="37" t="s">
        <v>46</v>
      </c>
      <c r="J231" s="41">
        <v>3.25</v>
      </c>
      <c r="K231" s="39" t="s">
        <v>81</v>
      </c>
      <c r="L231" s="41">
        <v>8</v>
      </c>
      <c r="M231" s="43">
        <v>1000000</v>
      </c>
      <c r="N231" s="43">
        <v>200000</v>
      </c>
      <c r="O231" s="43">
        <v>4481672</v>
      </c>
      <c r="P231" s="43">
        <v>24544</v>
      </c>
      <c r="Q231" s="43">
        <v>4506216</v>
      </c>
      <c r="R231" s="36"/>
      <c r="S231" s="36"/>
    </row>
    <row r="232" spans="2:19">
      <c r="B232" s="34">
        <v>99513400</v>
      </c>
      <c r="C232" s="35" t="s">
        <v>180</v>
      </c>
      <c r="D232" s="36" t="s">
        <v>216</v>
      </c>
      <c r="E232" s="49" t="s">
        <v>134</v>
      </c>
      <c r="F232" s="38">
        <v>38322</v>
      </c>
      <c r="G232" s="37" t="s">
        <v>37</v>
      </c>
      <c r="H232" s="40">
        <v>3000</v>
      </c>
      <c r="I232" s="37" t="s">
        <v>87</v>
      </c>
      <c r="J232" s="41">
        <v>4.5</v>
      </c>
      <c r="K232" s="39" t="s">
        <v>81</v>
      </c>
      <c r="L232" s="41">
        <v>21</v>
      </c>
      <c r="M232" s="43">
        <v>3000000</v>
      </c>
      <c r="N232" s="43">
        <v>3000000</v>
      </c>
      <c r="O232" s="43">
        <v>67225080</v>
      </c>
      <c r="P232" s="43">
        <v>1008240</v>
      </c>
      <c r="Q232" s="43">
        <v>68233320</v>
      </c>
      <c r="R232" s="36"/>
      <c r="S232" s="36"/>
    </row>
    <row r="233" spans="2:19">
      <c r="B233" s="34">
        <v>93767000</v>
      </c>
      <c r="C233" s="35" t="s">
        <v>61</v>
      </c>
      <c r="D233" s="36" t="s">
        <v>217</v>
      </c>
      <c r="E233" s="49">
        <v>390</v>
      </c>
      <c r="F233" s="38">
        <v>38285</v>
      </c>
      <c r="G233" s="37" t="s">
        <v>37</v>
      </c>
      <c r="H233" s="40">
        <v>1500</v>
      </c>
      <c r="I233" s="37"/>
      <c r="J233" s="41"/>
      <c r="K233" s="39" t="s">
        <v>218</v>
      </c>
      <c r="L233" s="41">
        <v>21</v>
      </c>
      <c r="M233" s="43"/>
      <c r="N233" s="43"/>
      <c r="O233" s="43"/>
      <c r="P233" s="43"/>
      <c r="Q233" s="43"/>
      <c r="R233" s="36"/>
      <c r="S233" s="36"/>
    </row>
    <row r="234" spans="2:19">
      <c r="B234" s="34">
        <v>93767000</v>
      </c>
      <c r="C234" s="35" t="s">
        <v>61</v>
      </c>
      <c r="D234" s="36" t="s">
        <v>219</v>
      </c>
      <c r="E234" s="49" t="s">
        <v>134</v>
      </c>
      <c r="F234" s="38">
        <v>38285</v>
      </c>
      <c r="G234" s="37" t="s">
        <v>37</v>
      </c>
      <c r="H234" s="40">
        <v>1500</v>
      </c>
      <c r="I234" s="37" t="s">
        <v>63</v>
      </c>
      <c r="J234" s="41">
        <v>4.75</v>
      </c>
      <c r="K234" s="39" t="s">
        <v>218</v>
      </c>
      <c r="L234" s="41">
        <v>21</v>
      </c>
      <c r="M234" s="43">
        <v>800000</v>
      </c>
      <c r="N234" s="43"/>
      <c r="O234" s="43"/>
      <c r="P234" s="43"/>
      <c r="Q234" s="43"/>
      <c r="R234" s="36"/>
      <c r="S234" s="36"/>
    </row>
    <row r="235" spans="2:19">
      <c r="B235" s="34">
        <v>93767000</v>
      </c>
      <c r="C235" s="35" t="s">
        <v>61</v>
      </c>
      <c r="D235" s="36" t="s">
        <v>217</v>
      </c>
      <c r="E235" s="49">
        <v>391</v>
      </c>
      <c r="F235" s="38">
        <v>38285</v>
      </c>
      <c r="G235" s="37" t="s">
        <v>37</v>
      </c>
      <c r="H235" s="40">
        <v>1400</v>
      </c>
      <c r="I235" s="37"/>
      <c r="J235" s="41"/>
      <c r="K235" s="39" t="s">
        <v>218</v>
      </c>
      <c r="L235" s="41">
        <v>10</v>
      </c>
      <c r="M235" s="43"/>
      <c r="N235" s="43"/>
      <c r="O235" s="43"/>
      <c r="P235" s="43"/>
      <c r="Q235" s="43"/>
      <c r="R235" s="36"/>
      <c r="S235" s="36"/>
    </row>
    <row r="236" spans="2:19">
      <c r="B236" s="34">
        <v>93767000</v>
      </c>
      <c r="C236" s="35" t="s">
        <v>61</v>
      </c>
      <c r="D236" s="36" t="s">
        <v>219</v>
      </c>
      <c r="E236" s="49" t="s">
        <v>134</v>
      </c>
      <c r="F236" s="38">
        <v>38285</v>
      </c>
      <c r="G236" s="37" t="s">
        <v>37</v>
      </c>
      <c r="H236" s="40">
        <v>1400</v>
      </c>
      <c r="I236" s="37" t="s">
        <v>89</v>
      </c>
      <c r="J236" s="41">
        <v>3.5</v>
      </c>
      <c r="K236" s="39" t="s">
        <v>218</v>
      </c>
      <c r="L236" s="41">
        <v>10</v>
      </c>
      <c r="M236" s="43">
        <v>1400000</v>
      </c>
      <c r="N236" s="43"/>
      <c r="O236" s="43"/>
      <c r="P236" s="43"/>
      <c r="Q236" s="43"/>
      <c r="R236" s="36"/>
      <c r="S236" s="36"/>
    </row>
    <row r="237" spans="2:19">
      <c r="B237" s="34">
        <v>90749000</v>
      </c>
      <c r="C237" s="35" t="s">
        <v>35</v>
      </c>
      <c r="D237" s="36" t="s">
        <v>119</v>
      </c>
      <c r="E237" s="49">
        <v>394</v>
      </c>
      <c r="F237" s="38">
        <v>38299</v>
      </c>
      <c r="G237" s="37" t="s">
        <v>37</v>
      </c>
      <c r="H237" s="40">
        <v>7000</v>
      </c>
      <c r="I237" s="37" t="s">
        <v>63</v>
      </c>
      <c r="J237" s="41">
        <v>4.5</v>
      </c>
      <c r="K237" s="39" t="s">
        <v>81</v>
      </c>
      <c r="L237" s="41">
        <v>21</v>
      </c>
      <c r="M237" s="43">
        <v>3500000</v>
      </c>
      <c r="N237" s="43">
        <v>3062500</v>
      </c>
      <c r="O237" s="43">
        <v>68625603</v>
      </c>
      <c r="P237" s="43">
        <v>509019</v>
      </c>
      <c r="Q237" s="43">
        <v>69134622</v>
      </c>
      <c r="R237" s="36"/>
      <c r="S237" s="36"/>
    </row>
    <row r="238" spans="2:19">
      <c r="B238" s="34">
        <v>90749000</v>
      </c>
      <c r="C238" s="35" t="s">
        <v>35</v>
      </c>
      <c r="D238" s="36" t="s">
        <v>220</v>
      </c>
      <c r="E238" s="49">
        <v>395</v>
      </c>
      <c r="F238" s="38">
        <v>38299</v>
      </c>
      <c r="G238" s="37" t="s">
        <v>37</v>
      </c>
      <c r="H238" s="40">
        <v>7000</v>
      </c>
      <c r="I238" s="37"/>
      <c r="J238" s="41"/>
      <c r="K238" s="39" t="s">
        <v>81</v>
      </c>
      <c r="L238" s="41">
        <v>10</v>
      </c>
      <c r="M238" s="43"/>
      <c r="N238" s="43"/>
      <c r="O238" s="43"/>
      <c r="P238" s="43"/>
      <c r="Q238" s="43"/>
      <c r="R238" s="36"/>
      <c r="S238" s="36"/>
    </row>
    <row r="239" spans="2:19">
      <c r="B239" s="34">
        <v>90749000</v>
      </c>
      <c r="C239" s="35" t="s">
        <v>35</v>
      </c>
      <c r="D239" s="36" t="s">
        <v>118</v>
      </c>
      <c r="E239" s="49" t="s">
        <v>134</v>
      </c>
      <c r="F239" s="38">
        <v>38299</v>
      </c>
      <c r="G239" s="37" t="s">
        <v>37</v>
      </c>
      <c r="H239" s="40">
        <v>7000</v>
      </c>
      <c r="I239" s="37" t="s">
        <v>89</v>
      </c>
      <c r="J239" s="41">
        <v>3.25</v>
      </c>
      <c r="K239" s="39" t="s">
        <v>81</v>
      </c>
      <c r="L239" s="41">
        <v>5</v>
      </c>
      <c r="M239" s="43">
        <v>6500000</v>
      </c>
      <c r="N239" s="43"/>
      <c r="O239" s="43"/>
      <c r="P239" s="43"/>
      <c r="Q239" s="43"/>
      <c r="R239" s="36"/>
      <c r="S239" s="36"/>
    </row>
    <row r="240" spans="2:19">
      <c r="B240" s="34">
        <v>76073162</v>
      </c>
      <c r="C240" s="35" t="s">
        <v>107</v>
      </c>
      <c r="D240" s="36" t="s">
        <v>138</v>
      </c>
      <c r="E240" s="49">
        <v>397</v>
      </c>
      <c r="F240" s="38">
        <v>38317</v>
      </c>
      <c r="G240" s="37" t="s">
        <v>37</v>
      </c>
      <c r="H240" s="40">
        <v>2500</v>
      </c>
      <c r="I240" s="37"/>
      <c r="J240" s="41"/>
      <c r="K240" s="39" t="s">
        <v>68</v>
      </c>
      <c r="L240" s="41">
        <v>10</v>
      </c>
      <c r="M240" s="43"/>
      <c r="N240" s="43"/>
      <c r="O240" s="43"/>
      <c r="P240" s="43"/>
      <c r="Q240" s="43"/>
      <c r="R240" s="36"/>
      <c r="S240" s="36"/>
    </row>
    <row r="241" spans="2:19">
      <c r="B241" s="34">
        <v>76073162</v>
      </c>
      <c r="C241" s="35" t="s">
        <v>107</v>
      </c>
      <c r="D241" s="36" t="s">
        <v>221</v>
      </c>
      <c r="E241" s="49" t="s">
        <v>134</v>
      </c>
      <c r="F241" s="38">
        <v>38317</v>
      </c>
      <c r="G241" s="37" t="s">
        <v>37</v>
      </c>
      <c r="H241" s="40">
        <v>2500</v>
      </c>
      <c r="I241" s="37" t="s">
        <v>56</v>
      </c>
      <c r="J241" s="41">
        <v>3.5</v>
      </c>
      <c r="K241" s="39" t="s">
        <v>68</v>
      </c>
      <c r="L241" s="41">
        <v>8</v>
      </c>
      <c r="M241" s="43">
        <v>2100000</v>
      </c>
      <c r="N241" s="43"/>
      <c r="O241" s="43"/>
      <c r="P241" s="43"/>
      <c r="Q241" s="43"/>
      <c r="R241" s="36"/>
      <c r="S241" s="36"/>
    </row>
    <row r="242" spans="2:19">
      <c r="B242" s="34">
        <v>76073162</v>
      </c>
      <c r="C242" s="35" t="s">
        <v>107</v>
      </c>
      <c r="D242" s="36" t="s">
        <v>138</v>
      </c>
      <c r="E242" s="49">
        <v>398</v>
      </c>
      <c r="F242" s="38">
        <v>38317</v>
      </c>
      <c r="G242" s="37" t="s">
        <v>37</v>
      </c>
      <c r="H242" s="40">
        <v>3000</v>
      </c>
      <c r="I242" s="37"/>
      <c r="J242" s="41"/>
      <c r="K242" s="39" t="s">
        <v>68</v>
      </c>
      <c r="L242" s="41">
        <v>25</v>
      </c>
      <c r="M242" s="43"/>
      <c r="N242" s="43"/>
      <c r="O242" s="43"/>
      <c r="P242" s="43"/>
      <c r="Q242" s="43"/>
      <c r="R242" s="36"/>
      <c r="S242" s="36"/>
    </row>
    <row r="243" spans="2:19">
      <c r="B243" s="34">
        <v>76073162</v>
      </c>
      <c r="C243" s="35" t="s">
        <v>107</v>
      </c>
      <c r="D243" s="36" t="s">
        <v>222</v>
      </c>
      <c r="E243" s="49" t="s">
        <v>134</v>
      </c>
      <c r="F243" s="38">
        <v>38317</v>
      </c>
      <c r="G243" s="37" t="s">
        <v>37</v>
      </c>
      <c r="H243" s="40">
        <v>3000</v>
      </c>
      <c r="I243" s="37" t="s">
        <v>51</v>
      </c>
      <c r="J243" s="41">
        <v>5.25</v>
      </c>
      <c r="K243" s="39" t="s">
        <v>68</v>
      </c>
      <c r="L243" s="41">
        <v>25</v>
      </c>
      <c r="M243" s="43">
        <v>2400000</v>
      </c>
      <c r="N243" s="43">
        <v>2400000</v>
      </c>
      <c r="O243" s="43">
        <v>53780064</v>
      </c>
      <c r="P243" s="43">
        <v>703796</v>
      </c>
      <c r="Q243" s="43">
        <v>54483860</v>
      </c>
      <c r="R243" s="36"/>
      <c r="S243" s="36"/>
    </row>
    <row r="244" spans="2:19">
      <c r="B244" s="34">
        <v>91021000</v>
      </c>
      <c r="C244" s="35" t="s">
        <v>35</v>
      </c>
      <c r="D244" s="36" t="s">
        <v>223</v>
      </c>
      <c r="E244" s="49">
        <v>399</v>
      </c>
      <c r="F244" s="38">
        <v>38330</v>
      </c>
      <c r="G244" s="37" t="s">
        <v>37</v>
      </c>
      <c r="H244" s="40">
        <v>1850</v>
      </c>
      <c r="I244" s="37"/>
      <c r="J244" s="41"/>
      <c r="K244" s="39" t="s">
        <v>81</v>
      </c>
      <c r="L244" s="41">
        <v>10</v>
      </c>
      <c r="M244" s="43"/>
      <c r="N244" s="43"/>
      <c r="O244" s="43"/>
      <c r="P244" s="43"/>
      <c r="Q244" s="43"/>
      <c r="R244" s="36"/>
      <c r="S244" s="36"/>
    </row>
    <row r="245" spans="2:19">
      <c r="B245" s="34">
        <v>91021000</v>
      </c>
      <c r="C245" s="35" t="s">
        <v>35</v>
      </c>
      <c r="D245" s="36" t="s">
        <v>224</v>
      </c>
      <c r="E245" s="49" t="s">
        <v>134</v>
      </c>
      <c r="F245" s="38">
        <v>38330</v>
      </c>
      <c r="G245" s="37" t="s">
        <v>37</v>
      </c>
      <c r="H245" s="40">
        <v>1800</v>
      </c>
      <c r="I245" s="37" t="s">
        <v>63</v>
      </c>
      <c r="J245" s="41">
        <v>5</v>
      </c>
      <c r="K245" s="39" t="s">
        <v>68</v>
      </c>
      <c r="L245" s="41">
        <v>7</v>
      </c>
      <c r="M245" s="43">
        <v>1800000</v>
      </c>
      <c r="N245" s="43"/>
      <c r="O245" s="43"/>
      <c r="P245" s="43"/>
      <c r="Q245" s="43"/>
      <c r="R245" s="36"/>
      <c r="S245" s="36"/>
    </row>
    <row r="246" spans="2:19">
      <c r="B246" s="34">
        <v>96858900</v>
      </c>
      <c r="C246" s="35" t="s">
        <v>100</v>
      </c>
      <c r="D246" s="36" t="s">
        <v>225</v>
      </c>
      <c r="E246" s="49">
        <v>400</v>
      </c>
      <c r="F246" s="38">
        <v>38331</v>
      </c>
      <c r="G246" s="37" t="s">
        <v>37</v>
      </c>
      <c r="H246" s="40">
        <v>900</v>
      </c>
      <c r="I246" s="37"/>
      <c r="J246" s="41"/>
      <c r="K246" s="39" t="s">
        <v>81</v>
      </c>
      <c r="L246" s="41">
        <v>10</v>
      </c>
      <c r="M246" s="43"/>
      <c r="N246" s="43"/>
      <c r="O246" s="43"/>
      <c r="P246" s="43"/>
      <c r="Q246" s="43"/>
      <c r="R246" s="36"/>
      <c r="S246" s="36"/>
    </row>
    <row r="247" spans="2:19">
      <c r="B247" s="34">
        <v>96858900</v>
      </c>
      <c r="C247" s="35" t="s">
        <v>100</v>
      </c>
      <c r="D247" s="36" t="s">
        <v>226</v>
      </c>
      <c r="E247" s="49" t="s">
        <v>134</v>
      </c>
      <c r="F247" s="38">
        <v>38331</v>
      </c>
      <c r="G247" s="37" t="s">
        <v>37</v>
      </c>
      <c r="H247" s="40">
        <v>900</v>
      </c>
      <c r="I247" s="37" t="s">
        <v>46</v>
      </c>
      <c r="J247" s="41">
        <v>3.8</v>
      </c>
      <c r="K247" s="39" t="s">
        <v>68</v>
      </c>
      <c r="L247" s="41">
        <v>7</v>
      </c>
      <c r="M247" s="43">
        <v>900000</v>
      </c>
      <c r="N247" s="43">
        <v>180000</v>
      </c>
      <c r="O247" s="43">
        <v>4033505</v>
      </c>
      <c r="P247" s="43">
        <v>136823</v>
      </c>
      <c r="Q247" s="43">
        <v>4170328</v>
      </c>
      <c r="R247" s="36"/>
      <c r="S247" s="36"/>
    </row>
    <row r="248" spans="2:19">
      <c r="B248" s="34">
        <v>96858900</v>
      </c>
      <c r="C248" s="35" t="s">
        <v>100</v>
      </c>
      <c r="D248" s="36" t="s">
        <v>225</v>
      </c>
      <c r="E248" s="49">
        <v>401</v>
      </c>
      <c r="F248" s="38">
        <v>38331</v>
      </c>
      <c r="G248" s="37" t="s">
        <v>37</v>
      </c>
      <c r="H248" s="40">
        <v>800</v>
      </c>
      <c r="I248" s="37"/>
      <c r="J248" s="41"/>
      <c r="K248" s="39" t="s">
        <v>81</v>
      </c>
      <c r="L248" s="41">
        <v>25</v>
      </c>
      <c r="M248" s="43"/>
      <c r="N248" s="43"/>
      <c r="O248" s="43"/>
      <c r="P248" s="43"/>
      <c r="Q248" s="43"/>
      <c r="R248" s="36"/>
      <c r="S248" s="36"/>
    </row>
    <row r="249" spans="2:19">
      <c r="B249" s="34">
        <v>96858900</v>
      </c>
      <c r="C249" s="35" t="s">
        <v>100</v>
      </c>
      <c r="D249" s="36" t="s">
        <v>227</v>
      </c>
      <c r="E249" s="49" t="s">
        <v>134</v>
      </c>
      <c r="F249" s="38">
        <v>38331</v>
      </c>
      <c r="G249" s="37" t="s">
        <v>37</v>
      </c>
      <c r="H249" s="40">
        <v>800</v>
      </c>
      <c r="I249" s="37" t="s">
        <v>87</v>
      </c>
      <c r="J249" s="41">
        <v>4.8</v>
      </c>
      <c r="K249" s="39" t="s">
        <v>68</v>
      </c>
      <c r="L249" s="41">
        <v>21</v>
      </c>
      <c r="M249" s="43">
        <v>800000</v>
      </c>
      <c r="N249" s="43"/>
      <c r="O249" s="43"/>
      <c r="P249" s="43"/>
      <c r="Q249" s="43"/>
      <c r="R249" s="36"/>
      <c r="S249" s="36"/>
    </row>
    <row r="250" spans="2:19">
      <c r="B250" s="34">
        <v>96858900</v>
      </c>
      <c r="C250" s="35" t="s">
        <v>100</v>
      </c>
      <c r="D250" s="36" t="s">
        <v>226</v>
      </c>
      <c r="E250" s="49" t="s">
        <v>142</v>
      </c>
      <c r="F250" s="38">
        <v>39239</v>
      </c>
      <c r="G250" s="37" t="s">
        <v>37</v>
      </c>
      <c r="H250" s="40">
        <v>800</v>
      </c>
      <c r="I250" s="37" t="s">
        <v>89</v>
      </c>
      <c r="J250" s="41">
        <v>3.5</v>
      </c>
      <c r="K250" s="39" t="s">
        <v>68</v>
      </c>
      <c r="L250" s="41">
        <v>15</v>
      </c>
      <c r="M250" s="43">
        <v>800000</v>
      </c>
      <c r="N250" s="43">
        <v>586667</v>
      </c>
      <c r="O250" s="43">
        <v>13146245</v>
      </c>
      <c r="P250" s="43">
        <v>410793</v>
      </c>
      <c r="Q250" s="43">
        <v>13557038</v>
      </c>
      <c r="R250" s="36"/>
      <c r="S250" s="36"/>
    </row>
    <row r="251" spans="2:19">
      <c r="B251" s="34">
        <v>93834000</v>
      </c>
      <c r="C251" s="35" t="s">
        <v>107</v>
      </c>
      <c r="D251" s="36" t="s">
        <v>166</v>
      </c>
      <c r="E251" s="49">
        <v>403</v>
      </c>
      <c r="F251" s="38">
        <v>38379</v>
      </c>
      <c r="G251" s="37" t="s">
        <v>37</v>
      </c>
      <c r="H251" s="40">
        <v>560</v>
      </c>
      <c r="I251" s="37"/>
      <c r="J251" s="41"/>
      <c r="K251" s="39" t="s">
        <v>81</v>
      </c>
      <c r="L251" s="41">
        <v>10</v>
      </c>
      <c r="M251" s="43"/>
      <c r="N251" s="43"/>
      <c r="O251" s="43"/>
      <c r="P251" s="43"/>
      <c r="Q251" s="43"/>
      <c r="R251" s="36"/>
      <c r="S251" s="36"/>
    </row>
    <row r="252" spans="2:19">
      <c r="B252" s="34">
        <v>93834000</v>
      </c>
      <c r="C252" s="35" t="s">
        <v>107</v>
      </c>
      <c r="D252" s="36" t="s">
        <v>110</v>
      </c>
      <c r="E252" s="49" t="s">
        <v>134</v>
      </c>
      <c r="F252" s="38">
        <v>38379</v>
      </c>
      <c r="G252" s="37" t="s">
        <v>37</v>
      </c>
      <c r="H252" s="40">
        <v>560</v>
      </c>
      <c r="I252" s="37" t="s">
        <v>56</v>
      </c>
      <c r="J252" s="41">
        <v>4.5</v>
      </c>
      <c r="K252" s="39" t="s">
        <v>68</v>
      </c>
      <c r="L252" s="41">
        <v>10</v>
      </c>
      <c r="M252" s="43">
        <v>560000</v>
      </c>
      <c r="N252" s="43"/>
      <c r="O252" s="43"/>
      <c r="P252" s="43"/>
      <c r="Q252" s="43"/>
      <c r="R252" s="36"/>
      <c r="S252" s="36"/>
    </row>
    <row r="253" spans="2:19">
      <c r="B253" s="34">
        <v>93834000</v>
      </c>
      <c r="C253" s="35" t="s">
        <v>107</v>
      </c>
      <c r="D253" s="36" t="s">
        <v>166</v>
      </c>
      <c r="E253" s="49">
        <v>404</v>
      </c>
      <c r="F253" s="38">
        <v>38379</v>
      </c>
      <c r="G253" s="37" t="s">
        <v>37</v>
      </c>
      <c r="H253" s="40">
        <v>1140</v>
      </c>
      <c r="I253" s="37"/>
      <c r="J253" s="41"/>
      <c r="K253" s="39" t="s">
        <v>81</v>
      </c>
      <c r="L253" s="41">
        <v>22</v>
      </c>
      <c r="M253" s="43"/>
      <c r="N253" s="43"/>
      <c r="O253" s="43"/>
      <c r="P253" s="43"/>
      <c r="Q253" s="43"/>
      <c r="R253" s="36"/>
      <c r="S253" s="36"/>
    </row>
    <row r="254" spans="2:19">
      <c r="B254" s="34">
        <v>93834000</v>
      </c>
      <c r="C254" s="35" t="s">
        <v>107</v>
      </c>
      <c r="D254" s="36" t="s">
        <v>110</v>
      </c>
      <c r="E254" s="49" t="s">
        <v>134</v>
      </c>
      <c r="F254" s="38">
        <v>38379</v>
      </c>
      <c r="G254" s="37" t="s">
        <v>37</v>
      </c>
      <c r="H254" s="40">
        <v>1140</v>
      </c>
      <c r="I254" s="37" t="s">
        <v>51</v>
      </c>
      <c r="J254" s="41">
        <v>5</v>
      </c>
      <c r="K254" s="39" t="s">
        <v>68</v>
      </c>
      <c r="L254" s="41">
        <v>22</v>
      </c>
      <c r="M254" s="43">
        <v>1140000</v>
      </c>
      <c r="N254" s="43"/>
      <c r="O254" s="43"/>
      <c r="P254" s="43"/>
      <c r="Q254" s="43"/>
      <c r="R254" s="36"/>
      <c r="S254" s="36"/>
    </row>
    <row r="255" spans="2:19">
      <c r="B255" s="34">
        <v>61216000</v>
      </c>
      <c r="C255" s="35" t="s">
        <v>44</v>
      </c>
      <c r="D255" s="36" t="s">
        <v>47</v>
      </c>
      <c r="E255" s="49">
        <v>406</v>
      </c>
      <c r="F255" s="38">
        <v>38404</v>
      </c>
      <c r="G255" s="37" t="s">
        <v>37</v>
      </c>
      <c r="H255" s="40">
        <v>3500</v>
      </c>
      <c r="I255" s="37" t="s">
        <v>228</v>
      </c>
      <c r="J255" s="41">
        <v>5.2</v>
      </c>
      <c r="K255" s="39" t="s">
        <v>39</v>
      </c>
      <c r="L255" s="41">
        <v>30</v>
      </c>
      <c r="M255" s="43">
        <v>3500000</v>
      </c>
      <c r="N255" s="43">
        <v>3500000</v>
      </c>
      <c r="O255" s="43">
        <v>78429260</v>
      </c>
      <c r="P255" s="43">
        <v>332019</v>
      </c>
      <c r="Q255" s="43">
        <v>78761279</v>
      </c>
      <c r="R255" s="36"/>
      <c r="S255" s="36"/>
    </row>
    <row r="256" spans="2:19">
      <c r="B256" s="34">
        <v>90227000</v>
      </c>
      <c r="C256" s="35" t="s">
        <v>83</v>
      </c>
      <c r="D256" s="36" t="s">
        <v>229</v>
      </c>
      <c r="E256" s="49">
        <v>407</v>
      </c>
      <c r="F256" s="38">
        <v>38421</v>
      </c>
      <c r="G256" s="37" t="s">
        <v>37</v>
      </c>
      <c r="H256" s="40">
        <v>2000</v>
      </c>
      <c r="I256" s="37"/>
      <c r="J256" s="41"/>
      <c r="K256" s="39" t="s">
        <v>81</v>
      </c>
      <c r="L256" s="41">
        <v>25</v>
      </c>
      <c r="M256" s="43"/>
      <c r="N256" s="43"/>
      <c r="O256" s="43"/>
      <c r="P256" s="43"/>
      <c r="Q256" s="43"/>
      <c r="R256" s="36"/>
      <c r="S256" s="36"/>
    </row>
    <row r="257" spans="2:19">
      <c r="B257" s="34">
        <v>90227000</v>
      </c>
      <c r="C257" s="35" t="s">
        <v>83</v>
      </c>
      <c r="D257" s="36" t="s">
        <v>230</v>
      </c>
      <c r="E257" s="49" t="s">
        <v>134</v>
      </c>
      <c r="F257" s="38">
        <v>38464</v>
      </c>
      <c r="G257" s="37" t="s">
        <v>37</v>
      </c>
      <c r="H257" s="40">
        <v>2000</v>
      </c>
      <c r="I257" s="37" t="s">
        <v>89</v>
      </c>
      <c r="J257" s="41">
        <v>3.9</v>
      </c>
      <c r="K257" s="39" t="s">
        <v>81</v>
      </c>
      <c r="L257" s="41">
        <v>21</v>
      </c>
      <c r="M257" s="43">
        <v>2000000</v>
      </c>
      <c r="N257" s="43">
        <v>1705882</v>
      </c>
      <c r="O257" s="43">
        <v>38226018</v>
      </c>
      <c r="P257" s="43">
        <v>435200</v>
      </c>
      <c r="Q257" s="43">
        <v>38661218</v>
      </c>
      <c r="R257" s="36"/>
      <c r="S257" s="36"/>
    </row>
    <row r="258" spans="2:19">
      <c r="B258" s="34">
        <v>96528990</v>
      </c>
      <c r="C258" s="35" t="s">
        <v>35</v>
      </c>
      <c r="D258" s="36" t="s">
        <v>231</v>
      </c>
      <c r="E258" s="49">
        <v>408</v>
      </c>
      <c r="F258" s="38">
        <v>38425</v>
      </c>
      <c r="G258" s="37" t="s">
        <v>37</v>
      </c>
      <c r="H258" s="40">
        <v>2000</v>
      </c>
      <c r="I258" s="37"/>
      <c r="J258" s="41"/>
      <c r="K258" s="39" t="s">
        <v>81</v>
      </c>
      <c r="L258" s="41">
        <v>10</v>
      </c>
      <c r="M258" s="43"/>
      <c r="N258" s="43"/>
      <c r="O258" s="43"/>
      <c r="P258" s="43"/>
      <c r="Q258" s="43"/>
      <c r="R258" s="36"/>
      <c r="S258" s="36"/>
    </row>
    <row r="259" spans="2:19">
      <c r="B259" s="34">
        <v>96528990</v>
      </c>
      <c r="C259" s="35" t="s">
        <v>35</v>
      </c>
      <c r="D259" s="36" t="s">
        <v>232</v>
      </c>
      <c r="E259" s="49" t="s">
        <v>134</v>
      </c>
      <c r="F259" s="38">
        <v>38425</v>
      </c>
      <c r="G259" s="37" t="s">
        <v>37</v>
      </c>
      <c r="H259" s="40">
        <v>2000</v>
      </c>
      <c r="I259" s="37" t="s">
        <v>46</v>
      </c>
      <c r="J259" s="41">
        <v>3</v>
      </c>
      <c r="K259" s="39" t="s">
        <v>39</v>
      </c>
      <c r="L259" s="41">
        <v>8</v>
      </c>
      <c r="M259" s="43">
        <v>1200000</v>
      </c>
      <c r="N259" s="43">
        <v>300000</v>
      </c>
      <c r="O259" s="43">
        <v>6722508</v>
      </c>
      <c r="P259" s="43">
        <v>144212</v>
      </c>
      <c r="Q259" s="43">
        <v>6866720</v>
      </c>
      <c r="R259" s="36"/>
      <c r="S259" s="36"/>
    </row>
    <row r="260" spans="2:19">
      <c r="B260" s="34">
        <v>96528990</v>
      </c>
      <c r="C260" s="35" t="s">
        <v>35</v>
      </c>
      <c r="D260" s="36" t="s">
        <v>231</v>
      </c>
      <c r="E260" s="49">
        <v>409</v>
      </c>
      <c r="F260" s="38">
        <v>38425</v>
      </c>
      <c r="G260" s="37" t="s">
        <v>37</v>
      </c>
      <c r="H260" s="40">
        <v>1500</v>
      </c>
      <c r="I260" s="37"/>
      <c r="J260" s="41"/>
      <c r="K260" s="39" t="s">
        <v>81</v>
      </c>
      <c r="L260" s="41">
        <v>25</v>
      </c>
      <c r="M260" s="43"/>
      <c r="N260" s="43"/>
      <c r="O260" s="43"/>
      <c r="P260" s="43"/>
      <c r="Q260" s="43"/>
      <c r="R260" s="36"/>
      <c r="S260" s="36"/>
    </row>
    <row r="261" spans="2:19">
      <c r="B261" s="34">
        <v>96528990</v>
      </c>
      <c r="C261" s="35" t="s">
        <v>35</v>
      </c>
      <c r="D261" s="36" t="s">
        <v>232</v>
      </c>
      <c r="E261" s="49" t="s">
        <v>134</v>
      </c>
      <c r="F261" s="38">
        <v>38425</v>
      </c>
      <c r="G261" s="37" t="s">
        <v>37</v>
      </c>
      <c r="H261" s="40">
        <v>1500</v>
      </c>
      <c r="I261" s="37" t="s">
        <v>87</v>
      </c>
      <c r="J261" s="41">
        <v>4</v>
      </c>
      <c r="K261" s="39" t="s">
        <v>39</v>
      </c>
      <c r="L261" s="41">
        <v>21</v>
      </c>
      <c r="M261" s="43">
        <v>800000</v>
      </c>
      <c r="N261" s="43">
        <v>571429</v>
      </c>
      <c r="O261" s="43">
        <v>12804787</v>
      </c>
      <c r="P261" s="43">
        <v>366247</v>
      </c>
      <c r="Q261" s="43">
        <v>13171034</v>
      </c>
      <c r="R261" s="36"/>
      <c r="S261" s="36"/>
    </row>
    <row r="262" spans="2:19">
      <c r="B262" s="34">
        <v>61704000</v>
      </c>
      <c r="C262" s="35" t="s">
        <v>75</v>
      </c>
      <c r="D262" s="36" t="s">
        <v>155</v>
      </c>
      <c r="E262" s="49">
        <v>411</v>
      </c>
      <c r="F262" s="38">
        <v>38467</v>
      </c>
      <c r="G262" s="37" t="s">
        <v>37</v>
      </c>
      <c r="H262" s="40">
        <v>6900</v>
      </c>
      <c r="I262" s="37" t="s">
        <v>87</v>
      </c>
      <c r="J262" s="41">
        <v>4</v>
      </c>
      <c r="K262" s="39" t="s">
        <v>39</v>
      </c>
      <c r="L262" s="41">
        <v>20</v>
      </c>
      <c r="M262" s="43">
        <v>6900000</v>
      </c>
      <c r="N262" s="43">
        <v>6900000</v>
      </c>
      <c r="O262" s="43">
        <v>154617684</v>
      </c>
      <c r="P262" s="43">
        <v>2061569</v>
      </c>
      <c r="Q262" s="43">
        <v>156679253</v>
      </c>
      <c r="R262" s="36"/>
      <c r="S262" s="36"/>
    </row>
    <row r="263" spans="2:19">
      <c r="B263" s="34">
        <v>96596540</v>
      </c>
      <c r="C263" s="35" t="s">
        <v>100</v>
      </c>
      <c r="D263" s="36" t="s">
        <v>233</v>
      </c>
      <c r="E263" s="49">
        <v>413</v>
      </c>
      <c r="F263" s="38">
        <v>38484</v>
      </c>
      <c r="G263" s="37" t="s">
        <v>37</v>
      </c>
      <c r="H263" s="40">
        <v>7000</v>
      </c>
      <c r="I263" s="37"/>
      <c r="J263" s="41"/>
      <c r="K263" s="39" t="s">
        <v>39</v>
      </c>
      <c r="L263" s="41">
        <v>10</v>
      </c>
      <c r="M263" s="43"/>
      <c r="N263" s="43"/>
      <c r="O263" s="43"/>
      <c r="P263" s="43"/>
      <c r="Q263" s="43"/>
      <c r="R263" s="36"/>
      <c r="S263" s="36"/>
    </row>
    <row r="264" spans="2:19">
      <c r="B264" s="34">
        <v>96596540</v>
      </c>
      <c r="C264" s="35" t="s">
        <v>100</v>
      </c>
      <c r="D264" s="36" t="s">
        <v>234</v>
      </c>
      <c r="E264" s="49" t="s">
        <v>134</v>
      </c>
      <c r="F264" s="38">
        <v>38490</v>
      </c>
      <c r="G264" s="37" t="s">
        <v>37</v>
      </c>
      <c r="H264" s="40">
        <v>7000</v>
      </c>
      <c r="I264" s="37" t="s">
        <v>46</v>
      </c>
      <c r="J264" s="41">
        <v>2.7</v>
      </c>
      <c r="K264" s="39" t="s">
        <v>39</v>
      </c>
      <c r="L264" s="41">
        <v>10</v>
      </c>
      <c r="M264" s="43">
        <v>7000000</v>
      </c>
      <c r="N264" s="43">
        <v>7000000</v>
      </c>
      <c r="O264" s="43">
        <v>156858520</v>
      </c>
      <c r="P264" s="43">
        <v>1741221</v>
      </c>
      <c r="Q264" s="43">
        <v>158599741</v>
      </c>
      <c r="R264" s="36"/>
      <c r="S264" s="36"/>
    </row>
    <row r="265" spans="2:19">
      <c r="B265" s="34">
        <v>91041000</v>
      </c>
      <c r="C265" s="35" t="s">
        <v>100</v>
      </c>
      <c r="D265" s="36" t="s">
        <v>235</v>
      </c>
      <c r="E265" s="49">
        <v>415</v>
      </c>
      <c r="F265" s="38">
        <v>38516</v>
      </c>
      <c r="G265" s="37" t="s">
        <v>37</v>
      </c>
      <c r="H265" s="40">
        <v>1500</v>
      </c>
      <c r="I265" s="37"/>
      <c r="J265" s="41"/>
      <c r="K265" s="39" t="s">
        <v>81</v>
      </c>
      <c r="L265" s="41">
        <v>25</v>
      </c>
      <c r="M265" s="43"/>
      <c r="N265" s="43"/>
      <c r="O265" s="43"/>
      <c r="P265" s="43"/>
      <c r="Q265" s="43"/>
      <c r="R265" s="36"/>
      <c r="S265" s="36"/>
    </row>
    <row r="266" spans="2:19">
      <c r="B266" s="34">
        <v>91041000</v>
      </c>
      <c r="C266" s="35" t="s">
        <v>100</v>
      </c>
      <c r="D266" s="36" t="s">
        <v>236</v>
      </c>
      <c r="E266" s="49" t="s">
        <v>134</v>
      </c>
      <c r="F266" s="38">
        <v>38532</v>
      </c>
      <c r="G266" s="37" t="s">
        <v>37</v>
      </c>
      <c r="H266" s="40">
        <v>1500</v>
      </c>
      <c r="I266" s="37" t="s">
        <v>46</v>
      </c>
      <c r="J266" s="41">
        <v>3.8</v>
      </c>
      <c r="K266" s="39" t="s">
        <v>68</v>
      </c>
      <c r="L266" s="41">
        <v>20</v>
      </c>
      <c r="M266" s="43">
        <v>1500000</v>
      </c>
      <c r="N266" s="43">
        <v>495000</v>
      </c>
      <c r="O266" s="43">
        <v>11092138</v>
      </c>
      <c r="P266" s="43">
        <v>18355</v>
      </c>
      <c r="Q266" s="43">
        <v>11110493</v>
      </c>
      <c r="R266" s="36"/>
      <c r="S266" s="36"/>
    </row>
    <row r="267" spans="2:19">
      <c r="B267" s="34">
        <v>76073164</v>
      </c>
      <c r="C267" s="35">
        <v>1</v>
      </c>
      <c r="D267" s="36" t="s">
        <v>237</v>
      </c>
      <c r="E267" s="49">
        <v>416</v>
      </c>
      <c r="F267" s="38">
        <v>38516</v>
      </c>
      <c r="G267" s="37" t="s">
        <v>37</v>
      </c>
      <c r="H267" s="40">
        <v>1000</v>
      </c>
      <c r="I267" s="37"/>
      <c r="J267" s="41"/>
      <c r="K267" s="39" t="s">
        <v>238</v>
      </c>
      <c r="L267" s="41">
        <v>21</v>
      </c>
      <c r="M267" s="43"/>
      <c r="N267" s="43"/>
      <c r="O267" s="43"/>
      <c r="P267" s="43"/>
      <c r="Q267" s="43"/>
      <c r="R267" s="36"/>
      <c r="S267" s="36"/>
    </row>
    <row r="268" spans="2:19">
      <c r="B268" s="34">
        <v>76073164</v>
      </c>
      <c r="C268" s="35">
        <v>1</v>
      </c>
      <c r="D268" s="36" t="s">
        <v>239</v>
      </c>
      <c r="E268" s="49" t="s">
        <v>134</v>
      </c>
      <c r="F268" s="38">
        <v>38516</v>
      </c>
      <c r="G268" s="37" t="s">
        <v>37</v>
      </c>
      <c r="H268" s="40">
        <v>1000</v>
      </c>
      <c r="I268" s="37" t="s">
        <v>46</v>
      </c>
      <c r="J268" s="41">
        <v>3</v>
      </c>
      <c r="K268" s="39" t="s">
        <v>238</v>
      </c>
      <c r="L268" s="41">
        <v>21</v>
      </c>
      <c r="M268" s="43">
        <v>1000000</v>
      </c>
      <c r="N268" s="43">
        <v>828571</v>
      </c>
      <c r="O268" s="43">
        <v>18566917</v>
      </c>
      <c r="P268" s="43">
        <v>246207</v>
      </c>
      <c r="Q268" s="43">
        <v>18813124</v>
      </c>
      <c r="R268" s="36"/>
      <c r="S268" s="36"/>
    </row>
    <row r="269" spans="2:19">
      <c r="B269" s="34">
        <v>96787910</v>
      </c>
      <c r="C269" s="35" t="s">
        <v>75</v>
      </c>
      <c r="D269" s="36" t="s">
        <v>240</v>
      </c>
      <c r="E269" s="49">
        <v>417</v>
      </c>
      <c r="F269" s="38">
        <v>38516</v>
      </c>
      <c r="G269" s="37" t="s">
        <v>37</v>
      </c>
      <c r="H269" s="40">
        <v>6775</v>
      </c>
      <c r="I269" s="37"/>
      <c r="J269" s="41"/>
      <c r="K269" s="39" t="s">
        <v>238</v>
      </c>
      <c r="L269" s="41">
        <v>21</v>
      </c>
      <c r="M269" s="43"/>
      <c r="N269" s="43"/>
      <c r="O269" s="43"/>
      <c r="P269" s="43"/>
      <c r="Q269" s="43"/>
      <c r="R269" s="36"/>
      <c r="S269" s="36"/>
    </row>
    <row r="270" spans="2:19">
      <c r="B270" s="34">
        <v>96787910</v>
      </c>
      <c r="C270" s="35" t="s">
        <v>75</v>
      </c>
      <c r="D270" s="36" t="s">
        <v>241</v>
      </c>
      <c r="E270" s="49" t="s">
        <v>134</v>
      </c>
      <c r="F270" s="38">
        <v>38524</v>
      </c>
      <c r="G270" s="37" t="s">
        <v>37</v>
      </c>
      <c r="H270" s="40">
        <v>5650</v>
      </c>
      <c r="I270" s="37" t="s">
        <v>127</v>
      </c>
      <c r="J270" s="41">
        <v>2.75</v>
      </c>
      <c r="K270" s="39" t="s">
        <v>238</v>
      </c>
      <c r="L270" s="41">
        <v>15</v>
      </c>
      <c r="M270" s="43">
        <v>5650000</v>
      </c>
      <c r="N270" s="43">
        <v>4293249</v>
      </c>
      <c r="O270" s="43">
        <v>96204669</v>
      </c>
      <c r="P270" s="43">
        <v>337437</v>
      </c>
      <c r="Q270" s="43">
        <v>96542106</v>
      </c>
      <c r="R270" s="36"/>
      <c r="S270" s="36"/>
    </row>
    <row r="271" spans="2:19">
      <c r="B271" s="34">
        <v>96787910</v>
      </c>
      <c r="C271" s="35" t="s">
        <v>75</v>
      </c>
      <c r="D271" s="36" t="s">
        <v>241</v>
      </c>
      <c r="E271" s="49" t="s">
        <v>134</v>
      </c>
      <c r="F271" s="38">
        <v>38524</v>
      </c>
      <c r="G271" s="37" t="s">
        <v>37</v>
      </c>
      <c r="H271" s="51">
        <v>0.5</v>
      </c>
      <c r="I271" s="37" t="s">
        <v>128</v>
      </c>
      <c r="J271" s="41">
        <v>2.75</v>
      </c>
      <c r="K271" s="39" t="s">
        <v>238</v>
      </c>
      <c r="L271" s="41">
        <v>15</v>
      </c>
      <c r="M271" s="43">
        <v>500</v>
      </c>
      <c r="N271" s="43">
        <v>380</v>
      </c>
      <c r="O271" s="43">
        <v>8515</v>
      </c>
      <c r="P271" s="43">
        <v>28</v>
      </c>
      <c r="Q271" s="43">
        <v>8543</v>
      </c>
      <c r="R271" s="36"/>
      <c r="S271" s="36"/>
    </row>
    <row r="272" spans="2:19">
      <c r="B272" s="34">
        <v>96787910</v>
      </c>
      <c r="C272" s="35" t="s">
        <v>75</v>
      </c>
      <c r="D272" s="36" t="s">
        <v>241</v>
      </c>
      <c r="E272" s="49" t="s">
        <v>142</v>
      </c>
      <c r="F272" s="38">
        <v>38972</v>
      </c>
      <c r="G272" s="37" t="s">
        <v>37</v>
      </c>
      <c r="H272" s="40">
        <v>1124</v>
      </c>
      <c r="I272" s="37" t="s">
        <v>147</v>
      </c>
      <c r="J272" s="52">
        <v>3.5</v>
      </c>
      <c r="K272" s="39" t="s">
        <v>238</v>
      </c>
      <c r="L272" s="41">
        <v>15.5</v>
      </c>
      <c r="M272" s="43">
        <v>1124000</v>
      </c>
      <c r="N272" s="43">
        <v>1124000</v>
      </c>
      <c r="O272" s="43">
        <v>25186997</v>
      </c>
      <c r="P272" s="43">
        <v>112230</v>
      </c>
      <c r="Q272" s="43">
        <v>25299227</v>
      </c>
      <c r="R272" s="36"/>
      <c r="S272" s="36"/>
    </row>
    <row r="273" spans="2:19">
      <c r="B273" s="34">
        <v>96787910</v>
      </c>
      <c r="C273" s="35" t="s">
        <v>75</v>
      </c>
      <c r="D273" s="36" t="s">
        <v>241</v>
      </c>
      <c r="E273" s="49" t="s">
        <v>142</v>
      </c>
      <c r="F273" s="38">
        <v>38972</v>
      </c>
      <c r="G273" s="37" t="s">
        <v>37</v>
      </c>
      <c r="H273" s="36">
        <v>0.5</v>
      </c>
      <c r="I273" s="37" t="s">
        <v>148</v>
      </c>
      <c r="J273" s="52">
        <v>3.5</v>
      </c>
      <c r="K273" s="39" t="s">
        <v>238</v>
      </c>
      <c r="L273" s="41">
        <v>15.5</v>
      </c>
      <c r="M273" s="43">
        <v>500</v>
      </c>
      <c r="N273" s="43">
        <v>500</v>
      </c>
      <c r="O273" s="43">
        <v>11204</v>
      </c>
      <c r="P273" s="43">
        <v>50</v>
      </c>
      <c r="Q273" s="43">
        <v>11254</v>
      </c>
      <c r="R273" s="36"/>
      <c r="S273" s="36"/>
    </row>
    <row r="274" spans="2:19">
      <c r="B274" s="34">
        <v>89900400</v>
      </c>
      <c r="C274" s="35" t="s">
        <v>83</v>
      </c>
      <c r="D274" s="36" t="s">
        <v>194</v>
      </c>
      <c r="E274" s="49">
        <v>418</v>
      </c>
      <c r="F274" s="38">
        <v>38524</v>
      </c>
      <c r="G274" s="37" t="s">
        <v>37</v>
      </c>
      <c r="H274" s="40">
        <v>2500</v>
      </c>
      <c r="I274" s="37"/>
      <c r="J274" s="41"/>
      <c r="K274" s="39" t="s">
        <v>81</v>
      </c>
      <c r="L274" s="41">
        <v>10</v>
      </c>
      <c r="M274" s="43"/>
      <c r="N274" s="43"/>
      <c r="O274" s="43"/>
      <c r="P274" s="43"/>
      <c r="Q274" s="43"/>
      <c r="R274" s="36"/>
      <c r="S274" s="36"/>
    </row>
    <row r="275" spans="2:19">
      <c r="B275" s="34">
        <v>89900400</v>
      </c>
      <c r="C275" s="35" t="s">
        <v>83</v>
      </c>
      <c r="D275" s="36" t="s">
        <v>195</v>
      </c>
      <c r="E275" s="49" t="s">
        <v>134</v>
      </c>
      <c r="F275" s="38">
        <v>38532</v>
      </c>
      <c r="G275" s="37" t="s">
        <v>37</v>
      </c>
      <c r="H275" s="40">
        <v>2500</v>
      </c>
      <c r="I275" s="37" t="s">
        <v>53</v>
      </c>
      <c r="J275" s="41">
        <v>2.75</v>
      </c>
      <c r="K275" s="39" t="s">
        <v>81</v>
      </c>
      <c r="L275" s="41">
        <v>8</v>
      </c>
      <c r="M275" s="43"/>
      <c r="N275" s="43"/>
      <c r="O275" s="43"/>
      <c r="P275" s="43"/>
      <c r="Q275" s="43"/>
      <c r="R275" s="36"/>
      <c r="S275" s="36"/>
    </row>
    <row r="276" spans="2:19">
      <c r="B276" s="34">
        <v>89900400</v>
      </c>
      <c r="C276" s="35" t="s">
        <v>83</v>
      </c>
      <c r="D276" s="36" t="s">
        <v>194</v>
      </c>
      <c r="E276" s="49">
        <v>419</v>
      </c>
      <c r="F276" s="38">
        <v>38524</v>
      </c>
      <c r="G276" s="37" t="s">
        <v>37</v>
      </c>
      <c r="H276" s="40">
        <v>2500</v>
      </c>
      <c r="I276" s="37"/>
      <c r="J276" s="41"/>
      <c r="K276" s="39" t="s">
        <v>81</v>
      </c>
      <c r="L276" s="41">
        <v>30</v>
      </c>
      <c r="M276" s="43"/>
      <c r="N276" s="43"/>
      <c r="O276" s="43"/>
      <c r="P276" s="43"/>
      <c r="Q276" s="43"/>
      <c r="R276" s="36"/>
      <c r="S276" s="36"/>
    </row>
    <row r="277" spans="2:19">
      <c r="B277" s="34">
        <v>89900400</v>
      </c>
      <c r="C277" s="35" t="s">
        <v>83</v>
      </c>
      <c r="D277" s="36" t="s">
        <v>84</v>
      </c>
      <c r="E277" s="49" t="s">
        <v>134</v>
      </c>
      <c r="F277" s="38">
        <v>38532</v>
      </c>
      <c r="G277" s="37" t="s">
        <v>37</v>
      </c>
      <c r="H277" s="40">
        <v>2500</v>
      </c>
      <c r="I277" s="37" t="s">
        <v>59</v>
      </c>
      <c r="J277" s="41">
        <v>3.5</v>
      </c>
      <c r="K277" s="39" t="s">
        <v>81</v>
      </c>
      <c r="L277" s="41">
        <v>21</v>
      </c>
      <c r="M277" s="43">
        <v>2500000</v>
      </c>
      <c r="N277" s="43">
        <v>2416667</v>
      </c>
      <c r="O277" s="43">
        <v>54153544</v>
      </c>
      <c r="P277" s="43">
        <v>862939</v>
      </c>
      <c r="Q277" s="43">
        <v>55016483</v>
      </c>
      <c r="R277" s="36"/>
      <c r="S277" s="36"/>
    </row>
    <row r="278" spans="2:19">
      <c r="B278" s="34">
        <v>90331000</v>
      </c>
      <c r="C278" s="35" t="s">
        <v>91</v>
      </c>
      <c r="D278" s="36" t="s">
        <v>242</v>
      </c>
      <c r="E278" s="49">
        <v>421</v>
      </c>
      <c r="F278" s="38">
        <v>38541</v>
      </c>
      <c r="G278" s="37" t="s">
        <v>37</v>
      </c>
      <c r="H278" s="40">
        <v>1800</v>
      </c>
      <c r="I278" s="37"/>
      <c r="J278" s="41"/>
      <c r="K278" s="39" t="s">
        <v>81</v>
      </c>
      <c r="L278" s="41">
        <v>21</v>
      </c>
      <c r="M278" s="43"/>
      <c r="N278" s="43"/>
      <c r="O278" s="43"/>
      <c r="P278" s="43"/>
      <c r="Q278" s="43"/>
      <c r="R278" s="36"/>
      <c r="S278" s="36"/>
    </row>
    <row r="279" spans="2:19">
      <c r="B279" s="34">
        <v>90331000</v>
      </c>
      <c r="C279" s="35" t="s">
        <v>91</v>
      </c>
      <c r="D279" s="36" t="s">
        <v>243</v>
      </c>
      <c r="E279" s="49" t="s">
        <v>134</v>
      </c>
      <c r="F279" s="38">
        <v>38548</v>
      </c>
      <c r="G279" s="37" t="s">
        <v>37</v>
      </c>
      <c r="H279" s="40">
        <v>1800</v>
      </c>
      <c r="I279" s="37" t="s">
        <v>56</v>
      </c>
      <c r="J279" s="41">
        <v>3.4</v>
      </c>
      <c r="K279" s="39" t="s">
        <v>68</v>
      </c>
      <c r="L279" s="41">
        <v>21</v>
      </c>
      <c r="M279" s="43">
        <v>1800000</v>
      </c>
      <c r="N279" s="43">
        <v>1800000</v>
      </c>
      <c r="O279" s="43">
        <v>40335048</v>
      </c>
      <c r="P279" s="43">
        <v>283320</v>
      </c>
      <c r="Q279" s="43">
        <v>40618368</v>
      </c>
      <c r="R279" s="36"/>
      <c r="S279" s="36"/>
    </row>
    <row r="280" spans="2:19">
      <c r="B280" s="34">
        <v>93473000</v>
      </c>
      <c r="C280" s="35" t="s">
        <v>54</v>
      </c>
      <c r="D280" s="36" t="s">
        <v>244</v>
      </c>
      <c r="E280" s="49">
        <v>422</v>
      </c>
      <c r="F280" s="38">
        <v>38544</v>
      </c>
      <c r="G280" s="37" t="s">
        <v>37</v>
      </c>
      <c r="H280" s="40">
        <v>1800</v>
      </c>
      <c r="I280" s="37"/>
      <c r="J280" s="41"/>
      <c r="K280" s="39" t="s">
        <v>81</v>
      </c>
      <c r="L280" s="41">
        <v>10</v>
      </c>
      <c r="M280" s="43"/>
      <c r="N280" s="43"/>
      <c r="O280" s="43"/>
      <c r="P280" s="43"/>
      <c r="Q280" s="43"/>
      <c r="R280" s="36"/>
      <c r="S280" s="36"/>
    </row>
    <row r="281" spans="2:19">
      <c r="B281" s="34">
        <v>93473000</v>
      </c>
      <c r="C281" s="35" t="s">
        <v>54</v>
      </c>
      <c r="D281" s="36" t="s">
        <v>245</v>
      </c>
      <c r="E281" s="49" t="s">
        <v>134</v>
      </c>
      <c r="F281" s="38">
        <v>38544</v>
      </c>
      <c r="G281" s="37" t="s">
        <v>37</v>
      </c>
      <c r="H281" s="40">
        <v>1800</v>
      </c>
      <c r="I281" s="37" t="s">
        <v>46</v>
      </c>
      <c r="J281" s="41">
        <v>3.5</v>
      </c>
      <c r="K281" s="39" t="s">
        <v>81</v>
      </c>
      <c r="L281" s="41">
        <v>10</v>
      </c>
      <c r="M281" s="43"/>
      <c r="N281" s="43"/>
      <c r="O281" s="43"/>
      <c r="P281" s="43"/>
      <c r="Q281" s="43"/>
      <c r="R281" s="36"/>
      <c r="S281" s="36"/>
    </row>
    <row r="282" spans="2:19">
      <c r="B282" s="34">
        <v>96678790</v>
      </c>
      <c r="C282" s="35" t="s">
        <v>159</v>
      </c>
      <c r="D282" s="36" t="s">
        <v>246</v>
      </c>
      <c r="E282" s="49">
        <v>423</v>
      </c>
      <c r="F282" s="38">
        <v>38548</v>
      </c>
      <c r="G282" s="37" t="s">
        <v>37</v>
      </c>
      <c r="H282" s="40">
        <v>1200</v>
      </c>
      <c r="I282" s="37"/>
      <c r="J282" s="41"/>
      <c r="K282" s="39" t="s">
        <v>68</v>
      </c>
      <c r="L282" s="41">
        <v>10</v>
      </c>
      <c r="M282" s="43"/>
      <c r="N282" s="43"/>
      <c r="O282" s="43"/>
      <c r="P282" s="43"/>
      <c r="Q282" s="43"/>
      <c r="R282" s="36"/>
      <c r="S282" s="36"/>
    </row>
    <row r="283" spans="2:19">
      <c r="B283" s="34">
        <v>96678790</v>
      </c>
      <c r="C283" s="35" t="s">
        <v>159</v>
      </c>
      <c r="D283" s="36" t="s">
        <v>247</v>
      </c>
      <c r="E283" s="49" t="s">
        <v>134</v>
      </c>
      <c r="F283" s="38">
        <v>38555</v>
      </c>
      <c r="G283" s="37" t="s">
        <v>162</v>
      </c>
      <c r="H283" s="40">
        <v>21030000</v>
      </c>
      <c r="I283" s="37" t="s">
        <v>56</v>
      </c>
      <c r="J283" s="41">
        <v>6.2</v>
      </c>
      <c r="K283" s="39" t="s">
        <v>68</v>
      </c>
      <c r="L283" s="41">
        <v>6</v>
      </c>
      <c r="M283" s="43">
        <v>21030000000</v>
      </c>
      <c r="N283" s="43"/>
      <c r="O283" s="43"/>
      <c r="P283" s="43"/>
      <c r="Q283" s="43"/>
      <c r="R283" s="36"/>
      <c r="S283" s="36"/>
    </row>
    <row r="284" spans="2:19">
      <c r="B284" s="34">
        <v>91705000</v>
      </c>
      <c r="C284" s="35" t="s">
        <v>44</v>
      </c>
      <c r="D284" s="36" t="s">
        <v>248</v>
      </c>
      <c r="E284" s="49">
        <v>426</v>
      </c>
      <c r="F284" s="38">
        <v>38565</v>
      </c>
      <c r="G284" s="37" t="s">
        <v>37</v>
      </c>
      <c r="H284" s="40">
        <v>3000</v>
      </c>
      <c r="I284" s="37"/>
      <c r="J284" s="41"/>
      <c r="K284" s="39" t="s">
        <v>81</v>
      </c>
      <c r="L284" s="41">
        <v>10</v>
      </c>
      <c r="M284" s="43"/>
      <c r="N284" s="43"/>
      <c r="O284" s="43"/>
      <c r="P284" s="43"/>
      <c r="Q284" s="43"/>
      <c r="R284" s="36"/>
      <c r="S284" s="36"/>
    </row>
    <row r="285" spans="2:19">
      <c r="B285" s="34">
        <v>91705000</v>
      </c>
      <c r="C285" s="35" t="s">
        <v>44</v>
      </c>
      <c r="D285" s="36" t="s">
        <v>80</v>
      </c>
      <c r="E285" s="49" t="s">
        <v>134</v>
      </c>
      <c r="F285" s="38">
        <v>38631</v>
      </c>
      <c r="G285" s="37" t="s">
        <v>37</v>
      </c>
      <c r="H285" s="40">
        <v>2700</v>
      </c>
      <c r="I285" s="37" t="s">
        <v>63</v>
      </c>
      <c r="J285" s="41">
        <v>3.5</v>
      </c>
      <c r="K285" s="39" t="s">
        <v>68</v>
      </c>
      <c r="L285" s="41">
        <v>8</v>
      </c>
      <c r="M285" s="43">
        <v>2700000</v>
      </c>
      <c r="N285" s="43">
        <v>675000</v>
      </c>
      <c r="O285" s="43">
        <v>15125643</v>
      </c>
      <c r="P285" s="43">
        <v>280610</v>
      </c>
      <c r="Q285" s="43">
        <v>15406253</v>
      </c>
      <c r="R285" s="36"/>
      <c r="S285" s="36"/>
    </row>
    <row r="286" spans="2:19">
      <c r="B286" s="34">
        <v>91705000</v>
      </c>
      <c r="C286" s="35">
        <v>7</v>
      </c>
      <c r="D286" s="36" t="s">
        <v>249</v>
      </c>
      <c r="E286" s="49" t="s">
        <v>142</v>
      </c>
      <c r="F286" s="38">
        <v>40886</v>
      </c>
      <c r="G286" s="37" t="s">
        <v>37</v>
      </c>
      <c r="H286" s="40">
        <v>2325</v>
      </c>
      <c r="I286" s="37" t="s">
        <v>53</v>
      </c>
      <c r="J286" s="41">
        <v>3.5</v>
      </c>
      <c r="K286" s="39" t="s">
        <v>39</v>
      </c>
      <c r="L286" s="41">
        <v>7</v>
      </c>
      <c r="M286" s="43">
        <v>2325000</v>
      </c>
      <c r="N286" s="43">
        <v>2325000</v>
      </c>
      <c r="O286" s="43">
        <v>52099437</v>
      </c>
      <c r="P286" s="43">
        <v>303913</v>
      </c>
      <c r="Q286" s="43">
        <v>52403350</v>
      </c>
      <c r="R286" s="36"/>
      <c r="S286" s="36"/>
    </row>
    <row r="287" spans="2:19">
      <c r="B287" s="34">
        <v>91705000</v>
      </c>
      <c r="C287" s="35" t="s">
        <v>44</v>
      </c>
      <c r="D287" s="36" t="s">
        <v>248</v>
      </c>
      <c r="E287" s="49">
        <v>427</v>
      </c>
      <c r="F287" s="38">
        <v>38565</v>
      </c>
      <c r="G287" s="37" t="s">
        <v>37</v>
      </c>
      <c r="H287" s="40">
        <v>4700</v>
      </c>
      <c r="I287" s="37"/>
      <c r="J287" s="41"/>
      <c r="K287" s="39" t="s">
        <v>81</v>
      </c>
      <c r="L287" s="41">
        <v>35</v>
      </c>
      <c r="M287" s="43"/>
      <c r="N287" s="43"/>
      <c r="O287" s="43"/>
      <c r="P287" s="43"/>
      <c r="Q287" s="43"/>
      <c r="R287" s="36"/>
      <c r="S287" s="36"/>
    </row>
    <row r="288" spans="2:19">
      <c r="B288" s="34">
        <v>91705000</v>
      </c>
      <c r="C288" s="35">
        <v>7</v>
      </c>
      <c r="D288" s="36" t="s">
        <v>249</v>
      </c>
      <c r="E288" s="49" t="s">
        <v>134</v>
      </c>
      <c r="F288" s="38">
        <v>40886</v>
      </c>
      <c r="G288" s="37" t="s">
        <v>37</v>
      </c>
      <c r="H288" s="40">
        <v>2325</v>
      </c>
      <c r="I288" s="37" t="s">
        <v>89</v>
      </c>
      <c r="J288" s="41">
        <v>4</v>
      </c>
      <c r="K288" s="39" t="s">
        <v>39</v>
      </c>
      <c r="L288" s="41">
        <v>21</v>
      </c>
      <c r="M288" s="43">
        <v>2325000</v>
      </c>
      <c r="N288" s="43">
        <v>2325000</v>
      </c>
      <c r="O288" s="43">
        <v>52099437</v>
      </c>
      <c r="P288" s="43">
        <v>347330</v>
      </c>
      <c r="Q288" s="43">
        <v>52446767</v>
      </c>
      <c r="R288" s="36"/>
      <c r="S288" s="36"/>
    </row>
    <row r="289" spans="2:19">
      <c r="B289" s="34">
        <v>90310000</v>
      </c>
      <c r="C289" s="35" t="s">
        <v>61</v>
      </c>
      <c r="D289" s="36" t="s">
        <v>250</v>
      </c>
      <c r="E289" s="49">
        <v>428</v>
      </c>
      <c r="F289" s="38">
        <v>38566</v>
      </c>
      <c r="G289" s="37" t="s">
        <v>37</v>
      </c>
      <c r="H289" s="40">
        <v>2000</v>
      </c>
      <c r="I289" s="37"/>
      <c r="J289" s="41"/>
      <c r="K289" s="39" t="s">
        <v>81</v>
      </c>
      <c r="L289" s="41">
        <v>10</v>
      </c>
      <c r="M289" s="43"/>
      <c r="N289" s="43"/>
      <c r="O289" s="43"/>
      <c r="P289" s="43"/>
      <c r="Q289" s="43"/>
      <c r="R289" s="36"/>
      <c r="S289" s="36"/>
    </row>
    <row r="290" spans="2:19">
      <c r="B290" s="34">
        <v>90310000</v>
      </c>
      <c r="C290" s="35" t="s">
        <v>61</v>
      </c>
      <c r="D290" s="36" t="s">
        <v>62</v>
      </c>
      <c r="E290" s="49" t="s">
        <v>134</v>
      </c>
      <c r="F290" s="38">
        <v>38575</v>
      </c>
      <c r="G290" s="37" t="s">
        <v>37</v>
      </c>
      <c r="H290" s="40">
        <v>2000</v>
      </c>
      <c r="I290" s="37" t="s">
        <v>53</v>
      </c>
      <c r="J290" s="41">
        <v>2.5</v>
      </c>
      <c r="K290" s="39" t="s">
        <v>81</v>
      </c>
      <c r="L290" s="41">
        <v>7</v>
      </c>
      <c r="M290" s="43">
        <v>1500000</v>
      </c>
      <c r="N290" s="43">
        <v>500000</v>
      </c>
      <c r="O290" s="43">
        <v>11204180</v>
      </c>
      <c r="P290" s="43">
        <v>116246</v>
      </c>
      <c r="Q290" s="43">
        <v>11320426</v>
      </c>
      <c r="R290" s="36"/>
      <c r="S290" s="36"/>
    </row>
    <row r="291" spans="2:19">
      <c r="B291" s="34">
        <v>90310000</v>
      </c>
      <c r="C291" s="35" t="s">
        <v>61</v>
      </c>
      <c r="D291" s="36" t="s">
        <v>250</v>
      </c>
      <c r="E291" s="49">
        <v>429</v>
      </c>
      <c r="F291" s="38">
        <v>38566</v>
      </c>
      <c r="G291" s="37" t="s">
        <v>37</v>
      </c>
      <c r="H291" s="40">
        <v>2500</v>
      </c>
      <c r="I291" s="37"/>
      <c r="J291" s="41"/>
      <c r="K291" s="39" t="s">
        <v>81</v>
      </c>
      <c r="L291" s="41">
        <v>25</v>
      </c>
      <c r="M291" s="43"/>
      <c r="N291" s="43"/>
      <c r="O291" s="43"/>
      <c r="P291" s="43"/>
      <c r="Q291" s="43"/>
      <c r="R291" s="36"/>
      <c r="S291" s="36"/>
    </row>
    <row r="292" spans="2:19">
      <c r="B292" s="34">
        <v>90310000</v>
      </c>
      <c r="C292" s="35" t="s">
        <v>61</v>
      </c>
      <c r="D292" s="36" t="s">
        <v>62</v>
      </c>
      <c r="E292" s="49" t="s">
        <v>134</v>
      </c>
      <c r="F292" s="38">
        <v>38575</v>
      </c>
      <c r="G292" s="37" t="s">
        <v>37</v>
      </c>
      <c r="H292" s="40">
        <v>2500</v>
      </c>
      <c r="I292" s="37" t="s">
        <v>59</v>
      </c>
      <c r="J292" s="41">
        <v>3.5</v>
      </c>
      <c r="K292" s="39" t="s">
        <v>81</v>
      </c>
      <c r="L292" s="41">
        <v>23</v>
      </c>
      <c r="M292" s="43">
        <v>1500000</v>
      </c>
      <c r="N292" s="43">
        <v>1500000</v>
      </c>
      <c r="O292" s="43">
        <v>33612540</v>
      </c>
      <c r="P292" s="43">
        <v>487035</v>
      </c>
      <c r="Q292" s="43">
        <v>34099575</v>
      </c>
      <c r="R292" s="36"/>
      <c r="S292" s="36"/>
    </row>
    <row r="293" spans="2:19">
      <c r="B293" s="34">
        <v>61219000</v>
      </c>
      <c r="C293" s="35" t="s">
        <v>54</v>
      </c>
      <c r="D293" s="36" t="s">
        <v>103</v>
      </c>
      <c r="E293" s="49">
        <v>431</v>
      </c>
      <c r="F293" s="38">
        <v>38580</v>
      </c>
      <c r="G293" s="37" t="s">
        <v>37</v>
      </c>
      <c r="H293" s="40">
        <v>2800</v>
      </c>
      <c r="I293" s="37" t="s">
        <v>53</v>
      </c>
      <c r="J293" s="41">
        <v>4.5</v>
      </c>
      <c r="K293" s="39" t="s">
        <v>39</v>
      </c>
      <c r="L293" s="41">
        <v>25</v>
      </c>
      <c r="M293" s="43">
        <v>2800000</v>
      </c>
      <c r="N293" s="43">
        <v>2800000</v>
      </c>
      <c r="O293" s="43">
        <v>62743408</v>
      </c>
      <c r="P293" s="43">
        <v>1054901</v>
      </c>
      <c r="Q293" s="43">
        <v>63798309</v>
      </c>
      <c r="R293" s="36"/>
      <c r="S293" s="36"/>
    </row>
    <row r="294" spans="2:19">
      <c r="B294" s="34">
        <v>99586130</v>
      </c>
      <c r="C294" s="35" t="s">
        <v>107</v>
      </c>
      <c r="D294" s="36" t="s">
        <v>251</v>
      </c>
      <c r="E294" s="49">
        <v>432</v>
      </c>
      <c r="F294" s="38">
        <v>38583</v>
      </c>
      <c r="G294" s="37" t="s">
        <v>37</v>
      </c>
      <c r="H294" s="40">
        <v>5800</v>
      </c>
      <c r="I294" s="37"/>
      <c r="J294" s="41"/>
      <c r="K294" s="39" t="s">
        <v>81</v>
      </c>
      <c r="L294" s="41">
        <v>10</v>
      </c>
      <c r="M294" s="43"/>
      <c r="N294" s="43"/>
      <c r="O294" s="43"/>
      <c r="P294" s="43"/>
      <c r="Q294" s="43"/>
      <c r="R294" s="36"/>
      <c r="S294" s="36"/>
    </row>
    <row r="295" spans="2:19">
      <c r="B295" s="34">
        <v>99586130</v>
      </c>
      <c r="C295" s="35" t="s">
        <v>107</v>
      </c>
      <c r="D295" s="36" t="s">
        <v>252</v>
      </c>
      <c r="E295" s="49" t="s">
        <v>134</v>
      </c>
      <c r="F295" s="38">
        <v>38583</v>
      </c>
      <c r="G295" s="37" t="s">
        <v>37</v>
      </c>
      <c r="H295" s="40">
        <v>5800</v>
      </c>
      <c r="I295" s="37" t="s">
        <v>46</v>
      </c>
      <c r="J295" s="41">
        <v>3.5</v>
      </c>
      <c r="K295" s="39" t="s">
        <v>68</v>
      </c>
      <c r="L295" s="41">
        <v>10</v>
      </c>
      <c r="M295" s="43">
        <v>5800000</v>
      </c>
      <c r="N295" s="43">
        <v>2879998.85</v>
      </c>
      <c r="O295" s="43">
        <v>64536051</v>
      </c>
      <c r="P295" s="43">
        <v>287567</v>
      </c>
      <c r="Q295" s="43">
        <v>64823618</v>
      </c>
      <c r="R295" s="36"/>
      <c r="S295" s="36"/>
    </row>
    <row r="296" spans="2:19">
      <c r="B296" s="34">
        <v>61216000</v>
      </c>
      <c r="C296" s="35" t="s">
        <v>44</v>
      </c>
      <c r="D296" s="36" t="s">
        <v>47</v>
      </c>
      <c r="E296" s="49">
        <v>433</v>
      </c>
      <c r="F296" s="38">
        <v>38588</v>
      </c>
      <c r="G296" s="37" t="s">
        <v>37</v>
      </c>
      <c r="H296" s="40">
        <v>2600</v>
      </c>
      <c r="I296" s="37" t="s">
        <v>253</v>
      </c>
      <c r="J296" s="41">
        <v>4</v>
      </c>
      <c r="K296" s="39" t="s">
        <v>39</v>
      </c>
      <c r="L296" s="41">
        <v>30</v>
      </c>
      <c r="M296" s="43">
        <v>2600000</v>
      </c>
      <c r="N296" s="43">
        <v>2600000</v>
      </c>
      <c r="O296" s="43">
        <v>58261736</v>
      </c>
      <c r="P296" s="43">
        <v>766690</v>
      </c>
      <c r="Q296" s="43">
        <v>59028426</v>
      </c>
      <c r="R296" s="36"/>
      <c r="S296" s="36"/>
    </row>
    <row r="297" spans="2:19">
      <c r="B297" s="34">
        <v>91297000</v>
      </c>
      <c r="C297" s="35" t="s">
        <v>83</v>
      </c>
      <c r="D297" s="36" t="s">
        <v>254</v>
      </c>
      <c r="E297" s="49">
        <v>434</v>
      </c>
      <c r="F297" s="38">
        <v>38609</v>
      </c>
      <c r="G297" s="37" t="s">
        <v>37</v>
      </c>
      <c r="H297" s="40">
        <v>6000</v>
      </c>
      <c r="I297" s="37"/>
      <c r="J297" s="41"/>
      <c r="K297" s="39" t="s">
        <v>81</v>
      </c>
      <c r="L297" s="41">
        <v>10</v>
      </c>
      <c r="M297" s="43"/>
      <c r="N297" s="43"/>
      <c r="O297" s="43"/>
      <c r="P297" s="43"/>
      <c r="Q297" s="43"/>
      <c r="R297" s="36"/>
      <c r="S297" s="36"/>
    </row>
    <row r="298" spans="2:19">
      <c r="B298" s="34">
        <v>91297000</v>
      </c>
      <c r="C298" s="35" t="s">
        <v>83</v>
      </c>
      <c r="D298" s="36" t="s">
        <v>255</v>
      </c>
      <c r="E298" s="49" t="s">
        <v>134</v>
      </c>
      <c r="F298" s="38">
        <v>39582</v>
      </c>
      <c r="G298" s="37" t="s">
        <v>37</v>
      </c>
      <c r="H298" s="40">
        <v>2000</v>
      </c>
      <c r="I298" s="37" t="s">
        <v>56</v>
      </c>
      <c r="J298" s="41">
        <v>3.1</v>
      </c>
      <c r="K298" s="39" t="s">
        <v>39</v>
      </c>
      <c r="L298" s="41">
        <v>5</v>
      </c>
      <c r="M298" s="43">
        <v>2000000</v>
      </c>
      <c r="N298" s="43">
        <v>7000</v>
      </c>
      <c r="O298" s="43">
        <v>156859</v>
      </c>
      <c r="P298" s="43">
        <v>1015</v>
      </c>
      <c r="Q298" s="43">
        <v>157874</v>
      </c>
      <c r="R298" s="36"/>
      <c r="S298" s="36"/>
    </row>
    <row r="299" spans="2:19">
      <c r="B299" s="34">
        <v>91297000</v>
      </c>
      <c r="C299" s="35" t="s">
        <v>83</v>
      </c>
      <c r="D299" s="36" t="s">
        <v>255</v>
      </c>
      <c r="E299" s="49" t="s">
        <v>142</v>
      </c>
      <c r="F299" s="38">
        <v>39582</v>
      </c>
      <c r="G299" s="37" t="s">
        <v>66</v>
      </c>
      <c r="H299" s="40">
        <v>171480</v>
      </c>
      <c r="I299" s="37" t="s">
        <v>51</v>
      </c>
      <c r="J299" s="41" t="s">
        <v>256</v>
      </c>
      <c r="K299" s="39" t="s">
        <v>39</v>
      </c>
      <c r="L299" s="41">
        <v>10</v>
      </c>
      <c r="M299" s="43">
        <v>171480000</v>
      </c>
      <c r="N299" s="43">
        <v>171480000</v>
      </c>
      <c r="O299" s="43">
        <v>83810850</v>
      </c>
      <c r="P299" s="43">
        <v>520608</v>
      </c>
      <c r="Q299" s="43">
        <v>84331458</v>
      </c>
      <c r="R299" s="36" t="s">
        <v>69</v>
      </c>
      <c r="S299" s="36"/>
    </row>
    <row r="300" spans="2:19">
      <c r="B300" s="34">
        <v>91297000</v>
      </c>
      <c r="C300" s="35" t="s">
        <v>83</v>
      </c>
      <c r="D300" s="36" t="s">
        <v>257</v>
      </c>
      <c r="E300" s="49">
        <v>435</v>
      </c>
      <c r="F300" s="38">
        <v>38609</v>
      </c>
      <c r="G300" s="37" t="s">
        <v>37</v>
      </c>
      <c r="H300" s="40">
        <v>4000</v>
      </c>
      <c r="I300" s="37"/>
      <c r="J300" s="41"/>
      <c r="K300" s="39" t="s">
        <v>81</v>
      </c>
      <c r="L300" s="41">
        <v>15</v>
      </c>
      <c r="M300" s="43"/>
      <c r="N300" s="43"/>
      <c r="O300" s="43"/>
      <c r="P300" s="43"/>
      <c r="Q300" s="43"/>
      <c r="R300" s="36"/>
      <c r="S300" s="36"/>
    </row>
    <row r="301" spans="2:19">
      <c r="B301" s="34">
        <v>91297000</v>
      </c>
      <c r="C301" s="35" t="s">
        <v>83</v>
      </c>
      <c r="D301" s="36" t="s">
        <v>258</v>
      </c>
      <c r="E301" s="49" t="s">
        <v>134</v>
      </c>
      <c r="F301" s="38">
        <v>38628</v>
      </c>
      <c r="G301" s="37" t="s">
        <v>37</v>
      </c>
      <c r="H301" s="40">
        <v>4000</v>
      </c>
      <c r="I301" s="37" t="s">
        <v>63</v>
      </c>
      <c r="J301" s="41">
        <v>3.6</v>
      </c>
      <c r="K301" s="39" t="s">
        <v>81</v>
      </c>
      <c r="L301" s="41">
        <v>15</v>
      </c>
      <c r="M301" s="43">
        <v>4000000</v>
      </c>
      <c r="N301" s="43"/>
      <c r="O301" s="43"/>
      <c r="P301" s="43"/>
      <c r="Q301" s="43"/>
      <c r="R301" s="36"/>
      <c r="S301" s="36"/>
    </row>
    <row r="302" spans="2:19">
      <c r="B302" s="34">
        <v>90269000</v>
      </c>
      <c r="C302" s="35" t="s">
        <v>75</v>
      </c>
      <c r="D302" s="36" t="s">
        <v>259</v>
      </c>
      <c r="E302" s="49">
        <v>438</v>
      </c>
      <c r="F302" s="38">
        <v>38666</v>
      </c>
      <c r="G302" s="37" t="s">
        <v>37</v>
      </c>
      <c r="H302" s="40">
        <v>2000</v>
      </c>
      <c r="I302" s="37"/>
      <c r="J302" s="41"/>
      <c r="K302" s="39" t="s">
        <v>68</v>
      </c>
      <c r="L302" s="41">
        <v>10</v>
      </c>
      <c r="M302" s="43"/>
      <c r="N302" s="43"/>
      <c r="O302" s="43"/>
      <c r="P302" s="43"/>
      <c r="Q302" s="43"/>
      <c r="R302" s="36"/>
      <c r="S302" s="36"/>
    </row>
    <row r="303" spans="2:19">
      <c r="B303" s="34">
        <v>90269000</v>
      </c>
      <c r="C303" s="35" t="s">
        <v>75</v>
      </c>
      <c r="D303" s="36" t="s">
        <v>260</v>
      </c>
      <c r="E303" s="49" t="s">
        <v>134</v>
      </c>
      <c r="F303" s="38">
        <v>38666</v>
      </c>
      <c r="G303" s="37" t="s">
        <v>37</v>
      </c>
      <c r="H303" s="40">
        <v>2000</v>
      </c>
      <c r="I303" s="37" t="s">
        <v>89</v>
      </c>
      <c r="J303" s="41">
        <v>4.5</v>
      </c>
      <c r="K303" s="39" t="s">
        <v>68</v>
      </c>
      <c r="L303" s="41">
        <v>8</v>
      </c>
      <c r="M303" s="43"/>
      <c r="N303" s="43"/>
      <c r="O303" s="43"/>
      <c r="P303" s="43"/>
      <c r="Q303" s="43"/>
      <c r="R303" s="36"/>
      <c r="S303" s="36"/>
    </row>
    <row r="304" spans="2:19">
      <c r="B304" s="34">
        <v>96802690</v>
      </c>
      <c r="C304" s="35" t="s">
        <v>35</v>
      </c>
      <c r="D304" s="36" t="s">
        <v>261</v>
      </c>
      <c r="E304" s="49">
        <v>439</v>
      </c>
      <c r="F304" s="38">
        <v>38670</v>
      </c>
      <c r="G304" s="37" t="s">
        <v>37</v>
      </c>
      <c r="H304" s="40">
        <v>3000</v>
      </c>
      <c r="I304" s="37"/>
      <c r="J304" s="41"/>
      <c r="K304" s="39" t="s">
        <v>81</v>
      </c>
      <c r="L304" s="41">
        <v>25</v>
      </c>
      <c r="M304" s="43"/>
      <c r="N304" s="43"/>
      <c r="O304" s="43"/>
      <c r="P304" s="43"/>
      <c r="Q304" s="43"/>
      <c r="R304" s="36"/>
      <c r="S304" s="36"/>
    </row>
    <row r="305" spans="2:19">
      <c r="B305" s="34">
        <v>96802690</v>
      </c>
      <c r="C305" s="35" t="s">
        <v>35</v>
      </c>
      <c r="D305" s="36" t="s">
        <v>183</v>
      </c>
      <c r="E305" s="49" t="s">
        <v>134</v>
      </c>
      <c r="F305" s="38">
        <v>38670</v>
      </c>
      <c r="G305" s="37" t="s">
        <v>37</v>
      </c>
      <c r="H305" s="40">
        <v>3000</v>
      </c>
      <c r="I305" s="37" t="s">
        <v>56</v>
      </c>
      <c r="J305" s="41">
        <v>4.75</v>
      </c>
      <c r="K305" s="39" t="s">
        <v>81</v>
      </c>
      <c r="L305" s="41">
        <v>21</v>
      </c>
      <c r="M305" s="43">
        <v>2750000</v>
      </c>
      <c r="N305" s="43">
        <v>2062500</v>
      </c>
      <c r="O305" s="43">
        <v>46217243</v>
      </c>
      <c r="P305" s="43">
        <v>632860</v>
      </c>
      <c r="Q305" s="43">
        <v>46850103</v>
      </c>
      <c r="R305" s="36"/>
      <c r="S305" s="36"/>
    </row>
    <row r="306" spans="2:19">
      <c r="B306" s="34">
        <v>96802690</v>
      </c>
      <c r="C306" s="35" t="s">
        <v>35</v>
      </c>
      <c r="D306" s="36" t="s">
        <v>261</v>
      </c>
      <c r="E306" s="49">
        <v>440</v>
      </c>
      <c r="F306" s="38">
        <v>38671</v>
      </c>
      <c r="G306" s="37" t="s">
        <v>37</v>
      </c>
      <c r="H306" s="40">
        <v>5500</v>
      </c>
      <c r="I306" s="37"/>
      <c r="J306" s="41"/>
      <c r="K306" s="39" t="s">
        <v>81</v>
      </c>
      <c r="L306" s="41">
        <v>10</v>
      </c>
      <c r="M306" s="43"/>
      <c r="N306" s="43"/>
      <c r="O306" s="43"/>
      <c r="P306" s="43"/>
      <c r="Q306" s="43"/>
      <c r="R306" s="36"/>
      <c r="S306" s="36"/>
    </row>
    <row r="307" spans="2:19">
      <c r="B307" s="34">
        <v>96802690</v>
      </c>
      <c r="C307" s="35" t="s">
        <v>35</v>
      </c>
      <c r="D307" s="36" t="s">
        <v>183</v>
      </c>
      <c r="E307" s="49" t="s">
        <v>134</v>
      </c>
      <c r="F307" s="38">
        <v>38671</v>
      </c>
      <c r="G307" s="37" t="s">
        <v>37</v>
      </c>
      <c r="H307" s="40">
        <v>5500</v>
      </c>
      <c r="I307" s="37" t="s">
        <v>63</v>
      </c>
      <c r="J307" s="41">
        <v>4.25</v>
      </c>
      <c r="K307" s="39" t="s">
        <v>81</v>
      </c>
      <c r="L307" s="41">
        <v>7</v>
      </c>
      <c r="M307" s="43">
        <v>2000000</v>
      </c>
      <c r="N307" s="43">
        <v>400000</v>
      </c>
      <c r="O307" s="43">
        <v>8963344</v>
      </c>
      <c r="P307" s="43">
        <v>109953</v>
      </c>
      <c r="Q307" s="43">
        <v>9073297</v>
      </c>
      <c r="R307" s="36"/>
      <c r="S307" s="36"/>
    </row>
    <row r="308" spans="2:19">
      <c r="B308" s="34">
        <v>96802690</v>
      </c>
      <c r="C308" s="35">
        <v>9</v>
      </c>
      <c r="D308" s="36" t="s">
        <v>262</v>
      </c>
      <c r="E308" s="49" t="s">
        <v>142</v>
      </c>
      <c r="F308" s="38">
        <v>39787</v>
      </c>
      <c r="G308" s="37" t="s">
        <v>37</v>
      </c>
      <c r="H308" s="40">
        <v>3500</v>
      </c>
      <c r="I308" s="37" t="s">
        <v>60</v>
      </c>
      <c r="J308" s="41">
        <v>5</v>
      </c>
      <c r="K308" s="39" t="s">
        <v>68</v>
      </c>
      <c r="L308" s="41">
        <v>5</v>
      </c>
      <c r="M308" s="43"/>
      <c r="N308" s="43"/>
      <c r="O308" s="43"/>
      <c r="P308" s="43"/>
      <c r="Q308" s="43"/>
      <c r="R308" s="36"/>
      <c r="S308" s="36"/>
    </row>
    <row r="309" spans="2:19">
      <c r="B309" s="34">
        <v>96802690</v>
      </c>
      <c r="C309" s="35">
        <v>9</v>
      </c>
      <c r="D309" s="36" t="s">
        <v>262</v>
      </c>
      <c r="E309" s="49" t="s">
        <v>142</v>
      </c>
      <c r="F309" s="38">
        <v>39787</v>
      </c>
      <c r="G309" s="37" t="s">
        <v>162</v>
      </c>
      <c r="H309" s="40">
        <v>74800000</v>
      </c>
      <c r="I309" s="37" t="s">
        <v>64</v>
      </c>
      <c r="J309" s="41">
        <v>7.5</v>
      </c>
      <c r="K309" s="39" t="s">
        <v>68</v>
      </c>
      <c r="L309" s="41">
        <v>5</v>
      </c>
      <c r="M309" s="43"/>
      <c r="N309" s="43"/>
      <c r="O309" s="43"/>
      <c r="P309" s="43"/>
      <c r="Q309" s="43"/>
      <c r="R309" s="36"/>
      <c r="S309" s="36"/>
    </row>
    <row r="310" spans="2:19">
      <c r="B310" s="34">
        <v>96802690</v>
      </c>
      <c r="C310" s="35">
        <v>9</v>
      </c>
      <c r="D310" s="36" t="s">
        <v>262</v>
      </c>
      <c r="E310" s="49" t="s">
        <v>142</v>
      </c>
      <c r="F310" s="38">
        <v>39787</v>
      </c>
      <c r="G310" s="37" t="s">
        <v>66</v>
      </c>
      <c r="H310" s="40">
        <v>111300</v>
      </c>
      <c r="I310" s="37" t="s">
        <v>75</v>
      </c>
      <c r="J310" s="41" t="s">
        <v>263</v>
      </c>
      <c r="K310" s="39" t="s">
        <v>68</v>
      </c>
      <c r="L310" s="41">
        <v>5</v>
      </c>
      <c r="M310" s="43"/>
      <c r="N310" s="43"/>
      <c r="O310" s="43"/>
      <c r="P310" s="43"/>
      <c r="Q310" s="43"/>
      <c r="R310" s="36" t="s">
        <v>69</v>
      </c>
      <c r="S310" s="36"/>
    </row>
    <row r="311" spans="2:19">
      <c r="B311" s="34">
        <v>93834000</v>
      </c>
      <c r="C311" s="35" t="s">
        <v>107</v>
      </c>
      <c r="D311" s="36" t="s">
        <v>264</v>
      </c>
      <c r="E311" s="49">
        <v>443</v>
      </c>
      <c r="F311" s="38">
        <v>38677</v>
      </c>
      <c r="G311" s="37" t="s">
        <v>37</v>
      </c>
      <c r="H311" s="40">
        <v>10000</v>
      </c>
      <c r="I311" s="37"/>
      <c r="J311" s="41"/>
      <c r="K311" s="39" t="s">
        <v>81</v>
      </c>
      <c r="L311" s="41">
        <v>30</v>
      </c>
      <c r="M311" s="43"/>
      <c r="N311" s="43"/>
      <c r="O311" s="43"/>
      <c r="P311" s="43"/>
      <c r="Q311" s="43"/>
      <c r="R311" s="36"/>
      <c r="S311" s="36"/>
    </row>
    <row r="312" spans="2:19">
      <c r="B312" s="34">
        <v>93834000</v>
      </c>
      <c r="C312" s="35" t="s">
        <v>107</v>
      </c>
      <c r="D312" s="36" t="s">
        <v>111</v>
      </c>
      <c r="E312" s="49" t="s">
        <v>134</v>
      </c>
      <c r="F312" s="38">
        <v>38763</v>
      </c>
      <c r="G312" s="37" t="s">
        <v>37</v>
      </c>
      <c r="H312" s="40">
        <v>4000</v>
      </c>
      <c r="I312" s="37" t="s">
        <v>46</v>
      </c>
      <c r="J312" s="41">
        <v>4.25</v>
      </c>
      <c r="K312" s="39" t="s">
        <v>81</v>
      </c>
      <c r="L312" s="41">
        <v>21</v>
      </c>
      <c r="M312" s="43">
        <v>4000000</v>
      </c>
      <c r="N312" s="43">
        <v>4000000</v>
      </c>
      <c r="O312" s="43">
        <v>89633440</v>
      </c>
      <c r="P312" s="43">
        <v>1413669</v>
      </c>
      <c r="Q312" s="43">
        <v>91047109</v>
      </c>
      <c r="R312" s="36"/>
      <c r="S312" s="36"/>
    </row>
    <row r="313" spans="2:19">
      <c r="B313" s="34">
        <v>93834000</v>
      </c>
      <c r="C313" s="35" t="s">
        <v>107</v>
      </c>
      <c r="D313" s="36" t="s">
        <v>111</v>
      </c>
      <c r="E313" s="49" t="s">
        <v>142</v>
      </c>
      <c r="F313" s="38">
        <v>38910</v>
      </c>
      <c r="G313" s="37" t="s">
        <v>37</v>
      </c>
      <c r="H313" s="40">
        <v>4500</v>
      </c>
      <c r="I313" s="37" t="s">
        <v>89</v>
      </c>
      <c r="J313" s="41">
        <v>4.0999999999999996</v>
      </c>
      <c r="K313" s="39" t="s">
        <v>81</v>
      </c>
      <c r="L313" s="41">
        <v>21</v>
      </c>
      <c r="M313" s="43">
        <v>4500000</v>
      </c>
      <c r="N313" s="43">
        <v>4500000</v>
      </c>
      <c r="O313" s="43">
        <v>100837620</v>
      </c>
      <c r="P313" s="43">
        <v>329699</v>
      </c>
      <c r="Q313" s="43">
        <v>101167319</v>
      </c>
      <c r="R313" s="36"/>
      <c r="S313" s="36"/>
    </row>
    <row r="314" spans="2:19">
      <c r="B314" s="34">
        <v>93834000</v>
      </c>
      <c r="C314" s="35" t="s">
        <v>107</v>
      </c>
      <c r="D314" s="36" t="s">
        <v>111</v>
      </c>
      <c r="E314" s="49" t="s">
        <v>151</v>
      </c>
      <c r="F314" s="38">
        <v>39290</v>
      </c>
      <c r="G314" s="37" t="s">
        <v>37</v>
      </c>
      <c r="H314" s="40">
        <v>1500</v>
      </c>
      <c r="I314" s="37" t="s">
        <v>63</v>
      </c>
      <c r="J314" s="41">
        <v>4</v>
      </c>
      <c r="K314" s="39" t="s">
        <v>81</v>
      </c>
      <c r="L314" s="41">
        <v>21</v>
      </c>
      <c r="M314" s="43">
        <v>1500000</v>
      </c>
      <c r="N314" s="43">
        <v>1500000</v>
      </c>
      <c r="O314" s="43">
        <v>33612540</v>
      </c>
      <c r="P314" s="43">
        <v>107245</v>
      </c>
      <c r="Q314" s="43">
        <v>33719785</v>
      </c>
      <c r="R314" s="36"/>
      <c r="S314" s="36"/>
    </row>
    <row r="315" spans="2:19">
      <c r="B315" s="34">
        <v>91755000</v>
      </c>
      <c r="C315" s="35" t="s">
        <v>75</v>
      </c>
      <c r="D315" s="36" t="s">
        <v>265</v>
      </c>
      <c r="E315" s="49">
        <v>444</v>
      </c>
      <c r="F315" s="38">
        <v>38681</v>
      </c>
      <c r="G315" s="37" t="s">
        <v>37</v>
      </c>
      <c r="H315" s="40">
        <v>4000</v>
      </c>
      <c r="I315" s="37"/>
      <c r="J315" s="41"/>
      <c r="K315" s="39" t="s">
        <v>81</v>
      </c>
      <c r="L315" s="41">
        <v>30</v>
      </c>
      <c r="M315" s="43"/>
      <c r="N315" s="43"/>
      <c r="O315" s="43"/>
      <c r="P315" s="43"/>
      <c r="Q315" s="43"/>
      <c r="R315" s="36"/>
      <c r="S315" s="36"/>
    </row>
    <row r="316" spans="2:19">
      <c r="B316" s="34">
        <v>91755000</v>
      </c>
      <c r="C316" s="35" t="s">
        <v>75</v>
      </c>
      <c r="D316" s="36" t="s">
        <v>266</v>
      </c>
      <c r="E316" s="49" t="s">
        <v>134</v>
      </c>
      <c r="F316" s="38">
        <v>38708</v>
      </c>
      <c r="G316" s="37" t="s">
        <v>37</v>
      </c>
      <c r="H316" s="40">
        <v>2500</v>
      </c>
      <c r="I316" s="37" t="s">
        <v>51</v>
      </c>
      <c r="J316" s="41">
        <v>4.5</v>
      </c>
      <c r="K316" s="39" t="s">
        <v>81</v>
      </c>
      <c r="L316" s="41">
        <v>6</v>
      </c>
      <c r="M316" s="43"/>
      <c r="N316" s="43"/>
      <c r="O316" s="43"/>
      <c r="P316" s="43"/>
      <c r="Q316" s="43"/>
      <c r="R316" s="36"/>
      <c r="S316" s="36"/>
    </row>
    <row r="317" spans="2:19">
      <c r="B317" s="34">
        <v>91755000</v>
      </c>
      <c r="C317" s="35" t="s">
        <v>75</v>
      </c>
      <c r="D317" s="36" t="s">
        <v>266</v>
      </c>
      <c r="E317" s="49" t="s">
        <v>134</v>
      </c>
      <c r="F317" s="38">
        <v>38708</v>
      </c>
      <c r="G317" s="37" t="s">
        <v>37</v>
      </c>
      <c r="H317" s="40">
        <v>2500</v>
      </c>
      <c r="I317" s="37" t="s">
        <v>53</v>
      </c>
      <c r="J317" s="41">
        <v>4.5</v>
      </c>
      <c r="K317" s="39" t="s">
        <v>81</v>
      </c>
      <c r="L317" s="41">
        <v>20</v>
      </c>
      <c r="M317" s="43"/>
      <c r="N317" s="43"/>
      <c r="O317" s="43"/>
      <c r="P317" s="43"/>
      <c r="Q317" s="43"/>
      <c r="R317" s="36"/>
      <c r="S317" s="36"/>
    </row>
    <row r="318" spans="2:19">
      <c r="B318" s="34">
        <v>91755000</v>
      </c>
      <c r="C318" s="35" t="s">
        <v>75</v>
      </c>
      <c r="D318" s="36" t="s">
        <v>267</v>
      </c>
      <c r="E318" s="49" t="s">
        <v>142</v>
      </c>
      <c r="F318" s="38">
        <v>39737</v>
      </c>
      <c r="G318" s="37" t="s">
        <v>37</v>
      </c>
      <c r="H318" s="40">
        <v>1500</v>
      </c>
      <c r="I318" s="37" t="s">
        <v>59</v>
      </c>
      <c r="J318" s="41">
        <v>6</v>
      </c>
      <c r="K318" s="39" t="s">
        <v>81</v>
      </c>
      <c r="L318" s="41">
        <v>7.75</v>
      </c>
      <c r="M318" s="43">
        <v>1500000</v>
      </c>
      <c r="N318" s="43">
        <v>1363637</v>
      </c>
      <c r="O318" s="43">
        <v>30556869</v>
      </c>
      <c r="P318" s="43">
        <v>752782</v>
      </c>
      <c r="Q318" s="43">
        <v>31309651</v>
      </c>
      <c r="R318" s="36"/>
      <c r="S318" s="36"/>
    </row>
    <row r="319" spans="2:19">
      <c r="B319" s="34">
        <v>91755000</v>
      </c>
      <c r="C319" s="35" t="s">
        <v>75</v>
      </c>
      <c r="D319" s="36" t="s">
        <v>268</v>
      </c>
      <c r="E319" s="49" t="s">
        <v>151</v>
      </c>
      <c r="F319" s="38">
        <v>39932</v>
      </c>
      <c r="G319" s="37" t="s">
        <v>162</v>
      </c>
      <c r="H319" s="40">
        <v>30000000</v>
      </c>
      <c r="I319" s="37" t="s">
        <v>60</v>
      </c>
      <c r="J319" s="41">
        <v>6</v>
      </c>
      <c r="K319" s="39" t="s">
        <v>81</v>
      </c>
      <c r="L319" s="41">
        <v>5</v>
      </c>
      <c r="M319" s="43">
        <v>30000000000</v>
      </c>
      <c r="N319" s="43">
        <v>30000000000</v>
      </c>
      <c r="O319" s="43">
        <v>30000000</v>
      </c>
      <c r="P319" s="43">
        <v>492717</v>
      </c>
      <c r="Q319" s="43">
        <v>30492717</v>
      </c>
      <c r="R319" s="36"/>
      <c r="S319" s="36"/>
    </row>
    <row r="320" spans="2:19">
      <c r="B320" s="34">
        <v>93007000</v>
      </c>
      <c r="C320" s="35" t="s">
        <v>35</v>
      </c>
      <c r="D320" s="36" t="s">
        <v>269</v>
      </c>
      <c r="E320" s="49">
        <v>445</v>
      </c>
      <c r="F320" s="38">
        <v>38700</v>
      </c>
      <c r="G320" s="37" t="s">
        <v>37</v>
      </c>
      <c r="H320" s="40">
        <v>3000</v>
      </c>
      <c r="I320" s="37"/>
      <c r="J320" s="41"/>
      <c r="K320" s="39" t="s">
        <v>218</v>
      </c>
      <c r="L320" s="41">
        <v>10</v>
      </c>
      <c r="M320" s="43"/>
      <c r="N320" s="43"/>
      <c r="O320" s="43"/>
      <c r="P320" s="43"/>
      <c r="Q320" s="43"/>
      <c r="R320" s="36"/>
      <c r="S320" s="36"/>
    </row>
    <row r="321" spans="2:19">
      <c r="B321" s="34">
        <v>93007000</v>
      </c>
      <c r="C321" s="35" t="s">
        <v>35</v>
      </c>
      <c r="D321" s="36" t="s">
        <v>270</v>
      </c>
      <c r="E321" s="49" t="s">
        <v>134</v>
      </c>
      <c r="F321" s="38">
        <v>38700</v>
      </c>
      <c r="G321" s="37" t="s">
        <v>37</v>
      </c>
      <c r="H321" s="40">
        <v>3000</v>
      </c>
      <c r="I321" s="37" t="s">
        <v>46</v>
      </c>
      <c r="J321" s="41">
        <v>3.5</v>
      </c>
      <c r="K321" s="39" t="s">
        <v>218</v>
      </c>
      <c r="L321" s="41">
        <v>8</v>
      </c>
      <c r="M321" s="43"/>
      <c r="N321" s="43"/>
      <c r="O321" s="43"/>
      <c r="P321" s="43"/>
      <c r="Q321" s="43"/>
      <c r="R321" s="36"/>
      <c r="S321" s="36"/>
    </row>
    <row r="322" spans="2:19">
      <c r="B322" s="34">
        <v>93007000</v>
      </c>
      <c r="C322" s="35" t="s">
        <v>35</v>
      </c>
      <c r="D322" s="36" t="s">
        <v>270</v>
      </c>
      <c r="E322" s="49" t="s">
        <v>142</v>
      </c>
      <c r="F322" s="38">
        <v>38700</v>
      </c>
      <c r="G322" s="37" t="s">
        <v>66</v>
      </c>
      <c r="H322" s="40">
        <v>100000</v>
      </c>
      <c r="I322" s="37" t="s">
        <v>87</v>
      </c>
      <c r="J322" s="41">
        <v>5</v>
      </c>
      <c r="K322" s="39" t="s">
        <v>218</v>
      </c>
      <c r="L322" s="41">
        <v>5</v>
      </c>
      <c r="M322" s="43"/>
      <c r="N322" s="43"/>
      <c r="O322" s="43"/>
      <c r="P322" s="43"/>
      <c r="Q322" s="43"/>
      <c r="R322" s="36" t="s">
        <v>69</v>
      </c>
      <c r="S322" s="36"/>
    </row>
    <row r="323" spans="2:19">
      <c r="B323" s="34">
        <v>93007000</v>
      </c>
      <c r="C323" s="35" t="s">
        <v>35</v>
      </c>
      <c r="D323" s="36" t="s">
        <v>269</v>
      </c>
      <c r="E323" s="49">
        <v>446</v>
      </c>
      <c r="F323" s="38">
        <v>38700</v>
      </c>
      <c r="G323" s="37" t="s">
        <v>37</v>
      </c>
      <c r="H323" s="40">
        <v>3000</v>
      </c>
      <c r="I323" s="37"/>
      <c r="J323" s="41"/>
      <c r="K323" s="39" t="s">
        <v>218</v>
      </c>
      <c r="L323" s="41">
        <v>25</v>
      </c>
      <c r="M323" s="43"/>
      <c r="N323" s="43"/>
      <c r="O323" s="43"/>
      <c r="P323" s="43"/>
      <c r="Q323" s="43"/>
      <c r="R323" s="36"/>
      <c r="S323" s="36"/>
    </row>
    <row r="324" spans="2:19">
      <c r="B324" s="34">
        <v>93007000</v>
      </c>
      <c r="C324" s="35" t="s">
        <v>35</v>
      </c>
      <c r="D324" s="36" t="s">
        <v>271</v>
      </c>
      <c r="E324" s="49" t="s">
        <v>134</v>
      </c>
      <c r="F324" s="38">
        <v>38700</v>
      </c>
      <c r="G324" s="37" t="s">
        <v>37</v>
      </c>
      <c r="H324" s="40">
        <v>3000</v>
      </c>
      <c r="I324" s="37" t="s">
        <v>89</v>
      </c>
      <c r="J324" s="41">
        <v>4</v>
      </c>
      <c r="K324" s="39" t="s">
        <v>218</v>
      </c>
      <c r="L324" s="41">
        <v>21</v>
      </c>
      <c r="M324" s="43">
        <v>3000000</v>
      </c>
      <c r="N324" s="43">
        <v>2250000</v>
      </c>
      <c r="O324" s="43">
        <v>50418810</v>
      </c>
      <c r="P324" s="43">
        <v>332831.37099999998</v>
      </c>
      <c r="Q324" s="43">
        <v>50751641.370999999</v>
      </c>
      <c r="R324" s="36"/>
      <c r="S324" s="36"/>
    </row>
    <row r="325" spans="2:19">
      <c r="B325" s="34">
        <v>93007000</v>
      </c>
      <c r="C325" s="35" t="s">
        <v>35</v>
      </c>
      <c r="D325" s="36" t="s">
        <v>269</v>
      </c>
      <c r="E325" s="49">
        <v>447</v>
      </c>
      <c r="F325" s="38">
        <v>38700</v>
      </c>
      <c r="G325" s="37" t="s">
        <v>37</v>
      </c>
      <c r="H325" s="40">
        <v>3000</v>
      </c>
      <c r="I325" s="37"/>
      <c r="J325" s="41"/>
      <c r="K325" s="39" t="s">
        <v>218</v>
      </c>
      <c r="L325" s="41">
        <v>10</v>
      </c>
      <c r="M325" s="43"/>
      <c r="N325" s="43"/>
      <c r="O325" s="43"/>
      <c r="P325" s="43"/>
      <c r="Q325" s="43"/>
      <c r="R325" s="36"/>
      <c r="S325" s="36"/>
    </row>
    <row r="326" spans="2:19">
      <c r="B326" s="34">
        <v>93007000</v>
      </c>
      <c r="C326" s="35" t="s">
        <v>35</v>
      </c>
      <c r="D326" s="36" t="s">
        <v>270</v>
      </c>
      <c r="E326" s="49" t="s">
        <v>134</v>
      </c>
      <c r="F326" s="38">
        <v>38700</v>
      </c>
      <c r="G326" s="37" t="s">
        <v>66</v>
      </c>
      <c r="H326" s="40">
        <v>100000</v>
      </c>
      <c r="I326" s="37" t="s">
        <v>56</v>
      </c>
      <c r="J326" s="41">
        <v>5.25</v>
      </c>
      <c r="K326" s="39" t="s">
        <v>218</v>
      </c>
      <c r="L326" s="41">
        <v>10</v>
      </c>
      <c r="M326" s="43"/>
      <c r="N326" s="43"/>
      <c r="O326" s="43"/>
      <c r="P326" s="43"/>
      <c r="Q326" s="43"/>
      <c r="R326" s="36" t="s">
        <v>69</v>
      </c>
      <c r="S326" s="36"/>
    </row>
    <row r="327" spans="2:19">
      <c r="B327" s="34">
        <v>96989050</v>
      </c>
      <c r="C327" s="35" t="s">
        <v>75</v>
      </c>
      <c r="D327" s="36" t="s">
        <v>272</v>
      </c>
      <c r="E327" s="49">
        <v>448</v>
      </c>
      <c r="F327" s="38">
        <v>38713</v>
      </c>
      <c r="G327" s="37" t="s">
        <v>37</v>
      </c>
      <c r="H327" s="40">
        <v>990</v>
      </c>
      <c r="I327" s="37" t="s">
        <v>46</v>
      </c>
      <c r="J327" s="41">
        <v>4.25</v>
      </c>
      <c r="K327" s="39" t="s">
        <v>68</v>
      </c>
      <c r="L327" s="41">
        <v>24.5</v>
      </c>
      <c r="M327" s="43">
        <v>990000</v>
      </c>
      <c r="N327" s="43">
        <v>548418</v>
      </c>
      <c r="O327" s="43">
        <v>12289148</v>
      </c>
      <c r="P327" s="43">
        <v>42695</v>
      </c>
      <c r="Q327" s="43">
        <v>12331843</v>
      </c>
      <c r="R327" s="36"/>
      <c r="S327" s="36"/>
    </row>
    <row r="328" spans="2:19">
      <c r="B328" s="34">
        <v>99579730</v>
      </c>
      <c r="C328" s="35" t="s">
        <v>107</v>
      </c>
      <c r="D328" s="36" t="s">
        <v>273</v>
      </c>
      <c r="E328" s="49">
        <v>451</v>
      </c>
      <c r="F328" s="38">
        <v>38756</v>
      </c>
      <c r="G328" s="37" t="s">
        <v>37</v>
      </c>
      <c r="H328" s="40">
        <v>4000</v>
      </c>
      <c r="I328" s="37"/>
      <c r="J328" s="41"/>
      <c r="K328" s="39" t="s">
        <v>274</v>
      </c>
      <c r="L328" s="41">
        <v>10</v>
      </c>
      <c r="M328" s="43"/>
      <c r="N328" s="43"/>
      <c r="O328" s="43"/>
      <c r="P328" s="43"/>
      <c r="Q328" s="43"/>
      <c r="R328" s="36"/>
      <c r="S328" s="36"/>
    </row>
    <row r="329" spans="2:19">
      <c r="B329" s="34">
        <v>99579730</v>
      </c>
      <c r="C329" s="35" t="s">
        <v>107</v>
      </c>
      <c r="D329" s="36" t="s">
        <v>275</v>
      </c>
      <c r="E329" s="49" t="s">
        <v>134</v>
      </c>
      <c r="F329" s="38">
        <v>39078</v>
      </c>
      <c r="G329" s="37" t="s">
        <v>162</v>
      </c>
      <c r="H329" s="40">
        <v>73420000</v>
      </c>
      <c r="I329" s="37" t="s">
        <v>46</v>
      </c>
      <c r="J329" s="41">
        <v>6.2</v>
      </c>
      <c r="K329" s="39" t="s">
        <v>274</v>
      </c>
      <c r="L329" s="41">
        <v>5</v>
      </c>
      <c r="M329" s="43">
        <v>0</v>
      </c>
      <c r="N329" s="43">
        <v>0</v>
      </c>
      <c r="O329" s="43">
        <v>0</v>
      </c>
      <c r="P329" s="43">
        <v>0</v>
      </c>
      <c r="Q329" s="43">
        <v>0</v>
      </c>
      <c r="R329" s="36"/>
      <c r="S329" s="36"/>
    </row>
    <row r="330" spans="2:19">
      <c r="B330" s="34">
        <v>99579730</v>
      </c>
      <c r="C330" s="35" t="s">
        <v>107</v>
      </c>
      <c r="D330" s="36" t="s">
        <v>276</v>
      </c>
      <c r="E330" s="49" t="s">
        <v>134</v>
      </c>
      <c r="F330" s="38">
        <v>39078</v>
      </c>
      <c r="G330" s="37" t="s">
        <v>37</v>
      </c>
      <c r="H330" s="40">
        <v>4000</v>
      </c>
      <c r="I330" s="37" t="s">
        <v>87</v>
      </c>
      <c r="J330" s="53">
        <v>3.0533999999999999</v>
      </c>
      <c r="K330" s="39" t="s">
        <v>274</v>
      </c>
      <c r="L330" s="41">
        <v>5</v>
      </c>
      <c r="M330" s="43">
        <v>2500000</v>
      </c>
      <c r="N330" s="43">
        <v>0</v>
      </c>
      <c r="O330" s="43">
        <v>0</v>
      </c>
      <c r="P330" s="43">
        <v>0</v>
      </c>
      <c r="Q330" s="43">
        <v>0</v>
      </c>
      <c r="R330" s="36"/>
      <c r="S330" s="36"/>
    </row>
    <row r="331" spans="2:19">
      <c r="B331" s="34">
        <v>99579730</v>
      </c>
      <c r="C331" s="35" t="s">
        <v>107</v>
      </c>
      <c r="D331" s="36" t="s">
        <v>273</v>
      </c>
      <c r="E331" s="49">
        <v>452</v>
      </c>
      <c r="F331" s="38">
        <v>38756</v>
      </c>
      <c r="G331" s="37" t="s">
        <v>37</v>
      </c>
      <c r="H331" s="40">
        <v>2000</v>
      </c>
      <c r="I331" s="37"/>
      <c r="J331" s="41"/>
      <c r="K331" s="39" t="s">
        <v>274</v>
      </c>
      <c r="L331" s="41">
        <v>21</v>
      </c>
      <c r="M331" s="43"/>
      <c r="N331" s="43"/>
      <c r="O331" s="43"/>
      <c r="P331" s="43"/>
      <c r="Q331" s="43"/>
      <c r="R331" s="36"/>
      <c r="S331" s="36"/>
    </row>
    <row r="332" spans="2:19">
      <c r="B332" s="34">
        <v>99579730</v>
      </c>
      <c r="C332" s="35" t="s">
        <v>107</v>
      </c>
      <c r="D332" s="36" t="s">
        <v>275</v>
      </c>
      <c r="E332" s="49" t="s">
        <v>134</v>
      </c>
      <c r="F332" s="38">
        <v>39078</v>
      </c>
      <c r="G332" s="37" t="s">
        <v>37</v>
      </c>
      <c r="H332" s="40">
        <v>2000</v>
      </c>
      <c r="I332" s="37" t="s">
        <v>89</v>
      </c>
      <c r="J332" s="41">
        <v>3.6</v>
      </c>
      <c r="K332" s="39" t="s">
        <v>274</v>
      </c>
      <c r="L332" s="41">
        <v>19</v>
      </c>
      <c r="M332" s="43">
        <v>2000000</v>
      </c>
      <c r="N332" s="43">
        <v>2000000</v>
      </c>
      <c r="O332" s="43">
        <v>44816720</v>
      </c>
      <c r="P332" s="43">
        <v>88145</v>
      </c>
      <c r="Q332" s="43">
        <v>44904865</v>
      </c>
      <c r="R332" s="36"/>
      <c r="S332" s="36"/>
    </row>
    <row r="333" spans="2:19">
      <c r="B333" s="34">
        <v>90266000</v>
      </c>
      <c r="C333" s="35" t="s">
        <v>54</v>
      </c>
      <c r="D333" s="36" t="s">
        <v>277</v>
      </c>
      <c r="E333" s="49">
        <v>453</v>
      </c>
      <c r="F333" s="38">
        <v>38761</v>
      </c>
      <c r="G333" s="37" t="s">
        <v>37</v>
      </c>
      <c r="H333" s="40">
        <v>3300</v>
      </c>
      <c r="I333" s="37"/>
      <c r="J333" s="41"/>
      <c r="K333" s="39" t="s">
        <v>81</v>
      </c>
      <c r="L333" s="41">
        <v>20</v>
      </c>
      <c r="M333" s="43"/>
      <c r="N333" s="43"/>
      <c r="O333" s="43"/>
      <c r="P333" s="43"/>
      <c r="Q333" s="43"/>
      <c r="R333" s="36"/>
      <c r="S333" s="36"/>
    </row>
    <row r="334" spans="2:19">
      <c r="B334" s="34">
        <v>96604380</v>
      </c>
      <c r="C334" s="35" t="s">
        <v>91</v>
      </c>
      <c r="D334" s="36" t="s">
        <v>173</v>
      </c>
      <c r="E334" s="49">
        <v>454</v>
      </c>
      <c r="F334" s="38">
        <v>38763</v>
      </c>
      <c r="G334" s="37" t="s">
        <v>37</v>
      </c>
      <c r="H334" s="40">
        <v>1500</v>
      </c>
      <c r="I334" s="37"/>
      <c r="J334" s="41"/>
      <c r="K334" s="39" t="s">
        <v>81</v>
      </c>
      <c r="L334" s="41">
        <v>25</v>
      </c>
      <c r="M334" s="43"/>
      <c r="N334" s="43"/>
      <c r="O334" s="43"/>
      <c r="P334" s="43"/>
      <c r="Q334" s="43"/>
      <c r="R334" s="36"/>
      <c r="S334" s="36"/>
    </row>
    <row r="335" spans="2:19">
      <c r="B335" s="34">
        <v>96604380</v>
      </c>
      <c r="C335" s="35" t="s">
        <v>91</v>
      </c>
      <c r="D335" s="36" t="s">
        <v>175</v>
      </c>
      <c r="E335" s="49" t="s">
        <v>134</v>
      </c>
      <c r="F335" s="38">
        <v>38763</v>
      </c>
      <c r="G335" s="37" t="s">
        <v>37</v>
      </c>
      <c r="H335" s="40">
        <v>1500</v>
      </c>
      <c r="I335" s="37" t="s">
        <v>63</v>
      </c>
      <c r="J335" s="41">
        <v>4.2</v>
      </c>
      <c r="K335" s="39" t="s">
        <v>39</v>
      </c>
      <c r="L335" s="41">
        <v>20</v>
      </c>
      <c r="M335" s="43">
        <v>1500000</v>
      </c>
      <c r="N335" s="43">
        <v>1184211</v>
      </c>
      <c r="O335" s="43">
        <v>26536226</v>
      </c>
      <c r="P335" s="43">
        <v>141639</v>
      </c>
      <c r="Q335" s="43">
        <v>26677865</v>
      </c>
      <c r="R335" s="36"/>
      <c r="S335" s="36"/>
    </row>
    <row r="336" spans="2:19">
      <c r="B336" s="34">
        <v>96596540</v>
      </c>
      <c r="C336" s="35" t="s">
        <v>100</v>
      </c>
      <c r="D336" s="36" t="s">
        <v>278</v>
      </c>
      <c r="E336" s="49">
        <v>456</v>
      </c>
      <c r="F336" s="38">
        <v>38790</v>
      </c>
      <c r="G336" s="37" t="s">
        <v>37</v>
      </c>
      <c r="H336" s="40">
        <v>7000</v>
      </c>
      <c r="I336" s="37"/>
      <c r="J336" s="41"/>
      <c r="K336" s="39" t="s">
        <v>81</v>
      </c>
      <c r="L336" s="41">
        <v>30</v>
      </c>
      <c r="M336" s="43"/>
      <c r="N336" s="43"/>
      <c r="O336" s="43"/>
      <c r="P336" s="43"/>
      <c r="Q336" s="43"/>
      <c r="R336" s="36"/>
      <c r="S336" s="36"/>
    </row>
    <row r="337" spans="2:19">
      <c r="B337" s="34">
        <v>96596540</v>
      </c>
      <c r="C337" s="35" t="s">
        <v>100</v>
      </c>
      <c r="D337" s="36" t="s">
        <v>234</v>
      </c>
      <c r="E337" s="49" t="s">
        <v>134</v>
      </c>
      <c r="F337" s="38">
        <v>38803</v>
      </c>
      <c r="G337" s="37" t="s">
        <v>37</v>
      </c>
      <c r="H337" s="40">
        <v>4000</v>
      </c>
      <c r="I337" s="37" t="s">
        <v>87</v>
      </c>
      <c r="J337" s="41">
        <v>4.2</v>
      </c>
      <c r="K337" s="39" t="s">
        <v>81</v>
      </c>
      <c r="L337" s="41">
        <v>21</v>
      </c>
      <c r="M337" s="43">
        <v>4000000</v>
      </c>
      <c r="N337" s="43">
        <v>4000000</v>
      </c>
      <c r="O337" s="43">
        <v>89633440</v>
      </c>
      <c r="P337" s="43">
        <v>1542101</v>
      </c>
      <c r="Q337" s="43">
        <v>91175541</v>
      </c>
      <c r="R337" s="36"/>
      <c r="S337" s="36"/>
    </row>
    <row r="338" spans="2:19">
      <c r="B338" s="34">
        <v>96596540</v>
      </c>
      <c r="C338" s="35" t="s">
        <v>100</v>
      </c>
      <c r="D338" s="36" t="s">
        <v>279</v>
      </c>
      <c r="E338" s="49">
        <v>457</v>
      </c>
      <c r="F338" s="38">
        <v>38790</v>
      </c>
      <c r="G338" s="37" t="s">
        <v>37</v>
      </c>
      <c r="H338" s="40">
        <v>3000</v>
      </c>
      <c r="I338" s="37"/>
      <c r="J338" s="41"/>
      <c r="K338" s="39" t="s">
        <v>81</v>
      </c>
      <c r="L338" s="41">
        <v>10</v>
      </c>
      <c r="M338" s="43"/>
      <c r="N338" s="43"/>
      <c r="O338" s="43"/>
      <c r="P338" s="43"/>
      <c r="Q338" s="43"/>
      <c r="R338" s="36"/>
      <c r="S338" s="36"/>
    </row>
    <row r="339" spans="2:19">
      <c r="B339" s="34">
        <v>61216000</v>
      </c>
      <c r="C339" s="35" t="s">
        <v>44</v>
      </c>
      <c r="D339" s="36" t="s">
        <v>47</v>
      </c>
      <c r="E339" s="49">
        <v>459</v>
      </c>
      <c r="F339" s="38">
        <v>38799</v>
      </c>
      <c r="G339" s="37" t="s">
        <v>37</v>
      </c>
      <c r="H339" s="40">
        <v>2400</v>
      </c>
      <c r="I339" s="37" t="s">
        <v>280</v>
      </c>
      <c r="J339" s="41">
        <v>4.4000000000000004</v>
      </c>
      <c r="K339" s="39" t="s">
        <v>39</v>
      </c>
      <c r="L339" s="41">
        <v>30</v>
      </c>
      <c r="M339" s="43">
        <v>2400000</v>
      </c>
      <c r="N339" s="43">
        <v>2400000</v>
      </c>
      <c r="O339" s="43">
        <v>53780064</v>
      </c>
      <c r="P339" s="43">
        <v>193325</v>
      </c>
      <c r="Q339" s="43">
        <v>53973389</v>
      </c>
      <c r="R339" s="36"/>
      <c r="S339" s="36"/>
    </row>
    <row r="340" spans="2:19">
      <c r="B340" s="34">
        <v>96678790</v>
      </c>
      <c r="C340" s="35" t="s">
        <v>159</v>
      </c>
      <c r="D340" s="36" t="s">
        <v>281</v>
      </c>
      <c r="E340" s="49">
        <v>461</v>
      </c>
      <c r="F340" s="38">
        <v>38818</v>
      </c>
      <c r="G340" s="37" t="s">
        <v>37</v>
      </c>
      <c r="H340" s="40">
        <v>2200</v>
      </c>
      <c r="I340" s="37"/>
      <c r="J340" s="41"/>
      <c r="K340" s="39" t="s">
        <v>68</v>
      </c>
      <c r="L340" s="41">
        <v>10</v>
      </c>
      <c r="M340" s="43"/>
      <c r="N340" s="43"/>
      <c r="O340" s="43"/>
      <c r="P340" s="43"/>
      <c r="Q340" s="43"/>
      <c r="R340" s="36"/>
      <c r="S340" s="36"/>
    </row>
    <row r="341" spans="2:19">
      <c r="B341" s="34">
        <v>96678790</v>
      </c>
      <c r="C341" s="35" t="s">
        <v>159</v>
      </c>
      <c r="D341" s="36" t="s">
        <v>247</v>
      </c>
      <c r="E341" s="49" t="s">
        <v>134</v>
      </c>
      <c r="F341" s="38">
        <v>38888</v>
      </c>
      <c r="G341" s="37" t="s">
        <v>162</v>
      </c>
      <c r="H341" s="40">
        <v>20000000</v>
      </c>
      <c r="I341" s="37" t="s">
        <v>51</v>
      </c>
      <c r="J341" s="41">
        <v>7.5</v>
      </c>
      <c r="K341" s="39" t="s">
        <v>68</v>
      </c>
      <c r="L341" s="41">
        <v>6</v>
      </c>
      <c r="M341" s="43">
        <v>20000000000</v>
      </c>
      <c r="N341" s="43">
        <v>6000000000</v>
      </c>
      <c r="O341" s="43">
        <v>6000000</v>
      </c>
      <c r="P341" s="43">
        <v>19423</v>
      </c>
      <c r="Q341" s="43">
        <v>6019423</v>
      </c>
      <c r="R341" s="36"/>
      <c r="S341" s="36"/>
    </row>
    <row r="342" spans="2:19">
      <c r="B342" s="34">
        <v>96678790</v>
      </c>
      <c r="C342" s="35">
        <v>2</v>
      </c>
      <c r="D342" s="36" t="s">
        <v>161</v>
      </c>
      <c r="E342" s="49" t="s">
        <v>142</v>
      </c>
      <c r="F342" s="38">
        <v>39078</v>
      </c>
      <c r="G342" s="37" t="s">
        <v>162</v>
      </c>
      <c r="H342" s="40">
        <v>20000000</v>
      </c>
      <c r="I342" s="37" t="s">
        <v>53</v>
      </c>
      <c r="J342" s="41">
        <v>6.4</v>
      </c>
      <c r="K342" s="39" t="s">
        <v>68</v>
      </c>
      <c r="L342" s="41">
        <v>3</v>
      </c>
      <c r="M342" s="43">
        <v>20000000000</v>
      </c>
      <c r="N342" s="43"/>
      <c r="O342" s="43"/>
      <c r="P342" s="43"/>
      <c r="Q342" s="43"/>
      <c r="R342" s="36"/>
      <c r="S342" s="36"/>
    </row>
    <row r="343" spans="2:19">
      <c r="B343" s="34">
        <v>96519000</v>
      </c>
      <c r="C343" s="35" t="s">
        <v>44</v>
      </c>
      <c r="D343" s="36" t="s">
        <v>282</v>
      </c>
      <c r="E343" s="49">
        <v>463</v>
      </c>
      <c r="F343" s="38">
        <v>38825</v>
      </c>
      <c r="G343" s="37" t="s">
        <v>37</v>
      </c>
      <c r="H343" s="40">
        <v>4500</v>
      </c>
      <c r="I343" s="37"/>
      <c r="J343" s="41"/>
      <c r="K343" s="39" t="s">
        <v>81</v>
      </c>
      <c r="L343" s="41">
        <v>23</v>
      </c>
      <c r="M343" s="43"/>
      <c r="N343" s="43"/>
      <c r="O343" s="43"/>
      <c r="P343" s="43"/>
      <c r="Q343" s="43"/>
      <c r="R343" s="36"/>
      <c r="S343" s="36"/>
    </row>
    <row r="344" spans="2:19">
      <c r="B344" s="34">
        <v>96519000</v>
      </c>
      <c r="C344" s="35" t="s">
        <v>44</v>
      </c>
      <c r="D344" s="36" t="s">
        <v>283</v>
      </c>
      <c r="E344" s="49" t="s">
        <v>134</v>
      </c>
      <c r="F344" s="38">
        <v>38825</v>
      </c>
      <c r="G344" s="37" t="s">
        <v>37</v>
      </c>
      <c r="H344" s="40">
        <v>4500</v>
      </c>
      <c r="I344" s="37" t="s">
        <v>87</v>
      </c>
      <c r="J344" s="41">
        <v>4.2</v>
      </c>
      <c r="K344" s="39" t="s">
        <v>81</v>
      </c>
      <c r="L344" s="41">
        <v>22.5</v>
      </c>
      <c r="M344" s="43">
        <v>4500000</v>
      </c>
      <c r="N344" s="43">
        <v>4138272</v>
      </c>
      <c r="O344" s="43">
        <v>92731889</v>
      </c>
      <c r="P344" s="43">
        <v>1284894</v>
      </c>
      <c r="Q344" s="43">
        <v>94016783</v>
      </c>
      <c r="R344" s="36"/>
      <c r="S344" s="36"/>
    </row>
    <row r="345" spans="2:19">
      <c r="B345" s="34">
        <v>96762780</v>
      </c>
      <c r="C345" s="35" t="s">
        <v>61</v>
      </c>
      <c r="D345" s="36" t="s">
        <v>124</v>
      </c>
      <c r="E345" s="49">
        <v>464</v>
      </c>
      <c r="F345" s="38">
        <v>38856</v>
      </c>
      <c r="G345" s="37" t="s">
        <v>37</v>
      </c>
      <c r="H345" s="40">
        <v>970</v>
      </c>
      <c r="I345" s="37" t="s">
        <v>147</v>
      </c>
      <c r="J345" s="41">
        <v>4</v>
      </c>
      <c r="K345" s="39" t="s">
        <v>81</v>
      </c>
      <c r="L345" s="41">
        <v>12</v>
      </c>
      <c r="M345" s="43">
        <v>970000</v>
      </c>
      <c r="N345" s="43">
        <v>1052579.56</v>
      </c>
      <c r="O345" s="43">
        <v>23586582</v>
      </c>
      <c r="P345" s="43">
        <v>41064</v>
      </c>
      <c r="Q345" s="43">
        <v>23627646</v>
      </c>
      <c r="R345" s="36"/>
      <c r="S345" s="36"/>
    </row>
    <row r="346" spans="2:19">
      <c r="B346" s="34">
        <v>96762780</v>
      </c>
      <c r="C346" s="35" t="s">
        <v>61</v>
      </c>
      <c r="D346" s="36" t="s">
        <v>124</v>
      </c>
      <c r="E346" s="49">
        <v>464</v>
      </c>
      <c r="F346" s="38">
        <v>38856</v>
      </c>
      <c r="G346" s="37" t="s">
        <v>37</v>
      </c>
      <c r="H346" s="54">
        <v>0.1</v>
      </c>
      <c r="I346" s="37" t="s">
        <v>148</v>
      </c>
      <c r="J346" s="41">
        <v>4</v>
      </c>
      <c r="K346" s="39" t="s">
        <v>81</v>
      </c>
      <c r="L346" s="41">
        <v>12</v>
      </c>
      <c r="M346" s="43">
        <v>100</v>
      </c>
      <c r="N346" s="43">
        <v>108.51</v>
      </c>
      <c r="O346" s="43">
        <v>2432</v>
      </c>
      <c r="P346" s="43">
        <v>4</v>
      </c>
      <c r="Q346" s="43">
        <v>2436</v>
      </c>
      <c r="R346" s="36"/>
      <c r="S346" s="36"/>
    </row>
    <row r="347" spans="2:19">
      <c r="B347" s="34">
        <v>96719210</v>
      </c>
      <c r="C347" s="35">
        <v>4</v>
      </c>
      <c r="D347" s="36" t="s">
        <v>284</v>
      </c>
      <c r="E347" s="49">
        <v>465</v>
      </c>
      <c r="F347" s="38">
        <v>38881</v>
      </c>
      <c r="G347" s="37" t="s">
        <v>37</v>
      </c>
      <c r="H347" s="40">
        <v>3000</v>
      </c>
      <c r="I347" s="37"/>
      <c r="J347" s="41"/>
      <c r="K347" s="39" t="s">
        <v>81</v>
      </c>
      <c r="L347" s="41">
        <v>30</v>
      </c>
      <c r="M347" s="43"/>
      <c r="N347" s="43"/>
      <c r="O347" s="43"/>
      <c r="P347" s="43"/>
      <c r="Q347" s="43"/>
      <c r="R347" s="36"/>
      <c r="S347" s="36"/>
    </row>
    <row r="348" spans="2:19">
      <c r="B348" s="34">
        <v>96719210</v>
      </c>
      <c r="C348" s="35">
        <v>4</v>
      </c>
      <c r="D348" s="36" t="s">
        <v>285</v>
      </c>
      <c r="E348" s="49" t="s">
        <v>134</v>
      </c>
      <c r="F348" s="38">
        <v>38883</v>
      </c>
      <c r="G348" s="37" t="s">
        <v>37</v>
      </c>
      <c r="H348" s="40">
        <v>3000</v>
      </c>
      <c r="I348" s="37" t="s">
        <v>63</v>
      </c>
      <c r="J348" s="41">
        <v>4.5</v>
      </c>
      <c r="K348" s="39" t="s">
        <v>68</v>
      </c>
      <c r="L348" s="41">
        <v>21</v>
      </c>
      <c r="M348" s="43">
        <v>2000000</v>
      </c>
      <c r="N348" s="43">
        <v>2000000</v>
      </c>
      <c r="O348" s="43">
        <v>44816720</v>
      </c>
      <c r="P348" s="43">
        <v>319300</v>
      </c>
      <c r="Q348" s="43">
        <v>45136020</v>
      </c>
      <c r="R348" s="36"/>
      <c r="S348" s="36"/>
    </row>
    <row r="349" spans="2:19">
      <c r="B349" s="34">
        <v>96719210</v>
      </c>
      <c r="C349" s="35">
        <v>4</v>
      </c>
      <c r="D349" s="36" t="s">
        <v>284</v>
      </c>
      <c r="E349" s="49">
        <v>466</v>
      </c>
      <c r="F349" s="38">
        <v>38881</v>
      </c>
      <c r="G349" s="37" t="s">
        <v>37</v>
      </c>
      <c r="H349" s="40">
        <v>3000</v>
      </c>
      <c r="I349" s="37"/>
      <c r="J349" s="41"/>
      <c r="K349" s="39" t="s">
        <v>81</v>
      </c>
      <c r="L349" s="41">
        <v>10</v>
      </c>
      <c r="M349" s="43"/>
      <c r="N349" s="43"/>
      <c r="O349" s="43"/>
      <c r="P349" s="43"/>
      <c r="Q349" s="43"/>
      <c r="R349" s="36"/>
      <c r="S349" s="36"/>
    </row>
    <row r="350" spans="2:19">
      <c r="B350" s="34">
        <v>96719210</v>
      </c>
      <c r="C350" s="35">
        <v>4</v>
      </c>
      <c r="D350" s="36" t="s">
        <v>286</v>
      </c>
      <c r="E350" s="49" t="s">
        <v>134</v>
      </c>
      <c r="F350" s="38">
        <v>38883</v>
      </c>
      <c r="G350" s="37" t="s">
        <v>37</v>
      </c>
      <c r="H350" s="40">
        <v>3000</v>
      </c>
      <c r="I350" s="37" t="s">
        <v>89</v>
      </c>
      <c r="J350" s="41">
        <v>3.75</v>
      </c>
      <c r="K350" s="39" t="s">
        <v>68</v>
      </c>
      <c r="L350" s="41">
        <v>5</v>
      </c>
      <c r="M350" s="43">
        <v>1000000</v>
      </c>
      <c r="N350" s="43"/>
      <c r="O350" s="43"/>
      <c r="P350" s="43"/>
      <c r="Q350" s="43"/>
      <c r="R350" s="36"/>
      <c r="S350" s="36"/>
    </row>
    <row r="351" spans="2:19">
      <c r="B351" s="34">
        <v>90749000</v>
      </c>
      <c r="C351" s="35" t="s">
        <v>35</v>
      </c>
      <c r="D351" s="36" t="s">
        <v>287</v>
      </c>
      <c r="E351" s="49">
        <v>467</v>
      </c>
      <c r="F351" s="38">
        <v>38905</v>
      </c>
      <c r="G351" s="37" t="s">
        <v>37</v>
      </c>
      <c r="H351" s="40">
        <v>4500</v>
      </c>
      <c r="I351" s="37"/>
      <c r="J351" s="41"/>
      <c r="K351" s="39" t="s">
        <v>218</v>
      </c>
      <c r="L351" s="41">
        <v>10</v>
      </c>
      <c r="M351" s="43"/>
      <c r="N351" s="43"/>
      <c r="O351" s="43"/>
      <c r="P351" s="43"/>
      <c r="Q351" s="43"/>
      <c r="R351" s="36"/>
      <c r="S351" s="36"/>
    </row>
    <row r="352" spans="2:19">
      <c r="B352" s="34">
        <v>90749000</v>
      </c>
      <c r="C352" s="35" t="s">
        <v>35</v>
      </c>
      <c r="D352" s="36" t="s">
        <v>118</v>
      </c>
      <c r="E352" s="49" t="s">
        <v>134</v>
      </c>
      <c r="F352" s="38">
        <v>38908</v>
      </c>
      <c r="G352" s="37" t="s">
        <v>37</v>
      </c>
      <c r="H352" s="40">
        <v>6500</v>
      </c>
      <c r="I352" s="37" t="s">
        <v>56</v>
      </c>
      <c r="J352" s="41">
        <v>3.5</v>
      </c>
      <c r="K352" s="39" t="s">
        <v>39</v>
      </c>
      <c r="L352" s="41">
        <v>5</v>
      </c>
      <c r="M352" s="43">
        <v>4500000</v>
      </c>
      <c r="N352" s="43"/>
      <c r="O352" s="43"/>
      <c r="P352" s="43"/>
      <c r="Q352" s="43"/>
      <c r="R352" s="36"/>
      <c r="S352" s="36"/>
    </row>
    <row r="353" spans="2:19">
      <c r="B353" s="34">
        <v>90749000</v>
      </c>
      <c r="C353" s="35" t="s">
        <v>35</v>
      </c>
      <c r="D353" s="36" t="s">
        <v>287</v>
      </c>
      <c r="E353" s="49">
        <v>468</v>
      </c>
      <c r="F353" s="38">
        <v>38905</v>
      </c>
      <c r="G353" s="37" t="s">
        <v>37</v>
      </c>
      <c r="H353" s="40">
        <v>6500</v>
      </c>
      <c r="I353" s="37"/>
      <c r="J353" s="41"/>
      <c r="K353" s="39" t="s">
        <v>218</v>
      </c>
      <c r="L353" s="41">
        <v>30</v>
      </c>
      <c r="M353" s="43"/>
      <c r="N353" s="43"/>
      <c r="O353" s="43"/>
      <c r="P353" s="43"/>
      <c r="Q353" s="43"/>
      <c r="R353" s="36"/>
      <c r="S353" s="36"/>
    </row>
    <row r="354" spans="2:19">
      <c r="B354" s="34">
        <v>90749000</v>
      </c>
      <c r="C354" s="35" t="s">
        <v>35</v>
      </c>
      <c r="D354" s="36" t="s">
        <v>119</v>
      </c>
      <c r="E354" s="49" t="s">
        <v>134</v>
      </c>
      <c r="F354" s="38">
        <v>38908</v>
      </c>
      <c r="G354" s="37" t="s">
        <v>37</v>
      </c>
      <c r="H354" s="40">
        <v>6500</v>
      </c>
      <c r="I354" s="37" t="s">
        <v>51</v>
      </c>
      <c r="J354" s="41">
        <v>4.25</v>
      </c>
      <c r="K354" s="39" t="s">
        <v>39</v>
      </c>
      <c r="L354" s="41">
        <v>21</v>
      </c>
      <c r="M354" s="43">
        <v>4000000</v>
      </c>
      <c r="N354" s="43">
        <v>4000000</v>
      </c>
      <c r="O354" s="43">
        <v>89633440</v>
      </c>
      <c r="P354" s="43">
        <v>157075</v>
      </c>
      <c r="Q354" s="43">
        <v>89790515</v>
      </c>
      <c r="R354" s="36"/>
      <c r="S354" s="36"/>
    </row>
    <row r="355" spans="2:19">
      <c r="B355" s="34">
        <v>90042000</v>
      </c>
      <c r="C355" s="35" t="s">
        <v>107</v>
      </c>
      <c r="D355" s="36" t="s">
        <v>288</v>
      </c>
      <c r="E355" s="49">
        <v>469</v>
      </c>
      <c r="F355" s="38">
        <v>38929</v>
      </c>
      <c r="G355" s="37" t="s">
        <v>37</v>
      </c>
      <c r="H355" s="40">
        <v>5000</v>
      </c>
      <c r="I355" s="37"/>
      <c r="J355" s="41"/>
      <c r="K355" s="39" t="s">
        <v>81</v>
      </c>
      <c r="L355" s="41">
        <v>25</v>
      </c>
      <c r="M355" s="43"/>
      <c r="N355" s="43"/>
      <c r="O355" s="43"/>
      <c r="P355" s="43"/>
      <c r="Q355" s="43"/>
      <c r="R355" s="36"/>
      <c r="S355" s="36"/>
    </row>
    <row r="356" spans="2:19">
      <c r="B356" s="34">
        <v>90042000</v>
      </c>
      <c r="C356" s="35" t="s">
        <v>107</v>
      </c>
      <c r="D356" s="36" t="s">
        <v>289</v>
      </c>
      <c r="E356" s="49" t="s">
        <v>134</v>
      </c>
      <c r="F356" s="38">
        <v>38951</v>
      </c>
      <c r="G356" s="37" t="s">
        <v>37</v>
      </c>
      <c r="H356" s="40">
        <v>3500</v>
      </c>
      <c r="I356" s="37" t="s">
        <v>63</v>
      </c>
      <c r="J356" s="41">
        <v>4.0999999999999996</v>
      </c>
      <c r="K356" s="39" t="s">
        <v>81</v>
      </c>
      <c r="L356" s="41">
        <v>23</v>
      </c>
      <c r="M356" s="43">
        <v>3500000</v>
      </c>
      <c r="N356" s="43">
        <v>3500000</v>
      </c>
      <c r="O356" s="43">
        <v>78429260</v>
      </c>
      <c r="P356" s="43">
        <v>1338030</v>
      </c>
      <c r="Q356" s="43">
        <v>79767290</v>
      </c>
      <c r="R356" s="36"/>
      <c r="S356" s="36"/>
    </row>
    <row r="357" spans="2:19">
      <c r="B357" s="34">
        <v>90042000</v>
      </c>
      <c r="C357" s="35" t="s">
        <v>107</v>
      </c>
      <c r="D357" s="36" t="s">
        <v>289</v>
      </c>
      <c r="E357" s="49" t="s">
        <v>142</v>
      </c>
      <c r="F357" s="38">
        <v>39030</v>
      </c>
      <c r="G357" s="37" t="s">
        <v>37</v>
      </c>
      <c r="H357" s="40">
        <v>1500</v>
      </c>
      <c r="I357" s="37" t="s">
        <v>51</v>
      </c>
      <c r="J357" s="41">
        <v>3.7</v>
      </c>
      <c r="K357" s="39" t="s">
        <v>81</v>
      </c>
      <c r="L357" s="41">
        <v>21</v>
      </c>
      <c r="M357" s="43">
        <v>1500000</v>
      </c>
      <c r="N357" s="43">
        <v>1500000</v>
      </c>
      <c r="O357" s="43">
        <v>33612540</v>
      </c>
      <c r="P357" s="43">
        <v>264079</v>
      </c>
      <c r="Q357" s="43">
        <v>33876619</v>
      </c>
      <c r="R357" s="36"/>
      <c r="S357" s="36"/>
    </row>
    <row r="358" spans="2:19">
      <c r="B358" s="34">
        <v>90042000</v>
      </c>
      <c r="C358" s="35" t="s">
        <v>107</v>
      </c>
      <c r="D358" s="36" t="s">
        <v>288</v>
      </c>
      <c r="E358" s="49">
        <v>470</v>
      </c>
      <c r="F358" s="38">
        <v>38929</v>
      </c>
      <c r="G358" s="37" t="s">
        <v>37</v>
      </c>
      <c r="H358" s="40">
        <v>4000</v>
      </c>
      <c r="I358" s="37"/>
      <c r="J358" s="41"/>
      <c r="K358" s="39" t="s">
        <v>81</v>
      </c>
      <c r="L358" s="41">
        <v>10</v>
      </c>
      <c r="M358" s="43"/>
      <c r="N358" s="43"/>
      <c r="O358" s="43"/>
      <c r="P358" s="43"/>
      <c r="Q358" s="43"/>
      <c r="R358" s="36"/>
      <c r="S358" s="36"/>
    </row>
    <row r="359" spans="2:19">
      <c r="B359" s="34">
        <v>90042000</v>
      </c>
      <c r="C359" s="35" t="s">
        <v>107</v>
      </c>
      <c r="D359" s="36" t="s">
        <v>290</v>
      </c>
      <c r="E359" s="49" t="s">
        <v>134</v>
      </c>
      <c r="F359" s="38">
        <v>39030</v>
      </c>
      <c r="G359" s="37" t="s">
        <v>37</v>
      </c>
      <c r="H359" s="40">
        <v>2600</v>
      </c>
      <c r="I359" s="37" t="s">
        <v>56</v>
      </c>
      <c r="J359" s="41">
        <v>3.4</v>
      </c>
      <c r="K359" s="39" t="s">
        <v>81</v>
      </c>
      <c r="L359" s="41">
        <v>5</v>
      </c>
      <c r="M359" s="43">
        <v>1100000</v>
      </c>
      <c r="N359" s="43">
        <v>0</v>
      </c>
      <c r="O359" s="43">
        <v>0</v>
      </c>
      <c r="P359" s="43"/>
      <c r="Q359" s="43"/>
      <c r="R359" s="36"/>
      <c r="S359" s="36"/>
    </row>
    <row r="360" spans="2:19">
      <c r="B360" s="34">
        <v>90042000</v>
      </c>
      <c r="C360" s="35" t="s">
        <v>107</v>
      </c>
      <c r="D360" s="36" t="s">
        <v>289</v>
      </c>
      <c r="E360" s="49" t="s">
        <v>142</v>
      </c>
      <c r="F360" s="38">
        <v>39378</v>
      </c>
      <c r="G360" s="37" t="s">
        <v>37</v>
      </c>
      <c r="H360" s="40">
        <v>2900</v>
      </c>
      <c r="I360" s="37" t="s">
        <v>53</v>
      </c>
      <c r="J360" s="41">
        <v>3.5</v>
      </c>
      <c r="K360" s="39" t="s">
        <v>81</v>
      </c>
      <c r="L360" s="41">
        <v>8</v>
      </c>
      <c r="M360" s="43">
        <v>2900000</v>
      </c>
      <c r="N360" s="43">
        <v>1933333</v>
      </c>
      <c r="O360" s="43">
        <v>43322822</v>
      </c>
      <c r="P360" s="43">
        <v>427133</v>
      </c>
      <c r="Q360" s="43">
        <v>43749955</v>
      </c>
      <c r="R360" s="36"/>
      <c r="S360" s="36"/>
    </row>
    <row r="361" spans="2:19">
      <c r="B361" s="34">
        <v>59123340</v>
      </c>
      <c r="C361" s="35" t="s">
        <v>100</v>
      </c>
      <c r="D361" s="36" t="s">
        <v>291</v>
      </c>
      <c r="E361" s="49">
        <v>474</v>
      </c>
      <c r="F361" s="38">
        <v>38986</v>
      </c>
      <c r="G361" s="37" t="s">
        <v>37</v>
      </c>
      <c r="H361" s="40">
        <v>30000</v>
      </c>
      <c r="I361" s="37"/>
      <c r="J361" s="41"/>
      <c r="K361" s="39" t="s">
        <v>274</v>
      </c>
      <c r="L361" s="41">
        <v>30</v>
      </c>
      <c r="M361" s="43"/>
      <c r="N361" s="43"/>
      <c r="O361" s="43"/>
      <c r="P361" s="43"/>
      <c r="Q361" s="43"/>
      <c r="R361" s="36"/>
      <c r="S361" s="36"/>
    </row>
    <row r="362" spans="2:19">
      <c r="B362" s="34">
        <v>59123340</v>
      </c>
      <c r="C362" s="35" t="s">
        <v>100</v>
      </c>
      <c r="D362" s="36" t="s">
        <v>292</v>
      </c>
      <c r="E362" s="49" t="s">
        <v>134</v>
      </c>
      <c r="F362" s="38">
        <v>39916</v>
      </c>
      <c r="G362" s="37" t="s">
        <v>37</v>
      </c>
      <c r="H362" s="40">
        <v>4000</v>
      </c>
      <c r="I362" s="37" t="s">
        <v>46</v>
      </c>
      <c r="J362" s="41">
        <v>3</v>
      </c>
      <c r="K362" s="39" t="s">
        <v>293</v>
      </c>
      <c r="L362" s="41">
        <v>5</v>
      </c>
      <c r="M362" s="43">
        <v>4000000</v>
      </c>
      <c r="N362" s="43">
        <v>4000000</v>
      </c>
      <c r="O362" s="43">
        <v>89633440</v>
      </c>
      <c r="P362" s="43">
        <v>667283</v>
      </c>
      <c r="Q362" s="43">
        <v>90300723</v>
      </c>
      <c r="R362" s="36"/>
      <c r="S362" s="36"/>
    </row>
    <row r="363" spans="2:19">
      <c r="B363" s="34">
        <v>59123340</v>
      </c>
      <c r="C363" s="35" t="s">
        <v>100</v>
      </c>
      <c r="D363" s="36" t="s">
        <v>294</v>
      </c>
      <c r="E363" s="49" t="s">
        <v>142</v>
      </c>
      <c r="F363" s="38">
        <v>39916</v>
      </c>
      <c r="G363" s="37" t="s">
        <v>162</v>
      </c>
      <c r="H363" s="40">
        <v>83000000</v>
      </c>
      <c r="I363" s="37" t="s">
        <v>87</v>
      </c>
      <c r="J363" s="41">
        <v>5.5</v>
      </c>
      <c r="K363" s="39" t="s">
        <v>293</v>
      </c>
      <c r="L363" s="41">
        <v>5</v>
      </c>
      <c r="M363" s="43"/>
      <c r="N363" s="43"/>
      <c r="O363" s="43"/>
      <c r="P363" s="43"/>
      <c r="Q363" s="43"/>
      <c r="R363" s="36"/>
      <c r="S363" s="36"/>
    </row>
    <row r="364" spans="2:19">
      <c r="B364" s="34">
        <v>59123340</v>
      </c>
      <c r="C364" s="35">
        <v>8</v>
      </c>
      <c r="D364" s="36" t="s">
        <v>295</v>
      </c>
      <c r="E364" s="49" t="s">
        <v>151</v>
      </c>
      <c r="F364" s="38">
        <v>40323</v>
      </c>
      <c r="G364" s="37" t="s">
        <v>37</v>
      </c>
      <c r="H364" s="40">
        <v>8000</v>
      </c>
      <c r="I364" s="37" t="s">
        <v>89</v>
      </c>
      <c r="J364" s="41">
        <v>3</v>
      </c>
      <c r="K364" s="39" t="s">
        <v>39</v>
      </c>
      <c r="L364" s="41">
        <v>7</v>
      </c>
      <c r="M364" s="43"/>
      <c r="N364" s="43"/>
      <c r="O364" s="43"/>
      <c r="P364" s="43"/>
      <c r="Q364" s="43"/>
      <c r="R364" s="36"/>
      <c r="S364" s="36"/>
    </row>
    <row r="365" spans="2:19">
      <c r="B365" s="34">
        <v>59123340</v>
      </c>
      <c r="C365" s="35">
        <v>8</v>
      </c>
      <c r="D365" s="36" t="s">
        <v>296</v>
      </c>
      <c r="E365" s="49" t="s">
        <v>152</v>
      </c>
      <c r="F365" s="38">
        <v>40323</v>
      </c>
      <c r="G365" s="37" t="s">
        <v>37</v>
      </c>
      <c r="H365" s="40">
        <v>8000</v>
      </c>
      <c r="I365" s="37" t="s">
        <v>63</v>
      </c>
      <c r="J365" s="41">
        <v>4</v>
      </c>
      <c r="K365" s="39" t="s">
        <v>39</v>
      </c>
      <c r="L365" s="41">
        <v>25</v>
      </c>
      <c r="M365" s="43">
        <v>5000000</v>
      </c>
      <c r="N365" s="43">
        <v>5000000</v>
      </c>
      <c r="O365" s="43">
        <v>112041800</v>
      </c>
      <c r="P365" s="43">
        <v>820831</v>
      </c>
      <c r="Q365" s="43">
        <v>112862631</v>
      </c>
      <c r="R365" s="36"/>
      <c r="S365" s="36"/>
    </row>
    <row r="366" spans="2:19">
      <c r="B366" s="34">
        <v>96591040</v>
      </c>
      <c r="C366" s="35" t="s">
        <v>35</v>
      </c>
      <c r="D366" s="36" t="s">
        <v>153</v>
      </c>
      <c r="E366" s="49">
        <v>475</v>
      </c>
      <c r="F366" s="38">
        <v>38993</v>
      </c>
      <c r="G366" s="37" t="s">
        <v>37</v>
      </c>
      <c r="H366" s="40">
        <v>2000</v>
      </c>
      <c r="I366" s="37"/>
      <c r="J366" s="41"/>
      <c r="K366" s="39" t="s">
        <v>81</v>
      </c>
      <c r="L366" s="41">
        <v>30</v>
      </c>
      <c r="M366" s="43"/>
      <c r="N366" s="43"/>
      <c r="O366" s="43"/>
      <c r="P366" s="43"/>
      <c r="Q366" s="43"/>
      <c r="R366" s="36"/>
      <c r="S366" s="36"/>
    </row>
    <row r="367" spans="2:19">
      <c r="B367" s="34">
        <v>96591040</v>
      </c>
      <c r="C367" s="35" t="s">
        <v>35</v>
      </c>
      <c r="D367" s="36" t="s">
        <v>297</v>
      </c>
      <c r="E367" s="49" t="s">
        <v>134</v>
      </c>
      <c r="F367" s="38">
        <v>38993</v>
      </c>
      <c r="G367" s="37" t="s">
        <v>37</v>
      </c>
      <c r="H367" s="40">
        <v>2000</v>
      </c>
      <c r="I367" s="37" t="s">
        <v>87</v>
      </c>
      <c r="J367" s="41">
        <v>3.9</v>
      </c>
      <c r="K367" s="39" t="s">
        <v>81</v>
      </c>
      <c r="L367" s="41">
        <v>21</v>
      </c>
      <c r="M367" s="43">
        <v>1200000</v>
      </c>
      <c r="N367" s="43">
        <v>960000</v>
      </c>
      <c r="O367" s="43">
        <v>21512026</v>
      </c>
      <c r="P367" s="43">
        <v>232867</v>
      </c>
      <c r="Q367" s="43">
        <v>21744893</v>
      </c>
      <c r="R367" s="36"/>
      <c r="S367" s="36"/>
    </row>
    <row r="368" spans="2:19">
      <c r="B368" s="34">
        <v>96591040</v>
      </c>
      <c r="C368" s="35" t="s">
        <v>35</v>
      </c>
      <c r="D368" s="36" t="s">
        <v>153</v>
      </c>
      <c r="E368" s="49">
        <v>476</v>
      </c>
      <c r="F368" s="38">
        <v>38993</v>
      </c>
      <c r="G368" s="37" t="s">
        <v>37</v>
      </c>
      <c r="H368" s="40">
        <v>2000</v>
      </c>
      <c r="I368" s="37"/>
      <c r="J368" s="41"/>
      <c r="K368" s="39" t="s">
        <v>81</v>
      </c>
      <c r="L368" s="41">
        <v>10</v>
      </c>
      <c r="M368" s="43"/>
      <c r="N368" s="43"/>
      <c r="O368" s="43"/>
      <c r="P368" s="43"/>
      <c r="Q368" s="43"/>
      <c r="R368" s="36"/>
      <c r="S368" s="36"/>
    </row>
    <row r="369" spans="2:19">
      <c r="B369" s="34">
        <v>96591040</v>
      </c>
      <c r="C369" s="35" t="s">
        <v>35</v>
      </c>
      <c r="D369" s="36" t="s">
        <v>154</v>
      </c>
      <c r="E369" s="49" t="s">
        <v>134</v>
      </c>
      <c r="F369" s="38">
        <v>38993</v>
      </c>
      <c r="G369" s="37" t="s">
        <v>37</v>
      </c>
      <c r="H369" s="40">
        <v>2000</v>
      </c>
      <c r="I369" s="37" t="s">
        <v>46</v>
      </c>
      <c r="J369" s="41">
        <v>3.7</v>
      </c>
      <c r="K369" s="39" t="s">
        <v>81</v>
      </c>
      <c r="L369" s="41">
        <v>10</v>
      </c>
      <c r="M369" s="43">
        <v>800000</v>
      </c>
      <c r="N369" s="43"/>
      <c r="O369" s="43"/>
      <c r="P369" s="43"/>
      <c r="Q369" s="43"/>
      <c r="R369" s="36"/>
      <c r="S369" s="36"/>
    </row>
    <row r="370" spans="2:19">
      <c r="B370" s="34">
        <v>96579330</v>
      </c>
      <c r="C370" s="35" t="s">
        <v>107</v>
      </c>
      <c r="D370" s="36" t="s">
        <v>135</v>
      </c>
      <c r="E370" s="49">
        <v>477</v>
      </c>
      <c r="F370" s="38">
        <v>38996</v>
      </c>
      <c r="G370" s="37" t="s">
        <v>37</v>
      </c>
      <c r="H370" s="40">
        <v>4500</v>
      </c>
      <c r="I370" s="37"/>
      <c r="J370" s="41"/>
      <c r="K370" s="39" t="s">
        <v>68</v>
      </c>
      <c r="L370" s="41">
        <v>25</v>
      </c>
      <c r="M370" s="43"/>
      <c r="N370" s="43"/>
      <c r="O370" s="43"/>
      <c r="P370" s="43"/>
      <c r="Q370" s="43"/>
      <c r="R370" s="36"/>
      <c r="S370" s="36"/>
    </row>
    <row r="371" spans="2:19">
      <c r="B371" s="34">
        <v>96579330</v>
      </c>
      <c r="C371" s="35" t="s">
        <v>107</v>
      </c>
      <c r="D371" s="36" t="s">
        <v>298</v>
      </c>
      <c r="E371" s="49" t="s">
        <v>134</v>
      </c>
      <c r="F371" s="38">
        <v>39023</v>
      </c>
      <c r="G371" s="37" t="s">
        <v>37</v>
      </c>
      <c r="H371" s="40">
        <v>2200</v>
      </c>
      <c r="I371" s="37" t="s">
        <v>89</v>
      </c>
      <c r="J371" s="41">
        <v>3.6</v>
      </c>
      <c r="K371" s="39" t="s">
        <v>68</v>
      </c>
      <c r="L371" s="41">
        <v>5</v>
      </c>
      <c r="M371" s="43"/>
      <c r="N371" s="43"/>
      <c r="O371" s="43"/>
      <c r="P371" s="43"/>
      <c r="Q371" s="43"/>
      <c r="R371" s="36"/>
      <c r="S371" s="36"/>
    </row>
    <row r="372" spans="2:19">
      <c r="B372" s="34">
        <v>96579330</v>
      </c>
      <c r="C372" s="35" t="s">
        <v>107</v>
      </c>
      <c r="D372" s="36" t="s">
        <v>299</v>
      </c>
      <c r="E372" s="49" t="s">
        <v>142</v>
      </c>
      <c r="F372" s="38">
        <v>39659</v>
      </c>
      <c r="G372" s="37" t="s">
        <v>37</v>
      </c>
      <c r="H372" s="40">
        <v>2200</v>
      </c>
      <c r="I372" s="37" t="s">
        <v>56</v>
      </c>
      <c r="J372" s="41">
        <v>4.5999999999999996</v>
      </c>
      <c r="K372" s="39" t="s">
        <v>68</v>
      </c>
      <c r="L372" s="41">
        <v>23</v>
      </c>
      <c r="M372" s="43">
        <v>2200000</v>
      </c>
      <c r="N372" s="43">
        <v>2200000</v>
      </c>
      <c r="O372" s="43">
        <v>49298392</v>
      </c>
      <c r="P372" s="43">
        <v>0</v>
      </c>
      <c r="Q372" s="43">
        <v>49298392</v>
      </c>
      <c r="R372" s="36"/>
      <c r="S372" s="36"/>
    </row>
    <row r="373" spans="2:19">
      <c r="B373" s="34">
        <v>96579330</v>
      </c>
      <c r="C373" s="35" t="s">
        <v>107</v>
      </c>
      <c r="D373" s="36" t="s">
        <v>135</v>
      </c>
      <c r="E373" s="49">
        <v>478</v>
      </c>
      <c r="F373" s="38">
        <v>38996</v>
      </c>
      <c r="G373" s="37" t="s">
        <v>37</v>
      </c>
      <c r="H373" s="40">
        <v>5000</v>
      </c>
      <c r="I373" s="37"/>
      <c r="J373" s="41"/>
      <c r="K373" s="39" t="s">
        <v>81</v>
      </c>
      <c r="L373" s="41">
        <v>25</v>
      </c>
      <c r="M373" s="43"/>
      <c r="N373" s="43"/>
      <c r="O373" s="43"/>
      <c r="P373" s="43"/>
      <c r="Q373" s="43"/>
      <c r="R373" s="36"/>
      <c r="S373" s="36"/>
    </row>
    <row r="374" spans="2:19">
      <c r="B374" s="34">
        <v>96579330</v>
      </c>
      <c r="C374" s="35" t="s">
        <v>107</v>
      </c>
      <c r="D374" s="36" t="s">
        <v>299</v>
      </c>
      <c r="E374" s="49" t="s">
        <v>134</v>
      </c>
      <c r="F374" s="38">
        <v>39023</v>
      </c>
      <c r="G374" s="37" t="s">
        <v>37</v>
      </c>
      <c r="H374" s="40">
        <v>5000</v>
      </c>
      <c r="I374" s="37" t="s">
        <v>63</v>
      </c>
      <c r="J374" s="41">
        <v>3.8</v>
      </c>
      <c r="K374" s="39" t="s">
        <v>81</v>
      </c>
      <c r="L374" s="41">
        <v>13</v>
      </c>
      <c r="M374" s="43">
        <v>5000000</v>
      </c>
      <c r="N374" s="43">
        <v>5000000</v>
      </c>
      <c r="O374" s="43">
        <v>112041800</v>
      </c>
      <c r="P374" s="43">
        <v>878728</v>
      </c>
      <c r="Q374" s="43">
        <v>112920528</v>
      </c>
      <c r="R374" s="36"/>
      <c r="S374" s="36"/>
    </row>
    <row r="375" spans="2:19">
      <c r="B375" s="34">
        <v>96843170</v>
      </c>
      <c r="C375" s="35" t="s">
        <v>91</v>
      </c>
      <c r="D375" s="36" t="s">
        <v>300</v>
      </c>
      <c r="E375" s="49">
        <v>479</v>
      </c>
      <c r="F375" s="38">
        <v>39001</v>
      </c>
      <c r="G375" s="37" t="s">
        <v>37</v>
      </c>
      <c r="H375" s="40">
        <v>3800</v>
      </c>
      <c r="I375" s="37"/>
      <c r="J375" s="41"/>
      <c r="K375" s="39" t="s">
        <v>81</v>
      </c>
      <c r="L375" s="41">
        <v>20</v>
      </c>
      <c r="M375" s="43"/>
      <c r="N375" s="43"/>
      <c r="O375" s="43"/>
      <c r="P375" s="43"/>
      <c r="Q375" s="43"/>
      <c r="R375" s="36"/>
      <c r="S375" s="36"/>
    </row>
    <row r="376" spans="2:19">
      <c r="B376" s="34">
        <v>96843170</v>
      </c>
      <c r="C376" s="35" t="s">
        <v>91</v>
      </c>
      <c r="D376" s="36" t="s">
        <v>301</v>
      </c>
      <c r="E376" s="49" t="s">
        <v>134</v>
      </c>
      <c r="F376" s="38">
        <v>39028</v>
      </c>
      <c r="G376" s="37" t="s">
        <v>37</v>
      </c>
      <c r="H376" s="40">
        <v>1500</v>
      </c>
      <c r="I376" s="37" t="s">
        <v>127</v>
      </c>
      <c r="J376" s="41">
        <v>3.4</v>
      </c>
      <c r="K376" s="39" t="s">
        <v>81</v>
      </c>
      <c r="L376" s="41">
        <v>18</v>
      </c>
      <c r="M376" s="43">
        <v>1500000</v>
      </c>
      <c r="N376" s="43">
        <v>1772939.7</v>
      </c>
      <c r="O376" s="43">
        <v>39728671</v>
      </c>
      <c r="P376" s="43">
        <v>507826</v>
      </c>
      <c r="Q376" s="43">
        <v>40236497</v>
      </c>
      <c r="R376" s="36"/>
      <c r="S376" s="36"/>
    </row>
    <row r="377" spans="2:19">
      <c r="B377" s="34">
        <v>96843170</v>
      </c>
      <c r="C377" s="35" t="s">
        <v>91</v>
      </c>
      <c r="D377" s="36" t="s">
        <v>301</v>
      </c>
      <c r="E377" s="49" t="s">
        <v>134</v>
      </c>
      <c r="F377" s="38">
        <v>39028</v>
      </c>
      <c r="G377" s="37" t="s">
        <v>37</v>
      </c>
      <c r="H377" s="40">
        <v>0.5</v>
      </c>
      <c r="I377" s="37" t="s">
        <v>128</v>
      </c>
      <c r="J377" s="41">
        <v>3.4</v>
      </c>
      <c r="K377" s="39" t="s">
        <v>81</v>
      </c>
      <c r="L377" s="41">
        <v>18</v>
      </c>
      <c r="M377" s="43">
        <v>500</v>
      </c>
      <c r="N377" s="43">
        <v>590.98</v>
      </c>
      <c r="O377" s="43">
        <v>13243</v>
      </c>
      <c r="P377" s="43">
        <v>169</v>
      </c>
      <c r="Q377" s="43">
        <v>13412</v>
      </c>
      <c r="R377" s="36"/>
      <c r="S377" s="36"/>
    </row>
    <row r="378" spans="2:19">
      <c r="B378" s="34">
        <v>76555400</v>
      </c>
      <c r="C378" s="35" t="s">
        <v>180</v>
      </c>
      <c r="D378" s="36" t="s">
        <v>302</v>
      </c>
      <c r="E378" s="49">
        <v>480</v>
      </c>
      <c r="F378" s="38">
        <v>39030</v>
      </c>
      <c r="G378" s="37" t="s">
        <v>37</v>
      </c>
      <c r="H378" s="40">
        <v>19500</v>
      </c>
      <c r="I378" s="37"/>
      <c r="J378" s="41"/>
      <c r="K378" s="39" t="s">
        <v>68</v>
      </c>
      <c r="L378" s="41">
        <v>10</v>
      </c>
      <c r="M378" s="43"/>
      <c r="N378" s="43"/>
      <c r="O378" s="43"/>
      <c r="P378" s="43"/>
      <c r="Q378" s="43"/>
      <c r="R378" s="36"/>
      <c r="S378" s="36"/>
    </row>
    <row r="379" spans="2:19">
      <c r="B379" s="34">
        <v>76555400</v>
      </c>
      <c r="C379" s="35" t="s">
        <v>180</v>
      </c>
      <c r="D379" s="36" t="s">
        <v>303</v>
      </c>
      <c r="E379" s="49" t="s">
        <v>134</v>
      </c>
      <c r="F379" s="38">
        <v>39113</v>
      </c>
      <c r="G379" s="37" t="s">
        <v>37</v>
      </c>
      <c r="H379" s="40">
        <v>6000</v>
      </c>
      <c r="I379" s="37" t="s">
        <v>89</v>
      </c>
      <c r="J379" s="41">
        <v>3.5</v>
      </c>
      <c r="K379" s="39" t="s">
        <v>68</v>
      </c>
      <c r="L379" s="41">
        <v>9.5</v>
      </c>
      <c r="M379" s="43">
        <v>6000000</v>
      </c>
      <c r="N379" s="43">
        <v>6000000</v>
      </c>
      <c r="O379" s="43">
        <v>134450160</v>
      </c>
      <c r="P379" s="43">
        <v>1941077</v>
      </c>
      <c r="Q379" s="43">
        <v>136391237</v>
      </c>
      <c r="R379" s="36"/>
      <c r="S379" s="36"/>
    </row>
    <row r="380" spans="2:19">
      <c r="B380" s="34">
        <v>76555400</v>
      </c>
      <c r="C380" s="35" t="s">
        <v>180</v>
      </c>
      <c r="D380" s="36" t="s">
        <v>302</v>
      </c>
      <c r="E380" s="49">
        <v>481</v>
      </c>
      <c r="F380" s="38">
        <v>39030</v>
      </c>
      <c r="G380" s="37" t="s">
        <v>37</v>
      </c>
      <c r="H380" s="40">
        <v>19500</v>
      </c>
      <c r="I380" s="37"/>
      <c r="J380" s="41"/>
      <c r="K380" s="39" t="s">
        <v>68</v>
      </c>
      <c r="L380" s="41">
        <v>25</v>
      </c>
      <c r="M380" s="43"/>
      <c r="N380" s="43"/>
      <c r="O380" s="43"/>
      <c r="P380" s="43"/>
      <c r="Q380" s="43"/>
      <c r="R380" s="36"/>
      <c r="S380" s="36"/>
    </row>
    <row r="381" spans="2:19">
      <c r="B381" s="34">
        <v>76555400</v>
      </c>
      <c r="C381" s="35" t="s">
        <v>180</v>
      </c>
      <c r="D381" s="36" t="s">
        <v>303</v>
      </c>
      <c r="E381" s="49" t="s">
        <v>134</v>
      </c>
      <c r="F381" s="38">
        <v>39044</v>
      </c>
      <c r="G381" s="37" t="s">
        <v>37</v>
      </c>
      <c r="H381" s="40">
        <v>13500</v>
      </c>
      <c r="I381" s="37" t="s">
        <v>63</v>
      </c>
      <c r="J381" s="41">
        <v>4.25</v>
      </c>
      <c r="K381" s="39" t="s">
        <v>68</v>
      </c>
      <c r="L381" s="41">
        <v>21</v>
      </c>
      <c r="M381" s="43">
        <v>13500000</v>
      </c>
      <c r="N381" s="43">
        <v>13500000</v>
      </c>
      <c r="O381" s="43">
        <v>302512860</v>
      </c>
      <c r="P381" s="43">
        <v>1590378</v>
      </c>
      <c r="Q381" s="43">
        <v>304103238</v>
      </c>
      <c r="R381" s="36"/>
      <c r="S381" s="36"/>
    </row>
    <row r="382" spans="2:19">
      <c r="B382" s="34">
        <v>96563620</v>
      </c>
      <c r="C382" s="35" t="s">
        <v>75</v>
      </c>
      <c r="D382" s="36" t="s">
        <v>304</v>
      </c>
      <c r="E382" s="49">
        <v>482</v>
      </c>
      <c r="F382" s="38">
        <v>39038</v>
      </c>
      <c r="G382" s="37" t="s">
        <v>37</v>
      </c>
      <c r="H382" s="40">
        <v>3000</v>
      </c>
      <c r="I382" s="37"/>
      <c r="J382" s="41"/>
      <c r="K382" s="39" t="s">
        <v>39</v>
      </c>
      <c r="L382" s="41">
        <v>10</v>
      </c>
      <c r="M382" s="43"/>
      <c r="N382" s="43"/>
      <c r="O382" s="43"/>
      <c r="P382" s="43"/>
      <c r="Q382" s="43"/>
      <c r="R382" s="36"/>
      <c r="S382" s="36"/>
    </row>
    <row r="383" spans="2:19">
      <c r="B383" s="34">
        <v>96563620</v>
      </c>
      <c r="C383" s="35" t="s">
        <v>75</v>
      </c>
      <c r="D383" s="36" t="s">
        <v>304</v>
      </c>
      <c r="E383" s="49">
        <v>483</v>
      </c>
      <c r="F383" s="38">
        <v>39038</v>
      </c>
      <c r="G383" s="37" t="s">
        <v>37</v>
      </c>
      <c r="H383" s="40">
        <v>3000</v>
      </c>
      <c r="I383" s="37"/>
      <c r="J383" s="41"/>
      <c r="K383" s="39" t="s">
        <v>39</v>
      </c>
      <c r="L383" s="41">
        <v>25</v>
      </c>
      <c r="M383" s="43"/>
      <c r="N383" s="43"/>
      <c r="O383" s="43"/>
      <c r="P383" s="43"/>
      <c r="Q383" s="43"/>
      <c r="R383" s="36"/>
      <c r="S383" s="36"/>
    </row>
    <row r="384" spans="2:19">
      <c r="B384" s="34">
        <v>96563620</v>
      </c>
      <c r="C384" s="35" t="s">
        <v>75</v>
      </c>
      <c r="D384" s="36" t="s">
        <v>305</v>
      </c>
      <c r="E384" s="49">
        <v>484</v>
      </c>
      <c r="F384" s="38">
        <v>39038</v>
      </c>
      <c r="G384" s="37" t="s">
        <v>37</v>
      </c>
      <c r="H384" s="40">
        <v>3000</v>
      </c>
      <c r="I384" s="37"/>
      <c r="J384" s="41"/>
      <c r="K384" s="39" t="s">
        <v>39</v>
      </c>
      <c r="L384" s="41">
        <v>10</v>
      </c>
      <c r="M384" s="43"/>
      <c r="N384" s="43"/>
      <c r="O384" s="43"/>
      <c r="P384" s="43"/>
      <c r="Q384" s="43"/>
      <c r="R384" s="36"/>
      <c r="S384" s="36"/>
    </row>
    <row r="385" spans="2:19">
      <c r="B385" s="34">
        <v>96563620</v>
      </c>
      <c r="C385" s="35" t="s">
        <v>75</v>
      </c>
      <c r="D385" s="36" t="s">
        <v>306</v>
      </c>
      <c r="E385" s="49" t="s">
        <v>134</v>
      </c>
      <c r="F385" s="38">
        <v>39048</v>
      </c>
      <c r="G385" s="37" t="s">
        <v>37</v>
      </c>
      <c r="H385" s="40">
        <v>3000</v>
      </c>
      <c r="I385" s="37" t="s">
        <v>46</v>
      </c>
      <c r="J385" s="41">
        <v>3</v>
      </c>
      <c r="K385" s="39" t="s">
        <v>39</v>
      </c>
      <c r="L385" s="41">
        <v>10</v>
      </c>
      <c r="M385" s="43">
        <v>3000000</v>
      </c>
      <c r="N385" s="43">
        <v>3000000</v>
      </c>
      <c r="O385" s="43">
        <v>67225080</v>
      </c>
      <c r="P385" s="43">
        <v>677756.53399999999</v>
      </c>
      <c r="Q385" s="43">
        <v>67902836.533999994</v>
      </c>
      <c r="R385" s="36"/>
      <c r="S385" s="36"/>
    </row>
    <row r="386" spans="2:19">
      <c r="B386" s="34">
        <v>96563620</v>
      </c>
      <c r="C386" s="35" t="s">
        <v>75</v>
      </c>
      <c r="D386" s="36" t="s">
        <v>304</v>
      </c>
      <c r="E386" s="49">
        <v>485</v>
      </c>
      <c r="F386" s="38">
        <v>39038</v>
      </c>
      <c r="G386" s="37" t="s">
        <v>37</v>
      </c>
      <c r="H386" s="40">
        <v>3000</v>
      </c>
      <c r="I386" s="37"/>
      <c r="J386" s="41"/>
      <c r="K386" s="39" t="s">
        <v>39</v>
      </c>
      <c r="L386" s="41">
        <v>25</v>
      </c>
      <c r="M386" s="43"/>
      <c r="N386" s="43"/>
      <c r="O386" s="43"/>
      <c r="P386" s="43"/>
      <c r="Q386" s="43"/>
      <c r="R386" s="36"/>
      <c r="S386" s="36"/>
    </row>
    <row r="387" spans="2:19">
      <c r="B387" s="34">
        <v>81826800</v>
      </c>
      <c r="C387" s="35" t="s">
        <v>35</v>
      </c>
      <c r="D387" s="36" t="s">
        <v>307</v>
      </c>
      <c r="E387" s="49">
        <v>488</v>
      </c>
      <c r="F387" s="38">
        <v>39058</v>
      </c>
      <c r="G387" s="37" t="s">
        <v>37</v>
      </c>
      <c r="H387" s="40">
        <v>3350</v>
      </c>
      <c r="I387" s="37"/>
      <c r="J387" s="41"/>
      <c r="K387" s="39" t="s">
        <v>308</v>
      </c>
      <c r="L387" s="41">
        <v>10</v>
      </c>
      <c r="M387" s="43"/>
      <c r="N387" s="43"/>
      <c r="O387" s="43"/>
      <c r="P387" s="43"/>
      <c r="Q387" s="43"/>
      <c r="R387" s="36"/>
      <c r="S387" s="36"/>
    </row>
    <row r="388" spans="2:19">
      <c r="B388" s="34">
        <v>81826800</v>
      </c>
      <c r="C388" s="35" t="s">
        <v>35</v>
      </c>
      <c r="D388" s="36" t="s">
        <v>309</v>
      </c>
      <c r="E388" s="49" t="s">
        <v>134</v>
      </c>
      <c r="F388" s="38">
        <v>39085</v>
      </c>
      <c r="G388" s="37" t="s">
        <v>162</v>
      </c>
      <c r="H388" s="40">
        <v>60000000</v>
      </c>
      <c r="I388" s="37" t="s">
        <v>46</v>
      </c>
      <c r="J388" s="41">
        <v>6.6</v>
      </c>
      <c r="K388" s="39" t="s">
        <v>308</v>
      </c>
      <c r="L388" s="41">
        <v>5</v>
      </c>
      <c r="M388" s="43">
        <v>60000000000</v>
      </c>
      <c r="N388" s="43">
        <v>0</v>
      </c>
      <c r="O388" s="43">
        <v>0</v>
      </c>
      <c r="P388" s="43">
        <v>0</v>
      </c>
      <c r="Q388" s="43">
        <v>0</v>
      </c>
      <c r="R388" s="36"/>
      <c r="S388" s="36"/>
    </row>
    <row r="389" spans="2:19">
      <c r="B389" s="34">
        <v>96818910</v>
      </c>
      <c r="C389" s="35" t="s">
        <v>44</v>
      </c>
      <c r="D389" s="36" t="s">
        <v>132</v>
      </c>
      <c r="E389" s="49">
        <v>489</v>
      </c>
      <c r="F389" s="38">
        <v>39069</v>
      </c>
      <c r="G389" s="37" t="s">
        <v>37</v>
      </c>
      <c r="H389" s="40">
        <f>1199</f>
        <v>1199</v>
      </c>
      <c r="I389" s="37" t="s">
        <v>98</v>
      </c>
      <c r="J389" s="41">
        <v>3.4</v>
      </c>
      <c r="K389" s="39" t="s">
        <v>308</v>
      </c>
      <c r="L389" s="41">
        <v>18.5</v>
      </c>
      <c r="M389" s="43">
        <v>1199000</v>
      </c>
      <c r="N389" s="43">
        <v>1156850.71</v>
      </c>
      <c r="O389" s="43">
        <v>25923127</v>
      </c>
      <c r="P389" s="43">
        <v>38905</v>
      </c>
      <c r="Q389" s="43">
        <v>25962032</v>
      </c>
      <c r="R389" s="36"/>
      <c r="S389" s="36"/>
    </row>
    <row r="390" spans="2:19">
      <c r="B390" s="34">
        <v>96818910</v>
      </c>
      <c r="C390" s="35" t="s">
        <v>44</v>
      </c>
      <c r="D390" s="36" t="s">
        <v>132</v>
      </c>
      <c r="E390" s="49">
        <v>489</v>
      </c>
      <c r="F390" s="38">
        <v>39069</v>
      </c>
      <c r="G390" s="37" t="s">
        <v>37</v>
      </c>
      <c r="H390" s="51">
        <v>0.2</v>
      </c>
      <c r="I390" s="37" t="s">
        <v>99</v>
      </c>
      <c r="J390" s="41">
        <v>3.4</v>
      </c>
      <c r="K390" s="39" t="s">
        <v>308</v>
      </c>
      <c r="L390" s="41">
        <v>18.5</v>
      </c>
      <c r="M390" s="43">
        <v>200</v>
      </c>
      <c r="N390" s="43">
        <v>192.97</v>
      </c>
      <c r="O390" s="43">
        <v>4324</v>
      </c>
      <c r="P390" s="43">
        <v>7</v>
      </c>
      <c r="Q390" s="43">
        <v>4331</v>
      </c>
      <c r="R390" s="36"/>
      <c r="S390" s="36"/>
    </row>
    <row r="391" spans="2:19">
      <c r="B391" s="34">
        <v>96963440</v>
      </c>
      <c r="C391" s="35" t="s">
        <v>91</v>
      </c>
      <c r="D391" s="36" t="s">
        <v>310</v>
      </c>
      <c r="E391" s="49">
        <v>491</v>
      </c>
      <c r="F391" s="38">
        <v>39120</v>
      </c>
      <c r="G391" s="37" t="s">
        <v>37</v>
      </c>
      <c r="H391" s="40">
        <v>4500</v>
      </c>
      <c r="I391" s="37"/>
      <c r="J391" s="41"/>
      <c r="K391" s="39" t="s">
        <v>68</v>
      </c>
      <c r="L391" s="41">
        <v>24</v>
      </c>
      <c r="M391" s="43"/>
      <c r="N391" s="43"/>
      <c r="O391" s="43"/>
      <c r="P391" s="43"/>
      <c r="Q391" s="43"/>
      <c r="R391" s="36"/>
      <c r="S391" s="36"/>
    </row>
    <row r="392" spans="2:19">
      <c r="B392" s="34">
        <v>96963440</v>
      </c>
      <c r="C392" s="35" t="s">
        <v>91</v>
      </c>
      <c r="D392" s="36" t="s">
        <v>311</v>
      </c>
      <c r="E392" s="49" t="s">
        <v>134</v>
      </c>
      <c r="F392" s="38">
        <v>39146</v>
      </c>
      <c r="G392" s="37" t="s">
        <v>37</v>
      </c>
      <c r="H392" s="40">
        <v>4500</v>
      </c>
      <c r="I392" s="37" t="s">
        <v>46</v>
      </c>
      <c r="J392" s="41">
        <v>4</v>
      </c>
      <c r="K392" s="39" t="s">
        <v>68</v>
      </c>
      <c r="L392" s="41">
        <v>21</v>
      </c>
      <c r="M392" s="43">
        <v>4150000</v>
      </c>
      <c r="N392" s="43">
        <v>4150000</v>
      </c>
      <c r="O392" s="43">
        <v>92994694</v>
      </c>
      <c r="P392" s="43">
        <v>1335714</v>
      </c>
      <c r="Q392" s="43">
        <v>94330408</v>
      </c>
      <c r="R392" s="36"/>
      <c r="S392" s="36"/>
    </row>
    <row r="393" spans="2:19">
      <c r="B393" s="34">
        <v>96439000</v>
      </c>
      <c r="C393" s="35" t="s">
        <v>159</v>
      </c>
      <c r="D393" s="36" t="s">
        <v>178</v>
      </c>
      <c r="E393" s="49">
        <v>492</v>
      </c>
      <c r="F393" s="38">
        <v>39132</v>
      </c>
      <c r="G393" s="37" t="s">
        <v>37</v>
      </c>
      <c r="H393" s="40">
        <v>6000</v>
      </c>
      <c r="I393" s="37"/>
      <c r="J393" s="41"/>
      <c r="K393" s="39" t="s">
        <v>81</v>
      </c>
      <c r="L393" s="41">
        <v>10</v>
      </c>
      <c r="M393" s="43"/>
      <c r="N393" s="43"/>
      <c r="O393" s="43"/>
      <c r="P393" s="43"/>
      <c r="Q393" s="43"/>
      <c r="R393" s="36"/>
      <c r="S393" s="36"/>
    </row>
    <row r="394" spans="2:19">
      <c r="B394" s="34">
        <v>96439000</v>
      </c>
      <c r="C394" s="35" t="s">
        <v>159</v>
      </c>
      <c r="D394" s="36" t="s">
        <v>312</v>
      </c>
      <c r="E394" s="49" t="s">
        <v>134</v>
      </c>
      <c r="F394" s="38">
        <v>39132</v>
      </c>
      <c r="G394" s="37" t="s">
        <v>37</v>
      </c>
      <c r="H394" s="40">
        <v>6000</v>
      </c>
      <c r="I394" s="37" t="s">
        <v>56</v>
      </c>
      <c r="J394" s="41">
        <v>2.6</v>
      </c>
      <c r="K394" s="39" t="s">
        <v>81</v>
      </c>
      <c r="L394" s="41">
        <v>5</v>
      </c>
      <c r="M394" s="43">
        <v>6000000</v>
      </c>
      <c r="N394" s="43">
        <v>715000</v>
      </c>
      <c r="O394" s="43">
        <v>16021977</v>
      </c>
      <c r="P394" s="43">
        <v>172837</v>
      </c>
      <c r="Q394" s="43">
        <v>16194814</v>
      </c>
      <c r="R394" s="36"/>
      <c r="S394" s="36"/>
    </row>
    <row r="395" spans="2:19">
      <c r="B395" s="34">
        <v>89900400</v>
      </c>
      <c r="C395" s="35" t="s">
        <v>83</v>
      </c>
      <c r="D395" s="36" t="s">
        <v>194</v>
      </c>
      <c r="E395" s="49">
        <v>493</v>
      </c>
      <c r="F395" s="38">
        <v>39143</v>
      </c>
      <c r="G395" s="37" t="s">
        <v>37</v>
      </c>
      <c r="H395" s="40">
        <v>2500</v>
      </c>
      <c r="I395" s="37"/>
      <c r="J395" s="41"/>
      <c r="K395" s="39" t="s">
        <v>274</v>
      </c>
      <c r="L395" s="41">
        <v>30</v>
      </c>
      <c r="M395" s="43"/>
      <c r="N395" s="43"/>
      <c r="O395" s="43"/>
      <c r="P395" s="43"/>
      <c r="Q395" s="43"/>
      <c r="R395" s="36"/>
      <c r="S395" s="36"/>
    </row>
    <row r="396" spans="2:19">
      <c r="B396" s="34">
        <v>89900400</v>
      </c>
      <c r="C396" s="35" t="s">
        <v>83</v>
      </c>
      <c r="D396" s="36" t="s">
        <v>84</v>
      </c>
      <c r="E396" s="49" t="s">
        <v>134</v>
      </c>
      <c r="F396" s="38">
        <v>39160</v>
      </c>
      <c r="G396" s="37" t="s">
        <v>37</v>
      </c>
      <c r="H396" s="40">
        <v>2500</v>
      </c>
      <c r="I396" s="37" t="s">
        <v>64</v>
      </c>
      <c r="J396" s="41">
        <v>3.4</v>
      </c>
      <c r="K396" s="39" t="s">
        <v>274</v>
      </c>
      <c r="L396" s="41">
        <v>21</v>
      </c>
      <c r="M396" s="43">
        <v>2300000</v>
      </c>
      <c r="N396" s="43">
        <v>1997368</v>
      </c>
      <c r="O396" s="43">
        <v>44757741</v>
      </c>
      <c r="P396" s="43">
        <v>572120</v>
      </c>
      <c r="Q396" s="43">
        <v>45329861</v>
      </c>
      <c r="R396" s="36"/>
      <c r="S396" s="36"/>
    </row>
    <row r="397" spans="2:19">
      <c r="B397" s="34">
        <v>89900400</v>
      </c>
      <c r="C397" s="35" t="s">
        <v>83</v>
      </c>
      <c r="D397" s="36" t="s">
        <v>313</v>
      </c>
      <c r="E397" s="49">
        <v>494</v>
      </c>
      <c r="F397" s="38">
        <v>39143</v>
      </c>
      <c r="G397" s="37" t="s">
        <v>37</v>
      </c>
      <c r="H397" s="40">
        <v>2500</v>
      </c>
      <c r="I397" s="37"/>
      <c r="J397" s="41"/>
      <c r="K397" s="39" t="s">
        <v>274</v>
      </c>
      <c r="L397" s="41">
        <v>10</v>
      </c>
      <c r="M397" s="43"/>
      <c r="N397" s="43"/>
      <c r="O397" s="43"/>
      <c r="P397" s="43"/>
      <c r="Q397" s="43"/>
      <c r="R397" s="36"/>
      <c r="S397" s="36"/>
    </row>
    <row r="398" spans="2:19">
      <c r="B398" s="34">
        <v>96678790</v>
      </c>
      <c r="C398" s="35" t="s">
        <v>159</v>
      </c>
      <c r="D398" s="36" t="s">
        <v>281</v>
      </c>
      <c r="E398" s="49">
        <v>498</v>
      </c>
      <c r="F398" s="38">
        <v>39163</v>
      </c>
      <c r="G398" s="37" t="s">
        <v>37</v>
      </c>
      <c r="H398" s="40">
        <v>2200</v>
      </c>
      <c r="I398" s="37"/>
      <c r="J398" s="41"/>
      <c r="K398" s="39" t="s">
        <v>68</v>
      </c>
      <c r="L398" s="41">
        <v>10</v>
      </c>
      <c r="M398" s="43"/>
      <c r="N398" s="43"/>
      <c r="O398" s="43"/>
      <c r="P398" s="43"/>
      <c r="Q398" s="43"/>
      <c r="R398" s="36"/>
      <c r="S398" s="36"/>
    </row>
    <row r="399" spans="2:19">
      <c r="B399" s="34">
        <v>96678790</v>
      </c>
      <c r="C399" s="35" t="s">
        <v>159</v>
      </c>
      <c r="D399" s="36" t="s">
        <v>314</v>
      </c>
      <c r="E399" s="49" t="s">
        <v>134</v>
      </c>
      <c r="F399" s="38">
        <v>39191</v>
      </c>
      <c r="G399" s="37" t="s">
        <v>162</v>
      </c>
      <c r="H399" s="40">
        <v>20000000</v>
      </c>
      <c r="I399" s="37" t="s">
        <v>59</v>
      </c>
      <c r="J399" s="41">
        <v>6</v>
      </c>
      <c r="K399" s="39" t="s">
        <v>68</v>
      </c>
      <c r="L399" s="41">
        <v>3</v>
      </c>
      <c r="M399" s="43">
        <v>20000000000</v>
      </c>
      <c r="N399" s="43"/>
      <c r="O399" s="43"/>
      <c r="P399" s="43"/>
      <c r="Q399" s="43"/>
      <c r="R399" s="36"/>
      <c r="S399" s="36"/>
    </row>
    <row r="400" spans="2:19">
      <c r="B400" s="34">
        <v>96678790</v>
      </c>
      <c r="C400" s="35" t="s">
        <v>159</v>
      </c>
      <c r="D400" s="36" t="s">
        <v>315</v>
      </c>
      <c r="E400" s="49" t="s">
        <v>142</v>
      </c>
      <c r="F400" s="38">
        <v>39288</v>
      </c>
      <c r="G400" s="37" t="s">
        <v>162</v>
      </c>
      <c r="H400" s="40">
        <v>20000000</v>
      </c>
      <c r="I400" s="37" t="s">
        <v>60</v>
      </c>
      <c r="J400" s="41">
        <v>6.75</v>
      </c>
      <c r="K400" s="39" t="s">
        <v>68</v>
      </c>
      <c r="L400" s="41">
        <v>5</v>
      </c>
      <c r="M400" s="43">
        <v>20000000000</v>
      </c>
      <c r="N400" s="43">
        <v>5000000000</v>
      </c>
      <c r="O400" s="43">
        <v>5000000</v>
      </c>
      <c r="P400" s="43">
        <v>105222</v>
      </c>
      <c r="Q400" s="43">
        <v>5105222</v>
      </c>
      <c r="R400" s="36"/>
      <c r="S400" s="36"/>
    </row>
    <row r="401" spans="2:19">
      <c r="B401" s="34">
        <v>96678790</v>
      </c>
      <c r="C401" s="35">
        <v>2</v>
      </c>
      <c r="D401" s="36" t="s">
        <v>316</v>
      </c>
      <c r="E401" s="49" t="s">
        <v>151</v>
      </c>
      <c r="F401" s="38">
        <v>40681</v>
      </c>
      <c r="G401" s="37" t="s">
        <v>37</v>
      </c>
      <c r="H401" s="40">
        <v>500</v>
      </c>
      <c r="I401" s="37" t="s">
        <v>317</v>
      </c>
      <c r="J401" s="41">
        <v>3.3</v>
      </c>
      <c r="K401" s="39" t="s">
        <v>68</v>
      </c>
      <c r="L401" s="41">
        <v>2</v>
      </c>
      <c r="M401" s="43"/>
      <c r="N401" s="43"/>
      <c r="O401" s="43"/>
      <c r="P401" s="43"/>
      <c r="Q401" s="43"/>
      <c r="R401" s="36"/>
      <c r="S401" s="36"/>
    </row>
    <row r="402" spans="2:19">
      <c r="B402" s="34">
        <v>96678790</v>
      </c>
      <c r="C402" s="35">
        <v>2</v>
      </c>
      <c r="D402" s="36" t="s">
        <v>315</v>
      </c>
      <c r="E402" s="49" t="s">
        <v>152</v>
      </c>
      <c r="F402" s="38">
        <v>40681</v>
      </c>
      <c r="G402" s="37" t="s">
        <v>162</v>
      </c>
      <c r="H402" s="40">
        <v>10000000</v>
      </c>
      <c r="I402" s="37" t="s">
        <v>318</v>
      </c>
      <c r="J402" s="41">
        <v>7.2</v>
      </c>
      <c r="K402" s="39" t="s">
        <v>68</v>
      </c>
      <c r="L402" s="41">
        <v>2</v>
      </c>
      <c r="M402" s="43">
        <v>10000000000</v>
      </c>
      <c r="N402" s="43">
        <v>10000000000</v>
      </c>
      <c r="O402" s="43">
        <v>10000000</v>
      </c>
      <c r="P402" s="43">
        <v>176870</v>
      </c>
      <c r="Q402" s="43">
        <v>10176870</v>
      </c>
      <c r="R402" s="36"/>
      <c r="S402" s="36"/>
    </row>
    <row r="403" spans="2:19">
      <c r="B403" s="34">
        <v>96505760</v>
      </c>
      <c r="C403" s="35" t="s">
        <v>35</v>
      </c>
      <c r="D403" s="36" t="s">
        <v>319</v>
      </c>
      <c r="E403" s="49">
        <v>499</v>
      </c>
      <c r="F403" s="38">
        <v>39182</v>
      </c>
      <c r="G403" s="37" t="s">
        <v>37</v>
      </c>
      <c r="H403" s="40">
        <v>6000</v>
      </c>
      <c r="I403" s="37"/>
      <c r="J403" s="41"/>
      <c r="K403" s="39" t="s">
        <v>320</v>
      </c>
      <c r="L403" s="41">
        <v>30</v>
      </c>
      <c r="M403" s="43"/>
      <c r="N403" s="43"/>
      <c r="O403" s="43"/>
      <c r="P403" s="43"/>
      <c r="Q403" s="43"/>
      <c r="R403" s="36"/>
      <c r="S403" s="36"/>
    </row>
    <row r="404" spans="2:19">
      <c r="B404" s="34">
        <v>96505760</v>
      </c>
      <c r="C404" s="35" t="s">
        <v>35</v>
      </c>
      <c r="D404" s="36" t="s">
        <v>88</v>
      </c>
      <c r="E404" s="49" t="s">
        <v>134</v>
      </c>
      <c r="F404" s="38">
        <v>39209</v>
      </c>
      <c r="G404" s="37" t="s">
        <v>37</v>
      </c>
      <c r="H404" s="40">
        <v>6000</v>
      </c>
      <c r="I404" s="37" t="s">
        <v>51</v>
      </c>
      <c r="J404" s="41">
        <v>3.4</v>
      </c>
      <c r="K404" s="39" t="s">
        <v>320</v>
      </c>
      <c r="L404" s="41">
        <v>21</v>
      </c>
      <c r="M404" s="43">
        <v>6000000</v>
      </c>
      <c r="N404" s="43">
        <v>6000000</v>
      </c>
      <c r="O404" s="43">
        <v>134450160</v>
      </c>
      <c r="P404" s="43">
        <v>1120688</v>
      </c>
      <c r="Q404" s="43">
        <v>135570848</v>
      </c>
      <c r="R404" s="36"/>
      <c r="S404" s="36"/>
    </row>
    <row r="405" spans="2:19">
      <c r="B405" s="34">
        <v>96505760</v>
      </c>
      <c r="C405" s="35" t="s">
        <v>35</v>
      </c>
      <c r="D405" s="36" t="s">
        <v>319</v>
      </c>
      <c r="E405" s="49">
        <v>500</v>
      </c>
      <c r="F405" s="38">
        <v>39182</v>
      </c>
      <c r="G405" s="37" t="s">
        <v>37</v>
      </c>
      <c r="H405" s="40">
        <v>6000</v>
      </c>
      <c r="I405" s="37"/>
      <c r="J405" s="41"/>
      <c r="K405" s="39" t="s">
        <v>320</v>
      </c>
      <c r="L405" s="41">
        <v>10</v>
      </c>
      <c r="M405" s="43"/>
      <c r="N405" s="43"/>
      <c r="O405" s="43"/>
      <c r="P405" s="43"/>
      <c r="Q405" s="43"/>
      <c r="R405" s="36"/>
      <c r="S405" s="36"/>
    </row>
    <row r="406" spans="2:19">
      <c r="B406" s="34">
        <v>96505760</v>
      </c>
      <c r="C406" s="35" t="s">
        <v>35</v>
      </c>
      <c r="D406" s="36" t="s">
        <v>88</v>
      </c>
      <c r="E406" s="49" t="s">
        <v>134</v>
      </c>
      <c r="F406" s="38">
        <v>39209</v>
      </c>
      <c r="G406" s="37" t="s">
        <v>37</v>
      </c>
      <c r="H406" s="40">
        <v>6000</v>
      </c>
      <c r="I406" s="37" t="s">
        <v>56</v>
      </c>
      <c r="J406" s="41">
        <v>3.2</v>
      </c>
      <c r="K406" s="39" t="s">
        <v>320</v>
      </c>
      <c r="L406" s="41">
        <v>6</v>
      </c>
      <c r="M406" s="43">
        <v>3000000</v>
      </c>
      <c r="N406" s="43">
        <v>2250000</v>
      </c>
      <c r="O406" s="43">
        <v>50418810</v>
      </c>
      <c r="P406" s="43">
        <v>395728</v>
      </c>
      <c r="Q406" s="43">
        <v>50814538</v>
      </c>
      <c r="R406" s="36"/>
      <c r="S406" s="36"/>
    </row>
    <row r="407" spans="2:19">
      <c r="B407" s="34">
        <v>76030156</v>
      </c>
      <c r="C407" s="35">
        <v>6</v>
      </c>
      <c r="D407" s="36" t="s">
        <v>321</v>
      </c>
      <c r="E407" s="49">
        <v>502</v>
      </c>
      <c r="F407" s="38">
        <v>39259</v>
      </c>
      <c r="G407" s="37" t="s">
        <v>37</v>
      </c>
      <c r="H407" s="40">
        <v>3750</v>
      </c>
      <c r="I407" s="37"/>
      <c r="J407" s="41"/>
      <c r="K407" s="39" t="s">
        <v>320</v>
      </c>
      <c r="L407" s="41">
        <v>21</v>
      </c>
      <c r="M407" s="43"/>
      <c r="N407" s="43"/>
      <c r="O407" s="43"/>
      <c r="P407" s="43"/>
      <c r="Q407" s="43"/>
      <c r="R407" s="36"/>
      <c r="S407" s="36"/>
    </row>
    <row r="408" spans="2:19">
      <c r="B408" s="34">
        <v>76030156</v>
      </c>
      <c r="C408" s="35">
        <v>6</v>
      </c>
      <c r="D408" s="36" t="s">
        <v>322</v>
      </c>
      <c r="E408" s="49" t="s">
        <v>134</v>
      </c>
      <c r="F408" s="38">
        <v>39259</v>
      </c>
      <c r="G408" s="37" t="s">
        <v>37</v>
      </c>
      <c r="H408" s="40">
        <v>3750</v>
      </c>
      <c r="I408" s="37" t="s">
        <v>46</v>
      </c>
      <c r="J408" s="41">
        <v>4</v>
      </c>
      <c r="K408" s="39" t="s">
        <v>68</v>
      </c>
      <c r="L408" s="41">
        <v>21</v>
      </c>
      <c r="M408" s="43">
        <v>2500000</v>
      </c>
      <c r="N408" s="43">
        <v>2500000</v>
      </c>
      <c r="O408" s="43">
        <v>56020900</v>
      </c>
      <c r="P408" s="43">
        <v>202011</v>
      </c>
      <c r="Q408" s="43">
        <v>56222911</v>
      </c>
      <c r="R408" s="36"/>
      <c r="S408" s="36"/>
    </row>
    <row r="409" spans="2:19">
      <c r="B409" s="34">
        <v>76030156</v>
      </c>
      <c r="C409" s="35">
        <v>6</v>
      </c>
      <c r="D409" s="36" t="s">
        <v>321</v>
      </c>
      <c r="E409" s="49">
        <v>503</v>
      </c>
      <c r="F409" s="38">
        <v>39259</v>
      </c>
      <c r="G409" s="37" t="s">
        <v>37</v>
      </c>
      <c r="H409" s="40">
        <v>1500</v>
      </c>
      <c r="I409" s="37"/>
      <c r="J409" s="41"/>
      <c r="K409" s="39" t="s">
        <v>320</v>
      </c>
      <c r="L409" s="41">
        <v>10</v>
      </c>
      <c r="M409" s="43"/>
      <c r="N409" s="43"/>
      <c r="O409" s="43"/>
      <c r="P409" s="43"/>
      <c r="Q409" s="43"/>
      <c r="R409" s="36"/>
      <c r="S409" s="36"/>
    </row>
    <row r="410" spans="2:19">
      <c r="B410" s="34">
        <v>76030156</v>
      </c>
      <c r="C410" s="35">
        <v>6</v>
      </c>
      <c r="D410" s="36" t="s">
        <v>322</v>
      </c>
      <c r="E410" s="49" t="s">
        <v>134</v>
      </c>
      <c r="F410" s="38">
        <v>39259</v>
      </c>
      <c r="G410" s="37" t="s">
        <v>37</v>
      </c>
      <c r="H410" s="40">
        <v>1500</v>
      </c>
      <c r="I410" s="37" t="s">
        <v>87</v>
      </c>
      <c r="J410" s="41">
        <v>3.4</v>
      </c>
      <c r="K410" s="39" t="s">
        <v>68</v>
      </c>
      <c r="L410" s="41">
        <v>5</v>
      </c>
      <c r="M410" s="43">
        <v>1250000</v>
      </c>
      <c r="N410" s="43">
        <v>1250000</v>
      </c>
      <c r="O410" s="43">
        <v>28010450</v>
      </c>
      <c r="P410" s="43">
        <v>474587</v>
      </c>
      <c r="Q410" s="43">
        <v>28485037</v>
      </c>
      <c r="R410" s="36"/>
      <c r="S410" s="36"/>
    </row>
    <row r="411" spans="2:19">
      <c r="B411" s="34">
        <v>93281000</v>
      </c>
      <c r="C411" s="35" t="s">
        <v>75</v>
      </c>
      <c r="D411" s="36" t="s">
        <v>323</v>
      </c>
      <c r="E411" s="49">
        <v>504</v>
      </c>
      <c r="F411" s="38">
        <v>39272</v>
      </c>
      <c r="G411" s="37" t="s">
        <v>37</v>
      </c>
      <c r="H411" s="40">
        <v>2000</v>
      </c>
      <c r="I411" s="37"/>
      <c r="J411" s="41"/>
      <c r="K411" s="39" t="s">
        <v>68</v>
      </c>
      <c r="L411" s="41">
        <v>10</v>
      </c>
      <c r="M411" s="43"/>
      <c r="N411" s="43"/>
      <c r="O411" s="43"/>
      <c r="P411" s="43"/>
      <c r="Q411" s="43"/>
      <c r="R411" s="36"/>
      <c r="S411" s="36"/>
    </row>
    <row r="412" spans="2:19">
      <c r="B412" s="34">
        <v>93281000</v>
      </c>
      <c r="C412" s="35" t="s">
        <v>75</v>
      </c>
      <c r="D412" s="36" t="s">
        <v>79</v>
      </c>
      <c r="E412" s="49" t="s">
        <v>134</v>
      </c>
      <c r="F412" s="38">
        <v>39290</v>
      </c>
      <c r="G412" s="37" t="s">
        <v>37</v>
      </c>
      <c r="H412" s="40">
        <v>1500</v>
      </c>
      <c r="I412" s="37" t="s">
        <v>46</v>
      </c>
      <c r="J412" s="41">
        <v>3.8</v>
      </c>
      <c r="K412" s="39" t="s">
        <v>68</v>
      </c>
      <c r="L412" s="41">
        <v>10</v>
      </c>
      <c r="M412" s="43">
        <v>1500000</v>
      </c>
      <c r="N412" s="43">
        <v>1500000</v>
      </c>
      <c r="O412" s="43">
        <v>33612540</v>
      </c>
      <c r="P412" s="43">
        <v>219975</v>
      </c>
      <c r="Q412" s="43">
        <v>33832515</v>
      </c>
      <c r="R412" s="36"/>
      <c r="S412" s="36"/>
    </row>
    <row r="413" spans="2:19">
      <c r="B413" s="34">
        <v>93281000</v>
      </c>
      <c r="C413" s="35" t="s">
        <v>75</v>
      </c>
      <c r="D413" s="36" t="s">
        <v>79</v>
      </c>
      <c r="E413" s="49" t="s">
        <v>142</v>
      </c>
      <c r="F413" s="38">
        <v>39547</v>
      </c>
      <c r="G413" s="37" t="s">
        <v>37</v>
      </c>
      <c r="H413" s="40">
        <v>500</v>
      </c>
      <c r="I413" s="37" t="s">
        <v>71</v>
      </c>
      <c r="J413" s="41">
        <v>3.1</v>
      </c>
      <c r="K413" s="39" t="s">
        <v>68</v>
      </c>
      <c r="L413" s="41">
        <v>9</v>
      </c>
      <c r="M413" s="43">
        <v>500000</v>
      </c>
      <c r="N413" s="43">
        <v>500000</v>
      </c>
      <c r="O413" s="43">
        <v>11204180</v>
      </c>
      <c r="P413" s="43">
        <v>118671</v>
      </c>
      <c r="Q413" s="43">
        <v>11322851</v>
      </c>
      <c r="R413" s="36"/>
      <c r="S413" s="36"/>
    </row>
    <row r="414" spans="2:19">
      <c r="B414" s="34">
        <v>93281000</v>
      </c>
      <c r="C414" s="35" t="s">
        <v>75</v>
      </c>
      <c r="D414" s="36" t="s">
        <v>323</v>
      </c>
      <c r="E414" s="49">
        <v>505</v>
      </c>
      <c r="F414" s="38">
        <v>39272</v>
      </c>
      <c r="G414" s="37" t="s">
        <v>37</v>
      </c>
      <c r="H414" s="40">
        <v>2000</v>
      </c>
      <c r="I414" s="37"/>
      <c r="J414" s="41"/>
      <c r="K414" s="39" t="s">
        <v>68</v>
      </c>
      <c r="L414" s="41">
        <v>30</v>
      </c>
      <c r="M414" s="43"/>
      <c r="N414" s="43"/>
      <c r="O414" s="43"/>
      <c r="P414" s="43"/>
      <c r="Q414" s="43"/>
      <c r="R414" s="36"/>
      <c r="S414" s="36"/>
    </row>
    <row r="415" spans="2:19">
      <c r="B415" s="34">
        <v>93281000</v>
      </c>
      <c r="C415" s="35" t="s">
        <v>75</v>
      </c>
      <c r="D415" s="36" t="s">
        <v>79</v>
      </c>
      <c r="E415" s="49" t="s">
        <v>134</v>
      </c>
      <c r="F415" s="38">
        <v>39547</v>
      </c>
      <c r="G415" s="37" t="s">
        <v>37</v>
      </c>
      <c r="H415" s="40">
        <v>500</v>
      </c>
      <c r="I415" s="37" t="s">
        <v>72</v>
      </c>
      <c r="J415" s="41">
        <v>3.1</v>
      </c>
      <c r="K415" s="39" t="s">
        <v>68</v>
      </c>
      <c r="L415" s="41">
        <v>10</v>
      </c>
      <c r="M415" s="43">
        <v>500000</v>
      </c>
      <c r="N415" s="43">
        <v>500000</v>
      </c>
      <c r="O415" s="43">
        <v>11204180</v>
      </c>
      <c r="P415" s="43">
        <v>118671</v>
      </c>
      <c r="Q415" s="43">
        <v>11322851</v>
      </c>
      <c r="R415" s="36"/>
      <c r="S415" s="36"/>
    </row>
    <row r="416" spans="2:19">
      <c r="B416" s="34">
        <v>76022072</v>
      </c>
      <c r="C416" s="35" t="s">
        <v>100</v>
      </c>
      <c r="D416" s="36" t="s">
        <v>324</v>
      </c>
      <c r="E416" s="49">
        <v>506</v>
      </c>
      <c r="F416" s="38">
        <v>39272</v>
      </c>
      <c r="G416" s="37" t="s">
        <v>37</v>
      </c>
      <c r="H416" s="40">
        <v>4600</v>
      </c>
      <c r="I416" s="37"/>
      <c r="J416" s="41"/>
      <c r="K416" s="39" t="s">
        <v>308</v>
      </c>
      <c r="L416" s="41">
        <v>30</v>
      </c>
      <c r="M416" s="43"/>
      <c r="N416" s="43"/>
      <c r="O416" s="43"/>
      <c r="P416" s="43"/>
      <c r="Q416" s="43"/>
      <c r="R416" s="36"/>
      <c r="S416" s="36"/>
    </row>
    <row r="417" spans="2:19">
      <c r="B417" s="34">
        <v>76022072</v>
      </c>
      <c r="C417" s="35" t="s">
        <v>100</v>
      </c>
      <c r="D417" s="36" t="s">
        <v>325</v>
      </c>
      <c r="E417" s="49" t="s">
        <v>134</v>
      </c>
      <c r="F417" s="38">
        <v>39274</v>
      </c>
      <c r="G417" s="37" t="s">
        <v>37</v>
      </c>
      <c r="H417" s="40">
        <v>4600</v>
      </c>
      <c r="I417" s="37" t="s">
        <v>46</v>
      </c>
      <c r="J417" s="41">
        <v>3.8</v>
      </c>
      <c r="K417" s="39" t="s">
        <v>308</v>
      </c>
      <c r="L417" s="41">
        <v>21</v>
      </c>
      <c r="M417" s="43">
        <v>4600000</v>
      </c>
      <c r="N417" s="43"/>
      <c r="O417" s="43"/>
      <c r="P417" s="43"/>
      <c r="Q417" s="43"/>
      <c r="R417" s="36"/>
      <c r="S417" s="36"/>
    </row>
    <row r="418" spans="2:19">
      <c r="B418" s="34">
        <v>96604380</v>
      </c>
      <c r="C418" s="35" t="s">
        <v>91</v>
      </c>
      <c r="D418" s="36" t="s">
        <v>326</v>
      </c>
      <c r="E418" s="49">
        <v>507</v>
      </c>
      <c r="F418" s="38">
        <v>39293</v>
      </c>
      <c r="G418" s="37" t="s">
        <v>37</v>
      </c>
      <c r="H418" s="40">
        <v>1500</v>
      </c>
      <c r="I418" s="37"/>
      <c r="J418" s="41"/>
      <c r="K418" s="39" t="s">
        <v>320</v>
      </c>
      <c r="L418" s="41">
        <v>25</v>
      </c>
      <c r="M418" s="43"/>
      <c r="N418" s="43"/>
      <c r="O418" s="43"/>
      <c r="P418" s="43"/>
      <c r="Q418" s="43"/>
      <c r="R418" s="36"/>
      <c r="S418" s="36"/>
    </row>
    <row r="419" spans="2:19">
      <c r="B419" s="34">
        <v>96604380</v>
      </c>
      <c r="C419" s="35" t="s">
        <v>91</v>
      </c>
      <c r="D419" s="36" t="s">
        <v>175</v>
      </c>
      <c r="E419" s="49" t="s">
        <v>134</v>
      </c>
      <c r="F419" s="38">
        <v>39293</v>
      </c>
      <c r="G419" s="37" t="s">
        <v>37</v>
      </c>
      <c r="H419" s="40">
        <v>500</v>
      </c>
      <c r="I419" s="37" t="s">
        <v>56</v>
      </c>
      <c r="J419" s="41">
        <v>3.8</v>
      </c>
      <c r="K419" s="39" t="s">
        <v>320</v>
      </c>
      <c r="L419" s="41">
        <v>21</v>
      </c>
      <c r="M419" s="43">
        <v>500000</v>
      </c>
      <c r="N419" s="43">
        <v>485294</v>
      </c>
      <c r="O419" s="43">
        <v>10874643</v>
      </c>
      <c r="P419" s="43">
        <v>52573</v>
      </c>
      <c r="Q419" s="43">
        <v>10927216</v>
      </c>
      <c r="R419" s="36"/>
      <c r="S419" s="36"/>
    </row>
    <row r="420" spans="2:19">
      <c r="B420" s="34">
        <v>96667560</v>
      </c>
      <c r="C420" s="35" t="s">
        <v>100</v>
      </c>
      <c r="D420" s="36" t="s">
        <v>327</v>
      </c>
      <c r="E420" s="49">
        <v>509</v>
      </c>
      <c r="F420" s="38">
        <v>39302</v>
      </c>
      <c r="G420" s="37" t="s">
        <v>162</v>
      </c>
      <c r="H420" s="40">
        <v>20000000</v>
      </c>
      <c r="I420" s="37"/>
      <c r="J420" s="41"/>
      <c r="K420" s="39" t="s">
        <v>308</v>
      </c>
      <c r="L420" s="41">
        <v>10</v>
      </c>
      <c r="M420" s="43"/>
      <c r="N420" s="43"/>
      <c r="O420" s="43"/>
      <c r="P420" s="43"/>
      <c r="Q420" s="43"/>
      <c r="R420" s="36"/>
      <c r="S420" s="36"/>
    </row>
    <row r="421" spans="2:19">
      <c r="B421" s="34">
        <v>96667560</v>
      </c>
      <c r="C421" s="35" t="s">
        <v>100</v>
      </c>
      <c r="D421" s="36" t="s">
        <v>328</v>
      </c>
      <c r="E421" s="49" t="s">
        <v>134</v>
      </c>
      <c r="F421" s="38">
        <v>39366</v>
      </c>
      <c r="G421" s="37" t="s">
        <v>162</v>
      </c>
      <c r="H421" s="40">
        <v>20000000</v>
      </c>
      <c r="I421" s="37" t="s">
        <v>46</v>
      </c>
      <c r="J421" s="41">
        <v>6.9</v>
      </c>
      <c r="K421" s="39" t="s">
        <v>308</v>
      </c>
      <c r="L421" s="41">
        <v>5</v>
      </c>
      <c r="M421" s="43">
        <v>20000000000</v>
      </c>
      <c r="N421" s="43">
        <v>20000000000</v>
      </c>
      <c r="O421" s="43">
        <v>20000000</v>
      </c>
      <c r="P421" s="43">
        <v>452333</v>
      </c>
      <c r="Q421" s="43">
        <v>20452333</v>
      </c>
      <c r="R421" s="36"/>
      <c r="S421" s="36"/>
    </row>
    <row r="422" spans="2:19">
      <c r="B422" s="34">
        <v>96874030</v>
      </c>
      <c r="C422" s="35" t="s">
        <v>75</v>
      </c>
      <c r="D422" s="36" t="s">
        <v>329</v>
      </c>
      <c r="E422" s="49">
        <v>512</v>
      </c>
      <c r="F422" s="38">
        <v>39365</v>
      </c>
      <c r="G422" s="37" t="s">
        <v>37</v>
      </c>
      <c r="H422" s="40">
        <v>7000</v>
      </c>
      <c r="I422" s="37"/>
      <c r="J422" s="41"/>
      <c r="K422" s="39" t="s">
        <v>320</v>
      </c>
      <c r="L422" s="41">
        <v>10</v>
      </c>
      <c r="M422" s="43"/>
      <c r="N422" s="43"/>
      <c r="O422" s="43"/>
      <c r="P422" s="43"/>
      <c r="Q422" s="43"/>
      <c r="R422" s="36"/>
      <c r="S422" s="36"/>
    </row>
    <row r="423" spans="2:19">
      <c r="B423" s="34">
        <v>96874030</v>
      </c>
      <c r="C423" s="35" t="s">
        <v>75</v>
      </c>
      <c r="D423" s="36" t="s">
        <v>330</v>
      </c>
      <c r="E423" s="49" t="s">
        <v>134</v>
      </c>
      <c r="F423" s="38">
        <v>39378</v>
      </c>
      <c r="G423" s="37" t="s">
        <v>37</v>
      </c>
      <c r="H423" s="40">
        <v>2000</v>
      </c>
      <c r="I423" s="37" t="s">
        <v>46</v>
      </c>
      <c r="J423" s="41">
        <v>3.5</v>
      </c>
      <c r="K423" s="39" t="s">
        <v>320</v>
      </c>
      <c r="L423" s="41">
        <v>5</v>
      </c>
      <c r="M423" s="43">
        <v>2000000</v>
      </c>
      <c r="N423" s="43">
        <v>2000000</v>
      </c>
      <c r="O423" s="43">
        <v>44117351</v>
      </c>
      <c r="P423" s="43">
        <v>1053915</v>
      </c>
      <c r="Q423" s="43">
        <v>45171266</v>
      </c>
      <c r="R423" s="36"/>
      <c r="S423" s="36"/>
    </row>
    <row r="424" spans="2:19">
      <c r="B424" s="34">
        <v>96874030</v>
      </c>
      <c r="C424" s="35" t="s">
        <v>75</v>
      </c>
      <c r="D424" s="36" t="s">
        <v>330</v>
      </c>
      <c r="E424" s="49" t="s">
        <v>134</v>
      </c>
      <c r="F424" s="38">
        <v>39378</v>
      </c>
      <c r="G424" s="37" t="s">
        <v>37</v>
      </c>
      <c r="H424" s="40">
        <v>5000</v>
      </c>
      <c r="I424" s="37" t="s">
        <v>87</v>
      </c>
      <c r="J424" s="41">
        <v>3.8</v>
      </c>
      <c r="K424" s="39" t="s">
        <v>320</v>
      </c>
      <c r="L424" s="41">
        <v>10</v>
      </c>
      <c r="M424" s="43">
        <v>5000000</v>
      </c>
      <c r="N424" s="43">
        <v>5000000</v>
      </c>
      <c r="O424" s="43">
        <v>110365080</v>
      </c>
      <c r="P424" s="43">
        <v>2636499</v>
      </c>
      <c r="Q424" s="43">
        <v>113001579</v>
      </c>
      <c r="R424" s="36"/>
      <c r="S424" s="36"/>
    </row>
    <row r="425" spans="2:19">
      <c r="B425" s="34">
        <v>96678790</v>
      </c>
      <c r="C425" s="35" t="s">
        <v>159</v>
      </c>
      <c r="D425" s="36" t="s">
        <v>331</v>
      </c>
      <c r="E425" s="49">
        <v>513</v>
      </c>
      <c r="F425" s="38">
        <v>39365</v>
      </c>
      <c r="G425" s="37" t="s">
        <v>37</v>
      </c>
      <c r="H425" s="40">
        <v>3300</v>
      </c>
      <c r="I425" s="37"/>
      <c r="J425" s="41"/>
      <c r="K425" s="39" t="s">
        <v>68</v>
      </c>
      <c r="L425" s="41">
        <v>10</v>
      </c>
      <c r="M425" s="43"/>
      <c r="N425" s="43"/>
      <c r="O425" s="43"/>
      <c r="P425" s="43"/>
      <c r="Q425" s="43"/>
      <c r="R425" s="36"/>
      <c r="S425" s="36"/>
    </row>
    <row r="426" spans="2:19">
      <c r="B426" s="34">
        <v>96678790</v>
      </c>
      <c r="C426" s="35" t="s">
        <v>159</v>
      </c>
      <c r="D426" s="36" t="s">
        <v>315</v>
      </c>
      <c r="E426" s="49" t="s">
        <v>134</v>
      </c>
      <c r="F426" s="38">
        <v>39380</v>
      </c>
      <c r="G426" s="37" t="s">
        <v>162</v>
      </c>
      <c r="H426" s="40">
        <v>20000000</v>
      </c>
      <c r="I426" s="37" t="s">
        <v>64</v>
      </c>
      <c r="J426" s="41">
        <v>7</v>
      </c>
      <c r="K426" s="39" t="s">
        <v>68</v>
      </c>
      <c r="L426" s="41">
        <v>5</v>
      </c>
      <c r="M426" s="43">
        <v>20000000000</v>
      </c>
      <c r="N426" s="43">
        <v>10000000000</v>
      </c>
      <c r="O426" s="43">
        <v>10000000</v>
      </c>
      <c r="P426" s="43">
        <v>145572</v>
      </c>
      <c r="Q426" s="43">
        <v>10145572</v>
      </c>
      <c r="R426" s="36"/>
      <c r="S426" s="36"/>
    </row>
    <row r="427" spans="2:19">
      <c r="B427" s="34">
        <v>96678790</v>
      </c>
      <c r="C427" s="35" t="s">
        <v>159</v>
      </c>
      <c r="D427" s="36" t="s">
        <v>316</v>
      </c>
      <c r="E427" s="49" t="s">
        <v>142</v>
      </c>
      <c r="F427" s="38">
        <v>39380</v>
      </c>
      <c r="G427" s="37" t="s">
        <v>37</v>
      </c>
      <c r="H427" s="40">
        <v>1000</v>
      </c>
      <c r="I427" s="37" t="s">
        <v>75</v>
      </c>
      <c r="J427" s="41">
        <v>3.7</v>
      </c>
      <c r="K427" s="39" t="s">
        <v>68</v>
      </c>
      <c r="L427" s="41">
        <v>5</v>
      </c>
      <c r="M427" s="43"/>
      <c r="N427" s="43"/>
      <c r="O427" s="43"/>
      <c r="P427" s="43"/>
      <c r="Q427" s="43"/>
      <c r="R427" s="36"/>
      <c r="S427" s="36"/>
    </row>
    <row r="428" spans="2:19">
      <c r="B428" s="34">
        <v>96678790</v>
      </c>
      <c r="C428" s="35" t="s">
        <v>159</v>
      </c>
      <c r="D428" s="36" t="s">
        <v>315</v>
      </c>
      <c r="E428" s="49" t="s">
        <v>151</v>
      </c>
      <c r="F428" s="38">
        <v>39436</v>
      </c>
      <c r="G428" s="37" t="s">
        <v>162</v>
      </c>
      <c r="H428" s="40">
        <v>20000000</v>
      </c>
      <c r="I428" s="37" t="s">
        <v>116</v>
      </c>
      <c r="J428" s="41">
        <v>7</v>
      </c>
      <c r="K428" s="39" t="s">
        <v>68</v>
      </c>
      <c r="L428" s="41">
        <v>5</v>
      </c>
      <c r="M428" s="43">
        <v>20000000000</v>
      </c>
      <c r="N428" s="43">
        <v>10000000000</v>
      </c>
      <c r="O428" s="43">
        <v>10000000</v>
      </c>
      <c r="P428" s="43">
        <v>88370</v>
      </c>
      <c r="Q428" s="43">
        <v>10088370</v>
      </c>
      <c r="R428" s="36"/>
      <c r="S428" s="36"/>
    </row>
    <row r="429" spans="2:19">
      <c r="B429" s="34">
        <v>96678790</v>
      </c>
      <c r="C429" s="35" t="s">
        <v>159</v>
      </c>
      <c r="D429" s="36" t="s">
        <v>314</v>
      </c>
      <c r="E429" s="49" t="s">
        <v>152</v>
      </c>
      <c r="F429" s="38">
        <v>39479</v>
      </c>
      <c r="G429" s="37" t="s">
        <v>162</v>
      </c>
      <c r="H429" s="40">
        <v>24400000</v>
      </c>
      <c r="I429" s="37" t="s">
        <v>123</v>
      </c>
      <c r="J429" s="41">
        <v>7.1</v>
      </c>
      <c r="K429" s="39" t="s">
        <v>68</v>
      </c>
      <c r="L429" s="41">
        <v>1.5</v>
      </c>
      <c r="M429" s="43">
        <v>24400000000</v>
      </c>
      <c r="N429" s="43"/>
      <c r="O429" s="43"/>
      <c r="P429" s="43"/>
      <c r="Q429" s="43"/>
      <c r="R429" s="36"/>
      <c r="S429" s="36"/>
    </row>
    <row r="430" spans="2:19">
      <c r="B430" s="34">
        <v>96678790</v>
      </c>
      <c r="C430" s="35">
        <v>2</v>
      </c>
      <c r="D430" s="36" t="s">
        <v>332</v>
      </c>
      <c r="E430" s="49" t="s">
        <v>333</v>
      </c>
      <c r="F430" s="38">
        <v>40633</v>
      </c>
      <c r="G430" s="37" t="s">
        <v>162</v>
      </c>
      <c r="H430" s="40">
        <v>20000000</v>
      </c>
      <c r="I430" s="37" t="s">
        <v>334</v>
      </c>
      <c r="J430" s="41">
        <v>6.9</v>
      </c>
      <c r="K430" s="39" t="s">
        <v>68</v>
      </c>
      <c r="L430" s="41">
        <v>3</v>
      </c>
      <c r="M430" s="43">
        <v>20000000000</v>
      </c>
      <c r="N430" s="43">
        <v>20000000000</v>
      </c>
      <c r="O430" s="43">
        <v>20000000</v>
      </c>
      <c r="P430" s="43">
        <v>452333</v>
      </c>
      <c r="Q430" s="43">
        <v>20452333</v>
      </c>
      <c r="R430" s="36"/>
      <c r="S430" s="36"/>
    </row>
    <row r="431" spans="2:19">
      <c r="B431" s="34">
        <v>96678790</v>
      </c>
      <c r="C431" s="35">
        <v>2</v>
      </c>
      <c r="D431" s="36" t="s">
        <v>335</v>
      </c>
      <c r="E431" s="49" t="s">
        <v>336</v>
      </c>
      <c r="F431" s="38">
        <v>40633</v>
      </c>
      <c r="G431" s="37" t="s">
        <v>37</v>
      </c>
      <c r="H431" s="40">
        <v>1000</v>
      </c>
      <c r="I431" s="37" t="s">
        <v>337</v>
      </c>
      <c r="J431" s="41">
        <v>2.9</v>
      </c>
      <c r="K431" s="39" t="s">
        <v>68</v>
      </c>
      <c r="L431" s="41">
        <v>3</v>
      </c>
      <c r="M431" s="43"/>
      <c r="N431" s="43"/>
      <c r="O431" s="43"/>
      <c r="P431" s="43"/>
      <c r="Q431" s="43"/>
      <c r="R431" s="36"/>
      <c r="S431" s="36"/>
    </row>
    <row r="432" spans="2:19">
      <c r="B432" s="34">
        <v>61219000</v>
      </c>
      <c r="C432" s="35" t="s">
        <v>54</v>
      </c>
      <c r="D432" s="36" t="s">
        <v>338</v>
      </c>
      <c r="E432" s="49">
        <v>515</v>
      </c>
      <c r="F432" s="38">
        <v>39395</v>
      </c>
      <c r="G432" s="37" t="s">
        <v>37</v>
      </c>
      <c r="H432" s="40">
        <v>3850</v>
      </c>
      <c r="I432" s="37"/>
      <c r="J432" s="41"/>
      <c r="K432" s="39" t="s">
        <v>68</v>
      </c>
      <c r="L432" s="41">
        <v>30</v>
      </c>
      <c r="M432" s="43"/>
      <c r="N432" s="43"/>
      <c r="O432" s="43"/>
      <c r="P432" s="43"/>
      <c r="Q432" s="43"/>
      <c r="R432" s="36"/>
      <c r="S432" s="36"/>
    </row>
    <row r="433" spans="2:19">
      <c r="B433" s="34">
        <v>61219000</v>
      </c>
      <c r="C433" s="35" t="s">
        <v>54</v>
      </c>
      <c r="D433" s="36" t="s">
        <v>339</v>
      </c>
      <c r="E433" s="49" t="s">
        <v>134</v>
      </c>
      <c r="F433" s="38">
        <v>39651</v>
      </c>
      <c r="G433" s="37" t="s">
        <v>37</v>
      </c>
      <c r="H433" s="40">
        <v>3850</v>
      </c>
      <c r="I433" s="37" t="s">
        <v>59</v>
      </c>
      <c r="J433" s="41">
        <v>4.3</v>
      </c>
      <c r="K433" s="39" t="s">
        <v>68</v>
      </c>
      <c r="L433" s="41">
        <v>12</v>
      </c>
      <c r="M433" s="43">
        <v>1000000</v>
      </c>
      <c r="N433" s="43">
        <v>1000000</v>
      </c>
      <c r="O433" s="43">
        <v>22408360</v>
      </c>
      <c r="P433" s="43">
        <v>42374</v>
      </c>
      <c r="Q433" s="43">
        <v>22450734</v>
      </c>
      <c r="R433" s="36"/>
      <c r="S433" s="36"/>
    </row>
    <row r="434" spans="2:19">
      <c r="B434" s="34">
        <v>61219000</v>
      </c>
      <c r="C434" s="35" t="s">
        <v>54</v>
      </c>
      <c r="D434" s="36" t="s">
        <v>339</v>
      </c>
      <c r="E434" s="49" t="s">
        <v>134</v>
      </c>
      <c r="F434" s="38">
        <v>39651</v>
      </c>
      <c r="G434" s="37" t="s">
        <v>37</v>
      </c>
      <c r="H434" s="40">
        <v>3850</v>
      </c>
      <c r="I434" s="37" t="s">
        <v>60</v>
      </c>
      <c r="J434" s="41">
        <v>4.7</v>
      </c>
      <c r="K434" s="39" t="s">
        <v>68</v>
      </c>
      <c r="L434" s="41">
        <v>21</v>
      </c>
      <c r="M434" s="43">
        <v>2850000</v>
      </c>
      <c r="N434" s="43">
        <v>2850000</v>
      </c>
      <c r="O434" s="43">
        <v>63863826</v>
      </c>
      <c r="P434" s="43">
        <v>131873</v>
      </c>
      <c r="Q434" s="43">
        <v>63995699</v>
      </c>
      <c r="R434" s="36"/>
      <c r="S434" s="36"/>
    </row>
    <row r="435" spans="2:19">
      <c r="B435" s="34">
        <v>94272000</v>
      </c>
      <c r="C435" s="35" t="s">
        <v>35</v>
      </c>
      <c r="D435" s="36" t="s">
        <v>340</v>
      </c>
      <c r="E435" s="49">
        <v>516</v>
      </c>
      <c r="F435" s="38">
        <v>39395</v>
      </c>
      <c r="G435" s="37" t="s">
        <v>66</v>
      </c>
      <c r="H435" s="40">
        <v>200000</v>
      </c>
      <c r="I435" s="37"/>
      <c r="J435" s="41"/>
      <c r="K435" s="39" t="s">
        <v>341</v>
      </c>
      <c r="L435" s="41">
        <v>10</v>
      </c>
      <c r="M435" s="43"/>
      <c r="N435" s="43"/>
      <c r="O435" s="43"/>
      <c r="P435" s="43"/>
      <c r="Q435" s="43"/>
      <c r="R435" s="36"/>
      <c r="S435" s="36"/>
    </row>
    <row r="436" spans="2:19">
      <c r="B436" s="34">
        <v>94272000</v>
      </c>
      <c r="C436" s="35" t="s">
        <v>35</v>
      </c>
      <c r="D436" s="36" t="s">
        <v>342</v>
      </c>
      <c r="E436" s="49" t="s">
        <v>134</v>
      </c>
      <c r="F436" s="38">
        <v>39400</v>
      </c>
      <c r="G436" s="37" t="s">
        <v>37</v>
      </c>
      <c r="H436" s="40">
        <v>2800</v>
      </c>
      <c r="I436" s="37" t="s">
        <v>168</v>
      </c>
      <c r="J436" s="41">
        <v>3.4</v>
      </c>
      <c r="K436" s="39" t="s">
        <v>341</v>
      </c>
      <c r="L436" s="41">
        <v>7.5</v>
      </c>
      <c r="M436" s="43">
        <v>1200000</v>
      </c>
      <c r="N436" s="43">
        <v>1200000</v>
      </c>
      <c r="O436" s="43">
        <v>26890032</v>
      </c>
      <c r="P436" s="43">
        <v>151095</v>
      </c>
      <c r="Q436" s="43">
        <v>27041127</v>
      </c>
      <c r="R436" s="36"/>
      <c r="S436" s="36"/>
    </row>
    <row r="437" spans="2:19">
      <c r="B437" s="34">
        <v>94272000</v>
      </c>
      <c r="C437" s="35" t="s">
        <v>35</v>
      </c>
      <c r="D437" s="36" t="s">
        <v>340</v>
      </c>
      <c r="E437" s="49">
        <v>517</v>
      </c>
      <c r="F437" s="38">
        <v>39395</v>
      </c>
      <c r="G437" s="37" t="s">
        <v>66</v>
      </c>
      <c r="H437" s="40">
        <v>400000</v>
      </c>
      <c r="I437" s="37"/>
      <c r="J437" s="41"/>
      <c r="K437" s="39" t="s">
        <v>341</v>
      </c>
      <c r="L437" s="41">
        <v>30</v>
      </c>
      <c r="M437" s="43"/>
      <c r="N437" s="43"/>
      <c r="O437" s="43"/>
      <c r="P437" s="43"/>
      <c r="Q437" s="43"/>
      <c r="R437" s="36"/>
      <c r="S437" s="36"/>
    </row>
    <row r="438" spans="2:19">
      <c r="B438" s="34">
        <v>94272000</v>
      </c>
      <c r="C438" s="35" t="s">
        <v>35</v>
      </c>
      <c r="D438" s="36" t="s">
        <v>342</v>
      </c>
      <c r="E438" s="49" t="s">
        <v>134</v>
      </c>
      <c r="F438" s="38">
        <v>39400</v>
      </c>
      <c r="G438" s="37" t="s">
        <v>37</v>
      </c>
      <c r="H438" s="40">
        <v>5600</v>
      </c>
      <c r="I438" s="37" t="s">
        <v>167</v>
      </c>
      <c r="J438" s="41">
        <v>4.0999999999999996</v>
      </c>
      <c r="K438" s="39" t="s">
        <v>341</v>
      </c>
      <c r="L438" s="41">
        <v>21</v>
      </c>
      <c r="M438" s="43">
        <v>4400000</v>
      </c>
      <c r="N438" s="43">
        <v>4400000</v>
      </c>
      <c r="O438" s="43">
        <v>98596784</v>
      </c>
      <c r="P438" s="43">
        <v>667007</v>
      </c>
      <c r="Q438" s="43">
        <v>99263791</v>
      </c>
      <c r="R438" s="36"/>
      <c r="S438" s="36"/>
    </row>
    <row r="439" spans="2:19">
      <c r="B439" s="34">
        <v>94272000</v>
      </c>
      <c r="C439" s="35">
        <v>9</v>
      </c>
      <c r="D439" s="36" t="s">
        <v>343</v>
      </c>
      <c r="E439" s="49" t="s">
        <v>142</v>
      </c>
      <c r="F439" s="38">
        <v>39905</v>
      </c>
      <c r="G439" s="37" t="s">
        <v>66</v>
      </c>
      <c r="H439" s="40">
        <v>196000</v>
      </c>
      <c r="I439" s="37" t="s">
        <v>191</v>
      </c>
      <c r="J439" s="41">
        <v>8</v>
      </c>
      <c r="K439" s="39" t="s">
        <v>39</v>
      </c>
      <c r="L439" s="41">
        <v>10</v>
      </c>
      <c r="M439" s="43">
        <v>196000000</v>
      </c>
      <c r="N439" s="43">
        <v>102200000</v>
      </c>
      <c r="O439" s="43">
        <v>49950250</v>
      </c>
      <c r="P439" s="43">
        <v>1306399</v>
      </c>
      <c r="Q439" s="43">
        <v>51256649</v>
      </c>
      <c r="R439" s="36" t="s">
        <v>69</v>
      </c>
      <c r="S439" s="36"/>
    </row>
    <row r="440" spans="2:19">
      <c r="B440" s="34">
        <v>96792430</v>
      </c>
      <c r="C440" s="35" t="s">
        <v>75</v>
      </c>
      <c r="D440" s="36" t="s">
        <v>344</v>
      </c>
      <c r="E440" s="49">
        <v>520</v>
      </c>
      <c r="F440" s="38">
        <v>39430</v>
      </c>
      <c r="G440" s="37" t="s">
        <v>37</v>
      </c>
      <c r="H440" s="40">
        <v>3000</v>
      </c>
      <c r="I440" s="37"/>
      <c r="J440" s="41"/>
      <c r="K440" s="39" t="s">
        <v>320</v>
      </c>
      <c r="L440" s="41">
        <v>10</v>
      </c>
      <c r="M440" s="43"/>
      <c r="N440" s="43"/>
      <c r="O440" s="43"/>
      <c r="P440" s="43"/>
      <c r="Q440" s="43"/>
      <c r="R440" s="36"/>
      <c r="S440" s="36"/>
    </row>
    <row r="441" spans="2:19">
      <c r="B441" s="34">
        <v>96792430</v>
      </c>
      <c r="C441" s="35" t="s">
        <v>75</v>
      </c>
      <c r="D441" s="36" t="s">
        <v>345</v>
      </c>
      <c r="E441" s="49" t="s">
        <v>134</v>
      </c>
      <c r="F441" s="38">
        <v>39434</v>
      </c>
      <c r="G441" s="37" t="s">
        <v>37</v>
      </c>
      <c r="H441" s="40">
        <v>1500</v>
      </c>
      <c r="I441" s="37" t="s">
        <v>56</v>
      </c>
      <c r="J441" s="41">
        <v>3</v>
      </c>
      <c r="K441" s="39" t="s">
        <v>320</v>
      </c>
      <c r="L441" s="41">
        <v>5</v>
      </c>
      <c r="M441" s="43"/>
      <c r="N441" s="43"/>
      <c r="O441" s="43"/>
      <c r="P441" s="43"/>
      <c r="Q441" s="43"/>
      <c r="R441" s="36"/>
      <c r="S441" s="36"/>
    </row>
    <row r="442" spans="2:19">
      <c r="B442" s="34">
        <v>96792430</v>
      </c>
      <c r="C442" s="35" t="s">
        <v>75</v>
      </c>
      <c r="D442" s="36" t="s">
        <v>345</v>
      </c>
      <c r="E442" s="49" t="s">
        <v>142</v>
      </c>
      <c r="F442" s="38">
        <v>39832</v>
      </c>
      <c r="G442" s="37" t="s">
        <v>37</v>
      </c>
      <c r="H442" s="40">
        <v>1500</v>
      </c>
      <c r="I442" s="37" t="s">
        <v>53</v>
      </c>
      <c r="J442" s="41">
        <v>5</v>
      </c>
      <c r="K442" s="39" t="s">
        <v>68</v>
      </c>
      <c r="L442" s="41">
        <v>21</v>
      </c>
      <c r="M442" s="43"/>
      <c r="N442" s="43"/>
      <c r="O442" s="43"/>
      <c r="P442" s="43"/>
      <c r="Q442" s="43"/>
      <c r="R442" s="36"/>
      <c r="S442" s="36"/>
    </row>
    <row r="443" spans="2:19">
      <c r="B443" s="34">
        <v>96792430</v>
      </c>
      <c r="C443" s="35" t="s">
        <v>75</v>
      </c>
      <c r="D443" s="36" t="s">
        <v>344</v>
      </c>
      <c r="E443" s="49">
        <v>521</v>
      </c>
      <c r="F443" s="38">
        <v>39430</v>
      </c>
      <c r="G443" s="37" t="s">
        <v>37</v>
      </c>
      <c r="H443" s="40">
        <v>3000</v>
      </c>
      <c r="I443" s="37"/>
      <c r="J443" s="41"/>
      <c r="K443" s="39" t="s">
        <v>320</v>
      </c>
      <c r="L443" s="41">
        <v>10</v>
      </c>
      <c r="M443" s="43"/>
      <c r="N443" s="43"/>
      <c r="O443" s="43"/>
      <c r="P443" s="43"/>
      <c r="Q443" s="43"/>
      <c r="R443" s="36"/>
      <c r="S443" s="36"/>
    </row>
    <row r="444" spans="2:19">
      <c r="B444" s="34">
        <v>96792430</v>
      </c>
      <c r="C444" s="35" t="s">
        <v>75</v>
      </c>
      <c r="D444" s="36" t="s">
        <v>346</v>
      </c>
      <c r="E444" s="49" t="s">
        <v>134</v>
      </c>
      <c r="F444" s="38">
        <v>39434</v>
      </c>
      <c r="G444" s="37" t="s">
        <v>37</v>
      </c>
      <c r="H444" s="40">
        <v>1500</v>
      </c>
      <c r="I444" s="37" t="s">
        <v>63</v>
      </c>
      <c r="J444" s="41">
        <v>2.5</v>
      </c>
      <c r="K444" s="39" t="s">
        <v>320</v>
      </c>
      <c r="L444" s="41">
        <v>5</v>
      </c>
      <c r="M444" s="43">
        <v>1500000</v>
      </c>
      <c r="N444" s="43">
        <v>1500000</v>
      </c>
      <c r="O444" s="43">
        <v>33612540</v>
      </c>
      <c r="P444" s="43">
        <v>139190</v>
      </c>
      <c r="Q444" s="43">
        <v>33751730</v>
      </c>
      <c r="R444" s="36"/>
      <c r="S444" s="36"/>
    </row>
    <row r="445" spans="2:19">
      <c r="B445" s="34">
        <v>96792430</v>
      </c>
      <c r="C445" s="35" t="s">
        <v>75</v>
      </c>
      <c r="D445" s="36" t="s">
        <v>346</v>
      </c>
      <c r="E445" s="49" t="s">
        <v>142</v>
      </c>
      <c r="F445" s="38">
        <v>39832</v>
      </c>
      <c r="G445" s="37" t="s">
        <v>162</v>
      </c>
      <c r="H445" s="40">
        <v>32170000</v>
      </c>
      <c r="I445" s="37" t="s">
        <v>51</v>
      </c>
      <c r="J445" s="41">
        <v>7</v>
      </c>
      <c r="K445" s="39" t="s">
        <v>68</v>
      </c>
      <c r="L445" s="41">
        <v>7</v>
      </c>
      <c r="M445" s="43">
        <v>32170000000</v>
      </c>
      <c r="N445" s="43">
        <v>32170000000</v>
      </c>
      <c r="O445" s="43">
        <v>32170000</v>
      </c>
      <c r="P445" s="43">
        <v>92242</v>
      </c>
      <c r="Q445" s="43">
        <v>32262242</v>
      </c>
      <c r="R445" s="36"/>
      <c r="S445" s="36"/>
    </row>
    <row r="446" spans="2:19">
      <c r="B446" s="34">
        <v>91081000</v>
      </c>
      <c r="C446" s="35" t="s">
        <v>91</v>
      </c>
      <c r="D446" s="36" t="s">
        <v>347</v>
      </c>
      <c r="E446" s="49">
        <v>522</v>
      </c>
      <c r="F446" s="38">
        <v>39442</v>
      </c>
      <c r="G446" s="37" t="s">
        <v>37</v>
      </c>
      <c r="H446" s="40">
        <v>10000</v>
      </c>
      <c r="I446" s="37"/>
      <c r="J446" s="41"/>
      <c r="K446" s="39" t="s">
        <v>320</v>
      </c>
      <c r="L446" s="41">
        <v>30</v>
      </c>
      <c r="M446" s="43"/>
      <c r="N446" s="43"/>
      <c r="O446" s="43"/>
      <c r="P446" s="43"/>
      <c r="Q446" s="43"/>
      <c r="R446" s="36"/>
      <c r="S446" s="36"/>
    </row>
    <row r="447" spans="2:19">
      <c r="B447" s="34">
        <v>91081000</v>
      </c>
      <c r="C447" s="35">
        <v>6</v>
      </c>
      <c r="D447" s="36" t="s">
        <v>158</v>
      </c>
      <c r="E447" s="49" t="s">
        <v>134</v>
      </c>
      <c r="F447" s="38">
        <v>39793</v>
      </c>
      <c r="G447" s="37" t="s">
        <v>37</v>
      </c>
      <c r="H447" s="40">
        <v>10000</v>
      </c>
      <c r="I447" s="37" t="s">
        <v>116</v>
      </c>
      <c r="J447" s="41">
        <v>4.8</v>
      </c>
      <c r="K447" s="39" t="s">
        <v>68</v>
      </c>
      <c r="L447" s="41">
        <v>5</v>
      </c>
      <c r="M447" s="43"/>
      <c r="N447" s="43"/>
      <c r="O447" s="43"/>
      <c r="P447" s="43"/>
      <c r="Q447" s="43"/>
      <c r="R447" s="36"/>
      <c r="S447" s="36"/>
    </row>
    <row r="448" spans="2:19">
      <c r="B448" s="34">
        <v>91081000</v>
      </c>
      <c r="C448" s="35">
        <v>6</v>
      </c>
      <c r="D448" s="36" t="s">
        <v>157</v>
      </c>
      <c r="E448" s="49" t="s">
        <v>134</v>
      </c>
      <c r="F448" s="38">
        <v>39793</v>
      </c>
      <c r="G448" s="37" t="s">
        <v>37</v>
      </c>
      <c r="H448" s="40">
        <v>10000</v>
      </c>
      <c r="I448" s="37" t="s">
        <v>123</v>
      </c>
      <c r="J448" s="41">
        <v>4.75</v>
      </c>
      <c r="K448" s="39" t="s">
        <v>68</v>
      </c>
      <c r="L448" s="41">
        <v>21</v>
      </c>
      <c r="M448" s="43">
        <v>10000000</v>
      </c>
      <c r="N448" s="43">
        <v>10000000</v>
      </c>
      <c r="O448" s="43">
        <v>224083600</v>
      </c>
      <c r="P448" s="43">
        <v>1315035</v>
      </c>
      <c r="Q448" s="43">
        <v>225398635</v>
      </c>
      <c r="R448" s="36"/>
      <c r="S448" s="36"/>
    </row>
    <row r="449" spans="2:19">
      <c r="B449" s="34">
        <v>91081000</v>
      </c>
      <c r="C449" s="35">
        <v>6</v>
      </c>
      <c r="D449" s="36" t="s">
        <v>158</v>
      </c>
      <c r="E449" s="49" t="s">
        <v>134</v>
      </c>
      <c r="F449" s="38">
        <v>39793</v>
      </c>
      <c r="G449" s="37" t="s">
        <v>37</v>
      </c>
      <c r="H449" s="40">
        <v>10000</v>
      </c>
      <c r="I449" s="37" t="s">
        <v>167</v>
      </c>
      <c r="J449" s="41">
        <v>4.7</v>
      </c>
      <c r="K449" s="39" t="s">
        <v>68</v>
      </c>
      <c r="L449" s="41">
        <v>10</v>
      </c>
      <c r="M449" s="43"/>
      <c r="N449" s="43"/>
      <c r="O449" s="43"/>
      <c r="P449" s="43"/>
      <c r="Q449" s="43"/>
      <c r="R449" s="36"/>
      <c r="S449" s="36"/>
    </row>
    <row r="450" spans="2:19">
      <c r="B450" s="34">
        <v>94271000</v>
      </c>
      <c r="C450" s="35" t="s">
        <v>54</v>
      </c>
      <c r="D450" s="36" t="s">
        <v>348</v>
      </c>
      <c r="E450" s="49">
        <v>525</v>
      </c>
      <c r="F450" s="38">
        <v>39507</v>
      </c>
      <c r="G450" s="37" t="s">
        <v>37</v>
      </c>
      <c r="H450" s="40">
        <v>12500</v>
      </c>
      <c r="I450" s="37"/>
      <c r="J450" s="41"/>
      <c r="K450" s="39" t="s">
        <v>39</v>
      </c>
      <c r="L450" s="41">
        <v>30</v>
      </c>
      <c r="M450" s="43"/>
      <c r="N450" s="43"/>
      <c r="O450" s="43"/>
      <c r="P450" s="43"/>
      <c r="Q450" s="43"/>
      <c r="R450" s="36"/>
      <c r="S450" s="36"/>
    </row>
    <row r="451" spans="2:19">
      <c r="B451" s="34">
        <v>61808000</v>
      </c>
      <c r="C451" s="35" t="s">
        <v>107</v>
      </c>
      <c r="D451" s="36" t="s">
        <v>349</v>
      </c>
      <c r="E451" s="49">
        <v>526</v>
      </c>
      <c r="F451" s="38">
        <v>39531</v>
      </c>
      <c r="G451" s="37" t="s">
        <v>37</v>
      </c>
      <c r="H451" s="40">
        <v>2500</v>
      </c>
      <c r="I451" s="37"/>
      <c r="J451" s="41"/>
      <c r="K451" s="39" t="s">
        <v>39</v>
      </c>
      <c r="L451" s="41">
        <v>25</v>
      </c>
      <c r="M451" s="43"/>
      <c r="N451" s="43"/>
      <c r="O451" s="43"/>
      <c r="P451" s="43"/>
      <c r="Q451" s="43"/>
      <c r="R451" s="36"/>
      <c r="S451" s="36"/>
    </row>
    <row r="452" spans="2:19">
      <c r="B452" s="34">
        <v>61808000</v>
      </c>
      <c r="C452" s="35" t="s">
        <v>107</v>
      </c>
      <c r="D452" s="36" t="s">
        <v>350</v>
      </c>
      <c r="E452" s="49" t="s">
        <v>134</v>
      </c>
      <c r="F452" s="38">
        <v>39546</v>
      </c>
      <c r="G452" s="37" t="s">
        <v>37</v>
      </c>
      <c r="H452" s="40">
        <v>2500</v>
      </c>
      <c r="I452" s="37" t="s">
        <v>59</v>
      </c>
      <c r="J452" s="41">
        <v>3.9</v>
      </c>
      <c r="K452" s="39" t="s">
        <v>39</v>
      </c>
      <c r="L452" s="41">
        <v>21</v>
      </c>
      <c r="M452" s="43"/>
      <c r="N452" s="43"/>
      <c r="O452" s="43"/>
      <c r="P452" s="43"/>
      <c r="Q452" s="43"/>
      <c r="R452" s="36"/>
      <c r="S452" s="36"/>
    </row>
    <row r="453" spans="2:19">
      <c r="B453" s="34">
        <v>61808000</v>
      </c>
      <c r="C453" s="35" t="s">
        <v>107</v>
      </c>
      <c r="D453" s="36" t="s">
        <v>349</v>
      </c>
      <c r="E453" s="49">
        <v>527</v>
      </c>
      <c r="F453" s="38">
        <v>39531</v>
      </c>
      <c r="G453" s="37" t="s">
        <v>37</v>
      </c>
      <c r="H453" s="40">
        <v>2500</v>
      </c>
      <c r="I453" s="37"/>
      <c r="J453" s="41"/>
      <c r="K453" s="39" t="s">
        <v>39</v>
      </c>
      <c r="L453" s="41">
        <v>10</v>
      </c>
      <c r="M453" s="43"/>
      <c r="N453" s="43"/>
      <c r="O453" s="43"/>
      <c r="P453" s="43"/>
      <c r="Q453" s="43"/>
      <c r="R453" s="36"/>
      <c r="S453" s="36"/>
    </row>
    <row r="454" spans="2:19">
      <c r="B454" s="34">
        <v>61808000</v>
      </c>
      <c r="C454" s="35" t="s">
        <v>107</v>
      </c>
      <c r="D454" s="36" t="s">
        <v>109</v>
      </c>
      <c r="E454" s="49" t="s">
        <v>134</v>
      </c>
      <c r="F454" s="38">
        <v>39546</v>
      </c>
      <c r="G454" s="37" t="s">
        <v>37</v>
      </c>
      <c r="H454" s="40">
        <v>2500</v>
      </c>
      <c r="I454" s="37" t="s">
        <v>53</v>
      </c>
      <c r="J454" s="41">
        <v>3</v>
      </c>
      <c r="K454" s="39" t="s">
        <v>39</v>
      </c>
      <c r="L454" s="41">
        <v>6</v>
      </c>
      <c r="M454" s="43">
        <v>2500000</v>
      </c>
      <c r="N454" s="43">
        <v>2500000</v>
      </c>
      <c r="O454" s="43">
        <v>56020900</v>
      </c>
      <c r="P454" s="43">
        <v>556063</v>
      </c>
      <c r="Q454" s="43">
        <v>56576963</v>
      </c>
      <c r="R454" s="36"/>
      <c r="S454" s="36"/>
    </row>
    <row r="455" spans="2:19">
      <c r="B455" s="34">
        <v>96528990</v>
      </c>
      <c r="C455" s="35" t="s">
        <v>35</v>
      </c>
      <c r="D455" s="36" t="s">
        <v>351</v>
      </c>
      <c r="E455" s="49">
        <v>528</v>
      </c>
      <c r="F455" s="38">
        <v>39546</v>
      </c>
      <c r="G455" s="37" t="s">
        <v>37</v>
      </c>
      <c r="H455" s="40">
        <v>1700</v>
      </c>
      <c r="I455" s="37"/>
      <c r="J455" s="41"/>
      <c r="K455" s="39" t="s">
        <v>320</v>
      </c>
      <c r="L455" s="41">
        <v>10</v>
      </c>
      <c r="M455" s="43"/>
      <c r="N455" s="43"/>
      <c r="O455" s="43"/>
      <c r="P455" s="43"/>
      <c r="Q455" s="43"/>
      <c r="R455" s="36"/>
      <c r="S455" s="36"/>
    </row>
    <row r="456" spans="2:19">
      <c r="B456" s="34">
        <v>96528990</v>
      </c>
      <c r="C456" s="35" t="s">
        <v>35</v>
      </c>
      <c r="D456" s="36" t="s">
        <v>352</v>
      </c>
      <c r="E456" s="49" t="s">
        <v>134</v>
      </c>
      <c r="F456" s="38">
        <v>39547</v>
      </c>
      <c r="G456" s="37" t="s">
        <v>37</v>
      </c>
      <c r="H456" s="40">
        <v>1700</v>
      </c>
      <c r="I456" s="37" t="s">
        <v>89</v>
      </c>
      <c r="J456" s="41">
        <v>2.75</v>
      </c>
      <c r="K456" s="39" t="s">
        <v>320</v>
      </c>
      <c r="L456" s="41">
        <v>5</v>
      </c>
      <c r="M456" s="43">
        <v>700000</v>
      </c>
      <c r="N456" s="43">
        <v>700000</v>
      </c>
      <c r="O456" s="43">
        <v>15685852</v>
      </c>
      <c r="P456" s="43">
        <v>323816</v>
      </c>
      <c r="Q456" s="43">
        <v>16009668</v>
      </c>
      <c r="R456" s="36"/>
      <c r="S456" s="36"/>
    </row>
    <row r="457" spans="2:19">
      <c r="B457" s="34">
        <v>96528990</v>
      </c>
      <c r="C457" s="35" t="s">
        <v>35</v>
      </c>
      <c r="D457" s="36" t="s">
        <v>351</v>
      </c>
      <c r="E457" s="49">
        <v>529</v>
      </c>
      <c r="F457" s="38">
        <v>39546</v>
      </c>
      <c r="G457" s="37" t="s">
        <v>37</v>
      </c>
      <c r="H457" s="40">
        <v>1700</v>
      </c>
      <c r="I457" s="37"/>
      <c r="J457" s="41"/>
      <c r="K457" s="39" t="s">
        <v>320</v>
      </c>
      <c r="L457" s="41">
        <v>30</v>
      </c>
      <c r="M457" s="43"/>
      <c r="N457" s="43"/>
      <c r="O457" s="43"/>
      <c r="P457" s="43"/>
      <c r="Q457" s="43"/>
      <c r="R457" s="36"/>
      <c r="S457" s="36"/>
    </row>
    <row r="458" spans="2:19">
      <c r="B458" s="34">
        <v>96528990</v>
      </c>
      <c r="C458" s="35" t="s">
        <v>35</v>
      </c>
      <c r="D458" s="36" t="s">
        <v>352</v>
      </c>
      <c r="E458" s="49" t="s">
        <v>134</v>
      </c>
      <c r="F458" s="38">
        <v>39547</v>
      </c>
      <c r="G458" s="37" t="s">
        <v>37</v>
      </c>
      <c r="H458" s="40">
        <v>1700</v>
      </c>
      <c r="I458" s="37" t="s">
        <v>63</v>
      </c>
      <c r="J458" s="41">
        <v>3.25</v>
      </c>
      <c r="K458" s="39" t="s">
        <v>320</v>
      </c>
      <c r="L458" s="41">
        <v>21</v>
      </c>
      <c r="M458" s="43">
        <v>1000000</v>
      </c>
      <c r="N458" s="43">
        <v>947368</v>
      </c>
      <c r="O458" s="43">
        <v>21228963</v>
      </c>
      <c r="P458" s="43">
        <v>517939</v>
      </c>
      <c r="Q458" s="43">
        <v>21746902</v>
      </c>
      <c r="R458" s="36"/>
      <c r="S458" s="36"/>
    </row>
    <row r="459" spans="2:19">
      <c r="B459" s="34">
        <v>93834000</v>
      </c>
      <c r="C459" s="35" t="s">
        <v>107</v>
      </c>
      <c r="D459" s="36" t="s">
        <v>264</v>
      </c>
      <c r="E459" s="49">
        <v>530</v>
      </c>
      <c r="F459" s="38">
        <v>39554</v>
      </c>
      <c r="G459" s="37" t="s">
        <v>37</v>
      </c>
      <c r="H459" s="40">
        <v>6500</v>
      </c>
      <c r="I459" s="37"/>
      <c r="J459" s="41"/>
      <c r="K459" s="39" t="s">
        <v>68</v>
      </c>
      <c r="L459" s="41">
        <v>25</v>
      </c>
      <c r="M459" s="43"/>
      <c r="N459" s="43"/>
      <c r="O459" s="43"/>
      <c r="P459" s="43"/>
      <c r="Q459" s="43"/>
      <c r="R459" s="36"/>
      <c r="S459" s="36"/>
    </row>
    <row r="460" spans="2:19">
      <c r="B460" s="34">
        <v>93834000</v>
      </c>
      <c r="C460" s="35" t="s">
        <v>107</v>
      </c>
      <c r="D460" s="36" t="s">
        <v>111</v>
      </c>
      <c r="E460" s="49" t="s">
        <v>134</v>
      </c>
      <c r="F460" s="38">
        <v>39568</v>
      </c>
      <c r="G460" s="37" t="s">
        <v>37</v>
      </c>
      <c r="H460" s="40">
        <v>6500</v>
      </c>
      <c r="I460" s="37" t="s">
        <v>56</v>
      </c>
      <c r="J460" s="41">
        <v>3.5</v>
      </c>
      <c r="K460" s="39" t="s">
        <v>68</v>
      </c>
      <c r="L460" s="41">
        <v>20</v>
      </c>
      <c r="M460" s="43">
        <v>2000000</v>
      </c>
      <c r="N460" s="43">
        <v>2000000</v>
      </c>
      <c r="O460" s="43">
        <v>44816720</v>
      </c>
      <c r="P460" s="43">
        <v>358526</v>
      </c>
      <c r="Q460" s="43">
        <v>45175246</v>
      </c>
      <c r="R460" s="36"/>
      <c r="S460" s="36"/>
    </row>
    <row r="461" spans="2:19">
      <c r="B461" s="34">
        <v>93834000</v>
      </c>
      <c r="C461" s="35" t="s">
        <v>107</v>
      </c>
      <c r="D461" s="36" t="s">
        <v>111</v>
      </c>
      <c r="E461" s="49" t="s">
        <v>134</v>
      </c>
      <c r="F461" s="38">
        <v>39568</v>
      </c>
      <c r="G461" s="37" t="s">
        <v>37</v>
      </c>
      <c r="H461" s="40">
        <v>6500</v>
      </c>
      <c r="I461" s="37" t="s">
        <v>51</v>
      </c>
      <c r="J461" s="41">
        <v>4</v>
      </c>
      <c r="K461" s="39" t="s">
        <v>68</v>
      </c>
      <c r="L461" s="41">
        <v>10</v>
      </c>
      <c r="M461" s="43">
        <v>4500000</v>
      </c>
      <c r="N461" s="43">
        <v>4500000</v>
      </c>
      <c r="O461" s="43">
        <v>100837620</v>
      </c>
      <c r="P461" s="43">
        <v>920833</v>
      </c>
      <c r="Q461" s="43">
        <v>101758453</v>
      </c>
      <c r="R461" s="36"/>
      <c r="S461" s="36"/>
    </row>
    <row r="462" spans="2:19">
      <c r="B462" s="34">
        <v>93767000</v>
      </c>
      <c r="C462" s="35" t="s">
        <v>61</v>
      </c>
      <c r="D462" s="36" t="s">
        <v>353</v>
      </c>
      <c r="E462" s="49">
        <v>531</v>
      </c>
      <c r="F462" s="38">
        <v>39554</v>
      </c>
      <c r="G462" s="37" t="s">
        <v>37</v>
      </c>
      <c r="H462" s="40">
        <v>4000</v>
      </c>
      <c r="I462" s="37"/>
      <c r="J462" s="41"/>
      <c r="K462" s="39" t="s">
        <v>320</v>
      </c>
      <c r="L462" s="41">
        <v>10</v>
      </c>
      <c r="M462" s="43"/>
      <c r="N462" s="43"/>
      <c r="O462" s="43"/>
      <c r="P462" s="43"/>
      <c r="Q462" s="43"/>
      <c r="R462" s="36"/>
      <c r="S462" s="36"/>
    </row>
    <row r="463" spans="2:19">
      <c r="B463" s="34">
        <v>93767000</v>
      </c>
      <c r="C463" s="35" t="s">
        <v>61</v>
      </c>
      <c r="D463" s="36" t="s">
        <v>354</v>
      </c>
      <c r="E463" s="49" t="s">
        <v>134</v>
      </c>
      <c r="F463" s="38">
        <v>39563</v>
      </c>
      <c r="G463" s="37" t="s">
        <v>37</v>
      </c>
      <c r="H463" s="40">
        <v>4000</v>
      </c>
      <c r="I463" s="37" t="s">
        <v>56</v>
      </c>
      <c r="J463" s="41">
        <v>3.8</v>
      </c>
      <c r="K463" s="39" t="s">
        <v>320</v>
      </c>
      <c r="L463" s="41">
        <v>8</v>
      </c>
      <c r="M463" s="43">
        <v>1800000</v>
      </c>
      <c r="N463" s="43">
        <v>1620000</v>
      </c>
      <c r="O463" s="43">
        <v>36301543</v>
      </c>
      <c r="P463" s="43">
        <v>289088</v>
      </c>
      <c r="Q463" s="43">
        <v>36590631</v>
      </c>
      <c r="R463" s="36"/>
      <c r="S463" s="36"/>
    </row>
    <row r="464" spans="2:19">
      <c r="B464" s="34">
        <v>93767000</v>
      </c>
      <c r="C464" s="35" t="s">
        <v>61</v>
      </c>
      <c r="D464" s="36" t="s">
        <v>353</v>
      </c>
      <c r="E464" s="49">
        <v>532</v>
      </c>
      <c r="F464" s="38">
        <v>39554</v>
      </c>
      <c r="G464" s="37" t="s">
        <v>37</v>
      </c>
      <c r="H464" s="40">
        <v>4000</v>
      </c>
      <c r="I464" s="37"/>
      <c r="J464" s="41"/>
      <c r="K464" s="39" t="s">
        <v>320</v>
      </c>
      <c r="L464" s="41">
        <v>25</v>
      </c>
      <c r="M464" s="43"/>
      <c r="N464" s="43"/>
      <c r="O464" s="43"/>
      <c r="P464" s="43"/>
      <c r="Q464" s="43"/>
      <c r="R464" s="36"/>
      <c r="S464" s="36"/>
    </row>
    <row r="465" spans="2:19">
      <c r="B465" s="34">
        <v>93767000</v>
      </c>
      <c r="C465" s="35" t="s">
        <v>61</v>
      </c>
      <c r="D465" s="36" t="s">
        <v>354</v>
      </c>
      <c r="E465" s="49" t="s">
        <v>134</v>
      </c>
      <c r="F465" s="38">
        <v>39563</v>
      </c>
      <c r="G465" s="37" t="s">
        <v>37</v>
      </c>
      <c r="H465" s="40">
        <v>4000</v>
      </c>
      <c r="I465" s="37" t="s">
        <v>51</v>
      </c>
      <c r="J465" s="41">
        <v>4.45</v>
      </c>
      <c r="K465" s="39" t="s">
        <v>320</v>
      </c>
      <c r="L465" s="41">
        <v>21</v>
      </c>
      <c r="M465" s="43">
        <v>2200000</v>
      </c>
      <c r="N465" s="43">
        <v>2200000</v>
      </c>
      <c r="O465" s="43">
        <v>49298392</v>
      </c>
      <c r="P465" s="43">
        <v>459018</v>
      </c>
      <c r="Q465" s="43">
        <v>49757410</v>
      </c>
      <c r="R465" s="36"/>
      <c r="S465" s="36"/>
    </row>
    <row r="466" spans="2:19">
      <c r="B466" s="34">
        <v>96885880</v>
      </c>
      <c r="C466" s="35" t="s">
        <v>44</v>
      </c>
      <c r="D466" s="36" t="s">
        <v>355</v>
      </c>
      <c r="E466" s="49">
        <v>533</v>
      </c>
      <c r="F466" s="38">
        <v>39577</v>
      </c>
      <c r="G466" s="37" t="s">
        <v>37</v>
      </c>
      <c r="H466" s="40">
        <v>2000</v>
      </c>
      <c r="I466" s="37"/>
      <c r="J466" s="41"/>
      <c r="K466" s="39" t="s">
        <v>274</v>
      </c>
      <c r="L466" s="41">
        <v>10</v>
      </c>
      <c r="M466" s="43"/>
      <c r="N466" s="43"/>
      <c r="O466" s="43"/>
      <c r="P466" s="43"/>
      <c r="Q466" s="43"/>
      <c r="R466" s="36"/>
      <c r="S466" s="36"/>
    </row>
    <row r="467" spans="2:19">
      <c r="B467" s="34">
        <v>96885880</v>
      </c>
      <c r="C467" s="35" t="s">
        <v>44</v>
      </c>
      <c r="D467" s="36" t="s">
        <v>356</v>
      </c>
      <c r="E467" s="49" t="s">
        <v>134</v>
      </c>
      <c r="F467" s="38">
        <v>39581</v>
      </c>
      <c r="G467" s="37" t="s">
        <v>37</v>
      </c>
      <c r="H467" s="40">
        <v>2000</v>
      </c>
      <c r="I467" s="37" t="s">
        <v>46</v>
      </c>
      <c r="J467" s="41">
        <v>3.8</v>
      </c>
      <c r="K467" s="39" t="s">
        <v>68</v>
      </c>
      <c r="L467" s="41">
        <v>5</v>
      </c>
      <c r="M467" s="43">
        <v>2000000</v>
      </c>
      <c r="N467" s="43">
        <v>2000000</v>
      </c>
      <c r="O467" s="43">
        <v>44816720</v>
      </c>
      <c r="P467" s="43">
        <v>285805</v>
      </c>
      <c r="Q467" s="43">
        <v>45102525</v>
      </c>
      <c r="R467" s="36"/>
      <c r="S467" s="36"/>
    </row>
    <row r="468" spans="2:19">
      <c r="B468" s="34">
        <v>96885880</v>
      </c>
      <c r="C468" s="35" t="s">
        <v>44</v>
      </c>
      <c r="D468" s="36" t="s">
        <v>355</v>
      </c>
      <c r="E468" s="49">
        <v>534</v>
      </c>
      <c r="F468" s="38">
        <v>39577</v>
      </c>
      <c r="G468" s="37" t="s">
        <v>37</v>
      </c>
      <c r="H468" s="40">
        <v>2000</v>
      </c>
      <c r="I468" s="37"/>
      <c r="J468" s="41"/>
      <c r="K468" s="39" t="s">
        <v>274</v>
      </c>
      <c r="L468" s="41">
        <v>30</v>
      </c>
      <c r="M468" s="43"/>
      <c r="N468" s="43"/>
      <c r="O468" s="43"/>
      <c r="P468" s="43"/>
      <c r="Q468" s="43"/>
      <c r="R468" s="36"/>
      <c r="S468" s="36"/>
    </row>
    <row r="469" spans="2:19">
      <c r="B469" s="34">
        <v>96885880</v>
      </c>
      <c r="C469" s="35" t="s">
        <v>44</v>
      </c>
      <c r="D469" s="36" t="s">
        <v>356</v>
      </c>
      <c r="E469" s="49" t="s">
        <v>134</v>
      </c>
      <c r="F469" s="38">
        <v>39581</v>
      </c>
      <c r="G469" s="37" t="s">
        <v>37</v>
      </c>
      <c r="H469" s="40">
        <v>2000</v>
      </c>
      <c r="I469" s="37" t="s">
        <v>87</v>
      </c>
      <c r="J469" s="41">
        <v>4.5</v>
      </c>
      <c r="K469" s="39" t="s">
        <v>68</v>
      </c>
      <c r="L469" s="41">
        <v>21</v>
      </c>
      <c r="M469" s="43">
        <v>1000000</v>
      </c>
      <c r="N469" s="43">
        <v>921053</v>
      </c>
      <c r="O469" s="43">
        <v>20639287</v>
      </c>
      <c r="P469" s="43">
        <v>155589</v>
      </c>
      <c r="Q469" s="43">
        <v>20794876</v>
      </c>
      <c r="R469" s="36"/>
      <c r="S469" s="36"/>
    </row>
    <row r="470" spans="2:19">
      <c r="B470" s="34">
        <v>96885880</v>
      </c>
      <c r="C470" s="35">
        <v>7</v>
      </c>
      <c r="D470" s="36" t="s">
        <v>356</v>
      </c>
      <c r="E470" s="49" t="s">
        <v>142</v>
      </c>
      <c r="F470" s="38">
        <v>40078</v>
      </c>
      <c r="G470" s="37" t="s">
        <v>37</v>
      </c>
      <c r="H470" s="40">
        <v>1000</v>
      </c>
      <c r="I470" s="37" t="s">
        <v>89</v>
      </c>
      <c r="J470" s="41">
        <v>3.9</v>
      </c>
      <c r="K470" s="39" t="s">
        <v>357</v>
      </c>
      <c r="L470" s="41">
        <v>5</v>
      </c>
      <c r="M470" s="43">
        <v>1000000</v>
      </c>
      <c r="N470" s="43">
        <v>1000000</v>
      </c>
      <c r="O470" s="43">
        <v>22408360</v>
      </c>
      <c r="P470" s="43">
        <v>361437</v>
      </c>
      <c r="Q470" s="43">
        <v>22769797</v>
      </c>
      <c r="R470" s="36"/>
      <c r="S470" s="36"/>
    </row>
    <row r="471" spans="2:19">
      <c r="B471" s="34">
        <v>96885880</v>
      </c>
      <c r="C471" s="35">
        <v>7</v>
      </c>
      <c r="D471" s="36" t="s">
        <v>358</v>
      </c>
      <c r="E471" s="49" t="s">
        <v>151</v>
      </c>
      <c r="F471" s="38">
        <v>40078</v>
      </c>
      <c r="G471" s="37" t="s">
        <v>162</v>
      </c>
      <c r="H471" s="40">
        <v>20890000</v>
      </c>
      <c r="I471" s="37" t="s">
        <v>63</v>
      </c>
      <c r="J471" s="41">
        <v>7.5</v>
      </c>
      <c r="K471" s="39" t="s">
        <v>357</v>
      </c>
      <c r="L471" s="41">
        <v>5</v>
      </c>
      <c r="M471" s="43"/>
      <c r="N471" s="43"/>
      <c r="O471" s="43"/>
      <c r="P471" s="43"/>
      <c r="Q471" s="43"/>
      <c r="R471" s="36"/>
      <c r="S471" s="36"/>
    </row>
    <row r="472" spans="2:19">
      <c r="B472" s="34">
        <v>96885880</v>
      </c>
      <c r="C472" s="35">
        <v>7</v>
      </c>
      <c r="D472" s="36" t="s">
        <v>358</v>
      </c>
      <c r="E472" s="49" t="s">
        <v>152</v>
      </c>
      <c r="F472" s="38">
        <v>40078</v>
      </c>
      <c r="G472" s="37" t="s">
        <v>37</v>
      </c>
      <c r="H472" s="40">
        <v>1000</v>
      </c>
      <c r="I472" s="37" t="s">
        <v>56</v>
      </c>
      <c r="J472" s="41">
        <v>4.9000000000000004</v>
      </c>
      <c r="K472" s="39" t="s">
        <v>357</v>
      </c>
      <c r="L472" s="41">
        <v>22</v>
      </c>
      <c r="M472" s="43"/>
      <c r="N472" s="43"/>
      <c r="O472" s="43"/>
      <c r="P472" s="43"/>
      <c r="Q472" s="43"/>
      <c r="R472" s="36"/>
      <c r="S472" s="36"/>
    </row>
    <row r="473" spans="2:19">
      <c r="B473" s="34">
        <v>96678790</v>
      </c>
      <c r="C473" s="35" t="s">
        <v>159</v>
      </c>
      <c r="D473" s="36" t="s">
        <v>281</v>
      </c>
      <c r="E473" s="49">
        <v>535</v>
      </c>
      <c r="F473" s="38">
        <v>39597</v>
      </c>
      <c r="G473" s="37" t="s">
        <v>37</v>
      </c>
      <c r="H473" s="40">
        <v>4000</v>
      </c>
      <c r="I473" s="37"/>
      <c r="J473" s="41"/>
      <c r="K473" s="39" t="s">
        <v>274</v>
      </c>
      <c r="L473" s="41">
        <v>10</v>
      </c>
      <c r="M473" s="43"/>
      <c r="N473" s="43"/>
      <c r="O473" s="43"/>
      <c r="P473" s="43"/>
      <c r="Q473" s="43"/>
      <c r="R473" s="36"/>
      <c r="S473" s="36"/>
    </row>
    <row r="474" spans="2:19">
      <c r="B474" s="34">
        <v>96678790</v>
      </c>
      <c r="C474" s="35" t="s">
        <v>159</v>
      </c>
      <c r="D474" s="36" t="s">
        <v>316</v>
      </c>
      <c r="E474" s="49" t="s">
        <v>134</v>
      </c>
      <c r="F474" s="38">
        <v>39638</v>
      </c>
      <c r="G474" s="37" t="s">
        <v>162</v>
      </c>
      <c r="H474" s="40">
        <v>20000000</v>
      </c>
      <c r="I474" s="37" t="s">
        <v>167</v>
      </c>
      <c r="J474" s="41">
        <v>9.1</v>
      </c>
      <c r="K474" s="39" t="s">
        <v>274</v>
      </c>
      <c r="L474" s="41">
        <v>2</v>
      </c>
      <c r="M474" s="43"/>
      <c r="N474" s="43"/>
      <c r="O474" s="43"/>
      <c r="P474" s="43"/>
      <c r="Q474" s="43"/>
      <c r="R474" s="36"/>
      <c r="S474" s="36"/>
    </row>
    <row r="475" spans="2:19">
      <c r="B475" s="34">
        <v>96678790</v>
      </c>
      <c r="C475" s="35" t="s">
        <v>159</v>
      </c>
      <c r="D475" s="36" t="s">
        <v>315</v>
      </c>
      <c r="E475" s="49" t="s">
        <v>142</v>
      </c>
      <c r="F475" s="38">
        <v>39638</v>
      </c>
      <c r="G475" s="37" t="s">
        <v>37</v>
      </c>
      <c r="H475" s="40">
        <v>1000</v>
      </c>
      <c r="I475" s="37" t="s">
        <v>168</v>
      </c>
      <c r="J475" s="41">
        <v>3.9</v>
      </c>
      <c r="K475" s="39" t="s">
        <v>274</v>
      </c>
      <c r="L475" s="41">
        <v>5</v>
      </c>
      <c r="M475" s="43">
        <v>1000000</v>
      </c>
      <c r="N475" s="43">
        <v>1000000</v>
      </c>
      <c r="O475" s="43">
        <v>22408360</v>
      </c>
      <c r="P475" s="43">
        <v>288515</v>
      </c>
      <c r="Q475" s="43">
        <v>22696875</v>
      </c>
      <c r="R475" s="36"/>
      <c r="S475" s="36"/>
    </row>
    <row r="476" spans="2:19">
      <c r="B476" s="34">
        <v>96678790</v>
      </c>
      <c r="C476" s="35">
        <v>2</v>
      </c>
      <c r="D476" s="36" t="s">
        <v>316</v>
      </c>
      <c r="E476" s="49" t="s">
        <v>151</v>
      </c>
      <c r="F476" s="38">
        <v>40077</v>
      </c>
      <c r="G476" s="37" t="s">
        <v>162</v>
      </c>
      <c r="H476" s="40">
        <v>25000000</v>
      </c>
      <c r="I476" s="37" t="s">
        <v>190</v>
      </c>
      <c r="J476" s="41">
        <v>5.6</v>
      </c>
      <c r="K476" s="39"/>
      <c r="L476" s="41">
        <v>4</v>
      </c>
      <c r="M476" s="43"/>
      <c r="N476" s="43"/>
      <c r="O476" s="43"/>
      <c r="P476" s="43"/>
      <c r="Q476" s="43"/>
      <c r="R476" s="36"/>
      <c r="S476" s="36"/>
    </row>
    <row r="477" spans="2:19">
      <c r="B477" s="34">
        <v>96678790</v>
      </c>
      <c r="C477" s="35">
        <v>2</v>
      </c>
      <c r="D477" s="36" t="s">
        <v>316</v>
      </c>
      <c r="E477" s="49" t="s">
        <v>152</v>
      </c>
      <c r="F477" s="38">
        <v>40325</v>
      </c>
      <c r="G477" s="37" t="s">
        <v>162</v>
      </c>
      <c r="H477" s="40">
        <v>40000000</v>
      </c>
      <c r="I477" s="37" t="s">
        <v>191</v>
      </c>
      <c r="J477" s="41">
        <v>5.9</v>
      </c>
      <c r="K477" s="39" t="s">
        <v>359</v>
      </c>
      <c r="L477" s="41">
        <v>5.9</v>
      </c>
      <c r="M477" s="43"/>
      <c r="N477" s="43"/>
      <c r="O477" s="43"/>
      <c r="P477" s="43"/>
      <c r="Q477" s="43"/>
      <c r="R477" s="36"/>
      <c r="S477" s="36"/>
    </row>
    <row r="478" spans="2:19">
      <c r="B478" s="34">
        <v>96678790</v>
      </c>
      <c r="C478" s="35">
        <v>2</v>
      </c>
      <c r="D478" s="36" t="s">
        <v>315</v>
      </c>
      <c r="E478" s="49" t="s">
        <v>333</v>
      </c>
      <c r="F478" s="38">
        <v>40325</v>
      </c>
      <c r="G478" s="37" t="s">
        <v>37</v>
      </c>
      <c r="H478" s="40">
        <v>2000</v>
      </c>
      <c r="I478" s="37" t="s">
        <v>228</v>
      </c>
      <c r="J478" s="41">
        <v>2.2000000000000002</v>
      </c>
      <c r="K478" s="39" t="s">
        <v>359</v>
      </c>
      <c r="L478" s="41">
        <v>1.65</v>
      </c>
      <c r="M478" s="43">
        <v>1300000</v>
      </c>
      <c r="N478" s="43">
        <v>1300000</v>
      </c>
      <c r="O478" s="43">
        <v>29130868</v>
      </c>
      <c r="P478" s="43">
        <v>134831</v>
      </c>
      <c r="Q478" s="43">
        <v>29265699</v>
      </c>
      <c r="R478" s="36"/>
      <c r="S478" s="36"/>
    </row>
    <row r="479" spans="2:19">
      <c r="B479" s="34">
        <v>96505760</v>
      </c>
      <c r="C479" s="35" t="s">
        <v>35</v>
      </c>
      <c r="D479" s="36" t="s">
        <v>360</v>
      </c>
      <c r="E479" s="49">
        <v>537</v>
      </c>
      <c r="F479" s="38">
        <v>39612</v>
      </c>
      <c r="G479" s="37" t="s">
        <v>37</v>
      </c>
      <c r="H479" s="40">
        <v>7000</v>
      </c>
      <c r="I479" s="37"/>
      <c r="J479" s="41"/>
      <c r="K479" s="39" t="s">
        <v>361</v>
      </c>
      <c r="L479" s="41">
        <v>10</v>
      </c>
      <c r="M479" s="43"/>
      <c r="N479" s="43"/>
      <c r="O479" s="43"/>
      <c r="P479" s="43"/>
      <c r="Q479" s="43"/>
      <c r="R479" s="36"/>
      <c r="S479" s="36"/>
    </row>
    <row r="480" spans="2:19">
      <c r="B480" s="34">
        <v>96505760</v>
      </c>
      <c r="C480" s="35" t="s">
        <v>35</v>
      </c>
      <c r="D480" s="36" t="s">
        <v>88</v>
      </c>
      <c r="E480" s="49" t="s">
        <v>134</v>
      </c>
      <c r="F480" s="38">
        <v>39653</v>
      </c>
      <c r="G480" s="37" t="s">
        <v>37</v>
      </c>
      <c r="H480" s="40">
        <v>7000</v>
      </c>
      <c r="I480" s="37" t="s">
        <v>53</v>
      </c>
      <c r="J480" s="41">
        <v>3.8</v>
      </c>
      <c r="K480" s="39" t="s">
        <v>320</v>
      </c>
      <c r="L480" s="41">
        <v>5.5</v>
      </c>
      <c r="M480" s="43">
        <v>2000000</v>
      </c>
      <c r="N480" s="43">
        <v>2000000</v>
      </c>
      <c r="O480" s="43">
        <v>44816720</v>
      </c>
      <c r="P480" s="43">
        <v>234329</v>
      </c>
      <c r="Q480" s="43">
        <v>45051049</v>
      </c>
      <c r="R480" s="36"/>
      <c r="S480" s="36"/>
    </row>
    <row r="481" spans="2:19">
      <c r="B481" s="34">
        <v>96505760</v>
      </c>
      <c r="C481" s="35" t="s">
        <v>35</v>
      </c>
      <c r="D481" s="36" t="s">
        <v>88</v>
      </c>
      <c r="E481" s="49" t="s">
        <v>134</v>
      </c>
      <c r="F481" s="38">
        <v>39653</v>
      </c>
      <c r="G481" s="37" t="s">
        <v>66</v>
      </c>
      <c r="H481" s="40">
        <v>282900</v>
      </c>
      <c r="I481" s="37" t="s">
        <v>59</v>
      </c>
      <c r="J481" s="41" t="s">
        <v>362</v>
      </c>
      <c r="K481" s="39" t="s">
        <v>320</v>
      </c>
      <c r="L481" s="41">
        <v>10</v>
      </c>
      <c r="M481" s="43">
        <v>80800000</v>
      </c>
      <c r="N481" s="43">
        <v>80800000</v>
      </c>
      <c r="O481" s="43">
        <v>39491000</v>
      </c>
      <c r="P481" s="43">
        <v>156977</v>
      </c>
      <c r="Q481" s="43">
        <v>39647977</v>
      </c>
      <c r="R481" s="36" t="s">
        <v>69</v>
      </c>
      <c r="S481" s="36"/>
    </row>
    <row r="482" spans="2:19">
      <c r="B482" s="34">
        <v>96505760</v>
      </c>
      <c r="C482" s="35" t="s">
        <v>35</v>
      </c>
      <c r="D482" s="36" t="s">
        <v>360</v>
      </c>
      <c r="E482" s="49">
        <v>538</v>
      </c>
      <c r="F482" s="38">
        <v>39612</v>
      </c>
      <c r="G482" s="37" t="s">
        <v>37</v>
      </c>
      <c r="H482" s="40">
        <v>7000</v>
      </c>
      <c r="I482" s="37"/>
      <c r="J482" s="41"/>
      <c r="K482" s="39" t="s">
        <v>361</v>
      </c>
      <c r="L482" s="41">
        <v>30</v>
      </c>
      <c r="M482" s="43"/>
      <c r="N482" s="43"/>
      <c r="O482" s="43"/>
      <c r="P482" s="43"/>
      <c r="Q482" s="43"/>
      <c r="R482" s="36"/>
      <c r="S482" s="36"/>
    </row>
    <row r="483" spans="2:19">
      <c r="B483" s="34">
        <v>96505760</v>
      </c>
      <c r="C483" s="35" t="s">
        <v>35</v>
      </c>
      <c r="D483" s="36" t="s">
        <v>88</v>
      </c>
      <c r="E483" s="49" t="s">
        <v>134</v>
      </c>
      <c r="F483" s="38">
        <v>39653</v>
      </c>
      <c r="G483" s="37" t="s">
        <v>37</v>
      </c>
      <c r="H483" s="40">
        <v>7000</v>
      </c>
      <c r="I483" s="37" t="s">
        <v>60</v>
      </c>
      <c r="J483" s="41">
        <v>4.5</v>
      </c>
      <c r="K483" s="39" t="s">
        <v>320</v>
      </c>
      <c r="L483" s="41">
        <v>21</v>
      </c>
      <c r="M483" s="43">
        <v>3000000</v>
      </c>
      <c r="N483" s="43">
        <v>3000000</v>
      </c>
      <c r="O483" s="43">
        <v>67225080</v>
      </c>
      <c r="P483" s="43">
        <v>415526</v>
      </c>
      <c r="Q483" s="43">
        <v>67640606</v>
      </c>
      <c r="R483" s="36"/>
      <c r="S483" s="36"/>
    </row>
    <row r="484" spans="2:19">
      <c r="B484" s="34">
        <v>93628000</v>
      </c>
      <c r="C484" s="35" t="s">
        <v>107</v>
      </c>
      <c r="D484" s="36" t="s">
        <v>363</v>
      </c>
      <c r="E484" s="49">
        <v>539</v>
      </c>
      <c r="F484" s="38">
        <v>39643</v>
      </c>
      <c r="G484" s="37" t="s">
        <v>37</v>
      </c>
      <c r="H484" s="40">
        <v>7000</v>
      </c>
      <c r="I484" s="37"/>
      <c r="J484" s="41"/>
      <c r="K484" s="39" t="s">
        <v>320</v>
      </c>
      <c r="L484" s="41">
        <v>10</v>
      </c>
      <c r="M484" s="43"/>
      <c r="N484" s="43"/>
      <c r="O484" s="43"/>
      <c r="P484" s="43"/>
      <c r="Q484" s="43"/>
      <c r="R484" s="36"/>
      <c r="S484" s="36"/>
    </row>
    <row r="485" spans="2:19">
      <c r="B485" s="34">
        <v>93628000</v>
      </c>
      <c r="C485" s="35" t="s">
        <v>107</v>
      </c>
      <c r="D485" s="36" t="s">
        <v>364</v>
      </c>
      <c r="E485" s="49" t="s">
        <v>134</v>
      </c>
      <c r="F485" s="38">
        <v>39650</v>
      </c>
      <c r="G485" s="37" t="s">
        <v>37</v>
      </c>
      <c r="H485" s="40">
        <v>7000</v>
      </c>
      <c r="I485" s="37" t="s">
        <v>46</v>
      </c>
      <c r="J485" s="41">
        <v>3.5</v>
      </c>
      <c r="K485" s="39" t="s">
        <v>68</v>
      </c>
      <c r="L485" s="41">
        <v>5</v>
      </c>
      <c r="M485" s="43">
        <v>3000000</v>
      </c>
      <c r="N485" s="43">
        <v>3000000</v>
      </c>
      <c r="O485" s="43">
        <v>67225080</v>
      </c>
      <c r="P485" s="43">
        <v>398682</v>
      </c>
      <c r="Q485" s="43">
        <v>67623762</v>
      </c>
      <c r="R485" s="36"/>
      <c r="S485" s="36"/>
    </row>
    <row r="486" spans="2:19">
      <c r="B486" s="34">
        <v>93628000</v>
      </c>
      <c r="C486" s="35" t="s">
        <v>107</v>
      </c>
      <c r="D486" s="36" t="s">
        <v>365</v>
      </c>
      <c r="E486" s="49" t="s">
        <v>134</v>
      </c>
      <c r="F486" s="38">
        <v>39650</v>
      </c>
      <c r="G486" s="37" t="s">
        <v>37</v>
      </c>
      <c r="H486" s="40">
        <v>7000</v>
      </c>
      <c r="I486" s="37" t="s">
        <v>87</v>
      </c>
      <c r="J486" s="41">
        <v>3.8</v>
      </c>
      <c r="K486" s="39" t="s">
        <v>68</v>
      </c>
      <c r="L486" s="41">
        <v>10</v>
      </c>
      <c r="M486" s="43"/>
      <c r="N486" s="43"/>
      <c r="O486" s="43"/>
      <c r="P486" s="43"/>
      <c r="Q486" s="43"/>
      <c r="R486" s="36"/>
      <c r="S486" s="36"/>
    </row>
    <row r="487" spans="2:19">
      <c r="B487" s="34">
        <v>93628000</v>
      </c>
      <c r="C487" s="35" t="s">
        <v>107</v>
      </c>
      <c r="D487" s="36" t="s">
        <v>363</v>
      </c>
      <c r="E487" s="49">
        <v>540</v>
      </c>
      <c r="F487" s="38">
        <v>39643</v>
      </c>
      <c r="G487" s="37" t="s">
        <v>37</v>
      </c>
      <c r="H487" s="40">
        <v>7000</v>
      </c>
      <c r="I487" s="37"/>
      <c r="J487" s="41"/>
      <c r="K487" s="39" t="s">
        <v>320</v>
      </c>
      <c r="L487" s="41">
        <v>30</v>
      </c>
      <c r="M487" s="43"/>
      <c r="N487" s="43"/>
      <c r="O487" s="43"/>
      <c r="P487" s="43"/>
      <c r="Q487" s="43"/>
      <c r="R487" s="36"/>
      <c r="S487" s="36"/>
    </row>
    <row r="488" spans="2:19">
      <c r="B488" s="34">
        <v>93628000</v>
      </c>
      <c r="C488" s="35" t="s">
        <v>107</v>
      </c>
      <c r="D488" s="36" t="s">
        <v>364</v>
      </c>
      <c r="E488" s="49" t="s">
        <v>134</v>
      </c>
      <c r="F488" s="38">
        <v>39650</v>
      </c>
      <c r="G488" s="37" t="s">
        <v>37</v>
      </c>
      <c r="H488" s="40">
        <v>7000</v>
      </c>
      <c r="I488" s="37" t="s">
        <v>89</v>
      </c>
      <c r="J488" s="41">
        <v>4.25</v>
      </c>
      <c r="K488" s="39" t="s">
        <v>68</v>
      </c>
      <c r="L488" s="41">
        <v>20</v>
      </c>
      <c r="M488" s="43">
        <v>2000000</v>
      </c>
      <c r="N488" s="43">
        <v>2000000</v>
      </c>
      <c r="O488" s="43">
        <v>44816720</v>
      </c>
      <c r="P488" s="43">
        <v>322743</v>
      </c>
      <c r="Q488" s="43">
        <v>45139463</v>
      </c>
      <c r="R488" s="36"/>
      <c r="S488" s="36"/>
    </row>
    <row r="489" spans="2:19">
      <c r="B489" s="34">
        <v>93628000</v>
      </c>
      <c r="C489" s="35" t="s">
        <v>107</v>
      </c>
      <c r="D489" s="36" t="s">
        <v>365</v>
      </c>
      <c r="E489" s="49" t="s">
        <v>134</v>
      </c>
      <c r="F489" s="38">
        <v>39650</v>
      </c>
      <c r="G489" s="37" t="s">
        <v>37</v>
      </c>
      <c r="H489" s="40">
        <v>7000</v>
      </c>
      <c r="I489" s="37" t="s">
        <v>63</v>
      </c>
      <c r="J489" s="41">
        <v>3.8</v>
      </c>
      <c r="K489" s="39" t="s">
        <v>68</v>
      </c>
      <c r="L489" s="41">
        <v>20</v>
      </c>
      <c r="M489" s="43"/>
      <c r="N489" s="43"/>
      <c r="O489" s="43"/>
      <c r="P489" s="43"/>
      <c r="Q489" s="43"/>
      <c r="R489" s="36"/>
      <c r="S489" s="36"/>
    </row>
    <row r="490" spans="2:19">
      <c r="B490" s="34">
        <v>90042000</v>
      </c>
      <c r="C490" s="35" t="s">
        <v>107</v>
      </c>
      <c r="D490" s="36" t="s">
        <v>288</v>
      </c>
      <c r="E490" s="49">
        <v>541</v>
      </c>
      <c r="F490" s="38">
        <v>39644</v>
      </c>
      <c r="G490" s="37" t="s">
        <v>37</v>
      </c>
      <c r="H490" s="40">
        <v>4000</v>
      </c>
      <c r="I490" s="37"/>
      <c r="J490" s="41"/>
      <c r="K490" s="39" t="s">
        <v>320</v>
      </c>
      <c r="L490" s="41">
        <v>10</v>
      </c>
      <c r="M490" s="43"/>
      <c r="N490" s="43"/>
      <c r="O490" s="43"/>
      <c r="P490" s="43"/>
      <c r="Q490" s="43"/>
      <c r="R490" s="36"/>
      <c r="S490" s="36"/>
    </row>
    <row r="491" spans="2:19">
      <c r="B491" s="34">
        <v>90042000</v>
      </c>
      <c r="C491" s="35" t="s">
        <v>107</v>
      </c>
      <c r="D491" s="36" t="s">
        <v>289</v>
      </c>
      <c r="E491" s="49" t="s">
        <v>134</v>
      </c>
      <c r="F491" s="38">
        <v>39661</v>
      </c>
      <c r="G491" s="37" t="s">
        <v>37</v>
      </c>
      <c r="H491" s="40">
        <v>4000</v>
      </c>
      <c r="I491" s="37" t="s">
        <v>59</v>
      </c>
      <c r="J491" s="41">
        <v>3.75</v>
      </c>
      <c r="K491" s="39" t="s">
        <v>68</v>
      </c>
      <c r="L491" s="41">
        <v>5</v>
      </c>
      <c r="M491" s="43">
        <v>2000000</v>
      </c>
      <c r="N491" s="43">
        <v>2000000</v>
      </c>
      <c r="O491" s="43">
        <v>44816720</v>
      </c>
      <c r="P491" s="43">
        <v>787312</v>
      </c>
      <c r="Q491" s="43">
        <v>45604032</v>
      </c>
      <c r="R491" s="36"/>
      <c r="S491" s="36"/>
    </row>
    <row r="492" spans="2:19">
      <c r="B492" s="34">
        <v>90042000</v>
      </c>
      <c r="C492" s="35">
        <v>5</v>
      </c>
      <c r="D492" s="36" t="s">
        <v>366</v>
      </c>
      <c r="E492" s="49" t="s">
        <v>142</v>
      </c>
      <c r="F492" s="38">
        <v>40506</v>
      </c>
      <c r="G492" s="37" t="s">
        <v>37</v>
      </c>
      <c r="H492" s="40">
        <v>2000</v>
      </c>
      <c r="I492" s="37" t="s">
        <v>75</v>
      </c>
      <c r="J492" s="41">
        <v>4</v>
      </c>
      <c r="K492" s="39" t="s">
        <v>81</v>
      </c>
      <c r="L492" s="41">
        <v>21</v>
      </c>
      <c r="M492" s="43">
        <v>2000000</v>
      </c>
      <c r="N492" s="43">
        <v>2000000</v>
      </c>
      <c r="O492" s="43">
        <v>44816720</v>
      </c>
      <c r="P492" s="43">
        <v>295850</v>
      </c>
      <c r="Q492" s="43">
        <v>45112570</v>
      </c>
      <c r="R492" s="36"/>
      <c r="S492" s="36"/>
    </row>
    <row r="493" spans="2:19">
      <c r="B493" s="34">
        <v>90042000</v>
      </c>
      <c r="C493" s="35">
        <v>5</v>
      </c>
      <c r="D493" s="55" t="s">
        <v>367</v>
      </c>
      <c r="E493" s="49">
        <v>542</v>
      </c>
      <c r="F493" s="38">
        <v>39644</v>
      </c>
      <c r="G493" s="37" t="s">
        <v>37</v>
      </c>
      <c r="H493" s="40">
        <v>6000</v>
      </c>
      <c r="I493" s="37"/>
      <c r="J493" s="41"/>
      <c r="K493" s="39" t="s">
        <v>320</v>
      </c>
      <c r="L493" s="41">
        <v>30</v>
      </c>
      <c r="M493" s="43"/>
      <c r="N493" s="43"/>
      <c r="O493" s="43"/>
      <c r="P493" s="43"/>
      <c r="Q493" s="43"/>
      <c r="R493" s="36"/>
      <c r="S493" s="36"/>
    </row>
    <row r="494" spans="2:19">
      <c r="B494" s="34">
        <v>90042000</v>
      </c>
      <c r="C494" s="35">
        <v>5</v>
      </c>
      <c r="D494" s="55" t="s">
        <v>289</v>
      </c>
      <c r="E494" s="49" t="s">
        <v>134</v>
      </c>
      <c r="F494" s="38">
        <v>39661</v>
      </c>
      <c r="G494" s="37" t="s">
        <v>37</v>
      </c>
      <c r="H494" s="40">
        <v>6000</v>
      </c>
      <c r="I494" s="37" t="s">
        <v>60</v>
      </c>
      <c r="J494" s="41">
        <v>4.6500000000000004</v>
      </c>
      <c r="K494" s="39" t="s">
        <v>68</v>
      </c>
      <c r="L494" s="41">
        <v>21</v>
      </c>
      <c r="M494" s="43">
        <v>5500000</v>
      </c>
      <c r="N494" s="43">
        <v>5500000</v>
      </c>
      <c r="O494" s="43">
        <v>123245980</v>
      </c>
      <c r="P494" s="43">
        <v>2678968</v>
      </c>
      <c r="Q494" s="43">
        <v>125924948</v>
      </c>
      <c r="R494" s="36"/>
      <c r="S494" s="36"/>
    </row>
    <row r="495" spans="2:19">
      <c r="B495" s="34">
        <v>90042000</v>
      </c>
      <c r="C495" s="35">
        <v>5</v>
      </c>
      <c r="D495" s="55" t="s">
        <v>289</v>
      </c>
      <c r="E495" s="49" t="s">
        <v>142</v>
      </c>
      <c r="F495" s="38">
        <v>39822</v>
      </c>
      <c r="G495" s="37" t="s">
        <v>37</v>
      </c>
      <c r="H495" s="40">
        <v>500</v>
      </c>
      <c r="I495" s="37" t="s">
        <v>64</v>
      </c>
      <c r="J495" s="41">
        <v>4.75</v>
      </c>
      <c r="K495" s="56" t="s">
        <v>68</v>
      </c>
      <c r="L495" s="41">
        <v>20</v>
      </c>
      <c r="M495" s="43">
        <v>500000</v>
      </c>
      <c r="N495" s="43">
        <v>500000</v>
      </c>
      <c r="O495" s="43">
        <v>11204180</v>
      </c>
      <c r="P495" s="43">
        <v>28902</v>
      </c>
      <c r="Q495" s="43">
        <v>11233082</v>
      </c>
      <c r="R495" s="36"/>
      <c r="S495" s="36"/>
    </row>
    <row r="496" spans="2:19">
      <c r="B496" s="34">
        <v>99530250</v>
      </c>
      <c r="C496" s="35">
        <v>0</v>
      </c>
      <c r="D496" s="48" t="s">
        <v>187</v>
      </c>
      <c r="E496" s="49">
        <v>543</v>
      </c>
      <c r="F496" s="38">
        <v>39667</v>
      </c>
      <c r="G496" s="37" t="s">
        <v>37</v>
      </c>
      <c r="H496" s="40">
        <v>3500</v>
      </c>
      <c r="I496" s="37"/>
      <c r="J496" s="41"/>
      <c r="K496" s="39" t="s">
        <v>320</v>
      </c>
      <c r="L496" s="41">
        <v>30</v>
      </c>
      <c r="M496" s="43"/>
      <c r="N496" s="43"/>
      <c r="O496" s="43"/>
      <c r="P496" s="43"/>
      <c r="Q496" s="43"/>
      <c r="R496" s="36"/>
      <c r="S496" s="36"/>
    </row>
    <row r="497" spans="2:19">
      <c r="B497" s="34">
        <v>99530250</v>
      </c>
      <c r="C497" s="35">
        <v>0</v>
      </c>
      <c r="D497" s="48" t="s">
        <v>368</v>
      </c>
      <c r="E497" s="49" t="s">
        <v>134</v>
      </c>
      <c r="F497" s="38">
        <v>39667</v>
      </c>
      <c r="G497" s="37" t="s">
        <v>37</v>
      </c>
      <c r="H497" s="40">
        <v>3500</v>
      </c>
      <c r="I497" s="37" t="s">
        <v>89</v>
      </c>
      <c r="J497" s="41">
        <v>4.25</v>
      </c>
      <c r="K497" s="39" t="s">
        <v>320</v>
      </c>
      <c r="L497" s="41">
        <v>21</v>
      </c>
      <c r="M497" s="43"/>
      <c r="N497" s="43"/>
      <c r="O497" s="43"/>
      <c r="P497" s="43"/>
      <c r="Q497" s="43"/>
      <c r="R497" s="36"/>
      <c r="S497" s="36"/>
    </row>
    <row r="498" spans="2:19">
      <c r="B498" s="34">
        <v>99530250</v>
      </c>
      <c r="C498" s="35">
        <v>0</v>
      </c>
      <c r="D498" s="48" t="s">
        <v>369</v>
      </c>
      <c r="E498" s="49" t="s">
        <v>142</v>
      </c>
      <c r="F498" s="38">
        <v>39897</v>
      </c>
      <c r="G498" s="37" t="s">
        <v>162</v>
      </c>
      <c r="H498" s="40">
        <v>30000000</v>
      </c>
      <c r="I498" s="37" t="s">
        <v>63</v>
      </c>
      <c r="J498" s="41">
        <v>7</v>
      </c>
      <c r="K498" s="39" t="s">
        <v>320</v>
      </c>
      <c r="L498" s="41">
        <v>5</v>
      </c>
      <c r="M498" s="43">
        <v>10000000000</v>
      </c>
      <c r="N498" s="43">
        <v>10000000000</v>
      </c>
      <c r="O498" s="43">
        <v>10000000</v>
      </c>
      <c r="P498" s="43">
        <v>256964</v>
      </c>
      <c r="Q498" s="43">
        <v>10256964</v>
      </c>
      <c r="R498" s="36"/>
      <c r="S498" s="36"/>
    </row>
    <row r="499" spans="2:19">
      <c r="B499" s="34">
        <v>99530250</v>
      </c>
      <c r="C499" s="35">
        <v>0</v>
      </c>
      <c r="D499" s="48" t="s">
        <v>369</v>
      </c>
      <c r="E499" s="49" t="s">
        <v>151</v>
      </c>
      <c r="F499" s="38">
        <v>39976</v>
      </c>
      <c r="G499" s="37" t="s">
        <v>37</v>
      </c>
      <c r="H499" s="40">
        <v>3000</v>
      </c>
      <c r="I499" s="37" t="s">
        <v>56</v>
      </c>
      <c r="J499" s="41">
        <v>5</v>
      </c>
      <c r="K499" s="39" t="s">
        <v>68</v>
      </c>
      <c r="L499" s="41">
        <v>21</v>
      </c>
      <c r="M499" s="43">
        <v>1000000</v>
      </c>
      <c r="N499" s="43">
        <v>1000000</v>
      </c>
      <c r="O499" s="43">
        <v>22408360</v>
      </c>
      <c r="P499" s="43">
        <v>152364</v>
      </c>
      <c r="Q499" s="43">
        <v>22560724</v>
      </c>
      <c r="R499" s="36"/>
      <c r="S499" s="36"/>
    </row>
    <row r="500" spans="2:19">
      <c r="B500" s="34">
        <v>99530250</v>
      </c>
      <c r="C500" s="35">
        <v>0</v>
      </c>
      <c r="D500" s="48" t="s">
        <v>369</v>
      </c>
      <c r="E500" s="49" t="s">
        <v>151</v>
      </c>
      <c r="F500" s="38">
        <v>39976</v>
      </c>
      <c r="G500" s="37" t="s">
        <v>37</v>
      </c>
      <c r="H500" s="40">
        <v>3000</v>
      </c>
      <c r="I500" s="37" t="s">
        <v>51</v>
      </c>
      <c r="J500" s="41">
        <v>4</v>
      </c>
      <c r="K500" s="39" t="s">
        <v>68</v>
      </c>
      <c r="L500" s="41">
        <v>7</v>
      </c>
      <c r="M500" s="43">
        <v>2000000</v>
      </c>
      <c r="N500" s="43">
        <v>2000000</v>
      </c>
      <c r="O500" s="43">
        <v>44816720</v>
      </c>
      <c r="P500" s="43">
        <v>244798</v>
      </c>
      <c r="Q500" s="43">
        <v>45061518</v>
      </c>
      <c r="R500" s="36"/>
      <c r="S500" s="36"/>
    </row>
    <row r="501" spans="2:19">
      <c r="B501" s="34">
        <v>99530250</v>
      </c>
      <c r="C501" s="35">
        <v>0</v>
      </c>
      <c r="D501" s="48" t="s">
        <v>370</v>
      </c>
      <c r="E501" s="49" t="s">
        <v>151</v>
      </c>
      <c r="F501" s="38">
        <v>39976</v>
      </c>
      <c r="G501" s="37" t="s">
        <v>162</v>
      </c>
      <c r="H501" s="40">
        <v>62950000</v>
      </c>
      <c r="I501" s="37" t="s">
        <v>53</v>
      </c>
      <c r="J501" s="41">
        <v>6</v>
      </c>
      <c r="K501" s="39" t="s">
        <v>68</v>
      </c>
      <c r="L501" s="41">
        <v>7</v>
      </c>
      <c r="M501" s="43"/>
      <c r="N501" s="43"/>
      <c r="O501" s="43"/>
      <c r="P501" s="43"/>
      <c r="Q501" s="43"/>
      <c r="R501" s="36"/>
      <c r="S501" s="36"/>
    </row>
    <row r="502" spans="2:19">
      <c r="B502" s="34">
        <v>93458000</v>
      </c>
      <c r="C502" s="35">
        <v>1</v>
      </c>
      <c r="D502" s="48" t="s">
        <v>371</v>
      </c>
      <c r="E502" s="49">
        <v>544</v>
      </c>
      <c r="F502" s="38">
        <v>39674</v>
      </c>
      <c r="G502" s="37" t="s">
        <v>37</v>
      </c>
      <c r="H502" s="40">
        <v>10000</v>
      </c>
      <c r="I502" s="37"/>
      <c r="J502" s="41"/>
      <c r="K502" s="39" t="s">
        <v>357</v>
      </c>
      <c r="L502" s="41">
        <v>10</v>
      </c>
      <c r="M502" s="43"/>
      <c r="N502" s="43"/>
      <c r="O502" s="43"/>
      <c r="P502" s="43"/>
      <c r="Q502" s="43"/>
      <c r="R502" s="36"/>
      <c r="S502" s="36"/>
    </row>
    <row r="503" spans="2:19">
      <c r="B503" s="34">
        <v>93458000</v>
      </c>
      <c r="C503" s="35">
        <v>1</v>
      </c>
      <c r="D503" s="48" t="s">
        <v>372</v>
      </c>
      <c r="E503" s="49" t="s">
        <v>134</v>
      </c>
      <c r="F503" s="38">
        <v>39735</v>
      </c>
      <c r="G503" s="37" t="s">
        <v>66</v>
      </c>
      <c r="H503" s="40">
        <v>355000</v>
      </c>
      <c r="I503" s="37" t="s">
        <v>63</v>
      </c>
      <c r="J503" s="41" t="s">
        <v>373</v>
      </c>
      <c r="K503" s="39" t="s">
        <v>374</v>
      </c>
      <c r="L503" s="41">
        <v>6</v>
      </c>
      <c r="M503" s="43"/>
      <c r="N503" s="43"/>
      <c r="O503" s="43"/>
      <c r="P503" s="43"/>
      <c r="Q503" s="43"/>
      <c r="R503" s="36" t="s">
        <v>69</v>
      </c>
      <c r="S503" s="36"/>
    </row>
    <row r="504" spans="2:19">
      <c r="B504" s="34">
        <v>93458000</v>
      </c>
      <c r="C504" s="35">
        <v>1</v>
      </c>
      <c r="D504" s="48" t="s">
        <v>375</v>
      </c>
      <c r="E504" s="49" t="s">
        <v>134</v>
      </c>
      <c r="F504" s="38">
        <v>39735</v>
      </c>
      <c r="G504" s="37" t="s">
        <v>37</v>
      </c>
      <c r="H504" s="40">
        <v>10000</v>
      </c>
      <c r="I504" s="37" t="s">
        <v>56</v>
      </c>
      <c r="J504" s="41">
        <v>4</v>
      </c>
      <c r="K504" s="39" t="s">
        <v>374</v>
      </c>
      <c r="L504" s="41">
        <v>6</v>
      </c>
      <c r="M504" s="43">
        <v>1000000</v>
      </c>
      <c r="N504" s="43">
        <v>1000000</v>
      </c>
      <c r="O504" s="43">
        <v>22408360</v>
      </c>
      <c r="P504" s="43">
        <v>221888</v>
      </c>
      <c r="Q504" s="43">
        <v>22630248</v>
      </c>
      <c r="R504" s="36"/>
      <c r="S504" s="36"/>
    </row>
    <row r="505" spans="2:19">
      <c r="B505" s="34">
        <v>93458000</v>
      </c>
      <c r="C505" s="35">
        <v>1</v>
      </c>
      <c r="D505" s="48" t="s">
        <v>372</v>
      </c>
      <c r="E505" s="49" t="s">
        <v>142</v>
      </c>
      <c r="F505" s="38">
        <v>39888</v>
      </c>
      <c r="G505" s="37" t="s">
        <v>162</v>
      </c>
      <c r="H505" s="40">
        <v>84000000</v>
      </c>
      <c r="I505" s="37" t="s">
        <v>53</v>
      </c>
      <c r="J505" s="41">
        <v>4</v>
      </c>
      <c r="K505" s="39" t="s">
        <v>374</v>
      </c>
      <c r="L505" s="41">
        <v>5</v>
      </c>
      <c r="M505" s="43"/>
      <c r="N505" s="43"/>
      <c r="O505" s="43"/>
      <c r="P505" s="43"/>
      <c r="Q505" s="43"/>
      <c r="R505" s="36"/>
      <c r="S505" s="36"/>
    </row>
    <row r="506" spans="2:19">
      <c r="B506" s="34">
        <v>93458000</v>
      </c>
      <c r="C506" s="35">
        <v>1</v>
      </c>
      <c r="D506" s="48" t="s">
        <v>375</v>
      </c>
      <c r="E506" s="49" t="s">
        <v>142</v>
      </c>
      <c r="F506" s="38">
        <v>39888</v>
      </c>
      <c r="G506" s="37" t="s">
        <v>37</v>
      </c>
      <c r="H506" s="40">
        <v>4000</v>
      </c>
      <c r="I506" s="37" t="s">
        <v>59</v>
      </c>
      <c r="J506" s="41">
        <v>2.25</v>
      </c>
      <c r="K506" s="39" t="s">
        <v>374</v>
      </c>
      <c r="L506" s="41">
        <v>5</v>
      </c>
      <c r="M506" s="43">
        <v>2000000</v>
      </c>
      <c r="N506" s="43">
        <v>2000000</v>
      </c>
      <c r="O506" s="43">
        <v>44816720</v>
      </c>
      <c r="P506" s="43">
        <v>417804</v>
      </c>
      <c r="Q506" s="43">
        <v>45234524</v>
      </c>
      <c r="R506" s="36"/>
      <c r="S506" s="36"/>
    </row>
    <row r="507" spans="2:19">
      <c r="B507" s="34">
        <v>93458000</v>
      </c>
      <c r="C507" s="35">
        <v>1</v>
      </c>
      <c r="D507" s="48" t="s">
        <v>371</v>
      </c>
      <c r="E507" s="49">
        <v>545</v>
      </c>
      <c r="F507" s="38">
        <v>39674</v>
      </c>
      <c r="G507" s="37" t="s">
        <v>37</v>
      </c>
      <c r="H507" s="40">
        <v>10000</v>
      </c>
      <c r="I507" s="37"/>
      <c r="J507" s="41"/>
      <c r="K507" s="39" t="s">
        <v>357</v>
      </c>
      <c r="L507" s="41">
        <v>30</v>
      </c>
      <c r="M507" s="43"/>
      <c r="N507" s="43"/>
      <c r="O507" s="43"/>
      <c r="P507" s="43"/>
      <c r="Q507" s="43"/>
      <c r="R507" s="36"/>
      <c r="S507" s="36"/>
    </row>
    <row r="508" spans="2:19">
      <c r="B508" s="34">
        <v>93458000</v>
      </c>
      <c r="C508" s="35">
        <v>1</v>
      </c>
      <c r="D508" s="48" t="s">
        <v>375</v>
      </c>
      <c r="E508" s="49" t="s">
        <v>134</v>
      </c>
      <c r="F508" s="38">
        <v>39735</v>
      </c>
      <c r="G508" s="37" t="s">
        <v>37</v>
      </c>
      <c r="H508" s="40">
        <v>10000</v>
      </c>
      <c r="I508" s="37" t="s">
        <v>51</v>
      </c>
      <c r="J508" s="41">
        <v>4.25</v>
      </c>
      <c r="K508" s="39" t="s">
        <v>374</v>
      </c>
      <c r="L508" s="41">
        <v>21</v>
      </c>
      <c r="M508" s="43">
        <v>7000000</v>
      </c>
      <c r="N508" s="43">
        <v>7000000</v>
      </c>
      <c r="O508" s="43">
        <v>156858520</v>
      </c>
      <c r="P508" s="43">
        <v>1649289</v>
      </c>
      <c r="Q508" s="43">
        <v>158507809</v>
      </c>
      <c r="R508" s="36"/>
      <c r="S508" s="36"/>
    </row>
    <row r="509" spans="2:19">
      <c r="B509" s="34">
        <v>92236000</v>
      </c>
      <c r="C509" s="35">
        <v>6</v>
      </c>
      <c r="D509" s="48" t="s">
        <v>376</v>
      </c>
      <c r="E509" s="49">
        <v>546</v>
      </c>
      <c r="F509" s="38">
        <v>39681</v>
      </c>
      <c r="G509" s="37" t="s">
        <v>37</v>
      </c>
      <c r="H509" s="40">
        <v>2000</v>
      </c>
      <c r="I509" s="37"/>
      <c r="J509" s="41"/>
      <c r="K509" s="39" t="s">
        <v>68</v>
      </c>
      <c r="L509" s="41">
        <v>10</v>
      </c>
      <c r="M509" s="43"/>
      <c r="N509" s="43"/>
      <c r="O509" s="43"/>
      <c r="P509" s="43"/>
      <c r="Q509" s="43"/>
      <c r="R509" s="36"/>
      <c r="S509" s="36"/>
    </row>
    <row r="510" spans="2:19">
      <c r="B510" s="34">
        <v>92236000</v>
      </c>
      <c r="C510" s="35">
        <v>6</v>
      </c>
      <c r="D510" s="48" t="s">
        <v>377</v>
      </c>
      <c r="E510" s="49" t="s">
        <v>134</v>
      </c>
      <c r="F510" s="38">
        <v>39689</v>
      </c>
      <c r="G510" s="37" t="s">
        <v>37</v>
      </c>
      <c r="H510" s="40">
        <v>2000</v>
      </c>
      <c r="I510" s="37" t="s">
        <v>63</v>
      </c>
      <c r="J510" s="41">
        <v>3.9</v>
      </c>
      <c r="K510" s="39" t="s">
        <v>68</v>
      </c>
      <c r="L510" s="41">
        <v>7</v>
      </c>
      <c r="M510" s="43">
        <v>2000000</v>
      </c>
      <c r="N510" s="43">
        <v>1555555.2</v>
      </c>
      <c r="O510" s="43">
        <v>34857441</v>
      </c>
      <c r="P510" s="43">
        <v>240171</v>
      </c>
      <c r="Q510" s="43">
        <v>35097612</v>
      </c>
      <c r="R510" s="36"/>
      <c r="S510" s="36"/>
    </row>
    <row r="511" spans="2:19">
      <c r="B511" s="34">
        <v>92236000</v>
      </c>
      <c r="C511" s="35">
        <v>6</v>
      </c>
      <c r="D511" s="48" t="s">
        <v>378</v>
      </c>
      <c r="E511" s="49" t="s">
        <v>142</v>
      </c>
      <c r="F511" s="38">
        <v>39689</v>
      </c>
      <c r="G511" s="37" t="s">
        <v>37</v>
      </c>
      <c r="H511" s="40">
        <v>2000</v>
      </c>
      <c r="I511" s="37" t="s">
        <v>56</v>
      </c>
      <c r="J511" s="41">
        <v>4.4000000000000004</v>
      </c>
      <c r="K511" s="39" t="s">
        <v>68</v>
      </c>
      <c r="L511" s="41">
        <v>10</v>
      </c>
      <c r="M511" s="43"/>
      <c r="N511" s="43"/>
      <c r="O511" s="43"/>
      <c r="P511" s="43"/>
      <c r="Q511" s="43"/>
      <c r="R511" s="36"/>
      <c r="S511" s="36"/>
    </row>
    <row r="512" spans="2:19">
      <c r="B512" s="34">
        <v>92236000</v>
      </c>
      <c r="C512" s="35">
        <v>6</v>
      </c>
      <c r="D512" s="48" t="s">
        <v>376</v>
      </c>
      <c r="E512" s="49">
        <v>547</v>
      </c>
      <c r="F512" s="38">
        <v>39681</v>
      </c>
      <c r="G512" s="37" t="s">
        <v>37</v>
      </c>
      <c r="H512" s="40">
        <v>2000</v>
      </c>
      <c r="I512" s="37"/>
      <c r="J512" s="41"/>
      <c r="K512" s="39" t="s">
        <v>81</v>
      </c>
      <c r="L512" s="41">
        <v>30</v>
      </c>
      <c r="M512" s="43"/>
      <c r="N512" s="43"/>
      <c r="O512" s="43"/>
      <c r="P512" s="43"/>
      <c r="Q512" s="43"/>
      <c r="R512" s="36"/>
      <c r="S512" s="36"/>
    </row>
    <row r="513" spans="2:19">
      <c r="B513" s="34">
        <v>92236000</v>
      </c>
      <c r="C513" s="35">
        <v>6</v>
      </c>
      <c r="D513" s="48" t="s">
        <v>378</v>
      </c>
      <c r="E513" s="49" t="s">
        <v>134</v>
      </c>
      <c r="F513" s="38">
        <v>39689</v>
      </c>
      <c r="G513" s="37" t="s">
        <v>37</v>
      </c>
      <c r="H513" s="40">
        <v>2000</v>
      </c>
      <c r="I513" s="37" t="s">
        <v>51</v>
      </c>
      <c r="J513" s="41">
        <v>4.7</v>
      </c>
      <c r="K513" s="39" t="s">
        <v>68</v>
      </c>
      <c r="L513" s="41">
        <v>20</v>
      </c>
      <c r="M513" s="43"/>
      <c r="N513" s="43"/>
      <c r="O513" s="43"/>
      <c r="P513" s="43"/>
      <c r="Q513" s="43"/>
      <c r="R513" s="36"/>
      <c r="S513" s="36"/>
    </row>
    <row r="514" spans="2:19">
      <c r="B514" s="34">
        <v>96667560</v>
      </c>
      <c r="C514" s="35">
        <v>8</v>
      </c>
      <c r="D514" s="36" t="s">
        <v>327</v>
      </c>
      <c r="E514" s="49">
        <v>548</v>
      </c>
      <c r="F514" s="38">
        <v>39694</v>
      </c>
      <c r="G514" s="37" t="s">
        <v>37</v>
      </c>
      <c r="H514" s="40">
        <v>1500</v>
      </c>
      <c r="I514" s="37"/>
      <c r="J514" s="41"/>
      <c r="K514" s="39" t="s">
        <v>238</v>
      </c>
      <c r="L514" s="41">
        <v>10</v>
      </c>
      <c r="M514" s="43"/>
      <c r="N514" s="43"/>
      <c r="O514" s="43"/>
      <c r="P514" s="43"/>
      <c r="Q514" s="43"/>
      <c r="R514" s="36"/>
      <c r="S514" s="36"/>
    </row>
    <row r="515" spans="2:19">
      <c r="B515" s="34">
        <v>96667560</v>
      </c>
      <c r="C515" s="35">
        <v>8</v>
      </c>
      <c r="D515" s="36" t="s">
        <v>379</v>
      </c>
      <c r="E515" s="49" t="s">
        <v>134</v>
      </c>
      <c r="F515" s="38">
        <v>40030</v>
      </c>
      <c r="G515" s="37" t="s">
        <v>162</v>
      </c>
      <c r="H515" s="40">
        <v>20000000</v>
      </c>
      <c r="I515" s="37" t="s">
        <v>87</v>
      </c>
      <c r="J515" s="41">
        <v>7</v>
      </c>
      <c r="K515" s="39" t="s">
        <v>359</v>
      </c>
      <c r="L515" s="41">
        <v>5</v>
      </c>
      <c r="M515" s="43">
        <v>20000000000</v>
      </c>
      <c r="N515" s="43">
        <v>20000000000</v>
      </c>
      <c r="O515" s="43">
        <v>20000000</v>
      </c>
      <c r="P515" s="43">
        <v>573467</v>
      </c>
      <c r="Q515" s="43">
        <v>20573467</v>
      </c>
      <c r="R515" s="36"/>
      <c r="S515" s="36"/>
    </row>
    <row r="516" spans="2:19">
      <c r="B516" s="34">
        <v>96667560</v>
      </c>
      <c r="C516" s="35">
        <v>8</v>
      </c>
      <c r="D516" s="36" t="s">
        <v>379</v>
      </c>
      <c r="E516" s="49" t="s">
        <v>142</v>
      </c>
      <c r="F516" s="38">
        <v>40500</v>
      </c>
      <c r="G516" s="37" t="s">
        <v>162</v>
      </c>
      <c r="H516" s="40">
        <v>10000000</v>
      </c>
      <c r="I516" s="37" t="s">
        <v>51</v>
      </c>
      <c r="J516" s="41">
        <v>6.35</v>
      </c>
      <c r="K516" s="39" t="s">
        <v>359</v>
      </c>
      <c r="L516" s="41">
        <v>4</v>
      </c>
      <c r="M516" s="43">
        <v>10000000000</v>
      </c>
      <c r="N516" s="43">
        <v>10000000000</v>
      </c>
      <c r="O516" s="43">
        <v>10000000</v>
      </c>
      <c r="P516" s="43">
        <v>116325</v>
      </c>
      <c r="Q516" s="43">
        <v>10116325</v>
      </c>
      <c r="R516" s="36"/>
      <c r="S516" s="36"/>
    </row>
    <row r="517" spans="2:19">
      <c r="B517" s="34">
        <v>96813520</v>
      </c>
      <c r="C517" s="35">
        <v>1</v>
      </c>
      <c r="D517" s="48" t="s">
        <v>380</v>
      </c>
      <c r="E517" s="49">
        <v>549</v>
      </c>
      <c r="F517" s="38">
        <v>39707</v>
      </c>
      <c r="G517" s="37" t="s">
        <v>37</v>
      </c>
      <c r="H517" s="40">
        <v>8500</v>
      </c>
      <c r="I517" s="37"/>
      <c r="J517" s="41"/>
      <c r="K517" s="39" t="s">
        <v>81</v>
      </c>
      <c r="L517" s="41">
        <v>10</v>
      </c>
      <c r="M517" s="43"/>
      <c r="N517" s="43"/>
      <c r="O517" s="43"/>
      <c r="P517" s="43"/>
      <c r="Q517" s="43"/>
      <c r="R517" s="36"/>
      <c r="S517" s="36"/>
    </row>
    <row r="518" spans="2:19">
      <c r="B518" s="34">
        <v>96813520</v>
      </c>
      <c r="C518" s="35">
        <v>1</v>
      </c>
      <c r="D518" s="48" t="s">
        <v>381</v>
      </c>
      <c r="E518" s="49" t="s">
        <v>134</v>
      </c>
      <c r="F518" s="38">
        <v>39730</v>
      </c>
      <c r="G518" s="37" t="s">
        <v>37</v>
      </c>
      <c r="H518" s="40">
        <v>7000</v>
      </c>
      <c r="I518" s="37" t="s">
        <v>46</v>
      </c>
      <c r="J518" s="41">
        <v>2.75</v>
      </c>
      <c r="K518" s="39" t="s">
        <v>68</v>
      </c>
      <c r="L518" s="41">
        <v>5</v>
      </c>
      <c r="M518" s="43">
        <v>1800000</v>
      </c>
      <c r="N518" s="43">
        <v>1800000</v>
      </c>
      <c r="O518" s="43">
        <v>40335048</v>
      </c>
      <c r="P518" s="43">
        <v>275428</v>
      </c>
      <c r="Q518" s="43">
        <v>40610476</v>
      </c>
      <c r="R518" s="36"/>
      <c r="S518" s="36"/>
    </row>
    <row r="519" spans="2:19">
      <c r="B519" s="34">
        <v>96813520</v>
      </c>
      <c r="C519" s="35">
        <v>1</v>
      </c>
      <c r="D519" s="48" t="s">
        <v>380</v>
      </c>
      <c r="E519" s="49">
        <v>550</v>
      </c>
      <c r="F519" s="38">
        <v>39707</v>
      </c>
      <c r="G519" s="37" t="s">
        <v>37</v>
      </c>
      <c r="H519" s="40">
        <v>8500</v>
      </c>
      <c r="I519" s="37"/>
      <c r="J519" s="41"/>
      <c r="K519" s="39" t="s">
        <v>81</v>
      </c>
      <c r="L519" s="41">
        <v>30</v>
      </c>
      <c r="M519" s="43"/>
      <c r="N519" s="43"/>
      <c r="O519" s="43"/>
      <c r="P519" s="43"/>
      <c r="Q519" s="43"/>
      <c r="R519" s="36"/>
      <c r="S519" s="36"/>
    </row>
    <row r="520" spans="2:19">
      <c r="B520" s="34">
        <v>96813520</v>
      </c>
      <c r="C520" s="35">
        <v>1</v>
      </c>
      <c r="D520" s="48" t="s">
        <v>381</v>
      </c>
      <c r="E520" s="49" t="s">
        <v>134</v>
      </c>
      <c r="F520" s="38">
        <v>39730</v>
      </c>
      <c r="G520" s="37" t="s">
        <v>37</v>
      </c>
      <c r="H520" s="40">
        <v>7000</v>
      </c>
      <c r="I520" s="37" t="s">
        <v>87</v>
      </c>
      <c r="J520" s="41">
        <v>4.25</v>
      </c>
      <c r="K520" s="39" t="s">
        <v>68</v>
      </c>
      <c r="L520" s="41">
        <v>21</v>
      </c>
      <c r="M520" s="43">
        <v>4700000</v>
      </c>
      <c r="N520" s="43">
        <v>4700000</v>
      </c>
      <c r="O520" s="43">
        <v>105319292</v>
      </c>
      <c r="P520" s="43">
        <v>1107380</v>
      </c>
      <c r="Q520" s="43">
        <v>106426672</v>
      </c>
      <c r="R520" s="36"/>
      <c r="S520" s="36"/>
    </row>
    <row r="521" spans="2:19">
      <c r="B521" s="34">
        <v>93834000</v>
      </c>
      <c r="C521" s="35">
        <v>5</v>
      </c>
      <c r="D521" s="48" t="s">
        <v>264</v>
      </c>
      <c r="E521" s="49">
        <v>551</v>
      </c>
      <c r="F521" s="38">
        <v>39735</v>
      </c>
      <c r="G521" s="37" t="s">
        <v>37</v>
      </c>
      <c r="H521" s="40">
        <v>12500</v>
      </c>
      <c r="I521" s="37"/>
      <c r="J521" s="41"/>
      <c r="K521" s="39" t="s">
        <v>81</v>
      </c>
      <c r="L521" s="41">
        <v>30</v>
      </c>
      <c r="M521" s="43"/>
      <c r="N521" s="43"/>
      <c r="O521" s="43"/>
      <c r="P521" s="43"/>
      <c r="Q521" s="43"/>
      <c r="R521" s="36"/>
      <c r="S521" s="36"/>
    </row>
    <row r="522" spans="2:19">
      <c r="B522" s="34">
        <v>93834000</v>
      </c>
      <c r="C522" s="35">
        <v>5</v>
      </c>
      <c r="D522" s="48" t="s">
        <v>382</v>
      </c>
      <c r="E522" s="49" t="s">
        <v>134</v>
      </c>
      <c r="F522" s="38">
        <v>39769</v>
      </c>
      <c r="G522" s="37" t="s">
        <v>37</v>
      </c>
      <c r="H522" s="40">
        <v>6000</v>
      </c>
      <c r="I522" s="37" t="s">
        <v>53</v>
      </c>
      <c r="J522" s="41">
        <v>4.7</v>
      </c>
      <c r="K522" s="39" t="s">
        <v>81</v>
      </c>
      <c r="L522" s="41">
        <v>8</v>
      </c>
      <c r="M522" s="43"/>
      <c r="N522" s="43"/>
      <c r="O522" s="43"/>
      <c r="P522" s="43"/>
      <c r="Q522" s="43"/>
      <c r="R522" s="36"/>
      <c r="S522" s="36"/>
    </row>
    <row r="523" spans="2:19">
      <c r="B523" s="34">
        <v>93834000</v>
      </c>
      <c r="C523" s="35">
        <v>5</v>
      </c>
      <c r="D523" s="48" t="s">
        <v>382</v>
      </c>
      <c r="E523" s="49" t="s">
        <v>134</v>
      </c>
      <c r="F523" s="38">
        <v>39769</v>
      </c>
      <c r="G523" s="37" t="s">
        <v>66</v>
      </c>
      <c r="H523" s="40">
        <v>187800</v>
      </c>
      <c r="I523" s="37" t="s">
        <v>59</v>
      </c>
      <c r="J523" s="41" t="s">
        <v>383</v>
      </c>
      <c r="K523" s="39" t="s">
        <v>81</v>
      </c>
      <c r="L523" s="41">
        <v>11</v>
      </c>
      <c r="M523" s="43"/>
      <c r="N523" s="43"/>
      <c r="O523" s="43"/>
      <c r="P523" s="43"/>
      <c r="Q523" s="43"/>
      <c r="R523" s="36" t="s">
        <v>69</v>
      </c>
      <c r="S523" s="36"/>
    </row>
    <row r="524" spans="2:19">
      <c r="B524" s="34">
        <v>93834000</v>
      </c>
      <c r="C524" s="35">
        <v>5</v>
      </c>
      <c r="D524" s="48" t="s">
        <v>382</v>
      </c>
      <c r="E524" s="49" t="s">
        <v>134</v>
      </c>
      <c r="F524" s="38">
        <v>39769</v>
      </c>
      <c r="G524" s="37" t="s">
        <v>37</v>
      </c>
      <c r="H524" s="40">
        <v>6000</v>
      </c>
      <c r="I524" s="37" t="s">
        <v>60</v>
      </c>
      <c r="J524" s="41">
        <v>4.7</v>
      </c>
      <c r="K524" s="39" t="s">
        <v>81</v>
      </c>
      <c r="L524" s="41">
        <v>9</v>
      </c>
      <c r="M524" s="43"/>
      <c r="N524" s="43"/>
      <c r="O524" s="43"/>
      <c r="P524" s="43"/>
      <c r="Q524" s="43"/>
      <c r="R524" s="36"/>
      <c r="S524" s="36"/>
    </row>
    <row r="525" spans="2:19">
      <c r="B525" s="34">
        <v>93834000</v>
      </c>
      <c r="C525" s="35">
        <v>5</v>
      </c>
      <c r="D525" s="48" t="s">
        <v>111</v>
      </c>
      <c r="E525" s="49" t="s">
        <v>134</v>
      </c>
      <c r="F525" s="38">
        <v>39769</v>
      </c>
      <c r="G525" s="37" t="s">
        <v>37</v>
      </c>
      <c r="H525" s="40">
        <v>6000</v>
      </c>
      <c r="I525" s="37" t="s">
        <v>64</v>
      </c>
      <c r="J525" s="41">
        <v>5.7</v>
      </c>
      <c r="K525" s="39" t="s">
        <v>68</v>
      </c>
      <c r="L525" s="41">
        <v>21</v>
      </c>
      <c r="M525" s="43">
        <v>3000000</v>
      </c>
      <c r="N525" s="43">
        <v>3000000</v>
      </c>
      <c r="O525" s="43">
        <v>67225080</v>
      </c>
      <c r="P525" s="43">
        <v>1102127</v>
      </c>
      <c r="Q525" s="43">
        <v>68327207</v>
      </c>
      <c r="R525" s="36"/>
      <c r="S525" s="36"/>
    </row>
    <row r="526" spans="2:19">
      <c r="B526" s="34">
        <v>93834000</v>
      </c>
      <c r="C526" s="35">
        <v>5</v>
      </c>
      <c r="D526" s="48" t="s">
        <v>384</v>
      </c>
      <c r="E526" s="49" t="s">
        <v>142</v>
      </c>
      <c r="F526" s="38">
        <v>39877</v>
      </c>
      <c r="G526" s="37" t="s">
        <v>162</v>
      </c>
      <c r="H526" s="40">
        <v>30000000</v>
      </c>
      <c r="I526" s="37" t="s">
        <v>75</v>
      </c>
      <c r="J526" s="41">
        <v>7</v>
      </c>
      <c r="K526" s="39" t="s">
        <v>68</v>
      </c>
      <c r="L526" s="41">
        <v>5</v>
      </c>
      <c r="M526" s="43">
        <v>30000000000</v>
      </c>
      <c r="N526" s="43">
        <v>30000000000</v>
      </c>
      <c r="O526" s="43">
        <v>30000000</v>
      </c>
      <c r="P526" s="43">
        <v>860200</v>
      </c>
      <c r="Q526" s="43">
        <v>30860200</v>
      </c>
      <c r="R526" s="36"/>
      <c r="S526" s="36"/>
    </row>
    <row r="527" spans="2:19">
      <c r="B527" s="34">
        <v>93834000</v>
      </c>
      <c r="C527" s="35">
        <v>5</v>
      </c>
      <c r="D527" s="48" t="s">
        <v>384</v>
      </c>
      <c r="E527" s="49" t="s">
        <v>151</v>
      </c>
      <c r="F527" s="38">
        <v>39952</v>
      </c>
      <c r="G527" s="37" t="s">
        <v>37</v>
      </c>
      <c r="H527" s="40">
        <v>5500</v>
      </c>
      <c r="I527" s="37" t="s">
        <v>116</v>
      </c>
      <c r="J527" s="41">
        <v>4.0999999999999996</v>
      </c>
      <c r="K527" s="39" t="s">
        <v>68</v>
      </c>
      <c r="L527" s="41">
        <v>6</v>
      </c>
      <c r="M527" s="43">
        <v>1000000</v>
      </c>
      <c r="N527" s="43">
        <v>1000000</v>
      </c>
      <c r="O527" s="43">
        <v>22408360</v>
      </c>
      <c r="P527" s="43">
        <v>156638</v>
      </c>
      <c r="Q527" s="43">
        <v>22564998</v>
      </c>
      <c r="R527" s="36"/>
      <c r="S527" s="36"/>
    </row>
    <row r="528" spans="2:19">
      <c r="B528" s="34">
        <v>93834000</v>
      </c>
      <c r="C528" s="35">
        <v>5</v>
      </c>
      <c r="D528" s="48" t="s">
        <v>385</v>
      </c>
      <c r="E528" s="49" t="s">
        <v>151</v>
      </c>
      <c r="F528" s="38">
        <v>39952</v>
      </c>
      <c r="G528" s="37" t="s">
        <v>162</v>
      </c>
      <c r="H528" s="40">
        <v>110000000</v>
      </c>
      <c r="I528" s="37" t="s">
        <v>123</v>
      </c>
      <c r="J528" s="41">
        <v>5.8</v>
      </c>
      <c r="K528" s="39" t="s">
        <v>68</v>
      </c>
      <c r="L528" s="41">
        <v>6</v>
      </c>
      <c r="M528" s="43"/>
      <c r="N528" s="43"/>
      <c r="O528" s="43"/>
      <c r="P528" s="43"/>
      <c r="Q528" s="43"/>
      <c r="R528" s="36"/>
      <c r="S528" s="36"/>
    </row>
    <row r="529" spans="2:19">
      <c r="B529" s="34">
        <v>93834000</v>
      </c>
      <c r="C529" s="35">
        <v>5</v>
      </c>
      <c r="D529" s="48" t="s">
        <v>384</v>
      </c>
      <c r="E529" s="49" t="s">
        <v>151</v>
      </c>
      <c r="F529" s="38">
        <v>39952</v>
      </c>
      <c r="G529" s="37" t="s">
        <v>37</v>
      </c>
      <c r="H529" s="40">
        <v>5500</v>
      </c>
      <c r="I529" s="37" t="s">
        <v>167</v>
      </c>
      <c r="J529" s="41">
        <v>4.7</v>
      </c>
      <c r="K529" s="39" t="s">
        <v>68</v>
      </c>
      <c r="L529" s="41">
        <v>21</v>
      </c>
      <c r="M529" s="43">
        <v>4500000</v>
      </c>
      <c r="N529" s="43">
        <v>4500000</v>
      </c>
      <c r="O529" s="43">
        <v>100837620</v>
      </c>
      <c r="P529" s="43">
        <v>806847</v>
      </c>
      <c r="Q529" s="43">
        <v>101644467</v>
      </c>
      <c r="R529" s="36"/>
      <c r="S529" s="36"/>
    </row>
    <row r="530" spans="2:19">
      <c r="B530" s="34">
        <v>93834000</v>
      </c>
      <c r="C530" s="35">
        <v>5</v>
      </c>
      <c r="D530" s="48" t="s">
        <v>384</v>
      </c>
      <c r="E530" s="49" t="s">
        <v>152</v>
      </c>
      <c r="F530" s="38">
        <v>40702</v>
      </c>
      <c r="G530" s="37" t="s">
        <v>162</v>
      </c>
      <c r="H530" s="40">
        <v>54000000</v>
      </c>
      <c r="I530" s="37" t="s">
        <v>168</v>
      </c>
      <c r="J530" s="41">
        <v>7</v>
      </c>
      <c r="K530" s="39" t="s">
        <v>81</v>
      </c>
      <c r="L530" s="41">
        <v>20</v>
      </c>
      <c r="M530" s="43">
        <v>54000000000</v>
      </c>
      <c r="N530" s="43">
        <v>54000000000</v>
      </c>
      <c r="O530" s="43">
        <v>54000000</v>
      </c>
      <c r="P530" s="43">
        <v>609022</v>
      </c>
      <c r="Q530" s="43">
        <v>54609022</v>
      </c>
      <c r="R530" s="36"/>
      <c r="S530" s="36"/>
    </row>
    <row r="531" spans="2:19">
      <c r="B531" s="34">
        <v>91335000</v>
      </c>
      <c r="C531" s="35">
        <v>6</v>
      </c>
      <c r="D531" s="48" t="s">
        <v>386</v>
      </c>
      <c r="E531" s="49">
        <v>552</v>
      </c>
      <c r="F531" s="38">
        <v>39741</v>
      </c>
      <c r="G531" s="37" t="s">
        <v>37</v>
      </c>
      <c r="H531" s="40">
        <v>3500</v>
      </c>
      <c r="I531" s="37"/>
      <c r="J531" s="41"/>
      <c r="K531" s="39" t="s">
        <v>68</v>
      </c>
      <c r="L531" s="41">
        <v>10</v>
      </c>
      <c r="M531" s="43"/>
      <c r="N531" s="43"/>
      <c r="O531" s="43"/>
      <c r="P531" s="43"/>
      <c r="Q531" s="43"/>
      <c r="R531" s="36"/>
      <c r="S531" s="36"/>
    </row>
    <row r="532" spans="2:19">
      <c r="B532" s="34">
        <v>91335000</v>
      </c>
      <c r="C532" s="35">
        <v>6</v>
      </c>
      <c r="D532" s="48" t="s">
        <v>387</v>
      </c>
      <c r="E532" s="49" t="s">
        <v>134</v>
      </c>
      <c r="F532" s="38">
        <v>39834</v>
      </c>
      <c r="G532" s="37" t="s">
        <v>37</v>
      </c>
      <c r="H532" s="40">
        <v>3500</v>
      </c>
      <c r="I532" s="37" t="s">
        <v>46</v>
      </c>
      <c r="J532" s="41">
        <v>6.4</v>
      </c>
      <c r="K532" s="39" t="s">
        <v>68</v>
      </c>
      <c r="L532" s="41">
        <v>5</v>
      </c>
      <c r="M532" s="43">
        <v>500000</v>
      </c>
      <c r="N532" s="43">
        <v>500000</v>
      </c>
      <c r="O532" s="43">
        <v>11204180</v>
      </c>
      <c r="P532" s="43">
        <v>17551</v>
      </c>
      <c r="Q532" s="43">
        <v>11221731</v>
      </c>
      <c r="R532" s="36"/>
      <c r="S532" s="36"/>
    </row>
    <row r="533" spans="2:19">
      <c r="B533" s="34">
        <v>91335000</v>
      </c>
      <c r="C533" s="35">
        <v>6</v>
      </c>
      <c r="D533" s="48" t="s">
        <v>388</v>
      </c>
      <c r="E533" s="49" t="s">
        <v>134</v>
      </c>
      <c r="F533" s="38">
        <v>39834</v>
      </c>
      <c r="G533" s="37" t="s">
        <v>162</v>
      </c>
      <c r="H533" s="40">
        <v>75000000</v>
      </c>
      <c r="I533" s="37" t="s">
        <v>87</v>
      </c>
      <c r="J533" s="41">
        <v>8.5500000000000007</v>
      </c>
      <c r="K533" s="39" t="s">
        <v>68</v>
      </c>
      <c r="L533" s="41">
        <v>5</v>
      </c>
      <c r="M533" s="43"/>
      <c r="N533" s="43"/>
      <c r="O533" s="43"/>
      <c r="P533" s="43"/>
      <c r="Q533" s="43"/>
      <c r="R533" s="36"/>
      <c r="S533" s="36"/>
    </row>
    <row r="534" spans="2:19">
      <c r="B534" s="34">
        <v>91335000</v>
      </c>
      <c r="C534" s="35">
        <v>6</v>
      </c>
      <c r="D534" s="48" t="s">
        <v>388</v>
      </c>
      <c r="E534" s="49" t="s">
        <v>134</v>
      </c>
      <c r="F534" s="38">
        <v>39834</v>
      </c>
      <c r="G534" s="37" t="s">
        <v>37</v>
      </c>
      <c r="H534" s="40">
        <v>3500</v>
      </c>
      <c r="I534" s="37" t="s">
        <v>89</v>
      </c>
      <c r="J534" s="41">
        <v>6.1</v>
      </c>
      <c r="K534" s="39" t="s">
        <v>68</v>
      </c>
      <c r="L534" s="41">
        <v>9.5</v>
      </c>
      <c r="M534" s="43"/>
      <c r="N534" s="43"/>
      <c r="O534" s="43"/>
      <c r="P534" s="43"/>
      <c r="Q534" s="43"/>
      <c r="R534" s="36"/>
      <c r="S534" s="36"/>
    </row>
    <row r="535" spans="2:19">
      <c r="B535" s="34">
        <v>91335000</v>
      </c>
      <c r="C535" s="35">
        <v>6</v>
      </c>
      <c r="D535" s="48" t="s">
        <v>388</v>
      </c>
      <c r="E535" s="49" t="s">
        <v>134</v>
      </c>
      <c r="F535" s="38">
        <v>39834</v>
      </c>
      <c r="G535" s="37" t="s">
        <v>162</v>
      </c>
      <c r="H535" s="40">
        <v>75000000</v>
      </c>
      <c r="I535" s="37" t="s">
        <v>63</v>
      </c>
      <c r="J535" s="41">
        <v>8.5500000000000007</v>
      </c>
      <c r="K535" s="39" t="s">
        <v>68</v>
      </c>
      <c r="L535" s="41">
        <v>9.5</v>
      </c>
      <c r="M535" s="43"/>
      <c r="N535" s="43"/>
      <c r="O535" s="43"/>
      <c r="P535" s="43"/>
      <c r="Q535" s="43"/>
      <c r="R535" s="36"/>
      <c r="S535" s="36"/>
    </row>
    <row r="536" spans="2:19">
      <c r="B536" s="34">
        <v>91335000</v>
      </c>
      <c r="C536" s="35">
        <v>6</v>
      </c>
      <c r="D536" s="48" t="s">
        <v>386</v>
      </c>
      <c r="E536" s="49">
        <v>553</v>
      </c>
      <c r="F536" s="38">
        <v>39741</v>
      </c>
      <c r="G536" s="37" t="s">
        <v>37</v>
      </c>
      <c r="H536" s="40">
        <v>3500</v>
      </c>
      <c r="I536" s="37"/>
      <c r="J536" s="41"/>
      <c r="K536" s="39" t="s">
        <v>68</v>
      </c>
      <c r="L536" s="41">
        <v>30</v>
      </c>
      <c r="M536" s="43"/>
      <c r="N536" s="43"/>
      <c r="O536" s="43"/>
      <c r="P536" s="43"/>
      <c r="Q536" s="43"/>
      <c r="R536" s="36"/>
      <c r="S536" s="36"/>
    </row>
    <row r="537" spans="2:19">
      <c r="B537" s="34">
        <v>91335000</v>
      </c>
      <c r="C537" s="35">
        <v>6</v>
      </c>
      <c r="D537" s="48" t="s">
        <v>387</v>
      </c>
      <c r="E537" s="49" t="s">
        <v>134</v>
      </c>
      <c r="F537" s="38">
        <v>39834</v>
      </c>
      <c r="G537" s="37" t="s">
        <v>37</v>
      </c>
      <c r="H537" s="40">
        <v>3500</v>
      </c>
      <c r="I537" s="37" t="s">
        <v>56</v>
      </c>
      <c r="J537" s="39">
        <v>6.3</v>
      </c>
      <c r="K537" s="39" t="s">
        <v>68</v>
      </c>
      <c r="L537" s="41">
        <v>21</v>
      </c>
      <c r="M537" s="43">
        <v>3000000</v>
      </c>
      <c r="N537" s="43">
        <v>3000000</v>
      </c>
      <c r="O537" s="43">
        <v>67225080</v>
      </c>
      <c r="P537" s="43">
        <v>103687</v>
      </c>
      <c r="Q537" s="43">
        <v>67328767</v>
      </c>
      <c r="R537" s="36"/>
      <c r="S537" s="36"/>
    </row>
    <row r="538" spans="2:19">
      <c r="B538" s="34">
        <v>81826800</v>
      </c>
      <c r="C538" s="35">
        <v>9</v>
      </c>
      <c r="D538" s="36" t="s">
        <v>307</v>
      </c>
      <c r="E538" s="49">
        <v>555</v>
      </c>
      <c r="F538" s="38">
        <v>39749</v>
      </c>
      <c r="G538" s="37" t="s">
        <v>37</v>
      </c>
      <c r="H538" s="40">
        <v>3250</v>
      </c>
      <c r="I538" s="37"/>
      <c r="J538" s="41"/>
      <c r="K538" s="39" t="s">
        <v>308</v>
      </c>
      <c r="L538" s="41">
        <v>10</v>
      </c>
      <c r="M538" s="43"/>
      <c r="N538" s="43"/>
      <c r="O538" s="43"/>
      <c r="P538" s="43"/>
      <c r="Q538" s="43"/>
      <c r="R538" s="36"/>
      <c r="S538" s="36"/>
    </row>
    <row r="539" spans="2:19">
      <c r="B539" s="34">
        <v>81826800</v>
      </c>
      <c r="C539" s="35">
        <v>9</v>
      </c>
      <c r="D539" s="36" t="s">
        <v>389</v>
      </c>
      <c r="E539" s="49" t="s">
        <v>134</v>
      </c>
      <c r="F539" s="38">
        <v>39889</v>
      </c>
      <c r="G539" s="37" t="s">
        <v>162</v>
      </c>
      <c r="H539" s="40">
        <v>60000000</v>
      </c>
      <c r="I539" s="37" t="s">
        <v>87</v>
      </c>
      <c r="J539" s="41">
        <v>5.75</v>
      </c>
      <c r="K539" s="39" t="s">
        <v>308</v>
      </c>
      <c r="L539" s="41">
        <v>4</v>
      </c>
      <c r="M539" s="43"/>
      <c r="N539" s="43"/>
      <c r="O539" s="43"/>
      <c r="P539" s="43"/>
      <c r="Q539" s="43"/>
      <c r="R539" s="36"/>
      <c r="S539" s="36"/>
    </row>
    <row r="540" spans="2:19">
      <c r="B540" s="34">
        <v>81826800</v>
      </c>
      <c r="C540" s="35">
        <v>9</v>
      </c>
      <c r="D540" s="36" t="s">
        <v>390</v>
      </c>
      <c r="E540" s="49" t="s">
        <v>142</v>
      </c>
      <c r="F540" s="38">
        <v>39889</v>
      </c>
      <c r="G540" s="37" t="s">
        <v>162</v>
      </c>
      <c r="H540" s="40">
        <v>60000000</v>
      </c>
      <c r="I540" s="37" t="s">
        <v>89</v>
      </c>
      <c r="J540" s="41">
        <v>6.15</v>
      </c>
      <c r="K540" s="39" t="s">
        <v>308</v>
      </c>
      <c r="L540" s="41">
        <v>4</v>
      </c>
      <c r="M540" s="43">
        <v>60000000000</v>
      </c>
      <c r="N540" s="43">
        <v>60000000000</v>
      </c>
      <c r="O540" s="43">
        <v>60000000</v>
      </c>
      <c r="P540" s="43">
        <v>1373192</v>
      </c>
      <c r="Q540" s="43">
        <v>61373192</v>
      </c>
      <c r="R540" s="36"/>
      <c r="S540" s="36"/>
    </row>
    <row r="541" spans="2:19">
      <c r="B541" s="34">
        <v>92544000</v>
      </c>
      <c r="C541" s="35">
        <v>0</v>
      </c>
      <c r="D541" s="36" t="s">
        <v>391</v>
      </c>
      <c r="E541" s="49">
        <v>556</v>
      </c>
      <c r="F541" s="38">
        <v>39756</v>
      </c>
      <c r="G541" s="37" t="s">
        <v>37</v>
      </c>
      <c r="H541" s="40">
        <v>1500</v>
      </c>
      <c r="I541" s="37"/>
      <c r="J541" s="41"/>
      <c r="K541" s="39" t="s">
        <v>68</v>
      </c>
      <c r="L541" s="41">
        <v>10</v>
      </c>
      <c r="M541" s="43"/>
      <c r="N541" s="43"/>
      <c r="O541" s="43"/>
      <c r="P541" s="43"/>
      <c r="Q541" s="43"/>
      <c r="R541" s="36"/>
      <c r="S541" s="36"/>
    </row>
    <row r="542" spans="2:19">
      <c r="B542" s="34">
        <v>76022072</v>
      </c>
      <c r="C542" s="35">
        <v>8</v>
      </c>
      <c r="D542" s="36" t="s">
        <v>392</v>
      </c>
      <c r="E542" s="49">
        <v>558</v>
      </c>
      <c r="F542" s="38">
        <v>39787</v>
      </c>
      <c r="G542" s="37" t="s">
        <v>37</v>
      </c>
      <c r="H542" s="40">
        <v>4000</v>
      </c>
      <c r="I542" s="37"/>
      <c r="J542" s="41"/>
      <c r="K542" s="39" t="s">
        <v>274</v>
      </c>
      <c r="L542" s="41">
        <v>10</v>
      </c>
      <c r="M542" s="43"/>
      <c r="N542" s="43"/>
      <c r="O542" s="43"/>
      <c r="P542" s="43"/>
      <c r="Q542" s="43"/>
      <c r="R542" s="36"/>
      <c r="S542" s="36"/>
    </row>
    <row r="543" spans="2:19">
      <c r="B543" s="34">
        <v>76022072</v>
      </c>
      <c r="C543" s="35">
        <v>8</v>
      </c>
      <c r="D543" s="36" t="s">
        <v>393</v>
      </c>
      <c r="E543" s="49" t="s">
        <v>134</v>
      </c>
      <c r="F543" s="38">
        <v>39793</v>
      </c>
      <c r="G543" s="37" t="s">
        <v>37</v>
      </c>
      <c r="H543" s="40">
        <v>4000</v>
      </c>
      <c r="I543" s="37" t="s">
        <v>87</v>
      </c>
      <c r="J543" s="41">
        <v>5</v>
      </c>
      <c r="K543" s="39" t="s">
        <v>68</v>
      </c>
      <c r="L543" s="41">
        <v>5</v>
      </c>
      <c r="M543" s="43"/>
      <c r="N543" s="43"/>
      <c r="O543" s="43"/>
      <c r="P543" s="43"/>
      <c r="Q543" s="43"/>
      <c r="R543" s="36"/>
      <c r="S543" s="36"/>
    </row>
    <row r="544" spans="2:19">
      <c r="B544" s="34">
        <v>76022072</v>
      </c>
      <c r="C544" s="35">
        <v>8</v>
      </c>
      <c r="D544" s="36" t="s">
        <v>393</v>
      </c>
      <c r="E544" s="49" t="s">
        <v>134</v>
      </c>
      <c r="F544" s="38">
        <v>39793</v>
      </c>
      <c r="G544" s="37" t="s">
        <v>162</v>
      </c>
      <c r="H544" s="40">
        <v>85700000</v>
      </c>
      <c r="I544" s="37" t="s">
        <v>89</v>
      </c>
      <c r="J544" s="41">
        <v>7.5</v>
      </c>
      <c r="K544" s="39" t="s">
        <v>68</v>
      </c>
      <c r="L544" s="41">
        <v>5</v>
      </c>
      <c r="M544" s="43"/>
      <c r="N544" s="43"/>
      <c r="O544" s="43"/>
      <c r="P544" s="43"/>
      <c r="Q544" s="43"/>
      <c r="R544" s="36"/>
      <c r="S544" s="36"/>
    </row>
    <row r="545" spans="2:19">
      <c r="B545" s="34">
        <v>76022072</v>
      </c>
      <c r="C545" s="35">
        <v>8</v>
      </c>
      <c r="D545" s="36" t="s">
        <v>394</v>
      </c>
      <c r="E545" s="49">
        <v>559</v>
      </c>
      <c r="F545" s="38">
        <v>39787</v>
      </c>
      <c r="G545" s="37" t="s">
        <v>37</v>
      </c>
      <c r="H545" s="40">
        <v>4000</v>
      </c>
      <c r="I545" s="37"/>
      <c r="J545" s="41"/>
      <c r="K545" s="39" t="s">
        <v>274</v>
      </c>
      <c r="L545" s="41">
        <v>30</v>
      </c>
      <c r="M545" s="43"/>
      <c r="N545" s="43"/>
      <c r="O545" s="43"/>
      <c r="P545" s="43"/>
      <c r="Q545" s="43"/>
      <c r="R545" s="36"/>
      <c r="S545" s="36"/>
    </row>
    <row r="546" spans="2:19">
      <c r="B546" s="34">
        <v>76022072</v>
      </c>
      <c r="C546" s="35">
        <v>8</v>
      </c>
      <c r="D546" s="36" t="s">
        <v>395</v>
      </c>
      <c r="E546" s="49" t="s">
        <v>134</v>
      </c>
      <c r="F546" s="38">
        <v>39793</v>
      </c>
      <c r="G546" s="37" t="s">
        <v>37</v>
      </c>
      <c r="H546" s="40">
        <v>4000</v>
      </c>
      <c r="I546" s="37" t="s">
        <v>63</v>
      </c>
      <c r="J546" s="41">
        <v>5</v>
      </c>
      <c r="K546" s="39" t="s">
        <v>68</v>
      </c>
      <c r="L546" s="41">
        <v>21</v>
      </c>
      <c r="M546" s="43">
        <v>4000000</v>
      </c>
      <c r="N546" s="43">
        <v>4000000</v>
      </c>
      <c r="O546" s="43">
        <v>89633440</v>
      </c>
      <c r="P546" s="43">
        <v>2587700</v>
      </c>
      <c r="Q546" s="43">
        <v>92221140</v>
      </c>
      <c r="R546" s="36"/>
      <c r="S546" s="36"/>
    </row>
    <row r="547" spans="2:19">
      <c r="B547" s="34">
        <v>96802690</v>
      </c>
      <c r="C547" s="35">
        <v>9</v>
      </c>
      <c r="D547" s="36" t="s">
        <v>261</v>
      </c>
      <c r="E547" s="49">
        <v>560</v>
      </c>
      <c r="F547" s="38">
        <v>39799</v>
      </c>
      <c r="G547" s="37" t="s">
        <v>37</v>
      </c>
      <c r="H547" s="40">
        <v>3500</v>
      </c>
      <c r="I547" s="37"/>
      <c r="J547" s="41"/>
      <c r="K547" s="39" t="s">
        <v>81</v>
      </c>
      <c r="L547" s="41">
        <v>30</v>
      </c>
      <c r="M547" s="43"/>
      <c r="N547" s="43"/>
      <c r="O547" s="43"/>
      <c r="P547" s="43"/>
      <c r="Q547" s="43"/>
      <c r="R547" s="36"/>
      <c r="S547" s="36"/>
    </row>
    <row r="548" spans="2:19">
      <c r="B548" s="34">
        <v>96802690</v>
      </c>
      <c r="C548" s="35">
        <v>9</v>
      </c>
      <c r="D548" s="36" t="s">
        <v>183</v>
      </c>
      <c r="E548" s="49" t="s">
        <v>134</v>
      </c>
      <c r="F548" s="38">
        <v>39799</v>
      </c>
      <c r="G548" s="37" t="s">
        <v>37</v>
      </c>
      <c r="H548" s="40">
        <v>3500</v>
      </c>
      <c r="I548" s="37" t="s">
        <v>116</v>
      </c>
      <c r="J548" s="41">
        <v>5.5</v>
      </c>
      <c r="K548" s="39" t="s">
        <v>68</v>
      </c>
      <c r="L548" s="41">
        <v>21</v>
      </c>
      <c r="M548" s="43">
        <v>3500000</v>
      </c>
      <c r="N548" s="43">
        <v>3500000</v>
      </c>
      <c r="O548" s="43">
        <v>78429260</v>
      </c>
      <c r="P548" s="43">
        <v>531986</v>
      </c>
      <c r="Q548" s="43">
        <v>78961246</v>
      </c>
      <c r="R548" s="36"/>
      <c r="S548" s="36"/>
    </row>
    <row r="549" spans="2:19">
      <c r="B549" s="57">
        <v>89900400</v>
      </c>
      <c r="C549" s="35">
        <v>0</v>
      </c>
      <c r="D549" s="36" t="s">
        <v>194</v>
      </c>
      <c r="E549" s="49">
        <v>561</v>
      </c>
      <c r="F549" s="38">
        <v>39813</v>
      </c>
      <c r="G549" s="37" t="s">
        <v>37</v>
      </c>
      <c r="H549" s="40">
        <v>2500</v>
      </c>
      <c r="I549" s="37"/>
      <c r="J549" s="41"/>
      <c r="K549" s="39" t="s">
        <v>396</v>
      </c>
      <c r="L549" s="41">
        <v>10</v>
      </c>
      <c r="M549" s="43"/>
      <c r="N549" s="43"/>
      <c r="O549" s="43"/>
      <c r="P549" s="43"/>
      <c r="Q549" s="43"/>
      <c r="R549" s="36"/>
      <c r="S549" s="36"/>
    </row>
    <row r="550" spans="2:19">
      <c r="B550" s="57">
        <v>89900400</v>
      </c>
      <c r="C550" s="35">
        <v>0</v>
      </c>
      <c r="D550" s="36" t="s">
        <v>84</v>
      </c>
      <c r="E550" s="49" t="s">
        <v>134</v>
      </c>
      <c r="F550" s="38">
        <v>39834</v>
      </c>
      <c r="G550" s="37" t="s">
        <v>37</v>
      </c>
      <c r="H550" s="40">
        <v>2500</v>
      </c>
      <c r="I550" s="37" t="s">
        <v>75</v>
      </c>
      <c r="J550" s="41">
        <v>4.95</v>
      </c>
      <c r="K550" s="39" t="s">
        <v>396</v>
      </c>
      <c r="L550" s="41">
        <v>5</v>
      </c>
      <c r="M550" s="43">
        <v>500000</v>
      </c>
      <c r="N550" s="43">
        <v>500000</v>
      </c>
      <c r="O550" s="43">
        <v>11204180</v>
      </c>
      <c r="P550" s="43">
        <v>6021</v>
      </c>
      <c r="Q550" s="43">
        <v>11210201</v>
      </c>
      <c r="R550" s="36"/>
      <c r="S550" s="36"/>
    </row>
    <row r="551" spans="2:19">
      <c r="B551" s="57">
        <v>89900400</v>
      </c>
      <c r="C551" s="35">
        <v>0</v>
      </c>
      <c r="D551" s="36" t="s">
        <v>397</v>
      </c>
      <c r="E551" s="49" t="s">
        <v>134</v>
      </c>
      <c r="F551" s="38">
        <v>39834</v>
      </c>
      <c r="G551" s="37" t="s">
        <v>37</v>
      </c>
      <c r="H551" s="40">
        <v>2500</v>
      </c>
      <c r="I551" s="37" t="s">
        <v>116</v>
      </c>
      <c r="J551" s="41">
        <v>4.8</v>
      </c>
      <c r="K551" s="39" t="s">
        <v>396</v>
      </c>
      <c r="L551" s="41">
        <v>10</v>
      </c>
      <c r="M551" s="43"/>
      <c r="N551" s="43"/>
      <c r="O551" s="43"/>
      <c r="P551" s="43"/>
      <c r="Q551" s="43"/>
      <c r="R551" s="36"/>
      <c r="S551" s="36"/>
    </row>
    <row r="552" spans="2:19">
      <c r="B552" s="57">
        <v>89900400</v>
      </c>
      <c r="C552" s="35">
        <v>0</v>
      </c>
      <c r="D552" s="36" t="s">
        <v>194</v>
      </c>
      <c r="E552" s="49">
        <v>562</v>
      </c>
      <c r="F552" s="38">
        <v>39813</v>
      </c>
      <c r="G552" s="37" t="s">
        <v>37</v>
      </c>
      <c r="H552" s="40">
        <v>2500</v>
      </c>
      <c r="I552" s="37"/>
      <c r="J552" s="41"/>
      <c r="K552" s="39" t="s">
        <v>396</v>
      </c>
      <c r="L552" s="41">
        <v>30</v>
      </c>
      <c r="M552" s="43"/>
      <c r="N552" s="43"/>
      <c r="O552" s="43"/>
      <c r="P552" s="43"/>
      <c r="Q552" s="43"/>
      <c r="R552" s="36"/>
      <c r="S552" s="36"/>
    </row>
    <row r="553" spans="2:19">
      <c r="B553" s="57">
        <v>89900400</v>
      </c>
      <c r="C553" s="35">
        <v>0</v>
      </c>
      <c r="D553" s="36" t="s">
        <v>84</v>
      </c>
      <c r="E553" s="49" t="s">
        <v>134</v>
      </c>
      <c r="F553" s="38">
        <v>39834</v>
      </c>
      <c r="G553" s="37" t="s">
        <v>37</v>
      </c>
      <c r="H553" s="40">
        <v>2500</v>
      </c>
      <c r="I553" s="37" t="s">
        <v>123</v>
      </c>
      <c r="J553" s="41">
        <v>4.9000000000000004</v>
      </c>
      <c r="K553" s="39" t="s">
        <v>396</v>
      </c>
      <c r="L553" s="41">
        <v>21</v>
      </c>
      <c r="M553" s="43">
        <v>2000000</v>
      </c>
      <c r="N553" s="43">
        <v>2000000</v>
      </c>
      <c r="O553" s="43">
        <v>44816720</v>
      </c>
      <c r="P553" s="43">
        <v>23843</v>
      </c>
      <c r="Q553" s="43">
        <v>44840563</v>
      </c>
      <c r="R553" s="36"/>
      <c r="S553" s="36"/>
    </row>
    <row r="554" spans="2:19">
      <c r="B554" s="57">
        <v>93007000</v>
      </c>
      <c r="C554" s="35">
        <v>9</v>
      </c>
      <c r="D554" s="36" t="s">
        <v>269</v>
      </c>
      <c r="E554" s="49">
        <v>563</v>
      </c>
      <c r="F554" s="38">
        <v>39813</v>
      </c>
      <c r="G554" s="37" t="s">
        <v>37</v>
      </c>
      <c r="H554" s="40">
        <v>5000</v>
      </c>
      <c r="I554" s="37"/>
      <c r="J554" s="41"/>
      <c r="K554" s="39" t="s">
        <v>81</v>
      </c>
      <c r="L554" s="41">
        <v>10</v>
      </c>
      <c r="M554" s="43"/>
      <c r="N554" s="43"/>
      <c r="O554" s="43"/>
      <c r="P554" s="43"/>
      <c r="Q554" s="43"/>
      <c r="R554" s="36"/>
      <c r="S554" s="36"/>
    </row>
    <row r="555" spans="2:19">
      <c r="B555" s="57">
        <v>93007000</v>
      </c>
      <c r="C555" s="35">
        <v>9</v>
      </c>
      <c r="D555" s="36" t="s">
        <v>398</v>
      </c>
      <c r="E555" s="49" t="s">
        <v>134</v>
      </c>
      <c r="F555" s="38">
        <v>39822</v>
      </c>
      <c r="G555" s="37" t="s">
        <v>37</v>
      </c>
      <c r="H555" s="40">
        <v>5000</v>
      </c>
      <c r="I555" s="37" t="s">
        <v>51</v>
      </c>
      <c r="J555" s="41">
        <v>5</v>
      </c>
      <c r="K555" s="39" t="s">
        <v>81</v>
      </c>
      <c r="L555" s="41">
        <v>5</v>
      </c>
      <c r="M555" s="43"/>
      <c r="N555" s="43"/>
      <c r="O555" s="43"/>
      <c r="P555" s="43"/>
      <c r="Q555" s="43"/>
      <c r="R555" s="36"/>
      <c r="S555" s="36"/>
    </row>
    <row r="556" spans="2:19">
      <c r="B556" s="57">
        <v>93007000</v>
      </c>
      <c r="C556" s="35">
        <v>9</v>
      </c>
      <c r="D556" s="36" t="s">
        <v>271</v>
      </c>
      <c r="E556" s="49" t="s">
        <v>142</v>
      </c>
      <c r="F556" s="38">
        <v>39822</v>
      </c>
      <c r="G556" s="37" t="s">
        <v>162</v>
      </c>
      <c r="H556" s="40">
        <v>107290000</v>
      </c>
      <c r="I556" s="37" t="s">
        <v>53</v>
      </c>
      <c r="J556" s="41">
        <v>7</v>
      </c>
      <c r="K556" s="39" t="s">
        <v>81</v>
      </c>
      <c r="L556" s="41">
        <v>5</v>
      </c>
      <c r="M556" s="43">
        <v>21000000000</v>
      </c>
      <c r="N556" s="43">
        <v>21000000000</v>
      </c>
      <c r="O556" s="43">
        <v>21000000</v>
      </c>
      <c r="P556" s="43">
        <v>1560906.564</v>
      </c>
      <c r="Q556" s="43">
        <v>22560906.563999999</v>
      </c>
      <c r="R556" s="36"/>
      <c r="S556" s="36"/>
    </row>
    <row r="557" spans="2:19">
      <c r="B557" s="57">
        <v>93007000</v>
      </c>
      <c r="C557" s="35">
        <v>9</v>
      </c>
      <c r="D557" s="36" t="s">
        <v>399</v>
      </c>
      <c r="E557" s="49" t="s">
        <v>151</v>
      </c>
      <c r="F557" s="38">
        <v>39938</v>
      </c>
      <c r="G557" s="37" t="s">
        <v>37</v>
      </c>
      <c r="H557" s="40">
        <v>4000</v>
      </c>
      <c r="I557" s="37" t="s">
        <v>60</v>
      </c>
      <c r="J557" s="41">
        <v>3</v>
      </c>
      <c r="K557" s="39" t="s">
        <v>81</v>
      </c>
      <c r="L557" s="41">
        <v>5</v>
      </c>
      <c r="M557" s="43">
        <v>1500000</v>
      </c>
      <c r="N557" s="43">
        <v>1500000</v>
      </c>
      <c r="O557" s="43">
        <v>33612540</v>
      </c>
      <c r="P557" s="43">
        <v>333638.07199999999</v>
      </c>
      <c r="Q557" s="43">
        <v>33946178.071999997</v>
      </c>
      <c r="R557" s="36"/>
      <c r="S557" s="36"/>
    </row>
    <row r="558" spans="2:19">
      <c r="B558" s="57">
        <v>93007000</v>
      </c>
      <c r="C558" s="35">
        <v>9</v>
      </c>
      <c r="D558" s="36" t="s">
        <v>399</v>
      </c>
      <c r="E558" s="49" t="s">
        <v>152</v>
      </c>
      <c r="F558" s="38">
        <v>39938</v>
      </c>
      <c r="G558" s="37" t="s">
        <v>162</v>
      </c>
      <c r="H558" s="40">
        <v>83900000</v>
      </c>
      <c r="I558" s="37" t="s">
        <v>64</v>
      </c>
      <c r="J558" s="41">
        <v>5.5</v>
      </c>
      <c r="K558" s="39" t="s">
        <v>81</v>
      </c>
      <c r="L558" s="41">
        <v>5</v>
      </c>
      <c r="M558" s="43">
        <v>52000000000</v>
      </c>
      <c r="N558" s="43">
        <v>52000000000</v>
      </c>
      <c r="O558" s="43">
        <v>52000000</v>
      </c>
      <c r="P558" s="43">
        <v>945744</v>
      </c>
      <c r="Q558" s="43">
        <v>52945744</v>
      </c>
      <c r="R558" s="36"/>
      <c r="S558" s="36"/>
    </row>
    <row r="559" spans="2:19">
      <c r="B559" s="57">
        <v>93007000</v>
      </c>
      <c r="C559" s="35">
        <v>9</v>
      </c>
      <c r="D559" s="36" t="s">
        <v>400</v>
      </c>
      <c r="E559" s="49">
        <v>564</v>
      </c>
      <c r="F559" s="38">
        <v>39813</v>
      </c>
      <c r="G559" s="37" t="s">
        <v>37</v>
      </c>
      <c r="H559" s="40">
        <v>5000</v>
      </c>
      <c r="I559" s="37"/>
      <c r="J559" s="41"/>
      <c r="K559" s="39" t="s">
        <v>81</v>
      </c>
      <c r="L559" s="41">
        <v>30</v>
      </c>
      <c r="M559" s="43"/>
      <c r="N559" s="43"/>
      <c r="O559" s="43"/>
      <c r="P559" s="43"/>
      <c r="Q559" s="43"/>
      <c r="R559" s="36"/>
      <c r="S559" s="36"/>
    </row>
    <row r="560" spans="2:19">
      <c r="B560" s="57">
        <v>93007000</v>
      </c>
      <c r="C560" s="35">
        <v>9</v>
      </c>
      <c r="D560" s="36" t="s">
        <v>271</v>
      </c>
      <c r="E560" s="49" t="s">
        <v>134</v>
      </c>
      <c r="F560" s="38">
        <v>39821</v>
      </c>
      <c r="G560" s="37" t="s">
        <v>37</v>
      </c>
      <c r="H560" s="40">
        <v>5000</v>
      </c>
      <c r="I560" s="37" t="s">
        <v>59</v>
      </c>
      <c r="J560" s="41">
        <v>4.9000000000000004</v>
      </c>
      <c r="K560" s="39" t="s">
        <v>81</v>
      </c>
      <c r="L560" s="41">
        <v>21</v>
      </c>
      <c r="M560" s="43">
        <v>4000000</v>
      </c>
      <c r="N560" s="43">
        <v>4000000</v>
      </c>
      <c r="O560" s="43">
        <v>89633440</v>
      </c>
      <c r="P560" s="43">
        <v>4687153.9380000001</v>
      </c>
      <c r="Q560" s="43">
        <v>94320593.937999994</v>
      </c>
      <c r="R560" s="36"/>
      <c r="S560" s="36"/>
    </row>
    <row r="561" spans="2:19">
      <c r="B561" s="57">
        <v>93007000</v>
      </c>
      <c r="C561" s="35">
        <v>9</v>
      </c>
      <c r="D561" s="36" t="s">
        <v>401</v>
      </c>
      <c r="E561" s="49" t="s">
        <v>142</v>
      </c>
      <c r="F561" s="38">
        <v>39938</v>
      </c>
      <c r="G561" s="37" t="s">
        <v>37</v>
      </c>
      <c r="H561" s="40">
        <v>1000</v>
      </c>
      <c r="I561" s="37" t="s">
        <v>75</v>
      </c>
      <c r="J561" s="41">
        <v>4.25</v>
      </c>
      <c r="K561" s="39" t="s">
        <v>81</v>
      </c>
      <c r="L561" s="41">
        <v>21</v>
      </c>
      <c r="M561" s="43"/>
      <c r="N561" s="43"/>
      <c r="O561" s="43"/>
      <c r="P561" s="43"/>
      <c r="Q561" s="43"/>
      <c r="R561" s="36"/>
      <c r="S561" s="36"/>
    </row>
    <row r="562" spans="2:19">
      <c r="B562" s="58">
        <v>99598300</v>
      </c>
      <c r="C562" s="59">
        <v>1</v>
      </c>
      <c r="D562" s="36" t="s">
        <v>402</v>
      </c>
      <c r="E562" s="49">
        <v>565</v>
      </c>
      <c r="F562" s="38">
        <v>39846</v>
      </c>
      <c r="G562" s="37" t="s">
        <v>37</v>
      </c>
      <c r="H562" s="40">
        <v>3000</v>
      </c>
      <c r="I562" s="37"/>
      <c r="J562" s="41"/>
      <c r="K562" s="39" t="s">
        <v>396</v>
      </c>
      <c r="L562" s="41">
        <v>10</v>
      </c>
      <c r="M562" s="43"/>
      <c r="N562" s="43"/>
      <c r="O562" s="43"/>
      <c r="P562" s="43"/>
      <c r="Q562" s="43"/>
      <c r="R562" s="36"/>
      <c r="S562" s="36"/>
    </row>
    <row r="563" spans="2:19">
      <c r="B563" s="58">
        <v>99598300</v>
      </c>
      <c r="C563" s="59">
        <v>1</v>
      </c>
      <c r="D563" s="36" t="s">
        <v>403</v>
      </c>
      <c r="E563" s="49" t="s">
        <v>134</v>
      </c>
      <c r="F563" s="38">
        <v>39862</v>
      </c>
      <c r="G563" s="37" t="s">
        <v>162</v>
      </c>
      <c r="H563" s="40">
        <v>63500000</v>
      </c>
      <c r="I563" s="37" t="s">
        <v>46</v>
      </c>
      <c r="J563" s="41">
        <v>6.75</v>
      </c>
      <c r="K563" s="39" t="s">
        <v>81</v>
      </c>
      <c r="L563" s="41">
        <v>9.5</v>
      </c>
      <c r="M563" s="43"/>
      <c r="N563" s="43"/>
      <c r="O563" s="43"/>
      <c r="P563" s="43"/>
      <c r="Q563" s="43"/>
      <c r="R563" s="36"/>
      <c r="S563" s="36"/>
    </row>
    <row r="564" spans="2:19">
      <c r="B564" s="58">
        <v>99598300</v>
      </c>
      <c r="C564" s="59">
        <v>1</v>
      </c>
      <c r="D564" s="36" t="s">
        <v>404</v>
      </c>
      <c r="E564" s="49" t="s">
        <v>134</v>
      </c>
      <c r="F564" s="38">
        <v>39862</v>
      </c>
      <c r="G564" s="37" t="s">
        <v>37</v>
      </c>
      <c r="H564" s="40">
        <v>3000</v>
      </c>
      <c r="I564" s="37" t="s">
        <v>87</v>
      </c>
      <c r="J564" s="41">
        <v>4.55</v>
      </c>
      <c r="K564" s="39" t="s">
        <v>81</v>
      </c>
      <c r="L564" s="41">
        <v>9.5</v>
      </c>
      <c r="M564" s="43">
        <v>1000000</v>
      </c>
      <c r="N564" s="43">
        <v>1000000</v>
      </c>
      <c r="O564" s="43">
        <v>22408360</v>
      </c>
      <c r="P564" s="43">
        <v>303042</v>
      </c>
      <c r="Q564" s="43">
        <v>22711402</v>
      </c>
      <c r="R564" s="36"/>
      <c r="S564" s="36"/>
    </row>
    <row r="565" spans="2:19">
      <c r="B565" s="58">
        <v>99598300</v>
      </c>
      <c r="C565" s="59">
        <v>1</v>
      </c>
      <c r="D565" s="36" t="s">
        <v>402</v>
      </c>
      <c r="E565" s="49">
        <v>566</v>
      </c>
      <c r="F565" s="38">
        <v>39846</v>
      </c>
      <c r="G565" s="37" t="s">
        <v>37</v>
      </c>
      <c r="H565" s="40">
        <v>3000</v>
      </c>
      <c r="I565" s="37"/>
      <c r="J565" s="41"/>
      <c r="K565" s="39" t="s">
        <v>396</v>
      </c>
      <c r="L565" s="41">
        <v>30</v>
      </c>
      <c r="M565" s="43"/>
      <c r="N565" s="43"/>
      <c r="O565" s="43"/>
      <c r="P565" s="43"/>
      <c r="Q565" s="43"/>
      <c r="R565" s="36"/>
      <c r="S565" s="36"/>
    </row>
    <row r="566" spans="2:19">
      <c r="B566" s="58">
        <v>99598300</v>
      </c>
      <c r="C566" s="59">
        <v>1</v>
      </c>
      <c r="D566" s="36" t="s">
        <v>404</v>
      </c>
      <c r="E566" s="49" t="s">
        <v>134</v>
      </c>
      <c r="F566" s="38">
        <v>39862</v>
      </c>
      <c r="G566" s="37" t="s">
        <v>37</v>
      </c>
      <c r="H566" s="40">
        <v>3000</v>
      </c>
      <c r="I566" s="37" t="s">
        <v>89</v>
      </c>
      <c r="J566" s="41">
        <v>5.3</v>
      </c>
      <c r="K566" s="39" t="s">
        <v>81</v>
      </c>
      <c r="L566" s="41">
        <v>21</v>
      </c>
      <c r="M566" s="43">
        <v>2000000</v>
      </c>
      <c r="N566" s="43">
        <v>2000000</v>
      </c>
      <c r="O566" s="43">
        <v>44816720</v>
      </c>
      <c r="P566" s="43">
        <v>705988</v>
      </c>
      <c r="Q566" s="43">
        <v>45522708</v>
      </c>
      <c r="R566" s="36"/>
      <c r="S566" s="36"/>
    </row>
    <row r="567" spans="2:19">
      <c r="B567" s="58">
        <v>96591040</v>
      </c>
      <c r="C567" s="59">
        <v>9</v>
      </c>
      <c r="D567" s="36" t="s">
        <v>153</v>
      </c>
      <c r="E567" s="49">
        <v>567</v>
      </c>
      <c r="F567" s="38">
        <v>39885</v>
      </c>
      <c r="G567" s="37" t="s">
        <v>37</v>
      </c>
      <c r="H567" s="40">
        <v>3500</v>
      </c>
      <c r="I567" s="37"/>
      <c r="J567" s="41"/>
      <c r="K567" s="39" t="s">
        <v>68</v>
      </c>
      <c r="L567" s="41">
        <v>30</v>
      </c>
      <c r="M567" s="43"/>
      <c r="N567" s="43"/>
      <c r="O567" s="43"/>
      <c r="P567" s="43"/>
      <c r="Q567" s="43"/>
      <c r="R567" s="36"/>
      <c r="S567" s="36"/>
    </row>
    <row r="568" spans="2:19">
      <c r="B568" s="58">
        <v>96591040</v>
      </c>
      <c r="C568" s="59">
        <v>9</v>
      </c>
      <c r="D568" s="36" t="s">
        <v>297</v>
      </c>
      <c r="E568" s="49" t="s">
        <v>134</v>
      </c>
      <c r="F568" s="38">
        <v>39919</v>
      </c>
      <c r="G568" s="37" t="s">
        <v>37</v>
      </c>
      <c r="H568" s="40">
        <v>3500</v>
      </c>
      <c r="I568" s="37" t="s">
        <v>64</v>
      </c>
      <c r="J568" s="41">
        <v>5.15</v>
      </c>
      <c r="K568" s="39" t="s">
        <v>68</v>
      </c>
      <c r="L568" s="41">
        <v>21</v>
      </c>
      <c r="M568" s="43">
        <v>2500000</v>
      </c>
      <c r="N568" s="43">
        <v>2500000</v>
      </c>
      <c r="O568" s="43">
        <v>56020900</v>
      </c>
      <c r="P568" s="43">
        <v>773951</v>
      </c>
      <c r="Q568" s="43">
        <v>56794851</v>
      </c>
      <c r="R568" s="36"/>
      <c r="S568" s="36"/>
    </row>
    <row r="569" spans="2:19">
      <c r="B569" s="58">
        <v>96591040</v>
      </c>
      <c r="C569" s="59">
        <v>9</v>
      </c>
      <c r="D569" s="36" t="s">
        <v>153</v>
      </c>
      <c r="E569" s="49">
        <v>568</v>
      </c>
      <c r="F569" s="38">
        <v>39885</v>
      </c>
      <c r="G569" s="37" t="s">
        <v>37</v>
      </c>
      <c r="H569" s="40">
        <v>3500</v>
      </c>
      <c r="I569" s="37"/>
      <c r="J569" s="41"/>
      <c r="K569" s="39" t="s">
        <v>68</v>
      </c>
      <c r="L569" s="41">
        <v>10</v>
      </c>
      <c r="M569" s="43"/>
      <c r="N569" s="43"/>
      <c r="O569" s="43"/>
      <c r="P569" s="43"/>
      <c r="Q569" s="43"/>
      <c r="R569" s="36"/>
      <c r="S569" s="36"/>
    </row>
    <row r="570" spans="2:19">
      <c r="B570" s="58">
        <v>96591040</v>
      </c>
      <c r="C570" s="59">
        <v>9</v>
      </c>
      <c r="D570" s="36" t="s">
        <v>405</v>
      </c>
      <c r="E570" s="49" t="s">
        <v>134</v>
      </c>
      <c r="F570" s="38">
        <v>39919</v>
      </c>
      <c r="G570" s="37" t="s">
        <v>162</v>
      </c>
      <c r="H570" s="40">
        <v>73000000</v>
      </c>
      <c r="I570" s="37" t="s">
        <v>59</v>
      </c>
      <c r="J570" s="41">
        <v>6.9</v>
      </c>
      <c r="K570" s="39" t="s">
        <v>68</v>
      </c>
      <c r="L570" s="41">
        <v>7</v>
      </c>
      <c r="M570" s="43"/>
      <c r="N570" s="43"/>
      <c r="O570" s="43"/>
      <c r="P570" s="43"/>
      <c r="Q570" s="43"/>
      <c r="R570" s="36"/>
      <c r="S570" s="36"/>
    </row>
    <row r="571" spans="2:19">
      <c r="B571" s="58">
        <v>96591040</v>
      </c>
      <c r="C571" s="59">
        <v>9</v>
      </c>
      <c r="D571" s="36" t="s">
        <v>297</v>
      </c>
      <c r="E571" s="49" t="s">
        <v>134</v>
      </c>
      <c r="F571" s="38">
        <v>39919</v>
      </c>
      <c r="G571" s="37" t="s">
        <v>37</v>
      </c>
      <c r="H571" s="40">
        <v>3500</v>
      </c>
      <c r="I571" s="37" t="s">
        <v>60</v>
      </c>
      <c r="J571" s="41">
        <v>4</v>
      </c>
      <c r="K571" s="39" t="s">
        <v>68</v>
      </c>
      <c r="L571" s="41">
        <v>7</v>
      </c>
      <c r="M571" s="43">
        <v>1000000</v>
      </c>
      <c r="N571" s="43">
        <v>1000000</v>
      </c>
      <c r="O571" s="43">
        <v>22408360</v>
      </c>
      <c r="P571" s="43">
        <v>241421</v>
      </c>
      <c r="Q571" s="43">
        <v>22649781</v>
      </c>
      <c r="R571" s="36"/>
      <c r="S571" s="36"/>
    </row>
    <row r="572" spans="2:19">
      <c r="B572" s="58">
        <v>96596540</v>
      </c>
      <c r="C572" s="59">
        <v>8</v>
      </c>
      <c r="D572" s="36" t="s">
        <v>406</v>
      </c>
      <c r="E572" s="49">
        <v>569</v>
      </c>
      <c r="F572" s="38">
        <v>39888</v>
      </c>
      <c r="G572" s="37" t="s">
        <v>37</v>
      </c>
      <c r="H572" s="40">
        <v>10000</v>
      </c>
      <c r="I572" s="37"/>
      <c r="J572" s="41"/>
      <c r="K572" s="39"/>
      <c r="L572" s="41">
        <v>10</v>
      </c>
      <c r="M572" s="43"/>
      <c r="N572" s="43"/>
      <c r="O572" s="43"/>
      <c r="P572" s="43"/>
      <c r="Q572" s="43"/>
      <c r="R572" s="36"/>
      <c r="S572" s="36"/>
    </row>
    <row r="573" spans="2:19">
      <c r="B573" s="58">
        <v>96596540</v>
      </c>
      <c r="C573" s="59">
        <v>8</v>
      </c>
      <c r="D573" s="36" t="s">
        <v>407</v>
      </c>
      <c r="E573" s="49" t="s">
        <v>134</v>
      </c>
      <c r="F573" s="38">
        <v>39892</v>
      </c>
      <c r="G573" s="37" t="s">
        <v>162</v>
      </c>
      <c r="H573" s="40">
        <v>209900000</v>
      </c>
      <c r="I573" s="37" t="s">
        <v>89</v>
      </c>
      <c r="J573" s="41">
        <v>5.5</v>
      </c>
      <c r="K573" s="39" t="s">
        <v>408</v>
      </c>
      <c r="L573" s="41">
        <v>5</v>
      </c>
      <c r="M573" s="43"/>
      <c r="N573" s="43"/>
      <c r="O573" s="43"/>
      <c r="P573" s="43"/>
      <c r="Q573" s="43"/>
      <c r="R573" s="36"/>
      <c r="S573" s="36"/>
    </row>
    <row r="574" spans="2:19">
      <c r="B574" s="58">
        <v>96596540</v>
      </c>
      <c r="C574" s="59">
        <v>8</v>
      </c>
      <c r="D574" s="36" t="s">
        <v>409</v>
      </c>
      <c r="E574" s="49" t="s">
        <v>134</v>
      </c>
      <c r="F574" s="38">
        <v>39892</v>
      </c>
      <c r="G574" s="37" t="s">
        <v>37</v>
      </c>
      <c r="H574" s="40">
        <v>10000</v>
      </c>
      <c r="I574" s="37" t="s">
        <v>63</v>
      </c>
      <c r="J574" s="41">
        <v>2.9</v>
      </c>
      <c r="K574" s="39" t="s">
        <v>408</v>
      </c>
      <c r="L574" s="41">
        <v>5</v>
      </c>
      <c r="M574" s="43">
        <v>3000000</v>
      </c>
      <c r="N574" s="43">
        <v>3000000</v>
      </c>
      <c r="O574" s="43">
        <v>67225080</v>
      </c>
      <c r="P574" s="43">
        <v>682817</v>
      </c>
      <c r="Q574" s="43">
        <v>67907897</v>
      </c>
      <c r="R574" s="36"/>
      <c r="S574" s="36"/>
    </row>
    <row r="575" spans="2:19">
      <c r="B575" s="58">
        <v>96596540</v>
      </c>
      <c r="C575" s="59">
        <v>8</v>
      </c>
      <c r="D575" s="36" t="s">
        <v>407</v>
      </c>
      <c r="E575" s="49" t="s">
        <v>134</v>
      </c>
      <c r="F575" s="38">
        <v>39892</v>
      </c>
      <c r="G575" s="37" t="s">
        <v>37</v>
      </c>
      <c r="H575" s="40">
        <v>10000</v>
      </c>
      <c r="I575" s="37" t="s">
        <v>56</v>
      </c>
      <c r="J575" s="41">
        <v>3.7</v>
      </c>
      <c r="K575" s="39" t="s">
        <v>408</v>
      </c>
      <c r="L575" s="41">
        <v>10</v>
      </c>
      <c r="M575" s="43"/>
      <c r="N575" s="43"/>
      <c r="O575" s="43"/>
      <c r="P575" s="43"/>
      <c r="Q575" s="43"/>
      <c r="R575" s="36"/>
      <c r="S575" s="36"/>
    </row>
    <row r="576" spans="2:19">
      <c r="B576" s="58">
        <v>96596540</v>
      </c>
      <c r="C576" s="59">
        <v>8</v>
      </c>
      <c r="D576" s="36" t="s">
        <v>278</v>
      </c>
      <c r="E576" s="49">
        <v>570</v>
      </c>
      <c r="F576" s="38">
        <v>39888</v>
      </c>
      <c r="G576" s="37" t="s">
        <v>37</v>
      </c>
      <c r="H576" s="40">
        <v>10000</v>
      </c>
      <c r="I576" s="37"/>
      <c r="J576" s="41"/>
      <c r="K576" s="39"/>
      <c r="L576" s="41">
        <v>30</v>
      </c>
      <c r="M576" s="43"/>
      <c r="N576" s="43"/>
      <c r="O576" s="43"/>
      <c r="P576" s="43"/>
      <c r="Q576" s="43"/>
      <c r="R576" s="36"/>
      <c r="S576" s="36"/>
    </row>
    <row r="577" spans="2:19">
      <c r="B577" s="58">
        <v>96596540</v>
      </c>
      <c r="C577" s="59">
        <v>8</v>
      </c>
      <c r="D577" s="36" t="s">
        <v>409</v>
      </c>
      <c r="E577" s="49" t="s">
        <v>134</v>
      </c>
      <c r="F577" s="38">
        <v>39892</v>
      </c>
      <c r="G577" s="37" t="s">
        <v>37</v>
      </c>
      <c r="H577" s="40">
        <v>10000</v>
      </c>
      <c r="I577" s="37" t="s">
        <v>51</v>
      </c>
      <c r="J577" s="41">
        <v>4.3</v>
      </c>
      <c r="K577" s="39" t="s">
        <v>408</v>
      </c>
      <c r="L577" s="41">
        <v>21</v>
      </c>
      <c r="M577" s="43">
        <v>7000000</v>
      </c>
      <c r="N577" s="43">
        <v>7000000</v>
      </c>
      <c r="O577" s="43">
        <v>156858520</v>
      </c>
      <c r="P577" s="43">
        <v>2354445</v>
      </c>
      <c r="Q577" s="43">
        <v>159212965</v>
      </c>
      <c r="R577" s="36"/>
      <c r="S577" s="36"/>
    </row>
    <row r="578" spans="2:19">
      <c r="B578" s="58">
        <v>90413000</v>
      </c>
      <c r="C578" s="59">
        <v>1</v>
      </c>
      <c r="D578" s="36" t="s">
        <v>410</v>
      </c>
      <c r="E578" s="49">
        <v>572</v>
      </c>
      <c r="F578" s="38">
        <v>39895</v>
      </c>
      <c r="G578" s="37" t="s">
        <v>37</v>
      </c>
      <c r="H578" s="40">
        <v>5000</v>
      </c>
      <c r="I578" s="37"/>
      <c r="J578" s="41"/>
      <c r="K578" s="39" t="s">
        <v>81</v>
      </c>
      <c r="L578" s="41">
        <v>10</v>
      </c>
      <c r="M578" s="43"/>
      <c r="N578" s="43"/>
      <c r="O578" s="43"/>
      <c r="P578" s="43"/>
      <c r="Q578" s="43"/>
      <c r="R578" s="36"/>
      <c r="S578" s="36"/>
    </row>
    <row r="579" spans="2:19">
      <c r="B579" s="58">
        <v>90413000</v>
      </c>
      <c r="C579" s="59">
        <v>1</v>
      </c>
      <c r="D579" s="36" t="s">
        <v>411</v>
      </c>
      <c r="E579" s="49" t="s">
        <v>134</v>
      </c>
      <c r="F579" s="38">
        <v>39899</v>
      </c>
      <c r="G579" s="37" t="s">
        <v>162</v>
      </c>
      <c r="H579" s="40">
        <v>100000000</v>
      </c>
      <c r="I579" s="37" t="s">
        <v>51</v>
      </c>
      <c r="J579" s="41">
        <v>5.5</v>
      </c>
      <c r="K579" s="39" t="s">
        <v>68</v>
      </c>
      <c r="L579" s="41">
        <v>5</v>
      </c>
      <c r="M579" s="43"/>
      <c r="N579" s="43"/>
      <c r="O579" s="43"/>
      <c r="P579" s="43"/>
      <c r="Q579" s="43"/>
      <c r="R579" s="36"/>
      <c r="S579" s="36"/>
    </row>
    <row r="580" spans="2:19">
      <c r="B580" s="58">
        <v>90413000</v>
      </c>
      <c r="C580" s="59">
        <v>1</v>
      </c>
      <c r="D580" s="36" t="s">
        <v>411</v>
      </c>
      <c r="E580" s="49" t="s">
        <v>134</v>
      </c>
      <c r="F580" s="38">
        <v>39899</v>
      </c>
      <c r="G580" s="37" t="s">
        <v>37</v>
      </c>
      <c r="H580" s="40">
        <v>5000</v>
      </c>
      <c r="I580" s="37" t="s">
        <v>53</v>
      </c>
      <c r="J580" s="41">
        <v>3.9</v>
      </c>
      <c r="K580" s="39" t="s">
        <v>68</v>
      </c>
      <c r="L580" s="41">
        <v>10</v>
      </c>
      <c r="M580" s="43"/>
      <c r="N580" s="43"/>
      <c r="O580" s="43"/>
      <c r="P580" s="43"/>
      <c r="Q580" s="43"/>
      <c r="R580" s="36"/>
      <c r="S580" s="36"/>
    </row>
    <row r="581" spans="2:19">
      <c r="B581" s="58">
        <v>90413000</v>
      </c>
      <c r="C581" s="59">
        <v>1</v>
      </c>
      <c r="D581" s="36" t="s">
        <v>412</v>
      </c>
      <c r="E581" s="49" t="s">
        <v>142</v>
      </c>
      <c r="F581" s="38">
        <v>39902</v>
      </c>
      <c r="G581" s="37" t="s">
        <v>37</v>
      </c>
      <c r="H581" s="40">
        <v>5000</v>
      </c>
      <c r="I581" s="37" t="s">
        <v>60</v>
      </c>
      <c r="J581" s="41">
        <v>3</v>
      </c>
      <c r="K581" s="39" t="s">
        <v>68</v>
      </c>
      <c r="L581" s="41">
        <v>5</v>
      </c>
      <c r="M581" s="43">
        <v>3000000</v>
      </c>
      <c r="N581" s="43">
        <v>3000000</v>
      </c>
      <c r="O581" s="43">
        <v>67225080</v>
      </c>
      <c r="P581" s="43">
        <v>758943</v>
      </c>
      <c r="Q581" s="43">
        <v>67984023</v>
      </c>
      <c r="R581" s="36"/>
      <c r="S581" s="36"/>
    </row>
    <row r="582" spans="2:19">
      <c r="B582" s="58">
        <v>90413000</v>
      </c>
      <c r="C582" s="59">
        <v>1</v>
      </c>
      <c r="D582" s="36" t="s">
        <v>410</v>
      </c>
      <c r="E582" s="49">
        <v>573</v>
      </c>
      <c r="F582" s="38">
        <v>39895</v>
      </c>
      <c r="G582" s="37" t="s">
        <v>37</v>
      </c>
      <c r="H582" s="40">
        <v>5000</v>
      </c>
      <c r="I582" s="37"/>
      <c r="J582" s="41"/>
      <c r="K582" s="39" t="s">
        <v>81</v>
      </c>
      <c r="L582" s="41">
        <v>30</v>
      </c>
      <c r="M582" s="43"/>
      <c r="N582" s="43"/>
      <c r="O582" s="43"/>
      <c r="P582" s="43"/>
      <c r="Q582" s="43"/>
      <c r="R582" s="36"/>
      <c r="S582" s="36"/>
    </row>
    <row r="583" spans="2:19">
      <c r="B583" s="58">
        <v>90413000</v>
      </c>
      <c r="C583" s="59">
        <v>1</v>
      </c>
      <c r="D583" s="36" t="s">
        <v>413</v>
      </c>
      <c r="E583" s="49" t="s">
        <v>134</v>
      </c>
      <c r="F583" s="38">
        <v>39899</v>
      </c>
      <c r="G583" s="37" t="s">
        <v>37</v>
      </c>
      <c r="H583" s="40">
        <v>5000</v>
      </c>
      <c r="I583" s="37" t="s">
        <v>59</v>
      </c>
      <c r="J583" s="41">
        <v>4.25</v>
      </c>
      <c r="K583" s="39" t="s">
        <v>68</v>
      </c>
      <c r="L583" s="41">
        <v>21</v>
      </c>
      <c r="M583" s="43">
        <v>2000000</v>
      </c>
      <c r="N583" s="43">
        <v>2000000</v>
      </c>
      <c r="O583" s="43">
        <v>44816720</v>
      </c>
      <c r="P583" s="43">
        <v>714602</v>
      </c>
      <c r="Q583" s="43">
        <v>45531322</v>
      </c>
      <c r="R583" s="36"/>
      <c r="S583" s="36"/>
    </row>
    <row r="584" spans="2:19">
      <c r="B584" s="58">
        <v>90227000</v>
      </c>
      <c r="C584" s="59">
        <v>0</v>
      </c>
      <c r="D584" s="36" t="s">
        <v>414</v>
      </c>
      <c r="E584" s="49">
        <v>574</v>
      </c>
      <c r="F584" s="38">
        <v>39895</v>
      </c>
      <c r="G584" s="37" t="s">
        <v>37</v>
      </c>
      <c r="H584" s="40">
        <v>2000</v>
      </c>
      <c r="I584" s="37"/>
      <c r="J584" s="41"/>
      <c r="K584" s="39" t="s">
        <v>320</v>
      </c>
      <c r="L584" s="41">
        <v>10</v>
      </c>
      <c r="M584" s="43"/>
      <c r="N584" s="43"/>
      <c r="O584" s="43"/>
      <c r="P584" s="43"/>
      <c r="Q584" s="43"/>
      <c r="R584" s="36"/>
      <c r="S584" s="36"/>
    </row>
    <row r="585" spans="2:19">
      <c r="B585" s="58">
        <v>90227000</v>
      </c>
      <c r="C585" s="59">
        <v>0</v>
      </c>
      <c r="D585" s="36" t="s">
        <v>415</v>
      </c>
      <c r="E585" s="49" t="s">
        <v>134</v>
      </c>
      <c r="F585" s="38">
        <v>39990</v>
      </c>
      <c r="G585" s="37" t="s">
        <v>37</v>
      </c>
      <c r="H585" s="40">
        <v>1500</v>
      </c>
      <c r="I585" s="37" t="s">
        <v>63</v>
      </c>
      <c r="J585" s="41">
        <v>3.6</v>
      </c>
      <c r="K585" s="39" t="s">
        <v>68</v>
      </c>
      <c r="L585" s="41">
        <v>6</v>
      </c>
      <c r="M585" s="43"/>
      <c r="N585" s="43"/>
      <c r="O585" s="43"/>
      <c r="P585" s="43"/>
      <c r="Q585" s="43"/>
      <c r="R585" s="36"/>
      <c r="S585" s="36"/>
    </row>
    <row r="586" spans="2:19">
      <c r="B586" s="58">
        <v>90227000</v>
      </c>
      <c r="C586" s="59">
        <v>0</v>
      </c>
      <c r="D586" s="36" t="s">
        <v>415</v>
      </c>
      <c r="E586" s="49" t="s">
        <v>134</v>
      </c>
      <c r="F586" s="38">
        <v>39990</v>
      </c>
      <c r="G586" s="37" t="s">
        <v>162</v>
      </c>
      <c r="H586" s="40">
        <v>31000000</v>
      </c>
      <c r="I586" s="37" t="s">
        <v>56</v>
      </c>
      <c r="J586" s="41">
        <v>6</v>
      </c>
      <c r="K586" s="39" t="s">
        <v>68</v>
      </c>
      <c r="L586" s="41">
        <v>6</v>
      </c>
      <c r="M586" s="43"/>
      <c r="N586" s="43"/>
      <c r="O586" s="43"/>
      <c r="P586" s="43"/>
      <c r="Q586" s="43"/>
      <c r="R586" s="36"/>
      <c r="S586" s="36"/>
    </row>
    <row r="587" spans="2:19">
      <c r="B587" s="58">
        <v>90227000</v>
      </c>
      <c r="C587" s="59">
        <v>0</v>
      </c>
      <c r="D587" s="36" t="s">
        <v>416</v>
      </c>
      <c r="E587" s="49">
        <v>575</v>
      </c>
      <c r="F587" s="38">
        <v>39895</v>
      </c>
      <c r="G587" s="37" t="s">
        <v>37</v>
      </c>
      <c r="H587" s="40">
        <v>2000</v>
      </c>
      <c r="I587" s="37"/>
      <c r="J587" s="41"/>
      <c r="K587" s="39" t="s">
        <v>320</v>
      </c>
      <c r="L587" s="41">
        <v>30</v>
      </c>
      <c r="M587" s="43"/>
      <c r="N587" s="43"/>
      <c r="O587" s="43"/>
      <c r="P587" s="43"/>
      <c r="Q587" s="43"/>
      <c r="R587" s="36"/>
      <c r="S587" s="36"/>
    </row>
    <row r="588" spans="2:19">
      <c r="B588" s="58">
        <v>90635000</v>
      </c>
      <c r="C588" s="59">
        <v>9</v>
      </c>
      <c r="D588" s="36" t="s">
        <v>417</v>
      </c>
      <c r="E588" s="49">
        <v>576</v>
      </c>
      <c r="F588" s="38">
        <v>39903</v>
      </c>
      <c r="G588" s="37" t="s">
        <v>37</v>
      </c>
      <c r="H588" s="40">
        <v>8000</v>
      </c>
      <c r="I588" s="37"/>
      <c r="J588" s="41"/>
      <c r="K588" s="39" t="s">
        <v>81</v>
      </c>
      <c r="L588" s="41">
        <v>10</v>
      </c>
      <c r="M588" s="43"/>
      <c r="N588" s="43"/>
      <c r="O588" s="43"/>
      <c r="P588" s="43"/>
      <c r="Q588" s="43"/>
      <c r="R588" s="36"/>
      <c r="S588" s="36"/>
    </row>
    <row r="589" spans="2:19">
      <c r="B589" s="58">
        <v>90635000</v>
      </c>
      <c r="C589" s="59">
        <v>9</v>
      </c>
      <c r="D589" s="36" t="s">
        <v>418</v>
      </c>
      <c r="E589" s="49" t="s">
        <v>134</v>
      </c>
      <c r="F589" s="38">
        <v>39910</v>
      </c>
      <c r="G589" s="37" t="s">
        <v>162</v>
      </c>
      <c r="H589" s="40">
        <v>125500000</v>
      </c>
      <c r="I589" s="37" t="s">
        <v>123</v>
      </c>
      <c r="J589" s="41">
        <v>6.05</v>
      </c>
      <c r="K589" s="39" t="s">
        <v>68</v>
      </c>
      <c r="L589" s="41">
        <v>5</v>
      </c>
      <c r="M589" s="43">
        <v>20500000000</v>
      </c>
      <c r="N589" s="43">
        <v>20500000000</v>
      </c>
      <c r="O589" s="43">
        <v>20500000</v>
      </c>
      <c r="P589" s="43">
        <v>405351</v>
      </c>
      <c r="Q589" s="43">
        <v>20905351</v>
      </c>
      <c r="R589" s="36"/>
      <c r="S589" s="36"/>
    </row>
    <row r="590" spans="2:19">
      <c r="B590" s="58">
        <v>90635000</v>
      </c>
      <c r="C590" s="59">
        <v>9</v>
      </c>
      <c r="D590" s="36" t="s">
        <v>418</v>
      </c>
      <c r="E590" s="49" t="s">
        <v>134</v>
      </c>
      <c r="F590" s="38">
        <v>39910</v>
      </c>
      <c r="G590" s="37" t="s">
        <v>37</v>
      </c>
      <c r="H590" s="40">
        <v>6000</v>
      </c>
      <c r="I590" s="37" t="s">
        <v>167</v>
      </c>
      <c r="J590" s="41">
        <v>3.5</v>
      </c>
      <c r="K590" s="39" t="s">
        <v>68</v>
      </c>
      <c r="L590" s="41">
        <v>5</v>
      </c>
      <c r="M590" s="43">
        <v>5000000</v>
      </c>
      <c r="N590" s="43">
        <v>5000000</v>
      </c>
      <c r="O590" s="43">
        <v>112041800</v>
      </c>
      <c r="P590" s="43">
        <v>1292157</v>
      </c>
      <c r="Q590" s="43">
        <v>113333957</v>
      </c>
      <c r="R590" s="36"/>
      <c r="S590" s="36"/>
    </row>
    <row r="591" spans="2:19">
      <c r="B591" s="58">
        <v>90635000</v>
      </c>
      <c r="C591" s="59">
        <v>9</v>
      </c>
      <c r="D591" s="36" t="s">
        <v>419</v>
      </c>
      <c r="E591" s="49" t="s">
        <v>134</v>
      </c>
      <c r="F591" s="38">
        <v>39910</v>
      </c>
      <c r="G591" s="37" t="s">
        <v>162</v>
      </c>
      <c r="H591" s="40">
        <v>125500000</v>
      </c>
      <c r="I591" s="37" t="s">
        <v>168</v>
      </c>
      <c r="J591" s="41">
        <v>7</v>
      </c>
      <c r="K591" s="39" t="s">
        <v>68</v>
      </c>
      <c r="L591" s="41">
        <v>9.5</v>
      </c>
      <c r="M591" s="43"/>
      <c r="N591" s="43"/>
      <c r="O591" s="43"/>
      <c r="P591" s="43"/>
      <c r="Q591" s="43"/>
      <c r="R591" s="36"/>
      <c r="S591" s="36"/>
    </row>
    <row r="592" spans="2:19">
      <c r="B592" s="58">
        <v>90635000</v>
      </c>
      <c r="C592" s="59">
        <v>9</v>
      </c>
      <c r="D592" s="36" t="s">
        <v>419</v>
      </c>
      <c r="E592" s="49" t="s">
        <v>134</v>
      </c>
      <c r="F592" s="38">
        <v>39910</v>
      </c>
      <c r="G592" s="37" t="s">
        <v>37</v>
      </c>
      <c r="H592" s="40">
        <v>6000</v>
      </c>
      <c r="I592" s="37" t="s">
        <v>190</v>
      </c>
      <c r="J592" s="41">
        <v>4.25</v>
      </c>
      <c r="K592" s="39" t="s">
        <v>68</v>
      </c>
      <c r="L592" s="41">
        <v>9.5</v>
      </c>
      <c r="M592" s="43"/>
      <c r="N592" s="43"/>
      <c r="O592" s="43"/>
      <c r="P592" s="43"/>
      <c r="Q592" s="43"/>
      <c r="R592" s="36"/>
      <c r="S592" s="36"/>
    </row>
    <row r="593" spans="2:19">
      <c r="B593" s="58">
        <v>90635000</v>
      </c>
      <c r="C593" s="59">
        <v>9</v>
      </c>
      <c r="D593" s="36" t="s">
        <v>420</v>
      </c>
      <c r="E593" s="49">
        <v>577</v>
      </c>
      <c r="F593" s="38">
        <v>39903</v>
      </c>
      <c r="G593" s="37" t="s">
        <v>37</v>
      </c>
      <c r="H593" s="40">
        <v>8000</v>
      </c>
      <c r="I593" s="37"/>
      <c r="J593" s="41"/>
      <c r="K593" s="39" t="s">
        <v>81</v>
      </c>
      <c r="L593" s="41">
        <v>30</v>
      </c>
      <c r="M593" s="43"/>
      <c r="N593" s="43"/>
      <c r="O593" s="43"/>
      <c r="P593" s="43"/>
      <c r="Q593" s="43"/>
      <c r="R593" s="36"/>
      <c r="S593" s="36"/>
    </row>
    <row r="594" spans="2:19">
      <c r="B594" s="34">
        <v>90749000</v>
      </c>
      <c r="C594" s="35" t="s">
        <v>35</v>
      </c>
      <c r="D594" s="36" t="s">
        <v>220</v>
      </c>
      <c r="E594" s="49">
        <v>578</v>
      </c>
      <c r="F594" s="38">
        <v>39919</v>
      </c>
      <c r="G594" s="37" t="s">
        <v>37</v>
      </c>
      <c r="H594" s="40">
        <v>8000</v>
      </c>
      <c r="I594" s="37"/>
      <c r="J594" s="41"/>
      <c r="K594" s="39" t="s">
        <v>81</v>
      </c>
      <c r="L594" s="41">
        <v>10</v>
      </c>
      <c r="M594" s="43"/>
      <c r="N594" s="43"/>
      <c r="O594" s="43"/>
      <c r="P594" s="43"/>
      <c r="Q594" s="43"/>
      <c r="R594" s="36"/>
      <c r="S594" s="36"/>
    </row>
    <row r="595" spans="2:19">
      <c r="B595" s="34">
        <v>90749000</v>
      </c>
      <c r="C595" s="35" t="s">
        <v>35</v>
      </c>
      <c r="D595" s="36" t="s">
        <v>421</v>
      </c>
      <c r="E595" s="49" t="s">
        <v>134</v>
      </c>
      <c r="F595" s="38">
        <v>39926</v>
      </c>
      <c r="G595" s="37" t="s">
        <v>162</v>
      </c>
      <c r="H595" s="40">
        <v>167630000</v>
      </c>
      <c r="I595" s="37" t="s">
        <v>53</v>
      </c>
      <c r="J595" s="41">
        <v>5.3</v>
      </c>
      <c r="K595" s="39" t="s">
        <v>68</v>
      </c>
      <c r="L595" s="41">
        <v>6</v>
      </c>
      <c r="M595" s="43">
        <v>31000000000</v>
      </c>
      <c r="N595" s="43">
        <v>31000000000</v>
      </c>
      <c r="O595" s="43">
        <v>31000000</v>
      </c>
      <c r="P595" s="43">
        <v>540605</v>
      </c>
      <c r="Q595" s="43">
        <v>31540605</v>
      </c>
      <c r="R595" s="36"/>
      <c r="S595" s="36"/>
    </row>
    <row r="596" spans="2:19">
      <c r="B596" s="34">
        <v>90749000</v>
      </c>
      <c r="C596" s="35" t="s">
        <v>35</v>
      </c>
      <c r="D596" s="36" t="s">
        <v>422</v>
      </c>
      <c r="E596" s="49" t="s">
        <v>134</v>
      </c>
      <c r="F596" s="38">
        <v>39926</v>
      </c>
      <c r="G596" s="37" t="s">
        <v>37</v>
      </c>
      <c r="H596" s="40">
        <v>8000</v>
      </c>
      <c r="I596" s="37" t="s">
        <v>59</v>
      </c>
      <c r="J596" s="41">
        <v>2.8</v>
      </c>
      <c r="K596" s="39" t="s">
        <v>68</v>
      </c>
      <c r="L596" s="41">
        <v>6</v>
      </c>
      <c r="M596" s="43">
        <v>3000000</v>
      </c>
      <c r="N596" s="43">
        <v>3000000</v>
      </c>
      <c r="O596" s="43">
        <v>67225080</v>
      </c>
      <c r="P596" s="43">
        <v>623087</v>
      </c>
      <c r="Q596" s="43">
        <v>67848167</v>
      </c>
      <c r="R596" s="36"/>
      <c r="S596" s="36"/>
    </row>
    <row r="597" spans="2:19">
      <c r="B597" s="34">
        <v>90749000</v>
      </c>
      <c r="C597" s="35">
        <v>9</v>
      </c>
      <c r="D597" s="36" t="s">
        <v>220</v>
      </c>
      <c r="E597" s="49">
        <v>579</v>
      </c>
      <c r="F597" s="38">
        <v>39919</v>
      </c>
      <c r="G597" s="37" t="s">
        <v>37</v>
      </c>
      <c r="H597" s="40">
        <v>8000</v>
      </c>
      <c r="I597" s="37"/>
      <c r="J597" s="41"/>
      <c r="K597" s="39" t="s">
        <v>81</v>
      </c>
      <c r="L597" s="41">
        <v>30</v>
      </c>
      <c r="M597" s="43"/>
      <c r="N597" s="43"/>
      <c r="O597" s="43"/>
      <c r="P597" s="43"/>
      <c r="Q597" s="43"/>
      <c r="R597" s="36"/>
      <c r="S597" s="36"/>
    </row>
    <row r="598" spans="2:19">
      <c r="B598" s="34">
        <v>90749000</v>
      </c>
      <c r="C598" s="35">
        <v>9</v>
      </c>
      <c r="D598" s="36" t="s">
        <v>423</v>
      </c>
      <c r="E598" s="49" t="s">
        <v>134</v>
      </c>
      <c r="F598" s="38">
        <v>39926</v>
      </c>
      <c r="G598" s="37" t="s">
        <v>37</v>
      </c>
      <c r="H598" s="40">
        <v>8000</v>
      </c>
      <c r="I598" s="37" t="s">
        <v>60</v>
      </c>
      <c r="J598" s="41">
        <v>3.8</v>
      </c>
      <c r="K598" s="39" t="s">
        <v>81</v>
      </c>
      <c r="L598" s="41">
        <v>12</v>
      </c>
      <c r="M598" s="43"/>
      <c r="N598" s="43"/>
      <c r="O598" s="43"/>
      <c r="P598" s="43"/>
      <c r="Q598" s="43"/>
      <c r="R598" s="36"/>
      <c r="S598" s="36"/>
    </row>
    <row r="599" spans="2:19">
      <c r="B599" s="34">
        <v>90749000</v>
      </c>
      <c r="C599" s="35">
        <v>9</v>
      </c>
      <c r="D599" s="36" t="s">
        <v>422</v>
      </c>
      <c r="E599" s="49" t="s">
        <v>134</v>
      </c>
      <c r="F599" s="38">
        <v>39926</v>
      </c>
      <c r="G599" s="37" t="s">
        <v>37</v>
      </c>
      <c r="H599" s="40">
        <v>8000</v>
      </c>
      <c r="I599" s="37" t="s">
        <v>64</v>
      </c>
      <c r="J599" s="41">
        <v>4</v>
      </c>
      <c r="K599" s="39" t="s">
        <v>81</v>
      </c>
      <c r="L599" s="41">
        <v>24</v>
      </c>
      <c r="M599" s="43">
        <v>3500000</v>
      </c>
      <c r="N599" s="43">
        <v>3500000</v>
      </c>
      <c r="O599" s="43">
        <v>78429260</v>
      </c>
      <c r="P599" s="43">
        <v>1035475</v>
      </c>
      <c r="Q599" s="43">
        <v>79464735</v>
      </c>
      <c r="R599" s="36"/>
      <c r="S599" s="36"/>
    </row>
    <row r="600" spans="2:19">
      <c r="B600" s="34">
        <v>61808000</v>
      </c>
      <c r="C600" s="35" t="s">
        <v>107</v>
      </c>
      <c r="D600" s="36" t="s">
        <v>349</v>
      </c>
      <c r="E600" s="49">
        <v>580</v>
      </c>
      <c r="F600" s="38">
        <v>39924</v>
      </c>
      <c r="G600" s="37" t="s">
        <v>37</v>
      </c>
      <c r="H600" s="40">
        <v>3500</v>
      </c>
      <c r="I600" s="37"/>
      <c r="J600" s="41"/>
      <c r="K600" s="39" t="s">
        <v>81</v>
      </c>
      <c r="L600" s="41">
        <v>10</v>
      </c>
      <c r="M600" s="43"/>
      <c r="N600" s="43"/>
      <c r="O600" s="43"/>
      <c r="P600" s="43"/>
      <c r="Q600" s="43"/>
      <c r="R600" s="36"/>
      <c r="S600" s="36"/>
    </row>
    <row r="601" spans="2:19">
      <c r="B601" s="34">
        <v>61808000</v>
      </c>
      <c r="C601" s="35" t="s">
        <v>107</v>
      </c>
      <c r="D601" s="36" t="s">
        <v>424</v>
      </c>
      <c r="E601" s="49" t="s">
        <v>134</v>
      </c>
      <c r="F601" s="38">
        <v>39946</v>
      </c>
      <c r="G601" s="37" t="s">
        <v>37</v>
      </c>
      <c r="H601" s="40">
        <v>3000</v>
      </c>
      <c r="I601" s="37" t="s">
        <v>60</v>
      </c>
      <c r="J601" s="41">
        <v>3.7</v>
      </c>
      <c r="K601" s="39" t="s">
        <v>39</v>
      </c>
      <c r="L601" s="41">
        <v>6.5</v>
      </c>
      <c r="M601" s="43">
        <v>2000000</v>
      </c>
      <c r="N601" s="43">
        <v>1680000</v>
      </c>
      <c r="O601" s="43">
        <v>37646045</v>
      </c>
      <c r="P601" s="43">
        <v>230041</v>
      </c>
      <c r="Q601" s="43">
        <v>37876086</v>
      </c>
      <c r="R601" s="36"/>
      <c r="S601" s="36"/>
    </row>
    <row r="602" spans="2:19">
      <c r="B602" s="34">
        <v>61808000</v>
      </c>
      <c r="C602" s="35" t="s">
        <v>107</v>
      </c>
      <c r="D602" s="36" t="s">
        <v>425</v>
      </c>
      <c r="E602" s="49" t="s">
        <v>134</v>
      </c>
      <c r="F602" s="38">
        <v>39946</v>
      </c>
      <c r="G602" s="37" t="s">
        <v>37</v>
      </c>
      <c r="H602" s="40">
        <v>3000</v>
      </c>
      <c r="I602" s="37" t="s">
        <v>64</v>
      </c>
      <c r="J602" s="41">
        <v>4</v>
      </c>
      <c r="K602" s="39" t="s">
        <v>39</v>
      </c>
      <c r="L602" s="41">
        <v>9.5</v>
      </c>
      <c r="M602" s="43">
        <v>1000000</v>
      </c>
      <c r="N602" s="43">
        <v>1000000</v>
      </c>
      <c r="O602" s="43">
        <v>22408360</v>
      </c>
      <c r="P602" s="43">
        <v>147925</v>
      </c>
      <c r="Q602" s="43">
        <v>22556285</v>
      </c>
      <c r="R602" s="36"/>
      <c r="S602" s="36"/>
    </row>
    <row r="603" spans="2:19">
      <c r="B603" s="34">
        <v>61808000</v>
      </c>
      <c r="C603" s="35" t="s">
        <v>107</v>
      </c>
      <c r="D603" s="36" t="s">
        <v>426</v>
      </c>
      <c r="E603" s="49">
        <v>581</v>
      </c>
      <c r="F603" s="38">
        <v>39924</v>
      </c>
      <c r="G603" s="37" t="s">
        <v>37</v>
      </c>
      <c r="H603" s="40">
        <v>3500</v>
      </c>
      <c r="I603" s="37"/>
      <c r="J603" s="41"/>
      <c r="K603" s="39" t="s">
        <v>81</v>
      </c>
      <c r="L603" s="41">
        <v>30</v>
      </c>
      <c r="M603" s="43"/>
      <c r="N603" s="43"/>
      <c r="O603" s="43"/>
      <c r="P603" s="43"/>
      <c r="Q603" s="43"/>
      <c r="R603" s="36"/>
      <c r="S603" s="36"/>
    </row>
    <row r="604" spans="2:19">
      <c r="B604" s="34">
        <v>76017019</v>
      </c>
      <c r="C604" s="35">
        <v>4</v>
      </c>
      <c r="D604" s="36" t="s">
        <v>427</v>
      </c>
      <c r="E604" s="49">
        <v>583</v>
      </c>
      <c r="F604" s="38">
        <v>39933</v>
      </c>
      <c r="G604" s="37" t="s">
        <v>37</v>
      </c>
      <c r="H604" s="40">
        <v>5000</v>
      </c>
      <c r="I604" s="37"/>
      <c r="J604" s="41"/>
      <c r="K604" s="39" t="s">
        <v>81</v>
      </c>
      <c r="L604" s="41">
        <v>10</v>
      </c>
      <c r="M604" s="43"/>
      <c r="N604" s="43"/>
      <c r="O604" s="43"/>
      <c r="P604" s="43"/>
      <c r="Q604" s="43"/>
      <c r="R604" s="36"/>
      <c r="S604" s="36"/>
    </row>
    <row r="605" spans="2:19">
      <c r="B605" s="34">
        <v>76017019</v>
      </c>
      <c r="C605" s="35">
        <v>4</v>
      </c>
      <c r="D605" s="36" t="s">
        <v>428</v>
      </c>
      <c r="E605" s="49" t="s">
        <v>134</v>
      </c>
      <c r="F605" s="38">
        <v>39941</v>
      </c>
      <c r="G605" s="37" t="s">
        <v>37</v>
      </c>
      <c r="H605" s="40">
        <v>5000</v>
      </c>
      <c r="I605" s="37" t="s">
        <v>46</v>
      </c>
      <c r="J605" s="41">
        <v>3</v>
      </c>
      <c r="K605" s="39" t="s">
        <v>68</v>
      </c>
      <c r="L605" s="41">
        <v>5</v>
      </c>
      <c r="M605" s="43">
        <v>2000000</v>
      </c>
      <c r="N605" s="43">
        <v>2000000</v>
      </c>
      <c r="O605" s="43">
        <v>44816720</v>
      </c>
      <c r="P605" s="43">
        <v>336125</v>
      </c>
      <c r="Q605" s="43">
        <v>45152845</v>
      </c>
      <c r="R605" s="36"/>
      <c r="S605" s="36"/>
    </row>
    <row r="606" spans="2:19">
      <c r="B606" s="34">
        <v>76017019</v>
      </c>
      <c r="C606" s="35">
        <v>4</v>
      </c>
      <c r="D606" s="36" t="s">
        <v>429</v>
      </c>
      <c r="E606" s="49" t="s">
        <v>134</v>
      </c>
      <c r="F606" s="38">
        <v>39941</v>
      </c>
      <c r="G606" s="37" t="s">
        <v>162</v>
      </c>
      <c r="H606" s="40">
        <v>105000000</v>
      </c>
      <c r="I606" s="37" t="s">
        <v>87</v>
      </c>
      <c r="J606" s="41">
        <v>5</v>
      </c>
      <c r="K606" s="39" t="s">
        <v>68</v>
      </c>
      <c r="L606" s="41">
        <v>5</v>
      </c>
      <c r="M606" s="43"/>
      <c r="N606" s="43"/>
      <c r="O606" s="43"/>
      <c r="P606" s="43"/>
      <c r="Q606" s="43"/>
      <c r="R606" s="36"/>
      <c r="S606" s="36"/>
    </row>
    <row r="607" spans="2:19">
      <c r="B607" s="34">
        <v>76017019</v>
      </c>
      <c r="C607" s="35">
        <v>4</v>
      </c>
      <c r="D607" s="36" t="s">
        <v>428</v>
      </c>
      <c r="E607" s="49" t="s">
        <v>142</v>
      </c>
      <c r="F607" s="38">
        <v>40470</v>
      </c>
      <c r="G607" s="37" t="s">
        <v>37</v>
      </c>
      <c r="H607" s="40">
        <v>3000</v>
      </c>
      <c r="I607" s="37" t="s">
        <v>63</v>
      </c>
      <c r="J607" s="41">
        <v>3.85</v>
      </c>
      <c r="K607" s="39" t="s">
        <v>68</v>
      </c>
      <c r="L607" s="41">
        <v>21</v>
      </c>
      <c r="M607" s="43">
        <v>3000000</v>
      </c>
      <c r="N607" s="43">
        <v>3000000</v>
      </c>
      <c r="O607" s="43">
        <v>67225080</v>
      </c>
      <c r="P607" s="43">
        <v>704556</v>
      </c>
      <c r="Q607" s="43">
        <v>67929636</v>
      </c>
      <c r="R607" s="36"/>
      <c r="S607" s="36"/>
    </row>
    <row r="608" spans="2:19">
      <c r="B608" s="34">
        <v>76017019</v>
      </c>
      <c r="C608" s="35">
        <v>4</v>
      </c>
      <c r="D608" s="36" t="s">
        <v>427</v>
      </c>
      <c r="E608" s="49">
        <v>584</v>
      </c>
      <c r="F608" s="38">
        <v>39933</v>
      </c>
      <c r="G608" s="37" t="s">
        <v>37</v>
      </c>
      <c r="H608" s="40">
        <v>5000</v>
      </c>
      <c r="I608" s="37"/>
      <c r="J608" s="41"/>
      <c r="K608" s="39" t="s">
        <v>81</v>
      </c>
      <c r="L608" s="41">
        <v>30</v>
      </c>
      <c r="M608" s="43"/>
      <c r="N608" s="43"/>
      <c r="O608" s="43"/>
      <c r="P608" s="43"/>
      <c r="Q608" s="43"/>
      <c r="R608" s="36"/>
      <c r="S608" s="36"/>
    </row>
    <row r="609" spans="2:19">
      <c r="B609" s="34">
        <v>76017019</v>
      </c>
      <c r="C609" s="35">
        <v>4</v>
      </c>
      <c r="D609" s="36" t="s">
        <v>428</v>
      </c>
      <c r="E609" s="49" t="s">
        <v>134</v>
      </c>
      <c r="F609" s="38">
        <v>39941</v>
      </c>
      <c r="G609" s="37" t="s">
        <v>37</v>
      </c>
      <c r="H609" s="40">
        <v>5000</v>
      </c>
      <c r="I609" s="37" t="s">
        <v>89</v>
      </c>
      <c r="J609" s="41">
        <v>4.5</v>
      </c>
      <c r="K609" s="39" t="s">
        <v>68</v>
      </c>
      <c r="L609" s="41">
        <v>21</v>
      </c>
      <c r="M609" s="43">
        <v>3000000</v>
      </c>
      <c r="N609" s="43">
        <v>3000000</v>
      </c>
      <c r="O609" s="43">
        <v>67225080</v>
      </c>
      <c r="P609" s="43">
        <v>756282</v>
      </c>
      <c r="Q609" s="43">
        <v>67981362</v>
      </c>
      <c r="R609" s="36"/>
      <c r="S609" s="36"/>
    </row>
    <row r="610" spans="2:19">
      <c r="B610" s="34">
        <v>76017019</v>
      </c>
      <c r="C610" s="35">
        <v>4</v>
      </c>
      <c r="D610" s="36" t="s">
        <v>428</v>
      </c>
      <c r="E610" s="49" t="s">
        <v>142</v>
      </c>
      <c r="F610" s="38">
        <v>40470</v>
      </c>
      <c r="G610" s="37" t="s">
        <v>37</v>
      </c>
      <c r="H610" s="40">
        <v>2000</v>
      </c>
      <c r="I610" s="37" t="s">
        <v>56</v>
      </c>
      <c r="J610" s="41">
        <v>3.85</v>
      </c>
      <c r="K610" s="39" t="s">
        <v>68</v>
      </c>
      <c r="L610" s="41">
        <v>21</v>
      </c>
      <c r="M610" s="43">
        <v>2000000</v>
      </c>
      <c r="N610" s="43">
        <v>2000000</v>
      </c>
      <c r="O610" s="43">
        <v>44816720</v>
      </c>
      <c r="P610" s="43">
        <v>469704</v>
      </c>
      <c r="Q610" s="43">
        <v>45286424</v>
      </c>
      <c r="R610" s="36"/>
      <c r="S610" s="36"/>
    </row>
    <row r="611" spans="2:19">
      <c r="B611" s="34">
        <v>76017019</v>
      </c>
      <c r="C611" s="35">
        <v>4</v>
      </c>
      <c r="D611" s="36" t="s">
        <v>429</v>
      </c>
      <c r="E611" s="49" t="s">
        <v>142</v>
      </c>
      <c r="F611" s="38">
        <v>40470</v>
      </c>
      <c r="G611" s="37" t="s">
        <v>37</v>
      </c>
      <c r="H611" s="40">
        <v>2000</v>
      </c>
      <c r="I611" s="37" t="s">
        <v>51</v>
      </c>
      <c r="J611" s="41">
        <v>3.55</v>
      </c>
      <c r="K611" s="39" t="s">
        <v>68</v>
      </c>
      <c r="L611" s="41">
        <v>7</v>
      </c>
      <c r="M611" s="43"/>
      <c r="N611" s="43"/>
      <c r="O611" s="43"/>
      <c r="P611" s="43"/>
      <c r="Q611" s="43"/>
      <c r="R611" s="36"/>
      <c r="S611" s="36"/>
    </row>
    <row r="612" spans="2:19">
      <c r="B612" s="34">
        <v>92604000</v>
      </c>
      <c r="C612" s="35" t="s">
        <v>91</v>
      </c>
      <c r="D612" s="36" t="s">
        <v>430</v>
      </c>
      <c r="E612" s="49">
        <v>585</v>
      </c>
      <c r="F612" s="38">
        <v>39940</v>
      </c>
      <c r="G612" s="37" t="s">
        <v>37</v>
      </c>
      <c r="H612" s="40">
        <v>14500</v>
      </c>
      <c r="I612" s="37"/>
      <c r="J612" s="41"/>
      <c r="K612" s="39" t="s">
        <v>81</v>
      </c>
      <c r="L612" s="41">
        <v>10</v>
      </c>
      <c r="M612" s="43"/>
      <c r="N612" s="43"/>
      <c r="O612" s="43"/>
      <c r="P612" s="43"/>
      <c r="Q612" s="43"/>
      <c r="R612" s="36"/>
      <c r="S612" s="36"/>
    </row>
    <row r="613" spans="2:19">
      <c r="B613" s="34">
        <v>93458000</v>
      </c>
      <c r="C613" s="35">
        <v>1</v>
      </c>
      <c r="D613" s="48" t="s">
        <v>431</v>
      </c>
      <c r="E613" s="49">
        <v>587</v>
      </c>
      <c r="F613" s="38">
        <v>39968</v>
      </c>
      <c r="G613" s="37" t="s">
        <v>37</v>
      </c>
      <c r="H613" s="40">
        <v>20000</v>
      </c>
      <c r="I613" s="37"/>
      <c r="J613" s="41"/>
      <c r="K613" s="39" t="s">
        <v>374</v>
      </c>
      <c r="L613" s="41">
        <v>10</v>
      </c>
      <c r="M613" s="43"/>
      <c r="N613" s="43"/>
      <c r="O613" s="43"/>
      <c r="P613" s="43"/>
      <c r="Q613" s="43"/>
      <c r="R613" s="36"/>
      <c r="S613" s="36"/>
    </row>
    <row r="614" spans="2:19">
      <c r="B614" s="34">
        <v>93458000</v>
      </c>
      <c r="C614" s="35">
        <v>1</v>
      </c>
      <c r="D614" s="48" t="s">
        <v>432</v>
      </c>
      <c r="E614" s="49" t="s">
        <v>134</v>
      </c>
      <c r="F614" s="38">
        <v>40413</v>
      </c>
      <c r="G614" s="37" t="s">
        <v>37</v>
      </c>
      <c r="H614" s="40">
        <v>5000</v>
      </c>
      <c r="I614" s="37" t="s">
        <v>60</v>
      </c>
      <c r="J614" s="41">
        <v>3.25</v>
      </c>
      <c r="K614" s="39" t="s">
        <v>68</v>
      </c>
      <c r="L614" s="41">
        <v>8</v>
      </c>
      <c r="M614" s="43"/>
      <c r="N614" s="43"/>
      <c r="O614" s="43"/>
      <c r="P614" s="43"/>
      <c r="Q614" s="43"/>
      <c r="R614" s="36"/>
      <c r="S614" s="36"/>
    </row>
    <row r="615" spans="2:19">
      <c r="B615" s="34">
        <v>93458000</v>
      </c>
      <c r="C615" s="35">
        <v>1</v>
      </c>
      <c r="D615" s="48" t="s">
        <v>432</v>
      </c>
      <c r="E615" s="49" t="s">
        <v>142</v>
      </c>
      <c r="F615" s="38">
        <v>40870</v>
      </c>
      <c r="G615" s="37" t="s">
        <v>37</v>
      </c>
      <c r="H615" s="40">
        <v>5000</v>
      </c>
      <c r="I615" s="37" t="s">
        <v>75</v>
      </c>
      <c r="J615" s="41">
        <v>3.5</v>
      </c>
      <c r="K615" s="39" t="s">
        <v>320</v>
      </c>
      <c r="L615" s="41">
        <v>5</v>
      </c>
      <c r="M615" s="43"/>
      <c r="N615" s="43"/>
      <c r="O615" s="43"/>
      <c r="P615" s="43"/>
      <c r="Q615" s="43"/>
      <c r="R615" s="36"/>
      <c r="S615" s="36"/>
    </row>
    <row r="616" spans="2:19">
      <c r="B616" s="34">
        <v>93458000</v>
      </c>
      <c r="C616" s="35">
        <v>1</v>
      </c>
      <c r="D616" s="48" t="s">
        <v>432</v>
      </c>
      <c r="E616" s="49" t="s">
        <v>142</v>
      </c>
      <c r="F616" s="38">
        <v>40870</v>
      </c>
      <c r="G616" s="37" t="s">
        <v>162</v>
      </c>
      <c r="H616" s="40">
        <v>110000000</v>
      </c>
      <c r="I616" s="37" t="s">
        <v>116</v>
      </c>
      <c r="J616" s="41">
        <v>6.25</v>
      </c>
      <c r="K616" s="39" t="s">
        <v>320</v>
      </c>
      <c r="L616" s="41">
        <v>5</v>
      </c>
      <c r="M616" s="43"/>
      <c r="N616" s="43"/>
      <c r="O616" s="43"/>
      <c r="P616" s="43"/>
      <c r="Q616" s="43"/>
      <c r="R616" s="36"/>
      <c r="S616" s="36"/>
    </row>
    <row r="617" spans="2:19">
      <c r="B617" s="34">
        <v>93458000</v>
      </c>
      <c r="C617" s="35">
        <v>1</v>
      </c>
      <c r="D617" s="48" t="s">
        <v>432</v>
      </c>
      <c r="E617" s="49" t="s">
        <v>142</v>
      </c>
      <c r="F617" s="38">
        <v>40870</v>
      </c>
      <c r="G617" s="37" t="s">
        <v>66</v>
      </c>
      <c r="H617" s="40">
        <v>220000</v>
      </c>
      <c r="I617" s="37" t="s">
        <v>123</v>
      </c>
      <c r="J617" s="41">
        <v>3.75</v>
      </c>
      <c r="K617" s="39" t="s">
        <v>320</v>
      </c>
      <c r="L617" s="41">
        <v>5</v>
      </c>
      <c r="M617" s="43"/>
      <c r="N617" s="43"/>
      <c r="O617" s="43"/>
      <c r="P617" s="43"/>
      <c r="Q617" s="43"/>
      <c r="R617" s="36"/>
      <c r="S617" s="36"/>
    </row>
    <row r="618" spans="2:19">
      <c r="B618" s="34">
        <v>93458000</v>
      </c>
      <c r="C618" s="35">
        <v>1</v>
      </c>
      <c r="D618" s="48" t="s">
        <v>432</v>
      </c>
      <c r="E618" s="49" t="s">
        <v>142</v>
      </c>
      <c r="F618" s="38">
        <v>40870</v>
      </c>
      <c r="G618" s="37" t="s">
        <v>37</v>
      </c>
      <c r="H618" s="40">
        <v>5000</v>
      </c>
      <c r="I618" s="37" t="s">
        <v>167</v>
      </c>
      <c r="J618" s="41">
        <v>4</v>
      </c>
      <c r="K618" s="39" t="s">
        <v>320</v>
      </c>
      <c r="L618" s="41">
        <v>30</v>
      </c>
      <c r="M618" s="43"/>
      <c r="N618" s="43"/>
      <c r="O618" s="43"/>
      <c r="P618" s="43"/>
      <c r="Q618" s="43"/>
      <c r="R618" s="36"/>
      <c r="S618" s="36"/>
    </row>
    <row r="619" spans="2:19">
      <c r="B619" s="34">
        <v>93458000</v>
      </c>
      <c r="C619" s="35">
        <v>1</v>
      </c>
      <c r="D619" s="48" t="s">
        <v>431</v>
      </c>
      <c r="E619" s="49">
        <v>588</v>
      </c>
      <c r="F619" s="38">
        <v>39968</v>
      </c>
      <c r="G619" s="37" t="s">
        <v>37</v>
      </c>
      <c r="H619" s="40">
        <v>20000</v>
      </c>
      <c r="I619" s="37"/>
      <c r="J619" s="41"/>
      <c r="K619" s="39" t="s">
        <v>374</v>
      </c>
      <c r="L619" s="41">
        <v>30</v>
      </c>
      <c r="M619" s="43"/>
      <c r="N619" s="43"/>
      <c r="O619" s="43"/>
      <c r="P619" s="43"/>
      <c r="Q619" s="43"/>
      <c r="R619" s="36"/>
      <c r="S619" s="36"/>
    </row>
    <row r="620" spans="2:19">
      <c r="B620" s="34">
        <v>93458000</v>
      </c>
      <c r="C620" s="35">
        <v>1</v>
      </c>
      <c r="D620" s="48" t="s">
        <v>433</v>
      </c>
      <c r="E620" s="49" t="s">
        <v>134</v>
      </c>
      <c r="F620" s="38">
        <v>40413</v>
      </c>
      <c r="G620" s="37" t="s">
        <v>37</v>
      </c>
      <c r="H620" s="40">
        <v>5000</v>
      </c>
      <c r="I620" s="37" t="s">
        <v>64</v>
      </c>
      <c r="J620" s="41">
        <v>3.25</v>
      </c>
      <c r="K620" s="39" t="s">
        <v>68</v>
      </c>
      <c r="L620" s="41">
        <v>10</v>
      </c>
      <c r="M620" s="43">
        <v>5000000</v>
      </c>
      <c r="N620" s="43">
        <v>5000000</v>
      </c>
      <c r="O620" s="43">
        <v>112041800</v>
      </c>
      <c r="P620" s="43">
        <v>1505095</v>
      </c>
      <c r="Q620" s="43">
        <v>113546895</v>
      </c>
      <c r="R620" s="36"/>
      <c r="S620" s="36"/>
    </row>
    <row r="621" spans="2:19">
      <c r="B621" s="34">
        <v>93458000</v>
      </c>
      <c r="C621" s="35">
        <v>1</v>
      </c>
      <c r="D621" s="48" t="s">
        <v>432</v>
      </c>
      <c r="E621" s="49" t="s">
        <v>142</v>
      </c>
      <c r="F621" s="38">
        <v>40870</v>
      </c>
      <c r="G621" s="37" t="s">
        <v>66</v>
      </c>
      <c r="H621" s="40">
        <v>220000</v>
      </c>
      <c r="I621" s="37" t="s">
        <v>168</v>
      </c>
      <c r="J621" s="41">
        <v>5</v>
      </c>
      <c r="K621" s="39" t="s">
        <v>320</v>
      </c>
      <c r="L621" s="41">
        <v>10</v>
      </c>
      <c r="M621" s="43"/>
      <c r="N621" s="43"/>
      <c r="O621" s="43"/>
      <c r="P621" s="43"/>
      <c r="Q621" s="43"/>
      <c r="R621" s="36"/>
      <c r="S621" s="36"/>
    </row>
    <row r="622" spans="2:19">
      <c r="B622" s="34">
        <v>93458000</v>
      </c>
      <c r="C622" s="35">
        <v>1</v>
      </c>
      <c r="D622" s="48" t="s">
        <v>432</v>
      </c>
      <c r="E622" s="49" t="s">
        <v>142</v>
      </c>
      <c r="F622" s="38">
        <v>40870</v>
      </c>
      <c r="G622" s="37" t="s">
        <v>37</v>
      </c>
      <c r="H622" s="40">
        <v>5000</v>
      </c>
      <c r="I622" s="37" t="s">
        <v>190</v>
      </c>
      <c r="J622" s="41">
        <v>4</v>
      </c>
      <c r="K622" s="39" t="s">
        <v>320</v>
      </c>
      <c r="L622" s="41">
        <v>21</v>
      </c>
      <c r="M622" s="43"/>
      <c r="N622" s="43"/>
      <c r="O622" s="43"/>
      <c r="P622" s="43"/>
      <c r="Q622" s="43"/>
      <c r="R622" s="36"/>
      <c r="S622" s="36"/>
    </row>
    <row r="623" spans="2:19">
      <c r="B623" s="34">
        <v>87845500</v>
      </c>
      <c r="C623" s="35">
        <v>2</v>
      </c>
      <c r="D623" s="36" t="s">
        <v>434</v>
      </c>
      <c r="E623" s="49">
        <v>589</v>
      </c>
      <c r="F623" s="38">
        <v>39974</v>
      </c>
      <c r="G623" s="37" t="s">
        <v>37</v>
      </c>
      <c r="H623" s="40">
        <v>11000</v>
      </c>
      <c r="I623" s="37"/>
      <c r="J623" s="41"/>
      <c r="K623" s="39" t="s">
        <v>374</v>
      </c>
      <c r="L623" s="41">
        <v>10</v>
      </c>
      <c r="M623" s="43"/>
      <c r="N623" s="43"/>
      <c r="O623" s="43"/>
      <c r="P623" s="43"/>
      <c r="Q623" s="43"/>
      <c r="R623" s="36"/>
      <c r="S623" s="36"/>
    </row>
    <row r="624" spans="2:19">
      <c r="B624" s="34">
        <v>87845500</v>
      </c>
      <c r="C624" s="35">
        <v>2</v>
      </c>
      <c r="D624" s="36" t="s">
        <v>435</v>
      </c>
      <c r="E624" s="49" t="s">
        <v>134</v>
      </c>
      <c r="F624" s="38">
        <v>40015</v>
      </c>
      <c r="G624" s="37" t="s">
        <v>162</v>
      </c>
      <c r="H624" s="40">
        <v>32000000</v>
      </c>
      <c r="I624" s="37" t="s">
        <v>46</v>
      </c>
      <c r="J624" s="41">
        <v>5.6</v>
      </c>
      <c r="K624" s="39" t="s">
        <v>436</v>
      </c>
      <c r="L624" s="41">
        <v>5</v>
      </c>
      <c r="M624" s="43">
        <v>32000000000</v>
      </c>
      <c r="N624" s="43">
        <v>32000000000</v>
      </c>
      <c r="O624" s="43">
        <v>32000000</v>
      </c>
      <c r="P624" s="43">
        <v>76736</v>
      </c>
      <c r="Q624" s="43">
        <v>32076736</v>
      </c>
      <c r="R624" s="36"/>
      <c r="S624" s="36"/>
    </row>
    <row r="625" spans="2:19">
      <c r="B625" s="34">
        <v>87845500</v>
      </c>
      <c r="C625" s="35">
        <v>2</v>
      </c>
      <c r="D625" s="36" t="s">
        <v>437</v>
      </c>
      <c r="E625" s="49" t="s">
        <v>134</v>
      </c>
      <c r="F625" s="38">
        <v>40015</v>
      </c>
      <c r="G625" s="37" t="s">
        <v>37</v>
      </c>
      <c r="H625" s="40">
        <v>1500</v>
      </c>
      <c r="I625" s="37" t="s">
        <v>87</v>
      </c>
      <c r="J625" s="41">
        <v>3.5</v>
      </c>
      <c r="K625" s="39" t="s">
        <v>436</v>
      </c>
      <c r="L625" s="41">
        <v>5</v>
      </c>
      <c r="M625" s="43"/>
      <c r="N625" s="43"/>
      <c r="O625" s="43"/>
      <c r="P625" s="43"/>
      <c r="Q625" s="43"/>
      <c r="R625" s="36"/>
      <c r="S625" s="36"/>
    </row>
    <row r="626" spans="2:19">
      <c r="B626" s="34">
        <v>87845500</v>
      </c>
      <c r="C626" s="35">
        <v>2</v>
      </c>
      <c r="D626" s="36" t="s">
        <v>438</v>
      </c>
      <c r="E626" s="49">
        <v>590</v>
      </c>
      <c r="F626" s="38">
        <v>39974</v>
      </c>
      <c r="G626" s="37" t="s">
        <v>37</v>
      </c>
      <c r="H626" s="40">
        <v>11000</v>
      </c>
      <c r="I626" s="37"/>
      <c r="J626" s="41"/>
      <c r="K626" s="39" t="s">
        <v>374</v>
      </c>
      <c r="L626" s="41">
        <v>30</v>
      </c>
      <c r="M626" s="43"/>
      <c r="N626" s="43"/>
      <c r="O626" s="43"/>
      <c r="P626" s="43"/>
      <c r="Q626" s="43"/>
      <c r="R626" s="36"/>
      <c r="S626" s="36"/>
    </row>
    <row r="627" spans="2:19">
      <c r="B627" s="34">
        <v>87845500</v>
      </c>
      <c r="C627" s="35">
        <v>2</v>
      </c>
      <c r="D627" s="36" t="s">
        <v>439</v>
      </c>
      <c r="E627" s="49" t="s">
        <v>134</v>
      </c>
      <c r="F627" s="38">
        <v>40862</v>
      </c>
      <c r="G627" s="37" t="s">
        <v>162</v>
      </c>
      <c r="H627" s="40">
        <v>110000000</v>
      </c>
      <c r="I627" s="37" t="s">
        <v>89</v>
      </c>
      <c r="J627" s="41">
        <v>6.3</v>
      </c>
      <c r="K627" s="39" t="s">
        <v>81</v>
      </c>
      <c r="L627" s="41">
        <v>5</v>
      </c>
      <c r="M627" s="43">
        <v>66000000000</v>
      </c>
      <c r="N627" s="43">
        <v>66000000000</v>
      </c>
      <c r="O627" s="43">
        <v>66000000</v>
      </c>
      <c r="P627" s="43">
        <v>858517</v>
      </c>
      <c r="Q627" s="43">
        <v>66858517</v>
      </c>
      <c r="R627" s="36"/>
      <c r="S627" s="36"/>
    </row>
    <row r="628" spans="2:19">
      <c r="B628" s="34">
        <v>87845500</v>
      </c>
      <c r="C628" s="35">
        <v>2</v>
      </c>
      <c r="D628" s="36" t="s">
        <v>439</v>
      </c>
      <c r="E628" s="49" t="s">
        <v>134</v>
      </c>
      <c r="F628" s="38">
        <v>40862</v>
      </c>
      <c r="G628" s="37" t="s">
        <v>37</v>
      </c>
      <c r="H628" s="40">
        <v>5000</v>
      </c>
      <c r="I628" s="37" t="s">
        <v>63</v>
      </c>
      <c r="J628" s="41">
        <v>3.6</v>
      </c>
      <c r="K628" s="39" t="s">
        <v>81</v>
      </c>
      <c r="L628" s="41">
        <v>5</v>
      </c>
      <c r="M628" s="43">
        <v>2000000</v>
      </c>
      <c r="N628" s="43">
        <v>2000000</v>
      </c>
      <c r="O628" s="43">
        <v>44816720</v>
      </c>
      <c r="P628" s="43">
        <v>336554</v>
      </c>
      <c r="Q628" s="43">
        <v>45153274</v>
      </c>
      <c r="R628" s="36"/>
      <c r="S628" s="36"/>
    </row>
    <row r="629" spans="2:19">
      <c r="B629" s="34">
        <v>87845500</v>
      </c>
      <c r="C629" s="35">
        <v>2</v>
      </c>
      <c r="D629" s="36" t="s">
        <v>440</v>
      </c>
      <c r="E629" s="49" t="s">
        <v>134</v>
      </c>
      <c r="F629" s="38">
        <v>40862</v>
      </c>
      <c r="G629" s="37" t="s">
        <v>162</v>
      </c>
      <c r="H629" s="40">
        <v>110000000</v>
      </c>
      <c r="I629" s="37" t="s">
        <v>56</v>
      </c>
      <c r="J629" s="41">
        <v>6.6</v>
      </c>
      <c r="K629" s="39" t="s">
        <v>81</v>
      </c>
      <c r="L629" s="41">
        <v>10</v>
      </c>
      <c r="M629" s="43"/>
      <c r="N629" s="43"/>
      <c r="O629" s="43"/>
      <c r="P629" s="43"/>
      <c r="Q629" s="43"/>
      <c r="R629" s="36"/>
      <c r="S629" s="36"/>
    </row>
    <row r="630" spans="2:19">
      <c r="B630" s="34">
        <v>91297000</v>
      </c>
      <c r="C630" s="35">
        <v>0</v>
      </c>
      <c r="D630" s="36" t="s">
        <v>441</v>
      </c>
      <c r="E630" s="49">
        <v>591</v>
      </c>
      <c r="F630" s="38">
        <v>39975</v>
      </c>
      <c r="G630" s="37" t="s">
        <v>37</v>
      </c>
      <c r="H630" s="40">
        <v>5000</v>
      </c>
      <c r="I630" s="37"/>
      <c r="J630" s="41"/>
      <c r="K630" s="39" t="s">
        <v>81</v>
      </c>
      <c r="L630" s="41">
        <v>10</v>
      </c>
      <c r="M630" s="43"/>
      <c r="N630" s="43"/>
      <c r="O630" s="43"/>
      <c r="P630" s="43"/>
      <c r="Q630" s="43"/>
      <c r="R630" s="36"/>
      <c r="S630" s="36"/>
    </row>
    <row r="631" spans="2:19">
      <c r="B631" s="34">
        <v>91297000</v>
      </c>
      <c r="C631" s="35">
        <v>0</v>
      </c>
      <c r="D631" s="36" t="s">
        <v>441</v>
      </c>
      <c r="E631" s="49">
        <v>592</v>
      </c>
      <c r="F631" s="38">
        <v>39975</v>
      </c>
      <c r="G631" s="37" t="s">
        <v>37</v>
      </c>
      <c r="H631" s="40">
        <v>5000</v>
      </c>
      <c r="I631" s="37"/>
      <c r="J631" s="41"/>
      <c r="K631" s="39" t="s">
        <v>81</v>
      </c>
      <c r="L631" s="41">
        <v>10</v>
      </c>
      <c r="M631" s="43"/>
      <c r="N631" s="43"/>
      <c r="O631" s="43"/>
      <c r="P631" s="43"/>
      <c r="Q631" s="43"/>
      <c r="R631" s="36"/>
      <c r="S631" s="36"/>
    </row>
    <row r="632" spans="2:19">
      <c r="B632" s="34">
        <v>90320000</v>
      </c>
      <c r="C632" s="35">
        <v>6</v>
      </c>
      <c r="D632" s="36" t="s">
        <v>442</v>
      </c>
      <c r="E632" s="49">
        <v>593</v>
      </c>
      <c r="F632" s="38">
        <v>39995</v>
      </c>
      <c r="G632" s="37" t="s">
        <v>37</v>
      </c>
      <c r="H632" s="40">
        <v>1500</v>
      </c>
      <c r="I632" s="37"/>
      <c r="J632" s="41"/>
      <c r="K632" s="39" t="s">
        <v>81</v>
      </c>
      <c r="L632" s="41">
        <v>10</v>
      </c>
      <c r="M632" s="43"/>
      <c r="N632" s="43"/>
      <c r="O632" s="43"/>
      <c r="P632" s="43"/>
      <c r="Q632" s="43"/>
      <c r="R632" s="36"/>
      <c r="S632" s="36"/>
    </row>
    <row r="633" spans="2:19">
      <c r="B633" s="34">
        <v>90320000</v>
      </c>
      <c r="C633" s="35">
        <v>6</v>
      </c>
      <c r="D633" s="36" t="s">
        <v>443</v>
      </c>
      <c r="E633" s="49">
        <v>594</v>
      </c>
      <c r="F633" s="38">
        <v>39995</v>
      </c>
      <c r="G633" s="37" t="s">
        <v>37</v>
      </c>
      <c r="H633" s="40">
        <v>1500</v>
      </c>
      <c r="I633" s="37"/>
      <c r="J633" s="41"/>
      <c r="K633" s="39" t="s">
        <v>81</v>
      </c>
      <c r="L633" s="41">
        <v>30</v>
      </c>
      <c r="M633" s="43"/>
      <c r="N633" s="43"/>
      <c r="O633" s="43"/>
      <c r="P633" s="43"/>
      <c r="Q633" s="43"/>
      <c r="R633" s="36"/>
      <c r="S633" s="36"/>
    </row>
    <row r="634" spans="2:19">
      <c r="B634" s="34">
        <v>90320000</v>
      </c>
      <c r="C634" s="35">
        <v>6</v>
      </c>
      <c r="D634" s="36" t="s">
        <v>444</v>
      </c>
      <c r="E634" s="49" t="s">
        <v>134</v>
      </c>
      <c r="F634" s="38">
        <v>39996</v>
      </c>
      <c r="G634" s="37" t="s">
        <v>37</v>
      </c>
      <c r="H634" s="40">
        <v>1500</v>
      </c>
      <c r="I634" s="37" t="s">
        <v>63</v>
      </c>
      <c r="J634" s="41">
        <v>4.5999999999999996</v>
      </c>
      <c r="K634" s="39" t="s">
        <v>68</v>
      </c>
      <c r="L634" s="41">
        <v>23</v>
      </c>
      <c r="M634" s="43">
        <v>1500000</v>
      </c>
      <c r="N634" s="43">
        <v>1500000</v>
      </c>
      <c r="O634" s="43">
        <v>33612540</v>
      </c>
      <c r="P634" s="43">
        <v>64371</v>
      </c>
      <c r="Q634" s="43">
        <v>33676911</v>
      </c>
      <c r="R634" s="36"/>
      <c r="S634" s="36"/>
    </row>
    <row r="635" spans="2:19">
      <c r="B635" s="34">
        <v>91705000</v>
      </c>
      <c r="C635" s="35">
        <v>7</v>
      </c>
      <c r="D635" s="36" t="s">
        <v>445</v>
      </c>
      <c r="E635" s="49">
        <v>595</v>
      </c>
      <c r="F635" s="38">
        <v>40001</v>
      </c>
      <c r="G635" s="37" t="s">
        <v>37</v>
      </c>
      <c r="H635" s="40">
        <v>5000</v>
      </c>
      <c r="I635" s="37"/>
      <c r="J635" s="41"/>
      <c r="K635" s="39" t="s">
        <v>374</v>
      </c>
      <c r="L635" s="41">
        <v>10</v>
      </c>
      <c r="M635" s="43"/>
      <c r="N635" s="43"/>
      <c r="O635" s="43"/>
      <c r="P635" s="43"/>
      <c r="Q635" s="43"/>
      <c r="R635" s="36"/>
      <c r="S635" s="36"/>
    </row>
    <row r="636" spans="2:19">
      <c r="B636" s="34">
        <v>91705000</v>
      </c>
      <c r="C636" s="35">
        <v>7</v>
      </c>
      <c r="D636" s="36" t="s">
        <v>249</v>
      </c>
      <c r="E636" s="49" t="s">
        <v>134</v>
      </c>
      <c r="F636" s="38">
        <v>40695</v>
      </c>
      <c r="G636" s="37" t="s">
        <v>37</v>
      </c>
      <c r="H636" s="40">
        <v>5000</v>
      </c>
      <c r="I636" s="37" t="s">
        <v>56</v>
      </c>
      <c r="J636" s="41">
        <v>3.2</v>
      </c>
      <c r="K636" s="39" t="s">
        <v>68</v>
      </c>
      <c r="L636" s="41">
        <v>7</v>
      </c>
      <c r="M636" s="43">
        <v>2500000</v>
      </c>
      <c r="N636" s="43">
        <v>2500000</v>
      </c>
      <c r="O636" s="43">
        <v>56020900</v>
      </c>
      <c r="P636" s="43">
        <v>1251133</v>
      </c>
      <c r="Q636" s="43">
        <v>57272033</v>
      </c>
      <c r="R636" s="36"/>
      <c r="S636" s="36"/>
    </row>
    <row r="637" spans="2:19">
      <c r="B637" s="34">
        <v>91705000</v>
      </c>
      <c r="C637" s="35">
        <v>7</v>
      </c>
      <c r="D637" s="36" t="s">
        <v>445</v>
      </c>
      <c r="E637" s="49">
        <v>596</v>
      </c>
      <c r="F637" s="38">
        <v>40001</v>
      </c>
      <c r="G637" s="37" t="s">
        <v>37</v>
      </c>
      <c r="H637" s="40">
        <v>7000</v>
      </c>
      <c r="I637" s="37"/>
      <c r="J637" s="41"/>
      <c r="K637" s="39" t="s">
        <v>374</v>
      </c>
      <c r="L637" s="41">
        <v>30</v>
      </c>
      <c r="M637" s="43"/>
      <c r="N637" s="43"/>
      <c r="O637" s="43"/>
      <c r="P637" s="43"/>
      <c r="Q637" s="43"/>
      <c r="R637" s="36"/>
      <c r="S637" s="36"/>
    </row>
    <row r="638" spans="2:19">
      <c r="B638" s="34">
        <v>91705000</v>
      </c>
      <c r="C638" s="35">
        <v>7</v>
      </c>
      <c r="D638" s="36" t="s">
        <v>249</v>
      </c>
      <c r="E638" s="49" t="s">
        <v>134</v>
      </c>
      <c r="F638" s="38">
        <v>40695</v>
      </c>
      <c r="G638" s="37" t="s">
        <v>37</v>
      </c>
      <c r="H638" s="40">
        <v>7000</v>
      </c>
      <c r="I638" s="37" t="s">
        <v>51</v>
      </c>
      <c r="J638" s="41">
        <v>3.75</v>
      </c>
      <c r="K638" s="39" t="s">
        <v>374</v>
      </c>
      <c r="L638" s="41">
        <v>21</v>
      </c>
      <c r="M638" s="43">
        <v>4500000</v>
      </c>
      <c r="N638" s="43">
        <v>4500000</v>
      </c>
      <c r="O638" s="43">
        <v>100837620</v>
      </c>
      <c r="P638" s="43">
        <v>2588166</v>
      </c>
      <c r="Q638" s="43">
        <v>103425786</v>
      </c>
      <c r="R638" s="36"/>
      <c r="S638" s="36"/>
    </row>
    <row r="639" spans="2:19">
      <c r="B639" s="34">
        <v>96929880</v>
      </c>
      <c r="C639" s="35">
        <v>5</v>
      </c>
      <c r="D639" s="36" t="s">
        <v>204</v>
      </c>
      <c r="E639" s="49">
        <v>597</v>
      </c>
      <c r="F639" s="38">
        <v>40004</v>
      </c>
      <c r="G639" s="37" t="s">
        <v>37</v>
      </c>
      <c r="H639" s="40">
        <v>3000</v>
      </c>
      <c r="I639" s="37"/>
      <c r="J639" s="41"/>
      <c r="K639" s="39" t="s">
        <v>374</v>
      </c>
      <c r="L639" s="41">
        <v>30</v>
      </c>
      <c r="M639" s="43"/>
      <c r="N639" s="43"/>
      <c r="O639" s="43"/>
      <c r="P639" s="43"/>
      <c r="Q639" s="43"/>
      <c r="R639" s="36"/>
      <c r="S639" s="36"/>
    </row>
    <row r="640" spans="2:19">
      <c r="B640" s="34">
        <v>96929880</v>
      </c>
      <c r="C640" s="35">
        <v>5</v>
      </c>
      <c r="D640" s="36" t="s">
        <v>446</v>
      </c>
      <c r="E640" s="49" t="s">
        <v>134</v>
      </c>
      <c r="F640" s="38">
        <v>40008</v>
      </c>
      <c r="G640" s="37" t="s">
        <v>37</v>
      </c>
      <c r="H640" s="40">
        <v>3000</v>
      </c>
      <c r="I640" s="37" t="s">
        <v>89</v>
      </c>
      <c r="J640" s="41">
        <v>4.8499999999999996</v>
      </c>
      <c r="K640" s="39" t="s">
        <v>68</v>
      </c>
      <c r="L640" s="41">
        <v>30</v>
      </c>
      <c r="M640" s="43">
        <v>3000000</v>
      </c>
      <c r="N640" s="43">
        <v>3000000</v>
      </c>
      <c r="O640" s="43">
        <v>67225080</v>
      </c>
      <c r="P640" s="43">
        <v>2363802</v>
      </c>
      <c r="Q640" s="43">
        <v>69588882</v>
      </c>
      <c r="R640" s="36"/>
      <c r="S640" s="36"/>
    </row>
    <row r="641" spans="2:19">
      <c r="B641" s="34">
        <v>76555400</v>
      </c>
      <c r="C641" s="35">
        <v>4</v>
      </c>
      <c r="D641" s="36" t="s">
        <v>302</v>
      </c>
      <c r="E641" s="49">
        <v>598</v>
      </c>
      <c r="F641" s="38">
        <v>40025</v>
      </c>
      <c r="G641" s="37" t="s">
        <v>37</v>
      </c>
      <c r="H641" s="40">
        <v>20000</v>
      </c>
      <c r="I641" s="37"/>
      <c r="J641" s="41"/>
      <c r="K641" s="39" t="s">
        <v>374</v>
      </c>
      <c r="L641" s="41">
        <v>10</v>
      </c>
      <c r="M641" s="43"/>
      <c r="N641" s="43"/>
      <c r="O641" s="43"/>
      <c r="P641" s="43"/>
      <c r="Q641" s="43"/>
      <c r="R641" s="36"/>
      <c r="S641" s="36"/>
    </row>
    <row r="642" spans="2:19">
      <c r="B642" s="34">
        <v>76555400</v>
      </c>
      <c r="C642" s="35">
        <v>4</v>
      </c>
      <c r="D642" s="36" t="s">
        <v>447</v>
      </c>
      <c r="E642" s="49" t="s">
        <v>134</v>
      </c>
      <c r="F642" s="38">
        <v>40030</v>
      </c>
      <c r="G642" s="37" t="s">
        <v>37</v>
      </c>
      <c r="H642" s="40">
        <v>9000</v>
      </c>
      <c r="I642" s="37" t="s">
        <v>56</v>
      </c>
      <c r="J642" s="41">
        <v>3.9</v>
      </c>
      <c r="K642" s="39" t="s">
        <v>68</v>
      </c>
      <c r="L642" s="41">
        <v>5</v>
      </c>
      <c r="M642" s="43">
        <v>3300000</v>
      </c>
      <c r="N642" s="43">
        <v>3300000</v>
      </c>
      <c r="O642" s="43">
        <v>73947588</v>
      </c>
      <c r="P642" s="43">
        <v>0</v>
      </c>
      <c r="Q642" s="43">
        <v>73947588</v>
      </c>
      <c r="R642" s="36"/>
      <c r="S642" s="36"/>
    </row>
    <row r="643" spans="2:19">
      <c r="B643" s="34">
        <v>76555400</v>
      </c>
      <c r="C643" s="35">
        <v>4</v>
      </c>
      <c r="D643" s="36" t="s">
        <v>447</v>
      </c>
      <c r="E643" s="49" t="s">
        <v>134</v>
      </c>
      <c r="F643" s="38">
        <v>40030</v>
      </c>
      <c r="G643" s="37" t="s">
        <v>162</v>
      </c>
      <c r="H643" s="40">
        <v>180000000</v>
      </c>
      <c r="I643" s="37" t="s">
        <v>51</v>
      </c>
      <c r="J643" s="41">
        <v>5.7</v>
      </c>
      <c r="K643" s="39" t="s">
        <v>68</v>
      </c>
      <c r="L643" s="41">
        <v>5</v>
      </c>
      <c r="M643" s="43">
        <v>33600000000</v>
      </c>
      <c r="N643" s="43">
        <v>33600000000</v>
      </c>
      <c r="O643" s="43">
        <v>33600000</v>
      </c>
      <c r="P643" s="43">
        <v>0</v>
      </c>
      <c r="Q643" s="43">
        <v>33600000</v>
      </c>
      <c r="R643" s="36"/>
      <c r="S643" s="36"/>
    </row>
    <row r="644" spans="2:19">
      <c r="B644" s="34">
        <v>76555400</v>
      </c>
      <c r="C644" s="35">
        <v>4</v>
      </c>
      <c r="D644" s="36" t="s">
        <v>448</v>
      </c>
      <c r="E644" s="49" t="s">
        <v>142</v>
      </c>
      <c r="F644" s="38">
        <v>40133</v>
      </c>
      <c r="G644" s="37" t="s">
        <v>162</v>
      </c>
      <c r="H644" s="40">
        <v>65020000</v>
      </c>
      <c r="I644" s="37" t="s">
        <v>64</v>
      </c>
      <c r="J644" s="41">
        <v>6.3</v>
      </c>
      <c r="K644" s="39" t="s">
        <v>436</v>
      </c>
      <c r="L644" s="41">
        <v>5</v>
      </c>
      <c r="M644" s="43"/>
      <c r="N644" s="43"/>
      <c r="O644" s="43"/>
      <c r="P644" s="43"/>
      <c r="Q644" s="43"/>
      <c r="R644" s="36"/>
      <c r="S644" s="36"/>
    </row>
    <row r="645" spans="2:19">
      <c r="B645" s="34">
        <v>76555400</v>
      </c>
      <c r="C645" s="35">
        <v>4</v>
      </c>
      <c r="D645" s="36" t="s">
        <v>447</v>
      </c>
      <c r="E645" s="49" t="s">
        <v>142</v>
      </c>
      <c r="F645" s="38">
        <v>40133</v>
      </c>
      <c r="G645" s="37" t="s">
        <v>37</v>
      </c>
      <c r="H645" s="40">
        <v>3100</v>
      </c>
      <c r="I645" s="37" t="s">
        <v>60</v>
      </c>
      <c r="J645" s="41">
        <v>3.5</v>
      </c>
      <c r="K645" s="39" t="s">
        <v>436</v>
      </c>
      <c r="L645" s="41">
        <v>5</v>
      </c>
      <c r="M645" s="43">
        <v>1500000</v>
      </c>
      <c r="N645" s="43">
        <v>1500000</v>
      </c>
      <c r="O645" s="43">
        <v>33612540</v>
      </c>
      <c r="P645" s="43">
        <v>485256</v>
      </c>
      <c r="Q645" s="43">
        <v>34097796</v>
      </c>
      <c r="R645" s="36"/>
      <c r="S645" s="36"/>
    </row>
    <row r="646" spans="2:19">
      <c r="B646" s="34">
        <v>76555400</v>
      </c>
      <c r="C646" s="35">
        <v>4</v>
      </c>
      <c r="D646" s="36" t="s">
        <v>447</v>
      </c>
      <c r="E646" s="49" t="s">
        <v>151</v>
      </c>
      <c r="F646" s="38">
        <v>40541</v>
      </c>
      <c r="G646" s="37" t="s">
        <v>37</v>
      </c>
      <c r="H646" s="40">
        <v>6500</v>
      </c>
      <c r="I646" s="37" t="s">
        <v>116</v>
      </c>
      <c r="J646" s="41">
        <v>3.65</v>
      </c>
      <c r="K646" s="39" t="s">
        <v>436</v>
      </c>
      <c r="L646" s="41">
        <v>5</v>
      </c>
      <c r="M646" s="43">
        <v>2500000</v>
      </c>
      <c r="N646" s="43">
        <v>2500000</v>
      </c>
      <c r="O646" s="43">
        <v>56020900</v>
      </c>
      <c r="P646" s="43">
        <v>257202</v>
      </c>
      <c r="Q646" s="43">
        <v>56278102</v>
      </c>
      <c r="R646" s="36"/>
      <c r="S646" s="36"/>
    </row>
    <row r="647" spans="2:19">
      <c r="B647" s="34">
        <v>76555400</v>
      </c>
      <c r="C647" s="35">
        <v>4</v>
      </c>
      <c r="D647" s="36" t="s">
        <v>302</v>
      </c>
      <c r="E647" s="49">
        <v>599</v>
      </c>
      <c r="F647" s="38">
        <v>40025</v>
      </c>
      <c r="G647" s="37" t="s">
        <v>37</v>
      </c>
      <c r="H647" s="40">
        <v>20000</v>
      </c>
      <c r="I647" s="37"/>
      <c r="J647" s="41"/>
      <c r="K647" s="39" t="s">
        <v>374</v>
      </c>
      <c r="L647" s="41">
        <v>30</v>
      </c>
      <c r="M647" s="43"/>
      <c r="N647" s="43"/>
      <c r="O647" s="43"/>
      <c r="P647" s="43"/>
      <c r="Q647" s="43"/>
      <c r="R647" s="36"/>
      <c r="S647" s="36"/>
    </row>
    <row r="648" spans="2:19">
      <c r="B648" s="34">
        <v>76555400</v>
      </c>
      <c r="C648" s="35">
        <v>4</v>
      </c>
      <c r="D648" s="36" t="s">
        <v>448</v>
      </c>
      <c r="E648" s="49" t="s">
        <v>134</v>
      </c>
      <c r="F648" s="38">
        <v>40030</v>
      </c>
      <c r="G648" s="37" t="s">
        <v>37</v>
      </c>
      <c r="H648" s="40">
        <v>9000</v>
      </c>
      <c r="I648" s="37" t="s">
        <v>53</v>
      </c>
      <c r="J648" s="41">
        <v>4.2</v>
      </c>
      <c r="K648" s="39" t="s">
        <v>68</v>
      </c>
      <c r="L648" s="41">
        <v>10</v>
      </c>
      <c r="M648" s="43"/>
      <c r="N648" s="43"/>
      <c r="O648" s="43"/>
      <c r="P648" s="43"/>
      <c r="Q648" s="43"/>
      <c r="R648" s="36"/>
      <c r="S648" s="36"/>
    </row>
    <row r="649" spans="2:19">
      <c r="B649" s="34">
        <v>76555400</v>
      </c>
      <c r="C649" s="35">
        <v>4</v>
      </c>
      <c r="D649" s="36" t="s">
        <v>447</v>
      </c>
      <c r="E649" s="49" t="s">
        <v>134</v>
      </c>
      <c r="F649" s="38">
        <v>40030</v>
      </c>
      <c r="G649" s="37" t="s">
        <v>37</v>
      </c>
      <c r="H649" s="40">
        <v>9000</v>
      </c>
      <c r="I649" s="37" t="s">
        <v>59</v>
      </c>
      <c r="J649" s="41">
        <v>4.8</v>
      </c>
      <c r="K649" s="39" t="s">
        <v>68</v>
      </c>
      <c r="L649" s="41">
        <v>22</v>
      </c>
      <c r="M649" s="43">
        <v>3000000</v>
      </c>
      <c r="N649" s="43">
        <v>3000000</v>
      </c>
      <c r="O649" s="43">
        <v>67225080</v>
      </c>
      <c r="P649" s="43">
        <v>0</v>
      </c>
      <c r="Q649" s="43">
        <v>67225080</v>
      </c>
      <c r="R649" s="36"/>
      <c r="S649" s="36"/>
    </row>
    <row r="650" spans="2:19">
      <c r="B650" s="34">
        <v>76555400</v>
      </c>
      <c r="C650" s="35">
        <v>4</v>
      </c>
      <c r="D650" s="36" t="s">
        <v>449</v>
      </c>
      <c r="E650" s="49" t="s">
        <v>142</v>
      </c>
      <c r="F650" s="38">
        <v>40133</v>
      </c>
      <c r="G650" s="37" t="s">
        <v>37</v>
      </c>
      <c r="H650" s="40">
        <v>3100</v>
      </c>
      <c r="I650" s="37" t="s">
        <v>75</v>
      </c>
      <c r="J650" s="41">
        <v>4.5999999999999996</v>
      </c>
      <c r="K650" s="39" t="s">
        <v>436</v>
      </c>
      <c r="L650" s="41">
        <v>22</v>
      </c>
      <c r="M650" s="43">
        <v>1600000</v>
      </c>
      <c r="N650" s="43">
        <v>1600000</v>
      </c>
      <c r="O650" s="43">
        <v>35853376</v>
      </c>
      <c r="P650" s="43">
        <v>678174</v>
      </c>
      <c r="Q650" s="43">
        <v>36531550</v>
      </c>
      <c r="R650" s="36"/>
      <c r="S650" s="36"/>
    </row>
    <row r="651" spans="2:19">
      <c r="B651" s="34">
        <v>76555400</v>
      </c>
      <c r="C651" s="35">
        <v>4</v>
      </c>
      <c r="D651" s="36" t="s">
        <v>447</v>
      </c>
      <c r="E651" s="49" t="s">
        <v>151</v>
      </c>
      <c r="F651" s="38">
        <v>40541</v>
      </c>
      <c r="G651" s="37" t="s">
        <v>37</v>
      </c>
      <c r="H651" s="40">
        <v>6500</v>
      </c>
      <c r="I651" s="37" t="s">
        <v>123</v>
      </c>
      <c r="J651" s="41">
        <v>4.05</v>
      </c>
      <c r="K651" s="39" t="s">
        <v>436</v>
      </c>
      <c r="L651" s="41">
        <v>22</v>
      </c>
      <c r="M651" s="43">
        <v>3400000</v>
      </c>
      <c r="N651" s="43">
        <v>3400000</v>
      </c>
      <c r="O651" s="43">
        <v>76188424</v>
      </c>
      <c r="P651" s="43">
        <v>387482</v>
      </c>
      <c r="Q651" s="43">
        <v>76575906</v>
      </c>
      <c r="R651" s="36"/>
      <c r="S651" s="36"/>
    </row>
    <row r="652" spans="2:19">
      <c r="B652" s="34">
        <v>76555400</v>
      </c>
      <c r="C652" s="35">
        <v>4</v>
      </c>
      <c r="D652" s="36" t="s">
        <v>447</v>
      </c>
      <c r="E652" s="49" t="s">
        <v>151</v>
      </c>
      <c r="F652" s="38">
        <v>40541</v>
      </c>
      <c r="G652" s="37" t="s">
        <v>37</v>
      </c>
      <c r="H652" s="40">
        <v>6500</v>
      </c>
      <c r="I652" s="37" t="s">
        <v>167</v>
      </c>
      <c r="J652" s="41">
        <v>3.95</v>
      </c>
      <c r="K652" s="39" t="s">
        <v>436</v>
      </c>
      <c r="L652" s="41">
        <v>28</v>
      </c>
      <c r="M652" s="43">
        <v>3000000</v>
      </c>
      <c r="N652" s="43">
        <v>3000000</v>
      </c>
      <c r="O652" s="43">
        <v>67225080</v>
      </c>
      <c r="P652" s="43">
        <v>333600</v>
      </c>
      <c r="Q652" s="43">
        <v>67558680</v>
      </c>
      <c r="R652" s="36"/>
      <c r="S652" s="36"/>
    </row>
    <row r="653" spans="2:19">
      <c r="B653" s="34">
        <v>96505760</v>
      </c>
      <c r="C653" s="35">
        <v>9</v>
      </c>
      <c r="D653" s="36" t="s">
        <v>450</v>
      </c>
      <c r="E653" s="49">
        <v>600</v>
      </c>
      <c r="F653" s="38">
        <v>40039</v>
      </c>
      <c r="G653" s="37" t="s">
        <v>37</v>
      </c>
      <c r="H653" s="40">
        <v>7000</v>
      </c>
      <c r="I653" s="37"/>
      <c r="J653" s="41"/>
      <c r="K653" s="39" t="s">
        <v>451</v>
      </c>
      <c r="L653" s="41">
        <v>10</v>
      </c>
      <c r="M653" s="43"/>
      <c r="N653" s="43"/>
      <c r="O653" s="43"/>
      <c r="P653" s="43"/>
      <c r="Q653" s="43"/>
      <c r="R653" s="36"/>
      <c r="S653" s="36"/>
    </row>
    <row r="654" spans="2:19">
      <c r="B654" s="34">
        <v>96505760</v>
      </c>
      <c r="C654" s="35">
        <v>9</v>
      </c>
      <c r="D654" s="36" t="s">
        <v>450</v>
      </c>
      <c r="E654" s="49">
        <v>601</v>
      </c>
      <c r="F654" s="38">
        <v>40039</v>
      </c>
      <c r="G654" s="37" t="s">
        <v>37</v>
      </c>
      <c r="H654" s="40">
        <v>7000</v>
      </c>
      <c r="I654" s="37"/>
      <c r="J654" s="41"/>
      <c r="K654" s="39" t="s">
        <v>451</v>
      </c>
      <c r="L654" s="41">
        <v>30</v>
      </c>
      <c r="M654" s="43"/>
      <c r="N654" s="43"/>
      <c r="O654" s="43"/>
      <c r="P654" s="43"/>
      <c r="Q654" s="43"/>
      <c r="R654" s="36"/>
      <c r="S654" s="36"/>
    </row>
    <row r="655" spans="2:19">
      <c r="B655" s="34">
        <v>76023435</v>
      </c>
      <c r="C655" s="35">
        <v>4</v>
      </c>
      <c r="D655" s="36" t="s">
        <v>452</v>
      </c>
      <c r="E655" s="49">
        <v>603</v>
      </c>
      <c r="F655" s="38">
        <v>40043</v>
      </c>
      <c r="G655" s="37" t="s">
        <v>37</v>
      </c>
      <c r="H655" s="40">
        <v>7500</v>
      </c>
      <c r="I655" s="37"/>
      <c r="J655" s="41"/>
      <c r="K655" s="39" t="s">
        <v>451</v>
      </c>
      <c r="L655" s="41">
        <v>10</v>
      </c>
      <c r="M655" s="43"/>
      <c r="N655" s="43"/>
      <c r="O655" s="43"/>
      <c r="P655" s="43"/>
      <c r="Q655" s="43"/>
      <c r="R655" s="36"/>
      <c r="S655" s="36"/>
    </row>
    <row r="656" spans="2:19">
      <c r="B656" s="34">
        <v>76023435</v>
      </c>
      <c r="C656" s="35">
        <v>4</v>
      </c>
      <c r="D656" s="36" t="s">
        <v>453</v>
      </c>
      <c r="E656" s="49" t="s">
        <v>134</v>
      </c>
      <c r="F656" s="38">
        <v>40063</v>
      </c>
      <c r="G656" s="37" t="s">
        <v>162</v>
      </c>
      <c r="H656" s="40">
        <v>156675000</v>
      </c>
      <c r="I656" s="37" t="s">
        <v>46</v>
      </c>
      <c r="J656" s="41">
        <v>4.5999999999999996</v>
      </c>
      <c r="K656" s="39" t="s">
        <v>68</v>
      </c>
      <c r="L656" s="41">
        <v>5</v>
      </c>
      <c r="M656" s="43"/>
      <c r="N656" s="43"/>
      <c r="O656" s="43"/>
      <c r="P656" s="43"/>
      <c r="Q656" s="43"/>
      <c r="R656" s="36"/>
      <c r="S656" s="36"/>
    </row>
    <row r="657" spans="2:19">
      <c r="B657" s="34">
        <v>76023435</v>
      </c>
      <c r="C657" s="35">
        <v>4</v>
      </c>
      <c r="D657" s="36" t="s">
        <v>453</v>
      </c>
      <c r="E657" s="49" t="s">
        <v>134</v>
      </c>
      <c r="F657" s="38">
        <v>40063</v>
      </c>
      <c r="G657" s="37" t="s">
        <v>162</v>
      </c>
      <c r="H657" s="40">
        <v>156675000</v>
      </c>
      <c r="I657" s="37" t="s">
        <v>87</v>
      </c>
      <c r="J657" s="41">
        <v>5.9</v>
      </c>
      <c r="K657" s="39" t="s">
        <v>68</v>
      </c>
      <c r="L657" s="41">
        <v>5</v>
      </c>
      <c r="M657" s="43"/>
      <c r="N657" s="43"/>
      <c r="O657" s="43"/>
      <c r="P657" s="43"/>
      <c r="Q657" s="43"/>
      <c r="R657" s="36"/>
      <c r="S657" s="36"/>
    </row>
    <row r="658" spans="2:19">
      <c r="B658" s="34">
        <v>76023435</v>
      </c>
      <c r="C658" s="35">
        <v>4</v>
      </c>
      <c r="D658" s="36" t="s">
        <v>454</v>
      </c>
      <c r="E658" s="49" t="s">
        <v>134</v>
      </c>
      <c r="F658" s="38">
        <v>40063</v>
      </c>
      <c r="G658" s="37" t="s">
        <v>37</v>
      </c>
      <c r="H658" s="40">
        <v>7500</v>
      </c>
      <c r="I658" s="37" t="s">
        <v>89</v>
      </c>
      <c r="J658" s="41">
        <v>2.9</v>
      </c>
      <c r="K658" s="39" t="s">
        <v>68</v>
      </c>
      <c r="L658" s="41">
        <v>5</v>
      </c>
      <c r="M658" s="43">
        <v>2200000</v>
      </c>
      <c r="N658" s="43">
        <v>1320000</v>
      </c>
      <c r="O658" s="43">
        <v>29579035</v>
      </c>
      <c r="P658" s="43">
        <v>339252</v>
      </c>
      <c r="Q658" s="43">
        <v>29918287</v>
      </c>
      <c r="R658" s="36"/>
      <c r="S658" s="36"/>
    </row>
    <row r="659" spans="2:19">
      <c r="B659" s="34">
        <v>76023435</v>
      </c>
      <c r="C659" s="35">
        <v>4</v>
      </c>
      <c r="D659" s="36" t="s">
        <v>453</v>
      </c>
      <c r="E659" s="49" t="s">
        <v>134</v>
      </c>
      <c r="F659" s="38">
        <v>40063</v>
      </c>
      <c r="G659" s="37" t="s">
        <v>37</v>
      </c>
      <c r="H659" s="40">
        <v>7500</v>
      </c>
      <c r="I659" s="37" t="s">
        <v>63</v>
      </c>
      <c r="J659" s="41">
        <v>3.5</v>
      </c>
      <c r="K659" s="39" t="s">
        <v>68</v>
      </c>
      <c r="L659" s="41">
        <v>7</v>
      </c>
      <c r="M659" s="43"/>
      <c r="N659" s="43"/>
      <c r="O659" s="43"/>
      <c r="P659" s="43"/>
      <c r="Q659" s="43"/>
      <c r="R659" s="36"/>
      <c r="S659" s="36"/>
    </row>
    <row r="660" spans="2:19">
      <c r="B660" s="34">
        <v>76023435</v>
      </c>
      <c r="C660" s="35">
        <v>4</v>
      </c>
      <c r="D660" s="36" t="s">
        <v>452</v>
      </c>
      <c r="E660" s="49">
        <v>604</v>
      </c>
      <c r="F660" s="38">
        <v>40043</v>
      </c>
      <c r="G660" s="37" t="s">
        <v>37</v>
      </c>
      <c r="H660" s="40">
        <v>7500</v>
      </c>
      <c r="I660" s="37"/>
      <c r="J660" s="41"/>
      <c r="K660" s="39" t="s">
        <v>451</v>
      </c>
      <c r="L660" s="41">
        <v>30</v>
      </c>
      <c r="M660" s="43"/>
      <c r="N660" s="43"/>
      <c r="O660" s="43"/>
      <c r="P660" s="43"/>
      <c r="Q660" s="43"/>
      <c r="R660" s="36"/>
      <c r="S660" s="36"/>
    </row>
    <row r="661" spans="2:19">
      <c r="B661" s="34">
        <v>76023435</v>
      </c>
      <c r="C661" s="35">
        <v>4</v>
      </c>
      <c r="D661" s="36" t="s">
        <v>454</v>
      </c>
      <c r="E661" s="49" t="s">
        <v>134</v>
      </c>
      <c r="F661" s="38">
        <v>40063</v>
      </c>
      <c r="G661" s="37" t="s">
        <v>37</v>
      </c>
      <c r="H661" s="40">
        <v>7500</v>
      </c>
      <c r="I661" s="37" t="s">
        <v>56</v>
      </c>
      <c r="J661" s="41">
        <v>4.7</v>
      </c>
      <c r="K661" s="39" t="s">
        <v>68</v>
      </c>
      <c r="L661" s="41">
        <v>25</v>
      </c>
      <c r="M661" s="43">
        <v>5000000</v>
      </c>
      <c r="N661" s="43">
        <v>5000000</v>
      </c>
      <c r="O661" s="43">
        <v>112041800</v>
      </c>
      <c r="P661" s="43">
        <v>2073604</v>
      </c>
      <c r="Q661" s="43">
        <v>114115404</v>
      </c>
      <c r="R661" s="36"/>
      <c r="S661" s="36"/>
    </row>
    <row r="662" spans="2:19">
      <c r="B662" s="34">
        <v>76023435</v>
      </c>
      <c r="C662" s="35">
        <v>4</v>
      </c>
      <c r="D662" s="36" t="s">
        <v>453</v>
      </c>
      <c r="E662" s="49" t="s">
        <v>134</v>
      </c>
      <c r="F662" s="38">
        <v>40063</v>
      </c>
      <c r="G662" s="37" t="s">
        <v>37</v>
      </c>
      <c r="H662" s="40">
        <v>7500</v>
      </c>
      <c r="I662" s="37" t="s">
        <v>51</v>
      </c>
      <c r="J662" s="41">
        <v>4.8</v>
      </c>
      <c r="K662" s="39" t="s">
        <v>68</v>
      </c>
      <c r="L662" s="41">
        <v>25</v>
      </c>
      <c r="M662" s="43"/>
      <c r="N662" s="43"/>
      <c r="O662" s="43"/>
      <c r="P662" s="43"/>
      <c r="Q662" s="43"/>
      <c r="R662" s="36"/>
      <c r="S662" s="36"/>
    </row>
    <row r="663" spans="2:19">
      <c r="B663" s="34">
        <v>90331000</v>
      </c>
      <c r="C663" s="35">
        <v>6</v>
      </c>
      <c r="D663" s="36" t="s">
        <v>242</v>
      </c>
      <c r="E663" s="49">
        <v>605</v>
      </c>
      <c r="F663" s="38">
        <v>40043</v>
      </c>
      <c r="G663" s="37" t="s">
        <v>37</v>
      </c>
      <c r="H663" s="40">
        <v>2000</v>
      </c>
      <c r="I663" s="37"/>
      <c r="J663" s="41"/>
      <c r="K663" s="39" t="s">
        <v>451</v>
      </c>
      <c r="L663" s="41">
        <v>10</v>
      </c>
      <c r="M663" s="43"/>
      <c r="N663" s="43"/>
      <c r="O663" s="43"/>
      <c r="P663" s="43"/>
      <c r="Q663" s="43"/>
      <c r="R663" s="36"/>
      <c r="S663" s="36"/>
    </row>
    <row r="664" spans="2:19">
      <c r="B664" s="34">
        <v>90331000</v>
      </c>
      <c r="C664" s="35">
        <v>6</v>
      </c>
      <c r="D664" s="36" t="s">
        <v>455</v>
      </c>
      <c r="E664" s="49" t="s">
        <v>134</v>
      </c>
      <c r="F664" s="38">
        <v>40044</v>
      </c>
      <c r="G664" s="37" t="s">
        <v>37</v>
      </c>
      <c r="H664" s="40">
        <v>2000</v>
      </c>
      <c r="I664" s="37" t="s">
        <v>53</v>
      </c>
      <c r="J664" s="41">
        <v>3.25</v>
      </c>
      <c r="K664" s="39" t="s">
        <v>68</v>
      </c>
      <c r="L664" s="41">
        <v>5</v>
      </c>
      <c r="M664" s="43">
        <v>1000000</v>
      </c>
      <c r="N664" s="43">
        <v>1000000</v>
      </c>
      <c r="O664" s="43">
        <v>22408360</v>
      </c>
      <c r="P664" s="43">
        <v>321087</v>
      </c>
      <c r="Q664" s="43">
        <v>22729447</v>
      </c>
      <c r="R664" s="36"/>
      <c r="S664" s="36"/>
    </row>
    <row r="665" spans="2:19">
      <c r="B665" s="34">
        <v>90331000</v>
      </c>
      <c r="C665" s="35">
        <v>6</v>
      </c>
      <c r="D665" s="36" t="s">
        <v>242</v>
      </c>
      <c r="E665" s="49">
        <v>606</v>
      </c>
      <c r="F665" s="38">
        <v>40043</v>
      </c>
      <c r="G665" s="37" t="s">
        <v>37</v>
      </c>
      <c r="H665" s="40">
        <v>2000</v>
      </c>
      <c r="I665" s="37"/>
      <c r="J665" s="41"/>
      <c r="K665" s="39" t="s">
        <v>451</v>
      </c>
      <c r="L665" s="41">
        <v>30</v>
      </c>
      <c r="M665" s="43"/>
      <c r="N665" s="43"/>
      <c r="O665" s="43"/>
      <c r="P665" s="43"/>
      <c r="Q665" s="43"/>
      <c r="R665" s="36"/>
      <c r="S665" s="36"/>
    </row>
    <row r="666" spans="2:19">
      <c r="B666" s="34">
        <v>90331000</v>
      </c>
      <c r="C666" s="35">
        <v>6</v>
      </c>
      <c r="D666" s="36" t="s">
        <v>455</v>
      </c>
      <c r="E666" s="49" t="s">
        <v>134</v>
      </c>
      <c r="F666" s="38">
        <v>40044</v>
      </c>
      <c r="G666" s="37" t="s">
        <v>37</v>
      </c>
      <c r="H666" s="40">
        <v>2000</v>
      </c>
      <c r="I666" s="37" t="s">
        <v>51</v>
      </c>
      <c r="J666" s="41">
        <v>3.75</v>
      </c>
      <c r="K666" s="39" t="s">
        <v>68</v>
      </c>
      <c r="L666" s="41">
        <v>21</v>
      </c>
      <c r="M666" s="43">
        <v>1000000</v>
      </c>
      <c r="N666" s="43">
        <v>1000000</v>
      </c>
      <c r="O666" s="43">
        <v>22408360</v>
      </c>
      <c r="P666" s="43">
        <v>370027</v>
      </c>
      <c r="Q666" s="43">
        <v>22778387</v>
      </c>
      <c r="R666" s="36"/>
      <c r="S666" s="36"/>
    </row>
    <row r="667" spans="2:19">
      <c r="B667" s="34">
        <v>61704000</v>
      </c>
      <c r="C667" s="35" t="s">
        <v>75</v>
      </c>
      <c r="D667" s="36" t="s">
        <v>456</v>
      </c>
      <c r="E667" s="49">
        <v>608</v>
      </c>
      <c r="F667" s="38">
        <v>40051</v>
      </c>
      <c r="G667" s="37" t="s">
        <v>37</v>
      </c>
      <c r="H667" s="40">
        <v>11000</v>
      </c>
      <c r="I667" s="37"/>
      <c r="J667" s="41"/>
      <c r="K667" s="39" t="s">
        <v>451</v>
      </c>
      <c r="L667" s="41">
        <v>25</v>
      </c>
      <c r="M667" s="43"/>
      <c r="N667" s="43"/>
      <c r="O667" s="43"/>
      <c r="P667" s="43"/>
      <c r="Q667" s="43"/>
      <c r="R667" s="36"/>
      <c r="S667" s="36"/>
    </row>
    <row r="668" spans="2:19">
      <c r="B668" s="34">
        <v>96719210</v>
      </c>
      <c r="C668" s="35">
        <v>4</v>
      </c>
      <c r="D668" s="36" t="s">
        <v>181</v>
      </c>
      <c r="E668" s="49">
        <v>609</v>
      </c>
      <c r="F668" s="38">
        <v>40060</v>
      </c>
      <c r="G668" s="37" t="s">
        <v>37</v>
      </c>
      <c r="H668" s="40">
        <v>3000</v>
      </c>
      <c r="I668" s="37"/>
      <c r="J668" s="41"/>
      <c r="K668" s="39" t="s">
        <v>81</v>
      </c>
      <c r="L668" s="41">
        <v>10</v>
      </c>
      <c r="M668" s="43"/>
      <c r="N668" s="43"/>
      <c r="O668" s="43"/>
      <c r="P668" s="43"/>
      <c r="Q668" s="43"/>
      <c r="R668" s="36"/>
      <c r="S668" s="36"/>
    </row>
    <row r="669" spans="2:19">
      <c r="B669" s="34">
        <v>96719210</v>
      </c>
      <c r="C669" s="35">
        <v>4</v>
      </c>
      <c r="D669" s="36" t="s">
        <v>457</v>
      </c>
      <c r="E669" s="49" t="s">
        <v>134</v>
      </c>
      <c r="F669" s="38">
        <v>40065</v>
      </c>
      <c r="G669" s="37" t="s">
        <v>37</v>
      </c>
      <c r="H669" s="40">
        <v>1000</v>
      </c>
      <c r="I669" s="37" t="s">
        <v>89</v>
      </c>
      <c r="J669" s="41">
        <v>3</v>
      </c>
      <c r="K669" s="39" t="s">
        <v>81</v>
      </c>
      <c r="L669" s="41">
        <v>7</v>
      </c>
      <c r="M669" s="43"/>
      <c r="N669" s="43"/>
      <c r="O669" s="43"/>
      <c r="P669" s="43"/>
      <c r="Q669" s="43"/>
      <c r="R669" s="36"/>
      <c r="S669" s="36"/>
    </row>
    <row r="670" spans="2:19">
      <c r="B670" s="34">
        <v>96719210</v>
      </c>
      <c r="C670" s="35">
        <v>4</v>
      </c>
      <c r="D670" s="36" t="s">
        <v>181</v>
      </c>
      <c r="E670" s="49">
        <v>610</v>
      </c>
      <c r="F670" s="38">
        <v>40060</v>
      </c>
      <c r="G670" s="37" t="s">
        <v>37</v>
      </c>
      <c r="H670" s="40">
        <v>5000</v>
      </c>
      <c r="I670" s="37"/>
      <c r="J670" s="41"/>
      <c r="K670" s="39" t="s">
        <v>81</v>
      </c>
      <c r="L670" s="41">
        <v>30</v>
      </c>
      <c r="M670" s="43"/>
      <c r="N670" s="43"/>
      <c r="O670" s="43"/>
      <c r="P670" s="43"/>
      <c r="Q670" s="43"/>
      <c r="R670" s="36"/>
      <c r="S670" s="36"/>
    </row>
    <row r="671" spans="2:19">
      <c r="B671" s="34">
        <v>96719210</v>
      </c>
      <c r="C671" s="35">
        <v>4</v>
      </c>
      <c r="D671" s="36" t="s">
        <v>458</v>
      </c>
      <c r="E671" s="49" t="s">
        <v>134</v>
      </c>
      <c r="F671" s="38">
        <v>40065</v>
      </c>
      <c r="G671" s="37" t="s">
        <v>37</v>
      </c>
      <c r="H671" s="40">
        <v>3500</v>
      </c>
      <c r="I671" s="37" t="s">
        <v>63</v>
      </c>
      <c r="J671" s="41">
        <v>4.3</v>
      </c>
      <c r="K671" s="39" t="s">
        <v>81</v>
      </c>
      <c r="L671" s="41">
        <v>21</v>
      </c>
      <c r="M671" s="43">
        <v>3500000</v>
      </c>
      <c r="N671" s="43">
        <v>3500000</v>
      </c>
      <c r="O671" s="43">
        <v>78429260</v>
      </c>
      <c r="P671" s="43">
        <v>1320135</v>
      </c>
      <c r="Q671" s="43">
        <v>79749395</v>
      </c>
      <c r="R671" s="36"/>
      <c r="S671" s="36"/>
    </row>
    <row r="672" spans="2:19">
      <c r="B672" s="34">
        <v>76045822</v>
      </c>
      <c r="C672" s="35">
        <v>8</v>
      </c>
      <c r="D672" s="36" t="s">
        <v>459</v>
      </c>
      <c r="E672" s="49">
        <v>611</v>
      </c>
      <c r="F672" s="38">
        <v>40067</v>
      </c>
      <c r="G672" s="37" t="s">
        <v>66</v>
      </c>
      <c r="H672" s="40">
        <v>300000</v>
      </c>
      <c r="I672" s="37"/>
      <c r="J672" s="41"/>
      <c r="K672" s="39" t="s">
        <v>359</v>
      </c>
      <c r="L672" s="41">
        <v>10</v>
      </c>
      <c r="M672" s="43"/>
      <c r="N672" s="43"/>
      <c r="O672" s="43"/>
      <c r="P672" s="43"/>
      <c r="Q672" s="43"/>
      <c r="R672" s="36"/>
      <c r="S672" s="36"/>
    </row>
    <row r="673" spans="2:19">
      <c r="B673" s="34">
        <v>76045822</v>
      </c>
      <c r="C673" s="35">
        <v>8</v>
      </c>
      <c r="D673" s="36" t="s">
        <v>460</v>
      </c>
      <c r="E673" s="49" t="s">
        <v>134</v>
      </c>
      <c r="F673" s="38">
        <v>40095</v>
      </c>
      <c r="G673" s="37" t="s">
        <v>37</v>
      </c>
      <c r="H673" s="40">
        <v>2700</v>
      </c>
      <c r="I673" s="37" t="s">
        <v>46</v>
      </c>
      <c r="J673" s="41">
        <v>3.5</v>
      </c>
      <c r="K673" s="39" t="s">
        <v>359</v>
      </c>
      <c r="L673" s="41">
        <v>5</v>
      </c>
      <c r="M673" s="43">
        <v>2700000</v>
      </c>
      <c r="N673" s="43">
        <v>2700000</v>
      </c>
      <c r="O673" s="43">
        <v>60502572</v>
      </c>
      <c r="P673" s="43">
        <v>538103.01500000001</v>
      </c>
      <c r="Q673" s="43">
        <v>61040675.015000001</v>
      </c>
      <c r="R673" s="36"/>
      <c r="S673" s="36"/>
    </row>
    <row r="674" spans="2:19">
      <c r="B674" s="34">
        <v>76045822</v>
      </c>
      <c r="C674" s="35">
        <v>8</v>
      </c>
      <c r="D674" s="36" t="s">
        <v>461</v>
      </c>
      <c r="E674" s="49" t="s">
        <v>134</v>
      </c>
      <c r="F674" s="38">
        <v>40095</v>
      </c>
      <c r="G674" s="37" t="s">
        <v>162</v>
      </c>
      <c r="H674" s="40">
        <v>41000000</v>
      </c>
      <c r="I674" s="37" t="s">
        <v>87</v>
      </c>
      <c r="J674" s="41">
        <v>6.5</v>
      </c>
      <c r="K674" s="39" t="s">
        <v>359</v>
      </c>
      <c r="L674" s="41">
        <v>5</v>
      </c>
      <c r="M674" s="43"/>
      <c r="N674" s="43"/>
      <c r="O674" s="43"/>
      <c r="P674" s="43"/>
      <c r="Q674" s="43"/>
      <c r="R674" s="36"/>
      <c r="S674" s="36"/>
    </row>
    <row r="675" spans="2:19">
      <c r="B675" s="34">
        <v>96686870</v>
      </c>
      <c r="C675" s="35">
        <v>8</v>
      </c>
      <c r="D675" s="36" t="s">
        <v>462</v>
      </c>
      <c r="E675" s="49">
        <v>613</v>
      </c>
      <c r="F675" s="38">
        <v>40094</v>
      </c>
      <c r="G675" s="37" t="s">
        <v>37</v>
      </c>
      <c r="H675" s="40">
        <v>1000</v>
      </c>
      <c r="I675" s="37"/>
      <c r="J675" s="41"/>
      <c r="K675" s="39" t="s">
        <v>81</v>
      </c>
      <c r="L675" s="41">
        <v>10</v>
      </c>
      <c r="M675" s="43"/>
      <c r="N675" s="43"/>
      <c r="O675" s="43"/>
      <c r="P675" s="43"/>
      <c r="Q675" s="43"/>
      <c r="R675" s="36"/>
      <c r="S675" s="36"/>
    </row>
    <row r="676" spans="2:19">
      <c r="B676" s="34">
        <v>96686870</v>
      </c>
      <c r="C676" s="35">
        <v>8</v>
      </c>
      <c r="D676" s="36" t="s">
        <v>463</v>
      </c>
      <c r="E676" s="49" t="s">
        <v>134</v>
      </c>
      <c r="F676" s="38">
        <v>40106</v>
      </c>
      <c r="G676" s="37" t="s">
        <v>162</v>
      </c>
      <c r="H676" s="40">
        <v>15000000</v>
      </c>
      <c r="I676" s="37" t="s">
        <v>46</v>
      </c>
      <c r="J676" s="41">
        <v>7</v>
      </c>
      <c r="K676" s="39" t="s">
        <v>81</v>
      </c>
      <c r="L676" s="41">
        <v>6</v>
      </c>
      <c r="M676" s="43"/>
      <c r="N676" s="43"/>
      <c r="O676" s="43"/>
      <c r="P676" s="43"/>
      <c r="Q676" s="43"/>
      <c r="R676" s="36"/>
      <c r="S676" s="36"/>
    </row>
    <row r="677" spans="2:19">
      <c r="B677" s="34">
        <v>96686870</v>
      </c>
      <c r="C677" s="35">
        <v>8</v>
      </c>
      <c r="D677" s="36" t="s">
        <v>463</v>
      </c>
      <c r="E677" s="49" t="s">
        <v>134</v>
      </c>
      <c r="F677" s="38">
        <v>40106</v>
      </c>
      <c r="G677" s="37" t="s">
        <v>37</v>
      </c>
      <c r="H677" s="40">
        <v>750</v>
      </c>
      <c r="I677" s="37" t="s">
        <v>87</v>
      </c>
      <c r="J677" s="41">
        <v>4</v>
      </c>
      <c r="K677" s="39" t="s">
        <v>81</v>
      </c>
      <c r="L677" s="41">
        <v>6</v>
      </c>
      <c r="M677" s="43"/>
      <c r="N677" s="43"/>
      <c r="O677" s="43"/>
      <c r="P677" s="43"/>
      <c r="Q677" s="43"/>
      <c r="R677" s="36"/>
      <c r="S677" s="36"/>
    </row>
    <row r="678" spans="2:19">
      <c r="B678" s="34">
        <v>96686870</v>
      </c>
      <c r="C678" s="35">
        <v>8</v>
      </c>
      <c r="D678" s="36" t="s">
        <v>463</v>
      </c>
      <c r="E678" s="49" t="s">
        <v>142</v>
      </c>
      <c r="F678" s="38">
        <v>40651</v>
      </c>
      <c r="G678" s="37" t="s">
        <v>162</v>
      </c>
      <c r="H678" s="40">
        <v>15000000</v>
      </c>
      <c r="I678" s="37" t="s">
        <v>89</v>
      </c>
      <c r="J678" s="41" t="s">
        <v>464</v>
      </c>
      <c r="K678" s="39" t="s">
        <v>81</v>
      </c>
      <c r="L678" s="41">
        <v>5</v>
      </c>
      <c r="M678" s="43"/>
      <c r="N678" s="43"/>
      <c r="O678" s="43"/>
      <c r="P678" s="43"/>
      <c r="Q678" s="43"/>
      <c r="R678" s="36"/>
      <c r="S678" s="36"/>
    </row>
    <row r="679" spans="2:19">
      <c r="B679" s="34">
        <v>96686870</v>
      </c>
      <c r="C679" s="35">
        <v>8</v>
      </c>
      <c r="D679" s="36" t="s">
        <v>465</v>
      </c>
      <c r="E679" s="49" t="s">
        <v>142</v>
      </c>
      <c r="F679" s="38">
        <v>40651</v>
      </c>
      <c r="G679" s="37" t="s">
        <v>37</v>
      </c>
      <c r="H679" s="40">
        <v>750</v>
      </c>
      <c r="I679" s="37" t="s">
        <v>63</v>
      </c>
      <c r="J679" s="41">
        <v>4.5</v>
      </c>
      <c r="K679" s="39" t="s">
        <v>81</v>
      </c>
      <c r="L679" s="41">
        <v>5</v>
      </c>
      <c r="M679" s="43">
        <v>650000</v>
      </c>
      <c r="N679" s="43">
        <v>650000</v>
      </c>
      <c r="O679" s="43">
        <v>14565434</v>
      </c>
      <c r="P679" s="43">
        <v>225618</v>
      </c>
      <c r="Q679" s="43">
        <v>14791052</v>
      </c>
      <c r="R679" s="36"/>
      <c r="S679" s="36"/>
    </row>
    <row r="680" spans="2:19">
      <c r="B680" s="34">
        <v>86547900</v>
      </c>
      <c r="C680" s="35" t="s">
        <v>75</v>
      </c>
      <c r="D680" s="36" t="s">
        <v>466</v>
      </c>
      <c r="E680" s="49">
        <v>615</v>
      </c>
      <c r="F680" s="38">
        <v>40099</v>
      </c>
      <c r="G680" s="37" t="s">
        <v>37</v>
      </c>
      <c r="H680" s="40">
        <v>2000</v>
      </c>
      <c r="I680" s="37"/>
      <c r="J680" s="41"/>
      <c r="K680" s="39" t="s">
        <v>81</v>
      </c>
      <c r="L680" s="41">
        <v>10</v>
      </c>
      <c r="M680" s="43"/>
      <c r="N680" s="43"/>
      <c r="O680" s="43"/>
      <c r="P680" s="43"/>
      <c r="Q680" s="43"/>
      <c r="R680" s="36"/>
      <c r="S680" s="36"/>
    </row>
    <row r="681" spans="2:19">
      <c r="B681" s="34">
        <v>86547900</v>
      </c>
      <c r="C681" s="35" t="s">
        <v>75</v>
      </c>
      <c r="D681" s="36" t="s">
        <v>467</v>
      </c>
      <c r="E681" s="49" t="s">
        <v>134</v>
      </c>
      <c r="F681" s="38">
        <v>40108</v>
      </c>
      <c r="G681" s="37" t="s">
        <v>37</v>
      </c>
      <c r="H681" s="40">
        <v>2000</v>
      </c>
      <c r="I681" s="37" t="s">
        <v>56</v>
      </c>
      <c r="J681" s="41">
        <v>3.1</v>
      </c>
      <c r="K681" s="39" t="s">
        <v>81</v>
      </c>
      <c r="L681" s="41">
        <v>7</v>
      </c>
      <c r="M681" s="43"/>
      <c r="N681" s="43"/>
      <c r="O681" s="43"/>
      <c r="P681" s="43"/>
      <c r="Q681" s="43"/>
      <c r="R681" s="36"/>
      <c r="S681" s="36"/>
    </row>
    <row r="682" spans="2:19">
      <c r="B682" s="34">
        <v>86547900</v>
      </c>
      <c r="C682" s="35" t="s">
        <v>75</v>
      </c>
      <c r="D682" s="36" t="s">
        <v>466</v>
      </c>
      <c r="E682" s="49">
        <v>616</v>
      </c>
      <c r="F682" s="38">
        <v>40099</v>
      </c>
      <c r="G682" s="37" t="s">
        <v>37</v>
      </c>
      <c r="H682" s="40">
        <v>2000</v>
      </c>
      <c r="I682" s="37"/>
      <c r="J682" s="41"/>
      <c r="K682" s="39" t="s">
        <v>81</v>
      </c>
      <c r="L682" s="41">
        <v>30</v>
      </c>
      <c r="M682" s="43"/>
      <c r="N682" s="43"/>
      <c r="O682" s="43"/>
      <c r="P682" s="43"/>
      <c r="Q682" s="43"/>
      <c r="R682" s="36"/>
      <c r="S682" s="36"/>
    </row>
    <row r="683" spans="2:19">
      <c r="B683" s="34">
        <v>86547900</v>
      </c>
      <c r="C683" s="35" t="s">
        <v>75</v>
      </c>
      <c r="D683" s="36" t="s">
        <v>468</v>
      </c>
      <c r="E683" s="49" t="s">
        <v>134</v>
      </c>
      <c r="F683" s="38">
        <v>40108</v>
      </c>
      <c r="G683" s="37" t="s">
        <v>37</v>
      </c>
      <c r="H683" s="40">
        <v>2000</v>
      </c>
      <c r="I683" s="37" t="s">
        <v>51</v>
      </c>
      <c r="J683" s="41">
        <v>4.4000000000000004</v>
      </c>
      <c r="K683" s="39" t="s">
        <v>81</v>
      </c>
      <c r="L683" s="41">
        <v>21</v>
      </c>
      <c r="M683" s="43">
        <v>1750000</v>
      </c>
      <c r="N683" s="43">
        <v>1750000</v>
      </c>
      <c r="O683" s="43">
        <v>39214630</v>
      </c>
      <c r="P683" s="43">
        <v>650676</v>
      </c>
      <c r="Q683" s="43">
        <v>39865306</v>
      </c>
      <c r="R683" s="36"/>
      <c r="S683" s="36"/>
    </row>
    <row r="684" spans="2:19">
      <c r="B684" s="34">
        <v>96751830</v>
      </c>
      <c r="C684" s="35">
        <v>1</v>
      </c>
      <c r="D684" s="36" t="s">
        <v>469</v>
      </c>
      <c r="E684" s="49">
        <v>617</v>
      </c>
      <c r="F684" s="38">
        <v>40102</v>
      </c>
      <c r="G684" s="37" t="s">
        <v>37</v>
      </c>
      <c r="H684" s="40">
        <v>6000</v>
      </c>
      <c r="I684" s="37"/>
      <c r="J684" s="41"/>
      <c r="K684" s="39" t="s">
        <v>374</v>
      </c>
      <c r="L684" s="41">
        <v>10</v>
      </c>
      <c r="M684" s="43"/>
      <c r="N684" s="43"/>
      <c r="O684" s="43"/>
      <c r="P684" s="43"/>
      <c r="Q684" s="43"/>
      <c r="R684" s="36"/>
      <c r="S684" s="36"/>
    </row>
    <row r="685" spans="2:19">
      <c r="B685" s="34">
        <v>96751830</v>
      </c>
      <c r="C685" s="35">
        <v>1</v>
      </c>
      <c r="D685" s="36" t="s">
        <v>470</v>
      </c>
      <c r="E685" s="49" t="s">
        <v>134</v>
      </c>
      <c r="F685" s="38">
        <v>40107</v>
      </c>
      <c r="G685" s="37" t="s">
        <v>37</v>
      </c>
      <c r="H685" s="40">
        <v>6000</v>
      </c>
      <c r="I685" s="37" t="s">
        <v>46</v>
      </c>
      <c r="J685" s="41">
        <v>3.2</v>
      </c>
      <c r="K685" s="39" t="s">
        <v>39</v>
      </c>
      <c r="L685" s="41">
        <v>7.5</v>
      </c>
      <c r="M685" s="43">
        <v>2500000</v>
      </c>
      <c r="N685" s="43">
        <v>2142857</v>
      </c>
      <c r="O685" s="43">
        <v>48017911</v>
      </c>
      <c r="P685" s="43">
        <v>1370117</v>
      </c>
      <c r="Q685" s="43">
        <v>49388028</v>
      </c>
      <c r="R685" s="36"/>
      <c r="S685" s="36"/>
    </row>
    <row r="686" spans="2:19">
      <c r="B686" s="34">
        <v>96751830</v>
      </c>
      <c r="C686" s="35">
        <v>1</v>
      </c>
      <c r="D686" s="36" t="s">
        <v>469</v>
      </c>
      <c r="E686" s="49">
        <v>618</v>
      </c>
      <c r="F686" s="38">
        <v>40102</v>
      </c>
      <c r="G686" s="37" t="s">
        <v>37</v>
      </c>
      <c r="H686" s="40">
        <v>6000</v>
      </c>
      <c r="I686" s="37"/>
      <c r="J686" s="41"/>
      <c r="K686" s="39" t="s">
        <v>374</v>
      </c>
      <c r="L686" s="41">
        <v>30</v>
      </c>
      <c r="M686" s="43"/>
      <c r="N686" s="43"/>
      <c r="O686" s="43"/>
      <c r="P686" s="43"/>
      <c r="Q686" s="43"/>
      <c r="R686" s="36"/>
      <c r="S686" s="36"/>
    </row>
    <row r="687" spans="2:19">
      <c r="B687" s="34">
        <v>96751830</v>
      </c>
      <c r="C687" s="35">
        <v>1</v>
      </c>
      <c r="D687" s="36" t="s">
        <v>470</v>
      </c>
      <c r="E687" s="49" t="s">
        <v>134</v>
      </c>
      <c r="F687" s="38">
        <v>40107</v>
      </c>
      <c r="G687" s="37" t="s">
        <v>37</v>
      </c>
      <c r="H687" s="40">
        <v>6000</v>
      </c>
      <c r="I687" s="37" t="s">
        <v>87</v>
      </c>
      <c r="J687" s="41">
        <v>4.5</v>
      </c>
      <c r="K687" s="39" t="s">
        <v>39</v>
      </c>
      <c r="L687" s="41">
        <v>20.5</v>
      </c>
      <c r="M687" s="43">
        <v>3200000</v>
      </c>
      <c r="N687" s="43">
        <v>3200000</v>
      </c>
      <c r="O687" s="43">
        <v>71706752</v>
      </c>
      <c r="P687" s="43">
        <v>2877233</v>
      </c>
      <c r="Q687" s="43">
        <v>74583985</v>
      </c>
      <c r="R687" s="36"/>
      <c r="S687" s="36"/>
    </row>
    <row r="688" spans="2:19">
      <c r="B688" s="34">
        <v>61219000</v>
      </c>
      <c r="C688" s="35">
        <v>3</v>
      </c>
      <c r="D688" s="36" t="s">
        <v>338</v>
      </c>
      <c r="E688" s="49">
        <v>619</v>
      </c>
      <c r="F688" s="38">
        <v>40116</v>
      </c>
      <c r="G688" s="37" t="s">
        <v>37</v>
      </c>
      <c r="H688" s="40">
        <v>4000</v>
      </c>
      <c r="I688" s="37"/>
      <c r="J688" s="41"/>
      <c r="K688" s="39" t="s">
        <v>81</v>
      </c>
      <c r="L688" s="41">
        <v>30</v>
      </c>
      <c r="M688" s="43"/>
      <c r="N688" s="43"/>
      <c r="O688" s="43"/>
      <c r="P688" s="43"/>
      <c r="Q688" s="43"/>
      <c r="R688" s="36"/>
      <c r="S688" s="36"/>
    </row>
    <row r="689" spans="2:19">
      <c r="B689" s="34">
        <v>61219000</v>
      </c>
      <c r="C689" s="35">
        <v>3</v>
      </c>
      <c r="D689" s="36" t="s">
        <v>471</v>
      </c>
      <c r="E689" s="49" t="s">
        <v>134</v>
      </c>
      <c r="F689" s="38">
        <v>40126</v>
      </c>
      <c r="G689" s="37" t="s">
        <v>37</v>
      </c>
      <c r="H689" s="40">
        <v>4000</v>
      </c>
      <c r="I689" s="37" t="s">
        <v>64</v>
      </c>
      <c r="J689" s="41">
        <v>4.5</v>
      </c>
      <c r="K689" s="39" t="s">
        <v>81</v>
      </c>
      <c r="L689" s="41">
        <v>25</v>
      </c>
      <c r="M689" s="43">
        <v>4000000</v>
      </c>
      <c r="N689" s="43">
        <v>4000000</v>
      </c>
      <c r="O689" s="43">
        <v>89633440</v>
      </c>
      <c r="P689" s="43">
        <v>808890</v>
      </c>
      <c r="Q689" s="43">
        <v>90442330</v>
      </c>
      <c r="R689" s="36"/>
      <c r="S689" s="36"/>
    </row>
    <row r="690" spans="2:19">
      <c r="B690" s="34">
        <v>96604380</v>
      </c>
      <c r="C690" s="35">
        <v>6</v>
      </c>
      <c r="D690" s="36" t="s">
        <v>326</v>
      </c>
      <c r="E690" s="49">
        <v>620</v>
      </c>
      <c r="F690" s="38">
        <v>40137</v>
      </c>
      <c r="G690" s="37" t="s">
        <v>37</v>
      </c>
      <c r="H690" s="40">
        <v>1250</v>
      </c>
      <c r="I690" s="37"/>
      <c r="J690" s="41"/>
      <c r="K690" s="39" t="s">
        <v>81</v>
      </c>
      <c r="L690" s="41">
        <v>25</v>
      </c>
      <c r="M690" s="43"/>
      <c r="N690" s="43"/>
      <c r="O690" s="43"/>
      <c r="P690" s="43"/>
      <c r="Q690" s="43"/>
      <c r="R690" s="36"/>
      <c r="S690" s="36"/>
    </row>
    <row r="691" spans="2:19">
      <c r="B691" s="34">
        <v>96604380</v>
      </c>
      <c r="C691" s="35">
        <v>6</v>
      </c>
      <c r="D691" s="36" t="s">
        <v>472</v>
      </c>
      <c r="E691" s="49" t="s">
        <v>134</v>
      </c>
      <c r="F691" s="38">
        <v>40137</v>
      </c>
      <c r="G691" s="37" t="s">
        <v>37</v>
      </c>
      <c r="H691" s="40">
        <v>1250</v>
      </c>
      <c r="I691" s="37" t="s">
        <v>51</v>
      </c>
      <c r="J691" s="41">
        <v>4.5</v>
      </c>
      <c r="K691" s="39" t="s">
        <v>81</v>
      </c>
      <c r="L691" s="41">
        <v>23</v>
      </c>
      <c r="M691" s="43">
        <v>750000</v>
      </c>
      <c r="N691" s="43">
        <v>750000</v>
      </c>
      <c r="O691" s="43">
        <v>16806270</v>
      </c>
      <c r="P691" s="43">
        <v>283562</v>
      </c>
      <c r="Q691" s="43">
        <v>17089832</v>
      </c>
      <c r="R691" s="36"/>
      <c r="S691" s="36"/>
    </row>
    <row r="692" spans="2:19">
      <c r="B692" s="34">
        <v>83628100</v>
      </c>
      <c r="C692" s="35">
        <v>4</v>
      </c>
      <c r="D692" s="36" t="s">
        <v>473</v>
      </c>
      <c r="E692" s="49">
        <v>621</v>
      </c>
      <c r="F692" s="38">
        <v>40148</v>
      </c>
      <c r="G692" s="37" t="s">
        <v>37</v>
      </c>
      <c r="H692" s="40">
        <v>3000</v>
      </c>
      <c r="I692" s="37"/>
      <c r="J692" s="41"/>
      <c r="K692" s="39" t="s">
        <v>81</v>
      </c>
      <c r="L692" s="41">
        <v>25</v>
      </c>
      <c r="M692" s="43"/>
      <c r="N692" s="43"/>
      <c r="O692" s="43"/>
      <c r="P692" s="43"/>
      <c r="Q692" s="43"/>
      <c r="R692" s="36"/>
      <c r="S692" s="36"/>
    </row>
    <row r="693" spans="2:19">
      <c r="B693" s="34">
        <v>83628100</v>
      </c>
      <c r="C693" s="35">
        <v>4</v>
      </c>
      <c r="D693" s="36" t="s">
        <v>474</v>
      </c>
      <c r="E693" s="49" t="s">
        <v>134</v>
      </c>
      <c r="F693" s="38">
        <v>40154</v>
      </c>
      <c r="G693" s="37" t="s">
        <v>37</v>
      </c>
      <c r="H693" s="40">
        <v>3000</v>
      </c>
      <c r="I693" s="37" t="s">
        <v>89</v>
      </c>
      <c r="J693" s="41">
        <v>4.5</v>
      </c>
      <c r="K693" s="39" t="s">
        <v>39</v>
      </c>
      <c r="L693" s="41">
        <v>21</v>
      </c>
      <c r="M693" s="43">
        <v>1500000</v>
      </c>
      <c r="N693" s="43">
        <v>1500000</v>
      </c>
      <c r="O693" s="43">
        <v>33612540</v>
      </c>
      <c r="P693" s="43">
        <v>194381</v>
      </c>
      <c r="Q693" s="43">
        <v>33806921</v>
      </c>
      <c r="R693" s="36"/>
      <c r="S693" s="36"/>
    </row>
    <row r="694" spans="2:19">
      <c r="B694" s="34">
        <v>83628100</v>
      </c>
      <c r="C694" s="35">
        <v>4</v>
      </c>
      <c r="D694" s="36" t="s">
        <v>473</v>
      </c>
      <c r="E694" s="49">
        <v>622</v>
      </c>
      <c r="F694" s="38">
        <v>40148</v>
      </c>
      <c r="G694" s="37" t="s">
        <v>37</v>
      </c>
      <c r="H694" s="40">
        <v>3000</v>
      </c>
      <c r="I694" s="37"/>
      <c r="J694" s="41"/>
      <c r="K694" s="39" t="s">
        <v>81</v>
      </c>
      <c r="L694" s="41">
        <v>10</v>
      </c>
      <c r="M694" s="43"/>
      <c r="N694" s="43"/>
      <c r="O694" s="43"/>
      <c r="P694" s="43"/>
      <c r="Q694" s="43"/>
      <c r="R694" s="36"/>
      <c r="S694" s="36"/>
    </row>
    <row r="695" spans="2:19">
      <c r="B695" s="34">
        <v>83628100</v>
      </c>
      <c r="C695" s="35">
        <v>4</v>
      </c>
      <c r="D695" s="36" t="s">
        <v>474</v>
      </c>
      <c r="E695" s="49" t="s">
        <v>134</v>
      </c>
      <c r="F695" s="38">
        <v>40154</v>
      </c>
      <c r="G695" s="37" t="s">
        <v>37</v>
      </c>
      <c r="H695" s="40">
        <v>3000</v>
      </c>
      <c r="I695" s="37" t="s">
        <v>46</v>
      </c>
      <c r="J695" s="41">
        <v>3.5</v>
      </c>
      <c r="K695" s="39" t="s">
        <v>39</v>
      </c>
      <c r="L695" s="41">
        <v>5</v>
      </c>
      <c r="M695" s="43">
        <v>1500000</v>
      </c>
      <c r="N695" s="43">
        <v>1500000</v>
      </c>
      <c r="O695" s="43">
        <v>33612540</v>
      </c>
      <c r="P695" s="43">
        <v>249315</v>
      </c>
      <c r="Q695" s="43">
        <v>33861855</v>
      </c>
      <c r="R695" s="36"/>
      <c r="S695" s="36"/>
    </row>
    <row r="696" spans="2:19">
      <c r="B696" s="34">
        <v>83628100</v>
      </c>
      <c r="C696" s="35">
        <v>4</v>
      </c>
      <c r="D696" s="36" t="s">
        <v>475</v>
      </c>
      <c r="E696" s="49" t="s">
        <v>134</v>
      </c>
      <c r="F696" s="38">
        <v>40154</v>
      </c>
      <c r="G696" s="37" t="s">
        <v>162</v>
      </c>
      <c r="H696" s="40">
        <v>60000000</v>
      </c>
      <c r="I696" s="37" t="s">
        <v>87</v>
      </c>
      <c r="J696" s="41">
        <v>6</v>
      </c>
      <c r="K696" s="39" t="s">
        <v>39</v>
      </c>
      <c r="L696" s="41">
        <v>5</v>
      </c>
      <c r="M696" s="43"/>
      <c r="N696" s="43"/>
      <c r="O696" s="43"/>
      <c r="P696" s="43"/>
      <c r="Q696" s="43"/>
      <c r="R696" s="36"/>
      <c r="S696" s="36"/>
    </row>
    <row r="697" spans="2:19">
      <c r="B697" s="34">
        <v>90690000</v>
      </c>
      <c r="C697" s="35">
        <v>9</v>
      </c>
      <c r="D697" s="36" t="s">
        <v>476</v>
      </c>
      <c r="E697" s="49">
        <v>623</v>
      </c>
      <c r="F697" s="38">
        <v>40158</v>
      </c>
      <c r="G697" s="37" t="s">
        <v>37</v>
      </c>
      <c r="H697" s="40">
        <v>10000</v>
      </c>
      <c r="I697" s="37"/>
      <c r="J697" s="41"/>
      <c r="K697" s="39" t="s">
        <v>374</v>
      </c>
      <c r="L697" s="41">
        <v>10</v>
      </c>
      <c r="M697" s="43"/>
      <c r="N697" s="43"/>
      <c r="O697" s="43"/>
      <c r="P697" s="43"/>
      <c r="Q697" s="43"/>
      <c r="R697" s="36"/>
      <c r="S697" s="36"/>
    </row>
    <row r="698" spans="2:19">
      <c r="B698" s="34">
        <v>90690000</v>
      </c>
      <c r="C698" s="35">
        <v>9</v>
      </c>
      <c r="D698" s="36" t="s">
        <v>477</v>
      </c>
      <c r="E698" s="49" t="s">
        <v>134</v>
      </c>
      <c r="F698" s="38">
        <v>40158</v>
      </c>
      <c r="G698" s="37" t="s">
        <v>37</v>
      </c>
      <c r="H698" s="40">
        <v>10000</v>
      </c>
      <c r="I698" s="37" t="s">
        <v>46</v>
      </c>
      <c r="J698" s="41">
        <v>3.25</v>
      </c>
      <c r="K698" s="39" t="s">
        <v>81</v>
      </c>
      <c r="L698" s="41">
        <v>5</v>
      </c>
      <c r="M698" s="43"/>
      <c r="N698" s="43"/>
      <c r="O698" s="43"/>
      <c r="P698" s="43"/>
      <c r="Q698" s="43"/>
      <c r="R698" s="36"/>
      <c r="S698" s="36"/>
    </row>
    <row r="699" spans="2:19">
      <c r="B699" s="34">
        <v>90690000</v>
      </c>
      <c r="C699" s="35">
        <v>9</v>
      </c>
      <c r="D699" s="36" t="s">
        <v>477</v>
      </c>
      <c r="E699" s="49" t="s">
        <v>134</v>
      </c>
      <c r="F699" s="38">
        <v>40158</v>
      </c>
      <c r="G699" s="37" t="s">
        <v>162</v>
      </c>
      <c r="H699" s="40">
        <v>209500000</v>
      </c>
      <c r="I699" s="37" t="s">
        <v>87</v>
      </c>
      <c r="J699" s="41">
        <v>5.75</v>
      </c>
      <c r="K699" s="39" t="s">
        <v>81</v>
      </c>
      <c r="L699" s="41">
        <v>5</v>
      </c>
      <c r="M699" s="43"/>
      <c r="N699" s="43"/>
      <c r="O699" s="43"/>
      <c r="P699" s="43"/>
      <c r="Q699" s="43"/>
      <c r="R699" s="36"/>
      <c r="S699" s="36"/>
    </row>
    <row r="700" spans="2:19">
      <c r="B700" s="34">
        <v>90690000</v>
      </c>
      <c r="C700" s="35">
        <v>9</v>
      </c>
      <c r="D700" s="36" t="s">
        <v>476</v>
      </c>
      <c r="E700" s="49">
        <v>624</v>
      </c>
      <c r="F700" s="38">
        <v>40158</v>
      </c>
      <c r="G700" s="37" t="s">
        <v>37</v>
      </c>
      <c r="H700" s="40">
        <v>10000</v>
      </c>
      <c r="I700" s="37"/>
      <c r="J700" s="41"/>
      <c r="K700" s="39" t="s">
        <v>374</v>
      </c>
      <c r="L700" s="41">
        <v>30</v>
      </c>
      <c r="M700" s="43"/>
      <c r="N700" s="43"/>
      <c r="O700" s="43"/>
      <c r="P700" s="43"/>
      <c r="Q700" s="43"/>
      <c r="R700" s="36"/>
      <c r="S700" s="36"/>
    </row>
    <row r="701" spans="2:19">
      <c r="B701" s="34">
        <v>90690000</v>
      </c>
      <c r="C701" s="35">
        <v>9</v>
      </c>
      <c r="D701" s="36" t="s">
        <v>478</v>
      </c>
      <c r="E701" s="49" t="s">
        <v>134</v>
      </c>
      <c r="F701" s="38">
        <v>40158</v>
      </c>
      <c r="G701" s="37" t="s">
        <v>37</v>
      </c>
      <c r="H701" s="40">
        <v>10000</v>
      </c>
      <c r="I701" s="37" t="s">
        <v>89</v>
      </c>
      <c r="J701" s="41">
        <v>4.25</v>
      </c>
      <c r="K701" s="39" t="s">
        <v>81</v>
      </c>
      <c r="L701" s="41">
        <v>21</v>
      </c>
      <c r="M701" s="43">
        <v>7000000</v>
      </c>
      <c r="N701" s="43">
        <v>7000000</v>
      </c>
      <c r="O701" s="43">
        <v>156858520</v>
      </c>
      <c r="P701" s="43">
        <v>1123691</v>
      </c>
      <c r="Q701" s="43">
        <v>157982211</v>
      </c>
      <c r="R701" s="36"/>
      <c r="S701" s="36"/>
    </row>
    <row r="702" spans="2:19">
      <c r="B702" s="34">
        <v>90690000</v>
      </c>
      <c r="C702" s="35">
        <v>9</v>
      </c>
      <c r="D702" s="36" t="s">
        <v>477</v>
      </c>
      <c r="E702" s="49" t="s">
        <v>134</v>
      </c>
      <c r="F702" s="38">
        <v>40158</v>
      </c>
      <c r="G702" s="37" t="s">
        <v>37</v>
      </c>
      <c r="H702" s="40">
        <v>10000</v>
      </c>
      <c r="I702" s="37" t="s">
        <v>63</v>
      </c>
      <c r="J702" s="41">
        <v>4.25</v>
      </c>
      <c r="K702" s="39" t="s">
        <v>81</v>
      </c>
      <c r="L702" s="41">
        <v>21</v>
      </c>
      <c r="M702" s="43"/>
      <c r="N702" s="43"/>
      <c r="O702" s="43"/>
      <c r="P702" s="43"/>
      <c r="Q702" s="43"/>
      <c r="R702" s="36"/>
      <c r="S702" s="36"/>
    </row>
    <row r="703" spans="2:19">
      <c r="B703" s="34">
        <v>90690000</v>
      </c>
      <c r="C703" s="35">
        <v>9</v>
      </c>
      <c r="D703" s="36" t="s">
        <v>479</v>
      </c>
      <c r="E703" s="49" t="s">
        <v>142</v>
      </c>
      <c r="F703" s="38">
        <v>40787</v>
      </c>
      <c r="G703" s="37" t="s">
        <v>37</v>
      </c>
      <c r="H703" s="40">
        <v>1500</v>
      </c>
      <c r="I703" s="37" t="s">
        <v>56</v>
      </c>
      <c r="J703" s="41">
        <v>3.25</v>
      </c>
      <c r="K703" s="39" t="s">
        <v>81</v>
      </c>
      <c r="L703" s="41">
        <v>10</v>
      </c>
      <c r="M703" s="43">
        <v>1300000</v>
      </c>
      <c r="N703" s="43">
        <v>1300000</v>
      </c>
      <c r="O703" s="43">
        <v>29130868</v>
      </c>
      <c r="P703" s="43">
        <v>469590</v>
      </c>
      <c r="Q703" s="43">
        <v>29600458</v>
      </c>
      <c r="R703" s="36"/>
      <c r="S703" s="36"/>
    </row>
    <row r="704" spans="2:19">
      <c r="B704" s="34">
        <v>90690000</v>
      </c>
      <c r="C704" s="35">
        <v>9</v>
      </c>
      <c r="D704" s="36" t="s">
        <v>477</v>
      </c>
      <c r="E704" s="49" t="s">
        <v>142</v>
      </c>
      <c r="F704" s="38">
        <v>40787</v>
      </c>
      <c r="G704" s="37" t="s">
        <v>162</v>
      </c>
      <c r="H704" s="40">
        <v>32900000</v>
      </c>
      <c r="I704" s="37" t="s">
        <v>51</v>
      </c>
      <c r="J704" s="41">
        <v>6.25</v>
      </c>
      <c r="K704" s="39" t="s">
        <v>81</v>
      </c>
      <c r="L704" s="41">
        <v>10</v>
      </c>
      <c r="M704" s="43"/>
      <c r="N704" s="43"/>
      <c r="O704" s="43"/>
      <c r="P704" s="43"/>
      <c r="Q704" s="43"/>
      <c r="R704" s="36"/>
      <c r="S704" s="36"/>
    </row>
    <row r="705" spans="2:19">
      <c r="B705" s="34">
        <v>96667560</v>
      </c>
      <c r="C705" s="35">
        <v>8</v>
      </c>
      <c r="D705" s="36" t="s">
        <v>327</v>
      </c>
      <c r="E705" s="49">
        <v>625</v>
      </c>
      <c r="F705" s="38">
        <v>40162</v>
      </c>
      <c r="G705" s="37" t="s">
        <v>37</v>
      </c>
      <c r="H705" s="40">
        <v>2000</v>
      </c>
      <c r="I705" s="37"/>
      <c r="J705" s="41"/>
      <c r="K705" s="39" t="s">
        <v>81</v>
      </c>
      <c r="L705" s="41">
        <v>10</v>
      </c>
      <c r="M705" s="43"/>
      <c r="N705" s="43"/>
      <c r="O705" s="43"/>
      <c r="P705" s="43"/>
      <c r="Q705" s="43"/>
      <c r="R705" s="36"/>
      <c r="S705" s="36"/>
    </row>
    <row r="706" spans="2:19">
      <c r="B706" s="34">
        <v>96667560</v>
      </c>
      <c r="C706" s="35">
        <v>8</v>
      </c>
      <c r="D706" s="36" t="s">
        <v>379</v>
      </c>
      <c r="E706" s="49" t="s">
        <v>134</v>
      </c>
      <c r="F706" s="38">
        <v>40164</v>
      </c>
      <c r="G706" s="37" t="s">
        <v>162</v>
      </c>
      <c r="H706" s="40">
        <v>20000000</v>
      </c>
      <c r="I706" s="37" t="s">
        <v>89</v>
      </c>
      <c r="J706" s="41">
        <v>6.5</v>
      </c>
      <c r="K706" s="39" t="s">
        <v>39</v>
      </c>
      <c r="L706" s="41">
        <v>4.5</v>
      </c>
      <c r="M706" s="43">
        <v>20000000000</v>
      </c>
      <c r="N706" s="43">
        <v>20000000000</v>
      </c>
      <c r="O706" s="43">
        <v>20000000</v>
      </c>
      <c r="P706" s="43">
        <v>159940</v>
      </c>
      <c r="Q706" s="43">
        <v>20159940</v>
      </c>
      <c r="R706" s="36"/>
      <c r="S706" s="36"/>
    </row>
    <row r="707" spans="2:19">
      <c r="B707" s="34">
        <v>96667560</v>
      </c>
      <c r="C707" s="35">
        <v>8</v>
      </c>
      <c r="D707" s="36" t="s">
        <v>480</v>
      </c>
      <c r="E707" s="49" t="s">
        <v>142</v>
      </c>
      <c r="F707" s="38">
        <v>40399</v>
      </c>
      <c r="G707" s="37" t="s">
        <v>162</v>
      </c>
      <c r="H707" s="40">
        <v>20000000</v>
      </c>
      <c r="I707" s="37" t="s">
        <v>56</v>
      </c>
      <c r="J707" s="41">
        <v>7</v>
      </c>
      <c r="K707" s="39" t="s">
        <v>39</v>
      </c>
      <c r="L707" s="41">
        <v>5</v>
      </c>
      <c r="M707" s="43">
        <v>20000000000</v>
      </c>
      <c r="N707" s="43">
        <v>20000000000</v>
      </c>
      <c r="O707" s="43">
        <v>20000000</v>
      </c>
      <c r="P707" s="43">
        <v>634636</v>
      </c>
      <c r="Q707" s="43">
        <v>20634636</v>
      </c>
      <c r="R707" s="36"/>
      <c r="S707" s="36"/>
    </row>
    <row r="708" spans="2:19">
      <c r="B708" s="34">
        <v>96667560</v>
      </c>
      <c r="C708" s="35">
        <v>8</v>
      </c>
      <c r="D708" s="36" t="s">
        <v>481</v>
      </c>
      <c r="E708" s="49" t="s">
        <v>142</v>
      </c>
      <c r="F708" s="38">
        <v>40399</v>
      </c>
      <c r="G708" s="37" t="s">
        <v>37</v>
      </c>
      <c r="H708" s="40">
        <v>1000</v>
      </c>
      <c r="I708" s="37" t="s">
        <v>63</v>
      </c>
      <c r="J708" s="41">
        <v>3.3</v>
      </c>
      <c r="K708" s="39" t="s">
        <v>39</v>
      </c>
      <c r="L708" s="41">
        <v>5</v>
      </c>
      <c r="M708" s="43"/>
      <c r="N708" s="43"/>
      <c r="O708" s="43"/>
      <c r="P708" s="43"/>
      <c r="Q708" s="43"/>
      <c r="R708" s="36"/>
      <c r="S708" s="36"/>
    </row>
    <row r="709" spans="2:19">
      <c r="B709" s="34">
        <v>95819000</v>
      </c>
      <c r="C709" s="35" t="s">
        <v>75</v>
      </c>
      <c r="D709" s="36" t="s">
        <v>482</v>
      </c>
      <c r="E709" s="49">
        <v>627</v>
      </c>
      <c r="F709" s="38">
        <v>40199</v>
      </c>
      <c r="G709" s="37" t="s">
        <v>37</v>
      </c>
      <c r="H709" s="40">
        <v>1000</v>
      </c>
      <c r="I709" s="37"/>
      <c r="J709" s="41"/>
      <c r="K709" s="39" t="s">
        <v>483</v>
      </c>
      <c r="L709" s="41">
        <v>10</v>
      </c>
      <c r="M709" s="43"/>
      <c r="N709" s="43"/>
      <c r="O709" s="43"/>
      <c r="P709" s="43"/>
      <c r="Q709" s="43"/>
      <c r="R709" s="36"/>
      <c r="S709" s="36"/>
    </row>
    <row r="710" spans="2:19">
      <c r="B710" s="34">
        <v>95819000</v>
      </c>
      <c r="C710" s="35" t="s">
        <v>75</v>
      </c>
      <c r="D710" s="36" t="s">
        <v>484</v>
      </c>
      <c r="E710" s="49" t="s">
        <v>134</v>
      </c>
      <c r="F710" s="38">
        <v>40210</v>
      </c>
      <c r="G710" s="37" t="s">
        <v>162</v>
      </c>
      <c r="H710" s="40">
        <v>20900000</v>
      </c>
      <c r="I710" s="37" t="s">
        <v>46</v>
      </c>
      <c r="J710" s="41">
        <v>6.5</v>
      </c>
      <c r="K710" s="39" t="s">
        <v>81</v>
      </c>
      <c r="L710" s="41">
        <v>5</v>
      </c>
      <c r="M710" s="43"/>
      <c r="N710" s="43"/>
      <c r="O710" s="43"/>
      <c r="P710" s="43"/>
      <c r="Q710" s="43"/>
      <c r="R710" s="36"/>
      <c r="S710" s="36"/>
    </row>
    <row r="711" spans="2:19">
      <c r="B711" s="34">
        <v>61808000</v>
      </c>
      <c r="C711" s="35">
        <v>5</v>
      </c>
      <c r="D711" s="36" t="s">
        <v>349</v>
      </c>
      <c r="E711" s="49">
        <v>629</v>
      </c>
      <c r="F711" s="38">
        <v>40252</v>
      </c>
      <c r="G711" s="37" t="s">
        <v>37</v>
      </c>
      <c r="H711" s="40">
        <v>4000</v>
      </c>
      <c r="I711" s="37"/>
      <c r="J711" s="41"/>
      <c r="K711" s="39" t="s">
        <v>81</v>
      </c>
      <c r="L711" s="41">
        <v>10</v>
      </c>
      <c r="M711" s="43"/>
      <c r="N711" s="43"/>
      <c r="O711" s="43"/>
      <c r="P711" s="43"/>
      <c r="Q711" s="43"/>
      <c r="R711" s="36"/>
      <c r="S711" s="36"/>
    </row>
    <row r="712" spans="2:19">
      <c r="B712" s="34">
        <v>61808000</v>
      </c>
      <c r="C712" s="35">
        <v>5</v>
      </c>
      <c r="D712" s="36" t="s">
        <v>424</v>
      </c>
      <c r="E712" s="49" t="s">
        <v>134</v>
      </c>
      <c r="F712" s="38">
        <v>40267</v>
      </c>
      <c r="G712" s="37" t="s">
        <v>37</v>
      </c>
      <c r="H712" s="40">
        <v>4000</v>
      </c>
      <c r="I712" s="37" t="s">
        <v>75</v>
      </c>
      <c r="J712" s="41">
        <v>20.9</v>
      </c>
      <c r="K712" s="39" t="s">
        <v>39</v>
      </c>
      <c r="L712" s="41">
        <v>6.5</v>
      </c>
      <c r="M712" s="43">
        <v>1000000</v>
      </c>
      <c r="N712" s="43">
        <v>1000000</v>
      </c>
      <c r="O712" s="43">
        <v>22408360</v>
      </c>
      <c r="P712" s="43">
        <v>215061</v>
      </c>
      <c r="Q712" s="43">
        <v>22623421</v>
      </c>
      <c r="R712" s="36"/>
      <c r="S712" s="36"/>
    </row>
    <row r="713" spans="2:19">
      <c r="B713" s="34">
        <v>61808000</v>
      </c>
      <c r="C713" s="35">
        <v>5</v>
      </c>
      <c r="D713" s="36" t="s">
        <v>485</v>
      </c>
      <c r="E713" s="49" t="s">
        <v>134</v>
      </c>
      <c r="F713" s="38">
        <v>40267</v>
      </c>
      <c r="G713" s="37" t="s">
        <v>37</v>
      </c>
      <c r="H713" s="40">
        <v>4000</v>
      </c>
      <c r="I713" s="37" t="s">
        <v>116</v>
      </c>
      <c r="J713" s="41">
        <v>3.9</v>
      </c>
      <c r="K713" s="39" t="s">
        <v>39</v>
      </c>
      <c r="L713" s="41">
        <v>9.5</v>
      </c>
      <c r="M713" s="43"/>
      <c r="N713" s="43"/>
      <c r="O713" s="43"/>
      <c r="P713" s="43"/>
      <c r="Q713" s="43"/>
      <c r="R713" s="36"/>
      <c r="S713" s="36"/>
    </row>
    <row r="714" spans="2:19">
      <c r="B714" s="34">
        <v>61808000</v>
      </c>
      <c r="C714" s="35">
        <v>5</v>
      </c>
      <c r="D714" s="36" t="s">
        <v>146</v>
      </c>
      <c r="E714" s="49">
        <v>630</v>
      </c>
      <c r="F714" s="38">
        <v>40252</v>
      </c>
      <c r="G714" s="37" t="s">
        <v>37</v>
      </c>
      <c r="H714" s="40">
        <v>4000</v>
      </c>
      <c r="I714" s="37"/>
      <c r="J714" s="41"/>
      <c r="K714" s="39" t="s">
        <v>81</v>
      </c>
      <c r="L714" s="41">
        <v>30</v>
      </c>
      <c r="M714" s="43"/>
      <c r="N714" s="43"/>
      <c r="O714" s="43"/>
      <c r="P714" s="43"/>
      <c r="Q714" s="43"/>
      <c r="R714" s="36"/>
      <c r="S714" s="36"/>
    </row>
    <row r="715" spans="2:19">
      <c r="B715" s="34">
        <v>61808000</v>
      </c>
      <c r="C715" s="35">
        <v>5</v>
      </c>
      <c r="D715" s="36" t="s">
        <v>486</v>
      </c>
      <c r="E715" s="49" t="s">
        <v>134</v>
      </c>
      <c r="F715" s="38">
        <v>40267</v>
      </c>
      <c r="G715" s="37" t="s">
        <v>37</v>
      </c>
      <c r="H715" s="40">
        <v>4000</v>
      </c>
      <c r="I715" s="37" t="s">
        <v>123</v>
      </c>
      <c r="J715" s="41">
        <v>4.2</v>
      </c>
      <c r="K715" s="39" t="s">
        <v>39</v>
      </c>
      <c r="L715" s="41">
        <v>21</v>
      </c>
      <c r="M715" s="43">
        <v>1750000</v>
      </c>
      <c r="N715" s="43">
        <v>1750000</v>
      </c>
      <c r="O715" s="43">
        <v>39214630</v>
      </c>
      <c r="P715" s="43">
        <v>543358</v>
      </c>
      <c r="Q715" s="43">
        <v>39757988</v>
      </c>
      <c r="R715" s="36"/>
      <c r="S715" s="36"/>
    </row>
    <row r="716" spans="2:19">
      <c r="B716" s="34">
        <v>90299000</v>
      </c>
      <c r="C716" s="35">
        <v>3</v>
      </c>
      <c r="D716" s="36" t="s">
        <v>487</v>
      </c>
      <c r="E716" s="49">
        <v>632</v>
      </c>
      <c r="F716" s="38">
        <v>40324</v>
      </c>
      <c r="G716" s="37" t="s">
        <v>37</v>
      </c>
      <c r="H716" s="40">
        <v>2000</v>
      </c>
      <c r="I716" s="37"/>
      <c r="J716" s="41"/>
      <c r="K716" s="39" t="s">
        <v>374</v>
      </c>
      <c r="L716" s="41">
        <v>10</v>
      </c>
      <c r="M716" s="43"/>
      <c r="N716" s="43"/>
      <c r="O716" s="43"/>
      <c r="P716" s="43"/>
      <c r="Q716" s="43"/>
      <c r="R716" s="36"/>
      <c r="S716" s="36"/>
    </row>
    <row r="717" spans="2:19">
      <c r="B717" s="34">
        <v>90299000</v>
      </c>
      <c r="C717" s="35">
        <v>3</v>
      </c>
      <c r="D717" s="36" t="s">
        <v>488</v>
      </c>
      <c r="E717" s="49" t="s">
        <v>134</v>
      </c>
      <c r="F717" s="38">
        <v>40325</v>
      </c>
      <c r="G717" s="37" t="s">
        <v>37</v>
      </c>
      <c r="H717" s="40">
        <v>2000</v>
      </c>
      <c r="I717" s="37" t="s">
        <v>60</v>
      </c>
      <c r="J717" s="41">
        <v>2.75</v>
      </c>
      <c r="K717" s="39" t="s">
        <v>68</v>
      </c>
      <c r="L717" s="41">
        <v>5</v>
      </c>
      <c r="M717" s="43"/>
      <c r="N717" s="43"/>
      <c r="O717" s="43"/>
      <c r="P717" s="43"/>
      <c r="Q717" s="43"/>
      <c r="R717" s="36"/>
      <c r="S717" s="36"/>
    </row>
    <row r="718" spans="2:19">
      <c r="B718" s="34">
        <v>90299000</v>
      </c>
      <c r="C718" s="35">
        <v>3</v>
      </c>
      <c r="D718" s="36" t="s">
        <v>488</v>
      </c>
      <c r="E718" s="49" t="s">
        <v>134</v>
      </c>
      <c r="F718" s="38">
        <v>40325</v>
      </c>
      <c r="G718" s="37" t="s">
        <v>162</v>
      </c>
      <c r="H718" s="40">
        <v>42000000</v>
      </c>
      <c r="I718" s="37" t="s">
        <v>64</v>
      </c>
      <c r="J718" s="41">
        <v>6.25</v>
      </c>
      <c r="K718" s="39" t="s">
        <v>68</v>
      </c>
      <c r="L718" s="41">
        <v>5</v>
      </c>
      <c r="M718" s="43"/>
      <c r="N718" s="43"/>
      <c r="O718" s="43"/>
      <c r="P718" s="43"/>
      <c r="Q718" s="43"/>
      <c r="R718" s="36"/>
      <c r="S718" s="36"/>
    </row>
    <row r="719" spans="2:19">
      <c r="B719" s="34">
        <v>90299000</v>
      </c>
      <c r="C719" s="35">
        <v>3</v>
      </c>
      <c r="D719" s="36" t="s">
        <v>488</v>
      </c>
      <c r="E719" s="49" t="s">
        <v>142</v>
      </c>
      <c r="F719" s="38">
        <v>40690</v>
      </c>
      <c r="G719" s="37" t="s">
        <v>162</v>
      </c>
      <c r="H719" s="40">
        <v>43000000</v>
      </c>
      <c r="I719" s="37" t="s">
        <v>123</v>
      </c>
      <c r="J719" s="41">
        <v>7</v>
      </c>
      <c r="K719" s="39" t="s">
        <v>68</v>
      </c>
      <c r="L719" s="41">
        <v>5</v>
      </c>
      <c r="M719" s="43"/>
      <c r="N719" s="43"/>
      <c r="O719" s="43"/>
      <c r="P719" s="43"/>
      <c r="Q719" s="43"/>
      <c r="R719" s="36"/>
      <c r="S719" s="36"/>
    </row>
    <row r="720" spans="2:19">
      <c r="B720" s="34">
        <v>90299000</v>
      </c>
      <c r="C720" s="35">
        <v>3</v>
      </c>
      <c r="D720" s="36" t="s">
        <v>488</v>
      </c>
      <c r="E720" s="49" t="s">
        <v>142</v>
      </c>
      <c r="F720" s="38">
        <v>40690</v>
      </c>
      <c r="G720" s="37" t="s">
        <v>37</v>
      </c>
      <c r="H720" s="40">
        <v>2000</v>
      </c>
      <c r="I720" s="37" t="s">
        <v>167</v>
      </c>
      <c r="J720" s="41">
        <v>3.25</v>
      </c>
      <c r="K720" s="39" t="s">
        <v>68</v>
      </c>
      <c r="L720" s="41">
        <v>5</v>
      </c>
      <c r="M720" s="43"/>
      <c r="N720" s="43"/>
      <c r="O720" s="43"/>
      <c r="P720" s="43"/>
      <c r="Q720" s="43"/>
      <c r="R720" s="36"/>
      <c r="S720" s="36"/>
    </row>
    <row r="721" spans="2:19">
      <c r="B721" s="34">
        <v>90299000</v>
      </c>
      <c r="C721" s="35">
        <v>3</v>
      </c>
      <c r="D721" s="36" t="s">
        <v>489</v>
      </c>
      <c r="E721" s="49">
        <v>633</v>
      </c>
      <c r="F721" s="38">
        <v>40324</v>
      </c>
      <c r="G721" s="37" t="s">
        <v>37</v>
      </c>
      <c r="H721" s="40">
        <v>2000</v>
      </c>
      <c r="I721" s="37"/>
      <c r="J721" s="41"/>
      <c r="K721" s="39" t="s">
        <v>374</v>
      </c>
      <c r="L721" s="41">
        <v>30</v>
      </c>
      <c r="M721" s="43"/>
      <c r="N721" s="43"/>
      <c r="O721" s="43"/>
      <c r="P721" s="43"/>
      <c r="Q721" s="43"/>
      <c r="R721" s="36"/>
      <c r="S721" s="36"/>
    </row>
    <row r="722" spans="2:19">
      <c r="B722" s="34">
        <v>90299000</v>
      </c>
      <c r="C722" s="35">
        <v>3</v>
      </c>
      <c r="D722" s="36" t="s">
        <v>490</v>
      </c>
      <c r="E722" s="49" t="s">
        <v>134</v>
      </c>
      <c r="F722" s="38">
        <v>40325</v>
      </c>
      <c r="G722" s="37" t="s">
        <v>37</v>
      </c>
      <c r="H722" s="40">
        <v>2000</v>
      </c>
      <c r="I722" s="37" t="s">
        <v>75</v>
      </c>
      <c r="J722" s="41">
        <v>4.2</v>
      </c>
      <c r="K722" s="39" t="s">
        <v>68</v>
      </c>
      <c r="L722" s="41">
        <v>21</v>
      </c>
      <c r="M722" s="43">
        <v>1770000</v>
      </c>
      <c r="N722" s="43">
        <v>1770000</v>
      </c>
      <c r="O722" s="43">
        <v>39662797</v>
      </c>
      <c r="P722" s="43">
        <v>274784</v>
      </c>
      <c r="Q722" s="43">
        <v>39937581</v>
      </c>
      <c r="R722" s="36"/>
      <c r="S722" s="36"/>
    </row>
    <row r="723" spans="2:19">
      <c r="B723" s="34">
        <v>91755000</v>
      </c>
      <c r="C723" s="35" t="s">
        <v>75</v>
      </c>
      <c r="D723" s="36" t="s">
        <v>491</v>
      </c>
      <c r="E723" s="49">
        <v>635</v>
      </c>
      <c r="F723" s="38">
        <v>40346</v>
      </c>
      <c r="G723" s="37" t="s">
        <v>37</v>
      </c>
      <c r="H723" s="40">
        <v>5000</v>
      </c>
      <c r="I723" s="37"/>
      <c r="J723" s="41"/>
      <c r="K723" s="39" t="s">
        <v>492</v>
      </c>
      <c r="L723" s="41">
        <v>10</v>
      </c>
      <c r="M723" s="43"/>
      <c r="N723" s="43"/>
      <c r="O723" s="43"/>
      <c r="P723" s="43"/>
      <c r="Q723" s="43"/>
      <c r="R723" s="36"/>
      <c r="S723" s="36"/>
    </row>
    <row r="724" spans="2:19">
      <c r="B724" s="34">
        <v>91755000</v>
      </c>
      <c r="C724" s="35" t="s">
        <v>75</v>
      </c>
      <c r="D724" s="36" t="s">
        <v>491</v>
      </c>
      <c r="E724" s="49">
        <v>636</v>
      </c>
      <c r="F724" s="38">
        <v>40346</v>
      </c>
      <c r="G724" s="37" t="s">
        <v>37</v>
      </c>
      <c r="H724" s="40">
        <v>5000</v>
      </c>
      <c r="I724" s="37"/>
      <c r="J724" s="41"/>
      <c r="K724" s="39" t="s">
        <v>492</v>
      </c>
      <c r="L724" s="41">
        <v>30</v>
      </c>
      <c r="M724" s="43"/>
      <c r="N724" s="43"/>
      <c r="O724" s="43"/>
      <c r="P724" s="43"/>
      <c r="Q724" s="43"/>
      <c r="R724" s="36"/>
      <c r="S724" s="36"/>
    </row>
    <row r="725" spans="2:19">
      <c r="B725" s="34">
        <v>96970380</v>
      </c>
      <c r="C725" s="35">
        <v>7</v>
      </c>
      <c r="D725" s="36" t="s">
        <v>493</v>
      </c>
      <c r="E725" s="49">
        <v>637</v>
      </c>
      <c r="F725" s="38">
        <v>40346</v>
      </c>
      <c r="G725" s="37" t="s">
        <v>37</v>
      </c>
      <c r="H725" s="40">
        <v>3000</v>
      </c>
      <c r="I725" s="37"/>
      <c r="J725" s="41"/>
      <c r="K725" s="39" t="s">
        <v>374</v>
      </c>
      <c r="L725" s="41">
        <v>10</v>
      </c>
      <c r="M725" s="43"/>
      <c r="N725" s="43"/>
      <c r="O725" s="43"/>
      <c r="P725" s="43"/>
      <c r="Q725" s="43"/>
      <c r="R725" s="36"/>
      <c r="S725" s="36"/>
    </row>
    <row r="726" spans="2:19">
      <c r="B726" s="34">
        <v>96970380</v>
      </c>
      <c r="C726" s="35">
        <v>7</v>
      </c>
      <c r="D726" s="36" t="s">
        <v>494</v>
      </c>
      <c r="E726" s="49" t="s">
        <v>134</v>
      </c>
      <c r="F726" s="38">
        <v>40346</v>
      </c>
      <c r="G726" s="37" t="s">
        <v>37</v>
      </c>
      <c r="H726" s="40">
        <v>3000</v>
      </c>
      <c r="I726" s="37" t="s">
        <v>46</v>
      </c>
      <c r="J726" s="41">
        <v>4</v>
      </c>
      <c r="K726" s="39" t="s">
        <v>68</v>
      </c>
      <c r="L726" s="41">
        <v>5</v>
      </c>
      <c r="M726" s="43">
        <v>1000000</v>
      </c>
      <c r="N726" s="43">
        <v>1000000</v>
      </c>
      <c r="O726" s="43">
        <v>22408360</v>
      </c>
      <c r="P726" s="43">
        <v>101850</v>
      </c>
      <c r="Q726" s="43">
        <v>22510210</v>
      </c>
      <c r="R726" s="36"/>
      <c r="S726" s="36"/>
    </row>
    <row r="727" spans="2:19">
      <c r="B727" s="34">
        <v>96970380</v>
      </c>
      <c r="C727" s="35">
        <v>7</v>
      </c>
      <c r="D727" s="36" t="s">
        <v>495</v>
      </c>
      <c r="E727" s="49" t="s">
        <v>134</v>
      </c>
      <c r="F727" s="38">
        <v>40346</v>
      </c>
      <c r="G727" s="37" t="s">
        <v>162</v>
      </c>
      <c r="H727" s="40">
        <v>63400000</v>
      </c>
      <c r="I727" s="37" t="s">
        <v>87</v>
      </c>
      <c r="J727" s="41">
        <v>7.25</v>
      </c>
      <c r="K727" s="39" t="s">
        <v>68</v>
      </c>
      <c r="L727" s="41">
        <v>5</v>
      </c>
      <c r="M727" s="43"/>
      <c r="N727" s="43"/>
      <c r="O727" s="43"/>
      <c r="P727" s="43"/>
      <c r="Q727" s="43"/>
      <c r="R727" s="36"/>
      <c r="S727" s="36"/>
    </row>
    <row r="728" spans="2:19">
      <c r="B728" s="34">
        <v>96970380</v>
      </c>
      <c r="C728" s="35">
        <v>7</v>
      </c>
      <c r="D728" s="36" t="s">
        <v>494</v>
      </c>
      <c r="E728" s="49" t="s">
        <v>142</v>
      </c>
      <c r="F728" s="38">
        <v>40423</v>
      </c>
      <c r="G728" s="37" t="s">
        <v>162</v>
      </c>
      <c r="H728" s="40">
        <v>42630000</v>
      </c>
      <c r="I728" s="37" t="s">
        <v>63</v>
      </c>
      <c r="J728" s="41">
        <v>7</v>
      </c>
      <c r="K728" s="39" t="s">
        <v>81</v>
      </c>
      <c r="L728" s="41">
        <v>5</v>
      </c>
      <c r="M728" s="43">
        <v>21300000000</v>
      </c>
      <c r="N728" s="43">
        <v>21300000000</v>
      </c>
      <c r="O728" s="43">
        <v>21300000</v>
      </c>
      <c r="P728" s="43">
        <v>168204</v>
      </c>
      <c r="Q728" s="43">
        <v>21468204</v>
      </c>
      <c r="R728" s="36"/>
      <c r="S728" s="36"/>
    </row>
    <row r="729" spans="2:19">
      <c r="B729" s="34">
        <v>96970380</v>
      </c>
      <c r="C729" s="35">
        <v>7</v>
      </c>
      <c r="D729" s="36" t="s">
        <v>493</v>
      </c>
      <c r="E729" s="49">
        <v>638</v>
      </c>
      <c r="F729" s="38">
        <v>40346</v>
      </c>
      <c r="G729" s="37" t="s">
        <v>37</v>
      </c>
      <c r="H729" s="40">
        <v>3000</v>
      </c>
      <c r="I729" s="37"/>
      <c r="J729" s="41"/>
      <c r="K729" s="39" t="s">
        <v>374</v>
      </c>
      <c r="L729" s="41">
        <v>30</v>
      </c>
      <c r="M729" s="43"/>
      <c r="N729" s="43"/>
      <c r="O729" s="43"/>
      <c r="P729" s="43"/>
      <c r="Q729" s="43"/>
      <c r="R729" s="36"/>
      <c r="S729" s="36"/>
    </row>
    <row r="730" spans="2:19">
      <c r="B730" s="34">
        <v>96970380</v>
      </c>
      <c r="C730" s="35">
        <v>7</v>
      </c>
      <c r="D730" s="36" t="s">
        <v>494</v>
      </c>
      <c r="E730" s="49" t="s">
        <v>134</v>
      </c>
      <c r="F730" s="38">
        <v>40346</v>
      </c>
      <c r="G730" s="37" t="s">
        <v>37</v>
      </c>
      <c r="H730" s="40">
        <v>3000</v>
      </c>
      <c r="I730" s="37" t="s">
        <v>89</v>
      </c>
      <c r="J730" s="41">
        <v>4.75</v>
      </c>
      <c r="K730" s="39" t="s">
        <v>68</v>
      </c>
      <c r="L730" s="41">
        <v>14</v>
      </c>
      <c r="M730" s="43">
        <v>2000000</v>
      </c>
      <c r="N730" s="43">
        <v>2000000</v>
      </c>
      <c r="O730" s="43">
        <v>44816720</v>
      </c>
      <c r="P730" s="43">
        <v>241449</v>
      </c>
      <c r="Q730" s="43">
        <v>45058169</v>
      </c>
      <c r="R730" s="36"/>
      <c r="S730" s="36"/>
    </row>
    <row r="731" spans="2:19">
      <c r="B731" s="34">
        <v>96970380</v>
      </c>
      <c r="C731" s="35">
        <v>7</v>
      </c>
      <c r="D731" s="36" t="s">
        <v>496</v>
      </c>
      <c r="E731" s="49" t="s">
        <v>142</v>
      </c>
      <c r="F731" s="38">
        <v>40423</v>
      </c>
      <c r="G731" s="37" t="s">
        <v>37</v>
      </c>
      <c r="H731" s="40">
        <v>1000</v>
      </c>
      <c r="I731" s="37" t="s">
        <v>56</v>
      </c>
      <c r="J731" s="41">
        <v>4.25</v>
      </c>
      <c r="K731" s="39" t="s">
        <v>81</v>
      </c>
      <c r="L731" s="41">
        <v>14</v>
      </c>
      <c r="M731" s="43">
        <v>1000000</v>
      </c>
      <c r="N731" s="43">
        <v>1000000</v>
      </c>
      <c r="O731" s="43">
        <v>22408360</v>
      </c>
      <c r="P731" s="43">
        <v>108150</v>
      </c>
      <c r="Q731" s="43">
        <v>22516510</v>
      </c>
      <c r="R731" s="36"/>
      <c r="S731" s="36"/>
    </row>
    <row r="732" spans="2:19">
      <c r="B732" s="34">
        <v>76100458</v>
      </c>
      <c r="C732" s="35">
        <v>1</v>
      </c>
      <c r="D732" s="36" t="s">
        <v>497</v>
      </c>
      <c r="E732" s="49">
        <v>639</v>
      </c>
      <c r="F732" s="38">
        <v>40382</v>
      </c>
      <c r="G732" s="37" t="s">
        <v>66</v>
      </c>
      <c r="H732" s="40">
        <v>200000</v>
      </c>
      <c r="I732" s="37"/>
      <c r="J732" s="41"/>
      <c r="K732" s="39" t="s">
        <v>374</v>
      </c>
      <c r="L732" s="41">
        <v>10</v>
      </c>
      <c r="M732" s="43"/>
      <c r="N732" s="43"/>
      <c r="O732" s="43"/>
      <c r="P732" s="43"/>
      <c r="Q732" s="43"/>
      <c r="R732" s="36"/>
      <c r="S732" s="36"/>
    </row>
    <row r="733" spans="2:19">
      <c r="B733" s="34">
        <v>76100458</v>
      </c>
      <c r="C733" s="35">
        <v>1</v>
      </c>
      <c r="D733" s="36" t="s">
        <v>498</v>
      </c>
      <c r="E733" s="49" t="s">
        <v>134</v>
      </c>
      <c r="F733" s="38">
        <v>40555</v>
      </c>
      <c r="G733" s="37" t="s">
        <v>37</v>
      </c>
      <c r="H733" s="40">
        <v>2500</v>
      </c>
      <c r="I733" s="37" t="s">
        <v>46</v>
      </c>
      <c r="J733" s="41">
        <v>3.3</v>
      </c>
      <c r="K733" s="39" t="s">
        <v>499</v>
      </c>
      <c r="L733" s="41">
        <v>3</v>
      </c>
      <c r="M733" s="43"/>
      <c r="N733" s="43"/>
      <c r="O733" s="43"/>
      <c r="P733" s="43"/>
      <c r="Q733" s="43"/>
      <c r="R733" s="36"/>
      <c r="S733" s="36"/>
    </row>
    <row r="734" spans="2:19">
      <c r="B734" s="34">
        <v>76100458</v>
      </c>
      <c r="C734" s="35">
        <v>1</v>
      </c>
      <c r="D734" s="36" t="s">
        <v>498</v>
      </c>
      <c r="E734" s="49" t="s">
        <v>134</v>
      </c>
      <c r="F734" s="38">
        <v>40555</v>
      </c>
      <c r="G734" s="37" t="s">
        <v>37</v>
      </c>
      <c r="H734" s="40">
        <v>2500</v>
      </c>
      <c r="I734" s="37" t="s">
        <v>87</v>
      </c>
      <c r="J734" s="41">
        <v>3.85</v>
      </c>
      <c r="K734" s="39" t="s">
        <v>499</v>
      </c>
      <c r="L734" s="41">
        <v>5</v>
      </c>
      <c r="M734" s="43"/>
      <c r="N734" s="43"/>
      <c r="O734" s="43"/>
      <c r="P734" s="43"/>
      <c r="Q734" s="43"/>
      <c r="R734" s="36"/>
      <c r="S734" s="36"/>
    </row>
    <row r="735" spans="2:19">
      <c r="B735" s="34">
        <v>93473000</v>
      </c>
      <c r="C735" s="35">
        <v>3</v>
      </c>
      <c r="D735" s="36" t="s">
        <v>244</v>
      </c>
      <c r="E735" s="49">
        <v>640</v>
      </c>
      <c r="F735" s="38">
        <v>40413</v>
      </c>
      <c r="G735" s="37" t="s">
        <v>37</v>
      </c>
      <c r="H735" s="40">
        <v>2500</v>
      </c>
      <c r="I735" s="37"/>
      <c r="J735" s="41"/>
      <c r="K735" s="39" t="s">
        <v>374</v>
      </c>
      <c r="L735" s="41">
        <v>10</v>
      </c>
      <c r="M735" s="43"/>
      <c r="N735" s="43"/>
      <c r="O735" s="43"/>
      <c r="P735" s="43"/>
      <c r="Q735" s="43"/>
      <c r="R735" s="36"/>
      <c r="S735" s="36"/>
    </row>
    <row r="736" spans="2:19">
      <c r="B736" s="34">
        <v>93473000</v>
      </c>
      <c r="C736" s="35">
        <v>3</v>
      </c>
      <c r="D736" s="36" t="s">
        <v>500</v>
      </c>
      <c r="E736" s="49" t="s">
        <v>134</v>
      </c>
      <c r="F736" s="38">
        <v>40413</v>
      </c>
      <c r="G736" s="37" t="s">
        <v>37</v>
      </c>
      <c r="H736" s="40">
        <v>2500</v>
      </c>
      <c r="I736" s="37" t="s">
        <v>46</v>
      </c>
      <c r="J736" s="41">
        <v>3</v>
      </c>
      <c r="K736" s="39" t="s">
        <v>81</v>
      </c>
      <c r="L736" s="41">
        <v>7</v>
      </c>
      <c r="M736" s="43">
        <v>1000000</v>
      </c>
      <c r="N736" s="43">
        <v>1000000</v>
      </c>
      <c r="O736" s="43">
        <v>22408360</v>
      </c>
      <c r="P736" s="43">
        <v>306439</v>
      </c>
      <c r="Q736" s="43">
        <v>22714799</v>
      </c>
      <c r="R736" s="36"/>
      <c r="S736" s="36"/>
    </row>
    <row r="737" spans="2:19">
      <c r="B737" s="34">
        <v>93473000</v>
      </c>
      <c r="C737" s="35">
        <v>3</v>
      </c>
      <c r="D737" s="36" t="s">
        <v>501</v>
      </c>
      <c r="E737" s="49" t="s">
        <v>134</v>
      </c>
      <c r="F737" s="38">
        <v>40413</v>
      </c>
      <c r="G737" s="37" t="s">
        <v>162</v>
      </c>
      <c r="H737" s="40">
        <v>53000000</v>
      </c>
      <c r="I737" s="37" t="s">
        <v>87</v>
      </c>
      <c r="J737" s="41">
        <v>6.5</v>
      </c>
      <c r="K737" s="39" t="s">
        <v>81</v>
      </c>
      <c r="L737" s="41">
        <v>7</v>
      </c>
      <c r="M737" s="43"/>
      <c r="N737" s="43"/>
      <c r="O737" s="43"/>
      <c r="P737" s="43"/>
      <c r="Q737" s="43"/>
      <c r="R737" s="36"/>
      <c r="S737" s="36"/>
    </row>
    <row r="738" spans="2:19">
      <c r="B738" s="34">
        <v>93473000</v>
      </c>
      <c r="C738" s="35">
        <v>3</v>
      </c>
      <c r="D738" s="36" t="s">
        <v>244</v>
      </c>
      <c r="E738" s="49">
        <v>641</v>
      </c>
      <c r="F738" s="38">
        <v>40413</v>
      </c>
      <c r="G738" s="37" t="s">
        <v>37</v>
      </c>
      <c r="H738" s="40">
        <v>2500</v>
      </c>
      <c r="I738" s="37"/>
      <c r="J738" s="41"/>
      <c r="K738" s="39" t="s">
        <v>374</v>
      </c>
      <c r="L738" s="41">
        <v>30</v>
      </c>
      <c r="M738" s="43"/>
      <c r="N738" s="43"/>
      <c r="O738" s="43"/>
      <c r="P738" s="43"/>
      <c r="Q738" s="43"/>
      <c r="R738" s="36"/>
      <c r="S738" s="36"/>
    </row>
    <row r="739" spans="2:19">
      <c r="B739" s="34">
        <v>93473000</v>
      </c>
      <c r="C739" s="35">
        <v>3</v>
      </c>
      <c r="D739" s="36" t="s">
        <v>500</v>
      </c>
      <c r="E739" s="49" t="s">
        <v>134</v>
      </c>
      <c r="F739" s="38">
        <v>40413</v>
      </c>
      <c r="G739" s="37" t="s">
        <v>37</v>
      </c>
      <c r="H739" s="40">
        <v>2500</v>
      </c>
      <c r="I739" s="37" t="s">
        <v>89</v>
      </c>
      <c r="J739" s="41">
        <v>4</v>
      </c>
      <c r="K739" s="39" t="s">
        <v>81</v>
      </c>
      <c r="L739" s="41">
        <v>21</v>
      </c>
      <c r="M739" s="43">
        <v>1500000</v>
      </c>
      <c r="N739" s="43">
        <v>1500000</v>
      </c>
      <c r="O739" s="43">
        <v>33612540</v>
      </c>
      <c r="P739" s="43">
        <v>611397</v>
      </c>
      <c r="Q739" s="43">
        <v>34223937</v>
      </c>
      <c r="R739" s="36"/>
      <c r="S739" s="36"/>
    </row>
    <row r="740" spans="2:19">
      <c r="B740" s="34">
        <v>96885880</v>
      </c>
      <c r="C740" s="35">
        <v>7</v>
      </c>
      <c r="D740" s="36" t="s">
        <v>502</v>
      </c>
      <c r="E740" s="49">
        <v>642</v>
      </c>
      <c r="F740" s="38">
        <v>40423</v>
      </c>
      <c r="G740" s="37" t="s">
        <v>37</v>
      </c>
      <c r="H740" s="40">
        <v>2000</v>
      </c>
      <c r="I740" s="37"/>
      <c r="J740" s="41"/>
      <c r="K740" s="39" t="s">
        <v>357</v>
      </c>
      <c r="L740" s="41">
        <v>10</v>
      </c>
      <c r="M740" s="43"/>
      <c r="N740" s="43"/>
      <c r="O740" s="43"/>
      <c r="P740" s="43"/>
      <c r="Q740" s="43"/>
      <c r="R740" s="36"/>
      <c r="S740" s="36"/>
    </row>
    <row r="741" spans="2:19">
      <c r="B741" s="34">
        <v>96885880</v>
      </c>
      <c r="C741" s="35">
        <v>7</v>
      </c>
      <c r="D741" s="36" t="s">
        <v>503</v>
      </c>
      <c r="E741" s="49" t="s">
        <v>134</v>
      </c>
      <c r="F741" s="38">
        <v>40424</v>
      </c>
      <c r="G741" s="37" t="s">
        <v>37</v>
      </c>
      <c r="H741" s="40">
        <v>2000</v>
      </c>
      <c r="I741" s="37" t="s">
        <v>51</v>
      </c>
      <c r="J741" s="41">
        <v>3.25</v>
      </c>
      <c r="K741" s="39" t="s">
        <v>68</v>
      </c>
      <c r="L741" s="41">
        <v>5</v>
      </c>
      <c r="M741" s="43">
        <v>1000000</v>
      </c>
      <c r="N741" s="43">
        <v>1000000</v>
      </c>
      <c r="O741" s="43">
        <v>22408360</v>
      </c>
      <c r="P741" s="43">
        <v>213181</v>
      </c>
      <c r="Q741" s="43">
        <v>22621541</v>
      </c>
      <c r="R741" s="36"/>
      <c r="S741" s="36"/>
    </row>
    <row r="742" spans="2:19">
      <c r="B742" s="34">
        <v>96885880</v>
      </c>
      <c r="C742" s="35">
        <v>7</v>
      </c>
      <c r="D742" s="36" t="s">
        <v>504</v>
      </c>
      <c r="E742" s="49" t="s">
        <v>142</v>
      </c>
      <c r="F742" s="38">
        <v>40590</v>
      </c>
      <c r="G742" s="37" t="s">
        <v>37</v>
      </c>
      <c r="H742" s="40">
        <v>1000</v>
      </c>
      <c r="I742" s="37" t="s">
        <v>59</v>
      </c>
      <c r="J742" s="41">
        <v>3.5</v>
      </c>
      <c r="K742" s="39" t="s">
        <v>68</v>
      </c>
      <c r="L742" s="41">
        <v>5</v>
      </c>
      <c r="M742" s="43"/>
      <c r="N742" s="43"/>
      <c r="O742" s="43"/>
      <c r="P742" s="43"/>
      <c r="Q742" s="43"/>
      <c r="R742" s="36"/>
      <c r="S742" s="36"/>
    </row>
    <row r="743" spans="2:19">
      <c r="B743" s="34">
        <v>96885880</v>
      </c>
      <c r="C743" s="35">
        <v>7</v>
      </c>
      <c r="D743" s="36" t="s">
        <v>355</v>
      </c>
      <c r="E743" s="49">
        <v>643</v>
      </c>
      <c r="F743" s="38">
        <v>40423</v>
      </c>
      <c r="G743" s="37" t="s">
        <v>37</v>
      </c>
      <c r="H743" s="40">
        <v>2000</v>
      </c>
      <c r="I743" s="37"/>
      <c r="J743" s="41"/>
      <c r="K743" s="39" t="s">
        <v>357</v>
      </c>
      <c r="L743" s="41">
        <v>30</v>
      </c>
      <c r="M743" s="43"/>
      <c r="N743" s="43"/>
      <c r="O743" s="43"/>
      <c r="P743" s="43"/>
      <c r="Q743" s="43"/>
      <c r="R743" s="36"/>
      <c r="S743" s="36"/>
    </row>
    <row r="744" spans="2:19">
      <c r="B744" s="34">
        <v>96885880</v>
      </c>
      <c r="C744" s="35">
        <v>7</v>
      </c>
      <c r="D744" s="36" t="s">
        <v>505</v>
      </c>
      <c r="E744" s="49" t="s">
        <v>134</v>
      </c>
      <c r="F744" s="38">
        <v>40424</v>
      </c>
      <c r="G744" s="37" t="s">
        <v>37</v>
      </c>
      <c r="H744" s="40">
        <v>2000</v>
      </c>
      <c r="I744" s="37" t="s">
        <v>53</v>
      </c>
      <c r="J744" s="41">
        <v>4</v>
      </c>
      <c r="K744" s="39" t="s">
        <v>68</v>
      </c>
      <c r="L744" s="41">
        <v>21</v>
      </c>
      <c r="M744" s="43">
        <v>1000000</v>
      </c>
      <c r="N744" s="43">
        <v>1000000</v>
      </c>
      <c r="O744" s="43">
        <v>22408360</v>
      </c>
      <c r="P744" s="43">
        <v>261900</v>
      </c>
      <c r="Q744" s="43">
        <v>22670260</v>
      </c>
      <c r="R744" s="36"/>
      <c r="S744" s="36"/>
    </row>
    <row r="745" spans="2:19">
      <c r="B745" s="34">
        <v>96885880</v>
      </c>
      <c r="C745" s="35">
        <v>7</v>
      </c>
      <c r="D745" s="36" t="s">
        <v>506</v>
      </c>
      <c r="E745" s="49" t="s">
        <v>142</v>
      </c>
      <c r="F745" s="38">
        <v>40590</v>
      </c>
      <c r="G745" s="37" t="s">
        <v>37</v>
      </c>
      <c r="H745" s="40">
        <v>1000</v>
      </c>
      <c r="I745" s="37" t="s">
        <v>60</v>
      </c>
      <c r="J745" s="41">
        <v>4</v>
      </c>
      <c r="K745" s="39" t="s">
        <v>68</v>
      </c>
      <c r="L745" s="41">
        <v>14</v>
      </c>
      <c r="M745" s="43"/>
      <c r="N745" s="43"/>
      <c r="O745" s="43"/>
      <c r="P745" s="43"/>
      <c r="Q745" s="43"/>
      <c r="R745" s="36"/>
      <c r="S745" s="36"/>
    </row>
    <row r="746" spans="2:19">
      <c r="B746" s="34">
        <v>96885880</v>
      </c>
      <c r="C746" s="35">
        <v>7</v>
      </c>
      <c r="D746" s="36" t="s">
        <v>506</v>
      </c>
      <c r="E746" s="49" t="s">
        <v>142</v>
      </c>
      <c r="F746" s="38">
        <v>40590</v>
      </c>
      <c r="G746" s="37" t="s">
        <v>37</v>
      </c>
      <c r="H746" s="40">
        <v>1000</v>
      </c>
      <c r="I746" s="37" t="s">
        <v>64</v>
      </c>
      <c r="J746" s="41">
        <v>4.25</v>
      </c>
      <c r="K746" s="39" t="s">
        <v>68</v>
      </c>
      <c r="L746" s="41">
        <v>21</v>
      </c>
      <c r="M746" s="43"/>
      <c r="N746" s="43"/>
      <c r="O746" s="43"/>
      <c r="P746" s="43"/>
      <c r="Q746" s="43"/>
      <c r="R746" s="36"/>
      <c r="S746" s="36"/>
    </row>
    <row r="747" spans="2:19">
      <c r="B747" s="34">
        <v>91550000</v>
      </c>
      <c r="C747" s="35">
        <v>5</v>
      </c>
      <c r="D747" s="36" t="s">
        <v>507</v>
      </c>
      <c r="E747" s="49">
        <v>644</v>
      </c>
      <c r="F747" s="38">
        <v>40485</v>
      </c>
      <c r="G747" s="37" t="s">
        <v>37</v>
      </c>
      <c r="H747" s="40">
        <v>2000</v>
      </c>
      <c r="I747" s="37"/>
      <c r="J747" s="41"/>
      <c r="K747" s="39" t="s">
        <v>436</v>
      </c>
      <c r="L747" s="41">
        <v>10</v>
      </c>
      <c r="M747" s="43"/>
      <c r="N747" s="43"/>
      <c r="O747" s="43"/>
      <c r="P747" s="43"/>
      <c r="Q747" s="43"/>
      <c r="R747" s="36"/>
      <c r="S747" s="36"/>
    </row>
    <row r="748" spans="2:19">
      <c r="B748" s="34">
        <v>91550000</v>
      </c>
      <c r="C748" s="35">
        <v>5</v>
      </c>
      <c r="D748" s="36" t="s">
        <v>508</v>
      </c>
      <c r="E748" s="49" t="s">
        <v>134</v>
      </c>
      <c r="F748" s="38">
        <v>40486</v>
      </c>
      <c r="G748" s="37" t="s">
        <v>37</v>
      </c>
      <c r="H748" s="40">
        <v>2000</v>
      </c>
      <c r="I748" s="37" t="s">
        <v>46</v>
      </c>
      <c r="J748" s="41">
        <v>4</v>
      </c>
      <c r="K748" s="39" t="s">
        <v>68</v>
      </c>
      <c r="L748" s="41">
        <v>7</v>
      </c>
      <c r="M748" s="43">
        <v>1590000</v>
      </c>
      <c r="N748" s="43">
        <v>1590000</v>
      </c>
      <c r="O748" s="43">
        <v>35629292</v>
      </c>
      <c r="P748" s="43">
        <v>296174</v>
      </c>
      <c r="Q748" s="43">
        <v>35925466</v>
      </c>
      <c r="R748" s="36"/>
      <c r="S748" s="36"/>
    </row>
    <row r="749" spans="2:19">
      <c r="B749" s="34">
        <v>70016160</v>
      </c>
      <c r="C749" s="35">
        <v>9</v>
      </c>
      <c r="D749" s="36" t="s">
        <v>509</v>
      </c>
      <c r="E749" s="49">
        <v>645</v>
      </c>
      <c r="F749" s="38">
        <v>40498</v>
      </c>
      <c r="G749" s="37" t="s">
        <v>162</v>
      </c>
      <c r="H749" s="40">
        <v>45000000</v>
      </c>
      <c r="I749" s="37"/>
      <c r="J749" s="41"/>
      <c r="K749" s="39" t="s">
        <v>238</v>
      </c>
      <c r="L749" s="41">
        <v>10</v>
      </c>
      <c r="M749" s="43"/>
      <c r="N749" s="43"/>
      <c r="O749" s="43"/>
      <c r="P749" s="43"/>
      <c r="Q749" s="43"/>
      <c r="R749" s="36"/>
      <c r="S749" s="36"/>
    </row>
    <row r="750" spans="2:19">
      <c r="B750" s="34">
        <v>70016160</v>
      </c>
      <c r="C750" s="35">
        <v>9</v>
      </c>
      <c r="D750" s="36" t="s">
        <v>510</v>
      </c>
      <c r="E750" s="49" t="s">
        <v>134</v>
      </c>
      <c r="F750" s="38">
        <v>40501</v>
      </c>
      <c r="G750" s="37" t="s">
        <v>162</v>
      </c>
      <c r="H750" s="40">
        <v>45000000</v>
      </c>
      <c r="I750" s="37" t="s">
        <v>46</v>
      </c>
      <c r="J750" s="41">
        <v>7</v>
      </c>
      <c r="K750" s="39" t="s">
        <v>238</v>
      </c>
      <c r="L750" s="41">
        <v>5</v>
      </c>
      <c r="M750" s="43">
        <v>45000000000</v>
      </c>
      <c r="N750" s="43">
        <v>45000000000</v>
      </c>
      <c r="O750" s="43">
        <v>45000000</v>
      </c>
      <c r="P750" s="43">
        <v>655061</v>
      </c>
      <c r="Q750" s="43">
        <v>45655061</v>
      </c>
      <c r="R750" s="36"/>
      <c r="S750" s="36"/>
    </row>
    <row r="751" spans="2:19">
      <c r="B751" s="34">
        <v>76022072</v>
      </c>
      <c r="C751" s="35">
        <v>8</v>
      </c>
      <c r="D751" s="36" t="s">
        <v>392</v>
      </c>
      <c r="E751" s="49">
        <v>646</v>
      </c>
      <c r="F751" s="38">
        <v>40499</v>
      </c>
      <c r="G751" s="37" t="s">
        <v>37</v>
      </c>
      <c r="H751" s="40">
        <v>10000</v>
      </c>
      <c r="I751" s="37"/>
      <c r="J751" s="41"/>
      <c r="K751" s="39" t="s">
        <v>374</v>
      </c>
      <c r="L751" s="41">
        <v>30</v>
      </c>
      <c r="M751" s="43"/>
      <c r="N751" s="43"/>
      <c r="O751" s="43"/>
      <c r="P751" s="43"/>
      <c r="Q751" s="43"/>
      <c r="R751" s="36"/>
      <c r="S751" s="36"/>
    </row>
    <row r="752" spans="2:19">
      <c r="B752" s="34">
        <v>76022072</v>
      </c>
      <c r="C752" s="35">
        <v>8</v>
      </c>
      <c r="D752" s="36" t="s">
        <v>511</v>
      </c>
      <c r="E752" s="49" t="s">
        <v>134</v>
      </c>
      <c r="F752" s="38">
        <v>40504</v>
      </c>
      <c r="G752" s="37" t="s">
        <v>37</v>
      </c>
      <c r="H752" s="40">
        <v>4500</v>
      </c>
      <c r="I752" s="37" t="s">
        <v>56</v>
      </c>
      <c r="J752" s="41">
        <v>4</v>
      </c>
      <c r="K752" s="39" t="s">
        <v>68</v>
      </c>
      <c r="L752" s="41">
        <v>21</v>
      </c>
      <c r="M752" s="43">
        <v>4000000</v>
      </c>
      <c r="N752" s="43">
        <v>4000000</v>
      </c>
      <c r="O752" s="43">
        <v>89633440</v>
      </c>
      <c r="P752" s="43">
        <v>2074340</v>
      </c>
      <c r="Q752" s="43">
        <v>91707780</v>
      </c>
      <c r="R752" s="36"/>
      <c r="S752" s="36"/>
    </row>
    <row r="753" spans="2:19">
      <c r="B753" s="34">
        <v>96874030</v>
      </c>
      <c r="C753" s="35" t="s">
        <v>75</v>
      </c>
      <c r="D753" s="36" t="s">
        <v>329</v>
      </c>
      <c r="E753" s="49">
        <v>647</v>
      </c>
      <c r="F753" s="38">
        <v>40528</v>
      </c>
      <c r="G753" s="37" t="s">
        <v>37</v>
      </c>
      <c r="H753" s="40">
        <v>5000</v>
      </c>
      <c r="I753" s="37"/>
      <c r="J753" s="41"/>
      <c r="K753" s="39" t="s">
        <v>374</v>
      </c>
      <c r="L753" s="41">
        <v>10</v>
      </c>
      <c r="M753" s="43"/>
      <c r="N753" s="43"/>
      <c r="O753" s="43"/>
      <c r="P753" s="43"/>
      <c r="Q753" s="43"/>
      <c r="R753" s="36"/>
      <c r="S753" s="36"/>
    </row>
    <row r="754" spans="2:19">
      <c r="B754" s="34">
        <v>96874030</v>
      </c>
      <c r="C754" s="35" t="s">
        <v>75</v>
      </c>
      <c r="D754" s="36" t="s">
        <v>512</v>
      </c>
      <c r="E754" s="49" t="s">
        <v>134</v>
      </c>
      <c r="F754" s="38">
        <v>40534</v>
      </c>
      <c r="G754" s="37" t="s">
        <v>37</v>
      </c>
      <c r="H754" s="40">
        <v>5000</v>
      </c>
      <c r="I754" s="37" t="s">
        <v>89</v>
      </c>
      <c r="J754" s="41">
        <v>3.85</v>
      </c>
      <c r="K754" s="39" t="s">
        <v>68</v>
      </c>
      <c r="L754" s="41">
        <v>6</v>
      </c>
      <c r="M754" s="43">
        <v>1000000</v>
      </c>
      <c r="N754" s="43">
        <v>1000000</v>
      </c>
      <c r="O754" s="43">
        <v>21936267</v>
      </c>
      <c r="P754" s="43">
        <v>524033</v>
      </c>
      <c r="Q754" s="43">
        <v>22460300</v>
      </c>
      <c r="R754" s="36"/>
      <c r="S754" s="36"/>
    </row>
    <row r="755" spans="2:19">
      <c r="B755" s="34">
        <v>96874030</v>
      </c>
      <c r="C755" s="35" t="s">
        <v>75</v>
      </c>
      <c r="D755" s="36" t="s">
        <v>512</v>
      </c>
      <c r="E755" s="49" t="s">
        <v>134</v>
      </c>
      <c r="F755" s="38">
        <v>40534</v>
      </c>
      <c r="G755" s="37" t="s">
        <v>37</v>
      </c>
      <c r="H755" s="40">
        <v>5000</v>
      </c>
      <c r="I755" s="37" t="s">
        <v>63</v>
      </c>
      <c r="J755" s="41">
        <v>4.25</v>
      </c>
      <c r="K755" s="39" t="s">
        <v>68</v>
      </c>
      <c r="L755" s="41">
        <v>10</v>
      </c>
      <c r="M755" s="43">
        <v>1000000</v>
      </c>
      <c r="N755" s="43">
        <v>1000000</v>
      </c>
      <c r="O755" s="43">
        <v>21941037</v>
      </c>
      <c r="P755" s="43">
        <v>524147</v>
      </c>
      <c r="Q755" s="43">
        <v>22465184</v>
      </c>
      <c r="R755" s="36"/>
      <c r="S755" s="36"/>
    </row>
    <row r="756" spans="2:19">
      <c r="B756" s="34">
        <v>96874030</v>
      </c>
      <c r="C756" s="35" t="s">
        <v>75</v>
      </c>
      <c r="D756" s="36" t="s">
        <v>329</v>
      </c>
      <c r="E756" s="49">
        <v>648</v>
      </c>
      <c r="F756" s="38">
        <v>40528</v>
      </c>
      <c r="G756" s="37" t="s">
        <v>37</v>
      </c>
      <c r="H756" s="40">
        <v>5000</v>
      </c>
      <c r="I756" s="37"/>
      <c r="J756" s="41"/>
      <c r="K756" s="39" t="s">
        <v>374</v>
      </c>
      <c r="L756" s="41">
        <v>25</v>
      </c>
      <c r="M756" s="43"/>
      <c r="N756" s="43"/>
      <c r="O756" s="43"/>
      <c r="P756" s="43"/>
      <c r="Q756" s="43"/>
      <c r="R756" s="36"/>
      <c r="S756" s="36"/>
    </row>
    <row r="757" spans="2:19">
      <c r="B757" s="34">
        <v>96874030</v>
      </c>
      <c r="C757" s="35" t="s">
        <v>75</v>
      </c>
      <c r="D757" s="36" t="s">
        <v>512</v>
      </c>
      <c r="E757" s="49" t="s">
        <v>134</v>
      </c>
      <c r="F757" s="38">
        <v>40534</v>
      </c>
      <c r="G757" s="37" t="s">
        <v>37</v>
      </c>
      <c r="H757" s="40">
        <v>5000</v>
      </c>
      <c r="I757" s="37" t="s">
        <v>56</v>
      </c>
      <c r="J757" s="41">
        <v>4.55</v>
      </c>
      <c r="K757" s="39" t="s">
        <v>68</v>
      </c>
      <c r="L757" s="41">
        <v>21</v>
      </c>
      <c r="M757" s="43">
        <v>3000000</v>
      </c>
      <c r="N757" s="43">
        <v>3000000</v>
      </c>
      <c r="O757" s="43">
        <v>65833822</v>
      </c>
      <c r="P757" s="43">
        <v>1572697</v>
      </c>
      <c r="Q757" s="43">
        <v>67406519</v>
      </c>
      <c r="R757" s="36"/>
      <c r="S757" s="36"/>
    </row>
    <row r="758" spans="2:19">
      <c r="B758" s="34">
        <v>76012676</v>
      </c>
      <c r="C758" s="35">
        <v>4</v>
      </c>
      <c r="D758" s="36" t="s">
        <v>513</v>
      </c>
      <c r="E758" s="49">
        <v>649</v>
      </c>
      <c r="F758" s="38">
        <v>40532</v>
      </c>
      <c r="G758" s="37" t="s">
        <v>37</v>
      </c>
      <c r="H758" s="40">
        <v>5500</v>
      </c>
      <c r="I758" s="37"/>
      <c r="J758" s="41"/>
      <c r="K758" s="39" t="s">
        <v>514</v>
      </c>
      <c r="L758" s="41">
        <v>10</v>
      </c>
      <c r="M758" s="43"/>
      <c r="N758" s="43"/>
      <c r="O758" s="43"/>
      <c r="P758" s="43"/>
      <c r="Q758" s="43"/>
      <c r="R758" s="36"/>
      <c r="S758" s="36"/>
    </row>
    <row r="759" spans="2:19">
      <c r="B759" s="34">
        <v>76012676</v>
      </c>
      <c r="C759" s="35">
        <v>4</v>
      </c>
      <c r="D759" s="36" t="s">
        <v>515</v>
      </c>
      <c r="E759" s="49" t="s">
        <v>134</v>
      </c>
      <c r="F759" s="38">
        <v>40556</v>
      </c>
      <c r="G759" s="37" t="s">
        <v>37</v>
      </c>
      <c r="H759" s="40">
        <v>3000</v>
      </c>
      <c r="I759" s="37" t="s">
        <v>46</v>
      </c>
      <c r="J759" s="41">
        <v>4.0999999999999996</v>
      </c>
      <c r="K759" s="39" t="s">
        <v>492</v>
      </c>
      <c r="L759" s="41">
        <v>4.8</v>
      </c>
      <c r="M759" s="43">
        <v>2000000</v>
      </c>
      <c r="N759" s="43">
        <v>2000000</v>
      </c>
      <c r="O759" s="43">
        <v>44816720</v>
      </c>
      <c r="P759" s="43">
        <v>418538</v>
      </c>
      <c r="Q759" s="43">
        <v>45235258</v>
      </c>
      <c r="R759" s="36"/>
      <c r="S759" s="36"/>
    </row>
    <row r="760" spans="2:19">
      <c r="B760" s="34">
        <v>76012676</v>
      </c>
      <c r="C760" s="35">
        <v>4</v>
      </c>
      <c r="D760" s="36" t="s">
        <v>516</v>
      </c>
      <c r="E760" s="49" t="s">
        <v>134</v>
      </c>
      <c r="F760" s="38">
        <v>40556</v>
      </c>
      <c r="G760" s="37" t="s">
        <v>162</v>
      </c>
      <c r="H760" s="40">
        <v>60000000</v>
      </c>
      <c r="I760" s="37" t="s">
        <v>87</v>
      </c>
      <c r="J760" s="41">
        <v>7.2</v>
      </c>
      <c r="K760" s="39" t="s">
        <v>492</v>
      </c>
      <c r="L760" s="41">
        <v>4.8</v>
      </c>
      <c r="M760" s="43"/>
      <c r="N760" s="43"/>
      <c r="O760" s="43"/>
      <c r="P760" s="43"/>
      <c r="Q760" s="43"/>
      <c r="R760" s="36"/>
      <c r="S760" s="36"/>
    </row>
    <row r="761" spans="2:19">
      <c r="B761" s="34">
        <v>76012676</v>
      </c>
      <c r="C761" s="35">
        <v>4</v>
      </c>
      <c r="D761" s="36" t="s">
        <v>516</v>
      </c>
      <c r="E761" s="49" t="s">
        <v>134</v>
      </c>
      <c r="F761" s="38">
        <v>40556</v>
      </c>
      <c r="G761" s="37" t="s">
        <v>37</v>
      </c>
      <c r="H761" s="40">
        <v>3000</v>
      </c>
      <c r="I761" s="37" t="s">
        <v>89</v>
      </c>
      <c r="J761" s="41">
        <v>4.3</v>
      </c>
      <c r="K761" s="39" t="s">
        <v>492</v>
      </c>
      <c r="L761" s="41">
        <v>9.8000000000000007</v>
      </c>
      <c r="M761" s="43"/>
      <c r="N761" s="43"/>
      <c r="O761" s="43"/>
      <c r="P761" s="43"/>
      <c r="Q761" s="43"/>
      <c r="R761" s="36"/>
      <c r="S761" s="36"/>
    </row>
    <row r="762" spans="2:19">
      <c r="B762" s="34">
        <v>76012676</v>
      </c>
      <c r="C762" s="35">
        <v>4</v>
      </c>
      <c r="D762" s="36" t="s">
        <v>516</v>
      </c>
      <c r="E762" s="49" t="s">
        <v>142</v>
      </c>
      <c r="F762" s="38">
        <v>40680</v>
      </c>
      <c r="G762" s="37" t="s">
        <v>37</v>
      </c>
      <c r="H762" s="40">
        <v>2500</v>
      </c>
      <c r="I762" s="37" t="s">
        <v>56</v>
      </c>
      <c r="J762" s="41">
        <v>3.7</v>
      </c>
      <c r="K762" s="39" t="s">
        <v>517</v>
      </c>
      <c r="L762" s="41">
        <v>4</v>
      </c>
      <c r="M762" s="43"/>
      <c r="N762" s="43"/>
      <c r="O762" s="43"/>
      <c r="P762" s="43"/>
      <c r="Q762" s="43"/>
      <c r="R762" s="36"/>
      <c r="S762" s="36"/>
    </row>
    <row r="763" spans="2:19">
      <c r="B763" s="34">
        <v>76012676</v>
      </c>
      <c r="C763" s="35">
        <v>4</v>
      </c>
      <c r="D763" s="36" t="s">
        <v>518</v>
      </c>
      <c r="E763" s="49">
        <v>650</v>
      </c>
      <c r="F763" s="38">
        <v>40532</v>
      </c>
      <c r="G763" s="37" t="s">
        <v>37</v>
      </c>
      <c r="H763" s="40">
        <v>5500</v>
      </c>
      <c r="I763" s="37"/>
      <c r="J763" s="41"/>
      <c r="K763" s="39" t="s">
        <v>514</v>
      </c>
      <c r="L763" s="41">
        <v>30</v>
      </c>
      <c r="M763" s="43"/>
      <c r="N763" s="43"/>
      <c r="O763" s="43"/>
      <c r="P763" s="43"/>
      <c r="Q763" s="43"/>
      <c r="R763" s="36"/>
      <c r="S763" s="36"/>
    </row>
    <row r="764" spans="2:19">
      <c r="B764" s="34">
        <v>76012676</v>
      </c>
      <c r="C764" s="35">
        <v>4</v>
      </c>
      <c r="D764" s="36" t="s">
        <v>519</v>
      </c>
      <c r="E764" s="49" t="s">
        <v>134</v>
      </c>
      <c r="F764" s="38">
        <v>40556</v>
      </c>
      <c r="G764" s="37" t="s">
        <v>37</v>
      </c>
      <c r="H764" s="40">
        <v>3000</v>
      </c>
      <c r="I764" s="37" t="s">
        <v>63</v>
      </c>
      <c r="J764" s="41">
        <v>4.7</v>
      </c>
      <c r="K764" s="39" t="s">
        <v>492</v>
      </c>
      <c r="L764" s="41">
        <v>27.8</v>
      </c>
      <c r="M764" s="43">
        <v>1000000</v>
      </c>
      <c r="N764" s="43">
        <v>1000000</v>
      </c>
      <c r="O764" s="43">
        <v>22408360</v>
      </c>
      <c r="P764" s="43">
        <v>239894</v>
      </c>
      <c r="Q764" s="43">
        <v>22648254</v>
      </c>
      <c r="R764" s="36"/>
      <c r="S764" s="36"/>
    </row>
    <row r="765" spans="2:19">
      <c r="B765" s="34">
        <v>76012676</v>
      </c>
      <c r="C765" s="35">
        <v>4</v>
      </c>
      <c r="D765" s="36" t="s">
        <v>516</v>
      </c>
      <c r="E765" s="49" t="s">
        <v>142</v>
      </c>
      <c r="F765" s="38">
        <v>40680</v>
      </c>
      <c r="G765" s="37" t="s">
        <v>37</v>
      </c>
      <c r="H765" s="40">
        <v>2500</v>
      </c>
      <c r="I765" s="37" t="s">
        <v>51</v>
      </c>
      <c r="J765" s="41">
        <v>4.4000000000000004</v>
      </c>
      <c r="K765" s="39" t="s">
        <v>517</v>
      </c>
      <c r="L765" s="41">
        <v>17</v>
      </c>
      <c r="M765" s="43"/>
      <c r="N765" s="43"/>
      <c r="O765" s="43"/>
      <c r="P765" s="43"/>
      <c r="Q765" s="43"/>
      <c r="R765" s="36"/>
      <c r="S765" s="36"/>
    </row>
    <row r="766" spans="2:19">
      <c r="B766" s="34">
        <v>90146000</v>
      </c>
      <c r="C766" s="35">
        <v>0</v>
      </c>
      <c r="D766" s="36" t="s">
        <v>520</v>
      </c>
      <c r="E766" s="49">
        <v>651</v>
      </c>
      <c r="F766" s="38">
        <v>40561</v>
      </c>
      <c r="G766" s="37" t="s">
        <v>37</v>
      </c>
      <c r="H766" s="40">
        <v>1000</v>
      </c>
      <c r="I766" s="37"/>
      <c r="J766" s="41"/>
      <c r="K766" s="39" t="s">
        <v>521</v>
      </c>
      <c r="L766" s="41">
        <v>10</v>
      </c>
      <c r="M766" s="43"/>
      <c r="N766" s="43"/>
      <c r="O766" s="43"/>
      <c r="P766" s="43"/>
      <c r="Q766" s="43"/>
      <c r="R766" s="36"/>
      <c r="S766" s="36"/>
    </row>
    <row r="767" spans="2:19">
      <c r="B767" s="34">
        <v>90146000</v>
      </c>
      <c r="C767" s="35">
        <v>0</v>
      </c>
      <c r="D767" s="36" t="s">
        <v>522</v>
      </c>
      <c r="E767" s="49" t="s">
        <v>134</v>
      </c>
      <c r="F767" s="38">
        <v>40703</v>
      </c>
      <c r="G767" s="37" t="s">
        <v>37</v>
      </c>
      <c r="H767" s="40">
        <v>500</v>
      </c>
      <c r="I767" s="37" t="s">
        <v>46</v>
      </c>
      <c r="J767" s="41">
        <v>3.7</v>
      </c>
      <c r="K767" s="39" t="s">
        <v>39</v>
      </c>
      <c r="L767" s="41">
        <v>4</v>
      </c>
      <c r="M767" s="43"/>
      <c r="N767" s="43"/>
      <c r="O767" s="43"/>
      <c r="P767" s="43"/>
      <c r="Q767" s="43"/>
      <c r="R767" s="36"/>
      <c r="S767" s="36"/>
    </row>
    <row r="768" spans="2:19">
      <c r="B768" s="34">
        <v>76038659</v>
      </c>
      <c r="C768" s="35">
        <v>6</v>
      </c>
      <c r="D768" s="36" t="s">
        <v>523</v>
      </c>
      <c r="E768" s="49">
        <v>652</v>
      </c>
      <c r="F768" s="38">
        <v>40564</v>
      </c>
      <c r="G768" s="37" t="s">
        <v>37</v>
      </c>
      <c r="H768" s="40">
        <v>5500</v>
      </c>
      <c r="I768" s="37"/>
      <c r="J768" s="41"/>
      <c r="K768" s="39" t="s">
        <v>68</v>
      </c>
      <c r="L768" s="41">
        <v>24</v>
      </c>
      <c r="M768" s="43"/>
      <c r="N768" s="43"/>
      <c r="O768" s="43"/>
      <c r="P768" s="43"/>
      <c r="Q768" s="43"/>
      <c r="R768" s="36"/>
      <c r="S768" s="36"/>
    </row>
    <row r="769" spans="2:19">
      <c r="B769" s="34">
        <v>76038659</v>
      </c>
      <c r="C769" s="35">
        <v>6</v>
      </c>
      <c r="D769" s="36" t="s">
        <v>524</v>
      </c>
      <c r="E769" s="49" t="s">
        <v>134</v>
      </c>
      <c r="F769" s="38">
        <v>40564</v>
      </c>
      <c r="G769" s="37" t="s">
        <v>37</v>
      </c>
      <c r="H769" s="40">
        <v>5500</v>
      </c>
      <c r="I769" s="37" t="s">
        <v>46</v>
      </c>
      <c r="J769" s="41">
        <v>4.7</v>
      </c>
      <c r="K769" s="39" t="s">
        <v>68</v>
      </c>
      <c r="L769" s="41">
        <v>21</v>
      </c>
      <c r="M769" s="43">
        <v>5500000</v>
      </c>
      <c r="N769" s="43">
        <v>5500000</v>
      </c>
      <c r="O769" s="43">
        <v>123245980</v>
      </c>
      <c r="P769" s="43">
        <v>756260</v>
      </c>
      <c r="Q769" s="43">
        <v>124002240</v>
      </c>
      <c r="R769" s="36"/>
      <c r="S769" s="36"/>
    </row>
    <row r="770" spans="2:19">
      <c r="B770" s="34">
        <v>96678790</v>
      </c>
      <c r="C770" s="35">
        <v>2</v>
      </c>
      <c r="D770" s="36" t="s">
        <v>281</v>
      </c>
      <c r="E770" s="49">
        <v>653</v>
      </c>
      <c r="F770" s="38">
        <v>40568</v>
      </c>
      <c r="G770" s="37" t="s">
        <v>37</v>
      </c>
      <c r="H770" s="40">
        <v>1000</v>
      </c>
      <c r="I770" s="37"/>
      <c r="J770" s="41"/>
      <c r="K770" s="39" t="s">
        <v>374</v>
      </c>
      <c r="L770" s="41">
        <v>10</v>
      </c>
      <c r="M770" s="43"/>
      <c r="N770" s="43"/>
      <c r="O770" s="43"/>
      <c r="P770" s="43"/>
      <c r="Q770" s="43"/>
      <c r="R770" s="36"/>
      <c r="S770" s="36"/>
    </row>
    <row r="771" spans="2:19">
      <c r="B771" s="34">
        <v>96678790</v>
      </c>
      <c r="C771" s="60">
        <v>2</v>
      </c>
      <c r="D771" s="61" t="s">
        <v>525</v>
      </c>
      <c r="E771" s="49" t="s">
        <v>134</v>
      </c>
      <c r="F771" s="38">
        <v>40603</v>
      </c>
      <c r="G771" s="37" t="s">
        <v>162</v>
      </c>
      <c r="H771" s="40">
        <v>20000000</v>
      </c>
      <c r="I771" s="37" t="s">
        <v>280</v>
      </c>
      <c r="J771" s="41">
        <v>7.25</v>
      </c>
      <c r="K771" s="39" t="s">
        <v>39</v>
      </c>
      <c r="L771" s="41">
        <v>4.5</v>
      </c>
      <c r="M771" s="43"/>
      <c r="N771" s="43"/>
      <c r="O771" s="43"/>
      <c r="P771" s="43"/>
      <c r="Q771" s="43"/>
      <c r="R771" s="36"/>
      <c r="S771" s="36"/>
    </row>
    <row r="772" spans="2:19">
      <c r="B772" s="34">
        <v>96678790</v>
      </c>
      <c r="C772" s="60">
        <v>2</v>
      </c>
      <c r="D772" s="61" t="s">
        <v>332</v>
      </c>
      <c r="E772" s="49" t="s">
        <v>134</v>
      </c>
      <c r="F772" s="38">
        <v>40603</v>
      </c>
      <c r="G772" s="37" t="s">
        <v>162</v>
      </c>
      <c r="H772" s="40">
        <v>20000000</v>
      </c>
      <c r="I772" s="37" t="s">
        <v>253</v>
      </c>
      <c r="J772" s="41">
        <v>6.75</v>
      </c>
      <c r="K772" s="39" t="s">
        <v>39</v>
      </c>
      <c r="L772" s="41">
        <v>2.5</v>
      </c>
      <c r="M772" s="43">
        <v>20000000000</v>
      </c>
      <c r="N772" s="43">
        <v>20000000000</v>
      </c>
      <c r="O772" s="43">
        <v>20000000</v>
      </c>
      <c r="P772" s="43">
        <v>554533</v>
      </c>
      <c r="Q772" s="43">
        <v>20554533</v>
      </c>
      <c r="R772" s="36"/>
      <c r="S772" s="36"/>
    </row>
    <row r="773" spans="2:19">
      <c r="B773" s="34">
        <v>96678790</v>
      </c>
      <c r="C773" s="60">
        <v>2</v>
      </c>
      <c r="D773" s="61" t="s">
        <v>525</v>
      </c>
      <c r="E773" s="49" t="s">
        <v>134</v>
      </c>
      <c r="F773" s="38">
        <v>40603</v>
      </c>
      <c r="G773" s="37" t="s">
        <v>37</v>
      </c>
      <c r="H773" s="40">
        <v>1000</v>
      </c>
      <c r="I773" s="37" t="s">
        <v>526</v>
      </c>
      <c r="J773" s="41">
        <v>3.5</v>
      </c>
      <c r="K773" s="39" t="s">
        <v>39</v>
      </c>
      <c r="L773" s="41">
        <v>5</v>
      </c>
      <c r="M773" s="43"/>
      <c r="N773" s="43"/>
      <c r="O773" s="43"/>
      <c r="P773" s="43"/>
      <c r="Q773" s="43"/>
      <c r="R773" s="36"/>
      <c r="S773" s="36"/>
    </row>
    <row r="774" spans="2:19">
      <c r="B774" s="34">
        <v>61808000</v>
      </c>
      <c r="C774" s="60">
        <v>5</v>
      </c>
      <c r="D774" s="61" t="s">
        <v>349</v>
      </c>
      <c r="E774" s="49">
        <v>654</v>
      </c>
      <c r="F774" s="38">
        <v>40617</v>
      </c>
      <c r="G774" s="37" t="s">
        <v>37</v>
      </c>
      <c r="H774" s="40">
        <v>4400</v>
      </c>
      <c r="I774" s="37"/>
      <c r="J774" s="41"/>
      <c r="K774" s="39" t="s">
        <v>81</v>
      </c>
      <c r="L774" s="41">
        <v>10</v>
      </c>
      <c r="M774" s="43"/>
      <c r="N774" s="43"/>
      <c r="O774" s="43"/>
      <c r="P774" s="43"/>
      <c r="Q774" s="43"/>
      <c r="R774" s="36"/>
      <c r="S774" s="36"/>
    </row>
    <row r="775" spans="2:19">
      <c r="B775" s="34">
        <v>61808000</v>
      </c>
      <c r="C775" s="60">
        <v>5</v>
      </c>
      <c r="D775" s="61" t="s">
        <v>424</v>
      </c>
      <c r="E775" s="49" t="s">
        <v>134</v>
      </c>
      <c r="F775" s="38">
        <v>40633</v>
      </c>
      <c r="G775" s="37" t="s">
        <v>37</v>
      </c>
      <c r="H775" s="40">
        <v>4400</v>
      </c>
      <c r="I775" s="37" t="s">
        <v>167</v>
      </c>
      <c r="J775" s="41">
        <v>3.17</v>
      </c>
      <c r="K775" s="39" t="s">
        <v>39</v>
      </c>
      <c r="L775" s="41">
        <v>5</v>
      </c>
      <c r="M775" s="43">
        <v>1250000</v>
      </c>
      <c r="N775" s="43">
        <v>1250000</v>
      </c>
      <c r="O775" s="43">
        <v>28010450</v>
      </c>
      <c r="P775" s="43">
        <v>293662</v>
      </c>
      <c r="Q775" s="43">
        <v>28304112</v>
      </c>
      <c r="R775" s="36"/>
      <c r="S775" s="36"/>
    </row>
    <row r="776" spans="2:19">
      <c r="B776" s="34">
        <v>61808000</v>
      </c>
      <c r="C776" s="60">
        <v>5</v>
      </c>
      <c r="D776" s="61" t="s">
        <v>485</v>
      </c>
      <c r="E776" s="49" t="s">
        <v>134</v>
      </c>
      <c r="F776" s="38">
        <v>40633</v>
      </c>
      <c r="G776" s="37" t="s">
        <v>37</v>
      </c>
      <c r="H776" s="40">
        <v>4400</v>
      </c>
      <c r="I776" s="37" t="s">
        <v>168</v>
      </c>
      <c r="J776" s="41">
        <v>3.44</v>
      </c>
      <c r="K776" s="39" t="s">
        <v>39</v>
      </c>
      <c r="L776" s="41">
        <v>8</v>
      </c>
      <c r="M776" s="43"/>
      <c r="N776" s="43"/>
      <c r="O776" s="43"/>
      <c r="P776" s="43"/>
      <c r="Q776" s="43"/>
      <c r="R776" s="36"/>
      <c r="S776" s="36"/>
    </row>
    <row r="777" spans="2:19">
      <c r="B777" s="34">
        <v>61808000</v>
      </c>
      <c r="C777" s="60">
        <v>5</v>
      </c>
      <c r="D777" s="61" t="s">
        <v>485</v>
      </c>
      <c r="E777" s="49" t="s">
        <v>142</v>
      </c>
      <c r="F777" s="38">
        <v>40891</v>
      </c>
      <c r="G777" s="37" t="s">
        <v>37</v>
      </c>
      <c r="H777" s="40">
        <v>1650</v>
      </c>
      <c r="I777" s="37" t="s">
        <v>168</v>
      </c>
      <c r="J777" s="41">
        <v>3.7</v>
      </c>
      <c r="K777" s="39" t="s">
        <v>39</v>
      </c>
      <c r="L777" s="41">
        <v>10</v>
      </c>
      <c r="M777" s="43"/>
      <c r="N777" s="43"/>
      <c r="O777" s="43"/>
      <c r="P777" s="43"/>
      <c r="Q777" s="43"/>
      <c r="R777" s="36"/>
      <c r="S777" s="36"/>
    </row>
    <row r="778" spans="2:19">
      <c r="B778" s="34">
        <v>61808000</v>
      </c>
      <c r="C778" s="60">
        <v>5</v>
      </c>
      <c r="D778" s="61" t="s">
        <v>349</v>
      </c>
      <c r="E778" s="49">
        <v>655</v>
      </c>
      <c r="F778" s="38">
        <v>40617</v>
      </c>
      <c r="G778" s="37" t="s">
        <v>37</v>
      </c>
      <c r="H778" s="40">
        <v>4400</v>
      </c>
      <c r="I778" s="37"/>
      <c r="J778" s="41"/>
      <c r="K778" s="39" t="s">
        <v>81</v>
      </c>
      <c r="L778" s="41">
        <v>30</v>
      </c>
      <c r="M778" s="43"/>
      <c r="N778" s="43"/>
      <c r="O778" s="43"/>
      <c r="P778" s="43"/>
      <c r="Q778" s="43"/>
      <c r="R778" s="36"/>
      <c r="S778" s="36"/>
    </row>
    <row r="779" spans="2:19">
      <c r="B779" s="34">
        <v>61808000</v>
      </c>
      <c r="C779" s="60">
        <v>5</v>
      </c>
      <c r="D779" s="61" t="s">
        <v>424</v>
      </c>
      <c r="E779" s="49" t="s">
        <v>134</v>
      </c>
      <c r="F779" s="38">
        <v>40633</v>
      </c>
      <c r="G779" s="37" t="s">
        <v>37</v>
      </c>
      <c r="H779" s="40">
        <v>4400</v>
      </c>
      <c r="I779" s="37" t="s">
        <v>190</v>
      </c>
      <c r="J779" s="41">
        <v>3.86</v>
      </c>
      <c r="K779" s="39" t="s">
        <v>39</v>
      </c>
      <c r="L779" s="41">
        <v>22.5</v>
      </c>
      <c r="M779" s="43">
        <v>1500000</v>
      </c>
      <c r="N779" s="43">
        <v>1500000</v>
      </c>
      <c r="O779" s="43">
        <v>33612540</v>
      </c>
      <c r="P779" s="43">
        <v>428381</v>
      </c>
      <c r="Q779" s="43">
        <v>34040921</v>
      </c>
      <c r="R779" s="36"/>
      <c r="S779" s="36"/>
    </row>
    <row r="780" spans="2:19">
      <c r="B780" s="34">
        <v>61808000</v>
      </c>
      <c r="C780" s="60">
        <v>5</v>
      </c>
      <c r="D780" s="61" t="s">
        <v>424</v>
      </c>
      <c r="E780" s="49" t="s">
        <v>142</v>
      </c>
      <c r="F780" s="38">
        <v>40891</v>
      </c>
      <c r="G780" s="37" t="s">
        <v>37</v>
      </c>
      <c r="H780" s="40">
        <v>1650</v>
      </c>
      <c r="I780" s="37" t="s">
        <v>191</v>
      </c>
      <c r="J780" s="41">
        <v>4</v>
      </c>
      <c r="K780" s="39" t="s">
        <v>39</v>
      </c>
      <c r="L780" s="41">
        <v>20.5</v>
      </c>
      <c r="M780" s="43">
        <v>1650000</v>
      </c>
      <c r="N780" s="43">
        <v>1650000</v>
      </c>
      <c r="O780" s="43">
        <v>36973794</v>
      </c>
      <c r="P780" s="43">
        <v>263130</v>
      </c>
      <c r="Q780" s="43">
        <v>37236924</v>
      </c>
      <c r="R780" s="36"/>
      <c r="S780" s="36"/>
    </row>
    <row r="781" spans="2:19">
      <c r="B781" s="34">
        <v>96667560</v>
      </c>
      <c r="C781" s="60">
        <v>8</v>
      </c>
      <c r="D781" s="61" t="s">
        <v>527</v>
      </c>
      <c r="E781" s="49">
        <v>656</v>
      </c>
      <c r="F781" s="38">
        <v>40625</v>
      </c>
      <c r="G781" s="37" t="s">
        <v>162</v>
      </c>
      <c r="H781" s="40">
        <v>50000000</v>
      </c>
      <c r="I781" s="37"/>
      <c r="J781" s="41"/>
      <c r="K781" s="39" t="s">
        <v>238</v>
      </c>
      <c r="L781" s="41">
        <v>10</v>
      </c>
      <c r="M781" s="43"/>
      <c r="N781" s="43"/>
      <c r="O781" s="43"/>
      <c r="P781" s="43"/>
      <c r="Q781" s="43"/>
      <c r="R781" s="36"/>
      <c r="S781" s="36"/>
    </row>
    <row r="782" spans="2:19">
      <c r="B782" s="34">
        <v>96667560</v>
      </c>
      <c r="C782" s="60">
        <v>8</v>
      </c>
      <c r="D782" s="61" t="s">
        <v>528</v>
      </c>
      <c r="E782" s="49" t="s">
        <v>134</v>
      </c>
      <c r="F782" s="38">
        <v>40631</v>
      </c>
      <c r="G782" s="37" t="s">
        <v>37</v>
      </c>
      <c r="H782" s="40">
        <v>2300</v>
      </c>
      <c r="I782" s="37" t="s">
        <v>60</v>
      </c>
      <c r="J782" s="41">
        <v>3.8</v>
      </c>
      <c r="K782" s="39" t="s">
        <v>238</v>
      </c>
      <c r="L782" s="41">
        <v>10</v>
      </c>
      <c r="M782" s="43">
        <v>1600000</v>
      </c>
      <c r="N782" s="43">
        <v>1600000</v>
      </c>
      <c r="O782" s="43">
        <v>35853376</v>
      </c>
      <c r="P782" s="43">
        <v>172465</v>
      </c>
      <c r="Q782" s="43">
        <v>36025841</v>
      </c>
      <c r="R782" s="36"/>
      <c r="S782" s="36"/>
    </row>
    <row r="783" spans="2:19">
      <c r="B783" s="34">
        <v>96667560</v>
      </c>
      <c r="C783" s="60">
        <v>8</v>
      </c>
      <c r="D783" s="61" t="s">
        <v>528</v>
      </c>
      <c r="E783" s="49" t="s">
        <v>134</v>
      </c>
      <c r="F783" s="38">
        <v>40631</v>
      </c>
      <c r="G783" s="37" t="s">
        <v>162</v>
      </c>
      <c r="H783" s="40">
        <v>25000000</v>
      </c>
      <c r="I783" s="37" t="s">
        <v>53</v>
      </c>
      <c r="J783" s="41">
        <v>7</v>
      </c>
      <c r="K783" s="39" t="s">
        <v>238</v>
      </c>
      <c r="L783" s="41">
        <v>5</v>
      </c>
      <c r="M783" s="43">
        <v>15000000000</v>
      </c>
      <c r="N783" s="43">
        <v>15000000000</v>
      </c>
      <c r="O783" s="43">
        <v>15000000</v>
      </c>
      <c r="P783" s="43">
        <v>309672</v>
      </c>
      <c r="Q783" s="43">
        <v>15309672</v>
      </c>
      <c r="R783" s="36"/>
      <c r="S783" s="36"/>
    </row>
    <row r="784" spans="2:19">
      <c r="B784" s="34">
        <v>96667560</v>
      </c>
      <c r="C784" s="60">
        <v>8</v>
      </c>
      <c r="D784" s="61" t="s">
        <v>529</v>
      </c>
      <c r="E784" s="49" t="s">
        <v>134</v>
      </c>
      <c r="F784" s="38">
        <v>40631</v>
      </c>
      <c r="G784" s="37" t="s">
        <v>37</v>
      </c>
      <c r="H784" s="40">
        <v>2300</v>
      </c>
      <c r="I784" s="37" t="s">
        <v>59</v>
      </c>
      <c r="J784" s="41">
        <v>3.5</v>
      </c>
      <c r="K784" s="39" t="s">
        <v>238</v>
      </c>
      <c r="L784" s="41">
        <v>7</v>
      </c>
      <c r="M784" s="43"/>
      <c r="N784" s="43"/>
      <c r="O784" s="43"/>
      <c r="P784" s="43"/>
      <c r="Q784" s="43"/>
      <c r="R784" s="36"/>
      <c r="S784" s="36"/>
    </row>
    <row r="785" spans="2:19">
      <c r="B785" s="34">
        <v>95134000</v>
      </c>
      <c r="C785" s="60">
        <v>6</v>
      </c>
      <c r="D785" s="61" t="s">
        <v>530</v>
      </c>
      <c r="E785" s="49">
        <v>659</v>
      </c>
      <c r="F785" s="38">
        <v>40645</v>
      </c>
      <c r="G785" s="37" t="s">
        <v>37</v>
      </c>
      <c r="H785" s="40">
        <v>2000</v>
      </c>
      <c r="I785" s="37"/>
      <c r="J785" s="41"/>
      <c r="K785" s="39" t="s">
        <v>521</v>
      </c>
      <c r="L785" s="41">
        <v>30</v>
      </c>
      <c r="M785" s="43"/>
      <c r="N785" s="43"/>
      <c r="O785" s="43"/>
      <c r="P785" s="43"/>
      <c r="Q785" s="43"/>
      <c r="R785" s="36"/>
      <c r="S785" s="36"/>
    </row>
    <row r="786" spans="2:19">
      <c r="B786" s="34">
        <v>95134000</v>
      </c>
      <c r="C786" s="60">
        <v>6</v>
      </c>
      <c r="D786" s="61" t="s">
        <v>531</v>
      </c>
      <c r="E786" s="49" t="s">
        <v>134</v>
      </c>
      <c r="F786" s="38">
        <v>40647</v>
      </c>
      <c r="G786" s="37" t="s">
        <v>37</v>
      </c>
      <c r="H786" s="40">
        <v>1200</v>
      </c>
      <c r="I786" s="37" t="s">
        <v>46</v>
      </c>
      <c r="J786" s="41">
        <v>4.2</v>
      </c>
      <c r="K786" s="39" t="s">
        <v>521</v>
      </c>
      <c r="L786" s="41">
        <v>14</v>
      </c>
      <c r="M786" s="43">
        <v>1200000</v>
      </c>
      <c r="N786" s="43">
        <v>1200000</v>
      </c>
      <c r="O786" s="43">
        <v>26890032</v>
      </c>
      <c r="P786" s="43">
        <v>510284</v>
      </c>
      <c r="Q786" s="43">
        <v>27400316</v>
      </c>
      <c r="R786" s="36"/>
      <c r="S786" s="36"/>
    </row>
    <row r="787" spans="2:19">
      <c r="B787" s="34">
        <v>92236000</v>
      </c>
      <c r="C787" s="35">
        <v>6</v>
      </c>
      <c r="D787" s="48" t="s">
        <v>532</v>
      </c>
      <c r="E787" s="49">
        <v>660</v>
      </c>
      <c r="F787" s="38">
        <v>40668</v>
      </c>
      <c r="G787" s="37" t="s">
        <v>37</v>
      </c>
      <c r="H787" s="40">
        <v>3000</v>
      </c>
      <c r="I787" s="37"/>
      <c r="J787" s="41"/>
      <c r="K787" s="39" t="s">
        <v>492</v>
      </c>
      <c r="L787" s="41">
        <v>10</v>
      </c>
      <c r="M787" s="43"/>
      <c r="N787" s="43"/>
      <c r="O787" s="43"/>
      <c r="P787" s="43"/>
      <c r="Q787" s="43"/>
      <c r="R787" s="36"/>
      <c r="S787" s="36"/>
    </row>
    <row r="788" spans="2:19">
      <c r="B788" s="34">
        <v>92236000</v>
      </c>
      <c r="C788" s="35">
        <v>6</v>
      </c>
      <c r="D788" s="48" t="s">
        <v>533</v>
      </c>
      <c r="E788" s="49" t="s">
        <v>134</v>
      </c>
      <c r="F788" s="38">
        <v>40672</v>
      </c>
      <c r="G788" s="37" t="s">
        <v>37</v>
      </c>
      <c r="H788" s="40">
        <v>2000</v>
      </c>
      <c r="I788" s="37" t="s">
        <v>53</v>
      </c>
      <c r="J788" s="41">
        <v>3.4</v>
      </c>
      <c r="K788" s="39" t="s">
        <v>68</v>
      </c>
      <c r="L788" s="41">
        <v>5</v>
      </c>
      <c r="M788" s="43">
        <v>1000000</v>
      </c>
      <c r="N788" s="43">
        <v>1000000</v>
      </c>
      <c r="O788" s="43">
        <v>22408360</v>
      </c>
      <c r="P788" s="43">
        <v>253224</v>
      </c>
      <c r="Q788" s="43">
        <v>22661584</v>
      </c>
      <c r="R788" s="36"/>
      <c r="S788" s="36"/>
    </row>
    <row r="789" spans="2:19">
      <c r="B789" s="34">
        <v>92236000</v>
      </c>
      <c r="C789" s="35">
        <v>6</v>
      </c>
      <c r="D789" s="48" t="s">
        <v>534</v>
      </c>
      <c r="E789" s="49" t="s">
        <v>134</v>
      </c>
      <c r="F789" s="38">
        <v>40672</v>
      </c>
      <c r="G789" s="37" t="s">
        <v>37</v>
      </c>
      <c r="H789" s="40">
        <v>2000</v>
      </c>
      <c r="I789" s="37" t="s">
        <v>59</v>
      </c>
      <c r="J789" s="41">
        <v>3.8</v>
      </c>
      <c r="K789" s="39" t="s">
        <v>68</v>
      </c>
      <c r="L789" s="41">
        <v>10</v>
      </c>
      <c r="M789" s="43"/>
      <c r="N789" s="43"/>
      <c r="O789" s="43"/>
      <c r="P789" s="43"/>
      <c r="Q789" s="43"/>
      <c r="R789" s="36"/>
      <c r="S789" s="36"/>
    </row>
    <row r="790" spans="2:19">
      <c r="B790" s="34">
        <v>92236000</v>
      </c>
      <c r="C790" s="35">
        <v>6</v>
      </c>
      <c r="D790" s="48" t="s">
        <v>532</v>
      </c>
      <c r="E790" s="49">
        <v>661</v>
      </c>
      <c r="F790" s="38">
        <v>40668</v>
      </c>
      <c r="G790" s="37" t="s">
        <v>37</v>
      </c>
      <c r="H790" s="40">
        <v>3000</v>
      </c>
      <c r="I790" s="37"/>
      <c r="J790" s="41"/>
      <c r="K790" s="39" t="s">
        <v>492</v>
      </c>
      <c r="L790" s="41">
        <v>30</v>
      </c>
      <c r="M790" s="43"/>
      <c r="N790" s="43"/>
      <c r="O790" s="43"/>
      <c r="P790" s="43"/>
      <c r="Q790" s="43"/>
      <c r="R790" s="36"/>
      <c r="S790" s="36"/>
    </row>
    <row r="791" spans="2:19">
      <c r="B791" s="34">
        <v>92236000</v>
      </c>
      <c r="C791" s="35">
        <v>6</v>
      </c>
      <c r="D791" s="48" t="s">
        <v>535</v>
      </c>
      <c r="E791" s="49" t="s">
        <v>134</v>
      </c>
      <c r="F791" s="38">
        <v>40672</v>
      </c>
      <c r="G791" s="37" t="s">
        <v>37</v>
      </c>
      <c r="H791" s="40">
        <v>2000</v>
      </c>
      <c r="I791" s="37" t="s">
        <v>60</v>
      </c>
      <c r="J791" s="41">
        <v>4.2</v>
      </c>
      <c r="K791" s="39" t="s">
        <v>68</v>
      </c>
      <c r="L791" s="41">
        <v>20</v>
      </c>
      <c r="M791" s="43">
        <v>1000000</v>
      </c>
      <c r="N791" s="43">
        <v>1000000</v>
      </c>
      <c r="O791" s="43">
        <v>22408360</v>
      </c>
      <c r="P791" s="43">
        <v>312196</v>
      </c>
      <c r="Q791" s="43">
        <v>22720556</v>
      </c>
      <c r="R791" s="36"/>
      <c r="S791" s="36"/>
    </row>
    <row r="792" spans="2:19">
      <c r="B792" s="34">
        <v>76073164</v>
      </c>
      <c r="C792" s="35">
        <v>1</v>
      </c>
      <c r="D792" s="36" t="s">
        <v>536</v>
      </c>
      <c r="E792" s="49">
        <v>662</v>
      </c>
      <c r="F792" s="38">
        <v>40682</v>
      </c>
      <c r="G792" s="37" t="s">
        <v>37</v>
      </c>
      <c r="H792" s="40">
        <v>3000</v>
      </c>
      <c r="I792" s="37"/>
      <c r="J792" s="41"/>
      <c r="K792" s="39" t="s">
        <v>521</v>
      </c>
      <c r="L792" s="41">
        <v>10</v>
      </c>
      <c r="M792" s="43"/>
      <c r="N792" s="43"/>
      <c r="O792" s="43"/>
      <c r="P792" s="43"/>
      <c r="Q792" s="43"/>
      <c r="R792" s="36"/>
      <c r="S792" s="36"/>
    </row>
    <row r="793" spans="2:19">
      <c r="B793" s="34">
        <v>76073164</v>
      </c>
      <c r="C793" s="35">
        <v>1</v>
      </c>
      <c r="D793" s="36" t="s">
        <v>536</v>
      </c>
      <c r="E793" s="49">
        <v>663</v>
      </c>
      <c r="F793" s="38">
        <v>40682</v>
      </c>
      <c r="G793" s="37" t="s">
        <v>37</v>
      </c>
      <c r="H793" s="40">
        <v>3000</v>
      </c>
      <c r="I793" s="37"/>
      <c r="J793" s="41"/>
      <c r="K793" s="39" t="s">
        <v>521</v>
      </c>
      <c r="L793" s="41">
        <v>30</v>
      </c>
      <c r="M793" s="43"/>
      <c r="N793" s="43"/>
      <c r="O793" s="43"/>
      <c r="P793" s="43"/>
      <c r="Q793" s="43"/>
      <c r="R793" s="36"/>
      <c r="S793" s="36"/>
    </row>
    <row r="794" spans="2:19">
      <c r="B794" s="34">
        <v>76073162</v>
      </c>
      <c r="C794" s="35">
        <v>5</v>
      </c>
      <c r="D794" s="36" t="s">
        <v>138</v>
      </c>
      <c r="E794" s="49">
        <v>664</v>
      </c>
      <c r="F794" s="38">
        <v>40682</v>
      </c>
      <c r="G794" s="37" t="s">
        <v>37</v>
      </c>
      <c r="H794" s="40">
        <v>10000</v>
      </c>
      <c r="I794" s="37"/>
      <c r="J794" s="41"/>
      <c r="K794" s="39" t="s">
        <v>521</v>
      </c>
      <c r="L794" s="41">
        <v>10</v>
      </c>
      <c r="M794" s="43"/>
      <c r="N794" s="43"/>
      <c r="O794" s="43"/>
      <c r="P794" s="43"/>
      <c r="Q794" s="43"/>
      <c r="R794" s="36"/>
      <c r="S794" s="36"/>
    </row>
    <row r="795" spans="2:19">
      <c r="B795" s="34">
        <v>76073162</v>
      </c>
      <c r="C795" s="35">
        <v>5</v>
      </c>
      <c r="D795" s="36" t="s">
        <v>537</v>
      </c>
      <c r="E795" s="49" t="s">
        <v>134</v>
      </c>
      <c r="F795" s="38">
        <v>40814</v>
      </c>
      <c r="G795" s="37" t="s">
        <v>37</v>
      </c>
      <c r="H795" s="40">
        <v>2000</v>
      </c>
      <c r="I795" s="37" t="s">
        <v>60</v>
      </c>
      <c r="J795" s="41">
        <v>3</v>
      </c>
      <c r="K795" s="39" t="s">
        <v>68</v>
      </c>
      <c r="L795" s="41">
        <v>8</v>
      </c>
      <c r="M795" s="43">
        <v>1000000</v>
      </c>
      <c r="N795" s="43">
        <v>1000000</v>
      </c>
      <c r="O795" s="43">
        <v>22408360</v>
      </c>
      <c r="P795" s="43">
        <v>242328</v>
      </c>
      <c r="Q795" s="43">
        <v>22650688</v>
      </c>
      <c r="R795" s="36"/>
      <c r="S795" s="36"/>
    </row>
    <row r="796" spans="2:19">
      <c r="B796" s="34">
        <v>76073162</v>
      </c>
      <c r="C796" s="35">
        <v>5</v>
      </c>
      <c r="D796" s="36" t="s">
        <v>138</v>
      </c>
      <c r="E796" s="49">
        <v>665</v>
      </c>
      <c r="F796" s="38">
        <v>40682</v>
      </c>
      <c r="G796" s="37" t="s">
        <v>37</v>
      </c>
      <c r="H796" s="40">
        <v>10000</v>
      </c>
      <c r="I796" s="37"/>
      <c r="J796" s="41"/>
      <c r="K796" s="39" t="s">
        <v>521</v>
      </c>
      <c r="L796" s="41">
        <v>30</v>
      </c>
      <c r="M796" s="43"/>
      <c r="N796" s="43"/>
      <c r="O796" s="43"/>
      <c r="P796" s="43"/>
      <c r="Q796" s="43"/>
      <c r="R796" s="36"/>
      <c r="S796" s="36"/>
    </row>
    <row r="797" spans="2:19">
      <c r="B797" s="34">
        <v>76073162</v>
      </c>
      <c r="C797" s="35">
        <v>5</v>
      </c>
      <c r="D797" s="36" t="s">
        <v>538</v>
      </c>
      <c r="E797" s="49" t="s">
        <v>134</v>
      </c>
      <c r="F797" s="38">
        <v>40777</v>
      </c>
      <c r="G797" s="37" t="s">
        <v>37</v>
      </c>
      <c r="H797" s="40">
        <v>2000</v>
      </c>
      <c r="I797" s="37" t="s">
        <v>59</v>
      </c>
      <c r="J797" s="41">
        <v>3.35</v>
      </c>
      <c r="K797" s="39" t="s">
        <v>68</v>
      </c>
      <c r="L797" s="41">
        <v>21</v>
      </c>
      <c r="M797" s="43"/>
      <c r="N797" s="43"/>
      <c r="O797" s="43"/>
      <c r="P797" s="43"/>
      <c r="Q797" s="43"/>
      <c r="R797" s="36"/>
      <c r="S797" s="36"/>
    </row>
    <row r="798" spans="2:19">
      <c r="B798" s="34">
        <v>76073162</v>
      </c>
      <c r="C798" s="35">
        <v>5</v>
      </c>
      <c r="D798" s="36" t="s">
        <v>539</v>
      </c>
      <c r="E798" s="49" t="s">
        <v>142</v>
      </c>
      <c r="F798" s="38">
        <v>40814</v>
      </c>
      <c r="G798" s="37" t="s">
        <v>37</v>
      </c>
      <c r="H798" s="40">
        <v>2000</v>
      </c>
      <c r="I798" s="37" t="s">
        <v>64</v>
      </c>
      <c r="J798" s="41">
        <v>3.6</v>
      </c>
      <c r="K798" s="39" t="s">
        <v>68</v>
      </c>
      <c r="L798" s="41">
        <v>21</v>
      </c>
      <c r="M798" s="43">
        <v>1000000</v>
      </c>
      <c r="N798" s="43">
        <v>1000000</v>
      </c>
      <c r="O798" s="43">
        <v>22408360</v>
      </c>
      <c r="P798" s="43">
        <v>290253</v>
      </c>
      <c r="Q798" s="43">
        <v>22698613</v>
      </c>
      <c r="R798" s="36"/>
      <c r="S798" s="36"/>
    </row>
    <row r="799" spans="2:19">
      <c r="B799" s="34">
        <v>90299000</v>
      </c>
      <c r="C799" s="35">
        <v>3</v>
      </c>
      <c r="D799" s="36" t="s">
        <v>489</v>
      </c>
      <c r="E799" s="49">
        <v>666</v>
      </c>
      <c r="F799" s="38">
        <v>40689</v>
      </c>
      <c r="G799" s="37" t="s">
        <v>37</v>
      </c>
      <c r="H799" s="40">
        <v>2000</v>
      </c>
      <c r="I799" s="37"/>
      <c r="J799" s="41"/>
      <c r="K799" s="39" t="s">
        <v>521</v>
      </c>
      <c r="L799" s="41">
        <v>30</v>
      </c>
      <c r="M799" s="43"/>
      <c r="N799" s="43"/>
      <c r="O799" s="43"/>
      <c r="P799" s="43"/>
      <c r="Q799" s="43"/>
      <c r="R799" s="36"/>
      <c r="S799" s="36"/>
    </row>
    <row r="800" spans="2:19">
      <c r="B800" s="34">
        <v>90299000</v>
      </c>
      <c r="C800" s="35">
        <v>3</v>
      </c>
      <c r="D800" s="36" t="s">
        <v>490</v>
      </c>
      <c r="E800" s="49" t="s">
        <v>134</v>
      </c>
      <c r="F800" s="38">
        <v>40690</v>
      </c>
      <c r="G800" s="37" t="s">
        <v>37</v>
      </c>
      <c r="H800" s="40">
        <v>2000</v>
      </c>
      <c r="I800" s="37" t="s">
        <v>116</v>
      </c>
      <c r="J800" s="41">
        <v>4</v>
      </c>
      <c r="K800" s="39" t="s">
        <v>68</v>
      </c>
      <c r="L800" s="41">
        <v>21</v>
      </c>
      <c r="M800" s="43">
        <v>440000</v>
      </c>
      <c r="N800" s="43">
        <v>440000</v>
      </c>
      <c r="O800" s="43">
        <v>9859678</v>
      </c>
      <c r="P800" s="43">
        <v>81358</v>
      </c>
      <c r="Q800" s="43">
        <v>9941036</v>
      </c>
      <c r="R800" s="36"/>
      <c r="S800" s="36"/>
    </row>
    <row r="801" spans="2:19">
      <c r="B801" s="34">
        <v>76012676</v>
      </c>
      <c r="C801" s="35">
        <v>4</v>
      </c>
      <c r="D801" s="36" t="s">
        <v>540</v>
      </c>
      <c r="E801" s="49">
        <v>667</v>
      </c>
      <c r="F801" s="38">
        <v>40689</v>
      </c>
      <c r="G801" s="37" t="s">
        <v>37</v>
      </c>
      <c r="H801" s="40">
        <v>7000</v>
      </c>
      <c r="I801" s="37"/>
      <c r="J801" s="41"/>
      <c r="K801" s="39" t="s">
        <v>521</v>
      </c>
      <c r="L801" s="41">
        <v>10</v>
      </c>
      <c r="M801" s="43"/>
      <c r="N801" s="43"/>
      <c r="O801" s="43"/>
      <c r="P801" s="43"/>
      <c r="Q801" s="43"/>
      <c r="R801" s="36"/>
      <c r="S801" s="36"/>
    </row>
    <row r="802" spans="2:19">
      <c r="B802" s="34">
        <v>76012676</v>
      </c>
      <c r="C802" s="35">
        <v>4</v>
      </c>
      <c r="D802" s="36" t="s">
        <v>541</v>
      </c>
      <c r="E802" s="49" t="s">
        <v>134</v>
      </c>
      <c r="F802" s="38">
        <v>40695</v>
      </c>
      <c r="G802" s="37" t="s">
        <v>37</v>
      </c>
      <c r="H802" s="40">
        <v>2000</v>
      </c>
      <c r="I802" s="37" t="s">
        <v>46</v>
      </c>
      <c r="J802" s="41">
        <v>3.4</v>
      </c>
      <c r="K802" s="39" t="s">
        <v>68</v>
      </c>
      <c r="L802" s="41">
        <v>5</v>
      </c>
      <c r="M802" s="43">
        <v>2000000</v>
      </c>
      <c r="N802" s="43">
        <v>2000000</v>
      </c>
      <c r="O802" s="43">
        <v>44816720</v>
      </c>
      <c r="P802" s="43">
        <v>251840</v>
      </c>
      <c r="Q802" s="43">
        <v>45068560</v>
      </c>
      <c r="R802" s="36"/>
      <c r="S802" s="36"/>
    </row>
    <row r="803" spans="2:19">
      <c r="B803" s="34">
        <v>76012676</v>
      </c>
      <c r="C803" s="35">
        <v>4</v>
      </c>
      <c r="D803" s="36" t="s">
        <v>540</v>
      </c>
      <c r="E803" s="49">
        <v>668</v>
      </c>
      <c r="F803" s="38">
        <v>40689</v>
      </c>
      <c r="G803" s="37" t="s">
        <v>37</v>
      </c>
      <c r="H803" s="40">
        <v>7000</v>
      </c>
      <c r="I803" s="37"/>
      <c r="J803" s="41"/>
      <c r="K803" s="39" t="s">
        <v>521</v>
      </c>
      <c r="L803" s="41">
        <v>30</v>
      </c>
      <c r="M803" s="43"/>
      <c r="N803" s="43"/>
      <c r="O803" s="43"/>
      <c r="P803" s="43"/>
      <c r="Q803" s="43"/>
      <c r="R803" s="36"/>
      <c r="S803" s="36"/>
    </row>
    <row r="804" spans="2:19">
      <c r="B804" s="34">
        <v>76012676</v>
      </c>
      <c r="C804" s="35">
        <v>4</v>
      </c>
      <c r="D804" s="36" t="s">
        <v>541</v>
      </c>
      <c r="E804" s="49" t="s">
        <v>134</v>
      </c>
      <c r="F804" s="38">
        <v>40695</v>
      </c>
      <c r="G804" s="37" t="s">
        <v>37</v>
      </c>
      <c r="H804" s="40">
        <v>3000</v>
      </c>
      <c r="I804" s="37" t="s">
        <v>87</v>
      </c>
      <c r="J804" s="41">
        <v>3.8</v>
      </c>
      <c r="K804" s="39" t="s">
        <v>68</v>
      </c>
      <c r="L804" s="41">
        <v>21</v>
      </c>
      <c r="M804" s="43">
        <v>3000000</v>
      </c>
      <c r="N804" s="43">
        <v>3000000</v>
      </c>
      <c r="O804" s="43">
        <v>67225080</v>
      </c>
      <c r="P804" s="43">
        <v>421793</v>
      </c>
      <c r="Q804" s="43">
        <v>67646873</v>
      </c>
      <c r="R804" s="36"/>
      <c r="S804" s="36"/>
    </row>
    <row r="805" spans="2:19">
      <c r="B805" s="34">
        <v>76017019</v>
      </c>
      <c r="C805" s="35">
        <v>4</v>
      </c>
      <c r="D805" s="36" t="s">
        <v>427</v>
      </c>
      <c r="E805" s="49">
        <v>669</v>
      </c>
      <c r="F805" s="38">
        <v>40693</v>
      </c>
      <c r="G805" s="37" t="s">
        <v>37</v>
      </c>
      <c r="H805" s="40">
        <v>3000</v>
      </c>
      <c r="I805" s="37"/>
      <c r="J805" s="41"/>
      <c r="K805" s="39" t="s">
        <v>492</v>
      </c>
      <c r="L805" s="41">
        <v>10</v>
      </c>
      <c r="M805" s="43"/>
      <c r="N805" s="43"/>
      <c r="O805" s="43"/>
      <c r="P805" s="43"/>
      <c r="Q805" s="43"/>
      <c r="R805" s="36"/>
      <c r="S805" s="36"/>
    </row>
    <row r="806" spans="2:19">
      <c r="B806" s="34">
        <v>76017019</v>
      </c>
      <c r="C806" s="35">
        <v>4</v>
      </c>
      <c r="D806" s="36" t="s">
        <v>428</v>
      </c>
      <c r="E806" s="49" t="s">
        <v>134</v>
      </c>
      <c r="F806" s="38">
        <v>40694</v>
      </c>
      <c r="G806" s="37" t="s">
        <v>37</v>
      </c>
      <c r="H806" s="40">
        <v>3000</v>
      </c>
      <c r="I806" s="37" t="s">
        <v>53</v>
      </c>
      <c r="J806" s="41">
        <v>3</v>
      </c>
      <c r="K806" s="39" t="s">
        <v>68</v>
      </c>
      <c r="L806" s="41">
        <v>5</v>
      </c>
      <c r="M806" s="43">
        <v>1000000</v>
      </c>
      <c r="N806" s="43">
        <v>1000000</v>
      </c>
      <c r="O806" s="43">
        <v>22408360</v>
      </c>
      <c r="P806" s="43">
        <v>143787</v>
      </c>
      <c r="Q806" s="43">
        <v>22552147</v>
      </c>
      <c r="R806" s="36"/>
      <c r="S806" s="36"/>
    </row>
    <row r="807" spans="2:19">
      <c r="B807" s="34">
        <v>76017019</v>
      </c>
      <c r="C807" s="35">
        <v>4</v>
      </c>
      <c r="D807" s="36" t="s">
        <v>542</v>
      </c>
      <c r="E807" s="49">
        <v>670</v>
      </c>
      <c r="F807" s="38">
        <v>40693</v>
      </c>
      <c r="G807" s="37" t="s">
        <v>37</v>
      </c>
      <c r="H807" s="40">
        <v>6000</v>
      </c>
      <c r="I807" s="37"/>
      <c r="J807" s="41"/>
      <c r="K807" s="39" t="s">
        <v>492</v>
      </c>
      <c r="L807" s="41">
        <v>30</v>
      </c>
      <c r="M807" s="43"/>
      <c r="N807" s="43"/>
      <c r="O807" s="43"/>
      <c r="P807" s="43"/>
      <c r="Q807" s="43"/>
      <c r="R807" s="36"/>
      <c r="S807" s="36"/>
    </row>
    <row r="808" spans="2:19">
      <c r="B808" s="34">
        <v>76017019</v>
      </c>
      <c r="C808" s="35">
        <v>4</v>
      </c>
      <c r="D808" s="36" t="s">
        <v>428</v>
      </c>
      <c r="E808" s="49" t="s">
        <v>134</v>
      </c>
      <c r="F808" s="38">
        <v>40694</v>
      </c>
      <c r="G808" s="37" t="s">
        <v>37</v>
      </c>
      <c r="H808" s="40">
        <v>4000</v>
      </c>
      <c r="I808" s="37" t="s">
        <v>59</v>
      </c>
      <c r="J808" s="41">
        <v>3.5</v>
      </c>
      <c r="K808" s="39" t="s">
        <v>68</v>
      </c>
      <c r="L808" s="41">
        <v>22</v>
      </c>
      <c r="M808" s="43">
        <v>2500000</v>
      </c>
      <c r="N808" s="43">
        <v>2500000</v>
      </c>
      <c r="O808" s="43">
        <v>56020900</v>
      </c>
      <c r="P808" s="43">
        <v>419379</v>
      </c>
      <c r="Q808" s="43">
        <v>56440279</v>
      </c>
      <c r="R808" s="36"/>
      <c r="S808" s="36"/>
    </row>
    <row r="809" spans="2:19">
      <c r="B809" s="34">
        <v>94139000</v>
      </c>
      <c r="C809" s="35">
        <v>5</v>
      </c>
      <c r="D809" s="36" t="s">
        <v>543</v>
      </c>
      <c r="E809" s="49">
        <v>671</v>
      </c>
      <c r="F809" s="38">
        <v>40736</v>
      </c>
      <c r="G809" s="37" t="s">
        <v>37</v>
      </c>
      <c r="H809" s="40">
        <v>2500</v>
      </c>
      <c r="I809" s="37"/>
      <c r="J809" s="41"/>
      <c r="K809" s="39" t="s">
        <v>492</v>
      </c>
      <c r="L809" s="41">
        <v>10</v>
      </c>
      <c r="M809" s="43"/>
      <c r="N809" s="43"/>
      <c r="O809" s="43"/>
      <c r="P809" s="43"/>
      <c r="Q809" s="43"/>
      <c r="R809" s="36"/>
      <c r="S809" s="36"/>
    </row>
    <row r="810" spans="2:19">
      <c r="B810" s="34">
        <v>94139000</v>
      </c>
      <c r="C810" s="35">
        <v>5</v>
      </c>
      <c r="D810" s="36" t="s">
        <v>544</v>
      </c>
      <c r="E810" s="49" t="s">
        <v>134</v>
      </c>
      <c r="F810" s="38">
        <v>40743</v>
      </c>
      <c r="G810" s="37" t="s">
        <v>162</v>
      </c>
      <c r="H810" s="40">
        <v>54400000</v>
      </c>
      <c r="I810" s="37" t="s">
        <v>46</v>
      </c>
      <c r="J810" s="41">
        <v>6.8</v>
      </c>
      <c r="K810" s="39" t="s">
        <v>68</v>
      </c>
      <c r="L810" s="41">
        <v>5</v>
      </c>
      <c r="M810" s="43">
        <v>21800000000</v>
      </c>
      <c r="N810" s="43">
        <v>21800000000</v>
      </c>
      <c r="O810" s="43">
        <v>21800000</v>
      </c>
      <c r="P810" s="43">
        <v>953901.52500000002</v>
      </c>
      <c r="Q810" s="43">
        <v>22753901.524999999</v>
      </c>
      <c r="R810" s="36"/>
      <c r="S810" s="36"/>
    </row>
    <row r="811" spans="2:19">
      <c r="B811" s="34">
        <v>94139000</v>
      </c>
      <c r="C811" s="35">
        <v>5</v>
      </c>
      <c r="D811" s="36" t="s">
        <v>545</v>
      </c>
      <c r="E811" s="49" t="s">
        <v>134</v>
      </c>
      <c r="F811" s="38">
        <v>40743</v>
      </c>
      <c r="G811" s="37" t="s">
        <v>37</v>
      </c>
      <c r="H811" s="40">
        <v>2500</v>
      </c>
      <c r="I811" s="37" t="s">
        <v>87</v>
      </c>
      <c r="J811" s="41">
        <v>3.2</v>
      </c>
      <c r="K811" s="39" t="s">
        <v>68</v>
      </c>
      <c r="L811" s="41">
        <v>5</v>
      </c>
      <c r="M811" s="43"/>
      <c r="N811" s="43"/>
      <c r="O811" s="43"/>
      <c r="P811" s="43"/>
      <c r="Q811" s="43"/>
      <c r="R811" s="36"/>
      <c r="S811" s="36"/>
    </row>
    <row r="812" spans="2:19">
      <c r="B812" s="34">
        <v>94139000</v>
      </c>
      <c r="C812" s="35">
        <v>5</v>
      </c>
      <c r="D812" s="36" t="s">
        <v>543</v>
      </c>
      <c r="E812" s="49">
        <v>672</v>
      </c>
      <c r="F812" s="38">
        <v>40736</v>
      </c>
      <c r="G812" s="37" t="s">
        <v>37</v>
      </c>
      <c r="H812" s="40">
        <v>2500</v>
      </c>
      <c r="I812" s="37"/>
      <c r="J812" s="41"/>
      <c r="K812" s="39" t="s">
        <v>492</v>
      </c>
      <c r="L812" s="41">
        <v>30</v>
      </c>
      <c r="M812" s="43"/>
      <c r="N812" s="43"/>
      <c r="O812" s="43"/>
      <c r="P812" s="43"/>
      <c r="Q812" s="43"/>
      <c r="R812" s="36"/>
      <c r="S812" s="36"/>
    </row>
    <row r="813" spans="2:19">
      <c r="B813" s="34">
        <v>94139000</v>
      </c>
      <c r="C813" s="35">
        <v>5</v>
      </c>
      <c r="D813" s="36" t="s">
        <v>546</v>
      </c>
      <c r="E813" s="49" t="s">
        <v>134</v>
      </c>
      <c r="F813" s="38">
        <v>40743</v>
      </c>
      <c r="G813" s="37" t="s">
        <v>37</v>
      </c>
      <c r="H813" s="40">
        <v>2500</v>
      </c>
      <c r="I813" s="37" t="s">
        <v>89</v>
      </c>
      <c r="J813" s="41">
        <v>3.6</v>
      </c>
      <c r="K813" s="39" t="s">
        <v>68</v>
      </c>
      <c r="L813" s="41">
        <v>21</v>
      </c>
      <c r="M813" s="43">
        <v>1500000</v>
      </c>
      <c r="N813" s="43">
        <v>1500000</v>
      </c>
      <c r="O813" s="43">
        <v>33612540</v>
      </c>
      <c r="P813" s="43">
        <v>826850.03799999994</v>
      </c>
      <c r="Q813" s="43">
        <v>34439390.038000003</v>
      </c>
      <c r="R813" s="36"/>
      <c r="S813" s="36"/>
    </row>
    <row r="814" spans="2:19">
      <c r="B814" s="34">
        <v>76022072</v>
      </c>
      <c r="C814" s="35">
        <v>8</v>
      </c>
      <c r="D814" s="36" t="s">
        <v>547</v>
      </c>
      <c r="E814" s="49">
        <v>673</v>
      </c>
      <c r="F814" s="38">
        <v>40738</v>
      </c>
      <c r="G814" s="37" t="s">
        <v>37</v>
      </c>
      <c r="H814" s="40">
        <v>1500</v>
      </c>
      <c r="I814" s="37"/>
      <c r="J814" s="41"/>
      <c r="K814" s="39" t="s">
        <v>521</v>
      </c>
      <c r="L814" s="41">
        <v>10</v>
      </c>
      <c r="M814" s="43"/>
      <c r="N814" s="43"/>
      <c r="O814" s="43"/>
      <c r="P814" s="43"/>
      <c r="Q814" s="43"/>
      <c r="R814" s="36"/>
      <c r="S814" s="36"/>
    </row>
    <row r="815" spans="2:19">
      <c r="B815" s="34">
        <v>92580000</v>
      </c>
      <c r="C815" s="35">
        <v>7</v>
      </c>
      <c r="D815" s="36" t="s">
        <v>548</v>
      </c>
      <c r="E815" s="49">
        <v>674</v>
      </c>
      <c r="F815" s="38">
        <v>40779</v>
      </c>
      <c r="G815" s="37" t="s">
        <v>37</v>
      </c>
      <c r="H815" s="40">
        <v>5000</v>
      </c>
      <c r="I815" s="37"/>
      <c r="J815" s="41"/>
      <c r="K815" s="39" t="s">
        <v>549</v>
      </c>
      <c r="L815" s="41">
        <v>10</v>
      </c>
      <c r="M815" s="43"/>
      <c r="N815" s="43"/>
      <c r="O815" s="43"/>
      <c r="P815" s="43"/>
      <c r="Q815" s="43"/>
      <c r="R815" s="36"/>
      <c r="S815" s="36"/>
    </row>
    <row r="816" spans="2:19">
      <c r="B816" s="34">
        <v>92580000</v>
      </c>
      <c r="C816" s="35">
        <v>7</v>
      </c>
      <c r="D816" s="36" t="s">
        <v>550</v>
      </c>
      <c r="E816" s="49" t="s">
        <v>134</v>
      </c>
      <c r="F816" s="38">
        <v>40780</v>
      </c>
      <c r="G816" s="37" t="s">
        <v>162</v>
      </c>
      <c r="H816" s="40">
        <v>105000000</v>
      </c>
      <c r="I816" s="37" t="s">
        <v>59</v>
      </c>
      <c r="J816" s="41">
        <v>6.1</v>
      </c>
      <c r="K816" s="39" t="s">
        <v>549</v>
      </c>
      <c r="L816" s="41">
        <v>5</v>
      </c>
      <c r="M816" s="43"/>
      <c r="N816" s="43"/>
      <c r="O816" s="43"/>
      <c r="P816" s="43"/>
      <c r="Q816" s="43"/>
      <c r="R816" s="36"/>
      <c r="S816" s="36"/>
    </row>
    <row r="817" spans="2:19">
      <c r="B817" s="34">
        <v>92580000</v>
      </c>
      <c r="C817" s="35">
        <v>7</v>
      </c>
      <c r="D817" s="36" t="s">
        <v>550</v>
      </c>
      <c r="E817" s="49" t="s">
        <v>134</v>
      </c>
      <c r="F817" s="38">
        <v>40780</v>
      </c>
      <c r="G817" s="37" t="s">
        <v>37</v>
      </c>
      <c r="H817" s="40">
        <v>5000</v>
      </c>
      <c r="I817" s="37" t="s">
        <v>60</v>
      </c>
      <c r="J817" s="41">
        <v>3.2</v>
      </c>
      <c r="K817" s="39" t="s">
        <v>549</v>
      </c>
      <c r="L817" s="41">
        <v>5</v>
      </c>
      <c r="M817" s="43"/>
      <c r="N817" s="43"/>
      <c r="O817" s="43"/>
      <c r="P817" s="43"/>
      <c r="Q817" s="43"/>
      <c r="R817" s="36"/>
      <c r="S817" s="36"/>
    </row>
    <row r="818" spans="2:19">
      <c r="B818" s="34">
        <v>92580000</v>
      </c>
      <c r="C818" s="35">
        <v>7</v>
      </c>
      <c r="D818" s="36" t="s">
        <v>551</v>
      </c>
      <c r="E818" s="49">
        <v>675</v>
      </c>
      <c r="F818" s="38">
        <v>40779</v>
      </c>
      <c r="G818" s="37" t="s">
        <v>37</v>
      </c>
      <c r="H818" s="40">
        <v>5000</v>
      </c>
      <c r="I818" s="37"/>
      <c r="J818" s="41"/>
      <c r="K818" s="39" t="s">
        <v>549</v>
      </c>
      <c r="L818" s="41">
        <v>30</v>
      </c>
      <c r="M818" s="43"/>
      <c r="N818" s="43"/>
      <c r="O818" s="43"/>
      <c r="P818" s="43"/>
      <c r="Q818" s="43"/>
      <c r="R818" s="36"/>
      <c r="S818" s="36"/>
    </row>
    <row r="819" spans="2:19">
      <c r="B819" s="34">
        <v>92580000</v>
      </c>
      <c r="C819" s="35">
        <v>7</v>
      </c>
      <c r="D819" s="36" t="s">
        <v>550</v>
      </c>
      <c r="E819" s="49" t="s">
        <v>134</v>
      </c>
      <c r="F819" s="38">
        <v>40780</v>
      </c>
      <c r="G819" s="37" t="s">
        <v>37</v>
      </c>
      <c r="H819" s="40">
        <v>5000</v>
      </c>
      <c r="I819" s="37" t="s">
        <v>64</v>
      </c>
      <c r="J819" s="41">
        <v>3.5</v>
      </c>
      <c r="K819" s="39" t="s">
        <v>549</v>
      </c>
      <c r="L819" s="41">
        <v>21</v>
      </c>
      <c r="M819" s="43"/>
      <c r="N819" s="43"/>
      <c r="O819" s="43"/>
      <c r="P819" s="43"/>
      <c r="Q819" s="43"/>
      <c r="R819" s="36"/>
      <c r="S819" s="36"/>
    </row>
    <row r="820" spans="2:19">
      <c r="B820" s="34">
        <v>96792430</v>
      </c>
      <c r="C820" s="35" t="s">
        <v>75</v>
      </c>
      <c r="D820" s="36" t="s">
        <v>552</v>
      </c>
      <c r="E820" s="49">
        <v>676</v>
      </c>
      <c r="F820" s="38">
        <v>40795</v>
      </c>
      <c r="G820" s="37" t="s">
        <v>37</v>
      </c>
      <c r="H820" s="40">
        <v>3000</v>
      </c>
      <c r="I820" s="37"/>
      <c r="J820" s="41"/>
      <c r="K820" s="39" t="s">
        <v>492</v>
      </c>
      <c r="L820" s="41">
        <v>10</v>
      </c>
      <c r="M820" s="43"/>
      <c r="N820" s="43"/>
      <c r="O820" s="43"/>
      <c r="P820" s="43"/>
      <c r="Q820" s="43"/>
      <c r="R820" s="36"/>
      <c r="S820" s="36"/>
    </row>
    <row r="821" spans="2:19">
      <c r="B821" s="34">
        <v>96792430</v>
      </c>
      <c r="C821" s="35" t="s">
        <v>75</v>
      </c>
      <c r="D821" s="36" t="s">
        <v>552</v>
      </c>
      <c r="E821" s="49">
        <v>677</v>
      </c>
      <c r="F821" s="38">
        <v>40795</v>
      </c>
      <c r="G821" s="37" t="s">
        <v>37</v>
      </c>
      <c r="H821" s="40">
        <v>1500</v>
      </c>
      <c r="I821" s="37"/>
      <c r="J821" s="41"/>
      <c r="K821" s="39" t="s">
        <v>492</v>
      </c>
      <c r="L821" s="41">
        <v>30</v>
      </c>
      <c r="M821" s="43"/>
      <c r="N821" s="43"/>
      <c r="O821" s="43"/>
      <c r="P821" s="43"/>
      <c r="Q821" s="43"/>
      <c r="R821" s="36"/>
      <c r="S821" s="36"/>
    </row>
    <row r="822" spans="2:19">
      <c r="B822" s="34">
        <v>76129263</v>
      </c>
      <c r="C822" s="35">
        <v>3</v>
      </c>
      <c r="D822" s="36" t="s">
        <v>553</v>
      </c>
      <c r="E822" s="49">
        <v>678</v>
      </c>
      <c r="F822" s="38">
        <v>40801</v>
      </c>
      <c r="G822" s="37" t="s">
        <v>37</v>
      </c>
      <c r="H822" s="40">
        <v>8500</v>
      </c>
      <c r="I822" s="37"/>
      <c r="J822" s="41"/>
      <c r="K822" s="39" t="s">
        <v>492</v>
      </c>
      <c r="L822" s="41">
        <v>10</v>
      </c>
      <c r="M822" s="43"/>
      <c r="N822" s="43"/>
      <c r="O822" s="43"/>
      <c r="P822" s="43"/>
      <c r="Q822" s="43"/>
      <c r="R822" s="36"/>
      <c r="S822" s="36"/>
    </row>
    <row r="823" spans="2:19">
      <c r="B823" s="34">
        <v>76129263</v>
      </c>
      <c r="C823" s="35">
        <v>3</v>
      </c>
      <c r="D823" s="36" t="s">
        <v>554</v>
      </c>
      <c r="E823" s="49" t="s">
        <v>134</v>
      </c>
      <c r="F823" s="38">
        <v>40802</v>
      </c>
      <c r="G823" s="37" t="s">
        <v>37</v>
      </c>
      <c r="H823" s="40">
        <v>5000</v>
      </c>
      <c r="I823" s="37" t="s">
        <v>46</v>
      </c>
      <c r="J823" s="41">
        <v>3.4</v>
      </c>
      <c r="K823" s="39" t="s">
        <v>492</v>
      </c>
      <c r="L823" s="41">
        <v>7</v>
      </c>
      <c r="M823" s="43"/>
      <c r="N823" s="43"/>
      <c r="O823" s="43"/>
      <c r="P823" s="43"/>
      <c r="Q823" s="43"/>
      <c r="R823" s="36"/>
      <c r="S823" s="36"/>
    </row>
    <row r="824" spans="2:19">
      <c r="B824" s="34">
        <v>76129263</v>
      </c>
      <c r="C824" s="35">
        <v>3</v>
      </c>
      <c r="D824" s="36" t="s">
        <v>554</v>
      </c>
      <c r="E824" s="49" t="s">
        <v>134</v>
      </c>
      <c r="F824" s="38">
        <v>40802</v>
      </c>
      <c r="G824" s="37" t="s">
        <v>162</v>
      </c>
      <c r="H824" s="40">
        <v>100000000</v>
      </c>
      <c r="I824" s="37" t="s">
        <v>87</v>
      </c>
      <c r="J824" s="41">
        <v>6.1</v>
      </c>
      <c r="K824" s="39" t="s">
        <v>492</v>
      </c>
      <c r="L824" s="41">
        <v>7</v>
      </c>
      <c r="M824" s="43"/>
      <c r="N824" s="43"/>
      <c r="O824" s="43"/>
      <c r="P824" s="43"/>
      <c r="Q824" s="43"/>
      <c r="R824" s="36"/>
      <c r="S824" s="36"/>
    </row>
    <row r="825" spans="2:19">
      <c r="B825" s="34">
        <v>76129263</v>
      </c>
      <c r="C825" s="35">
        <v>3</v>
      </c>
      <c r="D825" s="36" t="s">
        <v>554</v>
      </c>
      <c r="E825" s="49" t="s">
        <v>134</v>
      </c>
      <c r="F825" s="38">
        <v>40802</v>
      </c>
      <c r="G825" s="37" t="s">
        <v>37</v>
      </c>
      <c r="H825" s="40">
        <v>5000</v>
      </c>
      <c r="I825" s="37" t="s">
        <v>89</v>
      </c>
      <c r="J825" s="41">
        <v>3.4</v>
      </c>
      <c r="K825" s="39" t="s">
        <v>492</v>
      </c>
      <c r="L825" s="41">
        <v>10</v>
      </c>
      <c r="M825" s="43"/>
      <c r="N825" s="43"/>
      <c r="O825" s="43"/>
      <c r="P825" s="43"/>
      <c r="Q825" s="43"/>
      <c r="R825" s="36"/>
      <c r="S825" s="36"/>
    </row>
    <row r="826" spans="2:19">
      <c r="B826" s="34">
        <v>76129263</v>
      </c>
      <c r="C826" s="35">
        <v>3</v>
      </c>
      <c r="D826" s="36" t="s">
        <v>553</v>
      </c>
      <c r="E826" s="49">
        <v>679</v>
      </c>
      <c r="F826" s="38">
        <v>40801</v>
      </c>
      <c r="G826" s="37" t="s">
        <v>37</v>
      </c>
      <c r="H826" s="40">
        <v>8500</v>
      </c>
      <c r="I826" s="37"/>
      <c r="J826" s="41"/>
      <c r="K826" s="39" t="s">
        <v>492</v>
      </c>
      <c r="L826" s="41">
        <v>30</v>
      </c>
      <c r="M826" s="43"/>
      <c r="N826" s="43"/>
      <c r="O826" s="43"/>
      <c r="P826" s="43"/>
      <c r="Q826" s="43"/>
      <c r="R826" s="36"/>
      <c r="S826" s="36"/>
    </row>
    <row r="827" spans="2:19">
      <c r="B827" s="34">
        <v>76129263</v>
      </c>
      <c r="C827" s="35">
        <v>3</v>
      </c>
      <c r="D827" s="36" t="s">
        <v>555</v>
      </c>
      <c r="E827" s="49" t="s">
        <v>134</v>
      </c>
      <c r="F827" s="38">
        <v>40802</v>
      </c>
      <c r="G827" s="37" t="s">
        <v>37</v>
      </c>
      <c r="H827" s="40">
        <v>5000</v>
      </c>
      <c r="I827" s="37" t="s">
        <v>63</v>
      </c>
      <c r="J827" s="41">
        <v>3.8</v>
      </c>
      <c r="K827" s="39" t="s">
        <v>492</v>
      </c>
      <c r="L827" s="41">
        <v>21</v>
      </c>
      <c r="M827" s="43">
        <v>5000000</v>
      </c>
      <c r="N827" s="43">
        <v>5000000</v>
      </c>
      <c r="O827" s="43">
        <v>112041800</v>
      </c>
      <c r="P827" s="43">
        <v>1761332</v>
      </c>
      <c r="Q827" s="43">
        <v>113803132</v>
      </c>
      <c r="R827" s="36"/>
      <c r="S827" s="36"/>
    </row>
    <row r="828" spans="2:19">
      <c r="B828" s="34">
        <v>96678790</v>
      </c>
      <c r="C828" s="35">
        <v>2</v>
      </c>
      <c r="D828" s="36" t="s">
        <v>246</v>
      </c>
      <c r="E828" s="49">
        <v>680</v>
      </c>
      <c r="F828" s="38">
        <v>40802</v>
      </c>
      <c r="G828" s="37" t="s">
        <v>37</v>
      </c>
      <c r="H828" s="40">
        <v>4000</v>
      </c>
      <c r="I828" s="37"/>
      <c r="J828" s="41"/>
      <c r="K828" s="39" t="s">
        <v>521</v>
      </c>
      <c r="L828" s="41">
        <v>10</v>
      </c>
      <c r="M828" s="43"/>
      <c r="N828" s="43"/>
      <c r="O828" s="43"/>
      <c r="P828" s="43"/>
      <c r="Q828" s="43"/>
      <c r="R828" s="36"/>
      <c r="S828" s="36"/>
    </row>
    <row r="829" spans="2:19">
      <c r="B829" s="34">
        <v>96678790</v>
      </c>
      <c r="C829" s="35">
        <v>2</v>
      </c>
      <c r="D829" s="36" t="s">
        <v>335</v>
      </c>
      <c r="E829" s="49" t="s">
        <v>134</v>
      </c>
      <c r="F829" s="38">
        <v>40816</v>
      </c>
      <c r="G829" s="37" t="s">
        <v>162</v>
      </c>
      <c r="H829" s="40">
        <v>20000000</v>
      </c>
      <c r="I829" s="37" t="s">
        <v>556</v>
      </c>
      <c r="J829" s="41">
        <v>6.3</v>
      </c>
      <c r="K829" s="39" t="s">
        <v>492</v>
      </c>
      <c r="L829" s="41">
        <v>5</v>
      </c>
      <c r="M829" s="43"/>
      <c r="N829" s="43"/>
      <c r="O829" s="43"/>
      <c r="P829" s="43"/>
      <c r="Q829" s="43"/>
      <c r="R829" s="36"/>
      <c r="S829" s="36"/>
    </row>
    <row r="830" spans="2:19">
      <c r="B830" s="34">
        <v>96678790</v>
      </c>
      <c r="C830" s="35">
        <v>2</v>
      </c>
      <c r="D830" s="36" t="s">
        <v>335</v>
      </c>
      <c r="E830" s="49" t="s">
        <v>134</v>
      </c>
      <c r="F830" s="38">
        <v>40816</v>
      </c>
      <c r="G830" s="37" t="s">
        <v>37</v>
      </c>
      <c r="H830" s="40">
        <v>1000</v>
      </c>
      <c r="I830" s="37" t="s">
        <v>557</v>
      </c>
      <c r="J830" s="41">
        <v>3.3</v>
      </c>
      <c r="K830" s="39" t="s">
        <v>492</v>
      </c>
      <c r="L830" s="41">
        <v>3</v>
      </c>
      <c r="M830" s="43"/>
      <c r="N830" s="43"/>
      <c r="O830" s="43"/>
      <c r="P830" s="43"/>
      <c r="Q830" s="43"/>
      <c r="R830" s="36"/>
      <c r="S830" s="36"/>
    </row>
    <row r="831" spans="2:19">
      <c r="B831" s="34">
        <v>96678790</v>
      </c>
      <c r="C831" s="35">
        <v>2</v>
      </c>
      <c r="D831" s="36" t="s">
        <v>335</v>
      </c>
      <c r="E831" s="49" t="s">
        <v>134</v>
      </c>
      <c r="F831" s="38">
        <v>40816</v>
      </c>
      <c r="G831" s="37" t="s">
        <v>37</v>
      </c>
      <c r="H831" s="40">
        <v>1000</v>
      </c>
      <c r="I831" s="37" t="s">
        <v>558</v>
      </c>
      <c r="J831" s="41">
        <v>3.3</v>
      </c>
      <c r="K831" s="39" t="s">
        <v>492</v>
      </c>
      <c r="L831" s="41">
        <v>5</v>
      </c>
      <c r="M831" s="43"/>
      <c r="N831" s="43"/>
      <c r="O831" s="43"/>
      <c r="P831" s="43"/>
      <c r="Q831" s="43"/>
      <c r="R831" s="36"/>
      <c r="S831" s="36"/>
    </row>
    <row r="832" spans="2:19">
      <c r="B832" s="34">
        <v>96678790</v>
      </c>
      <c r="C832" s="35">
        <v>2</v>
      </c>
      <c r="D832" s="36" t="s">
        <v>332</v>
      </c>
      <c r="E832" s="49" t="s">
        <v>134</v>
      </c>
      <c r="F832" s="38">
        <v>40816</v>
      </c>
      <c r="G832" s="37" t="s">
        <v>162</v>
      </c>
      <c r="H832" s="40">
        <v>20000000</v>
      </c>
      <c r="I832" s="37" t="s">
        <v>559</v>
      </c>
      <c r="J832" s="41">
        <v>3</v>
      </c>
      <c r="K832" s="39" t="s">
        <v>492</v>
      </c>
      <c r="L832" s="41">
        <v>3</v>
      </c>
      <c r="M832" s="43">
        <v>20000000000</v>
      </c>
      <c r="N832" s="43">
        <v>20000000000</v>
      </c>
      <c r="O832" s="43">
        <f>ROUND((N832/1000),0)</f>
        <v>20000000</v>
      </c>
      <c r="P832" s="43">
        <v>469344</v>
      </c>
      <c r="Q832" s="43">
        <v>20469344</v>
      </c>
      <c r="R832" s="36"/>
      <c r="S832" s="36"/>
    </row>
    <row r="833" spans="2:19">
      <c r="B833" s="34">
        <v>96678790</v>
      </c>
      <c r="C833" s="35">
        <v>2</v>
      </c>
      <c r="D833" s="36" t="s">
        <v>560</v>
      </c>
      <c r="E833" s="49" t="s">
        <v>142</v>
      </c>
      <c r="F833" s="38">
        <v>40891</v>
      </c>
      <c r="G833" s="37" t="s">
        <v>162</v>
      </c>
      <c r="H833" s="40">
        <v>22000000</v>
      </c>
      <c r="I833" s="37" t="s">
        <v>561</v>
      </c>
      <c r="J833" s="41">
        <v>6.15</v>
      </c>
      <c r="K833" s="39" t="s">
        <v>436</v>
      </c>
      <c r="L833" s="41">
        <v>2.5</v>
      </c>
      <c r="M833" s="43">
        <v>22000000000</v>
      </c>
      <c r="N833" s="43">
        <v>22000000000</v>
      </c>
      <c r="O833" s="43">
        <f>ROUND((N833/1000),0)</f>
        <v>22000000</v>
      </c>
      <c r="P833" s="43">
        <v>222136</v>
      </c>
      <c r="Q833" s="43">
        <v>22222136</v>
      </c>
      <c r="R833" s="36"/>
      <c r="S833" s="36"/>
    </row>
    <row r="834" spans="2:19">
      <c r="B834" s="34">
        <v>96678790</v>
      </c>
      <c r="C834" s="35">
        <v>2</v>
      </c>
      <c r="D834" s="36" t="s">
        <v>525</v>
      </c>
      <c r="E834" s="49" t="s">
        <v>142</v>
      </c>
      <c r="F834" s="38">
        <v>40891</v>
      </c>
      <c r="G834" s="37" t="s">
        <v>162</v>
      </c>
      <c r="H834" s="40">
        <v>22000000</v>
      </c>
      <c r="I834" s="37" t="s">
        <v>562</v>
      </c>
      <c r="J834" s="41">
        <v>6.3</v>
      </c>
      <c r="K834" s="39" t="s">
        <v>436</v>
      </c>
      <c r="L834" s="41">
        <v>5</v>
      </c>
      <c r="M834" s="43"/>
      <c r="N834" s="43"/>
      <c r="O834" s="43"/>
      <c r="P834" s="43"/>
      <c r="Q834" s="43"/>
      <c r="R834" s="36"/>
      <c r="S834" s="36"/>
    </row>
    <row r="835" spans="2:19">
      <c r="B835" s="34">
        <v>96678790</v>
      </c>
      <c r="C835" s="35">
        <v>2</v>
      </c>
      <c r="D835" s="36" t="s">
        <v>525</v>
      </c>
      <c r="E835" s="49" t="s">
        <v>142</v>
      </c>
      <c r="F835" s="38">
        <v>40891</v>
      </c>
      <c r="G835" s="37" t="s">
        <v>37</v>
      </c>
      <c r="H835" s="40">
        <v>1000</v>
      </c>
      <c r="I835" s="37" t="s">
        <v>563</v>
      </c>
      <c r="J835" s="41">
        <v>3.3</v>
      </c>
      <c r="K835" s="39" t="s">
        <v>436</v>
      </c>
      <c r="L835" s="41">
        <v>2.5</v>
      </c>
      <c r="M835" s="43"/>
      <c r="N835" s="43"/>
      <c r="O835" s="43"/>
      <c r="P835" s="43"/>
      <c r="Q835" s="43"/>
      <c r="R835" s="36"/>
      <c r="S835" s="36"/>
    </row>
    <row r="836" spans="2:19">
      <c r="B836" s="34">
        <v>96678790</v>
      </c>
      <c r="C836" s="35">
        <v>2</v>
      </c>
      <c r="D836" s="36" t="s">
        <v>525</v>
      </c>
      <c r="E836" s="49" t="s">
        <v>142</v>
      </c>
      <c r="F836" s="38">
        <v>40891</v>
      </c>
      <c r="G836" s="37" t="s">
        <v>37</v>
      </c>
      <c r="H836" s="40">
        <v>1000</v>
      </c>
      <c r="I836" s="37" t="s">
        <v>564</v>
      </c>
      <c r="J836" s="41">
        <v>3.3</v>
      </c>
      <c r="K836" s="39" t="s">
        <v>436</v>
      </c>
      <c r="L836" s="41">
        <v>5</v>
      </c>
      <c r="M836" s="43"/>
      <c r="N836" s="43"/>
      <c r="O836" s="43"/>
      <c r="P836" s="43"/>
      <c r="Q836" s="43"/>
      <c r="R836" s="36"/>
      <c r="S836" s="36"/>
    </row>
    <row r="837" spans="2:19">
      <c r="B837" s="34">
        <v>61219000</v>
      </c>
      <c r="C837" s="35">
        <v>3</v>
      </c>
      <c r="D837" s="36" t="s">
        <v>565</v>
      </c>
      <c r="E837" s="49">
        <v>681</v>
      </c>
      <c r="F837" s="38">
        <v>40809</v>
      </c>
      <c r="G837" s="37" t="s">
        <v>37</v>
      </c>
      <c r="H837" s="40">
        <v>6700</v>
      </c>
      <c r="I837" s="37"/>
      <c r="J837" s="41"/>
      <c r="K837" s="39" t="s">
        <v>521</v>
      </c>
      <c r="L837" s="41">
        <v>30</v>
      </c>
      <c r="M837" s="43"/>
      <c r="N837" s="43"/>
      <c r="O837" s="43"/>
      <c r="P837" s="43"/>
      <c r="Q837" s="43"/>
      <c r="R837" s="36"/>
      <c r="S837" s="36"/>
    </row>
    <row r="838" spans="2:19">
      <c r="B838" s="34">
        <v>61219000</v>
      </c>
      <c r="C838" s="35">
        <v>3</v>
      </c>
      <c r="D838" s="36" t="s">
        <v>566</v>
      </c>
      <c r="E838" s="49" t="s">
        <v>134</v>
      </c>
      <c r="F838" s="38">
        <v>40815</v>
      </c>
      <c r="G838" s="37" t="s">
        <v>37</v>
      </c>
      <c r="H838" s="40">
        <v>5200</v>
      </c>
      <c r="I838" s="37" t="s">
        <v>75</v>
      </c>
      <c r="J838" s="41">
        <v>3.75</v>
      </c>
      <c r="K838" s="39" t="s">
        <v>68</v>
      </c>
      <c r="L838" s="41">
        <v>20</v>
      </c>
      <c r="M838" s="43">
        <v>5200000</v>
      </c>
      <c r="N838" s="43">
        <v>5200000</v>
      </c>
      <c r="O838" s="43">
        <f>ROUND((N838*$E$8/1000),0)</f>
        <v>0</v>
      </c>
      <c r="P838" s="43">
        <v>1635553</v>
      </c>
      <c r="Q838" s="43">
        <v>118159025</v>
      </c>
      <c r="R838" s="36"/>
      <c r="S838" s="36"/>
    </row>
    <row r="839" spans="2:19">
      <c r="B839" s="34">
        <v>93930000</v>
      </c>
      <c r="C839" s="35">
        <v>7</v>
      </c>
      <c r="D839" s="36" t="s">
        <v>567</v>
      </c>
      <c r="E839" s="49">
        <v>682</v>
      </c>
      <c r="F839" s="38">
        <v>40823</v>
      </c>
      <c r="G839" s="37" t="s">
        <v>37</v>
      </c>
      <c r="H839" s="40">
        <v>1000</v>
      </c>
      <c r="I839" s="37"/>
      <c r="J839" s="41"/>
      <c r="K839" s="39" t="s">
        <v>396</v>
      </c>
      <c r="L839" s="41">
        <v>10</v>
      </c>
      <c r="M839" s="43"/>
      <c r="N839" s="43"/>
      <c r="O839" s="43"/>
      <c r="P839" s="43"/>
      <c r="Q839" s="43"/>
      <c r="R839" s="36"/>
      <c r="S839" s="36"/>
    </row>
    <row r="840" spans="2:19">
      <c r="B840" s="34">
        <v>70016160</v>
      </c>
      <c r="C840" s="35">
        <v>9</v>
      </c>
      <c r="D840" s="36" t="s">
        <v>509</v>
      </c>
      <c r="E840" s="49">
        <v>683</v>
      </c>
      <c r="F840" s="38">
        <v>40842</v>
      </c>
      <c r="G840" s="37" t="s">
        <v>162</v>
      </c>
      <c r="H840" s="40">
        <v>40000000</v>
      </c>
      <c r="I840" s="37"/>
      <c r="J840" s="41"/>
      <c r="K840" s="39" t="s">
        <v>238</v>
      </c>
      <c r="L840" s="41">
        <v>10</v>
      </c>
      <c r="M840" s="43"/>
      <c r="N840" s="43"/>
      <c r="O840" s="43"/>
      <c r="P840" s="43"/>
      <c r="Q840" s="43"/>
      <c r="R840" s="36"/>
      <c r="S840" s="36"/>
    </row>
    <row r="841" spans="2:19">
      <c r="B841" s="34">
        <v>70016160</v>
      </c>
      <c r="C841" s="35">
        <v>9</v>
      </c>
      <c r="D841" s="36" t="s">
        <v>568</v>
      </c>
      <c r="E841" s="49" t="s">
        <v>134</v>
      </c>
      <c r="F841" s="38">
        <v>40864</v>
      </c>
      <c r="G841" s="37" t="s">
        <v>162</v>
      </c>
      <c r="H841" s="40">
        <v>40000000</v>
      </c>
      <c r="I841" s="37" t="s">
        <v>87</v>
      </c>
      <c r="J841" s="41">
        <v>6.5</v>
      </c>
      <c r="K841" s="39" t="s">
        <v>238</v>
      </c>
      <c r="L841" s="41">
        <v>5</v>
      </c>
      <c r="M841" s="43"/>
      <c r="N841" s="43"/>
      <c r="O841" s="43"/>
      <c r="P841" s="43"/>
      <c r="Q841" s="43"/>
      <c r="R841" s="36"/>
      <c r="S841" s="36"/>
    </row>
    <row r="842" spans="2:19">
      <c r="B842" s="34">
        <v>76023435</v>
      </c>
      <c r="C842" s="35">
        <v>4</v>
      </c>
      <c r="D842" s="36" t="s">
        <v>569</v>
      </c>
      <c r="E842" s="49">
        <v>684</v>
      </c>
      <c r="F842" s="38">
        <v>40843</v>
      </c>
      <c r="G842" s="37" t="s">
        <v>37</v>
      </c>
      <c r="H842" s="40">
        <v>3500</v>
      </c>
      <c r="I842" s="37"/>
      <c r="J842" s="41"/>
      <c r="K842" s="39" t="s">
        <v>549</v>
      </c>
      <c r="L842" s="41">
        <v>10</v>
      </c>
      <c r="M842" s="43"/>
      <c r="N842" s="43"/>
      <c r="O842" s="43"/>
      <c r="P842" s="43"/>
      <c r="Q842" s="43"/>
      <c r="R842" s="36"/>
      <c r="S842" s="36"/>
    </row>
    <row r="843" spans="2:19">
      <c r="B843" s="34">
        <v>76023435</v>
      </c>
      <c r="C843" s="35">
        <v>4</v>
      </c>
      <c r="D843" s="36" t="s">
        <v>570</v>
      </c>
      <c r="E843" s="49" t="s">
        <v>134</v>
      </c>
      <c r="F843" s="38">
        <v>40856</v>
      </c>
      <c r="G843" s="37" t="s">
        <v>37</v>
      </c>
      <c r="H843" s="40">
        <v>3500</v>
      </c>
      <c r="I843" s="37" t="s">
        <v>53</v>
      </c>
      <c r="J843" s="41">
        <v>3.7</v>
      </c>
      <c r="K843" s="39" t="s">
        <v>68</v>
      </c>
      <c r="L843" s="41">
        <v>7</v>
      </c>
      <c r="M843" s="43"/>
      <c r="N843" s="43"/>
      <c r="O843" s="43"/>
      <c r="P843" s="43"/>
      <c r="Q843" s="43"/>
      <c r="R843" s="36"/>
      <c r="S843" s="36"/>
    </row>
    <row r="844" spans="2:19">
      <c r="B844" s="34">
        <v>76023435</v>
      </c>
      <c r="C844" s="35">
        <v>4</v>
      </c>
      <c r="D844" s="36" t="s">
        <v>570</v>
      </c>
      <c r="E844" s="49" t="s">
        <v>134</v>
      </c>
      <c r="F844" s="38">
        <v>40856</v>
      </c>
      <c r="G844" s="37" t="s">
        <v>37</v>
      </c>
      <c r="H844" s="40">
        <v>3500</v>
      </c>
      <c r="I844" s="37" t="s">
        <v>59</v>
      </c>
      <c r="J844" s="41">
        <v>4</v>
      </c>
      <c r="K844" s="39" t="s">
        <v>68</v>
      </c>
      <c r="L844" s="41">
        <v>7</v>
      </c>
      <c r="M844" s="43"/>
      <c r="N844" s="43"/>
      <c r="O844" s="43"/>
      <c r="P844" s="43"/>
      <c r="Q844" s="43"/>
      <c r="R844" s="36"/>
      <c r="S844" s="36"/>
    </row>
    <row r="845" spans="2:19">
      <c r="B845" s="34">
        <v>76023435</v>
      </c>
      <c r="C845" s="35">
        <v>4</v>
      </c>
      <c r="D845" s="36" t="s">
        <v>569</v>
      </c>
      <c r="E845" s="49">
        <v>685</v>
      </c>
      <c r="F845" s="38">
        <v>40843</v>
      </c>
      <c r="G845" s="37" t="s">
        <v>37</v>
      </c>
      <c r="H845" s="40">
        <v>5600</v>
      </c>
      <c r="I845" s="37"/>
      <c r="J845" s="41"/>
      <c r="K845" s="39" t="s">
        <v>549</v>
      </c>
      <c r="L845" s="41">
        <v>30</v>
      </c>
      <c r="M845" s="43"/>
      <c r="N845" s="43"/>
      <c r="O845" s="43"/>
      <c r="P845" s="43"/>
      <c r="Q845" s="43"/>
      <c r="R845" s="36"/>
      <c r="S845" s="36"/>
    </row>
    <row r="846" spans="2:19">
      <c r="B846" s="34">
        <v>76023435</v>
      </c>
      <c r="C846" s="35">
        <v>4</v>
      </c>
      <c r="D846" s="36" t="s">
        <v>571</v>
      </c>
      <c r="E846" s="49" t="s">
        <v>134</v>
      </c>
      <c r="F846" s="38">
        <v>40856</v>
      </c>
      <c r="G846" s="37" t="s">
        <v>37</v>
      </c>
      <c r="H846" s="40">
        <v>5600</v>
      </c>
      <c r="I846" s="37" t="s">
        <v>60</v>
      </c>
      <c r="J846" s="41">
        <v>4.5</v>
      </c>
      <c r="K846" s="39" t="s">
        <v>68</v>
      </c>
      <c r="L846" s="41">
        <v>25</v>
      </c>
      <c r="M846" s="43">
        <v>5600000</v>
      </c>
      <c r="N846" s="43">
        <v>5600000</v>
      </c>
      <c r="O846" s="43">
        <f>ROUND((N846*$E$8/1000),0)</f>
        <v>0</v>
      </c>
      <c r="P846" s="43">
        <v>2224661</v>
      </c>
      <c r="Q846" s="43">
        <v>127711477</v>
      </c>
      <c r="R846" s="36"/>
      <c r="S846" s="36"/>
    </row>
    <row r="847" spans="2:19">
      <c r="B847" s="34">
        <v>92448000</v>
      </c>
      <c r="C847" s="35">
        <v>9</v>
      </c>
      <c r="D847" s="36" t="s">
        <v>572</v>
      </c>
      <c r="E847" s="49">
        <v>686</v>
      </c>
      <c r="F847" s="38">
        <v>40851</v>
      </c>
      <c r="G847" s="37" t="s">
        <v>37</v>
      </c>
      <c r="H847" s="40">
        <v>2000</v>
      </c>
      <c r="I847" s="37"/>
      <c r="J847" s="41"/>
      <c r="K847" s="39" t="s">
        <v>320</v>
      </c>
      <c r="L847" s="41">
        <v>10</v>
      </c>
      <c r="M847" s="43"/>
      <c r="N847" s="43"/>
      <c r="O847" s="43"/>
      <c r="P847" s="43"/>
      <c r="Q847" s="43"/>
      <c r="R847" s="36"/>
      <c r="S847" s="36"/>
    </row>
    <row r="848" spans="2:19">
      <c r="B848" s="34">
        <v>92448000</v>
      </c>
      <c r="C848" s="35">
        <v>9</v>
      </c>
      <c r="D848" s="36" t="s">
        <v>572</v>
      </c>
      <c r="E848" s="49">
        <v>687</v>
      </c>
      <c r="F848" s="38">
        <v>40851</v>
      </c>
      <c r="G848" s="37" t="s">
        <v>37</v>
      </c>
      <c r="H848" s="40">
        <v>2000</v>
      </c>
      <c r="I848" s="37"/>
      <c r="J848" s="41"/>
      <c r="K848" s="39" t="s">
        <v>320</v>
      </c>
      <c r="L848" s="41">
        <v>30</v>
      </c>
      <c r="M848" s="43"/>
      <c r="N848" s="43"/>
      <c r="O848" s="43"/>
      <c r="P848" s="43"/>
      <c r="Q848" s="43"/>
      <c r="R848" s="36"/>
      <c r="S848" s="36"/>
    </row>
    <row r="849" spans="2:19">
      <c r="B849" s="34">
        <v>76488180</v>
      </c>
      <c r="C849" s="35" t="s">
        <v>75</v>
      </c>
      <c r="D849" s="36" t="s">
        <v>573</v>
      </c>
      <c r="E849" s="49">
        <v>688</v>
      </c>
      <c r="F849" s="38">
        <v>40868</v>
      </c>
      <c r="G849" s="37" t="s">
        <v>37</v>
      </c>
      <c r="H849" s="40">
        <v>1500</v>
      </c>
      <c r="I849" s="37"/>
      <c r="J849" s="41"/>
      <c r="K849" s="39" t="s">
        <v>549</v>
      </c>
      <c r="L849" s="41">
        <v>10</v>
      </c>
      <c r="M849" s="43"/>
      <c r="N849" s="43"/>
      <c r="O849" s="43"/>
      <c r="P849" s="43"/>
      <c r="Q849" s="43"/>
      <c r="R849" s="36"/>
      <c r="S849" s="36"/>
    </row>
    <row r="850" spans="2:19">
      <c r="B850" s="34">
        <v>96751830</v>
      </c>
      <c r="C850" s="35">
        <v>1</v>
      </c>
      <c r="D850" s="36" t="s">
        <v>574</v>
      </c>
      <c r="E850" s="49">
        <v>689</v>
      </c>
      <c r="F850" s="38">
        <v>40869</v>
      </c>
      <c r="G850" s="37" t="s">
        <v>37</v>
      </c>
      <c r="H850" s="40">
        <v>4000</v>
      </c>
      <c r="I850" s="37"/>
      <c r="J850" s="41"/>
      <c r="K850" s="39" t="s">
        <v>357</v>
      </c>
      <c r="L850" s="41">
        <v>10</v>
      </c>
      <c r="M850" s="43"/>
      <c r="N850" s="43"/>
      <c r="O850" s="43"/>
      <c r="P850" s="43"/>
      <c r="Q850" s="43"/>
      <c r="R850" s="36"/>
      <c r="S850" s="36"/>
    </row>
    <row r="851" spans="2:19">
      <c r="B851" s="34">
        <v>96751830</v>
      </c>
      <c r="C851" s="35">
        <v>1</v>
      </c>
      <c r="D851" s="36" t="s">
        <v>574</v>
      </c>
      <c r="E851" s="49">
        <v>690</v>
      </c>
      <c r="F851" s="38">
        <v>40869</v>
      </c>
      <c r="G851" s="37" t="s">
        <v>37</v>
      </c>
      <c r="H851" s="40">
        <v>4000</v>
      </c>
      <c r="I851" s="37"/>
      <c r="J851" s="41"/>
      <c r="K851" s="39" t="s">
        <v>357</v>
      </c>
      <c r="L851" s="41">
        <v>30</v>
      </c>
      <c r="M851" s="43"/>
      <c r="N851" s="43"/>
      <c r="O851" s="43"/>
      <c r="P851" s="43"/>
      <c r="Q851" s="43"/>
      <c r="R851" s="36"/>
      <c r="S851" s="36"/>
    </row>
    <row r="852" spans="2:19">
      <c r="B852" s="34">
        <v>96858900</v>
      </c>
      <c r="C852" s="35">
        <v>8</v>
      </c>
      <c r="D852" s="36" t="s">
        <v>575</v>
      </c>
      <c r="E852" s="49">
        <v>691</v>
      </c>
      <c r="F852" s="38">
        <v>40869</v>
      </c>
      <c r="G852" s="37" t="s">
        <v>37</v>
      </c>
      <c r="H852" s="40">
        <v>4000</v>
      </c>
      <c r="I852" s="37"/>
      <c r="J852" s="41"/>
      <c r="K852" s="39" t="s">
        <v>357</v>
      </c>
      <c r="L852" s="41">
        <v>10</v>
      </c>
      <c r="M852" s="43"/>
      <c r="N852" s="43"/>
      <c r="O852" s="43"/>
      <c r="P852" s="43"/>
      <c r="Q852" s="43"/>
      <c r="R852" s="36"/>
      <c r="S852" s="36"/>
    </row>
    <row r="853" spans="2:19">
      <c r="B853" s="34">
        <v>96858900</v>
      </c>
      <c r="C853" s="35">
        <v>8</v>
      </c>
      <c r="D853" s="36" t="s">
        <v>575</v>
      </c>
      <c r="E853" s="49">
        <v>692</v>
      </c>
      <c r="F853" s="38">
        <v>40869</v>
      </c>
      <c r="G853" s="37" t="s">
        <v>37</v>
      </c>
      <c r="H853" s="40">
        <v>4000</v>
      </c>
      <c r="I853" s="37"/>
      <c r="J853" s="41"/>
      <c r="K853" s="39" t="s">
        <v>357</v>
      </c>
      <c r="L853" s="41">
        <v>30</v>
      </c>
      <c r="M853" s="43"/>
      <c r="N853" s="43"/>
      <c r="O853" s="43"/>
      <c r="P853" s="43"/>
      <c r="Q853" s="43"/>
      <c r="R853" s="36"/>
      <c r="S853" s="36"/>
    </row>
    <row r="854" spans="2:19">
      <c r="B854" s="34">
        <v>76675290</v>
      </c>
      <c r="C854" s="35" t="s">
        <v>75</v>
      </c>
      <c r="D854" s="36" t="s">
        <v>576</v>
      </c>
      <c r="E854" s="49">
        <v>694</v>
      </c>
      <c r="F854" s="38">
        <v>40884</v>
      </c>
      <c r="G854" s="37" t="s">
        <v>37</v>
      </c>
      <c r="H854" s="40">
        <v>4000</v>
      </c>
      <c r="I854" s="37"/>
      <c r="J854" s="41"/>
      <c r="K854" s="39" t="s">
        <v>81</v>
      </c>
      <c r="L854" s="41">
        <v>10</v>
      </c>
      <c r="M854" s="43"/>
      <c r="N854" s="43"/>
      <c r="O854" s="62"/>
      <c r="P854" s="43"/>
      <c r="Q854" s="43"/>
      <c r="R854" s="36"/>
      <c r="S854" s="36"/>
    </row>
    <row r="855" spans="2:19">
      <c r="B855" s="34">
        <v>76675290</v>
      </c>
      <c r="C855" s="35" t="s">
        <v>75</v>
      </c>
      <c r="D855" s="36" t="s">
        <v>577</v>
      </c>
      <c r="E855" s="49" t="s">
        <v>134</v>
      </c>
      <c r="F855" s="38">
        <v>40892</v>
      </c>
      <c r="G855" s="37" t="s">
        <v>37</v>
      </c>
      <c r="H855" s="40">
        <v>2000</v>
      </c>
      <c r="I855" s="37" t="s">
        <v>46</v>
      </c>
      <c r="J855" s="41">
        <v>6.05</v>
      </c>
      <c r="K855" s="39" t="s">
        <v>81</v>
      </c>
      <c r="L855" s="41">
        <v>9.5</v>
      </c>
      <c r="M855" s="43">
        <v>2000000</v>
      </c>
      <c r="N855" s="43">
        <v>2000000</v>
      </c>
      <c r="O855" s="43">
        <f>ROUND((N855*$E$8/1000),0)</f>
        <v>0</v>
      </c>
      <c r="P855" s="43">
        <v>969204</v>
      </c>
      <c r="Q855" s="43">
        <v>45785924</v>
      </c>
      <c r="R855" s="36"/>
      <c r="S855" s="36"/>
    </row>
    <row r="856" spans="2:19">
      <c r="B856" s="34">
        <v>93281000</v>
      </c>
      <c r="C856" s="35" t="s">
        <v>75</v>
      </c>
      <c r="D856" s="36" t="s">
        <v>578</v>
      </c>
      <c r="E856" s="49">
        <v>695</v>
      </c>
      <c r="F856" s="38">
        <v>40890</v>
      </c>
      <c r="G856" s="37" t="s">
        <v>37</v>
      </c>
      <c r="H856" s="40">
        <v>4000</v>
      </c>
      <c r="I856" s="37"/>
      <c r="J856" s="41"/>
      <c r="K856" s="39" t="s">
        <v>81</v>
      </c>
      <c r="L856" s="41">
        <v>30</v>
      </c>
      <c r="M856" s="43"/>
      <c r="N856" s="43"/>
      <c r="O856" s="63">
        <v>0</v>
      </c>
      <c r="P856" s="43"/>
      <c r="Q856" s="43"/>
      <c r="R856" s="36"/>
      <c r="S856" s="36"/>
    </row>
    <row r="857" spans="2:19">
      <c r="B857" s="34">
        <v>93281000</v>
      </c>
      <c r="C857" s="35" t="s">
        <v>75</v>
      </c>
      <c r="D857" s="36" t="s">
        <v>578</v>
      </c>
      <c r="E857" s="49">
        <v>696</v>
      </c>
      <c r="F857" s="38">
        <v>40890</v>
      </c>
      <c r="G857" s="37" t="s">
        <v>37</v>
      </c>
      <c r="H857" s="40">
        <v>4000</v>
      </c>
      <c r="I857" s="37"/>
      <c r="J857" s="41"/>
      <c r="K857" s="39" t="s">
        <v>81</v>
      </c>
      <c r="L857" s="41">
        <v>10</v>
      </c>
      <c r="M857" s="43"/>
      <c r="N857" s="43"/>
      <c r="O857" s="63">
        <v>0</v>
      </c>
      <c r="P857" s="43"/>
      <c r="Q857" s="43"/>
      <c r="R857" s="36"/>
      <c r="S857" s="36"/>
    </row>
    <row r="858" spans="2:19">
      <c r="B858" s="34">
        <v>76020458</v>
      </c>
      <c r="C858" s="35">
        <v>7</v>
      </c>
      <c r="D858" s="36" t="s">
        <v>579</v>
      </c>
      <c r="E858" s="49">
        <v>697</v>
      </c>
      <c r="F858" s="38">
        <v>40898</v>
      </c>
      <c r="G858" s="37" t="s">
        <v>37</v>
      </c>
      <c r="H858" s="40">
        <v>2000</v>
      </c>
      <c r="I858" s="37"/>
      <c r="J858" s="41"/>
      <c r="K858" s="39" t="s">
        <v>374</v>
      </c>
      <c r="L858" s="41">
        <v>10</v>
      </c>
      <c r="M858" s="43"/>
      <c r="N858" s="43"/>
      <c r="O858" s="63">
        <v>0</v>
      </c>
      <c r="P858" s="43"/>
      <c r="Q858" s="43"/>
      <c r="R858" s="36"/>
      <c r="S858" s="36"/>
    </row>
    <row r="859" spans="2:19">
      <c r="B859" s="34">
        <v>76020458</v>
      </c>
      <c r="C859" s="35">
        <v>7</v>
      </c>
      <c r="D859" s="36" t="s">
        <v>580</v>
      </c>
      <c r="E859" s="49" t="s">
        <v>134</v>
      </c>
      <c r="F859" s="38">
        <v>40919</v>
      </c>
      <c r="G859" s="37" t="s">
        <v>162</v>
      </c>
      <c r="H859" s="40">
        <v>43600000</v>
      </c>
      <c r="I859" s="37" t="s">
        <v>46</v>
      </c>
      <c r="J859" s="41">
        <v>6.5</v>
      </c>
      <c r="K859" s="39" t="s">
        <v>81</v>
      </c>
      <c r="L859" s="41">
        <v>4.5</v>
      </c>
      <c r="M859" s="43">
        <v>21800000000</v>
      </c>
      <c r="N859" s="43">
        <v>21800000000</v>
      </c>
      <c r="O859" s="43">
        <f>ROUND((N859/1000),0)</f>
        <v>21800000</v>
      </c>
      <c r="P859" s="43">
        <v>129311.493</v>
      </c>
      <c r="Q859" s="43">
        <v>21929311.493000001</v>
      </c>
      <c r="R859" s="36"/>
      <c r="S859" s="36"/>
    </row>
    <row r="860" spans="2:19">
      <c r="B860" s="34">
        <v>76020458</v>
      </c>
      <c r="C860" s="35">
        <v>7</v>
      </c>
      <c r="D860" s="36" t="s">
        <v>580</v>
      </c>
      <c r="E860" s="49" t="s">
        <v>134</v>
      </c>
      <c r="F860" s="38">
        <v>40919</v>
      </c>
      <c r="G860" s="37" t="s">
        <v>37</v>
      </c>
      <c r="H860" s="40">
        <v>2000</v>
      </c>
      <c r="I860" s="37" t="s">
        <v>87</v>
      </c>
      <c r="J860" s="41">
        <v>3.75</v>
      </c>
      <c r="K860" s="39" t="s">
        <v>81</v>
      </c>
      <c r="L860" s="41">
        <v>4.5</v>
      </c>
      <c r="M860" s="43"/>
      <c r="N860" s="43"/>
      <c r="O860" s="63"/>
      <c r="P860" s="43"/>
      <c r="Q860" s="43"/>
      <c r="R860" s="36"/>
      <c r="S860" s="36"/>
    </row>
    <row r="861" spans="2:19">
      <c r="B861" s="34">
        <v>76020458</v>
      </c>
      <c r="C861" s="35">
        <v>7</v>
      </c>
      <c r="D861" s="36" t="s">
        <v>579</v>
      </c>
      <c r="E861" s="49">
        <v>698</v>
      </c>
      <c r="F861" s="38">
        <v>40898</v>
      </c>
      <c r="G861" s="37" t="s">
        <v>37</v>
      </c>
      <c r="H861" s="40">
        <v>2000</v>
      </c>
      <c r="I861" s="37"/>
      <c r="J861" s="41"/>
      <c r="K861" s="39" t="s">
        <v>374</v>
      </c>
      <c r="L861" s="41">
        <v>30</v>
      </c>
      <c r="M861" s="43"/>
      <c r="N861" s="43"/>
      <c r="O861" s="63">
        <v>0</v>
      </c>
      <c r="P861" s="43"/>
      <c r="Q861" s="43"/>
      <c r="R861" s="36"/>
      <c r="S861" s="36"/>
    </row>
    <row r="862" spans="2:19">
      <c r="B862" s="34">
        <v>76020458</v>
      </c>
      <c r="C862" s="35">
        <v>7</v>
      </c>
      <c r="D862" s="36" t="s">
        <v>580</v>
      </c>
      <c r="E862" s="49" t="s">
        <v>134</v>
      </c>
      <c r="F862" s="38">
        <v>40919</v>
      </c>
      <c r="G862" s="37" t="s">
        <v>37</v>
      </c>
      <c r="H862" s="40">
        <v>2000</v>
      </c>
      <c r="I862" s="37" t="s">
        <v>89</v>
      </c>
      <c r="J862" s="41">
        <v>4.25</v>
      </c>
      <c r="K862" s="39" t="s">
        <v>81</v>
      </c>
      <c r="L862" s="41">
        <v>20.5</v>
      </c>
      <c r="M862" s="43">
        <v>1000000</v>
      </c>
      <c r="N862" s="43">
        <v>1000000</v>
      </c>
      <c r="O862" s="43">
        <f>ROUND((N862*$E$8/1000),0)</f>
        <v>0</v>
      </c>
      <c r="P862" s="43">
        <v>82096.623999999996</v>
      </c>
      <c r="Q862" s="43">
        <v>22490456.624000002</v>
      </c>
      <c r="R862" s="36"/>
      <c r="S862" s="36"/>
    </row>
    <row r="863" spans="2:19">
      <c r="B863" s="36"/>
      <c r="C863" s="60"/>
      <c r="D863" s="64" t="s">
        <v>581</v>
      </c>
      <c r="E863" s="65"/>
      <c r="F863" s="65"/>
      <c r="G863" s="66"/>
      <c r="H863" s="67"/>
      <c r="I863" s="66"/>
      <c r="J863" s="66"/>
      <c r="K863" s="66" t="s">
        <v>1</v>
      </c>
      <c r="L863" s="68"/>
      <c r="M863" s="66"/>
      <c r="N863" s="69"/>
      <c r="O863" s="70">
        <f>SUM(O10:O862)</f>
        <v>15790018956</v>
      </c>
      <c r="P863" s="70">
        <f>SUM(P10:P862)</f>
        <v>194079699.90399998</v>
      </c>
      <c r="Q863" s="70">
        <f>SUM(Q10:Q862)</f>
        <v>16293334023.903999</v>
      </c>
      <c r="R863" s="70"/>
      <c r="S863" s="36"/>
    </row>
    <row r="864" spans="2:19" ht="30.75" customHeight="1">
      <c r="B864" s="36"/>
      <c r="C864" s="60"/>
      <c r="D864" s="749" t="s">
        <v>582</v>
      </c>
      <c r="E864" s="749"/>
      <c r="F864" s="749"/>
      <c r="G864" s="749"/>
      <c r="H864" s="749"/>
      <c r="I864" s="750"/>
      <c r="J864" s="750"/>
      <c r="K864" s="750"/>
      <c r="L864" s="750"/>
      <c r="M864" s="750"/>
      <c r="N864" s="71"/>
      <c r="O864" s="63">
        <v>0</v>
      </c>
      <c r="P864" s="63">
        <v>0</v>
      </c>
      <c r="Q864" s="63">
        <v>0</v>
      </c>
      <c r="R864" s="71"/>
      <c r="S864" s="36"/>
    </row>
    <row r="865" spans="2:19">
      <c r="B865" s="36"/>
      <c r="C865" s="60"/>
      <c r="D865" s="751" t="s">
        <v>583</v>
      </c>
      <c r="E865" s="752"/>
      <c r="F865" s="752"/>
      <c r="G865" s="752"/>
      <c r="H865" s="752"/>
      <c r="I865" s="752"/>
      <c r="J865" s="72"/>
      <c r="K865" s="72"/>
      <c r="L865" s="73"/>
      <c r="M865" s="74"/>
      <c r="N865" s="74"/>
      <c r="O865" s="63">
        <v>0</v>
      </c>
      <c r="P865" s="63">
        <v>0</v>
      </c>
      <c r="Q865" s="63">
        <v>0</v>
      </c>
      <c r="R865" s="43"/>
      <c r="S865" s="36"/>
    </row>
    <row r="866" spans="2:19">
      <c r="B866" s="36"/>
      <c r="C866" s="60"/>
      <c r="D866" s="752"/>
      <c r="E866" s="752"/>
      <c r="F866" s="752"/>
      <c r="G866" s="752"/>
      <c r="H866" s="752"/>
      <c r="I866" s="752"/>
      <c r="J866" s="72"/>
      <c r="K866" s="72"/>
      <c r="L866" s="73"/>
      <c r="M866" s="74"/>
      <c r="N866" s="74"/>
      <c r="O866" s="63">
        <v>0</v>
      </c>
      <c r="P866" s="63">
        <v>0</v>
      </c>
      <c r="Q866" s="63">
        <v>0</v>
      </c>
      <c r="R866" s="43"/>
      <c r="S866" s="36"/>
    </row>
    <row r="867" spans="2:19">
      <c r="B867" s="36"/>
      <c r="C867" s="60"/>
      <c r="D867" s="753" t="s">
        <v>584</v>
      </c>
      <c r="E867" s="754"/>
      <c r="F867" s="49"/>
      <c r="G867" s="36"/>
      <c r="H867" s="75"/>
      <c r="I867" s="36"/>
      <c r="J867" s="76"/>
      <c r="K867" s="77"/>
      <c r="L867" s="73"/>
      <c r="M867" s="74"/>
      <c r="N867" s="74"/>
      <c r="O867" s="63">
        <v>0</v>
      </c>
      <c r="P867" s="63">
        <v>0</v>
      </c>
      <c r="Q867" s="63">
        <v>0</v>
      </c>
      <c r="R867" s="36"/>
      <c r="S867" s="36"/>
    </row>
    <row r="868" spans="2:19">
      <c r="B868" s="36"/>
      <c r="C868" s="60"/>
      <c r="D868" s="55" t="s">
        <v>585</v>
      </c>
      <c r="E868" s="49"/>
      <c r="F868" s="49"/>
      <c r="G868" s="36"/>
      <c r="H868" s="75"/>
      <c r="I868" s="36"/>
      <c r="J868" s="36"/>
      <c r="K868" s="36"/>
      <c r="L868" s="36"/>
      <c r="M868" s="74"/>
      <c r="N868" s="74"/>
      <c r="O868" s="63">
        <v>0</v>
      </c>
      <c r="P868" s="63">
        <v>0</v>
      </c>
      <c r="Q868" s="63">
        <v>0</v>
      </c>
      <c r="R868" s="36"/>
      <c r="S868" s="36"/>
    </row>
    <row r="869" spans="2:19">
      <c r="B869" s="36"/>
      <c r="C869" s="60"/>
      <c r="D869" s="55" t="s">
        <v>586</v>
      </c>
      <c r="E869" s="49"/>
      <c r="F869" s="49"/>
      <c r="G869" s="36"/>
      <c r="H869" s="75"/>
      <c r="I869" s="36"/>
      <c r="J869" s="36"/>
      <c r="K869" s="36"/>
      <c r="L869" s="36"/>
      <c r="M869" s="74"/>
      <c r="N869" s="74"/>
      <c r="O869" s="63">
        <v>0</v>
      </c>
      <c r="P869" s="63">
        <v>0</v>
      </c>
      <c r="Q869" s="63">
        <v>0</v>
      </c>
      <c r="R869" s="36"/>
      <c r="S869" s="36"/>
    </row>
    <row r="870" spans="2:19">
      <c r="B870" s="36"/>
      <c r="C870" s="60"/>
      <c r="D870" s="55" t="s">
        <v>587</v>
      </c>
      <c r="E870" s="49"/>
      <c r="F870" s="49"/>
      <c r="G870" s="36"/>
      <c r="H870" s="75"/>
      <c r="I870" s="36"/>
      <c r="J870" s="36"/>
      <c r="K870" s="36"/>
      <c r="L870" s="36"/>
      <c r="M870" s="74"/>
      <c r="N870" s="74"/>
      <c r="O870" s="63">
        <v>0</v>
      </c>
      <c r="P870" s="63">
        <v>0</v>
      </c>
      <c r="Q870" s="63">
        <v>0</v>
      </c>
      <c r="R870" s="36"/>
      <c r="S870" s="36"/>
    </row>
    <row r="871" spans="2:19">
      <c r="B871" s="36"/>
      <c r="C871" s="60"/>
      <c r="D871" s="55" t="s">
        <v>588</v>
      </c>
      <c r="E871" s="49"/>
      <c r="F871" s="49"/>
      <c r="G871" s="36"/>
      <c r="H871" s="75"/>
      <c r="I871" s="36"/>
      <c r="J871" s="36"/>
      <c r="K871" s="36"/>
      <c r="L871" s="34"/>
      <c r="M871" s="74"/>
      <c r="N871" s="74"/>
      <c r="O871" s="63">
        <v>0</v>
      </c>
      <c r="P871" s="63">
        <v>0</v>
      </c>
      <c r="Q871" s="63">
        <v>0</v>
      </c>
      <c r="R871" s="36"/>
      <c r="S871" s="36"/>
    </row>
    <row r="872" spans="2:19">
      <c r="B872" s="36"/>
      <c r="C872" s="60"/>
      <c r="D872" s="55" t="s">
        <v>589</v>
      </c>
      <c r="E872" s="49"/>
      <c r="F872" s="49"/>
      <c r="G872" s="36"/>
      <c r="H872" s="75"/>
      <c r="I872" s="36"/>
      <c r="J872" s="36"/>
      <c r="K872" s="36"/>
      <c r="L872" s="36"/>
      <c r="M872" s="74"/>
      <c r="N872" s="74"/>
      <c r="O872" s="63">
        <v>0</v>
      </c>
      <c r="P872" s="63">
        <v>0</v>
      </c>
      <c r="Q872" s="63">
        <v>0</v>
      </c>
      <c r="R872" s="36"/>
      <c r="S872" s="36"/>
    </row>
    <row r="873" spans="2:19">
      <c r="B873" s="36"/>
      <c r="C873" s="60"/>
      <c r="D873" s="55" t="s">
        <v>590</v>
      </c>
      <c r="E873" s="49"/>
      <c r="F873" s="49"/>
      <c r="G873" s="36"/>
      <c r="H873" s="75"/>
      <c r="I873" s="36"/>
      <c r="J873" s="36"/>
      <c r="K873" s="36"/>
      <c r="L873" s="36"/>
      <c r="M873" s="74"/>
      <c r="N873" s="74"/>
      <c r="O873" s="63">
        <v>0</v>
      </c>
      <c r="P873" s="63">
        <v>0</v>
      </c>
      <c r="Q873" s="63">
        <v>0</v>
      </c>
      <c r="R873" s="36"/>
      <c r="S873" s="36"/>
    </row>
    <row r="874" spans="2:19">
      <c r="B874" s="36"/>
      <c r="C874" s="60"/>
      <c r="D874" s="55" t="s">
        <v>591</v>
      </c>
      <c r="E874" s="49"/>
      <c r="F874" s="49"/>
      <c r="G874" s="36"/>
      <c r="H874" s="75"/>
      <c r="I874" s="36"/>
      <c r="J874" s="36"/>
      <c r="K874" s="36"/>
      <c r="L874" s="36"/>
      <c r="M874" s="74"/>
      <c r="N874" s="74"/>
      <c r="O874" s="63">
        <v>0</v>
      </c>
      <c r="P874" s="63">
        <v>0</v>
      </c>
      <c r="Q874" s="63">
        <v>0</v>
      </c>
      <c r="R874" s="36"/>
      <c r="S874" s="36"/>
    </row>
    <row r="875" spans="2:19">
      <c r="B875" s="36"/>
      <c r="C875" s="60"/>
      <c r="D875" s="55" t="s">
        <v>592</v>
      </c>
      <c r="E875" s="49"/>
      <c r="F875" s="49"/>
      <c r="G875" s="36"/>
      <c r="H875" s="75"/>
      <c r="I875" s="36"/>
      <c r="J875" s="36"/>
      <c r="K875" s="36"/>
      <c r="L875" s="36"/>
      <c r="M875" s="74"/>
      <c r="N875" s="74"/>
      <c r="O875" s="63">
        <v>0</v>
      </c>
      <c r="P875" s="63">
        <v>0</v>
      </c>
      <c r="Q875" s="63">
        <v>0</v>
      </c>
      <c r="R875" s="36"/>
      <c r="S875" s="36"/>
    </row>
    <row r="876" spans="2:19">
      <c r="B876" s="36"/>
      <c r="C876" s="60"/>
      <c r="D876" s="55" t="s">
        <v>593</v>
      </c>
      <c r="E876" s="49"/>
      <c r="F876" s="49"/>
      <c r="G876" s="36"/>
      <c r="H876" s="75"/>
      <c r="I876" s="36"/>
      <c r="J876" s="36"/>
      <c r="K876" s="36"/>
      <c r="L876" s="36"/>
      <c r="M876" s="74"/>
      <c r="N876" s="74"/>
      <c r="O876" s="63">
        <v>0</v>
      </c>
      <c r="P876" s="63">
        <v>0</v>
      </c>
      <c r="Q876" s="63">
        <v>0</v>
      </c>
      <c r="R876" s="36"/>
      <c r="S876" s="36"/>
    </row>
    <row r="877" spans="2:19">
      <c r="B877" s="36"/>
      <c r="C877" s="60"/>
      <c r="D877" s="48" t="s">
        <v>594</v>
      </c>
      <c r="E877" s="49"/>
      <c r="F877" s="49"/>
      <c r="G877" s="36"/>
      <c r="H877" s="75"/>
      <c r="I877" s="36"/>
      <c r="J877" s="36"/>
      <c r="K877" s="36"/>
      <c r="L877" s="36"/>
      <c r="M877" s="74"/>
      <c r="N877" s="74"/>
      <c r="O877" s="63">
        <v>0</v>
      </c>
      <c r="P877" s="63">
        <v>0</v>
      </c>
      <c r="Q877" s="63">
        <v>0</v>
      </c>
      <c r="R877" s="36"/>
      <c r="S877" s="36"/>
    </row>
    <row r="878" spans="2:19">
      <c r="B878" s="36"/>
      <c r="C878" s="60"/>
      <c r="D878" s="55" t="s">
        <v>595</v>
      </c>
      <c r="E878" s="49"/>
      <c r="F878" s="49"/>
      <c r="G878" s="36"/>
      <c r="H878" s="75"/>
      <c r="I878" s="36"/>
      <c r="J878" s="36"/>
      <c r="K878" s="36"/>
      <c r="L878" s="36"/>
      <c r="M878" s="74"/>
      <c r="N878" s="74"/>
      <c r="O878" s="63">
        <v>0</v>
      </c>
      <c r="P878" s="63">
        <v>0</v>
      </c>
      <c r="Q878" s="63">
        <v>0</v>
      </c>
      <c r="R878" s="36"/>
      <c r="S878" s="36"/>
    </row>
    <row r="879" spans="2:19">
      <c r="B879" s="36"/>
      <c r="C879" s="60"/>
      <c r="D879" s="55" t="s">
        <v>596</v>
      </c>
      <c r="E879" s="49"/>
      <c r="F879" s="49"/>
      <c r="G879" s="36"/>
      <c r="H879" s="75"/>
      <c r="I879" s="36"/>
      <c r="J879" s="36"/>
      <c r="K879" s="36"/>
      <c r="L879" s="36"/>
      <c r="M879" s="74"/>
      <c r="N879" s="74"/>
      <c r="O879" s="63">
        <v>0</v>
      </c>
      <c r="P879" s="63">
        <v>0</v>
      </c>
      <c r="Q879" s="63">
        <v>0</v>
      </c>
      <c r="R879" s="36"/>
      <c r="S879" s="36"/>
    </row>
    <row r="880" spans="2:19">
      <c r="B880" s="36"/>
      <c r="C880" s="60"/>
      <c r="D880" s="48" t="s">
        <v>597</v>
      </c>
      <c r="E880" s="49"/>
      <c r="F880" s="49"/>
      <c r="G880" s="36"/>
      <c r="H880" s="75"/>
      <c r="I880" s="36"/>
      <c r="J880" s="36"/>
      <c r="K880" s="36"/>
      <c r="L880" s="36"/>
      <c r="M880" s="74"/>
      <c r="N880" s="74"/>
      <c r="O880" s="63"/>
      <c r="P880" s="63">
        <v>0</v>
      </c>
      <c r="Q880" s="63">
        <v>0</v>
      </c>
      <c r="R880" s="36"/>
      <c r="S880" s="36"/>
    </row>
    <row r="881" spans="2:19">
      <c r="B881" s="36"/>
      <c r="C881" s="60"/>
      <c r="D881" s="48" t="s">
        <v>598</v>
      </c>
      <c r="E881" s="49"/>
      <c r="F881" s="49"/>
      <c r="G881" s="36"/>
      <c r="H881" s="75"/>
      <c r="I881" s="36"/>
      <c r="J881" s="36"/>
      <c r="K881" s="36"/>
      <c r="L881" s="36"/>
      <c r="M881" s="74"/>
      <c r="N881" s="74"/>
      <c r="O881" s="63"/>
      <c r="P881" s="63">
        <v>0</v>
      </c>
      <c r="Q881" s="63">
        <v>0</v>
      </c>
      <c r="R881" s="36"/>
      <c r="S881" s="36"/>
    </row>
    <row r="882" spans="2:19">
      <c r="B882" s="36"/>
      <c r="C882" s="60"/>
      <c r="D882" s="55" t="s">
        <v>599</v>
      </c>
      <c r="E882" s="49"/>
      <c r="F882" s="49"/>
      <c r="G882" s="36"/>
      <c r="H882" s="75"/>
      <c r="I882" s="36"/>
      <c r="J882" s="36"/>
      <c r="K882" s="36"/>
      <c r="L882" s="36"/>
      <c r="M882" s="74"/>
      <c r="N882" s="74"/>
      <c r="O882" s="63"/>
      <c r="P882" s="63">
        <v>0</v>
      </c>
      <c r="Q882" s="63">
        <v>0</v>
      </c>
      <c r="R882" s="36"/>
      <c r="S882" s="36"/>
    </row>
    <row r="883" spans="2:19">
      <c r="B883" s="36"/>
      <c r="C883" s="60"/>
      <c r="D883" s="55" t="s">
        <v>600</v>
      </c>
      <c r="E883" s="49"/>
      <c r="F883" s="49"/>
      <c r="G883" s="36"/>
      <c r="H883" s="75"/>
      <c r="I883" s="36"/>
      <c r="J883" s="36"/>
      <c r="K883" s="36"/>
      <c r="L883" s="36"/>
      <c r="M883" s="74"/>
      <c r="N883" s="74"/>
      <c r="O883" s="63"/>
      <c r="P883" s="63">
        <v>0</v>
      </c>
      <c r="Q883" s="63">
        <v>0</v>
      </c>
      <c r="R883" s="36"/>
      <c r="S883" s="36"/>
    </row>
    <row r="884" spans="2:19">
      <c r="B884" s="36"/>
      <c r="C884" s="60"/>
      <c r="D884" s="48" t="s">
        <v>601</v>
      </c>
      <c r="E884" s="49"/>
      <c r="F884" s="49"/>
      <c r="G884" s="36"/>
      <c r="H884" s="75"/>
      <c r="I884" s="36"/>
      <c r="J884" s="36"/>
      <c r="K884" s="36"/>
      <c r="L884" s="36"/>
      <c r="M884" s="74"/>
      <c r="N884" s="74"/>
      <c r="O884" s="63"/>
      <c r="P884" s="63">
        <v>0</v>
      </c>
      <c r="Q884" s="63">
        <v>0</v>
      </c>
      <c r="R884" s="36"/>
      <c r="S884" s="36"/>
    </row>
    <row r="885" spans="2:19">
      <c r="B885" s="36"/>
      <c r="C885" s="60"/>
      <c r="D885" s="48" t="s">
        <v>602</v>
      </c>
      <c r="E885" s="49"/>
      <c r="F885" s="49"/>
      <c r="G885" s="36"/>
      <c r="H885" s="75"/>
      <c r="I885" s="36"/>
      <c r="J885" s="36"/>
      <c r="K885" s="36"/>
      <c r="L885" s="36"/>
      <c r="M885" s="74"/>
      <c r="N885" s="74"/>
      <c r="O885" s="63"/>
      <c r="P885" s="63">
        <v>0</v>
      </c>
      <c r="Q885" s="63">
        <v>0</v>
      </c>
      <c r="R885" s="36"/>
      <c r="S885" s="36"/>
    </row>
    <row r="886" spans="2:19">
      <c r="B886" s="36"/>
      <c r="C886" s="60"/>
      <c r="D886" s="48" t="s">
        <v>603</v>
      </c>
      <c r="E886" s="49"/>
      <c r="F886" s="49"/>
      <c r="G886" s="36"/>
      <c r="H886" s="75"/>
      <c r="I886" s="36"/>
      <c r="J886" s="36"/>
      <c r="K886" s="36"/>
      <c r="L886" s="36"/>
      <c r="M886" s="74"/>
      <c r="N886" s="74"/>
      <c r="O886" s="63"/>
      <c r="P886" s="63">
        <v>0</v>
      </c>
      <c r="Q886" s="63">
        <v>0</v>
      </c>
      <c r="R886" s="36"/>
      <c r="S886" s="36"/>
    </row>
    <row r="887" spans="2:19">
      <c r="B887" s="36"/>
      <c r="C887" s="60"/>
      <c r="D887" s="48" t="s">
        <v>604</v>
      </c>
      <c r="E887" s="49"/>
      <c r="F887" s="49"/>
      <c r="G887" s="36"/>
      <c r="H887" s="75"/>
      <c r="I887" s="36"/>
      <c r="J887" s="36"/>
      <c r="K887" s="36"/>
      <c r="L887" s="36"/>
      <c r="M887" s="74"/>
      <c r="N887" s="74"/>
      <c r="O887" s="63">
        <v>0</v>
      </c>
      <c r="P887" s="63">
        <v>0</v>
      </c>
      <c r="Q887" s="63">
        <v>0</v>
      </c>
      <c r="R887" s="36"/>
      <c r="S887" s="36"/>
    </row>
    <row r="888" spans="2:19">
      <c r="B888" s="36"/>
      <c r="C888" s="60"/>
      <c r="D888" s="48" t="s">
        <v>605</v>
      </c>
      <c r="E888" s="49"/>
      <c r="F888" s="49"/>
      <c r="G888" s="36"/>
      <c r="H888" s="75"/>
      <c r="I888" s="36"/>
      <c r="J888" s="36"/>
      <c r="K888" s="36"/>
      <c r="L888" s="36"/>
      <c r="M888" s="74"/>
      <c r="N888" s="74"/>
      <c r="O888" s="63">
        <v>0</v>
      </c>
      <c r="P888" s="63"/>
      <c r="Q888" s="63"/>
      <c r="R888" s="36"/>
      <c r="S888" s="36"/>
    </row>
    <row r="889" spans="2:19">
      <c r="B889" s="36"/>
      <c r="C889" s="60"/>
      <c r="D889" s="55" t="s">
        <v>606</v>
      </c>
      <c r="E889" s="49"/>
      <c r="F889" s="49"/>
      <c r="G889" s="36"/>
      <c r="H889" s="75"/>
      <c r="I889" s="36"/>
      <c r="J889" s="36"/>
      <c r="K889" s="36"/>
      <c r="L889" s="36"/>
      <c r="M889" s="74"/>
      <c r="N889" s="74"/>
      <c r="O889" s="63">
        <v>0</v>
      </c>
      <c r="P889" s="63"/>
      <c r="Q889" s="63"/>
      <c r="R889" s="36"/>
      <c r="S889" s="36"/>
    </row>
    <row r="890" spans="2:19">
      <c r="B890" s="36"/>
      <c r="C890" s="60"/>
      <c r="D890" s="55" t="s">
        <v>607</v>
      </c>
      <c r="E890" s="49"/>
      <c r="F890" s="49"/>
      <c r="G890" s="36"/>
      <c r="H890" s="75"/>
      <c r="I890" s="36"/>
      <c r="J890" s="36"/>
      <c r="K890" s="36"/>
      <c r="L890" s="36"/>
      <c r="M890" s="74"/>
      <c r="N890" s="74"/>
      <c r="O890" s="63">
        <v>0</v>
      </c>
      <c r="P890" s="63"/>
      <c r="Q890" s="63"/>
      <c r="R890" s="36"/>
      <c r="S890" s="36"/>
    </row>
    <row r="891" spans="2:19">
      <c r="B891" s="36"/>
      <c r="C891" s="60"/>
      <c r="D891" s="55" t="s">
        <v>608</v>
      </c>
      <c r="E891" s="49"/>
      <c r="F891" s="49"/>
      <c r="G891" s="36"/>
      <c r="H891" s="75"/>
      <c r="I891" s="36"/>
      <c r="J891" s="36"/>
      <c r="K891" s="36"/>
      <c r="L891" s="36"/>
      <c r="M891" s="74"/>
      <c r="N891" s="74"/>
      <c r="O891" s="63">
        <v>0</v>
      </c>
      <c r="P891" s="63"/>
      <c r="Q891" s="63"/>
      <c r="R891" s="36"/>
      <c r="S891" s="36"/>
    </row>
    <row r="892" spans="2:19">
      <c r="B892" s="36"/>
      <c r="C892" s="60"/>
      <c r="D892" s="78" t="s">
        <v>609</v>
      </c>
      <c r="E892" s="49"/>
      <c r="F892" s="49"/>
      <c r="G892" s="36"/>
      <c r="H892" s="75"/>
      <c r="I892" s="36"/>
      <c r="J892" s="36"/>
      <c r="K892" s="36"/>
      <c r="L892" s="36"/>
      <c r="M892" s="74"/>
      <c r="N892" s="74"/>
      <c r="O892" s="63">
        <v>0</v>
      </c>
      <c r="P892" s="63">
        <v>0</v>
      </c>
      <c r="Q892" s="63">
        <v>0</v>
      </c>
      <c r="R892" s="36"/>
      <c r="S892" s="36"/>
    </row>
    <row r="893" spans="2:19">
      <c r="B893" s="36"/>
      <c r="C893" s="60"/>
      <c r="D893" s="79" t="s">
        <v>610</v>
      </c>
      <c r="E893" s="49"/>
      <c r="F893" s="49"/>
      <c r="G893" s="36"/>
      <c r="H893" s="75"/>
      <c r="I893" s="36"/>
      <c r="J893" s="36"/>
      <c r="K893" s="36"/>
      <c r="L893" s="36"/>
      <c r="M893" s="74"/>
      <c r="N893" s="74"/>
      <c r="O893" s="63">
        <v>0</v>
      </c>
      <c r="P893" s="63">
        <v>0</v>
      </c>
      <c r="Q893" s="63">
        <v>0</v>
      </c>
      <c r="R893" s="36"/>
      <c r="S893" s="36"/>
    </row>
    <row r="894" spans="2:19">
      <c r="B894" s="36"/>
      <c r="C894" s="60"/>
      <c r="D894" s="78" t="s">
        <v>611</v>
      </c>
      <c r="E894" s="49"/>
      <c r="F894" s="49"/>
      <c r="G894" s="36"/>
      <c r="H894" s="75"/>
      <c r="I894" s="36"/>
      <c r="J894" s="36"/>
      <c r="K894" s="36"/>
      <c r="L894" s="36"/>
      <c r="M894" s="74"/>
      <c r="N894" s="74"/>
      <c r="O894" s="63">
        <v>0</v>
      </c>
      <c r="P894" s="63">
        <v>0</v>
      </c>
      <c r="Q894" s="63">
        <v>0</v>
      </c>
      <c r="R894" s="36"/>
      <c r="S894" s="36"/>
    </row>
    <row r="895" spans="2:19">
      <c r="B895" s="36"/>
      <c r="C895" s="60"/>
      <c r="D895" s="79" t="s">
        <v>612</v>
      </c>
      <c r="E895" s="80"/>
      <c r="F895" s="49"/>
      <c r="G895" s="36"/>
      <c r="H895" s="75"/>
      <c r="I895" s="36"/>
      <c r="J895" s="36"/>
      <c r="K895" s="36"/>
      <c r="L895" s="36"/>
      <c r="M895" s="74"/>
      <c r="N895" s="74"/>
      <c r="O895" s="63">
        <v>0</v>
      </c>
      <c r="P895" s="63">
        <v>0</v>
      </c>
      <c r="Q895" s="63">
        <v>0</v>
      </c>
      <c r="R895" s="36"/>
      <c r="S895" s="36"/>
    </row>
    <row r="896" spans="2:19">
      <c r="B896" s="36"/>
      <c r="C896" s="60"/>
      <c r="D896" s="79" t="s">
        <v>613</v>
      </c>
      <c r="E896" s="80"/>
      <c r="F896" s="81"/>
      <c r="G896" s="36"/>
      <c r="H896" s="75"/>
      <c r="I896" s="36"/>
      <c r="J896" s="36"/>
      <c r="K896" s="36"/>
      <c r="L896" s="36"/>
      <c r="M896" s="74"/>
      <c r="N896" s="74"/>
      <c r="O896" s="63">
        <v>0</v>
      </c>
      <c r="P896" s="63">
        <v>0</v>
      </c>
      <c r="Q896" s="63">
        <v>0</v>
      </c>
      <c r="R896" s="36"/>
      <c r="S896" s="36"/>
    </row>
    <row r="897" spans="2:19">
      <c r="B897" s="36"/>
      <c r="C897" s="60"/>
      <c r="D897" s="78" t="s">
        <v>614</v>
      </c>
      <c r="E897" s="49"/>
      <c r="F897" s="49"/>
      <c r="G897" s="36"/>
      <c r="H897" s="75"/>
      <c r="I897" s="36"/>
      <c r="J897" s="36"/>
      <c r="K897" s="36"/>
      <c r="L897" s="36"/>
      <c r="M897" s="74"/>
      <c r="N897" s="74"/>
      <c r="O897" s="63">
        <v>0</v>
      </c>
      <c r="P897" s="63">
        <v>0</v>
      </c>
      <c r="Q897" s="63">
        <v>0</v>
      </c>
      <c r="R897" s="36"/>
      <c r="S897" s="36"/>
    </row>
    <row r="898" spans="2:19">
      <c r="B898" s="36"/>
      <c r="C898" s="60"/>
      <c r="D898" s="78" t="s">
        <v>615</v>
      </c>
      <c r="E898" s="49"/>
      <c r="F898" s="49"/>
      <c r="G898" s="36"/>
      <c r="H898" s="75"/>
      <c r="I898" s="36"/>
      <c r="J898" s="36"/>
      <c r="K898" s="36"/>
      <c r="L898" s="36"/>
      <c r="M898" s="74"/>
      <c r="N898" s="74"/>
      <c r="O898" s="63">
        <v>0</v>
      </c>
      <c r="P898" s="63">
        <v>0</v>
      </c>
      <c r="Q898" s="63">
        <v>0</v>
      </c>
      <c r="R898" s="36"/>
      <c r="S898" s="36"/>
    </row>
    <row r="899" spans="2:19">
      <c r="B899" s="36"/>
      <c r="C899" s="60"/>
      <c r="D899" s="79" t="s">
        <v>616</v>
      </c>
      <c r="E899" s="49"/>
      <c r="F899" s="49"/>
      <c r="G899" s="36"/>
      <c r="H899" s="75"/>
      <c r="I899" s="36"/>
      <c r="J899" s="36"/>
      <c r="K899" s="36"/>
      <c r="L899" s="36"/>
      <c r="M899" s="74"/>
      <c r="N899" s="74"/>
      <c r="O899" s="63">
        <v>0</v>
      </c>
      <c r="P899" s="63">
        <v>0</v>
      </c>
      <c r="Q899" s="63">
        <v>0</v>
      </c>
      <c r="R899" s="36"/>
      <c r="S899" s="36"/>
    </row>
    <row r="900" spans="2:19">
      <c r="B900" s="36"/>
      <c r="C900" s="60"/>
      <c r="D900" s="79" t="s">
        <v>617</v>
      </c>
      <c r="E900" s="49"/>
      <c r="F900" s="49"/>
      <c r="G900" s="36"/>
      <c r="H900" s="75"/>
      <c r="I900" s="36"/>
      <c r="J900" s="36"/>
      <c r="K900" s="36"/>
      <c r="L900" s="36"/>
      <c r="M900" s="74"/>
      <c r="N900" s="74"/>
      <c r="O900" s="63">
        <v>0</v>
      </c>
      <c r="P900" s="63">
        <v>0</v>
      </c>
      <c r="Q900" s="63">
        <v>0</v>
      </c>
      <c r="R900" s="36"/>
      <c r="S900" s="36"/>
    </row>
    <row r="901" spans="2:19">
      <c r="B901" s="36"/>
      <c r="C901" s="60"/>
      <c r="D901" s="36"/>
      <c r="E901" s="36"/>
      <c r="F901" s="36"/>
      <c r="G901" s="36"/>
      <c r="H901" s="36"/>
      <c r="I901" s="36"/>
      <c r="J901" s="36"/>
      <c r="K901" s="36"/>
      <c r="L901" s="36"/>
      <c r="M901" s="74"/>
      <c r="N901" s="74"/>
      <c r="O901" s="63">
        <v>0</v>
      </c>
      <c r="P901" s="63">
        <v>0</v>
      </c>
      <c r="Q901" s="63">
        <v>0</v>
      </c>
      <c r="R901" s="36"/>
      <c r="S901" s="36"/>
    </row>
    <row r="902" spans="2:19">
      <c r="B902" s="36"/>
      <c r="C902" s="60"/>
      <c r="D902" s="36"/>
      <c r="E902" s="49"/>
      <c r="F902" s="49"/>
      <c r="G902" s="36"/>
      <c r="H902" s="75"/>
      <c r="I902" s="36"/>
      <c r="J902" s="36"/>
      <c r="K902" s="36"/>
      <c r="L902" s="36"/>
      <c r="M902" s="74"/>
      <c r="N902" s="74"/>
      <c r="O902" s="63">
        <v>0</v>
      </c>
      <c r="P902" s="63">
        <v>0</v>
      </c>
      <c r="Q902" s="63">
        <v>0</v>
      </c>
      <c r="R902" s="36"/>
      <c r="S902" s="36"/>
    </row>
    <row r="903" spans="2:19">
      <c r="B903" s="36"/>
      <c r="C903" s="60"/>
      <c r="D903" s="90" t="s">
        <v>618</v>
      </c>
      <c r="E903" s="85"/>
      <c r="F903" s="85"/>
      <c r="G903" s="8"/>
      <c r="H903" s="8"/>
      <c r="I903" s="8"/>
      <c r="J903" s="91"/>
      <c r="K903" s="5"/>
      <c r="L903" s="8"/>
      <c r="M903" s="8"/>
      <c r="N903" s="8"/>
      <c r="O903" s="8"/>
      <c r="P903" s="92"/>
      <c r="Q903" s="63">
        <v>0</v>
      </c>
      <c r="R903" s="36"/>
      <c r="S903" s="36"/>
    </row>
    <row r="904" spans="2:19">
      <c r="B904" s="36"/>
      <c r="C904" s="60"/>
      <c r="D904" s="3" t="s">
        <v>2</v>
      </c>
      <c r="E904" s="85"/>
      <c r="F904" s="85"/>
      <c r="G904" s="8"/>
      <c r="H904" s="8"/>
      <c r="I904" s="8"/>
      <c r="J904" s="91"/>
      <c r="K904" s="5"/>
      <c r="L904" s="8"/>
      <c r="M904" s="8"/>
      <c r="N904" s="8"/>
      <c r="O904" s="8"/>
      <c r="P904" s="92"/>
      <c r="Q904" s="63">
        <v>0</v>
      </c>
      <c r="R904" s="36"/>
      <c r="S904" s="36"/>
    </row>
    <row r="905" spans="2:19">
      <c r="B905" s="36"/>
      <c r="C905" s="60"/>
      <c r="D905" s="93" t="s">
        <v>619</v>
      </c>
      <c r="E905" s="8"/>
      <c r="F905" s="8"/>
      <c r="G905" s="8"/>
      <c r="H905" s="8"/>
      <c r="I905" s="8"/>
      <c r="J905" s="91"/>
      <c r="K905" s="5"/>
      <c r="L905" s="8"/>
      <c r="M905" s="8"/>
      <c r="N905" s="8"/>
      <c r="O905" s="8"/>
      <c r="P905" s="92"/>
      <c r="Q905" s="63">
        <v>0</v>
      </c>
      <c r="R905" s="36"/>
      <c r="S905" s="36"/>
    </row>
    <row r="906" spans="2:19">
      <c r="B906" s="36"/>
      <c r="C906" s="60"/>
      <c r="D906" s="12"/>
      <c r="E906" s="12"/>
      <c r="F906" s="12"/>
      <c r="G906" s="12"/>
      <c r="H906" s="12"/>
      <c r="I906" s="12"/>
      <c r="J906" s="94"/>
      <c r="K906" s="4"/>
      <c r="L906" s="12"/>
      <c r="M906" s="12"/>
      <c r="N906" s="12"/>
      <c r="O906" s="12"/>
      <c r="P906" s="92"/>
      <c r="Q906" s="63">
        <v>0</v>
      </c>
      <c r="R906" s="36"/>
      <c r="S906" s="36"/>
    </row>
    <row r="907" spans="2:19">
      <c r="B907" s="36"/>
      <c r="C907" s="60"/>
      <c r="D907" s="95"/>
      <c r="E907" s="96" t="s">
        <v>620</v>
      </c>
      <c r="F907" s="96"/>
      <c r="G907" s="96"/>
      <c r="H907" s="96"/>
      <c r="I907" s="97"/>
      <c r="J907" s="98" t="s">
        <v>621</v>
      </c>
      <c r="K907" s="96" t="s">
        <v>622</v>
      </c>
      <c r="L907" s="96" t="s">
        <v>623</v>
      </c>
      <c r="M907" s="96" t="s">
        <v>624</v>
      </c>
      <c r="N907" s="96" t="s">
        <v>623</v>
      </c>
      <c r="O907" s="96" t="s">
        <v>625</v>
      </c>
      <c r="P907" s="99" t="s">
        <v>626</v>
      </c>
      <c r="Q907" s="63">
        <v>0</v>
      </c>
      <c r="R907" s="36"/>
      <c r="S907" s="36"/>
    </row>
    <row r="908" spans="2:19">
      <c r="B908" s="36"/>
      <c r="C908" s="60"/>
      <c r="D908" s="100" t="s">
        <v>5</v>
      </c>
      <c r="E908" s="101" t="s">
        <v>627</v>
      </c>
      <c r="F908" s="101" t="s">
        <v>628</v>
      </c>
      <c r="G908" s="101" t="s">
        <v>6</v>
      </c>
      <c r="H908" s="101" t="s">
        <v>6</v>
      </c>
      <c r="I908" s="101" t="s">
        <v>8</v>
      </c>
      <c r="J908" s="102" t="s">
        <v>629</v>
      </c>
      <c r="K908" s="101" t="s">
        <v>630</v>
      </c>
      <c r="L908" s="101" t="s">
        <v>631</v>
      </c>
      <c r="M908" s="101" t="s">
        <v>632</v>
      </c>
      <c r="N908" s="101" t="s">
        <v>633</v>
      </c>
      <c r="O908" s="101" t="s">
        <v>634</v>
      </c>
      <c r="P908" s="103" t="s">
        <v>635</v>
      </c>
      <c r="Q908" s="63">
        <v>0</v>
      </c>
      <c r="R908" s="36"/>
      <c r="S908" s="36"/>
    </row>
    <row r="909" spans="2:19">
      <c r="B909" s="36"/>
      <c r="C909" s="60"/>
      <c r="D909" s="100" t="s">
        <v>636</v>
      </c>
      <c r="E909" s="101" t="s">
        <v>637</v>
      </c>
      <c r="F909" s="101" t="s">
        <v>638</v>
      </c>
      <c r="G909" s="101" t="s">
        <v>639</v>
      </c>
      <c r="H909" s="101" t="s">
        <v>639</v>
      </c>
      <c r="I909" s="19"/>
      <c r="J909" s="102" t="s">
        <v>640</v>
      </c>
      <c r="K909" s="101" t="s">
        <v>641</v>
      </c>
      <c r="L909" s="101" t="s">
        <v>633</v>
      </c>
      <c r="M909" s="101" t="s">
        <v>642</v>
      </c>
      <c r="N909" s="101" t="s">
        <v>21</v>
      </c>
      <c r="O909" s="104" t="s">
        <v>21</v>
      </c>
      <c r="P909" s="105" t="s">
        <v>643</v>
      </c>
      <c r="Q909" s="63">
        <v>0</v>
      </c>
      <c r="R909" s="36"/>
      <c r="S909" s="36"/>
    </row>
    <row r="910" spans="2:19">
      <c r="B910" s="36"/>
      <c r="C910" s="60"/>
      <c r="D910" s="106"/>
      <c r="E910" s="107" t="s">
        <v>644</v>
      </c>
      <c r="F910" s="107"/>
      <c r="G910" s="107"/>
      <c r="H910" s="107"/>
      <c r="I910" s="30"/>
      <c r="J910" s="108"/>
      <c r="K910" s="107"/>
      <c r="L910" s="107"/>
      <c r="M910" s="107" t="s">
        <v>34</v>
      </c>
      <c r="N910" s="107"/>
      <c r="O910" s="109"/>
      <c r="P910" s="110" t="s">
        <v>645</v>
      </c>
      <c r="Q910" s="63">
        <v>0</v>
      </c>
      <c r="R910" s="36"/>
      <c r="S910" s="36"/>
    </row>
    <row r="911" spans="2:19">
      <c r="B911" s="36"/>
      <c r="C911" s="60"/>
      <c r="D911" s="12"/>
      <c r="E911" s="12"/>
      <c r="F911" s="12"/>
      <c r="G911" s="12"/>
      <c r="H911" s="12"/>
      <c r="I911" s="12"/>
      <c r="J911" s="94"/>
      <c r="K911" s="4"/>
      <c r="L911" s="12"/>
      <c r="M911" s="12"/>
      <c r="N911" s="12"/>
      <c r="O911" s="12"/>
      <c r="P911" s="92"/>
      <c r="Q911" s="63">
        <v>0</v>
      </c>
      <c r="R911" s="36"/>
      <c r="S911" s="36"/>
    </row>
    <row r="912" spans="2:19">
      <c r="B912" s="36"/>
      <c r="C912" s="60"/>
      <c r="D912" s="48" t="s">
        <v>646</v>
      </c>
      <c r="E912" s="36" t="s">
        <v>647</v>
      </c>
      <c r="F912" s="36" t="s">
        <v>648</v>
      </c>
      <c r="G912" s="49">
        <v>426</v>
      </c>
      <c r="H912" s="49" t="s">
        <v>649</v>
      </c>
      <c r="I912" s="37" t="s">
        <v>53</v>
      </c>
      <c r="J912" s="111">
        <v>40878</v>
      </c>
      <c r="K912" s="112" t="s">
        <v>37</v>
      </c>
      <c r="L912" s="113">
        <v>2325000</v>
      </c>
      <c r="M912" s="113">
        <v>52273814</v>
      </c>
      <c r="N912" s="113">
        <v>51588183</v>
      </c>
      <c r="O912" s="113">
        <v>35081</v>
      </c>
      <c r="P912" s="114">
        <v>3.7999999999999999E-2</v>
      </c>
      <c r="Q912" s="63">
        <v>0</v>
      </c>
      <c r="R912" s="36"/>
      <c r="S912" s="36"/>
    </row>
    <row r="913" spans="2:19">
      <c r="B913" s="36"/>
      <c r="C913" s="60"/>
      <c r="D913" s="48" t="s">
        <v>646</v>
      </c>
      <c r="E913" s="36" t="s">
        <v>650</v>
      </c>
      <c r="F913" s="36" t="s">
        <v>648</v>
      </c>
      <c r="G913" s="49">
        <v>427</v>
      </c>
      <c r="H913" s="49" t="s">
        <v>651</v>
      </c>
      <c r="I913" s="37" t="s">
        <v>89</v>
      </c>
      <c r="J913" s="111">
        <v>40878</v>
      </c>
      <c r="K913" s="112" t="s">
        <v>37</v>
      </c>
      <c r="L913" s="113">
        <v>2325000</v>
      </c>
      <c r="M913" s="113">
        <v>52298724</v>
      </c>
      <c r="N913" s="113">
        <v>51047547</v>
      </c>
      <c r="O913" s="113">
        <v>108006</v>
      </c>
      <c r="P913" s="114">
        <v>4.19E-2</v>
      </c>
      <c r="Q913" s="63">
        <v>0</v>
      </c>
      <c r="R913" s="36"/>
      <c r="S913" s="36"/>
    </row>
    <row r="914" spans="2:19">
      <c r="B914" s="36"/>
      <c r="C914" s="60"/>
      <c r="D914" s="36" t="s">
        <v>486</v>
      </c>
      <c r="E914" s="36" t="s">
        <v>647</v>
      </c>
      <c r="F914" s="36" t="s">
        <v>652</v>
      </c>
      <c r="G914" s="49">
        <v>655</v>
      </c>
      <c r="H914" s="49" t="s">
        <v>653</v>
      </c>
      <c r="I914" s="37" t="s">
        <v>191</v>
      </c>
      <c r="J914" s="111">
        <v>40878</v>
      </c>
      <c r="K914" s="37" t="s">
        <v>37</v>
      </c>
      <c r="L914" s="113">
        <v>1650000</v>
      </c>
      <c r="M914" s="113">
        <v>37236924</v>
      </c>
      <c r="N914" s="113">
        <v>37404772</v>
      </c>
      <c r="O914" s="113">
        <v>268665</v>
      </c>
      <c r="P914" s="114">
        <v>3.9199999999999999E-2</v>
      </c>
      <c r="Q914" s="63">
        <v>0</v>
      </c>
      <c r="R914" s="36"/>
      <c r="S914" s="36"/>
    </row>
    <row r="915" spans="2:19">
      <c r="B915" s="36"/>
      <c r="C915" s="60"/>
      <c r="D915" s="36" t="s">
        <v>560</v>
      </c>
      <c r="E915" s="36" t="s">
        <v>654</v>
      </c>
      <c r="F915" s="36" t="s">
        <v>652</v>
      </c>
      <c r="G915" s="49">
        <v>680</v>
      </c>
      <c r="H915" s="49" t="s">
        <v>655</v>
      </c>
      <c r="I915" s="37" t="s">
        <v>561</v>
      </c>
      <c r="J915" s="111">
        <v>40878</v>
      </c>
      <c r="K915" s="37" t="s">
        <v>162</v>
      </c>
      <c r="L915" s="113">
        <v>22000000000</v>
      </c>
      <c r="M915" s="113">
        <v>21870886</v>
      </c>
      <c r="N915" s="113">
        <v>21738886</v>
      </c>
      <c r="O915" s="113">
        <v>132000</v>
      </c>
      <c r="P915" s="114">
        <v>6.1499999999999999E-2</v>
      </c>
      <c r="Q915" s="63">
        <v>0</v>
      </c>
      <c r="R915" s="36"/>
      <c r="S915" s="36"/>
    </row>
    <row r="916" spans="2:19">
      <c r="B916" s="36"/>
      <c r="C916" s="60"/>
      <c r="D916" s="36" t="s">
        <v>580</v>
      </c>
      <c r="E916" s="36" t="s">
        <v>656</v>
      </c>
      <c r="F916" s="36" t="s">
        <v>648</v>
      </c>
      <c r="G916" s="49">
        <v>697</v>
      </c>
      <c r="H916" s="49" t="s">
        <v>657</v>
      </c>
      <c r="I916" s="37" t="s">
        <v>46</v>
      </c>
      <c r="J916" s="111">
        <v>40908</v>
      </c>
      <c r="K916" s="37" t="s">
        <v>37</v>
      </c>
      <c r="L916" s="113">
        <v>21800000000</v>
      </c>
      <c r="M916" s="113">
        <v>21905007.329799999</v>
      </c>
      <c r="N916" s="113">
        <v>21760170.390000001</v>
      </c>
      <c r="O916" s="113">
        <v>144836.908</v>
      </c>
      <c r="P916" s="114">
        <v>6.88E-2</v>
      </c>
      <c r="Q916" s="63">
        <v>0</v>
      </c>
      <c r="R916" s="36"/>
      <c r="S916" s="36"/>
    </row>
    <row r="917" spans="2:19">
      <c r="B917" s="36"/>
      <c r="C917" s="60"/>
      <c r="D917" s="36" t="s">
        <v>580</v>
      </c>
      <c r="E917" s="36" t="s">
        <v>658</v>
      </c>
      <c r="F917" s="36" t="s">
        <v>648</v>
      </c>
      <c r="G917" s="49">
        <v>698</v>
      </c>
      <c r="H917" s="49" t="s">
        <v>657</v>
      </c>
      <c r="I917" s="37" t="s">
        <v>89</v>
      </c>
      <c r="J917" s="111">
        <v>40908</v>
      </c>
      <c r="K917" s="37" t="s">
        <v>37</v>
      </c>
      <c r="L917" s="113">
        <v>1000000</v>
      </c>
      <c r="M917" s="113">
        <v>22475040.629000001</v>
      </c>
      <c r="N917" s="113">
        <v>22326434.635000002</v>
      </c>
      <c r="O917" s="113">
        <v>148605.99400000001</v>
      </c>
      <c r="P917" s="114">
        <v>4.2000000000000003E-2</v>
      </c>
      <c r="Q917" s="63">
        <v>0</v>
      </c>
      <c r="R917" s="36"/>
      <c r="S917" s="36"/>
    </row>
    <row r="918" spans="2:19">
      <c r="B918" s="36"/>
      <c r="C918" s="83"/>
      <c r="D918" s="115" t="s">
        <v>581</v>
      </c>
      <c r="E918" s="66"/>
      <c r="F918" s="66"/>
      <c r="G918" s="66"/>
      <c r="H918" s="66"/>
      <c r="I918" s="66"/>
      <c r="J918" s="116"/>
      <c r="K918" s="65"/>
      <c r="L918" s="64"/>
      <c r="M918" s="64">
        <f>SUM(M912:M917)</f>
        <v>208060395.95880002</v>
      </c>
      <c r="N918" s="64">
        <f>SUM(N912:N917)</f>
        <v>205865993.02499998</v>
      </c>
      <c r="O918" s="64">
        <f>SUM(O912:O917)</f>
        <v>837194.902</v>
      </c>
      <c r="P918" s="64"/>
      <c r="Q918" s="63">
        <v>0</v>
      </c>
      <c r="R918" s="8"/>
      <c r="S918" s="84"/>
    </row>
    <row r="919" spans="2:19">
      <c r="B919" s="8"/>
      <c r="C919" s="2"/>
      <c r="D919" s="735" t="s">
        <v>659</v>
      </c>
      <c r="E919" s="735"/>
      <c r="F919" s="735"/>
      <c r="G919" s="735"/>
      <c r="H919" s="735"/>
      <c r="I919" s="735"/>
      <c r="J919" s="735"/>
      <c r="K919" s="735"/>
      <c r="L919" s="117"/>
      <c r="M919" s="118">
        <v>0</v>
      </c>
      <c r="N919" s="118">
        <v>0</v>
      </c>
      <c r="O919" s="118">
        <v>0</v>
      </c>
      <c r="P919" s="118">
        <v>0</v>
      </c>
      <c r="Q919" s="63">
        <v>0</v>
      </c>
      <c r="R919" s="8"/>
      <c r="S919" s="9"/>
    </row>
    <row r="920" spans="2:19">
      <c r="B920" s="8"/>
      <c r="C920" s="2"/>
      <c r="D920" s="8"/>
      <c r="E920" s="5"/>
      <c r="F920" s="5"/>
      <c r="G920" s="85"/>
      <c r="H920" s="11"/>
      <c r="I920" s="8"/>
      <c r="J920" s="8"/>
      <c r="K920" s="8"/>
      <c r="L920" s="8"/>
      <c r="M920" s="74"/>
      <c r="N920" s="74"/>
      <c r="O920" s="74"/>
      <c r="P920" s="63">
        <v>0</v>
      </c>
      <c r="Q920" s="63">
        <v>0</v>
      </c>
      <c r="R920" s="8"/>
      <c r="S920" s="9"/>
    </row>
    <row r="921" spans="2:19">
      <c r="B921" s="8"/>
      <c r="C921" s="2"/>
      <c r="D921" s="8"/>
      <c r="E921" s="4"/>
      <c r="F921" s="5"/>
      <c r="G921" s="6"/>
      <c r="H921" s="7"/>
      <c r="I921" s="8"/>
      <c r="J921" s="8"/>
      <c r="K921" s="8"/>
      <c r="L921" s="8"/>
      <c r="M921" s="74"/>
      <c r="N921" s="74"/>
      <c r="O921" s="74"/>
      <c r="P921" s="63">
        <v>0</v>
      </c>
      <c r="Q921" s="63">
        <v>0</v>
      </c>
      <c r="R921" s="8"/>
      <c r="S921" s="9"/>
    </row>
    <row r="922" spans="2:19">
      <c r="B922" s="8"/>
      <c r="C922" s="2"/>
      <c r="D922" s="8"/>
      <c r="E922" s="5"/>
      <c r="F922" s="5"/>
      <c r="G922" s="8"/>
      <c r="H922" s="11"/>
      <c r="I922" s="8"/>
      <c r="J922" s="8"/>
      <c r="K922" s="8"/>
      <c r="L922" s="85"/>
      <c r="M922" s="74"/>
      <c r="N922" s="74"/>
      <c r="O922" s="74"/>
      <c r="P922" s="63">
        <v>0</v>
      </c>
      <c r="Q922" s="63">
        <v>0</v>
      </c>
      <c r="R922" s="85"/>
      <c r="S922" s="9"/>
    </row>
    <row r="923" spans="2:19">
      <c r="B923" s="8"/>
      <c r="C923" s="2"/>
      <c r="D923" s="8"/>
      <c r="E923" s="4"/>
      <c r="F923" s="4"/>
      <c r="G923" s="85"/>
      <c r="H923" s="7"/>
      <c r="I923" s="85"/>
      <c r="J923" s="85"/>
      <c r="K923" s="85"/>
      <c r="L923" s="8"/>
      <c r="M923" s="74"/>
      <c r="N923" s="74"/>
      <c r="O923" s="74"/>
      <c r="P923" s="63">
        <v>0</v>
      </c>
      <c r="Q923" s="63">
        <v>0</v>
      </c>
      <c r="R923" s="8"/>
      <c r="S923" s="9"/>
    </row>
    <row r="924" spans="2:19">
      <c r="B924" s="8"/>
      <c r="C924" s="2"/>
      <c r="D924" s="119" t="s">
        <v>660</v>
      </c>
      <c r="E924" s="5"/>
      <c r="F924" s="8"/>
      <c r="G924" s="8"/>
      <c r="H924" s="8"/>
      <c r="I924" s="8"/>
      <c r="J924" s="8"/>
      <c r="K924" s="8"/>
      <c r="L924" s="8"/>
      <c r="M924" s="74"/>
      <c r="N924" s="74"/>
      <c r="O924" s="74"/>
      <c r="P924" s="63">
        <v>0</v>
      </c>
      <c r="Q924" s="63">
        <v>0</v>
      </c>
      <c r="R924" s="8"/>
      <c r="S924" s="9"/>
    </row>
    <row r="925" spans="2:19">
      <c r="B925" s="8"/>
      <c r="C925" s="2"/>
      <c r="D925" s="3" t="s">
        <v>2</v>
      </c>
      <c r="E925" s="5"/>
      <c r="F925" s="8"/>
      <c r="G925" s="8"/>
      <c r="H925" s="8"/>
      <c r="I925" s="8"/>
      <c r="J925" s="8"/>
      <c r="K925" s="8"/>
      <c r="L925" s="8"/>
      <c r="M925" s="74"/>
      <c r="N925" s="74"/>
      <c r="O925" s="74"/>
      <c r="P925" s="63">
        <v>0</v>
      </c>
      <c r="Q925" s="63">
        <v>0</v>
      </c>
      <c r="R925" s="8"/>
      <c r="S925" s="9"/>
    </row>
    <row r="926" spans="2:19">
      <c r="B926" s="8"/>
      <c r="C926" s="2"/>
      <c r="D926" s="93" t="s">
        <v>619</v>
      </c>
      <c r="E926" s="5"/>
      <c r="F926" s="8"/>
      <c r="G926" s="8"/>
      <c r="H926" s="8"/>
      <c r="I926" s="8"/>
      <c r="J926" s="8"/>
      <c r="K926" s="8"/>
      <c r="L926" s="8"/>
      <c r="M926" s="74"/>
      <c r="N926" s="74"/>
      <c r="O926" s="74"/>
      <c r="P926" s="63">
        <v>0</v>
      </c>
      <c r="Q926" s="63">
        <v>0</v>
      </c>
      <c r="R926" s="8"/>
      <c r="S926" s="9"/>
    </row>
    <row r="927" spans="2:19">
      <c r="B927" s="8"/>
      <c r="C927" s="2"/>
      <c r="D927" s="12"/>
      <c r="E927" s="4"/>
      <c r="F927" s="12"/>
      <c r="G927" s="12"/>
      <c r="H927" s="12"/>
      <c r="I927" s="12"/>
      <c r="J927" s="8"/>
      <c r="K927" s="8"/>
      <c r="L927" s="85"/>
      <c r="M927" s="74"/>
      <c r="N927" s="74"/>
      <c r="O927" s="74"/>
      <c r="P927" s="63">
        <v>0</v>
      </c>
      <c r="Q927" s="63">
        <v>0</v>
      </c>
      <c r="R927" s="85"/>
      <c r="S927" s="9"/>
    </row>
    <row r="928" spans="2:19">
      <c r="B928" s="8"/>
      <c r="C928" s="2"/>
      <c r="D928" s="95"/>
      <c r="E928" s="96"/>
      <c r="F928" s="120"/>
      <c r="G928" s="120" t="s">
        <v>661</v>
      </c>
      <c r="H928" s="96"/>
      <c r="I928" s="99" t="s">
        <v>662</v>
      </c>
      <c r="J928" s="85"/>
      <c r="K928" s="85"/>
      <c r="L928" s="7"/>
      <c r="M928" s="74"/>
      <c r="N928" s="74"/>
      <c r="O928" s="74"/>
      <c r="P928" s="63">
        <v>0</v>
      </c>
      <c r="Q928" s="63">
        <v>0</v>
      </c>
      <c r="R928" s="8"/>
      <c r="S928" s="9"/>
    </row>
    <row r="929" spans="2:19">
      <c r="B929" s="8"/>
      <c r="C929" s="2"/>
      <c r="D929" s="100" t="s">
        <v>5</v>
      </c>
      <c r="E929" s="101" t="s">
        <v>6</v>
      </c>
      <c r="F929" s="19"/>
      <c r="G929" s="101" t="s">
        <v>663</v>
      </c>
      <c r="H929" s="101" t="s">
        <v>664</v>
      </c>
      <c r="I929" s="103" t="s">
        <v>665</v>
      </c>
      <c r="J929" s="86"/>
      <c r="K929" s="8"/>
      <c r="L929" s="7"/>
      <c r="M929" s="74"/>
      <c r="N929" s="74"/>
      <c r="O929" s="74"/>
      <c r="P929" s="63">
        <v>0</v>
      </c>
      <c r="Q929" s="63">
        <v>0</v>
      </c>
      <c r="R929" s="8"/>
      <c r="S929" s="9"/>
    </row>
    <row r="930" spans="2:19">
      <c r="B930" s="8"/>
      <c r="C930" s="2"/>
      <c r="D930" s="100" t="s">
        <v>636</v>
      </c>
      <c r="E930" s="101" t="s">
        <v>666</v>
      </c>
      <c r="F930" s="101" t="s">
        <v>8</v>
      </c>
      <c r="G930" s="101" t="s">
        <v>667</v>
      </c>
      <c r="H930" s="101" t="s">
        <v>668</v>
      </c>
      <c r="I930" s="103" t="s">
        <v>669</v>
      </c>
      <c r="J930" s="86"/>
      <c r="K930" s="8"/>
      <c r="L930" s="7"/>
      <c r="M930" s="74"/>
      <c r="N930" s="74"/>
      <c r="O930" s="74"/>
      <c r="P930" s="63">
        <v>0</v>
      </c>
      <c r="Q930" s="63">
        <v>0</v>
      </c>
      <c r="R930" s="8"/>
      <c r="S930" s="9"/>
    </row>
    <row r="931" spans="2:19">
      <c r="B931" s="8"/>
      <c r="C931" s="2"/>
      <c r="D931" s="106"/>
      <c r="E931" s="107"/>
      <c r="F931" s="30"/>
      <c r="G931" s="107" t="s">
        <v>34</v>
      </c>
      <c r="H931" s="107" t="s">
        <v>34</v>
      </c>
      <c r="I931" s="121" t="s">
        <v>34</v>
      </c>
      <c r="J931" s="86"/>
      <c r="K931" s="8"/>
      <c r="L931" s="7"/>
      <c r="M931" s="74"/>
      <c r="N931" s="74"/>
      <c r="O931" s="74"/>
      <c r="P931" s="63">
        <v>0</v>
      </c>
      <c r="Q931" s="63">
        <v>0</v>
      </c>
      <c r="R931" s="8"/>
      <c r="S931" s="9"/>
    </row>
    <row r="932" spans="2:19">
      <c r="B932" s="8"/>
      <c r="C932" s="2"/>
      <c r="D932" s="12"/>
      <c r="E932" s="4"/>
      <c r="F932" s="12"/>
      <c r="G932" s="12"/>
      <c r="H932" s="12"/>
      <c r="I932" s="12"/>
      <c r="J932" s="86"/>
      <c r="K932" s="8"/>
      <c r="L932" s="7"/>
      <c r="M932" s="74"/>
      <c r="N932" s="74"/>
      <c r="O932" s="74"/>
      <c r="P932" s="63">
        <v>0</v>
      </c>
      <c r="Q932" s="63">
        <v>0</v>
      </c>
      <c r="R932" s="8"/>
      <c r="S932" s="9"/>
    </row>
    <row r="933" spans="2:19">
      <c r="B933" s="8"/>
      <c r="C933" s="2"/>
      <c r="D933" s="55" t="s">
        <v>670</v>
      </c>
      <c r="E933" s="39">
        <v>190</v>
      </c>
      <c r="F933" s="39" t="s">
        <v>53</v>
      </c>
      <c r="G933" s="122">
        <v>325940</v>
      </c>
      <c r="H933" s="122">
        <v>698561</v>
      </c>
      <c r="I933" s="122"/>
      <c r="J933" s="86"/>
      <c r="K933" s="8"/>
      <c r="L933" s="7"/>
      <c r="M933" s="74"/>
      <c r="N933" s="74"/>
      <c r="O933" s="74"/>
      <c r="P933" s="63">
        <v>0</v>
      </c>
      <c r="Q933" s="63">
        <v>0</v>
      </c>
      <c r="R933" s="8"/>
      <c r="S933" s="9"/>
    </row>
    <row r="934" spans="2:19">
      <c r="B934" s="8"/>
      <c r="C934" s="2"/>
      <c r="D934" s="48" t="s">
        <v>670</v>
      </c>
      <c r="E934" s="37">
        <v>212</v>
      </c>
      <c r="F934" s="37" t="s">
        <v>64</v>
      </c>
      <c r="G934" s="122"/>
      <c r="H934" s="122">
        <v>225236</v>
      </c>
      <c r="I934" s="122"/>
      <c r="J934" s="8"/>
      <c r="K934" s="8"/>
      <c r="L934" s="7"/>
      <c r="M934" s="74"/>
      <c r="N934" s="74"/>
      <c r="O934" s="74"/>
      <c r="P934" s="63">
        <v>0</v>
      </c>
      <c r="Q934" s="63">
        <v>0</v>
      </c>
      <c r="R934" s="8"/>
      <c r="S934" s="9"/>
    </row>
    <row r="935" spans="2:19">
      <c r="B935" s="8"/>
      <c r="C935" s="2"/>
      <c r="D935" s="48" t="s">
        <v>671</v>
      </c>
      <c r="E935" s="37">
        <v>257</v>
      </c>
      <c r="F935" s="37" t="s">
        <v>46</v>
      </c>
      <c r="G935" s="122">
        <v>1568585</v>
      </c>
      <c r="H935" s="122">
        <v>2599329</v>
      </c>
      <c r="I935" s="122"/>
      <c r="J935" s="86"/>
      <c r="K935" s="8"/>
      <c r="L935" s="7"/>
      <c r="M935" s="74"/>
      <c r="N935" s="74"/>
      <c r="O935" s="74"/>
      <c r="P935" s="63">
        <v>0</v>
      </c>
      <c r="Q935" s="63">
        <v>0</v>
      </c>
      <c r="R935" s="8"/>
      <c r="S935" s="9"/>
    </row>
    <row r="936" spans="2:19">
      <c r="B936" s="8"/>
      <c r="C936" s="2"/>
      <c r="D936" s="48" t="s">
        <v>672</v>
      </c>
      <c r="E936" s="39">
        <v>264</v>
      </c>
      <c r="F936" s="37" t="s">
        <v>51</v>
      </c>
      <c r="G936" s="122">
        <v>30923537</v>
      </c>
      <c r="H936" s="122">
        <v>944214</v>
      </c>
      <c r="I936" s="122"/>
      <c r="J936" s="86"/>
      <c r="K936" s="8"/>
      <c r="L936" s="7"/>
      <c r="M936" s="74"/>
      <c r="N936" s="74"/>
      <c r="O936" s="74"/>
      <c r="P936" s="63">
        <v>0</v>
      </c>
      <c r="Q936" s="63">
        <v>0</v>
      </c>
      <c r="R936" s="8"/>
      <c r="S936" s="9"/>
    </row>
    <row r="937" spans="2:19">
      <c r="B937" s="8"/>
      <c r="C937" s="2"/>
      <c r="D937" s="48" t="s">
        <v>673</v>
      </c>
      <c r="E937" s="37">
        <v>287</v>
      </c>
      <c r="F937" s="37" t="s">
        <v>125</v>
      </c>
      <c r="G937" s="122">
        <v>3101317</v>
      </c>
      <c r="H937" s="122">
        <v>1263224</v>
      </c>
      <c r="I937" s="122"/>
      <c r="J937" s="86"/>
      <c r="K937" s="8"/>
      <c r="L937" s="7"/>
      <c r="M937" s="74"/>
      <c r="N937" s="74"/>
      <c r="O937" s="74"/>
      <c r="P937" s="63">
        <v>0</v>
      </c>
      <c r="Q937" s="63">
        <v>0</v>
      </c>
      <c r="R937" s="8"/>
      <c r="S937" s="9"/>
    </row>
    <row r="938" spans="2:19">
      <c r="B938" s="8"/>
      <c r="C938" s="2"/>
      <c r="D938" s="48" t="s">
        <v>673</v>
      </c>
      <c r="E938" s="37">
        <v>287</v>
      </c>
      <c r="F938" s="37" t="s">
        <v>126</v>
      </c>
      <c r="G938" s="122">
        <v>775329</v>
      </c>
      <c r="H938" s="122">
        <v>315805</v>
      </c>
      <c r="I938" s="122"/>
      <c r="J938" s="86"/>
      <c r="K938" s="8"/>
      <c r="L938" s="7"/>
      <c r="M938" s="74"/>
      <c r="N938" s="74"/>
      <c r="O938" s="87"/>
      <c r="P938" s="63">
        <v>0</v>
      </c>
      <c r="Q938" s="63">
        <v>0</v>
      </c>
      <c r="R938" s="8"/>
      <c r="S938" s="9"/>
    </row>
    <row r="939" spans="2:19">
      <c r="B939" s="8"/>
      <c r="C939" s="2"/>
      <c r="D939" s="48" t="s">
        <v>673</v>
      </c>
      <c r="E939" s="37">
        <v>287</v>
      </c>
      <c r="F939" s="37" t="s">
        <v>127</v>
      </c>
      <c r="G939" s="122">
        <v>1848889</v>
      </c>
      <c r="H939" s="122">
        <v>527903</v>
      </c>
      <c r="I939" s="122"/>
      <c r="J939" s="86"/>
      <c r="K939" s="8"/>
      <c r="L939" s="7"/>
      <c r="M939" s="74"/>
      <c r="N939" s="74"/>
      <c r="O939" s="87"/>
      <c r="P939" s="63">
        <v>0</v>
      </c>
      <c r="Q939" s="63">
        <v>0</v>
      </c>
      <c r="R939" s="8"/>
      <c r="S939" s="9"/>
    </row>
    <row r="940" spans="2:19">
      <c r="B940" s="8"/>
      <c r="C940" s="2"/>
      <c r="D940" s="48" t="s">
        <v>673</v>
      </c>
      <c r="E940" s="37">
        <v>287</v>
      </c>
      <c r="F940" s="37" t="s">
        <v>128</v>
      </c>
      <c r="G940" s="122">
        <v>466987</v>
      </c>
      <c r="H940" s="122">
        <v>133336</v>
      </c>
      <c r="I940" s="122"/>
      <c r="J940" s="86"/>
      <c r="K940" s="8"/>
      <c r="L940" s="7"/>
      <c r="M940" s="74"/>
      <c r="N940" s="74"/>
      <c r="O940" s="87"/>
      <c r="P940" s="63">
        <v>0</v>
      </c>
      <c r="Q940" s="63">
        <v>0</v>
      </c>
      <c r="R940" s="8"/>
      <c r="S940" s="9"/>
    </row>
    <row r="941" spans="2:19">
      <c r="B941" s="8"/>
      <c r="C941" s="2"/>
      <c r="D941" s="48" t="s">
        <v>674</v>
      </c>
      <c r="E941" s="37">
        <v>291</v>
      </c>
      <c r="F941" s="37" t="s">
        <v>71</v>
      </c>
      <c r="G941" s="122">
        <v>270776</v>
      </c>
      <c r="H941" s="122">
        <v>494783</v>
      </c>
      <c r="I941" s="122"/>
      <c r="J941" s="86"/>
      <c r="K941" s="8"/>
      <c r="L941" s="7"/>
      <c r="M941" s="74"/>
      <c r="N941" s="74"/>
      <c r="O941" s="8"/>
      <c r="P941" s="63">
        <v>0</v>
      </c>
      <c r="Q941" s="63">
        <v>0</v>
      </c>
      <c r="R941" s="8"/>
      <c r="S941" s="9"/>
    </row>
    <row r="942" spans="2:19">
      <c r="B942" s="8"/>
      <c r="C942" s="2"/>
      <c r="D942" s="48" t="s">
        <v>674</v>
      </c>
      <c r="E942" s="37">
        <v>291</v>
      </c>
      <c r="F942" s="37" t="s">
        <v>72</v>
      </c>
      <c r="G942" s="122">
        <v>808677</v>
      </c>
      <c r="H942" s="122">
        <v>1477676</v>
      </c>
      <c r="I942" s="122"/>
      <c r="J942" s="86"/>
      <c r="K942" s="8"/>
      <c r="L942" s="7"/>
      <c r="M942" s="74"/>
      <c r="N942" s="74"/>
      <c r="O942" s="87"/>
      <c r="P942" s="63">
        <v>0</v>
      </c>
      <c r="Q942" s="63">
        <v>0</v>
      </c>
      <c r="R942" s="8"/>
      <c r="S942" s="9"/>
    </row>
    <row r="943" spans="2:19">
      <c r="B943" s="8"/>
      <c r="C943" s="2"/>
      <c r="D943" s="48" t="s">
        <v>566</v>
      </c>
      <c r="E943" s="37">
        <v>297</v>
      </c>
      <c r="F943" s="37" t="s">
        <v>89</v>
      </c>
      <c r="G943" s="122"/>
      <c r="H943" s="122">
        <v>2431928</v>
      </c>
      <c r="I943" s="122"/>
      <c r="J943" s="86"/>
      <c r="K943" s="8"/>
      <c r="L943" s="7"/>
      <c r="M943" s="87"/>
      <c r="N943" s="87"/>
      <c r="O943" s="87"/>
      <c r="P943" s="63">
        <v>0</v>
      </c>
      <c r="Q943" s="63">
        <v>0</v>
      </c>
      <c r="R943" s="8"/>
      <c r="S943" s="9"/>
    </row>
    <row r="944" spans="2:19">
      <c r="B944" s="8"/>
      <c r="C944" s="2"/>
      <c r="D944" s="36" t="s">
        <v>675</v>
      </c>
      <c r="E944" s="37" t="s">
        <v>676</v>
      </c>
      <c r="F944" s="37" t="s">
        <v>87</v>
      </c>
      <c r="G944" s="122"/>
      <c r="H944" s="122">
        <v>4894356</v>
      </c>
      <c r="I944" s="122"/>
      <c r="J944" s="86"/>
      <c r="K944" s="8"/>
      <c r="L944" s="7"/>
      <c r="M944" s="87"/>
      <c r="N944" s="87"/>
      <c r="O944" s="87"/>
      <c r="P944" s="63">
        <v>0</v>
      </c>
      <c r="Q944" s="63">
        <v>0</v>
      </c>
      <c r="R944" s="8"/>
      <c r="S944" s="9"/>
    </row>
    <row r="945" spans="2:19">
      <c r="B945" s="8"/>
      <c r="C945" s="2"/>
      <c r="D945" s="48" t="s">
        <v>677</v>
      </c>
      <c r="E945" s="49">
        <v>335</v>
      </c>
      <c r="F945" s="37" t="s">
        <v>46</v>
      </c>
      <c r="G945" s="122"/>
      <c r="H945" s="122">
        <v>404422</v>
      </c>
      <c r="I945" s="122"/>
      <c r="J945" s="86"/>
      <c r="K945" s="8"/>
      <c r="L945" s="7"/>
      <c r="M945" s="87"/>
      <c r="N945" s="87"/>
      <c r="O945" s="87"/>
      <c r="P945" s="63">
        <v>0</v>
      </c>
      <c r="Q945" s="63">
        <v>0</v>
      </c>
      <c r="R945" s="8"/>
      <c r="S945" s="9"/>
    </row>
    <row r="946" spans="2:19">
      <c r="B946" s="8"/>
      <c r="C946" s="2"/>
      <c r="D946" s="48" t="s">
        <v>678</v>
      </c>
      <c r="E946" s="49">
        <v>339</v>
      </c>
      <c r="F946" s="49" t="s">
        <v>63</v>
      </c>
      <c r="G946" s="122"/>
      <c r="H946" s="122">
        <v>2431928</v>
      </c>
      <c r="I946" s="122"/>
      <c r="J946" s="8"/>
      <c r="K946" s="8"/>
      <c r="L946" s="7"/>
      <c r="M946" s="8"/>
      <c r="N946" s="8"/>
      <c r="O946" s="87"/>
      <c r="P946" s="63">
        <v>0</v>
      </c>
      <c r="Q946" s="63">
        <v>0</v>
      </c>
      <c r="R946" s="8"/>
      <c r="S946" s="9"/>
    </row>
    <row r="947" spans="2:19">
      <c r="B947" s="8"/>
      <c r="C947" s="2"/>
      <c r="D947" s="48" t="s">
        <v>679</v>
      </c>
      <c r="E947" s="49" t="s">
        <v>680</v>
      </c>
      <c r="F947" s="49" t="s">
        <v>72</v>
      </c>
      <c r="G947" s="122">
        <v>655707</v>
      </c>
      <c r="H947" s="122">
        <v>419641</v>
      </c>
      <c r="I947" s="122"/>
      <c r="J947" s="86"/>
      <c r="K947" s="8"/>
      <c r="L947" s="7"/>
      <c r="M947" s="87"/>
      <c r="N947" s="87"/>
      <c r="O947" s="8"/>
      <c r="P947" s="63">
        <v>0</v>
      </c>
      <c r="Q947" s="63">
        <v>0</v>
      </c>
      <c r="R947" s="8"/>
      <c r="S947" s="9"/>
    </row>
    <row r="948" spans="2:19">
      <c r="D948" s="48" t="s">
        <v>681</v>
      </c>
      <c r="E948" s="49">
        <v>355</v>
      </c>
      <c r="F948" s="37" t="s">
        <v>87</v>
      </c>
      <c r="G948" s="122">
        <v>558943</v>
      </c>
      <c r="H948" s="122">
        <v>464455</v>
      </c>
      <c r="I948" s="122"/>
    </row>
    <row r="949" spans="2:19">
      <c r="D949" s="55" t="s">
        <v>670</v>
      </c>
      <c r="E949" s="49">
        <v>366</v>
      </c>
      <c r="F949" s="37" t="s">
        <v>190</v>
      </c>
      <c r="G949" s="122"/>
      <c r="H949" s="122">
        <v>1511492</v>
      </c>
      <c r="I949" s="122"/>
    </row>
    <row r="950" spans="2:19">
      <c r="D950" s="48" t="s">
        <v>566</v>
      </c>
      <c r="E950" s="49">
        <v>371</v>
      </c>
      <c r="F950" s="37" t="s">
        <v>51</v>
      </c>
      <c r="G950" s="122"/>
      <c r="H950" s="122">
        <v>1155166</v>
      </c>
      <c r="I950" s="122"/>
    </row>
    <row r="951" spans="2:19">
      <c r="D951" s="48" t="s">
        <v>682</v>
      </c>
      <c r="E951" s="49" t="s">
        <v>683</v>
      </c>
      <c r="F951" s="37" t="s">
        <v>56</v>
      </c>
      <c r="G951" s="122">
        <v>6022247</v>
      </c>
      <c r="H951" s="122">
        <v>228593</v>
      </c>
      <c r="I951" s="122"/>
    </row>
    <row r="952" spans="2:19">
      <c r="D952" s="48" t="s">
        <v>472</v>
      </c>
      <c r="E952" s="49" t="s">
        <v>684</v>
      </c>
      <c r="F952" s="37" t="s">
        <v>148</v>
      </c>
      <c r="G952" s="122">
        <v>293342</v>
      </c>
      <c r="H952" s="122">
        <v>189002</v>
      </c>
      <c r="I952" s="122"/>
    </row>
    <row r="953" spans="2:19">
      <c r="D953" s="48" t="s">
        <v>670</v>
      </c>
      <c r="E953" s="49">
        <v>406</v>
      </c>
      <c r="F953" s="37" t="s">
        <v>228</v>
      </c>
      <c r="G953" s="122"/>
      <c r="H953" s="122">
        <v>2013320</v>
      </c>
      <c r="I953" s="122"/>
    </row>
    <row r="954" spans="2:19">
      <c r="D954" s="36" t="s">
        <v>685</v>
      </c>
      <c r="E954" s="49" t="s">
        <v>686</v>
      </c>
      <c r="F954" s="37" t="s">
        <v>46</v>
      </c>
      <c r="G954" s="122">
        <v>420156.75</v>
      </c>
      <c r="H954" s="122">
        <v>216695.11600000001</v>
      </c>
      <c r="I954" s="122"/>
    </row>
    <row r="955" spans="2:19">
      <c r="D955" s="48" t="s">
        <v>687</v>
      </c>
      <c r="E955" s="49">
        <v>448</v>
      </c>
      <c r="F955" s="37" t="s">
        <v>46</v>
      </c>
      <c r="G955" s="122">
        <v>2551</v>
      </c>
      <c r="H955" s="122">
        <v>257137</v>
      </c>
      <c r="I955" s="122"/>
    </row>
    <row r="956" spans="2:19">
      <c r="D956" s="48" t="s">
        <v>688</v>
      </c>
      <c r="E956" s="49" t="s">
        <v>689</v>
      </c>
      <c r="F956" s="37" t="s">
        <v>46</v>
      </c>
      <c r="G956" s="122">
        <v>27490000</v>
      </c>
      <c r="H956" s="122">
        <v>839380</v>
      </c>
      <c r="I956" s="122"/>
    </row>
    <row r="957" spans="2:19">
      <c r="D957" s="48" t="s">
        <v>688</v>
      </c>
      <c r="E957" s="49" t="s">
        <v>689</v>
      </c>
      <c r="F957" s="37" t="s">
        <v>87</v>
      </c>
      <c r="G957" s="122">
        <v>56020900</v>
      </c>
      <c r="H957" s="122">
        <v>916838</v>
      </c>
      <c r="I957" s="122"/>
    </row>
    <row r="958" spans="2:19">
      <c r="D958" s="48" t="s">
        <v>679</v>
      </c>
      <c r="E958" s="49" t="s">
        <v>690</v>
      </c>
      <c r="F958" s="37" t="s">
        <v>63</v>
      </c>
      <c r="G958" s="122">
        <v>880027</v>
      </c>
      <c r="H958" s="122">
        <v>567005</v>
      </c>
      <c r="I958" s="122"/>
    </row>
    <row r="959" spans="2:19">
      <c r="D959" s="48" t="s">
        <v>691</v>
      </c>
      <c r="E959" s="49">
        <v>459</v>
      </c>
      <c r="F959" s="37" t="s">
        <v>280</v>
      </c>
      <c r="G959" s="122"/>
      <c r="H959" s="122">
        <v>1170425</v>
      </c>
      <c r="I959" s="122"/>
    </row>
    <row r="960" spans="2:19">
      <c r="D960" s="48" t="s">
        <v>332</v>
      </c>
      <c r="E960" s="49" t="s">
        <v>692</v>
      </c>
      <c r="F960" s="37" t="s">
        <v>51</v>
      </c>
      <c r="G960" s="122">
        <v>6000000</v>
      </c>
      <c r="H960" s="122">
        <v>441864</v>
      </c>
      <c r="I960" s="122"/>
    </row>
    <row r="961" spans="4:9">
      <c r="D961" s="48" t="s">
        <v>673</v>
      </c>
      <c r="E961" s="49">
        <v>464</v>
      </c>
      <c r="F961" s="37" t="s">
        <v>147</v>
      </c>
      <c r="G961" s="122">
        <v>112042</v>
      </c>
      <c r="H961" s="122">
        <v>469325</v>
      </c>
      <c r="I961" s="122"/>
    </row>
    <row r="962" spans="4:9">
      <c r="D962" s="48" t="s">
        <v>673</v>
      </c>
      <c r="E962" s="49">
        <v>464</v>
      </c>
      <c r="F962" s="37" t="s">
        <v>148</v>
      </c>
      <c r="G962" s="122">
        <v>12</v>
      </c>
      <c r="H962" s="122">
        <v>48</v>
      </c>
      <c r="I962" s="122"/>
    </row>
    <row r="963" spans="4:9">
      <c r="D963" s="48" t="s">
        <v>422</v>
      </c>
      <c r="E963" s="49" t="s">
        <v>693</v>
      </c>
      <c r="F963" s="37" t="s">
        <v>51</v>
      </c>
      <c r="G963" s="122"/>
      <c r="H963" s="122">
        <v>1884902</v>
      </c>
      <c r="I963" s="122"/>
    </row>
    <row r="964" spans="4:9">
      <c r="D964" s="36" t="s">
        <v>694</v>
      </c>
      <c r="E964" s="49" t="s">
        <v>695</v>
      </c>
      <c r="F964" s="37" t="s">
        <v>56</v>
      </c>
      <c r="G964" s="122"/>
      <c r="H964" s="122">
        <v>1121114</v>
      </c>
      <c r="I964" s="122"/>
    </row>
    <row r="965" spans="4:9">
      <c r="D965" s="48" t="s">
        <v>696</v>
      </c>
      <c r="E965" s="49" t="s">
        <v>697</v>
      </c>
      <c r="F965" s="37" t="s">
        <v>46</v>
      </c>
      <c r="G965" s="122">
        <v>60000000</v>
      </c>
      <c r="H965" s="122">
        <v>1948380</v>
      </c>
      <c r="I965" s="122"/>
    </row>
    <row r="966" spans="4:9">
      <c r="D966" s="48" t="s">
        <v>674</v>
      </c>
      <c r="E966" s="49">
        <v>489</v>
      </c>
      <c r="F966" s="37" t="s">
        <v>98</v>
      </c>
      <c r="G966" s="122">
        <v>328293</v>
      </c>
      <c r="H966" s="122">
        <v>442545</v>
      </c>
      <c r="I966" s="122"/>
    </row>
    <row r="967" spans="4:9">
      <c r="D967" s="48" t="s">
        <v>674</v>
      </c>
      <c r="E967" s="49">
        <v>489</v>
      </c>
      <c r="F967" s="37" t="s">
        <v>99</v>
      </c>
      <c r="G967" s="122">
        <v>55</v>
      </c>
      <c r="H967" s="122">
        <v>74</v>
      </c>
      <c r="I967" s="122"/>
    </row>
    <row r="968" spans="4:9">
      <c r="D968" s="48" t="s">
        <v>472</v>
      </c>
      <c r="E968" s="49" t="s">
        <v>698</v>
      </c>
      <c r="F968" s="37" t="s">
        <v>56</v>
      </c>
      <c r="G968" s="122">
        <v>327853</v>
      </c>
      <c r="H968" s="122">
        <v>209820</v>
      </c>
      <c r="I968" s="122"/>
    </row>
    <row r="969" spans="4:9">
      <c r="D969" s="48" t="s">
        <v>699</v>
      </c>
      <c r="E969" s="49" t="s">
        <v>700</v>
      </c>
      <c r="F969" s="37" t="s">
        <v>59</v>
      </c>
      <c r="G969" s="122"/>
      <c r="H969" s="122">
        <v>476709</v>
      </c>
      <c r="I969" s="122"/>
    </row>
    <row r="970" spans="4:9">
      <c r="D970" s="48" t="s">
        <v>699</v>
      </c>
      <c r="E970" s="49" t="s">
        <v>700</v>
      </c>
      <c r="F970" s="37" t="s">
        <v>60</v>
      </c>
      <c r="G970" s="122"/>
      <c r="H970" s="122">
        <v>1483568</v>
      </c>
      <c r="I970" s="122"/>
    </row>
    <row r="971" spans="4:9">
      <c r="D971" s="36" t="s">
        <v>701</v>
      </c>
      <c r="E971" s="49" t="s">
        <v>702</v>
      </c>
      <c r="F971" s="37" t="s">
        <v>51</v>
      </c>
      <c r="G971" s="122"/>
      <c r="H971" s="122">
        <v>1106905</v>
      </c>
      <c r="I971" s="122"/>
    </row>
    <row r="972" spans="4:9">
      <c r="D972" s="48" t="s">
        <v>703</v>
      </c>
      <c r="E972" s="49" t="s">
        <v>704</v>
      </c>
      <c r="F972" s="37" t="s">
        <v>46</v>
      </c>
      <c r="G972" s="122"/>
      <c r="H972" s="122">
        <v>1156361</v>
      </c>
      <c r="I972" s="122"/>
    </row>
    <row r="973" spans="4:9">
      <c r="D973" s="48" t="s">
        <v>703</v>
      </c>
      <c r="E973" s="49" t="s">
        <v>705</v>
      </c>
      <c r="F973" s="37" t="s">
        <v>89</v>
      </c>
      <c r="G973" s="122"/>
      <c r="H973" s="122">
        <v>934399</v>
      </c>
      <c r="I973" s="122"/>
    </row>
    <row r="974" spans="4:9">
      <c r="D974" s="55" t="s">
        <v>706</v>
      </c>
      <c r="E974" s="49" t="s">
        <v>707</v>
      </c>
      <c r="F974" s="37" t="s">
        <v>64</v>
      </c>
      <c r="G974" s="122"/>
      <c r="H974" s="122">
        <v>263007</v>
      </c>
      <c r="I974" s="122"/>
    </row>
    <row r="975" spans="4:9">
      <c r="D975" s="48" t="s">
        <v>708</v>
      </c>
      <c r="E975" s="49" t="s">
        <v>709</v>
      </c>
      <c r="F975" s="37" t="s">
        <v>46</v>
      </c>
      <c r="G975" s="122"/>
      <c r="H975" s="122">
        <v>352432</v>
      </c>
      <c r="I975" s="122"/>
    </row>
    <row r="976" spans="4:9">
      <c r="D976" s="48" t="s">
        <v>710</v>
      </c>
      <c r="E976" s="49" t="s">
        <v>711</v>
      </c>
      <c r="F976" s="37" t="s">
        <v>56</v>
      </c>
      <c r="G976" s="122"/>
      <c r="H976" s="122">
        <v>2082038</v>
      </c>
      <c r="I976" s="122"/>
    </row>
    <row r="977" spans="4:9">
      <c r="D977" s="36" t="s">
        <v>681</v>
      </c>
      <c r="E977" s="49" t="s">
        <v>712</v>
      </c>
      <c r="F977" s="37" t="s">
        <v>116</v>
      </c>
      <c r="G977" s="123"/>
      <c r="H977" s="122">
        <v>2117086</v>
      </c>
      <c r="I977" s="122"/>
    </row>
    <row r="978" spans="4:9">
      <c r="D978" s="36" t="s">
        <v>682</v>
      </c>
      <c r="E978" s="49" t="s">
        <v>713</v>
      </c>
      <c r="F978" s="37" t="s">
        <v>75</v>
      </c>
      <c r="G978" s="122"/>
      <c r="H978" s="122">
        <v>273953</v>
      </c>
      <c r="I978" s="122"/>
    </row>
    <row r="979" spans="4:9">
      <c r="D979" s="36" t="s">
        <v>682</v>
      </c>
      <c r="E979" s="49" t="s">
        <v>714</v>
      </c>
      <c r="F979" s="37" t="s">
        <v>123</v>
      </c>
      <c r="G979" s="122"/>
      <c r="H979" s="122">
        <v>1084878</v>
      </c>
      <c r="I979" s="122"/>
    </row>
    <row r="980" spans="4:9">
      <c r="D980" s="36" t="s">
        <v>715</v>
      </c>
      <c r="E980" s="49" t="s">
        <v>716</v>
      </c>
      <c r="F980" s="37" t="s">
        <v>53</v>
      </c>
      <c r="G980" s="122"/>
      <c r="H980" s="122">
        <v>722568</v>
      </c>
      <c r="I980" s="122"/>
    </row>
    <row r="981" spans="4:9">
      <c r="D981" s="36" t="s">
        <v>715</v>
      </c>
      <c r="E981" s="49" t="s">
        <v>717</v>
      </c>
      <c r="F981" s="37" t="s">
        <v>59</v>
      </c>
      <c r="G981" s="122"/>
      <c r="H981" s="122">
        <v>2169756.682</v>
      </c>
      <c r="I981" s="122"/>
    </row>
    <row r="982" spans="4:9">
      <c r="D982" s="36" t="s">
        <v>718</v>
      </c>
      <c r="E982" s="49" t="s">
        <v>719</v>
      </c>
      <c r="F982" s="37" t="s">
        <v>46</v>
      </c>
      <c r="G982" s="122"/>
      <c r="H982" s="122">
        <v>883808</v>
      </c>
      <c r="I982" s="122"/>
    </row>
    <row r="983" spans="4:9">
      <c r="D983" s="36" t="s">
        <v>720</v>
      </c>
      <c r="E983" s="49" t="s">
        <v>721</v>
      </c>
      <c r="F983" s="37" t="s">
        <v>63</v>
      </c>
      <c r="G983" s="122"/>
      <c r="H983" s="122">
        <v>762173</v>
      </c>
      <c r="I983" s="122"/>
    </row>
    <row r="984" spans="4:9">
      <c r="D984" s="36" t="s">
        <v>447</v>
      </c>
      <c r="E984" s="49" t="s">
        <v>722</v>
      </c>
      <c r="F984" s="37" t="s">
        <v>56</v>
      </c>
      <c r="G984" s="122"/>
      <c r="H984" s="122">
        <v>1428150</v>
      </c>
      <c r="I984" s="122"/>
    </row>
    <row r="985" spans="4:9">
      <c r="D985" s="36" t="s">
        <v>447</v>
      </c>
      <c r="E985" s="49" t="s">
        <v>722</v>
      </c>
      <c r="F985" s="37" t="s">
        <v>51</v>
      </c>
      <c r="G985" s="122"/>
      <c r="H985" s="122">
        <v>944328</v>
      </c>
      <c r="I985" s="122"/>
    </row>
    <row r="986" spans="4:9">
      <c r="D986" s="36" t="s">
        <v>447</v>
      </c>
      <c r="E986" s="49" t="s">
        <v>723</v>
      </c>
      <c r="F986" s="37" t="s">
        <v>59</v>
      </c>
      <c r="G986" s="122"/>
      <c r="H986" s="122">
        <v>1594512</v>
      </c>
      <c r="I986" s="122"/>
    </row>
    <row r="987" spans="4:9">
      <c r="D987" s="36" t="s">
        <v>474</v>
      </c>
      <c r="E987" s="49" t="s">
        <v>724</v>
      </c>
      <c r="F987" s="49" t="s">
        <v>89</v>
      </c>
      <c r="G987" s="123"/>
      <c r="H987" s="122">
        <v>578167</v>
      </c>
      <c r="I987" s="122"/>
    </row>
    <row r="988" spans="4:9">
      <c r="D988" s="36" t="s">
        <v>474</v>
      </c>
      <c r="E988" s="49" t="s">
        <v>725</v>
      </c>
      <c r="F988" s="49" t="s">
        <v>46</v>
      </c>
      <c r="G988" s="123"/>
      <c r="H988" s="122">
        <v>741563</v>
      </c>
      <c r="I988" s="122"/>
    </row>
    <row r="989" spans="4:9">
      <c r="D989" s="36" t="s">
        <v>479</v>
      </c>
      <c r="E989" s="49" t="s">
        <v>726</v>
      </c>
      <c r="F989" s="49" t="s">
        <v>56</v>
      </c>
      <c r="G989" s="123"/>
      <c r="H989" s="122">
        <v>469590</v>
      </c>
      <c r="I989" s="122"/>
    </row>
    <row r="990" spans="4:9">
      <c r="D990" s="36" t="s">
        <v>727</v>
      </c>
      <c r="E990" s="49" t="s">
        <v>728</v>
      </c>
      <c r="F990" s="49" t="s">
        <v>89</v>
      </c>
      <c r="G990" s="123"/>
      <c r="H990" s="122">
        <v>639760</v>
      </c>
      <c r="I990" s="122"/>
    </row>
    <row r="991" spans="4:9">
      <c r="D991" s="124" t="s">
        <v>581</v>
      </c>
      <c r="E991" s="65"/>
      <c r="F991" s="66"/>
      <c r="G991" s="64">
        <f>SUM(G933:G990)</f>
        <v>199202165.75</v>
      </c>
      <c r="H991" s="64">
        <f>SUM(H933:H990)</f>
        <v>57575633.797999993</v>
      </c>
      <c r="I991" s="64">
        <f>SUM(I933:I990)</f>
        <v>0</v>
      </c>
    </row>
    <row r="992" spans="4:9" ht="30.75" customHeight="1">
      <c r="D992" s="736" t="s">
        <v>583</v>
      </c>
      <c r="E992" s="736"/>
      <c r="F992" s="736"/>
      <c r="G992" s="125">
        <v>0</v>
      </c>
      <c r="H992" s="125">
        <v>0</v>
      </c>
      <c r="I992" s="125">
        <v>0</v>
      </c>
    </row>
  </sheetData>
  <mergeCells count="10">
    <mergeCell ref="D919:K919"/>
    <mergeCell ref="D992:F992"/>
    <mergeCell ref="B5:C8"/>
    <mergeCell ref="D5:D7"/>
    <mergeCell ref="E5:F5"/>
    <mergeCell ref="G5:H5"/>
    <mergeCell ref="G7:H7"/>
    <mergeCell ref="D864:M864"/>
    <mergeCell ref="D865:I866"/>
    <mergeCell ref="D867:E86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34"/>
  <sheetViews>
    <sheetView topLeftCell="A372" workbookViewId="0">
      <selection activeCell="A989" sqref="A989"/>
    </sheetView>
  </sheetViews>
  <sheetFormatPr baseColWidth="10" defaultRowHeight="11.25"/>
  <cols>
    <col min="1" max="1" width="12.140625" style="673" bestFit="1" customWidth="1"/>
    <col min="2" max="2" width="2.7109375" style="673" customWidth="1"/>
    <col min="3" max="3" width="48.140625" style="673" customWidth="1"/>
    <col min="4" max="4" width="22.5703125" style="673" bestFit="1" customWidth="1"/>
    <col min="5" max="5" width="11.5703125" style="673" bestFit="1" customWidth="1"/>
    <col min="6" max="6" width="12.5703125" style="673" customWidth="1"/>
    <col min="7" max="7" width="12.85546875" style="673" bestFit="1" customWidth="1"/>
    <col min="8" max="8" width="11.85546875" style="673" bestFit="1" customWidth="1"/>
    <col min="9" max="9" width="11.85546875" style="673" customWidth="1"/>
    <col min="10" max="10" width="13" style="673" customWidth="1"/>
    <col min="11" max="11" width="9.140625" style="673" bestFit="1" customWidth="1"/>
    <col min="12" max="13" width="11.85546875" style="673" bestFit="1" customWidth="1"/>
    <col min="14" max="14" width="13.42578125" style="673" customWidth="1"/>
    <col min="15" max="15" width="15.42578125" style="673" customWidth="1"/>
    <col min="16" max="16" width="15.42578125" style="673" bestFit="1" customWidth="1"/>
    <col min="17" max="17" width="16.5703125" style="673" customWidth="1"/>
    <col min="18" max="18" width="16.42578125" style="673" customWidth="1"/>
    <col min="19" max="19" width="16.85546875" style="673" customWidth="1"/>
    <col min="20" max="20" width="3.42578125" style="712" customWidth="1"/>
    <col min="21" max="21" width="3.28515625" style="712" customWidth="1"/>
    <col min="22" max="22" width="3.42578125" style="712" customWidth="1"/>
    <col min="23" max="23" width="4.28515625" style="712" customWidth="1"/>
    <col min="24" max="24" width="4.42578125" style="712" customWidth="1"/>
    <col min="25" max="25" width="6.5703125" style="713" customWidth="1"/>
    <col min="26" max="256" width="11.42578125" style="673"/>
    <col min="257" max="257" width="12.140625" style="673" bestFit="1" customWidth="1"/>
    <col min="258" max="258" width="2.7109375" style="673" customWidth="1"/>
    <col min="259" max="259" width="48.140625" style="673" customWidth="1"/>
    <col min="260" max="260" width="11.5703125" style="673" customWidth="1"/>
    <col min="261" max="261" width="11.85546875" style="673" customWidth="1"/>
    <col min="262" max="262" width="12.5703125" style="673" customWidth="1"/>
    <col min="263" max="263" width="8.42578125" style="673" customWidth="1"/>
    <col min="264" max="264" width="10.42578125" style="673" customWidth="1"/>
    <col min="265" max="265" width="6.5703125" style="673" bestFit="1" customWidth="1"/>
    <col min="266" max="266" width="13" style="673" customWidth="1"/>
    <col min="267" max="268" width="4.5703125" style="673" customWidth="1"/>
    <col min="269" max="269" width="3.28515625" style="673" customWidth="1"/>
    <col min="270" max="270" width="13.42578125" style="673" customWidth="1"/>
    <col min="271" max="271" width="15.42578125" style="673" customWidth="1"/>
    <col min="272" max="272" width="15.42578125" style="673" bestFit="1" customWidth="1"/>
    <col min="273" max="273" width="16.5703125" style="673" customWidth="1"/>
    <col min="274" max="274" width="16.42578125" style="673" customWidth="1"/>
    <col min="275" max="275" width="16.85546875" style="673" customWidth="1"/>
    <col min="276" max="276" width="3.42578125" style="673" customWidth="1"/>
    <col min="277" max="277" width="3.28515625" style="673" customWidth="1"/>
    <col min="278" max="278" width="3.42578125" style="673" customWidth="1"/>
    <col min="279" max="279" width="4.28515625" style="673" customWidth="1"/>
    <col min="280" max="280" width="4.42578125" style="673" customWidth="1"/>
    <col min="281" max="281" width="6.5703125" style="673" customWidth="1"/>
    <col min="282" max="512" width="11.42578125" style="673"/>
    <col min="513" max="513" width="12.140625" style="673" bestFit="1" customWidth="1"/>
    <col min="514" max="514" width="2.7109375" style="673" customWidth="1"/>
    <col min="515" max="515" width="48.140625" style="673" customWidth="1"/>
    <col min="516" max="516" width="11.5703125" style="673" customWidth="1"/>
    <col min="517" max="517" width="11.85546875" style="673" customWidth="1"/>
    <col min="518" max="518" width="12.5703125" style="673" customWidth="1"/>
    <col min="519" max="519" width="8.42578125" style="673" customWidth="1"/>
    <col min="520" max="520" width="10.42578125" style="673" customWidth="1"/>
    <col min="521" max="521" width="6.5703125" style="673" bestFit="1" customWidth="1"/>
    <col min="522" max="522" width="13" style="673" customWidth="1"/>
    <col min="523" max="524" width="4.5703125" style="673" customWidth="1"/>
    <col min="525" max="525" width="3.28515625" style="673" customWidth="1"/>
    <col min="526" max="526" width="13.42578125" style="673" customWidth="1"/>
    <col min="527" max="527" width="15.42578125" style="673" customWidth="1"/>
    <col min="528" max="528" width="15.42578125" style="673" bestFit="1" customWidth="1"/>
    <col min="529" max="529" width="16.5703125" style="673" customWidth="1"/>
    <col min="530" max="530" width="16.42578125" style="673" customWidth="1"/>
    <col min="531" max="531" width="16.85546875" style="673" customWidth="1"/>
    <col min="532" max="532" width="3.42578125" style="673" customWidth="1"/>
    <col min="533" max="533" width="3.28515625" style="673" customWidth="1"/>
    <col min="534" max="534" width="3.42578125" style="673" customWidth="1"/>
    <col min="535" max="535" width="4.28515625" style="673" customWidth="1"/>
    <col min="536" max="536" width="4.42578125" style="673" customWidth="1"/>
    <col min="537" max="537" width="6.5703125" style="673" customWidth="1"/>
    <col min="538" max="768" width="11.42578125" style="673"/>
    <col min="769" max="769" width="12.140625" style="673" bestFit="1" customWidth="1"/>
    <col min="770" max="770" width="2.7109375" style="673" customWidth="1"/>
    <col min="771" max="771" width="48.140625" style="673" customWidth="1"/>
    <col min="772" max="772" width="11.5703125" style="673" customWidth="1"/>
    <col min="773" max="773" width="11.85546875" style="673" customWidth="1"/>
    <col min="774" max="774" width="12.5703125" style="673" customWidth="1"/>
    <col min="775" max="775" width="8.42578125" style="673" customWidth="1"/>
    <col min="776" max="776" width="10.42578125" style="673" customWidth="1"/>
    <col min="777" max="777" width="6.5703125" style="673" bestFit="1" customWidth="1"/>
    <col min="778" max="778" width="13" style="673" customWidth="1"/>
    <col min="779" max="780" width="4.5703125" style="673" customWidth="1"/>
    <col min="781" max="781" width="3.28515625" style="673" customWidth="1"/>
    <col min="782" max="782" width="13.42578125" style="673" customWidth="1"/>
    <col min="783" max="783" width="15.42578125" style="673" customWidth="1"/>
    <col min="784" max="784" width="15.42578125" style="673" bestFit="1" customWidth="1"/>
    <col min="785" max="785" width="16.5703125" style="673" customWidth="1"/>
    <col min="786" max="786" width="16.42578125" style="673" customWidth="1"/>
    <col min="787" max="787" width="16.85546875" style="673" customWidth="1"/>
    <col min="788" max="788" width="3.42578125" style="673" customWidth="1"/>
    <col min="789" max="789" width="3.28515625" style="673" customWidth="1"/>
    <col min="790" max="790" width="3.42578125" style="673" customWidth="1"/>
    <col min="791" max="791" width="4.28515625" style="673" customWidth="1"/>
    <col min="792" max="792" width="4.42578125" style="673" customWidth="1"/>
    <col min="793" max="793" width="6.5703125" style="673" customWidth="1"/>
    <col min="794" max="1024" width="11.42578125" style="673"/>
    <col min="1025" max="1025" width="12.140625" style="673" bestFit="1" customWidth="1"/>
    <col min="1026" max="1026" width="2.7109375" style="673" customWidth="1"/>
    <col min="1027" max="1027" width="48.140625" style="673" customWidth="1"/>
    <col min="1028" max="1028" width="11.5703125" style="673" customWidth="1"/>
    <col min="1029" max="1029" width="11.85546875" style="673" customWidth="1"/>
    <col min="1030" max="1030" width="12.5703125" style="673" customWidth="1"/>
    <col min="1031" max="1031" width="8.42578125" style="673" customWidth="1"/>
    <col min="1032" max="1032" width="10.42578125" style="673" customWidth="1"/>
    <col min="1033" max="1033" width="6.5703125" style="673" bestFit="1" customWidth="1"/>
    <col min="1034" max="1034" width="13" style="673" customWidth="1"/>
    <col min="1035" max="1036" width="4.5703125" style="673" customWidth="1"/>
    <col min="1037" max="1037" width="3.28515625" style="673" customWidth="1"/>
    <col min="1038" max="1038" width="13.42578125" style="673" customWidth="1"/>
    <col min="1039" max="1039" width="15.42578125" style="673" customWidth="1"/>
    <col min="1040" max="1040" width="15.42578125" style="673" bestFit="1" customWidth="1"/>
    <col min="1041" max="1041" width="16.5703125" style="673" customWidth="1"/>
    <col min="1042" max="1042" width="16.42578125" style="673" customWidth="1"/>
    <col min="1043" max="1043" width="16.85546875" style="673" customWidth="1"/>
    <col min="1044" max="1044" width="3.42578125" style="673" customWidth="1"/>
    <col min="1045" max="1045" width="3.28515625" style="673" customWidth="1"/>
    <col min="1046" max="1046" width="3.42578125" style="673" customWidth="1"/>
    <col min="1047" max="1047" width="4.28515625" style="673" customWidth="1"/>
    <col min="1048" max="1048" width="4.42578125" style="673" customWidth="1"/>
    <col min="1049" max="1049" width="6.5703125" style="673" customWidth="1"/>
    <col min="1050" max="1280" width="11.42578125" style="673"/>
    <col min="1281" max="1281" width="12.140625" style="673" bestFit="1" customWidth="1"/>
    <col min="1282" max="1282" width="2.7109375" style="673" customWidth="1"/>
    <col min="1283" max="1283" width="48.140625" style="673" customWidth="1"/>
    <col min="1284" max="1284" width="11.5703125" style="673" customWidth="1"/>
    <col min="1285" max="1285" width="11.85546875" style="673" customWidth="1"/>
    <col min="1286" max="1286" width="12.5703125" style="673" customWidth="1"/>
    <col min="1287" max="1287" width="8.42578125" style="673" customWidth="1"/>
    <col min="1288" max="1288" width="10.42578125" style="673" customWidth="1"/>
    <col min="1289" max="1289" width="6.5703125" style="673" bestFit="1" customWidth="1"/>
    <col min="1290" max="1290" width="13" style="673" customWidth="1"/>
    <col min="1291" max="1292" width="4.5703125" style="673" customWidth="1"/>
    <col min="1293" max="1293" width="3.28515625" style="673" customWidth="1"/>
    <col min="1294" max="1294" width="13.42578125" style="673" customWidth="1"/>
    <col min="1295" max="1295" width="15.42578125" style="673" customWidth="1"/>
    <col min="1296" max="1296" width="15.42578125" style="673" bestFit="1" customWidth="1"/>
    <col min="1297" max="1297" width="16.5703125" style="673" customWidth="1"/>
    <col min="1298" max="1298" width="16.42578125" style="673" customWidth="1"/>
    <col min="1299" max="1299" width="16.85546875" style="673" customWidth="1"/>
    <col min="1300" max="1300" width="3.42578125" style="673" customWidth="1"/>
    <col min="1301" max="1301" width="3.28515625" style="673" customWidth="1"/>
    <col min="1302" max="1302" width="3.42578125" style="673" customWidth="1"/>
    <col min="1303" max="1303" width="4.28515625" style="673" customWidth="1"/>
    <col min="1304" max="1304" width="4.42578125" style="673" customWidth="1"/>
    <col min="1305" max="1305" width="6.5703125" style="673" customWidth="1"/>
    <col min="1306" max="1536" width="11.42578125" style="673"/>
    <col min="1537" max="1537" width="12.140625" style="673" bestFit="1" customWidth="1"/>
    <col min="1538" max="1538" width="2.7109375" style="673" customWidth="1"/>
    <col min="1539" max="1539" width="48.140625" style="673" customWidth="1"/>
    <col min="1540" max="1540" width="11.5703125" style="673" customWidth="1"/>
    <col min="1541" max="1541" width="11.85546875" style="673" customWidth="1"/>
    <col min="1542" max="1542" width="12.5703125" style="673" customWidth="1"/>
    <col min="1543" max="1543" width="8.42578125" style="673" customWidth="1"/>
    <col min="1544" max="1544" width="10.42578125" style="673" customWidth="1"/>
    <col min="1545" max="1545" width="6.5703125" style="673" bestFit="1" customWidth="1"/>
    <col min="1546" max="1546" width="13" style="673" customWidth="1"/>
    <col min="1547" max="1548" width="4.5703125" style="673" customWidth="1"/>
    <col min="1549" max="1549" width="3.28515625" style="673" customWidth="1"/>
    <col min="1550" max="1550" width="13.42578125" style="673" customWidth="1"/>
    <col min="1551" max="1551" width="15.42578125" style="673" customWidth="1"/>
    <col min="1552" max="1552" width="15.42578125" style="673" bestFit="1" customWidth="1"/>
    <col min="1553" max="1553" width="16.5703125" style="673" customWidth="1"/>
    <col min="1554" max="1554" width="16.42578125" style="673" customWidth="1"/>
    <col min="1555" max="1555" width="16.85546875" style="673" customWidth="1"/>
    <col min="1556" max="1556" width="3.42578125" style="673" customWidth="1"/>
    <col min="1557" max="1557" width="3.28515625" style="673" customWidth="1"/>
    <col min="1558" max="1558" width="3.42578125" style="673" customWidth="1"/>
    <col min="1559" max="1559" width="4.28515625" style="673" customWidth="1"/>
    <col min="1560" max="1560" width="4.42578125" style="673" customWidth="1"/>
    <col min="1561" max="1561" width="6.5703125" style="673" customWidth="1"/>
    <col min="1562" max="1792" width="11.42578125" style="673"/>
    <col min="1793" max="1793" width="12.140625" style="673" bestFit="1" customWidth="1"/>
    <col min="1794" max="1794" width="2.7109375" style="673" customWidth="1"/>
    <col min="1795" max="1795" width="48.140625" style="673" customWidth="1"/>
    <col min="1796" max="1796" width="11.5703125" style="673" customWidth="1"/>
    <col min="1797" max="1797" width="11.85546875" style="673" customWidth="1"/>
    <col min="1798" max="1798" width="12.5703125" style="673" customWidth="1"/>
    <col min="1799" max="1799" width="8.42578125" style="673" customWidth="1"/>
    <col min="1800" max="1800" width="10.42578125" style="673" customWidth="1"/>
    <col min="1801" max="1801" width="6.5703125" style="673" bestFit="1" customWidth="1"/>
    <col min="1802" max="1802" width="13" style="673" customWidth="1"/>
    <col min="1803" max="1804" width="4.5703125" style="673" customWidth="1"/>
    <col min="1805" max="1805" width="3.28515625" style="673" customWidth="1"/>
    <col min="1806" max="1806" width="13.42578125" style="673" customWidth="1"/>
    <col min="1807" max="1807" width="15.42578125" style="673" customWidth="1"/>
    <col min="1808" max="1808" width="15.42578125" style="673" bestFit="1" customWidth="1"/>
    <col min="1809" max="1809" width="16.5703125" style="673" customWidth="1"/>
    <col min="1810" max="1810" width="16.42578125" style="673" customWidth="1"/>
    <col min="1811" max="1811" width="16.85546875" style="673" customWidth="1"/>
    <col min="1812" max="1812" width="3.42578125" style="673" customWidth="1"/>
    <col min="1813" max="1813" width="3.28515625" style="673" customWidth="1"/>
    <col min="1814" max="1814" width="3.42578125" style="673" customWidth="1"/>
    <col min="1815" max="1815" width="4.28515625" style="673" customWidth="1"/>
    <col min="1816" max="1816" width="4.42578125" style="673" customWidth="1"/>
    <col min="1817" max="1817" width="6.5703125" style="673" customWidth="1"/>
    <col min="1818" max="2048" width="11.42578125" style="673"/>
    <col min="2049" max="2049" width="12.140625" style="673" bestFit="1" customWidth="1"/>
    <col min="2050" max="2050" width="2.7109375" style="673" customWidth="1"/>
    <col min="2051" max="2051" width="48.140625" style="673" customWidth="1"/>
    <col min="2052" max="2052" width="11.5703125" style="673" customWidth="1"/>
    <col min="2053" max="2053" width="11.85546875" style="673" customWidth="1"/>
    <col min="2054" max="2054" width="12.5703125" style="673" customWidth="1"/>
    <col min="2055" max="2055" width="8.42578125" style="673" customWidth="1"/>
    <col min="2056" max="2056" width="10.42578125" style="673" customWidth="1"/>
    <col min="2057" max="2057" width="6.5703125" style="673" bestFit="1" customWidth="1"/>
    <col min="2058" max="2058" width="13" style="673" customWidth="1"/>
    <col min="2059" max="2060" width="4.5703125" style="673" customWidth="1"/>
    <col min="2061" max="2061" width="3.28515625" style="673" customWidth="1"/>
    <col min="2062" max="2062" width="13.42578125" style="673" customWidth="1"/>
    <col min="2063" max="2063" width="15.42578125" style="673" customWidth="1"/>
    <col min="2064" max="2064" width="15.42578125" style="673" bestFit="1" customWidth="1"/>
    <col min="2065" max="2065" width="16.5703125" style="673" customWidth="1"/>
    <col min="2066" max="2066" width="16.42578125" style="673" customWidth="1"/>
    <col min="2067" max="2067" width="16.85546875" style="673" customWidth="1"/>
    <col min="2068" max="2068" width="3.42578125" style="673" customWidth="1"/>
    <col min="2069" max="2069" width="3.28515625" style="673" customWidth="1"/>
    <col min="2070" max="2070" width="3.42578125" style="673" customWidth="1"/>
    <col min="2071" max="2071" width="4.28515625" style="673" customWidth="1"/>
    <col min="2072" max="2072" width="4.42578125" style="673" customWidth="1"/>
    <col min="2073" max="2073" width="6.5703125" style="673" customWidth="1"/>
    <col min="2074" max="2304" width="11.42578125" style="673"/>
    <col min="2305" max="2305" width="12.140625" style="673" bestFit="1" customWidth="1"/>
    <col min="2306" max="2306" width="2.7109375" style="673" customWidth="1"/>
    <col min="2307" max="2307" width="48.140625" style="673" customWidth="1"/>
    <col min="2308" max="2308" width="11.5703125" style="673" customWidth="1"/>
    <col min="2309" max="2309" width="11.85546875" style="673" customWidth="1"/>
    <col min="2310" max="2310" width="12.5703125" style="673" customWidth="1"/>
    <col min="2311" max="2311" width="8.42578125" style="673" customWidth="1"/>
    <col min="2312" max="2312" width="10.42578125" style="673" customWidth="1"/>
    <col min="2313" max="2313" width="6.5703125" style="673" bestFit="1" customWidth="1"/>
    <col min="2314" max="2314" width="13" style="673" customWidth="1"/>
    <col min="2315" max="2316" width="4.5703125" style="673" customWidth="1"/>
    <col min="2317" max="2317" width="3.28515625" style="673" customWidth="1"/>
    <col min="2318" max="2318" width="13.42578125" style="673" customWidth="1"/>
    <col min="2319" max="2319" width="15.42578125" style="673" customWidth="1"/>
    <col min="2320" max="2320" width="15.42578125" style="673" bestFit="1" customWidth="1"/>
    <col min="2321" max="2321" width="16.5703125" style="673" customWidth="1"/>
    <col min="2322" max="2322" width="16.42578125" style="673" customWidth="1"/>
    <col min="2323" max="2323" width="16.85546875" style="673" customWidth="1"/>
    <col min="2324" max="2324" width="3.42578125" style="673" customWidth="1"/>
    <col min="2325" max="2325" width="3.28515625" style="673" customWidth="1"/>
    <col min="2326" max="2326" width="3.42578125" style="673" customWidth="1"/>
    <col min="2327" max="2327" width="4.28515625" style="673" customWidth="1"/>
    <col min="2328" max="2328" width="4.42578125" style="673" customWidth="1"/>
    <col min="2329" max="2329" width="6.5703125" style="673" customWidth="1"/>
    <col min="2330" max="2560" width="11.42578125" style="673"/>
    <col min="2561" max="2561" width="12.140625" style="673" bestFit="1" customWidth="1"/>
    <col min="2562" max="2562" width="2.7109375" style="673" customWidth="1"/>
    <col min="2563" max="2563" width="48.140625" style="673" customWidth="1"/>
    <col min="2564" max="2564" width="11.5703125" style="673" customWidth="1"/>
    <col min="2565" max="2565" width="11.85546875" style="673" customWidth="1"/>
    <col min="2566" max="2566" width="12.5703125" style="673" customWidth="1"/>
    <col min="2567" max="2567" width="8.42578125" style="673" customWidth="1"/>
    <col min="2568" max="2568" width="10.42578125" style="673" customWidth="1"/>
    <col min="2569" max="2569" width="6.5703125" style="673" bestFit="1" customWidth="1"/>
    <col min="2570" max="2570" width="13" style="673" customWidth="1"/>
    <col min="2571" max="2572" width="4.5703125" style="673" customWidth="1"/>
    <col min="2573" max="2573" width="3.28515625" style="673" customWidth="1"/>
    <col min="2574" max="2574" width="13.42578125" style="673" customWidth="1"/>
    <col min="2575" max="2575" width="15.42578125" style="673" customWidth="1"/>
    <col min="2576" max="2576" width="15.42578125" style="673" bestFit="1" customWidth="1"/>
    <col min="2577" max="2577" width="16.5703125" style="673" customWidth="1"/>
    <col min="2578" max="2578" width="16.42578125" style="673" customWidth="1"/>
    <col min="2579" max="2579" width="16.85546875" style="673" customWidth="1"/>
    <col min="2580" max="2580" width="3.42578125" style="673" customWidth="1"/>
    <col min="2581" max="2581" width="3.28515625" style="673" customWidth="1"/>
    <col min="2582" max="2582" width="3.42578125" style="673" customWidth="1"/>
    <col min="2583" max="2583" width="4.28515625" style="673" customWidth="1"/>
    <col min="2584" max="2584" width="4.42578125" style="673" customWidth="1"/>
    <col min="2585" max="2585" width="6.5703125" style="673" customWidth="1"/>
    <col min="2586" max="2816" width="11.42578125" style="673"/>
    <col min="2817" max="2817" width="12.140625" style="673" bestFit="1" customWidth="1"/>
    <col min="2818" max="2818" width="2.7109375" style="673" customWidth="1"/>
    <col min="2819" max="2819" width="48.140625" style="673" customWidth="1"/>
    <col min="2820" max="2820" width="11.5703125" style="673" customWidth="1"/>
    <col min="2821" max="2821" width="11.85546875" style="673" customWidth="1"/>
    <col min="2822" max="2822" width="12.5703125" style="673" customWidth="1"/>
    <col min="2823" max="2823" width="8.42578125" style="673" customWidth="1"/>
    <col min="2824" max="2824" width="10.42578125" style="673" customWidth="1"/>
    <col min="2825" max="2825" width="6.5703125" style="673" bestFit="1" customWidth="1"/>
    <col min="2826" max="2826" width="13" style="673" customWidth="1"/>
    <col min="2827" max="2828" width="4.5703125" style="673" customWidth="1"/>
    <col min="2829" max="2829" width="3.28515625" style="673" customWidth="1"/>
    <col min="2830" max="2830" width="13.42578125" style="673" customWidth="1"/>
    <col min="2831" max="2831" width="15.42578125" style="673" customWidth="1"/>
    <col min="2832" max="2832" width="15.42578125" style="673" bestFit="1" customWidth="1"/>
    <col min="2833" max="2833" width="16.5703125" style="673" customWidth="1"/>
    <col min="2834" max="2834" width="16.42578125" style="673" customWidth="1"/>
    <col min="2835" max="2835" width="16.85546875" style="673" customWidth="1"/>
    <col min="2836" max="2836" width="3.42578125" style="673" customWidth="1"/>
    <col min="2837" max="2837" width="3.28515625" style="673" customWidth="1"/>
    <col min="2838" max="2838" width="3.42578125" style="673" customWidth="1"/>
    <col min="2839" max="2839" width="4.28515625" style="673" customWidth="1"/>
    <col min="2840" max="2840" width="4.42578125" style="673" customWidth="1"/>
    <col min="2841" max="2841" width="6.5703125" style="673" customWidth="1"/>
    <col min="2842" max="3072" width="11.42578125" style="673"/>
    <col min="3073" max="3073" width="12.140625" style="673" bestFit="1" customWidth="1"/>
    <col min="3074" max="3074" width="2.7109375" style="673" customWidth="1"/>
    <col min="3075" max="3075" width="48.140625" style="673" customWidth="1"/>
    <col min="3076" max="3076" width="11.5703125" style="673" customWidth="1"/>
    <col min="3077" max="3077" width="11.85546875" style="673" customWidth="1"/>
    <col min="3078" max="3078" width="12.5703125" style="673" customWidth="1"/>
    <col min="3079" max="3079" width="8.42578125" style="673" customWidth="1"/>
    <col min="3080" max="3080" width="10.42578125" style="673" customWidth="1"/>
    <col min="3081" max="3081" width="6.5703125" style="673" bestFit="1" customWidth="1"/>
    <col min="3082" max="3082" width="13" style="673" customWidth="1"/>
    <col min="3083" max="3084" width="4.5703125" style="673" customWidth="1"/>
    <col min="3085" max="3085" width="3.28515625" style="673" customWidth="1"/>
    <col min="3086" max="3086" width="13.42578125" style="673" customWidth="1"/>
    <col min="3087" max="3087" width="15.42578125" style="673" customWidth="1"/>
    <col min="3088" max="3088" width="15.42578125" style="673" bestFit="1" customWidth="1"/>
    <col min="3089" max="3089" width="16.5703125" style="673" customWidth="1"/>
    <col min="3090" max="3090" width="16.42578125" style="673" customWidth="1"/>
    <col min="3091" max="3091" width="16.85546875" style="673" customWidth="1"/>
    <col min="3092" max="3092" width="3.42578125" style="673" customWidth="1"/>
    <col min="3093" max="3093" width="3.28515625" style="673" customWidth="1"/>
    <col min="3094" max="3094" width="3.42578125" style="673" customWidth="1"/>
    <col min="3095" max="3095" width="4.28515625" style="673" customWidth="1"/>
    <col min="3096" max="3096" width="4.42578125" style="673" customWidth="1"/>
    <col min="3097" max="3097" width="6.5703125" style="673" customWidth="1"/>
    <col min="3098" max="3328" width="11.42578125" style="673"/>
    <col min="3329" max="3329" width="12.140625" style="673" bestFit="1" customWidth="1"/>
    <col min="3330" max="3330" width="2.7109375" style="673" customWidth="1"/>
    <col min="3331" max="3331" width="48.140625" style="673" customWidth="1"/>
    <col min="3332" max="3332" width="11.5703125" style="673" customWidth="1"/>
    <col min="3333" max="3333" width="11.85546875" style="673" customWidth="1"/>
    <col min="3334" max="3334" width="12.5703125" style="673" customWidth="1"/>
    <col min="3335" max="3335" width="8.42578125" style="673" customWidth="1"/>
    <col min="3336" max="3336" width="10.42578125" style="673" customWidth="1"/>
    <col min="3337" max="3337" width="6.5703125" style="673" bestFit="1" customWidth="1"/>
    <col min="3338" max="3338" width="13" style="673" customWidth="1"/>
    <col min="3339" max="3340" width="4.5703125" style="673" customWidth="1"/>
    <col min="3341" max="3341" width="3.28515625" style="673" customWidth="1"/>
    <col min="3342" max="3342" width="13.42578125" style="673" customWidth="1"/>
    <col min="3343" max="3343" width="15.42578125" style="673" customWidth="1"/>
    <col min="3344" max="3344" width="15.42578125" style="673" bestFit="1" customWidth="1"/>
    <col min="3345" max="3345" width="16.5703125" style="673" customWidth="1"/>
    <col min="3346" max="3346" width="16.42578125" style="673" customWidth="1"/>
    <col min="3347" max="3347" width="16.85546875" style="673" customWidth="1"/>
    <col min="3348" max="3348" width="3.42578125" style="673" customWidth="1"/>
    <col min="3349" max="3349" width="3.28515625" style="673" customWidth="1"/>
    <col min="3350" max="3350" width="3.42578125" style="673" customWidth="1"/>
    <col min="3351" max="3351" width="4.28515625" style="673" customWidth="1"/>
    <col min="3352" max="3352" width="4.42578125" style="673" customWidth="1"/>
    <col min="3353" max="3353" width="6.5703125" style="673" customWidth="1"/>
    <col min="3354" max="3584" width="11.42578125" style="673"/>
    <col min="3585" max="3585" width="12.140625" style="673" bestFit="1" customWidth="1"/>
    <col min="3586" max="3586" width="2.7109375" style="673" customWidth="1"/>
    <col min="3587" max="3587" width="48.140625" style="673" customWidth="1"/>
    <col min="3588" max="3588" width="11.5703125" style="673" customWidth="1"/>
    <col min="3589" max="3589" width="11.85546875" style="673" customWidth="1"/>
    <col min="3590" max="3590" width="12.5703125" style="673" customWidth="1"/>
    <col min="3591" max="3591" width="8.42578125" style="673" customWidth="1"/>
    <col min="3592" max="3592" width="10.42578125" style="673" customWidth="1"/>
    <col min="3593" max="3593" width="6.5703125" style="673" bestFit="1" customWidth="1"/>
    <col min="3594" max="3594" width="13" style="673" customWidth="1"/>
    <col min="3595" max="3596" width="4.5703125" style="673" customWidth="1"/>
    <col min="3597" max="3597" width="3.28515625" style="673" customWidth="1"/>
    <col min="3598" max="3598" width="13.42578125" style="673" customWidth="1"/>
    <col min="3599" max="3599" width="15.42578125" style="673" customWidth="1"/>
    <col min="3600" max="3600" width="15.42578125" style="673" bestFit="1" customWidth="1"/>
    <col min="3601" max="3601" width="16.5703125" style="673" customWidth="1"/>
    <col min="3602" max="3602" width="16.42578125" style="673" customWidth="1"/>
    <col min="3603" max="3603" width="16.85546875" style="673" customWidth="1"/>
    <col min="3604" max="3604" width="3.42578125" style="673" customWidth="1"/>
    <col min="3605" max="3605" width="3.28515625" style="673" customWidth="1"/>
    <col min="3606" max="3606" width="3.42578125" style="673" customWidth="1"/>
    <col min="3607" max="3607" width="4.28515625" style="673" customWidth="1"/>
    <col min="3608" max="3608" width="4.42578125" style="673" customWidth="1"/>
    <col min="3609" max="3609" width="6.5703125" style="673" customWidth="1"/>
    <col min="3610" max="3840" width="11.42578125" style="673"/>
    <col min="3841" max="3841" width="12.140625" style="673" bestFit="1" customWidth="1"/>
    <col min="3842" max="3842" width="2.7109375" style="673" customWidth="1"/>
    <col min="3843" max="3843" width="48.140625" style="673" customWidth="1"/>
    <col min="3844" max="3844" width="11.5703125" style="673" customWidth="1"/>
    <col min="3845" max="3845" width="11.85546875" style="673" customWidth="1"/>
    <col min="3846" max="3846" width="12.5703125" style="673" customWidth="1"/>
    <col min="3847" max="3847" width="8.42578125" style="673" customWidth="1"/>
    <col min="3848" max="3848" width="10.42578125" style="673" customWidth="1"/>
    <col min="3849" max="3849" width="6.5703125" style="673" bestFit="1" customWidth="1"/>
    <col min="3850" max="3850" width="13" style="673" customWidth="1"/>
    <col min="3851" max="3852" width="4.5703125" style="673" customWidth="1"/>
    <col min="3853" max="3853" width="3.28515625" style="673" customWidth="1"/>
    <col min="3854" max="3854" width="13.42578125" style="673" customWidth="1"/>
    <col min="3855" max="3855" width="15.42578125" style="673" customWidth="1"/>
    <col min="3856" max="3856" width="15.42578125" style="673" bestFit="1" customWidth="1"/>
    <col min="3857" max="3857" width="16.5703125" style="673" customWidth="1"/>
    <col min="3858" max="3858" width="16.42578125" style="673" customWidth="1"/>
    <col min="3859" max="3859" width="16.85546875" style="673" customWidth="1"/>
    <col min="3860" max="3860" width="3.42578125" style="673" customWidth="1"/>
    <col min="3861" max="3861" width="3.28515625" style="673" customWidth="1"/>
    <col min="3862" max="3862" width="3.42578125" style="673" customWidth="1"/>
    <col min="3863" max="3863" width="4.28515625" style="673" customWidth="1"/>
    <col min="3864" max="3864" width="4.42578125" style="673" customWidth="1"/>
    <col min="3865" max="3865" width="6.5703125" style="673" customWidth="1"/>
    <col min="3866" max="4096" width="11.42578125" style="673"/>
    <col min="4097" max="4097" width="12.140625" style="673" bestFit="1" customWidth="1"/>
    <col min="4098" max="4098" width="2.7109375" style="673" customWidth="1"/>
    <col min="4099" max="4099" width="48.140625" style="673" customWidth="1"/>
    <col min="4100" max="4100" width="11.5703125" style="673" customWidth="1"/>
    <col min="4101" max="4101" width="11.85546875" style="673" customWidth="1"/>
    <col min="4102" max="4102" width="12.5703125" style="673" customWidth="1"/>
    <col min="4103" max="4103" width="8.42578125" style="673" customWidth="1"/>
    <col min="4104" max="4104" width="10.42578125" style="673" customWidth="1"/>
    <col min="4105" max="4105" width="6.5703125" style="673" bestFit="1" customWidth="1"/>
    <col min="4106" max="4106" width="13" style="673" customWidth="1"/>
    <col min="4107" max="4108" width="4.5703125" style="673" customWidth="1"/>
    <col min="4109" max="4109" width="3.28515625" style="673" customWidth="1"/>
    <col min="4110" max="4110" width="13.42578125" style="673" customWidth="1"/>
    <col min="4111" max="4111" width="15.42578125" style="673" customWidth="1"/>
    <col min="4112" max="4112" width="15.42578125" style="673" bestFit="1" customWidth="1"/>
    <col min="4113" max="4113" width="16.5703125" style="673" customWidth="1"/>
    <col min="4114" max="4114" width="16.42578125" style="673" customWidth="1"/>
    <col min="4115" max="4115" width="16.85546875" style="673" customWidth="1"/>
    <col min="4116" max="4116" width="3.42578125" style="673" customWidth="1"/>
    <col min="4117" max="4117" width="3.28515625" style="673" customWidth="1"/>
    <col min="4118" max="4118" width="3.42578125" style="673" customWidth="1"/>
    <col min="4119" max="4119" width="4.28515625" style="673" customWidth="1"/>
    <col min="4120" max="4120" width="4.42578125" style="673" customWidth="1"/>
    <col min="4121" max="4121" width="6.5703125" style="673" customWidth="1"/>
    <col min="4122" max="4352" width="11.42578125" style="673"/>
    <col min="4353" max="4353" width="12.140625" style="673" bestFit="1" customWidth="1"/>
    <col min="4354" max="4354" width="2.7109375" style="673" customWidth="1"/>
    <col min="4355" max="4355" width="48.140625" style="673" customWidth="1"/>
    <col min="4356" max="4356" width="11.5703125" style="673" customWidth="1"/>
    <col min="4357" max="4357" width="11.85546875" style="673" customWidth="1"/>
    <col min="4358" max="4358" width="12.5703125" style="673" customWidth="1"/>
    <col min="4359" max="4359" width="8.42578125" style="673" customWidth="1"/>
    <col min="4360" max="4360" width="10.42578125" style="673" customWidth="1"/>
    <col min="4361" max="4361" width="6.5703125" style="673" bestFit="1" customWidth="1"/>
    <col min="4362" max="4362" width="13" style="673" customWidth="1"/>
    <col min="4363" max="4364" width="4.5703125" style="673" customWidth="1"/>
    <col min="4365" max="4365" width="3.28515625" style="673" customWidth="1"/>
    <col min="4366" max="4366" width="13.42578125" style="673" customWidth="1"/>
    <col min="4367" max="4367" width="15.42578125" style="673" customWidth="1"/>
    <col min="4368" max="4368" width="15.42578125" style="673" bestFit="1" customWidth="1"/>
    <col min="4369" max="4369" width="16.5703125" style="673" customWidth="1"/>
    <col min="4370" max="4370" width="16.42578125" style="673" customWidth="1"/>
    <col min="4371" max="4371" width="16.85546875" style="673" customWidth="1"/>
    <col min="4372" max="4372" width="3.42578125" style="673" customWidth="1"/>
    <col min="4373" max="4373" width="3.28515625" style="673" customWidth="1"/>
    <col min="4374" max="4374" width="3.42578125" style="673" customWidth="1"/>
    <col min="4375" max="4375" width="4.28515625" style="673" customWidth="1"/>
    <col min="4376" max="4376" width="4.42578125" style="673" customWidth="1"/>
    <col min="4377" max="4377" width="6.5703125" style="673" customWidth="1"/>
    <col min="4378" max="4608" width="11.42578125" style="673"/>
    <col min="4609" max="4609" width="12.140625" style="673" bestFit="1" customWidth="1"/>
    <col min="4610" max="4610" width="2.7109375" style="673" customWidth="1"/>
    <col min="4611" max="4611" width="48.140625" style="673" customWidth="1"/>
    <col min="4612" max="4612" width="11.5703125" style="673" customWidth="1"/>
    <col min="4613" max="4613" width="11.85546875" style="673" customWidth="1"/>
    <col min="4614" max="4614" width="12.5703125" style="673" customWidth="1"/>
    <col min="4615" max="4615" width="8.42578125" style="673" customWidth="1"/>
    <col min="4616" max="4616" width="10.42578125" style="673" customWidth="1"/>
    <col min="4617" max="4617" width="6.5703125" style="673" bestFit="1" customWidth="1"/>
    <col min="4618" max="4618" width="13" style="673" customWidth="1"/>
    <col min="4619" max="4620" width="4.5703125" style="673" customWidth="1"/>
    <col min="4621" max="4621" width="3.28515625" style="673" customWidth="1"/>
    <col min="4622" max="4622" width="13.42578125" style="673" customWidth="1"/>
    <col min="4623" max="4623" width="15.42578125" style="673" customWidth="1"/>
    <col min="4624" max="4624" width="15.42578125" style="673" bestFit="1" customWidth="1"/>
    <col min="4625" max="4625" width="16.5703125" style="673" customWidth="1"/>
    <col min="4626" max="4626" width="16.42578125" style="673" customWidth="1"/>
    <col min="4627" max="4627" width="16.85546875" style="673" customWidth="1"/>
    <col min="4628" max="4628" width="3.42578125" style="673" customWidth="1"/>
    <col min="4629" max="4629" width="3.28515625" style="673" customWidth="1"/>
    <col min="4630" max="4630" width="3.42578125" style="673" customWidth="1"/>
    <col min="4631" max="4631" width="4.28515625" style="673" customWidth="1"/>
    <col min="4632" max="4632" width="4.42578125" style="673" customWidth="1"/>
    <col min="4633" max="4633" width="6.5703125" style="673" customWidth="1"/>
    <col min="4634" max="4864" width="11.42578125" style="673"/>
    <col min="4865" max="4865" width="12.140625" style="673" bestFit="1" customWidth="1"/>
    <col min="4866" max="4866" width="2.7109375" style="673" customWidth="1"/>
    <col min="4867" max="4867" width="48.140625" style="673" customWidth="1"/>
    <col min="4868" max="4868" width="11.5703125" style="673" customWidth="1"/>
    <col min="4869" max="4869" width="11.85546875" style="673" customWidth="1"/>
    <col min="4870" max="4870" width="12.5703125" style="673" customWidth="1"/>
    <col min="4871" max="4871" width="8.42578125" style="673" customWidth="1"/>
    <col min="4872" max="4872" width="10.42578125" style="673" customWidth="1"/>
    <col min="4873" max="4873" width="6.5703125" style="673" bestFit="1" customWidth="1"/>
    <col min="4874" max="4874" width="13" style="673" customWidth="1"/>
    <col min="4875" max="4876" width="4.5703125" style="673" customWidth="1"/>
    <col min="4877" max="4877" width="3.28515625" style="673" customWidth="1"/>
    <col min="4878" max="4878" width="13.42578125" style="673" customWidth="1"/>
    <col min="4879" max="4879" width="15.42578125" style="673" customWidth="1"/>
    <col min="4880" max="4880" width="15.42578125" style="673" bestFit="1" customWidth="1"/>
    <col min="4881" max="4881" width="16.5703125" style="673" customWidth="1"/>
    <col min="4882" max="4882" width="16.42578125" style="673" customWidth="1"/>
    <col min="4883" max="4883" width="16.85546875" style="673" customWidth="1"/>
    <col min="4884" max="4884" width="3.42578125" style="673" customWidth="1"/>
    <col min="4885" max="4885" width="3.28515625" style="673" customWidth="1"/>
    <col min="4886" max="4886" width="3.42578125" style="673" customWidth="1"/>
    <col min="4887" max="4887" width="4.28515625" style="673" customWidth="1"/>
    <col min="4888" max="4888" width="4.42578125" style="673" customWidth="1"/>
    <col min="4889" max="4889" width="6.5703125" style="673" customWidth="1"/>
    <col min="4890" max="5120" width="11.42578125" style="673"/>
    <col min="5121" max="5121" width="12.140625" style="673" bestFit="1" customWidth="1"/>
    <col min="5122" max="5122" width="2.7109375" style="673" customWidth="1"/>
    <col min="5123" max="5123" width="48.140625" style="673" customWidth="1"/>
    <col min="5124" max="5124" width="11.5703125" style="673" customWidth="1"/>
    <col min="5125" max="5125" width="11.85546875" style="673" customWidth="1"/>
    <col min="5126" max="5126" width="12.5703125" style="673" customWidth="1"/>
    <col min="5127" max="5127" width="8.42578125" style="673" customWidth="1"/>
    <col min="5128" max="5128" width="10.42578125" style="673" customWidth="1"/>
    <col min="5129" max="5129" width="6.5703125" style="673" bestFit="1" customWidth="1"/>
    <col min="5130" max="5130" width="13" style="673" customWidth="1"/>
    <col min="5131" max="5132" width="4.5703125" style="673" customWidth="1"/>
    <col min="5133" max="5133" width="3.28515625" style="673" customWidth="1"/>
    <col min="5134" max="5134" width="13.42578125" style="673" customWidth="1"/>
    <col min="5135" max="5135" width="15.42578125" style="673" customWidth="1"/>
    <col min="5136" max="5136" width="15.42578125" style="673" bestFit="1" customWidth="1"/>
    <col min="5137" max="5137" width="16.5703125" style="673" customWidth="1"/>
    <col min="5138" max="5138" width="16.42578125" style="673" customWidth="1"/>
    <col min="5139" max="5139" width="16.85546875" style="673" customWidth="1"/>
    <col min="5140" max="5140" width="3.42578125" style="673" customWidth="1"/>
    <col min="5141" max="5141" width="3.28515625" style="673" customWidth="1"/>
    <col min="5142" max="5142" width="3.42578125" style="673" customWidth="1"/>
    <col min="5143" max="5143" width="4.28515625" style="673" customWidth="1"/>
    <col min="5144" max="5144" width="4.42578125" style="673" customWidth="1"/>
    <col min="5145" max="5145" width="6.5703125" style="673" customWidth="1"/>
    <col min="5146" max="5376" width="11.42578125" style="673"/>
    <col min="5377" max="5377" width="12.140625" style="673" bestFit="1" customWidth="1"/>
    <col min="5378" max="5378" width="2.7109375" style="673" customWidth="1"/>
    <col min="5379" max="5379" width="48.140625" style="673" customWidth="1"/>
    <col min="5380" max="5380" width="11.5703125" style="673" customWidth="1"/>
    <col min="5381" max="5381" width="11.85546875" style="673" customWidth="1"/>
    <col min="5382" max="5382" width="12.5703125" style="673" customWidth="1"/>
    <col min="5383" max="5383" width="8.42578125" style="673" customWidth="1"/>
    <col min="5384" max="5384" width="10.42578125" style="673" customWidth="1"/>
    <col min="5385" max="5385" width="6.5703125" style="673" bestFit="1" customWidth="1"/>
    <col min="5386" max="5386" width="13" style="673" customWidth="1"/>
    <col min="5387" max="5388" width="4.5703125" style="673" customWidth="1"/>
    <col min="5389" max="5389" width="3.28515625" style="673" customWidth="1"/>
    <col min="5390" max="5390" width="13.42578125" style="673" customWidth="1"/>
    <col min="5391" max="5391" width="15.42578125" style="673" customWidth="1"/>
    <col min="5392" max="5392" width="15.42578125" style="673" bestFit="1" customWidth="1"/>
    <col min="5393" max="5393" width="16.5703125" style="673" customWidth="1"/>
    <col min="5394" max="5394" width="16.42578125" style="673" customWidth="1"/>
    <col min="5395" max="5395" width="16.85546875" style="673" customWidth="1"/>
    <col min="5396" max="5396" width="3.42578125" style="673" customWidth="1"/>
    <col min="5397" max="5397" width="3.28515625" style="673" customWidth="1"/>
    <col min="5398" max="5398" width="3.42578125" style="673" customWidth="1"/>
    <col min="5399" max="5399" width="4.28515625" style="673" customWidth="1"/>
    <col min="5400" max="5400" width="4.42578125" style="673" customWidth="1"/>
    <col min="5401" max="5401" width="6.5703125" style="673" customWidth="1"/>
    <col min="5402" max="5632" width="11.42578125" style="673"/>
    <col min="5633" max="5633" width="12.140625" style="673" bestFit="1" customWidth="1"/>
    <col min="5634" max="5634" width="2.7109375" style="673" customWidth="1"/>
    <col min="5635" max="5635" width="48.140625" style="673" customWidth="1"/>
    <col min="5636" max="5636" width="11.5703125" style="673" customWidth="1"/>
    <col min="5637" max="5637" width="11.85546875" style="673" customWidth="1"/>
    <col min="5638" max="5638" width="12.5703125" style="673" customWidth="1"/>
    <col min="5639" max="5639" width="8.42578125" style="673" customWidth="1"/>
    <col min="5640" max="5640" width="10.42578125" style="673" customWidth="1"/>
    <col min="5641" max="5641" width="6.5703125" style="673" bestFit="1" customWidth="1"/>
    <col min="5642" max="5642" width="13" style="673" customWidth="1"/>
    <col min="5643" max="5644" width="4.5703125" style="673" customWidth="1"/>
    <col min="5645" max="5645" width="3.28515625" style="673" customWidth="1"/>
    <col min="5646" max="5646" width="13.42578125" style="673" customWidth="1"/>
    <col min="5647" max="5647" width="15.42578125" style="673" customWidth="1"/>
    <col min="5648" max="5648" width="15.42578125" style="673" bestFit="1" customWidth="1"/>
    <col min="5649" max="5649" width="16.5703125" style="673" customWidth="1"/>
    <col min="5650" max="5650" width="16.42578125" style="673" customWidth="1"/>
    <col min="5651" max="5651" width="16.85546875" style="673" customWidth="1"/>
    <col min="5652" max="5652" width="3.42578125" style="673" customWidth="1"/>
    <col min="5653" max="5653" width="3.28515625" style="673" customWidth="1"/>
    <col min="5654" max="5654" width="3.42578125" style="673" customWidth="1"/>
    <col min="5655" max="5655" width="4.28515625" style="673" customWidth="1"/>
    <col min="5656" max="5656" width="4.42578125" style="673" customWidth="1"/>
    <col min="5657" max="5657" width="6.5703125" style="673" customWidth="1"/>
    <col min="5658" max="5888" width="11.42578125" style="673"/>
    <col min="5889" max="5889" width="12.140625" style="673" bestFit="1" customWidth="1"/>
    <col min="5890" max="5890" width="2.7109375" style="673" customWidth="1"/>
    <col min="5891" max="5891" width="48.140625" style="673" customWidth="1"/>
    <col min="5892" max="5892" width="11.5703125" style="673" customWidth="1"/>
    <col min="5893" max="5893" width="11.85546875" style="673" customWidth="1"/>
    <col min="5894" max="5894" width="12.5703125" style="673" customWidth="1"/>
    <col min="5895" max="5895" width="8.42578125" style="673" customWidth="1"/>
    <col min="5896" max="5896" width="10.42578125" style="673" customWidth="1"/>
    <col min="5897" max="5897" width="6.5703125" style="673" bestFit="1" customWidth="1"/>
    <col min="5898" max="5898" width="13" style="673" customWidth="1"/>
    <col min="5899" max="5900" width="4.5703125" style="673" customWidth="1"/>
    <col min="5901" max="5901" width="3.28515625" style="673" customWidth="1"/>
    <col min="5902" max="5902" width="13.42578125" style="673" customWidth="1"/>
    <col min="5903" max="5903" width="15.42578125" style="673" customWidth="1"/>
    <col min="5904" max="5904" width="15.42578125" style="673" bestFit="1" customWidth="1"/>
    <col min="5905" max="5905" width="16.5703125" style="673" customWidth="1"/>
    <col min="5906" max="5906" width="16.42578125" style="673" customWidth="1"/>
    <col min="5907" max="5907" width="16.85546875" style="673" customWidth="1"/>
    <col min="5908" max="5908" width="3.42578125" style="673" customWidth="1"/>
    <col min="5909" max="5909" width="3.28515625" style="673" customWidth="1"/>
    <col min="5910" max="5910" width="3.42578125" style="673" customWidth="1"/>
    <col min="5911" max="5911" width="4.28515625" style="673" customWidth="1"/>
    <col min="5912" max="5912" width="4.42578125" style="673" customWidth="1"/>
    <col min="5913" max="5913" width="6.5703125" style="673" customWidth="1"/>
    <col min="5914" max="6144" width="11.42578125" style="673"/>
    <col min="6145" max="6145" width="12.140625" style="673" bestFit="1" customWidth="1"/>
    <col min="6146" max="6146" width="2.7109375" style="673" customWidth="1"/>
    <col min="6147" max="6147" width="48.140625" style="673" customWidth="1"/>
    <col min="6148" max="6148" width="11.5703125" style="673" customWidth="1"/>
    <col min="6149" max="6149" width="11.85546875" style="673" customWidth="1"/>
    <col min="6150" max="6150" width="12.5703125" style="673" customWidth="1"/>
    <col min="6151" max="6151" width="8.42578125" style="673" customWidth="1"/>
    <col min="6152" max="6152" width="10.42578125" style="673" customWidth="1"/>
    <col min="6153" max="6153" width="6.5703125" style="673" bestFit="1" customWidth="1"/>
    <col min="6154" max="6154" width="13" style="673" customWidth="1"/>
    <col min="6155" max="6156" width="4.5703125" style="673" customWidth="1"/>
    <col min="6157" max="6157" width="3.28515625" style="673" customWidth="1"/>
    <col min="6158" max="6158" width="13.42578125" style="673" customWidth="1"/>
    <col min="6159" max="6159" width="15.42578125" style="673" customWidth="1"/>
    <col min="6160" max="6160" width="15.42578125" style="673" bestFit="1" customWidth="1"/>
    <col min="6161" max="6161" width="16.5703125" style="673" customWidth="1"/>
    <col min="6162" max="6162" width="16.42578125" style="673" customWidth="1"/>
    <col min="6163" max="6163" width="16.85546875" style="673" customWidth="1"/>
    <col min="6164" max="6164" width="3.42578125" style="673" customWidth="1"/>
    <col min="6165" max="6165" width="3.28515625" style="673" customWidth="1"/>
    <col min="6166" max="6166" width="3.42578125" style="673" customWidth="1"/>
    <col min="6167" max="6167" width="4.28515625" style="673" customWidth="1"/>
    <col min="6168" max="6168" width="4.42578125" style="673" customWidth="1"/>
    <col min="6169" max="6169" width="6.5703125" style="673" customWidth="1"/>
    <col min="6170" max="6400" width="11.42578125" style="673"/>
    <col min="6401" max="6401" width="12.140625" style="673" bestFit="1" customWidth="1"/>
    <col min="6402" max="6402" width="2.7109375" style="673" customWidth="1"/>
    <col min="6403" max="6403" width="48.140625" style="673" customWidth="1"/>
    <col min="6404" max="6404" width="11.5703125" style="673" customWidth="1"/>
    <col min="6405" max="6405" width="11.85546875" style="673" customWidth="1"/>
    <col min="6406" max="6406" width="12.5703125" style="673" customWidth="1"/>
    <col min="6407" max="6407" width="8.42578125" style="673" customWidth="1"/>
    <col min="6408" max="6408" width="10.42578125" style="673" customWidth="1"/>
    <col min="6409" max="6409" width="6.5703125" style="673" bestFit="1" customWidth="1"/>
    <col min="6410" max="6410" width="13" style="673" customWidth="1"/>
    <col min="6411" max="6412" width="4.5703125" style="673" customWidth="1"/>
    <col min="6413" max="6413" width="3.28515625" style="673" customWidth="1"/>
    <col min="6414" max="6414" width="13.42578125" style="673" customWidth="1"/>
    <col min="6415" max="6415" width="15.42578125" style="673" customWidth="1"/>
    <col min="6416" max="6416" width="15.42578125" style="673" bestFit="1" customWidth="1"/>
    <col min="6417" max="6417" width="16.5703125" style="673" customWidth="1"/>
    <col min="6418" max="6418" width="16.42578125" style="673" customWidth="1"/>
    <col min="6419" max="6419" width="16.85546875" style="673" customWidth="1"/>
    <col min="6420" max="6420" width="3.42578125" style="673" customWidth="1"/>
    <col min="6421" max="6421" width="3.28515625" style="673" customWidth="1"/>
    <col min="6422" max="6422" width="3.42578125" style="673" customWidth="1"/>
    <col min="6423" max="6423" width="4.28515625" style="673" customWidth="1"/>
    <col min="6424" max="6424" width="4.42578125" style="673" customWidth="1"/>
    <col min="6425" max="6425" width="6.5703125" style="673" customWidth="1"/>
    <col min="6426" max="6656" width="11.42578125" style="673"/>
    <col min="6657" max="6657" width="12.140625" style="673" bestFit="1" customWidth="1"/>
    <col min="6658" max="6658" width="2.7109375" style="673" customWidth="1"/>
    <col min="6659" max="6659" width="48.140625" style="673" customWidth="1"/>
    <col min="6660" max="6660" width="11.5703125" style="673" customWidth="1"/>
    <col min="6661" max="6661" width="11.85546875" style="673" customWidth="1"/>
    <col min="6662" max="6662" width="12.5703125" style="673" customWidth="1"/>
    <col min="6663" max="6663" width="8.42578125" style="673" customWidth="1"/>
    <col min="6664" max="6664" width="10.42578125" style="673" customWidth="1"/>
    <col min="6665" max="6665" width="6.5703125" style="673" bestFit="1" customWidth="1"/>
    <col min="6666" max="6666" width="13" style="673" customWidth="1"/>
    <col min="6667" max="6668" width="4.5703125" style="673" customWidth="1"/>
    <col min="6669" max="6669" width="3.28515625" style="673" customWidth="1"/>
    <col min="6670" max="6670" width="13.42578125" style="673" customWidth="1"/>
    <col min="6671" max="6671" width="15.42578125" style="673" customWidth="1"/>
    <col min="6672" max="6672" width="15.42578125" style="673" bestFit="1" customWidth="1"/>
    <col min="6673" max="6673" width="16.5703125" style="673" customWidth="1"/>
    <col min="6674" max="6674" width="16.42578125" style="673" customWidth="1"/>
    <col min="6675" max="6675" width="16.85546875" style="673" customWidth="1"/>
    <col min="6676" max="6676" width="3.42578125" style="673" customWidth="1"/>
    <col min="6677" max="6677" width="3.28515625" style="673" customWidth="1"/>
    <col min="6678" max="6678" width="3.42578125" style="673" customWidth="1"/>
    <col min="6679" max="6679" width="4.28515625" style="673" customWidth="1"/>
    <col min="6680" max="6680" width="4.42578125" style="673" customWidth="1"/>
    <col min="6681" max="6681" width="6.5703125" style="673" customWidth="1"/>
    <col min="6682" max="6912" width="11.42578125" style="673"/>
    <col min="6913" max="6913" width="12.140625" style="673" bestFit="1" customWidth="1"/>
    <col min="6914" max="6914" width="2.7109375" style="673" customWidth="1"/>
    <col min="6915" max="6915" width="48.140625" style="673" customWidth="1"/>
    <col min="6916" max="6916" width="11.5703125" style="673" customWidth="1"/>
    <col min="6917" max="6917" width="11.85546875" style="673" customWidth="1"/>
    <col min="6918" max="6918" width="12.5703125" style="673" customWidth="1"/>
    <col min="6919" max="6919" width="8.42578125" style="673" customWidth="1"/>
    <col min="6920" max="6920" width="10.42578125" style="673" customWidth="1"/>
    <col min="6921" max="6921" width="6.5703125" style="673" bestFit="1" customWidth="1"/>
    <col min="6922" max="6922" width="13" style="673" customWidth="1"/>
    <col min="6923" max="6924" width="4.5703125" style="673" customWidth="1"/>
    <col min="6925" max="6925" width="3.28515625" style="673" customWidth="1"/>
    <col min="6926" max="6926" width="13.42578125" style="673" customWidth="1"/>
    <col min="6927" max="6927" width="15.42578125" style="673" customWidth="1"/>
    <col min="6928" max="6928" width="15.42578125" style="673" bestFit="1" customWidth="1"/>
    <col min="6929" max="6929" width="16.5703125" style="673" customWidth="1"/>
    <col min="6930" max="6930" width="16.42578125" style="673" customWidth="1"/>
    <col min="6931" max="6931" width="16.85546875" style="673" customWidth="1"/>
    <col min="6932" max="6932" width="3.42578125" style="673" customWidth="1"/>
    <col min="6933" max="6933" width="3.28515625" style="673" customWidth="1"/>
    <col min="6934" max="6934" width="3.42578125" style="673" customWidth="1"/>
    <col min="6935" max="6935" width="4.28515625" style="673" customWidth="1"/>
    <col min="6936" max="6936" width="4.42578125" style="673" customWidth="1"/>
    <col min="6937" max="6937" width="6.5703125" style="673" customWidth="1"/>
    <col min="6938" max="7168" width="11.42578125" style="673"/>
    <col min="7169" max="7169" width="12.140625" style="673" bestFit="1" customWidth="1"/>
    <col min="7170" max="7170" width="2.7109375" style="673" customWidth="1"/>
    <col min="7171" max="7171" width="48.140625" style="673" customWidth="1"/>
    <col min="7172" max="7172" width="11.5703125" style="673" customWidth="1"/>
    <col min="7173" max="7173" width="11.85546875" style="673" customWidth="1"/>
    <col min="7174" max="7174" width="12.5703125" style="673" customWidth="1"/>
    <col min="7175" max="7175" width="8.42578125" style="673" customWidth="1"/>
    <col min="7176" max="7176" width="10.42578125" style="673" customWidth="1"/>
    <col min="7177" max="7177" width="6.5703125" style="673" bestFit="1" customWidth="1"/>
    <col min="7178" max="7178" width="13" style="673" customWidth="1"/>
    <col min="7179" max="7180" width="4.5703125" style="673" customWidth="1"/>
    <col min="7181" max="7181" width="3.28515625" style="673" customWidth="1"/>
    <col min="7182" max="7182" width="13.42578125" style="673" customWidth="1"/>
    <col min="7183" max="7183" width="15.42578125" style="673" customWidth="1"/>
    <col min="7184" max="7184" width="15.42578125" style="673" bestFit="1" customWidth="1"/>
    <col min="7185" max="7185" width="16.5703125" style="673" customWidth="1"/>
    <col min="7186" max="7186" width="16.42578125" style="673" customWidth="1"/>
    <col min="7187" max="7187" width="16.85546875" style="673" customWidth="1"/>
    <col min="7188" max="7188" width="3.42578125" style="673" customWidth="1"/>
    <col min="7189" max="7189" width="3.28515625" style="673" customWidth="1"/>
    <col min="7190" max="7190" width="3.42578125" style="673" customWidth="1"/>
    <col min="7191" max="7191" width="4.28515625" style="673" customWidth="1"/>
    <col min="7192" max="7192" width="4.42578125" style="673" customWidth="1"/>
    <col min="7193" max="7193" width="6.5703125" style="673" customWidth="1"/>
    <col min="7194" max="7424" width="11.42578125" style="673"/>
    <col min="7425" max="7425" width="12.140625" style="673" bestFit="1" customWidth="1"/>
    <col min="7426" max="7426" width="2.7109375" style="673" customWidth="1"/>
    <col min="7427" max="7427" width="48.140625" style="673" customWidth="1"/>
    <col min="7428" max="7428" width="11.5703125" style="673" customWidth="1"/>
    <col min="7429" max="7429" width="11.85546875" style="673" customWidth="1"/>
    <col min="7430" max="7430" width="12.5703125" style="673" customWidth="1"/>
    <col min="7431" max="7431" width="8.42578125" style="673" customWidth="1"/>
    <col min="7432" max="7432" width="10.42578125" style="673" customWidth="1"/>
    <col min="7433" max="7433" width="6.5703125" style="673" bestFit="1" customWidth="1"/>
    <col min="7434" max="7434" width="13" style="673" customWidth="1"/>
    <col min="7435" max="7436" width="4.5703125" style="673" customWidth="1"/>
    <col min="7437" max="7437" width="3.28515625" style="673" customWidth="1"/>
    <col min="7438" max="7438" width="13.42578125" style="673" customWidth="1"/>
    <col min="7439" max="7439" width="15.42578125" style="673" customWidth="1"/>
    <col min="7440" max="7440" width="15.42578125" style="673" bestFit="1" customWidth="1"/>
    <col min="7441" max="7441" width="16.5703125" style="673" customWidth="1"/>
    <col min="7442" max="7442" width="16.42578125" style="673" customWidth="1"/>
    <col min="7443" max="7443" width="16.85546875" style="673" customWidth="1"/>
    <col min="7444" max="7444" width="3.42578125" style="673" customWidth="1"/>
    <col min="7445" max="7445" width="3.28515625" style="673" customWidth="1"/>
    <col min="7446" max="7446" width="3.42578125" style="673" customWidth="1"/>
    <col min="7447" max="7447" width="4.28515625" style="673" customWidth="1"/>
    <col min="7448" max="7448" width="4.42578125" style="673" customWidth="1"/>
    <col min="7449" max="7449" width="6.5703125" style="673" customWidth="1"/>
    <col min="7450" max="7680" width="11.42578125" style="673"/>
    <col min="7681" max="7681" width="12.140625" style="673" bestFit="1" customWidth="1"/>
    <col min="7682" max="7682" width="2.7109375" style="673" customWidth="1"/>
    <col min="7683" max="7683" width="48.140625" style="673" customWidth="1"/>
    <col min="7684" max="7684" width="11.5703125" style="673" customWidth="1"/>
    <col min="7685" max="7685" width="11.85546875" style="673" customWidth="1"/>
    <col min="7686" max="7686" width="12.5703125" style="673" customWidth="1"/>
    <col min="7687" max="7687" width="8.42578125" style="673" customWidth="1"/>
    <col min="7688" max="7688" width="10.42578125" style="673" customWidth="1"/>
    <col min="7689" max="7689" width="6.5703125" style="673" bestFit="1" customWidth="1"/>
    <col min="7690" max="7690" width="13" style="673" customWidth="1"/>
    <col min="7691" max="7692" width="4.5703125" style="673" customWidth="1"/>
    <col min="7693" max="7693" width="3.28515625" style="673" customWidth="1"/>
    <col min="7694" max="7694" width="13.42578125" style="673" customWidth="1"/>
    <col min="7695" max="7695" width="15.42578125" style="673" customWidth="1"/>
    <col min="7696" max="7696" width="15.42578125" style="673" bestFit="1" customWidth="1"/>
    <col min="7697" max="7697" width="16.5703125" style="673" customWidth="1"/>
    <col min="7698" max="7698" width="16.42578125" style="673" customWidth="1"/>
    <col min="7699" max="7699" width="16.85546875" style="673" customWidth="1"/>
    <col min="7700" max="7700" width="3.42578125" style="673" customWidth="1"/>
    <col min="7701" max="7701" width="3.28515625" style="673" customWidth="1"/>
    <col min="7702" max="7702" width="3.42578125" style="673" customWidth="1"/>
    <col min="7703" max="7703" width="4.28515625" style="673" customWidth="1"/>
    <col min="7704" max="7704" width="4.42578125" style="673" customWidth="1"/>
    <col min="7705" max="7705" width="6.5703125" style="673" customWidth="1"/>
    <col min="7706" max="7936" width="11.42578125" style="673"/>
    <col min="7937" max="7937" width="12.140625" style="673" bestFit="1" customWidth="1"/>
    <col min="7938" max="7938" width="2.7109375" style="673" customWidth="1"/>
    <col min="7939" max="7939" width="48.140625" style="673" customWidth="1"/>
    <col min="7940" max="7940" width="11.5703125" style="673" customWidth="1"/>
    <col min="7941" max="7941" width="11.85546875" style="673" customWidth="1"/>
    <col min="7942" max="7942" width="12.5703125" style="673" customWidth="1"/>
    <col min="7943" max="7943" width="8.42578125" style="673" customWidth="1"/>
    <col min="7944" max="7944" width="10.42578125" style="673" customWidth="1"/>
    <col min="7945" max="7945" width="6.5703125" style="673" bestFit="1" customWidth="1"/>
    <col min="7946" max="7946" width="13" style="673" customWidth="1"/>
    <col min="7947" max="7948" width="4.5703125" style="673" customWidth="1"/>
    <col min="7949" max="7949" width="3.28515625" style="673" customWidth="1"/>
    <col min="7950" max="7950" width="13.42578125" style="673" customWidth="1"/>
    <col min="7951" max="7951" width="15.42578125" style="673" customWidth="1"/>
    <col min="7952" max="7952" width="15.42578125" style="673" bestFit="1" customWidth="1"/>
    <col min="7953" max="7953" width="16.5703125" style="673" customWidth="1"/>
    <col min="7954" max="7954" width="16.42578125" style="673" customWidth="1"/>
    <col min="7955" max="7955" width="16.85546875" style="673" customWidth="1"/>
    <col min="7956" max="7956" width="3.42578125" style="673" customWidth="1"/>
    <col min="7957" max="7957" width="3.28515625" style="673" customWidth="1"/>
    <col min="7958" max="7958" width="3.42578125" style="673" customWidth="1"/>
    <col min="7959" max="7959" width="4.28515625" style="673" customWidth="1"/>
    <col min="7960" max="7960" width="4.42578125" style="673" customWidth="1"/>
    <col min="7961" max="7961" width="6.5703125" style="673" customWidth="1"/>
    <col min="7962" max="8192" width="11.42578125" style="673"/>
    <col min="8193" max="8193" width="12.140625" style="673" bestFit="1" customWidth="1"/>
    <col min="8194" max="8194" width="2.7109375" style="673" customWidth="1"/>
    <col min="8195" max="8195" width="48.140625" style="673" customWidth="1"/>
    <col min="8196" max="8196" width="11.5703125" style="673" customWidth="1"/>
    <col min="8197" max="8197" width="11.85546875" style="673" customWidth="1"/>
    <col min="8198" max="8198" width="12.5703125" style="673" customWidth="1"/>
    <col min="8199" max="8199" width="8.42578125" style="673" customWidth="1"/>
    <col min="8200" max="8200" width="10.42578125" style="673" customWidth="1"/>
    <col min="8201" max="8201" width="6.5703125" style="673" bestFit="1" customWidth="1"/>
    <col min="8202" max="8202" width="13" style="673" customWidth="1"/>
    <col min="8203" max="8204" width="4.5703125" style="673" customWidth="1"/>
    <col min="8205" max="8205" width="3.28515625" style="673" customWidth="1"/>
    <col min="8206" max="8206" width="13.42578125" style="673" customWidth="1"/>
    <col min="8207" max="8207" width="15.42578125" style="673" customWidth="1"/>
    <col min="8208" max="8208" width="15.42578125" style="673" bestFit="1" customWidth="1"/>
    <col min="8209" max="8209" width="16.5703125" style="673" customWidth="1"/>
    <col min="8210" max="8210" width="16.42578125" style="673" customWidth="1"/>
    <col min="8211" max="8211" width="16.85546875" style="673" customWidth="1"/>
    <col min="8212" max="8212" width="3.42578125" style="673" customWidth="1"/>
    <col min="8213" max="8213" width="3.28515625" style="673" customWidth="1"/>
    <col min="8214" max="8214" width="3.42578125" style="673" customWidth="1"/>
    <col min="8215" max="8215" width="4.28515625" style="673" customWidth="1"/>
    <col min="8216" max="8216" width="4.42578125" style="673" customWidth="1"/>
    <col min="8217" max="8217" width="6.5703125" style="673" customWidth="1"/>
    <col min="8218" max="8448" width="11.42578125" style="673"/>
    <col min="8449" max="8449" width="12.140625" style="673" bestFit="1" customWidth="1"/>
    <col min="8450" max="8450" width="2.7109375" style="673" customWidth="1"/>
    <col min="8451" max="8451" width="48.140625" style="673" customWidth="1"/>
    <col min="8452" max="8452" width="11.5703125" style="673" customWidth="1"/>
    <col min="8453" max="8453" width="11.85546875" style="673" customWidth="1"/>
    <col min="8454" max="8454" width="12.5703125" style="673" customWidth="1"/>
    <col min="8455" max="8455" width="8.42578125" style="673" customWidth="1"/>
    <col min="8456" max="8456" width="10.42578125" style="673" customWidth="1"/>
    <col min="8457" max="8457" width="6.5703125" style="673" bestFit="1" customWidth="1"/>
    <col min="8458" max="8458" width="13" style="673" customWidth="1"/>
    <col min="8459" max="8460" width="4.5703125" style="673" customWidth="1"/>
    <col min="8461" max="8461" width="3.28515625" style="673" customWidth="1"/>
    <col min="8462" max="8462" width="13.42578125" style="673" customWidth="1"/>
    <col min="8463" max="8463" width="15.42578125" style="673" customWidth="1"/>
    <col min="8464" max="8464" width="15.42578125" style="673" bestFit="1" customWidth="1"/>
    <col min="8465" max="8465" width="16.5703125" style="673" customWidth="1"/>
    <col min="8466" max="8466" width="16.42578125" style="673" customWidth="1"/>
    <col min="8467" max="8467" width="16.85546875" style="673" customWidth="1"/>
    <col min="8468" max="8468" width="3.42578125" style="673" customWidth="1"/>
    <col min="8469" max="8469" width="3.28515625" style="673" customWidth="1"/>
    <col min="8470" max="8470" width="3.42578125" style="673" customWidth="1"/>
    <col min="8471" max="8471" width="4.28515625" style="673" customWidth="1"/>
    <col min="8472" max="8472" width="4.42578125" style="673" customWidth="1"/>
    <col min="8473" max="8473" width="6.5703125" style="673" customWidth="1"/>
    <col min="8474" max="8704" width="11.42578125" style="673"/>
    <col min="8705" max="8705" width="12.140625" style="673" bestFit="1" customWidth="1"/>
    <col min="8706" max="8706" width="2.7109375" style="673" customWidth="1"/>
    <col min="8707" max="8707" width="48.140625" style="673" customWidth="1"/>
    <col min="8708" max="8708" width="11.5703125" style="673" customWidth="1"/>
    <col min="8709" max="8709" width="11.85546875" style="673" customWidth="1"/>
    <col min="8710" max="8710" width="12.5703125" style="673" customWidth="1"/>
    <col min="8711" max="8711" width="8.42578125" style="673" customWidth="1"/>
    <col min="8712" max="8712" width="10.42578125" style="673" customWidth="1"/>
    <col min="8713" max="8713" width="6.5703125" style="673" bestFit="1" customWidth="1"/>
    <col min="8714" max="8714" width="13" style="673" customWidth="1"/>
    <col min="8715" max="8716" width="4.5703125" style="673" customWidth="1"/>
    <col min="8717" max="8717" width="3.28515625" style="673" customWidth="1"/>
    <col min="8718" max="8718" width="13.42578125" style="673" customWidth="1"/>
    <col min="8719" max="8719" width="15.42578125" style="673" customWidth="1"/>
    <col min="8720" max="8720" width="15.42578125" style="673" bestFit="1" customWidth="1"/>
    <col min="8721" max="8721" width="16.5703125" style="673" customWidth="1"/>
    <col min="8722" max="8722" width="16.42578125" style="673" customWidth="1"/>
    <col min="8723" max="8723" width="16.85546875" style="673" customWidth="1"/>
    <col min="8724" max="8724" width="3.42578125" style="673" customWidth="1"/>
    <col min="8725" max="8725" width="3.28515625" style="673" customWidth="1"/>
    <col min="8726" max="8726" width="3.42578125" style="673" customWidth="1"/>
    <col min="8727" max="8727" width="4.28515625" style="673" customWidth="1"/>
    <col min="8728" max="8728" width="4.42578125" style="673" customWidth="1"/>
    <col min="8729" max="8729" width="6.5703125" style="673" customWidth="1"/>
    <col min="8730" max="8960" width="11.42578125" style="673"/>
    <col min="8961" max="8961" width="12.140625" style="673" bestFit="1" customWidth="1"/>
    <col min="8962" max="8962" width="2.7109375" style="673" customWidth="1"/>
    <col min="8963" max="8963" width="48.140625" style="673" customWidth="1"/>
    <col min="8964" max="8964" width="11.5703125" style="673" customWidth="1"/>
    <col min="8965" max="8965" width="11.85546875" style="673" customWidth="1"/>
    <col min="8966" max="8966" width="12.5703125" style="673" customWidth="1"/>
    <col min="8967" max="8967" width="8.42578125" style="673" customWidth="1"/>
    <col min="8968" max="8968" width="10.42578125" style="673" customWidth="1"/>
    <col min="8969" max="8969" width="6.5703125" style="673" bestFit="1" customWidth="1"/>
    <col min="8970" max="8970" width="13" style="673" customWidth="1"/>
    <col min="8971" max="8972" width="4.5703125" style="673" customWidth="1"/>
    <col min="8973" max="8973" width="3.28515625" style="673" customWidth="1"/>
    <col min="8974" max="8974" width="13.42578125" style="673" customWidth="1"/>
    <col min="8975" max="8975" width="15.42578125" style="673" customWidth="1"/>
    <col min="8976" max="8976" width="15.42578125" style="673" bestFit="1" customWidth="1"/>
    <col min="8977" max="8977" width="16.5703125" style="673" customWidth="1"/>
    <col min="8978" max="8978" width="16.42578125" style="673" customWidth="1"/>
    <col min="8979" max="8979" width="16.85546875" style="673" customWidth="1"/>
    <col min="8980" max="8980" width="3.42578125" style="673" customWidth="1"/>
    <col min="8981" max="8981" width="3.28515625" style="673" customWidth="1"/>
    <col min="8982" max="8982" width="3.42578125" style="673" customWidth="1"/>
    <col min="8983" max="8983" width="4.28515625" style="673" customWidth="1"/>
    <col min="8984" max="8984" width="4.42578125" style="673" customWidth="1"/>
    <col min="8985" max="8985" width="6.5703125" style="673" customWidth="1"/>
    <col min="8986" max="9216" width="11.42578125" style="673"/>
    <col min="9217" max="9217" width="12.140625" style="673" bestFit="1" customWidth="1"/>
    <col min="9218" max="9218" width="2.7109375" style="673" customWidth="1"/>
    <col min="9219" max="9219" width="48.140625" style="673" customWidth="1"/>
    <col min="9220" max="9220" width="11.5703125" style="673" customWidth="1"/>
    <col min="9221" max="9221" width="11.85546875" style="673" customWidth="1"/>
    <col min="9222" max="9222" width="12.5703125" style="673" customWidth="1"/>
    <col min="9223" max="9223" width="8.42578125" style="673" customWidth="1"/>
    <col min="9224" max="9224" width="10.42578125" style="673" customWidth="1"/>
    <col min="9225" max="9225" width="6.5703125" style="673" bestFit="1" customWidth="1"/>
    <col min="9226" max="9226" width="13" style="673" customWidth="1"/>
    <col min="9227" max="9228" width="4.5703125" style="673" customWidth="1"/>
    <col min="9229" max="9229" width="3.28515625" style="673" customWidth="1"/>
    <col min="9230" max="9230" width="13.42578125" style="673" customWidth="1"/>
    <col min="9231" max="9231" width="15.42578125" style="673" customWidth="1"/>
    <col min="9232" max="9232" width="15.42578125" style="673" bestFit="1" customWidth="1"/>
    <col min="9233" max="9233" width="16.5703125" style="673" customWidth="1"/>
    <col min="9234" max="9234" width="16.42578125" style="673" customWidth="1"/>
    <col min="9235" max="9235" width="16.85546875" style="673" customWidth="1"/>
    <col min="9236" max="9236" width="3.42578125" style="673" customWidth="1"/>
    <col min="9237" max="9237" width="3.28515625" style="673" customWidth="1"/>
    <col min="9238" max="9238" width="3.42578125" style="673" customWidth="1"/>
    <col min="9239" max="9239" width="4.28515625" style="673" customWidth="1"/>
    <col min="9240" max="9240" width="4.42578125" style="673" customWidth="1"/>
    <col min="9241" max="9241" width="6.5703125" style="673" customWidth="1"/>
    <col min="9242" max="9472" width="11.42578125" style="673"/>
    <col min="9473" max="9473" width="12.140625" style="673" bestFit="1" customWidth="1"/>
    <col min="9474" max="9474" width="2.7109375" style="673" customWidth="1"/>
    <col min="9475" max="9475" width="48.140625" style="673" customWidth="1"/>
    <col min="9476" max="9476" width="11.5703125" style="673" customWidth="1"/>
    <col min="9477" max="9477" width="11.85546875" style="673" customWidth="1"/>
    <col min="9478" max="9478" width="12.5703125" style="673" customWidth="1"/>
    <col min="9479" max="9479" width="8.42578125" style="673" customWidth="1"/>
    <col min="9480" max="9480" width="10.42578125" style="673" customWidth="1"/>
    <col min="9481" max="9481" width="6.5703125" style="673" bestFit="1" customWidth="1"/>
    <col min="9482" max="9482" width="13" style="673" customWidth="1"/>
    <col min="9483" max="9484" width="4.5703125" style="673" customWidth="1"/>
    <col min="9485" max="9485" width="3.28515625" style="673" customWidth="1"/>
    <col min="9486" max="9486" width="13.42578125" style="673" customWidth="1"/>
    <col min="9487" max="9487" width="15.42578125" style="673" customWidth="1"/>
    <col min="9488" max="9488" width="15.42578125" style="673" bestFit="1" customWidth="1"/>
    <col min="9489" max="9489" width="16.5703125" style="673" customWidth="1"/>
    <col min="9490" max="9490" width="16.42578125" style="673" customWidth="1"/>
    <col min="9491" max="9491" width="16.85546875" style="673" customWidth="1"/>
    <col min="9492" max="9492" width="3.42578125" style="673" customWidth="1"/>
    <col min="9493" max="9493" width="3.28515625" style="673" customWidth="1"/>
    <col min="9494" max="9494" width="3.42578125" style="673" customWidth="1"/>
    <col min="9495" max="9495" width="4.28515625" style="673" customWidth="1"/>
    <col min="9496" max="9496" width="4.42578125" style="673" customWidth="1"/>
    <col min="9497" max="9497" width="6.5703125" style="673" customWidth="1"/>
    <col min="9498" max="9728" width="11.42578125" style="673"/>
    <col min="9729" max="9729" width="12.140625" style="673" bestFit="1" customWidth="1"/>
    <col min="9730" max="9730" width="2.7109375" style="673" customWidth="1"/>
    <col min="9731" max="9731" width="48.140625" style="673" customWidth="1"/>
    <col min="9732" max="9732" width="11.5703125" style="673" customWidth="1"/>
    <col min="9733" max="9733" width="11.85546875" style="673" customWidth="1"/>
    <col min="9734" max="9734" width="12.5703125" style="673" customWidth="1"/>
    <col min="9735" max="9735" width="8.42578125" style="673" customWidth="1"/>
    <col min="9736" max="9736" width="10.42578125" style="673" customWidth="1"/>
    <col min="9737" max="9737" width="6.5703125" style="673" bestFit="1" customWidth="1"/>
    <col min="9738" max="9738" width="13" style="673" customWidth="1"/>
    <col min="9739" max="9740" width="4.5703125" style="673" customWidth="1"/>
    <col min="9741" max="9741" width="3.28515625" style="673" customWidth="1"/>
    <col min="9742" max="9742" width="13.42578125" style="673" customWidth="1"/>
    <col min="9743" max="9743" width="15.42578125" style="673" customWidth="1"/>
    <col min="9744" max="9744" width="15.42578125" style="673" bestFit="1" customWidth="1"/>
    <col min="9745" max="9745" width="16.5703125" style="673" customWidth="1"/>
    <col min="9746" max="9746" width="16.42578125" style="673" customWidth="1"/>
    <col min="9747" max="9747" width="16.85546875" style="673" customWidth="1"/>
    <col min="9748" max="9748" width="3.42578125" style="673" customWidth="1"/>
    <col min="9749" max="9749" width="3.28515625" style="673" customWidth="1"/>
    <col min="9750" max="9750" width="3.42578125" style="673" customWidth="1"/>
    <col min="9751" max="9751" width="4.28515625" style="673" customWidth="1"/>
    <col min="9752" max="9752" width="4.42578125" style="673" customWidth="1"/>
    <col min="9753" max="9753" width="6.5703125" style="673" customWidth="1"/>
    <col min="9754" max="9984" width="11.42578125" style="673"/>
    <col min="9985" max="9985" width="12.140625" style="673" bestFit="1" customWidth="1"/>
    <col min="9986" max="9986" width="2.7109375" style="673" customWidth="1"/>
    <col min="9987" max="9987" width="48.140625" style="673" customWidth="1"/>
    <col min="9988" max="9988" width="11.5703125" style="673" customWidth="1"/>
    <col min="9989" max="9989" width="11.85546875" style="673" customWidth="1"/>
    <col min="9990" max="9990" width="12.5703125" style="673" customWidth="1"/>
    <col min="9991" max="9991" width="8.42578125" style="673" customWidth="1"/>
    <col min="9992" max="9992" width="10.42578125" style="673" customWidth="1"/>
    <col min="9993" max="9993" width="6.5703125" style="673" bestFit="1" customWidth="1"/>
    <col min="9994" max="9994" width="13" style="673" customWidth="1"/>
    <col min="9995" max="9996" width="4.5703125" style="673" customWidth="1"/>
    <col min="9997" max="9997" width="3.28515625" style="673" customWidth="1"/>
    <col min="9998" max="9998" width="13.42578125" style="673" customWidth="1"/>
    <col min="9999" max="9999" width="15.42578125" style="673" customWidth="1"/>
    <col min="10000" max="10000" width="15.42578125" style="673" bestFit="1" customWidth="1"/>
    <col min="10001" max="10001" width="16.5703125" style="673" customWidth="1"/>
    <col min="10002" max="10002" width="16.42578125" style="673" customWidth="1"/>
    <col min="10003" max="10003" width="16.85546875" style="673" customWidth="1"/>
    <col min="10004" max="10004" width="3.42578125" style="673" customWidth="1"/>
    <col min="10005" max="10005" width="3.28515625" style="673" customWidth="1"/>
    <col min="10006" max="10006" width="3.42578125" style="673" customWidth="1"/>
    <col min="10007" max="10007" width="4.28515625" style="673" customWidth="1"/>
    <col min="10008" max="10008" width="4.42578125" style="673" customWidth="1"/>
    <col min="10009" max="10009" width="6.5703125" style="673" customWidth="1"/>
    <col min="10010" max="10240" width="11.42578125" style="673"/>
    <col min="10241" max="10241" width="12.140625" style="673" bestFit="1" customWidth="1"/>
    <col min="10242" max="10242" width="2.7109375" style="673" customWidth="1"/>
    <col min="10243" max="10243" width="48.140625" style="673" customWidth="1"/>
    <col min="10244" max="10244" width="11.5703125" style="673" customWidth="1"/>
    <col min="10245" max="10245" width="11.85546875" style="673" customWidth="1"/>
    <col min="10246" max="10246" width="12.5703125" style="673" customWidth="1"/>
    <col min="10247" max="10247" width="8.42578125" style="673" customWidth="1"/>
    <col min="10248" max="10248" width="10.42578125" style="673" customWidth="1"/>
    <col min="10249" max="10249" width="6.5703125" style="673" bestFit="1" customWidth="1"/>
    <col min="10250" max="10250" width="13" style="673" customWidth="1"/>
    <col min="10251" max="10252" width="4.5703125" style="673" customWidth="1"/>
    <col min="10253" max="10253" width="3.28515625" style="673" customWidth="1"/>
    <col min="10254" max="10254" width="13.42578125" style="673" customWidth="1"/>
    <col min="10255" max="10255" width="15.42578125" style="673" customWidth="1"/>
    <col min="10256" max="10256" width="15.42578125" style="673" bestFit="1" customWidth="1"/>
    <col min="10257" max="10257" width="16.5703125" style="673" customWidth="1"/>
    <col min="10258" max="10258" width="16.42578125" style="673" customWidth="1"/>
    <col min="10259" max="10259" width="16.85546875" style="673" customWidth="1"/>
    <col min="10260" max="10260" width="3.42578125" style="673" customWidth="1"/>
    <col min="10261" max="10261" width="3.28515625" style="673" customWidth="1"/>
    <col min="10262" max="10262" width="3.42578125" style="673" customWidth="1"/>
    <col min="10263" max="10263" width="4.28515625" style="673" customWidth="1"/>
    <col min="10264" max="10264" width="4.42578125" style="673" customWidth="1"/>
    <col min="10265" max="10265" width="6.5703125" style="673" customWidth="1"/>
    <col min="10266" max="10496" width="11.42578125" style="673"/>
    <col min="10497" max="10497" width="12.140625" style="673" bestFit="1" customWidth="1"/>
    <col min="10498" max="10498" width="2.7109375" style="673" customWidth="1"/>
    <col min="10499" max="10499" width="48.140625" style="673" customWidth="1"/>
    <col min="10500" max="10500" width="11.5703125" style="673" customWidth="1"/>
    <col min="10501" max="10501" width="11.85546875" style="673" customWidth="1"/>
    <col min="10502" max="10502" width="12.5703125" style="673" customWidth="1"/>
    <col min="10503" max="10503" width="8.42578125" style="673" customWidth="1"/>
    <col min="10504" max="10504" width="10.42578125" style="673" customWidth="1"/>
    <col min="10505" max="10505" width="6.5703125" style="673" bestFit="1" customWidth="1"/>
    <col min="10506" max="10506" width="13" style="673" customWidth="1"/>
    <col min="10507" max="10508" width="4.5703125" style="673" customWidth="1"/>
    <col min="10509" max="10509" width="3.28515625" style="673" customWidth="1"/>
    <col min="10510" max="10510" width="13.42578125" style="673" customWidth="1"/>
    <col min="10511" max="10511" width="15.42578125" style="673" customWidth="1"/>
    <col min="10512" max="10512" width="15.42578125" style="673" bestFit="1" customWidth="1"/>
    <col min="10513" max="10513" width="16.5703125" style="673" customWidth="1"/>
    <col min="10514" max="10514" width="16.42578125" style="673" customWidth="1"/>
    <col min="10515" max="10515" width="16.85546875" style="673" customWidth="1"/>
    <col min="10516" max="10516" width="3.42578125" style="673" customWidth="1"/>
    <col min="10517" max="10517" width="3.28515625" style="673" customWidth="1"/>
    <col min="10518" max="10518" width="3.42578125" style="673" customWidth="1"/>
    <col min="10519" max="10519" width="4.28515625" style="673" customWidth="1"/>
    <col min="10520" max="10520" width="4.42578125" style="673" customWidth="1"/>
    <col min="10521" max="10521" width="6.5703125" style="673" customWidth="1"/>
    <col min="10522" max="10752" width="11.42578125" style="673"/>
    <col min="10753" max="10753" width="12.140625" style="673" bestFit="1" customWidth="1"/>
    <col min="10754" max="10754" width="2.7109375" style="673" customWidth="1"/>
    <col min="10755" max="10755" width="48.140625" style="673" customWidth="1"/>
    <col min="10756" max="10756" width="11.5703125" style="673" customWidth="1"/>
    <col min="10757" max="10757" width="11.85546875" style="673" customWidth="1"/>
    <col min="10758" max="10758" width="12.5703125" style="673" customWidth="1"/>
    <col min="10759" max="10759" width="8.42578125" style="673" customWidth="1"/>
    <col min="10760" max="10760" width="10.42578125" style="673" customWidth="1"/>
    <col min="10761" max="10761" width="6.5703125" style="673" bestFit="1" customWidth="1"/>
    <col min="10762" max="10762" width="13" style="673" customWidth="1"/>
    <col min="10763" max="10764" width="4.5703125" style="673" customWidth="1"/>
    <col min="10765" max="10765" width="3.28515625" style="673" customWidth="1"/>
    <col min="10766" max="10766" width="13.42578125" style="673" customWidth="1"/>
    <col min="10767" max="10767" width="15.42578125" style="673" customWidth="1"/>
    <col min="10768" max="10768" width="15.42578125" style="673" bestFit="1" customWidth="1"/>
    <col min="10769" max="10769" width="16.5703125" style="673" customWidth="1"/>
    <col min="10770" max="10770" width="16.42578125" style="673" customWidth="1"/>
    <col min="10771" max="10771" width="16.85546875" style="673" customWidth="1"/>
    <col min="10772" max="10772" width="3.42578125" style="673" customWidth="1"/>
    <col min="10773" max="10773" width="3.28515625" style="673" customWidth="1"/>
    <col min="10774" max="10774" width="3.42578125" style="673" customWidth="1"/>
    <col min="10775" max="10775" width="4.28515625" style="673" customWidth="1"/>
    <col min="10776" max="10776" width="4.42578125" style="673" customWidth="1"/>
    <col min="10777" max="10777" width="6.5703125" style="673" customWidth="1"/>
    <col min="10778" max="11008" width="11.42578125" style="673"/>
    <col min="11009" max="11009" width="12.140625" style="673" bestFit="1" customWidth="1"/>
    <col min="11010" max="11010" width="2.7109375" style="673" customWidth="1"/>
    <col min="11011" max="11011" width="48.140625" style="673" customWidth="1"/>
    <col min="11012" max="11012" width="11.5703125" style="673" customWidth="1"/>
    <col min="11013" max="11013" width="11.85546875" style="673" customWidth="1"/>
    <col min="11014" max="11014" width="12.5703125" style="673" customWidth="1"/>
    <col min="11015" max="11015" width="8.42578125" style="673" customWidth="1"/>
    <col min="11016" max="11016" width="10.42578125" style="673" customWidth="1"/>
    <col min="11017" max="11017" width="6.5703125" style="673" bestFit="1" customWidth="1"/>
    <col min="11018" max="11018" width="13" style="673" customWidth="1"/>
    <col min="11019" max="11020" width="4.5703125" style="673" customWidth="1"/>
    <col min="11021" max="11021" width="3.28515625" style="673" customWidth="1"/>
    <col min="11022" max="11022" width="13.42578125" style="673" customWidth="1"/>
    <col min="11023" max="11023" width="15.42578125" style="673" customWidth="1"/>
    <col min="11024" max="11024" width="15.42578125" style="673" bestFit="1" customWidth="1"/>
    <col min="11025" max="11025" width="16.5703125" style="673" customWidth="1"/>
    <col min="11026" max="11026" width="16.42578125" style="673" customWidth="1"/>
    <col min="11027" max="11027" width="16.85546875" style="673" customWidth="1"/>
    <col min="11028" max="11028" width="3.42578125" style="673" customWidth="1"/>
    <col min="11029" max="11029" width="3.28515625" style="673" customWidth="1"/>
    <col min="11030" max="11030" width="3.42578125" style="673" customWidth="1"/>
    <col min="11031" max="11031" width="4.28515625" style="673" customWidth="1"/>
    <col min="11032" max="11032" width="4.42578125" style="673" customWidth="1"/>
    <col min="11033" max="11033" width="6.5703125" style="673" customWidth="1"/>
    <col min="11034" max="11264" width="11.42578125" style="673"/>
    <col min="11265" max="11265" width="12.140625" style="673" bestFit="1" customWidth="1"/>
    <col min="11266" max="11266" width="2.7109375" style="673" customWidth="1"/>
    <col min="11267" max="11267" width="48.140625" style="673" customWidth="1"/>
    <col min="11268" max="11268" width="11.5703125" style="673" customWidth="1"/>
    <col min="11269" max="11269" width="11.85546875" style="673" customWidth="1"/>
    <col min="11270" max="11270" width="12.5703125" style="673" customWidth="1"/>
    <col min="11271" max="11271" width="8.42578125" style="673" customWidth="1"/>
    <col min="11272" max="11272" width="10.42578125" style="673" customWidth="1"/>
    <col min="11273" max="11273" width="6.5703125" style="673" bestFit="1" customWidth="1"/>
    <col min="11274" max="11274" width="13" style="673" customWidth="1"/>
    <col min="11275" max="11276" width="4.5703125" style="673" customWidth="1"/>
    <col min="11277" max="11277" width="3.28515625" style="673" customWidth="1"/>
    <col min="11278" max="11278" width="13.42578125" style="673" customWidth="1"/>
    <col min="11279" max="11279" width="15.42578125" style="673" customWidth="1"/>
    <col min="11280" max="11280" width="15.42578125" style="673" bestFit="1" customWidth="1"/>
    <col min="11281" max="11281" width="16.5703125" style="673" customWidth="1"/>
    <col min="11282" max="11282" width="16.42578125" style="673" customWidth="1"/>
    <col min="11283" max="11283" width="16.85546875" style="673" customWidth="1"/>
    <col min="11284" max="11284" width="3.42578125" style="673" customWidth="1"/>
    <col min="11285" max="11285" width="3.28515625" style="673" customWidth="1"/>
    <col min="11286" max="11286" width="3.42578125" style="673" customWidth="1"/>
    <col min="11287" max="11287" width="4.28515625" style="673" customWidth="1"/>
    <col min="11288" max="11288" width="4.42578125" style="673" customWidth="1"/>
    <col min="11289" max="11289" width="6.5703125" style="673" customWidth="1"/>
    <col min="11290" max="11520" width="11.42578125" style="673"/>
    <col min="11521" max="11521" width="12.140625" style="673" bestFit="1" customWidth="1"/>
    <col min="11522" max="11522" width="2.7109375" style="673" customWidth="1"/>
    <col min="11523" max="11523" width="48.140625" style="673" customWidth="1"/>
    <col min="11524" max="11524" width="11.5703125" style="673" customWidth="1"/>
    <col min="11525" max="11525" width="11.85546875" style="673" customWidth="1"/>
    <col min="11526" max="11526" width="12.5703125" style="673" customWidth="1"/>
    <col min="11527" max="11527" width="8.42578125" style="673" customWidth="1"/>
    <col min="11528" max="11528" width="10.42578125" style="673" customWidth="1"/>
    <col min="11529" max="11529" width="6.5703125" style="673" bestFit="1" customWidth="1"/>
    <col min="11530" max="11530" width="13" style="673" customWidth="1"/>
    <col min="11531" max="11532" width="4.5703125" style="673" customWidth="1"/>
    <col min="11533" max="11533" width="3.28515625" style="673" customWidth="1"/>
    <col min="11534" max="11534" width="13.42578125" style="673" customWidth="1"/>
    <col min="11535" max="11535" width="15.42578125" style="673" customWidth="1"/>
    <col min="11536" max="11536" width="15.42578125" style="673" bestFit="1" customWidth="1"/>
    <col min="11537" max="11537" width="16.5703125" style="673" customWidth="1"/>
    <col min="11538" max="11538" width="16.42578125" style="673" customWidth="1"/>
    <col min="11539" max="11539" width="16.85546875" style="673" customWidth="1"/>
    <col min="11540" max="11540" width="3.42578125" style="673" customWidth="1"/>
    <col min="11541" max="11541" width="3.28515625" style="673" customWidth="1"/>
    <col min="11542" max="11542" width="3.42578125" style="673" customWidth="1"/>
    <col min="11543" max="11543" width="4.28515625" style="673" customWidth="1"/>
    <col min="11544" max="11544" width="4.42578125" style="673" customWidth="1"/>
    <col min="11545" max="11545" width="6.5703125" style="673" customWidth="1"/>
    <col min="11546" max="11776" width="11.42578125" style="673"/>
    <col min="11777" max="11777" width="12.140625" style="673" bestFit="1" customWidth="1"/>
    <col min="11778" max="11778" width="2.7109375" style="673" customWidth="1"/>
    <col min="11779" max="11779" width="48.140625" style="673" customWidth="1"/>
    <col min="11780" max="11780" width="11.5703125" style="673" customWidth="1"/>
    <col min="11781" max="11781" width="11.85546875" style="673" customWidth="1"/>
    <col min="11782" max="11782" width="12.5703125" style="673" customWidth="1"/>
    <col min="11783" max="11783" width="8.42578125" style="673" customWidth="1"/>
    <col min="11784" max="11784" width="10.42578125" style="673" customWidth="1"/>
    <col min="11785" max="11785" width="6.5703125" style="673" bestFit="1" customWidth="1"/>
    <col min="11786" max="11786" width="13" style="673" customWidth="1"/>
    <col min="11787" max="11788" width="4.5703125" style="673" customWidth="1"/>
    <col min="11789" max="11789" width="3.28515625" style="673" customWidth="1"/>
    <col min="11790" max="11790" width="13.42578125" style="673" customWidth="1"/>
    <col min="11791" max="11791" width="15.42578125" style="673" customWidth="1"/>
    <col min="11792" max="11792" width="15.42578125" style="673" bestFit="1" customWidth="1"/>
    <col min="11793" max="11793" width="16.5703125" style="673" customWidth="1"/>
    <col min="11794" max="11794" width="16.42578125" style="673" customWidth="1"/>
    <col min="11795" max="11795" width="16.85546875" style="673" customWidth="1"/>
    <col min="11796" max="11796" width="3.42578125" style="673" customWidth="1"/>
    <col min="11797" max="11797" width="3.28515625" style="673" customWidth="1"/>
    <col min="11798" max="11798" width="3.42578125" style="673" customWidth="1"/>
    <col min="11799" max="11799" width="4.28515625" style="673" customWidth="1"/>
    <col min="11800" max="11800" width="4.42578125" style="673" customWidth="1"/>
    <col min="11801" max="11801" width="6.5703125" style="673" customWidth="1"/>
    <col min="11802" max="12032" width="11.42578125" style="673"/>
    <col min="12033" max="12033" width="12.140625" style="673" bestFit="1" customWidth="1"/>
    <col min="12034" max="12034" width="2.7109375" style="673" customWidth="1"/>
    <col min="12035" max="12035" width="48.140625" style="673" customWidth="1"/>
    <col min="12036" max="12036" width="11.5703125" style="673" customWidth="1"/>
    <col min="12037" max="12037" width="11.85546875" style="673" customWidth="1"/>
    <col min="12038" max="12038" width="12.5703125" style="673" customWidth="1"/>
    <col min="12039" max="12039" width="8.42578125" style="673" customWidth="1"/>
    <col min="12040" max="12040" width="10.42578125" style="673" customWidth="1"/>
    <col min="12041" max="12041" width="6.5703125" style="673" bestFit="1" customWidth="1"/>
    <col min="12042" max="12042" width="13" style="673" customWidth="1"/>
    <col min="12043" max="12044" width="4.5703125" style="673" customWidth="1"/>
    <col min="12045" max="12045" width="3.28515625" style="673" customWidth="1"/>
    <col min="12046" max="12046" width="13.42578125" style="673" customWidth="1"/>
    <col min="12047" max="12047" width="15.42578125" style="673" customWidth="1"/>
    <col min="12048" max="12048" width="15.42578125" style="673" bestFit="1" customWidth="1"/>
    <col min="12049" max="12049" width="16.5703125" style="673" customWidth="1"/>
    <col min="12050" max="12050" width="16.42578125" style="673" customWidth="1"/>
    <col min="12051" max="12051" width="16.85546875" style="673" customWidth="1"/>
    <col min="12052" max="12052" width="3.42578125" style="673" customWidth="1"/>
    <col min="12053" max="12053" width="3.28515625" style="673" customWidth="1"/>
    <col min="12054" max="12054" width="3.42578125" style="673" customWidth="1"/>
    <col min="12055" max="12055" width="4.28515625" style="673" customWidth="1"/>
    <col min="12056" max="12056" width="4.42578125" style="673" customWidth="1"/>
    <col min="12057" max="12057" width="6.5703125" style="673" customWidth="1"/>
    <col min="12058" max="12288" width="11.42578125" style="673"/>
    <col min="12289" max="12289" width="12.140625" style="673" bestFit="1" customWidth="1"/>
    <col min="12290" max="12290" width="2.7109375" style="673" customWidth="1"/>
    <col min="12291" max="12291" width="48.140625" style="673" customWidth="1"/>
    <col min="12292" max="12292" width="11.5703125" style="673" customWidth="1"/>
    <col min="12293" max="12293" width="11.85546875" style="673" customWidth="1"/>
    <col min="12294" max="12294" width="12.5703125" style="673" customWidth="1"/>
    <col min="12295" max="12295" width="8.42578125" style="673" customWidth="1"/>
    <col min="12296" max="12296" width="10.42578125" style="673" customWidth="1"/>
    <col min="12297" max="12297" width="6.5703125" style="673" bestFit="1" customWidth="1"/>
    <col min="12298" max="12298" width="13" style="673" customWidth="1"/>
    <col min="12299" max="12300" width="4.5703125" style="673" customWidth="1"/>
    <col min="12301" max="12301" width="3.28515625" style="673" customWidth="1"/>
    <col min="12302" max="12302" width="13.42578125" style="673" customWidth="1"/>
    <col min="12303" max="12303" width="15.42578125" style="673" customWidth="1"/>
    <col min="12304" max="12304" width="15.42578125" style="673" bestFit="1" customWidth="1"/>
    <col min="12305" max="12305" width="16.5703125" style="673" customWidth="1"/>
    <col min="12306" max="12306" width="16.42578125" style="673" customWidth="1"/>
    <col min="12307" max="12307" width="16.85546875" style="673" customWidth="1"/>
    <col min="12308" max="12308" width="3.42578125" style="673" customWidth="1"/>
    <col min="12309" max="12309" width="3.28515625" style="673" customWidth="1"/>
    <col min="12310" max="12310" width="3.42578125" style="673" customWidth="1"/>
    <col min="12311" max="12311" width="4.28515625" style="673" customWidth="1"/>
    <col min="12312" max="12312" width="4.42578125" style="673" customWidth="1"/>
    <col min="12313" max="12313" width="6.5703125" style="673" customWidth="1"/>
    <col min="12314" max="12544" width="11.42578125" style="673"/>
    <col min="12545" max="12545" width="12.140625" style="673" bestFit="1" customWidth="1"/>
    <col min="12546" max="12546" width="2.7109375" style="673" customWidth="1"/>
    <col min="12547" max="12547" width="48.140625" style="673" customWidth="1"/>
    <col min="12548" max="12548" width="11.5703125" style="673" customWidth="1"/>
    <col min="12549" max="12549" width="11.85546875" style="673" customWidth="1"/>
    <col min="12550" max="12550" width="12.5703125" style="673" customWidth="1"/>
    <col min="12551" max="12551" width="8.42578125" style="673" customWidth="1"/>
    <col min="12552" max="12552" width="10.42578125" style="673" customWidth="1"/>
    <col min="12553" max="12553" width="6.5703125" style="673" bestFit="1" customWidth="1"/>
    <col min="12554" max="12554" width="13" style="673" customWidth="1"/>
    <col min="12555" max="12556" width="4.5703125" style="673" customWidth="1"/>
    <col min="12557" max="12557" width="3.28515625" style="673" customWidth="1"/>
    <col min="12558" max="12558" width="13.42578125" style="673" customWidth="1"/>
    <col min="12559" max="12559" width="15.42578125" style="673" customWidth="1"/>
    <col min="12560" max="12560" width="15.42578125" style="673" bestFit="1" customWidth="1"/>
    <col min="12561" max="12561" width="16.5703125" style="673" customWidth="1"/>
    <col min="12562" max="12562" width="16.42578125" style="673" customWidth="1"/>
    <col min="12563" max="12563" width="16.85546875" style="673" customWidth="1"/>
    <col min="12564" max="12564" width="3.42578125" style="673" customWidth="1"/>
    <col min="12565" max="12565" width="3.28515625" style="673" customWidth="1"/>
    <col min="12566" max="12566" width="3.42578125" style="673" customWidth="1"/>
    <col min="12567" max="12567" width="4.28515625" style="673" customWidth="1"/>
    <col min="12568" max="12568" width="4.42578125" style="673" customWidth="1"/>
    <col min="12569" max="12569" width="6.5703125" style="673" customWidth="1"/>
    <col min="12570" max="12800" width="11.42578125" style="673"/>
    <col min="12801" max="12801" width="12.140625" style="673" bestFit="1" customWidth="1"/>
    <col min="12802" max="12802" width="2.7109375" style="673" customWidth="1"/>
    <col min="12803" max="12803" width="48.140625" style="673" customWidth="1"/>
    <col min="12804" max="12804" width="11.5703125" style="673" customWidth="1"/>
    <col min="12805" max="12805" width="11.85546875" style="673" customWidth="1"/>
    <col min="12806" max="12806" width="12.5703125" style="673" customWidth="1"/>
    <col min="12807" max="12807" width="8.42578125" style="673" customWidth="1"/>
    <col min="12808" max="12808" width="10.42578125" style="673" customWidth="1"/>
    <col min="12809" max="12809" width="6.5703125" style="673" bestFit="1" customWidth="1"/>
    <col min="12810" max="12810" width="13" style="673" customWidth="1"/>
    <col min="12811" max="12812" width="4.5703125" style="673" customWidth="1"/>
    <col min="12813" max="12813" width="3.28515625" style="673" customWidth="1"/>
    <col min="12814" max="12814" width="13.42578125" style="673" customWidth="1"/>
    <col min="12815" max="12815" width="15.42578125" style="673" customWidth="1"/>
    <col min="12816" max="12816" width="15.42578125" style="673" bestFit="1" customWidth="1"/>
    <col min="12817" max="12817" width="16.5703125" style="673" customWidth="1"/>
    <col min="12818" max="12818" width="16.42578125" style="673" customWidth="1"/>
    <col min="12819" max="12819" width="16.85546875" style="673" customWidth="1"/>
    <col min="12820" max="12820" width="3.42578125" style="673" customWidth="1"/>
    <col min="12821" max="12821" width="3.28515625" style="673" customWidth="1"/>
    <col min="12822" max="12822" width="3.42578125" style="673" customWidth="1"/>
    <col min="12823" max="12823" width="4.28515625" style="673" customWidth="1"/>
    <col min="12824" max="12824" width="4.42578125" style="673" customWidth="1"/>
    <col min="12825" max="12825" width="6.5703125" style="673" customWidth="1"/>
    <col min="12826" max="13056" width="11.42578125" style="673"/>
    <col min="13057" max="13057" width="12.140625" style="673" bestFit="1" customWidth="1"/>
    <col min="13058" max="13058" width="2.7109375" style="673" customWidth="1"/>
    <col min="13059" max="13059" width="48.140625" style="673" customWidth="1"/>
    <col min="13060" max="13060" width="11.5703125" style="673" customWidth="1"/>
    <col min="13061" max="13061" width="11.85546875" style="673" customWidth="1"/>
    <col min="13062" max="13062" width="12.5703125" style="673" customWidth="1"/>
    <col min="13063" max="13063" width="8.42578125" style="673" customWidth="1"/>
    <col min="13064" max="13064" width="10.42578125" style="673" customWidth="1"/>
    <col min="13065" max="13065" width="6.5703125" style="673" bestFit="1" customWidth="1"/>
    <col min="13066" max="13066" width="13" style="673" customWidth="1"/>
    <col min="13067" max="13068" width="4.5703125" style="673" customWidth="1"/>
    <col min="13069" max="13069" width="3.28515625" style="673" customWidth="1"/>
    <col min="13070" max="13070" width="13.42578125" style="673" customWidth="1"/>
    <col min="13071" max="13071" width="15.42578125" style="673" customWidth="1"/>
    <col min="13072" max="13072" width="15.42578125" style="673" bestFit="1" customWidth="1"/>
    <col min="13073" max="13073" width="16.5703125" style="673" customWidth="1"/>
    <col min="13074" max="13074" width="16.42578125" style="673" customWidth="1"/>
    <col min="13075" max="13075" width="16.85546875" style="673" customWidth="1"/>
    <col min="13076" max="13076" width="3.42578125" style="673" customWidth="1"/>
    <col min="13077" max="13077" width="3.28515625" style="673" customWidth="1"/>
    <col min="13078" max="13078" width="3.42578125" style="673" customWidth="1"/>
    <col min="13079" max="13079" width="4.28515625" style="673" customWidth="1"/>
    <col min="13080" max="13080" width="4.42578125" style="673" customWidth="1"/>
    <col min="13081" max="13081" width="6.5703125" style="673" customWidth="1"/>
    <col min="13082" max="13312" width="11.42578125" style="673"/>
    <col min="13313" max="13313" width="12.140625" style="673" bestFit="1" customWidth="1"/>
    <col min="13314" max="13314" width="2.7109375" style="673" customWidth="1"/>
    <col min="13315" max="13315" width="48.140625" style="673" customWidth="1"/>
    <col min="13316" max="13316" width="11.5703125" style="673" customWidth="1"/>
    <col min="13317" max="13317" width="11.85546875" style="673" customWidth="1"/>
    <col min="13318" max="13318" width="12.5703125" style="673" customWidth="1"/>
    <col min="13319" max="13319" width="8.42578125" style="673" customWidth="1"/>
    <col min="13320" max="13320" width="10.42578125" style="673" customWidth="1"/>
    <col min="13321" max="13321" width="6.5703125" style="673" bestFit="1" customWidth="1"/>
    <col min="13322" max="13322" width="13" style="673" customWidth="1"/>
    <col min="13323" max="13324" width="4.5703125" style="673" customWidth="1"/>
    <col min="13325" max="13325" width="3.28515625" style="673" customWidth="1"/>
    <col min="13326" max="13326" width="13.42578125" style="673" customWidth="1"/>
    <col min="13327" max="13327" width="15.42578125" style="673" customWidth="1"/>
    <col min="13328" max="13328" width="15.42578125" style="673" bestFit="1" customWidth="1"/>
    <col min="13329" max="13329" width="16.5703125" style="673" customWidth="1"/>
    <col min="13330" max="13330" width="16.42578125" style="673" customWidth="1"/>
    <col min="13331" max="13331" width="16.85546875" style="673" customWidth="1"/>
    <col min="13332" max="13332" width="3.42578125" style="673" customWidth="1"/>
    <col min="13333" max="13333" width="3.28515625" style="673" customWidth="1"/>
    <col min="13334" max="13334" width="3.42578125" style="673" customWidth="1"/>
    <col min="13335" max="13335" width="4.28515625" style="673" customWidth="1"/>
    <col min="13336" max="13336" width="4.42578125" style="673" customWidth="1"/>
    <col min="13337" max="13337" width="6.5703125" style="673" customWidth="1"/>
    <col min="13338" max="13568" width="11.42578125" style="673"/>
    <col min="13569" max="13569" width="12.140625" style="673" bestFit="1" customWidth="1"/>
    <col min="13570" max="13570" width="2.7109375" style="673" customWidth="1"/>
    <col min="13571" max="13571" width="48.140625" style="673" customWidth="1"/>
    <col min="13572" max="13572" width="11.5703125" style="673" customWidth="1"/>
    <col min="13573" max="13573" width="11.85546875" style="673" customWidth="1"/>
    <col min="13574" max="13574" width="12.5703125" style="673" customWidth="1"/>
    <col min="13575" max="13575" width="8.42578125" style="673" customWidth="1"/>
    <col min="13576" max="13576" width="10.42578125" style="673" customWidth="1"/>
    <col min="13577" max="13577" width="6.5703125" style="673" bestFit="1" customWidth="1"/>
    <col min="13578" max="13578" width="13" style="673" customWidth="1"/>
    <col min="13579" max="13580" width="4.5703125" style="673" customWidth="1"/>
    <col min="13581" max="13581" width="3.28515625" style="673" customWidth="1"/>
    <col min="13582" max="13582" width="13.42578125" style="673" customWidth="1"/>
    <col min="13583" max="13583" width="15.42578125" style="673" customWidth="1"/>
    <col min="13584" max="13584" width="15.42578125" style="673" bestFit="1" customWidth="1"/>
    <col min="13585" max="13585" width="16.5703125" style="673" customWidth="1"/>
    <col min="13586" max="13586" width="16.42578125" style="673" customWidth="1"/>
    <col min="13587" max="13587" width="16.85546875" style="673" customWidth="1"/>
    <col min="13588" max="13588" width="3.42578125" style="673" customWidth="1"/>
    <col min="13589" max="13589" width="3.28515625" style="673" customWidth="1"/>
    <col min="13590" max="13590" width="3.42578125" style="673" customWidth="1"/>
    <col min="13591" max="13591" width="4.28515625" style="673" customWidth="1"/>
    <col min="13592" max="13592" width="4.42578125" style="673" customWidth="1"/>
    <col min="13593" max="13593" width="6.5703125" style="673" customWidth="1"/>
    <col min="13594" max="13824" width="11.42578125" style="673"/>
    <col min="13825" max="13825" width="12.140625" style="673" bestFit="1" customWidth="1"/>
    <col min="13826" max="13826" width="2.7109375" style="673" customWidth="1"/>
    <col min="13827" max="13827" width="48.140625" style="673" customWidth="1"/>
    <col min="13828" max="13828" width="11.5703125" style="673" customWidth="1"/>
    <col min="13829" max="13829" width="11.85546875" style="673" customWidth="1"/>
    <col min="13830" max="13830" width="12.5703125" style="673" customWidth="1"/>
    <col min="13831" max="13831" width="8.42578125" style="673" customWidth="1"/>
    <col min="13832" max="13832" width="10.42578125" style="673" customWidth="1"/>
    <col min="13833" max="13833" width="6.5703125" style="673" bestFit="1" customWidth="1"/>
    <col min="13834" max="13834" width="13" style="673" customWidth="1"/>
    <col min="13835" max="13836" width="4.5703125" style="673" customWidth="1"/>
    <col min="13837" max="13837" width="3.28515625" style="673" customWidth="1"/>
    <col min="13838" max="13838" width="13.42578125" style="673" customWidth="1"/>
    <col min="13839" max="13839" width="15.42578125" style="673" customWidth="1"/>
    <col min="13840" max="13840" width="15.42578125" style="673" bestFit="1" customWidth="1"/>
    <col min="13841" max="13841" width="16.5703125" style="673" customWidth="1"/>
    <col min="13842" max="13842" width="16.42578125" style="673" customWidth="1"/>
    <col min="13843" max="13843" width="16.85546875" style="673" customWidth="1"/>
    <col min="13844" max="13844" width="3.42578125" style="673" customWidth="1"/>
    <col min="13845" max="13845" width="3.28515625" style="673" customWidth="1"/>
    <col min="13846" max="13846" width="3.42578125" style="673" customWidth="1"/>
    <col min="13847" max="13847" width="4.28515625" style="673" customWidth="1"/>
    <col min="13848" max="13848" width="4.42578125" style="673" customWidth="1"/>
    <col min="13849" max="13849" width="6.5703125" style="673" customWidth="1"/>
    <col min="13850" max="14080" width="11.42578125" style="673"/>
    <col min="14081" max="14081" width="12.140625" style="673" bestFit="1" customWidth="1"/>
    <col min="14082" max="14082" width="2.7109375" style="673" customWidth="1"/>
    <col min="14083" max="14083" width="48.140625" style="673" customWidth="1"/>
    <col min="14084" max="14084" width="11.5703125" style="673" customWidth="1"/>
    <col min="14085" max="14085" width="11.85546875" style="673" customWidth="1"/>
    <col min="14086" max="14086" width="12.5703125" style="673" customWidth="1"/>
    <col min="14087" max="14087" width="8.42578125" style="673" customWidth="1"/>
    <col min="14088" max="14088" width="10.42578125" style="673" customWidth="1"/>
    <col min="14089" max="14089" width="6.5703125" style="673" bestFit="1" customWidth="1"/>
    <col min="14090" max="14090" width="13" style="673" customWidth="1"/>
    <col min="14091" max="14092" width="4.5703125" style="673" customWidth="1"/>
    <col min="14093" max="14093" width="3.28515625" style="673" customWidth="1"/>
    <col min="14094" max="14094" width="13.42578125" style="673" customWidth="1"/>
    <col min="14095" max="14095" width="15.42578125" style="673" customWidth="1"/>
    <col min="14096" max="14096" width="15.42578125" style="673" bestFit="1" customWidth="1"/>
    <col min="14097" max="14097" width="16.5703125" style="673" customWidth="1"/>
    <col min="14098" max="14098" width="16.42578125" style="673" customWidth="1"/>
    <col min="14099" max="14099" width="16.85546875" style="673" customWidth="1"/>
    <col min="14100" max="14100" width="3.42578125" style="673" customWidth="1"/>
    <col min="14101" max="14101" width="3.28515625" style="673" customWidth="1"/>
    <col min="14102" max="14102" width="3.42578125" style="673" customWidth="1"/>
    <col min="14103" max="14103" width="4.28515625" style="673" customWidth="1"/>
    <col min="14104" max="14104" width="4.42578125" style="673" customWidth="1"/>
    <col min="14105" max="14105" width="6.5703125" style="673" customWidth="1"/>
    <col min="14106" max="14336" width="11.42578125" style="673"/>
    <col min="14337" max="14337" width="12.140625" style="673" bestFit="1" customWidth="1"/>
    <col min="14338" max="14338" width="2.7109375" style="673" customWidth="1"/>
    <col min="14339" max="14339" width="48.140625" style="673" customWidth="1"/>
    <col min="14340" max="14340" width="11.5703125" style="673" customWidth="1"/>
    <col min="14341" max="14341" width="11.85546875" style="673" customWidth="1"/>
    <col min="14342" max="14342" width="12.5703125" style="673" customWidth="1"/>
    <col min="14343" max="14343" width="8.42578125" style="673" customWidth="1"/>
    <col min="14344" max="14344" width="10.42578125" style="673" customWidth="1"/>
    <col min="14345" max="14345" width="6.5703125" style="673" bestFit="1" customWidth="1"/>
    <col min="14346" max="14346" width="13" style="673" customWidth="1"/>
    <col min="14347" max="14348" width="4.5703125" style="673" customWidth="1"/>
    <col min="14349" max="14349" width="3.28515625" style="673" customWidth="1"/>
    <col min="14350" max="14350" width="13.42578125" style="673" customWidth="1"/>
    <col min="14351" max="14351" width="15.42578125" style="673" customWidth="1"/>
    <col min="14352" max="14352" width="15.42578125" style="673" bestFit="1" customWidth="1"/>
    <col min="14353" max="14353" width="16.5703125" style="673" customWidth="1"/>
    <col min="14354" max="14354" width="16.42578125" style="673" customWidth="1"/>
    <col min="14355" max="14355" width="16.85546875" style="673" customWidth="1"/>
    <col min="14356" max="14356" width="3.42578125" style="673" customWidth="1"/>
    <col min="14357" max="14357" width="3.28515625" style="673" customWidth="1"/>
    <col min="14358" max="14358" width="3.42578125" style="673" customWidth="1"/>
    <col min="14359" max="14359" width="4.28515625" style="673" customWidth="1"/>
    <col min="14360" max="14360" width="4.42578125" style="673" customWidth="1"/>
    <col min="14361" max="14361" width="6.5703125" style="673" customWidth="1"/>
    <col min="14362" max="14592" width="11.42578125" style="673"/>
    <col min="14593" max="14593" width="12.140625" style="673" bestFit="1" customWidth="1"/>
    <col min="14594" max="14594" width="2.7109375" style="673" customWidth="1"/>
    <col min="14595" max="14595" width="48.140625" style="673" customWidth="1"/>
    <col min="14596" max="14596" width="11.5703125" style="673" customWidth="1"/>
    <col min="14597" max="14597" width="11.85546875" style="673" customWidth="1"/>
    <col min="14598" max="14598" width="12.5703125" style="673" customWidth="1"/>
    <col min="14599" max="14599" width="8.42578125" style="673" customWidth="1"/>
    <col min="14600" max="14600" width="10.42578125" style="673" customWidth="1"/>
    <col min="14601" max="14601" width="6.5703125" style="673" bestFit="1" customWidth="1"/>
    <col min="14602" max="14602" width="13" style="673" customWidth="1"/>
    <col min="14603" max="14604" width="4.5703125" style="673" customWidth="1"/>
    <col min="14605" max="14605" width="3.28515625" style="673" customWidth="1"/>
    <col min="14606" max="14606" width="13.42578125" style="673" customWidth="1"/>
    <col min="14607" max="14607" width="15.42578125" style="673" customWidth="1"/>
    <col min="14608" max="14608" width="15.42578125" style="673" bestFit="1" customWidth="1"/>
    <col min="14609" max="14609" width="16.5703125" style="673" customWidth="1"/>
    <col min="14610" max="14610" width="16.42578125" style="673" customWidth="1"/>
    <col min="14611" max="14611" width="16.85546875" style="673" customWidth="1"/>
    <col min="14612" max="14612" width="3.42578125" style="673" customWidth="1"/>
    <col min="14613" max="14613" width="3.28515625" style="673" customWidth="1"/>
    <col min="14614" max="14614" width="3.42578125" style="673" customWidth="1"/>
    <col min="14615" max="14615" width="4.28515625" style="673" customWidth="1"/>
    <col min="14616" max="14616" width="4.42578125" style="673" customWidth="1"/>
    <col min="14617" max="14617" width="6.5703125" style="673" customWidth="1"/>
    <col min="14618" max="14848" width="11.42578125" style="673"/>
    <col min="14849" max="14849" width="12.140625" style="673" bestFit="1" customWidth="1"/>
    <col min="14850" max="14850" width="2.7109375" style="673" customWidth="1"/>
    <col min="14851" max="14851" width="48.140625" style="673" customWidth="1"/>
    <col min="14852" max="14852" width="11.5703125" style="673" customWidth="1"/>
    <col min="14853" max="14853" width="11.85546875" style="673" customWidth="1"/>
    <col min="14854" max="14854" width="12.5703125" style="673" customWidth="1"/>
    <col min="14855" max="14855" width="8.42578125" style="673" customWidth="1"/>
    <col min="14856" max="14856" width="10.42578125" style="673" customWidth="1"/>
    <col min="14857" max="14857" width="6.5703125" style="673" bestFit="1" customWidth="1"/>
    <col min="14858" max="14858" width="13" style="673" customWidth="1"/>
    <col min="14859" max="14860" width="4.5703125" style="673" customWidth="1"/>
    <col min="14861" max="14861" width="3.28515625" style="673" customWidth="1"/>
    <col min="14862" max="14862" width="13.42578125" style="673" customWidth="1"/>
    <col min="14863" max="14863" width="15.42578125" style="673" customWidth="1"/>
    <col min="14864" max="14864" width="15.42578125" style="673" bestFit="1" customWidth="1"/>
    <col min="14865" max="14865" width="16.5703125" style="673" customWidth="1"/>
    <col min="14866" max="14866" width="16.42578125" style="673" customWidth="1"/>
    <col min="14867" max="14867" width="16.85546875" style="673" customWidth="1"/>
    <col min="14868" max="14868" width="3.42578125" style="673" customWidth="1"/>
    <col min="14869" max="14869" width="3.28515625" style="673" customWidth="1"/>
    <col min="14870" max="14870" width="3.42578125" style="673" customWidth="1"/>
    <col min="14871" max="14871" width="4.28515625" style="673" customWidth="1"/>
    <col min="14872" max="14872" width="4.42578125" style="673" customWidth="1"/>
    <col min="14873" max="14873" width="6.5703125" style="673" customWidth="1"/>
    <col min="14874" max="15104" width="11.42578125" style="673"/>
    <col min="15105" max="15105" width="12.140625" style="673" bestFit="1" customWidth="1"/>
    <col min="15106" max="15106" width="2.7109375" style="673" customWidth="1"/>
    <col min="15107" max="15107" width="48.140625" style="673" customWidth="1"/>
    <col min="15108" max="15108" width="11.5703125" style="673" customWidth="1"/>
    <col min="15109" max="15109" width="11.85546875" style="673" customWidth="1"/>
    <col min="15110" max="15110" width="12.5703125" style="673" customWidth="1"/>
    <col min="15111" max="15111" width="8.42578125" style="673" customWidth="1"/>
    <col min="15112" max="15112" width="10.42578125" style="673" customWidth="1"/>
    <col min="15113" max="15113" width="6.5703125" style="673" bestFit="1" customWidth="1"/>
    <col min="15114" max="15114" width="13" style="673" customWidth="1"/>
    <col min="15115" max="15116" width="4.5703125" style="673" customWidth="1"/>
    <col min="15117" max="15117" width="3.28515625" style="673" customWidth="1"/>
    <col min="15118" max="15118" width="13.42578125" style="673" customWidth="1"/>
    <col min="15119" max="15119" width="15.42578125" style="673" customWidth="1"/>
    <col min="15120" max="15120" width="15.42578125" style="673" bestFit="1" customWidth="1"/>
    <col min="15121" max="15121" width="16.5703125" style="673" customWidth="1"/>
    <col min="15122" max="15122" width="16.42578125" style="673" customWidth="1"/>
    <col min="15123" max="15123" width="16.85546875" style="673" customWidth="1"/>
    <col min="15124" max="15124" width="3.42578125" style="673" customWidth="1"/>
    <col min="15125" max="15125" width="3.28515625" style="673" customWidth="1"/>
    <col min="15126" max="15126" width="3.42578125" style="673" customWidth="1"/>
    <col min="15127" max="15127" width="4.28515625" style="673" customWidth="1"/>
    <col min="15128" max="15128" width="4.42578125" style="673" customWidth="1"/>
    <col min="15129" max="15129" width="6.5703125" style="673" customWidth="1"/>
    <col min="15130" max="15360" width="11.42578125" style="673"/>
    <col min="15361" max="15361" width="12.140625" style="673" bestFit="1" customWidth="1"/>
    <col min="15362" max="15362" width="2.7109375" style="673" customWidth="1"/>
    <col min="15363" max="15363" width="48.140625" style="673" customWidth="1"/>
    <col min="15364" max="15364" width="11.5703125" style="673" customWidth="1"/>
    <col min="15365" max="15365" width="11.85546875" style="673" customWidth="1"/>
    <col min="15366" max="15366" width="12.5703125" style="673" customWidth="1"/>
    <col min="15367" max="15367" width="8.42578125" style="673" customWidth="1"/>
    <col min="15368" max="15368" width="10.42578125" style="673" customWidth="1"/>
    <col min="15369" max="15369" width="6.5703125" style="673" bestFit="1" customWidth="1"/>
    <col min="15370" max="15370" width="13" style="673" customWidth="1"/>
    <col min="15371" max="15372" width="4.5703125" style="673" customWidth="1"/>
    <col min="15373" max="15373" width="3.28515625" style="673" customWidth="1"/>
    <col min="15374" max="15374" width="13.42578125" style="673" customWidth="1"/>
    <col min="15375" max="15375" width="15.42578125" style="673" customWidth="1"/>
    <col min="15376" max="15376" width="15.42578125" style="673" bestFit="1" customWidth="1"/>
    <col min="15377" max="15377" width="16.5703125" style="673" customWidth="1"/>
    <col min="15378" max="15378" width="16.42578125" style="673" customWidth="1"/>
    <col min="15379" max="15379" width="16.85546875" style="673" customWidth="1"/>
    <col min="15380" max="15380" width="3.42578125" style="673" customWidth="1"/>
    <col min="15381" max="15381" width="3.28515625" style="673" customWidth="1"/>
    <col min="15382" max="15382" width="3.42578125" style="673" customWidth="1"/>
    <col min="15383" max="15383" width="4.28515625" style="673" customWidth="1"/>
    <col min="15384" max="15384" width="4.42578125" style="673" customWidth="1"/>
    <col min="15385" max="15385" width="6.5703125" style="673" customWidth="1"/>
    <col min="15386" max="15616" width="11.42578125" style="673"/>
    <col min="15617" max="15617" width="12.140625" style="673" bestFit="1" customWidth="1"/>
    <col min="15618" max="15618" width="2.7109375" style="673" customWidth="1"/>
    <col min="15619" max="15619" width="48.140625" style="673" customWidth="1"/>
    <col min="15620" max="15620" width="11.5703125" style="673" customWidth="1"/>
    <col min="15621" max="15621" width="11.85546875" style="673" customWidth="1"/>
    <col min="15622" max="15622" width="12.5703125" style="673" customWidth="1"/>
    <col min="15623" max="15623" width="8.42578125" style="673" customWidth="1"/>
    <col min="15624" max="15624" width="10.42578125" style="673" customWidth="1"/>
    <col min="15625" max="15625" width="6.5703125" style="673" bestFit="1" customWidth="1"/>
    <col min="15626" max="15626" width="13" style="673" customWidth="1"/>
    <col min="15627" max="15628" width="4.5703125" style="673" customWidth="1"/>
    <col min="15629" max="15629" width="3.28515625" style="673" customWidth="1"/>
    <col min="15630" max="15630" width="13.42578125" style="673" customWidth="1"/>
    <col min="15631" max="15631" width="15.42578125" style="673" customWidth="1"/>
    <col min="15632" max="15632" width="15.42578125" style="673" bestFit="1" customWidth="1"/>
    <col min="15633" max="15633" width="16.5703125" style="673" customWidth="1"/>
    <col min="15634" max="15634" width="16.42578125" style="673" customWidth="1"/>
    <col min="15635" max="15635" width="16.85546875" style="673" customWidth="1"/>
    <col min="15636" max="15636" width="3.42578125" style="673" customWidth="1"/>
    <col min="15637" max="15637" width="3.28515625" style="673" customWidth="1"/>
    <col min="15638" max="15638" width="3.42578125" style="673" customWidth="1"/>
    <col min="15639" max="15639" width="4.28515625" style="673" customWidth="1"/>
    <col min="15640" max="15640" width="4.42578125" style="673" customWidth="1"/>
    <col min="15641" max="15641" width="6.5703125" style="673" customWidth="1"/>
    <col min="15642" max="15872" width="11.42578125" style="673"/>
    <col min="15873" max="15873" width="12.140625" style="673" bestFit="1" customWidth="1"/>
    <col min="15874" max="15874" width="2.7109375" style="673" customWidth="1"/>
    <col min="15875" max="15875" width="48.140625" style="673" customWidth="1"/>
    <col min="15876" max="15876" width="11.5703125" style="673" customWidth="1"/>
    <col min="15877" max="15877" width="11.85546875" style="673" customWidth="1"/>
    <col min="15878" max="15878" width="12.5703125" style="673" customWidth="1"/>
    <col min="15879" max="15879" width="8.42578125" style="673" customWidth="1"/>
    <col min="15880" max="15880" width="10.42578125" style="673" customWidth="1"/>
    <col min="15881" max="15881" width="6.5703125" style="673" bestFit="1" customWidth="1"/>
    <col min="15882" max="15882" width="13" style="673" customWidth="1"/>
    <col min="15883" max="15884" width="4.5703125" style="673" customWidth="1"/>
    <col min="15885" max="15885" width="3.28515625" style="673" customWidth="1"/>
    <col min="15886" max="15886" width="13.42578125" style="673" customWidth="1"/>
    <col min="15887" max="15887" width="15.42578125" style="673" customWidth="1"/>
    <col min="15888" max="15888" width="15.42578125" style="673" bestFit="1" customWidth="1"/>
    <col min="15889" max="15889" width="16.5703125" style="673" customWidth="1"/>
    <col min="15890" max="15890" width="16.42578125" style="673" customWidth="1"/>
    <col min="15891" max="15891" width="16.85546875" style="673" customWidth="1"/>
    <col min="15892" max="15892" width="3.42578125" style="673" customWidth="1"/>
    <col min="15893" max="15893" width="3.28515625" style="673" customWidth="1"/>
    <col min="15894" max="15894" width="3.42578125" style="673" customWidth="1"/>
    <col min="15895" max="15895" width="4.28515625" style="673" customWidth="1"/>
    <col min="15896" max="15896" width="4.42578125" style="673" customWidth="1"/>
    <col min="15897" max="15897" width="6.5703125" style="673" customWidth="1"/>
    <col min="15898" max="16128" width="11.42578125" style="673"/>
    <col min="16129" max="16129" width="12.140625" style="673" bestFit="1" customWidth="1"/>
    <col min="16130" max="16130" width="2.7109375" style="673" customWidth="1"/>
    <col min="16131" max="16131" width="48.140625" style="673" customWidth="1"/>
    <col min="16132" max="16132" width="11.5703125" style="673" customWidth="1"/>
    <col min="16133" max="16133" width="11.85546875" style="673" customWidth="1"/>
    <col min="16134" max="16134" width="12.5703125" style="673" customWidth="1"/>
    <col min="16135" max="16135" width="8.42578125" style="673" customWidth="1"/>
    <col min="16136" max="16136" width="10.42578125" style="673" customWidth="1"/>
    <col min="16137" max="16137" width="6.5703125" style="673" bestFit="1" customWidth="1"/>
    <col min="16138" max="16138" width="13" style="673" customWidth="1"/>
    <col min="16139" max="16140" width="4.5703125" style="673" customWidth="1"/>
    <col min="16141" max="16141" width="3.28515625" style="673" customWidth="1"/>
    <col min="16142" max="16142" width="13.42578125" style="673" customWidth="1"/>
    <col min="16143" max="16143" width="15.42578125" style="673" customWidth="1"/>
    <col min="16144" max="16144" width="15.42578125" style="673" bestFit="1" customWidth="1"/>
    <col min="16145" max="16145" width="16.5703125" style="673" customWidth="1"/>
    <col min="16146" max="16146" width="16.42578125" style="673" customWidth="1"/>
    <col min="16147" max="16147" width="16.85546875" style="673" customWidth="1"/>
    <col min="16148" max="16148" width="3.42578125" style="673" customWidth="1"/>
    <col min="16149" max="16149" width="3.28515625" style="673" customWidth="1"/>
    <col min="16150" max="16150" width="3.42578125" style="673" customWidth="1"/>
    <col min="16151" max="16151" width="4.28515625" style="673" customWidth="1"/>
    <col min="16152" max="16152" width="4.42578125" style="673" customWidth="1"/>
    <col min="16153" max="16153" width="6.5703125" style="673" customWidth="1"/>
    <col min="16154" max="16384" width="11.42578125" style="673"/>
  </cols>
  <sheetData>
    <row r="1" spans="1:25">
      <c r="A1" s="672" t="s">
        <v>0</v>
      </c>
      <c r="C1" s="672"/>
      <c r="D1" s="672"/>
      <c r="E1" s="672"/>
      <c r="F1" s="324"/>
      <c r="G1" s="379"/>
      <c r="H1" s="380"/>
      <c r="I1" s="674"/>
      <c r="J1" s="674"/>
      <c r="K1" s="324"/>
      <c r="L1" s="324"/>
      <c r="M1" s="324"/>
      <c r="N1" s="674"/>
      <c r="O1" s="674"/>
      <c r="P1" s="674"/>
      <c r="Q1" s="674"/>
      <c r="R1" s="674"/>
      <c r="S1" s="674"/>
      <c r="T1" s="675"/>
      <c r="U1" s="675"/>
      <c r="V1" s="675"/>
      <c r="W1" s="675"/>
      <c r="X1" s="675"/>
      <c r="Y1" s="676"/>
    </row>
    <row r="2" spans="1:25">
      <c r="A2" s="672" t="s">
        <v>2</v>
      </c>
      <c r="C2" s="672"/>
      <c r="D2" s="672"/>
      <c r="E2" s="672"/>
      <c r="F2" s="674"/>
      <c r="G2" s="379"/>
      <c r="H2" s="380"/>
      <c r="I2" s="674"/>
      <c r="J2" s="674"/>
      <c r="K2" s="674"/>
      <c r="L2" s="674"/>
      <c r="M2" s="674"/>
      <c r="N2" s="674"/>
      <c r="O2" s="674"/>
      <c r="P2" s="674"/>
      <c r="Q2" s="674"/>
      <c r="R2" s="674"/>
      <c r="S2" s="674"/>
      <c r="T2" s="675"/>
      <c r="U2" s="675"/>
      <c r="V2" s="675"/>
      <c r="W2" s="675"/>
      <c r="X2" s="675"/>
      <c r="Y2" s="676"/>
    </row>
    <row r="3" spans="1:25">
      <c r="A3" s="677" t="s">
        <v>1132</v>
      </c>
      <c r="C3" s="678"/>
      <c r="D3" s="679"/>
      <c r="E3" s="679"/>
      <c r="F3" s="674"/>
      <c r="G3" s="674"/>
      <c r="H3" s="674"/>
      <c r="I3" s="324" t="s">
        <v>1</v>
      </c>
      <c r="J3" s="674"/>
      <c r="K3" s="674"/>
      <c r="L3" s="674"/>
      <c r="M3" s="674"/>
      <c r="N3" s="674"/>
      <c r="O3" s="674"/>
      <c r="P3" s="674"/>
      <c r="Q3" s="674"/>
      <c r="R3" s="674"/>
      <c r="S3" s="674"/>
      <c r="T3" s="675"/>
      <c r="U3" s="675"/>
      <c r="V3" s="675"/>
      <c r="W3" s="675"/>
      <c r="X3" s="675"/>
      <c r="Y3" s="676"/>
    </row>
    <row r="4" spans="1:25">
      <c r="A4" s="680"/>
      <c r="B4" s="681"/>
      <c r="C4" s="682" t="s">
        <v>1133</v>
      </c>
      <c r="D4" s="683"/>
      <c r="E4" s="684"/>
      <c r="F4" s="685">
        <v>22732.79</v>
      </c>
      <c r="G4" s="683"/>
      <c r="H4" s="686"/>
      <c r="I4" s="687" t="s">
        <v>1134</v>
      </c>
      <c r="J4" s="688">
        <v>480.59</v>
      </c>
      <c r="K4" s="689"/>
      <c r="L4" s="690"/>
      <c r="M4" s="691"/>
      <c r="N4" s="692"/>
      <c r="O4" s="693"/>
      <c r="P4" s="693"/>
      <c r="Q4" s="693"/>
      <c r="R4" s="690"/>
      <c r="S4" s="690"/>
      <c r="T4" s="689"/>
      <c r="U4" s="690"/>
      <c r="V4" s="690"/>
      <c r="W4" s="690"/>
      <c r="X4" s="690"/>
      <c r="Y4" s="691"/>
    </row>
    <row r="5" spans="1:25" ht="78.75" customHeight="1">
      <c r="A5" s="694" t="s">
        <v>4</v>
      </c>
      <c r="B5" s="695"/>
      <c r="C5" s="696" t="s">
        <v>5</v>
      </c>
      <c r="D5" s="695" t="s">
        <v>981</v>
      </c>
      <c r="E5" s="697" t="s">
        <v>786</v>
      </c>
      <c r="F5" s="695" t="s">
        <v>787</v>
      </c>
      <c r="G5" s="695" t="s">
        <v>622</v>
      </c>
      <c r="H5" s="695" t="s">
        <v>788</v>
      </c>
      <c r="I5" s="698" t="s">
        <v>8</v>
      </c>
      <c r="J5" s="695" t="s">
        <v>789</v>
      </c>
      <c r="K5" s="771" t="s">
        <v>790</v>
      </c>
      <c r="L5" s="772"/>
      <c r="M5" s="773"/>
      <c r="N5" s="699" t="s">
        <v>791</v>
      </c>
      <c r="O5" s="695" t="s">
        <v>792</v>
      </c>
      <c r="P5" s="695" t="s">
        <v>793</v>
      </c>
      <c r="Q5" s="695" t="s">
        <v>794</v>
      </c>
      <c r="R5" s="695" t="s">
        <v>795</v>
      </c>
      <c r="S5" s="695" t="s">
        <v>796</v>
      </c>
      <c r="T5" s="700"/>
      <c r="U5" s="701"/>
      <c r="V5" s="701"/>
      <c r="W5" s="701" t="s">
        <v>982</v>
      </c>
      <c r="X5" s="701"/>
      <c r="Y5" s="702"/>
    </row>
    <row r="6" spans="1:25" s="703" customFormat="1">
      <c r="A6" s="450">
        <v>76675290</v>
      </c>
      <c r="B6" s="408" t="s">
        <v>75</v>
      </c>
      <c r="C6" s="348" t="s">
        <v>983</v>
      </c>
      <c r="D6" s="348" t="s">
        <v>984</v>
      </c>
      <c r="E6" s="409">
        <v>694</v>
      </c>
      <c r="F6" s="129">
        <v>40884</v>
      </c>
      <c r="G6" s="130" t="s">
        <v>37</v>
      </c>
      <c r="H6" s="131">
        <v>4000</v>
      </c>
      <c r="I6" s="353"/>
      <c r="J6" s="132"/>
      <c r="K6" s="410" t="s">
        <v>68</v>
      </c>
      <c r="L6" s="133" t="s">
        <v>39</v>
      </c>
      <c r="M6" s="411" t="s">
        <v>985</v>
      </c>
      <c r="N6" s="412">
        <v>10</v>
      </c>
      <c r="O6" s="134"/>
      <c r="P6" s="134"/>
      <c r="Q6" s="413"/>
      <c r="R6" s="134"/>
      <c r="S6" s="134"/>
      <c r="T6" s="414">
        <v>0</v>
      </c>
      <c r="U6" s="371">
        <v>0</v>
      </c>
      <c r="V6" s="371">
        <v>0</v>
      </c>
      <c r="W6" s="371">
        <v>0</v>
      </c>
      <c r="X6" s="371">
        <v>0</v>
      </c>
      <c r="Y6" s="415"/>
    </row>
    <row r="7" spans="1:25" s="703" customFormat="1">
      <c r="A7" s="450">
        <v>76675290</v>
      </c>
      <c r="B7" s="408" t="s">
        <v>75</v>
      </c>
      <c r="C7" s="348" t="s">
        <v>983</v>
      </c>
      <c r="D7" s="348" t="s">
        <v>134</v>
      </c>
      <c r="E7" s="409">
        <v>694</v>
      </c>
      <c r="F7" s="129">
        <v>40892</v>
      </c>
      <c r="G7" s="130" t="s">
        <v>37</v>
      </c>
      <c r="H7" s="131">
        <v>2000</v>
      </c>
      <c r="I7" s="353" t="s">
        <v>46</v>
      </c>
      <c r="J7" s="132">
        <v>6.05</v>
      </c>
      <c r="K7" s="410" t="s">
        <v>68</v>
      </c>
      <c r="L7" s="133" t="s">
        <v>39</v>
      </c>
      <c r="M7" s="411" t="s">
        <v>985</v>
      </c>
      <c r="N7" s="412">
        <v>9.5</v>
      </c>
      <c r="O7" s="134">
        <v>2000000</v>
      </c>
      <c r="P7" s="134">
        <v>2000000</v>
      </c>
      <c r="Q7" s="134">
        <v>45465580</v>
      </c>
      <c r="R7" s="134">
        <v>300978</v>
      </c>
      <c r="S7" s="134">
        <v>45766558</v>
      </c>
      <c r="T7" s="414" t="s">
        <v>645</v>
      </c>
      <c r="U7" s="371">
        <v>0</v>
      </c>
      <c r="V7" s="371">
        <v>0</v>
      </c>
      <c r="W7" s="371">
        <v>0</v>
      </c>
      <c r="X7" s="371">
        <v>0</v>
      </c>
      <c r="Y7" s="415"/>
    </row>
    <row r="8" spans="1:25" s="703" customFormat="1">
      <c r="A8" s="450">
        <v>94272000</v>
      </c>
      <c r="B8" s="408" t="s">
        <v>35</v>
      </c>
      <c r="C8" s="348" t="s">
        <v>343</v>
      </c>
      <c r="D8" s="348" t="s">
        <v>984</v>
      </c>
      <c r="E8" s="409">
        <v>516</v>
      </c>
      <c r="F8" s="129">
        <v>39395</v>
      </c>
      <c r="G8" s="130" t="s">
        <v>66</v>
      </c>
      <c r="H8" s="131">
        <v>200000</v>
      </c>
      <c r="I8" s="353"/>
      <c r="J8" s="132"/>
      <c r="K8" s="410" t="s">
        <v>39</v>
      </c>
      <c r="L8" s="133" t="s">
        <v>986</v>
      </c>
      <c r="M8" s="411" t="s">
        <v>985</v>
      </c>
      <c r="N8" s="412">
        <v>10</v>
      </c>
      <c r="O8" s="134"/>
      <c r="P8" s="134"/>
      <c r="Q8" s="134"/>
      <c r="R8" s="134"/>
      <c r="S8" s="134"/>
      <c r="T8" s="414">
        <v>0</v>
      </c>
      <c r="U8" s="371">
        <v>0</v>
      </c>
      <c r="V8" s="371">
        <v>0</v>
      </c>
      <c r="W8" s="371">
        <v>0</v>
      </c>
      <c r="X8" s="371">
        <v>0</v>
      </c>
      <c r="Y8" s="415"/>
    </row>
    <row r="9" spans="1:25" s="703" customFormat="1">
      <c r="A9" s="450">
        <v>94272000</v>
      </c>
      <c r="B9" s="408" t="s">
        <v>35</v>
      </c>
      <c r="C9" s="348" t="s">
        <v>343</v>
      </c>
      <c r="D9" s="348" t="s">
        <v>134</v>
      </c>
      <c r="E9" s="409">
        <v>516</v>
      </c>
      <c r="F9" s="129">
        <v>39400</v>
      </c>
      <c r="G9" s="130" t="s">
        <v>37</v>
      </c>
      <c r="H9" s="131">
        <v>2800</v>
      </c>
      <c r="I9" s="353" t="s">
        <v>168</v>
      </c>
      <c r="J9" s="132">
        <v>3.4</v>
      </c>
      <c r="K9" s="410" t="s">
        <v>39</v>
      </c>
      <c r="L9" s="133" t="s">
        <v>986</v>
      </c>
      <c r="M9" s="411" t="s">
        <v>985</v>
      </c>
      <c r="N9" s="412">
        <v>7.5</v>
      </c>
      <c r="O9" s="134">
        <v>1200000</v>
      </c>
      <c r="P9" s="134">
        <v>1200000</v>
      </c>
      <c r="Q9" s="134">
        <v>27279348</v>
      </c>
      <c r="R9" s="134">
        <v>383220</v>
      </c>
      <c r="S9" s="134">
        <v>27662568</v>
      </c>
      <c r="T9" s="414" t="s">
        <v>645</v>
      </c>
      <c r="U9" s="371">
        <v>0</v>
      </c>
      <c r="V9" s="371">
        <v>0</v>
      </c>
      <c r="W9" s="371">
        <v>0</v>
      </c>
      <c r="X9" s="371" t="s">
        <v>987</v>
      </c>
      <c r="Y9" s="415"/>
    </row>
    <row r="10" spans="1:25" s="703" customFormat="1">
      <c r="A10" s="450">
        <v>94272000</v>
      </c>
      <c r="B10" s="408" t="s">
        <v>35</v>
      </c>
      <c r="C10" s="348" t="s">
        <v>343</v>
      </c>
      <c r="D10" s="348" t="s">
        <v>984</v>
      </c>
      <c r="E10" s="409">
        <v>517</v>
      </c>
      <c r="F10" s="129">
        <v>39395</v>
      </c>
      <c r="G10" s="130" t="s">
        <v>66</v>
      </c>
      <c r="H10" s="131">
        <v>400000</v>
      </c>
      <c r="I10" s="353"/>
      <c r="J10" s="132"/>
      <c r="K10" s="410" t="s">
        <v>39</v>
      </c>
      <c r="L10" s="133" t="s">
        <v>986</v>
      </c>
      <c r="M10" s="411" t="s">
        <v>985</v>
      </c>
      <c r="N10" s="412">
        <v>30</v>
      </c>
      <c r="O10" s="134"/>
      <c r="P10" s="134"/>
      <c r="Q10" s="134"/>
      <c r="R10" s="134"/>
      <c r="S10" s="134"/>
      <c r="T10" s="414">
        <v>0</v>
      </c>
      <c r="U10" s="371">
        <v>0</v>
      </c>
      <c r="V10" s="371">
        <v>0</v>
      </c>
      <c r="W10" s="371">
        <v>0</v>
      </c>
      <c r="X10" s="371">
        <v>0</v>
      </c>
      <c r="Y10" s="415"/>
    </row>
    <row r="11" spans="1:25" s="703" customFormat="1">
      <c r="A11" s="450">
        <v>94272000</v>
      </c>
      <c r="B11" s="408" t="s">
        <v>35</v>
      </c>
      <c r="C11" s="348" t="s">
        <v>343</v>
      </c>
      <c r="D11" s="348" t="s">
        <v>134</v>
      </c>
      <c r="E11" s="409">
        <v>517</v>
      </c>
      <c r="F11" s="129">
        <v>39400</v>
      </c>
      <c r="G11" s="130" t="s">
        <v>37</v>
      </c>
      <c r="H11" s="131">
        <v>5600</v>
      </c>
      <c r="I11" s="353" t="s">
        <v>167</v>
      </c>
      <c r="J11" s="132">
        <v>4.0999999999999996</v>
      </c>
      <c r="K11" s="410" t="s">
        <v>39</v>
      </c>
      <c r="L11" s="133" t="s">
        <v>986</v>
      </c>
      <c r="M11" s="411" t="s">
        <v>985</v>
      </c>
      <c r="N11" s="412">
        <v>21</v>
      </c>
      <c r="O11" s="134">
        <v>4400000</v>
      </c>
      <c r="P11" s="134">
        <v>4400000</v>
      </c>
      <c r="Q11" s="134">
        <v>100024276</v>
      </c>
      <c r="R11" s="134">
        <v>1691611</v>
      </c>
      <c r="S11" s="134">
        <v>101715887</v>
      </c>
      <c r="T11" s="414" t="s">
        <v>645</v>
      </c>
      <c r="U11" s="371">
        <v>0</v>
      </c>
      <c r="V11" s="371">
        <v>0</v>
      </c>
      <c r="W11" s="371">
        <v>0</v>
      </c>
      <c r="X11" s="371" t="s">
        <v>987</v>
      </c>
      <c r="Y11" s="415"/>
    </row>
    <row r="12" spans="1:25" s="703" customFormat="1">
      <c r="A12" s="450">
        <v>94272000</v>
      </c>
      <c r="B12" s="408">
        <v>9</v>
      </c>
      <c r="C12" s="348" t="s">
        <v>343</v>
      </c>
      <c r="D12" s="348" t="s">
        <v>142</v>
      </c>
      <c r="E12" s="409">
        <v>517</v>
      </c>
      <c r="F12" s="129">
        <v>39905</v>
      </c>
      <c r="G12" s="130" t="s">
        <v>66</v>
      </c>
      <c r="H12" s="131">
        <v>196000</v>
      </c>
      <c r="I12" s="353" t="s">
        <v>191</v>
      </c>
      <c r="J12" s="132">
        <v>8</v>
      </c>
      <c r="K12" s="410" t="s">
        <v>39</v>
      </c>
      <c r="L12" s="133" t="s">
        <v>985</v>
      </c>
      <c r="M12" s="411" t="s">
        <v>985</v>
      </c>
      <c r="N12" s="412">
        <v>10</v>
      </c>
      <c r="O12" s="134">
        <v>196000000</v>
      </c>
      <c r="P12" s="134">
        <v>102200000</v>
      </c>
      <c r="Q12" s="134">
        <v>49116298</v>
      </c>
      <c r="R12" s="134">
        <v>321122</v>
      </c>
      <c r="S12" s="134">
        <v>49437420</v>
      </c>
      <c r="T12" s="414">
        <v>0</v>
      </c>
      <c r="U12" s="371" t="s">
        <v>69</v>
      </c>
      <c r="V12" s="371">
        <v>0</v>
      </c>
      <c r="W12" s="371">
        <v>0</v>
      </c>
      <c r="X12" s="371" t="s">
        <v>987</v>
      </c>
      <c r="Y12" s="415"/>
    </row>
    <row r="13" spans="1:25" s="703" customFormat="1">
      <c r="A13" s="450">
        <v>76129263</v>
      </c>
      <c r="B13" s="408">
        <v>3</v>
      </c>
      <c r="C13" s="348" t="s">
        <v>555</v>
      </c>
      <c r="D13" s="348" t="s">
        <v>984</v>
      </c>
      <c r="E13" s="409">
        <v>678</v>
      </c>
      <c r="F13" s="129">
        <v>40801</v>
      </c>
      <c r="G13" s="130" t="s">
        <v>37</v>
      </c>
      <c r="H13" s="131">
        <v>8500</v>
      </c>
      <c r="I13" s="353"/>
      <c r="J13" s="132"/>
      <c r="K13" s="410" t="s">
        <v>68</v>
      </c>
      <c r="L13" s="133" t="s">
        <v>39</v>
      </c>
      <c r="M13" s="411" t="s">
        <v>985</v>
      </c>
      <c r="N13" s="412">
        <v>10</v>
      </c>
      <c r="O13" s="134"/>
      <c r="P13" s="134"/>
      <c r="Q13" s="134"/>
      <c r="R13" s="134"/>
      <c r="S13" s="134"/>
      <c r="T13" s="414">
        <v>0</v>
      </c>
      <c r="U13" s="371">
        <v>0</v>
      </c>
      <c r="V13" s="371">
        <v>0</v>
      </c>
      <c r="W13" s="371">
        <v>0</v>
      </c>
      <c r="X13" s="371">
        <v>0</v>
      </c>
      <c r="Y13" s="415"/>
    </row>
    <row r="14" spans="1:25" s="703" customFormat="1">
      <c r="A14" s="450">
        <v>76129263</v>
      </c>
      <c r="B14" s="408">
        <v>3</v>
      </c>
      <c r="C14" s="348" t="s">
        <v>555</v>
      </c>
      <c r="D14" s="348" t="s">
        <v>134</v>
      </c>
      <c r="E14" s="409">
        <v>678</v>
      </c>
      <c r="F14" s="129">
        <v>40802</v>
      </c>
      <c r="G14" s="130" t="s">
        <v>37</v>
      </c>
      <c r="H14" s="131">
        <v>5000</v>
      </c>
      <c r="I14" s="353" t="s">
        <v>46</v>
      </c>
      <c r="J14" s="132">
        <v>3.4</v>
      </c>
      <c r="K14" s="410" t="s">
        <v>68</v>
      </c>
      <c r="L14" s="133" t="s">
        <v>39</v>
      </c>
      <c r="M14" s="411" t="s">
        <v>985</v>
      </c>
      <c r="N14" s="412">
        <v>7</v>
      </c>
      <c r="O14" s="134"/>
      <c r="P14" s="134"/>
      <c r="Q14" s="134">
        <v>0</v>
      </c>
      <c r="R14" s="134"/>
      <c r="S14" s="134"/>
      <c r="T14" s="414" t="s">
        <v>645</v>
      </c>
      <c r="U14" s="371">
        <v>0</v>
      </c>
      <c r="V14" s="371" t="s">
        <v>988</v>
      </c>
      <c r="W14" s="371">
        <v>0</v>
      </c>
      <c r="X14" s="371">
        <v>0</v>
      </c>
      <c r="Y14" s="415"/>
    </row>
    <row r="15" spans="1:25" s="703" customFormat="1">
      <c r="A15" s="450">
        <v>76129263</v>
      </c>
      <c r="B15" s="408">
        <v>3</v>
      </c>
      <c r="C15" s="348" t="s">
        <v>555</v>
      </c>
      <c r="D15" s="348" t="s">
        <v>134</v>
      </c>
      <c r="E15" s="409">
        <v>678</v>
      </c>
      <c r="F15" s="129">
        <v>40802</v>
      </c>
      <c r="G15" s="130" t="s">
        <v>162</v>
      </c>
      <c r="H15" s="131">
        <v>100000000</v>
      </c>
      <c r="I15" s="353" t="s">
        <v>87</v>
      </c>
      <c r="J15" s="132">
        <v>6.1</v>
      </c>
      <c r="K15" s="410" t="s">
        <v>68</v>
      </c>
      <c r="L15" s="133" t="s">
        <v>39</v>
      </c>
      <c r="M15" s="411" t="s">
        <v>985</v>
      </c>
      <c r="N15" s="412">
        <v>7</v>
      </c>
      <c r="O15" s="134"/>
      <c r="P15" s="134"/>
      <c r="Q15" s="134">
        <v>0</v>
      </c>
      <c r="R15" s="134"/>
      <c r="S15" s="134"/>
      <c r="T15" s="414">
        <v>0</v>
      </c>
      <c r="U15" s="371">
        <v>0</v>
      </c>
      <c r="V15" s="371" t="s">
        <v>988</v>
      </c>
      <c r="W15" s="371">
        <v>0</v>
      </c>
      <c r="X15" s="371">
        <v>0</v>
      </c>
      <c r="Y15" s="415"/>
    </row>
    <row r="16" spans="1:25" s="703" customFormat="1">
      <c r="A16" s="450">
        <v>76129263</v>
      </c>
      <c r="B16" s="408">
        <v>3</v>
      </c>
      <c r="C16" s="348" t="s">
        <v>555</v>
      </c>
      <c r="D16" s="348" t="s">
        <v>134</v>
      </c>
      <c r="E16" s="409">
        <v>678</v>
      </c>
      <c r="F16" s="129">
        <v>40802</v>
      </c>
      <c r="G16" s="130" t="s">
        <v>37</v>
      </c>
      <c r="H16" s="131">
        <v>5000</v>
      </c>
      <c r="I16" s="353" t="s">
        <v>89</v>
      </c>
      <c r="J16" s="132">
        <v>3.4</v>
      </c>
      <c r="K16" s="410" t="s">
        <v>68</v>
      </c>
      <c r="L16" s="133" t="s">
        <v>39</v>
      </c>
      <c r="M16" s="411" t="s">
        <v>985</v>
      </c>
      <c r="N16" s="412">
        <v>10</v>
      </c>
      <c r="O16" s="134"/>
      <c r="P16" s="134"/>
      <c r="Q16" s="134">
        <v>0</v>
      </c>
      <c r="R16" s="134"/>
      <c r="S16" s="134"/>
      <c r="T16" s="414" t="s">
        <v>645</v>
      </c>
      <c r="U16" s="371">
        <v>0</v>
      </c>
      <c r="V16" s="371" t="s">
        <v>988</v>
      </c>
      <c r="W16" s="371">
        <v>0</v>
      </c>
      <c r="X16" s="371">
        <v>0</v>
      </c>
      <c r="Y16" s="415"/>
    </row>
    <row r="17" spans="1:25" s="703" customFormat="1">
      <c r="A17" s="450">
        <v>76129263</v>
      </c>
      <c r="B17" s="408">
        <v>3</v>
      </c>
      <c r="C17" s="348" t="s">
        <v>555</v>
      </c>
      <c r="D17" s="348" t="s">
        <v>142</v>
      </c>
      <c r="E17" s="409">
        <v>678</v>
      </c>
      <c r="F17" s="129">
        <v>41138</v>
      </c>
      <c r="G17" s="130" t="s">
        <v>37</v>
      </c>
      <c r="H17" s="131">
        <v>3500</v>
      </c>
      <c r="I17" s="353" t="s">
        <v>56</v>
      </c>
      <c r="J17" s="132">
        <v>3.5</v>
      </c>
      <c r="K17" s="410" t="s">
        <v>68</v>
      </c>
      <c r="L17" s="133"/>
      <c r="M17" s="411"/>
      <c r="N17" s="412">
        <v>5</v>
      </c>
      <c r="O17" s="134">
        <v>1500000</v>
      </c>
      <c r="P17" s="134">
        <v>1500000</v>
      </c>
      <c r="Q17" s="134">
        <v>34099185</v>
      </c>
      <c r="R17" s="134">
        <v>192843</v>
      </c>
      <c r="S17" s="134">
        <v>34292028</v>
      </c>
      <c r="T17" s="414" t="s">
        <v>645</v>
      </c>
      <c r="U17" s="371">
        <v>0</v>
      </c>
      <c r="V17" s="371">
        <v>0</v>
      </c>
      <c r="W17" s="371">
        <v>0</v>
      </c>
      <c r="X17" s="371">
        <v>0</v>
      </c>
      <c r="Y17" s="415"/>
    </row>
    <row r="18" spans="1:25" s="703" customFormat="1">
      <c r="A18" s="450">
        <v>76129263</v>
      </c>
      <c r="B18" s="408">
        <v>3</v>
      </c>
      <c r="C18" s="348" t="s">
        <v>555</v>
      </c>
      <c r="D18" s="348" t="s">
        <v>142</v>
      </c>
      <c r="E18" s="409">
        <v>678</v>
      </c>
      <c r="F18" s="129">
        <v>41138</v>
      </c>
      <c r="G18" s="130" t="s">
        <v>162</v>
      </c>
      <c r="H18" s="131">
        <v>79000000</v>
      </c>
      <c r="I18" s="353" t="s">
        <v>51</v>
      </c>
      <c r="J18" s="132">
        <v>6.5</v>
      </c>
      <c r="K18" s="410" t="s">
        <v>68</v>
      </c>
      <c r="L18" s="133"/>
      <c r="M18" s="411"/>
      <c r="N18" s="412">
        <v>5</v>
      </c>
      <c r="O18" s="134"/>
      <c r="P18" s="134"/>
      <c r="Q18" s="134"/>
      <c r="R18" s="134"/>
      <c r="S18" s="134"/>
      <c r="T18" s="414">
        <v>0</v>
      </c>
      <c r="U18" s="371">
        <v>0</v>
      </c>
      <c r="V18" s="371" t="s">
        <v>988</v>
      </c>
      <c r="W18" s="371">
        <v>0</v>
      </c>
      <c r="X18" s="371">
        <v>0</v>
      </c>
      <c r="Y18" s="415"/>
    </row>
    <row r="19" spans="1:25" s="703" customFormat="1">
      <c r="A19" s="450">
        <v>76129263</v>
      </c>
      <c r="B19" s="408">
        <v>3</v>
      </c>
      <c r="C19" s="348" t="s">
        <v>555</v>
      </c>
      <c r="D19" s="348" t="s">
        <v>142</v>
      </c>
      <c r="E19" s="409">
        <v>678</v>
      </c>
      <c r="F19" s="129">
        <v>41138</v>
      </c>
      <c r="G19" s="130" t="s">
        <v>37</v>
      </c>
      <c r="H19" s="131">
        <v>3500</v>
      </c>
      <c r="I19" s="353" t="s">
        <v>53</v>
      </c>
      <c r="J19" s="132">
        <v>3.5</v>
      </c>
      <c r="K19" s="410" t="s">
        <v>68</v>
      </c>
      <c r="L19" s="133"/>
      <c r="M19" s="411"/>
      <c r="N19" s="412">
        <v>7</v>
      </c>
      <c r="O19" s="134"/>
      <c r="P19" s="134"/>
      <c r="Q19" s="134"/>
      <c r="R19" s="134"/>
      <c r="S19" s="134"/>
      <c r="T19" s="414" t="s">
        <v>645</v>
      </c>
      <c r="U19" s="371">
        <v>0</v>
      </c>
      <c r="V19" s="371" t="s">
        <v>988</v>
      </c>
      <c r="W19" s="371">
        <v>0</v>
      </c>
      <c r="X19" s="371">
        <v>0</v>
      </c>
      <c r="Y19" s="415"/>
    </row>
    <row r="20" spans="1:25" s="703" customFormat="1">
      <c r="A20" s="450">
        <v>76129263</v>
      </c>
      <c r="B20" s="408">
        <v>3</v>
      </c>
      <c r="C20" s="348" t="s">
        <v>555</v>
      </c>
      <c r="D20" s="348" t="s">
        <v>142</v>
      </c>
      <c r="E20" s="409">
        <v>678</v>
      </c>
      <c r="F20" s="129">
        <v>41138</v>
      </c>
      <c r="G20" s="130" t="s">
        <v>162</v>
      </c>
      <c r="H20" s="131">
        <v>79000000</v>
      </c>
      <c r="I20" s="353" t="s">
        <v>59</v>
      </c>
      <c r="J20" s="132">
        <v>6.5</v>
      </c>
      <c r="K20" s="410" t="s">
        <v>68</v>
      </c>
      <c r="L20" s="133"/>
      <c r="M20" s="411"/>
      <c r="N20" s="412">
        <v>7</v>
      </c>
      <c r="O20" s="134"/>
      <c r="P20" s="134"/>
      <c r="Q20" s="134"/>
      <c r="R20" s="134"/>
      <c r="S20" s="134"/>
      <c r="T20" s="414">
        <v>0</v>
      </c>
      <c r="U20" s="371">
        <v>0</v>
      </c>
      <c r="V20" s="371" t="s">
        <v>988</v>
      </c>
      <c r="W20" s="371">
        <v>0</v>
      </c>
      <c r="X20" s="371" t="s">
        <v>987</v>
      </c>
      <c r="Y20" s="415"/>
    </row>
    <row r="21" spans="1:25" s="703" customFormat="1">
      <c r="A21" s="450">
        <v>76129263</v>
      </c>
      <c r="B21" s="408">
        <v>3</v>
      </c>
      <c r="C21" s="348" t="s">
        <v>555</v>
      </c>
      <c r="D21" s="348" t="s">
        <v>984</v>
      </c>
      <c r="E21" s="409">
        <v>679</v>
      </c>
      <c r="F21" s="129">
        <v>40801</v>
      </c>
      <c r="G21" s="130" t="s">
        <v>37</v>
      </c>
      <c r="H21" s="131">
        <v>8500</v>
      </c>
      <c r="I21" s="353"/>
      <c r="J21" s="132"/>
      <c r="K21" s="410" t="s">
        <v>68</v>
      </c>
      <c r="L21" s="133" t="s">
        <v>39</v>
      </c>
      <c r="M21" s="411" t="s">
        <v>985</v>
      </c>
      <c r="N21" s="412">
        <v>30</v>
      </c>
      <c r="O21" s="134"/>
      <c r="P21" s="134"/>
      <c r="Q21" s="134"/>
      <c r="R21" s="134"/>
      <c r="S21" s="134"/>
      <c r="T21" s="414">
        <v>0</v>
      </c>
      <c r="U21" s="371">
        <v>0</v>
      </c>
      <c r="V21" s="371">
        <v>0</v>
      </c>
      <c r="W21" s="371">
        <v>0</v>
      </c>
      <c r="X21" s="371">
        <v>0</v>
      </c>
      <c r="Y21" s="415"/>
    </row>
    <row r="22" spans="1:25" s="703" customFormat="1">
      <c r="A22" s="450">
        <v>76129263</v>
      </c>
      <c r="B22" s="408">
        <v>3</v>
      </c>
      <c r="C22" s="348" t="s">
        <v>555</v>
      </c>
      <c r="D22" s="348" t="s">
        <v>134</v>
      </c>
      <c r="E22" s="409">
        <v>679</v>
      </c>
      <c r="F22" s="129">
        <v>40802</v>
      </c>
      <c r="G22" s="130" t="s">
        <v>37</v>
      </c>
      <c r="H22" s="131">
        <v>5000</v>
      </c>
      <c r="I22" s="353" t="s">
        <v>63</v>
      </c>
      <c r="J22" s="132">
        <v>3.8</v>
      </c>
      <c r="K22" s="410" t="s">
        <v>68</v>
      </c>
      <c r="L22" s="133" t="s">
        <v>39</v>
      </c>
      <c r="M22" s="411" t="s">
        <v>985</v>
      </c>
      <c r="N22" s="412">
        <v>21</v>
      </c>
      <c r="O22" s="134">
        <v>5000000</v>
      </c>
      <c r="P22" s="134">
        <v>5000000</v>
      </c>
      <c r="Q22" s="134">
        <v>113663950</v>
      </c>
      <c r="R22" s="134">
        <v>697405</v>
      </c>
      <c r="S22" s="134">
        <v>114361355</v>
      </c>
      <c r="T22" s="414" t="s">
        <v>645</v>
      </c>
      <c r="U22" s="371">
        <v>0</v>
      </c>
      <c r="V22" s="371">
        <v>0</v>
      </c>
      <c r="W22" s="371">
        <v>0</v>
      </c>
      <c r="X22" s="371">
        <v>0</v>
      </c>
      <c r="Y22" s="415"/>
    </row>
    <row r="23" spans="1:25" s="703" customFormat="1">
      <c r="A23" s="450">
        <v>76129263</v>
      </c>
      <c r="B23" s="408">
        <v>3</v>
      </c>
      <c r="C23" s="348" t="s">
        <v>555</v>
      </c>
      <c r="D23" s="348" t="s">
        <v>142</v>
      </c>
      <c r="E23" s="409">
        <v>679</v>
      </c>
      <c r="F23" s="129">
        <v>41138</v>
      </c>
      <c r="G23" s="130" t="s">
        <v>37</v>
      </c>
      <c r="H23" s="131">
        <v>3500</v>
      </c>
      <c r="I23" s="353" t="s">
        <v>60</v>
      </c>
      <c r="J23" s="132">
        <v>4</v>
      </c>
      <c r="K23" s="410" t="s">
        <v>68</v>
      </c>
      <c r="L23" s="133"/>
      <c r="M23" s="411"/>
      <c r="N23" s="412">
        <v>21</v>
      </c>
      <c r="O23" s="134"/>
      <c r="P23" s="134"/>
      <c r="Q23" s="134"/>
      <c r="R23" s="134"/>
      <c r="S23" s="134"/>
      <c r="T23" s="414" t="s">
        <v>645</v>
      </c>
      <c r="U23" s="371">
        <v>0</v>
      </c>
      <c r="V23" s="371" t="s">
        <v>988</v>
      </c>
      <c r="W23" s="371">
        <v>0</v>
      </c>
      <c r="X23" s="371">
        <v>0</v>
      </c>
      <c r="Y23" s="415"/>
    </row>
    <row r="24" spans="1:25" s="703" customFormat="1">
      <c r="A24" s="450">
        <v>61808000</v>
      </c>
      <c r="B24" s="408" t="s">
        <v>107</v>
      </c>
      <c r="C24" s="348" t="s">
        <v>424</v>
      </c>
      <c r="D24" s="348" t="s">
        <v>989</v>
      </c>
      <c r="E24" s="351">
        <v>266</v>
      </c>
      <c r="F24" s="129">
        <v>37116</v>
      </c>
      <c r="G24" s="130" t="s">
        <v>37</v>
      </c>
      <c r="H24" s="131">
        <v>375</v>
      </c>
      <c r="I24" s="353" t="s">
        <v>67</v>
      </c>
      <c r="J24" s="132">
        <v>6</v>
      </c>
      <c r="K24" s="410" t="s">
        <v>39</v>
      </c>
      <c r="L24" s="133" t="s">
        <v>985</v>
      </c>
      <c r="M24" s="411" t="s">
        <v>985</v>
      </c>
      <c r="N24" s="412">
        <v>5</v>
      </c>
      <c r="O24" s="134">
        <v>375000</v>
      </c>
      <c r="P24" s="134"/>
      <c r="Q24" s="134">
        <v>0</v>
      </c>
      <c r="R24" s="134"/>
      <c r="S24" s="134"/>
      <c r="T24" s="414" t="s">
        <v>645</v>
      </c>
      <c r="U24" s="371">
        <v>0</v>
      </c>
      <c r="V24" s="371">
        <v>0</v>
      </c>
      <c r="W24" s="371" t="s">
        <v>990</v>
      </c>
      <c r="X24" s="371" t="s">
        <v>987</v>
      </c>
      <c r="Y24" s="415"/>
    </row>
    <row r="25" spans="1:25" s="703" customFormat="1">
      <c r="A25" s="450">
        <v>61808000</v>
      </c>
      <c r="B25" s="408" t="s">
        <v>107</v>
      </c>
      <c r="C25" s="348" t="s">
        <v>424</v>
      </c>
      <c r="D25" s="348" t="s">
        <v>989</v>
      </c>
      <c r="E25" s="351">
        <v>266</v>
      </c>
      <c r="F25" s="129">
        <v>37116</v>
      </c>
      <c r="G25" s="130" t="s">
        <v>37</v>
      </c>
      <c r="H25" s="131">
        <v>1125</v>
      </c>
      <c r="I25" s="353" t="s">
        <v>73</v>
      </c>
      <c r="J25" s="132">
        <v>6</v>
      </c>
      <c r="K25" s="410" t="s">
        <v>39</v>
      </c>
      <c r="L25" s="133" t="s">
        <v>985</v>
      </c>
      <c r="M25" s="411" t="s">
        <v>985</v>
      </c>
      <c r="N25" s="412">
        <v>5</v>
      </c>
      <c r="O25" s="134">
        <v>825000</v>
      </c>
      <c r="P25" s="134"/>
      <c r="Q25" s="134">
        <v>0</v>
      </c>
      <c r="R25" s="134"/>
      <c r="S25" s="134"/>
      <c r="T25" s="414" t="s">
        <v>645</v>
      </c>
      <c r="U25" s="371">
        <v>0</v>
      </c>
      <c r="V25" s="371">
        <v>0</v>
      </c>
      <c r="W25" s="371" t="s">
        <v>990</v>
      </c>
      <c r="X25" s="371" t="s">
        <v>987</v>
      </c>
      <c r="Y25" s="415"/>
    </row>
    <row r="26" spans="1:25" s="703" customFormat="1">
      <c r="A26" s="450">
        <v>61808000</v>
      </c>
      <c r="B26" s="408" t="s">
        <v>107</v>
      </c>
      <c r="C26" s="348" t="s">
        <v>424</v>
      </c>
      <c r="D26" s="348" t="s">
        <v>989</v>
      </c>
      <c r="E26" s="351">
        <v>266</v>
      </c>
      <c r="F26" s="129">
        <v>37116</v>
      </c>
      <c r="G26" s="130" t="s">
        <v>37</v>
      </c>
      <c r="H26" s="131">
        <v>1375</v>
      </c>
      <c r="I26" s="353" t="s">
        <v>71</v>
      </c>
      <c r="J26" s="132">
        <v>6.25</v>
      </c>
      <c r="K26" s="410" t="s">
        <v>39</v>
      </c>
      <c r="L26" s="133" t="s">
        <v>985</v>
      </c>
      <c r="M26" s="411" t="s">
        <v>985</v>
      </c>
      <c r="N26" s="412">
        <v>21</v>
      </c>
      <c r="O26" s="134">
        <v>700000</v>
      </c>
      <c r="P26" s="134"/>
      <c r="Q26" s="134">
        <v>0</v>
      </c>
      <c r="R26" s="134"/>
      <c r="S26" s="134"/>
      <c r="T26" s="414" t="s">
        <v>645</v>
      </c>
      <c r="U26" s="371">
        <v>0</v>
      </c>
      <c r="V26" s="371">
        <v>0</v>
      </c>
      <c r="W26" s="371" t="s">
        <v>990</v>
      </c>
      <c r="X26" s="371" t="s">
        <v>987</v>
      </c>
      <c r="Y26" s="415"/>
    </row>
    <row r="27" spans="1:25" s="703" customFormat="1">
      <c r="A27" s="450">
        <v>61808000</v>
      </c>
      <c r="B27" s="408" t="s">
        <v>107</v>
      </c>
      <c r="C27" s="348" t="s">
        <v>424</v>
      </c>
      <c r="D27" s="348" t="s">
        <v>989</v>
      </c>
      <c r="E27" s="351">
        <v>266</v>
      </c>
      <c r="F27" s="129">
        <v>37116</v>
      </c>
      <c r="G27" s="130" t="s">
        <v>37</v>
      </c>
      <c r="H27" s="131">
        <v>1125</v>
      </c>
      <c r="I27" s="353" t="s">
        <v>72</v>
      </c>
      <c r="J27" s="132">
        <v>6.25</v>
      </c>
      <c r="K27" s="410" t="s">
        <v>39</v>
      </c>
      <c r="L27" s="133" t="s">
        <v>985</v>
      </c>
      <c r="M27" s="411" t="s">
        <v>985</v>
      </c>
      <c r="N27" s="412">
        <v>21</v>
      </c>
      <c r="O27" s="134">
        <v>1100000</v>
      </c>
      <c r="P27" s="134"/>
      <c r="Q27" s="134">
        <v>0</v>
      </c>
      <c r="R27" s="134"/>
      <c r="S27" s="134"/>
      <c r="T27" s="414" t="s">
        <v>645</v>
      </c>
      <c r="U27" s="371">
        <v>0</v>
      </c>
      <c r="V27" s="371">
        <v>0</v>
      </c>
      <c r="W27" s="371" t="s">
        <v>990</v>
      </c>
      <c r="X27" s="371" t="s">
        <v>987</v>
      </c>
      <c r="Y27" s="415"/>
    </row>
    <row r="28" spans="1:25" s="703" customFormat="1">
      <c r="A28" s="450">
        <v>61808000</v>
      </c>
      <c r="B28" s="408" t="s">
        <v>107</v>
      </c>
      <c r="C28" s="348" t="s">
        <v>424</v>
      </c>
      <c r="D28" s="348" t="s">
        <v>984</v>
      </c>
      <c r="E28" s="409">
        <v>305</v>
      </c>
      <c r="F28" s="129">
        <v>37539</v>
      </c>
      <c r="G28" s="130" t="s">
        <v>37</v>
      </c>
      <c r="H28" s="131">
        <v>10000</v>
      </c>
      <c r="I28" s="353"/>
      <c r="J28" s="132"/>
      <c r="K28" s="410" t="s">
        <v>985</v>
      </c>
      <c r="L28" s="133" t="s">
        <v>985</v>
      </c>
      <c r="M28" s="411" t="s">
        <v>985</v>
      </c>
      <c r="N28" s="412">
        <v>10</v>
      </c>
      <c r="O28" s="134"/>
      <c r="P28" s="134"/>
      <c r="Q28" s="134"/>
      <c r="R28" s="134"/>
      <c r="S28" s="134"/>
      <c r="T28" s="414">
        <v>0</v>
      </c>
      <c r="U28" s="371">
        <v>0</v>
      </c>
      <c r="V28" s="371">
        <v>0</v>
      </c>
      <c r="W28" s="371">
        <v>0</v>
      </c>
      <c r="X28" s="371" t="s">
        <v>987</v>
      </c>
      <c r="Y28" s="415"/>
    </row>
    <row r="29" spans="1:25" s="703" customFormat="1">
      <c r="A29" s="450">
        <v>61808000</v>
      </c>
      <c r="B29" s="408" t="s">
        <v>107</v>
      </c>
      <c r="C29" s="348" t="s">
        <v>424</v>
      </c>
      <c r="D29" s="348" t="s">
        <v>134</v>
      </c>
      <c r="E29" s="409">
        <v>305</v>
      </c>
      <c r="F29" s="129">
        <v>37539</v>
      </c>
      <c r="G29" s="130" t="s">
        <v>37</v>
      </c>
      <c r="H29" s="131">
        <v>1000</v>
      </c>
      <c r="I29" s="353" t="s">
        <v>147</v>
      </c>
      <c r="J29" s="132">
        <v>4.25</v>
      </c>
      <c r="K29" s="410" t="s">
        <v>39</v>
      </c>
      <c r="L29" s="133" t="s">
        <v>985</v>
      </c>
      <c r="M29" s="411" t="s">
        <v>985</v>
      </c>
      <c r="N29" s="412">
        <v>8</v>
      </c>
      <c r="O29" s="134">
        <v>1000000</v>
      </c>
      <c r="P29" s="134"/>
      <c r="Q29" s="134">
        <v>0</v>
      </c>
      <c r="R29" s="134"/>
      <c r="S29" s="134"/>
      <c r="T29" s="414" t="s">
        <v>645</v>
      </c>
      <c r="U29" s="371">
        <v>0</v>
      </c>
      <c r="V29" s="371">
        <v>0</v>
      </c>
      <c r="W29" s="371" t="s">
        <v>990</v>
      </c>
      <c r="X29" s="371" t="s">
        <v>987</v>
      </c>
      <c r="Y29" s="415"/>
    </row>
    <row r="30" spans="1:25" s="703" customFormat="1">
      <c r="A30" s="450">
        <v>61808000</v>
      </c>
      <c r="B30" s="408" t="s">
        <v>107</v>
      </c>
      <c r="C30" s="348" t="s">
        <v>424</v>
      </c>
      <c r="D30" s="348" t="s">
        <v>134</v>
      </c>
      <c r="E30" s="409">
        <v>305</v>
      </c>
      <c r="F30" s="129">
        <v>37539</v>
      </c>
      <c r="G30" s="130" t="s">
        <v>37</v>
      </c>
      <c r="H30" s="131">
        <v>3200</v>
      </c>
      <c r="I30" s="353" t="s">
        <v>148</v>
      </c>
      <c r="J30" s="132">
        <v>4.25</v>
      </c>
      <c r="K30" s="410" t="s">
        <v>39</v>
      </c>
      <c r="L30" s="133" t="s">
        <v>985</v>
      </c>
      <c r="M30" s="411" t="s">
        <v>985</v>
      </c>
      <c r="N30" s="412">
        <v>8</v>
      </c>
      <c r="O30" s="134">
        <v>3000000</v>
      </c>
      <c r="P30" s="134"/>
      <c r="Q30" s="134">
        <v>0</v>
      </c>
      <c r="R30" s="134"/>
      <c r="S30" s="134"/>
      <c r="T30" s="414" t="s">
        <v>645</v>
      </c>
      <c r="U30" s="371">
        <v>0</v>
      </c>
      <c r="V30" s="371">
        <v>0</v>
      </c>
      <c r="W30" s="371" t="s">
        <v>990</v>
      </c>
      <c r="X30" s="371" t="s">
        <v>987</v>
      </c>
      <c r="Y30" s="415"/>
    </row>
    <row r="31" spans="1:25" s="703" customFormat="1">
      <c r="A31" s="450">
        <v>61808000</v>
      </c>
      <c r="B31" s="408" t="s">
        <v>107</v>
      </c>
      <c r="C31" s="348" t="s">
        <v>424</v>
      </c>
      <c r="D31" s="348" t="s">
        <v>142</v>
      </c>
      <c r="E31" s="409">
        <v>305</v>
      </c>
      <c r="F31" s="129">
        <v>37715</v>
      </c>
      <c r="G31" s="130" t="s">
        <v>37</v>
      </c>
      <c r="H31" s="131">
        <v>2000</v>
      </c>
      <c r="I31" s="353" t="s">
        <v>149</v>
      </c>
      <c r="J31" s="132">
        <v>4.25</v>
      </c>
      <c r="K31" s="410" t="s">
        <v>39</v>
      </c>
      <c r="L31" s="133" t="s">
        <v>985</v>
      </c>
      <c r="M31" s="411" t="s">
        <v>985</v>
      </c>
      <c r="N31" s="412">
        <v>6.25</v>
      </c>
      <c r="O31" s="134">
        <v>2000000</v>
      </c>
      <c r="P31" s="134"/>
      <c r="Q31" s="134">
        <v>0</v>
      </c>
      <c r="R31" s="134"/>
      <c r="S31" s="134"/>
      <c r="T31" s="414" t="s">
        <v>645</v>
      </c>
      <c r="U31" s="371">
        <v>0</v>
      </c>
      <c r="V31" s="371">
        <v>0</v>
      </c>
      <c r="W31" s="371" t="s">
        <v>990</v>
      </c>
      <c r="X31" s="371" t="s">
        <v>987</v>
      </c>
      <c r="Y31" s="415"/>
    </row>
    <row r="32" spans="1:25" s="703" customFormat="1">
      <c r="A32" s="450">
        <v>61808000</v>
      </c>
      <c r="B32" s="408" t="s">
        <v>107</v>
      </c>
      <c r="C32" s="348" t="s">
        <v>424</v>
      </c>
      <c r="D32" s="348" t="s">
        <v>142</v>
      </c>
      <c r="E32" s="409">
        <v>305</v>
      </c>
      <c r="F32" s="129">
        <v>37715</v>
      </c>
      <c r="G32" s="130" t="s">
        <v>37</v>
      </c>
      <c r="H32" s="131">
        <v>3800</v>
      </c>
      <c r="I32" s="353" t="s">
        <v>150</v>
      </c>
      <c r="J32" s="132">
        <v>4.25</v>
      </c>
      <c r="K32" s="410" t="s">
        <v>39</v>
      </c>
      <c r="L32" s="133" t="s">
        <v>985</v>
      </c>
      <c r="M32" s="411" t="s">
        <v>985</v>
      </c>
      <c r="N32" s="412">
        <v>6.25</v>
      </c>
      <c r="O32" s="134">
        <v>3800000</v>
      </c>
      <c r="P32" s="134"/>
      <c r="Q32" s="134">
        <v>0</v>
      </c>
      <c r="R32" s="134"/>
      <c r="S32" s="134"/>
      <c r="T32" s="414" t="s">
        <v>645</v>
      </c>
      <c r="U32" s="371">
        <v>0</v>
      </c>
      <c r="V32" s="371">
        <v>0</v>
      </c>
      <c r="W32" s="371" t="s">
        <v>990</v>
      </c>
      <c r="X32" s="371" t="s">
        <v>987</v>
      </c>
      <c r="Y32" s="415"/>
    </row>
    <row r="33" spans="1:25" s="703" customFormat="1">
      <c r="A33" s="450">
        <v>61808000</v>
      </c>
      <c r="B33" s="408" t="s">
        <v>107</v>
      </c>
      <c r="C33" s="348" t="s">
        <v>424</v>
      </c>
      <c r="D33" s="348" t="s">
        <v>151</v>
      </c>
      <c r="E33" s="409">
        <v>305</v>
      </c>
      <c r="F33" s="129">
        <v>38695</v>
      </c>
      <c r="G33" s="130" t="s">
        <v>37</v>
      </c>
      <c r="H33" s="131">
        <v>1650</v>
      </c>
      <c r="I33" s="353" t="s">
        <v>56</v>
      </c>
      <c r="J33" s="132">
        <v>4</v>
      </c>
      <c r="K33" s="410" t="s">
        <v>68</v>
      </c>
      <c r="L33" s="133" t="s">
        <v>985</v>
      </c>
      <c r="M33" s="411" t="s">
        <v>985</v>
      </c>
      <c r="N33" s="412">
        <v>6.5</v>
      </c>
      <c r="O33" s="134">
        <v>1650000</v>
      </c>
      <c r="P33" s="134"/>
      <c r="Q33" s="134">
        <v>0</v>
      </c>
      <c r="R33" s="134"/>
      <c r="S33" s="134"/>
      <c r="T33" s="414" t="s">
        <v>645</v>
      </c>
      <c r="U33" s="371">
        <v>0</v>
      </c>
      <c r="V33" s="371">
        <v>0</v>
      </c>
      <c r="W33" s="371" t="s">
        <v>990</v>
      </c>
      <c r="X33" s="371" t="s">
        <v>987</v>
      </c>
      <c r="Y33" s="415"/>
    </row>
    <row r="34" spans="1:25" s="703" customFormat="1">
      <c r="A34" s="450">
        <v>61808000</v>
      </c>
      <c r="B34" s="408" t="s">
        <v>107</v>
      </c>
      <c r="C34" s="348" t="s">
        <v>424</v>
      </c>
      <c r="D34" s="348" t="s">
        <v>152</v>
      </c>
      <c r="E34" s="409">
        <v>305</v>
      </c>
      <c r="F34" s="129">
        <v>38695</v>
      </c>
      <c r="G34" s="130" t="s">
        <v>37</v>
      </c>
      <c r="H34" s="131">
        <v>5000</v>
      </c>
      <c r="I34" s="353" t="s">
        <v>51</v>
      </c>
      <c r="J34" s="132">
        <v>4.1500000000000004</v>
      </c>
      <c r="K34" s="410" t="s">
        <v>68</v>
      </c>
      <c r="L34" s="133" t="s">
        <v>985</v>
      </c>
      <c r="M34" s="411" t="s">
        <v>985</v>
      </c>
      <c r="N34" s="412">
        <v>21</v>
      </c>
      <c r="O34" s="134">
        <v>5000000</v>
      </c>
      <c r="P34" s="134">
        <v>3815789</v>
      </c>
      <c r="Q34" s="134">
        <v>86743530</v>
      </c>
      <c r="R34" s="134">
        <v>1484679</v>
      </c>
      <c r="S34" s="134">
        <v>88228209</v>
      </c>
      <c r="T34" s="414" t="s">
        <v>645</v>
      </c>
      <c r="U34" s="371">
        <v>0</v>
      </c>
      <c r="V34" s="371">
        <v>0</v>
      </c>
      <c r="W34" s="371">
        <v>0</v>
      </c>
      <c r="X34" s="371" t="s">
        <v>987</v>
      </c>
      <c r="Y34" s="415"/>
    </row>
    <row r="35" spans="1:25" s="703" customFormat="1">
      <c r="A35" s="450">
        <v>61808000</v>
      </c>
      <c r="B35" s="408" t="s">
        <v>107</v>
      </c>
      <c r="C35" s="348" t="s">
        <v>424</v>
      </c>
      <c r="D35" s="348" t="s">
        <v>984</v>
      </c>
      <c r="E35" s="409">
        <v>526</v>
      </c>
      <c r="F35" s="129">
        <v>39531</v>
      </c>
      <c r="G35" s="130" t="s">
        <v>37</v>
      </c>
      <c r="H35" s="131">
        <v>2500</v>
      </c>
      <c r="I35" s="353"/>
      <c r="J35" s="132"/>
      <c r="K35" s="410" t="s">
        <v>39</v>
      </c>
      <c r="L35" s="133" t="s">
        <v>985</v>
      </c>
      <c r="M35" s="411" t="s">
        <v>985</v>
      </c>
      <c r="N35" s="412">
        <v>25</v>
      </c>
      <c r="O35" s="134"/>
      <c r="P35" s="134"/>
      <c r="Q35" s="134"/>
      <c r="R35" s="134"/>
      <c r="S35" s="134"/>
      <c r="T35" s="414">
        <v>0</v>
      </c>
      <c r="U35" s="371">
        <v>0</v>
      </c>
      <c r="V35" s="371">
        <v>0</v>
      </c>
      <c r="W35" s="371">
        <v>0</v>
      </c>
      <c r="X35" s="371">
        <v>0</v>
      </c>
      <c r="Y35" s="415"/>
    </row>
    <row r="36" spans="1:25" s="703" customFormat="1">
      <c r="A36" s="450">
        <v>61808000</v>
      </c>
      <c r="B36" s="408" t="s">
        <v>107</v>
      </c>
      <c r="C36" s="348" t="s">
        <v>424</v>
      </c>
      <c r="D36" s="348" t="s">
        <v>134</v>
      </c>
      <c r="E36" s="409">
        <v>526</v>
      </c>
      <c r="F36" s="129">
        <v>39546</v>
      </c>
      <c r="G36" s="130" t="s">
        <v>37</v>
      </c>
      <c r="H36" s="131">
        <v>2500</v>
      </c>
      <c r="I36" s="353" t="s">
        <v>59</v>
      </c>
      <c r="J36" s="132">
        <v>3.9</v>
      </c>
      <c r="K36" s="410" t="s">
        <v>39</v>
      </c>
      <c r="L36" s="133" t="s">
        <v>985</v>
      </c>
      <c r="M36" s="411" t="s">
        <v>985</v>
      </c>
      <c r="N36" s="412">
        <v>21</v>
      </c>
      <c r="O36" s="134"/>
      <c r="P36" s="134"/>
      <c r="Q36" s="134">
        <v>0</v>
      </c>
      <c r="R36" s="134"/>
      <c r="S36" s="134"/>
      <c r="T36" s="414" t="s">
        <v>645</v>
      </c>
      <c r="U36" s="371">
        <v>0</v>
      </c>
      <c r="V36" s="371" t="s">
        <v>988</v>
      </c>
      <c r="W36" s="371">
        <v>0</v>
      </c>
      <c r="X36" s="371" t="s">
        <v>987</v>
      </c>
      <c r="Y36" s="415"/>
    </row>
    <row r="37" spans="1:25" s="703" customFormat="1">
      <c r="A37" s="450">
        <v>61808000</v>
      </c>
      <c r="B37" s="408" t="s">
        <v>107</v>
      </c>
      <c r="C37" s="348" t="s">
        <v>424</v>
      </c>
      <c r="D37" s="348" t="s">
        <v>984</v>
      </c>
      <c r="E37" s="409">
        <v>527</v>
      </c>
      <c r="F37" s="129">
        <v>39531</v>
      </c>
      <c r="G37" s="130" t="s">
        <v>37</v>
      </c>
      <c r="H37" s="131">
        <v>2500</v>
      </c>
      <c r="I37" s="353"/>
      <c r="J37" s="132"/>
      <c r="K37" s="410" t="s">
        <v>39</v>
      </c>
      <c r="L37" s="133" t="s">
        <v>985</v>
      </c>
      <c r="M37" s="411" t="s">
        <v>985</v>
      </c>
      <c r="N37" s="412">
        <v>10</v>
      </c>
      <c r="O37" s="134"/>
      <c r="P37" s="134"/>
      <c r="Q37" s="134"/>
      <c r="R37" s="134"/>
      <c r="S37" s="134"/>
      <c r="T37" s="414">
        <v>0</v>
      </c>
      <c r="U37" s="371">
        <v>0</v>
      </c>
      <c r="V37" s="371">
        <v>0</v>
      </c>
      <c r="W37" s="371">
        <v>0</v>
      </c>
      <c r="X37" s="371">
        <v>0</v>
      </c>
      <c r="Y37" s="415"/>
    </row>
    <row r="38" spans="1:25" s="703" customFormat="1">
      <c r="A38" s="450">
        <v>61808000</v>
      </c>
      <c r="B38" s="408" t="s">
        <v>107</v>
      </c>
      <c r="C38" s="348" t="s">
        <v>424</v>
      </c>
      <c r="D38" s="348" t="s">
        <v>134</v>
      </c>
      <c r="E38" s="409">
        <v>527</v>
      </c>
      <c r="F38" s="129">
        <v>39546</v>
      </c>
      <c r="G38" s="130" t="s">
        <v>37</v>
      </c>
      <c r="H38" s="131">
        <v>2500</v>
      </c>
      <c r="I38" s="353" t="s">
        <v>53</v>
      </c>
      <c r="J38" s="132">
        <v>3</v>
      </c>
      <c r="K38" s="410" t="s">
        <v>39</v>
      </c>
      <c r="L38" s="133" t="s">
        <v>985</v>
      </c>
      <c r="M38" s="411" t="s">
        <v>985</v>
      </c>
      <c r="N38" s="412">
        <v>6</v>
      </c>
      <c r="O38" s="134">
        <v>2500000</v>
      </c>
      <c r="P38" s="134">
        <v>2500000</v>
      </c>
      <c r="Q38" s="134">
        <v>56831975</v>
      </c>
      <c r="R38" s="134">
        <v>141029</v>
      </c>
      <c r="S38" s="134">
        <v>56973004</v>
      </c>
      <c r="T38" s="414" t="s">
        <v>645</v>
      </c>
      <c r="U38" s="371">
        <v>0</v>
      </c>
      <c r="V38" s="371">
        <v>0</v>
      </c>
      <c r="W38" s="371">
        <v>0</v>
      </c>
      <c r="X38" s="371" t="s">
        <v>987</v>
      </c>
      <c r="Y38" s="415"/>
    </row>
    <row r="39" spans="1:25" s="703" customFormat="1">
      <c r="A39" s="450">
        <v>61808000</v>
      </c>
      <c r="B39" s="408" t="s">
        <v>107</v>
      </c>
      <c r="C39" s="348" t="s">
        <v>424</v>
      </c>
      <c r="D39" s="348" t="s">
        <v>984</v>
      </c>
      <c r="E39" s="409">
        <v>580</v>
      </c>
      <c r="F39" s="129">
        <v>39924</v>
      </c>
      <c r="G39" s="130" t="s">
        <v>37</v>
      </c>
      <c r="H39" s="131">
        <v>3500</v>
      </c>
      <c r="I39" s="353"/>
      <c r="J39" s="132"/>
      <c r="K39" s="410" t="s">
        <v>68</v>
      </c>
      <c r="L39" s="133" t="s">
        <v>39</v>
      </c>
      <c r="M39" s="411" t="s">
        <v>985</v>
      </c>
      <c r="N39" s="412">
        <v>10</v>
      </c>
      <c r="O39" s="134"/>
      <c r="P39" s="134"/>
      <c r="Q39" s="134"/>
      <c r="R39" s="134"/>
      <c r="S39" s="134"/>
      <c r="T39" s="414">
        <v>0</v>
      </c>
      <c r="U39" s="371">
        <v>0</v>
      </c>
      <c r="V39" s="371">
        <v>0</v>
      </c>
      <c r="W39" s="371">
        <v>0</v>
      </c>
      <c r="X39" s="371">
        <v>0</v>
      </c>
      <c r="Y39" s="415"/>
    </row>
    <row r="40" spans="1:25" s="703" customFormat="1">
      <c r="A40" s="450">
        <v>61808000</v>
      </c>
      <c r="B40" s="408" t="s">
        <v>107</v>
      </c>
      <c r="C40" s="348" t="s">
        <v>424</v>
      </c>
      <c r="D40" s="348" t="s">
        <v>134</v>
      </c>
      <c r="E40" s="409">
        <v>580</v>
      </c>
      <c r="F40" s="129">
        <v>39946</v>
      </c>
      <c r="G40" s="130" t="s">
        <v>37</v>
      </c>
      <c r="H40" s="131">
        <v>3000</v>
      </c>
      <c r="I40" s="353" t="s">
        <v>60</v>
      </c>
      <c r="J40" s="132">
        <v>3.7</v>
      </c>
      <c r="K40" s="410" t="s">
        <v>39</v>
      </c>
      <c r="L40" s="133" t="s">
        <v>985</v>
      </c>
      <c r="M40" s="411" t="s">
        <v>985</v>
      </c>
      <c r="N40" s="412">
        <v>6.5</v>
      </c>
      <c r="O40" s="134">
        <v>2000000</v>
      </c>
      <c r="P40" s="134">
        <v>1520000</v>
      </c>
      <c r="Q40" s="134">
        <v>34553841</v>
      </c>
      <c r="R40" s="134">
        <v>527870</v>
      </c>
      <c r="S40" s="134">
        <v>35081711</v>
      </c>
      <c r="T40" s="414" t="s">
        <v>645</v>
      </c>
      <c r="U40" s="371">
        <v>0</v>
      </c>
      <c r="V40" s="371">
        <v>0</v>
      </c>
      <c r="W40" s="371">
        <v>0</v>
      </c>
      <c r="X40" s="371" t="s">
        <v>987</v>
      </c>
      <c r="Y40" s="415"/>
    </row>
    <row r="41" spans="1:25" s="703" customFormat="1">
      <c r="A41" s="450">
        <v>61808000</v>
      </c>
      <c r="B41" s="408" t="s">
        <v>107</v>
      </c>
      <c r="C41" s="348" t="s">
        <v>424</v>
      </c>
      <c r="D41" s="348" t="s">
        <v>134</v>
      </c>
      <c r="E41" s="409">
        <v>580</v>
      </c>
      <c r="F41" s="129">
        <v>39946</v>
      </c>
      <c r="G41" s="130" t="s">
        <v>37</v>
      </c>
      <c r="H41" s="131">
        <v>3000</v>
      </c>
      <c r="I41" s="353" t="s">
        <v>64</v>
      </c>
      <c r="J41" s="132">
        <v>4</v>
      </c>
      <c r="K41" s="410" t="s">
        <v>39</v>
      </c>
      <c r="L41" s="133" t="s">
        <v>985</v>
      </c>
      <c r="M41" s="411" t="s">
        <v>985</v>
      </c>
      <c r="N41" s="412">
        <v>9.5</v>
      </c>
      <c r="O41" s="134">
        <v>1000000</v>
      </c>
      <c r="P41" s="134">
        <v>1000000</v>
      </c>
      <c r="Q41" s="134">
        <v>22732790</v>
      </c>
      <c r="R41" s="134">
        <v>375167</v>
      </c>
      <c r="S41" s="134">
        <v>23107957</v>
      </c>
      <c r="T41" s="414" t="s">
        <v>645</v>
      </c>
      <c r="U41" s="371">
        <v>0</v>
      </c>
      <c r="V41" s="371">
        <v>0</v>
      </c>
      <c r="W41" s="371">
        <v>0</v>
      </c>
      <c r="X41" s="371" t="s">
        <v>987</v>
      </c>
      <c r="Y41" s="415"/>
    </row>
    <row r="42" spans="1:25" s="703" customFormat="1">
      <c r="A42" s="450">
        <v>61808000</v>
      </c>
      <c r="B42" s="408" t="s">
        <v>107</v>
      </c>
      <c r="C42" s="348" t="s">
        <v>424</v>
      </c>
      <c r="D42" s="348" t="s">
        <v>984</v>
      </c>
      <c r="E42" s="409">
        <v>581</v>
      </c>
      <c r="F42" s="129">
        <v>39924</v>
      </c>
      <c r="G42" s="130" t="s">
        <v>37</v>
      </c>
      <c r="H42" s="131">
        <v>3500</v>
      </c>
      <c r="I42" s="353"/>
      <c r="J42" s="132"/>
      <c r="K42" s="410" t="s">
        <v>68</v>
      </c>
      <c r="L42" s="133" t="s">
        <v>39</v>
      </c>
      <c r="M42" s="411" t="s">
        <v>985</v>
      </c>
      <c r="N42" s="412">
        <v>30</v>
      </c>
      <c r="O42" s="134"/>
      <c r="P42" s="134"/>
      <c r="Q42" s="134"/>
      <c r="R42" s="134"/>
      <c r="S42" s="134"/>
      <c r="T42" s="414">
        <v>0</v>
      </c>
      <c r="U42" s="371">
        <v>0</v>
      </c>
      <c r="V42" s="371" t="s">
        <v>988</v>
      </c>
      <c r="W42" s="371">
        <v>0</v>
      </c>
      <c r="X42" s="371">
        <v>0</v>
      </c>
      <c r="Y42" s="415"/>
    </row>
    <row r="43" spans="1:25" s="703" customFormat="1">
      <c r="A43" s="450">
        <v>61808000</v>
      </c>
      <c r="B43" s="408">
        <v>5</v>
      </c>
      <c r="C43" s="348" t="s">
        <v>424</v>
      </c>
      <c r="D43" s="348" t="s">
        <v>984</v>
      </c>
      <c r="E43" s="409">
        <v>629</v>
      </c>
      <c r="F43" s="129">
        <v>40252</v>
      </c>
      <c r="G43" s="130" t="s">
        <v>37</v>
      </c>
      <c r="H43" s="131">
        <v>4000</v>
      </c>
      <c r="I43" s="353"/>
      <c r="J43" s="132"/>
      <c r="K43" s="410" t="s">
        <v>68</v>
      </c>
      <c r="L43" s="133" t="s">
        <v>39</v>
      </c>
      <c r="M43" s="411" t="s">
        <v>985</v>
      </c>
      <c r="N43" s="412">
        <v>10</v>
      </c>
      <c r="O43" s="134"/>
      <c r="P43" s="134"/>
      <c r="Q43" s="134"/>
      <c r="R43" s="134"/>
      <c r="S43" s="134"/>
      <c r="T43" s="414">
        <v>0</v>
      </c>
      <c r="U43" s="371">
        <v>0</v>
      </c>
      <c r="V43" s="371">
        <v>0</v>
      </c>
      <c r="W43" s="371">
        <v>0</v>
      </c>
      <c r="X43" s="371">
        <v>0</v>
      </c>
      <c r="Y43" s="415"/>
    </row>
    <row r="44" spans="1:25" s="703" customFormat="1">
      <c r="A44" s="450">
        <v>61808000</v>
      </c>
      <c r="B44" s="408">
        <v>5</v>
      </c>
      <c r="C44" s="348" t="s">
        <v>424</v>
      </c>
      <c r="D44" s="348" t="s">
        <v>134</v>
      </c>
      <c r="E44" s="409">
        <v>629</v>
      </c>
      <c r="F44" s="129">
        <v>40267</v>
      </c>
      <c r="G44" s="130" t="s">
        <v>37</v>
      </c>
      <c r="H44" s="131">
        <v>4000</v>
      </c>
      <c r="I44" s="353" t="s">
        <v>75</v>
      </c>
      <c r="J44" s="132">
        <v>20.9</v>
      </c>
      <c r="K44" s="410" t="s">
        <v>39</v>
      </c>
      <c r="L44" s="133" t="s">
        <v>985</v>
      </c>
      <c r="M44" s="411" t="s">
        <v>985</v>
      </c>
      <c r="N44" s="412">
        <v>6.5</v>
      </c>
      <c r="O44" s="134">
        <v>1000000</v>
      </c>
      <c r="P44" s="134">
        <v>840000</v>
      </c>
      <c r="Q44" s="134">
        <v>19095544</v>
      </c>
      <c r="R44" s="134">
        <v>45816</v>
      </c>
      <c r="S44" s="134">
        <v>19141360</v>
      </c>
      <c r="T44" s="414" t="s">
        <v>645</v>
      </c>
      <c r="U44" s="371">
        <v>0</v>
      </c>
      <c r="V44" s="371">
        <v>0</v>
      </c>
      <c r="W44" s="371">
        <v>0</v>
      </c>
      <c r="X44" s="371">
        <v>0</v>
      </c>
      <c r="Y44" s="415"/>
    </row>
    <row r="45" spans="1:25" s="703" customFormat="1">
      <c r="A45" s="450">
        <v>61808000</v>
      </c>
      <c r="B45" s="408">
        <v>5</v>
      </c>
      <c r="C45" s="348" t="s">
        <v>424</v>
      </c>
      <c r="D45" s="348" t="s">
        <v>134</v>
      </c>
      <c r="E45" s="409">
        <v>629</v>
      </c>
      <c r="F45" s="129">
        <v>40267</v>
      </c>
      <c r="G45" s="130" t="s">
        <v>37</v>
      </c>
      <c r="H45" s="131">
        <v>4000</v>
      </c>
      <c r="I45" s="353" t="s">
        <v>116</v>
      </c>
      <c r="J45" s="132">
        <v>3.9</v>
      </c>
      <c r="K45" s="410" t="s">
        <v>39</v>
      </c>
      <c r="L45" s="133" t="s">
        <v>985</v>
      </c>
      <c r="M45" s="411" t="s">
        <v>985</v>
      </c>
      <c r="N45" s="412">
        <v>9.5</v>
      </c>
      <c r="O45" s="134"/>
      <c r="P45" s="134"/>
      <c r="Q45" s="134">
        <v>0</v>
      </c>
      <c r="R45" s="134"/>
      <c r="S45" s="134"/>
      <c r="T45" s="414" t="s">
        <v>645</v>
      </c>
      <c r="U45" s="371">
        <v>0</v>
      </c>
      <c r="V45" s="371" t="s">
        <v>988</v>
      </c>
      <c r="W45" s="371">
        <v>0</v>
      </c>
      <c r="X45" s="371">
        <v>0</v>
      </c>
      <c r="Y45" s="415"/>
    </row>
    <row r="46" spans="1:25" s="703" customFormat="1">
      <c r="A46" s="450">
        <v>61808000</v>
      </c>
      <c r="B46" s="408">
        <v>5</v>
      </c>
      <c r="C46" s="348" t="s">
        <v>424</v>
      </c>
      <c r="D46" s="348" t="s">
        <v>984</v>
      </c>
      <c r="E46" s="409">
        <v>630</v>
      </c>
      <c r="F46" s="129">
        <v>40252</v>
      </c>
      <c r="G46" s="130" t="s">
        <v>37</v>
      </c>
      <c r="H46" s="131">
        <v>4000</v>
      </c>
      <c r="I46" s="353"/>
      <c r="J46" s="132"/>
      <c r="K46" s="410" t="s">
        <v>68</v>
      </c>
      <c r="L46" s="133" t="s">
        <v>39</v>
      </c>
      <c r="M46" s="411" t="s">
        <v>985</v>
      </c>
      <c r="N46" s="412">
        <v>30</v>
      </c>
      <c r="O46" s="134"/>
      <c r="P46" s="134"/>
      <c r="Q46" s="134"/>
      <c r="R46" s="134"/>
      <c r="S46" s="134"/>
      <c r="T46" s="414">
        <v>0</v>
      </c>
      <c r="U46" s="371">
        <v>0</v>
      </c>
      <c r="V46" s="371" t="s">
        <v>988</v>
      </c>
      <c r="W46" s="371">
        <v>0</v>
      </c>
      <c r="X46" s="371">
        <v>0</v>
      </c>
      <c r="Y46" s="415"/>
    </row>
    <row r="47" spans="1:25" s="703" customFormat="1">
      <c r="A47" s="450">
        <v>61808000</v>
      </c>
      <c r="B47" s="408">
        <v>5</v>
      </c>
      <c r="C47" s="348" t="s">
        <v>486</v>
      </c>
      <c r="D47" s="348" t="s">
        <v>134</v>
      </c>
      <c r="E47" s="409">
        <v>630</v>
      </c>
      <c r="F47" s="129">
        <v>40267</v>
      </c>
      <c r="G47" s="130" t="s">
        <v>37</v>
      </c>
      <c r="H47" s="131">
        <v>4000</v>
      </c>
      <c r="I47" s="353" t="s">
        <v>123</v>
      </c>
      <c r="J47" s="132">
        <v>4.2</v>
      </c>
      <c r="K47" s="410" t="s">
        <v>39</v>
      </c>
      <c r="L47" s="133" t="s">
        <v>985</v>
      </c>
      <c r="M47" s="411" t="s">
        <v>985</v>
      </c>
      <c r="N47" s="412">
        <v>21</v>
      </c>
      <c r="O47" s="134">
        <v>1750000</v>
      </c>
      <c r="P47" s="134">
        <v>1750000</v>
      </c>
      <c r="Q47" s="134">
        <v>39782383</v>
      </c>
      <c r="R47" s="134">
        <v>137806</v>
      </c>
      <c r="S47" s="134">
        <v>39920189</v>
      </c>
      <c r="T47" s="414" t="s">
        <v>645</v>
      </c>
      <c r="U47" s="371">
        <v>0</v>
      </c>
      <c r="V47" s="371">
        <v>0</v>
      </c>
      <c r="W47" s="371">
        <v>0</v>
      </c>
      <c r="X47" s="371">
        <v>0</v>
      </c>
      <c r="Y47" s="415"/>
    </row>
    <row r="48" spans="1:25" s="703" customFormat="1">
      <c r="A48" s="450">
        <v>61808000</v>
      </c>
      <c r="B48" s="408">
        <v>5</v>
      </c>
      <c r="C48" s="348" t="s">
        <v>424</v>
      </c>
      <c r="D48" s="348" t="s">
        <v>984</v>
      </c>
      <c r="E48" s="409">
        <v>654</v>
      </c>
      <c r="F48" s="129">
        <v>40617</v>
      </c>
      <c r="G48" s="130" t="s">
        <v>37</v>
      </c>
      <c r="H48" s="131">
        <v>4400</v>
      </c>
      <c r="I48" s="353"/>
      <c r="J48" s="132"/>
      <c r="K48" s="410" t="s">
        <v>68</v>
      </c>
      <c r="L48" s="133" t="s">
        <v>39</v>
      </c>
      <c r="M48" s="411" t="s">
        <v>985</v>
      </c>
      <c r="N48" s="412">
        <v>10</v>
      </c>
      <c r="O48" s="134"/>
      <c r="P48" s="134"/>
      <c r="Q48" s="134"/>
      <c r="R48" s="134"/>
      <c r="S48" s="134"/>
      <c r="T48" s="414">
        <v>0</v>
      </c>
      <c r="U48" s="371">
        <v>0</v>
      </c>
      <c r="V48" s="371">
        <v>0</v>
      </c>
      <c r="W48" s="371">
        <v>0</v>
      </c>
      <c r="X48" s="371">
        <v>0</v>
      </c>
      <c r="Y48" s="415"/>
    </row>
    <row r="49" spans="1:25" s="703" customFormat="1">
      <c r="A49" s="450">
        <v>61808000</v>
      </c>
      <c r="B49" s="408">
        <v>5</v>
      </c>
      <c r="C49" s="348" t="s">
        <v>424</v>
      </c>
      <c r="D49" s="348" t="s">
        <v>134</v>
      </c>
      <c r="E49" s="409">
        <v>654</v>
      </c>
      <c r="F49" s="129">
        <v>40633</v>
      </c>
      <c r="G49" s="130" t="s">
        <v>37</v>
      </c>
      <c r="H49" s="131">
        <v>4400</v>
      </c>
      <c r="I49" s="353" t="s">
        <v>167</v>
      </c>
      <c r="J49" s="132">
        <v>3.17</v>
      </c>
      <c r="K49" s="410" t="s">
        <v>39</v>
      </c>
      <c r="L49" s="133" t="s">
        <v>985</v>
      </c>
      <c r="M49" s="411" t="s">
        <v>985</v>
      </c>
      <c r="N49" s="412">
        <v>5</v>
      </c>
      <c r="O49" s="134">
        <v>1250000</v>
      </c>
      <c r="P49" s="134">
        <v>1250000</v>
      </c>
      <c r="Q49" s="134">
        <v>28415988</v>
      </c>
      <c r="R49" s="134">
        <v>74478</v>
      </c>
      <c r="S49" s="134">
        <v>28490466</v>
      </c>
      <c r="T49" s="414" t="s">
        <v>645</v>
      </c>
      <c r="U49" s="371">
        <v>0</v>
      </c>
      <c r="V49" s="371">
        <v>0</v>
      </c>
      <c r="W49" s="371">
        <v>0</v>
      </c>
      <c r="X49" s="371">
        <v>0</v>
      </c>
      <c r="Y49" s="415"/>
    </row>
    <row r="50" spans="1:25" s="703" customFormat="1">
      <c r="A50" s="450">
        <v>61808000</v>
      </c>
      <c r="B50" s="408">
        <v>5</v>
      </c>
      <c r="C50" s="348" t="s">
        <v>424</v>
      </c>
      <c r="D50" s="348" t="s">
        <v>142</v>
      </c>
      <c r="E50" s="409">
        <v>654</v>
      </c>
      <c r="F50" s="129">
        <v>40891</v>
      </c>
      <c r="G50" s="130" t="s">
        <v>37</v>
      </c>
      <c r="H50" s="131">
        <v>1650</v>
      </c>
      <c r="I50" s="353" t="s">
        <v>168</v>
      </c>
      <c r="J50" s="132">
        <v>3.7</v>
      </c>
      <c r="K50" s="410" t="s">
        <v>39</v>
      </c>
      <c r="L50" s="133" t="s">
        <v>985</v>
      </c>
      <c r="M50" s="411" t="s">
        <v>985</v>
      </c>
      <c r="N50" s="412">
        <v>10</v>
      </c>
      <c r="O50" s="134"/>
      <c r="P50" s="134"/>
      <c r="Q50" s="134">
        <v>0</v>
      </c>
      <c r="R50" s="134"/>
      <c r="S50" s="134"/>
      <c r="T50" s="414" t="s">
        <v>645</v>
      </c>
      <c r="U50" s="371">
        <v>0</v>
      </c>
      <c r="V50" s="371" t="s">
        <v>988</v>
      </c>
      <c r="W50" s="371">
        <v>0</v>
      </c>
      <c r="X50" s="371">
        <v>0</v>
      </c>
      <c r="Y50" s="415"/>
    </row>
    <row r="51" spans="1:25" s="703" customFormat="1">
      <c r="A51" s="450">
        <v>61808000</v>
      </c>
      <c r="B51" s="408">
        <v>5</v>
      </c>
      <c r="C51" s="348" t="s">
        <v>424</v>
      </c>
      <c r="D51" s="348" t="s">
        <v>984</v>
      </c>
      <c r="E51" s="409">
        <v>655</v>
      </c>
      <c r="F51" s="129">
        <v>40617</v>
      </c>
      <c r="G51" s="130" t="s">
        <v>37</v>
      </c>
      <c r="H51" s="131">
        <v>4400</v>
      </c>
      <c r="I51" s="353"/>
      <c r="J51" s="132"/>
      <c r="K51" s="410" t="s">
        <v>68</v>
      </c>
      <c r="L51" s="133" t="s">
        <v>39</v>
      </c>
      <c r="M51" s="411" t="s">
        <v>985</v>
      </c>
      <c r="N51" s="412">
        <v>30</v>
      </c>
      <c r="O51" s="134"/>
      <c r="P51" s="134"/>
      <c r="Q51" s="134"/>
      <c r="R51" s="134"/>
      <c r="S51" s="134"/>
      <c r="T51" s="414">
        <v>0</v>
      </c>
      <c r="U51" s="371">
        <v>0</v>
      </c>
      <c r="V51" s="371">
        <v>0</v>
      </c>
      <c r="W51" s="371">
        <v>0</v>
      </c>
      <c r="X51" s="371">
        <v>0</v>
      </c>
      <c r="Y51" s="415"/>
    </row>
    <row r="52" spans="1:25" s="703" customFormat="1">
      <c r="A52" s="450">
        <v>61808000</v>
      </c>
      <c r="B52" s="408">
        <v>5</v>
      </c>
      <c r="C52" s="348" t="s">
        <v>424</v>
      </c>
      <c r="D52" s="348" t="s">
        <v>134</v>
      </c>
      <c r="E52" s="409">
        <v>655</v>
      </c>
      <c r="F52" s="129">
        <v>40633</v>
      </c>
      <c r="G52" s="130" t="s">
        <v>37</v>
      </c>
      <c r="H52" s="131">
        <v>4400</v>
      </c>
      <c r="I52" s="353" t="s">
        <v>190</v>
      </c>
      <c r="J52" s="132">
        <v>3.86</v>
      </c>
      <c r="K52" s="410" t="s">
        <v>39</v>
      </c>
      <c r="L52" s="133" t="s">
        <v>985</v>
      </c>
      <c r="M52" s="411" t="s">
        <v>985</v>
      </c>
      <c r="N52" s="412">
        <v>22.5</v>
      </c>
      <c r="O52" s="134">
        <v>1500000</v>
      </c>
      <c r="P52" s="134">
        <v>1500000</v>
      </c>
      <c r="Q52" s="134">
        <v>34099185</v>
      </c>
      <c r="R52" s="134">
        <v>108646</v>
      </c>
      <c r="S52" s="134">
        <v>34207831</v>
      </c>
      <c r="T52" s="414" t="s">
        <v>645</v>
      </c>
      <c r="U52" s="371">
        <v>0</v>
      </c>
      <c r="V52" s="371">
        <v>0</v>
      </c>
      <c r="W52" s="371">
        <v>0</v>
      </c>
      <c r="X52" s="371">
        <v>0</v>
      </c>
      <c r="Y52" s="415"/>
    </row>
    <row r="53" spans="1:25" s="703" customFormat="1">
      <c r="A53" s="450">
        <v>61808000</v>
      </c>
      <c r="B53" s="408">
        <v>5</v>
      </c>
      <c r="C53" s="348" t="s">
        <v>424</v>
      </c>
      <c r="D53" s="348" t="s">
        <v>142</v>
      </c>
      <c r="E53" s="409">
        <v>655</v>
      </c>
      <c r="F53" s="129">
        <v>40891</v>
      </c>
      <c r="G53" s="130" t="s">
        <v>37</v>
      </c>
      <c r="H53" s="131">
        <v>1650</v>
      </c>
      <c r="I53" s="353" t="s">
        <v>191</v>
      </c>
      <c r="J53" s="132">
        <v>4</v>
      </c>
      <c r="K53" s="410" t="s">
        <v>39</v>
      </c>
      <c r="L53" s="133" t="s">
        <v>985</v>
      </c>
      <c r="M53" s="411" t="s">
        <v>985</v>
      </c>
      <c r="N53" s="412">
        <v>20.5</v>
      </c>
      <c r="O53" s="134">
        <v>1650000</v>
      </c>
      <c r="P53" s="134">
        <v>1650000</v>
      </c>
      <c r="Q53" s="134">
        <v>37509104</v>
      </c>
      <c r="R53" s="134">
        <v>619025</v>
      </c>
      <c r="S53" s="134">
        <v>38128129</v>
      </c>
      <c r="T53" s="414" t="s">
        <v>645</v>
      </c>
      <c r="U53" s="371">
        <v>0</v>
      </c>
      <c r="V53" s="371">
        <v>0</v>
      </c>
      <c r="W53" s="371">
        <v>0</v>
      </c>
      <c r="X53" s="371">
        <v>0</v>
      </c>
      <c r="Y53" s="415"/>
    </row>
    <row r="54" spans="1:25" s="703" customFormat="1">
      <c r="A54" s="450">
        <v>61808000</v>
      </c>
      <c r="B54" s="408">
        <v>5</v>
      </c>
      <c r="C54" s="348" t="s">
        <v>424</v>
      </c>
      <c r="D54" s="348" t="s">
        <v>984</v>
      </c>
      <c r="E54" s="409">
        <v>712</v>
      </c>
      <c r="F54" s="129">
        <v>40988</v>
      </c>
      <c r="G54" s="130" t="s">
        <v>37</v>
      </c>
      <c r="H54" s="131">
        <v>5500</v>
      </c>
      <c r="I54" s="353"/>
      <c r="J54" s="132"/>
      <c r="K54" s="410" t="s">
        <v>68</v>
      </c>
      <c r="L54" s="133" t="s">
        <v>39</v>
      </c>
      <c r="M54" s="411" t="s">
        <v>985</v>
      </c>
      <c r="N54" s="412">
        <v>10</v>
      </c>
      <c r="O54" s="134"/>
      <c r="P54" s="134"/>
      <c r="Q54" s="134"/>
      <c r="R54" s="134"/>
      <c r="S54" s="134"/>
      <c r="T54" s="414">
        <v>0</v>
      </c>
      <c r="U54" s="371">
        <v>0</v>
      </c>
      <c r="V54" s="371">
        <v>0</v>
      </c>
      <c r="W54" s="371">
        <v>0</v>
      </c>
      <c r="X54" s="371">
        <v>0</v>
      </c>
      <c r="Y54" s="415"/>
    </row>
    <row r="55" spans="1:25" s="703" customFormat="1">
      <c r="A55" s="450">
        <v>61808000</v>
      </c>
      <c r="B55" s="408">
        <v>5</v>
      </c>
      <c r="C55" s="348" t="s">
        <v>424</v>
      </c>
      <c r="D55" s="348" t="s">
        <v>134</v>
      </c>
      <c r="E55" s="409">
        <v>712</v>
      </c>
      <c r="F55" s="129">
        <v>40996</v>
      </c>
      <c r="G55" s="130" t="s">
        <v>37</v>
      </c>
      <c r="H55" s="131">
        <v>3500</v>
      </c>
      <c r="I55" s="353" t="s">
        <v>228</v>
      </c>
      <c r="J55" s="132">
        <v>3.3</v>
      </c>
      <c r="K55" s="410" t="s">
        <v>68</v>
      </c>
      <c r="L55" s="133" t="s">
        <v>39</v>
      </c>
      <c r="M55" s="411" t="s">
        <v>985</v>
      </c>
      <c r="N55" s="412">
        <v>7</v>
      </c>
      <c r="O55" s="134">
        <v>1000000</v>
      </c>
      <c r="P55" s="134">
        <v>1000000</v>
      </c>
      <c r="Q55" s="134">
        <v>22732790</v>
      </c>
      <c r="R55" s="134">
        <v>62007</v>
      </c>
      <c r="S55" s="134">
        <v>22794797</v>
      </c>
      <c r="T55" s="414" t="s">
        <v>645</v>
      </c>
      <c r="U55" s="371">
        <v>0</v>
      </c>
      <c r="V55" s="371">
        <v>0</v>
      </c>
      <c r="W55" s="371">
        <v>0</v>
      </c>
      <c r="X55" s="371">
        <v>0</v>
      </c>
      <c r="Y55" s="415"/>
    </row>
    <row r="56" spans="1:25" s="703" customFormat="1">
      <c r="A56" s="450">
        <v>61808000</v>
      </c>
      <c r="B56" s="408">
        <v>5</v>
      </c>
      <c r="C56" s="348" t="s">
        <v>424</v>
      </c>
      <c r="D56" s="348" t="s">
        <v>984</v>
      </c>
      <c r="E56" s="409">
        <v>713</v>
      </c>
      <c r="F56" s="129">
        <v>40988</v>
      </c>
      <c r="G56" s="130" t="s">
        <v>37</v>
      </c>
      <c r="H56" s="131">
        <v>5500</v>
      </c>
      <c r="I56" s="353"/>
      <c r="J56" s="132"/>
      <c r="K56" s="410" t="s">
        <v>68</v>
      </c>
      <c r="L56" s="133" t="s">
        <v>39</v>
      </c>
      <c r="M56" s="411" t="s">
        <v>985</v>
      </c>
      <c r="N56" s="412">
        <v>30</v>
      </c>
      <c r="O56" s="134"/>
      <c r="P56" s="134"/>
      <c r="Q56" s="134"/>
      <c r="R56" s="134"/>
      <c r="S56" s="134"/>
      <c r="T56" s="414">
        <v>0</v>
      </c>
      <c r="U56" s="371">
        <v>0</v>
      </c>
      <c r="V56" s="371">
        <v>0</v>
      </c>
      <c r="W56" s="371">
        <v>0</v>
      </c>
      <c r="X56" s="371">
        <v>0</v>
      </c>
      <c r="Y56" s="415"/>
    </row>
    <row r="57" spans="1:25" s="703" customFormat="1">
      <c r="A57" s="450">
        <v>61808000</v>
      </c>
      <c r="B57" s="408">
        <v>5</v>
      </c>
      <c r="C57" s="348" t="s">
        <v>424</v>
      </c>
      <c r="D57" s="348" t="s">
        <v>134</v>
      </c>
      <c r="E57" s="409">
        <v>713</v>
      </c>
      <c r="F57" s="129">
        <v>40996</v>
      </c>
      <c r="G57" s="130" t="s">
        <v>37</v>
      </c>
      <c r="H57" s="131">
        <v>3500</v>
      </c>
      <c r="I57" s="353" t="s">
        <v>253</v>
      </c>
      <c r="J57" s="132">
        <v>3.9</v>
      </c>
      <c r="K57" s="410" t="s">
        <v>68</v>
      </c>
      <c r="L57" s="133" t="s">
        <v>39</v>
      </c>
      <c r="M57" s="411" t="s">
        <v>985</v>
      </c>
      <c r="N57" s="412">
        <v>23</v>
      </c>
      <c r="O57" s="134">
        <v>2300000</v>
      </c>
      <c r="P57" s="134">
        <v>2300000</v>
      </c>
      <c r="Q57" s="134">
        <v>52285417</v>
      </c>
      <c r="R57" s="134">
        <v>168298</v>
      </c>
      <c r="S57" s="134">
        <v>52453715</v>
      </c>
      <c r="T57" s="414" t="s">
        <v>645</v>
      </c>
      <c r="U57" s="371">
        <v>0</v>
      </c>
      <c r="V57" s="371" t="e">
        <v>#REF!</v>
      </c>
      <c r="W57" s="371">
        <v>0</v>
      </c>
      <c r="X57" s="371">
        <v>0</v>
      </c>
      <c r="Y57" s="415"/>
    </row>
    <row r="58" spans="1:25" s="703" customFormat="1">
      <c r="A58" s="450">
        <v>76030156</v>
      </c>
      <c r="B58" s="408">
        <v>6</v>
      </c>
      <c r="C58" s="348" t="s">
        <v>991</v>
      </c>
      <c r="D58" s="348" t="s">
        <v>984</v>
      </c>
      <c r="E58" s="409">
        <v>502</v>
      </c>
      <c r="F58" s="129">
        <v>39259</v>
      </c>
      <c r="G58" s="130" t="s">
        <v>37</v>
      </c>
      <c r="H58" s="131">
        <v>3750</v>
      </c>
      <c r="I58" s="353"/>
      <c r="J58" s="132"/>
      <c r="K58" s="410" t="s">
        <v>39</v>
      </c>
      <c r="L58" s="133" t="s">
        <v>68</v>
      </c>
      <c r="M58" s="411" t="s">
        <v>985</v>
      </c>
      <c r="N58" s="412">
        <v>21</v>
      </c>
      <c r="O58" s="134"/>
      <c r="P58" s="134"/>
      <c r="Q58" s="134"/>
      <c r="R58" s="134"/>
      <c r="S58" s="134"/>
      <c r="T58" s="414">
        <v>0</v>
      </c>
      <c r="U58" s="371">
        <v>0</v>
      </c>
      <c r="V58" s="371">
        <v>0</v>
      </c>
      <c r="W58" s="371">
        <v>0</v>
      </c>
      <c r="X58" s="371">
        <v>0</v>
      </c>
      <c r="Y58" s="415"/>
    </row>
    <row r="59" spans="1:25" s="703" customFormat="1">
      <c r="A59" s="450">
        <v>76030156</v>
      </c>
      <c r="B59" s="408">
        <v>6</v>
      </c>
      <c r="C59" s="348" t="s">
        <v>991</v>
      </c>
      <c r="D59" s="348" t="s">
        <v>134</v>
      </c>
      <c r="E59" s="409">
        <v>502</v>
      </c>
      <c r="F59" s="129">
        <v>39259</v>
      </c>
      <c r="G59" s="130" t="s">
        <v>37</v>
      </c>
      <c r="H59" s="131">
        <v>3750</v>
      </c>
      <c r="I59" s="353" t="s">
        <v>46</v>
      </c>
      <c r="J59" s="132">
        <v>4</v>
      </c>
      <c r="K59" s="410" t="s">
        <v>68</v>
      </c>
      <c r="L59" s="133" t="s">
        <v>985</v>
      </c>
      <c r="M59" s="411" t="s">
        <v>985</v>
      </c>
      <c r="N59" s="412">
        <v>21</v>
      </c>
      <c r="O59" s="134">
        <v>2500000</v>
      </c>
      <c r="P59" s="134">
        <v>2500000</v>
      </c>
      <c r="Q59" s="134">
        <v>56831975</v>
      </c>
      <c r="R59" s="134">
        <v>1056711</v>
      </c>
      <c r="S59" s="134">
        <v>57888686</v>
      </c>
      <c r="T59" s="414" t="s">
        <v>645</v>
      </c>
      <c r="U59" s="371">
        <v>0</v>
      </c>
      <c r="V59" s="371">
        <v>0</v>
      </c>
      <c r="W59" s="371">
        <v>0</v>
      </c>
      <c r="X59" s="371" t="s">
        <v>987</v>
      </c>
      <c r="Y59" s="415"/>
    </row>
    <row r="60" spans="1:25" s="703" customFormat="1">
      <c r="A60" s="450">
        <v>76030156</v>
      </c>
      <c r="B60" s="408">
        <v>6</v>
      </c>
      <c r="C60" s="348" t="s">
        <v>991</v>
      </c>
      <c r="D60" s="348" t="s">
        <v>984</v>
      </c>
      <c r="E60" s="409">
        <v>503</v>
      </c>
      <c r="F60" s="129">
        <v>39259</v>
      </c>
      <c r="G60" s="130" t="s">
        <v>37</v>
      </c>
      <c r="H60" s="131">
        <v>1500</v>
      </c>
      <c r="I60" s="353"/>
      <c r="J60" s="132"/>
      <c r="K60" s="410" t="s">
        <v>39</v>
      </c>
      <c r="L60" s="133" t="s">
        <v>68</v>
      </c>
      <c r="M60" s="411" t="s">
        <v>985</v>
      </c>
      <c r="N60" s="412">
        <v>10</v>
      </c>
      <c r="O60" s="134"/>
      <c r="P60" s="134"/>
      <c r="Q60" s="134"/>
      <c r="R60" s="134"/>
      <c r="S60" s="134"/>
      <c r="T60" s="414">
        <v>0</v>
      </c>
      <c r="U60" s="371">
        <v>0</v>
      </c>
      <c r="V60" s="371">
        <v>0</v>
      </c>
      <c r="W60" s="371">
        <v>0</v>
      </c>
      <c r="X60" s="371">
        <v>0</v>
      </c>
      <c r="Y60" s="415"/>
    </row>
    <row r="61" spans="1:25" s="703" customFormat="1">
      <c r="A61" s="450">
        <v>76030156</v>
      </c>
      <c r="B61" s="408">
        <v>6</v>
      </c>
      <c r="C61" s="348" t="s">
        <v>991</v>
      </c>
      <c r="D61" s="348" t="s">
        <v>134</v>
      </c>
      <c r="E61" s="409">
        <v>503</v>
      </c>
      <c r="F61" s="129">
        <v>39259</v>
      </c>
      <c r="G61" s="130" t="s">
        <v>37</v>
      </c>
      <c r="H61" s="131">
        <v>1500</v>
      </c>
      <c r="I61" s="353" t="s">
        <v>87</v>
      </c>
      <c r="J61" s="132">
        <v>3.4</v>
      </c>
      <c r="K61" s="410" t="s">
        <v>68</v>
      </c>
      <c r="L61" s="133" t="s">
        <v>985</v>
      </c>
      <c r="M61" s="411" t="s">
        <v>985</v>
      </c>
      <c r="N61" s="412">
        <v>5</v>
      </c>
      <c r="O61" s="134">
        <v>1250000</v>
      </c>
      <c r="P61" s="134"/>
      <c r="Q61" s="127">
        <v>0</v>
      </c>
      <c r="R61" s="134"/>
      <c r="S61" s="134"/>
      <c r="T61" s="414" t="s">
        <v>645</v>
      </c>
      <c r="U61" s="371">
        <v>0</v>
      </c>
      <c r="V61" s="371">
        <v>0</v>
      </c>
      <c r="W61" s="371" t="s">
        <v>990</v>
      </c>
      <c r="X61" s="371" t="s">
        <v>987</v>
      </c>
      <c r="Y61" s="415"/>
    </row>
    <row r="62" spans="1:25" s="703" customFormat="1">
      <c r="A62" s="450">
        <v>99586130</v>
      </c>
      <c r="B62" s="408" t="s">
        <v>107</v>
      </c>
      <c r="C62" s="348" t="s">
        <v>992</v>
      </c>
      <c r="D62" s="348" t="s">
        <v>984</v>
      </c>
      <c r="E62" s="409">
        <v>432</v>
      </c>
      <c r="F62" s="129">
        <v>38583</v>
      </c>
      <c r="G62" s="130" t="s">
        <v>37</v>
      </c>
      <c r="H62" s="131">
        <v>5800</v>
      </c>
      <c r="I62" s="353"/>
      <c r="J62" s="132"/>
      <c r="K62" s="410" t="s">
        <v>68</v>
      </c>
      <c r="L62" s="133" t="s">
        <v>39</v>
      </c>
      <c r="M62" s="411" t="s">
        <v>985</v>
      </c>
      <c r="N62" s="412">
        <v>10</v>
      </c>
      <c r="O62" s="134"/>
      <c r="P62" s="134"/>
      <c r="Q62" s="134"/>
      <c r="R62" s="134"/>
      <c r="S62" s="134"/>
      <c r="T62" s="414">
        <v>0</v>
      </c>
      <c r="U62" s="371">
        <v>0</v>
      </c>
      <c r="V62" s="371">
        <v>0</v>
      </c>
      <c r="W62" s="371">
        <v>0</v>
      </c>
      <c r="X62" s="371">
        <v>0</v>
      </c>
      <c r="Y62" s="415"/>
    </row>
    <row r="63" spans="1:25" s="703" customFormat="1">
      <c r="A63" s="450">
        <v>99586130</v>
      </c>
      <c r="B63" s="408" t="s">
        <v>107</v>
      </c>
      <c r="C63" s="348" t="s">
        <v>992</v>
      </c>
      <c r="D63" s="348" t="s">
        <v>134</v>
      </c>
      <c r="E63" s="409">
        <v>432</v>
      </c>
      <c r="F63" s="129">
        <v>38583</v>
      </c>
      <c r="G63" s="130" t="s">
        <v>37</v>
      </c>
      <c r="H63" s="131">
        <v>5800</v>
      </c>
      <c r="I63" s="353" t="s">
        <v>46</v>
      </c>
      <c r="J63" s="132">
        <v>3.5</v>
      </c>
      <c r="K63" s="410" t="s">
        <v>68</v>
      </c>
      <c r="L63" s="133" t="s">
        <v>985</v>
      </c>
      <c r="M63" s="411" t="s">
        <v>985</v>
      </c>
      <c r="N63" s="412">
        <v>10</v>
      </c>
      <c r="O63" s="134">
        <v>5800000</v>
      </c>
      <c r="P63" s="134">
        <v>2399998</v>
      </c>
      <c r="Q63" s="134">
        <v>54558651</v>
      </c>
      <c r="R63" s="134">
        <v>713813</v>
      </c>
      <c r="S63" s="134">
        <v>55272464</v>
      </c>
      <c r="T63" s="414" t="s">
        <v>645</v>
      </c>
      <c r="U63" s="371">
        <v>0</v>
      </c>
      <c r="V63" s="371">
        <v>0</v>
      </c>
      <c r="W63" s="371">
        <v>0</v>
      </c>
      <c r="X63" s="371" t="s">
        <v>987</v>
      </c>
      <c r="Y63" s="415" t="s">
        <v>993</v>
      </c>
    </row>
    <row r="64" spans="1:25" s="703" customFormat="1">
      <c r="A64" s="450">
        <v>59123340</v>
      </c>
      <c r="B64" s="408" t="s">
        <v>100</v>
      </c>
      <c r="C64" s="373" t="s">
        <v>994</v>
      </c>
      <c r="D64" s="348" t="s">
        <v>984</v>
      </c>
      <c r="E64" s="409">
        <v>474</v>
      </c>
      <c r="F64" s="129">
        <v>38986</v>
      </c>
      <c r="G64" s="130" t="s">
        <v>37</v>
      </c>
      <c r="H64" s="131">
        <v>30000</v>
      </c>
      <c r="I64" s="353"/>
      <c r="J64" s="132"/>
      <c r="K64" s="410" t="s">
        <v>359</v>
      </c>
      <c r="L64" s="133" t="s">
        <v>68</v>
      </c>
      <c r="M64" s="411" t="s">
        <v>39</v>
      </c>
      <c r="N64" s="412">
        <v>30</v>
      </c>
      <c r="O64" s="134"/>
      <c r="P64" s="134"/>
      <c r="Q64" s="134"/>
      <c r="R64" s="134"/>
      <c r="S64" s="134"/>
      <c r="T64" s="414">
        <v>0</v>
      </c>
      <c r="U64" s="371">
        <v>0</v>
      </c>
      <c r="V64" s="371">
        <v>0</v>
      </c>
      <c r="W64" s="371">
        <v>0</v>
      </c>
      <c r="X64" s="371">
        <v>0</v>
      </c>
      <c r="Y64" s="415" t="s">
        <v>995</v>
      </c>
    </row>
    <row r="65" spans="1:25" s="703" customFormat="1">
      <c r="A65" s="450">
        <v>59123340</v>
      </c>
      <c r="B65" s="408" t="s">
        <v>100</v>
      </c>
      <c r="C65" s="373" t="s">
        <v>994</v>
      </c>
      <c r="D65" s="348" t="s">
        <v>134</v>
      </c>
      <c r="E65" s="409">
        <v>474</v>
      </c>
      <c r="F65" s="129">
        <v>39916</v>
      </c>
      <c r="G65" s="130" t="s">
        <v>37</v>
      </c>
      <c r="H65" s="131">
        <v>4000</v>
      </c>
      <c r="I65" s="353" t="s">
        <v>46</v>
      </c>
      <c r="J65" s="132">
        <v>3</v>
      </c>
      <c r="K65" s="410" t="s">
        <v>359</v>
      </c>
      <c r="L65" s="133" t="s">
        <v>39</v>
      </c>
      <c r="M65" s="411" t="s">
        <v>985</v>
      </c>
      <c r="N65" s="412">
        <v>5</v>
      </c>
      <c r="O65" s="134">
        <v>4000000</v>
      </c>
      <c r="P65" s="134">
        <v>4000000</v>
      </c>
      <c r="Q65" s="134">
        <v>90931160</v>
      </c>
      <c r="R65" s="134">
        <v>0</v>
      </c>
      <c r="S65" s="134">
        <v>90931160</v>
      </c>
      <c r="T65" s="414" t="s">
        <v>645</v>
      </c>
      <c r="U65" s="371">
        <v>0</v>
      </c>
      <c r="V65" s="371">
        <v>0</v>
      </c>
      <c r="W65" s="371">
        <v>0</v>
      </c>
      <c r="X65" s="371" t="s">
        <v>987</v>
      </c>
      <c r="Y65" s="415" t="s">
        <v>993</v>
      </c>
    </row>
    <row r="66" spans="1:25" s="703" customFormat="1">
      <c r="A66" s="450">
        <v>59123340</v>
      </c>
      <c r="B66" s="408" t="s">
        <v>100</v>
      </c>
      <c r="C66" s="373" t="s">
        <v>994</v>
      </c>
      <c r="D66" s="348" t="s">
        <v>142</v>
      </c>
      <c r="E66" s="409">
        <v>474</v>
      </c>
      <c r="F66" s="129">
        <v>39916</v>
      </c>
      <c r="G66" s="130" t="s">
        <v>162</v>
      </c>
      <c r="H66" s="131">
        <v>83000000</v>
      </c>
      <c r="I66" s="353" t="s">
        <v>87</v>
      </c>
      <c r="J66" s="132">
        <v>5.5</v>
      </c>
      <c r="K66" s="410" t="s">
        <v>359</v>
      </c>
      <c r="L66" s="133" t="s">
        <v>39</v>
      </c>
      <c r="M66" s="411" t="s">
        <v>985</v>
      </c>
      <c r="N66" s="412">
        <v>5</v>
      </c>
      <c r="O66" s="134"/>
      <c r="P66" s="134"/>
      <c r="Q66" s="134">
        <v>0</v>
      </c>
      <c r="R66" s="134"/>
      <c r="S66" s="134"/>
      <c r="T66" s="414">
        <v>0</v>
      </c>
      <c r="U66" s="371">
        <v>0</v>
      </c>
      <c r="V66" s="371" t="s">
        <v>988</v>
      </c>
      <c r="W66" s="371">
        <v>0</v>
      </c>
      <c r="X66" s="371" t="s">
        <v>987</v>
      </c>
      <c r="Y66" s="415" t="s">
        <v>993</v>
      </c>
    </row>
    <row r="67" spans="1:25" s="703" customFormat="1">
      <c r="A67" s="450">
        <v>59123340</v>
      </c>
      <c r="B67" s="408">
        <v>8</v>
      </c>
      <c r="C67" s="373" t="s">
        <v>994</v>
      </c>
      <c r="D67" s="348" t="s">
        <v>151</v>
      </c>
      <c r="E67" s="409">
        <v>474</v>
      </c>
      <c r="F67" s="129">
        <v>40323</v>
      </c>
      <c r="G67" s="130" t="s">
        <v>37</v>
      </c>
      <c r="H67" s="131">
        <v>8000</v>
      </c>
      <c r="I67" s="353" t="s">
        <v>89</v>
      </c>
      <c r="J67" s="132">
        <v>3</v>
      </c>
      <c r="K67" s="410" t="s">
        <v>39</v>
      </c>
      <c r="L67" s="133" t="s">
        <v>985</v>
      </c>
      <c r="M67" s="411" t="s">
        <v>985</v>
      </c>
      <c r="N67" s="412">
        <v>7</v>
      </c>
      <c r="O67" s="134"/>
      <c r="P67" s="134"/>
      <c r="Q67" s="134">
        <v>0</v>
      </c>
      <c r="R67" s="134"/>
      <c r="S67" s="134"/>
      <c r="T67" s="414" t="s">
        <v>645</v>
      </c>
      <c r="U67" s="371">
        <v>0</v>
      </c>
      <c r="V67" s="371" t="s">
        <v>988</v>
      </c>
      <c r="W67" s="371">
        <v>0</v>
      </c>
      <c r="X67" s="371">
        <v>0</v>
      </c>
      <c r="Y67" s="415" t="s">
        <v>993</v>
      </c>
    </row>
    <row r="68" spans="1:25" s="703" customFormat="1">
      <c r="A68" s="450">
        <v>59123340</v>
      </c>
      <c r="B68" s="408">
        <v>8</v>
      </c>
      <c r="C68" s="373" t="s">
        <v>994</v>
      </c>
      <c r="D68" s="348" t="s">
        <v>152</v>
      </c>
      <c r="E68" s="409">
        <v>474</v>
      </c>
      <c r="F68" s="129">
        <v>40323</v>
      </c>
      <c r="G68" s="130" t="s">
        <v>37</v>
      </c>
      <c r="H68" s="131">
        <v>8000</v>
      </c>
      <c r="I68" s="353" t="s">
        <v>63</v>
      </c>
      <c r="J68" s="132">
        <v>4</v>
      </c>
      <c r="K68" s="410" t="s">
        <v>39</v>
      </c>
      <c r="L68" s="133" t="s">
        <v>985</v>
      </c>
      <c r="M68" s="411" t="s">
        <v>985</v>
      </c>
      <c r="N68" s="412">
        <v>25</v>
      </c>
      <c r="O68" s="134">
        <v>5000000</v>
      </c>
      <c r="P68" s="134">
        <v>5000000</v>
      </c>
      <c r="Q68" s="134">
        <v>113663950</v>
      </c>
      <c r="R68" s="134">
        <v>1960897</v>
      </c>
      <c r="S68" s="134">
        <v>115624847</v>
      </c>
      <c r="T68" s="414" t="s">
        <v>645</v>
      </c>
      <c r="U68" s="371">
        <v>0</v>
      </c>
      <c r="V68" s="371">
        <v>0</v>
      </c>
      <c r="W68" s="371">
        <v>0</v>
      </c>
      <c r="X68" s="371">
        <v>0</v>
      </c>
      <c r="Y68" s="415" t="s">
        <v>993</v>
      </c>
    </row>
    <row r="69" spans="1:25" s="703" customFormat="1">
      <c r="A69" s="450">
        <v>76100458</v>
      </c>
      <c r="B69" s="408">
        <v>1</v>
      </c>
      <c r="C69" s="348" t="s">
        <v>996</v>
      </c>
      <c r="D69" s="348" t="s">
        <v>984</v>
      </c>
      <c r="E69" s="409">
        <v>639</v>
      </c>
      <c r="F69" s="129">
        <v>40382</v>
      </c>
      <c r="G69" s="130" t="s">
        <v>66</v>
      </c>
      <c r="H69" s="131">
        <v>200000</v>
      </c>
      <c r="I69" s="353"/>
      <c r="J69" s="132"/>
      <c r="K69" s="410" t="s">
        <v>68</v>
      </c>
      <c r="L69" s="133" t="s">
        <v>39</v>
      </c>
      <c r="M69" s="411" t="s">
        <v>49</v>
      </c>
      <c r="N69" s="412">
        <v>10</v>
      </c>
      <c r="O69" s="134"/>
      <c r="P69" s="134"/>
      <c r="Q69" s="134"/>
      <c r="R69" s="134"/>
      <c r="S69" s="134"/>
      <c r="T69" s="414">
        <v>0</v>
      </c>
      <c r="U69" s="371">
        <v>0</v>
      </c>
      <c r="V69" s="371">
        <v>0</v>
      </c>
      <c r="W69" s="371">
        <v>0</v>
      </c>
      <c r="X69" s="371">
        <v>0</v>
      </c>
      <c r="Y69" s="415" t="s">
        <v>995</v>
      </c>
    </row>
    <row r="70" spans="1:25" s="703" customFormat="1">
      <c r="A70" s="450">
        <v>76100458</v>
      </c>
      <c r="B70" s="408">
        <v>1</v>
      </c>
      <c r="C70" s="348" t="s">
        <v>996</v>
      </c>
      <c r="D70" s="348" t="s">
        <v>134</v>
      </c>
      <c r="E70" s="409">
        <v>639</v>
      </c>
      <c r="F70" s="129">
        <v>40555</v>
      </c>
      <c r="G70" s="130" t="s">
        <v>37</v>
      </c>
      <c r="H70" s="131">
        <v>2500</v>
      </c>
      <c r="I70" s="353" t="s">
        <v>46</v>
      </c>
      <c r="J70" s="132">
        <v>3.3</v>
      </c>
      <c r="K70" s="410" t="s">
        <v>68</v>
      </c>
      <c r="L70" s="133" t="s">
        <v>49</v>
      </c>
      <c r="M70" s="411" t="s">
        <v>985</v>
      </c>
      <c r="N70" s="412">
        <v>3</v>
      </c>
      <c r="O70" s="134"/>
      <c r="P70" s="134"/>
      <c r="Q70" s="134">
        <v>0</v>
      </c>
      <c r="R70" s="134"/>
      <c r="S70" s="134"/>
      <c r="T70" s="414" t="s">
        <v>645</v>
      </c>
      <c r="U70" s="371">
        <v>0</v>
      </c>
      <c r="V70" s="371" t="s">
        <v>988</v>
      </c>
      <c r="W70" s="371">
        <v>0</v>
      </c>
      <c r="X70" s="371">
        <v>0</v>
      </c>
      <c r="Y70" s="415"/>
    </row>
    <row r="71" spans="1:25" s="703" customFormat="1">
      <c r="A71" s="450">
        <v>76100458</v>
      </c>
      <c r="B71" s="408">
        <v>1</v>
      </c>
      <c r="C71" s="348" t="s">
        <v>996</v>
      </c>
      <c r="D71" s="348" t="s">
        <v>134</v>
      </c>
      <c r="E71" s="409">
        <v>639</v>
      </c>
      <c r="F71" s="129">
        <v>40555</v>
      </c>
      <c r="G71" s="130" t="s">
        <v>37</v>
      </c>
      <c r="H71" s="131">
        <v>2500</v>
      </c>
      <c r="I71" s="353" t="s">
        <v>87</v>
      </c>
      <c r="J71" s="132">
        <v>3.85</v>
      </c>
      <c r="K71" s="410" t="s">
        <v>68</v>
      </c>
      <c r="L71" s="133" t="s">
        <v>49</v>
      </c>
      <c r="M71" s="411" t="s">
        <v>985</v>
      </c>
      <c r="N71" s="412">
        <v>5</v>
      </c>
      <c r="O71" s="134"/>
      <c r="P71" s="134"/>
      <c r="Q71" s="134">
        <v>0</v>
      </c>
      <c r="R71" s="134"/>
      <c r="S71" s="134"/>
      <c r="T71" s="414" t="s">
        <v>645</v>
      </c>
      <c r="U71" s="371">
        <v>0</v>
      </c>
      <c r="V71" s="371" t="s">
        <v>988</v>
      </c>
      <c r="W71" s="371">
        <v>0</v>
      </c>
      <c r="X71" s="371">
        <v>0</v>
      </c>
      <c r="Y71" s="415"/>
    </row>
    <row r="72" spans="1:25" s="703" customFormat="1">
      <c r="A72" s="450">
        <v>96528990</v>
      </c>
      <c r="B72" s="408" t="s">
        <v>35</v>
      </c>
      <c r="C72" s="348" t="s">
        <v>908</v>
      </c>
      <c r="D72" s="348" t="s">
        <v>984</v>
      </c>
      <c r="E72" s="409">
        <v>408</v>
      </c>
      <c r="F72" s="129">
        <v>38425</v>
      </c>
      <c r="G72" s="130" t="s">
        <v>37</v>
      </c>
      <c r="H72" s="131">
        <v>2000</v>
      </c>
      <c r="I72" s="353"/>
      <c r="J72" s="132"/>
      <c r="K72" s="410" t="s">
        <v>68</v>
      </c>
      <c r="L72" s="133" t="s">
        <v>39</v>
      </c>
      <c r="M72" s="411" t="s">
        <v>985</v>
      </c>
      <c r="N72" s="412">
        <v>10</v>
      </c>
      <c r="O72" s="134"/>
      <c r="P72" s="134"/>
      <c r="Q72" s="134"/>
      <c r="R72" s="134"/>
      <c r="S72" s="134"/>
      <c r="T72" s="414">
        <v>0</v>
      </c>
      <c r="U72" s="371">
        <v>0</v>
      </c>
      <c r="V72" s="371">
        <v>0</v>
      </c>
      <c r="W72" s="371">
        <v>0</v>
      </c>
      <c r="X72" s="371">
        <v>0</v>
      </c>
      <c r="Y72" s="415"/>
    </row>
    <row r="73" spans="1:25" s="703" customFormat="1">
      <c r="A73" s="450">
        <v>96528990</v>
      </c>
      <c r="B73" s="408" t="s">
        <v>35</v>
      </c>
      <c r="C73" s="348" t="s">
        <v>908</v>
      </c>
      <c r="D73" s="348" t="s">
        <v>134</v>
      </c>
      <c r="E73" s="409">
        <v>408</v>
      </c>
      <c r="F73" s="129">
        <v>38425</v>
      </c>
      <c r="G73" s="130" t="s">
        <v>37</v>
      </c>
      <c r="H73" s="131">
        <v>2000</v>
      </c>
      <c r="I73" s="353" t="s">
        <v>46</v>
      </c>
      <c r="J73" s="132">
        <v>3</v>
      </c>
      <c r="K73" s="410" t="s">
        <v>39</v>
      </c>
      <c r="L73" s="133" t="s">
        <v>985</v>
      </c>
      <c r="M73" s="411" t="s">
        <v>985</v>
      </c>
      <c r="N73" s="412">
        <v>8</v>
      </c>
      <c r="O73" s="134">
        <v>1200000</v>
      </c>
      <c r="P73" s="134">
        <v>150000</v>
      </c>
      <c r="Q73" s="134">
        <v>3409919</v>
      </c>
      <c r="R73" s="134">
        <v>47365</v>
      </c>
      <c r="S73" s="134">
        <v>3457284</v>
      </c>
      <c r="T73" s="414" t="s">
        <v>645</v>
      </c>
      <c r="U73" s="371">
        <v>0</v>
      </c>
      <c r="V73" s="371">
        <v>0</v>
      </c>
      <c r="W73" s="371">
        <v>0</v>
      </c>
      <c r="X73" s="371" t="s">
        <v>987</v>
      </c>
      <c r="Y73" s="415"/>
    </row>
    <row r="74" spans="1:25" s="703" customFormat="1">
      <c r="A74" s="450">
        <v>96528990</v>
      </c>
      <c r="B74" s="408" t="s">
        <v>35</v>
      </c>
      <c r="C74" s="348" t="s">
        <v>908</v>
      </c>
      <c r="D74" s="348" t="s">
        <v>984</v>
      </c>
      <c r="E74" s="409">
        <v>409</v>
      </c>
      <c r="F74" s="129">
        <v>38425</v>
      </c>
      <c r="G74" s="130" t="s">
        <v>37</v>
      </c>
      <c r="H74" s="131">
        <v>1500</v>
      </c>
      <c r="I74" s="353"/>
      <c r="J74" s="132"/>
      <c r="K74" s="410" t="s">
        <v>68</v>
      </c>
      <c r="L74" s="133" t="s">
        <v>39</v>
      </c>
      <c r="M74" s="411" t="s">
        <v>985</v>
      </c>
      <c r="N74" s="412">
        <v>25</v>
      </c>
      <c r="O74" s="134"/>
      <c r="P74" s="134"/>
      <c r="Q74" s="134"/>
      <c r="R74" s="134"/>
      <c r="S74" s="134"/>
      <c r="T74" s="414">
        <v>0</v>
      </c>
      <c r="U74" s="371">
        <v>0</v>
      </c>
      <c r="V74" s="371">
        <v>0</v>
      </c>
      <c r="W74" s="371">
        <v>0</v>
      </c>
      <c r="X74" s="371">
        <v>0</v>
      </c>
      <c r="Y74" s="415"/>
    </row>
    <row r="75" spans="1:25" s="703" customFormat="1">
      <c r="A75" s="450">
        <v>96528990</v>
      </c>
      <c r="B75" s="408" t="s">
        <v>35</v>
      </c>
      <c r="C75" s="348" t="s">
        <v>908</v>
      </c>
      <c r="D75" s="348" t="s">
        <v>134</v>
      </c>
      <c r="E75" s="409">
        <v>409</v>
      </c>
      <c r="F75" s="129">
        <v>38425</v>
      </c>
      <c r="G75" s="130" t="s">
        <v>37</v>
      </c>
      <c r="H75" s="131">
        <v>1500</v>
      </c>
      <c r="I75" s="353" t="s">
        <v>87</v>
      </c>
      <c r="J75" s="132">
        <v>4</v>
      </c>
      <c r="K75" s="410" t="s">
        <v>39</v>
      </c>
      <c r="L75" s="133" t="s">
        <v>985</v>
      </c>
      <c r="M75" s="411" t="s">
        <v>985</v>
      </c>
      <c r="N75" s="412">
        <v>21</v>
      </c>
      <c r="O75" s="134">
        <v>800000</v>
      </c>
      <c r="P75" s="134">
        <v>533334</v>
      </c>
      <c r="Q75" s="134">
        <v>12124170</v>
      </c>
      <c r="R75" s="134">
        <v>224537</v>
      </c>
      <c r="S75" s="134">
        <v>12348707</v>
      </c>
      <c r="T75" s="414" t="s">
        <v>645</v>
      </c>
      <c r="U75" s="371">
        <v>0</v>
      </c>
      <c r="V75" s="371">
        <v>0</v>
      </c>
      <c r="W75" s="371">
        <v>0</v>
      </c>
      <c r="X75" s="371" t="s">
        <v>987</v>
      </c>
      <c r="Y75" s="415"/>
    </row>
    <row r="76" spans="1:25" s="703" customFormat="1">
      <c r="A76" s="450">
        <v>96528990</v>
      </c>
      <c r="B76" s="408" t="s">
        <v>35</v>
      </c>
      <c r="C76" s="348" t="s">
        <v>908</v>
      </c>
      <c r="D76" s="348" t="s">
        <v>984</v>
      </c>
      <c r="E76" s="409">
        <v>528</v>
      </c>
      <c r="F76" s="129">
        <v>39546</v>
      </c>
      <c r="G76" s="130" t="s">
        <v>37</v>
      </c>
      <c r="H76" s="131">
        <v>1700</v>
      </c>
      <c r="I76" s="353"/>
      <c r="J76" s="132"/>
      <c r="K76" s="410" t="s">
        <v>39</v>
      </c>
      <c r="L76" s="133" t="s">
        <v>68</v>
      </c>
      <c r="M76" s="411" t="s">
        <v>985</v>
      </c>
      <c r="N76" s="412">
        <v>10</v>
      </c>
      <c r="O76" s="134"/>
      <c r="P76" s="134"/>
      <c r="Q76" s="134"/>
      <c r="R76" s="134"/>
      <c r="S76" s="134"/>
      <c r="T76" s="414">
        <v>0</v>
      </c>
      <c r="U76" s="371">
        <v>0</v>
      </c>
      <c r="V76" s="371">
        <v>0</v>
      </c>
      <c r="W76" s="371">
        <v>0</v>
      </c>
      <c r="X76" s="371">
        <v>0</v>
      </c>
      <c r="Y76" s="415"/>
    </row>
    <row r="77" spans="1:25" s="703" customFormat="1">
      <c r="A77" s="450">
        <v>96528990</v>
      </c>
      <c r="B77" s="408" t="s">
        <v>35</v>
      </c>
      <c r="C77" s="348" t="s">
        <v>908</v>
      </c>
      <c r="D77" s="348" t="s">
        <v>134</v>
      </c>
      <c r="E77" s="409">
        <v>528</v>
      </c>
      <c r="F77" s="129">
        <v>39547</v>
      </c>
      <c r="G77" s="130" t="s">
        <v>37</v>
      </c>
      <c r="H77" s="131">
        <v>1700</v>
      </c>
      <c r="I77" s="353" t="s">
        <v>89</v>
      </c>
      <c r="J77" s="132">
        <v>2.75</v>
      </c>
      <c r="K77" s="410" t="s">
        <v>39</v>
      </c>
      <c r="L77" s="133" t="s">
        <v>68</v>
      </c>
      <c r="M77" s="411" t="s">
        <v>985</v>
      </c>
      <c r="N77" s="412">
        <v>5</v>
      </c>
      <c r="O77" s="134">
        <v>700000</v>
      </c>
      <c r="P77" s="134">
        <v>700000</v>
      </c>
      <c r="Q77" s="134">
        <v>15912953</v>
      </c>
      <c r="R77" s="134">
        <v>218204</v>
      </c>
      <c r="S77" s="134">
        <v>16131157</v>
      </c>
      <c r="T77" s="414" t="s">
        <v>645</v>
      </c>
      <c r="U77" s="371">
        <v>0</v>
      </c>
      <c r="V77" s="371">
        <v>0</v>
      </c>
      <c r="W77" s="371">
        <v>0</v>
      </c>
      <c r="X77" s="371" t="s">
        <v>987</v>
      </c>
      <c r="Y77" s="415"/>
    </row>
    <row r="78" spans="1:25" s="703" customFormat="1">
      <c r="A78" s="450">
        <v>96528990</v>
      </c>
      <c r="B78" s="408" t="s">
        <v>35</v>
      </c>
      <c r="C78" s="348" t="s">
        <v>908</v>
      </c>
      <c r="D78" s="348" t="s">
        <v>984</v>
      </c>
      <c r="E78" s="409">
        <v>529</v>
      </c>
      <c r="F78" s="129">
        <v>39546</v>
      </c>
      <c r="G78" s="130" t="s">
        <v>37</v>
      </c>
      <c r="H78" s="131">
        <v>1700</v>
      </c>
      <c r="I78" s="353"/>
      <c r="J78" s="132"/>
      <c r="K78" s="410" t="s">
        <v>39</v>
      </c>
      <c r="L78" s="133" t="s">
        <v>68</v>
      </c>
      <c r="M78" s="411" t="s">
        <v>985</v>
      </c>
      <c r="N78" s="412">
        <v>30</v>
      </c>
      <c r="O78" s="134"/>
      <c r="P78" s="134"/>
      <c r="Q78" s="134"/>
      <c r="R78" s="134"/>
      <c r="S78" s="134"/>
      <c r="T78" s="414">
        <v>0</v>
      </c>
      <c r="U78" s="371">
        <v>0</v>
      </c>
      <c r="V78" s="371">
        <v>0</v>
      </c>
      <c r="W78" s="371">
        <v>0</v>
      </c>
      <c r="X78" s="371">
        <v>0</v>
      </c>
      <c r="Y78" s="415"/>
    </row>
    <row r="79" spans="1:25" s="703" customFormat="1">
      <c r="A79" s="450">
        <v>96528990</v>
      </c>
      <c r="B79" s="408" t="s">
        <v>35</v>
      </c>
      <c r="C79" s="348" t="s">
        <v>908</v>
      </c>
      <c r="D79" s="348" t="s">
        <v>134</v>
      </c>
      <c r="E79" s="409">
        <v>529</v>
      </c>
      <c r="F79" s="129">
        <v>39547</v>
      </c>
      <c r="G79" s="130" t="s">
        <v>37</v>
      </c>
      <c r="H79" s="131">
        <v>1700</v>
      </c>
      <c r="I79" s="353" t="s">
        <v>63</v>
      </c>
      <c r="J79" s="132">
        <v>3.25</v>
      </c>
      <c r="K79" s="410" t="s">
        <v>39</v>
      </c>
      <c r="L79" s="133" t="s">
        <v>68</v>
      </c>
      <c r="M79" s="411" t="s">
        <v>985</v>
      </c>
      <c r="N79" s="412">
        <v>21</v>
      </c>
      <c r="O79" s="134">
        <v>1000000</v>
      </c>
      <c r="P79" s="134">
        <v>894737</v>
      </c>
      <c r="Q79" s="134">
        <v>20339868</v>
      </c>
      <c r="R79" s="134">
        <v>329614</v>
      </c>
      <c r="S79" s="134">
        <v>20669482</v>
      </c>
      <c r="T79" s="414" t="s">
        <v>645</v>
      </c>
      <c r="U79" s="371">
        <v>0</v>
      </c>
      <c r="V79" s="371">
        <v>0</v>
      </c>
      <c r="W79" s="371">
        <v>0</v>
      </c>
      <c r="X79" s="371" t="s">
        <v>987</v>
      </c>
      <c r="Y79" s="415"/>
    </row>
    <row r="80" spans="1:25" s="703" customFormat="1">
      <c r="A80" s="450">
        <v>96528990</v>
      </c>
      <c r="B80" s="408">
        <v>9</v>
      </c>
      <c r="C80" s="348" t="s">
        <v>908</v>
      </c>
      <c r="D80" s="348" t="s">
        <v>984</v>
      </c>
      <c r="E80" s="409">
        <v>710</v>
      </c>
      <c r="F80" s="129">
        <v>40987</v>
      </c>
      <c r="G80" s="130" t="s">
        <v>37</v>
      </c>
      <c r="H80" s="131">
        <v>2000</v>
      </c>
      <c r="I80" s="353"/>
      <c r="J80" s="132"/>
      <c r="K80" s="410" t="s">
        <v>68</v>
      </c>
      <c r="L80" s="133" t="s">
        <v>39</v>
      </c>
      <c r="M80" s="411" t="s">
        <v>49</v>
      </c>
      <c r="N80" s="412">
        <v>10</v>
      </c>
      <c r="O80" s="134"/>
      <c r="P80" s="134"/>
      <c r="Q80" s="134"/>
      <c r="R80" s="134"/>
      <c r="S80" s="134"/>
      <c r="T80" s="414">
        <v>0</v>
      </c>
      <c r="U80" s="371">
        <v>0</v>
      </c>
      <c r="V80" s="371">
        <v>0</v>
      </c>
      <c r="W80" s="371">
        <v>0</v>
      </c>
      <c r="X80" s="371">
        <v>0</v>
      </c>
      <c r="Y80" s="415"/>
    </row>
    <row r="81" spans="1:25" s="703" customFormat="1">
      <c r="A81" s="450">
        <v>96528990</v>
      </c>
      <c r="B81" s="408">
        <v>9</v>
      </c>
      <c r="C81" s="348" t="s">
        <v>908</v>
      </c>
      <c r="D81" s="348" t="s">
        <v>134</v>
      </c>
      <c r="E81" s="409">
        <v>710</v>
      </c>
      <c r="F81" s="129">
        <v>40987</v>
      </c>
      <c r="G81" s="130" t="s">
        <v>37</v>
      </c>
      <c r="H81" s="131">
        <v>1500</v>
      </c>
      <c r="I81" s="353" t="s">
        <v>56</v>
      </c>
      <c r="J81" s="132">
        <v>3.5</v>
      </c>
      <c r="K81" s="410" t="s">
        <v>68</v>
      </c>
      <c r="L81" s="133" t="s">
        <v>39</v>
      </c>
      <c r="M81" s="411" t="s">
        <v>985</v>
      </c>
      <c r="N81" s="412">
        <v>7</v>
      </c>
      <c r="O81" s="134"/>
      <c r="P81" s="134"/>
      <c r="Q81" s="134">
        <v>0</v>
      </c>
      <c r="R81" s="134"/>
      <c r="S81" s="134"/>
      <c r="T81" s="414" t="s">
        <v>645</v>
      </c>
      <c r="U81" s="371">
        <v>0</v>
      </c>
      <c r="V81" s="371" t="s">
        <v>988</v>
      </c>
      <c r="W81" s="371">
        <v>0</v>
      </c>
      <c r="X81" s="371">
        <v>0</v>
      </c>
      <c r="Y81" s="415"/>
    </row>
    <row r="82" spans="1:25" s="703" customFormat="1">
      <c r="A82" s="450">
        <v>96528990</v>
      </c>
      <c r="B82" s="408">
        <v>9</v>
      </c>
      <c r="C82" s="348" t="s">
        <v>908</v>
      </c>
      <c r="D82" s="348" t="s">
        <v>134</v>
      </c>
      <c r="E82" s="409">
        <v>710</v>
      </c>
      <c r="F82" s="129">
        <v>40987</v>
      </c>
      <c r="G82" s="130" t="s">
        <v>162</v>
      </c>
      <c r="H82" s="131">
        <v>33600000</v>
      </c>
      <c r="I82" s="353" t="s">
        <v>51</v>
      </c>
      <c r="J82" s="132">
        <v>6.5</v>
      </c>
      <c r="K82" s="410" t="s">
        <v>68</v>
      </c>
      <c r="L82" s="133" t="s">
        <v>39</v>
      </c>
      <c r="M82" s="411" t="s">
        <v>985</v>
      </c>
      <c r="N82" s="412">
        <v>7</v>
      </c>
      <c r="O82" s="134"/>
      <c r="P82" s="134"/>
      <c r="Q82" s="134">
        <v>0</v>
      </c>
      <c r="R82" s="134"/>
      <c r="S82" s="134"/>
      <c r="T82" s="414">
        <v>0</v>
      </c>
      <c r="U82" s="371">
        <v>0</v>
      </c>
      <c r="V82" s="371" t="s">
        <v>988</v>
      </c>
      <c r="W82" s="371">
        <v>0</v>
      </c>
      <c r="X82" s="371">
        <v>0</v>
      </c>
      <c r="Y82" s="415"/>
    </row>
    <row r="83" spans="1:25" s="703" customFormat="1">
      <c r="A83" s="450">
        <v>96528990</v>
      </c>
      <c r="B83" s="408">
        <v>9</v>
      </c>
      <c r="C83" s="348" t="s">
        <v>908</v>
      </c>
      <c r="D83" s="348" t="s">
        <v>984</v>
      </c>
      <c r="E83" s="409">
        <v>711</v>
      </c>
      <c r="F83" s="129">
        <v>40987</v>
      </c>
      <c r="G83" s="130" t="s">
        <v>37</v>
      </c>
      <c r="H83" s="131">
        <v>2000</v>
      </c>
      <c r="I83" s="353"/>
      <c r="J83" s="132"/>
      <c r="K83" s="410" t="s">
        <v>68</v>
      </c>
      <c r="L83" s="133" t="s">
        <v>39</v>
      </c>
      <c r="M83" s="411" t="s">
        <v>49</v>
      </c>
      <c r="N83" s="412">
        <v>30</v>
      </c>
      <c r="O83" s="134"/>
      <c r="P83" s="134"/>
      <c r="Q83" s="134"/>
      <c r="R83" s="134"/>
      <c r="S83" s="134"/>
      <c r="T83" s="414">
        <v>0</v>
      </c>
      <c r="U83" s="371">
        <v>0</v>
      </c>
      <c r="V83" s="371">
        <v>0</v>
      </c>
      <c r="W83" s="371">
        <v>0</v>
      </c>
      <c r="X83" s="371">
        <v>0</v>
      </c>
      <c r="Y83" s="415"/>
    </row>
    <row r="84" spans="1:25" s="703" customFormat="1">
      <c r="A84" s="450">
        <v>96528990</v>
      </c>
      <c r="B84" s="408">
        <v>9</v>
      </c>
      <c r="C84" s="348" t="s">
        <v>908</v>
      </c>
      <c r="D84" s="348" t="s">
        <v>134</v>
      </c>
      <c r="E84" s="409">
        <v>711</v>
      </c>
      <c r="F84" s="129">
        <v>40988</v>
      </c>
      <c r="G84" s="130" t="s">
        <v>37</v>
      </c>
      <c r="H84" s="131">
        <v>1500</v>
      </c>
      <c r="I84" s="353" t="s">
        <v>53</v>
      </c>
      <c r="J84" s="132">
        <v>3.75</v>
      </c>
      <c r="K84" s="410" t="s">
        <v>68</v>
      </c>
      <c r="L84" s="133" t="s">
        <v>39</v>
      </c>
      <c r="M84" s="411" t="s">
        <v>985</v>
      </c>
      <c r="N84" s="412">
        <v>21</v>
      </c>
      <c r="O84" s="134">
        <v>1500000</v>
      </c>
      <c r="P84" s="134">
        <v>1500000</v>
      </c>
      <c r="Q84" s="134">
        <v>34099185</v>
      </c>
      <c r="R84" s="134">
        <v>805768</v>
      </c>
      <c r="S84" s="134">
        <v>34904953</v>
      </c>
      <c r="T84" s="414" t="s">
        <v>645</v>
      </c>
      <c r="U84" s="371">
        <v>0</v>
      </c>
      <c r="V84" s="371">
        <v>0</v>
      </c>
      <c r="W84" s="371">
        <v>0</v>
      </c>
      <c r="X84" s="371">
        <v>0</v>
      </c>
      <c r="Y84" s="415"/>
    </row>
    <row r="85" spans="1:25" s="703" customFormat="1">
      <c r="A85" s="450">
        <v>76045822</v>
      </c>
      <c r="B85" s="408">
        <v>8</v>
      </c>
      <c r="C85" s="348" t="s">
        <v>997</v>
      </c>
      <c r="D85" s="348" t="s">
        <v>984</v>
      </c>
      <c r="E85" s="409">
        <v>611</v>
      </c>
      <c r="F85" s="129">
        <v>40067</v>
      </c>
      <c r="G85" s="130" t="s">
        <v>66</v>
      </c>
      <c r="H85" s="131">
        <v>300000</v>
      </c>
      <c r="I85" s="353"/>
      <c r="J85" s="132"/>
      <c r="K85" s="410" t="s">
        <v>359</v>
      </c>
      <c r="L85" s="133" t="s">
        <v>985</v>
      </c>
      <c r="M85" s="411" t="s">
        <v>985</v>
      </c>
      <c r="N85" s="412">
        <v>10</v>
      </c>
      <c r="O85" s="134"/>
      <c r="P85" s="134"/>
      <c r="Q85" s="134"/>
      <c r="R85" s="134"/>
      <c r="S85" s="134"/>
      <c r="T85" s="414">
        <v>0</v>
      </c>
      <c r="U85" s="371">
        <v>0</v>
      </c>
      <c r="V85" s="371">
        <v>0</v>
      </c>
      <c r="W85" s="371">
        <v>0</v>
      </c>
      <c r="X85" s="371">
        <v>0</v>
      </c>
      <c r="Y85" s="415"/>
    </row>
    <row r="86" spans="1:25" s="703" customFormat="1">
      <c r="A86" s="450">
        <v>76045822</v>
      </c>
      <c r="B86" s="408">
        <v>8</v>
      </c>
      <c r="C86" s="348" t="s">
        <v>997</v>
      </c>
      <c r="D86" s="348" t="s">
        <v>134</v>
      </c>
      <c r="E86" s="409">
        <v>611</v>
      </c>
      <c r="F86" s="129">
        <v>40095</v>
      </c>
      <c r="G86" s="130" t="s">
        <v>37</v>
      </c>
      <c r="H86" s="131">
        <v>2700</v>
      </c>
      <c r="I86" s="353" t="s">
        <v>46</v>
      </c>
      <c r="J86" s="132">
        <v>3.5</v>
      </c>
      <c r="K86" s="410" t="s">
        <v>359</v>
      </c>
      <c r="L86" s="133" t="s">
        <v>985</v>
      </c>
      <c r="M86" s="411" t="s">
        <v>985</v>
      </c>
      <c r="N86" s="412">
        <v>5</v>
      </c>
      <c r="O86" s="134">
        <v>2700000</v>
      </c>
      <c r="P86" s="134">
        <v>2700000</v>
      </c>
      <c r="Q86" s="134">
        <v>61378533</v>
      </c>
      <c r="R86" s="134">
        <v>11564</v>
      </c>
      <c r="S86" s="134">
        <v>61390097</v>
      </c>
      <c r="T86" s="414" t="s">
        <v>645</v>
      </c>
      <c r="U86" s="371">
        <v>0</v>
      </c>
      <c r="V86" s="371">
        <v>0</v>
      </c>
      <c r="W86" s="371">
        <v>0</v>
      </c>
      <c r="X86" s="371" t="s">
        <v>987</v>
      </c>
      <c r="Y86" s="415" t="s">
        <v>993</v>
      </c>
    </row>
    <row r="87" spans="1:25" s="703" customFormat="1">
      <c r="A87" s="450">
        <v>76045822</v>
      </c>
      <c r="B87" s="408">
        <v>8</v>
      </c>
      <c r="C87" s="348" t="s">
        <v>997</v>
      </c>
      <c r="D87" s="348" t="s">
        <v>134</v>
      </c>
      <c r="E87" s="409">
        <v>611</v>
      </c>
      <c r="F87" s="129">
        <v>40095</v>
      </c>
      <c r="G87" s="130" t="s">
        <v>162</v>
      </c>
      <c r="H87" s="131">
        <v>41000000</v>
      </c>
      <c r="I87" s="353" t="s">
        <v>87</v>
      </c>
      <c r="J87" s="132">
        <v>6.5</v>
      </c>
      <c r="K87" s="410" t="s">
        <v>359</v>
      </c>
      <c r="L87" s="133" t="s">
        <v>985</v>
      </c>
      <c r="M87" s="411" t="s">
        <v>985</v>
      </c>
      <c r="N87" s="412">
        <v>5</v>
      </c>
      <c r="O87" s="134"/>
      <c r="P87" s="134"/>
      <c r="Q87" s="134"/>
      <c r="R87" s="134"/>
      <c r="S87" s="134"/>
      <c r="T87" s="414">
        <v>0</v>
      </c>
      <c r="U87" s="371">
        <v>0</v>
      </c>
      <c r="V87" s="371" t="s">
        <v>988</v>
      </c>
      <c r="W87" s="371">
        <v>0</v>
      </c>
      <c r="X87" s="371" t="s">
        <v>987</v>
      </c>
      <c r="Y87" s="415" t="s">
        <v>993</v>
      </c>
    </row>
    <row r="88" spans="1:25" s="703" customFormat="1">
      <c r="A88" s="450">
        <v>85741000</v>
      </c>
      <c r="B88" s="408" t="s">
        <v>35</v>
      </c>
      <c r="C88" s="348" t="s">
        <v>998</v>
      </c>
      <c r="D88" s="348" t="s">
        <v>989</v>
      </c>
      <c r="E88" s="351">
        <v>215</v>
      </c>
      <c r="F88" s="129">
        <v>36441</v>
      </c>
      <c r="G88" s="130" t="s">
        <v>37</v>
      </c>
      <c r="H88" s="131">
        <v>1300</v>
      </c>
      <c r="I88" s="353" t="s">
        <v>46</v>
      </c>
      <c r="J88" s="132">
        <v>6.75</v>
      </c>
      <c r="K88" s="410" t="s">
        <v>39</v>
      </c>
      <c r="L88" s="133" t="s">
        <v>985</v>
      </c>
      <c r="M88" s="411" t="s">
        <v>985</v>
      </c>
      <c r="N88" s="416">
        <v>25</v>
      </c>
      <c r="O88" s="134">
        <v>1300000</v>
      </c>
      <c r="P88" s="134">
        <v>1072500</v>
      </c>
      <c r="Q88" s="134">
        <v>24380917</v>
      </c>
      <c r="R88" s="134">
        <v>260576</v>
      </c>
      <c r="S88" s="134">
        <v>24641493</v>
      </c>
      <c r="T88" s="414" t="s">
        <v>645</v>
      </c>
      <c r="U88" s="371">
        <v>0</v>
      </c>
      <c r="V88" s="371">
        <v>0</v>
      </c>
      <c r="W88" s="371">
        <v>0</v>
      </c>
      <c r="X88" s="371" t="s">
        <v>987</v>
      </c>
      <c r="Y88" s="415"/>
    </row>
    <row r="89" spans="1:25" s="703" customFormat="1">
      <c r="A89" s="450">
        <v>81826800</v>
      </c>
      <c r="B89" s="408" t="s">
        <v>35</v>
      </c>
      <c r="C89" s="373" t="s">
        <v>999</v>
      </c>
      <c r="D89" s="348" t="s">
        <v>984</v>
      </c>
      <c r="E89" s="409">
        <v>488</v>
      </c>
      <c r="F89" s="129">
        <v>39058</v>
      </c>
      <c r="G89" s="130" t="s">
        <v>37</v>
      </c>
      <c r="H89" s="131">
        <v>3350</v>
      </c>
      <c r="I89" s="353"/>
      <c r="J89" s="132"/>
      <c r="K89" s="410" t="s">
        <v>359</v>
      </c>
      <c r="L89" s="133" t="s">
        <v>68</v>
      </c>
      <c r="M89" s="411" t="s">
        <v>985</v>
      </c>
      <c r="N89" s="412">
        <v>10</v>
      </c>
      <c r="O89" s="134"/>
      <c r="P89" s="134"/>
      <c r="Q89" s="134"/>
      <c r="R89" s="134"/>
      <c r="S89" s="134"/>
      <c r="T89" s="414">
        <v>0</v>
      </c>
      <c r="U89" s="371">
        <v>0</v>
      </c>
      <c r="V89" s="371">
        <v>0</v>
      </c>
      <c r="W89" s="371">
        <v>0</v>
      </c>
      <c r="X89" s="371">
        <v>0</v>
      </c>
      <c r="Y89" s="415"/>
    </row>
    <row r="90" spans="1:25" s="703" customFormat="1">
      <c r="A90" s="450">
        <v>81826800</v>
      </c>
      <c r="B90" s="408" t="s">
        <v>35</v>
      </c>
      <c r="C90" s="373" t="s">
        <v>999</v>
      </c>
      <c r="D90" s="348" t="s">
        <v>134</v>
      </c>
      <c r="E90" s="409">
        <v>488</v>
      </c>
      <c r="F90" s="129">
        <v>39085</v>
      </c>
      <c r="G90" s="130" t="s">
        <v>162</v>
      </c>
      <c r="H90" s="131">
        <v>60000000</v>
      </c>
      <c r="I90" s="353" t="s">
        <v>46</v>
      </c>
      <c r="J90" s="132">
        <v>6.6</v>
      </c>
      <c r="K90" s="410" t="s">
        <v>359</v>
      </c>
      <c r="L90" s="133" t="s">
        <v>68</v>
      </c>
      <c r="M90" s="411" t="s">
        <v>985</v>
      </c>
      <c r="N90" s="412">
        <v>5</v>
      </c>
      <c r="O90" s="134">
        <v>60000000000</v>
      </c>
      <c r="P90" s="134"/>
      <c r="Q90" s="134">
        <v>0</v>
      </c>
      <c r="R90" s="134"/>
      <c r="S90" s="134"/>
      <c r="T90" s="414">
        <v>0</v>
      </c>
      <c r="U90" s="371">
        <v>0</v>
      </c>
      <c r="V90" s="371">
        <v>0</v>
      </c>
      <c r="W90" s="371" t="s">
        <v>990</v>
      </c>
      <c r="X90" s="371" t="s">
        <v>987</v>
      </c>
      <c r="Y90" s="415"/>
    </row>
    <row r="91" spans="1:25" s="703" customFormat="1">
      <c r="A91" s="450">
        <v>81826800</v>
      </c>
      <c r="B91" s="408">
        <v>9</v>
      </c>
      <c r="C91" s="373" t="s">
        <v>999</v>
      </c>
      <c r="D91" s="348" t="s">
        <v>984</v>
      </c>
      <c r="E91" s="409">
        <v>555</v>
      </c>
      <c r="F91" s="129">
        <v>39749</v>
      </c>
      <c r="G91" s="130" t="s">
        <v>37</v>
      </c>
      <c r="H91" s="131">
        <v>3250</v>
      </c>
      <c r="I91" s="353"/>
      <c r="J91" s="132"/>
      <c r="K91" s="410" t="s">
        <v>359</v>
      </c>
      <c r="L91" s="133" t="s">
        <v>68</v>
      </c>
      <c r="M91" s="411" t="s">
        <v>985</v>
      </c>
      <c r="N91" s="412">
        <v>10</v>
      </c>
      <c r="O91" s="134"/>
      <c r="P91" s="134"/>
      <c r="Q91" s="134"/>
      <c r="R91" s="134"/>
      <c r="S91" s="134"/>
      <c r="T91" s="414">
        <v>0</v>
      </c>
      <c r="U91" s="371">
        <v>0</v>
      </c>
      <c r="V91" s="371">
        <v>0</v>
      </c>
      <c r="W91" s="371">
        <v>0</v>
      </c>
      <c r="X91" s="371">
        <v>0</v>
      </c>
      <c r="Y91" s="415"/>
    </row>
    <row r="92" spans="1:25" s="703" customFormat="1">
      <c r="A92" s="450">
        <v>81826800</v>
      </c>
      <c r="B92" s="408">
        <v>9</v>
      </c>
      <c r="C92" s="373" t="s">
        <v>999</v>
      </c>
      <c r="D92" s="348" t="s">
        <v>134</v>
      </c>
      <c r="E92" s="409">
        <v>555</v>
      </c>
      <c r="F92" s="129">
        <v>39889</v>
      </c>
      <c r="G92" s="130" t="s">
        <v>162</v>
      </c>
      <c r="H92" s="131">
        <v>60000000</v>
      </c>
      <c r="I92" s="353" t="s">
        <v>87</v>
      </c>
      <c r="J92" s="132">
        <v>5.75</v>
      </c>
      <c r="K92" s="410" t="s">
        <v>359</v>
      </c>
      <c r="L92" s="133" t="s">
        <v>68</v>
      </c>
      <c r="M92" s="411" t="s">
        <v>985</v>
      </c>
      <c r="N92" s="412">
        <v>4</v>
      </c>
      <c r="O92" s="134"/>
      <c r="P92" s="134"/>
      <c r="Q92" s="134">
        <v>0</v>
      </c>
      <c r="R92" s="134"/>
      <c r="S92" s="134"/>
      <c r="T92" s="414">
        <v>0</v>
      </c>
      <c r="U92" s="371">
        <v>0</v>
      </c>
      <c r="V92" s="371" t="s">
        <v>988</v>
      </c>
      <c r="W92" s="371">
        <v>0</v>
      </c>
      <c r="X92" s="371" t="s">
        <v>987</v>
      </c>
      <c r="Y92" s="415"/>
    </row>
    <row r="93" spans="1:25" s="703" customFormat="1">
      <c r="A93" s="450">
        <v>81826800</v>
      </c>
      <c r="B93" s="408">
        <v>9</v>
      </c>
      <c r="C93" s="373" t="s">
        <v>999</v>
      </c>
      <c r="D93" s="348" t="s">
        <v>142</v>
      </c>
      <c r="E93" s="409">
        <v>555</v>
      </c>
      <c r="F93" s="129">
        <v>39889</v>
      </c>
      <c r="G93" s="130" t="s">
        <v>162</v>
      </c>
      <c r="H93" s="131">
        <v>60000000</v>
      </c>
      <c r="I93" s="353" t="s">
        <v>89</v>
      </c>
      <c r="J93" s="132">
        <v>6.15</v>
      </c>
      <c r="K93" s="410" t="s">
        <v>359</v>
      </c>
      <c r="L93" s="133" t="s">
        <v>68</v>
      </c>
      <c r="M93" s="411" t="s">
        <v>985</v>
      </c>
      <c r="N93" s="412">
        <v>4</v>
      </c>
      <c r="O93" s="134">
        <v>60000000000</v>
      </c>
      <c r="P93" s="134">
        <v>60000000000</v>
      </c>
      <c r="Q93" s="134">
        <v>60000000</v>
      </c>
      <c r="R93" s="134">
        <v>464462</v>
      </c>
      <c r="S93" s="134">
        <v>60464462</v>
      </c>
      <c r="T93" s="414">
        <v>0</v>
      </c>
      <c r="U93" s="371">
        <v>0</v>
      </c>
      <c r="V93" s="371">
        <v>0</v>
      </c>
      <c r="W93" s="371">
        <v>0</v>
      </c>
      <c r="X93" s="371" t="s">
        <v>987</v>
      </c>
      <c r="Y93" s="415"/>
    </row>
    <row r="94" spans="1:25" s="703" customFormat="1">
      <c r="A94" s="450">
        <v>70016160</v>
      </c>
      <c r="B94" s="408">
        <v>9</v>
      </c>
      <c r="C94" s="348" t="s">
        <v>1000</v>
      </c>
      <c r="D94" s="348" t="s">
        <v>984</v>
      </c>
      <c r="E94" s="409">
        <v>645</v>
      </c>
      <c r="F94" s="129">
        <v>40498</v>
      </c>
      <c r="G94" s="130" t="s">
        <v>162</v>
      </c>
      <c r="H94" s="131">
        <v>45000000</v>
      </c>
      <c r="I94" s="353"/>
      <c r="J94" s="132"/>
      <c r="K94" s="410" t="s">
        <v>68</v>
      </c>
      <c r="L94" s="133" t="s">
        <v>359</v>
      </c>
      <c r="M94" s="411" t="s">
        <v>985</v>
      </c>
      <c r="N94" s="412">
        <v>10</v>
      </c>
      <c r="O94" s="134"/>
      <c r="P94" s="134"/>
      <c r="Q94" s="134"/>
      <c r="R94" s="134"/>
      <c r="S94" s="134"/>
      <c r="T94" s="414">
        <v>0</v>
      </c>
      <c r="U94" s="371">
        <v>0</v>
      </c>
      <c r="V94" s="371">
        <v>0</v>
      </c>
      <c r="W94" s="371">
        <v>0</v>
      </c>
      <c r="X94" s="371">
        <v>0</v>
      </c>
      <c r="Y94" s="415"/>
    </row>
    <row r="95" spans="1:25" s="703" customFormat="1">
      <c r="A95" s="450">
        <v>70016160</v>
      </c>
      <c r="B95" s="408">
        <v>9</v>
      </c>
      <c r="C95" s="348" t="s">
        <v>1000</v>
      </c>
      <c r="D95" s="348" t="s">
        <v>134</v>
      </c>
      <c r="E95" s="409">
        <v>645</v>
      </c>
      <c r="F95" s="129">
        <v>40501</v>
      </c>
      <c r="G95" s="130" t="s">
        <v>162</v>
      </c>
      <c r="H95" s="131">
        <v>45000000</v>
      </c>
      <c r="I95" s="353" t="s">
        <v>46</v>
      </c>
      <c r="J95" s="132">
        <v>7</v>
      </c>
      <c r="K95" s="410" t="s">
        <v>68</v>
      </c>
      <c r="L95" s="133" t="s">
        <v>359</v>
      </c>
      <c r="M95" s="411" t="s">
        <v>985</v>
      </c>
      <c r="N95" s="412">
        <v>5</v>
      </c>
      <c r="O95" s="134">
        <v>45000000000</v>
      </c>
      <c r="P95" s="134">
        <v>45000000000</v>
      </c>
      <c r="Q95" s="134">
        <v>45000000</v>
      </c>
      <c r="R95" s="134">
        <v>1474394</v>
      </c>
      <c r="S95" s="134">
        <v>46474394</v>
      </c>
      <c r="T95" s="414">
        <v>0</v>
      </c>
      <c r="U95" s="371">
        <v>0</v>
      </c>
      <c r="V95" s="371">
        <v>0</v>
      </c>
      <c r="W95" s="371">
        <v>0</v>
      </c>
      <c r="X95" s="371">
        <v>0</v>
      </c>
      <c r="Y95" s="415"/>
    </row>
    <row r="96" spans="1:25" s="703" customFormat="1">
      <c r="A96" s="450">
        <v>70016160</v>
      </c>
      <c r="B96" s="408">
        <v>9</v>
      </c>
      <c r="C96" s="348" t="s">
        <v>1000</v>
      </c>
      <c r="D96" s="348" t="s">
        <v>984</v>
      </c>
      <c r="E96" s="409">
        <v>683</v>
      </c>
      <c r="F96" s="129">
        <v>40842</v>
      </c>
      <c r="G96" s="130" t="s">
        <v>162</v>
      </c>
      <c r="H96" s="131">
        <v>40000000</v>
      </c>
      <c r="I96" s="353"/>
      <c r="J96" s="132"/>
      <c r="K96" s="410" t="s">
        <v>68</v>
      </c>
      <c r="L96" s="133" t="s">
        <v>359</v>
      </c>
      <c r="M96" s="411" t="s">
        <v>985</v>
      </c>
      <c r="N96" s="412">
        <v>10</v>
      </c>
      <c r="O96" s="134"/>
      <c r="P96" s="134"/>
      <c r="Q96" s="134"/>
      <c r="R96" s="134"/>
      <c r="S96" s="134"/>
      <c r="T96" s="414">
        <v>0</v>
      </c>
      <c r="U96" s="371">
        <v>0</v>
      </c>
      <c r="V96" s="371">
        <v>0</v>
      </c>
      <c r="W96" s="371">
        <v>0</v>
      </c>
      <c r="X96" s="371">
        <v>0</v>
      </c>
      <c r="Y96" s="415"/>
    </row>
    <row r="97" spans="1:25" s="703" customFormat="1">
      <c r="A97" s="450">
        <v>70016160</v>
      </c>
      <c r="B97" s="408">
        <v>9</v>
      </c>
      <c r="C97" s="348" t="s">
        <v>1000</v>
      </c>
      <c r="D97" s="348" t="s">
        <v>134</v>
      </c>
      <c r="E97" s="409">
        <v>683</v>
      </c>
      <c r="F97" s="129">
        <v>40864</v>
      </c>
      <c r="G97" s="130" t="s">
        <v>162</v>
      </c>
      <c r="H97" s="131">
        <v>40000000</v>
      </c>
      <c r="I97" s="353" t="s">
        <v>87</v>
      </c>
      <c r="J97" s="132">
        <v>6.5</v>
      </c>
      <c r="K97" s="410" t="s">
        <v>68</v>
      </c>
      <c r="L97" s="133" t="s">
        <v>359</v>
      </c>
      <c r="M97" s="411" t="s">
        <v>985</v>
      </c>
      <c r="N97" s="412">
        <v>5</v>
      </c>
      <c r="O97" s="134">
        <v>15000000000</v>
      </c>
      <c r="P97" s="134">
        <v>15000000000</v>
      </c>
      <c r="Q97" s="134">
        <v>15000000</v>
      </c>
      <c r="R97" s="134">
        <v>169000</v>
      </c>
      <c r="S97" s="134">
        <v>15169000</v>
      </c>
      <c r="T97" s="414">
        <v>0</v>
      </c>
      <c r="U97" s="371">
        <v>0</v>
      </c>
      <c r="V97" s="371">
        <v>0</v>
      </c>
      <c r="W97" s="371">
        <v>0</v>
      </c>
      <c r="X97" s="371">
        <v>0</v>
      </c>
      <c r="Y97" s="415"/>
    </row>
    <row r="98" spans="1:25" s="703" customFormat="1">
      <c r="A98" s="450">
        <v>70016330</v>
      </c>
      <c r="B98" s="408" t="s">
        <v>75</v>
      </c>
      <c r="C98" s="348" t="s">
        <v>1001</v>
      </c>
      <c r="D98" s="348" t="s">
        <v>984</v>
      </c>
      <c r="E98" s="409">
        <v>708</v>
      </c>
      <c r="F98" s="129">
        <v>40975</v>
      </c>
      <c r="G98" s="130" t="s">
        <v>37</v>
      </c>
      <c r="H98" s="131">
        <v>5000</v>
      </c>
      <c r="I98" s="353"/>
      <c r="J98" s="132"/>
      <c r="K98" s="410" t="s">
        <v>68</v>
      </c>
      <c r="L98" s="133" t="s">
        <v>39</v>
      </c>
      <c r="M98" s="411" t="s">
        <v>985</v>
      </c>
      <c r="N98" s="412">
        <v>10</v>
      </c>
      <c r="O98" s="134"/>
      <c r="P98" s="134"/>
      <c r="Q98" s="134"/>
      <c r="R98" s="134"/>
      <c r="S98" s="134"/>
      <c r="T98" s="414">
        <v>0</v>
      </c>
      <c r="U98" s="371">
        <v>0</v>
      </c>
      <c r="V98" s="371" t="s">
        <v>988</v>
      </c>
      <c r="W98" s="371">
        <v>0</v>
      </c>
      <c r="X98" s="371">
        <v>0</v>
      </c>
      <c r="Y98" s="415"/>
    </row>
    <row r="99" spans="1:25" s="703" customFormat="1">
      <c r="A99" s="450">
        <v>91297000</v>
      </c>
      <c r="B99" s="408" t="s">
        <v>83</v>
      </c>
      <c r="C99" s="348" t="s">
        <v>1002</v>
      </c>
      <c r="D99" s="348" t="s">
        <v>984</v>
      </c>
      <c r="E99" s="409">
        <v>434</v>
      </c>
      <c r="F99" s="129">
        <v>38609</v>
      </c>
      <c r="G99" s="130" t="s">
        <v>37</v>
      </c>
      <c r="H99" s="131">
        <v>6000</v>
      </c>
      <c r="I99" s="353"/>
      <c r="J99" s="132"/>
      <c r="K99" s="410" t="s">
        <v>68</v>
      </c>
      <c r="L99" s="133" t="s">
        <v>39</v>
      </c>
      <c r="M99" s="411" t="s">
        <v>985</v>
      </c>
      <c r="N99" s="412">
        <v>10</v>
      </c>
      <c r="O99" s="134"/>
      <c r="P99" s="134"/>
      <c r="Q99" s="134"/>
      <c r="R99" s="134"/>
      <c r="S99" s="134"/>
      <c r="T99" s="414">
        <v>0</v>
      </c>
      <c r="U99" s="371">
        <v>0</v>
      </c>
      <c r="V99" s="371">
        <v>0</v>
      </c>
      <c r="W99" s="371">
        <v>0</v>
      </c>
      <c r="X99" s="371">
        <v>0</v>
      </c>
      <c r="Y99" s="415"/>
    </row>
    <row r="100" spans="1:25" s="703" customFormat="1">
      <c r="A100" s="450">
        <v>91297000</v>
      </c>
      <c r="B100" s="408" t="s">
        <v>83</v>
      </c>
      <c r="C100" s="348" t="s">
        <v>1002</v>
      </c>
      <c r="D100" s="348" t="s">
        <v>134</v>
      </c>
      <c r="E100" s="409">
        <v>434</v>
      </c>
      <c r="F100" s="129">
        <v>39582</v>
      </c>
      <c r="G100" s="130" t="s">
        <v>37</v>
      </c>
      <c r="H100" s="131">
        <v>2000</v>
      </c>
      <c r="I100" s="353" t="s">
        <v>56</v>
      </c>
      <c r="J100" s="132">
        <v>3.1</v>
      </c>
      <c r="K100" s="410" t="s">
        <v>39</v>
      </c>
      <c r="L100" s="133" t="s">
        <v>985</v>
      </c>
      <c r="M100" s="411" t="s">
        <v>985</v>
      </c>
      <c r="N100" s="412">
        <v>5</v>
      </c>
      <c r="O100" s="134">
        <v>2000000</v>
      </c>
      <c r="P100" s="134"/>
      <c r="Q100" s="134">
        <v>0</v>
      </c>
      <c r="R100" s="134"/>
      <c r="S100" s="134"/>
      <c r="T100" s="414" t="s">
        <v>645</v>
      </c>
      <c r="U100" s="371">
        <v>0</v>
      </c>
      <c r="V100" s="371">
        <v>0</v>
      </c>
      <c r="W100" s="371" t="s">
        <v>990</v>
      </c>
      <c r="X100" s="371" t="s">
        <v>987</v>
      </c>
      <c r="Y100" s="415"/>
    </row>
    <row r="101" spans="1:25" s="703" customFormat="1">
      <c r="A101" s="450">
        <v>91297000</v>
      </c>
      <c r="B101" s="408" t="s">
        <v>83</v>
      </c>
      <c r="C101" s="348" t="s">
        <v>1002</v>
      </c>
      <c r="D101" s="348" t="s">
        <v>142</v>
      </c>
      <c r="E101" s="409">
        <v>434</v>
      </c>
      <c r="F101" s="129">
        <v>39582</v>
      </c>
      <c r="G101" s="130" t="s">
        <v>66</v>
      </c>
      <c r="H101" s="131">
        <v>171480</v>
      </c>
      <c r="I101" s="353" t="s">
        <v>51</v>
      </c>
      <c r="J101" s="132" t="s">
        <v>256</v>
      </c>
      <c r="K101" s="410" t="s">
        <v>39</v>
      </c>
      <c r="L101" s="133" t="s">
        <v>985</v>
      </c>
      <c r="M101" s="411" t="s">
        <v>985</v>
      </c>
      <c r="N101" s="412">
        <v>10</v>
      </c>
      <c r="O101" s="134">
        <v>171480000</v>
      </c>
      <c r="P101" s="134">
        <v>171480000</v>
      </c>
      <c r="Q101" s="134">
        <v>82411573</v>
      </c>
      <c r="R101" s="134">
        <v>1152853</v>
      </c>
      <c r="S101" s="134">
        <v>83564426</v>
      </c>
      <c r="T101" s="414">
        <v>0</v>
      </c>
      <c r="U101" s="371" t="s">
        <v>69</v>
      </c>
      <c r="V101" s="371">
        <v>0</v>
      </c>
      <c r="W101" s="371">
        <v>0</v>
      </c>
      <c r="X101" s="371" t="s">
        <v>987</v>
      </c>
      <c r="Y101" s="415"/>
    </row>
    <row r="102" spans="1:25" s="703" customFormat="1">
      <c r="A102" s="450">
        <v>91297000</v>
      </c>
      <c r="B102" s="408" t="s">
        <v>83</v>
      </c>
      <c r="C102" s="348" t="s">
        <v>1002</v>
      </c>
      <c r="D102" s="348" t="s">
        <v>984</v>
      </c>
      <c r="E102" s="409">
        <v>435</v>
      </c>
      <c r="F102" s="129">
        <v>38609</v>
      </c>
      <c r="G102" s="130" t="s">
        <v>37</v>
      </c>
      <c r="H102" s="131">
        <v>4000</v>
      </c>
      <c r="I102" s="353"/>
      <c r="J102" s="132"/>
      <c r="K102" s="410" t="s">
        <v>68</v>
      </c>
      <c r="L102" s="133" t="s">
        <v>39</v>
      </c>
      <c r="M102" s="411" t="s">
        <v>985</v>
      </c>
      <c r="N102" s="412">
        <v>15</v>
      </c>
      <c r="O102" s="134"/>
      <c r="P102" s="134"/>
      <c r="Q102" s="134"/>
      <c r="R102" s="134"/>
      <c r="S102" s="134"/>
      <c r="T102" s="414">
        <v>0</v>
      </c>
      <c r="U102" s="371">
        <v>0</v>
      </c>
      <c r="V102" s="371">
        <v>0</v>
      </c>
      <c r="W102" s="371">
        <v>0</v>
      </c>
      <c r="X102" s="371">
        <v>0</v>
      </c>
      <c r="Y102" s="415"/>
    </row>
    <row r="103" spans="1:25" s="703" customFormat="1">
      <c r="A103" s="450">
        <v>91297000</v>
      </c>
      <c r="B103" s="408" t="s">
        <v>83</v>
      </c>
      <c r="C103" s="348" t="s">
        <v>1002</v>
      </c>
      <c r="D103" s="348" t="s">
        <v>134</v>
      </c>
      <c r="E103" s="409">
        <v>435</v>
      </c>
      <c r="F103" s="129">
        <v>38628</v>
      </c>
      <c r="G103" s="130" t="s">
        <v>37</v>
      </c>
      <c r="H103" s="131">
        <v>4000</v>
      </c>
      <c r="I103" s="353" t="s">
        <v>63</v>
      </c>
      <c r="J103" s="132">
        <v>3.6</v>
      </c>
      <c r="K103" s="410" t="s">
        <v>68</v>
      </c>
      <c r="L103" s="133" t="s">
        <v>39</v>
      </c>
      <c r="M103" s="411" t="s">
        <v>985</v>
      </c>
      <c r="N103" s="412">
        <v>15</v>
      </c>
      <c r="O103" s="134">
        <v>4000000</v>
      </c>
      <c r="P103" s="134"/>
      <c r="Q103" s="134">
        <v>0</v>
      </c>
      <c r="R103" s="134"/>
      <c r="S103" s="134"/>
      <c r="T103" s="414" t="s">
        <v>645</v>
      </c>
      <c r="U103" s="371">
        <v>0</v>
      </c>
      <c r="V103" s="371">
        <v>0</v>
      </c>
      <c r="W103" s="371" t="s">
        <v>990</v>
      </c>
      <c r="X103" s="371" t="s">
        <v>987</v>
      </c>
      <c r="Y103" s="415" t="s">
        <v>993</v>
      </c>
    </row>
    <row r="104" spans="1:25" s="703" customFormat="1">
      <c r="A104" s="450">
        <v>91297000</v>
      </c>
      <c r="B104" s="408">
        <v>0</v>
      </c>
      <c r="C104" s="348" t="s">
        <v>1002</v>
      </c>
      <c r="D104" s="348" t="s">
        <v>984</v>
      </c>
      <c r="E104" s="409">
        <v>591</v>
      </c>
      <c r="F104" s="129">
        <v>39975</v>
      </c>
      <c r="G104" s="130" t="s">
        <v>37</v>
      </c>
      <c r="H104" s="131">
        <v>5000</v>
      </c>
      <c r="I104" s="353"/>
      <c r="J104" s="132"/>
      <c r="K104" s="410" t="s">
        <v>68</v>
      </c>
      <c r="L104" s="133" t="s">
        <v>39</v>
      </c>
      <c r="M104" s="411" t="s">
        <v>985</v>
      </c>
      <c r="N104" s="412">
        <v>10</v>
      </c>
      <c r="O104" s="134"/>
      <c r="P104" s="134"/>
      <c r="Q104" s="134"/>
      <c r="R104" s="134"/>
      <c r="S104" s="134"/>
      <c r="T104" s="414">
        <v>0</v>
      </c>
      <c r="U104" s="371">
        <v>0</v>
      </c>
      <c r="V104" s="371" t="s">
        <v>988</v>
      </c>
      <c r="W104" s="371">
        <v>0</v>
      </c>
      <c r="X104" s="371">
        <v>0</v>
      </c>
      <c r="Y104" s="415" t="s">
        <v>993</v>
      </c>
    </row>
    <row r="105" spans="1:25" s="703" customFormat="1">
      <c r="A105" s="450">
        <v>91297000</v>
      </c>
      <c r="B105" s="408">
        <v>0</v>
      </c>
      <c r="C105" s="348" t="s">
        <v>1002</v>
      </c>
      <c r="D105" s="348" t="s">
        <v>984</v>
      </c>
      <c r="E105" s="409">
        <v>592</v>
      </c>
      <c r="F105" s="129">
        <v>39975</v>
      </c>
      <c r="G105" s="130" t="s">
        <v>37</v>
      </c>
      <c r="H105" s="131">
        <v>5000</v>
      </c>
      <c r="I105" s="353"/>
      <c r="J105" s="132"/>
      <c r="K105" s="410" t="s">
        <v>68</v>
      </c>
      <c r="L105" s="133" t="s">
        <v>39</v>
      </c>
      <c r="M105" s="411" t="s">
        <v>985</v>
      </c>
      <c r="N105" s="412">
        <v>10</v>
      </c>
      <c r="O105" s="134"/>
      <c r="P105" s="134"/>
      <c r="Q105" s="134"/>
      <c r="R105" s="134"/>
      <c r="S105" s="134"/>
      <c r="T105" s="414">
        <v>0</v>
      </c>
      <c r="U105" s="371">
        <v>0</v>
      </c>
      <c r="V105" s="371" t="s">
        <v>988</v>
      </c>
      <c r="W105" s="371">
        <v>0</v>
      </c>
      <c r="X105" s="371">
        <v>0</v>
      </c>
      <c r="Y105" s="415" t="s">
        <v>993</v>
      </c>
    </row>
    <row r="106" spans="1:25" s="703" customFormat="1">
      <c r="A106" s="450">
        <v>93458000</v>
      </c>
      <c r="B106" s="408">
        <v>1</v>
      </c>
      <c r="C106" s="373" t="s">
        <v>1003</v>
      </c>
      <c r="D106" s="348" t="s">
        <v>984</v>
      </c>
      <c r="E106" s="409">
        <v>544</v>
      </c>
      <c r="F106" s="129">
        <v>39674</v>
      </c>
      <c r="G106" s="130" t="s">
        <v>37</v>
      </c>
      <c r="H106" s="131">
        <v>10000</v>
      </c>
      <c r="I106" s="353"/>
      <c r="J106" s="132"/>
      <c r="K106" s="410" t="s">
        <v>39</v>
      </c>
      <c r="L106" s="133" t="s">
        <v>68</v>
      </c>
      <c r="M106" s="411" t="s">
        <v>49</v>
      </c>
      <c r="N106" s="412">
        <v>10</v>
      </c>
      <c r="O106" s="134"/>
      <c r="P106" s="134"/>
      <c r="Q106" s="134"/>
      <c r="R106" s="134"/>
      <c r="S106" s="134"/>
      <c r="T106" s="414">
        <v>0</v>
      </c>
      <c r="U106" s="371">
        <v>0</v>
      </c>
      <c r="V106" s="371">
        <v>0</v>
      </c>
      <c r="W106" s="371">
        <v>0</v>
      </c>
      <c r="X106" s="371">
        <v>0</v>
      </c>
      <c r="Y106" s="417"/>
    </row>
    <row r="107" spans="1:25" s="703" customFormat="1">
      <c r="A107" s="450">
        <v>93458000</v>
      </c>
      <c r="B107" s="408">
        <v>1</v>
      </c>
      <c r="C107" s="373" t="s">
        <v>1003</v>
      </c>
      <c r="D107" s="348" t="s">
        <v>134</v>
      </c>
      <c r="E107" s="409">
        <v>544</v>
      </c>
      <c r="F107" s="129">
        <v>39735</v>
      </c>
      <c r="G107" s="130" t="s">
        <v>66</v>
      </c>
      <c r="H107" s="131">
        <v>355000</v>
      </c>
      <c r="I107" s="353" t="s">
        <v>63</v>
      </c>
      <c r="J107" s="132" t="s">
        <v>373</v>
      </c>
      <c r="K107" s="410" t="s">
        <v>68</v>
      </c>
      <c r="L107" s="133" t="s">
        <v>39</v>
      </c>
      <c r="M107" s="411" t="s">
        <v>49</v>
      </c>
      <c r="N107" s="412">
        <v>6</v>
      </c>
      <c r="O107" s="134"/>
      <c r="P107" s="134"/>
      <c r="Q107" s="134">
        <v>0</v>
      </c>
      <c r="R107" s="134"/>
      <c r="S107" s="134"/>
      <c r="T107" s="414">
        <v>0</v>
      </c>
      <c r="U107" s="371" t="s">
        <v>69</v>
      </c>
      <c r="V107" s="371" t="s">
        <v>988</v>
      </c>
      <c r="W107" s="371">
        <v>0</v>
      </c>
      <c r="X107" s="371" t="s">
        <v>987</v>
      </c>
      <c r="Y107" s="417"/>
    </row>
    <row r="108" spans="1:25" s="703" customFormat="1">
      <c r="A108" s="450">
        <v>93458000</v>
      </c>
      <c r="B108" s="408">
        <v>1</v>
      </c>
      <c r="C108" s="373" t="s">
        <v>1003</v>
      </c>
      <c r="D108" s="348" t="s">
        <v>134</v>
      </c>
      <c r="E108" s="409">
        <v>544</v>
      </c>
      <c r="F108" s="129">
        <v>39735</v>
      </c>
      <c r="G108" s="130" t="s">
        <v>37</v>
      </c>
      <c r="H108" s="131">
        <v>10000</v>
      </c>
      <c r="I108" s="353" t="s">
        <v>56</v>
      </c>
      <c r="J108" s="132">
        <v>4</v>
      </c>
      <c r="K108" s="410" t="s">
        <v>68</v>
      </c>
      <c r="L108" s="133" t="s">
        <v>39</v>
      </c>
      <c r="M108" s="411" t="s">
        <v>49</v>
      </c>
      <c r="N108" s="412">
        <v>6</v>
      </c>
      <c r="O108" s="134">
        <v>1000000</v>
      </c>
      <c r="P108" s="134">
        <v>666666.66</v>
      </c>
      <c r="Q108" s="134">
        <v>15155193</v>
      </c>
      <c r="R108" s="134">
        <v>0</v>
      </c>
      <c r="S108" s="134">
        <v>15155193</v>
      </c>
      <c r="T108" s="414" t="s">
        <v>645</v>
      </c>
      <c r="U108" s="371">
        <v>0</v>
      </c>
      <c r="V108" s="371">
        <v>0</v>
      </c>
      <c r="W108" s="371">
        <v>0</v>
      </c>
      <c r="X108" s="371" t="s">
        <v>987</v>
      </c>
      <c r="Y108" s="417"/>
    </row>
    <row r="109" spans="1:25" s="703" customFormat="1">
      <c r="A109" s="450">
        <v>93458000</v>
      </c>
      <c r="B109" s="408">
        <v>1</v>
      </c>
      <c r="C109" s="373" t="s">
        <v>1003</v>
      </c>
      <c r="D109" s="348" t="s">
        <v>142</v>
      </c>
      <c r="E109" s="409">
        <v>544</v>
      </c>
      <c r="F109" s="129">
        <v>39888</v>
      </c>
      <c r="G109" s="130" t="s">
        <v>162</v>
      </c>
      <c r="H109" s="131">
        <v>84000000</v>
      </c>
      <c r="I109" s="353" t="s">
        <v>53</v>
      </c>
      <c r="J109" s="132">
        <v>4</v>
      </c>
      <c r="K109" s="410" t="s">
        <v>68</v>
      </c>
      <c r="L109" s="133" t="s">
        <v>39</v>
      </c>
      <c r="M109" s="411" t="s">
        <v>49</v>
      </c>
      <c r="N109" s="412">
        <v>5</v>
      </c>
      <c r="O109" s="134"/>
      <c r="P109" s="134"/>
      <c r="Q109" s="134">
        <v>0</v>
      </c>
      <c r="R109" s="134"/>
      <c r="S109" s="134"/>
      <c r="T109" s="414">
        <v>0</v>
      </c>
      <c r="U109" s="371">
        <v>0</v>
      </c>
      <c r="V109" s="371" t="s">
        <v>988</v>
      </c>
      <c r="W109" s="371">
        <v>0</v>
      </c>
      <c r="X109" s="371" t="s">
        <v>987</v>
      </c>
      <c r="Y109" s="417"/>
    </row>
    <row r="110" spans="1:25" s="703" customFormat="1">
      <c r="A110" s="450">
        <v>93458000</v>
      </c>
      <c r="B110" s="408">
        <v>1</v>
      </c>
      <c r="C110" s="373" t="s">
        <v>1003</v>
      </c>
      <c r="D110" s="348" t="s">
        <v>142</v>
      </c>
      <c r="E110" s="409">
        <v>544</v>
      </c>
      <c r="F110" s="129">
        <v>39888</v>
      </c>
      <c r="G110" s="130" t="s">
        <v>37</v>
      </c>
      <c r="H110" s="131">
        <v>4000</v>
      </c>
      <c r="I110" s="353" t="s">
        <v>59</v>
      </c>
      <c r="J110" s="132">
        <v>2.25</v>
      </c>
      <c r="K110" s="410" t="s">
        <v>68</v>
      </c>
      <c r="L110" s="133" t="s">
        <v>39</v>
      </c>
      <c r="M110" s="411" t="s">
        <v>49</v>
      </c>
      <c r="N110" s="412">
        <v>5</v>
      </c>
      <c r="O110" s="134">
        <v>2000000</v>
      </c>
      <c r="P110" s="134">
        <v>2000000</v>
      </c>
      <c r="Q110" s="134">
        <v>45465580</v>
      </c>
      <c r="R110" s="134">
        <v>169541</v>
      </c>
      <c r="S110" s="134">
        <v>45635121</v>
      </c>
      <c r="T110" s="414" t="s">
        <v>645</v>
      </c>
      <c r="U110" s="371">
        <v>0</v>
      </c>
      <c r="V110" s="371">
        <v>0</v>
      </c>
      <c r="W110" s="371">
        <v>0</v>
      </c>
      <c r="X110" s="371" t="s">
        <v>987</v>
      </c>
      <c r="Y110" s="417"/>
    </row>
    <row r="111" spans="1:25" s="703" customFormat="1">
      <c r="A111" s="450">
        <v>93458000</v>
      </c>
      <c r="B111" s="408">
        <v>1</v>
      </c>
      <c r="C111" s="373" t="s">
        <v>1003</v>
      </c>
      <c r="D111" s="348" t="s">
        <v>984</v>
      </c>
      <c r="E111" s="409">
        <v>545</v>
      </c>
      <c r="F111" s="129">
        <v>39674</v>
      </c>
      <c r="G111" s="130" t="s">
        <v>37</v>
      </c>
      <c r="H111" s="131">
        <v>10000</v>
      </c>
      <c r="I111" s="353"/>
      <c r="J111" s="132"/>
      <c r="K111" s="410" t="s">
        <v>39</v>
      </c>
      <c r="L111" s="133" t="s">
        <v>68</v>
      </c>
      <c r="M111" s="411" t="s">
        <v>49</v>
      </c>
      <c r="N111" s="412">
        <v>30</v>
      </c>
      <c r="O111" s="134"/>
      <c r="P111" s="134"/>
      <c r="Q111" s="134"/>
      <c r="R111" s="134"/>
      <c r="S111" s="134"/>
      <c r="T111" s="414">
        <v>0</v>
      </c>
      <c r="U111" s="371">
        <v>0</v>
      </c>
      <c r="V111" s="371">
        <v>0</v>
      </c>
      <c r="W111" s="371">
        <v>0</v>
      </c>
      <c r="X111" s="371">
        <v>0</v>
      </c>
      <c r="Y111" s="417"/>
    </row>
    <row r="112" spans="1:25" s="703" customFormat="1">
      <c r="A112" s="450">
        <v>93458000</v>
      </c>
      <c r="B112" s="408">
        <v>1</v>
      </c>
      <c r="C112" s="373" t="s">
        <v>1003</v>
      </c>
      <c r="D112" s="348" t="s">
        <v>134</v>
      </c>
      <c r="E112" s="409">
        <v>545</v>
      </c>
      <c r="F112" s="129">
        <v>39735</v>
      </c>
      <c r="G112" s="130" t="s">
        <v>37</v>
      </c>
      <c r="H112" s="131">
        <v>10000</v>
      </c>
      <c r="I112" s="353" t="s">
        <v>51</v>
      </c>
      <c r="J112" s="132">
        <v>4.25</v>
      </c>
      <c r="K112" s="410" t="s">
        <v>68</v>
      </c>
      <c r="L112" s="133" t="s">
        <v>39</v>
      </c>
      <c r="M112" s="411" t="s">
        <v>49</v>
      </c>
      <c r="N112" s="412">
        <v>21</v>
      </c>
      <c r="O112" s="134">
        <v>7000000</v>
      </c>
      <c r="P112" s="134">
        <v>7000000</v>
      </c>
      <c r="Q112" s="134">
        <v>159129530</v>
      </c>
      <c r="R112" s="134">
        <v>0</v>
      </c>
      <c r="S112" s="134">
        <v>159129530</v>
      </c>
      <c r="T112" s="414" t="s">
        <v>645</v>
      </c>
      <c r="U112" s="371">
        <v>0</v>
      </c>
      <c r="V112" s="371">
        <v>0</v>
      </c>
      <c r="W112" s="371">
        <v>0</v>
      </c>
      <c r="X112" s="371" t="s">
        <v>987</v>
      </c>
      <c r="Y112" s="417"/>
    </row>
    <row r="113" spans="1:25" s="703" customFormat="1">
      <c r="A113" s="450">
        <v>93458000</v>
      </c>
      <c r="B113" s="408">
        <v>1</v>
      </c>
      <c r="C113" s="373" t="s">
        <v>1003</v>
      </c>
      <c r="D113" s="348" t="s">
        <v>984</v>
      </c>
      <c r="E113" s="409">
        <v>587</v>
      </c>
      <c r="F113" s="129">
        <v>39968</v>
      </c>
      <c r="G113" s="130" t="s">
        <v>37</v>
      </c>
      <c r="H113" s="131">
        <v>20000</v>
      </c>
      <c r="I113" s="353"/>
      <c r="J113" s="132"/>
      <c r="K113" s="410" t="s">
        <v>68</v>
      </c>
      <c r="L113" s="133" t="s">
        <v>39</v>
      </c>
      <c r="M113" s="411" t="s">
        <v>49</v>
      </c>
      <c r="N113" s="412">
        <v>10</v>
      </c>
      <c r="O113" s="134"/>
      <c r="P113" s="134"/>
      <c r="Q113" s="134"/>
      <c r="R113" s="134"/>
      <c r="S113" s="134"/>
      <c r="T113" s="414">
        <v>0</v>
      </c>
      <c r="U113" s="371">
        <v>0</v>
      </c>
      <c r="V113" s="371">
        <v>0</v>
      </c>
      <c r="W113" s="371">
        <v>0</v>
      </c>
      <c r="X113" s="371">
        <v>0</v>
      </c>
      <c r="Y113" s="417"/>
    </row>
    <row r="114" spans="1:25" s="703" customFormat="1">
      <c r="A114" s="450">
        <v>93458000</v>
      </c>
      <c r="B114" s="408">
        <v>1</v>
      </c>
      <c r="C114" s="373" t="s">
        <v>1003</v>
      </c>
      <c r="D114" s="348" t="s">
        <v>134</v>
      </c>
      <c r="E114" s="409">
        <v>587</v>
      </c>
      <c r="F114" s="129">
        <v>40413</v>
      </c>
      <c r="G114" s="130" t="s">
        <v>37</v>
      </c>
      <c r="H114" s="131">
        <v>5000</v>
      </c>
      <c r="I114" s="353" t="s">
        <v>60</v>
      </c>
      <c r="J114" s="132">
        <v>3.25</v>
      </c>
      <c r="K114" s="410" t="s">
        <v>68</v>
      </c>
      <c r="L114" s="133" t="s">
        <v>985</v>
      </c>
      <c r="M114" s="411" t="s">
        <v>985</v>
      </c>
      <c r="N114" s="412">
        <v>8</v>
      </c>
      <c r="O114" s="134"/>
      <c r="P114" s="134"/>
      <c r="Q114" s="134">
        <v>0</v>
      </c>
      <c r="R114" s="134"/>
      <c r="S114" s="134"/>
      <c r="T114" s="414" t="s">
        <v>645</v>
      </c>
      <c r="U114" s="371">
        <v>0</v>
      </c>
      <c r="V114" s="371" t="s">
        <v>988</v>
      </c>
      <c r="W114" s="371">
        <v>0</v>
      </c>
      <c r="X114" s="371">
        <v>0</v>
      </c>
      <c r="Y114" s="417"/>
    </row>
    <row r="115" spans="1:25" s="703" customFormat="1">
      <c r="A115" s="450">
        <v>93458000</v>
      </c>
      <c r="B115" s="408">
        <v>1</v>
      </c>
      <c r="C115" s="373" t="s">
        <v>1003</v>
      </c>
      <c r="D115" s="348" t="s">
        <v>142</v>
      </c>
      <c r="E115" s="409">
        <v>587</v>
      </c>
      <c r="F115" s="129">
        <v>40870</v>
      </c>
      <c r="G115" s="130" t="s">
        <v>37</v>
      </c>
      <c r="H115" s="131">
        <v>5000</v>
      </c>
      <c r="I115" s="353" t="s">
        <v>75</v>
      </c>
      <c r="J115" s="132">
        <v>3.5</v>
      </c>
      <c r="K115" s="410" t="s">
        <v>39</v>
      </c>
      <c r="L115" s="133" t="s">
        <v>68</v>
      </c>
      <c r="M115" s="411" t="s">
        <v>985</v>
      </c>
      <c r="N115" s="412">
        <v>5</v>
      </c>
      <c r="O115" s="134"/>
      <c r="P115" s="134"/>
      <c r="Q115" s="134">
        <v>0</v>
      </c>
      <c r="R115" s="134"/>
      <c r="S115" s="134"/>
      <c r="T115" s="414" t="s">
        <v>645</v>
      </c>
      <c r="U115" s="371">
        <v>0</v>
      </c>
      <c r="V115" s="371" t="s">
        <v>988</v>
      </c>
      <c r="W115" s="371">
        <v>0</v>
      </c>
      <c r="X115" s="371">
        <v>0</v>
      </c>
      <c r="Y115" s="417"/>
    </row>
    <row r="116" spans="1:25" s="703" customFormat="1">
      <c r="A116" s="450">
        <v>93458000</v>
      </c>
      <c r="B116" s="408">
        <v>1</v>
      </c>
      <c r="C116" s="373" t="s">
        <v>1003</v>
      </c>
      <c r="D116" s="348" t="s">
        <v>142</v>
      </c>
      <c r="E116" s="409">
        <v>587</v>
      </c>
      <c r="F116" s="129">
        <v>40870</v>
      </c>
      <c r="G116" s="130" t="s">
        <v>162</v>
      </c>
      <c r="H116" s="131">
        <v>110000000</v>
      </c>
      <c r="I116" s="353" t="s">
        <v>116</v>
      </c>
      <c r="J116" s="132">
        <v>6.25</v>
      </c>
      <c r="K116" s="410" t="s">
        <v>39</v>
      </c>
      <c r="L116" s="133" t="s">
        <v>68</v>
      </c>
      <c r="M116" s="411" t="s">
        <v>985</v>
      </c>
      <c r="N116" s="412">
        <v>5</v>
      </c>
      <c r="O116" s="134"/>
      <c r="P116" s="134"/>
      <c r="Q116" s="134">
        <v>0</v>
      </c>
      <c r="R116" s="134"/>
      <c r="S116" s="134"/>
      <c r="T116" s="414">
        <v>0</v>
      </c>
      <c r="U116" s="371">
        <v>0</v>
      </c>
      <c r="V116" s="371" t="s">
        <v>988</v>
      </c>
      <c r="W116" s="371">
        <v>0</v>
      </c>
      <c r="X116" s="371">
        <v>0</v>
      </c>
      <c r="Y116" s="417"/>
    </row>
    <row r="117" spans="1:25" s="703" customFormat="1">
      <c r="A117" s="450">
        <v>93458000</v>
      </c>
      <c r="B117" s="408">
        <v>1</v>
      </c>
      <c r="C117" s="373" t="s">
        <v>1003</v>
      </c>
      <c r="D117" s="348" t="s">
        <v>142</v>
      </c>
      <c r="E117" s="409">
        <v>587</v>
      </c>
      <c r="F117" s="129">
        <v>40870</v>
      </c>
      <c r="G117" s="130" t="s">
        <v>66</v>
      </c>
      <c r="H117" s="131">
        <v>220000</v>
      </c>
      <c r="I117" s="353" t="s">
        <v>123</v>
      </c>
      <c r="J117" s="132">
        <v>3.75</v>
      </c>
      <c r="K117" s="410" t="s">
        <v>39</v>
      </c>
      <c r="L117" s="133" t="s">
        <v>68</v>
      </c>
      <c r="M117" s="411" t="s">
        <v>985</v>
      </c>
      <c r="N117" s="412">
        <v>5</v>
      </c>
      <c r="O117" s="134"/>
      <c r="P117" s="134"/>
      <c r="Q117" s="134">
        <v>0</v>
      </c>
      <c r="R117" s="134"/>
      <c r="S117" s="134"/>
      <c r="T117" s="414">
        <v>0</v>
      </c>
      <c r="U117" s="371" t="s">
        <v>69</v>
      </c>
      <c r="V117" s="371" t="s">
        <v>988</v>
      </c>
      <c r="W117" s="371">
        <v>0</v>
      </c>
      <c r="X117" s="371">
        <v>0</v>
      </c>
      <c r="Y117" s="417"/>
    </row>
    <row r="118" spans="1:25" s="703" customFormat="1">
      <c r="A118" s="450">
        <v>93458000</v>
      </c>
      <c r="B118" s="408">
        <v>1</v>
      </c>
      <c r="C118" s="373" t="s">
        <v>1003</v>
      </c>
      <c r="D118" s="348" t="s">
        <v>142</v>
      </c>
      <c r="E118" s="409">
        <v>587</v>
      </c>
      <c r="F118" s="129">
        <v>40870</v>
      </c>
      <c r="G118" s="130" t="s">
        <v>37</v>
      </c>
      <c r="H118" s="131">
        <v>5000</v>
      </c>
      <c r="I118" s="353" t="s">
        <v>167</v>
      </c>
      <c r="J118" s="132">
        <v>4</v>
      </c>
      <c r="K118" s="410" t="s">
        <v>39</v>
      </c>
      <c r="L118" s="133" t="s">
        <v>68</v>
      </c>
      <c r="M118" s="411" t="s">
        <v>985</v>
      </c>
      <c r="N118" s="412">
        <v>30</v>
      </c>
      <c r="O118" s="134"/>
      <c r="P118" s="134"/>
      <c r="Q118" s="134">
        <v>0</v>
      </c>
      <c r="R118" s="134"/>
      <c r="S118" s="134"/>
      <c r="T118" s="414" t="s">
        <v>645</v>
      </c>
      <c r="U118" s="371">
        <v>0</v>
      </c>
      <c r="V118" s="371" t="s">
        <v>988</v>
      </c>
      <c r="W118" s="371">
        <v>0</v>
      </c>
      <c r="X118" s="371">
        <v>0</v>
      </c>
      <c r="Y118" s="417"/>
    </row>
    <row r="119" spans="1:25" s="703" customFormat="1">
      <c r="A119" s="450">
        <v>93458000</v>
      </c>
      <c r="B119" s="408">
        <v>1</v>
      </c>
      <c r="C119" s="373" t="s">
        <v>1003</v>
      </c>
      <c r="D119" s="348" t="s">
        <v>984</v>
      </c>
      <c r="E119" s="409">
        <v>588</v>
      </c>
      <c r="F119" s="129">
        <v>39968</v>
      </c>
      <c r="G119" s="130" t="s">
        <v>37</v>
      </c>
      <c r="H119" s="131">
        <v>20000</v>
      </c>
      <c r="I119" s="353"/>
      <c r="J119" s="132"/>
      <c r="K119" s="410" t="s">
        <v>68</v>
      </c>
      <c r="L119" s="133" t="s">
        <v>39</v>
      </c>
      <c r="M119" s="411" t="s">
        <v>49</v>
      </c>
      <c r="N119" s="412">
        <v>30</v>
      </c>
      <c r="O119" s="134"/>
      <c r="P119" s="134"/>
      <c r="Q119" s="134"/>
      <c r="R119" s="134"/>
      <c r="S119" s="134"/>
      <c r="T119" s="414">
        <v>0</v>
      </c>
      <c r="U119" s="371">
        <v>0</v>
      </c>
      <c r="V119" s="371">
        <v>0</v>
      </c>
      <c r="W119" s="371">
        <v>0</v>
      </c>
      <c r="X119" s="371">
        <v>0</v>
      </c>
      <c r="Y119" s="417"/>
    </row>
    <row r="120" spans="1:25" s="703" customFormat="1">
      <c r="A120" s="450">
        <v>93458000</v>
      </c>
      <c r="B120" s="408">
        <v>1</v>
      </c>
      <c r="C120" s="373" t="s">
        <v>1003</v>
      </c>
      <c r="D120" s="348" t="s">
        <v>134</v>
      </c>
      <c r="E120" s="409">
        <v>588</v>
      </c>
      <c r="F120" s="129">
        <v>40413</v>
      </c>
      <c r="G120" s="130" t="s">
        <v>37</v>
      </c>
      <c r="H120" s="131">
        <v>5000</v>
      </c>
      <c r="I120" s="353" t="s">
        <v>64</v>
      </c>
      <c r="J120" s="132">
        <v>3.25</v>
      </c>
      <c r="K120" s="410" t="s">
        <v>68</v>
      </c>
      <c r="L120" s="133" t="s">
        <v>985</v>
      </c>
      <c r="M120" s="411" t="s">
        <v>985</v>
      </c>
      <c r="N120" s="412">
        <v>10</v>
      </c>
      <c r="O120" s="134">
        <v>5000000</v>
      </c>
      <c r="P120" s="134">
        <v>5000000</v>
      </c>
      <c r="Q120" s="134">
        <v>113663950</v>
      </c>
      <c r="R120" s="134">
        <v>610754</v>
      </c>
      <c r="S120" s="134">
        <v>114274704</v>
      </c>
      <c r="T120" s="414" t="s">
        <v>645</v>
      </c>
      <c r="U120" s="371">
        <v>0</v>
      </c>
      <c r="V120" s="371">
        <v>0</v>
      </c>
      <c r="W120" s="371">
        <v>0</v>
      </c>
      <c r="X120" s="371">
        <v>0</v>
      </c>
      <c r="Y120" s="417"/>
    </row>
    <row r="121" spans="1:25" s="703" customFormat="1">
      <c r="A121" s="450">
        <v>93458000</v>
      </c>
      <c r="B121" s="408">
        <v>1</v>
      </c>
      <c r="C121" s="373" t="s">
        <v>1003</v>
      </c>
      <c r="D121" s="348" t="s">
        <v>142</v>
      </c>
      <c r="E121" s="409">
        <v>588</v>
      </c>
      <c r="F121" s="129">
        <v>40870</v>
      </c>
      <c r="G121" s="130" t="s">
        <v>66</v>
      </c>
      <c r="H121" s="131">
        <v>220000</v>
      </c>
      <c r="I121" s="353" t="s">
        <v>168</v>
      </c>
      <c r="J121" s="132">
        <v>5</v>
      </c>
      <c r="K121" s="410" t="s">
        <v>39</v>
      </c>
      <c r="L121" s="133" t="s">
        <v>68</v>
      </c>
      <c r="M121" s="411" t="s">
        <v>985</v>
      </c>
      <c r="N121" s="412">
        <v>10</v>
      </c>
      <c r="O121" s="134"/>
      <c r="P121" s="134"/>
      <c r="Q121" s="134">
        <v>0</v>
      </c>
      <c r="R121" s="134"/>
      <c r="S121" s="134"/>
      <c r="T121" s="414">
        <v>0</v>
      </c>
      <c r="U121" s="371" t="s">
        <v>69</v>
      </c>
      <c r="V121" s="371" t="s">
        <v>988</v>
      </c>
      <c r="W121" s="371">
        <v>0</v>
      </c>
      <c r="X121" s="371">
        <v>0</v>
      </c>
      <c r="Y121" s="417"/>
    </row>
    <row r="122" spans="1:25" s="703" customFormat="1">
      <c r="A122" s="450">
        <v>93458000</v>
      </c>
      <c r="B122" s="408">
        <v>1</v>
      </c>
      <c r="C122" s="373" t="s">
        <v>1003</v>
      </c>
      <c r="D122" s="348" t="s">
        <v>142</v>
      </c>
      <c r="E122" s="409">
        <v>588</v>
      </c>
      <c r="F122" s="129">
        <v>40870</v>
      </c>
      <c r="G122" s="130" t="s">
        <v>37</v>
      </c>
      <c r="H122" s="131">
        <v>5000</v>
      </c>
      <c r="I122" s="353" t="s">
        <v>190</v>
      </c>
      <c r="J122" s="132">
        <v>4</v>
      </c>
      <c r="K122" s="410" t="s">
        <v>39</v>
      </c>
      <c r="L122" s="133" t="s">
        <v>68</v>
      </c>
      <c r="M122" s="411" t="s">
        <v>985</v>
      </c>
      <c r="N122" s="412">
        <v>21</v>
      </c>
      <c r="O122" s="134">
        <v>5000000</v>
      </c>
      <c r="P122" s="134">
        <v>5000000</v>
      </c>
      <c r="Q122" s="134">
        <v>113663950</v>
      </c>
      <c r="R122" s="134">
        <v>2075923</v>
      </c>
      <c r="S122" s="134">
        <v>115739873</v>
      </c>
      <c r="T122" s="414" t="s">
        <v>645</v>
      </c>
      <c r="U122" s="371">
        <v>0</v>
      </c>
      <c r="V122" s="371">
        <v>0</v>
      </c>
      <c r="W122" s="371">
        <v>0</v>
      </c>
      <c r="X122" s="371">
        <v>0</v>
      </c>
      <c r="Y122" s="417"/>
    </row>
    <row r="123" spans="1:25" s="703" customFormat="1">
      <c r="A123" s="450">
        <v>91755000</v>
      </c>
      <c r="B123" s="408" t="s">
        <v>75</v>
      </c>
      <c r="C123" s="348" t="s">
        <v>1004</v>
      </c>
      <c r="D123" s="348" t="s">
        <v>989</v>
      </c>
      <c r="E123" s="351">
        <v>272</v>
      </c>
      <c r="F123" s="129">
        <v>37174</v>
      </c>
      <c r="G123" s="130" t="s">
        <v>37</v>
      </c>
      <c r="H123" s="131">
        <v>500</v>
      </c>
      <c r="I123" s="353" t="s">
        <v>48</v>
      </c>
      <c r="J123" s="132">
        <v>6.2</v>
      </c>
      <c r="K123" s="410" t="s">
        <v>68</v>
      </c>
      <c r="L123" s="133" t="s">
        <v>985</v>
      </c>
      <c r="M123" s="411" t="s">
        <v>985</v>
      </c>
      <c r="N123" s="416">
        <v>6</v>
      </c>
      <c r="O123" s="134">
        <v>500000</v>
      </c>
      <c r="P123" s="134"/>
      <c r="Q123" s="134">
        <v>0</v>
      </c>
      <c r="R123" s="134"/>
      <c r="S123" s="134"/>
      <c r="T123" s="414" t="s">
        <v>645</v>
      </c>
      <c r="U123" s="371">
        <v>0</v>
      </c>
      <c r="V123" s="371">
        <v>0</v>
      </c>
      <c r="W123" s="371" t="s">
        <v>990</v>
      </c>
      <c r="X123" s="371" t="s">
        <v>987</v>
      </c>
      <c r="Y123" s="415" t="s">
        <v>993</v>
      </c>
    </row>
    <row r="124" spans="1:25" s="703" customFormat="1">
      <c r="A124" s="450">
        <v>91755000</v>
      </c>
      <c r="B124" s="408" t="s">
        <v>75</v>
      </c>
      <c r="C124" s="348" t="s">
        <v>1004</v>
      </c>
      <c r="D124" s="348" t="s">
        <v>989</v>
      </c>
      <c r="E124" s="351">
        <v>272</v>
      </c>
      <c r="F124" s="129">
        <v>37174</v>
      </c>
      <c r="G124" s="130" t="s">
        <v>37</v>
      </c>
      <c r="H124" s="131">
        <v>1500</v>
      </c>
      <c r="I124" s="353" t="s">
        <v>104</v>
      </c>
      <c r="J124" s="132">
        <v>6.2</v>
      </c>
      <c r="K124" s="410" t="s">
        <v>68</v>
      </c>
      <c r="L124" s="133" t="s">
        <v>985</v>
      </c>
      <c r="M124" s="411" t="s">
        <v>985</v>
      </c>
      <c r="N124" s="416">
        <v>6</v>
      </c>
      <c r="O124" s="134">
        <v>1500000</v>
      </c>
      <c r="P124" s="134"/>
      <c r="Q124" s="134">
        <v>0</v>
      </c>
      <c r="R124" s="134"/>
      <c r="S124" s="134"/>
      <c r="T124" s="414" t="s">
        <v>645</v>
      </c>
      <c r="U124" s="371">
        <v>0</v>
      </c>
      <c r="V124" s="371">
        <v>0</v>
      </c>
      <c r="W124" s="371" t="s">
        <v>990</v>
      </c>
      <c r="X124" s="371" t="s">
        <v>987</v>
      </c>
      <c r="Y124" s="415" t="s">
        <v>993</v>
      </c>
    </row>
    <row r="125" spans="1:25" s="703" customFormat="1">
      <c r="A125" s="450">
        <v>91755000</v>
      </c>
      <c r="B125" s="408" t="s">
        <v>75</v>
      </c>
      <c r="C125" s="348" t="s">
        <v>1004</v>
      </c>
      <c r="D125" s="348" t="s">
        <v>989</v>
      </c>
      <c r="E125" s="351">
        <v>272</v>
      </c>
      <c r="F125" s="129">
        <v>37174</v>
      </c>
      <c r="G125" s="130" t="s">
        <v>37</v>
      </c>
      <c r="H125" s="131">
        <v>2000</v>
      </c>
      <c r="I125" s="353" t="s">
        <v>56</v>
      </c>
      <c r="J125" s="132">
        <v>6.4</v>
      </c>
      <c r="K125" s="410" t="s">
        <v>68</v>
      </c>
      <c r="L125" s="133" t="s">
        <v>985</v>
      </c>
      <c r="M125" s="411" t="s">
        <v>985</v>
      </c>
      <c r="N125" s="416">
        <v>21</v>
      </c>
      <c r="O125" s="134">
        <v>1000000</v>
      </c>
      <c r="P125" s="134"/>
      <c r="Q125" s="134">
        <v>0</v>
      </c>
      <c r="R125" s="134"/>
      <c r="S125" s="134"/>
      <c r="T125" s="414" t="s">
        <v>645</v>
      </c>
      <c r="U125" s="371">
        <v>0</v>
      </c>
      <c r="V125" s="371">
        <v>0</v>
      </c>
      <c r="W125" s="371" t="s">
        <v>990</v>
      </c>
      <c r="X125" s="371" t="s">
        <v>987</v>
      </c>
      <c r="Y125" s="415" t="s">
        <v>993</v>
      </c>
    </row>
    <row r="126" spans="1:25" s="703" customFormat="1">
      <c r="A126" s="450">
        <v>91755000</v>
      </c>
      <c r="B126" s="408" t="s">
        <v>75</v>
      </c>
      <c r="C126" s="348" t="s">
        <v>1004</v>
      </c>
      <c r="D126" s="348" t="s">
        <v>984</v>
      </c>
      <c r="E126" s="409">
        <v>444</v>
      </c>
      <c r="F126" s="129">
        <v>38681</v>
      </c>
      <c r="G126" s="130" t="s">
        <v>37</v>
      </c>
      <c r="H126" s="131">
        <v>4000</v>
      </c>
      <c r="I126" s="353"/>
      <c r="J126" s="132"/>
      <c r="K126" s="410" t="s">
        <v>68</v>
      </c>
      <c r="L126" s="133" t="s">
        <v>39</v>
      </c>
      <c r="M126" s="411" t="s">
        <v>985</v>
      </c>
      <c r="N126" s="412">
        <v>30</v>
      </c>
      <c r="O126" s="134"/>
      <c r="P126" s="134"/>
      <c r="Q126" s="134"/>
      <c r="R126" s="134"/>
      <c r="S126" s="134"/>
      <c r="T126" s="414">
        <v>0</v>
      </c>
      <c r="U126" s="371">
        <v>0</v>
      </c>
      <c r="V126" s="371">
        <v>0</v>
      </c>
      <c r="W126" s="371">
        <v>0</v>
      </c>
      <c r="X126" s="371">
        <v>0</v>
      </c>
      <c r="Y126" s="415"/>
    </row>
    <row r="127" spans="1:25" s="703" customFormat="1">
      <c r="A127" s="450">
        <v>91755000</v>
      </c>
      <c r="B127" s="408" t="s">
        <v>75</v>
      </c>
      <c r="C127" s="348" t="s">
        <v>1004</v>
      </c>
      <c r="D127" s="348" t="s">
        <v>134</v>
      </c>
      <c r="E127" s="409">
        <v>444</v>
      </c>
      <c r="F127" s="129">
        <v>38708</v>
      </c>
      <c r="G127" s="130" t="s">
        <v>37</v>
      </c>
      <c r="H127" s="131">
        <v>2500</v>
      </c>
      <c r="I127" s="353" t="s">
        <v>51</v>
      </c>
      <c r="J127" s="132">
        <v>4.5</v>
      </c>
      <c r="K127" s="410" t="s">
        <v>68</v>
      </c>
      <c r="L127" s="133" t="s">
        <v>39</v>
      </c>
      <c r="M127" s="411" t="s">
        <v>985</v>
      </c>
      <c r="N127" s="412">
        <v>6</v>
      </c>
      <c r="O127" s="134"/>
      <c r="P127" s="134"/>
      <c r="Q127" s="134">
        <v>0</v>
      </c>
      <c r="R127" s="134"/>
      <c r="S127" s="134"/>
      <c r="T127" s="414" t="s">
        <v>645</v>
      </c>
      <c r="U127" s="371">
        <v>0</v>
      </c>
      <c r="V127" s="371" t="s">
        <v>988</v>
      </c>
      <c r="W127" s="371">
        <v>0</v>
      </c>
      <c r="X127" s="371" t="s">
        <v>987</v>
      </c>
      <c r="Y127" s="415" t="s">
        <v>993</v>
      </c>
    </row>
    <row r="128" spans="1:25" s="703" customFormat="1">
      <c r="A128" s="450">
        <v>91755000</v>
      </c>
      <c r="B128" s="408" t="s">
        <v>75</v>
      </c>
      <c r="C128" s="348" t="s">
        <v>1004</v>
      </c>
      <c r="D128" s="348" t="s">
        <v>134</v>
      </c>
      <c r="E128" s="409">
        <v>444</v>
      </c>
      <c r="F128" s="129">
        <v>38708</v>
      </c>
      <c r="G128" s="130" t="s">
        <v>37</v>
      </c>
      <c r="H128" s="131">
        <v>2500</v>
      </c>
      <c r="I128" s="353" t="s">
        <v>53</v>
      </c>
      <c r="J128" s="132">
        <v>4.5</v>
      </c>
      <c r="K128" s="410" t="s">
        <v>68</v>
      </c>
      <c r="L128" s="133" t="s">
        <v>39</v>
      </c>
      <c r="M128" s="411" t="s">
        <v>985</v>
      </c>
      <c r="N128" s="412">
        <v>20</v>
      </c>
      <c r="O128" s="134"/>
      <c r="P128" s="134"/>
      <c r="Q128" s="134">
        <v>0</v>
      </c>
      <c r="R128" s="134"/>
      <c r="S128" s="134"/>
      <c r="T128" s="414" t="s">
        <v>645</v>
      </c>
      <c r="U128" s="371">
        <v>0</v>
      </c>
      <c r="V128" s="371" t="s">
        <v>988</v>
      </c>
      <c r="W128" s="371">
        <v>0</v>
      </c>
      <c r="X128" s="371" t="s">
        <v>987</v>
      </c>
      <c r="Y128" s="415" t="s">
        <v>993</v>
      </c>
    </row>
    <row r="129" spans="1:25" s="703" customFormat="1">
      <c r="A129" s="450">
        <v>91755000</v>
      </c>
      <c r="B129" s="408" t="s">
        <v>75</v>
      </c>
      <c r="C129" s="348" t="s">
        <v>1004</v>
      </c>
      <c r="D129" s="348" t="s">
        <v>142</v>
      </c>
      <c r="E129" s="409">
        <v>444</v>
      </c>
      <c r="F129" s="129">
        <v>39737</v>
      </c>
      <c r="G129" s="130" t="s">
        <v>37</v>
      </c>
      <c r="H129" s="131">
        <v>1500</v>
      </c>
      <c r="I129" s="353" t="s">
        <v>59</v>
      </c>
      <c r="J129" s="132">
        <v>6</v>
      </c>
      <c r="K129" s="410" t="s">
        <v>68</v>
      </c>
      <c r="L129" s="133" t="s">
        <v>39</v>
      </c>
      <c r="M129" s="411" t="s">
        <v>985</v>
      </c>
      <c r="N129" s="412">
        <v>7.75</v>
      </c>
      <c r="O129" s="134">
        <v>1500000</v>
      </c>
      <c r="P129" s="134">
        <v>1090909.5</v>
      </c>
      <c r="Q129" s="134">
        <v>24799417</v>
      </c>
      <c r="R129" s="134">
        <v>244382</v>
      </c>
      <c r="S129" s="134">
        <v>25043799</v>
      </c>
      <c r="T129" s="414" t="s">
        <v>645</v>
      </c>
      <c r="U129" s="371">
        <v>0</v>
      </c>
      <c r="V129" s="371">
        <v>0</v>
      </c>
      <c r="W129" s="371">
        <v>0</v>
      </c>
      <c r="X129" s="371" t="s">
        <v>987</v>
      </c>
      <c r="Y129" s="415" t="s">
        <v>993</v>
      </c>
    </row>
    <row r="130" spans="1:25" s="703" customFormat="1">
      <c r="A130" s="450">
        <v>91755000</v>
      </c>
      <c r="B130" s="408" t="s">
        <v>75</v>
      </c>
      <c r="C130" s="348" t="s">
        <v>1004</v>
      </c>
      <c r="D130" s="348" t="s">
        <v>151</v>
      </c>
      <c r="E130" s="409">
        <v>444</v>
      </c>
      <c r="F130" s="129">
        <v>39932</v>
      </c>
      <c r="G130" s="130" t="s">
        <v>162</v>
      </c>
      <c r="H130" s="131">
        <v>30000000</v>
      </c>
      <c r="I130" s="353" t="s">
        <v>60</v>
      </c>
      <c r="J130" s="132">
        <v>6</v>
      </c>
      <c r="K130" s="410" t="s">
        <v>68</v>
      </c>
      <c r="L130" s="133" t="s">
        <v>39</v>
      </c>
      <c r="M130" s="411" t="s">
        <v>985</v>
      </c>
      <c r="N130" s="412">
        <v>5</v>
      </c>
      <c r="O130" s="134">
        <v>30000000000</v>
      </c>
      <c r="P130" s="134">
        <v>30000000000</v>
      </c>
      <c r="Q130" s="134">
        <v>30000000</v>
      </c>
      <c r="R130" s="134">
        <v>49272</v>
      </c>
      <c r="S130" s="134">
        <v>30049272</v>
      </c>
      <c r="T130" s="414">
        <v>0</v>
      </c>
      <c r="U130" s="371">
        <v>0</v>
      </c>
      <c r="V130" s="371">
        <v>0</v>
      </c>
      <c r="W130" s="371">
        <v>0</v>
      </c>
      <c r="X130" s="371">
        <v>0</v>
      </c>
      <c r="Y130" s="415" t="s">
        <v>993</v>
      </c>
    </row>
    <row r="131" spans="1:25" s="703" customFormat="1">
      <c r="A131" s="450">
        <v>91755000</v>
      </c>
      <c r="B131" s="408" t="s">
        <v>75</v>
      </c>
      <c r="C131" s="348" t="s">
        <v>1004</v>
      </c>
      <c r="D131" s="348" t="s">
        <v>984</v>
      </c>
      <c r="E131" s="409">
        <v>635</v>
      </c>
      <c r="F131" s="129">
        <v>40346</v>
      </c>
      <c r="G131" s="130" t="s">
        <v>37</v>
      </c>
      <c r="H131" s="131">
        <v>5000</v>
      </c>
      <c r="I131" s="353"/>
      <c r="J131" s="132"/>
      <c r="K131" s="410" t="s">
        <v>68</v>
      </c>
      <c r="L131" s="133" t="s">
        <v>39</v>
      </c>
      <c r="M131" s="411" t="s">
        <v>985</v>
      </c>
      <c r="N131" s="412">
        <v>10</v>
      </c>
      <c r="O131" s="134"/>
      <c r="P131" s="134"/>
      <c r="Q131" s="134"/>
      <c r="R131" s="134"/>
      <c r="S131" s="134"/>
      <c r="T131" s="414">
        <v>0</v>
      </c>
      <c r="U131" s="371">
        <v>0</v>
      </c>
      <c r="V131" s="371" t="s">
        <v>988</v>
      </c>
      <c r="W131" s="371">
        <v>0</v>
      </c>
      <c r="X131" s="371">
        <v>0</v>
      </c>
      <c r="Y131" s="415"/>
    </row>
    <row r="132" spans="1:25" s="703" customFormat="1">
      <c r="A132" s="450">
        <v>91755000</v>
      </c>
      <c r="B132" s="408" t="s">
        <v>75</v>
      </c>
      <c r="C132" s="348" t="s">
        <v>1004</v>
      </c>
      <c r="D132" s="348" t="s">
        <v>984</v>
      </c>
      <c r="E132" s="409">
        <v>636</v>
      </c>
      <c r="F132" s="129">
        <v>40346</v>
      </c>
      <c r="G132" s="130" t="s">
        <v>37</v>
      </c>
      <c r="H132" s="131">
        <v>5000</v>
      </c>
      <c r="I132" s="353"/>
      <c r="J132" s="132"/>
      <c r="K132" s="410" t="s">
        <v>68</v>
      </c>
      <c r="L132" s="133" t="s">
        <v>39</v>
      </c>
      <c r="M132" s="411" t="s">
        <v>985</v>
      </c>
      <c r="N132" s="412">
        <v>30</v>
      </c>
      <c r="O132" s="134"/>
      <c r="P132" s="134"/>
      <c r="Q132" s="134"/>
      <c r="R132" s="134"/>
      <c r="S132" s="134"/>
      <c r="T132" s="414">
        <v>0</v>
      </c>
      <c r="U132" s="371">
        <v>0</v>
      </c>
      <c r="V132" s="371" t="s">
        <v>988</v>
      </c>
      <c r="W132" s="371">
        <v>0</v>
      </c>
      <c r="X132" s="371">
        <v>0</v>
      </c>
      <c r="Y132" s="415"/>
    </row>
    <row r="133" spans="1:25" s="703" customFormat="1">
      <c r="A133" s="450">
        <v>93834000</v>
      </c>
      <c r="B133" s="408" t="s">
        <v>107</v>
      </c>
      <c r="C133" s="348" t="s">
        <v>384</v>
      </c>
      <c r="D133" s="348" t="s">
        <v>989</v>
      </c>
      <c r="E133" s="351">
        <v>268</v>
      </c>
      <c r="F133" s="129">
        <v>37139</v>
      </c>
      <c r="G133" s="130" t="s">
        <v>37</v>
      </c>
      <c r="H133" s="131">
        <v>1000</v>
      </c>
      <c r="I133" s="353" t="s">
        <v>67</v>
      </c>
      <c r="J133" s="132">
        <v>6</v>
      </c>
      <c r="K133" s="410" t="s">
        <v>39</v>
      </c>
      <c r="L133" s="133" t="s">
        <v>985</v>
      </c>
      <c r="M133" s="411" t="s">
        <v>985</v>
      </c>
      <c r="N133" s="412">
        <v>8</v>
      </c>
      <c r="O133" s="134">
        <v>600000</v>
      </c>
      <c r="P133" s="134"/>
      <c r="Q133" s="134">
        <v>0</v>
      </c>
      <c r="R133" s="134"/>
      <c r="S133" s="134"/>
      <c r="T133" s="414" t="s">
        <v>645</v>
      </c>
      <c r="U133" s="371">
        <v>0</v>
      </c>
      <c r="V133" s="371">
        <v>0</v>
      </c>
      <c r="W133" s="371" t="s">
        <v>990</v>
      </c>
      <c r="X133" s="371" t="s">
        <v>987</v>
      </c>
      <c r="Y133" s="415"/>
    </row>
    <row r="134" spans="1:25" s="703" customFormat="1">
      <c r="A134" s="450">
        <v>93834000</v>
      </c>
      <c r="B134" s="408" t="s">
        <v>107</v>
      </c>
      <c r="C134" s="348" t="s">
        <v>384</v>
      </c>
      <c r="D134" s="348" t="s">
        <v>989</v>
      </c>
      <c r="E134" s="351">
        <v>268</v>
      </c>
      <c r="F134" s="129">
        <v>37139</v>
      </c>
      <c r="G134" s="130" t="s">
        <v>37</v>
      </c>
      <c r="H134" s="131">
        <v>3000</v>
      </c>
      <c r="I134" s="353" t="s">
        <v>73</v>
      </c>
      <c r="J134" s="132">
        <v>6</v>
      </c>
      <c r="K134" s="410" t="s">
        <v>39</v>
      </c>
      <c r="L134" s="133" t="s">
        <v>985</v>
      </c>
      <c r="M134" s="411" t="s">
        <v>985</v>
      </c>
      <c r="N134" s="412">
        <v>8</v>
      </c>
      <c r="O134" s="134">
        <v>3000000</v>
      </c>
      <c r="P134" s="134"/>
      <c r="Q134" s="134">
        <v>0</v>
      </c>
      <c r="R134" s="134"/>
      <c r="S134" s="134"/>
      <c r="T134" s="414" t="s">
        <v>645</v>
      </c>
      <c r="U134" s="371">
        <v>0</v>
      </c>
      <c r="V134" s="371">
        <v>0</v>
      </c>
      <c r="W134" s="371" t="s">
        <v>990</v>
      </c>
      <c r="X134" s="371" t="s">
        <v>987</v>
      </c>
      <c r="Y134" s="415"/>
    </row>
    <row r="135" spans="1:25" s="703" customFormat="1">
      <c r="A135" s="450">
        <v>93834000</v>
      </c>
      <c r="B135" s="408" t="s">
        <v>107</v>
      </c>
      <c r="C135" s="348" t="s">
        <v>384</v>
      </c>
      <c r="D135" s="348" t="s">
        <v>989</v>
      </c>
      <c r="E135" s="351">
        <v>268</v>
      </c>
      <c r="F135" s="129">
        <v>37139</v>
      </c>
      <c r="G135" s="130" t="s">
        <v>37</v>
      </c>
      <c r="H135" s="131">
        <v>2000</v>
      </c>
      <c r="I135" s="353" t="s">
        <v>71</v>
      </c>
      <c r="J135" s="132">
        <v>6.5</v>
      </c>
      <c r="K135" s="410" t="s">
        <v>39</v>
      </c>
      <c r="L135" s="133" t="s">
        <v>985</v>
      </c>
      <c r="M135" s="411" t="s">
        <v>985</v>
      </c>
      <c r="N135" s="412">
        <v>25</v>
      </c>
      <c r="O135" s="134">
        <v>400000</v>
      </c>
      <c r="P135" s="134">
        <v>367443</v>
      </c>
      <c r="Q135" s="134">
        <v>8353005</v>
      </c>
      <c r="R135" s="134">
        <v>87578</v>
      </c>
      <c r="S135" s="134">
        <v>8440583</v>
      </c>
      <c r="T135" s="414" t="s">
        <v>645</v>
      </c>
      <c r="U135" s="371">
        <v>0</v>
      </c>
      <c r="V135" s="371">
        <v>0</v>
      </c>
      <c r="W135" s="371">
        <v>0</v>
      </c>
      <c r="X135" s="371" t="s">
        <v>987</v>
      </c>
      <c r="Y135" s="415"/>
    </row>
    <row r="136" spans="1:25" s="703" customFormat="1">
      <c r="A136" s="450">
        <v>93834000</v>
      </c>
      <c r="B136" s="408" t="s">
        <v>107</v>
      </c>
      <c r="C136" s="348" t="s">
        <v>384</v>
      </c>
      <c r="D136" s="348" t="s">
        <v>989</v>
      </c>
      <c r="E136" s="351">
        <v>268</v>
      </c>
      <c r="F136" s="129">
        <v>37139</v>
      </c>
      <c r="G136" s="130" t="s">
        <v>37</v>
      </c>
      <c r="H136" s="131">
        <v>4000</v>
      </c>
      <c r="I136" s="353" t="s">
        <v>72</v>
      </c>
      <c r="J136" s="132">
        <v>6.5</v>
      </c>
      <c r="K136" s="410" t="s">
        <v>39</v>
      </c>
      <c r="L136" s="133" t="s">
        <v>985</v>
      </c>
      <c r="M136" s="411" t="s">
        <v>985</v>
      </c>
      <c r="N136" s="412">
        <v>25</v>
      </c>
      <c r="O136" s="134">
        <v>2000000</v>
      </c>
      <c r="P136" s="134">
        <v>1837170</v>
      </c>
      <c r="Q136" s="134">
        <v>41764000</v>
      </c>
      <c r="R136" s="134">
        <v>437902</v>
      </c>
      <c r="S136" s="134">
        <v>42201902</v>
      </c>
      <c r="T136" s="414" t="s">
        <v>645</v>
      </c>
      <c r="U136" s="371">
        <v>0</v>
      </c>
      <c r="V136" s="371">
        <v>0</v>
      </c>
      <c r="W136" s="371">
        <v>0</v>
      </c>
      <c r="X136" s="371" t="s">
        <v>987</v>
      </c>
      <c r="Y136" s="415"/>
    </row>
    <row r="137" spans="1:25" s="703" customFormat="1">
      <c r="A137" s="450">
        <v>93834000</v>
      </c>
      <c r="B137" s="408" t="s">
        <v>107</v>
      </c>
      <c r="C137" s="348" t="s">
        <v>384</v>
      </c>
      <c r="D137" s="348" t="s">
        <v>984</v>
      </c>
      <c r="E137" s="409">
        <v>329</v>
      </c>
      <c r="F137" s="129">
        <v>37692</v>
      </c>
      <c r="G137" s="130" t="s">
        <v>37</v>
      </c>
      <c r="H137" s="131">
        <v>2500</v>
      </c>
      <c r="I137" s="353"/>
      <c r="J137" s="132"/>
      <c r="K137" s="410" t="s">
        <v>985</v>
      </c>
      <c r="L137" s="133" t="s">
        <v>985</v>
      </c>
      <c r="M137" s="411" t="s">
        <v>985</v>
      </c>
      <c r="N137" s="412">
        <v>10</v>
      </c>
      <c r="O137" s="134"/>
      <c r="P137" s="134"/>
      <c r="Q137" s="134"/>
      <c r="R137" s="134"/>
      <c r="S137" s="134"/>
      <c r="T137" s="414">
        <v>0</v>
      </c>
      <c r="U137" s="371">
        <v>0</v>
      </c>
      <c r="V137" s="371">
        <v>0</v>
      </c>
      <c r="W137" s="371">
        <v>0</v>
      </c>
      <c r="X137" s="371">
        <v>0</v>
      </c>
      <c r="Y137" s="415" t="s">
        <v>1005</v>
      </c>
    </row>
    <row r="138" spans="1:25" s="703" customFormat="1">
      <c r="A138" s="450">
        <v>93834000</v>
      </c>
      <c r="B138" s="408" t="s">
        <v>107</v>
      </c>
      <c r="C138" s="348" t="s">
        <v>384</v>
      </c>
      <c r="D138" s="348" t="s">
        <v>134</v>
      </c>
      <c r="E138" s="409">
        <v>329</v>
      </c>
      <c r="F138" s="129">
        <v>37743</v>
      </c>
      <c r="G138" s="130" t="s">
        <v>162</v>
      </c>
      <c r="H138" s="131">
        <v>21200000</v>
      </c>
      <c r="I138" s="353" t="s">
        <v>89</v>
      </c>
      <c r="J138" s="132">
        <v>6</v>
      </c>
      <c r="K138" s="410" t="s">
        <v>68</v>
      </c>
      <c r="L138" s="133" t="s">
        <v>985</v>
      </c>
      <c r="M138" s="411" t="s">
        <v>985</v>
      </c>
      <c r="N138" s="412">
        <v>3</v>
      </c>
      <c r="O138" s="134">
        <v>21200000000</v>
      </c>
      <c r="P138" s="134"/>
      <c r="Q138" s="134">
        <v>0</v>
      </c>
      <c r="R138" s="134"/>
      <c r="S138" s="134"/>
      <c r="T138" s="414">
        <v>0</v>
      </c>
      <c r="U138" s="371">
        <v>0</v>
      </c>
      <c r="V138" s="371">
        <v>0</v>
      </c>
      <c r="W138" s="371" t="s">
        <v>990</v>
      </c>
      <c r="X138" s="371" t="s">
        <v>987</v>
      </c>
      <c r="Y138" s="415"/>
    </row>
    <row r="139" spans="1:25" s="703" customFormat="1">
      <c r="A139" s="450">
        <v>93834000</v>
      </c>
      <c r="B139" s="408" t="s">
        <v>107</v>
      </c>
      <c r="C139" s="348" t="s">
        <v>384</v>
      </c>
      <c r="D139" s="348" t="s">
        <v>134</v>
      </c>
      <c r="E139" s="409">
        <v>329</v>
      </c>
      <c r="F139" s="129">
        <v>37743</v>
      </c>
      <c r="G139" s="130" t="s">
        <v>37</v>
      </c>
      <c r="H139" s="131">
        <v>1250</v>
      </c>
      <c r="I139" s="353" t="s">
        <v>63</v>
      </c>
      <c r="J139" s="132">
        <v>4.25</v>
      </c>
      <c r="K139" s="410" t="s">
        <v>68</v>
      </c>
      <c r="L139" s="133" t="s">
        <v>985</v>
      </c>
      <c r="M139" s="411" t="s">
        <v>985</v>
      </c>
      <c r="N139" s="412">
        <v>6</v>
      </c>
      <c r="O139" s="134">
        <v>1250000</v>
      </c>
      <c r="P139" s="134"/>
      <c r="Q139" s="134">
        <v>0</v>
      </c>
      <c r="R139" s="134"/>
      <c r="S139" s="134"/>
      <c r="T139" s="414" t="s">
        <v>645</v>
      </c>
      <c r="U139" s="371">
        <v>0</v>
      </c>
      <c r="V139" s="371">
        <v>0</v>
      </c>
      <c r="W139" s="371" t="s">
        <v>990</v>
      </c>
      <c r="X139" s="371" t="s">
        <v>987</v>
      </c>
      <c r="Y139" s="415"/>
    </row>
    <row r="140" spans="1:25" s="703" customFormat="1">
      <c r="A140" s="450">
        <v>93834000</v>
      </c>
      <c r="B140" s="408" t="s">
        <v>107</v>
      </c>
      <c r="C140" s="348" t="s">
        <v>384</v>
      </c>
      <c r="D140" s="348" t="s">
        <v>142</v>
      </c>
      <c r="E140" s="409">
        <v>329</v>
      </c>
      <c r="F140" s="129">
        <v>38835</v>
      </c>
      <c r="G140" s="130" t="s">
        <v>162</v>
      </c>
      <c r="H140" s="131">
        <v>22420000</v>
      </c>
      <c r="I140" s="353" t="s">
        <v>87</v>
      </c>
      <c r="J140" s="132">
        <v>7</v>
      </c>
      <c r="K140" s="410" t="s">
        <v>68</v>
      </c>
      <c r="L140" s="133" t="s">
        <v>985</v>
      </c>
      <c r="M140" s="411" t="s">
        <v>985</v>
      </c>
      <c r="N140" s="412">
        <v>5</v>
      </c>
      <c r="O140" s="134">
        <v>22420000000</v>
      </c>
      <c r="P140" s="134"/>
      <c r="Q140" s="134">
        <v>0</v>
      </c>
      <c r="R140" s="134"/>
      <c r="S140" s="134"/>
      <c r="T140" s="414">
        <v>0</v>
      </c>
      <c r="U140" s="371">
        <v>0</v>
      </c>
      <c r="V140" s="371">
        <v>0</v>
      </c>
      <c r="W140" s="371" t="s">
        <v>990</v>
      </c>
      <c r="X140" s="371" t="s">
        <v>987</v>
      </c>
      <c r="Y140" s="415"/>
    </row>
    <row r="141" spans="1:25" s="703" customFormat="1">
      <c r="A141" s="450">
        <v>93834000</v>
      </c>
      <c r="B141" s="408" t="s">
        <v>107</v>
      </c>
      <c r="C141" s="348" t="s">
        <v>384</v>
      </c>
      <c r="D141" s="348" t="s">
        <v>984</v>
      </c>
      <c r="E141" s="409">
        <v>403</v>
      </c>
      <c r="F141" s="129">
        <v>38379</v>
      </c>
      <c r="G141" s="130" t="s">
        <v>37</v>
      </c>
      <c r="H141" s="131">
        <v>560</v>
      </c>
      <c r="I141" s="353"/>
      <c r="J141" s="132"/>
      <c r="K141" s="410" t="s">
        <v>68</v>
      </c>
      <c r="L141" s="133" t="s">
        <v>39</v>
      </c>
      <c r="M141" s="411" t="s">
        <v>985</v>
      </c>
      <c r="N141" s="412">
        <v>10</v>
      </c>
      <c r="O141" s="134"/>
      <c r="P141" s="134"/>
      <c r="Q141" s="134"/>
      <c r="R141" s="134"/>
      <c r="S141" s="134"/>
      <c r="T141" s="414">
        <v>0</v>
      </c>
      <c r="U141" s="371">
        <v>0</v>
      </c>
      <c r="V141" s="371">
        <v>0</v>
      </c>
      <c r="W141" s="371">
        <v>0</v>
      </c>
      <c r="X141" s="371">
        <v>0</v>
      </c>
      <c r="Y141" s="415" t="s">
        <v>1005</v>
      </c>
    </row>
    <row r="142" spans="1:25" s="703" customFormat="1">
      <c r="A142" s="450">
        <v>93834000</v>
      </c>
      <c r="B142" s="408" t="s">
        <v>107</v>
      </c>
      <c r="C142" s="348" t="s">
        <v>384</v>
      </c>
      <c r="D142" s="348" t="s">
        <v>134</v>
      </c>
      <c r="E142" s="409">
        <v>403</v>
      </c>
      <c r="F142" s="129">
        <v>38379</v>
      </c>
      <c r="G142" s="130" t="s">
        <v>37</v>
      </c>
      <c r="H142" s="131">
        <v>560</v>
      </c>
      <c r="I142" s="353" t="s">
        <v>56</v>
      </c>
      <c r="J142" s="132">
        <v>4.5</v>
      </c>
      <c r="K142" s="410" t="s">
        <v>68</v>
      </c>
      <c r="L142" s="133" t="s">
        <v>985</v>
      </c>
      <c r="M142" s="411" t="s">
        <v>985</v>
      </c>
      <c r="N142" s="412">
        <v>10</v>
      </c>
      <c r="O142" s="134">
        <v>560000</v>
      </c>
      <c r="P142" s="134"/>
      <c r="Q142" s="134">
        <v>0</v>
      </c>
      <c r="R142" s="134"/>
      <c r="S142" s="134"/>
      <c r="T142" s="414" t="s">
        <v>645</v>
      </c>
      <c r="U142" s="371">
        <v>0</v>
      </c>
      <c r="V142" s="371">
        <v>0</v>
      </c>
      <c r="W142" s="371" t="s">
        <v>990</v>
      </c>
      <c r="X142" s="371" t="s">
        <v>987</v>
      </c>
      <c r="Y142" s="415"/>
    </row>
    <row r="143" spans="1:25" s="703" customFormat="1">
      <c r="A143" s="450">
        <v>93834000</v>
      </c>
      <c r="B143" s="408" t="s">
        <v>107</v>
      </c>
      <c r="C143" s="348" t="s">
        <v>384</v>
      </c>
      <c r="D143" s="348" t="s">
        <v>984</v>
      </c>
      <c r="E143" s="409">
        <v>404</v>
      </c>
      <c r="F143" s="129">
        <v>38379</v>
      </c>
      <c r="G143" s="130" t="s">
        <v>37</v>
      </c>
      <c r="H143" s="131">
        <v>1140</v>
      </c>
      <c r="I143" s="353"/>
      <c r="J143" s="132"/>
      <c r="K143" s="410" t="s">
        <v>68</v>
      </c>
      <c r="L143" s="133" t="s">
        <v>39</v>
      </c>
      <c r="M143" s="411" t="s">
        <v>985</v>
      </c>
      <c r="N143" s="412">
        <v>22</v>
      </c>
      <c r="O143" s="134"/>
      <c r="P143" s="134"/>
      <c r="Q143" s="134"/>
      <c r="R143" s="134"/>
      <c r="S143" s="134"/>
      <c r="T143" s="414">
        <v>0</v>
      </c>
      <c r="U143" s="371">
        <v>0</v>
      </c>
      <c r="V143" s="371">
        <v>0</v>
      </c>
      <c r="W143" s="371">
        <v>0</v>
      </c>
      <c r="X143" s="371">
        <v>0</v>
      </c>
      <c r="Y143" s="415" t="s">
        <v>1005</v>
      </c>
    </row>
    <row r="144" spans="1:25" s="703" customFormat="1">
      <c r="A144" s="450">
        <v>93834000</v>
      </c>
      <c r="B144" s="408" t="s">
        <v>107</v>
      </c>
      <c r="C144" s="348" t="s">
        <v>384</v>
      </c>
      <c r="D144" s="348" t="s">
        <v>134</v>
      </c>
      <c r="E144" s="409">
        <v>404</v>
      </c>
      <c r="F144" s="129">
        <v>38379</v>
      </c>
      <c r="G144" s="130" t="s">
        <v>37</v>
      </c>
      <c r="H144" s="131">
        <v>1140</v>
      </c>
      <c r="I144" s="353" t="s">
        <v>51</v>
      </c>
      <c r="J144" s="132">
        <v>5</v>
      </c>
      <c r="K144" s="410" t="s">
        <v>68</v>
      </c>
      <c r="L144" s="133" t="s">
        <v>985</v>
      </c>
      <c r="M144" s="411" t="s">
        <v>985</v>
      </c>
      <c r="N144" s="412">
        <v>22</v>
      </c>
      <c r="O144" s="134">
        <v>1140000</v>
      </c>
      <c r="P144" s="134"/>
      <c r="Q144" s="134">
        <v>0</v>
      </c>
      <c r="R144" s="134"/>
      <c r="S144" s="134"/>
      <c r="T144" s="414" t="s">
        <v>645</v>
      </c>
      <c r="U144" s="371">
        <v>0</v>
      </c>
      <c r="V144" s="371">
        <v>0</v>
      </c>
      <c r="W144" s="371" t="s">
        <v>990</v>
      </c>
      <c r="X144" s="371" t="s">
        <v>987</v>
      </c>
      <c r="Y144" s="415"/>
    </row>
    <row r="145" spans="1:25" s="703" customFormat="1">
      <c r="A145" s="450">
        <v>93834000</v>
      </c>
      <c r="B145" s="408" t="s">
        <v>107</v>
      </c>
      <c r="C145" s="348" t="s">
        <v>384</v>
      </c>
      <c r="D145" s="348" t="s">
        <v>984</v>
      </c>
      <c r="E145" s="409">
        <v>443</v>
      </c>
      <c r="F145" s="129">
        <v>38677</v>
      </c>
      <c r="G145" s="130" t="s">
        <v>37</v>
      </c>
      <c r="H145" s="131">
        <v>10000</v>
      </c>
      <c r="I145" s="353"/>
      <c r="J145" s="132"/>
      <c r="K145" s="410" t="s">
        <v>68</v>
      </c>
      <c r="L145" s="133" t="s">
        <v>39</v>
      </c>
      <c r="M145" s="411" t="s">
        <v>985</v>
      </c>
      <c r="N145" s="412">
        <v>30</v>
      </c>
      <c r="O145" s="134"/>
      <c r="P145" s="134"/>
      <c r="Q145" s="134"/>
      <c r="R145" s="134"/>
      <c r="S145" s="134"/>
      <c r="T145" s="414">
        <v>0</v>
      </c>
      <c r="U145" s="371">
        <v>0</v>
      </c>
      <c r="V145" s="371">
        <v>0</v>
      </c>
      <c r="W145" s="371">
        <v>0</v>
      </c>
      <c r="X145" s="371">
        <v>0</v>
      </c>
      <c r="Y145" s="415"/>
    </row>
    <row r="146" spans="1:25" s="703" customFormat="1">
      <c r="A146" s="450">
        <v>93834000</v>
      </c>
      <c r="B146" s="408" t="s">
        <v>107</v>
      </c>
      <c r="C146" s="348" t="s">
        <v>384</v>
      </c>
      <c r="D146" s="348" t="s">
        <v>134</v>
      </c>
      <c r="E146" s="409">
        <v>443</v>
      </c>
      <c r="F146" s="129">
        <v>38763</v>
      </c>
      <c r="G146" s="130" t="s">
        <v>37</v>
      </c>
      <c r="H146" s="131">
        <v>4000</v>
      </c>
      <c r="I146" s="353" t="s">
        <v>46</v>
      </c>
      <c r="J146" s="132">
        <v>4.25</v>
      </c>
      <c r="K146" s="410" t="s">
        <v>68</v>
      </c>
      <c r="L146" s="133" t="s">
        <v>39</v>
      </c>
      <c r="M146" s="411" t="s">
        <v>985</v>
      </c>
      <c r="N146" s="412">
        <v>21</v>
      </c>
      <c r="O146" s="134">
        <v>4000000</v>
      </c>
      <c r="P146" s="134">
        <v>4000000</v>
      </c>
      <c r="Q146" s="134">
        <v>90931160</v>
      </c>
      <c r="R146" s="134">
        <v>478046</v>
      </c>
      <c r="S146" s="134">
        <v>91409206</v>
      </c>
      <c r="T146" s="414" t="s">
        <v>645</v>
      </c>
      <c r="U146" s="371">
        <v>0</v>
      </c>
      <c r="V146" s="371">
        <v>0</v>
      </c>
      <c r="W146" s="371">
        <v>0</v>
      </c>
      <c r="X146" s="371" t="s">
        <v>987</v>
      </c>
      <c r="Y146" s="415"/>
    </row>
    <row r="147" spans="1:25" s="703" customFormat="1">
      <c r="A147" s="450">
        <v>93834000</v>
      </c>
      <c r="B147" s="408" t="s">
        <v>107</v>
      </c>
      <c r="C147" s="348" t="s">
        <v>384</v>
      </c>
      <c r="D147" s="348" t="s">
        <v>142</v>
      </c>
      <c r="E147" s="409">
        <v>443</v>
      </c>
      <c r="F147" s="129">
        <v>38910</v>
      </c>
      <c r="G147" s="130" t="s">
        <v>37</v>
      </c>
      <c r="H147" s="131">
        <v>4500</v>
      </c>
      <c r="I147" s="353" t="s">
        <v>89</v>
      </c>
      <c r="J147" s="132">
        <v>4.0999999999999996</v>
      </c>
      <c r="K147" s="410" t="s">
        <v>68</v>
      </c>
      <c r="L147" s="133" t="s">
        <v>39</v>
      </c>
      <c r="M147" s="411" t="s">
        <v>985</v>
      </c>
      <c r="N147" s="412">
        <v>21</v>
      </c>
      <c r="O147" s="134">
        <v>4500000</v>
      </c>
      <c r="P147" s="134">
        <v>4500000</v>
      </c>
      <c r="Q147" s="134">
        <v>102297555</v>
      </c>
      <c r="R147" s="134">
        <v>1372491</v>
      </c>
      <c r="S147" s="134">
        <v>103670046</v>
      </c>
      <c r="T147" s="414" t="s">
        <v>645</v>
      </c>
      <c r="U147" s="371">
        <v>0</v>
      </c>
      <c r="V147" s="371">
        <v>0</v>
      </c>
      <c r="W147" s="371">
        <v>0</v>
      </c>
      <c r="X147" s="371" t="s">
        <v>987</v>
      </c>
      <c r="Y147" s="415"/>
    </row>
    <row r="148" spans="1:25" s="703" customFormat="1">
      <c r="A148" s="450">
        <v>93834000</v>
      </c>
      <c r="B148" s="408" t="s">
        <v>107</v>
      </c>
      <c r="C148" s="348" t="s">
        <v>384</v>
      </c>
      <c r="D148" s="348" t="s">
        <v>151</v>
      </c>
      <c r="E148" s="409">
        <v>443</v>
      </c>
      <c r="F148" s="129">
        <v>39290</v>
      </c>
      <c r="G148" s="130" t="s">
        <v>37</v>
      </c>
      <c r="H148" s="131">
        <v>1500</v>
      </c>
      <c r="I148" s="353" t="s">
        <v>63</v>
      </c>
      <c r="J148" s="132">
        <v>4</v>
      </c>
      <c r="K148" s="410" t="s">
        <v>68</v>
      </c>
      <c r="L148" s="133" t="s">
        <v>39</v>
      </c>
      <c r="M148" s="411" t="s">
        <v>985</v>
      </c>
      <c r="N148" s="412">
        <v>21</v>
      </c>
      <c r="O148" s="134">
        <v>1500000</v>
      </c>
      <c r="P148" s="134">
        <v>1500000</v>
      </c>
      <c r="Q148" s="134">
        <v>34099185</v>
      </c>
      <c r="R148" s="134">
        <v>446446</v>
      </c>
      <c r="S148" s="134">
        <v>34545631</v>
      </c>
      <c r="T148" s="414" t="s">
        <v>645</v>
      </c>
      <c r="U148" s="371">
        <v>0</v>
      </c>
      <c r="V148" s="371">
        <v>0</v>
      </c>
      <c r="W148" s="371">
        <v>0</v>
      </c>
      <c r="X148" s="371" t="s">
        <v>987</v>
      </c>
      <c r="Y148" s="415"/>
    </row>
    <row r="149" spans="1:25" s="703" customFormat="1">
      <c r="A149" s="450">
        <v>93834000</v>
      </c>
      <c r="B149" s="408" t="s">
        <v>107</v>
      </c>
      <c r="C149" s="348" t="s">
        <v>384</v>
      </c>
      <c r="D149" s="348" t="s">
        <v>984</v>
      </c>
      <c r="E149" s="409">
        <v>530</v>
      </c>
      <c r="F149" s="129">
        <v>39554</v>
      </c>
      <c r="G149" s="130" t="s">
        <v>37</v>
      </c>
      <c r="H149" s="131">
        <v>6500</v>
      </c>
      <c r="I149" s="353"/>
      <c r="J149" s="132"/>
      <c r="K149" s="410" t="s">
        <v>68</v>
      </c>
      <c r="L149" s="133" t="s">
        <v>985</v>
      </c>
      <c r="M149" s="411" t="s">
        <v>985</v>
      </c>
      <c r="N149" s="412">
        <v>25</v>
      </c>
      <c r="O149" s="134"/>
      <c r="P149" s="134"/>
      <c r="Q149" s="134"/>
      <c r="R149" s="134"/>
      <c r="S149" s="134"/>
      <c r="T149" s="414">
        <v>0</v>
      </c>
      <c r="U149" s="371">
        <v>0</v>
      </c>
      <c r="V149" s="371">
        <v>0</v>
      </c>
      <c r="W149" s="371">
        <v>0</v>
      </c>
      <c r="X149" s="371">
        <v>0</v>
      </c>
      <c r="Y149" s="415"/>
    </row>
    <row r="150" spans="1:25" s="703" customFormat="1">
      <c r="A150" s="450">
        <v>93834000</v>
      </c>
      <c r="B150" s="408" t="s">
        <v>107</v>
      </c>
      <c r="C150" s="348" t="s">
        <v>384</v>
      </c>
      <c r="D150" s="348" t="s">
        <v>134</v>
      </c>
      <c r="E150" s="409">
        <v>530</v>
      </c>
      <c r="F150" s="129">
        <v>39568</v>
      </c>
      <c r="G150" s="130" t="s">
        <v>37</v>
      </c>
      <c r="H150" s="131">
        <v>6500</v>
      </c>
      <c r="I150" s="353" t="s">
        <v>56</v>
      </c>
      <c r="J150" s="132">
        <v>3.5</v>
      </c>
      <c r="K150" s="410" t="s">
        <v>68</v>
      </c>
      <c r="L150" s="133" t="s">
        <v>985</v>
      </c>
      <c r="M150" s="411" t="s">
        <v>985</v>
      </c>
      <c r="N150" s="412">
        <v>20</v>
      </c>
      <c r="O150" s="134">
        <v>2000000</v>
      </c>
      <c r="P150" s="134">
        <v>2000000</v>
      </c>
      <c r="Q150" s="134">
        <v>45465580</v>
      </c>
      <c r="R150" s="134">
        <v>758107</v>
      </c>
      <c r="S150" s="134">
        <v>46223687</v>
      </c>
      <c r="T150" s="414" t="s">
        <v>645</v>
      </c>
      <c r="U150" s="371">
        <v>0</v>
      </c>
      <c r="V150" s="371">
        <v>0</v>
      </c>
      <c r="W150" s="371">
        <v>0</v>
      </c>
      <c r="X150" s="371" t="s">
        <v>987</v>
      </c>
      <c r="Y150" s="415"/>
    </row>
    <row r="151" spans="1:25" s="703" customFormat="1">
      <c r="A151" s="450">
        <v>93834000</v>
      </c>
      <c r="B151" s="408" t="s">
        <v>107</v>
      </c>
      <c r="C151" s="348" t="s">
        <v>384</v>
      </c>
      <c r="D151" s="348" t="s">
        <v>134</v>
      </c>
      <c r="E151" s="409">
        <v>530</v>
      </c>
      <c r="F151" s="129">
        <v>39568</v>
      </c>
      <c r="G151" s="130" t="s">
        <v>37</v>
      </c>
      <c r="H151" s="131">
        <v>6500</v>
      </c>
      <c r="I151" s="353" t="s">
        <v>51</v>
      </c>
      <c r="J151" s="132">
        <v>4</v>
      </c>
      <c r="K151" s="410" t="s">
        <v>68</v>
      </c>
      <c r="L151" s="133" t="s">
        <v>985</v>
      </c>
      <c r="M151" s="411" t="s">
        <v>985</v>
      </c>
      <c r="N151" s="412">
        <v>10</v>
      </c>
      <c r="O151" s="134">
        <v>4500000</v>
      </c>
      <c r="P151" s="134">
        <v>4500000</v>
      </c>
      <c r="Q151" s="134">
        <v>102297555</v>
      </c>
      <c r="R151" s="134">
        <v>1947116</v>
      </c>
      <c r="S151" s="134">
        <v>104244671</v>
      </c>
      <c r="T151" s="414" t="s">
        <v>645</v>
      </c>
      <c r="U151" s="371">
        <v>0</v>
      </c>
      <c r="V151" s="371">
        <v>0</v>
      </c>
      <c r="W151" s="371">
        <v>0</v>
      </c>
      <c r="X151" s="371" t="s">
        <v>987</v>
      </c>
      <c r="Y151" s="415"/>
    </row>
    <row r="152" spans="1:25" s="703" customFormat="1">
      <c r="A152" s="450">
        <v>93834000</v>
      </c>
      <c r="B152" s="408">
        <v>5</v>
      </c>
      <c r="C152" s="348" t="s">
        <v>384</v>
      </c>
      <c r="D152" s="348" t="s">
        <v>984</v>
      </c>
      <c r="E152" s="409">
        <v>551</v>
      </c>
      <c r="F152" s="129">
        <v>39735</v>
      </c>
      <c r="G152" s="130" t="s">
        <v>37</v>
      </c>
      <c r="H152" s="131">
        <v>12500</v>
      </c>
      <c r="I152" s="353"/>
      <c r="J152" s="132"/>
      <c r="K152" s="410" t="s">
        <v>68</v>
      </c>
      <c r="L152" s="133" t="s">
        <v>39</v>
      </c>
      <c r="M152" s="411" t="s">
        <v>985</v>
      </c>
      <c r="N152" s="412">
        <v>30</v>
      </c>
      <c r="O152" s="134"/>
      <c r="P152" s="134"/>
      <c r="Q152" s="134"/>
      <c r="R152" s="134"/>
      <c r="S152" s="134"/>
      <c r="T152" s="414">
        <v>0</v>
      </c>
      <c r="U152" s="371">
        <v>0</v>
      </c>
      <c r="V152" s="371">
        <v>0</v>
      </c>
      <c r="W152" s="371">
        <v>0</v>
      </c>
      <c r="X152" s="371">
        <v>0</v>
      </c>
      <c r="Y152" s="415"/>
    </row>
    <row r="153" spans="1:25" s="703" customFormat="1">
      <c r="A153" s="450">
        <v>93834000</v>
      </c>
      <c r="B153" s="408">
        <v>5</v>
      </c>
      <c r="C153" s="348" t="s">
        <v>384</v>
      </c>
      <c r="D153" s="348" t="s">
        <v>134</v>
      </c>
      <c r="E153" s="409">
        <v>551</v>
      </c>
      <c r="F153" s="129">
        <v>39769</v>
      </c>
      <c r="G153" s="130" t="s">
        <v>37</v>
      </c>
      <c r="H153" s="131">
        <v>6000</v>
      </c>
      <c r="I153" s="353" t="s">
        <v>53</v>
      </c>
      <c r="J153" s="132">
        <v>4.7</v>
      </c>
      <c r="K153" s="410" t="s">
        <v>68</v>
      </c>
      <c r="L153" s="133" t="s">
        <v>39</v>
      </c>
      <c r="M153" s="411" t="s">
        <v>985</v>
      </c>
      <c r="N153" s="412">
        <v>8</v>
      </c>
      <c r="O153" s="134"/>
      <c r="P153" s="134"/>
      <c r="Q153" s="134">
        <v>0</v>
      </c>
      <c r="R153" s="134"/>
      <c r="S153" s="134"/>
      <c r="T153" s="414" t="s">
        <v>645</v>
      </c>
      <c r="U153" s="371">
        <v>0</v>
      </c>
      <c r="V153" s="371" t="s">
        <v>988</v>
      </c>
      <c r="W153" s="371">
        <v>0</v>
      </c>
      <c r="X153" s="371" t="s">
        <v>987</v>
      </c>
      <c r="Y153" s="417"/>
    </row>
    <row r="154" spans="1:25" s="703" customFormat="1">
      <c r="A154" s="450">
        <v>93834000</v>
      </c>
      <c r="B154" s="408">
        <v>5</v>
      </c>
      <c r="C154" s="348" t="s">
        <v>384</v>
      </c>
      <c r="D154" s="348" t="s">
        <v>134</v>
      </c>
      <c r="E154" s="409">
        <v>551</v>
      </c>
      <c r="F154" s="129">
        <v>39769</v>
      </c>
      <c r="G154" s="130" t="s">
        <v>66</v>
      </c>
      <c r="H154" s="131">
        <v>187800</v>
      </c>
      <c r="I154" s="353" t="s">
        <v>59</v>
      </c>
      <c r="J154" s="132" t="s">
        <v>383</v>
      </c>
      <c r="K154" s="410" t="s">
        <v>68</v>
      </c>
      <c r="L154" s="133" t="s">
        <v>39</v>
      </c>
      <c r="M154" s="411" t="s">
        <v>985</v>
      </c>
      <c r="N154" s="412">
        <v>11</v>
      </c>
      <c r="O154" s="134"/>
      <c r="P154" s="134"/>
      <c r="Q154" s="134">
        <v>0</v>
      </c>
      <c r="R154" s="134"/>
      <c r="S154" s="134"/>
      <c r="T154" s="414">
        <v>0</v>
      </c>
      <c r="U154" s="371" t="s">
        <v>69</v>
      </c>
      <c r="V154" s="371" t="s">
        <v>988</v>
      </c>
      <c r="W154" s="371">
        <v>0</v>
      </c>
      <c r="X154" s="371" t="s">
        <v>987</v>
      </c>
      <c r="Y154" s="417"/>
    </row>
    <row r="155" spans="1:25" s="703" customFormat="1">
      <c r="A155" s="450">
        <v>93834000</v>
      </c>
      <c r="B155" s="408">
        <v>5</v>
      </c>
      <c r="C155" s="348" t="s">
        <v>384</v>
      </c>
      <c r="D155" s="348" t="s">
        <v>134</v>
      </c>
      <c r="E155" s="409">
        <v>551</v>
      </c>
      <c r="F155" s="129">
        <v>39769</v>
      </c>
      <c r="G155" s="130" t="s">
        <v>37</v>
      </c>
      <c r="H155" s="131">
        <v>6000</v>
      </c>
      <c r="I155" s="353" t="s">
        <v>60</v>
      </c>
      <c r="J155" s="132">
        <v>4.7</v>
      </c>
      <c r="K155" s="410" t="s">
        <v>68</v>
      </c>
      <c r="L155" s="133" t="s">
        <v>39</v>
      </c>
      <c r="M155" s="411" t="s">
        <v>985</v>
      </c>
      <c r="N155" s="412">
        <v>9</v>
      </c>
      <c r="O155" s="134"/>
      <c r="P155" s="134"/>
      <c r="Q155" s="134">
        <v>0</v>
      </c>
      <c r="R155" s="134"/>
      <c r="S155" s="134"/>
      <c r="T155" s="414" t="s">
        <v>645</v>
      </c>
      <c r="U155" s="371">
        <v>0</v>
      </c>
      <c r="V155" s="371" t="s">
        <v>988</v>
      </c>
      <c r="W155" s="371">
        <v>0</v>
      </c>
      <c r="X155" s="371" t="s">
        <v>987</v>
      </c>
      <c r="Y155" s="417"/>
    </row>
    <row r="156" spans="1:25" s="703" customFormat="1">
      <c r="A156" s="450">
        <v>93834000</v>
      </c>
      <c r="B156" s="408">
        <v>5</v>
      </c>
      <c r="C156" s="348" t="s">
        <v>384</v>
      </c>
      <c r="D156" s="348" t="s">
        <v>134</v>
      </c>
      <c r="E156" s="409">
        <v>551</v>
      </c>
      <c r="F156" s="129">
        <v>39769</v>
      </c>
      <c r="G156" s="130" t="s">
        <v>37</v>
      </c>
      <c r="H156" s="131">
        <v>6000</v>
      </c>
      <c r="I156" s="353" t="s">
        <v>64</v>
      </c>
      <c r="J156" s="132">
        <v>5.7</v>
      </c>
      <c r="K156" s="410" t="s">
        <v>68</v>
      </c>
      <c r="L156" s="133" t="s">
        <v>985</v>
      </c>
      <c r="M156" s="411" t="s">
        <v>985</v>
      </c>
      <c r="N156" s="412">
        <v>21</v>
      </c>
      <c r="O156" s="134">
        <v>3000000</v>
      </c>
      <c r="P156" s="134">
        <v>3000000</v>
      </c>
      <c r="Q156" s="134">
        <v>68198370</v>
      </c>
      <c r="R156" s="134">
        <v>159726</v>
      </c>
      <c r="S156" s="134">
        <v>68358096</v>
      </c>
      <c r="T156" s="414" t="s">
        <v>645</v>
      </c>
      <c r="U156" s="371">
        <v>0</v>
      </c>
      <c r="V156" s="371">
        <v>0</v>
      </c>
      <c r="W156" s="371">
        <v>0</v>
      </c>
      <c r="X156" s="371" t="s">
        <v>987</v>
      </c>
      <c r="Y156" s="415"/>
    </row>
    <row r="157" spans="1:25" s="703" customFormat="1">
      <c r="A157" s="450">
        <v>93834000</v>
      </c>
      <c r="B157" s="408">
        <v>5</v>
      </c>
      <c r="C157" s="348" t="s">
        <v>384</v>
      </c>
      <c r="D157" s="348" t="s">
        <v>142</v>
      </c>
      <c r="E157" s="409">
        <v>551</v>
      </c>
      <c r="F157" s="129">
        <v>39877</v>
      </c>
      <c r="G157" s="130" t="s">
        <v>162</v>
      </c>
      <c r="H157" s="131">
        <v>30000000</v>
      </c>
      <c r="I157" s="353" t="s">
        <v>75</v>
      </c>
      <c r="J157" s="132">
        <v>7</v>
      </c>
      <c r="K157" s="410" t="s">
        <v>68</v>
      </c>
      <c r="L157" s="133" t="s">
        <v>985</v>
      </c>
      <c r="M157" s="411" t="s">
        <v>985</v>
      </c>
      <c r="N157" s="412">
        <v>5</v>
      </c>
      <c r="O157" s="134">
        <v>30000000000</v>
      </c>
      <c r="P157" s="134">
        <v>30000000000</v>
      </c>
      <c r="Q157" s="134">
        <v>30000000</v>
      </c>
      <c r="R157" s="134">
        <v>338345</v>
      </c>
      <c r="S157" s="134">
        <v>30338345</v>
      </c>
      <c r="T157" s="414">
        <v>0</v>
      </c>
      <c r="U157" s="371">
        <v>0</v>
      </c>
      <c r="V157" s="371">
        <v>0</v>
      </c>
      <c r="W157" s="371">
        <v>0</v>
      </c>
      <c r="X157" s="371" t="s">
        <v>987</v>
      </c>
      <c r="Y157" s="417"/>
    </row>
    <row r="158" spans="1:25" s="703" customFormat="1">
      <c r="A158" s="450">
        <v>93834000</v>
      </c>
      <c r="B158" s="408">
        <v>5</v>
      </c>
      <c r="C158" s="348" t="s">
        <v>384</v>
      </c>
      <c r="D158" s="348" t="s">
        <v>151</v>
      </c>
      <c r="E158" s="409">
        <v>551</v>
      </c>
      <c r="F158" s="129">
        <v>39952</v>
      </c>
      <c r="G158" s="130" t="s">
        <v>37</v>
      </c>
      <c r="H158" s="131">
        <v>5500</v>
      </c>
      <c r="I158" s="353" t="s">
        <v>116</v>
      </c>
      <c r="J158" s="132">
        <v>4.0999999999999996</v>
      </c>
      <c r="K158" s="410" t="s">
        <v>68</v>
      </c>
      <c r="L158" s="133" t="s">
        <v>985</v>
      </c>
      <c r="M158" s="411" t="s">
        <v>985</v>
      </c>
      <c r="N158" s="412">
        <v>6</v>
      </c>
      <c r="O158" s="134">
        <v>1000000</v>
      </c>
      <c r="P158" s="134">
        <v>1000000</v>
      </c>
      <c r="Q158" s="134">
        <v>22732790</v>
      </c>
      <c r="R158" s="134">
        <v>389575</v>
      </c>
      <c r="S158" s="134">
        <v>23122365</v>
      </c>
      <c r="T158" s="414" t="s">
        <v>645</v>
      </c>
      <c r="U158" s="371">
        <v>0</v>
      </c>
      <c r="V158" s="371">
        <v>0</v>
      </c>
      <c r="W158" s="371">
        <v>0</v>
      </c>
      <c r="X158" s="371" t="s">
        <v>987</v>
      </c>
      <c r="Y158" s="417"/>
    </row>
    <row r="159" spans="1:25" s="703" customFormat="1">
      <c r="A159" s="450">
        <v>93834000</v>
      </c>
      <c r="B159" s="408">
        <v>5</v>
      </c>
      <c r="C159" s="348" t="s">
        <v>384</v>
      </c>
      <c r="D159" s="348" t="s">
        <v>151</v>
      </c>
      <c r="E159" s="409">
        <v>551</v>
      </c>
      <c r="F159" s="129">
        <v>39952</v>
      </c>
      <c r="G159" s="130" t="s">
        <v>162</v>
      </c>
      <c r="H159" s="131">
        <v>110000000</v>
      </c>
      <c r="I159" s="353" t="s">
        <v>123</v>
      </c>
      <c r="J159" s="132">
        <v>5.8</v>
      </c>
      <c r="K159" s="410" t="s">
        <v>68</v>
      </c>
      <c r="L159" s="133" t="s">
        <v>985</v>
      </c>
      <c r="M159" s="411" t="s">
        <v>985</v>
      </c>
      <c r="N159" s="412">
        <v>6</v>
      </c>
      <c r="O159" s="134"/>
      <c r="P159" s="134"/>
      <c r="Q159" s="134">
        <v>0</v>
      </c>
      <c r="R159" s="134"/>
      <c r="S159" s="134"/>
      <c r="T159" s="414">
        <v>0</v>
      </c>
      <c r="U159" s="371">
        <v>0</v>
      </c>
      <c r="V159" s="371" t="s">
        <v>988</v>
      </c>
      <c r="W159" s="371">
        <v>0</v>
      </c>
      <c r="X159" s="371" t="s">
        <v>987</v>
      </c>
      <c r="Y159" s="417"/>
    </row>
    <row r="160" spans="1:25" s="703" customFormat="1">
      <c r="A160" s="450">
        <v>93834000</v>
      </c>
      <c r="B160" s="408">
        <v>5</v>
      </c>
      <c r="C160" s="348" t="s">
        <v>384</v>
      </c>
      <c r="D160" s="348" t="s">
        <v>151</v>
      </c>
      <c r="E160" s="409">
        <v>551</v>
      </c>
      <c r="F160" s="129">
        <v>39952</v>
      </c>
      <c r="G160" s="130" t="s">
        <v>37</v>
      </c>
      <c r="H160" s="131">
        <v>5500</v>
      </c>
      <c r="I160" s="353" t="s">
        <v>167</v>
      </c>
      <c r="J160" s="132">
        <v>4.7</v>
      </c>
      <c r="K160" s="410" t="s">
        <v>68</v>
      </c>
      <c r="L160" s="133" t="s">
        <v>985</v>
      </c>
      <c r="M160" s="411" t="s">
        <v>985</v>
      </c>
      <c r="N160" s="412">
        <v>21</v>
      </c>
      <c r="O160" s="134">
        <v>4500000</v>
      </c>
      <c r="P160" s="134">
        <v>4500000</v>
      </c>
      <c r="Q160" s="134">
        <v>102297555</v>
      </c>
      <c r="R160" s="134">
        <v>2006714</v>
      </c>
      <c r="S160" s="134">
        <v>104304269</v>
      </c>
      <c r="T160" s="414" t="s">
        <v>645</v>
      </c>
      <c r="U160" s="371">
        <v>0</v>
      </c>
      <c r="V160" s="371">
        <v>0</v>
      </c>
      <c r="W160" s="371">
        <v>0</v>
      </c>
      <c r="X160" s="371" t="s">
        <v>987</v>
      </c>
      <c r="Y160" s="417"/>
    </row>
    <row r="161" spans="1:25" s="703" customFormat="1">
      <c r="A161" s="450">
        <v>93834000</v>
      </c>
      <c r="B161" s="408">
        <v>5</v>
      </c>
      <c r="C161" s="348" t="s">
        <v>384</v>
      </c>
      <c r="D161" s="348" t="s">
        <v>152</v>
      </c>
      <c r="E161" s="409">
        <v>551</v>
      </c>
      <c r="F161" s="129">
        <v>40702</v>
      </c>
      <c r="G161" s="130" t="s">
        <v>162</v>
      </c>
      <c r="H161" s="131">
        <v>54000000</v>
      </c>
      <c r="I161" s="353" t="s">
        <v>168</v>
      </c>
      <c r="J161" s="132">
        <v>7</v>
      </c>
      <c r="K161" s="410" t="s">
        <v>68</v>
      </c>
      <c r="L161" s="133" t="s">
        <v>39</v>
      </c>
      <c r="M161" s="411" t="s">
        <v>985</v>
      </c>
      <c r="N161" s="412">
        <v>20</v>
      </c>
      <c r="O161" s="134">
        <v>54000000000</v>
      </c>
      <c r="P161" s="134">
        <v>54000000000</v>
      </c>
      <c r="Q161" s="134">
        <v>54000000</v>
      </c>
      <c r="R161" s="134">
        <v>1538038</v>
      </c>
      <c r="S161" s="134">
        <v>55538038</v>
      </c>
      <c r="T161" s="414">
        <v>0</v>
      </c>
      <c r="U161" s="371">
        <v>0</v>
      </c>
      <c r="V161" s="371">
        <v>0</v>
      </c>
      <c r="W161" s="371">
        <v>0</v>
      </c>
      <c r="X161" s="371">
        <v>0</v>
      </c>
      <c r="Y161" s="417"/>
    </row>
    <row r="162" spans="1:25" s="703" customFormat="1">
      <c r="A162" s="450">
        <v>76116242</v>
      </c>
      <c r="B162" s="408" t="s">
        <v>75</v>
      </c>
      <c r="C162" s="348" t="s">
        <v>1125</v>
      </c>
      <c r="D162" s="348" t="s">
        <v>984</v>
      </c>
      <c r="E162" s="409">
        <v>730</v>
      </c>
      <c r="F162" s="129">
        <v>41180</v>
      </c>
      <c r="G162" s="130" t="s">
        <v>37</v>
      </c>
      <c r="H162" s="131">
        <v>4000</v>
      </c>
      <c r="I162" s="353"/>
      <c r="J162" s="132"/>
      <c r="K162" s="410" t="s">
        <v>39</v>
      </c>
      <c r="L162" s="133" t="s">
        <v>49</v>
      </c>
      <c r="M162" s="411"/>
      <c r="N162" s="412">
        <v>10</v>
      </c>
      <c r="O162" s="134"/>
      <c r="P162" s="134"/>
      <c r="Q162" s="134"/>
      <c r="R162" s="134"/>
      <c r="S162" s="134"/>
      <c r="T162" s="414">
        <v>0</v>
      </c>
      <c r="U162" s="371">
        <v>0</v>
      </c>
      <c r="V162" s="371">
        <v>0</v>
      </c>
      <c r="W162" s="371">
        <v>0</v>
      </c>
      <c r="X162" s="371">
        <v>0</v>
      </c>
      <c r="Y162" s="417"/>
    </row>
    <row r="163" spans="1:25" s="703" customFormat="1">
      <c r="A163" s="547">
        <v>76116242</v>
      </c>
      <c r="B163" s="408" t="s">
        <v>75</v>
      </c>
      <c r="C163" s="348" t="s">
        <v>1125</v>
      </c>
      <c r="D163" s="348" t="s">
        <v>134</v>
      </c>
      <c r="E163" s="409">
        <v>730</v>
      </c>
      <c r="F163" s="129">
        <v>41201</v>
      </c>
      <c r="G163" s="130" t="s">
        <v>37</v>
      </c>
      <c r="H163" s="131">
        <v>3000</v>
      </c>
      <c r="I163" s="353" t="s">
        <v>46</v>
      </c>
      <c r="J163" s="132">
        <v>3.5</v>
      </c>
      <c r="K163" s="410" t="s">
        <v>39</v>
      </c>
      <c r="L163" s="133"/>
      <c r="M163" s="411"/>
      <c r="N163" s="412">
        <v>5</v>
      </c>
      <c r="O163" s="134"/>
      <c r="P163" s="134"/>
      <c r="Q163" s="134"/>
      <c r="R163" s="134"/>
      <c r="S163" s="134"/>
      <c r="T163" s="414" t="s">
        <v>645</v>
      </c>
      <c r="U163" s="371">
        <v>0</v>
      </c>
      <c r="V163" s="371" t="s">
        <v>988</v>
      </c>
      <c r="W163" s="371">
        <v>0</v>
      </c>
      <c r="X163" s="371">
        <v>0</v>
      </c>
      <c r="Y163" s="417"/>
    </row>
    <row r="164" spans="1:25" s="703" customFormat="1">
      <c r="A164" s="547">
        <v>76116242</v>
      </c>
      <c r="B164" s="408" t="s">
        <v>75</v>
      </c>
      <c r="C164" s="348" t="s">
        <v>1125</v>
      </c>
      <c r="D164" s="348" t="s">
        <v>134</v>
      </c>
      <c r="E164" s="409">
        <v>730</v>
      </c>
      <c r="F164" s="129">
        <v>41201</v>
      </c>
      <c r="G164" s="130" t="s">
        <v>162</v>
      </c>
      <c r="H164" s="131">
        <v>67600000</v>
      </c>
      <c r="I164" s="353" t="s">
        <v>87</v>
      </c>
      <c r="J164" s="132">
        <v>6.5</v>
      </c>
      <c r="K164" s="410" t="s">
        <v>39</v>
      </c>
      <c r="L164" s="133"/>
      <c r="M164" s="411"/>
      <c r="N164" s="412">
        <v>5</v>
      </c>
      <c r="O164" s="134"/>
      <c r="P164" s="134"/>
      <c r="Q164" s="134"/>
      <c r="R164" s="134"/>
      <c r="S164" s="134"/>
      <c r="T164" s="414">
        <v>0</v>
      </c>
      <c r="U164" s="371">
        <v>0</v>
      </c>
      <c r="V164" s="371" t="s">
        <v>988</v>
      </c>
      <c r="W164" s="371"/>
      <c r="X164" s="371">
        <v>0</v>
      </c>
      <c r="Y164" s="417"/>
    </row>
    <row r="165" spans="1:25" s="703" customFormat="1">
      <c r="A165" s="547">
        <v>76116242</v>
      </c>
      <c r="B165" s="408" t="s">
        <v>75</v>
      </c>
      <c r="C165" s="348" t="s">
        <v>1125</v>
      </c>
      <c r="D165" s="348" t="s">
        <v>984</v>
      </c>
      <c r="E165" s="409">
        <v>731</v>
      </c>
      <c r="F165" s="129">
        <v>41180</v>
      </c>
      <c r="G165" s="130" t="s">
        <v>37</v>
      </c>
      <c r="H165" s="131">
        <v>4000</v>
      </c>
      <c r="I165" s="353"/>
      <c r="J165" s="132"/>
      <c r="K165" s="410" t="s">
        <v>39</v>
      </c>
      <c r="L165" s="133" t="s">
        <v>49</v>
      </c>
      <c r="M165" s="411"/>
      <c r="N165" s="412">
        <v>30</v>
      </c>
      <c r="O165" s="134"/>
      <c r="P165" s="134"/>
      <c r="Q165" s="134"/>
      <c r="R165" s="134"/>
      <c r="S165" s="134"/>
      <c r="T165" s="414">
        <v>0</v>
      </c>
      <c r="U165" s="371">
        <v>0</v>
      </c>
      <c r="V165" s="371">
        <v>0</v>
      </c>
      <c r="W165" s="371">
        <v>0</v>
      </c>
      <c r="X165" s="371">
        <v>0</v>
      </c>
      <c r="Y165" s="417"/>
    </row>
    <row r="166" spans="1:25" s="703" customFormat="1">
      <c r="A166" s="547">
        <v>76116242</v>
      </c>
      <c r="B166" s="408" t="s">
        <v>75</v>
      </c>
      <c r="C166" s="348" t="s">
        <v>1125</v>
      </c>
      <c r="D166" s="348" t="s">
        <v>134</v>
      </c>
      <c r="E166" s="409">
        <v>731</v>
      </c>
      <c r="F166" s="129">
        <v>41262</v>
      </c>
      <c r="G166" s="130" t="s">
        <v>37</v>
      </c>
      <c r="H166" s="131">
        <v>3000</v>
      </c>
      <c r="I166" s="353" t="s">
        <v>89</v>
      </c>
      <c r="J166" s="132">
        <v>4</v>
      </c>
      <c r="K166" s="410" t="s">
        <v>39</v>
      </c>
      <c r="L166" s="133"/>
      <c r="M166" s="411"/>
      <c r="N166" s="412">
        <v>21</v>
      </c>
      <c r="O166" s="134"/>
      <c r="P166" s="134"/>
      <c r="Q166" s="134"/>
      <c r="R166" s="134"/>
      <c r="S166" s="134"/>
      <c r="T166" s="414"/>
      <c r="U166" s="371"/>
      <c r="V166" s="371" t="s">
        <v>988</v>
      </c>
      <c r="W166" s="371"/>
      <c r="X166" s="371">
        <v>0</v>
      </c>
      <c r="Y166" s="417"/>
    </row>
    <row r="167" spans="1:25" s="703" customFormat="1">
      <c r="A167" s="450">
        <v>99513400</v>
      </c>
      <c r="B167" s="408" t="s">
        <v>180</v>
      </c>
      <c r="C167" s="348" t="s">
        <v>1006</v>
      </c>
      <c r="D167" s="348" t="s">
        <v>984</v>
      </c>
      <c r="E167" s="409">
        <v>389</v>
      </c>
      <c r="F167" s="129">
        <v>38285</v>
      </c>
      <c r="G167" s="130" t="s">
        <v>37</v>
      </c>
      <c r="H167" s="131">
        <v>6000</v>
      </c>
      <c r="I167" s="353"/>
      <c r="J167" s="132"/>
      <c r="K167" s="410" t="s">
        <v>68</v>
      </c>
      <c r="L167" s="133" t="s">
        <v>39</v>
      </c>
      <c r="M167" s="411" t="s">
        <v>985</v>
      </c>
      <c r="N167" s="412">
        <v>21</v>
      </c>
      <c r="O167" s="134"/>
      <c r="P167" s="134"/>
      <c r="Q167" s="134"/>
      <c r="R167" s="134"/>
      <c r="S167" s="134"/>
      <c r="T167" s="414">
        <v>0</v>
      </c>
      <c r="U167" s="371">
        <v>0</v>
      </c>
      <c r="V167" s="371">
        <v>0</v>
      </c>
      <c r="W167" s="371">
        <v>0</v>
      </c>
      <c r="X167" s="371">
        <v>0</v>
      </c>
      <c r="Y167" s="415"/>
    </row>
    <row r="168" spans="1:25" s="703" customFormat="1">
      <c r="A168" s="450">
        <v>99513400</v>
      </c>
      <c r="B168" s="408" t="s">
        <v>180</v>
      </c>
      <c r="C168" s="348" t="s">
        <v>1006</v>
      </c>
      <c r="D168" s="348" t="s">
        <v>134</v>
      </c>
      <c r="E168" s="409">
        <v>389</v>
      </c>
      <c r="F168" s="129">
        <v>38322</v>
      </c>
      <c r="G168" s="130" t="s">
        <v>37</v>
      </c>
      <c r="H168" s="131">
        <v>2000</v>
      </c>
      <c r="I168" s="353" t="s">
        <v>46</v>
      </c>
      <c r="J168" s="132">
        <v>3.25</v>
      </c>
      <c r="K168" s="410" t="s">
        <v>68</v>
      </c>
      <c r="L168" s="133" t="s">
        <v>39</v>
      </c>
      <c r="M168" s="411" t="s">
        <v>985</v>
      </c>
      <c r="N168" s="412">
        <v>8</v>
      </c>
      <c r="O168" s="134">
        <v>1000000</v>
      </c>
      <c r="P168" s="134">
        <v>100000</v>
      </c>
      <c r="Q168" s="134">
        <v>2273279</v>
      </c>
      <c r="R168" s="134">
        <v>30723</v>
      </c>
      <c r="S168" s="134">
        <v>2304002</v>
      </c>
      <c r="T168" s="414" t="s">
        <v>645</v>
      </c>
      <c r="U168" s="371">
        <v>0</v>
      </c>
      <c r="V168" s="371">
        <v>0</v>
      </c>
      <c r="W168" s="371">
        <v>0</v>
      </c>
      <c r="X168" s="371" t="s">
        <v>987</v>
      </c>
      <c r="Y168" s="415"/>
    </row>
    <row r="169" spans="1:25" s="703" customFormat="1">
      <c r="A169" s="450">
        <v>99513400</v>
      </c>
      <c r="B169" s="408" t="s">
        <v>180</v>
      </c>
      <c r="C169" s="348" t="s">
        <v>1006</v>
      </c>
      <c r="D169" s="348" t="s">
        <v>134</v>
      </c>
      <c r="E169" s="409">
        <v>389</v>
      </c>
      <c r="F169" s="129">
        <v>38322</v>
      </c>
      <c r="G169" s="130" t="s">
        <v>37</v>
      </c>
      <c r="H169" s="131">
        <v>3000</v>
      </c>
      <c r="I169" s="353" t="s">
        <v>87</v>
      </c>
      <c r="J169" s="132">
        <v>4.5</v>
      </c>
      <c r="K169" s="410" t="s">
        <v>68</v>
      </c>
      <c r="L169" s="133" t="s">
        <v>39</v>
      </c>
      <c r="M169" s="411" t="s">
        <v>985</v>
      </c>
      <c r="N169" s="412">
        <v>21</v>
      </c>
      <c r="O169" s="134">
        <v>3000000</v>
      </c>
      <c r="P169" s="134">
        <v>2785714</v>
      </c>
      <c r="Q169" s="134">
        <v>63327051</v>
      </c>
      <c r="R169" s="134">
        <v>239368</v>
      </c>
      <c r="S169" s="134">
        <v>63566419</v>
      </c>
      <c r="T169" s="414" t="s">
        <v>645</v>
      </c>
      <c r="U169" s="371">
        <v>0</v>
      </c>
      <c r="V169" s="371">
        <v>0</v>
      </c>
      <c r="W169" s="371">
        <v>0</v>
      </c>
      <c r="X169" s="371" t="s">
        <v>987</v>
      </c>
      <c r="Y169" s="415"/>
    </row>
    <row r="170" spans="1:25" s="703" customFormat="1">
      <c r="A170" s="450">
        <v>96800570</v>
      </c>
      <c r="B170" s="408" t="s">
        <v>44</v>
      </c>
      <c r="C170" s="348" t="s">
        <v>1007</v>
      </c>
      <c r="D170" s="348" t="s">
        <v>984</v>
      </c>
      <c r="E170" s="409">
        <v>347</v>
      </c>
      <c r="F170" s="129">
        <v>37907</v>
      </c>
      <c r="G170" s="130" t="s">
        <v>37</v>
      </c>
      <c r="H170" s="131">
        <v>4200</v>
      </c>
      <c r="I170" s="353"/>
      <c r="J170" s="132"/>
      <c r="K170" s="410" t="s">
        <v>68</v>
      </c>
      <c r="L170" s="133" t="s">
        <v>985</v>
      </c>
      <c r="M170" s="411" t="s">
        <v>985</v>
      </c>
      <c r="N170" s="412">
        <v>10</v>
      </c>
      <c r="O170" s="134"/>
      <c r="P170" s="134"/>
      <c r="Q170" s="134"/>
      <c r="R170" s="134"/>
      <c r="S170" s="134"/>
      <c r="T170" s="414">
        <v>0</v>
      </c>
      <c r="U170" s="371">
        <v>0</v>
      </c>
      <c r="V170" s="371" t="s">
        <v>988</v>
      </c>
      <c r="W170" s="371">
        <v>0</v>
      </c>
      <c r="X170" s="371">
        <v>0</v>
      </c>
      <c r="Y170" s="415"/>
    </row>
    <row r="171" spans="1:25" s="703" customFormat="1">
      <c r="A171" s="450">
        <v>96800570</v>
      </c>
      <c r="B171" s="408" t="s">
        <v>44</v>
      </c>
      <c r="C171" s="348" t="s">
        <v>1007</v>
      </c>
      <c r="D171" s="348" t="s">
        <v>984</v>
      </c>
      <c r="E171" s="409">
        <v>348</v>
      </c>
      <c r="F171" s="129">
        <v>37907</v>
      </c>
      <c r="G171" s="130" t="s">
        <v>37</v>
      </c>
      <c r="H171" s="131">
        <v>4000</v>
      </c>
      <c r="I171" s="353"/>
      <c r="J171" s="132"/>
      <c r="K171" s="410" t="s">
        <v>68</v>
      </c>
      <c r="L171" s="133" t="s">
        <v>985</v>
      </c>
      <c r="M171" s="411" t="s">
        <v>985</v>
      </c>
      <c r="N171" s="412">
        <v>10</v>
      </c>
      <c r="O171" s="134"/>
      <c r="P171" s="134"/>
      <c r="Q171" s="134"/>
      <c r="R171" s="134"/>
      <c r="S171" s="134"/>
      <c r="T171" s="414">
        <v>0</v>
      </c>
      <c r="U171" s="371">
        <v>0</v>
      </c>
      <c r="V171" s="371" t="s">
        <v>988</v>
      </c>
      <c r="W171" s="371">
        <v>0</v>
      </c>
      <c r="X171" s="371">
        <v>0</v>
      </c>
      <c r="Y171" s="415"/>
    </row>
    <row r="172" spans="1:25" s="703" customFormat="1">
      <c r="A172" s="450">
        <v>96813520</v>
      </c>
      <c r="B172" s="408">
        <v>1</v>
      </c>
      <c r="C172" s="373" t="s">
        <v>1008</v>
      </c>
      <c r="D172" s="348" t="s">
        <v>984</v>
      </c>
      <c r="E172" s="409">
        <v>549</v>
      </c>
      <c r="F172" s="129">
        <v>39707</v>
      </c>
      <c r="G172" s="130" t="s">
        <v>37</v>
      </c>
      <c r="H172" s="131">
        <v>8500</v>
      </c>
      <c r="I172" s="353"/>
      <c r="J172" s="132"/>
      <c r="K172" s="410" t="s">
        <v>68</v>
      </c>
      <c r="L172" s="133" t="s">
        <v>39</v>
      </c>
      <c r="M172" s="411" t="s">
        <v>985</v>
      </c>
      <c r="N172" s="412">
        <v>10</v>
      </c>
      <c r="O172" s="134"/>
      <c r="P172" s="134"/>
      <c r="Q172" s="134"/>
      <c r="R172" s="134"/>
      <c r="S172" s="134"/>
      <c r="T172" s="414">
        <v>0</v>
      </c>
      <c r="U172" s="371">
        <v>0</v>
      </c>
      <c r="V172" s="371">
        <v>0</v>
      </c>
      <c r="W172" s="371">
        <v>0</v>
      </c>
      <c r="X172" s="371">
        <v>0</v>
      </c>
      <c r="Y172" s="417"/>
    </row>
    <row r="173" spans="1:25" s="703" customFormat="1">
      <c r="A173" s="450">
        <v>96813520</v>
      </c>
      <c r="B173" s="408">
        <v>1</v>
      </c>
      <c r="C173" s="373" t="s">
        <v>1008</v>
      </c>
      <c r="D173" s="348" t="s">
        <v>134</v>
      </c>
      <c r="E173" s="409">
        <v>549</v>
      </c>
      <c r="F173" s="129">
        <v>39730</v>
      </c>
      <c r="G173" s="130" t="s">
        <v>37</v>
      </c>
      <c r="H173" s="131">
        <v>7000</v>
      </c>
      <c r="I173" s="353" t="s">
        <v>46</v>
      </c>
      <c r="J173" s="132">
        <v>2.75</v>
      </c>
      <c r="K173" s="410" t="s">
        <v>68</v>
      </c>
      <c r="L173" s="133" t="s">
        <v>985</v>
      </c>
      <c r="M173" s="411" t="s">
        <v>985</v>
      </c>
      <c r="N173" s="412">
        <v>5</v>
      </c>
      <c r="O173" s="134">
        <v>1800000</v>
      </c>
      <c r="P173" s="134">
        <v>1800000</v>
      </c>
      <c r="Q173" s="134">
        <v>40919022</v>
      </c>
      <c r="R173" s="134">
        <v>558687</v>
      </c>
      <c r="S173" s="134">
        <v>41477709</v>
      </c>
      <c r="T173" s="414" t="s">
        <v>645</v>
      </c>
      <c r="U173" s="371">
        <v>0</v>
      </c>
      <c r="V173" s="371">
        <v>0</v>
      </c>
      <c r="W173" s="371">
        <v>0</v>
      </c>
      <c r="X173" s="371" t="s">
        <v>987</v>
      </c>
      <c r="Y173" s="417"/>
    </row>
    <row r="174" spans="1:25" s="703" customFormat="1">
      <c r="A174" s="450">
        <v>96813520</v>
      </c>
      <c r="B174" s="408">
        <v>1</v>
      </c>
      <c r="C174" s="373" t="s">
        <v>1008</v>
      </c>
      <c r="D174" s="348" t="s">
        <v>984</v>
      </c>
      <c r="E174" s="409">
        <v>550</v>
      </c>
      <c r="F174" s="129">
        <v>39707</v>
      </c>
      <c r="G174" s="130" t="s">
        <v>37</v>
      </c>
      <c r="H174" s="131">
        <v>8500</v>
      </c>
      <c r="I174" s="353"/>
      <c r="J174" s="132"/>
      <c r="K174" s="410" t="s">
        <v>68</v>
      </c>
      <c r="L174" s="133" t="s">
        <v>39</v>
      </c>
      <c r="M174" s="411" t="s">
        <v>985</v>
      </c>
      <c r="N174" s="412">
        <v>30</v>
      </c>
      <c r="O174" s="134"/>
      <c r="P174" s="134"/>
      <c r="Q174" s="134"/>
      <c r="R174" s="134"/>
      <c r="S174" s="134"/>
      <c r="T174" s="414">
        <v>0</v>
      </c>
      <c r="U174" s="371">
        <v>0</v>
      </c>
      <c r="V174" s="371">
        <v>0</v>
      </c>
      <c r="W174" s="371">
        <v>0</v>
      </c>
      <c r="X174" s="371">
        <v>0</v>
      </c>
      <c r="Y174" s="417"/>
    </row>
    <row r="175" spans="1:25" s="703" customFormat="1">
      <c r="A175" s="450">
        <v>96813520</v>
      </c>
      <c r="B175" s="408">
        <v>1</v>
      </c>
      <c r="C175" s="373" t="s">
        <v>1008</v>
      </c>
      <c r="D175" s="348" t="s">
        <v>134</v>
      </c>
      <c r="E175" s="409">
        <v>550</v>
      </c>
      <c r="F175" s="129">
        <v>39730</v>
      </c>
      <c r="G175" s="130" t="s">
        <v>37</v>
      </c>
      <c r="H175" s="131">
        <v>7000</v>
      </c>
      <c r="I175" s="353" t="s">
        <v>87</v>
      </c>
      <c r="J175" s="132">
        <v>4.25</v>
      </c>
      <c r="K175" s="410" t="s">
        <v>68</v>
      </c>
      <c r="L175" s="133" t="s">
        <v>985</v>
      </c>
      <c r="M175" s="411" t="s">
        <v>985</v>
      </c>
      <c r="N175" s="412">
        <v>21</v>
      </c>
      <c r="O175" s="134">
        <v>4700000</v>
      </c>
      <c r="P175" s="134">
        <v>4700000</v>
      </c>
      <c r="Q175" s="134">
        <v>106844113</v>
      </c>
      <c r="R175" s="134">
        <v>2246247</v>
      </c>
      <c r="S175" s="134">
        <v>109090360</v>
      </c>
      <c r="T175" s="414" t="s">
        <v>645</v>
      </c>
      <c r="U175" s="371">
        <v>0</v>
      </c>
      <c r="V175" s="371">
        <v>0</v>
      </c>
      <c r="W175" s="371">
        <v>0</v>
      </c>
      <c r="X175" s="371" t="s">
        <v>987</v>
      </c>
      <c r="Y175" s="417"/>
    </row>
    <row r="176" spans="1:25" s="703" customFormat="1">
      <c r="A176" s="450">
        <v>92544000</v>
      </c>
      <c r="B176" s="408">
        <v>0</v>
      </c>
      <c r="C176" s="348" t="s">
        <v>1009</v>
      </c>
      <c r="D176" s="348" t="s">
        <v>984</v>
      </c>
      <c r="E176" s="409">
        <v>556</v>
      </c>
      <c r="F176" s="129">
        <v>39756</v>
      </c>
      <c r="G176" s="130" t="s">
        <v>37</v>
      </c>
      <c r="H176" s="131">
        <v>1500</v>
      </c>
      <c r="I176" s="353"/>
      <c r="J176" s="132"/>
      <c r="K176" s="410" t="s">
        <v>68</v>
      </c>
      <c r="L176" s="133" t="s">
        <v>985</v>
      </c>
      <c r="M176" s="411" t="s">
        <v>985</v>
      </c>
      <c r="N176" s="412">
        <v>10</v>
      </c>
      <c r="O176" s="134"/>
      <c r="P176" s="134"/>
      <c r="Q176" s="134"/>
      <c r="R176" s="134"/>
      <c r="S176" s="134"/>
      <c r="T176" s="414">
        <v>0</v>
      </c>
      <c r="U176" s="371">
        <v>0</v>
      </c>
      <c r="V176" s="371" t="s">
        <v>988</v>
      </c>
      <c r="W176" s="371">
        <v>0</v>
      </c>
      <c r="X176" s="371">
        <v>0</v>
      </c>
      <c r="Y176" s="415" t="s">
        <v>993</v>
      </c>
    </row>
    <row r="177" spans="1:25" s="703" customFormat="1">
      <c r="A177" s="450">
        <v>93930000</v>
      </c>
      <c r="B177" s="408">
        <v>7</v>
      </c>
      <c r="C177" s="348" t="s">
        <v>1010</v>
      </c>
      <c r="D177" s="348" t="s">
        <v>984</v>
      </c>
      <c r="E177" s="409">
        <v>682</v>
      </c>
      <c r="F177" s="129">
        <v>40823</v>
      </c>
      <c r="G177" s="130" t="s">
        <v>37</v>
      </c>
      <c r="H177" s="131">
        <v>1000</v>
      </c>
      <c r="I177" s="353"/>
      <c r="J177" s="132"/>
      <c r="K177" s="410" t="s">
        <v>39</v>
      </c>
      <c r="L177" s="133" t="s">
        <v>68</v>
      </c>
      <c r="M177" s="411" t="s">
        <v>359</v>
      </c>
      <c r="N177" s="412">
        <v>10</v>
      </c>
      <c r="O177" s="134"/>
      <c r="P177" s="134"/>
      <c r="Q177" s="134"/>
      <c r="R177" s="134"/>
      <c r="S177" s="134"/>
      <c r="T177" s="414">
        <v>0</v>
      </c>
      <c r="U177" s="371">
        <v>0</v>
      </c>
      <c r="V177" s="371" t="s">
        <v>988</v>
      </c>
      <c r="W177" s="371">
        <v>0</v>
      </c>
      <c r="X177" s="371">
        <v>0</v>
      </c>
      <c r="Y177" s="415"/>
    </row>
    <row r="178" spans="1:25" s="703" customFormat="1">
      <c r="A178" s="450">
        <v>93930000</v>
      </c>
      <c r="B178" s="408">
        <v>7</v>
      </c>
      <c r="C178" s="348" t="s">
        <v>1010</v>
      </c>
      <c r="D178" s="348" t="s">
        <v>984</v>
      </c>
      <c r="E178" s="409">
        <v>721</v>
      </c>
      <c r="F178" s="129">
        <v>41022</v>
      </c>
      <c r="G178" s="130" t="s">
        <v>37</v>
      </c>
      <c r="H178" s="131">
        <v>1000</v>
      </c>
      <c r="I178" s="353"/>
      <c r="J178" s="132"/>
      <c r="K178" s="410" t="s">
        <v>68</v>
      </c>
      <c r="L178" s="133" t="s">
        <v>39</v>
      </c>
      <c r="M178" s="411" t="s">
        <v>985</v>
      </c>
      <c r="N178" s="412">
        <v>30</v>
      </c>
      <c r="O178" s="134"/>
      <c r="P178" s="134"/>
      <c r="Q178" s="134"/>
      <c r="R178" s="134"/>
      <c r="S178" s="134"/>
      <c r="T178" s="414">
        <v>0</v>
      </c>
      <c r="U178" s="371">
        <v>0</v>
      </c>
      <c r="V178" s="371" t="s">
        <v>988</v>
      </c>
      <c r="W178" s="371">
        <v>0</v>
      </c>
      <c r="X178" s="371">
        <v>0</v>
      </c>
      <c r="Y178" s="415"/>
    </row>
    <row r="179" spans="1:25" s="703" customFormat="1">
      <c r="A179" s="450">
        <v>96686870</v>
      </c>
      <c r="B179" s="408">
        <v>8</v>
      </c>
      <c r="C179" s="348" t="s">
        <v>465</v>
      </c>
      <c r="D179" s="348" t="s">
        <v>984</v>
      </c>
      <c r="E179" s="409">
        <v>613</v>
      </c>
      <c r="F179" s="129">
        <v>40094</v>
      </c>
      <c r="G179" s="130" t="s">
        <v>37</v>
      </c>
      <c r="H179" s="131">
        <v>1000</v>
      </c>
      <c r="I179" s="353"/>
      <c r="J179" s="132"/>
      <c r="K179" s="410" t="s">
        <v>68</v>
      </c>
      <c r="L179" s="133" t="s">
        <v>39</v>
      </c>
      <c r="M179" s="411" t="s">
        <v>985</v>
      </c>
      <c r="N179" s="412">
        <v>10</v>
      </c>
      <c r="O179" s="134"/>
      <c r="P179" s="134"/>
      <c r="Q179" s="134"/>
      <c r="R179" s="134"/>
      <c r="S179" s="134"/>
      <c r="T179" s="414">
        <v>0</v>
      </c>
      <c r="U179" s="371">
        <v>0</v>
      </c>
      <c r="V179" s="371">
        <v>0</v>
      </c>
      <c r="W179" s="371">
        <v>0</v>
      </c>
      <c r="X179" s="371">
        <v>0</v>
      </c>
      <c r="Y179" s="415"/>
    </row>
    <row r="180" spans="1:25" s="703" customFormat="1">
      <c r="A180" s="450">
        <v>96686870</v>
      </c>
      <c r="B180" s="408">
        <v>8</v>
      </c>
      <c r="C180" s="348" t="s">
        <v>465</v>
      </c>
      <c r="D180" s="348" t="s">
        <v>134</v>
      </c>
      <c r="E180" s="409">
        <v>613</v>
      </c>
      <c r="F180" s="129">
        <v>40106</v>
      </c>
      <c r="G180" s="130" t="s">
        <v>162</v>
      </c>
      <c r="H180" s="131">
        <v>15000000</v>
      </c>
      <c r="I180" s="353" t="s">
        <v>46</v>
      </c>
      <c r="J180" s="132">
        <v>7</v>
      </c>
      <c r="K180" s="410" t="s">
        <v>68</v>
      </c>
      <c r="L180" s="133" t="s">
        <v>39</v>
      </c>
      <c r="M180" s="411" t="s">
        <v>985</v>
      </c>
      <c r="N180" s="412">
        <v>6</v>
      </c>
      <c r="O180" s="134"/>
      <c r="P180" s="134"/>
      <c r="Q180" s="134">
        <v>0</v>
      </c>
      <c r="R180" s="134"/>
      <c r="S180" s="134"/>
      <c r="T180" s="414">
        <v>0</v>
      </c>
      <c r="U180" s="371">
        <v>0</v>
      </c>
      <c r="V180" s="371" t="s">
        <v>988</v>
      </c>
      <c r="W180" s="371">
        <v>0</v>
      </c>
      <c r="X180" s="371" t="s">
        <v>987</v>
      </c>
      <c r="Y180" s="415"/>
    </row>
    <row r="181" spans="1:25" s="703" customFormat="1">
      <c r="A181" s="450">
        <v>96686870</v>
      </c>
      <c r="B181" s="408">
        <v>8</v>
      </c>
      <c r="C181" s="348" t="s">
        <v>465</v>
      </c>
      <c r="D181" s="348" t="s">
        <v>134</v>
      </c>
      <c r="E181" s="409">
        <v>613</v>
      </c>
      <c r="F181" s="129">
        <v>40106</v>
      </c>
      <c r="G181" s="130" t="s">
        <v>37</v>
      </c>
      <c r="H181" s="131">
        <v>750</v>
      </c>
      <c r="I181" s="353" t="s">
        <v>87</v>
      </c>
      <c r="J181" s="132">
        <v>4</v>
      </c>
      <c r="K181" s="410" t="s">
        <v>68</v>
      </c>
      <c r="L181" s="133" t="s">
        <v>39</v>
      </c>
      <c r="M181" s="411" t="s">
        <v>985</v>
      </c>
      <c r="N181" s="412">
        <v>6</v>
      </c>
      <c r="O181" s="134"/>
      <c r="P181" s="134"/>
      <c r="Q181" s="134">
        <v>0</v>
      </c>
      <c r="R181" s="134"/>
      <c r="S181" s="134"/>
      <c r="T181" s="414" t="s">
        <v>645</v>
      </c>
      <c r="U181" s="371">
        <v>0</v>
      </c>
      <c r="V181" s="371" t="s">
        <v>988</v>
      </c>
      <c r="W181" s="371">
        <v>0</v>
      </c>
      <c r="X181" s="371" t="s">
        <v>987</v>
      </c>
      <c r="Y181" s="415"/>
    </row>
    <row r="182" spans="1:25" s="703" customFormat="1">
      <c r="A182" s="450">
        <v>96686870</v>
      </c>
      <c r="B182" s="408">
        <v>8</v>
      </c>
      <c r="C182" s="348" t="s">
        <v>465</v>
      </c>
      <c r="D182" s="348" t="s">
        <v>142</v>
      </c>
      <c r="E182" s="409">
        <v>613</v>
      </c>
      <c r="F182" s="129">
        <v>40651</v>
      </c>
      <c r="G182" s="130" t="s">
        <v>162</v>
      </c>
      <c r="H182" s="131">
        <v>15000000</v>
      </c>
      <c r="I182" s="353" t="s">
        <v>89</v>
      </c>
      <c r="J182" s="132" t="s">
        <v>464</v>
      </c>
      <c r="K182" s="410" t="s">
        <v>68</v>
      </c>
      <c r="L182" s="133" t="s">
        <v>39</v>
      </c>
      <c r="M182" s="411" t="s">
        <v>985</v>
      </c>
      <c r="N182" s="412">
        <v>5</v>
      </c>
      <c r="O182" s="134"/>
      <c r="P182" s="134"/>
      <c r="Q182" s="134">
        <v>0</v>
      </c>
      <c r="R182" s="134"/>
      <c r="S182" s="134"/>
      <c r="T182" s="414">
        <v>0</v>
      </c>
      <c r="U182" s="371">
        <v>0</v>
      </c>
      <c r="V182" s="371" t="s">
        <v>988</v>
      </c>
      <c r="W182" s="371">
        <v>0</v>
      </c>
      <c r="X182" s="371">
        <v>0</v>
      </c>
      <c r="Y182" s="415"/>
    </row>
    <row r="183" spans="1:25" s="703" customFormat="1">
      <c r="A183" s="450">
        <v>96686870</v>
      </c>
      <c r="B183" s="408">
        <v>8</v>
      </c>
      <c r="C183" s="348" t="s">
        <v>465</v>
      </c>
      <c r="D183" s="348" t="s">
        <v>142</v>
      </c>
      <c r="E183" s="409">
        <v>613</v>
      </c>
      <c r="F183" s="129">
        <v>40651</v>
      </c>
      <c r="G183" s="130" t="s">
        <v>37</v>
      </c>
      <c r="H183" s="131">
        <v>750</v>
      </c>
      <c r="I183" s="353" t="s">
        <v>63</v>
      </c>
      <c r="J183" s="132">
        <v>4.5</v>
      </c>
      <c r="K183" s="410" t="s">
        <v>68</v>
      </c>
      <c r="L183" s="133" t="s">
        <v>39</v>
      </c>
      <c r="M183" s="411" t="s">
        <v>985</v>
      </c>
      <c r="N183" s="412">
        <v>5</v>
      </c>
      <c r="O183" s="134">
        <v>650000</v>
      </c>
      <c r="P183" s="134">
        <v>650000</v>
      </c>
      <c r="Q183" s="134">
        <v>14776314</v>
      </c>
      <c r="R183" s="134">
        <v>57914</v>
      </c>
      <c r="S183" s="134">
        <v>14834228</v>
      </c>
      <c r="T183" s="414" t="s">
        <v>645</v>
      </c>
      <c r="U183" s="371">
        <v>0</v>
      </c>
      <c r="V183" s="371">
        <v>0</v>
      </c>
      <c r="W183" s="371">
        <v>0</v>
      </c>
      <c r="X183" s="371">
        <v>0</v>
      </c>
      <c r="Y183" s="415"/>
    </row>
    <row r="184" spans="1:25" s="703" customFormat="1">
      <c r="A184" s="450">
        <v>93281000</v>
      </c>
      <c r="B184" s="408" t="s">
        <v>75</v>
      </c>
      <c r="C184" s="348" t="s">
        <v>1011</v>
      </c>
      <c r="D184" s="348" t="s">
        <v>989</v>
      </c>
      <c r="E184" s="351">
        <v>224</v>
      </c>
      <c r="F184" s="129">
        <v>36615</v>
      </c>
      <c r="G184" s="130" t="s">
        <v>37</v>
      </c>
      <c r="H184" s="131">
        <v>1000</v>
      </c>
      <c r="I184" s="353" t="s">
        <v>67</v>
      </c>
      <c r="J184" s="132">
        <v>7</v>
      </c>
      <c r="K184" s="410" t="s">
        <v>68</v>
      </c>
      <c r="L184" s="133" t="s">
        <v>985</v>
      </c>
      <c r="M184" s="411" t="s">
        <v>985</v>
      </c>
      <c r="N184" s="416">
        <v>3.5</v>
      </c>
      <c r="O184" s="134">
        <v>645000</v>
      </c>
      <c r="P184" s="134"/>
      <c r="Q184" s="134">
        <v>0</v>
      </c>
      <c r="R184" s="134"/>
      <c r="S184" s="134"/>
      <c r="T184" s="414" t="s">
        <v>645</v>
      </c>
      <c r="U184" s="371">
        <v>0</v>
      </c>
      <c r="V184" s="371">
        <v>0</v>
      </c>
      <c r="W184" s="371" t="s">
        <v>990</v>
      </c>
      <c r="X184" s="371" t="s">
        <v>987</v>
      </c>
      <c r="Y184" s="415"/>
    </row>
    <row r="185" spans="1:25" s="703" customFormat="1">
      <c r="A185" s="450">
        <v>93281000</v>
      </c>
      <c r="B185" s="408" t="s">
        <v>75</v>
      </c>
      <c r="C185" s="348" t="s">
        <v>1011</v>
      </c>
      <c r="D185" s="348" t="s">
        <v>989</v>
      </c>
      <c r="E185" s="351">
        <v>224</v>
      </c>
      <c r="F185" s="129">
        <v>36615</v>
      </c>
      <c r="G185" s="130" t="s">
        <v>37</v>
      </c>
      <c r="H185" s="131">
        <v>2500</v>
      </c>
      <c r="I185" s="353" t="s">
        <v>73</v>
      </c>
      <c r="J185" s="132">
        <v>7</v>
      </c>
      <c r="K185" s="410" t="s">
        <v>68</v>
      </c>
      <c r="L185" s="133" t="s">
        <v>985</v>
      </c>
      <c r="M185" s="411" t="s">
        <v>985</v>
      </c>
      <c r="N185" s="416">
        <v>3.5</v>
      </c>
      <c r="O185" s="134">
        <v>2200000</v>
      </c>
      <c r="P185" s="134"/>
      <c r="Q185" s="134">
        <v>0</v>
      </c>
      <c r="R185" s="134"/>
      <c r="S185" s="134"/>
      <c r="T185" s="414" t="s">
        <v>645</v>
      </c>
      <c r="U185" s="371">
        <v>0</v>
      </c>
      <c r="V185" s="371">
        <v>0</v>
      </c>
      <c r="W185" s="371" t="s">
        <v>990</v>
      </c>
      <c r="X185" s="371" t="s">
        <v>987</v>
      </c>
      <c r="Y185" s="415"/>
    </row>
    <row r="186" spans="1:25" s="703" customFormat="1">
      <c r="A186" s="450">
        <v>93281000</v>
      </c>
      <c r="B186" s="408" t="s">
        <v>75</v>
      </c>
      <c r="C186" s="348" t="s">
        <v>1011</v>
      </c>
      <c r="D186" s="348" t="s">
        <v>989</v>
      </c>
      <c r="E186" s="351">
        <v>224</v>
      </c>
      <c r="F186" s="129">
        <v>36615</v>
      </c>
      <c r="G186" s="130" t="s">
        <v>37</v>
      </c>
      <c r="H186" s="131">
        <v>200</v>
      </c>
      <c r="I186" s="353" t="s">
        <v>71</v>
      </c>
      <c r="J186" s="132">
        <v>6.75</v>
      </c>
      <c r="K186" s="410" t="s">
        <v>68</v>
      </c>
      <c r="L186" s="133" t="s">
        <v>985</v>
      </c>
      <c r="M186" s="411" t="s">
        <v>985</v>
      </c>
      <c r="N186" s="416">
        <v>21</v>
      </c>
      <c r="O186" s="134">
        <v>155000</v>
      </c>
      <c r="P186" s="134">
        <v>55714</v>
      </c>
      <c r="Q186" s="134">
        <v>1266535</v>
      </c>
      <c r="R186" s="134">
        <v>21847</v>
      </c>
      <c r="S186" s="134">
        <v>1288382</v>
      </c>
      <c r="T186" s="414" t="s">
        <v>645</v>
      </c>
      <c r="U186" s="371">
        <v>0</v>
      </c>
      <c r="V186" s="371">
        <v>0</v>
      </c>
      <c r="W186" s="371">
        <v>0</v>
      </c>
      <c r="X186" s="371" t="s">
        <v>987</v>
      </c>
      <c r="Y186" s="415"/>
    </row>
    <row r="187" spans="1:25" s="703" customFormat="1">
      <c r="A187" s="450">
        <v>93281000</v>
      </c>
      <c r="B187" s="408" t="s">
        <v>75</v>
      </c>
      <c r="C187" s="348" t="s">
        <v>1011</v>
      </c>
      <c r="D187" s="348" t="s">
        <v>989</v>
      </c>
      <c r="E187" s="351">
        <v>224</v>
      </c>
      <c r="F187" s="129">
        <v>36615</v>
      </c>
      <c r="G187" s="130" t="s">
        <v>37</v>
      </c>
      <c r="H187" s="131">
        <v>1800</v>
      </c>
      <c r="I187" s="353" t="s">
        <v>72</v>
      </c>
      <c r="J187" s="132">
        <v>6.75</v>
      </c>
      <c r="K187" s="410" t="s">
        <v>68</v>
      </c>
      <c r="L187" s="133" t="s">
        <v>985</v>
      </c>
      <c r="M187" s="411" t="s">
        <v>985</v>
      </c>
      <c r="N187" s="416">
        <v>21</v>
      </c>
      <c r="O187" s="134">
        <v>1400000</v>
      </c>
      <c r="P187" s="134">
        <v>260000</v>
      </c>
      <c r="Q187" s="134">
        <v>5910525</v>
      </c>
      <c r="R187" s="134">
        <v>101960</v>
      </c>
      <c r="S187" s="134">
        <v>6012485</v>
      </c>
      <c r="T187" s="414" t="s">
        <v>645</v>
      </c>
      <c r="U187" s="371">
        <v>0</v>
      </c>
      <c r="V187" s="371">
        <v>0</v>
      </c>
      <c r="W187" s="371">
        <v>0</v>
      </c>
      <c r="X187" s="371" t="s">
        <v>987</v>
      </c>
      <c r="Y187" s="415"/>
    </row>
    <row r="188" spans="1:25" s="703" customFormat="1">
      <c r="A188" s="450">
        <v>93281000</v>
      </c>
      <c r="B188" s="408" t="s">
        <v>75</v>
      </c>
      <c r="C188" s="348" t="s">
        <v>1011</v>
      </c>
      <c r="D188" s="348" t="s">
        <v>984</v>
      </c>
      <c r="E188" s="409">
        <v>504</v>
      </c>
      <c r="F188" s="129">
        <v>39272</v>
      </c>
      <c r="G188" s="130" t="s">
        <v>37</v>
      </c>
      <c r="H188" s="131">
        <v>2000</v>
      </c>
      <c r="I188" s="353"/>
      <c r="J188" s="132"/>
      <c r="K188" s="410" t="s">
        <v>68</v>
      </c>
      <c r="L188" s="133" t="s">
        <v>985</v>
      </c>
      <c r="M188" s="411" t="s">
        <v>985</v>
      </c>
      <c r="N188" s="412">
        <v>10</v>
      </c>
      <c r="O188" s="134"/>
      <c r="P188" s="134"/>
      <c r="Q188" s="134"/>
      <c r="R188" s="134"/>
      <c r="S188" s="134"/>
      <c r="T188" s="414">
        <v>0</v>
      </c>
      <c r="U188" s="371">
        <v>0</v>
      </c>
      <c r="V188" s="371">
        <v>0</v>
      </c>
      <c r="W188" s="371">
        <v>0</v>
      </c>
      <c r="X188" s="371">
        <v>0</v>
      </c>
      <c r="Y188" s="415"/>
    </row>
    <row r="189" spans="1:25" s="703" customFormat="1">
      <c r="A189" s="450">
        <v>93281000</v>
      </c>
      <c r="B189" s="408" t="s">
        <v>75</v>
      </c>
      <c r="C189" s="348" t="s">
        <v>1011</v>
      </c>
      <c r="D189" s="348" t="s">
        <v>134</v>
      </c>
      <c r="E189" s="409">
        <v>504</v>
      </c>
      <c r="F189" s="129">
        <v>39290</v>
      </c>
      <c r="G189" s="130" t="s">
        <v>37</v>
      </c>
      <c r="H189" s="131">
        <v>1500</v>
      </c>
      <c r="I189" s="353" t="s">
        <v>46</v>
      </c>
      <c r="J189" s="132">
        <v>3.8</v>
      </c>
      <c r="K189" s="410" t="s">
        <v>68</v>
      </c>
      <c r="L189" s="133" t="s">
        <v>985</v>
      </c>
      <c r="M189" s="411" t="s">
        <v>985</v>
      </c>
      <c r="N189" s="412">
        <v>10</v>
      </c>
      <c r="O189" s="134">
        <v>1500000</v>
      </c>
      <c r="P189" s="134">
        <v>1500000</v>
      </c>
      <c r="Q189" s="134">
        <v>34099185</v>
      </c>
      <c r="R189" s="134">
        <v>550702</v>
      </c>
      <c r="S189" s="134">
        <v>34649887</v>
      </c>
      <c r="T189" s="414" t="s">
        <v>645</v>
      </c>
      <c r="U189" s="371">
        <v>0</v>
      </c>
      <c r="V189" s="371">
        <v>0</v>
      </c>
      <c r="W189" s="371">
        <v>0</v>
      </c>
      <c r="X189" s="371" t="s">
        <v>987</v>
      </c>
      <c r="Y189" s="415"/>
    </row>
    <row r="190" spans="1:25" s="703" customFormat="1">
      <c r="A190" s="450">
        <v>93281000</v>
      </c>
      <c r="B190" s="408" t="s">
        <v>75</v>
      </c>
      <c r="C190" s="348" t="s">
        <v>1011</v>
      </c>
      <c r="D190" s="348" t="s">
        <v>142</v>
      </c>
      <c r="E190" s="409">
        <v>504</v>
      </c>
      <c r="F190" s="129">
        <v>39547</v>
      </c>
      <c r="G190" s="130" t="s">
        <v>37</v>
      </c>
      <c r="H190" s="131">
        <v>500</v>
      </c>
      <c r="I190" s="353" t="s">
        <v>71</v>
      </c>
      <c r="J190" s="132">
        <v>3.1</v>
      </c>
      <c r="K190" s="410" t="s">
        <v>68</v>
      </c>
      <c r="L190" s="133" t="s">
        <v>985</v>
      </c>
      <c r="M190" s="411" t="s">
        <v>985</v>
      </c>
      <c r="N190" s="412">
        <v>9</v>
      </c>
      <c r="O190" s="134">
        <v>500000</v>
      </c>
      <c r="P190" s="134">
        <v>500000</v>
      </c>
      <c r="Q190" s="134">
        <v>11366395</v>
      </c>
      <c r="R190" s="134">
        <v>30342</v>
      </c>
      <c r="S190" s="134">
        <v>11396737</v>
      </c>
      <c r="T190" s="414" t="s">
        <v>645</v>
      </c>
      <c r="U190" s="371">
        <v>0</v>
      </c>
      <c r="V190" s="371">
        <v>0</v>
      </c>
      <c r="W190" s="371">
        <v>0</v>
      </c>
      <c r="X190" s="371" t="s">
        <v>987</v>
      </c>
      <c r="Y190" s="415"/>
    </row>
    <row r="191" spans="1:25" s="703" customFormat="1">
      <c r="A191" s="450">
        <v>93281000</v>
      </c>
      <c r="B191" s="408" t="s">
        <v>75</v>
      </c>
      <c r="C191" s="348" t="s">
        <v>1011</v>
      </c>
      <c r="D191" s="348" t="s">
        <v>984</v>
      </c>
      <c r="E191" s="409">
        <v>505</v>
      </c>
      <c r="F191" s="129">
        <v>39272</v>
      </c>
      <c r="G191" s="130" t="s">
        <v>37</v>
      </c>
      <c r="H191" s="131">
        <v>2000</v>
      </c>
      <c r="I191" s="353"/>
      <c r="J191" s="132"/>
      <c r="K191" s="410" t="s">
        <v>68</v>
      </c>
      <c r="L191" s="133" t="s">
        <v>985</v>
      </c>
      <c r="M191" s="411" t="s">
        <v>985</v>
      </c>
      <c r="N191" s="412">
        <v>30</v>
      </c>
      <c r="O191" s="134"/>
      <c r="P191" s="134"/>
      <c r="Q191" s="134"/>
      <c r="R191" s="134"/>
      <c r="S191" s="134"/>
      <c r="T191" s="414">
        <v>0</v>
      </c>
      <c r="U191" s="371">
        <v>0</v>
      </c>
      <c r="V191" s="371">
        <v>0</v>
      </c>
      <c r="W191" s="371">
        <v>0</v>
      </c>
      <c r="X191" s="371">
        <v>0</v>
      </c>
      <c r="Y191" s="415"/>
    </row>
    <row r="192" spans="1:25" s="703" customFormat="1">
      <c r="A192" s="450">
        <v>93281000</v>
      </c>
      <c r="B192" s="408" t="s">
        <v>75</v>
      </c>
      <c r="C192" s="348" t="s">
        <v>1011</v>
      </c>
      <c r="D192" s="348" t="s">
        <v>134</v>
      </c>
      <c r="E192" s="409">
        <v>505</v>
      </c>
      <c r="F192" s="129">
        <v>39547</v>
      </c>
      <c r="G192" s="130" t="s">
        <v>37</v>
      </c>
      <c r="H192" s="131">
        <v>500</v>
      </c>
      <c r="I192" s="353" t="s">
        <v>72</v>
      </c>
      <c r="J192" s="132">
        <v>3.1</v>
      </c>
      <c r="K192" s="410" t="s">
        <v>68</v>
      </c>
      <c r="L192" s="133" t="s">
        <v>985</v>
      </c>
      <c r="M192" s="411" t="s">
        <v>985</v>
      </c>
      <c r="N192" s="412">
        <v>10</v>
      </c>
      <c r="O192" s="134">
        <v>500000</v>
      </c>
      <c r="P192" s="134">
        <v>500000</v>
      </c>
      <c r="Q192" s="134">
        <v>11366395</v>
      </c>
      <c r="R192" s="134">
        <v>30342</v>
      </c>
      <c r="S192" s="134">
        <v>11396737</v>
      </c>
      <c r="T192" s="414" t="s">
        <v>645</v>
      </c>
      <c r="U192" s="371">
        <v>0</v>
      </c>
      <c r="V192" s="371">
        <v>0</v>
      </c>
      <c r="W192" s="371">
        <v>0</v>
      </c>
      <c r="X192" s="371" t="s">
        <v>987</v>
      </c>
      <c r="Y192" s="415"/>
    </row>
    <row r="193" spans="1:25" s="703" customFormat="1">
      <c r="A193" s="450">
        <v>93281000</v>
      </c>
      <c r="B193" s="408" t="s">
        <v>75</v>
      </c>
      <c r="C193" s="348" t="s">
        <v>1011</v>
      </c>
      <c r="D193" s="348" t="s">
        <v>984</v>
      </c>
      <c r="E193" s="409">
        <v>695</v>
      </c>
      <c r="F193" s="129">
        <v>40890</v>
      </c>
      <c r="G193" s="130" t="s">
        <v>37</v>
      </c>
      <c r="H193" s="131">
        <v>4000</v>
      </c>
      <c r="I193" s="353"/>
      <c r="J193" s="132"/>
      <c r="K193" s="410" t="s">
        <v>68</v>
      </c>
      <c r="L193" s="133" t="s">
        <v>39</v>
      </c>
      <c r="M193" s="411" t="s">
        <v>985</v>
      </c>
      <c r="N193" s="412">
        <v>30</v>
      </c>
      <c r="O193" s="134"/>
      <c r="P193" s="134"/>
      <c r="Q193" s="418">
        <v>0</v>
      </c>
      <c r="R193" s="134"/>
      <c r="S193" s="134"/>
      <c r="T193" s="414">
        <v>0</v>
      </c>
      <c r="U193" s="371">
        <v>0</v>
      </c>
      <c r="V193" s="371" t="s">
        <v>988</v>
      </c>
      <c r="W193" s="371">
        <v>0</v>
      </c>
      <c r="X193" s="371">
        <v>0</v>
      </c>
      <c r="Y193" s="415"/>
    </row>
    <row r="194" spans="1:25" s="703" customFormat="1">
      <c r="A194" s="450">
        <v>93281000</v>
      </c>
      <c r="B194" s="408" t="s">
        <v>75</v>
      </c>
      <c r="C194" s="348" t="s">
        <v>1011</v>
      </c>
      <c r="D194" s="348" t="s">
        <v>984</v>
      </c>
      <c r="E194" s="409">
        <v>696</v>
      </c>
      <c r="F194" s="129">
        <v>40890</v>
      </c>
      <c r="G194" s="130" t="s">
        <v>37</v>
      </c>
      <c r="H194" s="131">
        <v>4000</v>
      </c>
      <c r="I194" s="353"/>
      <c r="J194" s="132"/>
      <c r="K194" s="410" t="s">
        <v>68</v>
      </c>
      <c r="L194" s="133" t="s">
        <v>39</v>
      </c>
      <c r="M194" s="411" t="s">
        <v>985</v>
      </c>
      <c r="N194" s="412">
        <v>10</v>
      </c>
      <c r="O194" s="134"/>
      <c r="P194" s="134"/>
      <c r="Q194" s="418">
        <v>0</v>
      </c>
      <c r="R194" s="134"/>
      <c r="S194" s="134"/>
      <c r="T194" s="414">
        <v>0</v>
      </c>
      <c r="U194" s="371">
        <v>0</v>
      </c>
      <c r="V194" s="371" t="s">
        <v>988</v>
      </c>
      <c r="W194" s="371">
        <v>0</v>
      </c>
      <c r="X194" s="371">
        <v>0</v>
      </c>
      <c r="Y194" s="415"/>
    </row>
    <row r="195" spans="1:25" s="703" customFormat="1">
      <c r="A195" s="450">
        <v>96505760</v>
      </c>
      <c r="B195" s="408" t="s">
        <v>35</v>
      </c>
      <c r="C195" s="348" t="s">
        <v>1012</v>
      </c>
      <c r="D195" s="348" t="s">
        <v>989</v>
      </c>
      <c r="E195" s="351">
        <v>234</v>
      </c>
      <c r="F195" s="129">
        <v>36812</v>
      </c>
      <c r="G195" s="130" t="s">
        <v>37</v>
      </c>
      <c r="H195" s="131">
        <v>2500</v>
      </c>
      <c r="I195" s="419" t="s">
        <v>89</v>
      </c>
      <c r="J195" s="132">
        <v>7</v>
      </c>
      <c r="K195" s="410" t="s">
        <v>68</v>
      </c>
      <c r="L195" s="133" t="s">
        <v>985</v>
      </c>
      <c r="M195" s="411" t="s">
        <v>985</v>
      </c>
      <c r="N195" s="420">
        <v>21</v>
      </c>
      <c r="O195" s="134">
        <v>2500000</v>
      </c>
      <c r="P195" s="134">
        <v>1579112</v>
      </c>
      <c r="Q195" s="134">
        <v>35897621</v>
      </c>
      <c r="R195" s="134">
        <v>102935</v>
      </c>
      <c r="S195" s="134">
        <v>36000556</v>
      </c>
      <c r="T195" s="414" t="s">
        <v>645</v>
      </c>
      <c r="U195" s="371">
        <v>0</v>
      </c>
      <c r="V195" s="371">
        <v>0</v>
      </c>
      <c r="W195" s="371">
        <v>0</v>
      </c>
      <c r="X195" s="371" t="s">
        <v>987</v>
      </c>
      <c r="Y195" s="415"/>
    </row>
    <row r="196" spans="1:25" s="703" customFormat="1">
      <c r="A196" s="450">
        <v>96505760</v>
      </c>
      <c r="B196" s="408" t="s">
        <v>35</v>
      </c>
      <c r="C196" s="348" t="s">
        <v>1012</v>
      </c>
      <c r="D196" s="348" t="s">
        <v>989</v>
      </c>
      <c r="E196" s="351">
        <v>234</v>
      </c>
      <c r="F196" s="129">
        <v>36812</v>
      </c>
      <c r="G196" s="130" t="s">
        <v>37</v>
      </c>
      <c r="H196" s="131">
        <v>4500</v>
      </c>
      <c r="I196" s="419" t="s">
        <v>63</v>
      </c>
      <c r="J196" s="132">
        <v>7</v>
      </c>
      <c r="K196" s="410" t="s">
        <v>68</v>
      </c>
      <c r="L196" s="133" t="s">
        <v>985</v>
      </c>
      <c r="M196" s="411" t="s">
        <v>985</v>
      </c>
      <c r="N196" s="420">
        <v>6</v>
      </c>
      <c r="O196" s="134">
        <v>3500000</v>
      </c>
      <c r="P196" s="134"/>
      <c r="Q196" s="134">
        <v>0</v>
      </c>
      <c r="R196" s="134"/>
      <c r="S196" s="134"/>
      <c r="T196" s="414" t="s">
        <v>645</v>
      </c>
      <c r="U196" s="371">
        <v>0</v>
      </c>
      <c r="V196" s="371">
        <v>0</v>
      </c>
      <c r="W196" s="371" t="s">
        <v>990</v>
      </c>
      <c r="X196" s="371" t="s">
        <v>987</v>
      </c>
      <c r="Y196" s="415"/>
    </row>
    <row r="197" spans="1:25" s="703" customFormat="1">
      <c r="A197" s="450">
        <v>96505760</v>
      </c>
      <c r="B197" s="408" t="s">
        <v>35</v>
      </c>
      <c r="C197" s="348" t="s">
        <v>1012</v>
      </c>
      <c r="D197" s="348" t="s">
        <v>984</v>
      </c>
      <c r="E197" s="409">
        <v>499</v>
      </c>
      <c r="F197" s="129">
        <v>39182</v>
      </c>
      <c r="G197" s="130" t="s">
        <v>37</v>
      </c>
      <c r="H197" s="131">
        <v>6000</v>
      </c>
      <c r="I197" s="353"/>
      <c r="J197" s="132"/>
      <c r="K197" s="410" t="s">
        <v>39</v>
      </c>
      <c r="L197" s="133" t="s">
        <v>68</v>
      </c>
      <c r="M197" s="411" t="s">
        <v>985</v>
      </c>
      <c r="N197" s="412">
        <v>30</v>
      </c>
      <c r="O197" s="134"/>
      <c r="P197" s="134"/>
      <c r="Q197" s="134"/>
      <c r="R197" s="134"/>
      <c r="S197" s="134"/>
      <c r="T197" s="414">
        <v>0</v>
      </c>
      <c r="U197" s="371">
        <v>0</v>
      </c>
      <c r="V197" s="371">
        <v>0</v>
      </c>
      <c r="W197" s="371">
        <v>0</v>
      </c>
      <c r="X197" s="371">
        <v>0</v>
      </c>
      <c r="Y197" s="415"/>
    </row>
    <row r="198" spans="1:25" s="703" customFormat="1">
      <c r="A198" s="450">
        <v>96505760</v>
      </c>
      <c r="B198" s="408" t="s">
        <v>35</v>
      </c>
      <c r="C198" s="348" t="s">
        <v>1012</v>
      </c>
      <c r="D198" s="348" t="s">
        <v>134</v>
      </c>
      <c r="E198" s="409">
        <v>499</v>
      </c>
      <c r="F198" s="129">
        <v>39209</v>
      </c>
      <c r="G198" s="130" t="s">
        <v>37</v>
      </c>
      <c r="H198" s="131">
        <v>6000</v>
      </c>
      <c r="I198" s="353" t="s">
        <v>51</v>
      </c>
      <c r="J198" s="132">
        <v>3.4</v>
      </c>
      <c r="K198" s="410" t="s">
        <v>39</v>
      </c>
      <c r="L198" s="133" t="s">
        <v>68</v>
      </c>
      <c r="M198" s="411" t="s">
        <v>985</v>
      </c>
      <c r="N198" s="412">
        <v>21</v>
      </c>
      <c r="O198" s="134">
        <v>6000000</v>
      </c>
      <c r="P198" s="134">
        <v>6000000</v>
      </c>
      <c r="Q198" s="134">
        <v>136396740</v>
      </c>
      <c r="R198" s="134">
        <v>2286602</v>
      </c>
      <c r="S198" s="134">
        <v>138683342</v>
      </c>
      <c r="T198" s="414" t="s">
        <v>645</v>
      </c>
      <c r="U198" s="371">
        <v>0</v>
      </c>
      <c r="V198" s="371">
        <v>0</v>
      </c>
      <c r="W198" s="371">
        <v>0</v>
      </c>
      <c r="X198" s="371" t="s">
        <v>987</v>
      </c>
      <c r="Y198" s="415"/>
    </row>
    <row r="199" spans="1:25" s="703" customFormat="1">
      <c r="A199" s="450">
        <v>96505760</v>
      </c>
      <c r="B199" s="408" t="s">
        <v>35</v>
      </c>
      <c r="C199" s="348" t="s">
        <v>1012</v>
      </c>
      <c r="D199" s="348" t="s">
        <v>984</v>
      </c>
      <c r="E199" s="409">
        <v>500</v>
      </c>
      <c r="F199" s="129">
        <v>39182</v>
      </c>
      <c r="G199" s="130" t="s">
        <v>37</v>
      </c>
      <c r="H199" s="131">
        <v>6000</v>
      </c>
      <c r="I199" s="353"/>
      <c r="J199" s="132"/>
      <c r="K199" s="410" t="s">
        <v>39</v>
      </c>
      <c r="L199" s="133" t="s">
        <v>68</v>
      </c>
      <c r="M199" s="411" t="s">
        <v>985</v>
      </c>
      <c r="N199" s="412">
        <v>10</v>
      </c>
      <c r="O199" s="134"/>
      <c r="P199" s="134"/>
      <c r="Q199" s="134"/>
      <c r="R199" s="134"/>
      <c r="S199" s="134"/>
      <c r="T199" s="414">
        <v>0</v>
      </c>
      <c r="U199" s="371">
        <v>0</v>
      </c>
      <c r="V199" s="371">
        <v>0</v>
      </c>
      <c r="W199" s="371">
        <v>0</v>
      </c>
      <c r="X199" s="371">
        <v>0</v>
      </c>
      <c r="Y199" s="415"/>
    </row>
    <row r="200" spans="1:25" s="703" customFormat="1">
      <c r="A200" s="450">
        <v>96505760</v>
      </c>
      <c r="B200" s="408" t="s">
        <v>35</v>
      </c>
      <c r="C200" s="348" t="s">
        <v>1012</v>
      </c>
      <c r="D200" s="348" t="s">
        <v>134</v>
      </c>
      <c r="E200" s="409">
        <v>500</v>
      </c>
      <c r="F200" s="129">
        <v>39209</v>
      </c>
      <c r="G200" s="130" t="s">
        <v>37</v>
      </c>
      <c r="H200" s="131">
        <v>6000</v>
      </c>
      <c r="I200" s="353" t="s">
        <v>56</v>
      </c>
      <c r="J200" s="132">
        <v>3.2</v>
      </c>
      <c r="K200" s="410" t="s">
        <v>39</v>
      </c>
      <c r="L200" s="133" t="s">
        <v>68</v>
      </c>
      <c r="M200" s="411" t="s">
        <v>985</v>
      </c>
      <c r="N200" s="412">
        <v>6</v>
      </c>
      <c r="O200" s="134">
        <v>3000000</v>
      </c>
      <c r="P200" s="134">
        <v>1500000</v>
      </c>
      <c r="Q200" s="134">
        <v>34099185</v>
      </c>
      <c r="R200" s="134">
        <v>538283</v>
      </c>
      <c r="S200" s="134">
        <v>34637468</v>
      </c>
      <c r="T200" s="414" t="s">
        <v>645</v>
      </c>
      <c r="U200" s="371">
        <v>0</v>
      </c>
      <c r="V200" s="371">
        <v>0</v>
      </c>
      <c r="W200" s="371">
        <v>0</v>
      </c>
      <c r="X200" s="371" t="s">
        <v>987</v>
      </c>
      <c r="Y200" s="415"/>
    </row>
    <row r="201" spans="1:25" s="703" customFormat="1">
      <c r="A201" s="450">
        <v>96505760</v>
      </c>
      <c r="B201" s="408" t="s">
        <v>35</v>
      </c>
      <c r="C201" s="348" t="s">
        <v>1012</v>
      </c>
      <c r="D201" s="348" t="s">
        <v>984</v>
      </c>
      <c r="E201" s="409">
        <v>537</v>
      </c>
      <c r="F201" s="129">
        <v>39612</v>
      </c>
      <c r="G201" s="130" t="s">
        <v>37</v>
      </c>
      <c r="H201" s="131">
        <v>7000</v>
      </c>
      <c r="I201" s="353"/>
      <c r="J201" s="132"/>
      <c r="K201" s="410" t="s">
        <v>39</v>
      </c>
      <c r="L201" s="133" t="s">
        <v>359</v>
      </c>
      <c r="M201" s="411" t="s">
        <v>68</v>
      </c>
      <c r="N201" s="412">
        <v>10</v>
      </c>
      <c r="O201" s="134"/>
      <c r="P201" s="134"/>
      <c r="Q201" s="134"/>
      <c r="R201" s="134"/>
      <c r="S201" s="134"/>
      <c r="T201" s="414">
        <v>0</v>
      </c>
      <c r="U201" s="371">
        <v>0</v>
      </c>
      <c r="V201" s="371">
        <v>0</v>
      </c>
      <c r="W201" s="371">
        <v>0</v>
      </c>
      <c r="X201" s="371">
        <v>0</v>
      </c>
      <c r="Y201" s="415"/>
    </row>
    <row r="202" spans="1:25" s="703" customFormat="1">
      <c r="A202" s="450">
        <v>96505760</v>
      </c>
      <c r="B202" s="408" t="s">
        <v>35</v>
      </c>
      <c r="C202" s="348" t="s">
        <v>1012</v>
      </c>
      <c r="D202" s="348" t="s">
        <v>134</v>
      </c>
      <c r="E202" s="409">
        <v>537</v>
      </c>
      <c r="F202" s="129">
        <v>39653</v>
      </c>
      <c r="G202" s="130" t="s">
        <v>37</v>
      </c>
      <c r="H202" s="131">
        <v>7000</v>
      </c>
      <c r="I202" s="353" t="s">
        <v>53</v>
      </c>
      <c r="J202" s="132">
        <v>3.8</v>
      </c>
      <c r="K202" s="410" t="s">
        <v>39</v>
      </c>
      <c r="L202" s="133" t="s">
        <v>68</v>
      </c>
      <c r="M202" s="411" t="s">
        <v>985</v>
      </c>
      <c r="N202" s="412">
        <v>5.5</v>
      </c>
      <c r="O202" s="134">
        <v>2000000</v>
      </c>
      <c r="P202" s="134">
        <v>2000000</v>
      </c>
      <c r="Q202" s="134">
        <v>45465580</v>
      </c>
      <c r="R202" s="134">
        <v>665621</v>
      </c>
      <c r="S202" s="134">
        <v>46131201</v>
      </c>
      <c r="T202" s="414" t="s">
        <v>645</v>
      </c>
      <c r="U202" s="371">
        <v>0</v>
      </c>
      <c r="V202" s="371">
        <v>0</v>
      </c>
      <c r="W202" s="371">
        <v>0</v>
      </c>
      <c r="X202" s="371" t="s">
        <v>987</v>
      </c>
      <c r="Y202" s="415"/>
    </row>
    <row r="203" spans="1:25" s="703" customFormat="1">
      <c r="A203" s="450">
        <v>96505760</v>
      </c>
      <c r="B203" s="408" t="s">
        <v>35</v>
      </c>
      <c r="C203" s="348" t="s">
        <v>1012</v>
      </c>
      <c r="D203" s="348" t="s">
        <v>134</v>
      </c>
      <c r="E203" s="409">
        <v>537</v>
      </c>
      <c r="F203" s="129">
        <v>39653</v>
      </c>
      <c r="G203" s="130" t="s">
        <v>66</v>
      </c>
      <c r="H203" s="131">
        <v>282900</v>
      </c>
      <c r="I203" s="353" t="s">
        <v>59</v>
      </c>
      <c r="J203" s="132" t="s">
        <v>362</v>
      </c>
      <c r="K203" s="410" t="s">
        <v>39</v>
      </c>
      <c r="L203" s="133" t="s">
        <v>68</v>
      </c>
      <c r="M203" s="411" t="s">
        <v>985</v>
      </c>
      <c r="N203" s="412">
        <v>10</v>
      </c>
      <c r="O203" s="134">
        <v>80800000</v>
      </c>
      <c r="P203" s="134">
        <v>80800000</v>
      </c>
      <c r="Q203" s="134">
        <v>38831672</v>
      </c>
      <c r="R203" s="134">
        <v>428406</v>
      </c>
      <c r="S203" s="134">
        <v>39260078</v>
      </c>
      <c r="T203" s="414">
        <v>0</v>
      </c>
      <c r="U203" s="371" t="s">
        <v>69</v>
      </c>
      <c r="V203" s="371">
        <v>0</v>
      </c>
      <c r="W203" s="371">
        <v>0</v>
      </c>
      <c r="X203" s="371" t="s">
        <v>987</v>
      </c>
      <c r="Y203" s="415"/>
    </row>
    <row r="204" spans="1:25" s="703" customFormat="1">
      <c r="A204" s="450">
        <v>96505760</v>
      </c>
      <c r="B204" s="408" t="s">
        <v>35</v>
      </c>
      <c r="C204" s="348" t="s">
        <v>1012</v>
      </c>
      <c r="D204" s="348" t="s">
        <v>984</v>
      </c>
      <c r="E204" s="409">
        <v>538</v>
      </c>
      <c r="F204" s="129">
        <v>39612</v>
      </c>
      <c r="G204" s="130" t="s">
        <v>37</v>
      </c>
      <c r="H204" s="131">
        <v>7000</v>
      </c>
      <c r="I204" s="353"/>
      <c r="J204" s="132"/>
      <c r="K204" s="410" t="s">
        <v>39</v>
      </c>
      <c r="L204" s="133" t="s">
        <v>359</v>
      </c>
      <c r="M204" s="411" t="s">
        <v>68</v>
      </c>
      <c r="N204" s="412">
        <v>30</v>
      </c>
      <c r="O204" s="134"/>
      <c r="P204" s="134"/>
      <c r="Q204" s="134"/>
      <c r="R204" s="134"/>
      <c r="S204" s="134"/>
      <c r="T204" s="414">
        <v>0</v>
      </c>
      <c r="U204" s="371">
        <v>0</v>
      </c>
      <c r="V204" s="371">
        <v>0</v>
      </c>
      <c r="W204" s="371">
        <v>0</v>
      </c>
      <c r="X204" s="371">
        <v>0</v>
      </c>
      <c r="Y204" s="415"/>
    </row>
    <row r="205" spans="1:25" s="703" customFormat="1">
      <c r="A205" s="450">
        <v>96505760</v>
      </c>
      <c r="B205" s="408" t="s">
        <v>35</v>
      </c>
      <c r="C205" s="348" t="s">
        <v>1012</v>
      </c>
      <c r="D205" s="348" t="s">
        <v>134</v>
      </c>
      <c r="E205" s="409">
        <v>538</v>
      </c>
      <c r="F205" s="129">
        <v>39653</v>
      </c>
      <c r="G205" s="130" t="s">
        <v>37</v>
      </c>
      <c r="H205" s="131">
        <v>7000</v>
      </c>
      <c r="I205" s="353" t="s">
        <v>60</v>
      </c>
      <c r="J205" s="132">
        <v>4.5</v>
      </c>
      <c r="K205" s="410" t="s">
        <v>39</v>
      </c>
      <c r="L205" s="133" t="s">
        <v>68</v>
      </c>
      <c r="M205" s="411" t="s">
        <v>985</v>
      </c>
      <c r="N205" s="412">
        <v>21</v>
      </c>
      <c r="O205" s="134">
        <v>3000000</v>
      </c>
      <c r="P205" s="134">
        <v>3000000</v>
      </c>
      <c r="Q205" s="134">
        <v>68198370</v>
      </c>
      <c r="R205" s="134">
        <v>1180317</v>
      </c>
      <c r="S205" s="134">
        <v>69378687</v>
      </c>
      <c r="T205" s="414" t="s">
        <v>645</v>
      </c>
      <c r="U205" s="371">
        <v>0</v>
      </c>
      <c r="V205" s="371">
        <v>0</v>
      </c>
      <c r="W205" s="371">
        <v>0</v>
      </c>
      <c r="X205" s="371" t="s">
        <v>987</v>
      </c>
      <c r="Y205" s="415"/>
    </row>
    <row r="206" spans="1:25" s="703" customFormat="1">
      <c r="A206" s="450">
        <v>96505760</v>
      </c>
      <c r="B206" s="408">
        <v>9</v>
      </c>
      <c r="C206" s="348" t="s">
        <v>1012</v>
      </c>
      <c r="D206" s="348" t="s">
        <v>984</v>
      </c>
      <c r="E206" s="409">
        <v>600</v>
      </c>
      <c r="F206" s="129">
        <v>40039</v>
      </c>
      <c r="G206" s="130" t="s">
        <v>37</v>
      </c>
      <c r="H206" s="131">
        <v>7000</v>
      </c>
      <c r="I206" s="353"/>
      <c r="J206" s="132"/>
      <c r="K206" s="410" t="s">
        <v>39</v>
      </c>
      <c r="L206" s="133" t="s">
        <v>68</v>
      </c>
      <c r="M206" s="411" t="s">
        <v>985</v>
      </c>
      <c r="N206" s="412">
        <v>10</v>
      </c>
      <c r="O206" s="134"/>
      <c r="P206" s="134"/>
      <c r="Q206" s="134"/>
      <c r="R206" s="134"/>
      <c r="S206" s="134"/>
      <c r="T206" s="414">
        <v>0</v>
      </c>
      <c r="U206" s="371">
        <v>0</v>
      </c>
      <c r="V206" s="371" t="s">
        <v>988</v>
      </c>
      <c r="W206" s="371">
        <v>0</v>
      </c>
      <c r="X206" s="371">
        <v>0</v>
      </c>
      <c r="Y206" s="415"/>
    </row>
    <row r="207" spans="1:25" s="703" customFormat="1">
      <c r="A207" s="450">
        <v>96505760</v>
      </c>
      <c r="B207" s="408">
        <v>9</v>
      </c>
      <c r="C207" s="348" t="s">
        <v>1012</v>
      </c>
      <c r="D207" s="348" t="s">
        <v>984</v>
      </c>
      <c r="E207" s="409">
        <v>601</v>
      </c>
      <c r="F207" s="129">
        <v>40039</v>
      </c>
      <c r="G207" s="130" t="s">
        <v>37</v>
      </c>
      <c r="H207" s="131">
        <v>7000</v>
      </c>
      <c r="I207" s="353"/>
      <c r="J207" s="132"/>
      <c r="K207" s="410" t="s">
        <v>39</v>
      </c>
      <c r="L207" s="133" t="s">
        <v>68</v>
      </c>
      <c r="M207" s="411" t="s">
        <v>985</v>
      </c>
      <c r="N207" s="412">
        <v>30</v>
      </c>
      <c r="O207" s="134"/>
      <c r="P207" s="134"/>
      <c r="Q207" s="134"/>
      <c r="R207" s="134"/>
      <c r="S207" s="134"/>
      <c r="T207" s="414">
        <v>0</v>
      </c>
      <c r="U207" s="371">
        <v>0</v>
      </c>
      <c r="V207" s="371" t="s">
        <v>988</v>
      </c>
      <c r="W207" s="371">
        <v>0</v>
      </c>
      <c r="X207" s="371">
        <v>0</v>
      </c>
      <c r="Y207" s="415"/>
    </row>
    <row r="208" spans="1:25" s="703" customFormat="1">
      <c r="A208" s="450">
        <v>90413000</v>
      </c>
      <c r="B208" s="408" t="s">
        <v>61</v>
      </c>
      <c r="C208" s="348" t="s">
        <v>413</v>
      </c>
      <c r="D208" s="348" t="s">
        <v>989</v>
      </c>
      <c r="E208" s="409">
        <v>388</v>
      </c>
      <c r="F208" s="129">
        <v>38278</v>
      </c>
      <c r="G208" s="130" t="s">
        <v>37</v>
      </c>
      <c r="H208" s="131">
        <v>2000</v>
      </c>
      <c r="I208" s="353" t="s">
        <v>56</v>
      </c>
      <c r="J208" s="132">
        <v>4</v>
      </c>
      <c r="K208" s="410" t="s">
        <v>68</v>
      </c>
      <c r="L208" s="133" t="s">
        <v>985</v>
      </c>
      <c r="M208" s="411" t="s">
        <v>985</v>
      </c>
      <c r="N208" s="412">
        <v>20</v>
      </c>
      <c r="O208" s="134">
        <v>2000000</v>
      </c>
      <c r="P208" s="134">
        <v>1250000</v>
      </c>
      <c r="Q208" s="134">
        <v>28415988</v>
      </c>
      <c r="R208" s="134">
        <v>470494</v>
      </c>
      <c r="S208" s="134">
        <v>28886482</v>
      </c>
      <c r="T208" s="414" t="s">
        <v>645</v>
      </c>
      <c r="U208" s="371">
        <v>0</v>
      </c>
      <c r="V208" s="371">
        <v>0</v>
      </c>
      <c r="W208" s="371">
        <v>0</v>
      </c>
      <c r="X208" s="371" t="s">
        <v>987</v>
      </c>
      <c r="Y208" s="415"/>
    </row>
    <row r="209" spans="1:25" s="703" customFormat="1">
      <c r="A209" s="654">
        <v>90413000</v>
      </c>
      <c r="B209" s="421">
        <v>1</v>
      </c>
      <c r="C209" s="348" t="s">
        <v>413</v>
      </c>
      <c r="D209" s="348" t="s">
        <v>984</v>
      </c>
      <c r="E209" s="409">
        <v>572</v>
      </c>
      <c r="F209" s="129">
        <v>39895</v>
      </c>
      <c r="G209" s="130" t="s">
        <v>37</v>
      </c>
      <c r="H209" s="131">
        <v>5000</v>
      </c>
      <c r="I209" s="353"/>
      <c r="J209" s="132"/>
      <c r="K209" s="410" t="s">
        <v>68</v>
      </c>
      <c r="L209" s="133" t="s">
        <v>39</v>
      </c>
      <c r="M209" s="411" t="s">
        <v>985</v>
      </c>
      <c r="N209" s="412">
        <v>10</v>
      </c>
      <c r="O209" s="134"/>
      <c r="P209" s="134"/>
      <c r="Q209" s="134"/>
      <c r="R209" s="134"/>
      <c r="S209" s="134"/>
      <c r="T209" s="414">
        <v>0</v>
      </c>
      <c r="U209" s="371">
        <v>0</v>
      </c>
      <c r="V209" s="371">
        <v>0</v>
      </c>
      <c r="W209" s="371">
        <v>0</v>
      </c>
      <c r="X209" s="371">
        <v>0</v>
      </c>
      <c r="Y209" s="415"/>
    </row>
    <row r="210" spans="1:25" s="703" customFormat="1">
      <c r="A210" s="654">
        <v>90413000</v>
      </c>
      <c r="B210" s="421">
        <v>1</v>
      </c>
      <c r="C210" s="348" t="s">
        <v>413</v>
      </c>
      <c r="D210" s="348" t="s">
        <v>134</v>
      </c>
      <c r="E210" s="409">
        <v>572</v>
      </c>
      <c r="F210" s="129">
        <v>39899</v>
      </c>
      <c r="G210" s="130" t="s">
        <v>162</v>
      </c>
      <c r="H210" s="131">
        <v>100000000</v>
      </c>
      <c r="I210" s="353" t="s">
        <v>51</v>
      </c>
      <c r="J210" s="132">
        <v>5.5</v>
      </c>
      <c r="K210" s="410" t="s">
        <v>68</v>
      </c>
      <c r="L210" s="133" t="s">
        <v>985</v>
      </c>
      <c r="M210" s="411" t="s">
        <v>985</v>
      </c>
      <c r="N210" s="412">
        <v>5</v>
      </c>
      <c r="O210" s="134"/>
      <c r="P210" s="134"/>
      <c r="Q210" s="134">
        <v>0</v>
      </c>
      <c r="R210" s="134"/>
      <c r="S210" s="134"/>
      <c r="T210" s="414">
        <v>0</v>
      </c>
      <c r="U210" s="371">
        <v>0</v>
      </c>
      <c r="V210" s="371" t="s">
        <v>988</v>
      </c>
      <c r="W210" s="371">
        <v>0</v>
      </c>
      <c r="X210" s="371" t="s">
        <v>987</v>
      </c>
      <c r="Y210" s="415"/>
    </row>
    <row r="211" spans="1:25" s="703" customFormat="1">
      <c r="A211" s="654">
        <v>90413000</v>
      </c>
      <c r="B211" s="421">
        <v>1</v>
      </c>
      <c r="C211" s="348" t="s">
        <v>413</v>
      </c>
      <c r="D211" s="348" t="s">
        <v>134</v>
      </c>
      <c r="E211" s="409">
        <v>572</v>
      </c>
      <c r="F211" s="129">
        <v>39899</v>
      </c>
      <c r="G211" s="130" t="s">
        <v>37</v>
      </c>
      <c r="H211" s="131">
        <v>5000</v>
      </c>
      <c r="I211" s="353" t="s">
        <v>53</v>
      </c>
      <c r="J211" s="132">
        <v>3.9</v>
      </c>
      <c r="K211" s="410" t="s">
        <v>68</v>
      </c>
      <c r="L211" s="133" t="s">
        <v>985</v>
      </c>
      <c r="M211" s="411" t="s">
        <v>985</v>
      </c>
      <c r="N211" s="412">
        <v>10</v>
      </c>
      <c r="O211" s="134"/>
      <c r="P211" s="134"/>
      <c r="Q211" s="134">
        <v>0</v>
      </c>
      <c r="R211" s="134"/>
      <c r="S211" s="134"/>
      <c r="T211" s="414" t="s">
        <v>645</v>
      </c>
      <c r="U211" s="371">
        <v>0</v>
      </c>
      <c r="V211" s="371" t="s">
        <v>988</v>
      </c>
      <c r="W211" s="371">
        <v>0</v>
      </c>
      <c r="X211" s="371" t="s">
        <v>987</v>
      </c>
      <c r="Y211" s="415"/>
    </row>
    <row r="212" spans="1:25" s="703" customFormat="1">
      <c r="A212" s="654">
        <v>90413000</v>
      </c>
      <c r="B212" s="421">
        <v>1</v>
      </c>
      <c r="C212" s="348" t="s">
        <v>413</v>
      </c>
      <c r="D212" s="348" t="s">
        <v>142</v>
      </c>
      <c r="E212" s="409">
        <v>572</v>
      </c>
      <c r="F212" s="129">
        <v>39902</v>
      </c>
      <c r="G212" s="130" t="s">
        <v>37</v>
      </c>
      <c r="H212" s="131">
        <v>5000</v>
      </c>
      <c r="I212" s="353" t="s">
        <v>60</v>
      </c>
      <c r="J212" s="132">
        <v>3</v>
      </c>
      <c r="K212" s="410" t="s">
        <v>68</v>
      </c>
      <c r="L212" s="133" t="s">
        <v>985</v>
      </c>
      <c r="M212" s="411" t="s">
        <v>985</v>
      </c>
      <c r="N212" s="412">
        <v>5</v>
      </c>
      <c r="O212" s="134">
        <v>3000000</v>
      </c>
      <c r="P212" s="134">
        <v>3000000</v>
      </c>
      <c r="Q212" s="134">
        <v>68198370</v>
      </c>
      <c r="R212" s="134">
        <v>258062</v>
      </c>
      <c r="S212" s="134">
        <v>68456432</v>
      </c>
      <c r="T212" s="414" t="s">
        <v>645</v>
      </c>
      <c r="U212" s="371">
        <v>0</v>
      </c>
      <c r="V212" s="371">
        <v>0</v>
      </c>
      <c r="W212" s="371">
        <v>0</v>
      </c>
      <c r="X212" s="371" t="s">
        <v>987</v>
      </c>
      <c r="Y212" s="415"/>
    </row>
    <row r="213" spans="1:25" s="703" customFormat="1">
      <c r="A213" s="654">
        <v>90413000</v>
      </c>
      <c r="B213" s="421">
        <v>1</v>
      </c>
      <c r="C213" s="348" t="s">
        <v>413</v>
      </c>
      <c r="D213" s="348" t="s">
        <v>984</v>
      </c>
      <c r="E213" s="409">
        <v>573</v>
      </c>
      <c r="F213" s="129">
        <v>39895</v>
      </c>
      <c r="G213" s="130" t="s">
        <v>37</v>
      </c>
      <c r="H213" s="131">
        <v>5000</v>
      </c>
      <c r="I213" s="353"/>
      <c r="J213" s="132"/>
      <c r="K213" s="410" t="s">
        <v>68</v>
      </c>
      <c r="L213" s="133" t="s">
        <v>39</v>
      </c>
      <c r="M213" s="411" t="s">
        <v>985</v>
      </c>
      <c r="N213" s="412">
        <v>30</v>
      </c>
      <c r="O213" s="134"/>
      <c r="P213" s="134"/>
      <c r="Q213" s="134"/>
      <c r="R213" s="134"/>
      <c r="S213" s="134"/>
      <c r="T213" s="414">
        <v>0</v>
      </c>
      <c r="U213" s="371">
        <v>0</v>
      </c>
      <c r="V213" s="371">
        <v>0</v>
      </c>
      <c r="W213" s="371">
        <v>0</v>
      </c>
      <c r="X213" s="371">
        <v>0</v>
      </c>
      <c r="Y213" s="415"/>
    </row>
    <row r="214" spans="1:25" s="703" customFormat="1">
      <c r="A214" s="654">
        <v>90413000</v>
      </c>
      <c r="B214" s="421">
        <v>1</v>
      </c>
      <c r="C214" s="348" t="s">
        <v>413</v>
      </c>
      <c r="D214" s="348" t="s">
        <v>134</v>
      </c>
      <c r="E214" s="409">
        <v>573</v>
      </c>
      <c r="F214" s="129">
        <v>39899</v>
      </c>
      <c r="G214" s="130" t="s">
        <v>37</v>
      </c>
      <c r="H214" s="131">
        <v>5000</v>
      </c>
      <c r="I214" s="353" t="s">
        <v>59</v>
      </c>
      <c r="J214" s="132">
        <v>4.25</v>
      </c>
      <c r="K214" s="410" t="s">
        <v>68</v>
      </c>
      <c r="L214" s="133" t="s">
        <v>985</v>
      </c>
      <c r="M214" s="411" t="s">
        <v>985</v>
      </c>
      <c r="N214" s="412">
        <v>21</v>
      </c>
      <c r="O214" s="134">
        <v>2000000</v>
      </c>
      <c r="P214" s="134">
        <v>2000000</v>
      </c>
      <c r="Q214" s="134">
        <v>45465580</v>
      </c>
      <c r="R214" s="134">
        <v>242984</v>
      </c>
      <c r="S214" s="134">
        <v>45708564</v>
      </c>
      <c r="T214" s="414" t="s">
        <v>645</v>
      </c>
      <c r="U214" s="371">
        <v>0</v>
      </c>
      <c r="V214" s="371">
        <v>0</v>
      </c>
      <c r="W214" s="371">
        <v>0</v>
      </c>
      <c r="X214" s="371" t="s">
        <v>987</v>
      </c>
      <c r="Y214" s="415"/>
    </row>
    <row r="215" spans="1:25" s="703" customFormat="1">
      <c r="A215" s="654">
        <v>90413000</v>
      </c>
      <c r="B215" s="421">
        <v>1</v>
      </c>
      <c r="C215" s="348" t="s">
        <v>413</v>
      </c>
      <c r="D215" s="348" t="s">
        <v>984</v>
      </c>
      <c r="E215" s="409">
        <v>716</v>
      </c>
      <c r="F215" s="129">
        <v>40997</v>
      </c>
      <c r="G215" s="130" t="s">
        <v>37</v>
      </c>
      <c r="H215" s="131">
        <v>2000</v>
      </c>
      <c r="I215" s="353"/>
      <c r="J215" s="132"/>
      <c r="K215" s="410" t="s">
        <v>68</v>
      </c>
      <c r="L215" s="133" t="s">
        <v>39</v>
      </c>
      <c r="M215" s="411" t="s">
        <v>49</v>
      </c>
      <c r="N215" s="412">
        <v>10</v>
      </c>
      <c r="O215" s="134"/>
      <c r="P215" s="134"/>
      <c r="Q215" s="134"/>
      <c r="R215" s="134"/>
      <c r="S215" s="134"/>
      <c r="T215" s="414">
        <v>0</v>
      </c>
      <c r="U215" s="371">
        <v>0</v>
      </c>
      <c r="V215" s="371" t="s">
        <v>988</v>
      </c>
      <c r="W215" s="371">
        <v>0</v>
      </c>
      <c r="X215" s="371">
        <v>0</v>
      </c>
      <c r="Y215" s="415"/>
    </row>
    <row r="216" spans="1:25" s="703" customFormat="1">
      <c r="A216" s="654">
        <v>90413000</v>
      </c>
      <c r="B216" s="421">
        <v>1</v>
      </c>
      <c r="C216" s="348" t="s">
        <v>413</v>
      </c>
      <c r="D216" s="348" t="s">
        <v>984</v>
      </c>
      <c r="E216" s="409">
        <v>717</v>
      </c>
      <c r="F216" s="129">
        <v>40997</v>
      </c>
      <c r="G216" s="130" t="s">
        <v>37</v>
      </c>
      <c r="H216" s="131">
        <v>5000</v>
      </c>
      <c r="I216" s="353"/>
      <c r="J216" s="132"/>
      <c r="K216" s="410" t="s">
        <v>68</v>
      </c>
      <c r="L216" s="133" t="s">
        <v>39</v>
      </c>
      <c r="M216" s="411" t="s">
        <v>49</v>
      </c>
      <c r="N216" s="412">
        <v>10</v>
      </c>
      <c r="O216" s="134"/>
      <c r="P216" s="134"/>
      <c r="Q216" s="134"/>
      <c r="R216" s="134"/>
      <c r="S216" s="134"/>
      <c r="T216" s="414">
        <v>0</v>
      </c>
      <c r="U216" s="371">
        <v>0</v>
      </c>
      <c r="V216" s="371" t="s">
        <v>988</v>
      </c>
      <c r="W216" s="371">
        <v>0</v>
      </c>
      <c r="X216" s="371">
        <v>0</v>
      </c>
      <c r="Y216" s="415"/>
    </row>
    <row r="217" spans="1:25" s="703" customFormat="1">
      <c r="A217" s="654">
        <v>90413000</v>
      </c>
      <c r="B217" s="421">
        <v>1</v>
      </c>
      <c r="C217" s="348" t="s">
        <v>413</v>
      </c>
      <c r="D217" s="348" t="s">
        <v>984</v>
      </c>
      <c r="E217" s="409">
        <v>718</v>
      </c>
      <c r="F217" s="129">
        <v>40997</v>
      </c>
      <c r="G217" s="130" t="s">
        <v>37</v>
      </c>
      <c r="H217" s="131">
        <v>10000</v>
      </c>
      <c r="I217" s="353"/>
      <c r="J217" s="132"/>
      <c r="K217" s="410" t="s">
        <v>68</v>
      </c>
      <c r="L217" s="133" t="s">
        <v>39</v>
      </c>
      <c r="M217" s="411" t="s">
        <v>49</v>
      </c>
      <c r="N217" s="412">
        <v>30</v>
      </c>
      <c r="O217" s="134"/>
      <c r="P217" s="134"/>
      <c r="Q217" s="134"/>
      <c r="R217" s="134"/>
      <c r="S217" s="134"/>
      <c r="T217" s="414">
        <v>0</v>
      </c>
      <c r="U217" s="371">
        <v>0</v>
      </c>
      <c r="V217" s="371" t="s">
        <v>988</v>
      </c>
      <c r="W217" s="371">
        <v>0</v>
      </c>
      <c r="X217" s="371">
        <v>0</v>
      </c>
      <c r="Y217" s="415"/>
    </row>
    <row r="218" spans="1:25" s="703" customFormat="1">
      <c r="A218" s="450">
        <v>90320000</v>
      </c>
      <c r="B218" s="408">
        <v>6</v>
      </c>
      <c r="C218" s="348" t="s">
        <v>1013</v>
      </c>
      <c r="D218" s="348" t="s">
        <v>984</v>
      </c>
      <c r="E218" s="409">
        <v>593</v>
      </c>
      <c r="F218" s="129">
        <v>39995</v>
      </c>
      <c r="G218" s="130" t="s">
        <v>37</v>
      </c>
      <c r="H218" s="131">
        <v>1500</v>
      </c>
      <c r="I218" s="353"/>
      <c r="J218" s="132"/>
      <c r="K218" s="410" t="s">
        <v>68</v>
      </c>
      <c r="L218" s="133" t="s">
        <v>39</v>
      </c>
      <c r="M218" s="411" t="s">
        <v>985</v>
      </c>
      <c r="N218" s="412">
        <v>10</v>
      </c>
      <c r="O218" s="134"/>
      <c r="P218" s="134"/>
      <c r="Q218" s="134"/>
      <c r="R218" s="134"/>
      <c r="S218" s="134"/>
      <c r="T218" s="414">
        <v>0</v>
      </c>
      <c r="U218" s="371">
        <v>0</v>
      </c>
      <c r="V218" s="371" t="s">
        <v>988</v>
      </c>
      <c r="W218" s="371">
        <v>0</v>
      </c>
      <c r="X218" s="371">
        <v>0</v>
      </c>
      <c r="Y218" s="415"/>
    </row>
    <row r="219" spans="1:25" s="703" customFormat="1">
      <c r="A219" s="450">
        <v>90320000</v>
      </c>
      <c r="B219" s="408">
        <v>6</v>
      </c>
      <c r="C219" s="348" t="s">
        <v>1013</v>
      </c>
      <c r="D219" s="348" t="s">
        <v>984</v>
      </c>
      <c r="E219" s="409">
        <v>594</v>
      </c>
      <c r="F219" s="129">
        <v>39995</v>
      </c>
      <c r="G219" s="130" t="s">
        <v>37</v>
      </c>
      <c r="H219" s="131">
        <v>1500</v>
      </c>
      <c r="I219" s="353"/>
      <c r="J219" s="132"/>
      <c r="K219" s="410" t="s">
        <v>68</v>
      </c>
      <c r="L219" s="133" t="s">
        <v>39</v>
      </c>
      <c r="M219" s="411" t="s">
        <v>985</v>
      </c>
      <c r="N219" s="412">
        <v>30</v>
      </c>
      <c r="O219" s="134"/>
      <c r="P219" s="134"/>
      <c r="Q219" s="134"/>
      <c r="R219" s="134"/>
      <c r="S219" s="134"/>
      <c r="T219" s="414">
        <v>0</v>
      </c>
      <c r="U219" s="371">
        <v>0</v>
      </c>
      <c r="V219" s="371">
        <v>0</v>
      </c>
      <c r="W219" s="371">
        <v>0</v>
      </c>
      <c r="X219" s="371">
        <v>0</v>
      </c>
      <c r="Y219" s="415"/>
    </row>
    <row r="220" spans="1:25" s="703" customFormat="1">
      <c r="A220" s="450">
        <v>90320000</v>
      </c>
      <c r="B220" s="408">
        <v>6</v>
      </c>
      <c r="C220" s="348" t="s">
        <v>1013</v>
      </c>
      <c r="D220" s="348" t="s">
        <v>134</v>
      </c>
      <c r="E220" s="409">
        <v>594</v>
      </c>
      <c r="F220" s="129">
        <v>39996</v>
      </c>
      <c r="G220" s="130" t="s">
        <v>37</v>
      </c>
      <c r="H220" s="131">
        <v>1500</v>
      </c>
      <c r="I220" s="353" t="s">
        <v>63</v>
      </c>
      <c r="J220" s="132">
        <v>4.5999999999999996</v>
      </c>
      <c r="K220" s="410" t="s">
        <v>68</v>
      </c>
      <c r="L220" s="133" t="s">
        <v>985</v>
      </c>
      <c r="M220" s="411" t="s">
        <v>985</v>
      </c>
      <c r="N220" s="412">
        <v>23</v>
      </c>
      <c r="O220" s="134">
        <v>1500000</v>
      </c>
      <c r="P220" s="134">
        <v>1500000</v>
      </c>
      <c r="Q220" s="134">
        <v>34099185</v>
      </c>
      <c r="R220" s="134">
        <v>450319</v>
      </c>
      <c r="S220" s="134">
        <v>34549504</v>
      </c>
      <c r="T220" s="414" t="s">
        <v>645</v>
      </c>
      <c r="U220" s="371">
        <v>0</v>
      </c>
      <c r="V220" s="371">
        <v>0</v>
      </c>
      <c r="W220" s="371">
        <v>0</v>
      </c>
      <c r="X220" s="371" t="s">
        <v>987</v>
      </c>
      <c r="Y220" s="415"/>
    </row>
    <row r="221" spans="1:25" s="703" customFormat="1">
      <c r="A221" s="450">
        <v>90042000</v>
      </c>
      <c r="B221" s="408" t="s">
        <v>107</v>
      </c>
      <c r="C221" s="348" t="s">
        <v>1014</v>
      </c>
      <c r="D221" s="348" t="s">
        <v>984</v>
      </c>
      <c r="E221" s="409">
        <v>469</v>
      </c>
      <c r="F221" s="129">
        <v>38929</v>
      </c>
      <c r="G221" s="130" t="s">
        <v>37</v>
      </c>
      <c r="H221" s="131">
        <v>5000</v>
      </c>
      <c r="I221" s="353"/>
      <c r="J221" s="132"/>
      <c r="K221" s="410" t="s">
        <v>68</v>
      </c>
      <c r="L221" s="133" t="s">
        <v>39</v>
      </c>
      <c r="M221" s="411" t="s">
        <v>985</v>
      </c>
      <c r="N221" s="412">
        <v>25</v>
      </c>
      <c r="O221" s="134"/>
      <c r="P221" s="134"/>
      <c r="Q221" s="134"/>
      <c r="R221" s="134"/>
      <c r="S221" s="134"/>
      <c r="T221" s="414">
        <v>0</v>
      </c>
      <c r="U221" s="371">
        <v>0</v>
      </c>
      <c r="V221" s="371">
        <v>0</v>
      </c>
      <c r="W221" s="371">
        <v>0</v>
      </c>
      <c r="X221" s="371">
        <v>0</v>
      </c>
      <c r="Y221" s="415"/>
    </row>
    <row r="222" spans="1:25" s="703" customFormat="1">
      <c r="A222" s="450">
        <v>90042000</v>
      </c>
      <c r="B222" s="408" t="s">
        <v>107</v>
      </c>
      <c r="C222" s="348" t="s">
        <v>1014</v>
      </c>
      <c r="D222" s="348" t="s">
        <v>134</v>
      </c>
      <c r="E222" s="409">
        <v>469</v>
      </c>
      <c r="F222" s="129">
        <v>38951</v>
      </c>
      <c r="G222" s="130" t="s">
        <v>37</v>
      </c>
      <c r="H222" s="131">
        <v>3500</v>
      </c>
      <c r="I222" s="353" t="s">
        <v>63</v>
      </c>
      <c r="J222" s="132">
        <v>4.0999999999999996</v>
      </c>
      <c r="K222" s="410" t="s">
        <v>68</v>
      </c>
      <c r="L222" s="133" t="s">
        <v>39</v>
      </c>
      <c r="M222" s="411" t="s">
        <v>985</v>
      </c>
      <c r="N222" s="412">
        <v>23</v>
      </c>
      <c r="O222" s="134">
        <v>3500000</v>
      </c>
      <c r="P222" s="134">
        <v>3500000</v>
      </c>
      <c r="Q222" s="134">
        <v>79564765</v>
      </c>
      <c r="R222" s="134">
        <v>544176</v>
      </c>
      <c r="S222" s="134">
        <v>80108941</v>
      </c>
      <c r="T222" s="414" t="s">
        <v>645</v>
      </c>
      <c r="U222" s="371">
        <v>0</v>
      </c>
      <c r="V222" s="371">
        <v>0</v>
      </c>
      <c r="W222" s="371">
        <v>0</v>
      </c>
      <c r="X222" s="371" t="s">
        <v>987</v>
      </c>
      <c r="Y222" s="415"/>
    </row>
    <row r="223" spans="1:25" s="703" customFormat="1">
      <c r="A223" s="450">
        <v>90042000</v>
      </c>
      <c r="B223" s="408" t="s">
        <v>107</v>
      </c>
      <c r="C223" s="348" t="s">
        <v>1014</v>
      </c>
      <c r="D223" s="348" t="s">
        <v>142</v>
      </c>
      <c r="E223" s="409">
        <v>469</v>
      </c>
      <c r="F223" s="129">
        <v>39030</v>
      </c>
      <c r="G223" s="130" t="s">
        <v>37</v>
      </c>
      <c r="H223" s="131">
        <v>1500</v>
      </c>
      <c r="I223" s="353" t="s">
        <v>51</v>
      </c>
      <c r="J223" s="132">
        <v>3.7</v>
      </c>
      <c r="K223" s="410" t="s">
        <v>68</v>
      </c>
      <c r="L223" s="133" t="s">
        <v>39</v>
      </c>
      <c r="M223" s="411" t="s">
        <v>985</v>
      </c>
      <c r="N223" s="412">
        <v>21</v>
      </c>
      <c r="O223" s="134">
        <v>1500000</v>
      </c>
      <c r="P223" s="134">
        <v>1500000</v>
      </c>
      <c r="Q223" s="134">
        <v>34099185</v>
      </c>
      <c r="R223" s="134">
        <v>577544</v>
      </c>
      <c r="S223" s="134">
        <v>34676729</v>
      </c>
      <c r="T223" s="414" t="s">
        <v>645</v>
      </c>
      <c r="U223" s="371">
        <v>0</v>
      </c>
      <c r="V223" s="371">
        <v>0</v>
      </c>
      <c r="W223" s="371">
        <v>0</v>
      </c>
      <c r="X223" s="371" t="s">
        <v>987</v>
      </c>
      <c r="Y223" s="415"/>
    </row>
    <row r="224" spans="1:25" s="703" customFormat="1">
      <c r="A224" s="450">
        <v>90042000</v>
      </c>
      <c r="B224" s="408" t="s">
        <v>107</v>
      </c>
      <c r="C224" s="348" t="s">
        <v>1014</v>
      </c>
      <c r="D224" s="348" t="s">
        <v>984</v>
      </c>
      <c r="E224" s="409">
        <v>470</v>
      </c>
      <c r="F224" s="129">
        <v>38929</v>
      </c>
      <c r="G224" s="130" t="s">
        <v>37</v>
      </c>
      <c r="H224" s="131">
        <v>4000</v>
      </c>
      <c r="I224" s="353"/>
      <c r="J224" s="132"/>
      <c r="K224" s="410" t="s">
        <v>68</v>
      </c>
      <c r="L224" s="133" t="s">
        <v>39</v>
      </c>
      <c r="M224" s="411" t="s">
        <v>985</v>
      </c>
      <c r="N224" s="412">
        <v>10</v>
      </c>
      <c r="O224" s="134"/>
      <c r="P224" s="134"/>
      <c r="Q224" s="134"/>
      <c r="R224" s="134"/>
      <c r="S224" s="134"/>
      <c r="T224" s="414">
        <v>0</v>
      </c>
      <c r="U224" s="371">
        <v>0</v>
      </c>
      <c r="V224" s="371">
        <v>0</v>
      </c>
      <c r="W224" s="371">
        <v>0</v>
      </c>
      <c r="X224" s="371">
        <v>0</v>
      </c>
      <c r="Y224" s="415"/>
    </row>
    <row r="225" spans="1:25" s="703" customFormat="1">
      <c r="A225" s="450">
        <v>90042000</v>
      </c>
      <c r="B225" s="408" t="s">
        <v>107</v>
      </c>
      <c r="C225" s="348" t="s">
        <v>1014</v>
      </c>
      <c r="D225" s="348" t="s">
        <v>134</v>
      </c>
      <c r="E225" s="409">
        <v>470</v>
      </c>
      <c r="F225" s="129">
        <v>39030</v>
      </c>
      <c r="G225" s="130" t="s">
        <v>37</v>
      </c>
      <c r="H225" s="131">
        <v>2600</v>
      </c>
      <c r="I225" s="353" t="s">
        <v>56</v>
      </c>
      <c r="J225" s="132">
        <v>3.4</v>
      </c>
      <c r="K225" s="410" t="s">
        <v>68</v>
      </c>
      <c r="L225" s="133" t="s">
        <v>39</v>
      </c>
      <c r="M225" s="411" t="s">
        <v>985</v>
      </c>
      <c r="N225" s="412">
        <v>5</v>
      </c>
      <c r="O225" s="134">
        <v>1100000</v>
      </c>
      <c r="P225" s="134"/>
      <c r="Q225" s="134">
        <v>0</v>
      </c>
      <c r="R225" s="134"/>
      <c r="S225" s="134"/>
      <c r="T225" s="414" t="s">
        <v>645</v>
      </c>
      <c r="U225" s="371">
        <v>0</v>
      </c>
      <c r="V225" s="371">
        <v>0</v>
      </c>
      <c r="W225" s="371" t="s">
        <v>990</v>
      </c>
      <c r="X225" s="371" t="s">
        <v>987</v>
      </c>
      <c r="Y225" s="415"/>
    </row>
    <row r="226" spans="1:25" s="703" customFormat="1">
      <c r="A226" s="450">
        <v>90042000</v>
      </c>
      <c r="B226" s="408" t="s">
        <v>107</v>
      </c>
      <c r="C226" s="348" t="s">
        <v>1014</v>
      </c>
      <c r="D226" s="348" t="s">
        <v>142</v>
      </c>
      <c r="E226" s="409">
        <v>470</v>
      </c>
      <c r="F226" s="129">
        <v>39378</v>
      </c>
      <c r="G226" s="130" t="s">
        <v>37</v>
      </c>
      <c r="H226" s="131">
        <v>2900</v>
      </c>
      <c r="I226" s="353" t="s">
        <v>53</v>
      </c>
      <c r="J226" s="132">
        <v>3.5</v>
      </c>
      <c r="K226" s="410" t="s">
        <v>68</v>
      </c>
      <c r="L226" s="133" t="s">
        <v>39</v>
      </c>
      <c r="M226" s="411" t="s">
        <v>985</v>
      </c>
      <c r="N226" s="412">
        <v>8</v>
      </c>
      <c r="O226" s="134">
        <v>2900000</v>
      </c>
      <c r="P226" s="134">
        <v>1449999</v>
      </c>
      <c r="Q226" s="134">
        <v>32962523</v>
      </c>
      <c r="R226" s="134">
        <v>37701</v>
      </c>
      <c r="S226" s="134">
        <v>33000224</v>
      </c>
      <c r="T226" s="414" t="s">
        <v>645</v>
      </c>
      <c r="U226" s="371">
        <v>0</v>
      </c>
      <c r="V226" s="371">
        <v>0</v>
      </c>
      <c r="W226" s="371">
        <v>0</v>
      </c>
      <c r="X226" s="371" t="s">
        <v>987</v>
      </c>
      <c r="Y226" s="415"/>
    </row>
    <row r="227" spans="1:25" s="703" customFormat="1">
      <c r="A227" s="450">
        <v>90042000</v>
      </c>
      <c r="B227" s="408" t="s">
        <v>107</v>
      </c>
      <c r="C227" s="348" t="s">
        <v>1014</v>
      </c>
      <c r="D227" s="348" t="s">
        <v>984</v>
      </c>
      <c r="E227" s="409">
        <v>541</v>
      </c>
      <c r="F227" s="129">
        <v>39644</v>
      </c>
      <c r="G227" s="130" t="s">
        <v>37</v>
      </c>
      <c r="H227" s="131">
        <v>4000</v>
      </c>
      <c r="I227" s="353"/>
      <c r="J227" s="132"/>
      <c r="K227" s="410" t="s">
        <v>39</v>
      </c>
      <c r="L227" s="133" t="s">
        <v>68</v>
      </c>
      <c r="M227" s="411" t="s">
        <v>985</v>
      </c>
      <c r="N227" s="412">
        <v>10</v>
      </c>
      <c r="O227" s="134"/>
      <c r="P227" s="134"/>
      <c r="Q227" s="134"/>
      <c r="R227" s="134"/>
      <c r="S227" s="134"/>
      <c r="T227" s="414">
        <v>0</v>
      </c>
      <c r="U227" s="371">
        <v>0</v>
      </c>
      <c r="V227" s="371">
        <v>0</v>
      </c>
      <c r="W227" s="371">
        <v>0</v>
      </c>
      <c r="X227" s="371">
        <v>0</v>
      </c>
      <c r="Y227" s="415"/>
    </row>
    <row r="228" spans="1:25" s="703" customFormat="1">
      <c r="A228" s="450">
        <v>90042000</v>
      </c>
      <c r="B228" s="408" t="s">
        <v>107</v>
      </c>
      <c r="C228" s="348" t="s">
        <v>1014</v>
      </c>
      <c r="D228" s="348" t="s">
        <v>134</v>
      </c>
      <c r="E228" s="409">
        <v>541</v>
      </c>
      <c r="F228" s="129">
        <v>39661</v>
      </c>
      <c r="G228" s="130" t="s">
        <v>37</v>
      </c>
      <c r="H228" s="131">
        <v>4000</v>
      </c>
      <c r="I228" s="353" t="s">
        <v>59</v>
      </c>
      <c r="J228" s="132">
        <v>3.75</v>
      </c>
      <c r="K228" s="410" t="s">
        <v>68</v>
      </c>
      <c r="L228" s="133" t="s">
        <v>985</v>
      </c>
      <c r="M228" s="411" t="s">
        <v>985</v>
      </c>
      <c r="N228" s="412">
        <v>5</v>
      </c>
      <c r="O228" s="134">
        <v>2000000</v>
      </c>
      <c r="P228" s="134">
        <v>2000000</v>
      </c>
      <c r="Q228" s="134">
        <v>45465580</v>
      </c>
      <c r="R228" s="134">
        <v>376404</v>
      </c>
      <c r="S228" s="134">
        <v>45841984</v>
      </c>
      <c r="T228" s="414" t="s">
        <v>645</v>
      </c>
      <c r="U228" s="371">
        <v>0</v>
      </c>
      <c r="V228" s="371">
        <v>0</v>
      </c>
      <c r="W228" s="371">
        <v>0</v>
      </c>
      <c r="X228" s="371" t="s">
        <v>987</v>
      </c>
      <c r="Y228" s="415"/>
    </row>
    <row r="229" spans="1:25" s="703" customFormat="1">
      <c r="A229" s="450">
        <v>90042000</v>
      </c>
      <c r="B229" s="408">
        <v>5</v>
      </c>
      <c r="C229" s="348" t="s">
        <v>1014</v>
      </c>
      <c r="D229" s="348" t="s">
        <v>142</v>
      </c>
      <c r="E229" s="409">
        <v>541</v>
      </c>
      <c r="F229" s="129">
        <v>40506</v>
      </c>
      <c r="G229" s="130" t="s">
        <v>37</v>
      </c>
      <c r="H229" s="131">
        <v>2000</v>
      </c>
      <c r="I229" s="353" t="s">
        <v>75</v>
      </c>
      <c r="J229" s="132">
        <v>4</v>
      </c>
      <c r="K229" s="410" t="s">
        <v>68</v>
      </c>
      <c r="L229" s="133" t="s">
        <v>39</v>
      </c>
      <c r="M229" s="411" t="s">
        <v>985</v>
      </c>
      <c r="N229" s="412">
        <v>21</v>
      </c>
      <c r="O229" s="134">
        <v>2000000</v>
      </c>
      <c r="P229" s="134">
        <v>2000000</v>
      </c>
      <c r="Q229" s="134">
        <v>45465580</v>
      </c>
      <c r="R229" s="134">
        <v>747874</v>
      </c>
      <c r="S229" s="134">
        <v>46213454</v>
      </c>
      <c r="T229" s="414" t="s">
        <v>645</v>
      </c>
      <c r="U229" s="371">
        <v>0</v>
      </c>
      <c r="V229" s="371">
        <v>0</v>
      </c>
      <c r="W229" s="371">
        <v>0</v>
      </c>
      <c r="X229" s="371">
        <v>0</v>
      </c>
      <c r="Y229" s="415"/>
    </row>
    <row r="230" spans="1:25" s="703" customFormat="1">
      <c r="A230" s="450">
        <v>90042000</v>
      </c>
      <c r="B230" s="408">
        <v>5</v>
      </c>
      <c r="C230" s="348" t="s">
        <v>1014</v>
      </c>
      <c r="D230" s="348" t="s">
        <v>984</v>
      </c>
      <c r="E230" s="409">
        <v>542</v>
      </c>
      <c r="F230" s="129">
        <v>39644</v>
      </c>
      <c r="G230" s="130" t="s">
        <v>37</v>
      </c>
      <c r="H230" s="131">
        <v>6000</v>
      </c>
      <c r="I230" s="353"/>
      <c r="J230" s="132"/>
      <c r="K230" s="410" t="s">
        <v>39</v>
      </c>
      <c r="L230" s="133" t="s">
        <v>68</v>
      </c>
      <c r="M230" s="411" t="s">
        <v>985</v>
      </c>
      <c r="N230" s="412">
        <v>30</v>
      </c>
      <c r="O230" s="134"/>
      <c r="P230" s="134"/>
      <c r="Q230" s="134"/>
      <c r="R230" s="134"/>
      <c r="S230" s="134"/>
      <c r="T230" s="414">
        <v>0</v>
      </c>
      <c r="U230" s="371">
        <v>0</v>
      </c>
      <c r="V230" s="371">
        <v>0</v>
      </c>
      <c r="W230" s="371">
        <v>0</v>
      </c>
      <c r="X230" s="371">
        <v>0</v>
      </c>
      <c r="Y230" s="415"/>
    </row>
    <row r="231" spans="1:25" s="703" customFormat="1">
      <c r="A231" s="450">
        <v>90042000</v>
      </c>
      <c r="B231" s="408">
        <v>5</v>
      </c>
      <c r="C231" s="348" t="s">
        <v>1014</v>
      </c>
      <c r="D231" s="348" t="s">
        <v>134</v>
      </c>
      <c r="E231" s="409">
        <v>542</v>
      </c>
      <c r="F231" s="129">
        <v>39661</v>
      </c>
      <c r="G231" s="130" t="s">
        <v>37</v>
      </c>
      <c r="H231" s="131">
        <v>6000</v>
      </c>
      <c r="I231" s="353" t="s">
        <v>60</v>
      </c>
      <c r="J231" s="132">
        <v>4.6500000000000004</v>
      </c>
      <c r="K231" s="410" t="s">
        <v>68</v>
      </c>
      <c r="L231" s="133" t="s">
        <v>985</v>
      </c>
      <c r="M231" s="411" t="s">
        <v>985</v>
      </c>
      <c r="N231" s="412">
        <v>21</v>
      </c>
      <c r="O231" s="134">
        <v>5500000</v>
      </c>
      <c r="P231" s="134">
        <v>5500000</v>
      </c>
      <c r="Q231" s="134">
        <v>125030345</v>
      </c>
      <c r="R231" s="134">
        <v>1280781</v>
      </c>
      <c r="S231" s="134">
        <v>126311126</v>
      </c>
      <c r="T231" s="414" t="s">
        <v>645</v>
      </c>
      <c r="U231" s="371">
        <v>0</v>
      </c>
      <c r="V231" s="371">
        <v>0</v>
      </c>
      <c r="W231" s="371">
        <v>0</v>
      </c>
      <c r="X231" s="371" t="s">
        <v>987</v>
      </c>
      <c r="Y231" s="415"/>
    </row>
    <row r="232" spans="1:25" s="703" customFormat="1">
      <c r="A232" s="450">
        <v>90042000</v>
      </c>
      <c r="B232" s="408">
        <v>5</v>
      </c>
      <c r="C232" s="348" t="s">
        <v>1014</v>
      </c>
      <c r="D232" s="348" t="s">
        <v>142</v>
      </c>
      <c r="E232" s="409">
        <v>542</v>
      </c>
      <c r="F232" s="129">
        <v>39822</v>
      </c>
      <c r="G232" s="130" t="s">
        <v>37</v>
      </c>
      <c r="H232" s="131">
        <v>500</v>
      </c>
      <c r="I232" s="353" t="s">
        <v>64</v>
      </c>
      <c r="J232" s="132">
        <v>4.75</v>
      </c>
      <c r="K232" s="410" t="s">
        <v>68</v>
      </c>
      <c r="L232" s="133" t="s">
        <v>985</v>
      </c>
      <c r="M232" s="411" t="s">
        <v>985</v>
      </c>
      <c r="N232" s="412">
        <v>20</v>
      </c>
      <c r="O232" s="134">
        <v>500000</v>
      </c>
      <c r="P232" s="134">
        <v>500000</v>
      </c>
      <c r="Q232" s="134">
        <v>11366395</v>
      </c>
      <c r="R232" s="134">
        <v>162409</v>
      </c>
      <c r="S232" s="134">
        <v>11528804</v>
      </c>
      <c r="T232" s="414" t="s">
        <v>645</v>
      </c>
      <c r="U232" s="371">
        <v>0</v>
      </c>
      <c r="V232" s="371">
        <v>0</v>
      </c>
      <c r="W232" s="371">
        <v>0</v>
      </c>
      <c r="X232" s="371" t="s">
        <v>987</v>
      </c>
      <c r="Y232" s="415"/>
    </row>
    <row r="233" spans="1:25" s="703" customFormat="1">
      <c r="A233" s="450">
        <v>91143000</v>
      </c>
      <c r="B233" s="408" t="s">
        <v>159</v>
      </c>
      <c r="C233" s="348" t="s">
        <v>1015</v>
      </c>
      <c r="D233" s="348" t="s">
        <v>984</v>
      </c>
      <c r="E233" s="409">
        <v>377</v>
      </c>
      <c r="F233" s="129">
        <v>38194</v>
      </c>
      <c r="G233" s="130" t="s">
        <v>37</v>
      </c>
      <c r="H233" s="131">
        <v>3000</v>
      </c>
      <c r="I233" s="353"/>
      <c r="J233" s="132"/>
      <c r="K233" s="410" t="s">
        <v>985</v>
      </c>
      <c r="L233" s="133" t="s">
        <v>985</v>
      </c>
      <c r="M233" s="411" t="s">
        <v>985</v>
      </c>
      <c r="N233" s="412">
        <v>21</v>
      </c>
      <c r="O233" s="134"/>
      <c r="P233" s="134"/>
      <c r="Q233" s="134"/>
      <c r="R233" s="134"/>
      <c r="S233" s="134"/>
      <c r="T233" s="414">
        <v>0</v>
      </c>
      <c r="U233" s="371">
        <v>0</v>
      </c>
      <c r="V233" s="371">
        <v>0</v>
      </c>
      <c r="W233" s="371">
        <v>0</v>
      </c>
      <c r="X233" s="371">
        <v>0</v>
      </c>
      <c r="Y233" s="415"/>
    </row>
    <row r="234" spans="1:25" s="703" customFormat="1">
      <c r="A234" s="450">
        <v>91143000</v>
      </c>
      <c r="B234" s="408" t="s">
        <v>159</v>
      </c>
      <c r="C234" s="348" t="s">
        <v>1015</v>
      </c>
      <c r="D234" s="348" t="s">
        <v>134</v>
      </c>
      <c r="E234" s="409">
        <v>377</v>
      </c>
      <c r="F234" s="129">
        <v>38226</v>
      </c>
      <c r="G234" s="130" t="s">
        <v>37</v>
      </c>
      <c r="H234" s="131">
        <v>3000</v>
      </c>
      <c r="I234" s="353" t="s">
        <v>63</v>
      </c>
      <c r="J234" s="132">
        <v>4.4000000000000004</v>
      </c>
      <c r="K234" s="410" t="s">
        <v>68</v>
      </c>
      <c r="L234" s="133" t="s">
        <v>39</v>
      </c>
      <c r="M234" s="411" t="s">
        <v>985</v>
      </c>
      <c r="N234" s="412">
        <v>21</v>
      </c>
      <c r="O234" s="134">
        <v>3000000</v>
      </c>
      <c r="P234" s="134">
        <v>2294118</v>
      </c>
      <c r="Q234" s="134">
        <v>52151703</v>
      </c>
      <c r="R234" s="134">
        <v>946374</v>
      </c>
      <c r="S234" s="134">
        <v>53098077</v>
      </c>
      <c r="T234" s="414" t="s">
        <v>645</v>
      </c>
      <c r="U234" s="371">
        <v>0</v>
      </c>
      <c r="V234" s="371">
        <v>0</v>
      </c>
      <c r="W234" s="371">
        <v>0</v>
      </c>
      <c r="X234" s="371" t="s">
        <v>987</v>
      </c>
      <c r="Y234" s="415"/>
    </row>
    <row r="235" spans="1:25" s="703" customFormat="1">
      <c r="A235" s="450">
        <v>91143000</v>
      </c>
      <c r="B235" s="408" t="s">
        <v>159</v>
      </c>
      <c r="C235" s="348" t="s">
        <v>1015</v>
      </c>
      <c r="D235" s="348" t="s">
        <v>984</v>
      </c>
      <c r="E235" s="409">
        <v>378</v>
      </c>
      <c r="F235" s="129">
        <v>38194</v>
      </c>
      <c r="G235" s="130" t="s">
        <v>37</v>
      </c>
      <c r="H235" s="131">
        <v>2000</v>
      </c>
      <c r="I235" s="353"/>
      <c r="J235" s="132"/>
      <c r="K235" s="410" t="s">
        <v>985</v>
      </c>
      <c r="L235" s="133" t="s">
        <v>985</v>
      </c>
      <c r="M235" s="411" t="s">
        <v>985</v>
      </c>
      <c r="N235" s="412">
        <v>10</v>
      </c>
      <c r="O235" s="134"/>
      <c r="P235" s="134"/>
      <c r="Q235" s="134"/>
      <c r="R235" s="134"/>
      <c r="S235" s="134"/>
      <c r="T235" s="414">
        <v>0</v>
      </c>
      <c r="U235" s="371">
        <v>0</v>
      </c>
      <c r="V235" s="371">
        <v>0</v>
      </c>
      <c r="W235" s="371">
        <v>0</v>
      </c>
      <c r="X235" s="371">
        <v>0</v>
      </c>
      <c r="Y235" s="415"/>
    </row>
    <row r="236" spans="1:25" s="703" customFormat="1">
      <c r="A236" s="450">
        <v>91143000</v>
      </c>
      <c r="B236" s="408" t="s">
        <v>159</v>
      </c>
      <c r="C236" s="348" t="s">
        <v>1015</v>
      </c>
      <c r="D236" s="348" t="s">
        <v>134</v>
      </c>
      <c r="E236" s="409">
        <v>378</v>
      </c>
      <c r="F236" s="129">
        <v>38226</v>
      </c>
      <c r="G236" s="130" t="s">
        <v>37</v>
      </c>
      <c r="H236" s="131">
        <v>2000</v>
      </c>
      <c r="I236" s="353" t="s">
        <v>89</v>
      </c>
      <c r="J236" s="132">
        <v>3</v>
      </c>
      <c r="K236" s="410" t="s">
        <v>68</v>
      </c>
      <c r="L236" s="133" t="s">
        <v>39</v>
      </c>
      <c r="M236" s="411" t="s">
        <v>985</v>
      </c>
      <c r="N236" s="412">
        <v>7</v>
      </c>
      <c r="O236" s="134"/>
      <c r="P236" s="134"/>
      <c r="Q236" s="134">
        <v>0</v>
      </c>
      <c r="R236" s="134"/>
      <c r="S236" s="134"/>
      <c r="T236" s="414" t="s">
        <v>645</v>
      </c>
      <c r="U236" s="371">
        <v>0</v>
      </c>
      <c r="V236" s="371" t="s">
        <v>988</v>
      </c>
      <c r="W236" s="371">
        <v>0</v>
      </c>
      <c r="X236" s="371" t="s">
        <v>987</v>
      </c>
      <c r="Y236" s="415"/>
    </row>
    <row r="237" spans="1:25" s="703" customFormat="1">
      <c r="A237" s="450">
        <v>90299000</v>
      </c>
      <c r="B237" s="408" t="s">
        <v>54</v>
      </c>
      <c r="C237" s="348" t="s">
        <v>1016</v>
      </c>
      <c r="D237" s="348" t="s">
        <v>989</v>
      </c>
      <c r="E237" s="351">
        <v>198</v>
      </c>
      <c r="F237" s="129">
        <v>35577</v>
      </c>
      <c r="G237" s="130" t="s">
        <v>37</v>
      </c>
      <c r="H237" s="131">
        <v>500</v>
      </c>
      <c r="I237" s="353" t="s">
        <v>56</v>
      </c>
      <c r="J237" s="132">
        <v>5.8</v>
      </c>
      <c r="K237" s="422" t="s">
        <v>57</v>
      </c>
      <c r="L237" s="133" t="s">
        <v>985</v>
      </c>
      <c r="M237" s="411" t="s">
        <v>985</v>
      </c>
      <c r="N237" s="416">
        <v>12</v>
      </c>
      <c r="O237" s="134">
        <v>500000</v>
      </c>
      <c r="P237" s="134"/>
      <c r="Q237" s="134">
        <v>0</v>
      </c>
      <c r="R237" s="134"/>
      <c r="S237" s="134"/>
      <c r="T237" s="414" t="s">
        <v>645</v>
      </c>
      <c r="U237" s="371">
        <v>0</v>
      </c>
      <c r="V237" s="371">
        <v>0</v>
      </c>
      <c r="W237" s="371" t="s">
        <v>990</v>
      </c>
      <c r="X237" s="371" t="s">
        <v>987</v>
      </c>
      <c r="Y237" s="415"/>
    </row>
    <row r="238" spans="1:25" s="703" customFormat="1">
      <c r="A238" s="450">
        <v>90299000</v>
      </c>
      <c r="B238" s="408" t="s">
        <v>54</v>
      </c>
      <c r="C238" s="348" t="s">
        <v>1016</v>
      </c>
      <c r="D238" s="348" t="s">
        <v>989</v>
      </c>
      <c r="E238" s="351">
        <v>198</v>
      </c>
      <c r="F238" s="129">
        <v>35577</v>
      </c>
      <c r="G238" s="130" t="s">
        <v>37</v>
      </c>
      <c r="H238" s="131">
        <v>500</v>
      </c>
      <c r="I238" s="353" t="s">
        <v>51</v>
      </c>
      <c r="J238" s="132">
        <v>4.05</v>
      </c>
      <c r="K238" s="422" t="s">
        <v>57</v>
      </c>
      <c r="L238" s="133" t="s">
        <v>985</v>
      </c>
      <c r="M238" s="411" t="s">
        <v>985</v>
      </c>
      <c r="N238" s="416">
        <v>21</v>
      </c>
      <c r="O238" s="134">
        <v>500000</v>
      </c>
      <c r="P238" s="134">
        <v>187000</v>
      </c>
      <c r="Q238" s="134">
        <v>4251032</v>
      </c>
      <c r="R238" s="134">
        <v>42614</v>
      </c>
      <c r="S238" s="134">
        <v>4293646</v>
      </c>
      <c r="T238" s="414" t="s">
        <v>645</v>
      </c>
      <c r="U238" s="371">
        <v>0</v>
      </c>
      <c r="V238" s="371">
        <v>0</v>
      </c>
      <c r="W238" s="371">
        <v>0</v>
      </c>
      <c r="X238" s="371" t="s">
        <v>987</v>
      </c>
      <c r="Y238" s="415" t="s">
        <v>1017</v>
      </c>
    </row>
    <row r="239" spans="1:25" s="703" customFormat="1">
      <c r="A239" s="450">
        <v>90299000</v>
      </c>
      <c r="B239" s="408" t="s">
        <v>54</v>
      </c>
      <c r="C239" s="348" t="s">
        <v>1016</v>
      </c>
      <c r="D239" s="348" t="s">
        <v>989</v>
      </c>
      <c r="E239" s="351">
        <v>251</v>
      </c>
      <c r="F239" s="129">
        <v>37000</v>
      </c>
      <c r="G239" s="130" t="s">
        <v>37</v>
      </c>
      <c r="H239" s="131">
        <v>100</v>
      </c>
      <c r="I239" s="353" t="s">
        <v>93</v>
      </c>
      <c r="J239" s="132">
        <v>6</v>
      </c>
      <c r="K239" s="410" t="s">
        <v>49</v>
      </c>
      <c r="L239" s="133" t="s">
        <v>985</v>
      </c>
      <c r="M239" s="411" t="s">
        <v>985</v>
      </c>
      <c r="N239" s="412">
        <v>5</v>
      </c>
      <c r="O239" s="134">
        <v>100000</v>
      </c>
      <c r="P239" s="134"/>
      <c r="Q239" s="134">
        <v>0</v>
      </c>
      <c r="R239" s="134"/>
      <c r="S239" s="134"/>
      <c r="T239" s="414" t="s">
        <v>645</v>
      </c>
      <c r="U239" s="371">
        <v>0</v>
      </c>
      <c r="V239" s="371">
        <v>0</v>
      </c>
      <c r="W239" s="371" t="s">
        <v>990</v>
      </c>
      <c r="X239" s="371" t="s">
        <v>987</v>
      </c>
      <c r="Y239" s="415"/>
    </row>
    <row r="240" spans="1:25" s="703" customFormat="1">
      <c r="A240" s="450">
        <v>90299000</v>
      </c>
      <c r="B240" s="408" t="s">
        <v>54</v>
      </c>
      <c r="C240" s="348" t="s">
        <v>1016</v>
      </c>
      <c r="D240" s="348" t="s">
        <v>989</v>
      </c>
      <c r="E240" s="351">
        <v>251</v>
      </c>
      <c r="F240" s="129">
        <v>37000</v>
      </c>
      <c r="G240" s="130" t="s">
        <v>37</v>
      </c>
      <c r="H240" s="131">
        <v>300</v>
      </c>
      <c r="I240" s="353" t="s">
        <v>94</v>
      </c>
      <c r="J240" s="132">
        <v>6</v>
      </c>
      <c r="K240" s="410" t="s">
        <v>49</v>
      </c>
      <c r="L240" s="133" t="s">
        <v>985</v>
      </c>
      <c r="M240" s="411" t="s">
        <v>985</v>
      </c>
      <c r="N240" s="412">
        <v>5</v>
      </c>
      <c r="O240" s="134">
        <v>300000</v>
      </c>
      <c r="P240" s="134"/>
      <c r="Q240" s="134">
        <v>0</v>
      </c>
      <c r="R240" s="134"/>
      <c r="S240" s="134"/>
      <c r="T240" s="414" t="s">
        <v>645</v>
      </c>
      <c r="U240" s="371">
        <v>0</v>
      </c>
      <c r="V240" s="371">
        <v>0</v>
      </c>
      <c r="W240" s="371" t="s">
        <v>990</v>
      </c>
      <c r="X240" s="371" t="s">
        <v>987</v>
      </c>
      <c r="Y240" s="415"/>
    </row>
    <row r="241" spans="1:25" s="703" customFormat="1">
      <c r="A241" s="450">
        <v>90299000</v>
      </c>
      <c r="B241" s="408" t="s">
        <v>54</v>
      </c>
      <c r="C241" s="348" t="s">
        <v>1016</v>
      </c>
      <c r="D241" s="348" t="s">
        <v>989</v>
      </c>
      <c r="E241" s="351">
        <v>251</v>
      </c>
      <c r="F241" s="129">
        <v>37000</v>
      </c>
      <c r="G241" s="130" t="s">
        <v>37</v>
      </c>
      <c r="H241" s="131">
        <v>300</v>
      </c>
      <c r="I241" s="353" t="s">
        <v>95</v>
      </c>
      <c r="J241" s="132">
        <v>6</v>
      </c>
      <c r="K241" s="410" t="s">
        <v>49</v>
      </c>
      <c r="L241" s="133" t="s">
        <v>985</v>
      </c>
      <c r="M241" s="411" t="s">
        <v>985</v>
      </c>
      <c r="N241" s="412">
        <v>21</v>
      </c>
      <c r="O241" s="134">
        <v>300000</v>
      </c>
      <c r="P241" s="134"/>
      <c r="Q241" s="134">
        <v>0</v>
      </c>
      <c r="R241" s="134"/>
      <c r="S241" s="134"/>
      <c r="T241" s="414" t="s">
        <v>645</v>
      </c>
      <c r="U241" s="371">
        <v>0</v>
      </c>
      <c r="V241" s="371">
        <v>0</v>
      </c>
      <c r="W241" s="371" t="s">
        <v>990</v>
      </c>
      <c r="X241" s="371" t="s">
        <v>987</v>
      </c>
      <c r="Y241" s="415"/>
    </row>
    <row r="242" spans="1:25" s="703" customFormat="1">
      <c r="A242" s="450">
        <v>90299000</v>
      </c>
      <c r="B242" s="408" t="s">
        <v>54</v>
      </c>
      <c r="C242" s="348" t="s">
        <v>1016</v>
      </c>
      <c r="D242" s="348" t="s">
        <v>989</v>
      </c>
      <c r="E242" s="351">
        <v>251</v>
      </c>
      <c r="F242" s="129">
        <v>37000</v>
      </c>
      <c r="G242" s="130" t="s">
        <v>37</v>
      </c>
      <c r="H242" s="131">
        <v>300</v>
      </c>
      <c r="I242" s="353" t="s">
        <v>96</v>
      </c>
      <c r="J242" s="132">
        <v>6</v>
      </c>
      <c r="K242" s="410" t="s">
        <v>49</v>
      </c>
      <c r="L242" s="133" t="s">
        <v>985</v>
      </c>
      <c r="M242" s="411" t="s">
        <v>985</v>
      </c>
      <c r="N242" s="412">
        <v>21</v>
      </c>
      <c r="O242" s="134">
        <v>300000</v>
      </c>
      <c r="P242" s="134"/>
      <c r="Q242" s="134">
        <v>0</v>
      </c>
      <c r="R242" s="134"/>
      <c r="S242" s="134"/>
      <c r="T242" s="414" t="s">
        <v>645</v>
      </c>
      <c r="U242" s="371">
        <v>0</v>
      </c>
      <c r="V242" s="371">
        <v>0</v>
      </c>
      <c r="W242" s="371" t="s">
        <v>990</v>
      </c>
      <c r="X242" s="371" t="s">
        <v>987</v>
      </c>
      <c r="Y242" s="415"/>
    </row>
    <row r="243" spans="1:25" s="703" customFormat="1">
      <c r="A243" s="450">
        <v>90299000</v>
      </c>
      <c r="B243" s="408">
        <v>3</v>
      </c>
      <c r="C243" s="348" t="s">
        <v>1016</v>
      </c>
      <c r="D243" s="348" t="s">
        <v>984</v>
      </c>
      <c r="E243" s="409">
        <v>632</v>
      </c>
      <c r="F243" s="129">
        <v>40324</v>
      </c>
      <c r="G243" s="130" t="s">
        <v>37</v>
      </c>
      <c r="H243" s="131">
        <v>2000</v>
      </c>
      <c r="I243" s="353"/>
      <c r="J243" s="132"/>
      <c r="K243" s="410" t="s">
        <v>68</v>
      </c>
      <c r="L243" s="133" t="s">
        <v>39</v>
      </c>
      <c r="M243" s="411" t="s">
        <v>49</v>
      </c>
      <c r="N243" s="412">
        <v>10</v>
      </c>
      <c r="O243" s="134"/>
      <c r="P243" s="134"/>
      <c r="Q243" s="134"/>
      <c r="R243" s="134"/>
      <c r="S243" s="134"/>
      <c r="T243" s="414">
        <v>0</v>
      </c>
      <c r="U243" s="371">
        <v>0</v>
      </c>
      <c r="V243" s="371">
        <v>0</v>
      </c>
      <c r="W243" s="371">
        <v>0</v>
      </c>
      <c r="X243" s="371">
        <v>0</v>
      </c>
      <c r="Y243" s="415"/>
    </row>
    <row r="244" spans="1:25" s="703" customFormat="1">
      <c r="A244" s="450">
        <v>90299000</v>
      </c>
      <c r="B244" s="408">
        <v>3</v>
      </c>
      <c r="C244" s="348" t="s">
        <v>1016</v>
      </c>
      <c r="D244" s="348" t="s">
        <v>134</v>
      </c>
      <c r="E244" s="409">
        <v>632</v>
      </c>
      <c r="F244" s="129">
        <v>40325</v>
      </c>
      <c r="G244" s="130" t="s">
        <v>37</v>
      </c>
      <c r="H244" s="131">
        <v>2000</v>
      </c>
      <c r="I244" s="353" t="s">
        <v>60</v>
      </c>
      <c r="J244" s="132">
        <v>2.75</v>
      </c>
      <c r="K244" s="410" t="s">
        <v>68</v>
      </c>
      <c r="L244" s="133" t="s">
        <v>985</v>
      </c>
      <c r="M244" s="411" t="s">
        <v>985</v>
      </c>
      <c r="N244" s="412">
        <v>5</v>
      </c>
      <c r="O244" s="134"/>
      <c r="P244" s="134"/>
      <c r="Q244" s="134">
        <v>0</v>
      </c>
      <c r="R244" s="134"/>
      <c r="S244" s="134"/>
      <c r="T244" s="414" t="s">
        <v>645</v>
      </c>
      <c r="U244" s="371">
        <v>0</v>
      </c>
      <c r="V244" s="371" t="s">
        <v>988</v>
      </c>
      <c r="W244" s="371">
        <v>0</v>
      </c>
      <c r="X244" s="371">
        <v>0</v>
      </c>
      <c r="Y244" s="415"/>
    </row>
    <row r="245" spans="1:25" s="703" customFormat="1">
      <c r="A245" s="450">
        <v>90299000</v>
      </c>
      <c r="B245" s="408">
        <v>3</v>
      </c>
      <c r="C245" s="348" t="s">
        <v>1016</v>
      </c>
      <c r="D245" s="348" t="s">
        <v>134</v>
      </c>
      <c r="E245" s="409">
        <v>632</v>
      </c>
      <c r="F245" s="129">
        <v>40325</v>
      </c>
      <c r="G245" s="130" t="s">
        <v>162</v>
      </c>
      <c r="H245" s="131">
        <v>42000000</v>
      </c>
      <c r="I245" s="353" t="s">
        <v>64</v>
      </c>
      <c r="J245" s="132">
        <v>6.25</v>
      </c>
      <c r="K245" s="410" t="s">
        <v>68</v>
      </c>
      <c r="L245" s="133" t="s">
        <v>985</v>
      </c>
      <c r="M245" s="411" t="s">
        <v>985</v>
      </c>
      <c r="N245" s="412">
        <v>5</v>
      </c>
      <c r="O245" s="134"/>
      <c r="P245" s="134"/>
      <c r="Q245" s="134">
        <v>0</v>
      </c>
      <c r="R245" s="134"/>
      <c r="S245" s="134"/>
      <c r="T245" s="414">
        <v>0</v>
      </c>
      <c r="U245" s="371">
        <v>0</v>
      </c>
      <c r="V245" s="371" t="s">
        <v>988</v>
      </c>
      <c r="W245" s="371">
        <v>0</v>
      </c>
      <c r="X245" s="371">
        <v>0</v>
      </c>
      <c r="Y245" s="415"/>
    </row>
    <row r="246" spans="1:25" s="703" customFormat="1">
      <c r="A246" s="450">
        <v>90299000</v>
      </c>
      <c r="B246" s="408">
        <v>3</v>
      </c>
      <c r="C246" s="348" t="s">
        <v>1016</v>
      </c>
      <c r="D246" s="348" t="s">
        <v>142</v>
      </c>
      <c r="E246" s="409">
        <v>632</v>
      </c>
      <c r="F246" s="129">
        <v>40690</v>
      </c>
      <c r="G246" s="130" t="s">
        <v>162</v>
      </c>
      <c r="H246" s="131">
        <v>43000000</v>
      </c>
      <c r="I246" s="353" t="s">
        <v>123</v>
      </c>
      <c r="J246" s="132">
        <v>7</v>
      </c>
      <c r="K246" s="410" t="s">
        <v>68</v>
      </c>
      <c r="L246" s="133" t="s">
        <v>985</v>
      </c>
      <c r="M246" s="411" t="s">
        <v>985</v>
      </c>
      <c r="N246" s="412">
        <v>5</v>
      </c>
      <c r="O246" s="134"/>
      <c r="P246" s="134"/>
      <c r="Q246" s="134">
        <v>0</v>
      </c>
      <c r="R246" s="134"/>
      <c r="S246" s="134"/>
      <c r="T246" s="414">
        <v>0</v>
      </c>
      <c r="U246" s="371">
        <v>0</v>
      </c>
      <c r="V246" s="371" t="s">
        <v>988</v>
      </c>
      <c r="W246" s="371">
        <v>0</v>
      </c>
      <c r="X246" s="371">
        <v>0</v>
      </c>
      <c r="Y246" s="415"/>
    </row>
    <row r="247" spans="1:25" s="703" customFormat="1">
      <c r="A247" s="450">
        <v>90299000</v>
      </c>
      <c r="B247" s="408">
        <v>3</v>
      </c>
      <c r="C247" s="348" t="s">
        <v>1016</v>
      </c>
      <c r="D247" s="348" t="s">
        <v>142</v>
      </c>
      <c r="E247" s="409">
        <v>632</v>
      </c>
      <c r="F247" s="129">
        <v>40690</v>
      </c>
      <c r="G247" s="130" t="s">
        <v>37</v>
      </c>
      <c r="H247" s="131">
        <v>2000</v>
      </c>
      <c r="I247" s="353" t="s">
        <v>167</v>
      </c>
      <c r="J247" s="132">
        <v>3.25</v>
      </c>
      <c r="K247" s="410" t="s">
        <v>68</v>
      </c>
      <c r="L247" s="133" t="s">
        <v>985</v>
      </c>
      <c r="M247" s="411" t="s">
        <v>985</v>
      </c>
      <c r="N247" s="412">
        <v>5</v>
      </c>
      <c r="O247" s="134"/>
      <c r="P247" s="134"/>
      <c r="Q247" s="134">
        <v>0</v>
      </c>
      <c r="R247" s="134"/>
      <c r="S247" s="134"/>
      <c r="T247" s="414" t="s">
        <v>645</v>
      </c>
      <c r="U247" s="371">
        <v>0</v>
      </c>
      <c r="V247" s="371" t="s">
        <v>988</v>
      </c>
      <c r="W247" s="371">
        <v>0</v>
      </c>
      <c r="X247" s="371">
        <v>0</v>
      </c>
      <c r="Y247" s="415"/>
    </row>
    <row r="248" spans="1:25" s="703" customFormat="1">
      <c r="A248" s="450">
        <v>90299000</v>
      </c>
      <c r="B248" s="408">
        <v>3</v>
      </c>
      <c r="C248" s="348" t="s">
        <v>1016</v>
      </c>
      <c r="D248" s="348" t="s">
        <v>984</v>
      </c>
      <c r="E248" s="409">
        <v>633</v>
      </c>
      <c r="F248" s="129">
        <v>40324</v>
      </c>
      <c r="G248" s="130" t="s">
        <v>37</v>
      </c>
      <c r="H248" s="131">
        <v>2000</v>
      </c>
      <c r="I248" s="353"/>
      <c r="J248" s="132"/>
      <c r="K248" s="410" t="s">
        <v>68</v>
      </c>
      <c r="L248" s="133" t="s">
        <v>39</v>
      </c>
      <c r="M248" s="411" t="s">
        <v>49</v>
      </c>
      <c r="N248" s="412">
        <v>30</v>
      </c>
      <c r="O248" s="134"/>
      <c r="P248" s="134"/>
      <c r="Q248" s="134"/>
      <c r="R248" s="134"/>
      <c r="S248" s="134"/>
      <c r="T248" s="414">
        <v>0</v>
      </c>
      <c r="U248" s="371">
        <v>0</v>
      </c>
      <c r="V248" s="371">
        <v>0</v>
      </c>
      <c r="W248" s="371">
        <v>0</v>
      </c>
      <c r="X248" s="371">
        <v>0</v>
      </c>
      <c r="Y248" s="415"/>
    </row>
    <row r="249" spans="1:25" s="703" customFormat="1">
      <c r="A249" s="450">
        <v>90299000</v>
      </c>
      <c r="B249" s="408">
        <v>3</v>
      </c>
      <c r="C249" s="348" t="s">
        <v>1016</v>
      </c>
      <c r="D249" s="348" t="s">
        <v>134</v>
      </c>
      <c r="E249" s="409">
        <v>633</v>
      </c>
      <c r="F249" s="129">
        <v>40325</v>
      </c>
      <c r="G249" s="130" t="s">
        <v>37</v>
      </c>
      <c r="H249" s="131">
        <v>2000</v>
      </c>
      <c r="I249" s="353" t="s">
        <v>75</v>
      </c>
      <c r="J249" s="132">
        <v>4.2</v>
      </c>
      <c r="K249" s="410" t="s">
        <v>68</v>
      </c>
      <c r="L249" s="133" t="s">
        <v>985</v>
      </c>
      <c r="M249" s="411" t="s">
        <v>985</v>
      </c>
      <c r="N249" s="412">
        <v>21</v>
      </c>
      <c r="O249" s="134">
        <v>1770000</v>
      </c>
      <c r="P249" s="134">
        <v>1770000</v>
      </c>
      <c r="Q249" s="134">
        <v>40237038</v>
      </c>
      <c r="R249" s="134">
        <v>696906</v>
      </c>
      <c r="S249" s="134">
        <v>40933944</v>
      </c>
      <c r="T249" s="414" t="s">
        <v>645</v>
      </c>
      <c r="U249" s="371">
        <v>0</v>
      </c>
      <c r="V249" s="371">
        <v>0</v>
      </c>
      <c r="W249" s="371">
        <v>0</v>
      </c>
      <c r="X249" s="371">
        <v>0</v>
      </c>
      <c r="Y249" s="415"/>
    </row>
    <row r="250" spans="1:25" s="703" customFormat="1">
      <c r="A250" s="450">
        <v>90299000</v>
      </c>
      <c r="B250" s="408">
        <v>3</v>
      </c>
      <c r="C250" s="348" t="s">
        <v>1016</v>
      </c>
      <c r="D250" s="348" t="s">
        <v>984</v>
      </c>
      <c r="E250" s="409">
        <v>666</v>
      </c>
      <c r="F250" s="129">
        <v>40689</v>
      </c>
      <c r="G250" s="130" t="s">
        <v>37</v>
      </c>
      <c r="H250" s="131">
        <v>2000</v>
      </c>
      <c r="I250" s="353"/>
      <c r="J250" s="132"/>
      <c r="K250" s="410" t="s">
        <v>68</v>
      </c>
      <c r="L250" s="133" t="s">
        <v>39</v>
      </c>
      <c r="M250" s="411" t="s">
        <v>49</v>
      </c>
      <c r="N250" s="412">
        <v>30</v>
      </c>
      <c r="O250" s="134"/>
      <c r="P250" s="134"/>
      <c r="Q250" s="134"/>
      <c r="R250" s="134"/>
      <c r="S250" s="134"/>
      <c r="T250" s="414">
        <v>0</v>
      </c>
      <c r="U250" s="371">
        <v>0</v>
      </c>
      <c r="V250" s="371">
        <v>0</v>
      </c>
      <c r="W250" s="371">
        <v>0</v>
      </c>
      <c r="X250" s="371">
        <v>0</v>
      </c>
      <c r="Y250" s="415"/>
    </row>
    <row r="251" spans="1:25" s="703" customFormat="1">
      <c r="A251" s="450">
        <v>90299000</v>
      </c>
      <c r="B251" s="408">
        <v>3</v>
      </c>
      <c r="C251" s="348" t="s">
        <v>1016</v>
      </c>
      <c r="D251" s="348" t="s">
        <v>134</v>
      </c>
      <c r="E251" s="409">
        <v>666</v>
      </c>
      <c r="F251" s="129">
        <v>40690</v>
      </c>
      <c r="G251" s="130" t="s">
        <v>37</v>
      </c>
      <c r="H251" s="131">
        <v>2000</v>
      </c>
      <c r="I251" s="353" t="s">
        <v>116</v>
      </c>
      <c r="J251" s="132">
        <v>4</v>
      </c>
      <c r="K251" s="410" t="s">
        <v>68</v>
      </c>
      <c r="L251" s="133" t="s">
        <v>985</v>
      </c>
      <c r="M251" s="411" t="s">
        <v>985</v>
      </c>
      <c r="N251" s="412">
        <v>21</v>
      </c>
      <c r="O251" s="134">
        <v>440000</v>
      </c>
      <c r="P251" s="134">
        <v>440000</v>
      </c>
      <c r="Q251" s="134">
        <v>10002428</v>
      </c>
      <c r="R251" s="134">
        <v>181581</v>
      </c>
      <c r="S251" s="134">
        <v>10184009</v>
      </c>
      <c r="T251" s="414" t="s">
        <v>645</v>
      </c>
      <c r="U251" s="371">
        <v>0</v>
      </c>
      <c r="V251" s="371">
        <v>0</v>
      </c>
      <c r="W251" s="371">
        <v>0</v>
      </c>
      <c r="X251" s="371">
        <v>0</v>
      </c>
      <c r="Y251" s="415"/>
    </row>
    <row r="252" spans="1:25" s="703" customFormat="1">
      <c r="A252" s="450">
        <v>90160000</v>
      </c>
      <c r="B252" s="408" t="s">
        <v>44</v>
      </c>
      <c r="C252" s="348" t="s">
        <v>1018</v>
      </c>
      <c r="D252" s="348" t="s">
        <v>989</v>
      </c>
      <c r="E252" s="351">
        <v>274</v>
      </c>
      <c r="F252" s="129">
        <v>37176</v>
      </c>
      <c r="G252" s="130" t="s">
        <v>37</v>
      </c>
      <c r="H252" s="131">
        <v>950</v>
      </c>
      <c r="I252" s="353" t="s">
        <v>67</v>
      </c>
      <c r="J252" s="132">
        <v>6.4</v>
      </c>
      <c r="K252" s="410" t="s">
        <v>68</v>
      </c>
      <c r="L252" s="133" t="s">
        <v>39</v>
      </c>
      <c r="M252" s="411" t="s">
        <v>985</v>
      </c>
      <c r="N252" s="412">
        <v>21</v>
      </c>
      <c r="O252" s="134">
        <v>950000</v>
      </c>
      <c r="P252" s="134">
        <v>678571</v>
      </c>
      <c r="Q252" s="134">
        <v>15425812</v>
      </c>
      <c r="R252" s="134">
        <v>81006</v>
      </c>
      <c r="S252" s="134">
        <v>15506818</v>
      </c>
      <c r="T252" s="414" t="s">
        <v>645</v>
      </c>
      <c r="U252" s="371">
        <v>0</v>
      </c>
      <c r="V252" s="371">
        <v>0</v>
      </c>
      <c r="W252" s="371">
        <v>0</v>
      </c>
      <c r="X252" s="371" t="s">
        <v>987</v>
      </c>
      <c r="Y252" s="415"/>
    </row>
    <row r="253" spans="1:25" s="703" customFormat="1">
      <c r="A253" s="450">
        <v>90160000</v>
      </c>
      <c r="B253" s="408" t="s">
        <v>44</v>
      </c>
      <c r="C253" s="348" t="s">
        <v>1018</v>
      </c>
      <c r="D253" s="348" t="s">
        <v>989</v>
      </c>
      <c r="E253" s="351">
        <v>274</v>
      </c>
      <c r="F253" s="129">
        <v>37176</v>
      </c>
      <c r="G253" s="130" t="s">
        <v>37</v>
      </c>
      <c r="H253" s="131">
        <v>1000</v>
      </c>
      <c r="I253" s="353" t="s">
        <v>73</v>
      </c>
      <c r="J253" s="132">
        <v>6.4</v>
      </c>
      <c r="K253" s="410" t="s">
        <v>68</v>
      </c>
      <c r="L253" s="133" t="s">
        <v>39</v>
      </c>
      <c r="M253" s="411" t="s">
        <v>985</v>
      </c>
      <c r="N253" s="412">
        <v>21</v>
      </c>
      <c r="O253" s="134">
        <v>1000000</v>
      </c>
      <c r="P253" s="134">
        <v>714286</v>
      </c>
      <c r="Q253" s="134">
        <v>16237714</v>
      </c>
      <c r="R253" s="134">
        <v>85250</v>
      </c>
      <c r="S253" s="134">
        <v>16322964</v>
      </c>
      <c r="T253" s="414" t="s">
        <v>645</v>
      </c>
      <c r="U253" s="371">
        <v>0</v>
      </c>
      <c r="V253" s="371">
        <v>0</v>
      </c>
      <c r="W253" s="371">
        <v>0</v>
      </c>
      <c r="X253" s="371" t="s">
        <v>987</v>
      </c>
      <c r="Y253" s="415"/>
    </row>
    <row r="254" spans="1:25" s="703" customFormat="1">
      <c r="A254" s="450">
        <v>96858900</v>
      </c>
      <c r="B254" s="408" t="s">
        <v>100</v>
      </c>
      <c r="C254" s="348" t="s">
        <v>846</v>
      </c>
      <c r="D254" s="348" t="s">
        <v>984</v>
      </c>
      <c r="E254" s="409">
        <v>400</v>
      </c>
      <c r="F254" s="129">
        <v>38331</v>
      </c>
      <c r="G254" s="130" t="s">
        <v>37</v>
      </c>
      <c r="H254" s="131">
        <v>900</v>
      </c>
      <c r="I254" s="353"/>
      <c r="J254" s="132"/>
      <c r="K254" s="410" t="s">
        <v>68</v>
      </c>
      <c r="L254" s="133" t="s">
        <v>39</v>
      </c>
      <c r="M254" s="411" t="s">
        <v>985</v>
      </c>
      <c r="N254" s="412">
        <v>10</v>
      </c>
      <c r="O254" s="134"/>
      <c r="P254" s="134"/>
      <c r="Q254" s="134"/>
      <c r="R254" s="134"/>
      <c r="S254" s="134"/>
      <c r="T254" s="414">
        <v>0</v>
      </c>
      <c r="U254" s="371">
        <v>0</v>
      </c>
      <c r="V254" s="371">
        <v>0</v>
      </c>
      <c r="W254" s="371">
        <v>0</v>
      </c>
      <c r="X254" s="371">
        <v>0</v>
      </c>
      <c r="Y254" s="415"/>
    </row>
    <row r="255" spans="1:25" s="703" customFormat="1">
      <c r="A255" s="450">
        <v>96858900</v>
      </c>
      <c r="B255" s="408" t="s">
        <v>100</v>
      </c>
      <c r="C255" s="348" t="s">
        <v>846</v>
      </c>
      <c r="D255" s="348" t="s">
        <v>134</v>
      </c>
      <c r="E255" s="409">
        <v>400</v>
      </c>
      <c r="F255" s="129">
        <v>38331</v>
      </c>
      <c r="G255" s="130" t="s">
        <v>37</v>
      </c>
      <c r="H255" s="131">
        <v>900</v>
      </c>
      <c r="I255" s="353" t="s">
        <v>46</v>
      </c>
      <c r="J255" s="132">
        <v>3.8</v>
      </c>
      <c r="K255" s="410" t="s">
        <v>68</v>
      </c>
      <c r="L255" s="133" t="s">
        <v>985</v>
      </c>
      <c r="M255" s="411" t="s">
        <v>985</v>
      </c>
      <c r="N255" s="412">
        <v>7</v>
      </c>
      <c r="O255" s="134">
        <v>900000</v>
      </c>
      <c r="P255" s="134"/>
      <c r="Q255" s="134">
        <v>0</v>
      </c>
      <c r="R255" s="134"/>
      <c r="S255" s="134"/>
      <c r="T255" s="414" t="s">
        <v>645</v>
      </c>
      <c r="U255" s="371">
        <v>0</v>
      </c>
      <c r="V255" s="371">
        <v>0</v>
      </c>
      <c r="W255" s="371" t="s">
        <v>990</v>
      </c>
      <c r="X255" s="371" t="s">
        <v>987</v>
      </c>
      <c r="Y255" s="415"/>
    </row>
    <row r="256" spans="1:25" s="703" customFormat="1">
      <c r="A256" s="450">
        <v>96858900</v>
      </c>
      <c r="B256" s="408" t="s">
        <v>100</v>
      </c>
      <c r="C256" s="348" t="s">
        <v>846</v>
      </c>
      <c r="D256" s="348" t="s">
        <v>984</v>
      </c>
      <c r="E256" s="409">
        <v>401</v>
      </c>
      <c r="F256" s="129">
        <v>38331</v>
      </c>
      <c r="G256" s="130" t="s">
        <v>37</v>
      </c>
      <c r="H256" s="131">
        <v>800</v>
      </c>
      <c r="I256" s="353"/>
      <c r="J256" s="132"/>
      <c r="K256" s="410" t="s">
        <v>68</v>
      </c>
      <c r="L256" s="133" t="s">
        <v>39</v>
      </c>
      <c r="M256" s="411" t="s">
        <v>985</v>
      </c>
      <c r="N256" s="412">
        <v>25</v>
      </c>
      <c r="O256" s="134"/>
      <c r="P256" s="134"/>
      <c r="Q256" s="134"/>
      <c r="R256" s="134"/>
      <c r="S256" s="134"/>
      <c r="T256" s="414">
        <v>0</v>
      </c>
      <c r="U256" s="371">
        <v>0</v>
      </c>
      <c r="V256" s="371">
        <v>0</v>
      </c>
      <c r="W256" s="371">
        <v>0</v>
      </c>
      <c r="X256" s="371">
        <v>0</v>
      </c>
      <c r="Y256" s="415"/>
    </row>
    <row r="257" spans="1:25" s="703" customFormat="1">
      <c r="A257" s="450">
        <v>96858900</v>
      </c>
      <c r="B257" s="408" t="s">
        <v>100</v>
      </c>
      <c r="C257" s="348" t="s">
        <v>846</v>
      </c>
      <c r="D257" s="348" t="s">
        <v>134</v>
      </c>
      <c r="E257" s="409">
        <v>401</v>
      </c>
      <c r="F257" s="129">
        <v>38331</v>
      </c>
      <c r="G257" s="130" t="s">
        <v>37</v>
      </c>
      <c r="H257" s="131">
        <v>800</v>
      </c>
      <c r="I257" s="353" t="s">
        <v>87</v>
      </c>
      <c r="J257" s="132">
        <v>4.8</v>
      </c>
      <c r="K257" s="410" t="s">
        <v>68</v>
      </c>
      <c r="L257" s="133" t="s">
        <v>985</v>
      </c>
      <c r="M257" s="411" t="s">
        <v>985</v>
      </c>
      <c r="N257" s="412">
        <v>21</v>
      </c>
      <c r="O257" s="134">
        <v>800000</v>
      </c>
      <c r="P257" s="134"/>
      <c r="Q257" s="134">
        <v>0</v>
      </c>
      <c r="R257" s="134"/>
      <c r="S257" s="134"/>
      <c r="T257" s="414" t="s">
        <v>645</v>
      </c>
      <c r="U257" s="371">
        <v>0</v>
      </c>
      <c r="V257" s="371">
        <v>0</v>
      </c>
      <c r="W257" s="371" t="s">
        <v>990</v>
      </c>
      <c r="X257" s="371" t="s">
        <v>987</v>
      </c>
      <c r="Y257" s="415"/>
    </row>
    <row r="258" spans="1:25" s="703" customFormat="1">
      <c r="A258" s="450">
        <v>96858900</v>
      </c>
      <c r="B258" s="408" t="s">
        <v>100</v>
      </c>
      <c r="C258" s="348" t="s">
        <v>846</v>
      </c>
      <c r="D258" s="348" t="s">
        <v>142</v>
      </c>
      <c r="E258" s="409">
        <v>401</v>
      </c>
      <c r="F258" s="129">
        <v>39239</v>
      </c>
      <c r="G258" s="130" t="s">
        <v>37</v>
      </c>
      <c r="H258" s="131">
        <v>800</v>
      </c>
      <c r="I258" s="353" t="s">
        <v>89</v>
      </c>
      <c r="J258" s="132">
        <v>3.5</v>
      </c>
      <c r="K258" s="410" t="s">
        <v>68</v>
      </c>
      <c r="L258" s="133" t="s">
        <v>985</v>
      </c>
      <c r="M258" s="411" t="s">
        <v>985</v>
      </c>
      <c r="N258" s="412">
        <v>15</v>
      </c>
      <c r="O258" s="134">
        <v>800000</v>
      </c>
      <c r="P258" s="134">
        <v>533333</v>
      </c>
      <c r="Q258" s="134">
        <v>12124147</v>
      </c>
      <c r="R258" s="134">
        <v>268246</v>
      </c>
      <c r="S258" s="134">
        <v>12392393</v>
      </c>
      <c r="T258" s="414" t="s">
        <v>645</v>
      </c>
      <c r="U258" s="371">
        <v>0</v>
      </c>
      <c r="V258" s="371">
        <v>0</v>
      </c>
      <c r="W258" s="371">
        <v>0</v>
      </c>
      <c r="X258" s="371" t="s">
        <v>987</v>
      </c>
      <c r="Y258" s="415"/>
    </row>
    <row r="259" spans="1:25" s="703" customFormat="1">
      <c r="A259" s="450">
        <v>96858900</v>
      </c>
      <c r="B259" s="408">
        <v>8</v>
      </c>
      <c r="C259" s="348" t="s">
        <v>846</v>
      </c>
      <c r="D259" s="348" t="s">
        <v>984</v>
      </c>
      <c r="E259" s="409">
        <v>691</v>
      </c>
      <c r="F259" s="129">
        <v>40869</v>
      </c>
      <c r="G259" s="130" t="s">
        <v>37</v>
      </c>
      <c r="H259" s="131">
        <v>4000</v>
      </c>
      <c r="I259" s="353"/>
      <c r="J259" s="132"/>
      <c r="K259" s="410" t="s">
        <v>39</v>
      </c>
      <c r="L259" s="133" t="s">
        <v>68</v>
      </c>
      <c r="M259" s="411" t="s">
        <v>49</v>
      </c>
      <c r="N259" s="412">
        <v>10</v>
      </c>
      <c r="O259" s="134"/>
      <c r="P259" s="134"/>
      <c r="Q259" s="134"/>
      <c r="R259" s="134"/>
      <c r="S259" s="134"/>
      <c r="T259" s="414">
        <v>0</v>
      </c>
      <c r="U259" s="371">
        <v>0</v>
      </c>
      <c r="V259" s="371" t="s">
        <v>988</v>
      </c>
      <c r="W259" s="371">
        <v>0</v>
      </c>
      <c r="X259" s="371">
        <v>0</v>
      </c>
      <c r="Y259" s="415"/>
    </row>
    <row r="260" spans="1:25" s="703" customFormat="1">
      <c r="A260" s="450">
        <v>96858900</v>
      </c>
      <c r="B260" s="408">
        <v>8</v>
      </c>
      <c r="C260" s="348" t="s">
        <v>846</v>
      </c>
      <c r="D260" s="348" t="s">
        <v>984</v>
      </c>
      <c r="E260" s="409">
        <v>692</v>
      </c>
      <c r="F260" s="129">
        <v>40869</v>
      </c>
      <c r="G260" s="130" t="s">
        <v>37</v>
      </c>
      <c r="H260" s="131">
        <v>4000</v>
      </c>
      <c r="I260" s="353"/>
      <c r="J260" s="132"/>
      <c r="K260" s="410" t="s">
        <v>39</v>
      </c>
      <c r="L260" s="133" t="s">
        <v>68</v>
      </c>
      <c r="M260" s="411" t="s">
        <v>49</v>
      </c>
      <c r="N260" s="412">
        <v>30</v>
      </c>
      <c r="O260" s="134"/>
      <c r="P260" s="134"/>
      <c r="Q260" s="134"/>
      <c r="R260" s="134"/>
      <c r="S260" s="134"/>
      <c r="T260" s="414">
        <v>0</v>
      </c>
      <c r="U260" s="371">
        <v>0</v>
      </c>
      <c r="V260" s="371" t="s">
        <v>988</v>
      </c>
      <c r="W260" s="371">
        <v>0</v>
      </c>
      <c r="X260" s="371">
        <v>0</v>
      </c>
      <c r="Y260" s="415"/>
    </row>
    <row r="261" spans="1:25" s="703" customFormat="1">
      <c r="A261" s="450">
        <v>96751830</v>
      </c>
      <c r="B261" s="408">
        <v>1</v>
      </c>
      <c r="C261" s="348" t="s">
        <v>883</v>
      </c>
      <c r="D261" s="348" t="s">
        <v>984</v>
      </c>
      <c r="E261" s="409">
        <v>617</v>
      </c>
      <c r="F261" s="129">
        <v>40102</v>
      </c>
      <c r="G261" s="130" t="s">
        <v>37</v>
      </c>
      <c r="H261" s="131">
        <v>6000</v>
      </c>
      <c r="I261" s="353"/>
      <c r="J261" s="132"/>
      <c r="K261" s="410" t="s">
        <v>68</v>
      </c>
      <c r="L261" s="133" t="s">
        <v>39</v>
      </c>
      <c r="M261" s="411" t="s">
        <v>49</v>
      </c>
      <c r="N261" s="412">
        <v>10</v>
      </c>
      <c r="O261" s="134"/>
      <c r="P261" s="134"/>
      <c r="Q261" s="134"/>
      <c r="R261" s="134"/>
      <c r="S261" s="134"/>
      <c r="T261" s="414">
        <v>0</v>
      </c>
      <c r="U261" s="371">
        <v>0</v>
      </c>
      <c r="V261" s="371">
        <v>0</v>
      </c>
      <c r="W261" s="371">
        <v>0</v>
      </c>
      <c r="X261" s="371">
        <v>0</v>
      </c>
      <c r="Y261" s="415"/>
    </row>
    <row r="262" spans="1:25" s="703" customFormat="1">
      <c r="A262" s="450">
        <v>96751830</v>
      </c>
      <c r="B262" s="408">
        <v>1</v>
      </c>
      <c r="C262" s="348" t="s">
        <v>883</v>
      </c>
      <c r="D262" s="348" t="s">
        <v>134</v>
      </c>
      <c r="E262" s="409">
        <v>617</v>
      </c>
      <c r="F262" s="129">
        <v>40107</v>
      </c>
      <c r="G262" s="130" t="s">
        <v>37</v>
      </c>
      <c r="H262" s="131">
        <v>6000</v>
      </c>
      <c r="I262" s="353" t="s">
        <v>46</v>
      </c>
      <c r="J262" s="132">
        <v>3.2</v>
      </c>
      <c r="K262" s="410" t="s">
        <v>39</v>
      </c>
      <c r="L262" s="133" t="s">
        <v>985</v>
      </c>
      <c r="M262" s="411" t="s">
        <v>985</v>
      </c>
      <c r="N262" s="412">
        <v>7.5</v>
      </c>
      <c r="O262" s="134">
        <v>2500000</v>
      </c>
      <c r="P262" s="134">
        <v>1785714.5</v>
      </c>
      <c r="Q262" s="134">
        <v>40594273</v>
      </c>
      <c r="R262" s="134">
        <v>826319</v>
      </c>
      <c r="S262" s="134">
        <v>41420592</v>
      </c>
      <c r="T262" s="414" t="s">
        <v>645</v>
      </c>
      <c r="U262" s="371">
        <v>0</v>
      </c>
      <c r="V262" s="371">
        <v>0</v>
      </c>
      <c r="W262" s="371">
        <v>0</v>
      </c>
      <c r="X262" s="371" t="s">
        <v>987</v>
      </c>
      <c r="Y262" s="415"/>
    </row>
    <row r="263" spans="1:25" s="703" customFormat="1">
      <c r="A263" s="450">
        <v>96751830</v>
      </c>
      <c r="B263" s="408">
        <v>1</v>
      </c>
      <c r="C263" s="348" t="s">
        <v>883</v>
      </c>
      <c r="D263" s="348" t="s">
        <v>984</v>
      </c>
      <c r="E263" s="409">
        <v>618</v>
      </c>
      <c r="F263" s="129">
        <v>40102</v>
      </c>
      <c r="G263" s="130" t="s">
        <v>37</v>
      </c>
      <c r="H263" s="131">
        <v>6000</v>
      </c>
      <c r="I263" s="353"/>
      <c r="J263" s="132"/>
      <c r="K263" s="410" t="s">
        <v>68</v>
      </c>
      <c r="L263" s="133" t="s">
        <v>39</v>
      </c>
      <c r="M263" s="411" t="s">
        <v>49</v>
      </c>
      <c r="N263" s="412">
        <v>30</v>
      </c>
      <c r="O263" s="134"/>
      <c r="P263" s="134"/>
      <c r="Q263" s="134"/>
      <c r="R263" s="134"/>
      <c r="S263" s="134"/>
      <c r="T263" s="414">
        <v>0</v>
      </c>
      <c r="U263" s="371">
        <v>0</v>
      </c>
      <c r="V263" s="371">
        <v>0</v>
      </c>
      <c r="W263" s="371">
        <v>0</v>
      </c>
      <c r="X263" s="371">
        <v>0</v>
      </c>
      <c r="Y263" s="415"/>
    </row>
    <row r="264" spans="1:25" s="703" customFormat="1">
      <c r="A264" s="450">
        <v>96751830</v>
      </c>
      <c r="B264" s="408">
        <v>1</v>
      </c>
      <c r="C264" s="348" t="s">
        <v>883</v>
      </c>
      <c r="D264" s="348" t="s">
        <v>134</v>
      </c>
      <c r="E264" s="409">
        <v>618</v>
      </c>
      <c r="F264" s="129">
        <v>40107</v>
      </c>
      <c r="G264" s="130" t="s">
        <v>37</v>
      </c>
      <c r="H264" s="131">
        <v>6000</v>
      </c>
      <c r="I264" s="353" t="s">
        <v>87</v>
      </c>
      <c r="J264" s="132">
        <v>4.5</v>
      </c>
      <c r="K264" s="410" t="s">
        <v>39</v>
      </c>
      <c r="L264" s="133" t="s">
        <v>985</v>
      </c>
      <c r="M264" s="411" t="s">
        <v>985</v>
      </c>
      <c r="N264" s="412">
        <v>20.5</v>
      </c>
      <c r="O264" s="134">
        <v>3200000</v>
      </c>
      <c r="P264" s="134">
        <v>3200000</v>
      </c>
      <c r="Q264" s="134">
        <v>72744928</v>
      </c>
      <c r="R264" s="134">
        <v>2082324</v>
      </c>
      <c r="S264" s="134">
        <v>74827252</v>
      </c>
      <c r="T264" s="414" t="s">
        <v>645</v>
      </c>
      <c r="U264" s="371">
        <v>0</v>
      </c>
      <c r="V264" s="371">
        <v>0</v>
      </c>
      <c r="W264" s="371">
        <v>0</v>
      </c>
      <c r="X264" s="371" t="s">
        <v>987</v>
      </c>
      <c r="Y264" s="415"/>
    </row>
    <row r="265" spans="1:25" s="703" customFormat="1">
      <c r="A265" s="450">
        <v>96751830</v>
      </c>
      <c r="B265" s="408">
        <v>1</v>
      </c>
      <c r="C265" s="348" t="s">
        <v>883</v>
      </c>
      <c r="D265" s="348" t="s">
        <v>984</v>
      </c>
      <c r="E265" s="409">
        <v>689</v>
      </c>
      <c r="F265" s="129">
        <v>40869</v>
      </c>
      <c r="G265" s="130" t="s">
        <v>37</v>
      </c>
      <c r="H265" s="131">
        <v>4000</v>
      </c>
      <c r="I265" s="353"/>
      <c r="J265" s="132"/>
      <c r="K265" s="410" t="s">
        <v>39</v>
      </c>
      <c r="L265" s="133" t="s">
        <v>68</v>
      </c>
      <c r="M265" s="411" t="s">
        <v>49</v>
      </c>
      <c r="N265" s="412">
        <v>10</v>
      </c>
      <c r="O265" s="134"/>
      <c r="P265" s="134"/>
      <c r="Q265" s="134"/>
      <c r="R265" s="134"/>
      <c r="S265" s="134"/>
      <c r="T265" s="414">
        <v>0</v>
      </c>
      <c r="U265" s="371">
        <v>0</v>
      </c>
      <c r="V265" s="371" t="s">
        <v>988</v>
      </c>
      <c r="W265" s="371">
        <v>0</v>
      </c>
      <c r="X265" s="371">
        <v>0</v>
      </c>
      <c r="Y265" s="415"/>
    </row>
    <row r="266" spans="1:25" s="703" customFormat="1">
      <c r="A266" s="450">
        <v>96751830</v>
      </c>
      <c r="B266" s="408">
        <v>1</v>
      </c>
      <c r="C266" s="348" t="s">
        <v>883</v>
      </c>
      <c r="D266" s="348" t="s">
        <v>984</v>
      </c>
      <c r="E266" s="409">
        <v>690</v>
      </c>
      <c r="F266" s="129">
        <v>40869</v>
      </c>
      <c r="G266" s="130" t="s">
        <v>37</v>
      </c>
      <c r="H266" s="131">
        <v>4000</v>
      </c>
      <c r="I266" s="353"/>
      <c r="J266" s="132"/>
      <c r="K266" s="410" t="s">
        <v>39</v>
      </c>
      <c r="L266" s="133" t="s">
        <v>68</v>
      </c>
      <c r="M266" s="411" t="s">
        <v>49</v>
      </c>
      <c r="N266" s="412">
        <v>30</v>
      </c>
      <c r="O266" s="134"/>
      <c r="P266" s="134"/>
      <c r="Q266" s="134"/>
      <c r="R266" s="134"/>
      <c r="S266" s="134"/>
      <c r="T266" s="414">
        <v>0</v>
      </c>
      <c r="U266" s="371">
        <v>0</v>
      </c>
      <c r="V266" s="371" t="s">
        <v>988</v>
      </c>
      <c r="W266" s="371">
        <v>0</v>
      </c>
      <c r="X266" s="371">
        <v>0</v>
      </c>
      <c r="Y266" s="415"/>
    </row>
    <row r="267" spans="1:25" s="703" customFormat="1">
      <c r="A267" s="450">
        <v>61704000</v>
      </c>
      <c r="B267" s="408" t="s">
        <v>75</v>
      </c>
      <c r="C267" s="348" t="s">
        <v>1019</v>
      </c>
      <c r="D267" s="348" t="s">
        <v>989</v>
      </c>
      <c r="E267" s="409">
        <v>308</v>
      </c>
      <c r="F267" s="129">
        <v>37546</v>
      </c>
      <c r="G267" s="130" t="s">
        <v>37</v>
      </c>
      <c r="H267" s="131">
        <v>7000</v>
      </c>
      <c r="I267" s="353" t="s">
        <v>46</v>
      </c>
      <c r="J267" s="132">
        <v>4</v>
      </c>
      <c r="K267" s="410" t="s">
        <v>68</v>
      </c>
      <c r="L267" s="133" t="s">
        <v>985</v>
      </c>
      <c r="M267" s="411" t="s">
        <v>985</v>
      </c>
      <c r="N267" s="412">
        <v>10</v>
      </c>
      <c r="O267" s="134">
        <v>7000000</v>
      </c>
      <c r="P267" s="134"/>
      <c r="Q267" s="134">
        <v>0</v>
      </c>
      <c r="R267" s="134"/>
      <c r="S267" s="134"/>
      <c r="T267" s="414" t="s">
        <v>645</v>
      </c>
      <c r="U267" s="371">
        <v>0</v>
      </c>
      <c r="V267" s="371">
        <v>0</v>
      </c>
      <c r="W267" s="371" t="s">
        <v>990</v>
      </c>
      <c r="X267" s="371" t="s">
        <v>987</v>
      </c>
      <c r="Y267" s="415"/>
    </row>
    <row r="268" spans="1:25" s="703" customFormat="1">
      <c r="A268" s="450">
        <v>61704000</v>
      </c>
      <c r="B268" s="408" t="s">
        <v>75</v>
      </c>
      <c r="C268" s="348" t="s">
        <v>1019</v>
      </c>
      <c r="D268" s="348" t="s">
        <v>989</v>
      </c>
      <c r="E268" s="409">
        <v>411</v>
      </c>
      <c r="F268" s="129">
        <v>38467</v>
      </c>
      <c r="G268" s="130" t="s">
        <v>37</v>
      </c>
      <c r="H268" s="131">
        <v>6900</v>
      </c>
      <c r="I268" s="353" t="s">
        <v>87</v>
      </c>
      <c r="J268" s="132">
        <v>4</v>
      </c>
      <c r="K268" s="410" t="s">
        <v>39</v>
      </c>
      <c r="L268" s="133" t="s">
        <v>985</v>
      </c>
      <c r="M268" s="411" t="s">
        <v>985</v>
      </c>
      <c r="N268" s="412">
        <v>20</v>
      </c>
      <c r="O268" s="134">
        <v>6900000</v>
      </c>
      <c r="P268" s="134">
        <v>6900000</v>
      </c>
      <c r="Q268" s="134">
        <v>156856251</v>
      </c>
      <c r="R268" s="134">
        <v>537298</v>
      </c>
      <c r="S268" s="134">
        <v>157393549</v>
      </c>
      <c r="T268" s="414" t="s">
        <v>645</v>
      </c>
      <c r="U268" s="371">
        <v>0</v>
      </c>
      <c r="V268" s="371">
        <v>0</v>
      </c>
      <c r="W268" s="371">
        <v>0</v>
      </c>
      <c r="X268" s="371" t="s">
        <v>987</v>
      </c>
      <c r="Y268" s="415"/>
    </row>
    <row r="269" spans="1:25" s="703" customFormat="1">
      <c r="A269" s="450">
        <v>61704000</v>
      </c>
      <c r="B269" s="408" t="s">
        <v>75</v>
      </c>
      <c r="C269" s="348" t="s">
        <v>1019</v>
      </c>
      <c r="D269" s="348" t="s">
        <v>984</v>
      </c>
      <c r="E269" s="409">
        <v>608</v>
      </c>
      <c r="F269" s="129">
        <v>40051</v>
      </c>
      <c r="G269" s="130" t="s">
        <v>37</v>
      </c>
      <c r="H269" s="131">
        <v>11000</v>
      </c>
      <c r="I269" s="353"/>
      <c r="J269" s="132"/>
      <c r="K269" s="410" t="s">
        <v>39</v>
      </c>
      <c r="L269" s="133" t="s">
        <v>68</v>
      </c>
      <c r="M269" s="411" t="s">
        <v>985</v>
      </c>
      <c r="N269" s="412">
        <v>25</v>
      </c>
      <c r="O269" s="134"/>
      <c r="P269" s="134"/>
      <c r="Q269" s="134"/>
      <c r="R269" s="134"/>
      <c r="S269" s="134"/>
      <c r="T269" s="414">
        <v>0</v>
      </c>
      <c r="U269" s="371">
        <v>0</v>
      </c>
      <c r="V269" s="371" t="s">
        <v>988</v>
      </c>
      <c r="W269" s="371">
        <v>0</v>
      </c>
      <c r="X269" s="371">
        <v>0</v>
      </c>
      <c r="Y269" s="415"/>
    </row>
    <row r="270" spans="1:25" s="703" customFormat="1">
      <c r="A270" s="450">
        <v>59175530</v>
      </c>
      <c r="B270" s="408">
        <v>7</v>
      </c>
      <c r="C270" s="348" t="s">
        <v>1109</v>
      </c>
      <c r="D270" s="348" t="s">
        <v>984</v>
      </c>
      <c r="E270" s="409">
        <v>726</v>
      </c>
      <c r="F270" s="129">
        <v>41109</v>
      </c>
      <c r="G270" s="130" t="s">
        <v>66</v>
      </c>
      <c r="H270" s="131">
        <v>100000</v>
      </c>
      <c r="I270" s="353"/>
      <c r="J270" s="132"/>
      <c r="K270" s="410" t="s">
        <v>68</v>
      </c>
      <c r="L270" s="133"/>
      <c r="M270" s="411"/>
      <c r="N270" s="412">
        <v>10</v>
      </c>
      <c r="O270" s="134"/>
      <c r="P270" s="134"/>
      <c r="Q270" s="134"/>
      <c r="R270" s="134"/>
      <c r="S270" s="134"/>
      <c r="T270" s="414">
        <v>0</v>
      </c>
      <c r="U270" s="371">
        <v>0</v>
      </c>
      <c r="V270" s="371">
        <v>0</v>
      </c>
      <c r="W270" s="371">
        <v>0</v>
      </c>
      <c r="X270" s="371">
        <v>0</v>
      </c>
      <c r="Y270" s="415"/>
    </row>
    <row r="271" spans="1:25" s="703" customFormat="1">
      <c r="A271" s="450">
        <v>59175530</v>
      </c>
      <c r="B271" s="408">
        <v>7</v>
      </c>
      <c r="C271" s="348" t="s">
        <v>1109</v>
      </c>
      <c r="D271" s="348" t="s">
        <v>134</v>
      </c>
      <c r="E271" s="409">
        <v>726</v>
      </c>
      <c r="F271" s="129">
        <v>41135</v>
      </c>
      <c r="G271" s="130" t="s">
        <v>37</v>
      </c>
      <c r="H271" s="131">
        <v>1100</v>
      </c>
      <c r="I271" s="353" t="s">
        <v>46</v>
      </c>
      <c r="J271" s="132">
        <v>6.5</v>
      </c>
      <c r="K271" s="410" t="s">
        <v>68</v>
      </c>
      <c r="L271" s="133"/>
      <c r="M271" s="411"/>
      <c r="N271" s="412">
        <v>10</v>
      </c>
      <c r="O271" s="134">
        <v>342000</v>
      </c>
      <c r="P271" s="134">
        <v>342000</v>
      </c>
      <c r="Q271" s="134">
        <v>7774614</v>
      </c>
      <c r="R271" s="134">
        <v>142736</v>
      </c>
      <c r="S271" s="134">
        <v>7917350</v>
      </c>
      <c r="T271" s="414"/>
      <c r="U271" s="371">
        <v>0</v>
      </c>
      <c r="V271" s="371">
        <v>0</v>
      </c>
      <c r="W271" s="371">
        <v>0</v>
      </c>
      <c r="X271" s="371">
        <v>0</v>
      </c>
      <c r="Y271" s="415"/>
    </row>
    <row r="272" spans="1:25" s="703" customFormat="1">
      <c r="A272" s="450">
        <v>95819000</v>
      </c>
      <c r="B272" s="408" t="s">
        <v>75</v>
      </c>
      <c r="C272" s="348" t="s">
        <v>1020</v>
      </c>
      <c r="D272" s="348" t="s">
        <v>984</v>
      </c>
      <c r="E272" s="409">
        <v>627</v>
      </c>
      <c r="F272" s="129">
        <v>40199</v>
      </c>
      <c r="G272" s="130" t="s">
        <v>37</v>
      </c>
      <c r="H272" s="131">
        <v>1000</v>
      </c>
      <c r="I272" s="353"/>
      <c r="J272" s="132"/>
      <c r="K272" s="410" t="s">
        <v>68</v>
      </c>
      <c r="L272" s="133" t="s">
        <v>39</v>
      </c>
      <c r="M272" s="411" t="s">
        <v>359</v>
      </c>
      <c r="N272" s="412">
        <v>10</v>
      </c>
      <c r="O272" s="134"/>
      <c r="P272" s="134"/>
      <c r="Q272" s="134"/>
      <c r="R272" s="134"/>
      <c r="S272" s="134"/>
      <c r="T272" s="414">
        <v>0</v>
      </c>
      <c r="U272" s="371">
        <v>0</v>
      </c>
      <c r="V272" s="371">
        <v>0</v>
      </c>
      <c r="W272" s="371">
        <v>0</v>
      </c>
      <c r="X272" s="371">
        <v>0</v>
      </c>
      <c r="Y272" s="415"/>
    </row>
    <row r="273" spans="1:25" s="703" customFormat="1">
      <c r="A273" s="450">
        <v>95819000</v>
      </c>
      <c r="B273" s="408" t="s">
        <v>75</v>
      </c>
      <c r="C273" s="348" t="s">
        <v>1020</v>
      </c>
      <c r="D273" s="348" t="s">
        <v>134</v>
      </c>
      <c r="E273" s="409">
        <v>627</v>
      </c>
      <c r="F273" s="129">
        <v>40210</v>
      </c>
      <c r="G273" s="130" t="s">
        <v>162</v>
      </c>
      <c r="H273" s="131">
        <v>20900000</v>
      </c>
      <c r="I273" s="353" t="s">
        <v>46</v>
      </c>
      <c r="J273" s="132">
        <v>6.5</v>
      </c>
      <c r="K273" s="410" t="s">
        <v>68</v>
      </c>
      <c r="L273" s="133" t="s">
        <v>39</v>
      </c>
      <c r="M273" s="411" t="s">
        <v>985</v>
      </c>
      <c r="N273" s="412">
        <v>5</v>
      </c>
      <c r="O273" s="134"/>
      <c r="P273" s="134"/>
      <c r="Q273" s="134">
        <v>0</v>
      </c>
      <c r="R273" s="134"/>
      <c r="S273" s="134"/>
      <c r="T273" s="414">
        <v>0</v>
      </c>
      <c r="U273" s="371">
        <v>0</v>
      </c>
      <c r="V273" s="371" t="s">
        <v>988</v>
      </c>
      <c r="W273" s="371">
        <v>0</v>
      </c>
      <c r="X273" s="371">
        <v>0</v>
      </c>
      <c r="Y273" s="415"/>
    </row>
    <row r="274" spans="1:25" s="703" customFormat="1">
      <c r="A274" s="450">
        <v>90331000</v>
      </c>
      <c r="B274" s="408" t="s">
        <v>91</v>
      </c>
      <c r="C274" s="348" t="s">
        <v>1021</v>
      </c>
      <c r="D274" s="348" t="s">
        <v>984</v>
      </c>
      <c r="E274" s="409">
        <v>421</v>
      </c>
      <c r="F274" s="129">
        <v>38541</v>
      </c>
      <c r="G274" s="130" t="s">
        <v>37</v>
      </c>
      <c r="H274" s="131">
        <v>1800</v>
      </c>
      <c r="I274" s="353"/>
      <c r="J274" s="132"/>
      <c r="K274" s="410" t="s">
        <v>68</v>
      </c>
      <c r="L274" s="133" t="s">
        <v>39</v>
      </c>
      <c r="M274" s="411" t="s">
        <v>985</v>
      </c>
      <c r="N274" s="412">
        <v>21</v>
      </c>
      <c r="O274" s="134"/>
      <c r="P274" s="134"/>
      <c r="Q274" s="134"/>
      <c r="R274" s="134"/>
      <c r="S274" s="134"/>
      <c r="T274" s="414">
        <v>0</v>
      </c>
      <c r="U274" s="371">
        <v>0</v>
      </c>
      <c r="V274" s="371">
        <v>0</v>
      </c>
      <c r="W274" s="371">
        <v>0</v>
      </c>
      <c r="X274" s="371">
        <v>0</v>
      </c>
      <c r="Y274" s="415"/>
    </row>
    <row r="275" spans="1:25" s="703" customFormat="1">
      <c r="A275" s="450">
        <v>90331000</v>
      </c>
      <c r="B275" s="408" t="s">
        <v>91</v>
      </c>
      <c r="C275" s="348" t="s">
        <v>1021</v>
      </c>
      <c r="D275" s="348" t="s">
        <v>134</v>
      </c>
      <c r="E275" s="409">
        <v>421</v>
      </c>
      <c r="F275" s="129">
        <v>38548</v>
      </c>
      <c r="G275" s="130" t="s">
        <v>37</v>
      </c>
      <c r="H275" s="131">
        <v>1800</v>
      </c>
      <c r="I275" s="353" t="s">
        <v>56</v>
      </c>
      <c r="J275" s="132">
        <v>3.4</v>
      </c>
      <c r="K275" s="410" t="s">
        <v>68</v>
      </c>
      <c r="L275" s="133" t="s">
        <v>985</v>
      </c>
      <c r="M275" s="411" t="s">
        <v>985</v>
      </c>
      <c r="N275" s="412">
        <v>21</v>
      </c>
      <c r="O275" s="134">
        <v>1800000</v>
      </c>
      <c r="P275" s="134">
        <v>1800000</v>
      </c>
      <c r="Q275" s="134">
        <v>40919022</v>
      </c>
      <c r="R275" s="134">
        <v>632329</v>
      </c>
      <c r="S275" s="134">
        <v>41551351</v>
      </c>
      <c r="T275" s="414" t="s">
        <v>645</v>
      </c>
      <c r="U275" s="371">
        <v>0</v>
      </c>
      <c r="V275" s="371"/>
      <c r="W275" s="371">
        <v>0</v>
      </c>
      <c r="X275" s="371" t="s">
        <v>987</v>
      </c>
      <c r="Y275" s="415"/>
    </row>
    <row r="276" spans="1:25" s="703" customFormat="1">
      <c r="A276" s="450">
        <v>90331000</v>
      </c>
      <c r="B276" s="408">
        <v>6</v>
      </c>
      <c r="C276" s="348" t="s">
        <v>1021</v>
      </c>
      <c r="D276" s="348" t="s">
        <v>984</v>
      </c>
      <c r="E276" s="409">
        <v>605</v>
      </c>
      <c r="F276" s="129">
        <v>40043</v>
      </c>
      <c r="G276" s="130" t="s">
        <v>37</v>
      </c>
      <c r="H276" s="131">
        <v>2000</v>
      </c>
      <c r="I276" s="353"/>
      <c r="J276" s="132"/>
      <c r="K276" s="410" t="s">
        <v>39</v>
      </c>
      <c r="L276" s="133" t="s">
        <v>68</v>
      </c>
      <c r="M276" s="411" t="s">
        <v>985</v>
      </c>
      <c r="N276" s="412">
        <v>10</v>
      </c>
      <c r="O276" s="134"/>
      <c r="P276" s="134"/>
      <c r="Q276" s="134"/>
      <c r="R276" s="134"/>
      <c r="S276" s="134"/>
      <c r="T276" s="414">
        <v>0</v>
      </c>
      <c r="U276" s="371">
        <v>0</v>
      </c>
      <c r="V276" s="371">
        <v>0</v>
      </c>
      <c r="W276" s="371">
        <v>0</v>
      </c>
      <c r="X276" s="371">
        <v>0</v>
      </c>
      <c r="Y276" s="415"/>
    </row>
    <row r="277" spans="1:25" s="703" customFormat="1">
      <c r="A277" s="450">
        <v>90331000</v>
      </c>
      <c r="B277" s="408">
        <v>6</v>
      </c>
      <c r="C277" s="348" t="s">
        <v>1021</v>
      </c>
      <c r="D277" s="348" t="s">
        <v>134</v>
      </c>
      <c r="E277" s="409">
        <v>605</v>
      </c>
      <c r="F277" s="129">
        <v>40044</v>
      </c>
      <c r="G277" s="130" t="s">
        <v>37</v>
      </c>
      <c r="H277" s="131">
        <v>2000</v>
      </c>
      <c r="I277" s="353" t="s">
        <v>53</v>
      </c>
      <c r="J277" s="132">
        <v>3.25</v>
      </c>
      <c r="K277" s="410" t="s">
        <v>68</v>
      </c>
      <c r="L277" s="133" t="s">
        <v>985</v>
      </c>
      <c r="M277" s="411" t="s">
        <v>985</v>
      </c>
      <c r="N277" s="412">
        <v>5</v>
      </c>
      <c r="O277" s="134">
        <v>1000000</v>
      </c>
      <c r="P277" s="134">
        <v>1000000</v>
      </c>
      <c r="Q277" s="134">
        <v>22732790</v>
      </c>
      <c r="R277" s="134">
        <v>142509</v>
      </c>
      <c r="S277" s="134">
        <v>22875299</v>
      </c>
      <c r="T277" s="414" t="s">
        <v>645</v>
      </c>
      <c r="U277" s="371">
        <v>0</v>
      </c>
      <c r="V277" s="371"/>
      <c r="W277" s="371">
        <v>0</v>
      </c>
      <c r="X277" s="371" t="s">
        <v>987</v>
      </c>
      <c r="Y277" s="415"/>
    </row>
    <row r="278" spans="1:25" s="703" customFormat="1">
      <c r="A278" s="450">
        <v>90331000</v>
      </c>
      <c r="B278" s="408">
        <v>6</v>
      </c>
      <c r="C278" s="348" t="s">
        <v>1021</v>
      </c>
      <c r="D278" s="348" t="s">
        <v>984</v>
      </c>
      <c r="E278" s="409">
        <v>606</v>
      </c>
      <c r="F278" s="129">
        <v>40043</v>
      </c>
      <c r="G278" s="130" t="s">
        <v>37</v>
      </c>
      <c r="H278" s="131">
        <v>2000</v>
      </c>
      <c r="I278" s="353"/>
      <c r="J278" s="132"/>
      <c r="K278" s="410" t="s">
        <v>39</v>
      </c>
      <c r="L278" s="133" t="s">
        <v>68</v>
      </c>
      <c r="M278" s="411" t="s">
        <v>985</v>
      </c>
      <c r="N278" s="412">
        <v>30</v>
      </c>
      <c r="O278" s="134"/>
      <c r="P278" s="134"/>
      <c r="Q278" s="134"/>
      <c r="R278" s="134"/>
      <c r="S278" s="134"/>
      <c r="T278" s="414">
        <v>0</v>
      </c>
      <c r="U278" s="371">
        <v>0</v>
      </c>
      <c r="V278" s="371">
        <v>0</v>
      </c>
      <c r="W278" s="371">
        <v>0</v>
      </c>
      <c r="X278" s="371">
        <v>0</v>
      </c>
      <c r="Y278" s="415"/>
    </row>
    <row r="279" spans="1:25" s="703" customFormat="1">
      <c r="A279" s="450">
        <v>90331000</v>
      </c>
      <c r="B279" s="408">
        <v>6</v>
      </c>
      <c r="C279" s="348" t="s">
        <v>1021</v>
      </c>
      <c r="D279" s="348" t="s">
        <v>134</v>
      </c>
      <c r="E279" s="409">
        <v>606</v>
      </c>
      <c r="F279" s="129">
        <v>40044</v>
      </c>
      <c r="G279" s="130" t="s">
        <v>37</v>
      </c>
      <c r="H279" s="131">
        <v>2000</v>
      </c>
      <c r="I279" s="353" t="s">
        <v>51</v>
      </c>
      <c r="J279" s="132">
        <v>3.75</v>
      </c>
      <c r="K279" s="410" t="s">
        <v>68</v>
      </c>
      <c r="L279" s="133" t="s">
        <v>985</v>
      </c>
      <c r="M279" s="411" t="s">
        <v>985</v>
      </c>
      <c r="N279" s="412">
        <v>21</v>
      </c>
      <c r="O279" s="134">
        <v>1000000</v>
      </c>
      <c r="P279" s="134">
        <v>947368</v>
      </c>
      <c r="Q279" s="134">
        <v>21536318</v>
      </c>
      <c r="R279" s="134">
        <v>155587</v>
      </c>
      <c r="S279" s="134">
        <v>21691905</v>
      </c>
      <c r="T279" s="414" t="s">
        <v>645</v>
      </c>
      <c r="U279" s="371">
        <v>0</v>
      </c>
      <c r="V279" s="371"/>
      <c r="W279" s="371">
        <v>0</v>
      </c>
      <c r="X279" s="371" t="s">
        <v>987</v>
      </c>
      <c r="Y279" s="415"/>
    </row>
    <row r="280" spans="1:25" s="703" customFormat="1">
      <c r="A280" s="450">
        <v>76005001</v>
      </c>
      <c r="B280" s="408">
        <v>6</v>
      </c>
      <c r="C280" s="348" t="s">
        <v>1099</v>
      </c>
      <c r="D280" s="348" t="s">
        <v>984</v>
      </c>
      <c r="E280" s="409">
        <v>722</v>
      </c>
      <c r="F280" s="129">
        <v>41079</v>
      </c>
      <c r="G280" s="130" t="s">
        <v>37</v>
      </c>
      <c r="H280" s="131">
        <v>4000</v>
      </c>
      <c r="I280" s="353"/>
      <c r="J280" s="132"/>
      <c r="K280" s="410" t="s">
        <v>39</v>
      </c>
      <c r="L280" s="133" t="s">
        <v>68</v>
      </c>
      <c r="M280" s="411" t="s">
        <v>49</v>
      </c>
      <c r="N280" s="412">
        <v>10</v>
      </c>
      <c r="O280" s="134"/>
      <c r="P280" s="134"/>
      <c r="Q280" s="134"/>
      <c r="R280" s="134"/>
      <c r="S280" s="134"/>
      <c r="T280" s="414">
        <v>0</v>
      </c>
      <c r="U280" s="371">
        <v>0</v>
      </c>
      <c r="V280" s="371" t="s">
        <v>988</v>
      </c>
      <c r="W280" s="371">
        <v>0</v>
      </c>
      <c r="X280" s="371">
        <v>0</v>
      </c>
      <c r="Y280" s="415"/>
    </row>
    <row r="281" spans="1:25" s="703" customFormat="1">
      <c r="A281" s="450">
        <v>76005001</v>
      </c>
      <c r="B281" s="408">
        <v>6</v>
      </c>
      <c r="C281" s="348" t="s">
        <v>1099</v>
      </c>
      <c r="D281" s="348" t="s">
        <v>984</v>
      </c>
      <c r="E281" s="409">
        <v>723</v>
      </c>
      <c r="F281" s="129">
        <v>41079</v>
      </c>
      <c r="G281" s="130" t="s">
        <v>37</v>
      </c>
      <c r="H281" s="131">
        <v>4000</v>
      </c>
      <c r="I281" s="353"/>
      <c r="J281" s="132"/>
      <c r="K281" s="410" t="s">
        <v>39</v>
      </c>
      <c r="L281" s="133" t="s">
        <v>68</v>
      </c>
      <c r="M281" s="411" t="s">
        <v>49</v>
      </c>
      <c r="N281" s="412">
        <v>30</v>
      </c>
      <c r="O281" s="134"/>
      <c r="P281" s="134"/>
      <c r="Q281" s="134"/>
      <c r="R281" s="134"/>
      <c r="S281" s="134"/>
      <c r="T281" s="414">
        <v>0</v>
      </c>
      <c r="U281" s="371">
        <v>0</v>
      </c>
      <c r="V281" s="371">
        <v>0</v>
      </c>
      <c r="W281" s="371">
        <v>0</v>
      </c>
      <c r="X281" s="371">
        <v>0</v>
      </c>
      <c r="Y281" s="415"/>
    </row>
    <row r="282" spans="1:25" s="703" customFormat="1">
      <c r="A282" s="450">
        <v>76005001</v>
      </c>
      <c r="B282" s="408">
        <v>6</v>
      </c>
      <c r="C282" s="348" t="s">
        <v>1099</v>
      </c>
      <c r="D282" s="348" t="s">
        <v>134</v>
      </c>
      <c r="E282" s="409">
        <v>723</v>
      </c>
      <c r="F282" s="129">
        <v>41085</v>
      </c>
      <c r="G282" s="130" t="s">
        <v>37</v>
      </c>
      <c r="H282" s="131">
        <v>1550</v>
      </c>
      <c r="I282" s="353" t="s">
        <v>46</v>
      </c>
      <c r="J282" s="132">
        <v>4.2300000000000004</v>
      </c>
      <c r="K282" s="410" t="s">
        <v>39</v>
      </c>
      <c r="L282" s="133" t="s">
        <v>68</v>
      </c>
      <c r="M282" s="411"/>
      <c r="N282" s="412">
        <v>21</v>
      </c>
      <c r="O282" s="134">
        <v>1550000</v>
      </c>
      <c r="P282" s="134">
        <v>1550000</v>
      </c>
      <c r="Q282" s="134">
        <v>35235825</v>
      </c>
      <c r="R282" s="134">
        <v>509245</v>
      </c>
      <c r="S282" s="134">
        <v>35745070</v>
      </c>
      <c r="T282" s="414"/>
      <c r="U282" s="371"/>
      <c r="V282" s="371">
        <v>0</v>
      </c>
      <c r="W282" s="371"/>
      <c r="X282" s="371">
        <v>0</v>
      </c>
      <c r="Y282" s="415"/>
    </row>
    <row r="283" spans="1:25" s="703" customFormat="1">
      <c r="A283" s="450">
        <v>91144000</v>
      </c>
      <c r="B283" s="408" t="s">
        <v>100</v>
      </c>
      <c r="C283" s="348" t="s">
        <v>1022</v>
      </c>
      <c r="D283" s="348" t="s">
        <v>989</v>
      </c>
      <c r="E283" s="351">
        <v>254</v>
      </c>
      <c r="F283" s="129">
        <v>37055</v>
      </c>
      <c r="G283" s="130" t="s">
        <v>37</v>
      </c>
      <c r="H283" s="131">
        <v>800</v>
      </c>
      <c r="I283" s="353" t="s">
        <v>67</v>
      </c>
      <c r="J283" s="132">
        <v>6.2</v>
      </c>
      <c r="K283" s="410" t="s">
        <v>39</v>
      </c>
      <c r="L283" s="133" t="s">
        <v>985</v>
      </c>
      <c r="M283" s="411" t="s">
        <v>985</v>
      </c>
      <c r="N283" s="412">
        <v>7</v>
      </c>
      <c r="O283" s="134">
        <v>800000</v>
      </c>
      <c r="P283" s="134"/>
      <c r="Q283" s="134">
        <v>0</v>
      </c>
      <c r="R283" s="134"/>
      <c r="S283" s="134"/>
      <c r="T283" s="414" t="s">
        <v>645</v>
      </c>
      <c r="U283" s="371">
        <v>0</v>
      </c>
      <c r="V283" s="371">
        <v>0</v>
      </c>
      <c r="W283" s="371" t="s">
        <v>990</v>
      </c>
      <c r="X283" s="371" t="s">
        <v>987</v>
      </c>
      <c r="Y283" s="415"/>
    </row>
    <row r="284" spans="1:25" s="703" customFormat="1">
      <c r="A284" s="450">
        <v>91144000</v>
      </c>
      <c r="B284" s="408" t="s">
        <v>100</v>
      </c>
      <c r="C284" s="348" t="s">
        <v>1022</v>
      </c>
      <c r="D284" s="348" t="s">
        <v>989</v>
      </c>
      <c r="E284" s="351">
        <v>254</v>
      </c>
      <c r="F284" s="129">
        <v>37055</v>
      </c>
      <c r="G284" s="130" t="s">
        <v>37</v>
      </c>
      <c r="H284" s="131">
        <v>3200</v>
      </c>
      <c r="I284" s="353" t="s">
        <v>73</v>
      </c>
      <c r="J284" s="132">
        <v>6.2</v>
      </c>
      <c r="K284" s="410" t="s">
        <v>39</v>
      </c>
      <c r="L284" s="133" t="s">
        <v>985</v>
      </c>
      <c r="M284" s="411" t="s">
        <v>985</v>
      </c>
      <c r="N284" s="412">
        <v>7</v>
      </c>
      <c r="O284" s="134">
        <v>2500000</v>
      </c>
      <c r="P284" s="134"/>
      <c r="Q284" s="134">
        <v>0</v>
      </c>
      <c r="R284" s="134"/>
      <c r="S284" s="134"/>
      <c r="T284" s="414" t="s">
        <v>645</v>
      </c>
      <c r="U284" s="371">
        <v>0</v>
      </c>
      <c r="V284" s="371">
        <v>0</v>
      </c>
      <c r="W284" s="371" t="s">
        <v>990</v>
      </c>
      <c r="X284" s="371" t="s">
        <v>987</v>
      </c>
      <c r="Y284" s="415"/>
    </row>
    <row r="285" spans="1:25" s="703" customFormat="1">
      <c r="A285" s="450">
        <v>91144000</v>
      </c>
      <c r="B285" s="408" t="s">
        <v>100</v>
      </c>
      <c r="C285" s="348" t="s">
        <v>1022</v>
      </c>
      <c r="D285" s="348" t="s">
        <v>989</v>
      </c>
      <c r="E285" s="351">
        <v>254</v>
      </c>
      <c r="F285" s="129">
        <v>37055</v>
      </c>
      <c r="G285" s="130" t="s">
        <v>37</v>
      </c>
      <c r="H285" s="131">
        <v>800</v>
      </c>
      <c r="I285" s="353" t="s">
        <v>71</v>
      </c>
      <c r="J285" s="132">
        <v>6.5</v>
      </c>
      <c r="K285" s="410" t="s">
        <v>39</v>
      </c>
      <c r="L285" s="133" t="s">
        <v>985</v>
      </c>
      <c r="M285" s="411" t="s">
        <v>985</v>
      </c>
      <c r="N285" s="412">
        <v>25</v>
      </c>
      <c r="O285" s="134">
        <v>800000</v>
      </c>
      <c r="P285" s="134">
        <v>713221</v>
      </c>
      <c r="Q285" s="134">
        <v>16213503</v>
      </c>
      <c r="R285" s="134">
        <v>432199</v>
      </c>
      <c r="S285" s="134">
        <v>16645702</v>
      </c>
      <c r="T285" s="414" t="s">
        <v>645</v>
      </c>
      <c r="U285" s="371">
        <v>0</v>
      </c>
      <c r="V285" s="371">
        <v>0</v>
      </c>
      <c r="W285" s="371">
        <v>0</v>
      </c>
      <c r="X285" s="371" t="s">
        <v>987</v>
      </c>
      <c r="Y285" s="415"/>
    </row>
    <row r="286" spans="1:25" s="703" customFormat="1">
      <c r="A286" s="450">
        <v>91144000</v>
      </c>
      <c r="B286" s="408" t="s">
        <v>100</v>
      </c>
      <c r="C286" s="348" t="s">
        <v>1022</v>
      </c>
      <c r="D286" s="348" t="s">
        <v>989</v>
      </c>
      <c r="E286" s="351">
        <v>254</v>
      </c>
      <c r="F286" s="129">
        <v>37055</v>
      </c>
      <c r="G286" s="130" t="s">
        <v>37</v>
      </c>
      <c r="H286" s="131">
        <v>3200</v>
      </c>
      <c r="I286" s="353" t="s">
        <v>72</v>
      </c>
      <c r="J286" s="132">
        <v>6.5</v>
      </c>
      <c r="K286" s="410" t="s">
        <v>39</v>
      </c>
      <c r="L286" s="133" t="s">
        <v>985</v>
      </c>
      <c r="M286" s="411" t="s">
        <v>985</v>
      </c>
      <c r="N286" s="412">
        <v>25</v>
      </c>
      <c r="O286" s="134">
        <v>2900000</v>
      </c>
      <c r="P286" s="134">
        <v>2585425</v>
      </c>
      <c r="Q286" s="134">
        <v>58773924</v>
      </c>
      <c r="R286" s="134">
        <v>1566746</v>
      </c>
      <c r="S286" s="134">
        <v>60340670</v>
      </c>
      <c r="T286" s="414" t="s">
        <v>645</v>
      </c>
      <c r="U286" s="371">
        <v>0</v>
      </c>
      <c r="V286" s="371">
        <v>0</v>
      </c>
      <c r="W286" s="371">
        <v>0</v>
      </c>
      <c r="X286" s="371" t="s">
        <v>987</v>
      </c>
      <c r="Y286" s="415"/>
    </row>
    <row r="287" spans="1:25" s="703" customFormat="1">
      <c r="A287" s="450">
        <v>91144000</v>
      </c>
      <c r="B287" s="408">
        <v>8</v>
      </c>
      <c r="C287" s="348" t="s">
        <v>1022</v>
      </c>
      <c r="D287" s="348" t="s">
        <v>984</v>
      </c>
      <c r="E287" s="409">
        <v>422</v>
      </c>
      <c r="F287" s="129">
        <v>38544</v>
      </c>
      <c r="G287" s="130" t="s">
        <v>37</v>
      </c>
      <c r="H287" s="131">
        <v>1800</v>
      </c>
      <c r="I287" s="353"/>
      <c r="J287" s="132"/>
      <c r="K287" s="410" t="s">
        <v>68</v>
      </c>
      <c r="L287" s="133" t="s">
        <v>39</v>
      </c>
      <c r="M287" s="411" t="s">
        <v>985</v>
      </c>
      <c r="N287" s="412">
        <v>10</v>
      </c>
      <c r="O287" s="134"/>
      <c r="P287" s="134"/>
      <c r="Q287" s="134"/>
      <c r="R287" s="134"/>
      <c r="S287" s="134"/>
      <c r="T287" s="414">
        <v>0</v>
      </c>
      <c r="U287" s="371">
        <v>0</v>
      </c>
      <c r="V287" s="371">
        <v>0</v>
      </c>
      <c r="W287" s="371">
        <v>0</v>
      </c>
      <c r="X287" s="371">
        <v>0</v>
      </c>
      <c r="Y287" s="415"/>
    </row>
    <row r="288" spans="1:25" s="703" customFormat="1">
      <c r="A288" s="450">
        <v>91144000</v>
      </c>
      <c r="B288" s="408">
        <v>8</v>
      </c>
      <c r="C288" s="348" t="s">
        <v>1022</v>
      </c>
      <c r="D288" s="348" t="s">
        <v>134</v>
      </c>
      <c r="E288" s="409">
        <v>422</v>
      </c>
      <c r="F288" s="129">
        <v>38544</v>
      </c>
      <c r="G288" s="130" t="s">
        <v>37</v>
      </c>
      <c r="H288" s="131">
        <v>1800</v>
      </c>
      <c r="I288" s="353" t="s">
        <v>46</v>
      </c>
      <c r="J288" s="132">
        <v>3.5</v>
      </c>
      <c r="K288" s="410" t="s">
        <v>68</v>
      </c>
      <c r="L288" s="133" t="s">
        <v>39</v>
      </c>
      <c r="M288" s="411" t="s">
        <v>985</v>
      </c>
      <c r="N288" s="412">
        <v>10</v>
      </c>
      <c r="O288" s="134"/>
      <c r="P288" s="134"/>
      <c r="Q288" s="134">
        <v>0</v>
      </c>
      <c r="R288" s="134"/>
      <c r="S288" s="134"/>
      <c r="T288" s="414" t="s">
        <v>645</v>
      </c>
      <c r="U288" s="371">
        <v>0</v>
      </c>
      <c r="V288" s="371" t="s">
        <v>988</v>
      </c>
      <c r="W288" s="371">
        <v>0</v>
      </c>
      <c r="X288" s="371" t="s">
        <v>987</v>
      </c>
      <c r="Y288" s="415" t="s">
        <v>1135</v>
      </c>
    </row>
    <row r="289" spans="1:25" s="703" customFormat="1">
      <c r="A289" s="450">
        <v>91144000</v>
      </c>
      <c r="B289" s="408">
        <v>8</v>
      </c>
      <c r="C289" s="348" t="s">
        <v>1022</v>
      </c>
      <c r="D289" s="348" t="s">
        <v>984</v>
      </c>
      <c r="E289" s="409">
        <v>640</v>
      </c>
      <c r="F289" s="129">
        <v>40413</v>
      </c>
      <c r="G289" s="130" t="s">
        <v>37</v>
      </c>
      <c r="H289" s="131">
        <v>2500</v>
      </c>
      <c r="I289" s="353"/>
      <c r="J289" s="132"/>
      <c r="K289" s="410" t="s">
        <v>68</v>
      </c>
      <c r="L289" s="133" t="s">
        <v>39</v>
      </c>
      <c r="M289" s="411" t="s">
        <v>49</v>
      </c>
      <c r="N289" s="412">
        <v>10</v>
      </c>
      <c r="O289" s="134"/>
      <c r="P289" s="134"/>
      <c r="Q289" s="134"/>
      <c r="R289" s="134"/>
      <c r="S289" s="134"/>
      <c r="T289" s="414">
        <v>0</v>
      </c>
      <c r="U289" s="371">
        <v>0</v>
      </c>
      <c r="V289" s="371">
        <v>0</v>
      </c>
      <c r="W289" s="371">
        <v>0</v>
      </c>
      <c r="X289" s="371">
        <v>0</v>
      </c>
      <c r="Y289" s="415"/>
    </row>
    <row r="290" spans="1:25" s="703" customFormat="1">
      <c r="A290" s="450">
        <v>91144000</v>
      </c>
      <c r="B290" s="408">
        <v>8</v>
      </c>
      <c r="C290" s="348" t="s">
        <v>1022</v>
      </c>
      <c r="D290" s="348" t="s">
        <v>134</v>
      </c>
      <c r="E290" s="409">
        <v>640</v>
      </c>
      <c r="F290" s="129">
        <v>40413</v>
      </c>
      <c r="G290" s="130" t="s">
        <v>37</v>
      </c>
      <c r="H290" s="131">
        <v>2500</v>
      </c>
      <c r="I290" s="353" t="s">
        <v>46</v>
      </c>
      <c r="J290" s="132">
        <v>3</v>
      </c>
      <c r="K290" s="410" t="s">
        <v>68</v>
      </c>
      <c r="L290" s="133" t="s">
        <v>39</v>
      </c>
      <c r="M290" s="411" t="s">
        <v>985</v>
      </c>
      <c r="N290" s="412">
        <v>7</v>
      </c>
      <c r="O290" s="134">
        <v>1000000</v>
      </c>
      <c r="P290" s="134">
        <v>1000000</v>
      </c>
      <c r="Q290" s="134">
        <v>22732790</v>
      </c>
      <c r="R290" s="134">
        <v>141642</v>
      </c>
      <c r="S290" s="134">
        <v>22874432</v>
      </c>
      <c r="T290" s="414" t="s">
        <v>645</v>
      </c>
      <c r="U290" s="371">
        <v>0</v>
      </c>
      <c r="V290" s="371">
        <v>0</v>
      </c>
      <c r="W290" s="371">
        <v>0</v>
      </c>
      <c r="X290" s="371">
        <v>0</v>
      </c>
      <c r="Y290" s="415" t="s">
        <v>1135</v>
      </c>
    </row>
    <row r="291" spans="1:25" s="703" customFormat="1">
      <c r="A291" s="450">
        <v>91144000</v>
      </c>
      <c r="B291" s="408">
        <v>8</v>
      </c>
      <c r="C291" s="348" t="s">
        <v>1022</v>
      </c>
      <c r="D291" s="348" t="s">
        <v>134</v>
      </c>
      <c r="E291" s="409">
        <v>640</v>
      </c>
      <c r="F291" s="129">
        <v>40413</v>
      </c>
      <c r="G291" s="130" t="s">
        <v>162</v>
      </c>
      <c r="H291" s="131">
        <v>53000000</v>
      </c>
      <c r="I291" s="353" t="s">
        <v>87</v>
      </c>
      <c r="J291" s="132">
        <v>6.5</v>
      </c>
      <c r="K291" s="410" t="s">
        <v>68</v>
      </c>
      <c r="L291" s="133" t="s">
        <v>39</v>
      </c>
      <c r="M291" s="411" t="s">
        <v>985</v>
      </c>
      <c r="N291" s="412">
        <v>7</v>
      </c>
      <c r="O291" s="134"/>
      <c r="P291" s="134"/>
      <c r="Q291" s="134">
        <v>0</v>
      </c>
      <c r="R291" s="134"/>
      <c r="S291" s="134"/>
      <c r="T291" s="414">
        <v>0</v>
      </c>
      <c r="U291" s="371">
        <v>0</v>
      </c>
      <c r="V291" s="371" t="s">
        <v>988</v>
      </c>
      <c r="W291" s="371">
        <v>0</v>
      </c>
      <c r="X291" s="371">
        <v>0</v>
      </c>
      <c r="Y291" s="415" t="s">
        <v>1135</v>
      </c>
    </row>
    <row r="292" spans="1:25" s="703" customFormat="1">
      <c r="A292" s="450">
        <v>91144000</v>
      </c>
      <c r="B292" s="408">
        <v>8</v>
      </c>
      <c r="C292" s="348" t="s">
        <v>1022</v>
      </c>
      <c r="D292" s="348" t="s">
        <v>984</v>
      </c>
      <c r="E292" s="409">
        <v>641</v>
      </c>
      <c r="F292" s="129">
        <v>40413</v>
      </c>
      <c r="G292" s="130" t="s">
        <v>37</v>
      </c>
      <c r="H292" s="131">
        <v>2500</v>
      </c>
      <c r="I292" s="353"/>
      <c r="J292" s="132"/>
      <c r="K292" s="410" t="s">
        <v>68</v>
      </c>
      <c r="L292" s="133" t="s">
        <v>39</v>
      </c>
      <c r="M292" s="411" t="s">
        <v>49</v>
      </c>
      <c r="N292" s="412">
        <v>30</v>
      </c>
      <c r="O292" s="134"/>
      <c r="P292" s="134"/>
      <c r="Q292" s="134"/>
      <c r="R292" s="134"/>
      <c r="S292" s="134"/>
      <c r="T292" s="414">
        <v>0</v>
      </c>
      <c r="U292" s="371">
        <v>0</v>
      </c>
      <c r="V292" s="371">
        <v>0</v>
      </c>
      <c r="W292" s="371">
        <v>0</v>
      </c>
      <c r="X292" s="371">
        <v>0</v>
      </c>
      <c r="Y292" s="415"/>
    </row>
    <row r="293" spans="1:25" s="703" customFormat="1">
      <c r="A293" s="450">
        <v>91144000</v>
      </c>
      <c r="B293" s="408">
        <v>8</v>
      </c>
      <c r="C293" s="348" t="s">
        <v>1022</v>
      </c>
      <c r="D293" s="348" t="s">
        <v>134</v>
      </c>
      <c r="E293" s="409">
        <v>641</v>
      </c>
      <c r="F293" s="129">
        <v>40413</v>
      </c>
      <c r="G293" s="130" t="s">
        <v>37</v>
      </c>
      <c r="H293" s="131">
        <v>2500</v>
      </c>
      <c r="I293" s="353" t="s">
        <v>89</v>
      </c>
      <c r="J293" s="132">
        <v>4</v>
      </c>
      <c r="K293" s="410" t="s">
        <v>68</v>
      </c>
      <c r="L293" s="133" t="s">
        <v>39</v>
      </c>
      <c r="M293" s="411" t="s">
        <v>985</v>
      </c>
      <c r="N293" s="412">
        <v>21</v>
      </c>
      <c r="O293" s="134">
        <v>1500000</v>
      </c>
      <c r="P293" s="134">
        <v>1500000</v>
      </c>
      <c r="Q293" s="134">
        <v>34099185</v>
      </c>
      <c r="R293" s="134">
        <v>282598</v>
      </c>
      <c r="S293" s="134">
        <v>34381783</v>
      </c>
      <c r="T293" s="414" t="s">
        <v>645</v>
      </c>
      <c r="U293" s="371">
        <v>0</v>
      </c>
      <c r="V293" s="371">
        <v>0</v>
      </c>
      <c r="W293" s="371">
        <v>0</v>
      </c>
      <c r="X293" s="371">
        <v>0</v>
      </c>
      <c r="Y293" s="415" t="s">
        <v>1135</v>
      </c>
    </row>
    <row r="294" spans="1:25" s="703" customFormat="1">
      <c r="A294" s="450">
        <v>61216000</v>
      </c>
      <c r="B294" s="408" t="s">
        <v>44</v>
      </c>
      <c r="C294" s="348" t="s">
        <v>1024</v>
      </c>
      <c r="D294" s="348" t="s">
        <v>989</v>
      </c>
      <c r="E294" s="351">
        <v>169</v>
      </c>
      <c r="F294" s="129">
        <v>34257</v>
      </c>
      <c r="G294" s="130" t="s">
        <v>37</v>
      </c>
      <c r="H294" s="131">
        <v>700</v>
      </c>
      <c r="I294" s="423" t="s">
        <v>48</v>
      </c>
      <c r="J294" s="132">
        <v>6.75</v>
      </c>
      <c r="K294" s="410" t="s">
        <v>49</v>
      </c>
      <c r="L294" s="133" t="s">
        <v>985</v>
      </c>
      <c r="M294" s="411" t="s">
        <v>985</v>
      </c>
      <c r="N294" s="416">
        <v>21</v>
      </c>
      <c r="O294" s="134">
        <v>700000</v>
      </c>
      <c r="P294" s="134">
        <v>150000</v>
      </c>
      <c r="Q294" s="134">
        <v>3409919</v>
      </c>
      <c r="R294" s="134">
        <v>56142</v>
      </c>
      <c r="S294" s="134">
        <v>3466061</v>
      </c>
      <c r="T294" s="414" t="s">
        <v>645</v>
      </c>
      <c r="U294" s="371">
        <v>0</v>
      </c>
      <c r="V294" s="371">
        <v>0</v>
      </c>
      <c r="W294" s="371">
        <v>0</v>
      </c>
      <c r="X294" s="371" t="s">
        <v>987</v>
      </c>
      <c r="Y294" s="415" t="s">
        <v>993</v>
      </c>
    </row>
    <row r="295" spans="1:25" s="703" customFormat="1">
      <c r="A295" s="450">
        <v>61216000</v>
      </c>
      <c r="B295" s="408" t="s">
        <v>44</v>
      </c>
      <c r="C295" s="348" t="s">
        <v>1024</v>
      </c>
      <c r="D295" s="348" t="s">
        <v>989</v>
      </c>
      <c r="E295" s="351">
        <v>169</v>
      </c>
      <c r="F295" s="129">
        <v>34257</v>
      </c>
      <c r="G295" s="130" t="s">
        <v>37</v>
      </c>
      <c r="H295" s="131">
        <v>440</v>
      </c>
      <c r="I295" s="353" t="s">
        <v>38</v>
      </c>
      <c r="J295" s="132">
        <v>6.75</v>
      </c>
      <c r="K295" s="410" t="s">
        <v>49</v>
      </c>
      <c r="L295" s="133" t="s">
        <v>985</v>
      </c>
      <c r="M295" s="411" t="s">
        <v>985</v>
      </c>
      <c r="N295" s="416">
        <v>15</v>
      </c>
      <c r="O295" s="134">
        <v>440000</v>
      </c>
      <c r="P295" s="134"/>
      <c r="Q295" s="134">
        <v>0</v>
      </c>
      <c r="R295" s="134"/>
      <c r="S295" s="134"/>
      <c r="T295" s="414" t="s">
        <v>645</v>
      </c>
      <c r="U295" s="371">
        <v>0</v>
      </c>
      <c r="V295" s="371">
        <v>0</v>
      </c>
      <c r="W295" s="371" t="s">
        <v>990</v>
      </c>
      <c r="X295" s="371" t="s">
        <v>987</v>
      </c>
      <c r="Y295" s="415" t="s">
        <v>993</v>
      </c>
    </row>
    <row r="296" spans="1:25" s="703" customFormat="1">
      <c r="A296" s="450">
        <v>61216000</v>
      </c>
      <c r="B296" s="408" t="s">
        <v>44</v>
      </c>
      <c r="C296" s="348" t="s">
        <v>1024</v>
      </c>
      <c r="D296" s="348" t="s">
        <v>989</v>
      </c>
      <c r="E296" s="351">
        <v>169</v>
      </c>
      <c r="F296" s="129">
        <v>34257</v>
      </c>
      <c r="G296" s="130" t="s">
        <v>37</v>
      </c>
      <c r="H296" s="131">
        <v>260</v>
      </c>
      <c r="I296" s="353" t="s">
        <v>40</v>
      </c>
      <c r="J296" s="132">
        <v>6.75</v>
      </c>
      <c r="K296" s="410" t="s">
        <v>49</v>
      </c>
      <c r="L296" s="133" t="s">
        <v>985</v>
      </c>
      <c r="M296" s="411" t="s">
        <v>985</v>
      </c>
      <c r="N296" s="416">
        <v>15</v>
      </c>
      <c r="O296" s="134">
        <v>260000</v>
      </c>
      <c r="P296" s="134"/>
      <c r="Q296" s="134">
        <v>0</v>
      </c>
      <c r="R296" s="134"/>
      <c r="S296" s="134"/>
      <c r="T296" s="414" t="s">
        <v>645</v>
      </c>
      <c r="U296" s="371">
        <v>0</v>
      </c>
      <c r="V296" s="371">
        <v>0</v>
      </c>
      <c r="W296" s="371" t="s">
        <v>990</v>
      </c>
      <c r="X296" s="371" t="s">
        <v>987</v>
      </c>
      <c r="Y296" s="415" t="s">
        <v>993</v>
      </c>
    </row>
    <row r="297" spans="1:25" s="703" customFormat="1">
      <c r="A297" s="450">
        <v>61216000</v>
      </c>
      <c r="B297" s="408" t="s">
        <v>44</v>
      </c>
      <c r="C297" s="348" t="s">
        <v>1024</v>
      </c>
      <c r="D297" s="348" t="s">
        <v>989</v>
      </c>
      <c r="E297" s="351">
        <v>183</v>
      </c>
      <c r="F297" s="129">
        <v>34682</v>
      </c>
      <c r="G297" s="130" t="s">
        <v>37</v>
      </c>
      <c r="H297" s="131">
        <v>670</v>
      </c>
      <c r="I297" s="353" t="s">
        <v>51</v>
      </c>
      <c r="J297" s="132">
        <v>6</v>
      </c>
      <c r="K297" s="410" t="s">
        <v>49</v>
      </c>
      <c r="L297" s="424" t="s">
        <v>57</v>
      </c>
      <c r="M297" s="411" t="s">
        <v>985</v>
      </c>
      <c r="N297" s="416">
        <v>25</v>
      </c>
      <c r="O297" s="134">
        <v>670000</v>
      </c>
      <c r="P297" s="134">
        <v>390833</v>
      </c>
      <c r="Q297" s="134">
        <v>8884725</v>
      </c>
      <c r="R297" s="134">
        <v>43256</v>
      </c>
      <c r="S297" s="134">
        <v>8927981</v>
      </c>
      <c r="T297" s="414" t="s">
        <v>645</v>
      </c>
      <c r="U297" s="371">
        <v>0</v>
      </c>
      <c r="V297" s="371">
        <v>0</v>
      </c>
      <c r="W297" s="371">
        <v>0</v>
      </c>
      <c r="X297" s="371" t="s">
        <v>987</v>
      </c>
      <c r="Y297" s="415" t="s">
        <v>993</v>
      </c>
    </row>
    <row r="298" spans="1:25" s="703" customFormat="1">
      <c r="A298" s="450">
        <v>61216000</v>
      </c>
      <c r="B298" s="408" t="s">
        <v>44</v>
      </c>
      <c r="C298" s="348" t="s">
        <v>1024</v>
      </c>
      <c r="D298" s="348" t="s">
        <v>989</v>
      </c>
      <c r="E298" s="351">
        <v>190</v>
      </c>
      <c r="F298" s="129">
        <v>35144</v>
      </c>
      <c r="G298" s="130" t="s">
        <v>37</v>
      </c>
      <c r="H298" s="131">
        <v>1280</v>
      </c>
      <c r="I298" s="423" t="s">
        <v>53</v>
      </c>
      <c r="J298" s="132">
        <v>6.5</v>
      </c>
      <c r="K298" s="410" t="s">
        <v>49</v>
      </c>
      <c r="L298" s="424" t="s">
        <v>57</v>
      </c>
      <c r="M298" s="411" t="s">
        <v>985</v>
      </c>
      <c r="N298" s="416">
        <v>30</v>
      </c>
      <c r="O298" s="134">
        <v>1280000</v>
      </c>
      <c r="P298" s="134">
        <v>925714</v>
      </c>
      <c r="Q298" s="134">
        <v>21044062</v>
      </c>
      <c r="R298" s="134">
        <v>446428</v>
      </c>
      <c r="S298" s="134">
        <v>21490490</v>
      </c>
      <c r="T298" s="414" t="s">
        <v>645</v>
      </c>
      <c r="U298" s="371">
        <v>0</v>
      </c>
      <c r="V298" s="371">
        <v>0</v>
      </c>
      <c r="W298" s="371">
        <v>0</v>
      </c>
      <c r="X298" s="371" t="s">
        <v>987</v>
      </c>
      <c r="Y298" s="415" t="s">
        <v>993</v>
      </c>
    </row>
    <row r="299" spans="1:25" s="703" customFormat="1">
      <c r="A299" s="450">
        <v>61216000</v>
      </c>
      <c r="B299" s="408" t="s">
        <v>44</v>
      </c>
      <c r="C299" s="348" t="s">
        <v>1024</v>
      </c>
      <c r="D299" s="348" t="s">
        <v>989</v>
      </c>
      <c r="E299" s="351">
        <v>200</v>
      </c>
      <c r="F299" s="129">
        <v>35753</v>
      </c>
      <c r="G299" s="130" t="s">
        <v>37</v>
      </c>
      <c r="H299" s="131">
        <v>660</v>
      </c>
      <c r="I299" s="423" t="s">
        <v>59</v>
      </c>
      <c r="J299" s="132">
        <v>6.5</v>
      </c>
      <c r="K299" s="410" t="s">
        <v>49</v>
      </c>
      <c r="L299" s="424" t="s">
        <v>57</v>
      </c>
      <c r="M299" s="411" t="s">
        <v>985</v>
      </c>
      <c r="N299" s="416">
        <v>30</v>
      </c>
      <c r="O299" s="134">
        <v>660000</v>
      </c>
      <c r="P299" s="134">
        <v>660000</v>
      </c>
      <c r="Q299" s="134">
        <v>15003641</v>
      </c>
      <c r="R299" s="134">
        <v>78945</v>
      </c>
      <c r="S299" s="134">
        <v>15082586</v>
      </c>
      <c r="T299" s="414" t="s">
        <v>645</v>
      </c>
      <c r="U299" s="371">
        <v>0</v>
      </c>
      <c r="V299" s="371">
        <v>0</v>
      </c>
      <c r="W299" s="371">
        <v>0</v>
      </c>
      <c r="X299" s="371" t="s">
        <v>987</v>
      </c>
      <c r="Y299" s="415" t="s">
        <v>993</v>
      </c>
    </row>
    <row r="300" spans="1:25" s="703" customFormat="1">
      <c r="A300" s="450">
        <v>61216000</v>
      </c>
      <c r="B300" s="408" t="s">
        <v>44</v>
      </c>
      <c r="C300" s="348" t="s">
        <v>1024</v>
      </c>
      <c r="D300" s="348" t="s">
        <v>989</v>
      </c>
      <c r="E300" s="351">
        <v>205</v>
      </c>
      <c r="F300" s="129">
        <v>35986</v>
      </c>
      <c r="G300" s="130" t="s">
        <v>37</v>
      </c>
      <c r="H300" s="131">
        <v>350</v>
      </c>
      <c r="I300" s="353" t="s">
        <v>60</v>
      </c>
      <c r="J300" s="132">
        <v>6.8</v>
      </c>
      <c r="K300" s="410" t="s">
        <v>39</v>
      </c>
      <c r="L300" s="133" t="s">
        <v>985</v>
      </c>
      <c r="M300" s="411" t="s">
        <v>985</v>
      </c>
      <c r="N300" s="416">
        <v>30</v>
      </c>
      <c r="O300" s="134">
        <v>350000</v>
      </c>
      <c r="P300" s="134">
        <v>350000</v>
      </c>
      <c r="Q300" s="134">
        <v>7956477</v>
      </c>
      <c r="R300" s="134">
        <v>43739</v>
      </c>
      <c r="S300" s="134">
        <v>8000216</v>
      </c>
      <c r="T300" s="414" t="s">
        <v>645</v>
      </c>
      <c r="U300" s="371">
        <v>0</v>
      </c>
      <c r="V300" s="371">
        <v>0</v>
      </c>
      <c r="W300" s="371">
        <v>0</v>
      </c>
      <c r="X300" s="371" t="s">
        <v>987</v>
      </c>
      <c r="Y300" s="415" t="s">
        <v>993</v>
      </c>
    </row>
    <row r="301" spans="1:25" s="703" customFormat="1">
      <c r="A301" s="450">
        <v>61216000</v>
      </c>
      <c r="B301" s="408" t="s">
        <v>44</v>
      </c>
      <c r="C301" s="348" t="s">
        <v>1024</v>
      </c>
      <c r="D301" s="348" t="s">
        <v>989</v>
      </c>
      <c r="E301" s="351">
        <v>212</v>
      </c>
      <c r="F301" s="129">
        <v>36377</v>
      </c>
      <c r="G301" s="130" t="s">
        <v>37</v>
      </c>
      <c r="H301" s="131">
        <v>340</v>
      </c>
      <c r="I301" s="353" t="s">
        <v>64</v>
      </c>
      <c r="J301" s="132">
        <v>6</v>
      </c>
      <c r="K301" s="410" t="s">
        <v>39</v>
      </c>
      <c r="L301" s="133" t="s">
        <v>985</v>
      </c>
      <c r="M301" s="411" t="s">
        <v>985</v>
      </c>
      <c r="N301" s="416">
        <v>30</v>
      </c>
      <c r="O301" s="134">
        <v>340000</v>
      </c>
      <c r="P301" s="134">
        <v>340000</v>
      </c>
      <c r="Q301" s="134">
        <v>7729149</v>
      </c>
      <c r="R301" s="134">
        <v>151590</v>
      </c>
      <c r="S301" s="134">
        <v>7880739</v>
      </c>
      <c r="T301" s="414" t="s">
        <v>645</v>
      </c>
      <c r="U301" s="371">
        <v>0</v>
      </c>
      <c r="V301" s="371">
        <v>0</v>
      </c>
      <c r="W301" s="371">
        <v>0</v>
      </c>
      <c r="X301" s="371" t="s">
        <v>987</v>
      </c>
      <c r="Y301" s="415" t="s">
        <v>993</v>
      </c>
    </row>
    <row r="302" spans="1:25" s="703" customFormat="1">
      <c r="A302" s="450">
        <v>61216000</v>
      </c>
      <c r="B302" s="408" t="s">
        <v>44</v>
      </c>
      <c r="C302" s="348" t="s">
        <v>1024</v>
      </c>
      <c r="D302" s="348" t="s">
        <v>989</v>
      </c>
      <c r="E302" s="351">
        <v>235</v>
      </c>
      <c r="F302" s="129">
        <v>36817</v>
      </c>
      <c r="G302" s="130" t="s">
        <v>37</v>
      </c>
      <c r="H302" s="131">
        <v>720</v>
      </c>
      <c r="I302" s="353" t="s">
        <v>75</v>
      </c>
      <c r="J302" s="132">
        <v>6.4</v>
      </c>
      <c r="K302" s="410" t="s">
        <v>39</v>
      </c>
      <c r="L302" s="133" t="s">
        <v>985</v>
      </c>
      <c r="M302" s="411" t="s">
        <v>985</v>
      </c>
      <c r="N302" s="416">
        <v>30</v>
      </c>
      <c r="O302" s="134">
        <v>720000</v>
      </c>
      <c r="P302" s="134">
        <v>720000</v>
      </c>
      <c r="Q302" s="134">
        <v>16367609</v>
      </c>
      <c r="R302" s="134">
        <v>170106</v>
      </c>
      <c r="S302" s="134">
        <v>16537715</v>
      </c>
      <c r="T302" s="414" t="s">
        <v>645</v>
      </c>
      <c r="U302" s="371">
        <v>0</v>
      </c>
      <c r="V302" s="371">
        <v>0</v>
      </c>
      <c r="W302" s="371">
        <v>0</v>
      </c>
      <c r="X302" s="371" t="s">
        <v>987</v>
      </c>
      <c r="Y302" s="415" t="s">
        <v>993</v>
      </c>
    </row>
    <row r="303" spans="1:25" s="703" customFormat="1">
      <c r="A303" s="450">
        <v>61216000</v>
      </c>
      <c r="B303" s="408" t="s">
        <v>44</v>
      </c>
      <c r="C303" s="348" t="s">
        <v>1024</v>
      </c>
      <c r="D303" s="348" t="s">
        <v>989</v>
      </c>
      <c r="E303" s="351">
        <v>273</v>
      </c>
      <c r="F303" s="129">
        <v>37174</v>
      </c>
      <c r="G303" s="130" t="s">
        <v>37</v>
      </c>
      <c r="H303" s="131">
        <v>765</v>
      </c>
      <c r="I303" s="353" t="s">
        <v>116</v>
      </c>
      <c r="J303" s="132">
        <v>5.5</v>
      </c>
      <c r="K303" s="410" t="s">
        <v>39</v>
      </c>
      <c r="L303" s="133" t="s">
        <v>985</v>
      </c>
      <c r="M303" s="411" t="s">
        <v>985</v>
      </c>
      <c r="N303" s="416">
        <v>30</v>
      </c>
      <c r="O303" s="134">
        <v>765000</v>
      </c>
      <c r="P303" s="134">
        <v>765000</v>
      </c>
      <c r="Q303" s="134">
        <v>17390584</v>
      </c>
      <c r="R303" s="134">
        <v>77766</v>
      </c>
      <c r="S303" s="134">
        <v>17468350</v>
      </c>
      <c r="T303" s="414" t="s">
        <v>645</v>
      </c>
      <c r="U303" s="371">
        <v>0</v>
      </c>
      <c r="V303" s="371">
        <v>0</v>
      </c>
      <c r="W303" s="371">
        <v>0</v>
      </c>
      <c r="X303" s="371" t="s">
        <v>987</v>
      </c>
      <c r="Y303" s="415" t="s">
        <v>993</v>
      </c>
    </row>
    <row r="304" spans="1:25" s="703" customFormat="1">
      <c r="A304" s="450">
        <v>61216000</v>
      </c>
      <c r="B304" s="408" t="s">
        <v>44</v>
      </c>
      <c r="C304" s="348" t="s">
        <v>1024</v>
      </c>
      <c r="D304" s="348" t="s">
        <v>989</v>
      </c>
      <c r="E304" s="351">
        <v>286</v>
      </c>
      <c r="F304" s="129">
        <v>37321</v>
      </c>
      <c r="G304" s="130" t="s">
        <v>37</v>
      </c>
      <c r="H304" s="131">
        <v>815</v>
      </c>
      <c r="I304" s="353" t="s">
        <v>123</v>
      </c>
      <c r="J304" s="132">
        <v>6</v>
      </c>
      <c r="K304" s="410" t="s">
        <v>49</v>
      </c>
      <c r="L304" s="133" t="s">
        <v>985</v>
      </c>
      <c r="M304" s="411" t="s">
        <v>985</v>
      </c>
      <c r="N304" s="412">
        <v>30</v>
      </c>
      <c r="O304" s="134">
        <v>815000</v>
      </c>
      <c r="P304" s="134">
        <v>815000</v>
      </c>
      <c r="Q304" s="134">
        <v>18527224</v>
      </c>
      <c r="R304" s="134">
        <v>180803</v>
      </c>
      <c r="S304" s="134">
        <v>18708027</v>
      </c>
      <c r="T304" s="414" t="s">
        <v>645</v>
      </c>
      <c r="U304" s="371">
        <v>0</v>
      </c>
      <c r="V304" s="371">
        <v>0</v>
      </c>
      <c r="W304" s="371">
        <v>0</v>
      </c>
      <c r="X304" s="371" t="s">
        <v>987</v>
      </c>
      <c r="Y304" s="415" t="s">
        <v>993</v>
      </c>
    </row>
    <row r="305" spans="1:25" s="703" customFormat="1">
      <c r="A305" s="450">
        <v>61216000</v>
      </c>
      <c r="B305" s="408" t="s">
        <v>44</v>
      </c>
      <c r="C305" s="348" t="s">
        <v>1024</v>
      </c>
      <c r="D305" s="348" t="s">
        <v>989</v>
      </c>
      <c r="E305" s="409">
        <v>333</v>
      </c>
      <c r="F305" s="129">
        <v>37769</v>
      </c>
      <c r="G305" s="130" t="s">
        <v>37</v>
      </c>
      <c r="H305" s="131">
        <v>2000</v>
      </c>
      <c r="I305" s="353" t="s">
        <v>167</v>
      </c>
      <c r="J305" s="132">
        <v>5.7</v>
      </c>
      <c r="K305" s="410" t="s">
        <v>39</v>
      </c>
      <c r="L305" s="133" t="s">
        <v>985</v>
      </c>
      <c r="M305" s="411" t="s">
        <v>985</v>
      </c>
      <c r="N305" s="412">
        <v>30</v>
      </c>
      <c r="O305" s="134">
        <v>2000000</v>
      </c>
      <c r="P305" s="134">
        <v>2000000</v>
      </c>
      <c r="Q305" s="134">
        <v>45465580</v>
      </c>
      <c r="R305" s="134">
        <v>422008</v>
      </c>
      <c r="S305" s="134">
        <v>45887588</v>
      </c>
      <c r="T305" s="414" t="s">
        <v>645</v>
      </c>
      <c r="U305" s="371">
        <v>0</v>
      </c>
      <c r="V305" s="371">
        <v>0</v>
      </c>
      <c r="W305" s="371">
        <v>0</v>
      </c>
      <c r="X305" s="371" t="s">
        <v>987</v>
      </c>
      <c r="Y305" s="415" t="s">
        <v>993</v>
      </c>
    </row>
    <row r="306" spans="1:25" s="703" customFormat="1">
      <c r="A306" s="450">
        <v>61216000</v>
      </c>
      <c r="B306" s="408" t="s">
        <v>44</v>
      </c>
      <c r="C306" s="348" t="s">
        <v>1024</v>
      </c>
      <c r="D306" s="348" t="s">
        <v>989</v>
      </c>
      <c r="E306" s="409">
        <v>333</v>
      </c>
      <c r="F306" s="129">
        <v>37769</v>
      </c>
      <c r="G306" s="130" t="s">
        <v>37</v>
      </c>
      <c r="H306" s="131">
        <v>1860</v>
      </c>
      <c r="I306" s="353" t="s">
        <v>168</v>
      </c>
      <c r="J306" s="132">
        <v>5.7</v>
      </c>
      <c r="K306" s="410" t="s">
        <v>39</v>
      </c>
      <c r="L306" s="133" t="s">
        <v>985</v>
      </c>
      <c r="M306" s="411" t="s">
        <v>985</v>
      </c>
      <c r="N306" s="412">
        <v>30</v>
      </c>
      <c r="O306" s="134">
        <v>1860000</v>
      </c>
      <c r="P306" s="134">
        <v>1860000</v>
      </c>
      <c r="Q306" s="134">
        <v>42282989</v>
      </c>
      <c r="R306" s="134">
        <v>590066</v>
      </c>
      <c r="S306" s="134">
        <v>42873055</v>
      </c>
      <c r="T306" s="414" t="s">
        <v>645</v>
      </c>
      <c r="U306" s="371">
        <v>0</v>
      </c>
      <c r="V306" s="371">
        <v>0</v>
      </c>
      <c r="W306" s="371">
        <v>0</v>
      </c>
      <c r="X306" s="371" t="s">
        <v>987</v>
      </c>
      <c r="Y306" s="415" t="s">
        <v>993</v>
      </c>
    </row>
    <row r="307" spans="1:25" s="703" customFormat="1">
      <c r="A307" s="450">
        <v>61216000</v>
      </c>
      <c r="B307" s="408" t="s">
        <v>44</v>
      </c>
      <c r="C307" s="348" t="s">
        <v>1024</v>
      </c>
      <c r="D307" s="348" t="s">
        <v>989</v>
      </c>
      <c r="E307" s="409">
        <v>366</v>
      </c>
      <c r="F307" s="129">
        <v>38027</v>
      </c>
      <c r="G307" s="130" t="s">
        <v>37</v>
      </c>
      <c r="H307" s="131">
        <v>2400</v>
      </c>
      <c r="I307" s="353" t="s">
        <v>190</v>
      </c>
      <c r="J307" s="132">
        <v>5.7</v>
      </c>
      <c r="K307" s="410" t="s">
        <v>39</v>
      </c>
      <c r="L307" s="133" t="s">
        <v>985</v>
      </c>
      <c r="M307" s="411" t="s">
        <v>985</v>
      </c>
      <c r="N307" s="412">
        <v>30</v>
      </c>
      <c r="O307" s="134">
        <v>2400000</v>
      </c>
      <c r="P307" s="134">
        <v>2400000</v>
      </c>
      <c r="Q307" s="134">
        <v>54558696</v>
      </c>
      <c r="R307" s="134">
        <v>1017520</v>
      </c>
      <c r="S307" s="134">
        <v>55576216</v>
      </c>
      <c r="T307" s="414" t="s">
        <v>645</v>
      </c>
      <c r="U307" s="371">
        <v>0</v>
      </c>
      <c r="V307" s="371">
        <v>0</v>
      </c>
      <c r="W307" s="371">
        <v>0</v>
      </c>
      <c r="X307" s="371" t="s">
        <v>987</v>
      </c>
      <c r="Y307" s="415" t="s">
        <v>993</v>
      </c>
    </row>
    <row r="308" spans="1:25" s="703" customFormat="1">
      <c r="A308" s="450">
        <v>61216000</v>
      </c>
      <c r="B308" s="408" t="s">
        <v>44</v>
      </c>
      <c r="C308" s="348" t="s">
        <v>1024</v>
      </c>
      <c r="D308" s="348" t="s">
        <v>989</v>
      </c>
      <c r="E308" s="409">
        <v>366</v>
      </c>
      <c r="F308" s="129">
        <v>38027</v>
      </c>
      <c r="G308" s="130" t="s">
        <v>37</v>
      </c>
      <c r="H308" s="131">
        <v>2750</v>
      </c>
      <c r="I308" s="353" t="s">
        <v>191</v>
      </c>
      <c r="J308" s="132">
        <v>5.7</v>
      </c>
      <c r="K308" s="410" t="s">
        <v>39</v>
      </c>
      <c r="L308" s="133" t="s">
        <v>985</v>
      </c>
      <c r="M308" s="411" t="s">
        <v>985</v>
      </c>
      <c r="N308" s="412">
        <v>30</v>
      </c>
      <c r="O308" s="134">
        <v>2750000</v>
      </c>
      <c r="P308" s="134">
        <v>2750000</v>
      </c>
      <c r="Q308" s="134">
        <v>62515173</v>
      </c>
      <c r="R308" s="134">
        <v>289460</v>
      </c>
      <c r="S308" s="134">
        <v>62804633</v>
      </c>
      <c r="T308" s="414" t="s">
        <v>645</v>
      </c>
      <c r="U308" s="371">
        <v>0</v>
      </c>
      <c r="V308" s="371">
        <v>0</v>
      </c>
      <c r="W308" s="371">
        <v>0</v>
      </c>
      <c r="X308" s="371" t="s">
        <v>987</v>
      </c>
      <c r="Y308" s="415" t="s">
        <v>993</v>
      </c>
    </row>
    <row r="309" spans="1:25" s="703" customFormat="1">
      <c r="A309" s="450">
        <v>61216000</v>
      </c>
      <c r="B309" s="408" t="s">
        <v>44</v>
      </c>
      <c r="C309" s="348" t="s">
        <v>1024</v>
      </c>
      <c r="D309" s="348" t="s">
        <v>989</v>
      </c>
      <c r="E309" s="409">
        <v>406</v>
      </c>
      <c r="F309" s="129">
        <v>38404</v>
      </c>
      <c r="G309" s="130" t="s">
        <v>37</v>
      </c>
      <c r="H309" s="131">
        <v>3500</v>
      </c>
      <c r="I309" s="353" t="s">
        <v>228</v>
      </c>
      <c r="J309" s="132">
        <v>5.2</v>
      </c>
      <c r="K309" s="410" t="s">
        <v>39</v>
      </c>
      <c r="L309" s="133" t="s">
        <v>985</v>
      </c>
      <c r="M309" s="411" t="s">
        <v>985</v>
      </c>
      <c r="N309" s="412">
        <v>30</v>
      </c>
      <c r="O309" s="134">
        <v>3500000</v>
      </c>
      <c r="P309" s="134">
        <v>3500000</v>
      </c>
      <c r="Q309" s="134">
        <v>79564765</v>
      </c>
      <c r="R309" s="134">
        <v>1355885</v>
      </c>
      <c r="S309" s="134">
        <v>80920650</v>
      </c>
      <c r="T309" s="414" t="s">
        <v>645</v>
      </c>
      <c r="U309" s="371">
        <v>0</v>
      </c>
      <c r="V309" s="371">
        <v>0</v>
      </c>
      <c r="W309" s="371">
        <v>0</v>
      </c>
      <c r="X309" s="371" t="s">
        <v>987</v>
      </c>
      <c r="Y309" s="415" t="s">
        <v>993</v>
      </c>
    </row>
    <row r="310" spans="1:25" s="703" customFormat="1">
      <c r="A310" s="450">
        <v>61216000</v>
      </c>
      <c r="B310" s="408" t="s">
        <v>44</v>
      </c>
      <c r="C310" s="348" t="s">
        <v>1024</v>
      </c>
      <c r="D310" s="348" t="s">
        <v>989</v>
      </c>
      <c r="E310" s="409">
        <v>433</v>
      </c>
      <c r="F310" s="129">
        <v>38588</v>
      </c>
      <c r="G310" s="130" t="s">
        <v>37</v>
      </c>
      <c r="H310" s="131">
        <v>2600</v>
      </c>
      <c r="I310" s="353" t="s">
        <v>253</v>
      </c>
      <c r="J310" s="132">
        <v>4</v>
      </c>
      <c r="K310" s="410" t="s">
        <v>39</v>
      </c>
      <c r="L310" s="133" t="s">
        <v>985</v>
      </c>
      <c r="M310" s="411" t="s">
        <v>985</v>
      </c>
      <c r="N310" s="412">
        <v>30</v>
      </c>
      <c r="O310" s="134">
        <v>2600000</v>
      </c>
      <c r="P310" s="134">
        <v>2600000</v>
      </c>
      <c r="Q310" s="134">
        <v>59105254</v>
      </c>
      <c r="R310" s="134">
        <v>193495</v>
      </c>
      <c r="S310" s="134">
        <v>59298749</v>
      </c>
      <c r="T310" s="414" t="s">
        <v>645</v>
      </c>
      <c r="U310" s="371">
        <v>0</v>
      </c>
      <c r="V310" s="371">
        <v>0</v>
      </c>
      <c r="W310" s="371">
        <v>0</v>
      </c>
      <c r="X310" s="371" t="s">
        <v>987</v>
      </c>
      <c r="Y310" s="415" t="s">
        <v>993</v>
      </c>
    </row>
    <row r="311" spans="1:25" s="703" customFormat="1">
      <c r="A311" s="450">
        <v>61216000</v>
      </c>
      <c r="B311" s="408" t="s">
        <v>44</v>
      </c>
      <c r="C311" s="348" t="s">
        <v>1024</v>
      </c>
      <c r="D311" s="348" t="s">
        <v>989</v>
      </c>
      <c r="E311" s="409">
        <v>459</v>
      </c>
      <c r="F311" s="129">
        <v>38799</v>
      </c>
      <c r="G311" s="130" t="s">
        <v>37</v>
      </c>
      <c r="H311" s="131">
        <v>2400</v>
      </c>
      <c r="I311" s="353" t="s">
        <v>280</v>
      </c>
      <c r="J311" s="132">
        <v>4.4000000000000004</v>
      </c>
      <c r="K311" s="410" t="s">
        <v>39</v>
      </c>
      <c r="L311" s="133" t="s">
        <v>985</v>
      </c>
      <c r="M311" s="411" t="s">
        <v>985</v>
      </c>
      <c r="N311" s="412">
        <v>30</v>
      </c>
      <c r="O311" s="134">
        <v>2400000</v>
      </c>
      <c r="P311" s="134">
        <v>2400000</v>
      </c>
      <c r="Q311" s="134">
        <v>54558696</v>
      </c>
      <c r="R311" s="134">
        <v>788737</v>
      </c>
      <c r="S311" s="134">
        <v>55347433</v>
      </c>
      <c r="T311" s="414" t="s">
        <v>645</v>
      </c>
      <c r="U311" s="371">
        <v>0</v>
      </c>
      <c r="V311" s="371">
        <v>0</v>
      </c>
      <c r="W311" s="371">
        <v>0</v>
      </c>
      <c r="X311" s="371" t="s">
        <v>987</v>
      </c>
      <c r="Y311" s="415" t="s">
        <v>993</v>
      </c>
    </row>
    <row r="312" spans="1:25" s="703" customFormat="1">
      <c r="A312" s="450">
        <v>96579800</v>
      </c>
      <c r="B312" s="408" t="s">
        <v>107</v>
      </c>
      <c r="C312" s="348" t="s">
        <v>1025</v>
      </c>
      <c r="D312" s="348" t="s">
        <v>989</v>
      </c>
      <c r="E312" s="351">
        <v>284</v>
      </c>
      <c r="F312" s="129">
        <v>37252</v>
      </c>
      <c r="G312" s="130" t="s">
        <v>37</v>
      </c>
      <c r="H312" s="131">
        <v>200</v>
      </c>
      <c r="I312" s="353" t="s">
        <v>67</v>
      </c>
      <c r="J312" s="132">
        <v>5</v>
      </c>
      <c r="K312" s="410" t="s">
        <v>68</v>
      </c>
      <c r="L312" s="133" t="s">
        <v>39</v>
      </c>
      <c r="M312" s="411" t="s">
        <v>985</v>
      </c>
      <c r="N312" s="412">
        <v>6</v>
      </c>
      <c r="O312" s="134"/>
      <c r="P312" s="134"/>
      <c r="Q312" s="134">
        <v>0</v>
      </c>
      <c r="R312" s="134"/>
      <c r="S312" s="134"/>
      <c r="T312" s="414" t="s">
        <v>645</v>
      </c>
      <c r="U312" s="371">
        <v>0</v>
      </c>
      <c r="V312" s="371" t="s">
        <v>988</v>
      </c>
      <c r="W312" s="371">
        <v>0</v>
      </c>
      <c r="X312" s="371" t="s">
        <v>987</v>
      </c>
      <c r="Y312" s="415"/>
    </row>
    <row r="313" spans="1:25" s="703" customFormat="1">
      <c r="A313" s="450">
        <v>96579800</v>
      </c>
      <c r="B313" s="408" t="s">
        <v>107</v>
      </c>
      <c r="C313" s="348" t="s">
        <v>1025</v>
      </c>
      <c r="D313" s="348" t="s">
        <v>989</v>
      </c>
      <c r="E313" s="351">
        <v>284</v>
      </c>
      <c r="F313" s="129">
        <v>37252</v>
      </c>
      <c r="G313" s="130" t="s">
        <v>37</v>
      </c>
      <c r="H313" s="131">
        <v>600</v>
      </c>
      <c r="I313" s="353" t="s">
        <v>73</v>
      </c>
      <c r="J313" s="132">
        <v>5</v>
      </c>
      <c r="K313" s="410" t="s">
        <v>68</v>
      </c>
      <c r="L313" s="133" t="s">
        <v>39</v>
      </c>
      <c r="M313" s="411" t="s">
        <v>985</v>
      </c>
      <c r="N313" s="412">
        <v>6</v>
      </c>
      <c r="O313" s="134"/>
      <c r="P313" s="134"/>
      <c r="Q313" s="134">
        <v>0</v>
      </c>
      <c r="R313" s="134"/>
      <c r="S313" s="134"/>
      <c r="T313" s="414" t="s">
        <v>645</v>
      </c>
      <c r="U313" s="371">
        <v>0</v>
      </c>
      <c r="V313" s="371" t="s">
        <v>988</v>
      </c>
      <c r="W313" s="371">
        <v>0</v>
      </c>
      <c r="X313" s="371" t="s">
        <v>987</v>
      </c>
      <c r="Y313" s="415"/>
    </row>
    <row r="314" spans="1:25" s="703" customFormat="1">
      <c r="A314" s="450">
        <v>96579800</v>
      </c>
      <c r="B314" s="408" t="s">
        <v>107</v>
      </c>
      <c r="C314" s="348" t="s">
        <v>1025</v>
      </c>
      <c r="D314" s="348" t="s">
        <v>989</v>
      </c>
      <c r="E314" s="351">
        <v>284</v>
      </c>
      <c r="F314" s="129">
        <v>37252</v>
      </c>
      <c r="G314" s="130" t="s">
        <v>37</v>
      </c>
      <c r="H314" s="131">
        <v>2200</v>
      </c>
      <c r="I314" s="353" t="s">
        <v>87</v>
      </c>
      <c r="J314" s="132">
        <v>6</v>
      </c>
      <c r="K314" s="410" t="s">
        <v>68</v>
      </c>
      <c r="L314" s="133" t="s">
        <v>39</v>
      </c>
      <c r="M314" s="411" t="s">
        <v>985</v>
      </c>
      <c r="N314" s="412">
        <v>25</v>
      </c>
      <c r="O314" s="134">
        <v>2200000</v>
      </c>
      <c r="P314" s="134">
        <v>1852632</v>
      </c>
      <c r="Q314" s="134">
        <v>42115494</v>
      </c>
      <c r="R314" s="134">
        <v>1037544</v>
      </c>
      <c r="S314" s="134">
        <v>43153038</v>
      </c>
      <c r="T314" s="414" t="s">
        <v>645</v>
      </c>
      <c r="U314" s="371">
        <v>0</v>
      </c>
      <c r="V314" s="371">
        <v>0</v>
      </c>
      <c r="W314" s="371">
        <v>0</v>
      </c>
      <c r="X314" s="371" t="s">
        <v>987</v>
      </c>
      <c r="Y314" s="415"/>
    </row>
    <row r="315" spans="1:25" s="703" customFormat="1">
      <c r="A315" s="450">
        <v>61219000</v>
      </c>
      <c r="B315" s="408" t="s">
        <v>54</v>
      </c>
      <c r="C315" s="348" t="s">
        <v>1026</v>
      </c>
      <c r="D315" s="348" t="s">
        <v>989</v>
      </c>
      <c r="E315" s="351">
        <v>257</v>
      </c>
      <c r="F315" s="129">
        <v>37075</v>
      </c>
      <c r="G315" s="130" t="s">
        <v>37</v>
      </c>
      <c r="H315" s="131">
        <v>4200</v>
      </c>
      <c r="I315" s="353" t="s">
        <v>46</v>
      </c>
      <c r="J315" s="132">
        <v>5.6</v>
      </c>
      <c r="K315" s="410" t="s">
        <v>68</v>
      </c>
      <c r="L315" s="133" t="s">
        <v>985</v>
      </c>
      <c r="M315" s="411" t="s">
        <v>985</v>
      </c>
      <c r="N315" s="412">
        <v>25</v>
      </c>
      <c r="O315" s="134">
        <v>4200000</v>
      </c>
      <c r="P315" s="134">
        <v>4060000</v>
      </c>
      <c r="Q315" s="134">
        <v>92295127</v>
      </c>
      <c r="R315" s="134">
        <v>1501115</v>
      </c>
      <c r="S315" s="134">
        <v>93796242</v>
      </c>
      <c r="T315" s="414" t="s">
        <v>645</v>
      </c>
      <c r="U315" s="371">
        <v>0</v>
      </c>
      <c r="V315" s="371">
        <v>0</v>
      </c>
      <c r="W315" s="371">
        <v>0</v>
      </c>
      <c r="X315" s="371" t="s">
        <v>987</v>
      </c>
      <c r="Y315" s="415" t="s">
        <v>993</v>
      </c>
    </row>
    <row r="316" spans="1:25" s="703" customFormat="1">
      <c r="A316" s="450">
        <v>61219000</v>
      </c>
      <c r="B316" s="408" t="s">
        <v>54</v>
      </c>
      <c r="C316" s="348" t="s">
        <v>1026</v>
      </c>
      <c r="D316" s="348" t="s">
        <v>989</v>
      </c>
      <c r="E316" s="351">
        <v>275</v>
      </c>
      <c r="F316" s="129">
        <v>37197</v>
      </c>
      <c r="G316" s="130" t="s">
        <v>37</v>
      </c>
      <c r="H316" s="131">
        <v>2100</v>
      </c>
      <c r="I316" s="353" t="s">
        <v>87</v>
      </c>
      <c r="J316" s="132">
        <v>5.6</v>
      </c>
      <c r="K316" s="410" t="s">
        <v>68</v>
      </c>
      <c r="L316" s="133" t="s">
        <v>985</v>
      </c>
      <c r="M316" s="411" t="s">
        <v>985</v>
      </c>
      <c r="N316" s="412">
        <v>25</v>
      </c>
      <c r="O316" s="134">
        <v>2100000</v>
      </c>
      <c r="P316" s="134">
        <v>2065000</v>
      </c>
      <c r="Q316" s="134">
        <v>46943211</v>
      </c>
      <c r="R316" s="134">
        <v>1296506</v>
      </c>
      <c r="S316" s="134">
        <v>48239717</v>
      </c>
      <c r="T316" s="414" t="s">
        <v>645</v>
      </c>
      <c r="U316" s="371">
        <v>0</v>
      </c>
      <c r="V316" s="371">
        <v>0</v>
      </c>
      <c r="W316" s="371">
        <v>0</v>
      </c>
      <c r="X316" s="371" t="s">
        <v>987</v>
      </c>
      <c r="Y316" s="415" t="s">
        <v>993</v>
      </c>
    </row>
    <row r="317" spans="1:25" s="703" customFormat="1">
      <c r="A317" s="450">
        <v>61219000</v>
      </c>
      <c r="B317" s="408" t="s">
        <v>54</v>
      </c>
      <c r="C317" s="348" t="s">
        <v>1026</v>
      </c>
      <c r="D317" s="348" t="s">
        <v>989</v>
      </c>
      <c r="E317" s="351">
        <v>297</v>
      </c>
      <c r="F317" s="129">
        <v>37447</v>
      </c>
      <c r="G317" s="130" t="s">
        <v>37</v>
      </c>
      <c r="H317" s="131">
        <v>4000</v>
      </c>
      <c r="I317" s="353" t="s">
        <v>89</v>
      </c>
      <c r="J317" s="132">
        <v>5.5</v>
      </c>
      <c r="K317" s="410" t="s">
        <v>68</v>
      </c>
      <c r="L317" s="133" t="s">
        <v>985</v>
      </c>
      <c r="M317" s="411" t="s">
        <v>985</v>
      </c>
      <c r="N317" s="412">
        <v>25</v>
      </c>
      <c r="O317" s="134">
        <v>4000000</v>
      </c>
      <c r="P317" s="134">
        <v>4000000</v>
      </c>
      <c r="Q317" s="134">
        <v>90931160</v>
      </c>
      <c r="R317" s="134">
        <v>1452870</v>
      </c>
      <c r="S317" s="134">
        <v>92384030</v>
      </c>
      <c r="T317" s="414" t="s">
        <v>645</v>
      </c>
      <c r="U317" s="371">
        <v>0</v>
      </c>
      <c r="V317" s="371">
        <v>0</v>
      </c>
      <c r="W317" s="371">
        <v>0</v>
      </c>
      <c r="X317" s="371" t="s">
        <v>987</v>
      </c>
      <c r="Y317" s="415" t="s">
        <v>993</v>
      </c>
    </row>
    <row r="318" spans="1:25" s="703" customFormat="1">
      <c r="A318" s="450">
        <v>61219000</v>
      </c>
      <c r="B318" s="408" t="s">
        <v>54</v>
      </c>
      <c r="C318" s="348" t="s">
        <v>1026</v>
      </c>
      <c r="D318" s="348" t="s">
        <v>989</v>
      </c>
      <c r="E318" s="409">
        <v>339</v>
      </c>
      <c r="F318" s="129">
        <v>37834</v>
      </c>
      <c r="G318" s="130" t="s">
        <v>37</v>
      </c>
      <c r="H318" s="131">
        <v>4000</v>
      </c>
      <c r="I318" s="353" t="s">
        <v>63</v>
      </c>
      <c r="J318" s="132">
        <v>5.5</v>
      </c>
      <c r="K318" s="410" t="s">
        <v>39</v>
      </c>
      <c r="L318" s="133" t="s">
        <v>985</v>
      </c>
      <c r="M318" s="411" t="s">
        <v>985</v>
      </c>
      <c r="N318" s="412">
        <v>25</v>
      </c>
      <c r="O318" s="134">
        <v>4000000</v>
      </c>
      <c r="P318" s="134">
        <v>4000000</v>
      </c>
      <c r="Q318" s="134">
        <v>90931160</v>
      </c>
      <c r="R318" s="134">
        <v>1452870</v>
      </c>
      <c r="S318" s="134">
        <v>92384030</v>
      </c>
      <c r="T318" s="414" t="s">
        <v>645</v>
      </c>
      <c r="U318" s="371">
        <v>0</v>
      </c>
      <c r="V318" s="371">
        <v>0</v>
      </c>
      <c r="W318" s="371">
        <v>0</v>
      </c>
      <c r="X318" s="371" t="s">
        <v>987</v>
      </c>
      <c r="Y318" s="415" t="s">
        <v>993</v>
      </c>
    </row>
    <row r="319" spans="1:25" s="703" customFormat="1">
      <c r="A319" s="450">
        <v>61219000</v>
      </c>
      <c r="B319" s="408" t="s">
        <v>54</v>
      </c>
      <c r="C319" s="348" t="s">
        <v>1026</v>
      </c>
      <c r="D319" s="348" t="s">
        <v>989</v>
      </c>
      <c r="E319" s="409">
        <v>370</v>
      </c>
      <c r="F319" s="129">
        <v>38118</v>
      </c>
      <c r="G319" s="130" t="s">
        <v>37</v>
      </c>
      <c r="H319" s="131">
        <v>2800</v>
      </c>
      <c r="I319" s="353" t="s">
        <v>56</v>
      </c>
      <c r="J319" s="132">
        <v>5.5</v>
      </c>
      <c r="K319" s="410" t="s">
        <v>39</v>
      </c>
      <c r="L319" s="133" t="s">
        <v>985</v>
      </c>
      <c r="M319" s="411" t="s">
        <v>985</v>
      </c>
      <c r="N319" s="412">
        <v>25</v>
      </c>
      <c r="O319" s="134">
        <v>2800000</v>
      </c>
      <c r="P319" s="134">
        <v>2800000</v>
      </c>
      <c r="Q319" s="134">
        <v>63651812</v>
      </c>
      <c r="R319" s="134">
        <v>1592675</v>
      </c>
      <c r="S319" s="134">
        <v>65244487</v>
      </c>
      <c r="T319" s="414" t="s">
        <v>645</v>
      </c>
      <c r="U319" s="371">
        <v>0</v>
      </c>
      <c r="V319" s="371">
        <v>0</v>
      </c>
      <c r="W319" s="371">
        <v>0</v>
      </c>
      <c r="X319" s="371" t="s">
        <v>987</v>
      </c>
      <c r="Y319" s="415" t="s">
        <v>993</v>
      </c>
    </row>
    <row r="320" spans="1:25" s="703" customFormat="1">
      <c r="A320" s="450">
        <v>61219000</v>
      </c>
      <c r="B320" s="408" t="s">
        <v>54</v>
      </c>
      <c r="C320" s="348" t="s">
        <v>1026</v>
      </c>
      <c r="D320" s="348" t="s">
        <v>989</v>
      </c>
      <c r="E320" s="409">
        <v>371</v>
      </c>
      <c r="F320" s="129">
        <v>38118</v>
      </c>
      <c r="G320" s="130" t="s">
        <v>37</v>
      </c>
      <c r="H320" s="131">
        <v>1900</v>
      </c>
      <c r="I320" s="353" t="s">
        <v>51</v>
      </c>
      <c r="J320" s="132">
        <v>5.5</v>
      </c>
      <c r="K320" s="410" t="s">
        <v>39</v>
      </c>
      <c r="L320" s="133" t="s">
        <v>985</v>
      </c>
      <c r="M320" s="411" t="s">
        <v>985</v>
      </c>
      <c r="N320" s="412">
        <v>25</v>
      </c>
      <c r="O320" s="134">
        <v>1900000</v>
      </c>
      <c r="P320" s="134">
        <v>1900000</v>
      </c>
      <c r="Q320" s="134">
        <v>43192301</v>
      </c>
      <c r="R320" s="134">
        <v>690113</v>
      </c>
      <c r="S320" s="134">
        <v>43882414</v>
      </c>
      <c r="T320" s="414" t="s">
        <v>645</v>
      </c>
      <c r="U320" s="371">
        <v>0</v>
      </c>
      <c r="V320" s="371">
        <v>0</v>
      </c>
      <c r="W320" s="371">
        <v>0</v>
      </c>
      <c r="X320" s="371" t="s">
        <v>987</v>
      </c>
      <c r="Y320" s="415" t="s">
        <v>993</v>
      </c>
    </row>
    <row r="321" spans="1:25" s="703" customFormat="1">
      <c r="A321" s="450">
        <v>61219000</v>
      </c>
      <c r="B321" s="408" t="s">
        <v>54</v>
      </c>
      <c r="C321" s="348" t="s">
        <v>1026</v>
      </c>
      <c r="D321" s="348" t="s">
        <v>989</v>
      </c>
      <c r="E321" s="409">
        <v>431</v>
      </c>
      <c r="F321" s="129">
        <v>38580</v>
      </c>
      <c r="G321" s="130" t="s">
        <v>37</v>
      </c>
      <c r="H321" s="131">
        <v>2800</v>
      </c>
      <c r="I321" s="353" t="s">
        <v>53</v>
      </c>
      <c r="J321" s="132">
        <v>4.5</v>
      </c>
      <c r="K321" s="410" t="s">
        <v>39</v>
      </c>
      <c r="L321" s="133" t="s">
        <v>985</v>
      </c>
      <c r="M321" s="411" t="s">
        <v>985</v>
      </c>
      <c r="N321" s="412">
        <v>25</v>
      </c>
      <c r="O321" s="134">
        <v>2800000</v>
      </c>
      <c r="P321" s="134">
        <v>2800000</v>
      </c>
      <c r="Q321" s="134">
        <v>63651812</v>
      </c>
      <c r="R321" s="134">
        <v>361971</v>
      </c>
      <c r="S321" s="134">
        <v>64013783</v>
      </c>
      <c r="T321" s="414" t="s">
        <v>645</v>
      </c>
      <c r="U321" s="371">
        <v>0</v>
      </c>
      <c r="V321" s="371">
        <v>0</v>
      </c>
      <c r="W321" s="371">
        <v>0</v>
      </c>
      <c r="X321" s="371" t="s">
        <v>987</v>
      </c>
      <c r="Y321" s="415" t="s">
        <v>993</v>
      </c>
    </row>
    <row r="322" spans="1:25" s="703" customFormat="1">
      <c r="A322" s="450">
        <v>61219000</v>
      </c>
      <c r="B322" s="408" t="s">
        <v>54</v>
      </c>
      <c r="C322" s="348" t="s">
        <v>1026</v>
      </c>
      <c r="D322" s="348" t="s">
        <v>984</v>
      </c>
      <c r="E322" s="409">
        <v>515</v>
      </c>
      <c r="F322" s="129">
        <v>39395</v>
      </c>
      <c r="G322" s="130" t="s">
        <v>37</v>
      </c>
      <c r="H322" s="131">
        <v>3850</v>
      </c>
      <c r="I322" s="353"/>
      <c r="J322" s="132"/>
      <c r="K322" s="410" t="s">
        <v>68</v>
      </c>
      <c r="L322" s="133" t="s">
        <v>985</v>
      </c>
      <c r="M322" s="411" t="s">
        <v>985</v>
      </c>
      <c r="N322" s="412">
        <v>30</v>
      </c>
      <c r="O322" s="134"/>
      <c r="P322" s="134"/>
      <c r="Q322" s="134"/>
      <c r="R322" s="134"/>
      <c r="S322" s="134"/>
      <c r="T322" s="414">
        <v>0</v>
      </c>
      <c r="U322" s="371">
        <v>0</v>
      </c>
      <c r="V322" s="371">
        <v>0</v>
      </c>
      <c r="W322" s="371">
        <v>0</v>
      </c>
      <c r="X322" s="371">
        <v>0</v>
      </c>
      <c r="Y322" s="415"/>
    </row>
    <row r="323" spans="1:25" s="703" customFormat="1">
      <c r="A323" s="450">
        <v>61219000</v>
      </c>
      <c r="B323" s="408" t="s">
        <v>54</v>
      </c>
      <c r="C323" s="348" t="s">
        <v>1026</v>
      </c>
      <c r="D323" s="348" t="s">
        <v>134</v>
      </c>
      <c r="E323" s="409">
        <v>515</v>
      </c>
      <c r="F323" s="129">
        <v>39651</v>
      </c>
      <c r="G323" s="130" t="s">
        <v>37</v>
      </c>
      <c r="H323" s="131">
        <v>3850</v>
      </c>
      <c r="I323" s="353" t="s">
        <v>59</v>
      </c>
      <c r="J323" s="132">
        <v>4.3</v>
      </c>
      <c r="K323" s="410" t="s">
        <v>68</v>
      </c>
      <c r="L323" s="133" t="s">
        <v>985</v>
      </c>
      <c r="M323" s="411" t="s">
        <v>985</v>
      </c>
      <c r="N323" s="412">
        <v>12</v>
      </c>
      <c r="O323" s="134">
        <v>1000000</v>
      </c>
      <c r="P323" s="134">
        <v>1000000</v>
      </c>
      <c r="Q323" s="134">
        <v>22732790</v>
      </c>
      <c r="R323" s="134">
        <v>284793</v>
      </c>
      <c r="S323" s="134">
        <v>23017583</v>
      </c>
      <c r="T323" s="414" t="s">
        <v>645</v>
      </c>
      <c r="U323" s="371">
        <v>0</v>
      </c>
      <c r="V323" s="371">
        <v>0</v>
      </c>
      <c r="W323" s="371">
        <v>0</v>
      </c>
      <c r="X323" s="371" t="s">
        <v>987</v>
      </c>
      <c r="Y323" s="415"/>
    </row>
    <row r="324" spans="1:25" s="703" customFormat="1">
      <c r="A324" s="450">
        <v>61219000</v>
      </c>
      <c r="B324" s="408" t="s">
        <v>54</v>
      </c>
      <c r="C324" s="348" t="s">
        <v>1026</v>
      </c>
      <c r="D324" s="348" t="s">
        <v>134</v>
      </c>
      <c r="E324" s="409">
        <v>515</v>
      </c>
      <c r="F324" s="129">
        <v>39651</v>
      </c>
      <c r="G324" s="130" t="s">
        <v>37</v>
      </c>
      <c r="H324" s="131">
        <v>3850</v>
      </c>
      <c r="I324" s="353" t="s">
        <v>60</v>
      </c>
      <c r="J324" s="132">
        <v>4.7</v>
      </c>
      <c r="K324" s="410" t="s">
        <v>68</v>
      </c>
      <c r="L324" s="133" t="s">
        <v>985</v>
      </c>
      <c r="M324" s="411" t="s">
        <v>985</v>
      </c>
      <c r="N324" s="412">
        <v>21</v>
      </c>
      <c r="O324" s="134">
        <v>2850000</v>
      </c>
      <c r="P324" s="134">
        <v>2850000</v>
      </c>
      <c r="Q324" s="134">
        <v>64788452</v>
      </c>
      <c r="R324" s="134">
        <v>886306</v>
      </c>
      <c r="S324" s="134">
        <v>65674758</v>
      </c>
      <c r="T324" s="414" t="s">
        <v>645</v>
      </c>
      <c r="U324" s="371">
        <v>0</v>
      </c>
      <c r="V324" s="371">
        <v>0</v>
      </c>
      <c r="W324" s="371">
        <v>0</v>
      </c>
      <c r="X324" s="371" t="s">
        <v>987</v>
      </c>
      <c r="Y324" s="415"/>
    </row>
    <row r="325" spans="1:25" s="703" customFormat="1">
      <c r="A325" s="450">
        <v>61219000</v>
      </c>
      <c r="B325" s="408">
        <v>3</v>
      </c>
      <c r="C325" s="348" t="s">
        <v>1026</v>
      </c>
      <c r="D325" s="348" t="s">
        <v>984</v>
      </c>
      <c r="E325" s="409">
        <v>619</v>
      </c>
      <c r="F325" s="129">
        <v>40116</v>
      </c>
      <c r="G325" s="130" t="s">
        <v>37</v>
      </c>
      <c r="H325" s="131">
        <v>4000</v>
      </c>
      <c r="I325" s="353"/>
      <c r="J325" s="132"/>
      <c r="K325" s="410" t="s">
        <v>68</v>
      </c>
      <c r="L325" s="133" t="s">
        <v>39</v>
      </c>
      <c r="M325" s="411" t="s">
        <v>985</v>
      </c>
      <c r="N325" s="412">
        <v>30</v>
      </c>
      <c r="O325" s="134"/>
      <c r="P325" s="134"/>
      <c r="Q325" s="134"/>
      <c r="R325" s="134"/>
      <c r="S325" s="134"/>
      <c r="T325" s="414">
        <v>0</v>
      </c>
      <c r="U325" s="371">
        <v>0</v>
      </c>
      <c r="V325" s="371">
        <v>0</v>
      </c>
      <c r="W325" s="371">
        <v>0</v>
      </c>
      <c r="X325" s="371">
        <v>0</v>
      </c>
      <c r="Y325" s="415"/>
    </row>
    <row r="326" spans="1:25" s="703" customFormat="1">
      <c r="A326" s="450">
        <v>61219000</v>
      </c>
      <c r="B326" s="408">
        <v>3</v>
      </c>
      <c r="C326" s="348" t="s">
        <v>1026</v>
      </c>
      <c r="D326" s="348" t="s">
        <v>134</v>
      </c>
      <c r="E326" s="409">
        <v>619</v>
      </c>
      <c r="F326" s="129">
        <v>40126</v>
      </c>
      <c r="G326" s="130" t="s">
        <v>37</v>
      </c>
      <c r="H326" s="131">
        <v>4000</v>
      </c>
      <c r="I326" s="353" t="s">
        <v>64</v>
      </c>
      <c r="J326" s="132">
        <v>4.5</v>
      </c>
      <c r="K326" s="410" t="s">
        <v>68</v>
      </c>
      <c r="L326" s="133" t="s">
        <v>39</v>
      </c>
      <c r="M326" s="411" t="s">
        <v>985</v>
      </c>
      <c r="N326" s="412">
        <v>25</v>
      </c>
      <c r="O326" s="134">
        <v>4000000</v>
      </c>
      <c r="P326" s="134">
        <v>4000000</v>
      </c>
      <c r="Q326" s="134">
        <v>90931160</v>
      </c>
      <c r="R326" s="134">
        <v>1832301</v>
      </c>
      <c r="S326" s="134">
        <v>92763461</v>
      </c>
      <c r="T326" s="414" t="s">
        <v>645</v>
      </c>
      <c r="U326" s="371">
        <v>0</v>
      </c>
      <c r="V326" s="371">
        <v>0</v>
      </c>
      <c r="W326" s="371">
        <v>0</v>
      </c>
      <c r="X326" s="371">
        <v>0</v>
      </c>
      <c r="Y326" s="415"/>
    </row>
    <row r="327" spans="1:25" s="703" customFormat="1">
      <c r="A327" s="450">
        <v>61219000</v>
      </c>
      <c r="B327" s="408">
        <v>3</v>
      </c>
      <c r="C327" s="348" t="s">
        <v>1026</v>
      </c>
      <c r="D327" s="348" t="s">
        <v>984</v>
      </c>
      <c r="E327" s="409">
        <v>681</v>
      </c>
      <c r="F327" s="129">
        <v>40809</v>
      </c>
      <c r="G327" s="130" t="s">
        <v>37</v>
      </c>
      <c r="H327" s="131">
        <v>6700</v>
      </c>
      <c r="I327" s="353"/>
      <c r="J327" s="132"/>
      <c r="K327" s="410" t="s">
        <v>68</v>
      </c>
      <c r="L327" s="133" t="s">
        <v>39</v>
      </c>
      <c r="M327" s="411" t="s">
        <v>49</v>
      </c>
      <c r="N327" s="412">
        <v>30</v>
      </c>
      <c r="O327" s="134"/>
      <c r="P327" s="134"/>
      <c r="Q327" s="134"/>
      <c r="R327" s="134"/>
      <c r="S327" s="134"/>
      <c r="T327" s="414">
        <v>0</v>
      </c>
      <c r="U327" s="371">
        <v>0</v>
      </c>
      <c r="V327" s="371">
        <v>0</v>
      </c>
      <c r="W327" s="371">
        <v>0</v>
      </c>
      <c r="X327" s="371">
        <v>0</v>
      </c>
      <c r="Y327" s="415"/>
    </row>
    <row r="328" spans="1:25" s="703" customFormat="1">
      <c r="A328" s="450">
        <v>61219000</v>
      </c>
      <c r="B328" s="408">
        <v>3</v>
      </c>
      <c r="C328" s="348" t="s">
        <v>1026</v>
      </c>
      <c r="D328" s="348" t="s">
        <v>134</v>
      </c>
      <c r="E328" s="409">
        <v>681</v>
      </c>
      <c r="F328" s="129">
        <v>40815</v>
      </c>
      <c r="G328" s="130" t="s">
        <v>37</v>
      </c>
      <c r="H328" s="131">
        <v>5200</v>
      </c>
      <c r="I328" s="353" t="s">
        <v>75</v>
      </c>
      <c r="J328" s="132">
        <v>3.75</v>
      </c>
      <c r="K328" s="410" t="s">
        <v>68</v>
      </c>
      <c r="L328" s="133" t="s">
        <v>985</v>
      </c>
      <c r="M328" s="411" t="s">
        <v>985</v>
      </c>
      <c r="N328" s="412">
        <v>20</v>
      </c>
      <c r="O328" s="134">
        <v>5200000</v>
      </c>
      <c r="P328" s="134">
        <v>5200000</v>
      </c>
      <c r="Q328" s="134">
        <v>118210508</v>
      </c>
      <c r="R328" s="134">
        <v>561211</v>
      </c>
      <c r="S328" s="134">
        <v>118771719</v>
      </c>
      <c r="T328" s="414" t="s">
        <v>645</v>
      </c>
      <c r="U328" s="371">
        <v>0</v>
      </c>
      <c r="V328" s="371">
        <v>0</v>
      </c>
      <c r="W328" s="371">
        <v>0</v>
      </c>
      <c r="X328" s="371">
        <v>0</v>
      </c>
      <c r="Y328" s="415"/>
    </row>
    <row r="329" spans="1:25" s="703" customFormat="1">
      <c r="A329" s="450">
        <v>61219000</v>
      </c>
      <c r="B329" s="408">
        <v>3</v>
      </c>
      <c r="C329" s="348" t="s">
        <v>1026</v>
      </c>
      <c r="D329" s="348" t="s">
        <v>142</v>
      </c>
      <c r="E329" s="409">
        <v>681</v>
      </c>
      <c r="F329" s="129">
        <v>41044</v>
      </c>
      <c r="G329" s="130" t="s">
        <v>37</v>
      </c>
      <c r="H329" s="131">
        <v>1500</v>
      </c>
      <c r="I329" s="353" t="s">
        <v>116</v>
      </c>
      <c r="J329" s="132">
        <v>3.85</v>
      </c>
      <c r="K329" s="410" t="s">
        <v>68</v>
      </c>
      <c r="L329" s="133"/>
      <c r="M329" s="411"/>
      <c r="N329" s="412">
        <v>21</v>
      </c>
      <c r="O329" s="134">
        <v>1500000</v>
      </c>
      <c r="P329" s="134">
        <v>1500000</v>
      </c>
      <c r="Q329" s="134">
        <v>34099185</v>
      </c>
      <c r="R329" s="134">
        <v>603250</v>
      </c>
      <c r="S329" s="134">
        <v>34702435</v>
      </c>
      <c r="T329" s="414" t="s">
        <v>645</v>
      </c>
      <c r="U329" s="371">
        <v>0</v>
      </c>
      <c r="V329" s="371">
        <v>0</v>
      </c>
      <c r="W329" s="371">
        <v>0</v>
      </c>
      <c r="X329" s="371">
        <v>0</v>
      </c>
      <c r="Y329" s="415"/>
    </row>
    <row r="330" spans="1:25" s="703" customFormat="1">
      <c r="A330" s="450">
        <v>76073164</v>
      </c>
      <c r="B330" s="408">
        <v>1</v>
      </c>
      <c r="C330" s="348" t="s">
        <v>1027</v>
      </c>
      <c r="D330" s="348" t="s">
        <v>984</v>
      </c>
      <c r="E330" s="409">
        <v>416</v>
      </c>
      <c r="F330" s="129">
        <v>38516</v>
      </c>
      <c r="G330" s="130" t="s">
        <v>37</v>
      </c>
      <c r="H330" s="131">
        <v>1000</v>
      </c>
      <c r="I330" s="353"/>
      <c r="J330" s="132"/>
      <c r="K330" s="410" t="s">
        <v>68</v>
      </c>
      <c r="L330" s="133" t="s">
        <v>359</v>
      </c>
      <c r="M330" s="411" t="s">
        <v>985</v>
      </c>
      <c r="N330" s="412">
        <v>21</v>
      </c>
      <c r="O330" s="134"/>
      <c r="P330" s="134"/>
      <c r="Q330" s="134"/>
      <c r="R330" s="134"/>
      <c r="S330" s="134"/>
      <c r="T330" s="414">
        <v>0</v>
      </c>
      <c r="U330" s="371">
        <v>0</v>
      </c>
      <c r="V330" s="371">
        <v>0</v>
      </c>
      <c r="W330" s="371">
        <v>0</v>
      </c>
      <c r="X330" s="371">
        <v>0</v>
      </c>
      <c r="Y330" s="415" t="s">
        <v>1028</v>
      </c>
    </row>
    <row r="331" spans="1:25" s="703" customFormat="1">
      <c r="A331" s="450">
        <v>76073164</v>
      </c>
      <c r="B331" s="408">
        <v>1</v>
      </c>
      <c r="C331" s="348" t="s">
        <v>1027</v>
      </c>
      <c r="D331" s="348" t="s">
        <v>134</v>
      </c>
      <c r="E331" s="409">
        <v>416</v>
      </c>
      <c r="F331" s="129">
        <v>38516</v>
      </c>
      <c r="G331" s="130" t="s">
        <v>37</v>
      </c>
      <c r="H331" s="131">
        <v>1000</v>
      </c>
      <c r="I331" s="353" t="s">
        <v>46</v>
      </c>
      <c r="J331" s="132">
        <v>3</v>
      </c>
      <c r="K331" s="410" t="s">
        <v>68</v>
      </c>
      <c r="L331" s="133" t="s">
        <v>359</v>
      </c>
      <c r="M331" s="411" t="s">
        <v>985</v>
      </c>
      <c r="N331" s="412">
        <v>21</v>
      </c>
      <c r="O331" s="134">
        <v>1000000</v>
      </c>
      <c r="P331" s="134">
        <v>771429</v>
      </c>
      <c r="Q331" s="134">
        <v>17536733</v>
      </c>
      <c r="R331" s="134">
        <v>101703</v>
      </c>
      <c r="S331" s="134">
        <v>17638436</v>
      </c>
      <c r="T331" s="414" t="s">
        <v>645</v>
      </c>
      <c r="U331" s="371">
        <v>0</v>
      </c>
      <c r="V331" s="371">
        <v>0</v>
      </c>
      <c r="W331" s="371">
        <v>0</v>
      </c>
      <c r="X331" s="371" t="s">
        <v>987</v>
      </c>
      <c r="Y331" s="415"/>
    </row>
    <row r="332" spans="1:25" s="703" customFormat="1">
      <c r="A332" s="450">
        <v>76073164</v>
      </c>
      <c r="B332" s="408">
        <v>1</v>
      </c>
      <c r="C332" s="348" t="s">
        <v>1027</v>
      </c>
      <c r="D332" s="348" t="s">
        <v>984</v>
      </c>
      <c r="E332" s="409">
        <v>662</v>
      </c>
      <c r="F332" s="129">
        <v>40682</v>
      </c>
      <c r="G332" s="130" t="s">
        <v>37</v>
      </c>
      <c r="H332" s="131">
        <v>3000</v>
      </c>
      <c r="I332" s="353"/>
      <c r="J332" s="132"/>
      <c r="K332" s="410" t="s">
        <v>68</v>
      </c>
      <c r="L332" s="133" t="s">
        <v>39</v>
      </c>
      <c r="M332" s="411" t="s">
        <v>49</v>
      </c>
      <c r="N332" s="412">
        <v>10</v>
      </c>
      <c r="O332" s="134"/>
      <c r="P332" s="134"/>
      <c r="Q332" s="134"/>
      <c r="R332" s="134"/>
      <c r="S332" s="134"/>
      <c r="T332" s="414">
        <v>0</v>
      </c>
      <c r="U332" s="371">
        <v>0</v>
      </c>
      <c r="V332" s="371" t="s">
        <v>988</v>
      </c>
      <c r="W332" s="371">
        <v>0</v>
      </c>
      <c r="X332" s="371">
        <v>0</v>
      </c>
      <c r="Y332" s="415" t="s">
        <v>1028</v>
      </c>
    </row>
    <row r="333" spans="1:25" s="703" customFormat="1">
      <c r="A333" s="450">
        <v>76073164</v>
      </c>
      <c r="B333" s="408">
        <v>1</v>
      </c>
      <c r="C333" s="348" t="s">
        <v>1027</v>
      </c>
      <c r="D333" s="348" t="s">
        <v>984</v>
      </c>
      <c r="E333" s="409">
        <v>663</v>
      </c>
      <c r="F333" s="129">
        <v>40682</v>
      </c>
      <c r="G333" s="130" t="s">
        <v>37</v>
      </c>
      <c r="H333" s="131">
        <v>3000</v>
      </c>
      <c r="I333" s="353"/>
      <c r="J333" s="132"/>
      <c r="K333" s="410" t="s">
        <v>68</v>
      </c>
      <c r="L333" s="133" t="s">
        <v>39</v>
      </c>
      <c r="M333" s="411" t="s">
        <v>49</v>
      </c>
      <c r="N333" s="412">
        <v>30</v>
      </c>
      <c r="O333" s="134"/>
      <c r="P333" s="134"/>
      <c r="Q333" s="134"/>
      <c r="R333" s="134"/>
      <c r="S333" s="134"/>
      <c r="T333" s="414">
        <v>0</v>
      </c>
      <c r="U333" s="371">
        <v>0</v>
      </c>
      <c r="V333" s="371" t="s">
        <v>988</v>
      </c>
      <c r="W333" s="371">
        <v>0</v>
      </c>
      <c r="X333" s="371">
        <v>0</v>
      </c>
      <c r="Y333" s="415" t="s">
        <v>1028</v>
      </c>
    </row>
    <row r="334" spans="1:25" s="703" customFormat="1">
      <c r="A334" s="450">
        <v>91081000</v>
      </c>
      <c r="B334" s="408" t="s">
        <v>91</v>
      </c>
      <c r="C334" s="348" t="s">
        <v>1029</v>
      </c>
      <c r="D334" s="348" t="s">
        <v>989</v>
      </c>
      <c r="E334" s="351">
        <v>264</v>
      </c>
      <c r="F334" s="129">
        <v>37112</v>
      </c>
      <c r="G334" s="130" t="s">
        <v>37</v>
      </c>
      <c r="H334" s="131">
        <v>1500</v>
      </c>
      <c r="I334" s="353" t="s">
        <v>38</v>
      </c>
      <c r="J334" s="132">
        <v>6.2</v>
      </c>
      <c r="K334" s="410" t="s">
        <v>39</v>
      </c>
      <c r="L334" s="424" t="s">
        <v>57</v>
      </c>
      <c r="M334" s="411" t="s">
        <v>985</v>
      </c>
      <c r="N334" s="420">
        <v>5</v>
      </c>
      <c r="O334" s="134">
        <v>1000000</v>
      </c>
      <c r="P334" s="134"/>
      <c r="Q334" s="134">
        <v>0</v>
      </c>
      <c r="R334" s="134"/>
      <c r="S334" s="134"/>
      <c r="T334" s="414" t="s">
        <v>645</v>
      </c>
      <c r="U334" s="371">
        <v>0</v>
      </c>
      <c r="V334" s="371">
        <v>0</v>
      </c>
      <c r="W334" s="371" t="s">
        <v>990</v>
      </c>
      <c r="X334" s="371" t="s">
        <v>987</v>
      </c>
      <c r="Y334" s="415"/>
    </row>
    <row r="335" spans="1:25" s="703" customFormat="1">
      <c r="A335" s="450">
        <v>91081000</v>
      </c>
      <c r="B335" s="408" t="s">
        <v>91</v>
      </c>
      <c r="C335" s="348" t="s">
        <v>1029</v>
      </c>
      <c r="D335" s="348" t="s">
        <v>989</v>
      </c>
      <c r="E335" s="351">
        <v>264</v>
      </c>
      <c r="F335" s="129">
        <v>37112</v>
      </c>
      <c r="G335" s="130" t="s">
        <v>37</v>
      </c>
      <c r="H335" s="131">
        <v>6000</v>
      </c>
      <c r="I335" s="353" t="s">
        <v>40</v>
      </c>
      <c r="J335" s="132">
        <v>6.2</v>
      </c>
      <c r="K335" s="410" t="s">
        <v>39</v>
      </c>
      <c r="L335" s="424" t="s">
        <v>57</v>
      </c>
      <c r="M335" s="411" t="s">
        <v>985</v>
      </c>
      <c r="N335" s="420">
        <v>5</v>
      </c>
      <c r="O335" s="134">
        <v>5000000</v>
      </c>
      <c r="P335" s="134"/>
      <c r="Q335" s="134">
        <v>0</v>
      </c>
      <c r="R335" s="134"/>
      <c r="S335" s="134"/>
      <c r="T335" s="414" t="s">
        <v>645</v>
      </c>
      <c r="U335" s="371">
        <v>0</v>
      </c>
      <c r="V335" s="371">
        <v>0</v>
      </c>
      <c r="W335" s="371" t="s">
        <v>990</v>
      </c>
      <c r="X335" s="371" t="s">
        <v>987</v>
      </c>
      <c r="Y335" s="415"/>
    </row>
    <row r="336" spans="1:25" s="703" customFormat="1">
      <c r="A336" s="450">
        <v>91081000</v>
      </c>
      <c r="B336" s="408" t="s">
        <v>91</v>
      </c>
      <c r="C336" s="348" t="s">
        <v>1029</v>
      </c>
      <c r="D336" s="348" t="s">
        <v>989</v>
      </c>
      <c r="E336" s="351">
        <v>264</v>
      </c>
      <c r="F336" s="129">
        <v>37112</v>
      </c>
      <c r="G336" s="130" t="s">
        <v>37</v>
      </c>
      <c r="H336" s="131">
        <v>2000</v>
      </c>
      <c r="I336" s="353" t="s">
        <v>51</v>
      </c>
      <c r="J336" s="132">
        <v>6.2</v>
      </c>
      <c r="K336" s="410" t="s">
        <v>39</v>
      </c>
      <c r="L336" s="424" t="s">
        <v>57</v>
      </c>
      <c r="M336" s="411" t="s">
        <v>985</v>
      </c>
      <c r="N336" s="420">
        <v>21</v>
      </c>
      <c r="O336" s="134">
        <v>1500000</v>
      </c>
      <c r="P336" s="134"/>
      <c r="Q336" s="134">
        <v>0</v>
      </c>
      <c r="R336" s="134"/>
      <c r="S336" s="134"/>
      <c r="T336" s="414" t="s">
        <v>645</v>
      </c>
      <c r="U336" s="371">
        <v>0</v>
      </c>
      <c r="V336" s="371">
        <v>0</v>
      </c>
      <c r="W336" s="371" t="s">
        <v>990</v>
      </c>
      <c r="X336" s="371" t="s">
        <v>987</v>
      </c>
      <c r="Y336" s="415"/>
    </row>
    <row r="337" spans="1:25" s="703" customFormat="1">
      <c r="A337" s="450">
        <v>91081000</v>
      </c>
      <c r="B337" s="408" t="s">
        <v>91</v>
      </c>
      <c r="C337" s="348" t="s">
        <v>1029</v>
      </c>
      <c r="D337" s="348" t="s">
        <v>984</v>
      </c>
      <c r="E337" s="409">
        <v>317</v>
      </c>
      <c r="F337" s="129">
        <v>37586</v>
      </c>
      <c r="G337" s="130" t="s">
        <v>37</v>
      </c>
      <c r="H337" s="131">
        <v>4000</v>
      </c>
      <c r="I337" s="349"/>
      <c r="J337" s="132"/>
      <c r="K337" s="410" t="s">
        <v>985</v>
      </c>
      <c r="L337" s="133" t="s">
        <v>985</v>
      </c>
      <c r="M337" s="411" t="s">
        <v>985</v>
      </c>
      <c r="N337" s="412">
        <v>30</v>
      </c>
      <c r="O337" s="134"/>
      <c r="P337" s="134"/>
      <c r="Q337" s="134"/>
      <c r="R337" s="134"/>
      <c r="S337" s="134"/>
      <c r="T337" s="414">
        <v>0</v>
      </c>
      <c r="U337" s="371">
        <v>0</v>
      </c>
      <c r="V337" s="371">
        <v>0</v>
      </c>
      <c r="W337" s="371">
        <v>0</v>
      </c>
      <c r="X337" s="371">
        <v>0</v>
      </c>
      <c r="Y337" s="417"/>
    </row>
    <row r="338" spans="1:25" s="703" customFormat="1">
      <c r="A338" s="450">
        <v>91081000</v>
      </c>
      <c r="B338" s="408" t="s">
        <v>91</v>
      </c>
      <c r="C338" s="348" t="s">
        <v>1029</v>
      </c>
      <c r="D338" s="348" t="s">
        <v>134</v>
      </c>
      <c r="E338" s="409">
        <v>317</v>
      </c>
      <c r="F338" s="129">
        <v>37897</v>
      </c>
      <c r="G338" s="130" t="s">
        <v>37</v>
      </c>
      <c r="H338" s="131">
        <v>4000</v>
      </c>
      <c r="I338" s="353" t="s">
        <v>59</v>
      </c>
      <c r="J338" s="132">
        <v>6.2</v>
      </c>
      <c r="K338" s="410" t="s">
        <v>68</v>
      </c>
      <c r="L338" s="133" t="s">
        <v>985</v>
      </c>
      <c r="M338" s="411" t="s">
        <v>985</v>
      </c>
      <c r="N338" s="412">
        <v>25</v>
      </c>
      <c r="O338" s="134">
        <v>4000000</v>
      </c>
      <c r="P338" s="134">
        <v>3376000</v>
      </c>
      <c r="Q338" s="134">
        <v>76745899</v>
      </c>
      <c r="R338" s="134">
        <v>195279</v>
      </c>
      <c r="S338" s="425">
        <v>76941178</v>
      </c>
      <c r="T338" s="414" t="s">
        <v>645</v>
      </c>
      <c r="U338" s="371">
        <v>0</v>
      </c>
      <c r="V338" s="371">
        <v>0</v>
      </c>
      <c r="W338" s="371">
        <v>0</v>
      </c>
      <c r="X338" s="371" t="s">
        <v>987</v>
      </c>
      <c r="Y338" s="415"/>
    </row>
    <row r="339" spans="1:25" s="703" customFormat="1">
      <c r="A339" s="450">
        <v>91081000</v>
      </c>
      <c r="B339" s="408" t="s">
        <v>91</v>
      </c>
      <c r="C339" s="348" t="s">
        <v>1029</v>
      </c>
      <c r="D339" s="348" t="s">
        <v>134</v>
      </c>
      <c r="E339" s="409">
        <v>317</v>
      </c>
      <c r="F339" s="129">
        <v>37897</v>
      </c>
      <c r="G339" s="130" t="s">
        <v>37</v>
      </c>
      <c r="H339" s="131">
        <v>4000</v>
      </c>
      <c r="I339" s="353" t="s">
        <v>60</v>
      </c>
      <c r="J339" s="132">
        <v>6.2</v>
      </c>
      <c r="K339" s="410" t="s">
        <v>68</v>
      </c>
      <c r="L339" s="133" t="s">
        <v>985</v>
      </c>
      <c r="M339" s="411" t="s">
        <v>985</v>
      </c>
      <c r="N339" s="412">
        <v>21</v>
      </c>
      <c r="O339" s="134"/>
      <c r="P339" s="134"/>
      <c r="Q339" s="134">
        <v>0</v>
      </c>
      <c r="R339" s="134"/>
      <c r="S339" s="425"/>
      <c r="T339" s="414" t="s">
        <v>645</v>
      </c>
      <c r="U339" s="371">
        <v>0</v>
      </c>
      <c r="V339" s="371" t="s">
        <v>988</v>
      </c>
      <c r="W339" s="371">
        <v>0</v>
      </c>
      <c r="X339" s="371" t="s">
        <v>987</v>
      </c>
      <c r="Y339" s="415"/>
    </row>
    <row r="340" spans="1:25" s="703" customFormat="1">
      <c r="A340" s="450">
        <v>91081000</v>
      </c>
      <c r="B340" s="408" t="s">
        <v>91</v>
      </c>
      <c r="C340" s="348" t="s">
        <v>1029</v>
      </c>
      <c r="D340" s="348" t="s">
        <v>984</v>
      </c>
      <c r="E340" s="409">
        <v>318</v>
      </c>
      <c r="F340" s="129">
        <v>37586</v>
      </c>
      <c r="G340" s="130" t="s">
        <v>37</v>
      </c>
      <c r="H340" s="131">
        <v>4000</v>
      </c>
      <c r="I340" s="349"/>
      <c r="J340" s="132"/>
      <c r="K340" s="410" t="s">
        <v>985</v>
      </c>
      <c r="L340" s="133" t="s">
        <v>985</v>
      </c>
      <c r="M340" s="411" t="s">
        <v>985</v>
      </c>
      <c r="N340" s="412">
        <v>10</v>
      </c>
      <c r="O340" s="134"/>
      <c r="P340" s="134"/>
      <c r="Q340" s="134"/>
      <c r="R340" s="134"/>
      <c r="S340" s="425"/>
      <c r="T340" s="414">
        <v>0</v>
      </c>
      <c r="U340" s="371">
        <v>0</v>
      </c>
      <c r="V340" s="371">
        <v>0</v>
      </c>
      <c r="W340" s="371">
        <v>0</v>
      </c>
      <c r="X340" s="371" t="s">
        <v>987</v>
      </c>
      <c r="Y340" s="417"/>
    </row>
    <row r="341" spans="1:25" s="703" customFormat="1">
      <c r="A341" s="450">
        <v>91081000</v>
      </c>
      <c r="B341" s="408" t="s">
        <v>91</v>
      </c>
      <c r="C341" s="348" t="s">
        <v>1029</v>
      </c>
      <c r="D341" s="348" t="s">
        <v>134</v>
      </c>
      <c r="E341" s="409">
        <v>318</v>
      </c>
      <c r="F341" s="129">
        <v>37897</v>
      </c>
      <c r="G341" s="130" t="s">
        <v>37</v>
      </c>
      <c r="H341" s="131">
        <v>4000</v>
      </c>
      <c r="I341" s="353" t="s">
        <v>53</v>
      </c>
      <c r="J341" s="132">
        <v>4.8</v>
      </c>
      <c r="K341" s="410" t="s">
        <v>68</v>
      </c>
      <c r="L341" s="133" t="s">
        <v>985</v>
      </c>
      <c r="M341" s="411" t="s">
        <v>985</v>
      </c>
      <c r="N341" s="412">
        <v>7</v>
      </c>
      <c r="O341" s="134">
        <v>4000000</v>
      </c>
      <c r="P341" s="134"/>
      <c r="Q341" s="134">
        <v>0</v>
      </c>
      <c r="R341" s="134"/>
      <c r="S341" s="425"/>
      <c r="T341" s="414" t="s">
        <v>645</v>
      </c>
      <c r="U341" s="371">
        <v>0</v>
      </c>
      <c r="V341" s="371">
        <v>0</v>
      </c>
      <c r="W341" s="371" t="s">
        <v>990</v>
      </c>
      <c r="X341" s="371" t="s">
        <v>987</v>
      </c>
      <c r="Y341" s="415"/>
    </row>
    <row r="342" spans="1:25" s="703" customFormat="1">
      <c r="A342" s="450">
        <v>91081000</v>
      </c>
      <c r="B342" s="408" t="s">
        <v>91</v>
      </c>
      <c r="C342" s="348" t="s">
        <v>1029</v>
      </c>
      <c r="D342" s="348" t="s">
        <v>142</v>
      </c>
      <c r="E342" s="409">
        <v>318</v>
      </c>
      <c r="F342" s="129">
        <v>38419</v>
      </c>
      <c r="G342" s="130" t="s">
        <v>37</v>
      </c>
      <c r="H342" s="131">
        <v>4000</v>
      </c>
      <c r="I342" s="353" t="s">
        <v>64</v>
      </c>
      <c r="J342" s="132">
        <v>3.8</v>
      </c>
      <c r="K342" s="410" t="s">
        <v>68</v>
      </c>
      <c r="L342" s="133" t="s">
        <v>985</v>
      </c>
      <c r="M342" s="411" t="s">
        <v>985</v>
      </c>
      <c r="N342" s="412">
        <v>7</v>
      </c>
      <c r="O342" s="134"/>
      <c r="P342" s="134"/>
      <c r="Q342" s="134">
        <v>0</v>
      </c>
      <c r="R342" s="134"/>
      <c r="S342" s="425"/>
      <c r="T342" s="414" t="s">
        <v>645</v>
      </c>
      <c r="U342" s="371">
        <v>0</v>
      </c>
      <c r="V342" s="371" t="s">
        <v>988</v>
      </c>
      <c r="W342" s="371">
        <v>0</v>
      </c>
      <c r="X342" s="371" t="s">
        <v>987</v>
      </c>
      <c r="Y342" s="415"/>
    </row>
    <row r="343" spans="1:25" s="703" customFormat="1">
      <c r="A343" s="450">
        <v>91081000</v>
      </c>
      <c r="B343" s="408" t="s">
        <v>91</v>
      </c>
      <c r="C343" s="348" t="s">
        <v>1029</v>
      </c>
      <c r="D343" s="348" t="s">
        <v>151</v>
      </c>
      <c r="E343" s="409">
        <v>318</v>
      </c>
      <c r="F343" s="129">
        <v>39167</v>
      </c>
      <c r="G343" s="130" t="s">
        <v>37</v>
      </c>
      <c r="H343" s="131">
        <v>4000</v>
      </c>
      <c r="I343" s="353" t="s">
        <v>75</v>
      </c>
      <c r="J343" s="132">
        <v>3.8</v>
      </c>
      <c r="K343" s="410" t="s">
        <v>68</v>
      </c>
      <c r="L343" s="133" t="s">
        <v>985</v>
      </c>
      <c r="M343" s="411" t="s">
        <v>985</v>
      </c>
      <c r="N343" s="412">
        <v>20</v>
      </c>
      <c r="O343" s="134">
        <v>4000000</v>
      </c>
      <c r="P343" s="134"/>
      <c r="Q343" s="134">
        <v>0</v>
      </c>
      <c r="R343" s="134"/>
      <c r="S343" s="425"/>
      <c r="T343" s="414" t="s">
        <v>645</v>
      </c>
      <c r="U343" s="371">
        <v>0</v>
      </c>
      <c r="V343" s="371">
        <v>0</v>
      </c>
      <c r="W343" s="371" t="s">
        <v>990</v>
      </c>
      <c r="X343" s="371" t="s">
        <v>987</v>
      </c>
      <c r="Y343" s="415"/>
    </row>
    <row r="344" spans="1:25" s="703" customFormat="1">
      <c r="A344" s="450">
        <v>91081000</v>
      </c>
      <c r="B344" s="408" t="s">
        <v>91</v>
      </c>
      <c r="C344" s="348" t="s">
        <v>1029</v>
      </c>
      <c r="D344" s="348" t="s">
        <v>984</v>
      </c>
      <c r="E344" s="409">
        <v>522</v>
      </c>
      <c r="F344" s="129">
        <v>39442</v>
      </c>
      <c r="G344" s="130" t="s">
        <v>37</v>
      </c>
      <c r="H344" s="131">
        <v>10000</v>
      </c>
      <c r="I344" s="353"/>
      <c r="J344" s="132"/>
      <c r="K344" s="410" t="s">
        <v>39</v>
      </c>
      <c r="L344" s="133" t="s">
        <v>68</v>
      </c>
      <c r="M344" s="411" t="s">
        <v>985</v>
      </c>
      <c r="N344" s="412">
        <v>30</v>
      </c>
      <c r="O344" s="134"/>
      <c r="P344" s="134"/>
      <c r="Q344" s="134"/>
      <c r="R344" s="134"/>
      <c r="S344" s="134"/>
      <c r="T344" s="414">
        <v>0</v>
      </c>
      <c r="U344" s="371">
        <v>0</v>
      </c>
      <c r="V344" s="371">
        <v>0</v>
      </c>
      <c r="W344" s="371">
        <v>0</v>
      </c>
      <c r="X344" s="371">
        <v>0</v>
      </c>
      <c r="Y344" s="415"/>
    </row>
    <row r="345" spans="1:25" s="703" customFormat="1">
      <c r="A345" s="450">
        <v>91081000</v>
      </c>
      <c r="B345" s="408">
        <v>6</v>
      </c>
      <c r="C345" s="348" t="s">
        <v>1029</v>
      </c>
      <c r="D345" s="348" t="s">
        <v>134</v>
      </c>
      <c r="E345" s="409">
        <v>522</v>
      </c>
      <c r="F345" s="129">
        <v>39793</v>
      </c>
      <c r="G345" s="130" t="s">
        <v>37</v>
      </c>
      <c r="H345" s="131">
        <v>10000</v>
      </c>
      <c r="I345" s="353" t="s">
        <v>116</v>
      </c>
      <c r="J345" s="132">
        <v>4.8</v>
      </c>
      <c r="K345" s="410" t="s">
        <v>68</v>
      </c>
      <c r="L345" s="133" t="s">
        <v>985</v>
      </c>
      <c r="M345" s="411" t="s">
        <v>985</v>
      </c>
      <c r="N345" s="412">
        <v>5</v>
      </c>
      <c r="O345" s="134"/>
      <c r="P345" s="134"/>
      <c r="Q345" s="134">
        <v>0</v>
      </c>
      <c r="R345" s="134"/>
      <c r="S345" s="134"/>
      <c r="T345" s="414" t="s">
        <v>645</v>
      </c>
      <c r="U345" s="371">
        <v>0</v>
      </c>
      <c r="V345" s="371" t="s">
        <v>988</v>
      </c>
      <c r="W345" s="371">
        <v>0</v>
      </c>
      <c r="X345" s="371" t="s">
        <v>987</v>
      </c>
      <c r="Y345" s="415"/>
    </row>
    <row r="346" spans="1:25" s="703" customFormat="1">
      <c r="A346" s="450">
        <v>91081000</v>
      </c>
      <c r="B346" s="408">
        <v>6</v>
      </c>
      <c r="C346" s="348" t="s">
        <v>1029</v>
      </c>
      <c r="D346" s="348" t="s">
        <v>134</v>
      </c>
      <c r="E346" s="409">
        <v>522</v>
      </c>
      <c r="F346" s="129">
        <v>39793</v>
      </c>
      <c r="G346" s="130" t="s">
        <v>37</v>
      </c>
      <c r="H346" s="131">
        <v>10000</v>
      </c>
      <c r="I346" s="353" t="s">
        <v>123</v>
      </c>
      <c r="J346" s="132">
        <v>4.75</v>
      </c>
      <c r="K346" s="410" t="s">
        <v>68</v>
      </c>
      <c r="L346" s="133" t="s">
        <v>985</v>
      </c>
      <c r="M346" s="411" t="s">
        <v>985</v>
      </c>
      <c r="N346" s="412">
        <v>21</v>
      </c>
      <c r="O346" s="134">
        <v>10000000</v>
      </c>
      <c r="P346" s="134">
        <v>10000000</v>
      </c>
      <c r="Q346" s="134">
        <v>227327900</v>
      </c>
      <c r="R346" s="134">
        <v>4002221</v>
      </c>
      <c r="S346" s="134">
        <v>231330121</v>
      </c>
      <c r="T346" s="414" t="s">
        <v>645</v>
      </c>
      <c r="U346" s="371">
        <v>0</v>
      </c>
      <c r="V346" s="371">
        <v>0</v>
      </c>
      <c r="W346" s="371">
        <v>0</v>
      </c>
      <c r="X346" s="371" t="s">
        <v>987</v>
      </c>
      <c r="Y346" s="415"/>
    </row>
    <row r="347" spans="1:25" s="703" customFormat="1">
      <c r="A347" s="450">
        <v>91081000</v>
      </c>
      <c r="B347" s="408">
        <v>6</v>
      </c>
      <c r="C347" s="348" t="s">
        <v>1029</v>
      </c>
      <c r="D347" s="348" t="s">
        <v>134</v>
      </c>
      <c r="E347" s="409">
        <v>522</v>
      </c>
      <c r="F347" s="129">
        <v>39793</v>
      </c>
      <c r="G347" s="130" t="s">
        <v>37</v>
      </c>
      <c r="H347" s="131">
        <v>10000</v>
      </c>
      <c r="I347" s="353" t="s">
        <v>167</v>
      </c>
      <c r="J347" s="132">
        <v>4.7</v>
      </c>
      <c r="K347" s="410" t="s">
        <v>68</v>
      </c>
      <c r="L347" s="133" t="s">
        <v>985</v>
      </c>
      <c r="M347" s="411" t="s">
        <v>985</v>
      </c>
      <c r="N347" s="412">
        <v>10</v>
      </c>
      <c r="O347" s="134"/>
      <c r="P347" s="134"/>
      <c r="Q347" s="134">
        <v>0</v>
      </c>
      <c r="R347" s="134"/>
      <c r="S347" s="134"/>
      <c r="T347" s="414" t="s">
        <v>645</v>
      </c>
      <c r="U347" s="371">
        <v>0</v>
      </c>
      <c r="V347" s="371" t="s">
        <v>988</v>
      </c>
      <c r="W347" s="371">
        <v>0</v>
      </c>
      <c r="X347" s="371" t="s">
        <v>987</v>
      </c>
      <c r="Y347" s="415"/>
    </row>
    <row r="348" spans="1:25" s="703" customFormat="1">
      <c r="A348" s="450">
        <v>92580000</v>
      </c>
      <c r="B348" s="408">
        <v>7</v>
      </c>
      <c r="C348" s="348" t="s">
        <v>1030</v>
      </c>
      <c r="D348" s="348" t="s">
        <v>984</v>
      </c>
      <c r="E348" s="409">
        <v>674</v>
      </c>
      <c r="F348" s="129">
        <v>40779</v>
      </c>
      <c r="G348" s="130" t="s">
        <v>37</v>
      </c>
      <c r="H348" s="131">
        <v>5000</v>
      </c>
      <c r="I348" s="353"/>
      <c r="J348" s="132"/>
      <c r="K348" s="410" t="s">
        <v>68</v>
      </c>
      <c r="L348" s="133" t="s">
        <v>359</v>
      </c>
      <c r="M348" s="411" t="s">
        <v>39</v>
      </c>
      <c r="N348" s="412">
        <v>10</v>
      </c>
      <c r="O348" s="134"/>
      <c r="P348" s="134"/>
      <c r="Q348" s="134"/>
      <c r="R348" s="134"/>
      <c r="S348" s="134"/>
      <c r="T348" s="414">
        <v>0</v>
      </c>
      <c r="U348" s="371">
        <v>0</v>
      </c>
      <c r="V348" s="371">
        <v>0</v>
      </c>
      <c r="W348" s="371">
        <v>0</v>
      </c>
      <c r="X348" s="371">
        <v>0</v>
      </c>
      <c r="Y348" s="415"/>
    </row>
    <row r="349" spans="1:25" s="703" customFormat="1">
      <c r="A349" s="450">
        <v>92580000</v>
      </c>
      <c r="B349" s="408">
        <v>7</v>
      </c>
      <c r="C349" s="348" t="s">
        <v>1030</v>
      </c>
      <c r="D349" s="348" t="s">
        <v>134</v>
      </c>
      <c r="E349" s="409">
        <v>674</v>
      </c>
      <c r="F349" s="129">
        <v>40780</v>
      </c>
      <c r="G349" s="130" t="s">
        <v>162</v>
      </c>
      <c r="H349" s="131">
        <v>105000000</v>
      </c>
      <c r="I349" s="353" t="s">
        <v>59</v>
      </c>
      <c r="J349" s="132">
        <v>6.1</v>
      </c>
      <c r="K349" s="410" t="s">
        <v>68</v>
      </c>
      <c r="L349" s="133" t="s">
        <v>359</v>
      </c>
      <c r="M349" s="411" t="s">
        <v>39</v>
      </c>
      <c r="N349" s="412">
        <v>5</v>
      </c>
      <c r="O349" s="134"/>
      <c r="P349" s="134"/>
      <c r="Q349" s="134">
        <v>0</v>
      </c>
      <c r="R349" s="134"/>
      <c r="S349" s="134"/>
      <c r="T349" s="414">
        <v>0</v>
      </c>
      <c r="U349" s="371">
        <v>0</v>
      </c>
      <c r="V349" s="371" t="s">
        <v>988</v>
      </c>
      <c r="W349" s="371">
        <v>0</v>
      </c>
      <c r="X349" s="371">
        <v>0</v>
      </c>
      <c r="Y349" s="415"/>
    </row>
    <row r="350" spans="1:25" s="703" customFormat="1">
      <c r="A350" s="450">
        <v>92580000</v>
      </c>
      <c r="B350" s="408">
        <v>7</v>
      </c>
      <c r="C350" s="348" t="s">
        <v>1030</v>
      </c>
      <c r="D350" s="348" t="s">
        <v>134</v>
      </c>
      <c r="E350" s="409">
        <v>674</v>
      </c>
      <c r="F350" s="129">
        <v>40780</v>
      </c>
      <c r="G350" s="130" t="s">
        <v>37</v>
      </c>
      <c r="H350" s="131">
        <v>5000</v>
      </c>
      <c r="I350" s="353" t="s">
        <v>60</v>
      </c>
      <c r="J350" s="132">
        <v>3.2</v>
      </c>
      <c r="K350" s="410" t="s">
        <v>68</v>
      </c>
      <c r="L350" s="133" t="s">
        <v>359</v>
      </c>
      <c r="M350" s="411" t="s">
        <v>39</v>
      </c>
      <c r="N350" s="412">
        <v>5</v>
      </c>
      <c r="O350" s="134"/>
      <c r="P350" s="134"/>
      <c r="Q350" s="134">
        <v>0</v>
      </c>
      <c r="R350" s="134"/>
      <c r="S350" s="134"/>
      <c r="T350" s="414" t="s">
        <v>645</v>
      </c>
      <c r="U350" s="371">
        <v>0</v>
      </c>
      <c r="V350" s="371" t="s">
        <v>988</v>
      </c>
      <c r="W350" s="371">
        <v>0</v>
      </c>
      <c r="X350" s="371">
        <v>0</v>
      </c>
      <c r="Y350" s="415"/>
    </row>
    <row r="351" spans="1:25" s="703" customFormat="1">
      <c r="A351" s="450">
        <v>92580000</v>
      </c>
      <c r="B351" s="408">
        <v>7</v>
      </c>
      <c r="C351" s="348" t="s">
        <v>1030</v>
      </c>
      <c r="D351" s="348" t="s">
        <v>984</v>
      </c>
      <c r="E351" s="409">
        <v>675</v>
      </c>
      <c r="F351" s="129">
        <v>40779</v>
      </c>
      <c r="G351" s="130" t="s">
        <v>37</v>
      </c>
      <c r="H351" s="131">
        <v>5000</v>
      </c>
      <c r="I351" s="353"/>
      <c r="J351" s="132"/>
      <c r="K351" s="410" t="s">
        <v>68</v>
      </c>
      <c r="L351" s="133" t="s">
        <v>359</v>
      </c>
      <c r="M351" s="411" t="s">
        <v>39</v>
      </c>
      <c r="N351" s="412">
        <v>30</v>
      </c>
      <c r="O351" s="134"/>
      <c r="P351" s="134"/>
      <c r="Q351" s="134"/>
      <c r="R351" s="134"/>
      <c r="S351" s="134"/>
      <c r="T351" s="414">
        <v>0</v>
      </c>
      <c r="U351" s="371">
        <v>0</v>
      </c>
      <c r="V351" s="371">
        <v>0</v>
      </c>
      <c r="W351" s="371">
        <v>0</v>
      </c>
      <c r="X351" s="371">
        <v>0</v>
      </c>
      <c r="Y351" s="415"/>
    </row>
    <row r="352" spans="1:25" s="703" customFormat="1">
      <c r="A352" s="450">
        <v>92580000</v>
      </c>
      <c r="B352" s="408">
        <v>7</v>
      </c>
      <c r="C352" s="348" t="s">
        <v>1030</v>
      </c>
      <c r="D352" s="348" t="s">
        <v>134</v>
      </c>
      <c r="E352" s="409">
        <v>675</v>
      </c>
      <c r="F352" s="129">
        <v>40780</v>
      </c>
      <c r="G352" s="130" t="s">
        <v>37</v>
      </c>
      <c r="H352" s="131">
        <v>5000</v>
      </c>
      <c r="I352" s="353" t="s">
        <v>64</v>
      </c>
      <c r="J352" s="132">
        <v>3.5</v>
      </c>
      <c r="K352" s="410" t="s">
        <v>68</v>
      </c>
      <c r="L352" s="133" t="s">
        <v>359</v>
      </c>
      <c r="M352" s="411" t="s">
        <v>39</v>
      </c>
      <c r="N352" s="412">
        <v>21</v>
      </c>
      <c r="O352" s="134"/>
      <c r="P352" s="134"/>
      <c r="Q352" s="134">
        <v>0</v>
      </c>
      <c r="R352" s="134"/>
      <c r="S352" s="134"/>
      <c r="T352" s="414" t="s">
        <v>645</v>
      </c>
      <c r="U352" s="371">
        <v>0</v>
      </c>
      <c r="V352" s="371" t="s">
        <v>988</v>
      </c>
      <c r="W352" s="371">
        <v>0</v>
      </c>
      <c r="X352" s="371">
        <v>0</v>
      </c>
      <c r="Y352" s="415"/>
    </row>
    <row r="353" spans="1:25" s="703" customFormat="1">
      <c r="A353" s="450">
        <v>92604000</v>
      </c>
      <c r="B353" s="408" t="s">
        <v>91</v>
      </c>
      <c r="C353" s="348" t="s">
        <v>1031</v>
      </c>
      <c r="D353" s="348" t="s">
        <v>984</v>
      </c>
      <c r="E353" s="351">
        <v>303</v>
      </c>
      <c r="F353" s="129">
        <v>37533</v>
      </c>
      <c r="G353" s="130" t="s">
        <v>37</v>
      </c>
      <c r="H353" s="131">
        <v>13000</v>
      </c>
      <c r="I353" s="353"/>
      <c r="J353" s="132"/>
      <c r="K353" s="410" t="s">
        <v>985</v>
      </c>
      <c r="L353" s="133" t="s">
        <v>985</v>
      </c>
      <c r="M353" s="411" t="s">
        <v>985</v>
      </c>
      <c r="N353" s="412">
        <v>10</v>
      </c>
      <c r="O353" s="134"/>
      <c r="P353" s="134"/>
      <c r="Q353" s="134"/>
      <c r="R353" s="134"/>
      <c r="S353" s="134"/>
      <c r="T353" s="414">
        <v>0</v>
      </c>
      <c r="U353" s="371">
        <v>0</v>
      </c>
      <c r="V353" s="371">
        <v>0</v>
      </c>
      <c r="W353" s="371">
        <v>0</v>
      </c>
      <c r="X353" s="371" t="s">
        <v>987</v>
      </c>
      <c r="Y353" s="415"/>
    </row>
    <row r="354" spans="1:25" s="703" customFormat="1">
      <c r="A354" s="450">
        <v>92604000</v>
      </c>
      <c r="B354" s="408" t="s">
        <v>91</v>
      </c>
      <c r="C354" s="348" t="s">
        <v>1031</v>
      </c>
      <c r="D354" s="348" t="s">
        <v>134</v>
      </c>
      <c r="E354" s="351">
        <v>303</v>
      </c>
      <c r="F354" s="129">
        <v>37539</v>
      </c>
      <c r="G354" s="130" t="s">
        <v>37</v>
      </c>
      <c r="H354" s="131">
        <v>1000</v>
      </c>
      <c r="I354" s="353" t="s">
        <v>125</v>
      </c>
      <c r="J354" s="132">
        <v>4.25</v>
      </c>
      <c r="K354" s="410" t="s">
        <v>68</v>
      </c>
      <c r="L354" s="133" t="s">
        <v>985</v>
      </c>
      <c r="M354" s="411" t="s">
        <v>985</v>
      </c>
      <c r="N354" s="412">
        <v>10</v>
      </c>
      <c r="O354" s="134">
        <v>1000000</v>
      </c>
      <c r="P354" s="134"/>
      <c r="Q354" s="134">
        <v>0</v>
      </c>
      <c r="R354" s="134"/>
      <c r="S354" s="134"/>
      <c r="T354" s="414" t="s">
        <v>645</v>
      </c>
      <c r="U354" s="371">
        <v>0</v>
      </c>
      <c r="V354" s="371">
        <v>0</v>
      </c>
      <c r="W354" s="371" t="s">
        <v>990</v>
      </c>
      <c r="X354" s="371" t="s">
        <v>987</v>
      </c>
      <c r="Y354" s="415"/>
    </row>
    <row r="355" spans="1:25" s="703" customFormat="1">
      <c r="A355" s="450">
        <v>92604000</v>
      </c>
      <c r="B355" s="408" t="s">
        <v>91</v>
      </c>
      <c r="C355" s="348" t="s">
        <v>1031</v>
      </c>
      <c r="D355" s="348" t="s">
        <v>134</v>
      </c>
      <c r="E355" s="351">
        <v>303</v>
      </c>
      <c r="F355" s="129">
        <v>37539</v>
      </c>
      <c r="G355" s="130" t="s">
        <v>37</v>
      </c>
      <c r="H355" s="131">
        <v>4000</v>
      </c>
      <c r="I355" s="353" t="s">
        <v>126</v>
      </c>
      <c r="J355" s="132">
        <v>4.25</v>
      </c>
      <c r="K355" s="410" t="s">
        <v>68</v>
      </c>
      <c r="L355" s="133" t="s">
        <v>985</v>
      </c>
      <c r="M355" s="411" t="s">
        <v>985</v>
      </c>
      <c r="N355" s="412">
        <v>10</v>
      </c>
      <c r="O355" s="134">
        <v>2250000</v>
      </c>
      <c r="P355" s="134"/>
      <c r="Q355" s="134">
        <v>0</v>
      </c>
      <c r="R355" s="134"/>
      <c r="S355" s="134"/>
      <c r="T355" s="414" t="s">
        <v>645</v>
      </c>
      <c r="U355" s="371">
        <v>0</v>
      </c>
      <c r="V355" s="371">
        <v>0</v>
      </c>
      <c r="W355" s="371" t="s">
        <v>990</v>
      </c>
      <c r="X355" s="371" t="s">
        <v>987</v>
      </c>
      <c r="Y355" s="415"/>
    </row>
    <row r="356" spans="1:25" s="703" customFormat="1">
      <c r="A356" s="450">
        <v>92604000</v>
      </c>
      <c r="B356" s="408" t="s">
        <v>91</v>
      </c>
      <c r="C356" s="348" t="s">
        <v>1031</v>
      </c>
      <c r="D356" s="348" t="s">
        <v>142</v>
      </c>
      <c r="E356" s="351">
        <v>303</v>
      </c>
      <c r="F356" s="129">
        <v>39821</v>
      </c>
      <c r="G356" s="130" t="s">
        <v>37</v>
      </c>
      <c r="H356" s="131">
        <v>9750</v>
      </c>
      <c r="I356" s="353" t="s">
        <v>87</v>
      </c>
      <c r="J356" s="132">
        <v>4.55</v>
      </c>
      <c r="K356" s="410" t="s">
        <v>68</v>
      </c>
      <c r="L356" s="133" t="s">
        <v>985</v>
      </c>
      <c r="M356" s="411" t="s">
        <v>985</v>
      </c>
      <c r="N356" s="412">
        <v>10</v>
      </c>
      <c r="O356" s="134">
        <v>9750000</v>
      </c>
      <c r="P356" s="134">
        <v>9750000</v>
      </c>
      <c r="Q356" s="134">
        <v>221644703</v>
      </c>
      <c r="R356" s="134">
        <v>3062264</v>
      </c>
      <c r="S356" s="134">
        <v>224706967</v>
      </c>
      <c r="T356" s="414" t="s">
        <v>645</v>
      </c>
      <c r="U356" s="371">
        <v>0</v>
      </c>
      <c r="V356" s="371">
        <v>0</v>
      </c>
      <c r="W356" s="371">
        <v>0</v>
      </c>
      <c r="X356" s="371" t="s">
        <v>987</v>
      </c>
      <c r="Y356" s="415"/>
    </row>
    <row r="357" spans="1:25" s="703" customFormat="1">
      <c r="A357" s="450">
        <v>92604000</v>
      </c>
      <c r="B357" s="408" t="s">
        <v>91</v>
      </c>
      <c r="C357" s="348" t="s">
        <v>1031</v>
      </c>
      <c r="D357" s="348" t="s">
        <v>984</v>
      </c>
      <c r="E357" s="409">
        <v>585</v>
      </c>
      <c r="F357" s="129">
        <v>39940</v>
      </c>
      <c r="G357" s="130" t="s">
        <v>37</v>
      </c>
      <c r="H357" s="131">
        <v>14500</v>
      </c>
      <c r="I357" s="353"/>
      <c r="J357" s="132"/>
      <c r="K357" s="410" t="s">
        <v>68</v>
      </c>
      <c r="L357" s="133" t="s">
        <v>39</v>
      </c>
      <c r="M357" s="411" t="s">
        <v>985</v>
      </c>
      <c r="N357" s="412">
        <v>10</v>
      </c>
      <c r="O357" s="134"/>
      <c r="P357" s="134"/>
      <c r="Q357" s="134"/>
      <c r="R357" s="134"/>
      <c r="S357" s="134"/>
      <c r="T357" s="414">
        <v>0</v>
      </c>
      <c r="U357" s="371">
        <v>0</v>
      </c>
      <c r="V357" s="371">
        <v>0</v>
      </c>
      <c r="W357" s="371">
        <v>0</v>
      </c>
      <c r="X357" s="371">
        <v>0</v>
      </c>
      <c r="Y357" s="415"/>
    </row>
    <row r="358" spans="1:25" s="703" customFormat="1">
      <c r="A358" s="547">
        <v>92604000</v>
      </c>
      <c r="B358" s="408">
        <v>6</v>
      </c>
      <c r="C358" s="348" t="s">
        <v>1031</v>
      </c>
      <c r="D358" s="348" t="s">
        <v>134</v>
      </c>
      <c r="E358" s="409">
        <v>585</v>
      </c>
      <c r="F358" s="129">
        <v>41213</v>
      </c>
      <c r="G358" s="130" t="s">
        <v>162</v>
      </c>
      <c r="H358" s="131">
        <v>50000000</v>
      </c>
      <c r="I358" s="353" t="s">
        <v>89</v>
      </c>
      <c r="J358" s="132">
        <v>6.4</v>
      </c>
      <c r="K358" s="410" t="s">
        <v>68</v>
      </c>
      <c r="L358" s="133"/>
      <c r="M358" s="411"/>
      <c r="N358" s="412">
        <v>3</v>
      </c>
      <c r="O358" s="134"/>
      <c r="P358" s="134"/>
      <c r="Q358" s="134"/>
      <c r="R358" s="134"/>
      <c r="S358" s="134"/>
      <c r="T358" s="414">
        <v>0</v>
      </c>
      <c r="U358" s="371">
        <v>0</v>
      </c>
      <c r="V358" s="371" t="s">
        <v>988</v>
      </c>
      <c r="W358" s="371">
        <v>0</v>
      </c>
      <c r="X358" s="371">
        <v>0</v>
      </c>
      <c r="Y358" s="415"/>
    </row>
    <row r="359" spans="1:25" s="703" customFormat="1">
      <c r="A359" s="547">
        <v>92604000</v>
      </c>
      <c r="B359" s="408">
        <v>6</v>
      </c>
      <c r="C359" s="348" t="s">
        <v>1031</v>
      </c>
      <c r="D359" s="348" t="s">
        <v>134</v>
      </c>
      <c r="E359" s="409">
        <v>585</v>
      </c>
      <c r="F359" s="129">
        <v>41213</v>
      </c>
      <c r="G359" s="130" t="s">
        <v>37</v>
      </c>
      <c r="H359" s="131">
        <v>6000</v>
      </c>
      <c r="I359" s="353" t="s">
        <v>63</v>
      </c>
      <c r="J359" s="132">
        <v>3.4</v>
      </c>
      <c r="K359" s="410" t="s">
        <v>68</v>
      </c>
      <c r="L359" s="133"/>
      <c r="M359" s="411"/>
      <c r="N359" s="412">
        <v>5</v>
      </c>
      <c r="O359" s="134"/>
      <c r="P359" s="134"/>
      <c r="Q359" s="134"/>
      <c r="R359" s="134"/>
      <c r="S359" s="134"/>
      <c r="T359" s="414" t="s">
        <v>645</v>
      </c>
      <c r="U359" s="371">
        <v>0</v>
      </c>
      <c r="V359" s="371" t="s">
        <v>988</v>
      </c>
      <c r="W359" s="371">
        <v>0</v>
      </c>
      <c r="X359" s="371">
        <v>0</v>
      </c>
      <c r="Y359" s="415"/>
    </row>
    <row r="360" spans="1:25" s="703" customFormat="1">
      <c r="A360" s="547">
        <v>92604000</v>
      </c>
      <c r="B360" s="408">
        <v>6</v>
      </c>
      <c r="C360" s="348" t="s">
        <v>1031</v>
      </c>
      <c r="D360" s="348" t="s">
        <v>134</v>
      </c>
      <c r="E360" s="409">
        <v>585</v>
      </c>
      <c r="F360" s="129">
        <v>41213</v>
      </c>
      <c r="G360" s="130" t="s">
        <v>37</v>
      </c>
      <c r="H360" s="131">
        <v>6000</v>
      </c>
      <c r="I360" s="353" t="s">
        <v>56</v>
      </c>
      <c r="J360" s="132">
        <v>3.7</v>
      </c>
      <c r="K360" s="410" t="s">
        <v>68</v>
      </c>
      <c r="L360" s="133"/>
      <c r="M360" s="411"/>
      <c r="N360" s="412">
        <v>21</v>
      </c>
      <c r="O360" s="134"/>
      <c r="P360" s="134"/>
      <c r="Q360" s="134"/>
      <c r="R360" s="134"/>
      <c r="S360" s="134"/>
      <c r="T360" s="414" t="s">
        <v>645</v>
      </c>
      <c r="U360" s="371">
        <v>0</v>
      </c>
      <c r="V360" s="371" t="s">
        <v>988</v>
      </c>
      <c r="W360" s="371">
        <v>0</v>
      </c>
      <c r="X360" s="371">
        <v>0</v>
      </c>
      <c r="Y360" s="415"/>
    </row>
    <row r="361" spans="1:25" s="703" customFormat="1">
      <c r="A361" s="450">
        <v>96591040</v>
      </c>
      <c r="B361" s="408" t="s">
        <v>35</v>
      </c>
      <c r="C361" s="348" t="s">
        <v>965</v>
      </c>
      <c r="D361" s="348" t="s">
        <v>984</v>
      </c>
      <c r="E361" s="409">
        <v>306</v>
      </c>
      <c r="F361" s="129">
        <v>37543</v>
      </c>
      <c r="G361" s="130" t="s">
        <v>37</v>
      </c>
      <c r="H361" s="131">
        <v>2000</v>
      </c>
      <c r="I361" s="353"/>
      <c r="J361" s="132"/>
      <c r="K361" s="410" t="s">
        <v>985</v>
      </c>
      <c r="L361" s="133" t="s">
        <v>985</v>
      </c>
      <c r="M361" s="411" t="s">
        <v>985</v>
      </c>
      <c r="N361" s="412">
        <v>10</v>
      </c>
      <c r="O361" s="134"/>
      <c r="P361" s="134"/>
      <c r="Q361" s="134"/>
      <c r="R361" s="134"/>
      <c r="S361" s="134"/>
      <c r="T361" s="414">
        <v>0</v>
      </c>
      <c r="U361" s="371">
        <v>0</v>
      </c>
      <c r="V361" s="371">
        <v>0</v>
      </c>
      <c r="W361" s="371">
        <v>0</v>
      </c>
      <c r="X361" s="371" t="s">
        <v>987</v>
      </c>
      <c r="Y361" s="415"/>
    </row>
    <row r="362" spans="1:25" s="703" customFormat="1">
      <c r="A362" s="450">
        <v>96591040</v>
      </c>
      <c r="B362" s="408" t="s">
        <v>35</v>
      </c>
      <c r="C362" s="348" t="s">
        <v>965</v>
      </c>
      <c r="D362" s="348" t="s">
        <v>134</v>
      </c>
      <c r="E362" s="409">
        <v>306</v>
      </c>
      <c r="F362" s="129">
        <v>37543</v>
      </c>
      <c r="G362" s="130" t="s">
        <v>37</v>
      </c>
      <c r="H362" s="131">
        <v>750</v>
      </c>
      <c r="I362" s="353" t="s">
        <v>38</v>
      </c>
      <c r="J362" s="132">
        <v>5</v>
      </c>
      <c r="K362" s="410" t="s">
        <v>68</v>
      </c>
      <c r="L362" s="133" t="s">
        <v>985</v>
      </c>
      <c r="M362" s="411" t="s">
        <v>985</v>
      </c>
      <c r="N362" s="412">
        <v>6</v>
      </c>
      <c r="O362" s="134">
        <v>750000</v>
      </c>
      <c r="P362" s="134"/>
      <c r="Q362" s="134">
        <v>0</v>
      </c>
      <c r="R362" s="134"/>
      <c r="S362" s="134"/>
      <c r="T362" s="414" t="s">
        <v>645</v>
      </c>
      <c r="U362" s="371">
        <v>0</v>
      </c>
      <c r="V362" s="371">
        <v>0</v>
      </c>
      <c r="W362" s="371" t="s">
        <v>990</v>
      </c>
      <c r="X362" s="371" t="s">
        <v>987</v>
      </c>
      <c r="Y362" s="415"/>
    </row>
    <row r="363" spans="1:25" s="703" customFormat="1">
      <c r="A363" s="450">
        <v>96591040</v>
      </c>
      <c r="B363" s="408" t="s">
        <v>35</v>
      </c>
      <c r="C363" s="348" t="s">
        <v>965</v>
      </c>
      <c r="D363" s="348" t="s">
        <v>134</v>
      </c>
      <c r="E363" s="409">
        <v>306</v>
      </c>
      <c r="F363" s="129">
        <v>37543</v>
      </c>
      <c r="G363" s="130" t="s">
        <v>37</v>
      </c>
      <c r="H363" s="131">
        <v>1250</v>
      </c>
      <c r="I363" s="353" t="s">
        <v>40</v>
      </c>
      <c r="J363" s="132">
        <v>5</v>
      </c>
      <c r="K363" s="410" t="s">
        <v>68</v>
      </c>
      <c r="L363" s="133" t="s">
        <v>985</v>
      </c>
      <c r="M363" s="411" t="s">
        <v>985</v>
      </c>
      <c r="N363" s="412">
        <v>6</v>
      </c>
      <c r="O363" s="134">
        <v>1250000</v>
      </c>
      <c r="P363" s="134"/>
      <c r="Q363" s="134">
        <v>0</v>
      </c>
      <c r="R363" s="134"/>
      <c r="S363" s="134"/>
      <c r="T363" s="414" t="s">
        <v>645</v>
      </c>
      <c r="U363" s="371">
        <v>0</v>
      </c>
      <c r="V363" s="371">
        <v>0</v>
      </c>
      <c r="W363" s="371" t="s">
        <v>990</v>
      </c>
      <c r="X363" s="371" t="s">
        <v>987</v>
      </c>
      <c r="Y363" s="415"/>
    </row>
    <row r="364" spans="1:25" s="703" customFormat="1">
      <c r="A364" s="450">
        <v>96591040</v>
      </c>
      <c r="B364" s="408" t="s">
        <v>35</v>
      </c>
      <c r="C364" s="348" t="s">
        <v>965</v>
      </c>
      <c r="D364" s="348" t="s">
        <v>142</v>
      </c>
      <c r="E364" s="409">
        <v>306</v>
      </c>
      <c r="F364" s="129">
        <v>38257</v>
      </c>
      <c r="G364" s="130" t="s">
        <v>37</v>
      </c>
      <c r="H364" s="131">
        <v>1000</v>
      </c>
      <c r="I364" s="353" t="s">
        <v>51</v>
      </c>
      <c r="J364" s="132">
        <v>3</v>
      </c>
      <c r="K364" s="410" t="s">
        <v>68</v>
      </c>
      <c r="L364" s="133" t="s">
        <v>985</v>
      </c>
      <c r="M364" s="411" t="s">
        <v>985</v>
      </c>
      <c r="N364" s="412">
        <v>7.5</v>
      </c>
      <c r="O364" s="134">
        <v>1000000</v>
      </c>
      <c r="P364" s="134"/>
      <c r="Q364" s="134">
        <v>0</v>
      </c>
      <c r="R364" s="134"/>
      <c r="S364" s="134"/>
      <c r="T364" s="414" t="s">
        <v>645</v>
      </c>
      <c r="U364" s="371">
        <v>0</v>
      </c>
      <c r="V364" s="371">
        <v>0</v>
      </c>
      <c r="W364" s="371" t="s">
        <v>990</v>
      </c>
      <c r="X364" s="371" t="s">
        <v>987</v>
      </c>
      <c r="Y364" s="415"/>
    </row>
    <row r="365" spans="1:25" s="703" customFormat="1">
      <c r="A365" s="450">
        <v>96591040</v>
      </c>
      <c r="B365" s="408" t="s">
        <v>35</v>
      </c>
      <c r="C365" s="348" t="s">
        <v>965</v>
      </c>
      <c r="D365" s="348" t="s">
        <v>151</v>
      </c>
      <c r="E365" s="409">
        <v>306</v>
      </c>
      <c r="F365" s="129">
        <v>38257</v>
      </c>
      <c r="G365" s="130" t="s">
        <v>37</v>
      </c>
      <c r="H365" s="131">
        <v>1000</v>
      </c>
      <c r="I365" s="353" t="s">
        <v>53</v>
      </c>
      <c r="J365" s="132">
        <v>4.25</v>
      </c>
      <c r="K365" s="410" t="s">
        <v>68</v>
      </c>
      <c r="L365" s="133" t="s">
        <v>985</v>
      </c>
      <c r="M365" s="411" t="s">
        <v>985</v>
      </c>
      <c r="N365" s="412">
        <v>21</v>
      </c>
      <c r="O365" s="134">
        <v>1000000</v>
      </c>
      <c r="P365" s="134"/>
      <c r="Q365" s="134">
        <v>0</v>
      </c>
      <c r="R365" s="134"/>
      <c r="S365" s="134"/>
      <c r="T365" s="414" t="s">
        <v>645</v>
      </c>
      <c r="U365" s="371">
        <v>0</v>
      </c>
      <c r="V365" s="371">
        <v>0</v>
      </c>
      <c r="W365" s="371" t="s">
        <v>990</v>
      </c>
      <c r="X365" s="371" t="s">
        <v>987</v>
      </c>
      <c r="Y365" s="415"/>
    </row>
    <row r="366" spans="1:25" s="703" customFormat="1">
      <c r="A366" s="450">
        <v>96591040</v>
      </c>
      <c r="B366" s="408" t="s">
        <v>35</v>
      </c>
      <c r="C366" s="348" t="s">
        <v>965</v>
      </c>
      <c r="D366" s="348" t="s">
        <v>984</v>
      </c>
      <c r="E366" s="409">
        <v>475</v>
      </c>
      <c r="F366" s="129">
        <v>38993</v>
      </c>
      <c r="G366" s="130" t="s">
        <v>37</v>
      </c>
      <c r="H366" s="131">
        <v>2000</v>
      </c>
      <c r="I366" s="353"/>
      <c r="J366" s="132"/>
      <c r="K366" s="410" t="s">
        <v>68</v>
      </c>
      <c r="L366" s="133" t="s">
        <v>39</v>
      </c>
      <c r="M366" s="411" t="s">
        <v>985</v>
      </c>
      <c r="N366" s="412">
        <v>30</v>
      </c>
      <c r="O366" s="134"/>
      <c r="P366" s="134"/>
      <c r="Q366" s="134"/>
      <c r="R366" s="134"/>
      <c r="S366" s="134"/>
      <c r="T366" s="414">
        <v>0</v>
      </c>
      <c r="U366" s="371">
        <v>0</v>
      </c>
      <c r="V366" s="371">
        <v>0</v>
      </c>
      <c r="W366" s="371">
        <v>0</v>
      </c>
      <c r="X366" s="371">
        <v>0</v>
      </c>
      <c r="Y366" s="415"/>
    </row>
    <row r="367" spans="1:25" s="703" customFormat="1">
      <c r="A367" s="450">
        <v>96591040</v>
      </c>
      <c r="B367" s="408" t="s">
        <v>35</v>
      </c>
      <c r="C367" s="348" t="s">
        <v>965</v>
      </c>
      <c r="D367" s="348" t="s">
        <v>134</v>
      </c>
      <c r="E367" s="409">
        <v>475</v>
      </c>
      <c r="F367" s="129">
        <v>38993</v>
      </c>
      <c r="G367" s="130" t="s">
        <v>37</v>
      </c>
      <c r="H367" s="131">
        <v>2000</v>
      </c>
      <c r="I367" s="353" t="s">
        <v>87</v>
      </c>
      <c r="J367" s="132">
        <v>3.9</v>
      </c>
      <c r="K367" s="410" t="s">
        <v>68</v>
      </c>
      <c r="L367" s="133" t="s">
        <v>39</v>
      </c>
      <c r="M367" s="411" t="s">
        <v>985</v>
      </c>
      <c r="N367" s="412">
        <v>21</v>
      </c>
      <c r="O367" s="134">
        <v>1200000</v>
      </c>
      <c r="P367" s="134">
        <v>900000</v>
      </c>
      <c r="Q367" s="134">
        <v>20459511</v>
      </c>
      <c r="R367" s="134">
        <v>23668</v>
      </c>
      <c r="S367" s="134">
        <v>20483179</v>
      </c>
      <c r="T367" s="414" t="s">
        <v>645</v>
      </c>
      <c r="U367" s="371">
        <v>0</v>
      </c>
      <c r="V367" s="371">
        <v>0</v>
      </c>
      <c r="W367" s="371">
        <v>0</v>
      </c>
      <c r="X367" s="371" t="s">
        <v>987</v>
      </c>
      <c r="Y367" s="415"/>
    </row>
    <row r="368" spans="1:25" s="703" customFormat="1">
      <c r="A368" s="450">
        <v>96591040</v>
      </c>
      <c r="B368" s="408" t="s">
        <v>35</v>
      </c>
      <c r="C368" s="348" t="s">
        <v>965</v>
      </c>
      <c r="D368" s="348" t="s">
        <v>984</v>
      </c>
      <c r="E368" s="409">
        <v>476</v>
      </c>
      <c r="F368" s="129">
        <v>38993</v>
      </c>
      <c r="G368" s="130" t="s">
        <v>37</v>
      </c>
      <c r="H368" s="131">
        <v>2000</v>
      </c>
      <c r="I368" s="353"/>
      <c r="J368" s="132"/>
      <c r="K368" s="410" t="s">
        <v>68</v>
      </c>
      <c r="L368" s="133" t="s">
        <v>39</v>
      </c>
      <c r="M368" s="411" t="s">
        <v>985</v>
      </c>
      <c r="N368" s="412">
        <v>10</v>
      </c>
      <c r="O368" s="134"/>
      <c r="P368" s="134"/>
      <c r="Q368" s="134"/>
      <c r="R368" s="134"/>
      <c r="S368" s="134"/>
      <c r="T368" s="414">
        <v>0</v>
      </c>
      <c r="U368" s="371">
        <v>0</v>
      </c>
      <c r="V368" s="371">
        <v>0</v>
      </c>
      <c r="W368" s="371">
        <v>0</v>
      </c>
      <c r="X368" s="371">
        <v>0</v>
      </c>
      <c r="Y368" s="415"/>
    </row>
    <row r="369" spans="1:25" s="703" customFormat="1">
      <c r="A369" s="450">
        <v>96591040</v>
      </c>
      <c r="B369" s="408" t="s">
        <v>35</v>
      </c>
      <c r="C369" s="348" t="s">
        <v>965</v>
      </c>
      <c r="D369" s="348" t="s">
        <v>134</v>
      </c>
      <c r="E369" s="409">
        <v>476</v>
      </c>
      <c r="F369" s="129">
        <v>38993</v>
      </c>
      <c r="G369" s="130" t="s">
        <v>37</v>
      </c>
      <c r="H369" s="131">
        <v>2000</v>
      </c>
      <c r="I369" s="353" t="s">
        <v>46</v>
      </c>
      <c r="J369" s="132">
        <v>3.7</v>
      </c>
      <c r="K369" s="410" t="s">
        <v>68</v>
      </c>
      <c r="L369" s="133" t="s">
        <v>39</v>
      </c>
      <c r="M369" s="411" t="s">
        <v>985</v>
      </c>
      <c r="N369" s="412">
        <v>10</v>
      </c>
      <c r="O369" s="134">
        <v>800000</v>
      </c>
      <c r="P369" s="134"/>
      <c r="Q369" s="134">
        <v>0</v>
      </c>
      <c r="R369" s="134"/>
      <c r="S369" s="134"/>
      <c r="T369" s="414" t="s">
        <v>645</v>
      </c>
      <c r="U369" s="371">
        <v>0</v>
      </c>
      <c r="V369" s="371">
        <v>0</v>
      </c>
      <c r="W369" s="371" t="s">
        <v>990</v>
      </c>
      <c r="X369" s="371" t="s">
        <v>987</v>
      </c>
      <c r="Y369" s="415"/>
    </row>
    <row r="370" spans="1:25" s="703" customFormat="1">
      <c r="A370" s="654">
        <v>96591040</v>
      </c>
      <c r="B370" s="421">
        <v>9</v>
      </c>
      <c r="C370" s="348" t="s">
        <v>965</v>
      </c>
      <c r="D370" s="348" t="s">
        <v>984</v>
      </c>
      <c r="E370" s="409">
        <v>567</v>
      </c>
      <c r="F370" s="129">
        <v>39885</v>
      </c>
      <c r="G370" s="130" t="s">
        <v>37</v>
      </c>
      <c r="H370" s="131">
        <v>3500</v>
      </c>
      <c r="I370" s="353"/>
      <c r="J370" s="132"/>
      <c r="K370" s="410" t="s">
        <v>68</v>
      </c>
      <c r="L370" s="133" t="s">
        <v>985</v>
      </c>
      <c r="M370" s="411" t="s">
        <v>985</v>
      </c>
      <c r="N370" s="412">
        <v>30</v>
      </c>
      <c r="O370" s="134"/>
      <c r="P370" s="134"/>
      <c r="Q370" s="134"/>
      <c r="R370" s="134"/>
      <c r="S370" s="134"/>
      <c r="T370" s="414">
        <v>0</v>
      </c>
      <c r="U370" s="371">
        <v>0</v>
      </c>
      <c r="V370" s="371">
        <v>0</v>
      </c>
      <c r="W370" s="371">
        <v>0</v>
      </c>
      <c r="X370" s="371">
        <v>0</v>
      </c>
      <c r="Y370" s="415"/>
    </row>
    <row r="371" spans="1:25" s="703" customFormat="1">
      <c r="A371" s="654">
        <v>96591040</v>
      </c>
      <c r="B371" s="421">
        <v>9</v>
      </c>
      <c r="C371" s="348" t="s">
        <v>965</v>
      </c>
      <c r="D371" s="348" t="s">
        <v>134</v>
      </c>
      <c r="E371" s="409">
        <v>567</v>
      </c>
      <c r="F371" s="129">
        <v>39919</v>
      </c>
      <c r="G371" s="130" t="s">
        <v>37</v>
      </c>
      <c r="H371" s="131">
        <v>3500</v>
      </c>
      <c r="I371" s="353" t="s">
        <v>64</v>
      </c>
      <c r="J371" s="132">
        <v>5.15</v>
      </c>
      <c r="K371" s="410" t="s">
        <v>68</v>
      </c>
      <c r="L371" s="133" t="s">
        <v>985</v>
      </c>
      <c r="M371" s="411" t="s">
        <v>985</v>
      </c>
      <c r="N371" s="412">
        <v>21</v>
      </c>
      <c r="O371" s="134">
        <v>2500000</v>
      </c>
      <c r="P371" s="134">
        <v>2500000</v>
      </c>
      <c r="Q371" s="134">
        <v>56831975</v>
      </c>
      <c r="R371" s="134">
        <v>62760</v>
      </c>
      <c r="S371" s="134">
        <v>56894735</v>
      </c>
      <c r="T371" s="414" t="s">
        <v>645</v>
      </c>
      <c r="U371" s="371">
        <v>0</v>
      </c>
      <c r="V371" s="371">
        <v>0</v>
      </c>
      <c r="W371" s="371">
        <v>0</v>
      </c>
      <c r="X371" s="371" t="s">
        <v>987</v>
      </c>
      <c r="Y371" s="415"/>
    </row>
    <row r="372" spans="1:25" s="703" customFormat="1">
      <c r="A372" s="654">
        <v>96591040</v>
      </c>
      <c r="B372" s="421">
        <v>9</v>
      </c>
      <c r="C372" s="348" t="s">
        <v>965</v>
      </c>
      <c r="D372" s="348" t="s">
        <v>984</v>
      </c>
      <c r="E372" s="409">
        <v>568</v>
      </c>
      <c r="F372" s="129">
        <v>39885</v>
      </c>
      <c r="G372" s="130" t="s">
        <v>37</v>
      </c>
      <c r="H372" s="131">
        <v>3500</v>
      </c>
      <c r="I372" s="353"/>
      <c r="J372" s="132"/>
      <c r="K372" s="410" t="s">
        <v>68</v>
      </c>
      <c r="L372" s="133" t="s">
        <v>985</v>
      </c>
      <c r="M372" s="411" t="s">
        <v>985</v>
      </c>
      <c r="N372" s="412">
        <v>10</v>
      </c>
      <c r="O372" s="134"/>
      <c r="P372" s="134"/>
      <c r="Q372" s="134"/>
      <c r="R372" s="134"/>
      <c r="S372" s="134"/>
      <c r="T372" s="414">
        <v>0</v>
      </c>
      <c r="U372" s="371">
        <v>0</v>
      </c>
      <c r="V372" s="371">
        <v>0</v>
      </c>
      <c r="W372" s="371">
        <v>0</v>
      </c>
      <c r="X372" s="371">
        <v>0</v>
      </c>
      <c r="Y372" s="415"/>
    </row>
    <row r="373" spans="1:25" s="703" customFormat="1">
      <c r="A373" s="654">
        <v>96591040</v>
      </c>
      <c r="B373" s="421">
        <v>9</v>
      </c>
      <c r="C373" s="348" t="s">
        <v>965</v>
      </c>
      <c r="D373" s="348" t="s">
        <v>134</v>
      </c>
      <c r="E373" s="409">
        <v>568</v>
      </c>
      <c r="F373" s="129">
        <v>39919</v>
      </c>
      <c r="G373" s="130" t="s">
        <v>162</v>
      </c>
      <c r="H373" s="131">
        <v>73000000</v>
      </c>
      <c r="I373" s="353" t="s">
        <v>59</v>
      </c>
      <c r="J373" s="132">
        <v>6.9</v>
      </c>
      <c r="K373" s="410" t="s">
        <v>68</v>
      </c>
      <c r="L373" s="133" t="s">
        <v>985</v>
      </c>
      <c r="M373" s="411" t="s">
        <v>985</v>
      </c>
      <c r="N373" s="412">
        <v>7</v>
      </c>
      <c r="O373" s="134"/>
      <c r="P373" s="134"/>
      <c r="Q373" s="134">
        <v>0</v>
      </c>
      <c r="R373" s="134"/>
      <c r="S373" s="134"/>
      <c r="T373" s="414">
        <v>0</v>
      </c>
      <c r="U373" s="371">
        <v>0</v>
      </c>
      <c r="V373" s="371" t="s">
        <v>988</v>
      </c>
      <c r="W373" s="371">
        <v>0</v>
      </c>
      <c r="X373" s="371" t="s">
        <v>987</v>
      </c>
      <c r="Y373" s="415"/>
    </row>
    <row r="374" spans="1:25" s="703" customFormat="1">
      <c r="A374" s="654">
        <v>96591040</v>
      </c>
      <c r="B374" s="421">
        <v>9</v>
      </c>
      <c r="C374" s="348" t="s">
        <v>965</v>
      </c>
      <c r="D374" s="348" t="s">
        <v>134</v>
      </c>
      <c r="E374" s="409">
        <v>568</v>
      </c>
      <c r="F374" s="129">
        <v>39919</v>
      </c>
      <c r="G374" s="130" t="s">
        <v>37</v>
      </c>
      <c r="H374" s="131">
        <v>3500</v>
      </c>
      <c r="I374" s="353" t="s">
        <v>60</v>
      </c>
      <c r="J374" s="132">
        <v>4</v>
      </c>
      <c r="K374" s="410" t="s">
        <v>68</v>
      </c>
      <c r="L374" s="133" t="s">
        <v>985</v>
      </c>
      <c r="M374" s="411" t="s">
        <v>985</v>
      </c>
      <c r="N374" s="412">
        <v>7</v>
      </c>
      <c r="O374" s="134">
        <v>1000000</v>
      </c>
      <c r="P374" s="134">
        <v>875000</v>
      </c>
      <c r="Q374" s="134">
        <v>19891191</v>
      </c>
      <c r="R374" s="134">
        <v>17154</v>
      </c>
      <c r="S374" s="134">
        <v>19908345</v>
      </c>
      <c r="T374" s="414" t="s">
        <v>645</v>
      </c>
      <c r="U374" s="371">
        <v>0</v>
      </c>
      <c r="V374" s="371">
        <v>0</v>
      </c>
      <c r="W374" s="371">
        <v>0</v>
      </c>
      <c r="X374" s="371" t="s">
        <v>987</v>
      </c>
      <c r="Y374" s="415"/>
    </row>
    <row r="375" spans="1:25" s="703" customFormat="1">
      <c r="A375" s="450">
        <v>96591040</v>
      </c>
      <c r="B375" s="408">
        <v>9</v>
      </c>
      <c r="C375" s="348" t="s">
        <v>965</v>
      </c>
      <c r="D375" s="348" t="s">
        <v>984</v>
      </c>
      <c r="E375" s="409">
        <v>719</v>
      </c>
      <c r="F375" s="129">
        <v>40998</v>
      </c>
      <c r="G375" s="130" t="s">
        <v>37</v>
      </c>
      <c r="H375" s="131">
        <v>4000</v>
      </c>
      <c r="I375" s="353"/>
      <c r="J375" s="132"/>
      <c r="K375" s="410" t="s">
        <v>68</v>
      </c>
      <c r="L375" s="133" t="s">
        <v>39</v>
      </c>
      <c r="M375" s="411" t="s">
        <v>985</v>
      </c>
      <c r="N375" s="412">
        <v>10</v>
      </c>
      <c r="O375" s="134"/>
      <c r="P375" s="134"/>
      <c r="Q375" s="134"/>
      <c r="R375" s="134"/>
      <c r="S375" s="134"/>
      <c r="T375" s="414">
        <v>0</v>
      </c>
      <c r="U375" s="371">
        <v>0</v>
      </c>
      <c r="V375" s="371">
        <v>0</v>
      </c>
      <c r="W375" s="371">
        <v>0</v>
      </c>
      <c r="X375" s="371">
        <v>0</v>
      </c>
      <c r="Y375" s="415"/>
    </row>
    <row r="376" spans="1:25" s="703" customFormat="1">
      <c r="A376" s="450">
        <v>96591040</v>
      </c>
      <c r="B376" s="408">
        <v>9</v>
      </c>
      <c r="C376" s="348" t="s">
        <v>965</v>
      </c>
      <c r="D376" s="348" t="s">
        <v>134</v>
      </c>
      <c r="E376" s="409">
        <v>719</v>
      </c>
      <c r="F376" s="129">
        <v>41054</v>
      </c>
      <c r="G376" s="130" t="s">
        <v>37</v>
      </c>
      <c r="H376" s="131">
        <v>3000</v>
      </c>
      <c r="I376" s="353" t="s">
        <v>75</v>
      </c>
      <c r="J376" s="132">
        <v>3.7</v>
      </c>
      <c r="K376" s="410" t="s">
        <v>68</v>
      </c>
      <c r="L376" s="133"/>
      <c r="M376" s="411"/>
      <c r="N376" s="412">
        <v>7</v>
      </c>
      <c r="O376" s="134"/>
      <c r="P376" s="134"/>
      <c r="Q376" s="134"/>
      <c r="R376" s="134"/>
      <c r="S376" s="134"/>
      <c r="T376" s="414" t="s">
        <v>645</v>
      </c>
      <c r="U376" s="371">
        <v>0</v>
      </c>
      <c r="V376" s="371" t="s">
        <v>988</v>
      </c>
      <c r="W376" s="371">
        <v>0</v>
      </c>
      <c r="X376" s="371">
        <v>0</v>
      </c>
      <c r="Y376" s="415"/>
    </row>
    <row r="377" spans="1:25" s="703" customFormat="1">
      <c r="A377" s="450">
        <v>96591040</v>
      </c>
      <c r="B377" s="408">
        <v>9</v>
      </c>
      <c r="C377" s="348" t="s">
        <v>965</v>
      </c>
      <c r="D377" s="348" t="s">
        <v>134</v>
      </c>
      <c r="E377" s="409">
        <v>719</v>
      </c>
      <c r="F377" s="129" t="s">
        <v>1032</v>
      </c>
      <c r="G377" s="130" t="s">
        <v>162</v>
      </c>
      <c r="H377" s="131">
        <v>60000000</v>
      </c>
      <c r="I377" s="353" t="s">
        <v>116</v>
      </c>
      <c r="J377" s="132">
        <v>7.1</v>
      </c>
      <c r="K377" s="410" t="s">
        <v>68</v>
      </c>
      <c r="L377" s="133"/>
      <c r="M377" s="411"/>
      <c r="N377" s="412">
        <v>7</v>
      </c>
      <c r="O377" s="134"/>
      <c r="P377" s="134"/>
      <c r="Q377" s="134"/>
      <c r="R377" s="134"/>
      <c r="S377" s="134"/>
      <c r="T377" s="414">
        <v>0</v>
      </c>
      <c r="U377" s="371">
        <v>0</v>
      </c>
      <c r="V377" s="371" t="s">
        <v>988</v>
      </c>
      <c r="W377" s="371">
        <v>0</v>
      </c>
      <c r="X377" s="371">
        <v>0</v>
      </c>
      <c r="Y377" s="415"/>
    </row>
    <row r="378" spans="1:25" s="703" customFormat="1">
      <c r="A378" s="450">
        <v>96591040</v>
      </c>
      <c r="B378" s="408">
        <v>9</v>
      </c>
      <c r="C378" s="348" t="s">
        <v>965</v>
      </c>
      <c r="D378" s="348" t="s">
        <v>984</v>
      </c>
      <c r="E378" s="409">
        <v>720</v>
      </c>
      <c r="F378" s="129">
        <v>40998</v>
      </c>
      <c r="G378" s="130" t="s">
        <v>37</v>
      </c>
      <c r="H378" s="131">
        <v>4000</v>
      </c>
      <c r="I378" s="353"/>
      <c r="J378" s="132"/>
      <c r="K378" s="410" t="s">
        <v>68</v>
      </c>
      <c r="L378" s="133" t="s">
        <v>39</v>
      </c>
      <c r="M378" s="411" t="s">
        <v>985</v>
      </c>
      <c r="N378" s="412">
        <v>30</v>
      </c>
      <c r="O378" s="134"/>
      <c r="P378" s="134"/>
      <c r="Q378" s="134"/>
      <c r="R378" s="134"/>
      <c r="S378" s="134"/>
      <c r="T378" s="414">
        <v>0</v>
      </c>
      <c r="U378" s="371">
        <v>0</v>
      </c>
      <c r="V378" s="371">
        <v>0</v>
      </c>
      <c r="W378" s="371">
        <v>0</v>
      </c>
      <c r="X378" s="371">
        <v>0</v>
      </c>
      <c r="Y378" s="415"/>
    </row>
    <row r="379" spans="1:25" s="703" customFormat="1">
      <c r="A379" s="450">
        <v>96591040</v>
      </c>
      <c r="B379" s="408">
        <v>9</v>
      </c>
      <c r="C379" s="348" t="s">
        <v>965</v>
      </c>
      <c r="D379" s="348" t="s">
        <v>134</v>
      </c>
      <c r="E379" s="409">
        <v>720</v>
      </c>
      <c r="F379" s="129">
        <v>41054</v>
      </c>
      <c r="G379" s="130" t="s">
        <v>37</v>
      </c>
      <c r="H379" s="131">
        <v>3000</v>
      </c>
      <c r="I379" s="353" t="s">
        <v>123</v>
      </c>
      <c r="J379" s="132">
        <v>4.0999999999999996</v>
      </c>
      <c r="K379" s="410" t="s">
        <v>68</v>
      </c>
      <c r="L379" s="133"/>
      <c r="M379" s="411"/>
      <c r="N379" s="412">
        <v>21</v>
      </c>
      <c r="O379" s="134"/>
      <c r="P379" s="134"/>
      <c r="Q379" s="134"/>
      <c r="R379" s="134"/>
      <c r="S379" s="134"/>
      <c r="T379" s="414" t="s">
        <v>645</v>
      </c>
      <c r="U379" s="371">
        <v>0</v>
      </c>
      <c r="V379" s="371" t="s">
        <v>988</v>
      </c>
      <c r="W379" s="371">
        <v>0</v>
      </c>
      <c r="X379" s="371">
        <v>0</v>
      </c>
      <c r="Y379" s="415"/>
    </row>
    <row r="380" spans="1:25" s="703" customFormat="1">
      <c r="A380" s="450">
        <v>90690000</v>
      </c>
      <c r="B380" s="408">
        <v>9</v>
      </c>
      <c r="C380" s="348" t="s">
        <v>479</v>
      </c>
      <c r="D380" s="348" t="s">
        <v>984</v>
      </c>
      <c r="E380" s="409">
        <v>623</v>
      </c>
      <c r="F380" s="129">
        <v>40158</v>
      </c>
      <c r="G380" s="130" t="s">
        <v>37</v>
      </c>
      <c r="H380" s="131">
        <v>10000</v>
      </c>
      <c r="I380" s="353"/>
      <c r="J380" s="132"/>
      <c r="K380" s="410" t="s">
        <v>68</v>
      </c>
      <c r="L380" s="133" t="s">
        <v>39</v>
      </c>
      <c r="M380" s="411" t="s">
        <v>49</v>
      </c>
      <c r="N380" s="412">
        <v>10</v>
      </c>
      <c r="O380" s="134"/>
      <c r="P380" s="134"/>
      <c r="Q380" s="134"/>
      <c r="R380" s="134"/>
      <c r="S380" s="134"/>
      <c r="T380" s="414">
        <v>0</v>
      </c>
      <c r="U380" s="371">
        <v>0</v>
      </c>
      <c r="V380" s="371">
        <v>0</v>
      </c>
      <c r="W380" s="371">
        <v>0</v>
      </c>
      <c r="X380" s="371">
        <v>0</v>
      </c>
      <c r="Y380" s="415"/>
    </row>
    <row r="381" spans="1:25" s="703" customFormat="1">
      <c r="A381" s="450">
        <v>90690000</v>
      </c>
      <c r="B381" s="408">
        <v>9</v>
      </c>
      <c r="C381" s="348" t="s">
        <v>479</v>
      </c>
      <c r="D381" s="348" t="s">
        <v>134</v>
      </c>
      <c r="E381" s="409">
        <v>623</v>
      </c>
      <c r="F381" s="129">
        <v>40158</v>
      </c>
      <c r="G381" s="130" t="s">
        <v>37</v>
      </c>
      <c r="H381" s="131">
        <v>10000</v>
      </c>
      <c r="I381" s="353" t="s">
        <v>46</v>
      </c>
      <c r="J381" s="132">
        <v>3.25</v>
      </c>
      <c r="K381" s="410" t="s">
        <v>68</v>
      </c>
      <c r="L381" s="133" t="s">
        <v>39</v>
      </c>
      <c r="M381" s="411" t="s">
        <v>985</v>
      </c>
      <c r="N381" s="412">
        <v>5</v>
      </c>
      <c r="O381" s="134"/>
      <c r="P381" s="134"/>
      <c r="Q381" s="134">
        <v>0</v>
      </c>
      <c r="R381" s="134"/>
      <c r="S381" s="134"/>
      <c r="T381" s="414" t="s">
        <v>645</v>
      </c>
      <c r="U381" s="371">
        <v>0</v>
      </c>
      <c r="V381" s="371" t="s">
        <v>988</v>
      </c>
      <c r="W381" s="371">
        <v>0</v>
      </c>
      <c r="X381" s="371">
        <v>0</v>
      </c>
      <c r="Y381" s="415"/>
    </row>
    <row r="382" spans="1:25" s="703" customFormat="1">
      <c r="A382" s="450">
        <v>90690000</v>
      </c>
      <c r="B382" s="408">
        <v>9</v>
      </c>
      <c r="C382" s="348" t="s">
        <v>479</v>
      </c>
      <c r="D382" s="348" t="s">
        <v>134</v>
      </c>
      <c r="E382" s="409">
        <v>623</v>
      </c>
      <c r="F382" s="129">
        <v>40158</v>
      </c>
      <c r="G382" s="130" t="s">
        <v>162</v>
      </c>
      <c r="H382" s="131">
        <v>209500000</v>
      </c>
      <c r="I382" s="353" t="s">
        <v>87</v>
      </c>
      <c r="J382" s="132">
        <v>5.75</v>
      </c>
      <c r="K382" s="410" t="s">
        <v>68</v>
      </c>
      <c r="L382" s="133" t="s">
        <v>39</v>
      </c>
      <c r="M382" s="411" t="s">
        <v>985</v>
      </c>
      <c r="N382" s="412">
        <v>5</v>
      </c>
      <c r="O382" s="134"/>
      <c r="P382" s="134"/>
      <c r="Q382" s="134">
        <v>0</v>
      </c>
      <c r="R382" s="134"/>
      <c r="S382" s="134"/>
      <c r="T382" s="414">
        <v>0</v>
      </c>
      <c r="U382" s="371">
        <v>0</v>
      </c>
      <c r="V382" s="371" t="s">
        <v>988</v>
      </c>
      <c r="W382" s="371">
        <v>0</v>
      </c>
      <c r="X382" s="371">
        <v>0</v>
      </c>
      <c r="Y382" s="415"/>
    </row>
    <row r="383" spans="1:25" s="703" customFormat="1">
      <c r="A383" s="450">
        <v>90690000</v>
      </c>
      <c r="B383" s="408">
        <v>9</v>
      </c>
      <c r="C383" s="348" t="s">
        <v>479</v>
      </c>
      <c r="D383" s="348" t="s">
        <v>984</v>
      </c>
      <c r="E383" s="409">
        <v>624</v>
      </c>
      <c r="F383" s="129">
        <v>40158</v>
      </c>
      <c r="G383" s="130" t="s">
        <v>37</v>
      </c>
      <c r="H383" s="131">
        <v>10000</v>
      </c>
      <c r="I383" s="353"/>
      <c r="J383" s="132"/>
      <c r="K383" s="410" t="s">
        <v>68</v>
      </c>
      <c r="L383" s="133" t="s">
        <v>39</v>
      </c>
      <c r="M383" s="411" t="s">
        <v>49</v>
      </c>
      <c r="N383" s="412">
        <v>30</v>
      </c>
      <c r="O383" s="134"/>
      <c r="P383" s="134"/>
      <c r="Q383" s="134"/>
      <c r="R383" s="134"/>
      <c r="S383" s="134"/>
      <c r="T383" s="414">
        <v>0</v>
      </c>
      <c r="U383" s="371">
        <v>0</v>
      </c>
      <c r="V383" s="371">
        <v>0</v>
      </c>
      <c r="W383" s="371">
        <v>0</v>
      </c>
      <c r="X383" s="371">
        <v>0</v>
      </c>
      <c r="Y383" s="415"/>
    </row>
    <row r="384" spans="1:25" s="703" customFormat="1">
      <c r="A384" s="450">
        <v>90690000</v>
      </c>
      <c r="B384" s="408">
        <v>9</v>
      </c>
      <c r="C384" s="348" t="s">
        <v>479</v>
      </c>
      <c r="D384" s="348" t="s">
        <v>134</v>
      </c>
      <c r="E384" s="409">
        <v>624</v>
      </c>
      <c r="F384" s="129">
        <v>40158</v>
      </c>
      <c r="G384" s="130" t="s">
        <v>37</v>
      </c>
      <c r="H384" s="131">
        <v>10000</v>
      </c>
      <c r="I384" s="353" t="s">
        <v>89</v>
      </c>
      <c r="J384" s="132">
        <v>4.25</v>
      </c>
      <c r="K384" s="410" t="s">
        <v>68</v>
      </c>
      <c r="L384" s="133" t="s">
        <v>39</v>
      </c>
      <c r="M384" s="411" t="s">
        <v>985</v>
      </c>
      <c r="N384" s="412">
        <v>21</v>
      </c>
      <c r="O384" s="134">
        <v>7000000</v>
      </c>
      <c r="P384" s="134">
        <v>7000000</v>
      </c>
      <c r="Q384" s="134">
        <v>159129530</v>
      </c>
      <c r="R384" s="134">
        <v>2800737</v>
      </c>
      <c r="S384" s="134">
        <v>161930267</v>
      </c>
      <c r="T384" s="414" t="s">
        <v>645</v>
      </c>
      <c r="U384" s="371">
        <v>0</v>
      </c>
      <c r="V384" s="371">
        <v>0</v>
      </c>
      <c r="W384" s="371">
        <v>0</v>
      </c>
      <c r="X384" s="371">
        <v>0</v>
      </c>
      <c r="Y384" s="415"/>
    </row>
    <row r="385" spans="1:25" s="703" customFormat="1">
      <c r="A385" s="450">
        <v>90690000</v>
      </c>
      <c r="B385" s="408">
        <v>9</v>
      </c>
      <c r="C385" s="348" t="s">
        <v>479</v>
      </c>
      <c r="D385" s="348" t="s">
        <v>134</v>
      </c>
      <c r="E385" s="409">
        <v>624</v>
      </c>
      <c r="F385" s="129">
        <v>40158</v>
      </c>
      <c r="G385" s="130" t="s">
        <v>37</v>
      </c>
      <c r="H385" s="131">
        <v>10000</v>
      </c>
      <c r="I385" s="353" t="s">
        <v>63</v>
      </c>
      <c r="J385" s="132">
        <v>4.25</v>
      </c>
      <c r="K385" s="410" t="s">
        <v>68</v>
      </c>
      <c r="L385" s="133" t="s">
        <v>39</v>
      </c>
      <c r="M385" s="411" t="s">
        <v>985</v>
      </c>
      <c r="N385" s="412">
        <v>21</v>
      </c>
      <c r="O385" s="134"/>
      <c r="P385" s="134"/>
      <c r="Q385" s="134">
        <v>0</v>
      </c>
      <c r="R385" s="134"/>
      <c r="S385" s="134"/>
      <c r="T385" s="414" t="s">
        <v>645</v>
      </c>
      <c r="U385" s="371">
        <v>0</v>
      </c>
      <c r="V385" s="371" t="s">
        <v>988</v>
      </c>
      <c r="W385" s="371">
        <v>0</v>
      </c>
      <c r="X385" s="371">
        <v>0</v>
      </c>
      <c r="Y385" s="415"/>
    </row>
    <row r="386" spans="1:25" s="703" customFormat="1">
      <c r="A386" s="450">
        <v>90690000</v>
      </c>
      <c r="B386" s="408">
        <v>9</v>
      </c>
      <c r="C386" s="348" t="s">
        <v>479</v>
      </c>
      <c r="D386" s="348" t="s">
        <v>142</v>
      </c>
      <c r="E386" s="409">
        <v>624</v>
      </c>
      <c r="F386" s="129">
        <v>40787</v>
      </c>
      <c r="G386" s="130" t="s">
        <v>37</v>
      </c>
      <c r="H386" s="131">
        <v>1500</v>
      </c>
      <c r="I386" s="353" t="s">
        <v>56</v>
      </c>
      <c r="J386" s="132">
        <v>3.25</v>
      </c>
      <c r="K386" s="410" t="s">
        <v>68</v>
      </c>
      <c r="L386" s="133" t="s">
        <v>39</v>
      </c>
      <c r="M386" s="411" t="s">
        <v>985</v>
      </c>
      <c r="N386" s="412">
        <v>10</v>
      </c>
      <c r="O386" s="134">
        <v>1300000</v>
      </c>
      <c r="P386" s="134">
        <v>1300000</v>
      </c>
      <c r="Q386" s="134">
        <v>29552627</v>
      </c>
      <c r="R386" s="134">
        <v>238194</v>
      </c>
      <c r="S386" s="134">
        <v>29790821</v>
      </c>
      <c r="T386" s="414" t="s">
        <v>645</v>
      </c>
      <c r="U386" s="371">
        <v>0</v>
      </c>
      <c r="V386" s="371">
        <v>0</v>
      </c>
      <c r="W386" s="371">
        <v>0</v>
      </c>
      <c r="X386" s="371">
        <v>0</v>
      </c>
      <c r="Y386" s="415"/>
    </row>
    <row r="387" spans="1:25" s="703" customFormat="1">
      <c r="A387" s="450">
        <v>90690000</v>
      </c>
      <c r="B387" s="408">
        <v>9</v>
      </c>
      <c r="C387" s="348" t="s">
        <v>479</v>
      </c>
      <c r="D387" s="348" t="s">
        <v>142</v>
      </c>
      <c r="E387" s="409">
        <v>624</v>
      </c>
      <c r="F387" s="129">
        <v>40787</v>
      </c>
      <c r="G387" s="130" t="s">
        <v>162</v>
      </c>
      <c r="H387" s="131">
        <v>32900000</v>
      </c>
      <c r="I387" s="353" t="s">
        <v>51</v>
      </c>
      <c r="J387" s="132">
        <v>6.25</v>
      </c>
      <c r="K387" s="410" t="s">
        <v>68</v>
      </c>
      <c r="L387" s="133" t="s">
        <v>39</v>
      </c>
      <c r="M387" s="411" t="s">
        <v>985</v>
      </c>
      <c r="N387" s="412">
        <v>10</v>
      </c>
      <c r="O387" s="134"/>
      <c r="P387" s="134"/>
      <c r="Q387" s="134">
        <v>0</v>
      </c>
      <c r="R387" s="134"/>
      <c r="S387" s="134"/>
      <c r="T387" s="414">
        <v>0</v>
      </c>
      <c r="U387" s="371">
        <v>0</v>
      </c>
      <c r="V387" s="371" t="s">
        <v>988</v>
      </c>
      <c r="W387" s="371">
        <v>0</v>
      </c>
      <c r="X387" s="371">
        <v>0</v>
      </c>
      <c r="Y387" s="415"/>
    </row>
    <row r="388" spans="1:25" s="703" customFormat="1">
      <c r="A388" s="450">
        <v>96947020</v>
      </c>
      <c r="B388" s="408">
        <v>9</v>
      </c>
      <c r="C388" s="348" t="s">
        <v>1033</v>
      </c>
      <c r="D388" s="348" t="s">
        <v>984</v>
      </c>
      <c r="E388" s="409">
        <v>701</v>
      </c>
      <c r="F388" s="129">
        <v>40966</v>
      </c>
      <c r="G388" s="130" t="s">
        <v>37</v>
      </c>
      <c r="H388" s="131">
        <v>2500</v>
      </c>
      <c r="I388" s="353"/>
      <c r="J388" s="132"/>
      <c r="K388" s="410" t="s">
        <v>68</v>
      </c>
      <c r="L388" s="133" t="s">
        <v>39</v>
      </c>
      <c r="M388" s="411" t="s">
        <v>49</v>
      </c>
      <c r="N388" s="412">
        <v>10</v>
      </c>
      <c r="O388" s="134"/>
      <c r="P388" s="134"/>
      <c r="Q388" s="134"/>
      <c r="R388" s="134"/>
      <c r="S388" s="134"/>
      <c r="T388" s="414">
        <v>0</v>
      </c>
      <c r="U388" s="371">
        <v>0</v>
      </c>
      <c r="V388" s="371" t="s">
        <v>988</v>
      </c>
      <c r="W388" s="371">
        <v>0</v>
      </c>
      <c r="X388" s="371">
        <v>0</v>
      </c>
      <c r="Y388" s="415"/>
    </row>
    <row r="389" spans="1:25" s="703" customFormat="1">
      <c r="A389" s="450">
        <v>96947020</v>
      </c>
      <c r="B389" s="408">
        <v>9</v>
      </c>
      <c r="C389" s="348" t="s">
        <v>1033</v>
      </c>
      <c r="D389" s="348" t="s">
        <v>984</v>
      </c>
      <c r="E389" s="409">
        <v>702</v>
      </c>
      <c r="F389" s="129">
        <v>40966</v>
      </c>
      <c r="G389" s="130" t="s">
        <v>37</v>
      </c>
      <c r="H389" s="131">
        <v>2500</v>
      </c>
      <c r="I389" s="353"/>
      <c r="J389" s="132"/>
      <c r="K389" s="410" t="s">
        <v>68</v>
      </c>
      <c r="L389" s="133" t="s">
        <v>39</v>
      </c>
      <c r="M389" s="411" t="s">
        <v>49</v>
      </c>
      <c r="N389" s="412">
        <v>30</v>
      </c>
      <c r="O389" s="134"/>
      <c r="P389" s="134"/>
      <c r="Q389" s="134"/>
      <c r="R389" s="134"/>
      <c r="S389" s="134"/>
      <c r="T389" s="414">
        <v>0</v>
      </c>
      <c r="U389" s="371">
        <v>0</v>
      </c>
      <c r="V389" s="371" t="s">
        <v>988</v>
      </c>
      <c r="W389" s="371">
        <v>0</v>
      </c>
      <c r="X389" s="371">
        <v>0</v>
      </c>
      <c r="Y389" s="415"/>
    </row>
    <row r="390" spans="1:25" s="703" customFormat="1">
      <c r="A390" s="450">
        <v>91550000</v>
      </c>
      <c r="B390" s="408">
        <v>5</v>
      </c>
      <c r="C390" s="348" t="s">
        <v>508</v>
      </c>
      <c r="D390" s="348" t="s">
        <v>984</v>
      </c>
      <c r="E390" s="409">
        <v>644</v>
      </c>
      <c r="F390" s="129">
        <v>40485</v>
      </c>
      <c r="G390" s="130" t="s">
        <v>37</v>
      </c>
      <c r="H390" s="131">
        <v>2000</v>
      </c>
      <c r="I390" s="353"/>
      <c r="J390" s="132"/>
      <c r="K390" s="410" t="s">
        <v>68</v>
      </c>
      <c r="L390" s="133" t="s">
        <v>49</v>
      </c>
      <c r="M390" s="411" t="s">
        <v>985</v>
      </c>
      <c r="N390" s="412">
        <v>10</v>
      </c>
      <c r="O390" s="134"/>
      <c r="P390" s="134"/>
      <c r="Q390" s="134"/>
      <c r="R390" s="134"/>
      <c r="S390" s="134"/>
      <c r="T390" s="414">
        <v>0</v>
      </c>
      <c r="U390" s="371">
        <v>0</v>
      </c>
      <c r="V390" s="371">
        <v>0</v>
      </c>
      <c r="W390" s="371">
        <v>0</v>
      </c>
      <c r="X390" s="371">
        <v>0</v>
      </c>
      <c r="Y390" s="415"/>
    </row>
    <row r="391" spans="1:25" s="703" customFormat="1">
      <c r="A391" s="450">
        <v>91550000</v>
      </c>
      <c r="B391" s="408">
        <v>5</v>
      </c>
      <c r="C391" s="348" t="s">
        <v>508</v>
      </c>
      <c r="D391" s="348" t="s">
        <v>134</v>
      </c>
      <c r="E391" s="409">
        <v>644</v>
      </c>
      <c r="F391" s="129">
        <v>40486</v>
      </c>
      <c r="G391" s="130" t="s">
        <v>37</v>
      </c>
      <c r="H391" s="131">
        <v>2000</v>
      </c>
      <c r="I391" s="353" t="s">
        <v>46</v>
      </c>
      <c r="J391" s="132">
        <v>4</v>
      </c>
      <c r="K391" s="410" t="s">
        <v>68</v>
      </c>
      <c r="L391" s="133" t="s">
        <v>985</v>
      </c>
      <c r="M391" s="411" t="s">
        <v>985</v>
      </c>
      <c r="N391" s="412">
        <v>7</v>
      </c>
      <c r="O391" s="134">
        <v>1590000</v>
      </c>
      <c r="P391" s="134">
        <v>1590000</v>
      </c>
      <c r="Q391" s="134">
        <v>36145136</v>
      </c>
      <c r="R391" s="134">
        <v>659505</v>
      </c>
      <c r="S391" s="134">
        <v>36804641</v>
      </c>
      <c r="T391" s="414" t="s">
        <v>645</v>
      </c>
      <c r="U391" s="371">
        <v>0</v>
      </c>
      <c r="V391" s="371">
        <v>0</v>
      </c>
      <c r="W391" s="371">
        <v>0</v>
      </c>
      <c r="X391" s="371">
        <v>0</v>
      </c>
      <c r="Y391" s="415"/>
    </row>
    <row r="392" spans="1:25" s="703" customFormat="1">
      <c r="A392" s="450">
        <v>96874030</v>
      </c>
      <c r="B392" s="408" t="s">
        <v>75</v>
      </c>
      <c r="C392" s="348" t="s">
        <v>1034</v>
      </c>
      <c r="D392" s="348" t="s">
        <v>984</v>
      </c>
      <c r="E392" s="409">
        <v>512</v>
      </c>
      <c r="F392" s="129">
        <v>39365</v>
      </c>
      <c r="G392" s="130" t="s">
        <v>37</v>
      </c>
      <c r="H392" s="131">
        <v>7000</v>
      </c>
      <c r="I392" s="353"/>
      <c r="J392" s="132"/>
      <c r="K392" s="410" t="s">
        <v>39</v>
      </c>
      <c r="L392" s="133" t="s">
        <v>68</v>
      </c>
      <c r="M392" s="411" t="s">
        <v>985</v>
      </c>
      <c r="N392" s="412">
        <v>10</v>
      </c>
      <c r="O392" s="134"/>
      <c r="P392" s="134"/>
      <c r="Q392" s="134"/>
      <c r="R392" s="134"/>
      <c r="S392" s="134"/>
      <c r="T392" s="414">
        <v>0</v>
      </c>
      <c r="U392" s="371">
        <v>0</v>
      </c>
      <c r="V392" s="371">
        <v>0</v>
      </c>
      <c r="W392" s="371">
        <v>0</v>
      </c>
      <c r="X392" s="371">
        <v>0</v>
      </c>
      <c r="Y392" s="415" t="s">
        <v>1035</v>
      </c>
    </row>
    <row r="393" spans="1:25" s="703" customFormat="1">
      <c r="A393" s="450">
        <v>96874030</v>
      </c>
      <c r="B393" s="408" t="s">
        <v>75</v>
      </c>
      <c r="C393" s="348" t="s">
        <v>1034</v>
      </c>
      <c r="D393" s="348" t="s">
        <v>134</v>
      </c>
      <c r="E393" s="409">
        <v>512</v>
      </c>
      <c r="F393" s="129">
        <v>39378</v>
      </c>
      <c r="G393" s="130" t="s">
        <v>37</v>
      </c>
      <c r="H393" s="131">
        <v>2000</v>
      </c>
      <c r="I393" s="353" t="s">
        <v>46</v>
      </c>
      <c r="J393" s="132">
        <v>3.5</v>
      </c>
      <c r="K393" s="410" t="s">
        <v>39</v>
      </c>
      <c r="L393" s="133" t="s">
        <v>68</v>
      </c>
      <c r="M393" s="411" t="s">
        <v>985</v>
      </c>
      <c r="N393" s="412">
        <v>5</v>
      </c>
      <c r="O393" s="134">
        <v>2000000</v>
      </c>
      <c r="P393" s="134">
        <v>2000000</v>
      </c>
      <c r="Q393" s="134">
        <v>44117351</v>
      </c>
      <c r="R393" s="134">
        <v>2323514</v>
      </c>
      <c r="S393" s="134">
        <v>46440865</v>
      </c>
      <c r="T393" s="414" t="s">
        <v>645</v>
      </c>
      <c r="U393" s="371">
        <v>0</v>
      </c>
      <c r="V393" s="371">
        <v>0</v>
      </c>
      <c r="W393" s="371">
        <v>0</v>
      </c>
      <c r="X393" s="371" t="s">
        <v>987</v>
      </c>
      <c r="Y393" s="415" t="s">
        <v>1035</v>
      </c>
    </row>
    <row r="394" spans="1:25" s="703" customFormat="1">
      <c r="A394" s="450">
        <v>96874030</v>
      </c>
      <c r="B394" s="408" t="s">
        <v>75</v>
      </c>
      <c r="C394" s="348" t="s">
        <v>1034</v>
      </c>
      <c r="D394" s="348" t="s">
        <v>134</v>
      </c>
      <c r="E394" s="409">
        <v>512</v>
      </c>
      <c r="F394" s="129">
        <v>39378</v>
      </c>
      <c r="G394" s="130" t="s">
        <v>37</v>
      </c>
      <c r="H394" s="131">
        <v>5000</v>
      </c>
      <c r="I394" s="353" t="s">
        <v>87</v>
      </c>
      <c r="J394" s="132">
        <v>3.8</v>
      </c>
      <c r="K394" s="410" t="s">
        <v>39</v>
      </c>
      <c r="L394" s="133" t="s">
        <v>68</v>
      </c>
      <c r="M394" s="411" t="s">
        <v>985</v>
      </c>
      <c r="N394" s="412">
        <v>10</v>
      </c>
      <c r="O394" s="134">
        <v>5000000</v>
      </c>
      <c r="P394" s="134">
        <v>5000000</v>
      </c>
      <c r="Q394" s="134">
        <v>110365080</v>
      </c>
      <c r="R394" s="134">
        <v>5812561</v>
      </c>
      <c r="S394" s="134">
        <v>116177641</v>
      </c>
      <c r="T394" s="414" t="s">
        <v>645</v>
      </c>
      <c r="U394" s="371">
        <v>0</v>
      </c>
      <c r="V394" s="371">
        <v>0</v>
      </c>
      <c r="W394" s="371">
        <v>0</v>
      </c>
      <c r="X394" s="371" t="s">
        <v>987</v>
      </c>
      <c r="Y394" s="415" t="s">
        <v>1035</v>
      </c>
    </row>
    <row r="395" spans="1:25" s="703" customFormat="1">
      <c r="A395" s="450">
        <v>96874030</v>
      </c>
      <c r="B395" s="408" t="s">
        <v>75</v>
      </c>
      <c r="C395" s="348" t="s">
        <v>1034</v>
      </c>
      <c r="D395" s="348" t="s">
        <v>984</v>
      </c>
      <c r="E395" s="409">
        <v>647</v>
      </c>
      <c r="F395" s="129">
        <v>40528</v>
      </c>
      <c r="G395" s="130" t="s">
        <v>37</v>
      </c>
      <c r="H395" s="131">
        <v>5000</v>
      </c>
      <c r="I395" s="353"/>
      <c r="J395" s="132"/>
      <c r="K395" s="410" t="s">
        <v>68</v>
      </c>
      <c r="L395" s="133" t="s">
        <v>39</v>
      </c>
      <c r="M395" s="411" t="s">
        <v>49</v>
      </c>
      <c r="N395" s="412">
        <v>10</v>
      </c>
      <c r="O395" s="134"/>
      <c r="P395" s="134"/>
      <c r="Q395" s="134"/>
      <c r="R395" s="134"/>
      <c r="S395" s="134"/>
      <c r="T395" s="414">
        <v>0</v>
      </c>
      <c r="U395" s="371">
        <v>0</v>
      </c>
      <c r="V395" s="371">
        <v>0</v>
      </c>
      <c r="W395" s="371">
        <v>0</v>
      </c>
      <c r="X395" s="371">
        <v>0</v>
      </c>
      <c r="Y395" s="415" t="s">
        <v>1035</v>
      </c>
    </row>
    <row r="396" spans="1:25" s="703" customFormat="1">
      <c r="A396" s="450">
        <v>96874030</v>
      </c>
      <c r="B396" s="408" t="s">
        <v>75</v>
      </c>
      <c r="C396" s="348" t="s">
        <v>1034</v>
      </c>
      <c r="D396" s="348" t="s">
        <v>134</v>
      </c>
      <c r="E396" s="409">
        <v>647</v>
      </c>
      <c r="F396" s="129">
        <v>40534</v>
      </c>
      <c r="G396" s="130" t="s">
        <v>37</v>
      </c>
      <c r="H396" s="131">
        <v>5000</v>
      </c>
      <c r="I396" s="353" t="s">
        <v>89</v>
      </c>
      <c r="J396" s="132">
        <v>3.85</v>
      </c>
      <c r="K396" s="410" t="s">
        <v>68</v>
      </c>
      <c r="L396" s="133" t="s">
        <v>985</v>
      </c>
      <c r="M396" s="411" t="s">
        <v>985</v>
      </c>
      <c r="N396" s="412">
        <v>6</v>
      </c>
      <c r="O396" s="134">
        <v>1000000</v>
      </c>
      <c r="P396" s="134">
        <v>1000000</v>
      </c>
      <c r="Q396" s="134">
        <v>21936267</v>
      </c>
      <c r="R396" s="134">
        <v>1155310</v>
      </c>
      <c r="S396" s="134">
        <v>23091577</v>
      </c>
      <c r="T396" s="414" t="s">
        <v>645</v>
      </c>
      <c r="U396" s="371">
        <v>0</v>
      </c>
      <c r="V396" s="371">
        <v>0</v>
      </c>
      <c r="W396" s="371">
        <v>0</v>
      </c>
      <c r="X396" s="371">
        <v>0</v>
      </c>
      <c r="Y396" s="415" t="s">
        <v>1035</v>
      </c>
    </row>
    <row r="397" spans="1:25" s="703" customFormat="1">
      <c r="A397" s="450">
        <v>96874030</v>
      </c>
      <c r="B397" s="408" t="s">
        <v>75</v>
      </c>
      <c r="C397" s="348" t="s">
        <v>1034</v>
      </c>
      <c r="D397" s="348" t="s">
        <v>134</v>
      </c>
      <c r="E397" s="409">
        <v>647</v>
      </c>
      <c r="F397" s="129">
        <v>40534</v>
      </c>
      <c r="G397" s="130" t="s">
        <v>37</v>
      </c>
      <c r="H397" s="131">
        <v>5000</v>
      </c>
      <c r="I397" s="353" t="s">
        <v>63</v>
      </c>
      <c r="J397" s="132">
        <v>4.25</v>
      </c>
      <c r="K397" s="410" t="s">
        <v>68</v>
      </c>
      <c r="L397" s="133" t="s">
        <v>985</v>
      </c>
      <c r="M397" s="411" t="s">
        <v>985</v>
      </c>
      <c r="N397" s="412">
        <v>10</v>
      </c>
      <c r="O397" s="134">
        <v>1000000</v>
      </c>
      <c r="P397" s="134">
        <v>1000000</v>
      </c>
      <c r="Q397" s="134">
        <v>21941037</v>
      </c>
      <c r="R397" s="134">
        <v>1155561</v>
      </c>
      <c r="S397" s="134">
        <v>23096598</v>
      </c>
      <c r="T397" s="414" t="s">
        <v>645</v>
      </c>
      <c r="U397" s="371">
        <v>0</v>
      </c>
      <c r="V397" s="371">
        <v>0</v>
      </c>
      <c r="W397" s="371">
        <v>0</v>
      </c>
      <c r="X397" s="371">
        <v>0</v>
      </c>
      <c r="Y397" s="415" t="s">
        <v>1035</v>
      </c>
    </row>
    <row r="398" spans="1:25" s="703" customFormat="1">
      <c r="A398" s="450">
        <v>96874030</v>
      </c>
      <c r="B398" s="408" t="s">
        <v>75</v>
      </c>
      <c r="C398" s="348" t="s">
        <v>1034</v>
      </c>
      <c r="D398" s="348" t="s">
        <v>984</v>
      </c>
      <c r="E398" s="409">
        <v>648</v>
      </c>
      <c r="F398" s="129">
        <v>40528</v>
      </c>
      <c r="G398" s="130" t="s">
        <v>37</v>
      </c>
      <c r="H398" s="131">
        <v>5000</v>
      </c>
      <c r="I398" s="353"/>
      <c r="J398" s="132"/>
      <c r="K398" s="410" t="s">
        <v>68</v>
      </c>
      <c r="L398" s="133" t="s">
        <v>39</v>
      </c>
      <c r="M398" s="411" t="s">
        <v>49</v>
      </c>
      <c r="N398" s="412">
        <v>25</v>
      </c>
      <c r="O398" s="134"/>
      <c r="P398" s="134"/>
      <c r="Q398" s="134"/>
      <c r="R398" s="134"/>
      <c r="S398" s="134"/>
      <c r="T398" s="414">
        <v>0</v>
      </c>
      <c r="U398" s="371">
        <v>0</v>
      </c>
      <c r="V398" s="371">
        <v>0</v>
      </c>
      <c r="W398" s="371">
        <v>0</v>
      </c>
      <c r="X398" s="371">
        <v>0</v>
      </c>
      <c r="Y398" s="415" t="s">
        <v>1035</v>
      </c>
    </row>
    <row r="399" spans="1:25" s="703" customFormat="1">
      <c r="A399" s="450">
        <v>96874030</v>
      </c>
      <c r="B399" s="408" t="s">
        <v>75</v>
      </c>
      <c r="C399" s="348" t="s">
        <v>1034</v>
      </c>
      <c r="D399" s="348" t="s">
        <v>134</v>
      </c>
      <c r="E399" s="409">
        <v>648</v>
      </c>
      <c r="F399" s="129">
        <v>40534</v>
      </c>
      <c r="G399" s="130" t="s">
        <v>37</v>
      </c>
      <c r="H399" s="131">
        <v>5000</v>
      </c>
      <c r="I399" s="353" t="s">
        <v>56</v>
      </c>
      <c r="J399" s="132">
        <v>4.55</v>
      </c>
      <c r="K399" s="410" t="s">
        <v>68</v>
      </c>
      <c r="L399" s="133" t="s">
        <v>985</v>
      </c>
      <c r="M399" s="411" t="s">
        <v>985</v>
      </c>
      <c r="N399" s="412">
        <v>21</v>
      </c>
      <c r="O399" s="134">
        <v>3000000</v>
      </c>
      <c r="P399" s="134">
        <v>3000000</v>
      </c>
      <c r="Q399" s="134">
        <v>65833822</v>
      </c>
      <c r="R399" s="134">
        <v>3467248</v>
      </c>
      <c r="S399" s="134">
        <v>69301070</v>
      </c>
      <c r="T399" s="414" t="s">
        <v>645</v>
      </c>
      <c r="U399" s="371">
        <v>0</v>
      </c>
      <c r="V399" s="371">
        <v>0</v>
      </c>
      <c r="W399" s="371">
        <v>0</v>
      </c>
      <c r="X399" s="371">
        <v>0</v>
      </c>
      <c r="Y399" s="415" t="s">
        <v>1035</v>
      </c>
    </row>
    <row r="400" spans="1:25" s="703" customFormat="1">
      <c r="A400" s="450">
        <v>76020458</v>
      </c>
      <c r="B400" s="408">
        <v>7</v>
      </c>
      <c r="C400" s="348" t="s">
        <v>580</v>
      </c>
      <c r="D400" s="348" t="s">
        <v>984</v>
      </c>
      <c r="E400" s="409">
        <v>697</v>
      </c>
      <c r="F400" s="129">
        <v>40898</v>
      </c>
      <c r="G400" s="130" t="s">
        <v>37</v>
      </c>
      <c r="H400" s="131">
        <v>2000</v>
      </c>
      <c r="I400" s="353"/>
      <c r="J400" s="132"/>
      <c r="K400" s="410" t="s">
        <v>68</v>
      </c>
      <c r="L400" s="133" t="s">
        <v>39</v>
      </c>
      <c r="M400" s="411" t="s">
        <v>49</v>
      </c>
      <c r="N400" s="412">
        <v>10</v>
      </c>
      <c r="O400" s="134"/>
      <c r="P400" s="134"/>
      <c r="Q400" s="418">
        <v>0</v>
      </c>
      <c r="R400" s="134"/>
      <c r="S400" s="134"/>
      <c r="T400" s="414">
        <v>0</v>
      </c>
      <c r="U400" s="371">
        <v>0</v>
      </c>
      <c r="V400" s="371">
        <v>0</v>
      </c>
      <c r="W400" s="371">
        <v>0</v>
      </c>
      <c r="X400" s="371">
        <v>0</v>
      </c>
      <c r="Y400" s="415"/>
    </row>
    <row r="401" spans="1:25" s="703" customFormat="1">
      <c r="A401" s="450">
        <v>76020458</v>
      </c>
      <c r="B401" s="408">
        <v>7</v>
      </c>
      <c r="C401" s="348" t="s">
        <v>580</v>
      </c>
      <c r="D401" s="348" t="s">
        <v>134</v>
      </c>
      <c r="E401" s="409">
        <v>697</v>
      </c>
      <c r="F401" s="129">
        <v>40919</v>
      </c>
      <c r="G401" s="130" t="s">
        <v>162</v>
      </c>
      <c r="H401" s="131">
        <v>43600000</v>
      </c>
      <c r="I401" s="353" t="s">
        <v>46</v>
      </c>
      <c r="J401" s="132">
        <v>6.5</v>
      </c>
      <c r="K401" s="410" t="s">
        <v>68</v>
      </c>
      <c r="L401" s="133" t="s">
        <v>39</v>
      </c>
      <c r="M401" s="411" t="s">
        <v>985</v>
      </c>
      <c r="N401" s="412">
        <v>4.5</v>
      </c>
      <c r="O401" s="134">
        <v>21800000000</v>
      </c>
      <c r="P401" s="134">
        <v>21800000000</v>
      </c>
      <c r="Q401" s="134">
        <v>21800000</v>
      </c>
      <c r="R401" s="134">
        <v>462453</v>
      </c>
      <c r="S401" s="134">
        <v>22262453</v>
      </c>
      <c r="T401" s="414">
        <v>0</v>
      </c>
      <c r="U401" s="371">
        <v>0</v>
      </c>
      <c r="V401" s="371">
        <v>0</v>
      </c>
      <c r="W401" s="371">
        <v>0</v>
      </c>
      <c r="X401" s="371">
        <v>0</v>
      </c>
      <c r="Y401" s="415"/>
    </row>
    <row r="402" spans="1:25" s="703" customFormat="1">
      <c r="A402" s="450">
        <v>76020458</v>
      </c>
      <c r="B402" s="408">
        <v>7</v>
      </c>
      <c r="C402" s="348" t="s">
        <v>580</v>
      </c>
      <c r="D402" s="348" t="s">
        <v>134</v>
      </c>
      <c r="E402" s="409">
        <v>697</v>
      </c>
      <c r="F402" s="129">
        <v>40919</v>
      </c>
      <c r="G402" s="130" t="s">
        <v>37</v>
      </c>
      <c r="H402" s="131">
        <v>2000</v>
      </c>
      <c r="I402" s="353" t="s">
        <v>87</v>
      </c>
      <c r="J402" s="132">
        <v>3.75</v>
      </c>
      <c r="K402" s="410" t="s">
        <v>68</v>
      </c>
      <c r="L402" s="133" t="s">
        <v>39</v>
      </c>
      <c r="M402" s="411" t="s">
        <v>985</v>
      </c>
      <c r="N402" s="412">
        <v>4.5</v>
      </c>
      <c r="O402" s="134"/>
      <c r="P402" s="134"/>
      <c r="Q402" s="134">
        <v>0</v>
      </c>
      <c r="R402" s="134"/>
      <c r="S402" s="134"/>
      <c r="T402" s="414" t="s">
        <v>645</v>
      </c>
      <c r="U402" s="371">
        <v>0</v>
      </c>
      <c r="V402" s="371" t="s">
        <v>988</v>
      </c>
      <c r="W402" s="371">
        <v>0</v>
      </c>
      <c r="X402" s="371">
        <v>0</v>
      </c>
      <c r="Y402" s="415"/>
    </row>
    <row r="403" spans="1:25" s="703" customFormat="1">
      <c r="A403" s="450">
        <v>76020458</v>
      </c>
      <c r="B403" s="408">
        <v>7</v>
      </c>
      <c r="C403" s="348" t="s">
        <v>580</v>
      </c>
      <c r="D403" s="348" t="s">
        <v>984</v>
      </c>
      <c r="E403" s="409">
        <v>698</v>
      </c>
      <c r="F403" s="129">
        <v>40898</v>
      </c>
      <c r="G403" s="130" t="s">
        <v>37</v>
      </c>
      <c r="H403" s="131">
        <v>2000</v>
      </c>
      <c r="I403" s="353"/>
      <c r="J403" s="132"/>
      <c r="K403" s="410" t="s">
        <v>68</v>
      </c>
      <c r="L403" s="133" t="s">
        <v>39</v>
      </c>
      <c r="M403" s="411" t="s">
        <v>49</v>
      </c>
      <c r="N403" s="412">
        <v>30</v>
      </c>
      <c r="O403" s="134"/>
      <c r="P403" s="134"/>
      <c r="Q403" s="418">
        <v>0</v>
      </c>
      <c r="R403" s="134"/>
      <c r="S403" s="134"/>
      <c r="T403" s="414">
        <v>0</v>
      </c>
      <c r="U403" s="371">
        <v>0</v>
      </c>
      <c r="V403" s="371">
        <v>0</v>
      </c>
      <c r="W403" s="371">
        <v>0</v>
      </c>
      <c r="X403" s="371">
        <v>0</v>
      </c>
      <c r="Y403" s="415"/>
    </row>
    <row r="404" spans="1:25" s="703" customFormat="1">
      <c r="A404" s="450">
        <v>76020458</v>
      </c>
      <c r="B404" s="408">
        <v>7</v>
      </c>
      <c r="C404" s="348" t="s">
        <v>580</v>
      </c>
      <c r="D404" s="348" t="s">
        <v>134</v>
      </c>
      <c r="E404" s="409">
        <v>698</v>
      </c>
      <c r="F404" s="129">
        <v>40919</v>
      </c>
      <c r="G404" s="130" t="s">
        <v>37</v>
      </c>
      <c r="H404" s="131">
        <v>2000</v>
      </c>
      <c r="I404" s="353" t="s">
        <v>89</v>
      </c>
      <c r="J404" s="132">
        <v>4.25</v>
      </c>
      <c r="K404" s="410" t="s">
        <v>68</v>
      </c>
      <c r="L404" s="133" t="s">
        <v>39</v>
      </c>
      <c r="M404" s="411" t="s">
        <v>985</v>
      </c>
      <c r="N404" s="412">
        <v>20.5</v>
      </c>
      <c r="O404" s="134">
        <v>1000000</v>
      </c>
      <c r="P404" s="134">
        <v>1000000</v>
      </c>
      <c r="Q404" s="134">
        <v>22732790</v>
      </c>
      <c r="R404" s="134">
        <v>317599</v>
      </c>
      <c r="S404" s="134">
        <v>23050389</v>
      </c>
      <c r="T404" s="414" t="s">
        <v>645</v>
      </c>
      <c r="U404" s="371">
        <v>0</v>
      </c>
      <c r="V404" s="371">
        <v>0</v>
      </c>
      <c r="W404" s="371">
        <v>0</v>
      </c>
      <c r="X404" s="371">
        <v>0</v>
      </c>
      <c r="Y404" s="415"/>
    </row>
    <row r="405" spans="1:25" s="703" customFormat="1">
      <c r="A405" s="450">
        <v>90266000</v>
      </c>
      <c r="B405" s="408" t="s">
        <v>54</v>
      </c>
      <c r="C405" s="348" t="s">
        <v>1036</v>
      </c>
      <c r="D405" s="348" t="s">
        <v>984</v>
      </c>
      <c r="E405" s="409">
        <v>453</v>
      </c>
      <c r="F405" s="129">
        <v>38761</v>
      </c>
      <c r="G405" s="130" t="s">
        <v>37</v>
      </c>
      <c r="H405" s="131">
        <v>3300</v>
      </c>
      <c r="I405" s="353"/>
      <c r="J405" s="132"/>
      <c r="K405" s="410" t="s">
        <v>68</v>
      </c>
      <c r="L405" s="133" t="s">
        <v>39</v>
      </c>
      <c r="M405" s="411" t="s">
        <v>985</v>
      </c>
      <c r="N405" s="412">
        <v>20</v>
      </c>
      <c r="O405" s="134"/>
      <c r="P405" s="134"/>
      <c r="Q405" s="134"/>
      <c r="R405" s="134"/>
      <c r="S405" s="134"/>
      <c r="T405" s="414">
        <v>0</v>
      </c>
      <c r="U405" s="371">
        <v>0</v>
      </c>
      <c r="V405" s="371" t="s">
        <v>988</v>
      </c>
      <c r="W405" s="371">
        <v>0</v>
      </c>
      <c r="X405" s="371">
        <v>0</v>
      </c>
      <c r="Y405" s="415"/>
    </row>
    <row r="406" spans="1:25" s="703" customFormat="1">
      <c r="A406" s="450">
        <v>94271000</v>
      </c>
      <c r="B406" s="408" t="s">
        <v>54</v>
      </c>
      <c r="C406" s="348" t="s">
        <v>1037</v>
      </c>
      <c r="D406" s="348" t="s">
        <v>989</v>
      </c>
      <c r="E406" s="351">
        <v>269</v>
      </c>
      <c r="F406" s="129">
        <v>37145</v>
      </c>
      <c r="G406" s="130" t="s">
        <v>37</v>
      </c>
      <c r="H406" s="131">
        <v>7000</v>
      </c>
      <c r="I406" s="353" t="s">
        <v>71</v>
      </c>
      <c r="J406" s="132">
        <v>5.5</v>
      </c>
      <c r="K406" s="410" t="s">
        <v>68</v>
      </c>
      <c r="L406" s="133" t="s">
        <v>985</v>
      </c>
      <c r="M406" s="411" t="s">
        <v>985</v>
      </c>
      <c r="N406" s="412">
        <v>8</v>
      </c>
      <c r="O406" s="134">
        <v>4000000</v>
      </c>
      <c r="P406" s="134"/>
      <c r="Q406" s="134">
        <v>0</v>
      </c>
      <c r="R406" s="134"/>
      <c r="S406" s="134"/>
      <c r="T406" s="414" t="s">
        <v>645</v>
      </c>
      <c r="U406" s="371">
        <v>0</v>
      </c>
      <c r="V406" s="371">
        <v>0</v>
      </c>
      <c r="W406" s="371" t="s">
        <v>990</v>
      </c>
      <c r="X406" s="371" t="s">
        <v>987</v>
      </c>
      <c r="Y406" s="415"/>
    </row>
    <row r="407" spans="1:25" s="703" customFormat="1">
      <c r="A407" s="450">
        <v>94271000</v>
      </c>
      <c r="B407" s="408" t="s">
        <v>54</v>
      </c>
      <c r="C407" s="348" t="s">
        <v>1037</v>
      </c>
      <c r="D407" s="348" t="s">
        <v>989</v>
      </c>
      <c r="E407" s="351">
        <v>269</v>
      </c>
      <c r="F407" s="129">
        <v>37145</v>
      </c>
      <c r="G407" s="130" t="s">
        <v>37</v>
      </c>
      <c r="H407" s="131">
        <v>5000</v>
      </c>
      <c r="I407" s="353" t="s">
        <v>72</v>
      </c>
      <c r="J407" s="132">
        <v>5.75</v>
      </c>
      <c r="K407" s="410" t="s">
        <v>68</v>
      </c>
      <c r="L407" s="133" t="s">
        <v>985</v>
      </c>
      <c r="M407" s="411" t="s">
        <v>985</v>
      </c>
      <c r="N407" s="412">
        <v>21</v>
      </c>
      <c r="O407" s="134">
        <v>2500000</v>
      </c>
      <c r="P407" s="134">
        <v>1401712.43</v>
      </c>
      <c r="Q407" s="134">
        <v>31864834</v>
      </c>
      <c r="R407" s="134">
        <v>677478</v>
      </c>
      <c r="S407" s="134">
        <v>32542312</v>
      </c>
      <c r="T407" s="414" t="s">
        <v>645</v>
      </c>
      <c r="U407" s="371">
        <v>0</v>
      </c>
      <c r="V407" s="371">
        <v>0</v>
      </c>
      <c r="W407" s="371">
        <v>0</v>
      </c>
      <c r="X407" s="371" t="s">
        <v>987</v>
      </c>
      <c r="Y407" s="415"/>
    </row>
    <row r="408" spans="1:25" s="703" customFormat="1">
      <c r="A408" s="450">
        <v>94271000</v>
      </c>
      <c r="B408" s="408" t="s">
        <v>54</v>
      </c>
      <c r="C408" s="348" t="s">
        <v>1037</v>
      </c>
      <c r="D408" s="348" t="s">
        <v>984</v>
      </c>
      <c r="E408" s="409">
        <v>525</v>
      </c>
      <c r="F408" s="129">
        <v>39507</v>
      </c>
      <c r="G408" s="130" t="s">
        <v>37</v>
      </c>
      <c r="H408" s="131">
        <v>12500</v>
      </c>
      <c r="I408" s="353"/>
      <c r="J408" s="132"/>
      <c r="K408" s="410" t="s">
        <v>39</v>
      </c>
      <c r="L408" s="133" t="s">
        <v>985</v>
      </c>
      <c r="M408" s="411" t="s">
        <v>985</v>
      </c>
      <c r="N408" s="412">
        <v>30</v>
      </c>
      <c r="O408" s="134"/>
      <c r="P408" s="134"/>
      <c r="Q408" s="134"/>
      <c r="R408" s="134"/>
      <c r="S408" s="134"/>
      <c r="T408" s="414">
        <v>0</v>
      </c>
      <c r="U408" s="371">
        <v>0</v>
      </c>
      <c r="V408" s="371" t="s">
        <v>988</v>
      </c>
      <c r="W408" s="371">
        <v>0</v>
      </c>
      <c r="X408" s="371">
        <v>0</v>
      </c>
      <c r="Y408" s="415"/>
    </row>
    <row r="409" spans="1:25" s="703" customFormat="1">
      <c r="A409" s="450">
        <v>96970380</v>
      </c>
      <c r="B409" s="408">
        <v>7</v>
      </c>
      <c r="C409" s="348" t="s">
        <v>494</v>
      </c>
      <c r="D409" s="348" t="s">
        <v>984</v>
      </c>
      <c r="E409" s="409">
        <v>637</v>
      </c>
      <c r="F409" s="129">
        <v>40346</v>
      </c>
      <c r="G409" s="130" t="s">
        <v>37</v>
      </c>
      <c r="H409" s="131">
        <v>3000</v>
      </c>
      <c r="I409" s="353"/>
      <c r="J409" s="132"/>
      <c r="K409" s="410" t="s">
        <v>68</v>
      </c>
      <c r="L409" s="133" t="s">
        <v>39</v>
      </c>
      <c r="M409" s="411" t="s">
        <v>49</v>
      </c>
      <c r="N409" s="412">
        <v>10</v>
      </c>
      <c r="O409" s="134"/>
      <c r="P409" s="134"/>
      <c r="Q409" s="134"/>
      <c r="R409" s="134"/>
      <c r="S409" s="134"/>
      <c r="T409" s="414">
        <v>0</v>
      </c>
      <c r="U409" s="371">
        <v>0</v>
      </c>
      <c r="V409" s="371">
        <v>0</v>
      </c>
      <c r="W409" s="371">
        <v>0</v>
      </c>
      <c r="X409" s="371">
        <v>0</v>
      </c>
      <c r="Y409" s="415"/>
    </row>
    <row r="410" spans="1:25" s="703" customFormat="1">
      <c r="A410" s="450">
        <v>96970380</v>
      </c>
      <c r="B410" s="408">
        <v>7</v>
      </c>
      <c r="C410" s="348" t="s">
        <v>494</v>
      </c>
      <c r="D410" s="348" t="s">
        <v>134</v>
      </c>
      <c r="E410" s="409">
        <v>637</v>
      </c>
      <c r="F410" s="129">
        <v>40346</v>
      </c>
      <c r="G410" s="130" t="s">
        <v>37</v>
      </c>
      <c r="H410" s="131">
        <v>3000</v>
      </c>
      <c r="I410" s="353" t="s">
        <v>46</v>
      </c>
      <c r="J410" s="132">
        <v>4</v>
      </c>
      <c r="K410" s="410" t="s">
        <v>68</v>
      </c>
      <c r="L410" s="133" t="s">
        <v>985</v>
      </c>
      <c r="M410" s="411" t="s">
        <v>985</v>
      </c>
      <c r="N410" s="412">
        <v>5</v>
      </c>
      <c r="O410" s="134">
        <v>1000000</v>
      </c>
      <c r="P410" s="134">
        <v>1000000</v>
      </c>
      <c r="Q410" s="134">
        <v>22732790</v>
      </c>
      <c r="R410" s="134">
        <v>327195</v>
      </c>
      <c r="S410" s="134">
        <v>23059985</v>
      </c>
      <c r="T410" s="414" t="s">
        <v>645</v>
      </c>
      <c r="U410" s="371">
        <v>0</v>
      </c>
      <c r="V410" s="371">
        <v>0</v>
      </c>
      <c r="W410" s="371">
        <v>0</v>
      </c>
      <c r="X410" s="371">
        <v>0</v>
      </c>
      <c r="Y410" s="415"/>
    </row>
    <row r="411" spans="1:25" s="703" customFormat="1">
      <c r="A411" s="450">
        <v>96970380</v>
      </c>
      <c r="B411" s="408">
        <v>7</v>
      </c>
      <c r="C411" s="348" t="s">
        <v>494</v>
      </c>
      <c r="D411" s="348" t="s">
        <v>134</v>
      </c>
      <c r="E411" s="409">
        <v>637</v>
      </c>
      <c r="F411" s="129">
        <v>40346</v>
      </c>
      <c r="G411" s="130" t="s">
        <v>162</v>
      </c>
      <c r="H411" s="131">
        <v>63400000</v>
      </c>
      <c r="I411" s="353" t="s">
        <v>87</v>
      </c>
      <c r="J411" s="132">
        <v>7.25</v>
      </c>
      <c r="K411" s="410" t="s">
        <v>68</v>
      </c>
      <c r="L411" s="133" t="s">
        <v>985</v>
      </c>
      <c r="M411" s="411" t="s">
        <v>985</v>
      </c>
      <c r="N411" s="412">
        <v>5</v>
      </c>
      <c r="O411" s="134"/>
      <c r="P411" s="134"/>
      <c r="Q411" s="134">
        <v>0</v>
      </c>
      <c r="R411" s="134"/>
      <c r="S411" s="134"/>
      <c r="T411" s="414">
        <v>0</v>
      </c>
      <c r="U411" s="371">
        <v>0</v>
      </c>
      <c r="V411" s="371" t="s">
        <v>988</v>
      </c>
      <c r="W411" s="371">
        <v>0</v>
      </c>
      <c r="X411" s="371">
        <v>0</v>
      </c>
      <c r="Y411" s="415"/>
    </row>
    <row r="412" spans="1:25" s="703" customFormat="1">
      <c r="A412" s="450">
        <v>96970380</v>
      </c>
      <c r="B412" s="408">
        <v>7</v>
      </c>
      <c r="C412" s="348" t="s">
        <v>494</v>
      </c>
      <c r="D412" s="348" t="s">
        <v>142</v>
      </c>
      <c r="E412" s="409">
        <v>637</v>
      </c>
      <c r="F412" s="129">
        <v>40423</v>
      </c>
      <c r="G412" s="130" t="s">
        <v>162</v>
      </c>
      <c r="H412" s="131">
        <v>42630000</v>
      </c>
      <c r="I412" s="353" t="s">
        <v>63</v>
      </c>
      <c r="J412" s="132">
        <v>7</v>
      </c>
      <c r="K412" s="410" t="s">
        <v>68</v>
      </c>
      <c r="L412" s="133" t="s">
        <v>39</v>
      </c>
      <c r="M412" s="411" t="s">
        <v>985</v>
      </c>
      <c r="N412" s="412">
        <v>5</v>
      </c>
      <c r="O412" s="134">
        <v>21300000000</v>
      </c>
      <c r="P412" s="134">
        <v>21300000000</v>
      </c>
      <c r="Q412" s="134">
        <v>21300000</v>
      </c>
      <c r="R412" s="134">
        <v>532647</v>
      </c>
      <c r="S412" s="134">
        <v>21832647</v>
      </c>
      <c r="T412" s="414">
        <v>0</v>
      </c>
      <c r="U412" s="371">
        <v>0</v>
      </c>
      <c r="V412" s="371">
        <v>0</v>
      </c>
      <c r="W412" s="371">
        <v>0</v>
      </c>
      <c r="X412" s="371">
        <v>0</v>
      </c>
      <c r="Y412" s="415"/>
    </row>
    <row r="413" spans="1:25" s="703" customFormat="1">
      <c r="A413" s="450">
        <v>96970380</v>
      </c>
      <c r="B413" s="408">
        <v>7</v>
      </c>
      <c r="C413" s="348" t="s">
        <v>494</v>
      </c>
      <c r="D413" s="348" t="s">
        <v>984</v>
      </c>
      <c r="E413" s="409">
        <v>638</v>
      </c>
      <c r="F413" s="129">
        <v>40346</v>
      </c>
      <c r="G413" s="130" t="s">
        <v>37</v>
      </c>
      <c r="H413" s="131">
        <v>3000</v>
      </c>
      <c r="I413" s="353"/>
      <c r="J413" s="132"/>
      <c r="K413" s="410" t="s">
        <v>68</v>
      </c>
      <c r="L413" s="133" t="s">
        <v>39</v>
      </c>
      <c r="M413" s="411" t="s">
        <v>49</v>
      </c>
      <c r="N413" s="412">
        <v>30</v>
      </c>
      <c r="O413" s="134"/>
      <c r="P413" s="134"/>
      <c r="Q413" s="134"/>
      <c r="R413" s="134"/>
      <c r="S413" s="134"/>
      <c r="T413" s="414">
        <v>0</v>
      </c>
      <c r="U413" s="371">
        <v>0</v>
      </c>
      <c r="V413" s="371">
        <v>0</v>
      </c>
      <c r="W413" s="371">
        <v>0</v>
      </c>
      <c r="X413" s="371">
        <v>0</v>
      </c>
      <c r="Y413" s="415"/>
    </row>
    <row r="414" spans="1:25" s="703" customFormat="1">
      <c r="A414" s="450">
        <v>96970380</v>
      </c>
      <c r="B414" s="408">
        <v>7</v>
      </c>
      <c r="C414" s="348" t="s">
        <v>494</v>
      </c>
      <c r="D414" s="348" t="s">
        <v>134</v>
      </c>
      <c r="E414" s="409">
        <v>638</v>
      </c>
      <c r="F414" s="129">
        <v>40346</v>
      </c>
      <c r="G414" s="130" t="s">
        <v>37</v>
      </c>
      <c r="H414" s="131">
        <v>3000</v>
      </c>
      <c r="I414" s="353" t="s">
        <v>89</v>
      </c>
      <c r="J414" s="132">
        <v>4.75</v>
      </c>
      <c r="K414" s="410" t="s">
        <v>68</v>
      </c>
      <c r="L414" s="133" t="s">
        <v>985</v>
      </c>
      <c r="M414" s="411" t="s">
        <v>985</v>
      </c>
      <c r="N414" s="412">
        <v>14</v>
      </c>
      <c r="O414" s="134">
        <v>2000000</v>
      </c>
      <c r="P414" s="134">
        <v>2000000</v>
      </c>
      <c r="Q414" s="134">
        <v>45465580</v>
      </c>
      <c r="R414" s="134">
        <v>775658</v>
      </c>
      <c r="S414" s="134">
        <v>46241238</v>
      </c>
      <c r="T414" s="414" t="s">
        <v>645</v>
      </c>
      <c r="U414" s="371">
        <v>0</v>
      </c>
      <c r="V414" s="371">
        <v>0</v>
      </c>
      <c r="W414" s="371">
        <v>0</v>
      </c>
      <c r="X414" s="371">
        <v>0</v>
      </c>
      <c r="Y414" s="415"/>
    </row>
    <row r="415" spans="1:25" s="703" customFormat="1">
      <c r="A415" s="450">
        <v>96970380</v>
      </c>
      <c r="B415" s="408">
        <v>7</v>
      </c>
      <c r="C415" s="348" t="s">
        <v>494</v>
      </c>
      <c r="D415" s="348" t="s">
        <v>142</v>
      </c>
      <c r="E415" s="409">
        <v>638</v>
      </c>
      <c r="F415" s="129">
        <v>40423</v>
      </c>
      <c r="G415" s="130" t="s">
        <v>37</v>
      </c>
      <c r="H415" s="131">
        <v>1000</v>
      </c>
      <c r="I415" s="353" t="s">
        <v>56</v>
      </c>
      <c r="J415" s="132">
        <v>4.25</v>
      </c>
      <c r="K415" s="410" t="s">
        <v>68</v>
      </c>
      <c r="L415" s="133" t="s">
        <v>39</v>
      </c>
      <c r="M415" s="411" t="s">
        <v>985</v>
      </c>
      <c r="N415" s="412">
        <v>14</v>
      </c>
      <c r="O415" s="134">
        <v>1000000</v>
      </c>
      <c r="P415" s="134">
        <v>1000000</v>
      </c>
      <c r="Q415" s="134">
        <v>22732790</v>
      </c>
      <c r="R415" s="134">
        <v>347434</v>
      </c>
      <c r="S415" s="134">
        <v>23080224</v>
      </c>
      <c r="T415" s="414" t="s">
        <v>645</v>
      </c>
      <c r="U415" s="371">
        <v>0</v>
      </c>
      <c r="V415" s="371">
        <v>0</v>
      </c>
      <c r="W415" s="371">
        <v>0</v>
      </c>
      <c r="X415" s="371">
        <v>0</v>
      </c>
      <c r="Y415" s="415"/>
    </row>
    <row r="416" spans="1:25" s="703" customFormat="1">
      <c r="A416" s="450">
        <v>96579330</v>
      </c>
      <c r="B416" s="408" t="s">
        <v>107</v>
      </c>
      <c r="C416" s="348" t="s">
        <v>1038</v>
      </c>
      <c r="D416" s="348" t="s">
        <v>984</v>
      </c>
      <c r="E416" s="351">
        <v>298</v>
      </c>
      <c r="F416" s="129">
        <v>37448</v>
      </c>
      <c r="G416" s="130" t="s">
        <v>37</v>
      </c>
      <c r="H416" s="131">
        <v>2200</v>
      </c>
      <c r="I416" s="353"/>
      <c r="J416" s="132"/>
      <c r="K416" s="410" t="s">
        <v>985</v>
      </c>
      <c r="L416" s="133" t="s">
        <v>985</v>
      </c>
      <c r="M416" s="411" t="s">
        <v>985</v>
      </c>
      <c r="N416" s="412">
        <v>22</v>
      </c>
      <c r="O416" s="134"/>
      <c r="P416" s="134"/>
      <c r="Q416" s="134"/>
      <c r="R416" s="134"/>
      <c r="S416" s="134"/>
      <c r="T416" s="414">
        <v>0</v>
      </c>
      <c r="U416" s="371">
        <v>0</v>
      </c>
      <c r="V416" s="371">
        <v>0</v>
      </c>
      <c r="W416" s="371">
        <v>0</v>
      </c>
      <c r="X416" s="371">
        <v>0</v>
      </c>
      <c r="Y416" s="415"/>
    </row>
    <row r="417" spans="1:25" s="703" customFormat="1">
      <c r="A417" s="450">
        <v>96579330</v>
      </c>
      <c r="B417" s="408" t="s">
        <v>107</v>
      </c>
      <c r="C417" s="348" t="s">
        <v>1038</v>
      </c>
      <c r="D417" s="348" t="s">
        <v>134</v>
      </c>
      <c r="E417" s="351">
        <v>298</v>
      </c>
      <c r="F417" s="129">
        <v>37448</v>
      </c>
      <c r="G417" s="130" t="s">
        <v>37</v>
      </c>
      <c r="H417" s="131">
        <v>1000</v>
      </c>
      <c r="I417" s="353" t="s">
        <v>46</v>
      </c>
      <c r="J417" s="132">
        <v>5.8</v>
      </c>
      <c r="K417" s="410" t="s">
        <v>39</v>
      </c>
      <c r="L417" s="424" t="s">
        <v>57</v>
      </c>
      <c r="M417" s="411" t="s">
        <v>985</v>
      </c>
      <c r="N417" s="412">
        <v>6</v>
      </c>
      <c r="O417" s="134">
        <v>600000</v>
      </c>
      <c r="P417" s="134"/>
      <c r="Q417" s="134">
        <v>0</v>
      </c>
      <c r="R417" s="134"/>
      <c r="S417" s="134"/>
      <c r="T417" s="414" t="s">
        <v>645</v>
      </c>
      <c r="U417" s="371">
        <v>0</v>
      </c>
      <c r="V417" s="371">
        <v>0</v>
      </c>
      <c r="W417" s="371" t="s">
        <v>990</v>
      </c>
      <c r="X417" s="371" t="s">
        <v>987</v>
      </c>
      <c r="Y417" s="415"/>
    </row>
    <row r="418" spans="1:25" s="703" customFormat="1">
      <c r="A418" s="450">
        <v>96579330</v>
      </c>
      <c r="B418" s="408" t="s">
        <v>107</v>
      </c>
      <c r="C418" s="348" t="s">
        <v>1038</v>
      </c>
      <c r="D418" s="348" t="s">
        <v>134</v>
      </c>
      <c r="E418" s="351">
        <v>298</v>
      </c>
      <c r="F418" s="129">
        <v>37448</v>
      </c>
      <c r="G418" s="130" t="s">
        <v>37</v>
      </c>
      <c r="H418" s="131">
        <v>1700</v>
      </c>
      <c r="I418" s="353" t="s">
        <v>87</v>
      </c>
      <c r="J418" s="132">
        <v>6.2</v>
      </c>
      <c r="K418" s="410" t="s">
        <v>39</v>
      </c>
      <c r="L418" s="424" t="s">
        <v>57</v>
      </c>
      <c r="M418" s="411" t="s">
        <v>985</v>
      </c>
      <c r="N418" s="412">
        <v>21</v>
      </c>
      <c r="O418" s="134">
        <v>1600000</v>
      </c>
      <c r="P418" s="134"/>
      <c r="Q418" s="134">
        <v>0</v>
      </c>
      <c r="R418" s="134"/>
      <c r="S418" s="134"/>
      <c r="T418" s="414" t="s">
        <v>645</v>
      </c>
      <c r="U418" s="371">
        <v>0</v>
      </c>
      <c r="V418" s="371">
        <v>0</v>
      </c>
      <c r="W418" s="371" t="s">
        <v>990</v>
      </c>
      <c r="X418" s="371" t="s">
        <v>987</v>
      </c>
      <c r="Y418" s="415"/>
    </row>
    <row r="419" spans="1:25" s="703" customFormat="1">
      <c r="A419" s="450">
        <v>96579330</v>
      </c>
      <c r="B419" s="408" t="s">
        <v>107</v>
      </c>
      <c r="C419" s="348" t="s">
        <v>1038</v>
      </c>
      <c r="D419" s="348" t="s">
        <v>984</v>
      </c>
      <c r="E419" s="409">
        <v>477</v>
      </c>
      <c r="F419" s="129">
        <v>38996</v>
      </c>
      <c r="G419" s="130" t="s">
        <v>37</v>
      </c>
      <c r="H419" s="131">
        <v>4500</v>
      </c>
      <c r="I419" s="353"/>
      <c r="J419" s="132"/>
      <c r="K419" s="410" t="s">
        <v>68</v>
      </c>
      <c r="L419" s="133" t="s">
        <v>985</v>
      </c>
      <c r="M419" s="411" t="s">
        <v>985</v>
      </c>
      <c r="N419" s="412">
        <v>25</v>
      </c>
      <c r="O419" s="134"/>
      <c r="P419" s="134"/>
      <c r="Q419" s="134"/>
      <c r="R419" s="134"/>
      <c r="S419" s="134"/>
      <c r="T419" s="414">
        <v>0</v>
      </c>
      <c r="U419" s="371">
        <v>0</v>
      </c>
      <c r="V419" s="371">
        <v>0</v>
      </c>
      <c r="W419" s="371">
        <v>0</v>
      </c>
      <c r="X419" s="371">
        <v>0</v>
      </c>
      <c r="Y419" s="415"/>
    </row>
    <row r="420" spans="1:25" s="703" customFormat="1">
      <c r="A420" s="450">
        <v>96579330</v>
      </c>
      <c r="B420" s="408" t="s">
        <v>107</v>
      </c>
      <c r="C420" s="348" t="s">
        <v>1038</v>
      </c>
      <c r="D420" s="348" t="s">
        <v>134</v>
      </c>
      <c r="E420" s="409">
        <v>477</v>
      </c>
      <c r="F420" s="129">
        <v>39023</v>
      </c>
      <c r="G420" s="130" t="s">
        <v>37</v>
      </c>
      <c r="H420" s="131">
        <v>2200</v>
      </c>
      <c r="I420" s="353" t="s">
        <v>89</v>
      </c>
      <c r="J420" s="132">
        <v>3.6</v>
      </c>
      <c r="K420" s="410" t="s">
        <v>68</v>
      </c>
      <c r="L420" s="133" t="s">
        <v>985</v>
      </c>
      <c r="M420" s="411" t="s">
        <v>985</v>
      </c>
      <c r="N420" s="412">
        <v>5</v>
      </c>
      <c r="O420" s="134"/>
      <c r="P420" s="134"/>
      <c r="Q420" s="134">
        <v>0</v>
      </c>
      <c r="R420" s="134"/>
      <c r="S420" s="134"/>
      <c r="T420" s="414" t="s">
        <v>645</v>
      </c>
      <c r="U420" s="371">
        <v>0</v>
      </c>
      <c r="V420" s="371" t="s">
        <v>988</v>
      </c>
      <c r="W420" s="371">
        <v>0</v>
      </c>
      <c r="X420" s="371" t="s">
        <v>987</v>
      </c>
      <c r="Y420" s="415"/>
    </row>
    <row r="421" spans="1:25" s="703" customFormat="1">
      <c r="A421" s="450">
        <v>96579330</v>
      </c>
      <c r="B421" s="408" t="s">
        <v>107</v>
      </c>
      <c r="C421" s="348" t="s">
        <v>1038</v>
      </c>
      <c r="D421" s="348" t="s">
        <v>142</v>
      </c>
      <c r="E421" s="409">
        <v>477</v>
      </c>
      <c r="F421" s="129">
        <v>39659</v>
      </c>
      <c r="G421" s="130" t="s">
        <v>37</v>
      </c>
      <c r="H421" s="131">
        <v>2200</v>
      </c>
      <c r="I421" s="353" t="s">
        <v>56</v>
      </c>
      <c r="J421" s="132">
        <v>4.5999999999999996</v>
      </c>
      <c r="K421" s="410" t="s">
        <v>68</v>
      </c>
      <c r="L421" s="133" t="s">
        <v>985</v>
      </c>
      <c r="M421" s="411" t="s">
        <v>985</v>
      </c>
      <c r="N421" s="412">
        <v>23</v>
      </c>
      <c r="O421" s="134">
        <v>2200000</v>
      </c>
      <c r="P421" s="134">
        <v>2200000</v>
      </c>
      <c r="Q421" s="134">
        <v>50012138</v>
      </c>
      <c r="R421" s="134">
        <v>568673</v>
      </c>
      <c r="S421" s="134">
        <v>50580811</v>
      </c>
      <c r="T421" s="414" t="s">
        <v>645</v>
      </c>
      <c r="U421" s="371">
        <v>0</v>
      </c>
      <c r="V421" s="371">
        <v>0</v>
      </c>
      <c r="W421" s="371">
        <v>0</v>
      </c>
      <c r="X421" s="371" t="s">
        <v>987</v>
      </c>
      <c r="Y421" s="415"/>
    </row>
    <row r="422" spans="1:25" s="703" customFormat="1">
      <c r="A422" s="450">
        <v>96579330</v>
      </c>
      <c r="B422" s="408" t="s">
        <v>107</v>
      </c>
      <c r="C422" s="348" t="s">
        <v>1038</v>
      </c>
      <c r="D422" s="348" t="s">
        <v>984</v>
      </c>
      <c r="E422" s="409">
        <v>478</v>
      </c>
      <c r="F422" s="129">
        <v>38996</v>
      </c>
      <c r="G422" s="130" t="s">
        <v>37</v>
      </c>
      <c r="H422" s="131">
        <v>5000</v>
      </c>
      <c r="I422" s="353"/>
      <c r="J422" s="132"/>
      <c r="K422" s="410" t="s">
        <v>68</v>
      </c>
      <c r="L422" s="133" t="s">
        <v>39</v>
      </c>
      <c r="M422" s="411" t="s">
        <v>985</v>
      </c>
      <c r="N422" s="412">
        <v>25</v>
      </c>
      <c r="O422" s="134"/>
      <c r="P422" s="134"/>
      <c r="Q422" s="134"/>
      <c r="R422" s="134"/>
      <c r="S422" s="134"/>
      <c r="T422" s="414">
        <v>0</v>
      </c>
      <c r="U422" s="371">
        <v>0</v>
      </c>
      <c r="V422" s="371">
        <v>0</v>
      </c>
      <c r="W422" s="371">
        <v>0</v>
      </c>
      <c r="X422" s="371">
        <v>0</v>
      </c>
      <c r="Y422" s="415"/>
    </row>
    <row r="423" spans="1:25" s="703" customFormat="1">
      <c r="A423" s="450">
        <v>96579330</v>
      </c>
      <c r="B423" s="408" t="s">
        <v>107</v>
      </c>
      <c r="C423" s="348" t="s">
        <v>1038</v>
      </c>
      <c r="D423" s="348" t="s">
        <v>134</v>
      </c>
      <c r="E423" s="409">
        <v>478</v>
      </c>
      <c r="F423" s="129">
        <v>39023</v>
      </c>
      <c r="G423" s="130" t="s">
        <v>37</v>
      </c>
      <c r="H423" s="131">
        <v>5000</v>
      </c>
      <c r="I423" s="353" t="s">
        <v>63</v>
      </c>
      <c r="J423" s="132">
        <v>3.8</v>
      </c>
      <c r="K423" s="410" t="s">
        <v>68</v>
      </c>
      <c r="L423" s="133" t="s">
        <v>39</v>
      </c>
      <c r="M423" s="411" t="s">
        <v>985</v>
      </c>
      <c r="N423" s="412">
        <v>13</v>
      </c>
      <c r="O423" s="134">
        <v>5000000</v>
      </c>
      <c r="P423" s="134">
        <v>5000000</v>
      </c>
      <c r="Q423" s="134">
        <v>113663950</v>
      </c>
      <c r="R423" s="134">
        <v>1961190</v>
      </c>
      <c r="S423" s="134">
        <v>115625140</v>
      </c>
      <c r="T423" s="414" t="s">
        <v>645</v>
      </c>
      <c r="U423" s="371">
        <v>0</v>
      </c>
      <c r="V423" s="371">
        <v>0</v>
      </c>
      <c r="W423" s="371">
        <v>0</v>
      </c>
      <c r="X423" s="371" t="s">
        <v>987</v>
      </c>
      <c r="Y423" s="415"/>
    </row>
    <row r="424" spans="1:25" s="703" customFormat="1">
      <c r="A424" s="450">
        <v>89900400</v>
      </c>
      <c r="B424" s="408" t="s">
        <v>83</v>
      </c>
      <c r="C424" s="348" t="s">
        <v>901</v>
      </c>
      <c r="D424" s="348" t="s">
        <v>989</v>
      </c>
      <c r="E424" s="351">
        <v>232</v>
      </c>
      <c r="F424" s="129">
        <v>36789</v>
      </c>
      <c r="G424" s="130" t="s">
        <v>37</v>
      </c>
      <c r="H424" s="131">
        <v>700</v>
      </c>
      <c r="I424" s="353" t="s">
        <v>46</v>
      </c>
      <c r="J424" s="132">
        <v>7</v>
      </c>
      <c r="K424" s="410" t="s">
        <v>39</v>
      </c>
      <c r="L424" s="133" t="s">
        <v>359</v>
      </c>
      <c r="M424" s="411" t="s">
        <v>985</v>
      </c>
      <c r="N424" s="416">
        <v>21</v>
      </c>
      <c r="O424" s="134">
        <v>700000</v>
      </c>
      <c r="P424" s="134">
        <v>455590</v>
      </c>
      <c r="Q424" s="134">
        <v>10356832</v>
      </c>
      <c r="R424" s="134">
        <v>31335</v>
      </c>
      <c r="S424" s="134">
        <v>10388167</v>
      </c>
      <c r="T424" s="414" t="s">
        <v>645</v>
      </c>
      <c r="U424" s="371">
        <v>0</v>
      </c>
      <c r="V424" s="371">
        <v>0</v>
      </c>
      <c r="W424" s="371">
        <v>0</v>
      </c>
      <c r="X424" s="371" t="s">
        <v>987</v>
      </c>
      <c r="Y424" s="415"/>
    </row>
    <row r="425" spans="1:25" s="703" customFormat="1">
      <c r="A425" s="450">
        <v>89900400</v>
      </c>
      <c r="B425" s="408" t="s">
        <v>83</v>
      </c>
      <c r="C425" s="348" t="s">
        <v>901</v>
      </c>
      <c r="D425" s="348" t="s">
        <v>989</v>
      </c>
      <c r="E425" s="351">
        <v>232</v>
      </c>
      <c r="F425" s="129">
        <v>36789</v>
      </c>
      <c r="G425" s="130" t="s">
        <v>37</v>
      </c>
      <c r="H425" s="131">
        <v>1000</v>
      </c>
      <c r="I425" s="353" t="s">
        <v>87</v>
      </c>
      <c r="J425" s="132">
        <v>7</v>
      </c>
      <c r="K425" s="410" t="s">
        <v>39</v>
      </c>
      <c r="L425" s="133" t="s">
        <v>359</v>
      </c>
      <c r="M425" s="411" t="s">
        <v>985</v>
      </c>
      <c r="N425" s="416">
        <v>8</v>
      </c>
      <c r="O425" s="134">
        <v>1000000</v>
      </c>
      <c r="P425" s="134"/>
      <c r="Q425" s="134">
        <v>0</v>
      </c>
      <c r="R425" s="134"/>
      <c r="S425" s="134"/>
      <c r="T425" s="414" t="s">
        <v>645</v>
      </c>
      <c r="U425" s="371">
        <v>0</v>
      </c>
      <c r="V425" s="371">
        <v>0</v>
      </c>
      <c r="W425" s="371" t="s">
        <v>990</v>
      </c>
      <c r="X425" s="371" t="s">
        <v>987</v>
      </c>
      <c r="Y425" s="415"/>
    </row>
    <row r="426" spans="1:25" s="703" customFormat="1">
      <c r="A426" s="450">
        <v>89900400</v>
      </c>
      <c r="B426" s="408" t="s">
        <v>83</v>
      </c>
      <c r="C426" s="348" t="s">
        <v>901</v>
      </c>
      <c r="D426" s="348" t="s">
        <v>984</v>
      </c>
      <c r="E426" s="351">
        <v>293</v>
      </c>
      <c r="F426" s="129">
        <v>37386</v>
      </c>
      <c r="G426" s="130" t="s">
        <v>37</v>
      </c>
      <c r="H426" s="131">
        <v>4000</v>
      </c>
      <c r="I426" s="353"/>
      <c r="J426" s="132"/>
      <c r="K426" s="410" t="s">
        <v>985</v>
      </c>
      <c r="L426" s="133" t="s">
        <v>985</v>
      </c>
      <c r="M426" s="411" t="s">
        <v>985</v>
      </c>
      <c r="N426" s="412">
        <v>26</v>
      </c>
      <c r="O426" s="134"/>
      <c r="P426" s="134"/>
      <c r="Q426" s="134"/>
      <c r="R426" s="134"/>
      <c r="S426" s="134"/>
      <c r="T426" s="414">
        <v>0</v>
      </c>
      <c r="U426" s="371">
        <v>0</v>
      </c>
      <c r="V426" s="371">
        <v>0</v>
      </c>
      <c r="W426" s="371">
        <v>0</v>
      </c>
      <c r="X426" s="371">
        <v>0</v>
      </c>
      <c r="Y426" s="415"/>
    </row>
    <row r="427" spans="1:25" s="703" customFormat="1">
      <c r="A427" s="450">
        <v>89900400</v>
      </c>
      <c r="B427" s="408" t="s">
        <v>83</v>
      </c>
      <c r="C427" s="348" t="s">
        <v>901</v>
      </c>
      <c r="D427" s="348" t="s">
        <v>134</v>
      </c>
      <c r="E427" s="351">
        <v>293</v>
      </c>
      <c r="F427" s="129">
        <v>37407</v>
      </c>
      <c r="G427" s="130" t="s">
        <v>37</v>
      </c>
      <c r="H427" s="131">
        <v>1300</v>
      </c>
      <c r="I427" s="353" t="s">
        <v>98</v>
      </c>
      <c r="J427" s="132">
        <v>5.5</v>
      </c>
      <c r="K427" s="410" t="s">
        <v>68</v>
      </c>
      <c r="L427" s="133" t="s">
        <v>39</v>
      </c>
      <c r="M427" s="411" t="s">
        <v>985</v>
      </c>
      <c r="N427" s="412">
        <v>8</v>
      </c>
      <c r="O427" s="134">
        <v>1300000</v>
      </c>
      <c r="P427" s="134"/>
      <c r="Q427" s="134">
        <v>0</v>
      </c>
      <c r="R427" s="134"/>
      <c r="S427" s="134"/>
      <c r="T427" s="414" t="s">
        <v>645</v>
      </c>
      <c r="U427" s="371">
        <v>0</v>
      </c>
      <c r="V427" s="371">
        <v>0</v>
      </c>
      <c r="W427" s="371" t="s">
        <v>990</v>
      </c>
      <c r="X427" s="371" t="s">
        <v>987</v>
      </c>
      <c r="Y427" s="415"/>
    </row>
    <row r="428" spans="1:25" s="703" customFormat="1">
      <c r="A428" s="450">
        <v>89900400</v>
      </c>
      <c r="B428" s="408" t="s">
        <v>83</v>
      </c>
      <c r="C428" s="348" t="s">
        <v>901</v>
      </c>
      <c r="D428" s="348" t="s">
        <v>134</v>
      </c>
      <c r="E428" s="351">
        <v>293</v>
      </c>
      <c r="F428" s="129">
        <v>37407</v>
      </c>
      <c r="G428" s="130" t="s">
        <v>37</v>
      </c>
      <c r="H428" s="131">
        <v>200</v>
      </c>
      <c r="I428" s="353" t="s">
        <v>99</v>
      </c>
      <c r="J428" s="132">
        <v>5.5</v>
      </c>
      <c r="K428" s="410" t="s">
        <v>68</v>
      </c>
      <c r="L428" s="133" t="s">
        <v>39</v>
      </c>
      <c r="M428" s="411" t="s">
        <v>985</v>
      </c>
      <c r="N428" s="412">
        <v>8</v>
      </c>
      <c r="O428" s="134">
        <v>200000</v>
      </c>
      <c r="P428" s="134"/>
      <c r="Q428" s="134">
        <v>0</v>
      </c>
      <c r="R428" s="134"/>
      <c r="S428" s="134"/>
      <c r="T428" s="414" t="s">
        <v>645</v>
      </c>
      <c r="U428" s="371">
        <v>0</v>
      </c>
      <c r="V428" s="371">
        <v>0</v>
      </c>
      <c r="W428" s="371" t="s">
        <v>990</v>
      </c>
      <c r="X428" s="371" t="s">
        <v>987</v>
      </c>
      <c r="Y428" s="415"/>
    </row>
    <row r="429" spans="1:25" s="703" customFormat="1">
      <c r="A429" s="450">
        <v>89900400</v>
      </c>
      <c r="B429" s="408" t="s">
        <v>83</v>
      </c>
      <c r="C429" s="348" t="s">
        <v>901</v>
      </c>
      <c r="D429" s="348" t="s">
        <v>134</v>
      </c>
      <c r="E429" s="351">
        <v>293</v>
      </c>
      <c r="F429" s="129">
        <v>37407</v>
      </c>
      <c r="G429" s="130" t="s">
        <v>37</v>
      </c>
      <c r="H429" s="131">
        <v>2300</v>
      </c>
      <c r="I429" s="353" t="s">
        <v>48</v>
      </c>
      <c r="J429" s="132">
        <v>6</v>
      </c>
      <c r="K429" s="410" t="s">
        <v>68</v>
      </c>
      <c r="L429" s="133" t="s">
        <v>39</v>
      </c>
      <c r="M429" s="411" t="s">
        <v>985</v>
      </c>
      <c r="N429" s="412">
        <v>25</v>
      </c>
      <c r="O429" s="134">
        <v>2300000</v>
      </c>
      <c r="P429" s="134">
        <v>1950312</v>
      </c>
      <c r="Q429" s="134">
        <v>44336033</v>
      </c>
      <c r="R429" s="134">
        <v>1088673</v>
      </c>
      <c r="S429" s="134">
        <v>45424706</v>
      </c>
      <c r="T429" s="414" t="s">
        <v>645</v>
      </c>
      <c r="U429" s="371">
        <v>0</v>
      </c>
      <c r="V429" s="371">
        <v>0</v>
      </c>
      <c r="W429" s="371">
        <v>0</v>
      </c>
      <c r="X429" s="371" t="s">
        <v>987</v>
      </c>
      <c r="Y429" s="415"/>
    </row>
    <row r="430" spans="1:25" s="703" customFormat="1">
      <c r="A430" s="450">
        <v>89900400</v>
      </c>
      <c r="B430" s="408" t="s">
        <v>83</v>
      </c>
      <c r="C430" s="348" t="s">
        <v>901</v>
      </c>
      <c r="D430" s="348" t="s">
        <v>134</v>
      </c>
      <c r="E430" s="351">
        <v>293</v>
      </c>
      <c r="F430" s="129">
        <v>37407</v>
      </c>
      <c r="G430" s="130" t="s">
        <v>37</v>
      </c>
      <c r="H430" s="131">
        <v>200</v>
      </c>
      <c r="I430" s="353" t="s">
        <v>104</v>
      </c>
      <c r="J430" s="132">
        <v>6</v>
      </c>
      <c r="K430" s="410" t="s">
        <v>68</v>
      </c>
      <c r="L430" s="133" t="s">
        <v>39</v>
      </c>
      <c r="M430" s="411" t="s">
        <v>985</v>
      </c>
      <c r="N430" s="412">
        <v>25</v>
      </c>
      <c r="O430" s="134">
        <v>200000</v>
      </c>
      <c r="P430" s="134">
        <v>169592</v>
      </c>
      <c r="Q430" s="134">
        <v>3855299</v>
      </c>
      <c r="R430" s="134">
        <v>94675</v>
      </c>
      <c r="S430" s="134">
        <v>3949974</v>
      </c>
      <c r="T430" s="414" t="s">
        <v>645</v>
      </c>
      <c r="U430" s="371">
        <v>0</v>
      </c>
      <c r="V430" s="371">
        <v>0</v>
      </c>
      <c r="W430" s="371">
        <v>0</v>
      </c>
      <c r="X430" s="371" t="s">
        <v>987</v>
      </c>
      <c r="Y430" s="415"/>
    </row>
    <row r="431" spans="1:25" s="703" customFormat="1">
      <c r="A431" s="450">
        <v>89900400</v>
      </c>
      <c r="B431" s="408" t="s">
        <v>83</v>
      </c>
      <c r="C431" s="348" t="s">
        <v>901</v>
      </c>
      <c r="D431" s="348" t="s">
        <v>984</v>
      </c>
      <c r="E431" s="409">
        <v>374</v>
      </c>
      <c r="F431" s="129">
        <v>38182</v>
      </c>
      <c r="G431" s="130" t="s">
        <v>37</v>
      </c>
      <c r="H431" s="131">
        <v>2500</v>
      </c>
      <c r="I431" s="353"/>
      <c r="J431" s="132"/>
      <c r="K431" s="410" t="s">
        <v>985</v>
      </c>
      <c r="L431" s="133" t="s">
        <v>985</v>
      </c>
      <c r="M431" s="411" t="s">
        <v>985</v>
      </c>
      <c r="N431" s="412">
        <v>30</v>
      </c>
      <c r="O431" s="134"/>
      <c r="P431" s="134"/>
      <c r="Q431" s="134"/>
      <c r="R431" s="134"/>
      <c r="S431" s="134"/>
      <c r="T431" s="414">
        <v>0</v>
      </c>
      <c r="U431" s="371">
        <v>0</v>
      </c>
      <c r="V431" s="371">
        <v>0</v>
      </c>
      <c r="W431" s="371">
        <v>0</v>
      </c>
      <c r="X431" s="371">
        <v>0</v>
      </c>
      <c r="Y431" s="415"/>
    </row>
    <row r="432" spans="1:25" s="703" customFormat="1">
      <c r="A432" s="450">
        <v>89900400</v>
      </c>
      <c r="B432" s="408" t="s">
        <v>83</v>
      </c>
      <c r="C432" s="348" t="s">
        <v>901</v>
      </c>
      <c r="D432" s="348" t="s">
        <v>134</v>
      </c>
      <c r="E432" s="409">
        <v>374</v>
      </c>
      <c r="F432" s="129">
        <v>38203</v>
      </c>
      <c r="G432" s="130" t="s">
        <v>37</v>
      </c>
      <c r="H432" s="131">
        <v>2500</v>
      </c>
      <c r="I432" s="353" t="s">
        <v>51</v>
      </c>
      <c r="J432" s="132">
        <v>5.5</v>
      </c>
      <c r="K432" s="410" t="s">
        <v>68</v>
      </c>
      <c r="L432" s="133" t="s">
        <v>39</v>
      </c>
      <c r="M432" s="411" t="s">
        <v>985</v>
      </c>
      <c r="N432" s="412">
        <v>25</v>
      </c>
      <c r="O432" s="134"/>
      <c r="P432" s="134"/>
      <c r="Q432" s="134">
        <v>0</v>
      </c>
      <c r="R432" s="134"/>
      <c r="S432" s="134"/>
      <c r="T432" s="414" t="s">
        <v>645</v>
      </c>
      <c r="U432" s="371">
        <v>0</v>
      </c>
      <c r="V432" s="371" t="s">
        <v>988</v>
      </c>
      <c r="W432" s="371">
        <v>0</v>
      </c>
      <c r="X432" s="371" t="s">
        <v>987</v>
      </c>
      <c r="Y432" s="415"/>
    </row>
    <row r="433" spans="1:25" s="703" customFormat="1">
      <c r="A433" s="450">
        <v>89900400</v>
      </c>
      <c r="B433" s="408">
        <v>0</v>
      </c>
      <c r="C433" s="348" t="s">
        <v>901</v>
      </c>
      <c r="D433" s="348" t="s">
        <v>142</v>
      </c>
      <c r="E433" s="409">
        <v>374</v>
      </c>
      <c r="F433" s="129">
        <v>41010</v>
      </c>
      <c r="G433" s="130" t="s">
        <v>37</v>
      </c>
      <c r="H433" s="131">
        <v>1000</v>
      </c>
      <c r="I433" s="353" t="s">
        <v>167</v>
      </c>
      <c r="J433" s="132">
        <v>3.75</v>
      </c>
      <c r="K433" s="410" t="s">
        <v>68</v>
      </c>
      <c r="L433" s="133" t="s">
        <v>985</v>
      </c>
      <c r="M433" s="411" t="s">
        <v>985</v>
      </c>
      <c r="N433" s="412">
        <v>10</v>
      </c>
      <c r="O433" s="134"/>
      <c r="P433" s="134"/>
      <c r="Q433" s="134">
        <v>0</v>
      </c>
      <c r="R433" s="134"/>
      <c r="S433" s="134"/>
      <c r="T433" s="414" t="s">
        <v>645</v>
      </c>
      <c r="U433" s="371">
        <v>0</v>
      </c>
      <c r="V433" s="371" t="s">
        <v>988</v>
      </c>
      <c r="W433" s="371">
        <v>0</v>
      </c>
      <c r="X433" s="371">
        <v>0</v>
      </c>
      <c r="Y433" s="415"/>
    </row>
    <row r="434" spans="1:25" s="703" customFormat="1">
      <c r="A434" s="450">
        <v>89900400</v>
      </c>
      <c r="B434" s="408">
        <v>0</v>
      </c>
      <c r="C434" s="348" t="s">
        <v>901</v>
      </c>
      <c r="D434" s="348" t="s">
        <v>142</v>
      </c>
      <c r="E434" s="409">
        <v>374</v>
      </c>
      <c r="F434" s="129">
        <v>41010</v>
      </c>
      <c r="G434" s="130" t="s">
        <v>37</v>
      </c>
      <c r="H434" s="131">
        <v>1000</v>
      </c>
      <c r="I434" s="353" t="s">
        <v>168</v>
      </c>
      <c r="J434" s="132">
        <v>3.95</v>
      </c>
      <c r="K434" s="410" t="s">
        <v>68</v>
      </c>
      <c r="L434" s="133" t="s">
        <v>985</v>
      </c>
      <c r="M434" s="411" t="s">
        <v>985</v>
      </c>
      <c r="N434" s="412">
        <v>20</v>
      </c>
      <c r="O434" s="134">
        <v>1000000</v>
      </c>
      <c r="P434" s="134">
        <v>1000000</v>
      </c>
      <c r="Q434" s="134">
        <v>22732790</v>
      </c>
      <c r="R434" s="134">
        <v>29316</v>
      </c>
      <c r="S434" s="134">
        <v>22762106</v>
      </c>
      <c r="T434" s="414" t="s">
        <v>645</v>
      </c>
      <c r="U434" s="371">
        <v>0</v>
      </c>
      <c r="V434" s="371">
        <v>0</v>
      </c>
      <c r="W434" s="371">
        <v>0</v>
      </c>
      <c r="X434" s="371">
        <v>0</v>
      </c>
      <c r="Y434" s="415"/>
    </row>
    <row r="435" spans="1:25" s="703" customFormat="1">
      <c r="A435" s="450">
        <v>89900400</v>
      </c>
      <c r="B435" s="408" t="s">
        <v>83</v>
      </c>
      <c r="C435" s="348" t="s">
        <v>901</v>
      </c>
      <c r="D435" s="348" t="s">
        <v>984</v>
      </c>
      <c r="E435" s="409">
        <v>375</v>
      </c>
      <c r="F435" s="129">
        <v>38182</v>
      </c>
      <c r="G435" s="130" t="s">
        <v>37</v>
      </c>
      <c r="H435" s="131">
        <v>2500</v>
      </c>
      <c r="I435" s="353"/>
      <c r="J435" s="132"/>
      <c r="K435" s="410" t="s">
        <v>985</v>
      </c>
      <c r="L435" s="133" t="s">
        <v>985</v>
      </c>
      <c r="M435" s="411" t="s">
        <v>985</v>
      </c>
      <c r="N435" s="412">
        <v>10</v>
      </c>
      <c r="O435" s="134"/>
      <c r="P435" s="134"/>
      <c r="Q435" s="134"/>
      <c r="R435" s="134"/>
      <c r="S435" s="134"/>
      <c r="T435" s="414">
        <v>0</v>
      </c>
      <c r="U435" s="371">
        <v>0</v>
      </c>
      <c r="V435" s="371">
        <v>0</v>
      </c>
      <c r="W435" s="371">
        <v>0</v>
      </c>
      <c r="X435" s="371">
        <v>0</v>
      </c>
      <c r="Y435" s="415"/>
    </row>
    <row r="436" spans="1:25" s="703" customFormat="1">
      <c r="A436" s="450">
        <v>89900400</v>
      </c>
      <c r="B436" s="408" t="s">
        <v>83</v>
      </c>
      <c r="C436" s="348" t="s">
        <v>901</v>
      </c>
      <c r="D436" s="348" t="s">
        <v>134</v>
      </c>
      <c r="E436" s="409">
        <v>375</v>
      </c>
      <c r="F436" s="129">
        <v>38203</v>
      </c>
      <c r="G436" s="130" t="s">
        <v>37</v>
      </c>
      <c r="H436" s="131">
        <v>2500</v>
      </c>
      <c r="I436" s="353" t="s">
        <v>56</v>
      </c>
      <c r="J436" s="132">
        <v>3.8</v>
      </c>
      <c r="K436" s="410" t="s">
        <v>68</v>
      </c>
      <c r="L436" s="133" t="s">
        <v>39</v>
      </c>
      <c r="M436" s="411" t="s">
        <v>985</v>
      </c>
      <c r="N436" s="412">
        <v>8</v>
      </c>
      <c r="O436" s="134">
        <v>2150000</v>
      </c>
      <c r="P436" s="134"/>
      <c r="Q436" s="134">
        <v>0</v>
      </c>
      <c r="R436" s="134"/>
      <c r="S436" s="134"/>
      <c r="T436" s="414" t="s">
        <v>645</v>
      </c>
      <c r="U436" s="371">
        <v>0</v>
      </c>
      <c r="V436" s="371">
        <v>0</v>
      </c>
      <c r="W436" s="371" t="s">
        <v>990</v>
      </c>
      <c r="X436" s="371" t="s">
        <v>987</v>
      </c>
      <c r="Y436" s="415"/>
    </row>
    <row r="437" spans="1:25" s="703" customFormat="1">
      <c r="A437" s="450">
        <v>89900400</v>
      </c>
      <c r="B437" s="408" t="s">
        <v>83</v>
      </c>
      <c r="C437" s="348" t="s">
        <v>901</v>
      </c>
      <c r="D437" s="348" t="s">
        <v>984</v>
      </c>
      <c r="E437" s="409">
        <v>418</v>
      </c>
      <c r="F437" s="129">
        <v>38524</v>
      </c>
      <c r="G437" s="130" t="s">
        <v>37</v>
      </c>
      <c r="H437" s="131">
        <v>2500</v>
      </c>
      <c r="I437" s="353"/>
      <c r="J437" s="132"/>
      <c r="K437" s="410" t="s">
        <v>68</v>
      </c>
      <c r="L437" s="133" t="s">
        <v>39</v>
      </c>
      <c r="M437" s="411" t="s">
        <v>985</v>
      </c>
      <c r="N437" s="412">
        <v>10</v>
      </c>
      <c r="O437" s="134"/>
      <c r="P437" s="134"/>
      <c r="Q437" s="134"/>
      <c r="R437" s="134"/>
      <c r="S437" s="134"/>
      <c r="T437" s="414">
        <v>0</v>
      </c>
      <c r="U437" s="371">
        <v>0</v>
      </c>
      <c r="V437" s="371">
        <v>0</v>
      </c>
      <c r="W437" s="371">
        <v>0</v>
      </c>
      <c r="X437" s="371">
        <v>0</v>
      </c>
      <c r="Y437" s="415"/>
    </row>
    <row r="438" spans="1:25" s="703" customFormat="1">
      <c r="A438" s="450">
        <v>89900400</v>
      </c>
      <c r="B438" s="408" t="s">
        <v>83</v>
      </c>
      <c r="C438" s="348" t="s">
        <v>901</v>
      </c>
      <c r="D438" s="348" t="s">
        <v>134</v>
      </c>
      <c r="E438" s="409">
        <v>418</v>
      </c>
      <c r="F438" s="129">
        <v>38532</v>
      </c>
      <c r="G438" s="130" t="s">
        <v>37</v>
      </c>
      <c r="H438" s="131">
        <v>2500</v>
      </c>
      <c r="I438" s="353" t="s">
        <v>53</v>
      </c>
      <c r="J438" s="132">
        <v>2.75</v>
      </c>
      <c r="K438" s="410" t="s">
        <v>68</v>
      </c>
      <c r="L438" s="133" t="s">
        <v>39</v>
      </c>
      <c r="M438" s="411" t="s">
        <v>985</v>
      </c>
      <c r="N438" s="412">
        <v>8</v>
      </c>
      <c r="O438" s="134"/>
      <c r="P438" s="134"/>
      <c r="Q438" s="134">
        <v>0</v>
      </c>
      <c r="R438" s="134"/>
      <c r="S438" s="134"/>
      <c r="T438" s="414" t="s">
        <v>645</v>
      </c>
      <c r="U438" s="371">
        <v>0</v>
      </c>
      <c r="V438" s="371" t="s">
        <v>988</v>
      </c>
      <c r="W438" s="371">
        <v>0</v>
      </c>
      <c r="X438" s="371" t="s">
        <v>987</v>
      </c>
      <c r="Y438" s="415"/>
    </row>
    <row r="439" spans="1:25" s="703" customFormat="1">
      <c r="A439" s="450">
        <v>89900400</v>
      </c>
      <c r="B439" s="408" t="s">
        <v>83</v>
      </c>
      <c r="C439" s="348" t="s">
        <v>901</v>
      </c>
      <c r="D439" s="348" t="s">
        <v>984</v>
      </c>
      <c r="E439" s="409">
        <v>419</v>
      </c>
      <c r="F439" s="129">
        <v>38524</v>
      </c>
      <c r="G439" s="130" t="s">
        <v>37</v>
      </c>
      <c r="H439" s="131">
        <v>2500</v>
      </c>
      <c r="I439" s="353"/>
      <c r="J439" s="132"/>
      <c r="K439" s="410" t="s">
        <v>68</v>
      </c>
      <c r="L439" s="133" t="s">
        <v>39</v>
      </c>
      <c r="M439" s="411" t="s">
        <v>985</v>
      </c>
      <c r="N439" s="412">
        <v>30</v>
      </c>
      <c r="O439" s="134"/>
      <c r="P439" s="134"/>
      <c r="Q439" s="134"/>
      <c r="R439" s="134"/>
      <c r="S439" s="134"/>
      <c r="T439" s="414">
        <v>0</v>
      </c>
      <c r="U439" s="371">
        <v>0</v>
      </c>
      <c r="V439" s="371">
        <v>0</v>
      </c>
      <c r="W439" s="371">
        <v>0</v>
      </c>
      <c r="X439" s="371">
        <v>0</v>
      </c>
      <c r="Y439" s="415"/>
    </row>
    <row r="440" spans="1:25" s="703" customFormat="1">
      <c r="A440" s="450">
        <v>89900400</v>
      </c>
      <c r="B440" s="408" t="s">
        <v>83</v>
      </c>
      <c r="C440" s="348" t="s">
        <v>901</v>
      </c>
      <c r="D440" s="348" t="s">
        <v>134</v>
      </c>
      <c r="E440" s="409">
        <v>419</v>
      </c>
      <c r="F440" s="129">
        <v>38532</v>
      </c>
      <c r="G440" s="130" t="s">
        <v>37</v>
      </c>
      <c r="H440" s="131">
        <v>2500</v>
      </c>
      <c r="I440" s="353" t="s">
        <v>59</v>
      </c>
      <c r="J440" s="132">
        <v>3.5</v>
      </c>
      <c r="K440" s="410" t="s">
        <v>68</v>
      </c>
      <c r="L440" s="133" t="s">
        <v>39</v>
      </c>
      <c r="M440" s="411" t="s">
        <v>985</v>
      </c>
      <c r="N440" s="412">
        <v>21</v>
      </c>
      <c r="O440" s="134">
        <v>2500000</v>
      </c>
      <c r="P440" s="134">
        <v>2250000</v>
      </c>
      <c r="Q440" s="134">
        <v>51148778</v>
      </c>
      <c r="R440" s="134">
        <v>371365</v>
      </c>
      <c r="S440" s="134">
        <v>51520143</v>
      </c>
      <c r="T440" s="414" t="s">
        <v>645</v>
      </c>
      <c r="U440" s="371">
        <v>0</v>
      </c>
      <c r="V440" s="371">
        <v>0</v>
      </c>
      <c r="W440" s="371">
        <v>0</v>
      </c>
      <c r="X440" s="371" t="s">
        <v>987</v>
      </c>
      <c r="Y440" s="415"/>
    </row>
    <row r="441" spans="1:25" s="703" customFormat="1">
      <c r="A441" s="450">
        <v>89900400</v>
      </c>
      <c r="B441" s="408" t="s">
        <v>83</v>
      </c>
      <c r="C441" s="348" t="s">
        <v>901</v>
      </c>
      <c r="D441" s="348" t="s">
        <v>984</v>
      </c>
      <c r="E441" s="409">
        <v>493</v>
      </c>
      <c r="F441" s="129">
        <v>39143</v>
      </c>
      <c r="G441" s="130" t="s">
        <v>37</v>
      </c>
      <c r="H441" s="131">
        <v>2500</v>
      </c>
      <c r="I441" s="353"/>
      <c r="J441" s="132"/>
      <c r="K441" s="410" t="s">
        <v>359</v>
      </c>
      <c r="L441" s="133" t="s">
        <v>68</v>
      </c>
      <c r="M441" s="411" t="s">
        <v>39</v>
      </c>
      <c r="N441" s="412">
        <v>30</v>
      </c>
      <c r="O441" s="134"/>
      <c r="P441" s="134"/>
      <c r="Q441" s="134"/>
      <c r="R441" s="134"/>
      <c r="S441" s="134"/>
      <c r="T441" s="414">
        <v>0</v>
      </c>
      <c r="U441" s="371">
        <v>0</v>
      </c>
      <c r="V441" s="371">
        <v>0</v>
      </c>
      <c r="W441" s="371">
        <v>0</v>
      </c>
      <c r="X441" s="371">
        <v>0</v>
      </c>
      <c r="Y441" s="415"/>
    </row>
    <row r="442" spans="1:25" s="703" customFormat="1">
      <c r="A442" s="450">
        <v>89900400</v>
      </c>
      <c r="B442" s="408" t="s">
        <v>83</v>
      </c>
      <c r="C442" s="348" t="s">
        <v>901</v>
      </c>
      <c r="D442" s="348" t="s">
        <v>134</v>
      </c>
      <c r="E442" s="409">
        <v>493</v>
      </c>
      <c r="F442" s="129">
        <v>39160</v>
      </c>
      <c r="G442" s="130" t="s">
        <v>37</v>
      </c>
      <c r="H442" s="131">
        <v>2500</v>
      </c>
      <c r="I442" s="353" t="s">
        <v>64</v>
      </c>
      <c r="J442" s="132">
        <v>3.4</v>
      </c>
      <c r="K442" s="410" t="s">
        <v>359</v>
      </c>
      <c r="L442" s="133" t="s">
        <v>68</v>
      </c>
      <c r="M442" s="411" t="s">
        <v>39</v>
      </c>
      <c r="N442" s="412">
        <v>21</v>
      </c>
      <c r="O442" s="134">
        <v>2300000</v>
      </c>
      <c r="P442" s="134">
        <v>1876316</v>
      </c>
      <c r="Q442" s="134">
        <v>42653898</v>
      </c>
      <c r="R442" s="134">
        <v>182735</v>
      </c>
      <c r="S442" s="134">
        <v>42836633</v>
      </c>
      <c r="T442" s="414" t="s">
        <v>645</v>
      </c>
      <c r="U442" s="371">
        <v>0</v>
      </c>
      <c r="V442" s="371">
        <v>0</v>
      </c>
      <c r="W442" s="371">
        <v>0</v>
      </c>
      <c r="X442" s="371" t="s">
        <v>987</v>
      </c>
      <c r="Y442" s="415"/>
    </row>
    <row r="443" spans="1:25" s="703" customFormat="1">
      <c r="A443" s="450">
        <v>89900400</v>
      </c>
      <c r="B443" s="408" t="s">
        <v>83</v>
      </c>
      <c r="C443" s="348" t="s">
        <v>901</v>
      </c>
      <c r="D443" s="348" t="s">
        <v>984</v>
      </c>
      <c r="E443" s="409">
        <v>494</v>
      </c>
      <c r="F443" s="129">
        <v>39143</v>
      </c>
      <c r="G443" s="130" t="s">
        <v>37</v>
      </c>
      <c r="H443" s="131">
        <v>2500</v>
      </c>
      <c r="I443" s="353"/>
      <c r="J443" s="132"/>
      <c r="K443" s="410" t="s">
        <v>359</v>
      </c>
      <c r="L443" s="133" t="s">
        <v>68</v>
      </c>
      <c r="M443" s="411" t="s">
        <v>39</v>
      </c>
      <c r="N443" s="412">
        <v>10</v>
      </c>
      <c r="O443" s="134"/>
      <c r="P443" s="134"/>
      <c r="Q443" s="134"/>
      <c r="R443" s="134"/>
      <c r="S443" s="134"/>
      <c r="T443" s="414">
        <v>0</v>
      </c>
      <c r="U443" s="371">
        <v>0</v>
      </c>
      <c r="V443" s="371" t="s">
        <v>988</v>
      </c>
      <c r="W443" s="371">
        <v>0</v>
      </c>
      <c r="X443" s="371">
        <v>0</v>
      </c>
      <c r="Y443" s="415"/>
    </row>
    <row r="444" spans="1:25" s="703" customFormat="1">
      <c r="A444" s="655">
        <v>89900400</v>
      </c>
      <c r="B444" s="408">
        <v>0</v>
      </c>
      <c r="C444" s="348" t="s">
        <v>901</v>
      </c>
      <c r="D444" s="348" t="s">
        <v>984</v>
      </c>
      <c r="E444" s="409">
        <v>561</v>
      </c>
      <c r="F444" s="129">
        <v>39813</v>
      </c>
      <c r="G444" s="130" t="s">
        <v>37</v>
      </c>
      <c r="H444" s="131">
        <v>2500</v>
      </c>
      <c r="I444" s="353"/>
      <c r="J444" s="132"/>
      <c r="K444" s="410" t="s">
        <v>39</v>
      </c>
      <c r="L444" s="133" t="s">
        <v>68</v>
      </c>
      <c r="M444" s="411" t="s">
        <v>359</v>
      </c>
      <c r="N444" s="412">
        <v>10</v>
      </c>
      <c r="O444" s="134"/>
      <c r="P444" s="134"/>
      <c r="Q444" s="134"/>
      <c r="R444" s="134"/>
      <c r="S444" s="134"/>
      <c r="T444" s="414">
        <v>0</v>
      </c>
      <c r="U444" s="371">
        <v>0</v>
      </c>
      <c r="V444" s="371">
        <v>0</v>
      </c>
      <c r="W444" s="371">
        <v>0</v>
      </c>
      <c r="X444" s="371">
        <v>0</v>
      </c>
      <c r="Y444" s="415"/>
    </row>
    <row r="445" spans="1:25" s="703" customFormat="1">
      <c r="A445" s="655">
        <v>89900400</v>
      </c>
      <c r="B445" s="408">
        <v>0</v>
      </c>
      <c r="C445" s="348" t="s">
        <v>901</v>
      </c>
      <c r="D445" s="348" t="s">
        <v>134</v>
      </c>
      <c r="E445" s="409">
        <v>561</v>
      </c>
      <c r="F445" s="129">
        <v>39834</v>
      </c>
      <c r="G445" s="130" t="s">
        <v>37</v>
      </c>
      <c r="H445" s="131">
        <v>2500</v>
      </c>
      <c r="I445" s="353" t="s">
        <v>75</v>
      </c>
      <c r="J445" s="132">
        <v>4.95</v>
      </c>
      <c r="K445" s="410" t="s">
        <v>39</v>
      </c>
      <c r="L445" s="133" t="s">
        <v>68</v>
      </c>
      <c r="M445" s="411" t="s">
        <v>359</v>
      </c>
      <c r="N445" s="412">
        <v>5</v>
      </c>
      <c r="O445" s="134">
        <v>500000</v>
      </c>
      <c r="P445" s="134">
        <v>500000</v>
      </c>
      <c r="Q445" s="134">
        <v>11366395</v>
      </c>
      <c r="R445" s="134">
        <v>145002</v>
      </c>
      <c r="S445" s="134">
        <v>11511397</v>
      </c>
      <c r="T445" s="414" t="s">
        <v>645</v>
      </c>
      <c r="U445" s="371">
        <v>0</v>
      </c>
      <c r="V445" s="371">
        <v>0</v>
      </c>
      <c r="W445" s="371">
        <v>0</v>
      </c>
      <c r="X445" s="371" t="s">
        <v>987</v>
      </c>
      <c r="Y445" s="415"/>
    </row>
    <row r="446" spans="1:25" s="703" customFormat="1">
      <c r="A446" s="655">
        <v>89900400</v>
      </c>
      <c r="B446" s="408">
        <v>0</v>
      </c>
      <c r="C446" s="348" t="s">
        <v>901</v>
      </c>
      <c r="D446" s="348" t="s">
        <v>134</v>
      </c>
      <c r="E446" s="409">
        <v>561</v>
      </c>
      <c r="F446" s="129">
        <v>39834</v>
      </c>
      <c r="G446" s="130" t="s">
        <v>37</v>
      </c>
      <c r="H446" s="131">
        <v>2500</v>
      </c>
      <c r="I446" s="353" t="s">
        <v>116</v>
      </c>
      <c r="J446" s="132">
        <v>4.8</v>
      </c>
      <c r="K446" s="410" t="s">
        <v>39</v>
      </c>
      <c r="L446" s="133" t="s">
        <v>68</v>
      </c>
      <c r="M446" s="411" t="s">
        <v>359</v>
      </c>
      <c r="N446" s="412">
        <v>10</v>
      </c>
      <c r="O446" s="134"/>
      <c r="P446" s="134"/>
      <c r="Q446" s="134">
        <v>0</v>
      </c>
      <c r="R446" s="134"/>
      <c r="S446" s="134"/>
      <c r="T446" s="414" t="s">
        <v>645</v>
      </c>
      <c r="U446" s="371">
        <v>0</v>
      </c>
      <c r="V446" s="371" t="s">
        <v>988</v>
      </c>
      <c r="W446" s="371">
        <v>0</v>
      </c>
      <c r="X446" s="371" t="s">
        <v>987</v>
      </c>
      <c r="Y446" s="415"/>
    </row>
    <row r="447" spans="1:25" s="703" customFormat="1">
      <c r="A447" s="655">
        <v>89900400</v>
      </c>
      <c r="B447" s="408">
        <v>0</v>
      </c>
      <c r="C447" s="348" t="s">
        <v>901</v>
      </c>
      <c r="D447" s="348" t="s">
        <v>984</v>
      </c>
      <c r="E447" s="409">
        <v>562</v>
      </c>
      <c r="F447" s="129">
        <v>39813</v>
      </c>
      <c r="G447" s="130" t="s">
        <v>37</v>
      </c>
      <c r="H447" s="131">
        <v>2500</v>
      </c>
      <c r="I447" s="353"/>
      <c r="J447" s="132"/>
      <c r="K447" s="410" t="s">
        <v>39</v>
      </c>
      <c r="L447" s="133" t="s">
        <v>68</v>
      </c>
      <c r="M447" s="411" t="s">
        <v>359</v>
      </c>
      <c r="N447" s="412">
        <v>30</v>
      </c>
      <c r="O447" s="134"/>
      <c r="P447" s="134"/>
      <c r="Q447" s="134"/>
      <c r="R447" s="134"/>
      <c r="S447" s="134"/>
      <c r="T447" s="414">
        <v>0</v>
      </c>
      <c r="U447" s="371">
        <v>0</v>
      </c>
      <c r="V447" s="371">
        <v>0</v>
      </c>
      <c r="W447" s="371">
        <v>0</v>
      </c>
      <c r="X447" s="371">
        <v>0</v>
      </c>
      <c r="Y447" s="415"/>
    </row>
    <row r="448" spans="1:25" s="703" customFormat="1">
      <c r="A448" s="655">
        <v>89900400</v>
      </c>
      <c r="B448" s="408">
        <v>0</v>
      </c>
      <c r="C448" s="348" t="s">
        <v>901</v>
      </c>
      <c r="D448" s="348" t="s">
        <v>134</v>
      </c>
      <c r="E448" s="409">
        <v>562</v>
      </c>
      <c r="F448" s="129">
        <v>39834</v>
      </c>
      <c r="G448" s="130" t="s">
        <v>37</v>
      </c>
      <c r="H448" s="131">
        <v>2500</v>
      </c>
      <c r="I448" s="353" t="s">
        <v>123</v>
      </c>
      <c r="J448" s="132">
        <v>4.9000000000000004</v>
      </c>
      <c r="K448" s="410" t="s">
        <v>39</v>
      </c>
      <c r="L448" s="133" t="s">
        <v>68</v>
      </c>
      <c r="M448" s="411" t="s">
        <v>359</v>
      </c>
      <c r="N448" s="412">
        <v>21</v>
      </c>
      <c r="O448" s="134">
        <v>2000000</v>
      </c>
      <c r="P448" s="134">
        <v>2000000</v>
      </c>
      <c r="Q448" s="134">
        <v>45465580</v>
      </c>
      <c r="R448" s="134">
        <v>574218</v>
      </c>
      <c r="S448" s="134">
        <v>46039798</v>
      </c>
      <c r="T448" s="414" t="s">
        <v>645</v>
      </c>
      <c r="U448" s="371">
        <v>0</v>
      </c>
      <c r="V448" s="371">
        <v>0</v>
      </c>
      <c r="W448" s="371">
        <v>0</v>
      </c>
      <c r="X448" s="371" t="s">
        <v>987</v>
      </c>
      <c r="Y448" s="415"/>
    </row>
    <row r="449" spans="1:25" s="703" customFormat="1">
      <c r="A449" s="655">
        <v>96861280</v>
      </c>
      <c r="B449" s="408">
        <v>8</v>
      </c>
      <c r="C449" s="348" t="s">
        <v>1117</v>
      </c>
      <c r="D449" s="348" t="s">
        <v>984</v>
      </c>
      <c r="E449" s="409">
        <v>727</v>
      </c>
      <c r="F449" s="129">
        <v>41138</v>
      </c>
      <c r="G449" s="130" t="s">
        <v>37</v>
      </c>
      <c r="H449" s="131">
        <v>1000</v>
      </c>
      <c r="I449" s="353"/>
      <c r="J449" s="132"/>
      <c r="K449" s="410"/>
      <c r="L449" s="133" t="s">
        <v>68</v>
      </c>
      <c r="M449" s="411" t="s">
        <v>359</v>
      </c>
      <c r="N449" s="412">
        <v>10</v>
      </c>
      <c r="O449" s="134"/>
      <c r="P449" s="134"/>
      <c r="Q449" s="134"/>
      <c r="R449" s="134"/>
      <c r="S449" s="134"/>
      <c r="T449" s="414">
        <v>0</v>
      </c>
      <c r="U449" s="371">
        <v>0</v>
      </c>
      <c r="V449" s="371">
        <v>0</v>
      </c>
      <c r="W449" s="371">
        <v>0</v>
      </c>
      <c r="X449" s="371">
        <v>0</v>
      </c>
      <c r="Y449" s="415"/>
    </row>
    <row r="450" spans="1:25" s="703" customFormat="1">
      <c r="A450" s="655">
        <v>96861280</v>
      </c>
      <c r="B450" s="408">
        <v>8</v>
      </c>
      <c r="C450" s="348" t="s">
        <v>1117</v>
      </c>
      <c r="D450" s="348" t="s">
        <v>134</v>
      </c>
      <c r="E450" s="409">
        <v>727</v>
      </c>
      <c r="F450" s="129">
        <v>41178</v>
      </c>
      <c r="G450" s="130" t="s">
        <v>162</v>
      </c>
      <c r="H450" s="131">
        <v>22500000</v>
      </c>
      <c r="I450" s="353" t="s">
        <v>46</v>
      </c>
      <c r="J450" s="132">
        <v>7.1</v>
      </c>
      <c r="K450" s="410"/>
      <c r="L450" s="133" t="s">
        <v>68</v>
      </c>
      <c r="M450" s="411" t="s">
        <v>359</v>
      </c>
      <c r="N450" s="412">
        <v>3.5</v>
      </c>
      <c r="O450" s="134"/>
      <c r="P450" s="134"/>
      <c r="Q450" s="134"/>
      <c r="R450" s="134"/>
      <c r="S450" s="134"/>
      <c r="T450" s="414">
        <v>0</v>
      </c>
      <c r="U450" s="371">
        <v>0</v>
      </c>
      <c r="V450" s="371" t="s">
        <v>988</v>
      </c>
      <c r="W450" s="371">
        <v>0</v>
      </c>
      <c r="X450" s="371">
        <v>0</v>
      </c>
      <c r="Y450" s="415"/>
    </row>
    <row r="451" spans="1:25" s="703" customFormat="1">
      <c r="A451" s="655">
        <v>96861280</v>
      </c>
      <c r="B451" s="408">
        <v>8</v>
      </c>
      <c r="C451" s="348" t="s">
        <v>1117</v>
      </c>
      <c r="D451" s="348" t="s">
        <v>134</v>
      </c>
      <c r="E451" s="409">
        <v>727</v>
      </c>
      <c r="F451" s="129">
        <v>41178</v>
      </c>
      <c r="G451" s="130" t="s">
        <v>37</v>
      </c>
      <c r="H451" s="131">
        <v>1000</v>
      </c>
      <c r="I451" s="353" t="s">
        <v>87</v>
      </c>
      <c r="J451" s="132">
        <v>4.2</v>
      </c>
      <c r="K451" s="410"/>
      <c r="L451" s="133" t="s">
        <v>68</v>
      </c>
      <c r="M451" s="411" t="s">
        <v>359</v>
      </c>
      <c r="N451" s="412">
        <v>3.5</v>
      </c>
      <c r="O451" s="134"/>
      <c r="P451" s="134"/>
      <c r="Q451" s="134"/>
      <c r="R451" s="134"/>
      <c r="S451" s="134"/>
      <c r="T451" s="414" t="s">
        <v>645</v>
      </c>
      <c r="U451" s="371">
        <v>0</v>
      </c>
      <c r="V451" s="371" t="s">
        <v>988</v>
      </c>
      <c r="W451" s="371">
        <v>0</v>
      </c>
      <c r="X451" s="371">
        <v>0</v>
      </c>
      <c r="Y451" s="415"/>
    </row>
    <row r="452" spans="1:25" s="703" customFormat="1">
      <c r="A452" s="655">
        <v>96861280</v>
      </c>
      <c r="B452" s="408">
        <v>8</v>
      </c>
      <c r="C452" s="348" t="s">
        <v>1117</v>
      </c>
      <c r="D452" s="348" t="s">
        <v>134</v>
      </c>
      <c r="E452" s="409">
        <v>727</v>
      </c>
      <c r="F452" s="129">
        <v>41178</v>
      </c>
      <c r="G452" s="130" t="s">
        <v>162</v>
      </c>
      <c r="H452" s="131">
        <v>22500000</v>
      </c>
      <c r="I452" s="353" t="s">
        <v>89</v>
      </c>
      <c r="J452" s="132">
        <v>7.1</v>
      </c>
      <c r="K452" s="410"/>
      <c r="L452" s="133" t="s">
        <v>68</v>
      </c>
      <c r="M452" s="411" t="s">
        <v>359</v>
      </c>
      <c r="N452" s="412">
        <v>4.5</v>
      </c>
      <c r="O452" s="134"/>
      <c r="P452" s="134"/>
      <c r="Q452" s="134"/>
      <c r="R452" s="134"/>
      <c r="S452" s="134"/>
      <c r="T452" s="414">
        <v>0</v>
      </c>
      <c r="U452" s="371">
        <v>0</v>
      </c>
      <c r="V452" s="371" t="s">
        <v>988</v>
      </c>
      <c r="W452" s="371">
        <v>0</v>
      </c>
      <c r="X452" s="371">
        <v>0</v>
      </c>
      <c r="Y452" s="415"/>
    </row>
    <row r="453" spans="1:25" s="703" customFormat="1">
      <c r="A453" s="655">
        <v>96861280</v>
      </c>
      <c r="B453" s="408">
        <v>8</v>
      </c>
      <c r="C453" s="348" t="s">
        <v>1117</v>
      </c>
      <c r="D453" s="348" t="s">
        <v>134</v>
      </c>
      <c r="E453" s="409">
        <v>727</v>
      </c>
      <c r="F453" s="129">
        <v>41178</v>
      </c>
      <c r="G453" s="130" t="s">
        <v>37</v>
      </c>
      <c r="H453" s="131">
        <v>1000000</v>
      </c>
      <c r="I453" s="353" t="s">
        <v>63</v>
      </c>
      <c r="J453" s="132">
        <v>4.2</v>
      </c>
      <c r="K453" s="410"/>
      <c r="L453" s="133" t="s">
        <v>68</v>
      </c>
      <c r="M453" s="411" t="s">
        <v>359</v>
      </c>
      <c r="N453" s="412">
        <v>4.5</v>
      </c>
      <c r="O453" s="134"/>
      <c r="P453" s="134"/>
      <c r="Q453" s="134"/>
      <c r="R453" s="134"/>
      <c r="S453" s="134"/>
      <c r="T453" s="414" t="s">
        <v>645</v>
      </c>
      <c r="U453" s="371">
        <v>0</v>
      </c>
      <c r="V453" s="371" t="s">
        <v>988</v>
      </c>
      <c r="W453" s="371">
        <v>0</v>
      </c>
      <c r="X453" s="371">
        <v>0</v>
      </c>
      <c r="Y453" s="415"/>
    </row>
    <row r="454" spans="1:25" s="703" customFormat="1">
      <c r="A454" s="450">
        <v>93767000</v>
      </c>
      <c r="B454" s="408" t="s">
        <v>61</v>
      </c>
      <c r="C454" s="348" t="s">
        <v>1039</v>
      </c>
      <c r="D454" s="348" t="s">
        <v>984</v>
      </c>
      <c r="E454" s="409">
        <v>390</v>
      </c>
      <c r="F454" s="129">
        <v>38285</v>
      </c>
      <c r="G454" s="130" t="s">
        <v>37</v>
      </c>
      <c r="H454" s="131">
        <v>1500</v>
      </c>
      <c r="I454" s="353"/>
      <c r="J454" s="132"/>
      <c r="K454" s="410" t="s">
        <v>39</v>
      </c>
      <c r="L454" s="133" t="s">
        <v>986</v>
      </c>
      <c r="M454" s="411" t="s">
        <v>985</v>
      </c>
      <c r="N454" s="412">
        <v>21</v>
      </c>
      <c r="O454" s="134"/>
      <c r="P454" s="134"/>
      <c r="Q454" s="134"/>
      <c r="R454" s="134"/>
      <c r="S454" s="134"/>
      <c r="T454" s="414">
        <v>0</v>
      </c>
      <c r="U454" s="371">
        <v>0</v>
      </c>
      <c r="V454" s="371">
        <v>0</v>
      </c>
      <c r="W454" s="371">
        <v>0</v>
      </c>
      <c r="X454" s="371">
        <v>0</v>
      </c>
      <c r="Y454" s="415"/>
    </row>
    <row r="455" spans="1:25" s="703" customFormat="1">
      <c r="A455" s="450">
        <v>93767000</v>
      </c>
      <c r="B455" s="408" t="s">
        <v>61</v>
      </c>
      <c r="C455" s="348" t="s">
        <v>1039</v>
      </c>
      <c r="D455" s="348" t="s">
        <v>134</v>
      </c>
      <c r="E455" s="409">
        <v>390</v>
      </c>
      <c r="F455" s="129">
        <v>38285</v>
      </c>
      <c r="G455" s="130" t="s">
        <v>37</v>
      </c>
      <c r="H455" s="131">
        <v>1500</v>
      </c>
      <c r="I455" s="353" t="s">
        <v>63</v>
      </c>
      <c r="J455" s="132">
        <v>4.75</v>
      </c>
      <c r="K455" s="410" t="s">
        <v>39</v>
      </c>
      <c r="L455" s="133" t="s">
        <v>986</v>
      </c>
      <c r="M455" s="411" t="s">
        <v>985</v>
      </c>
      <c r="N455" s="412">
        <v>21</v>
      </c>
      <c r="O455" s="134">
        <v>800000</v>
      </c>
      <c r="P455" s="134"/>
      <c r="Q455" s="134">
        <v>0</v>
      </c>
      <c r="R455" s="134"/>
      <c r="S455" s="134"/>
      <c r="T455" s="414" t="s">
        <v>645</v>
      </c>
      <c r="U455" s="371">
        <v>0</v>
      </c>
      <c r="V455" s="371">
        <v>0</v>
      </c>
      <c r="W455" s="371" t="s">
        <v>990</v>
      </c>
      <c r="X455" s="371" t="s">
        <v>987</v>
      </c>
      <c r="Y455" s="415"/>
    </row>
    <row r="456" spans="1:25" s="703" customFormat="1">
      <c r="A456" s="450">
        <v>93767000</v>
      </c>
      <c r="B456" s="408" t="s">
        <v>61</v>
      </c>
      <c r="C456" s="348" t="s">
        <v>1039</v>
      </c>
      <c r="D456" s="348" t="s">
        <v>984</v>
      </c>
      <c r="E456" s="409">
        <v>391</v>
      </c>
      <c r="F456" s="129">
        <v>38285</v>
      </c>
      <c r="G456" s="130" t="s">
        <v>37</v>
      </c>
      <c r="H456" s="131">
        <v>1400</v>
      </c>
      <c r="I456" s="353"/>
      <c r="J456" s="132"/>
      <c r="K456" s="410" t="s">
        <v>39</v>
      </c>
      <c r="L456" s="133" t="s">
        <v>986</v>
      </c>
      <c r="M456" s="411" t="s">
        <v>985</v>
      </c>
      <c r="N456" s="412">
        <v>10</v>
      </c>
      <c r="O456" s="134"/>
      <c r="P456" s="134"/>
      <c r="Q456" s="134"/>
      <c r="R456" s="134"/>
      <c r="S456" s="134"/>
      <c r="T456" s="414">
        <v>0</v>
      </c>
      <c r="U456" s="371">
        <v>0</v>
      </c>
      <c r="V456" s="371">
        <v>0</v>
      </c>
      <c r="W456" s="371">
        <v>0</v>
      </c>
      <c r="X456" s="371">
        <v>0</v>
      </c>
      <c r="Y456" s="415"/>
    </row>
    <row r="457" spans="1:25" s="703" customFormat="1">
      <c r="A457" s="450">
        <v>93767000</v>
      </c>
      <c r="B457" s="408" t="s">
        <v>61</v>
      </c>
      <c r="C457" s="348" t="s">
        <v>1039</v>
      </c>
      <c r="D457" s="348" t="s">
        <v>134</v>
      </c>
      <c r="E457" s="409">
        <v>391</v>
      </c>
      <c r="F457" s="129">
        <v>38285</v>
      </c>
      <c r="G457" s="130" t="s">
        <v>37</v>
      </c>
      <c r="H457" s="131">
        <v>1400</v>
      </c>
      <c r="I457" s="353" t="s">
        <v>89</v>
      </c>
      <c r="J457" s="132">
        <v>3.5</v>
      </c>
      <c r="K457" s="410" t="s">
        <v>39</v>
      </c>
      <c r="L457" s="133" t="s">
        <v>986</v>
      </c>
      <c r="M457" s="411" t="s">
        <v>985</v>
      </c>
      <c r="N457" s="412">
        <v>10</v>
      </c>
      <c r="O457" s="134">
        <v>1400000</v>
      </c>
      <c r="P457" s="134"/>
      <c r="Q457" s="134">
        <v>0</v>
      </c>
      <c r="R457" s="134"/>
      <c r="S457" s="134"/>
      <c r="T457" s="414" t="s">
        <v>645</v>
      </c>
      <c r="U457" s="371">
        <v>0</v>
      </c>
      <c r="V457" s="371">
        <v>0</v>
      </c>
      <c r="W457" s="371" t="s">
        <v>990</v>
      </c>
      <c r="X457" s="371" t="s">
        <v>987</v>
      </c>
      <c r="Y457" s="415"/>
    </row>
    <row r="458" spans="1:25" s="703" customFormat="1">
      <c r="A458" s="450">
        <v>93767000</v>
      </c>
      <c r="B458" s="408" t="s">
        <v>61</v>
      </c>
      <c r="C458" s="348" t="s">
        <v>1039</v>
      </c>
      <c r="D458" s="348" t="s">
        <v>984</v>
      </c>
      <c r="E458" s="409">
        <v>531</v>
      </c>
      <c r="F458" s="129">
        <v>39554</v>
      </c>
      <c r="G458" s="130" t="s">
        <v>37</v>
      </c>
      <c r="H458" s="131">
        <v>4000</v>
      </c>
      <c r="I458" s="353"/>
      <c r="J458" s="132"/>
      <c r="K458" s="410" t="s">
        <v>39</v>
      </c>
      <c r="L458" s="133" t="s">
        <v>68</v>
      </c>
      <c r="M458" s="411" t="s">
        <v>985</v>
      </c>
      <c r="N458" s="412">
        <v>10</v>
      </c>
      <c r="O458" s="134"/>
      <c r="P458" s="134"/>
      <c r="Q458" s="134"/>
      <c r="R458" s="134"/>
      <c r="S458" s="134"/>
      <c r="T458" s="414">
        <v>0</v>
      </c>
      <c r="U458" s="371">
        <v>0</v>
      </c>
      <c r="V458" s="371">
        <v>0</v>
      </c>
      <c r="W458" s="371">
        <v>0</v>
      </c>
      <c r="X458" s="371">
        <v>0</v>
      </c>
      <c r="Y458" s="415"/>
    </row>
    <row r="459" spans="1:25" s="703" customFormat="1">
      <c r="A459" s="450">
        <v>93767000</v>
      </c>
      <c r="B459" s="408" t="s">
        <v>61</v>
      </c>
      <c r="C459" s="348" t="s">
        <v>1039</v>
      </c>
      <c r="D459" s="348" t="s">
        <v>134</v>
      </c>
      <c r="E459" s="409">
        <v>531</v>
      </c>
      <c r="F459" s="129">
        <v>39563</v>
      </c>
      <c r="G459" s="130" t="s">
        <v>37</v>
      </c>
      <c r="H459" s="131">
        <v>4000</v>
      </c>
      <c r="I459" s="353" t="s">
        <v>56</v>
      </c>
      <c r="J459" s="132">
        <v>3.8</v>
      </c>
      <c r="K459" s="410" t="s">
        <v>39</v>
      </c>
      <c r="L459" s="133" t="s">
        <v>68</v>
      </c>
      <c r="M459" s="411" t="s">
        <v>985</v>
      </c>
      <c r="N459" s="412">
        <v>8</v>
      </c>
      <c r="O459" s="134">
        <v>1800000</v>
      </c>
      <c r="P459" s="134">
        <v>1440000</v>
      </c>
      <c r="Q459" s="134">
        <v>32735218</v>
      </c>
      <c r="R459" s="134">
        <v>565939</v>
      </c>
      <c r="S459" s="134">
        <v>33301157</v>
      </c>
      <c r="T459" s="414" t="s">
        <v>645</v>
      </c>
      <c r="U459" s="371">
        <v>0</v>
      </c>
      <c r="V459" s="371">
        <v>0</v>
      </c>
      <c r="W459" s="371">
        <v>0</v>
      </c>
      <c r="X459" s="371" t="s">
        <v>987</v>
      </c>
      <c r="Y459" s="415"/>
    </row>
    <row r="460" spans="1:25" s="703" customFormat="1">
      <c r="A460" s="450">
        <v>93767000</v>
      </c>
      <c r="B460" s="408" t="s">
        <v>61</v>
      </c>
      <c r="C460" s="348" t="s">
        <v>1039</v>
      </c>
      <c r="D460" s="348" t="s">
        <v>984</v>
      </c>
      <c r="E460" s="409">
        <v>532</v>
      </c>
      <c r="F460" s="129">
        <v>39554</v>
      </c>
      <c r="G460" s="130" t="s">
        <v>37</v>
      </c>
      <c r="H460" s="131">
        <v>4000</v>
      </c>
      <c r="I460" s="353"/>
      <c r="J460" s="132"/>
      <c r="K460" s="410" t="s">
        <v>39</v>
      </c>
      <c r="L460" s="133" t="s">
        <v>68</v>
      </c>
      <c r="M460" s="411" t="s">
        <v>985</v>
      </c>
      <c r="N460" s="412">
        <v>25</v>
      </c>
      <c r="O460" s="134"/>
      <c r="P460" s="134"/>
      <c r="Q460" s="134"/>
      <c r="R460" s="134"/>
      <c r="S460" s="134"/>
      <c r="T460" s="414">
        <v>0</v>
      </c>
      <c r="U460" s="371">
        <v>0</v>
      </c>
      <c r="V460" s="371">
        <v>0</v>
      </c>
      <c r="W460" s="371">
        <v>0</v>
      </c>
      <c r="X460" s="371">
        <v>0</v>
      </c>
      <c r="Y460" s="415"/>
    </row>
    <row r="461" spans="1:25" s="703" customFormat="1">
      <c r="A461" s="450">
        <v>93767000</v>
      </c>
      <c r="B461" s="408" t="s">
        <v>61</v>
      </c>
      <c r="C461" s="348" t="s">
        <v>1039</v>
      </c>
      <c r="D461" s="348" t="s">
        <v>134</v>
      </c>
      <c r="E461" s="409">
        <v>532</v>
      </c>
      <c r="F461" s="129">
        <v>39563</v>
      </c>
      <c r="G461" s="130" t="s">
        <v>37</v>
      </c>
      <c r="H461" s="131">
        <v>4000</v>
      </c>
      <c r="I461" s="353" t="s">
        <v>51</v>
      </c>
      <c r="J461" s="132">
        <v>4.45</v>
      </c>
      <c r="K461" s="410" t="s">
        <v>39</v>
      </c>
      <c r="L461" s="133" t="s">
        <v>68</v>
      </c>
      <c r="M461" s="411" t="s">
        <v>985</v>
      </c>
      <c r="N461" s="412">
        <v>21</v>
      </c>
      <c r="O461" s="134">
        <v>2200000</v>
      </c>
      <c r="P461" s="134">
        <v>2200000</v>
      </c>
      <c r="Q461" s="134">
        <v>50012138</v>
      </c>
      <c r="R461" s="134">
        <v>1010931</v>
      </c>
      <c r="S461" s="134">
        <v>51023069</v>
      </c>
      <c r="T461" s="414" t="s">
        <v>645</v>
      </c>
      <c r="U461" s="371">
        <v>0</v>
      </c>
      <c r="V461" s="371">
        <v>0</v>
      </c>
      <c r="W461" s="371">
        <v>0</v>
      </c>
      <c r="X461" s="371" t="s">
        <v>987</v>
      </c>
      <c r="Y461" s="415"/>
    </row>
    <row r="462" spans="1:25" s="703" customFormat="1">
      <c r="A462" s="450">
        <v>96678790</v>
      </c>
      <c r="B462" s="408" t="s">
        <v>159</v>
      </c>
      <c r="C462" s="348" t="s">
        <v>560</v>
      </c>
      <c r="D462" s="348" t="s">
        <v>984</v>
      </c>
      <c r="E462" s="409">
        <v>324</v>
      </c>
      <c r="F462" s="129">
        <v>37658</v>
      </c>
      <c r="G462" s="130" t="s">
        <v>37</v>
      </c>
      <c r="H462" s="131">
        <v>1000</v>
      </c>
      <c r="I462" s="353"/>
      <c r="J462" s="132"/>
      <c r="K462" s="410" t="s">
        <v>985</v>
      </c>
      <c r="L462" s="133" t="s">
        <v>985</v>
      </c>
      <c r="M462" s="411" t="s">
        <v>985</v>
      </c>
      <c r="N462" s="412">
        <v>10</v>
      </c>
      <c r="O462" s="134"/>
      <c r="P462" s="134"/>
      <c r="Q462" s="134"/>
      <c r="R462" s="134"/>
      <c r="S462" s="134"/>
      <c r="T462" s="414">
        <v>0</v>
      </c>
      <c r="U462" s="371">
        <v>0</v>
      </c>
      <c r="V462" s="371">
        <v>0</v>
      </c>
      <c r="W462" s="371">
        <v>0</v>
      </c>
      <c r="X462" s="371">
        <v>0</v>
      </c>
      <c r="Y462" s="415"/>
    </row>
    <row r="463" spans="1:25" s="703" customFormat="1">
      <c r="A463" s="450">
        <v>96678790</v>
      </c>
      <c r="B463" s="408" t="s">
        <v>159</v>
      </c>
      <c r="C463" s="348" t="s">
        <v>560</v>
      </c>
      <c r="D463" s="348" t="s">
        <v>134</v>
      </c>
      <c r="E463" s="409">
        <v>324</v>
      </c>
      <c r="F463" s="129">
        <v>37658</v>
      </c>
      <c r="G463" s="130" t="s">
        <v>162</v>
      </c>
      <c r="H463" s="131">
        <v>8500000</v>
      </c>
      <c r="I463" s="353" t="s">
        <v>98</v>
      </c>
      <c r="J463" s="132">
        <v>8</v>
      </c>
      <c r="K463" s="410" t="s">
        <v>68</v>
      </c>
      <c r="L463" s="133" t="s">
        <v>985</v>
      </c>
      <c r="M463" s="411" t="s">
        <v>985</v>
      </c>
      <c r="N463" s="412">
        <v>5</v>
      </c>
      <c r="O463" s="134">
        <v>8500000000</v>
      </c>
      <c r="P463" s="134"/>
      <c r="Q463" s="134">
        <v>0</v>
      </c>
      <c r="R463" s="134"/>
      <c r="S463" s="134"/>
      <c r="T463" s="414">
        <v>0</v>
      </c>
      <c r="U463" s="371">
        <v>0</v>
      </c>
      <c r="V463" s="371">
        <v>0</v>
      </c>
      <c r="W463" s="371" t="s">
        <v>990</v>
      </c>
      <c r="X463" s="371" t="s">
        <v>987</v>
      </c>
      <c r="Y463" s="415" t="s">
        <v>993</v>
      </c>
    </row>
    <row r="464" spans="1:25" s="703" customFormat="1">
      <c r="A464" s="450">
        <v>96678790</v>
      </c>
      <c r="B464" s="408" t="s">
        <v>159</v>
      </c>
      <c r="C464" s="348" t="s">
        <v>560</v>
      </c>
      <c r="D464" s="348" t="s">
        <v>134</v>
      </c>
      <c r="E464" s="409">
        <v>324</v>
      </c>
      <c r="F464" s="129">
        <v>37658</v>
      </c>
      <c r="G464" s="130" t="s">
        <v>162</v>
      </c>
      <c r="H464" s="131">
        <v>8150000</v>
      </c>
      <c r="I464" s="353" t="s">
        <v>99</v>
      </c>
      <c r="J464" s="132">
        <v>8</v>
      </c>
      <c r="K464" s="410" t="s">
        <v>68</v>
      </c>
      <c r="L464" s="133" t="s">
        <v>985</v>
      </c>
      <c r="M464" s="411" t="s">
        <v>985</v>
      </c>
      <c r="N464" s="412">
        <v>5</v>
      </c>
      <c r="O464" s="134">
        <v>8150000000</v>
      </c>
      <c r="P464" s="134"/>
      <c r="Q464" s="134">
        <v>0</v>
      </c>
      <c r="R464" s="134"/>
      <c r="S464" s="134"/>
      <c r="T464" s="414">
        <v>0</v>
      </c>
      <c r="U464" s="371">
        <v>0</v>
      </c>
      <c r="V464" s="371">
        <v>0</v>
      </c>
      <c r="W464" s="371" t="s">
        <v>990</v>
      </c>
      <c r="X464" s="371" t="s">
        <v>987</v>
      </c>
      <c r="Y464" s="415" t="s">
        <v>993</v>
      </c>
    </row>
    <row r="465" spans="1:25" s="703" customFormat="1">
      <c r="A465" s="450">
        <v>96678790</v>
      </c>
      <c r="B465" s="408" t="s">
        <v>159</v>
      </c>
      <c r="C465" s="348" t="s">
        <v>560</v>
      </c>
      <c r="D465" s="348" t="s">
        <v>142</v>
      </c>
      <c r="E465" s="409">
        <v>324</v>
      </c>
      <c r="F465" s="129">
        <v>38404</v>
      </c>
      <c r="G465" s="130" t="s">
        <v>162</v>
      </c>
      <c r="H465" s="131">
        <v>6450000</v>
      </c>
      <c r="I465" s="353" t="s">
        <v>63</v>
      </c>
      <c r="J465" s="132">
        <v>6</v>
      </c>
      <c r="K465" s="410" t="s">
        <v>68</v>
      </c>
      <c r="L465" s="133" t="s">
        <v>985</v>
      </c>
      <c r="M465" s="411" t="s">
        <v>985</v>
      </c>
      <c r="N465" s="412">
        <v>5</v>
      </c>
      <c r="O465" s="134">
        <v>6450000000</v>
      </c>
      <c r="P465" s="134"/>
      <c r="Q465" s="134">
        <v>0</v>
      </c>
      <c r="R465" s="134"/>
      <c r="S465" s="134"/>
      <c r="T465" s="414">
        <v>0</v>
      </c>
      <c r="U465" s="371">
        <v>0</v>
      </c>
      <c r="V465" s="371">
        <v>0</v>
      </c>
      <c r="W465" s="371" t="s">
        <v>990</v>
      </c>
      <c r="X465" s="371" t="s">
        <v>987</v>
      </c>
      <c r="Y465" s="415" t="s">
        <v>993</v>
      </c>
    </row>
    <row r="466" spans="1:25" s="703" customFormat="1">
      <c r="A466" s="450">
        <v>96678790</v>
      </c>
      <c r="B466" s="408" t="s">
        <v>159</v>
      </c>
      <c r="C466" s="348" t="s">
        <v>560</v>
      </c>
      <c r="D466" s="348" t="s">
        <v>984</v>
      </c>
      <c r="E466" s="409">
        <v>423</v>
      </c>
      <c r="F466" s="129">
        <v>38548</v>
      </c>
      <c r="G466" s="130" t="s">
        <v>37</v>
      </c>
      <c r="H466" s="131">
        <v>1200</v>
      </c>
      <c r="I466" s="353"/>
      <c r="J466" s="132"/>
      <c r="K466" s="410" t="s">
        <v>68</v>
      </c>
      <c r="L466" s="133" t="s">
        <v>985</v>
      </c>
      <c r="M466" s="411" t="s">
        <v>985</v>
      </c>
      <c r="N466" s="412">
        <v>10</v>
      </c>
      <c r="O466" s="134"/>
      <c r="P466" s="134"/>
      <c r="Q466" s="134"/>
      <c r="R466" s="134"/>
      <c r="S466" s="134"/>
      <c r="T466" s="414">
        <v>0</v>
      </c>
      <c r="U466" s="371">
        <v>0</v>
      </c>
      <c r="V466" s="371">
        <v>0</v>
      </c>
      <c r="W466" s="371">
        <v>0</v>
      </c>
      <c r="X466" s="371">
        <v>0</v>
      </c>
      <c r="Y466" s="415"/>
    </row>
    <row r="467" spans="1:25" s="703" customFormat="1">
      <c r="A467" s="450">
        <v>96678790</v>
      </c>
      <c r="B467" s="408" t="s">
        <v>159</v>
      </c>
      <c r="C467" s="348" t="s">
        <v>560</v>
      </c>
      <c r="D467" s="348" t="s">
        <v>134</v>
      </c>
      <c r="E467" s="409">
        <v>423</v>
      </c>
      <c r="F467" s="129">
        <v>38555</v>
      </c>
      <c r="G467" s="130" t="s">
        <v>162</v>
      </c>
      <c r="H467" s="131">
        <v>21030000</v>
      </c>
      <c r="I467" s="353" t="s">
        <v>56</v>
      </c>
      <c r="J467" s="132">
        <v>6.2</v>
      </c>
      <c r="K467" s="410" t="s">
        <v>68</v>
      </c>
      <c r="L467" s="133" t="s">
        <v>985</v>
      </c>
      <c r="M467" s="411" t="s">
        <v>985</v>
      </c>
      <c r="N467" s="412">
        <v>6</v>
      </c>
      <c r="O467" s="134">
        <v>21030000000</v>
      </c>
      <c r="P467" s="134"/>
      <c r="Q467" s="134">
        <v>0</v>
      </c>
      <c r="R467" s="134"/>
      <c r="S467" s="134"/>
      <c r="T467" s="414">
        <v>0</v>
      </c>
      <c r="U467" s="371">
        <v>0</v>
      </c>
      <c r="V467" s="371">
        <v>0</v>
      </c>
      <c r="W467" s="371" t="s">
        <v>990</v>
      </c>
      <c r="X467" s="371" t="s">
        <v>987</v>
      </c>
      <c r="Y467" s="415" t="s">
        <v>993</v>
      </c>
    </row>
    <row r="468" spans="1:25" s="703" customFormat="1">
      <c r="A468" s="450">
        <v>96678790</v>
      </c>
      <c r="B468" s="408" t="s">
        <v>159</v>
      </c>
      <c r="C468" s="348" t="s">
        <v>560</v>
      </c>
      <c r="D468" s="348" t="s">
        <v>984</v>
      </c>
      <c r="E468" s="409">
        <v>461</v>
      </c>
      <c r="F468" s="129">
        <v>38818</v>
      </c>
      <c r="G468" s="130" t="s">
        <v>37</v>
      </c>
      <c r="H468" s="131">
        <v>2200</v>
      </c>
      <c r="I468" s="353"/>
      <c r="J468" s="132"/>
      <c r="K468" s="410" t="s">
        <v>68</v>
      </c>
      <c r="L468" s="133" t="s">
        <v>985</v>
      </c>
      <c r="M468" s="411" t="s">
        <v>985</v>
      </c>
      <c r="N468" s="412">
        <v>10</v>
      </c>
      <c r="O468" s="134"/>
      <c r="P468" s="134"/>
      <c r="Q468" s="134"/>
      <c r="R468" s="134"/>
      <c r="S468" s="134"/>
      <c r="T468" s="414">
        <v>0</v>
      </c>
      <c r="U468" s="371">
        <v>0</v>
      </c>
      <c r="V468" s="371">
        <v>0</v>
      </c>
      <c r="W468" s="371">
        <v>0</v>
      </c>
      <c r="X468" s="371">
        <v>0</v>
      </c>
      <c r="Y468" s="415"/>
    </row>
    <row r="469" spans="1:25" s="703" customFormat="1">
      <c r="A469" s="450">
        <v>96678790</v>
      </c>
      <c r="B469" s="408" t="s">
        <v>159</v>
      </c>
      <c r="C469" s="348" t="s">
        <v>560</v>
      </c>
      <c r="D469" s="348" t="s">
        <v>134</v>
      </c>
      <c r="E469" s="409">
        <v>461</v>
      </c>
      <c r="F469" s="129">
        <v>38888</v>
      </c>
      <c r="G469" s="130" t="s">
        <v>162</v>
      </c>
      <c r="H469" s="131">
        <v>20000000</v>
      </c>
      <c r="I469" s="353" t="s">
        <v>51</v>
      </c>
      <c r="J469" s="132">
        <v>7.5</v>
      </c>
      <c r="K469" s="410" t="s">
        <v>68</v>
      </c>
      <c r="L469" s="133" t="s">
        <v>985</v>
      </c>
      <c r="M469" s="411" t="s">
        <v>985</v>
      </c>
      <c r="N469" s="412">
        <v>6</v>
      </c>
      <c r="O469" s="134">
        <v>20000000000</v>
      </c>
      <c r="P469" s="134"/>
      <c r="Q469" s="134">
        <v>0</v>
      </c>
      <c r="R469" s="134"/>
      <c r="S469" s="134"/>
      <c r="T469" s="414">
        <v>0</v>
      </c>
      <c r="U469" s="371">
        <v>0</v>
      </c>
      <c r="V469" s="371">
        <v>0</v>
      </c>
      <c r="W469" s="371" t="s">
        <v>990</v>
      </c>
      <c r="X469" s="371" t="s">
        <v>987</v>
      </c>
      <c r="Y469" s="415" t="s">
        <v>993</v>
      </c>
    </row>
    <row r="470" spans="1:25" s="703" customFormat="1">
      <c r="A470" s="450">
        <v>96678790</v>
      </c>
      <c r="B470" s="408">
        <v>2</v>
      </c>
      <c r="C470" s="348" t="s">
        <v>560</v>
      </c>
      <c r="D470" s="348" t="s">
        <v>142</v>
      </c>
      <c r="E470" s="409">
        <v>461</v>
      </c>
      <c r="F470" s="129">
        <v>39078</v>
      </c>
      <c r="G470" s="130" t="s">
        <v>162</v>
      </c>
      <c r="H470" s="131">
        <v>20000000</v>
      </c>
      <c r="I470" s="353" t="s">
        <v>53</v>
      </c>
      <c r="J470" s="132">
        <v>6.4</v>
      </c>
      <c r="K470" s="410" t="s">
        <v>68</v>
      </c>
      <c r="L470" s="133" t="s">
        <v>985</v>
      </c>
      <c r="M470" s="411" t="s">
        <v>985</v>
      </c>
      <c r="N470" s="412">
        <v>3</v>
      </c>
      <c r="O470" s="134">
        <v>20000000000</v>
      </c>
      <c r="P470" s="134"/>
      <c r="Q470" s="134">
        <v>0</v>
      </c>
      <c r="R470" s="134"/>
      <c r="S470" s="134"/>
      <c r="T470" s="414">
        <v>0</v>
      </c>
      <c r="U470" s="371">
        <v>0</v>
      </c>
      <c r="V470" s="371">
        <v>0</v>
      </c>
      <c r="W470" s="371" t="s">
        <v>990</v>
      </c>
      <c r="X470" s="371" t="s">
        <v>987</v>
      </c>
      <c r="Y470" s="415" t="s">
        <v>993</v>
      </c>
    </row>
    <row r="471" spans="1:25" s="703" customFormat="1">
      <c r="A471" s="450">
        <v>96678790</v>
      </c>
      <c r="B471" s="408" t="s">
        <v>159</v>
      </c>
      <c r="C471" s="348" t="s">
        <v>560</v>
      </c>
      <c r="D471" s="348" t="s">
        <v>984</v>
      </c>
      <c r="E471" s="409">
        <v>498</v>
      </c>
      <c r="F471" s="129">
        <v>39163</v>
      </c>
      <c r="G471" s="130" t="s">
        <v>37</v>
      </c>
      <c r="H471" s="131">
        <v>2200</v>
      </c>
      <c r="I471" s="353"/>
      <c r="J471" s="132"/>
      <c r="K471" s="410" t="s">
        <v>68</v>
      </c>
      <c r="L471" s="133" t="s">
        <v>985</v>
      </c>
      <c r="M471" s="411" t="s">
        <v>985</v>
      </c>
      <c r="N471" s="412">
        <v>10</v>
      </c>
      <c r="O471" s="134"/>
      <c r="P471" s="134"/>
      <c r="Q471" s="134"/>
      <c r="R471" s="134"/>
      <c r="S471" s="134"/>
      <c r="T471" s="414">
        <v>0</v>
      </c>
      <c r="U471" s="371">
        <v>0</v>
      </c>
      <c r="V471" s="371">
        <v>0</v>
      </c>
      <c r="W471" s="371">
        <v>0</v>
      </c>
      <c r="X471" s="371">
        <v>0</v>
      </c>
      <c r="Y471" s="415"/>
    </row>
    <row r="472" spans="1:25" s="703" customFormat="1">
      <c r="A472" s="450">
        <v>96678790</v>
      </c>
      <c r="B472" s="408" t="s">
        <v>159</v>
      </c>
      <c r="C472" s="348" t="s">
        <v>560</v>
      </c>
      <c r="D472" s="348" t="s">
        <v>134</v>
      </c>
      <c r="E472" s="409">
        <v>498</v>
      </c>
      <c r="F472" s="129">
        <v>39191</v>
      </c>
      <c r="G472" s="130" t="s">
        <v>162</v>
      </c>
      <c r="H472" s="131">
        <v>20000000</v>
      </c>
      <c r="I472" s="353" t="s">
        <v>59</v>
      </c>
      <c r="J472" s="132">
        <v>6</v>
      </c>
      <c r="K472" s="410" t="s">
        <v>68</v>
      </c>
      <c r="L472" s="133" t="s">
        <v>985</v>
      </c>
      <c r="M472" s="411" t="s">
        <v>985</v>
      </c>
      <c r="N472" s="412">
        <v>3</v>
      </c>
      <c r="O472" s="134">
        <v>20000000000</v>
      </c>
      <c r="P472" s="134"/>
      <c r="Q472" s="134">
        <v>0</v>
      </c>
      <c r="R472" s="134"/>
      <c r="S472" s="134"/>
      <c r="T472" s="414">
        <v>0</v>
      </c>
      <c r="U472" s="371">
        <v>0</v>
      </c>
      <c r="V472" s="371">
        <v>0</v>
      </c>
      <c r="W472" s="371" t="s">
        <v>990</v>
      </c>
      <c r="X472" s="371" t="s">
        <v>987</v>
      </c>
      <c r="Y472" s="415"/>
    </row>
    <row r="473" spans="1:25" s="703" customFormat="1">
      <c r="A473" s="450">
        <v>96678790</v>
      </c>
      <c r="B473" s="408" t="s">
        <v>159</v>
      </c>
      <c r="C473" s="348" t="s">
        <v>560</v>
      </c>
      <c r="D473" s="348" t="s">
        <v>142</v>
      </c>
      <c r="E473" s="409">
        <v>498</v>
      </c>
      <c r="F473" s="129">
        <v>39288</v>
      </c>
      <c r="G473" s="130" t="s">
        <v>162</v>
      </c>
      <c r="H473" s="131">
        <v>20000000</v>
      </c>
      <c r="I473" s="353" t="s">
        <v>60</v>
      </c>
      <c r="J473" s="132">
        <v>6.75</v>
      </c>
      <c r="K473" s="410" t="s">
        <v>68</v>
      </c>
      <c r="L473" s="133" t="s">
        <v>985</v>
      </c>
      <c r="M473" s="411" t="s">
        <v>985</v>
      </c>
      <c r="N473" s="412">
        <v>5</v>
      </c>
      <c r="O473" s="134">
        <v>20000000000</v>
      </c>
      <c r="P473" s="134"/>
      <c r="Q473" s="134">
        <v>0</v>
      </c>
      <c r="R473" s="134"/>
      <c r="S473" s="134"/>
      <c r="T473" s="414">
        <v>0</v>
      </c>
      <c r="U473" s="371">
        <v>0</v>
      </c>
      <c r="V473" s="371">
        <v>0</v>
      </c>
      <c r="W473" s="371" t="s">
        <v>990</v>
      </c>
      <c r="X473" s="371" t="s">
        <v>987</v>
      </c>
      <c r="Y473" s="415"/>
    </row>
    <row r="474" spans="1:25" s="703" customFormat="1">
      <c r="A474" s="450">
        <v>96678790</v>
      </c>
      <c r="B474" s="408">
        <v>2</v>
      </c>
      <c r="C474" s="348" t="s">
        <v>560</v>
      </c>
      <c r="D474" s="348" t="s">
        <v>151</v>
      </c>
      <c r="E474" s="409">
        <v>498</v>
      </c>
      <c r="F474" s="129">
        <v>40681</v>
      </c>
      <c r="G474" s="130" t="s">
        <v>37</v>
      </c>
      <c r="H474" s="131">
        <v>500</v>
      </c>
      <c r="I474" s="353" t="s">
        <v>317</v>
      </c>
      <c r="J474" s="132">
        <v>3.3</v>
      </c>
      <c r="K474" s="410" t="s">
        <v>68</v>
      </c>
      <c r="L474" s="133" t="s">
        <v>985</v>
      </c>
      <c r="M474" s="411" t="s">
        <v>985</v>
      </c>
      <c r="N474" s="412">
        <v>2</v>
      </c>
      <c r="O474" s="134"/>
      <c r="P474" s="134"/>
      <c r="Q474" s="134">
        <v>0</v>
      </c>
      <c r="R474" s="134"/>
      <c r="S474" s="134"/>
      <c r="T474" s="414" t="s">
        <v>645</v>
      </c>
      <c r="U474" s="371">
        <v>0</v>
      </c>
      <c r="V474" s="371" t="s">
        <v>988</v>
      </c>
      <c r="W474" s="371">
        <v>0</v>
      </c>
      <c r="X474" s="371" t="s">
        <v>987</v>
      </c>
      <c r="Y474" s="415"/>
    </row>
    <row r="475" spans="1:25" s="703" customFormat="1">
      <c r="A475" s="450">
        <v>96678790</v>
      </c>
      <c r="B475" s="408">
        <v>2</v>
      </c>
      <c r="C475" s="348" t="s">
        <v>560</v>
      </c>
      <c r="D475" s="348" t="s">
        <v>152</v>
      </c>
      <c r="E475" s="409">
        <v>498</v>
      </c>
      <c r="F475" s="129">
        <v>40681</v>
      </c>
      <c r="G475" s="130" t="s">
        <v>162</v>
      </c>
      <c r="H475" s="131">
        <v>10000000</v>
      </c>
      <c r="I475" s="353" t="s">
        <v>318</v>
      </c>
      <c r="J475" s="132">
        <v>7.2</v>
      </c>
      <c r="K475" s="410" t="s">
        <v>68</v>
      </c>
      <c r="L475" s="133" t="s">
        <v>985</v>
      </c>
      <c r="M475" s="411" t="s">
        <v>985</v>
      </c>
      <c r="N475" s="412">
        <v>2</v>
      </c>
      <c r="O475" s="134">
        <v>10000000000</v>
      </c>
      <c r="P475" s="134">
        <v>10000000000</v>
      </c>
      <c r="Q475" s="134">
        <v>10000000</v>
      </c>
      <c r="R475" s="134">
        <v>351818</v>
      </c>
      <c r="S475" s="134">
        <v>10351818</v>
      </c>
      <c r="T475" s="414">
        <v>0</v>
      </c>
      <c r="U475" s="371">
        <v>0</v>
      </c>
      <c r="V475" s="371">
        <v>0</v>
      </c>
      <c r="W475" s="371">
        <v>0</v>
      </c>
      <c r="X475" s="371" t="s">
        <v>987</v>
      </c>
      <c r="Y475" s="415"/>
    </row>
    <row r="476" spans="1:25" s="703" customFormat="1">
      <c r="A476" s="450">
        <v>96678790</v>
      </c>
      <c r="B476" s="408" t="s">
        <v>159</v>
      </c>
      <c r="C476" s="348" t="s">
        <v>560</v>
      </c>
      <c r="D476" s="348" t="s">
        <v>984</v>
      </c>
      <c r="E476" s="409">
        <v>513</v>
      </c>
      <c r="F476" s="129">
        <v>39365</v>
      </c>
      <c r="G476" s="130" t="s">
        <v>37</v>
      </c>
      <c r="H476" s="131">
        <v>3300</v>
      </c>
      <c r="I476" s="353"/>
      <c r="J476" s="132"/>
      <c r="K476" s="410" t="s">
        <v>68</v>
      </c>
      <c r="L476" s="133" t="s">
        <v>985</v>
      </c>
      <c r="M476" s="411" t="s">
        <v>985</v>
      </c>
      <c r="N476" s="412">
        <v>10</v>
      </c>
      <c r="O476" s="134"/>
      <c r="P476" s="134"/>
      <c r="Q476" s="134"/>
      <c r="R476" s="134"/>
      <c r="S476" s="134"/>
      <c r="T476" s="414">
        <v>0</v>
      </c>
      <c r="U476" s="371">
        <v>0</v>
      </c>
      <c r="V476" s="371">
        <v>0</v>
      </c>
      <c r="W476" s="371">
        <v>0</v>
      </c>
      <c r="X476" s="371">
        <v>0</v>
      </c>
      <c r="Y476" s="415"/>
    </row>
    <row r="477" spans="1:25" s="703" customFormat="1">
      <c r="A477" s="450">
        <v>96678790</v>
      </c>
      <c r="B477" s="408" t="s">
        <v>159</v>
      </c>
      <c r="C477" s="348" t="s">
        <v>560</v>
      </c>
      <c r="D477" s="348" t="s">
        <v>134</v>
      </c>
      <c r="E477" s="409">
        <v>513</v>
      </c>
      <c r="F477" s="129">
        <v>39380</v>
      </c>
      <c r="G477" s="130" t="s">
        <v>162</v>
      </c>
      <c r="H477" s="131">
        <v>20000000</v>
      </c>
      <c r="I477" s="353" t="s">
        <v>64</v>
      </c>
      <c r="J477" s="132">
        <v>7</v>
      </c>
      <c r="K477" s="410" t="s">
        <v>68</v>
      </c>
      <c r="L477" s="133" t="s">
        <v>985</v>
      </c>
      <c r="M477" s="411" t="s">
        <v>985</v>
      </c>
      <c r="N477" s="412">
        <v>5</v>
      </c>
      <c r="O477" s="134">
        <v>20000000000</v>
      </c>
      <c r="P477" s="134">
        <v>5000000000</v>
      </c>
      <c r="Q477" s="134">
        <v>5000000</v>
      </c>
      <c r="R477" s="134">
        <v>158015</v>
      </c>
      <c r="S477" s="134">
        <v>5158015</v>
      </c>
      <c r="T477" s="414">
        <v>0</v>
      </c>
      <c r="U477" s="371">
        <v>0</v>
      </c>
      <c r="V477" s="371">
        <v>0</v>
      </c>
      <c r="W477" s="371">
        <v>0</v>
      </c>
      <c r="X477" s="371" t="s">
        <v>987</v>
      </c>
      <c r="Y477" s="415"/>
    </row>
    <row r="478" spans="1:25" s="703" customFormat="1">
      <c r="A478" s="450">
        <v>96678790</v>
      </c>
      <c r="B478" s="408" t="s">
        <v>159</v>
      </c>
      <c r="C478" s="348" t="s">
        <v>560</v>
      </c>
      <c r="D478" s="348" t="s">
        <v>142</v>
      </c>
      <c r="E478" s="409">
        <v>513</v>
      </c>
      <c r="F478" s="129">
        <v>39380</v>
      </c>
      <c r="G478" s="130" t="s">
        <v>37</v>
      </c>
      <c r="H478" s="131">
        <v>1000</v>
      </c>
      <c r="I478" s="353" t="s">
        <v>75</v>
      </c>
      <c r="J478" s="132">
        <v>3.7</v>
      </c>
      <c r="K478" s="410" t="s">
        <v>68</v>
      </c>
      <c r="L478" s="133" t="s">
        <v>985</v>
      </c>
      <c r="M478" s="411" t="s">
        <v>985</v>
      </c>
      <c r="N478" s="412">
        <v>5</v>
      </c>
      <c r="O478" s="134"/>
      <c r="P478" s="134"/>
      <c r="Q478" s="134">
        <v>0</v>
      </c>
      <c r="R478" s="134"/>
      <c r="S478" s="134"/>
      <c r="T478" s="414" t="s">
        <v>645</v>
      </c>
      <c r="U478" s="371">
        <v>0</v>
      </c>
      <c r="V478" s="371" t="s">
        <v>988</v>
      </c>
      <c r="W478" s="371">
        <v>0</v>
      </c>
      <c r="X478" s="371" t="s">
        <v>987</v>
      </c>
      <c r="Y478" s="415"/>
    </row>
    <row r="479" spans="1:25" s="703" customFormat="1">
      <c r="A479" s="450">
        <v>96678790</v>
      </c>
      <c r="B479" s="408" t="s">
        <v>159</v>
      </c>
      <c r="C479" s="348" t="s">
        <v>560</v>
      </c>
      <c r="D479" s="348" t="s">
        <v>151</v>
      </c>
      <c r="E479" s="409">
        <v>513</v>
      </c>
      <c r="F479" s="129">
        <v>39436</v>
      </c>
      <c r="G479" s="130" t="s">
        <v>162</v>
      </c>
      <c r="H479" s="131">
        <v>20000000</v>
      </c>
      <c r="I479" s="353" t="s">
        <v>116</v>
      </c>
      <c r="J479" s="132">
        <v>7</v>
      </c>
      <c r="K479" s="410" t="s">
        <v>68</v>
      </c>
      <c r="L479" s="133" t="s">
        <v>985</v>
      </c>
      <c r="M479" s="411" t="s">
        <v>985</v>
      </c>
      <c r="N479" s="412">
        <v>5</v>
      </c>
      <c r="O479" s="134">
        <v>20000000000</v>
      </c>
      <c r="P479" s="134">
        <v>5000000000</v>
      </c>
      <c r="Q479" s="134">
        <v>5000000</v>
      </c>
      <c r="R479" s="134">
        <v>129735</v>
      </c>
      <c r="S479" s="134">
        <v>5129735</v>
      </c>
      <c r="T479" s="414">
        <v>0</v>
      </c>
      <c r="U479" s="371">
        <v>0</v>
      </c>
      <c r="V479" s="371">
        <v>0</v>
      </c>
      <c r="W479" s="371">
        <v>0</v>
      </c>
      <c r="X479" s="371" t="s">
        <v>987</v>
      </c>
      <c r="Y479" s="415"/>
    </row>
    <row r="480" spans="1:25" s="703" customFormat="1">
      <c r="A480" s="450">
        <v>96678790</v>
      </c>
      <c r="B480" s="408" t="s">
        <v>159</v>
      </c>
      <c r="C480" s="348" t="s">
        <v>560</v>
      </c>
      <c r="D480" s="348" t="s">
        <v>152</v>
      </c>
      <c r="E480" s="409">
        <v>513</v>
      </c>
      <c r="F480" s="129">
        <v>39479</v>
      </c>
      <c r="G480" s="130" t="s">
        <v>162</v>
      </c>
      <c r="H480" s="131">
        <v>24400000</v>
      </c>
      <c r="I480" s="353" t="s">
        <v>123</v>
      </c>
      <c r="J480" s="132">
        <v>7.1</v>
      </c>
      <c r="K480" s="410" t="s">
        <v>68</v>
      </c>
      <c r="L480" s="133" t="s">
        <v>985</v>
      </c>
      <c r="M480" s="411" t="s">
        <v>985</v>
      </c>
      <c r="N480" s="412">
        <v>1.5</v>
      </c>
      <c r="O480" s="134">
        <v>24400000000</v>
      </c>
      <c r="P480" s="134">
        <v>0</v>
      </c>
      <c r="Q480" s="134">
        <v>0</v>
      </c>
      <c r="R480" s="134"/>
      <c r="S480" s="134"/>
      <c r="T480" s="414">
        <v>0</v>
      </c>
      <c r="U480" s="371">
        <v>0</v>
      </c>
      <c r="V480" s="371">
        <v>0</v>
      </c>
      <c r="W480" s="371" t="s">
        <v>990</v>
      </c>
      <c r="X480" s="371" t="s">
        <v>987</v>
      </c>
      <c r="Y480" s="415"/>
    </row>
    <row r="481" spans="1:25" s="703" customFormat="1">
      <c r="A481" s="450">
        <v>96678790</v>
      </c>
      <c r="B481" s="408">
        <v>2</v>
      </c>
      <c r="C481" s="348" t="s">
        <v>560</v>
      </c>
      <c r="D481" s="348" t="s">
        <v>333</v>
      </c>
      <c r="E481" s="409">
        <v>513</v>
      </c>
      <c r="F481" s="129">
        <v>40633</v>
      </c>
      <c r="G481" s="130" t="s">
        <v>162</v>
      </c>
      <c r="H481" s="131">
        <v>20000000</v>
      </c>
      <c r="I481" s="353" t="s">
        <v>334</v>
      </c>
      <c r="J481" s="132">
        <v>6.9</v>
      </c>
      <c r="K481" s="410" t="s">
        <v>68</v>
      </c>
      <c r="L481" s="133" t="s">
        <v>985</v>
      </c>
      <c r="M481" s="411" t="s">
        <v>985</v>
      </c>
      <c r="N481" s="412">
        <v>3</v>
      </c>
      <c r="O481" s="134">
        <v>20000000000</v>
      </c>
      <c r="P481" s="134">
        <v>20000000000</v>
      </c>
      <c r="Q481" s="134">
        <v>20000000</v>
      </c>
      <c r="R481" s="134">
        <v>111841</v>
      </c>
      <c r="S481" s="134">
        <v>20111841</v>
      </c>
      <c r="T481" s="414">
        <v>0</v>
      </c>
      <c r="U481" s="371">
        <v>0</v>
      </c>
      <c r="V481" s="371">
        <v>0</v>
      </c>
      <c r="W481" s="371">
        <v>0</v>
      </c>
      <c r="X481" s="371">
        <v>0</v>
      </c>
      <c r="Y481" s="415"/>
    </row>
    <row r="482" spans="1:25" s="703" customFormat="1">
      <c r="A482" s="450">
        <v>96678790</v>
      </c>
      <c r="B482" s="408">
        <v>2</v>
      </c>
      <c r="C482" s="348" t="s">
        <v>560</v>
      </c>
      <c r="D482" s="348" t="s">
        <v>336</v>
      </c>
      <c r="E482" s="409">
        <v>513</v>
      </c>
      <c r="F482" s="129">
        <v>40633</v>
      </c>
      <c r="G482" s="130" t="s">
        <v>37</v>
      </c>
      <c r="H482" s="131">
        <v>1000</v>
      </c>
      <c r="I482" s="353" t="s">
        <v>337</v>
      </c>
      <c r="J482" s="132">
        <v>2.9</v>
      </c>
      <c r="K482" s="410" t="s">
        <v>68</v>
      </c>
      <c r="L482" s="133" t="s">
        <v>985</v>
      </c>
      <c r="M482" s="411" t="s">
        <v>985</v>
      </c>
      <c r="N482" s="412">
        <v>3</v>
      </c>
      <c r="O482" s="134"/>
      <c r="P482" s="134"/>
      <c r="Q482" s="134">
        <v>0</v>
      </c>
      <c r="R482" s="134"/>
      <c r="S482" s="134"/>
      <c r="T482" s="414" t="s">
        <v>645</v>
      </c>
      <c r="U482" s="371">
        <v>0</v>
      </c>
      <c r="V482" s="371" t="s">
        <v>988</v>
      </c>
      <c r="W482" s="371">
        <v>0</v>
      </c>
      <c r="X482" s="371">
        <v>0</v>
      </c>
      <c r="Y482" s="415"/>
    </row>
    <row r="483" spans="1:25" s="703" customFormat="1">
      <c r="A483" s="450">
        <v>96678790</v>
      </c>
      <c r="B483" s="408" t="s">
        <v>159</v>
      </c>
      <c r="C483" s="348" t="s">
        <v>560</v>
      </c>
      <c r="D483" s="348" t="s">
        <v>984</v>
      </c>
      <c r="E483" s="409">
        <v>535</v>
      </c>
      <c r="F483" s="129">
        <v>39597</v>
      </c>
      <c r="G483" s="130" t="s">
        <v>37</v>
      </c>
      <c r="H483" s="131">
        <v>4000</v>
      </c>
      <c r="I483" s="353"/>
      <c r="J483" s="132"/>
      <c r="K483" s="410" t="s">
        <v>359</v>
      </c>
      <c r="L483" s="133" t="s">
        <v>68</v>
      </c>
      <c r="M483" s="411" t="s">
        <v>39</v>
      </c>
      <c r="N483" s="412">
        <v>10</v>
      </c>
      <c r="O483" s="134"/>
      <c r="P483" s="134"/>
      <c r="Q483" s="134"/>
      <c r="R483" s="134"/>
      <c r="S483" s="134"/>
      <c r="T483" s="414">
        <v>0</v>
      </c>
      <c r="U483" s="371">
        <v>0</v>
      </c>
      <c r="V483" s="371">
        <v>0</v>
      </c>
      <c r="W483" s="371">
        <v>0</v>
      </c>
      <c r="X483" s="371">
        <v>0</v>
      </c>
      <c r="Y483" s="415"/>
    </row>
    <row r="484" spans="1:25" s="703" customFormat="1">
      <c r="A484" s="450">
        <v>96678790</v>
      </c>
      <c r="B484" s="408" t="s">
        <v>159</v>
      </c>
      <c r="C484" s="348" t="s">
        <v>560</v>
      </c>
      <c r="D484" s="348" t="s">
        <v>134</v>
      </c>
      <c r="E484" s="409">
        <v>535</v>
      </c>
      <c r="F484" s="129">
        <v>39638</v>
      </c>
      <c r="G484" s="130" t="s">
        <v>162</v>
      </c>
      <c r="H484" s="131">
        <v>20000000</v>
      </c>
      <c r="I484" s="353" t="s">
        <v>167</v>
      </c>
      <c r="J484" s="132">
        <v>9.1</v>
      </c>
      <c r="K484" s="410" t="s">
        <v>359</v>
      </c>
      <c r="L484" s="133" t="s">
        <v>68</v>
      </c>
      <c r="M484" s="411" t="s">
        <v>39</v>
      </c>
      <c r="N484" s="412">
        <v>2</v>
      </c>
      <c r="O484" s="134"/>
      <c r="P484" s="134"/>
      <c r="Q484" s="134">
        <v>0</v>
      </c>
      <c r="R484" s="134"/>
      <c r="S484" s="134"/>
      <c r="T484" s="414">
        <v>0</v>
      </c>
      <c r="U484" s="371">
        <v>0</v>
      </c>
      <c r="V484" s="371" t="s">
        <v>988</v>
      </c>
      <c r="W484" s="371">
        <v>0</v>
      </c>
      <c r="X484" s="371" t="s">
        <v>987</v>
      </c>
      <c r="Y484" s="415"/>
    </row>
    <row r="485" spans="1:25" s="703" customFormat="1">
      <c r="A485" s="450">
        <v>96678790</v>
      </c>
      <c r="B485" s="408" t="s">
        <v>159</v>
      </c>
      <c r="C485" s="348" t="s">
        <v>560</v>
      </c>
      <c r="D485" s="348" t="s">
        <v>142</v>
      </c>
      <c r="E485" s="409">
        <v>535</v>
      </c>
      <c r="F485" s="129">
        <v>39638</v>
      </c>
      <c r="G485" s="130" t="s">
        <v>37</v>
      </c>
      <c r="H485" s="131">
        <v>1000</v>
      </c>
      <c r="I485" s="353" t="s">
        <v>168</v>
      </c>
      <c r="J485" s="132">
        <v>3.9</v>
      </c>
      <c r="K485" s="410" t="s">
        <v>359</v>
      </c>
      <c r="L485" s="133" t="s">
        <v>68</v>
      </c>
      <c r="M485" s="411" t="s">
        <v>39</v>
      </c>
      <c r="N485" s="412">
        <v>5</v>
      </c>
      <c r="O485" s="134">
        <v>1000000</v>
      </c>
      <c r="P485" s="134">
        <v>1000000</v>
      </c>
      <c r="Q485" s="134">
        <v>22732790</v>
      </c>
      <c r="R485" s="134">
        <v>72369</v>
      </c>
      <c r="S485" s="134">
        <v>22805159</v>
      </c>
      <c r="T485" s="414" t="s">
        <v>645</v>
      </c>
      <c r="U485" s="371">
        <v>0</v>
      </c>
      <c r="V485" s="371">
        <v>0</v>
      </c>
      <c r="W485" s="371">
        <v>0</v>
      </c>
      <c r="X485" s="371" t="s">
        <v>987</v>
      </c>
      <c r="Y485" s="415"/>
    </row>
    <row r="486" spans="1:25" s="703" customFormat="1">
      <c r="A486" s="450">
        <v>96678790</v>
      </c>
      <c r="B486" s="408">
        <v>2</v>
      </c>
      <c r="C486" s="348" t="s">
        <v>560</v>
      </c>
      <c r="D486" s="348" t="s">
        <v>151</v>
      </c>
      <c r="E486" s="409">
        <v>535</v>
      </c>
      <c r="F486" s="129">
        <v>40077</v>
      </c>
      <c r="G486" s="130" t="s">
        <v>162</v>
      </c>
      <c r="H486" s="131">
        <v>25000000</v>
      </c>
      <c r="I486" s="353" t="s">
        <v>190</v>
      </c>
      <c r="J486" s="132">
        <v>5.6</v>
      </c>
      <c r="K486" s="410" t="s">
        <v>985</v>
      </c>
      <c r="L486" s="133" t="s">
        <v>985</v>
      </c>
      <c r="M486" s="411" t="s">
        <v>985</v>
      </c>
      <c r="N486" s="412">
        <v>4</v>
      </c>
      <c r="O486" s="134"/>
      <c r="P486" s="134"/>
      <c r="Q486" s="134">
        <v>0</v>
      </c>
      <c r="R486" s="134"/>
      <c r="S486" s="134"/>
      <c r="T486" s="414">
        <v>0</v>
      </c>
      <c r="U486" s="371">
        <v>0</v>
      </c>
      <c r="V486" s="371" t="s">
        <v>988</v>
      </c>
      <c r="W486" s="371">
        <v>0</v>
      </c>
      <c r="X486" s="371" t="s">
        <v>987</v>
      </c>
      <c r="Y486" s="415"/>
    </row>
    <row r="487" spans="1:25" s="703" customFormat="1">
      <c r="A487" s="450">
        <v>96678790</v>
      </c>
      <c r="B487" s="408">
        <v>2</v>
      </c>
      <c r="C487" s="348" t="s">
        <v>560</v>
      </c>
      <c r="D487" s="348" t="s">
        <v>152</v>
      </c>
      <c r="E487" s="409">
        <v>535</v>
      </c>
      <c r="F487" s="129">
        <v>40325</v>
      </c>
      <c r="G487" s="130" t="s">
        <v>162</v>
      </c>
      <c r="H487" s="131">
        <v>40000000</v>
      </c>
      <c r="I487" s="353" t="s">
        <v>191</v>
      </c>
      <c r="J487" s="132">
        <v>5.9</v>
      </c>
      <c r="K487" s="410" t="s">
        <v>359</v>
      </c>
      <c r="L487" s="133" t="s">
        <v>985</v>
      </c>
      <c r="M487" s="411" t="s">
        <v>985</v>
      </c>
      <c r="N487" s="412">
        <v>5.9</v>
      </c>
      <c r="O487" s="134"/>
      <c r="P487" s="134"/>
      <c r="Q487" s="134">
        <v>0</v>
      </c>
      <c r="R487" s="134"/>
      <c r="S487" s="134"/>
      <c r="T487" s="414">
        <v>0</v>
      </c>
      <c r="U487" s="371">
        <v>0</v>
      </c>
      <c r="V487" s="371" t="s">
        <v>988</v>
      </c>
      <c r="W487" s="371">
        <v>0</v>
      </c>
      <c r="X487" s="371" t="s">
        <v>987</v>
      </c>
      <c r="Y487" s="415"/>
    </row>
    <row r="488" spans="1:25" s="703" customFormat="1">
      <c r="A488" s="450">
        <v>96678790</v>
      </c>
      <c r="B488" s="408">
        <v>2</v>
      </c>
      <c r="C488" s="348" t="s">
        <v>560</v>
      </c>
      <c r="D488" s="348" t="s">
        <v>333</v>
      </c>
      <c r="E488" s="409">
        <v>535</v>
      </c>
      <c r="F488" s="129">
        <v>40325</v>
      </c>
      <c r="G488" s="130" t="s">
        <v>37</v>
      </c>
      <c r="H488" s="131">
        <v>2000</v>
      </c>
      <c r="I488" s="353" t="s">
        <v>228</v>
      </c>
      <c r="J488" s="132">
        <v>2.2000000000000002</v>
      </c>
      <c r="K488" s="410" t="s">
        <v>359</v>
      </c>
      <c r="L488" s="133" t="s">
        <v>985</v>
      </c>
      <c r="M488" s="411" t="s">
        <v>985</v>
      </c>
      <c r="N488" s="412">
        <v>1.65</v>
      </c>
      <c r="O488" s="134">
        <v>1300000</v>
      </c>
      <c r="P488" s="134">
        <v>1300000</v>
      </c>
      <c r="Q488" s="134">
        <v>29552627</v>
      </c>
      <c r="R488" s="134">
        <v>296949</v>
      </c>
      <c r="S488" s="134">
        <v>29849576</v>
      </c>
      <c r="T488" s="414" t="s">
        <v>645</v>
      </c>
      <c r="U488" s="371">
        <v>0</v>
      </c>
      <c r="V488" s="371">
        <v>0</v>
      </c>
      <c r="W488" s="371">
        <v>0</v>
      </c>
      <c r="X488" s="371" t="s">
        <v>987</v>
      </c>
      <c r="Y488" s="415"/>
    </row>
    <row r="489" spans="1:25" s="703" customFormat="1">
      <c r="A489" s="450">
        <v>96678790</v>
      </c>
      <c r="B489" s="408">
        <v>2</v>
      </c>
      <c r="C489" s="348" t="s">
        <v>560</v>
      </c>
      <c r="D489" s="348" t="s">
        <v>336</v>
      </c>
      <c r="E489" s="409">
        <v>535</v>
      </c>
      <c r="F489" s="129">
        <v>41117</v>
      </c>
      <c r="G489" s="130" t="s">
        <v>37</v>
      </c>
      <c r="H489" s="131">
        <v>1700</v>
      </c>
      <c r="I489" s="353" t="s">
        <v>1110</v>
      </c>
      <c r="J489" s="132">
        <v>4.0999999999999996</v>
      </c>
      <c r="K489" s="410" t="s">
        <v>68</v>
      </c>
      <c r="L489" s="133"/>
      <c r="M489" s="411"/>
      <c r="N489" s="412">
        <v>1.5</v>
      </c>
      <c r="O489" s="134">
        <v>1700000</v>
      </c>
      <c r="P489" s="134">
        <v>1700000</v>
      </c>
      <c r="Q489" s="134">
        <v>38645743</v>
      </c>
      <c r="R489" s="134">
        <v>403244</v>
      </c>
      <c r="S489" s="134">
        <v>39048987</v>
      </c>
      <c r="T489" s="414" t="s">
        <v>645</v>
      </c>
      <c r="U489" s="371">
        <v>0</v>
      </c>
      <c r="V489" s="371">
        <v>0</v>
      </c>
      <c r="W489" s="371">
        <v>0</v>
      </c>
      <c r="X489" s="371">
        <v>0</v>
      </c>
      <c r="Y489" s="415"/>
    </row>
    <row r="490" spans="1:25" s="703" customFormat="1">
      <c r="A490" s="450">
        <v>96678790</v>
      </c>
      <c r="B490" s="408">
        <v>2</v>
      </c>
      <c r="C490" s="348" t="s">
        <v>560</v>
      </c>
      <c r="D490" s="348" t="s">
        <v>336</v>
      </c>
      <c r="E490" s="409">
        <v>535</v>
      </c>
      <c r="F490" s="129">
        <v>41117</v>
      </c>
      <c r="G490" s="130" t="s">
        <v>162</v>
      </c>
      <c r="H490" s="131">
        <v>38000000</v>
      </c>
      <c r="I490" s="353" t="s">
        <v>1111</v>
      </c>
      <c r="J490" s="132">
        <v>6.85</v>
      </c>
      <c r="K490" s="410" t="s">
        <v>68</v>
      </c>
      <c r="L490" s="133"/>
      <c r="M490" s="411"/>
      <c r="N490" s="412">
        <v>1.5</v>
      </c>
      <c r="O490" s="134"/>
      <c r="P490" s="134"/>
      <c r="Q490" s="134">
        <v>0</v>
      </c>
      <c r="R490" s="134"/>
      <c r="S490" s="134"/>
      <c r="T490" s="414">
        <v>0</v>
      </c>
      <c r="U490" s="371">
        <v>0</v>
      </c>
      <c r="V490" s="371" t="s">
        <v>988</v>
      </c>
      <c r="W490" s="371">
        <v>0</v>
      </c>
      <c r="X490" s="371">
        <v>0</v>
      </c>
      <c r="Y490" s="415"/>
    </row>
    <row r="491" spans="1:25" s="703" customFormat="1">
      <c r="A491" s="450">
        <v>96678790</v>
      </c>
      <c r="B491" s="408">
        <v>2</v>
      </c>
      <c r="C491" s="348" t="s">
        <v>560</v>
      </c>
      <c r="D491" s="348" t="s">
        <v>984</v>
      </c>
      <c r="E491" s="409">
        <v>653</v>
      </c>
      <c r="F491" s="129">
        <v>40568</v>
      </c>
      <c r="G491" s="130" t="s">
        <v>37</v>
      </c>
      <c r="H491" s="131">
        <v>1000</v>
      </c>
      <c r="I491" s="353"/>
      <c r="J491" s="132"/>
      <c r="K491" s="410" t="s">
        <v>68</v>
      </c>
      <c r="L491" s="133" t="s">
        <v>39</v>
      </c>
      <c r="M491" s="411" t="s">
        <v>49</v>
      </c>
      <c r="N491" s="412">
        <v>10</v>
      </c>
      <c r="O491" s="134"/>
      <c r="P491" s="134"/>
      <c r="Q491" s="134"/>
      <c r="R491" s="134"/>
      <c r="S491" s="134"/>
      <c r="T491" s="414">
        <v>0</v>
      </c>
      <c r="U491" s="371">
        <v>0</v>
      </c>
      <c r="V491" s="371">
        <v>0</v>
      </c>
      <c r="W491" s="371">
        <v>0</v>
      </c>
      <c r="X491" s="371">
        <v>0</v>
      </c>
      <c r="Y491" s="415"/>
    </row>
    <row r="492" spans="1:25" s="703" customFormat="1">
      <c r="A492" s="450">
        <v>96678790</v>
      </c>
      <c r="B492" s="408">
        <v>2</v>
      </c>
      <c r="C492" s="348" t="s">
        <v>560</v>
      </c>
      <c r="D492" s="348" t="s">
        <v>134</v>
      </c>
      <c r="E492" s="409">
        <v>653</v>
      </c>
      <c r="F492" s="129">
        <v>40603</v>
      </c>
      <c r="G492" s="130" t="s">
        <v>162</v>
      </c>
      <c r="H492" s="131">
        <v>20000000</v>
      </c>
      <c r="I492" s="353" t="s">
        <v>280</v>
      </c>
      <c r="J492" s="132">
        <v>7.25</v>
      </c>
      <c r="K492" s="410" t="s">
        <v>39</v>
      </c>
      <c r="L492" s="133" t="s">
        <v>985</v>
      </c>
      <c r="M492" s="411" t="s">
        <v>985</v>
      </c>
      <c r="N492" s="412">
        <v>4.5</v>
      </c>
      <c r="O492" s="134"/>
      <c r="P492" s="134"/>
      <c r="Q492" s="134">
        <v>0</v>
      </c>
      <c r="R492" s="134"/>
      <c r="S492" s="134"/>
      <c r="T492" s="414">
        <v>0</v>
      </c>
      <c r="U492" s="371">
        <v>0</v>
      </c>
      <c r="V492" s="371" t="s">
        <v>988</v>
      </c>
      <c r="W492" s="371">
        <v>0</v>
      </c>
      <c r="X492" s="371">
        <v>0</v>
      </c>
      <c r="Y492" s="415"/>
    </row>
    <row r="493" spans="1:25" s="703" customFormat="1">
      <c r="A493" s="450">
        <v>96678790</v>
      </c>
      <c r="B493" s="408">
        <v>2</v>
      </c>
      <c r="C493" s="348" t="s">
        <v>560</v>
      </c>
      <c r="D493" s="348" t="s">
        <v>134</v>
      </c>
      <c r="E493" s="409">
        <v>653</v>
      </c>
      <c r="F493" s="129">
        <v>40603</v>
      </c>
      <c r="G493" s="130" t="s">
        <v>162</v>
      </c>
      <c r="H493" s="131">
        <v>20000000</v>
      </c>
      <c r="I493" s="353" t="s">
        <v>253</v>
      </c>
      <c r="J493" s="132">
        <v>6.75</v>
      </c>
      <c r="K493" s="410" t="s">
        <v>39</v>
      </c>
      <c r="L493" s="133" t="s">
        <v>985</v>
      </c>
      <c r="M493" s="411" t="s">
        <v>985</v>
      </c>
      <c r="N493" s="412">
        <v>2.5</v>
      </c>
      <c r="O493" s="134">
        <v>20000000000</v>
      </c>
      <c r="P493" s="134">
        <v>20000000000</v>
      </c>
      <c r="Q493" s="134">
        <v>20000000</v>
      </c>
      <c r="R493" s="134">
        <v>220104</v>
      </c>
      <c r="S493" s="134">
        <v>20220104</v>
      </c>
      <c r="T493" s="414">
        <v>0</v>
      </c>
      <c r="U493" s="371">
        <v>0</v>
      </c>
      <c r="V493" s="371">
        <v>0</v>
      </c>
      <c r="W493" s="371">
        <v>0</v>
      </c>
      <c r="X493" s="371">
        <v>0</v>
      </c>
      <c r="Y493" s="415"/>
    </row>
    <row r="494" spans="1:25" s="703" customFormat="1">
      <c r="A494" s="450">
        <v>96678790</v>
      </c>
      <c r="B494" s="408">
        <v>2</v>
      </c>
      <c r="C494" s="348" t="s">
        <v>560</v>
      </c>
      <c r="D494" s="348" t="s">
        <v>134</v>
      </c>
      <c r="E494" s="409">
        <v>653</v>
      </c>
      <c r="F494" s="129">
        <v>40603</v>
      </c>
      <c r="G494" s="130" t="s">
        <v>37</v>
      </c>
      <c r="H494" s="131">
        <v>1000</v>
      </c>
      <c r="I494" s="353" t="s">
        <v>526</v>
      </c>
      <c r="J494" s="132">
        <v>3.5</v>
      </c>
      <c r="K494" s="410" t="s">
        <v>39</v>
      </c>
      <c r="L494" s="133" t="s">
        <v>985</v>
      </c>
      <c r="M494" s="411" t="s">
        <v>985</v>
      </c>
      <c r="N494" s="412">
        <v>5</v>
      </c>
      <c r="O494" s="134"/>
      <c r="P494" s="134"/>
      <c r="Q494" s="134">
        <v>0</v>
      </c>
      <c r="R494" s="134"/>
      <c r="S494" s="134"/>
      <c r="T494" s="414" t="s">
        <v>645</v>
      </c>
      <c r="U494" s="371">
        <v>0</v>
      </c>
      <c r="V494" s="371" t="s">
        <v>988</v>
      </c>
      <c r="W494" s="371">
        <v>0</v>
      </c>
      <c r="X494" s="371">
        <v>0</v>
      </c>
      <c r="Y494" s="415"/>
    </row>
    <row r="495" spans="1:25" s="703" customFormat="1">
      <c r="A495" s="450">
        <v>96678790</v>
      </c>
      <c r="B495" s="408">
        <v>2</v>
      </c>
      <c r="C495" s="348" t="s">
        <v>560</v>
      </c>
      <c r="D495" s="348" t="s">
        <v>984</v>
      </c>
      <c r="E495" s="409">
        <v>680</v>
      </c>
      <c r="F495" s="129">
        <v>40802</v>
      </c>
      <c r="G495" s="130" t="s">
        <v>37</v>
      </c>
      <c r="H495" s="131">
        <v>4000</v>
      </c>
      <c r="I495" s="353"/>
      <c r="J495" s="132"/>
      <c r="K495" s="410" t="s">
        <v>68</v>
      </c>
      <c r="L495" s="133" t="s">
        <v>39</v>
      </c>
      <c r="M495" s="411" t="s">
        <v>49</v>
      </c>
      <c r="N495" s="412">
        <v>10</v>
      </c>
      <c r="O495" s="134"/>
      <c r="P495" s="134"/>
      <c r="Q495" s="134"/>
      <c r="R495" s="134"/>
      <c r="S495" s="134"/>
      <c r="T495" s="414">
        <v>0</v>
      </c>
      <c r="U495" s="371">
        <v>0</v>
      </c>
      <c r="V495" s="371">
        <v>0</v>
      </c>
      <c r="W495" s="371">
        <v>0</v>
      </c>
      <c r="X495" s="371">
        <v>0</v>
      </c>
      <c r="Y495" s="415"/>
    </row>
    <row r="496" spans="1:25" s="703" customFormat="1">
      <c r="A496" s="450">
        <v>96678790</v>
      </c>
      <c r="B496" s="408">
        <v>2</v>
      </c>
      <c r="C496" s="348" t="s">
        <v>560</v>
      </c>
      <c r="D496" s="348" t="s">
        <v>134</v>
      </c>
      <c r="E496" s="409">
        <v>680</v>
      </c>
      <c r="F496" s="129">
        <v>40816</v>
      </c>
      <c r="G496" s="130" t="s">
        <v>162</v>
      </c>
      <c r="H496" s="131">
        <v>20000000</v>
      </c>
      <c r="I496" s="353" t="s">
        <v>556</v>
      </c>
      <c r="J496" s="132">
        <v>6.3</v>
      </c>
      <c r="K496" s="410" t="s">
        <v>68</v>
      </c>
      <c r="L496" s="133" t="s">
        <v>39</v>
      </c>
      <c r="M496" s="411" t="s">
        <v>985</v>
      </c>
      <c r="N496" s="412">
        <v>5</v>
      </c>
      <c r="O496" s="134"/>
      <c r="P496" s="134"/>
      <c r="Q496" s="134">
        <v>0</v>
      </c>
      <c r="R496" s="134"/>
      <c r="S496" s="134"/>
      <c r="T496" s="414">
        <v>0</v>
      </c>
      <c r="U496" s="371">
        <v>0</v>
      </c>
      <c r="V496" s="371" t="s">
        <v>988</v>
      </c>
      <c r="W496" s="371">
        <v>0</v>
      </c>
      <c r="X496" s="371">
        <v>0</v>
      </c>
      <c r="Y496" s="415"/>
    </row>
    <row r="497" spans="1:25" s="703" customFormat="1">
      <c r="A497" s="450">
        <v>96678790</v>
      </c>
      <c r="B497" s="408">
        <v>2</v>
      </c>
      <c r="C497" s="348" t="s">
        <v>560</v>
      </c>
      <c r="D497" s="348" t="s">
        <v>134</v>
      </c>
      <c r="E497" s="409">
        <v>680</v>
      </c>
      <c r="F497" s="129">
        <v>40816</v>
      </c>
      <c r="G497" s="130" t="s">
        <v>37</v>
      </c>
      <c r="H497" s="131">
        <v>1000</v>
      </c>
      <c r="I497" s="353" t="s">
        <v>557</v>
      </c>
      <c r="J497" s="132">
        <v>3.3</v>
      </c>
      <c r="K497" s="410" t="s">
        <v>68</v>
      </c>
      <c r="L497" s="133" t="s">
        <v>39</v>
      </c>
      <c r="M497" s="411" t="s">
        <v>985</v>
      </c>
      <c r="N497" s="412">
        <v>3</v>
      </c>
      <c r="O497" s="134"/>
      <c r="P497" s="134"/>
      <c r="Q497" s="134">
        <v>0</v>
      </c>
      <c r="R497" s="134"/>
      <c r="S497" s="134"/>
      <c r="T497" s="414" t="s">
        <v>645</v>
      </c>
      <c r="U497" s="371">
        <v>0</v>
      </c>
      <c r="V497" s="371" t="s">
        <v>988</v>
      </c>
      <c r="W497" s="371">
        <v>0</v>
      </c>
      <c r="X497" s="371">
        <v>0</v>
      </c>
      <c r="Y497" s="415"/>
    </row>
    <row r="498" spans="1:25" s="703" customFormat="1">
      <c r="A498" s="450">
        <v>96678790</v>
      </c>
      <c r="B498" s="408">
        <v>2</v>
      </c>
      <c r="C498" s="348" t="s">
        <v>560</v>
      </c>
      <c r="D498" s="348" t="s">
        <v>134</v>
      </c>
      <c r="E498" s="409">
        <v>680</v>
      </c>
      <c r="F498" s="129">
        <v>40816</v>
      </c>
      <c r="G498" s="130" t="s">
        <v>37</v>
      </c>
      <c r="H498" s="131">
        <v>1000</v>
      </c>
      <c r="I498" s="353" t="s">
        <v>558</v>
      </c>
      <c r="J498" s="132">
        <v>3.3</v>
      </c>
      <c r="K498" s="410" t="s">
        <v>68</v>
      </c>
      <c r="L498" s="133" t="s">
        <v>39</v>
      </c>
      <c r="M498" s="411" t="s">
        <v>985</v>
      </c>
      <c r="N498" s="412">
        <v>5</v>
      </c>
      <c r="O498" s="134"/>
      <c r="P498" s="134"/>
      <c r="Q498" s="134">
        <v>0</v>
      </c>
      <c r="R498" s="134"/>
      <c r="S498" s="134"/>
      <c r="T498" s="414" t="s">
        <v>645</v>
      </c>
      <c r="U498" s="371">
        <v>0</v>
      </c>
      <c r="V498" s="371" t="s">
        <v>988</v>
      </c>
      <c r="W498" s="371">
        <v>0</v>
      </c>
      <c r="X498" s="371">
        <v>0</v>
      </c>
      <c r="Y498" s="415"/>
    </row>
    <row r="499" spans="1:25" s="703" customFormat="1">
      <c r="A499" s="450">
        <v>96678790</v>
      </c>
      <c r="B499" s="408">
        <v>2</v>
      </c>
      <c r="C499" s="348" t="s">
        <v>560</v>
      </c>
      <c r="D499" s="348" t="s">
        <v>134</v>
      </c>
      <c r="E499" s="409">
        <v>680</v>
      </c>
      <c r="F499" s="129">
        <v>40816</v>
      </c>
      <c r="G499" s="130" t="s">
        <v>162</v>
      </c>
      <c r="H499" s="131">
        <v>20000000</v>
      </c>
      <c r="I499" s="353" t="s">
        <v>559</v>
      </c>
      <c r="J499" s="132">
        <v>3</v>
      </c>
      <c r="K499" s="410" t="s">
        <v>68</v>
      </c>
      <c r="L499" s="133" t="s">
        <v>39</v>
      </c>
      <c r="M499" s="411" t="s">
        <v>985</v>
      </c>
      <c r="N499" s="412">
        <v>3</v>
      </c>
      <c r="O499" s="134">
        <v>20000000000</v>
      </c>
      <c r="P499" s="134">
        <v>20000000000</v>
      </c>
      <c r="Q499" s="134">
        <v>20000000</v>
      </c>
      <c r="R499" s="134">
        <v>164007</v>
      </c>
      <c r="S499" s="134">
        <v>20164007</v>
      </c>
      <c r="T499" s="414">
        <v>0</v>
      </c>
      <c r="U499" s="371">
        <v>0</v>
      </c>
      <c r="V499" s="371">
        <v>0</v>
      </c>
      <c r="W499" s="371">
        <v>0</v>
      </c>
      <c r="X499" s="371">
        <v>0</v>
      </c>
      <c r="Y499" s="415"/>
    </row>
    <row r="500" spans="1:25" s="703" customFormat="1">
      <c r="A500" s="450">
        <v>96678790</v>
      </c>
      <c r="B500" s="408">
        <v>2</v>
      </c>
      <c r="C500" s="348" t="s">
        <v>560</v>
      </c>
      <c r="D500" s="348" t="s">
        <v>142</v>
      </c>
      <c r="E500" s="409">
        <v>680</v>
      </c>
      <c r="F500" s="129">
        <v>40891</v>
      </c>
      <c r="G500" s="130" t="s">
        <v>162</v>
      </c>
      <c r="H500" s="131">
        <v>22000000</v>
      </c>
      <c r="I500" s="353" t="s">
        <v>561</v>
      </c>
      <c r="J500" s="132">
        <v>6.15</v>
      </c>
      <c r="K500" s="410" t="s">
        <v>68</v>
      </c>
      <c r="L500" s="133" t="s">
        <v>49</v>
      </c>
      <c r="M500" s="411" t="s">
        <v>985</v>
      </c>
      <c r="N500" s="412">
        <v>2.5</v>
      </c>
      <c r="O500" s="134">
        <v>22000000000</v>
      </c>
      <c r="P500" s="134">
        <v>22000000000</v>
      </c>
      <c r="Q500" s="134">
        <v>22000000</v>
      </c>
      <c r="R500" s="134">
        <v>553518</v>
      </c>
      <c r="S500" s="134">
        <v>22553518</v>
      </c>
      <c r="T500" s="414">
        <v>0</v>
      </c>
      <c r="U500" s="371">
        <v>0</v>
      </c>
      <c r="V500" s="371">
        <v>0</v>
      </c>
      <c r="W500" s="371">
        <v>0</v>
      </c>
      <c r="X500" s="371">
        <v>0</v>
      </c>
      <c r="Y500" s="415"/>
    </row>
    <row r="501" spans="1:25" s="703" customFormat="1">
      <c r="A501" s="450">
        <v>96678790</v>
      </c>
      <c r="B501" s="408">
        <v>2</v>
      </c>
      <c r="C501" s="348" t="s">
        <v>560</v>
      </c>
      <c r="D501" s="348" t="s">
        <v>142</v>
      </c>
      <c r="E501" s="409">
        <v>680</v>
      </c>
      <c r="F501" s="129">
        <v>40891</v>
      </c>
      <c r="G501" s="130" t="s">
        <v>162</v>
      </c>
      <c r="H501" s="131">
        <v>22000000</v>
      </c>
      <c r="I501" s="353" t="s">
        <v>562</v>
      </c>
      <c r="J501" s="132">
        <v>6.3</v>
      </c>
      <c r="K501" s="410" t="s">
        <v>68</v>
      </c>
      <c r="L501" s="133" t="s">
        <v>49</v>
      </c>
      <c r="M501" s="411" t="s">
        <v>985</v>
      </c>
      <c r="N501" s="412">
        <v>5</v>
      </c>
      <c r="O501" s="134"/>
      <c r="P501" s="134"/>
      <c r="Q501" s="134">
        <v>0</v>
      </c>
      <c r="R501" s="134"/>
      <c r="S501" s="134"/>
      <c r="T501" s="414">
        <v>0</v>
      </c>
      <c r="U501" s="371">
        <v>0</v>
      </c>
      <c r="V501" s="371" t="s">
        <v>988</v>
      </c>
      <c r="W501" s="371">
        <v>0</v>
      </c>
      <c r="X501" s="371">
        <v>0</v>
      </c>
      <c r="Y501" s="415"/>
    </row>
    <row r="502" spans="1:25" s="703" customFormat="1">
      <c r="A502" s="450">
        <v>96678790</v>
      </c>
      <c r="B502" s="408">
        <v>2</v>
      </c>
      <c r="C502" s="348" t="s">
        <v>560</v>
      </c>
      <c r="D502" s="348" t="s">
        <v>142</v>
      </c>
      <c r="E502" s="409">
        <v>680</v>
      </c>
      <c r="F502" s="129">
        <v>40891</v>
      </c>
      <c r="G502" s="130" t="s">
        <v>37</v>
      </c>
      <c r="H502" s="131">
        <v>1000</v>
      </c>
      <c r="I502" s="353" t="s">
        <v>563</v>
      </c>
      <c r="J502" s="132">
        <v>3.3</v>
      </c>
      <c r="K502" s="410" t="s">
        <v>68</v>
      </c>
      <c r="L502" s="133" t="s">
        <v>49</v>
      </c>
      <c r="M502" s="411" t="s">
        <v>985</v>
      </c>
      <c r="N502" s="412">
        <v>2.5</v>
      </c>
      <c r="O502" s="134"/>
      <c r="P502" s="134"/>
      <c r="Q502" s="134">
        <v>0</v>
      </c>
      <c r="R502" s="134"/>
      <c r="S502" s="134"/>
      <c r="T502" s="414" t="s">
        <v>645</v>
      </c>
      <c r="U502" s="371">
        <v>0</v>
      </c>
      <c r="V502" s="371" t="s">
        <v>988</v>
      </c>
      <c r="W502" s="371">
        <v>0</v>
      </c>
      <c r="X502" s="371">
        <v>0</v>
      </c>
      <c r="Y502" s="415"/>
    </row>
    <row r="503" spans="1:25" s="703" customFormat="1">
      <c r="A503" s="450">
        <v>96678790</v>
      </c>
      <c r="B503" s="408">
        <v>2</v>
      </c>
      <c r="C503" s="348" t="s">
        <v>560</v>
      </c>
      <c r="D503" s="348" t="s">
        <v>142</v>
      </c>
      <c r="E503" s="409">
        <v>680</v>
      </c>
      <c r="F503" s="129">
        <v>40891</v>
      </c>
      <c r="G503" s="130" t="s">
        <v>37</v>
      </c>
      <c r="H503" s="131">
        <v>1000</v>
      </c>
      <c r="I503" s="353" t="s">
        <v>564</v>
      </c>
      <c r="J503" s="132">
        <v>3.3</v>
      </c>
      <c r="K503" s="410" t="s">
        <v>68</v>
      </c>
      <c r="L503" s="133" t="s">
        <v>49</v>
      </c>
      <c r="M503" s="411" t="s">
        <v>985</v>
      </c>
      <c r="N503" s="412">
        <v>5</v>
      </c>
      <c r="O503" s="134"/>
      <c r="P503" s="134"/>
      <c r="Q503" s="134">
        <v>0</v>
      </c>
      <c r="R503" s="134"/>
      <c r="S503" s="134"/>
      <c r="T503" s="414" t="s">
        <v>645</v>
      </c>
      <c r="U503" s="371">
        <v>0</v>
      </c>
      <c r="V503" s="371" t="s">
        <v>988</v>
      </c>
      <c r="W503" s="371">
        <v>0</v>
      </c>
      <c r="X503" s="371">
        <v>0</v>
      </c>
      <c r="Y503" s="415"/>
    </row>
    <row r="504" spans="1:25" s="703" customFormat="1">
      <c r="A504" s="450">
        <v>96678790</v>
      </c>
      <c r="B504" s="408">
        <v>2</v>
      </c>
      <c r="C504" s="348" t="s">
        <v>560</v>
      </c>
      <c r="D504" s="348" t="s">
        <v>151</v>
      </c>
      <c r="E504" s="409">
        <v>680</v>
      </c>
      <c r="F504" s="129">
        <v>40968</v>
      </c>
      <c r="G504" s="130" t="s">
        <v>736</v>
      </c>
      <c r="H504" s="131">
        <v>44000000</v>
      </c>
      <c r="I504" s="353" t="s">
        <v>737</v>
      </c>
      <c r="J504" s="132">
        <v>6.5</v>
      </c>
      <c r="K504" s="410" t="s">
        <v>68</v>
      </c>
      <c r="L504" s="133" t="s">
        <v>39</v>
      </c>
      <c r="M504" s="411" t="s">
        <v>985</v>
      </c>
      <c r="N504" s="412">
        <v>2.5</v>
      </c>
      <c r="O504" s="134"/>
      <c r="P504" s="134"/>
      <c r="Q504" s="134">
        <v>0</v>
      </c>
      <c r="R504" s="134"/>
      <c r="S504" s="134"/>
      <c r="T504" s="414">
        <v>0</v>
      </c>
      <c r="U504" s="371">
        <v>0</v>
      </c>
      <c r="V504" s="371" t="s">
        <v>988</v>
      </c>
      <c r="W504" s="371">
        <v>0</v>
      </c>
      <c r="X504" s="371" t="s">
        <v>987</v>
      </c>
      <c r="Y504" s="415"/>
    </row>
    <row r="505" spans="1:25" s="703" customFormat="1">
      <c r="A505" s="450">
        <v>96678790</v>
      </c>
      <c r="B505" s="408">
        <v>2</v>
      </c>
      <c r="C505" s="348" t="s">
        <v>560</v>
      </c>
      <c r="D505" s="348" t="s">
        <v>151</v>
      </c>
      <c r="E505" s="409">
        <v>680</v>
      </c>
      <c r="F505" s="129">
        <v>40968</v>
      </c>
      <c r="G505" s="130" t="s">
        <v>37</v>
      </c>
      <c r="H505" s="131">
        <v>2000</v>
      </c>
      <c r="I505" s="353" t="s">
        <v>738</v>
      </c>
      <c r="J505" s="132">
        <v>3.5</v>
      </c>
      <c r="K505" s="410" t="s">
        <v>68</v>
      </c>
      <c r="L505" s="133" t="s">
        <v>39</v>
      </c>
      <c r="M505" s="411" t="s">
        <v>985</v>
      </c>
      <c r="N505" s="412">
        <v>2.5</v>
      </c>
      <c r="O505" s="134">
        <v>1500000</v>
      </c>
      <c r="P505" s="134">
        <v>1500000</v>
      </c>
      <c r="Q505" s="134">
        <v>34099185</v>
      </c>
      <c r="R505" s="134">
        <v>197196</v>
      </c>
      <c r="S505" s="134">
        <v>34296381</v>
      </c>
      <c r="T505" s="414" t="s">
        <v>645</v>
      </c>
      <c r="U505" s="371">
        <v>0</v>
      </c>
      <c r="V505" s="371">
        <v>0</v>
      </c>
      <c r="W505" s="371">
        <v>0</v>
      </c>
      <c r="X505" s="371" t="s">
        <v>987</v>
      </c>
      <c r="Y505" s="415"/>
    </row>
    <row r="506" spans="1:25" s="703" customFormat="1">
      <c r="A506" s="450">
        <v>90310000</v>
      </c>
      <c r="B506" s="408" t="s">
        <v>61</v>
      </c>
      <c r="C506" s="348" t="s">
        <v>1040</v>
      </c>
      <c r="D506" s="348" t="s">
        <v>989</v>
      </c>
      <c r="E506" s="351">
        <v>209</v>
      </c>
      <c r="F506" s="129">
        <v>36273</v>
      </c>
      <c r="G506" s="130" t="s">
        <v>37</v>
      </c>
      <c r="H506" s="131">
        <v>1000</v>
      </c>
      <c r="I506" s="353" t="s">
        <v>63</v>
      </c>
      <c r="J506" s="132">
        <v>7.5</v>
      </c>
      <c r="K506" s="410" t="s">
        <v>39</v>
      </c>
      <c r="L506" s="133" t="s">
        <v>985</v>
      </c>
      <c r="M506" s="411" t="s">
        <v>985</v>
      </c>
      <c r="N506" s="416">
        <v>30</v>
      </c>
      <c r="O506" s="134">
        <v>1000000</v>
      </c>
      <c r="P506" s="134">
        <v>1000000</v>
      </c>
      <c r="Q506" s="134">
        <v>22732790</v>
      </c>
      <c r="R506" s="134">
        <v>277481</v>
      </c>
      <c r="S506" s="134">
        <v>23010271</v>
      </c>
      <c r="T506" s="414" t="s">
        <v>645</v>
      </c>
      <c r="U506" s="371">
        <v>0</v>
      </c>
      <c r="V506" s="371">
        <v>0</v>
      </c>
      <c r="W506" s="371">
        <v>0</v>
      </c>
      <c r="X506" s="371" t="s">
        <v>987</v>
      </c>
      <c r="Y506" s="415"/>
    </row>
    <row r="507" spans="1:25" s="703" customFormat="1">
      <c r="A507" s="450">
        <v>90310000</v>
      </c>
      <c r="B507" s="408" t="s">
        <v>61</v>
      </c>
      <c r="C507" s="348" t="s">
        <v>1040</v>
      </c>
      <c r="D507" s="348" t="s">
        <v>989</v>
      </c>
      <c r="E507" s="351">
        <v>238</v>
      </c>
      <c r="F507" s="129">
        <v>36857</v>
      </c>
      <c r="G507" s="130" t="s">
        <v>37</v>
      </c>
      <c r="H507" s="131">
        <v>400</v>
      </c>
      <c r="I507" s="353" t="s">
        <v>42</v>
      </c>
      <c r="J507" s="132">
        <v>7.3</v>
      </c>
      <c r="K507" s="422" t="s">
        <v>57</v>
      </c>
      <c r="L507" s="133" t="s">
        <v>985</v>
      </c>
      <c r="M507" s="411" t="s">
        <v>985</v>
      </c>
      <c r="N507" s="416">
        <v>25</v>
      </c>
      <c r="O507" s="134">
        <v>400000</v>
      </c>
      <c r="P507" s="134">
        <v>400000</v>
      </c>
      <c r="Q507" s="134">
        <v>9093116</v>
      </c>
      <c r="R507" s="134">
        <v>271144</v>
      </c>
      <c r="S507" s="134">
        <v>9364260</v>
      </c>
      <c r="T507" s="414" t="s">
        <v>645</v>
      </c>
      <c r="U507" s="371">
        <v>0</v>
      </c>
      <c r="V507" s="371">
        <v>0</v>
      </c>
      <c r="W507" s="371">
        <v>0</v>
      </c>
      <c r="X507" s="371" t="s">
        <v>987</v>
      </c>
      <c r="Y507" s="415"/>
    </row>
    <row r="508" spans="1:25" s="703" customFormat="1">
      <c r="A508" s="450">
        <v>90310000</v>
      </c>
      <c r="B508" s="408" t="s">
        <v>61</v>
      </c>
      <c r="C508" s="348" t="s">
        <v>1040</v>
      </c>
      <c r="D508" s="348" t="s">
        <v>989</v>
      </c>
      <c r="E508" s="351">
        <v>238</v>
      </c>
      <c r="F508" s="129">
        <v>36857</v>
      </c>
      <c r="G508" s="130" t="s">
        <v>37</v>
      </c>
      <c r="H508" s="131">
        <v>2000</v>
      </c>
      <c r="I508" s="353" t="s">
        <v>43</v>
      </c>
      <c r="J508" s="132">
        <v>7.3</v>
      </c>
      <c r="K508" s="422" t="s">
        <v>57</v>
      </c>
      <c r="L508" s="133" t="s">
        <v>985</v>
      </c>
      <c r="M508" s="411" t="s">
        <v>985</v>
      </c>
      <c r="N508" s="416">
        <v>25</v>
      </c>
      <c r="O508" s="134">
        <v>2000000</v>
      </c>
      <c r="P508" s="134">
        <v>2000000</v>
      </c>
      <c r="Q508" s="134">
        <v>45465580</v>
      </c>
      <c r="R508" s="134">
        <v>1355719</v>
      </c>
      <c r="S508" s="134">
        <v>46821299</v>
      </c>
      <c r="T508" s="414" t="s">
        <v>645</v>
      </c>
      <c r="U508" s="371">
        <v>0</v>
      </c>
      <c r="V508" s="371">
        <v>0</v>
      </c>
      <c r="W508" s="371">
        <v>0</v>
      </c>
      <c r="X508" s="371" t="s">
        <v>987</v>
      </c>
      <c r="Y508" s="415"/>
    </row>
    <row r="509" spans="1:25" s="703" customFormat="1">
      <c r="A509" s="450">
        <v>90310000</v>
      </c>
      <c r="B509" s="408" t="s">
        <v>61</v>
      </c>
      <c r="C509" s="348" t="s">
        <v>1040</v>
      </c>
      <c r="D509" s="348" t="s">
        <v>984</v>
      </c>
      <c r="E509" s="409">
        <v>428</v>
      </c>
      <c r="F509" s="129">
        <v>38566</v>
      </c>
      <c r="G509" s="130" t="s">
        <v>37</v>
      </c>
      <c r="H509" s="131">
        <v>2000</v>
      </c>
      <c r="I509" s="353"/>
      <c r="J509" s="132"/>
      <c r="K509" s="410" t="s">
        <v>68</v>
      </c>
      <c r="L509" s="133" t="s">
        <v>39</v>
      </c>
      <c r="M509" s="411" t="s">
        <v>985</v>
      </c>
      <c r="N509" s="412">
        <v>10</v>
      </c>
      <c r="O509" s="134"/>
      <c r="P509" s="134"/>
      <c r="Q509" s="134"/>
      <c r="R509" s="134"/>
      <c r="S509" s="134"/>
      <c r="T509" s="414">
        <v>0</v>
      </c>
      <c r="U509" s="371">
        <v>0</v>
      </c>
      <c r="V509" s="371">
        <v>0</v>
      </c>
      <c r="W509" s="371">
        <v>0</v>
      </c>
      <c r="X509" s="371">
        <v>0</v>
      </c>
      <c r="Y509" s="415"/>
    </row>
    <row r="510" spans="1:25" s="703" customFormat="1">
      <c r="A510" s="450">
        <v>90310000</v>
      </c>
      <c r="B510" s="408" t="s">
        <v>61</v>
      </c>
      <c r="C510" s="348" t="s">
        <v>1040</v>
      </c>
      <c r="D510" s="348" t="s">
        <v>134</v>
      </c>
      <c r="E510" s="409">
        <v>428</v>
      </c>
      <c r="F510" s="129">
        <v>38575</v>
      </c>
      <c r="G510" s="130" t="s">
        <v>37</v>
      </c>
      <c r="H510" s="131">
        <v>2000</v>
      </c>
      <c r="I510" s="353" t="s">
        <v>53</v>
      </c>
      <c r="J510" s="132">
        <v>2.5</v>
      </c>
      <c r="K510" s="410" t="s">
        <v>68</v>
      </c>
      <c r="L510" s="133" t="s">
        <v>39</v>
      </c>
      <c r="M510" s="411" t="s">
        <v>985</v>
      </c>
      <c r="N510" s="412">
        <v>7</v>
      </c>
      <c r="O510" s="134">
        <v>1500000</v>
      </c>
      <c r="P510" s="134"/>
      <c r="Q510" s="134">
        <v>0</v>
      </c>
      <c r="R510" s="134"/>
      <c r="S510" s="134"/>
      <c r="T510" s="414" t="s">
        <v>645</v>
      </c>
      <c r="U510" s="371">
        <v>0</v>
      </c>
      <c r="V510" s="371">
        <v>0</v>
      </c>
      <c r="W510" s="371" t="s">
        <v>990</v>
      </c>
      <c r="X510" s="371" t="s">
        <v>987</v>
      </c>
      <c r="Y510" s="415"/>
    </row>
    <row r="511" spans="1:25" s="703" customFormat="1">
      <c r="A511" s="450">
        <v>90310000</v>
      </c>
      <c r="B511" s="408" t="s">
        <v>61</v>
      </c>
      <c r="C511" s="348" t="s">
        <v>1040</v>
      </c>
      <c r="D511" s="348" t="s">
        <v>984</v>
      </c>
      <c r="E511" s="409">
        <v>429</v>
      </c>
      <c r="F511" s="129">
        <v>38566</v>
      </c>
      <c r="G511" s="130" t="s">
        <v>37</v>
      </c>
      <c r="H511" s="131">
        <v>2500</v>
      </c>
      <c r="I511" s="353"/>
      <c r="J511" s="132"/>
      <c r="K511" s="410" t="s">
        <v>68</v>
      </c>
      <c r="L511" s="133" t="s">
        <v>39</v>
      </c>
      <c r="M511" s="411" t="s">
        <v>985</v>
      </c>
      <c r="N511" s="412">
        <v>25</v>
      </c>
      <c r="O511" s="134"/>
      <c r="P511" s="134"/>
      <c r="Q511" s="134"/>
      <c r="R511" s="134"/>
      <c r="S511" s="134"/>
      <c r="T511" s="414">
        <v>0</v>
      </c>
      <c r="U511" s="371">
        <v>0</v>
      </c>
      <c r="V511" s="371">
        <v>0</v>
      </c>
      <c r="W511" s="371">
        <v>0</v>
      </c>
      <c r="X511" s="371">
        <v>0</v>
      </c>
      <c r="Y511" s="415"/>
    </row>
    <row r="512" spans="1:25" s="703" customFormat="1">
      <c r="A512" s="450">
        <v>90310000</v>
      </c>
      <c r="B512" s="408" t="s">
        <v>61</v>
      </c>
      <c r="C512" s="348" t="s">
        <v>1040</v>
      </c>
      <c r="D512" s="348" t="s">
        <v>134</v>
      </c>
      <c r="E512" s="409">
        <v>429</v>
      </c>
      <c r="F512" s="129">
        <v>38575</v>
      </c>
      <c r="G512" s="130" t="s">
        <v>37</v>
      </c>
      <c r="H512" s="131">
        <v>2500</v>
      </c>
      <c r="I512" s="353" t="s">
        <v>59</v>
      </c>
      <c r="J512" s="132">
        <v>3.5</v>
      </c>
      <c r="K512" s="410" t="s">
        <v>68</v>
      </c>
      <c r="L512" s="133" t="s">
        <v>39</v>
      </c>
      <c r="M512" s="411" t="s">
        <v>985</v>
      </c>
      <c r="N512" s="412">
        <v>23</v>
      </c>
      <c r="O512" s="134">
        <v>1500000</v>
      </c>
      <c r="P512" s="134">
        <v>1500000</v>
      </c>
      <c r="Q512" s="134">
        <v>34099185</v>
      </c>
      <c r="R512" s="134">
        <v>196112</v>
      </c>
      <c r="S512" s="134">
        <v>34295297</v>
      </c>
      <c r="T512" s="414" t="s">
        <v>645</v>
      </c>
      <c r="U512" s="371">
        <v>0</v>
      </c>
      <c r="V512" s="371">
        <v>0</v>
      </c>
      <c r="W512" s="371">
        <v>0</v>
      </c>
      <c r="X512" s="371" t="s">
        <v>987</v>
      </c>
      <c r="Y512" s="415"/>
    </row>
    <row r="513" spans="1:25" s="703" customFormat="1">
      <c r="A513" s="450">
        <v>95134000</v>
      </c>
      <c r="B513" s="408">
        <v>6</v>
      </c>
      <c r="C513" s="348" t="s">
        <v>1041</v>
      </c>
      <c r="D513" s="348" t="s">
        <v>984</v>
      </c>
      <c r="E513" s="409">
        <v>659</v>
      </c>
      <c r="F513" s="129">
        <v>40645</v>
      </c>
      <c r="G513" s="130" t="s">
        <v>37</v>
      </c>
      <c r="H513" s="131">
        <v>2000</v>
      </c>
      <c r="I513" s="353"/>
      <c r="J513" s="132"/>
      <c r="K513" s="410" t="s">
        <v>68</v>
      </c>
      <c r="L513" s="133" t="s">
        <v>39</v>
      </c>
      <c r="M513" s="411" t="s">
        <v>49</v>
      </c>
      <c r="N513" s="412">
        <v>30</v>
      </c>
      <c r="O513" s="134"/>
      <c r="P513" s="134"/>
      <c r="Q513" s="134"/>
      <c r="R513" s="134"/>
      <c r="S513" s="134"/>
      <c r="T513" s="414">
        <v>0</v>
      </c>
      <c r="U513" s="371">
        <v>0</v>
      </c>
      <c r="V513" s="371">
        <v>0</v>
      </c>
      <c r="W513" s="371">
        <v>0</v>
      </c>
      <c r="X513" s="371">
        <v>0</v>
      </c>
      <c r="Y513" s="415"/>
    </row>
    <row r="514" spans="1:25" s="703" customFormat="1">
      <c r="A514" s="450">
        <v>95134000</v>
      </c>
      <c r="B514" s="408">
        <v>6</v>
      </c>
      <c r="C514" s="348" t="s">
        <v>1041</v>
      </c>
      <c r="D514" s="348" t="s">
        <v>134</v>
      </c>
      <c r="E514" s="409">
        <v>659</v>
      </c>
      <c r="F514" s="129">
        <v>40647</v>
      </c>
      <c r="G514" s="130" t="s">
        <v>37</v>
      </c>
      <c r="H514" s="131">
        <v>1200</v>
      </c>
      <c r="I514" s="353" t="s">
        <v>46</v>
      </c>
      <c r="J514" s="132">
        <v>4.2</v>
      </c>
      <c r="K514" s="410" t="s">
        <v>68</v>
      </c>
      <c r="L514" s="133" t="s">
        <v>39</v>
      </c>
      <c r="M514" s="411" t="s">
        <v>49</v>
      </c>
      <c r="N514" s="412">
        <v>14</v>
      </c>
      <c r="O514" s="134">
        <v>1200000</v>
      </c>
      <c r="P514" s="134">
        <v>1200000</v>
      </c>
      <c r="Q514" s="134">
        <v>27279348</v>
      </c>
      <c r="R514" s="134">
        <v>234185</v>
      </c>
      <c r="S514" s="134">
        <v>27513533</v>
      </c>
      <c r="T514" s="414" t="s">
        <v>645</v>
      </c>
      <c r="U514" s="371">
        <v>0</v>
      </c>
      <c r="V514" s="371">
        <v>0</v>
      </c>
      <c r="W514" s="371">
        <v>0</v>
      </c>
      <c r="X514" s="371">
        <v>0</v>
      </c>
      <c r="Y514" s="415"/>
    </row>
    <row r="515" spans="1:25" s="703" customFormat="1">
      <c r="A515" s="450">
        <v>96604380</v>
      </c>
      <c r="B515" s="408" t="s">
        <v>91</v>
      </c>
      <c r="C515" s="348" t="s">
        <v>472</v>
      </c>
      <c r="D515" s="348" t="s">
        <v>984</v>
      </c>
      <c r="E515" s="409">
        <v>340</v>
      </c>
      <c r="F515" s="129">
        <v>37846</v>
      </c>
      <c r="G515" s="130" t="s">
        <v>37</v>
      </c>
      <c r="H515" s="131">
        <v>1000</v>
      </c>
      <c r="I515" s="353"/>
      <c r="J515" s="132"/>
      <c r="K515" s="410" t="s">
        <v>68</v>
      </c>
      <c r="L515" s="133" t="s">
        <v>39</v>
      </c>
      <c r="M515" s="411" t="s">
        <v>985</v>
      </c>
      <c r="N515" s="412">
        <v>10</v>
      </c>
      <c r="O515" s="134"/>
      <c r="P515" s="134"/>
      <c r="Q515" s="134"/>
      <c r="R515" s="134"/>
      <c r="S515" s="134"/>
      <c r="T515" s="414">
        <v>0</v>
      </c>
      <c r="U515" s="371">
        <v>0</v>
      </c>
      <c r="V515" s="371">
        <v>0</v>
      </c>
      <c r="W515" s="371">
        <v>0</v>
      </c>
      <c r="X515" s="371">
        <v>0</v>
      </c>
      <c r="Y515" s="415"/>
    </row>
    <row r="516" spans="1:25" s="703" customFormat="1">
      <c r="A516" s="450">
        <v>96604380</v>
      </c>
      <c r="B516" s="408" t="s">
        <v>91</v>
      </c>
      <c r="C516" s="348" t="s">
        <v>472</v>
      </c>
      <c r="D516" s="348" t="s">
        <v>134</v>
      </c>
      <c r="E516" s="409">
        <v>340</v>
      </c>
      <c r="F516" s="129">
        <v>37846</v>
      </c>
      <c r="G516" s="130" t="s">
        <v>37</v>
      </c>
      <c r="H516" s="131">
        <v>1000</v>
      </c>
      <c r="I516" s="353" t="s">
        <v>87</v>
      </c>
      <c r="J516" s="132">
        <v>4.75</v>
      </c>
      <c r="K516" s="410" t="s">
        <v>68</v>
      </c>
      <c r="L516" s="133" t="s">
        <v>39</v>
      </c>
      <c r="M516" s="411" t="s">
        <v>985</v>
      </c>
      <c r="N516" s="412">
        <v>7</v>
      </c>
      <c r="O516" s="134">
        <v>1000000</v>
      </c>
      <c r="P516" s="134"/>
      <c r="Q516" s="134">
        <v>0</v>
      </c>
      <c r="R516" s="134"/>
      <c r="S516" s="134"/>
      <c r="T516" s="414" t="s">
        <v>645</v>
      </c>
      <c r="U516" s="371">
        <v>0</v>
      </c>
      <c r="V516" s="371">
        <v>0</v>
      </c>
      <c r="W516" s="371" t="s">
        <v>990</v>
      </c>
      <c r="X516" s="371" t="s">
        <v>987</v>
      </c>
      <c r="Y516" s="415"/>
    </row>
    <row r="517" spans="1:25" s="703" customFormat="1">
      <c r="A517" s="450">
        <v>96604380</v>
      </c>
      <c r="B517" s="408" t="s">
        <v>91</v>
      </c>
      <c r="C517" s="348" t="s">
        <v>472</v>
      </c>
      <c r="D517" s="348" t="s">
        <v>142</v>
      </c>
      <c r="E517" s="409">
        <v>340</v>
      </c>
      <c r="F517" s="129">
        <v>39272</v>
      </c>
      <c r="G517" s="130" t="s">
        <v>37</v>
      </c>
      <c r="H517" s="131">
        <v>1000</v>
      </c>
      <c r="I517" s="353" t="s">
        <v>72</v>
      </c>
      <c r="J517" s="132">
        <v>3.8</v>
      </c>
      <c r="K517" s="410" t="s">
        <v>68</v>
      </c>
      <c r="L517" s="133" t="s">
        <v>985</v>
      </c>
      <c r="M517" s="411" t="s">
        <v>985</v>
      </c>
      <c r="N517" s="412">
        <v>21</v>
      </c>
      <c r="O517" s="134">
        <v>1000000</v>
      </c>
      <c r="P517" s="134">
        <v>941176</v>
      </c>
      <c r="Q517" s="134">
        <v>21395556</v>
      </c>
      <c r="R517" s="134">
        <v>303708</v>
      </c>
      <c r="S517" s="134">
        <v>21699264</v>
      </c>
      <c r="T517" s="414" t="s">
        <v>645</v>
      </c>
      <c r="U517" s="371">
        <v>0</v>
      </c>
      <c r="V517" s="371">
        <v>0</v>
      </c>
      <c r="W517" s="371">
        <v>0</v>
      </c>
      <c r="X517" s="371" t="s">
        <v>987</v>
      </c>
      <c r="Y517" s="415"/>
    </row>
    <row r="518" spans="1:25" s="703" customFormat="1">
      <c r="A518" s="450">
        <v>96604380</v>
      </c>
      <c r="B518" s="408" t="s">
        <v>91</v>
      </c>
      <c r="C518" s="348" t="s">
        <v>472</v>
      </c>
      <c r="D518" s="348" t="s">
        <v>984</v>
      </c>
      <c r="E518" s="409">
        <v>376</v>
      </c>
      <c r="F518" s="129">
        <v>38184</v>
      </c>
      <c r="G518" s="130" t="s">
        <v>37</v>
      </c>
      <c r="H518" s="131">
        <v>1500</v>
      </c>
      <c r="I518" s="353"/>
      <c r="J518" s="132"/>
      <c r="K518" s="410" t="s">
        <v>985</v>
      </c>
      <c r="L518" s="133" t="s">
        <v>985</v>
      </c>
      <c r="M518" s="411" t="s">
        <v>985</v>
      </c>
      <c r="N518" s="412">
        <v>23</v>
      </c>
      <c r="O518" s="134"/>
      <c r="P518" s="134"/>
      <c r="Q518" s="134"/>
      <c r="R518" s="134"/>
      <c r="S518" s="134"/>
      <c r="T518" s="414">
        <v>0</v>
      </c>
      <c r="U518" s="371">
        <v>0</v>
      </c>
      <c r="V518" s="371">
        <v>0</v>
      </c>
      <c r="W518" s="371">
        <v>0</v>
      </c>
      <c r="X518" s="371">
        <v>0</v>
      </c>
      <c r="Y518" s="415"/>
    </row>
    <row r="519" spans="1:25" s="703" customFormat="1">
      <c r="A519" s="450">
        <v>96604380</v>
      </c>
      <c r="B519" s="408" t="s">
        <v>91</v>
      </c>
      <c r="C519" s="348" t="s">
        <v>472</v>
      </c>
      <c r="D519" s="348" t="s">
        <v>134</v>
      </c>
      <c r="E519" s="409">
        <v>376</v>
      </c>
      <c r="F519" s="129">
        <v>38184</v>
      </c>
      <c r="G519" s="130" t="s">
        <v>37</v>
      </c>
      <c r="H519" s="131">
        <v>750</v>
      </c>
      <c r="I519" s="353" t="s">
        <v>89</v>
      </c>
      <c r="J519" s="132">
        <v>4.5</v>
      </c>
      <c r="K519" s="410" t="s">
        <v>68</v>
      </c>
      <c r="L519" s="133" t="s">
        <v>985</v>
      </c>
      <c r="M519" s="411" t="s">
        <v>985</v>
      </c>
      <c r="N519" s="412">
        <v>12</v>
      </c>
      <c r="O519" s="134">
        <v>700000</v>
      </c>
      <c r="P519" s="134"/>
      <c r="Q519" s="134">
        <v>0</v>
      </c>
      <c r="R519" s="134"/>
      <c r="S519" s="134"/>
      <c r="T519" s="414" t="s">
        <v>645</v>
      </c>
      <c r="U519" s="371">
        <v>0</v>
      </c>
      <c r="V519" s="371">
        <v>0</v>
      </c>
      <c r="W519" s="371" t="s">
        <v>990</v>
      </c>
      <c r="X519" s="371" t="s">
        <v>987</v>
      </c>
      <c r="Y519" s="415"/>
    </row>
    <row r="520" spans="1:25" s="703" customFormat="1">
      <c r="A520" s="450">
        <v>96604380</v>
      </c>
      <c r="B520" s="408" t="s">
        <v>91</v>
      </c>
      <c r="C520" s="348" t="s">
        <v>472</v>
      </c>
      <c r="D520" s="348" t="s">
        <v>142</v>
      </c>
      <c r="E520" s="409">
        <v>376</v>
      </c>
      <c r="F520" s="129">
        <v>38729</v>
      </c>
      <c r="G520" s="130" t="s">
        <v>37</v>
      </c>
      <c r="H520" s="131">
        <v>500</v>
      </c>
      <c r="I520" s="353" t="s">
        <v>99</v>
      </c>
      <c r="J520" s="132">
        <v>4.2</v>
      </c>
      <c r="K520" s="410" t="s">
        <v>68</v>
      </c>
      <c r="L520" s="133" t="s">
        <v>39</v>
      </c>
      <c r="M520" s="411" t="s">
        <v>985</v>
      </c>
      <c r="N520" s="412">
        <v>21</v>
      </c>
      <c r="O520" s="134">
        <v>500000</v>
      </c>
      <c r="P520" s="134">
        <v>381579</v>
      </c>
      <c r="Q520" s="134">
        <v>8674355</v>
      </c>
      <c r="R520" s="134">
        <v>135954</v>
      </c>
      <c r="S520" s="134">
        <v>8810309</v>
      </c>
      <c r="T520" s="414" t="s">
        <v>645</v>
      </c>
      <c r="U520" s="371">
        <v>0</v>
      </c>
      <c r="V520" s="371">
        <v>0</v>
      </c>
      <c r="W520" s="371">
        <v>0</v>
      </c>
      <c r="X520" s="371" t="s">
        <v>987</v>
      </c>
      <c r="Y520" s="415"/>
    </row>
    <row r="521" spans="1:25" s="703" customFormat="1">
      <c r="A521" s="450">
        <v>96604380</v>
      </c>
      <c r="B521" s="408" t="s">
        <v>91</v>
      </c>
      <c r="C521" s="348" t="s">
        <v>472</v>
      </c>
      <c r="D521" s="348" t="s">
        <v>984</v>
      </c>
      <c r="E521" s="409">
        <v>454</v>
      </c>
      <c r="F521" s="129">
        <v>38763</v>
      </c>
      <c r="G521" s="130" t="s">
        <v>37</v>
      </c>
      <c r="H521" s="131">
        <v>1500</v>
      </c>
      <c r="I521" s="353"/>
      <c r="J521" s="132"/>
      <c r="K521" s="410" t="s">
        <v>68</v>
      </c>
      <c r="L521" s="133" t="s">
        <v>39</v>
      </c>
      <c r="M521" s="411" t="s">
        <v>985</v>
      </c>
      <c r="N521" s="412">
        <v>25</v>
      </c>
      <c r="O521" s="134"/>
      <c r="P521" s="134"/>
      <c r="Q521" s="134"/>
      <c r="R521" s="134"/>
      <c r="S521" s="134"/>
      <c r="T521" s="414">
        <v>0</v>
      </c>
      <c r="U521" s="371">
        <v>0</v>
      </c>
      <c r="V521" s="371">
        <v>0</v>
      </c>
      <c r="W521" s="371">
        <v>0</v>
      </c>
      <c r="X521" s="371">
        <v>0</v>
      </c>
      <c r="Y521" s="415"/>
    </row>
    <row r="522" spans="1:25" s="703" customFormat="1">
      <c r="A522" s="450">
        <v>96604380</v>
      </c>
      <c r="B522" s="408" t="s">
        <v>91</v>
      </c>
      <c r="C522" s="348" t="s">
        <v>472</v>
      </c>
      <c r="D522" s="348" t="s">
        <v>134</v>
      </c>
      <c r="E522" s="409">
        <v>454</v>
      </c>
      <c r="F522" s="129">
        <v>38763</v>
      </c>
      <c r="G522" s="130" t="s">
        <v>37</v>
      </c>
      <c r="H522" s="131">
        <v>1500</v>
      </c>
      <c r="I522" s="353" t="s">
        <v>63</v>
      </c>
      <c r="J522" s="132">
        <v>4.2</v>
      </c>
      <c r="K522" s="410" t="s">
        <v>39</v>
      </c>
      <c r="L522" s="133" t="s">
        <v>985</v>
      </c>
      <c r="M522" s="411" t="s">
        <v>985</v>
      </c>
      <c r="N522" s="412">
        <v>20</v>
      </c>
      <c r="O522" s="134">
        <v>1500000</v>
      </c>
      <c r="P522" s="134">
        <v>1144737</v>
      </c>
      <c r="Q522" s="134">
        <v>26023066</v>
      </c>
      <c r="R522" s="134">
        <v>407860</v>
      </c>
      <c r="S522" s="134">
        <v>26430926</v>
      </c>
      <c r="T522" s="414" t="s">
        <v>645</v>
      </c>
      <c r="U522" s="371">
        <v>0</v>
      </c>
      <c r="V522" s="371">
        <v>0</v>
      </c>
      <c r="W522" s="371">
        <v>0</v>
      </c>
      <c r="X522" s="371" t="s">
        <v>987</v>
      </c>
      <c r="Y522" s="415"/>
    </row>
    <row r="523" spans="1:25" s="703" customFormat="1">
      <c r="A523" s="450">
        <v>96604380</v>
      </c>
      <c r="B523" s="408" t="s">
        <v>91</v>
      </c>
      <c r="C523" s="348" t="s">
        <v>472</v>
      </c>
      <c r="D523" s="348" t="s">
        <v>984</v>
      </c>
      <c r="E523" s="409">
        <v>507</v>
      </c>
      <c r="F523" s="129">
        <v>39293</v>
      </c>
      <c r="G523" s="130" t="s">
        <v>37</v>
      </c>
      <c r="H523" s="131">
        <v>1500</v>
      </c>
      <c r="I523" s="353"/>
      <c r="J523" s="132"/>
      <c r="K523" s="410" t="s">
        <v>39</v>
      </c>
      <c r="L523" s="133" t="s">
        <v>68</v>
      </c>
      <c r="M523" s="411" t="s">
        <v>985</v>
      </c>
      <c r="N523" s="412">
        <v>25</v>
      </c>
      <c r="O523" s="134"/>
      <c r="P523" s="134"/>
      <c r="Q523" s="134"/>
      <c r="R523" s="134"/>
      <c r="S523" s="134"/>
      <c r="T523" s="414">
        <v>0</v>
      </c>
      <c r="U523" s="371">
        <v>0</v>
      </c>
      <c r="V523" s="371">
        <v>0</v>
      </c>
      <c r="W523" s="371">
        <v>0</v>
      </c>
      <c r="X523" s="371">
        <v>0</v>
      </c>
      <c r="Y523" s="415"/>
    </row>
    <row r="524" spans="1:25" s="703" customFormat="1">
      <c r="A524" s="450">
        <v>96604380</v>
      </c>
      <c r="B524" s="408" t="s">
        <v>91</v>
      </c>
      <c r="C524" s="348" t="s">
        <v>472</v>
      </c>
      <c r="D524" s="348" t="s">
        <v>134</v>
      </c>
      <c r="E524" s="409">
        <v>507</v>
      </c>
      <c r="F524" s="129">
        <v>39293</v>
      </c>
      <c r="G524" s="130" t="s">
        <v>37</v>
      </c>
      <c r="H524" s="131">
        <v>500</v>
      </c>
      <c r="I524" s="353" t="s">
        <v>56</v>
      </c>
      <c r="J524" s="132">
        <v>3.8</v>
      </c>
      <c r="K524" s="410" t="s">
        <v>39</v>
      </c>
      <c r="L524" s="133" t="s">
        <v>68</v>
      </c>
      <c r="M524" s="411" t="s">
        <v>985</v>
      </c>
      <c r="N524" s="412">
        <v>21</v>
      </c>
      <c r="O524" s="134">
        <v>500000</v>
      </c>
      <c r="P524" s="134">
        <v>470588</v>
      </c>
      <c r="Q524" s="134">
        <v>10697778</v>
      </c>
      <c r="R524" s="134">
        <v>151855</v>
      </c>
      <c r="S524" s="134">
        <v>10849633</v>
      </c>
      <c r="T524" s="414" t="s">
        <v>645</v>
      </c>
      <c r="U524" s="371">
        <v>0</v>
      </c>
      <c r="V524" s="371">
        <v>0</v>
      </c>
      <c r="W524" s="371">
        <v>0</v>
      </c>
      <c r="X524" s="371" t="s">
        <v>987</v>
      </c>
      <c r="Y524" s="415"/>
    </row>
    <row r="525" spans="1:25" s="703" customFormat="1">
      <c r="A525" s="450">
        <v>96604380</v>
      </c>
      <c r="B525" s="408">
        <v>6</v>
      </c>
      <c r="C525" s="348" t="s">
        <v>472</v>
      </c>
      <c r="D525" s="348" t="s">
        <v>984</v>
      </c>
      <c r="E525" s="409">
        <v>620</v>
      </c>
      <c r="F525" s="129">
        <v>40137</v>
      </c>
      <c r="G525" s="130" t="s">
        <v>37</v>
      </c>
      <c r="H525" s="131">
        <v>1250</v>
      </c>
      <c r="I525" s="353"/>
      <c r="J525" s="132"/>
      <c r="K525" s="410" t="s">
        <v>68</v>
      </c>
      <c r="L525" s="133" t="s">
        <v>39</v>
      </c>
      <c r="M525" s="411" t="s">
        <v>985</v>
      </c>
      <c r="N525" s="412">
        <v>25</v>
      </c>
      <c r="O525" s="134"/>
      <c r="P525" s="134"/>
      <c r="Q525" s="134"/>
      <c r="R525" s="134"/>
      <c r="S525" s="134"/>
      <c r="T525" s="414">
        <v>0</v>
      </c>
      <c r="U525" s="371">
        <v>0</v>
      </c>
      <c r="V525" s="371">
        <v>0</v>
      </c>
      <c r="W525" s="371">
        <v>0</v>
      </c>
      <c r="X525" s="371">
        <v>0</v>
      </c>
      <c r="Y525" s="415"/>
    </row>
    <row r="526" spans="1:25" s="703" customFormat="1">
      <c r="A526" s="450">
        <v>96604380</v>
      </c>
      <c r="B526" s="408">
        <v>6</v>
      </c>
      <c r="C526" s="348" t="s">
        <v>472</v>
      </c>
      <c r="D526" s="348" t="s">
        <v>134</v>
      </c>
      <c r="E526" s="409">
        <v>620</v>
      </c>
      <c r="F526" s="129">
        <v>40137</v>
      </c>
      <c r="G526" s="130" t="s">
        <v>37</v>
      </c>
      <c r="H526" s="131">
        <v>1250</v>
      </c>
      <c r="I526" s="353" t="s">
        <v>51</v>
      </c>
      <c r="J526" s="132">
        <v>4.5</v>
      </c>
      <c r="K526" s="410" t="s">
        <v>68</v>
      </c>
      <c r="L526" s="133" t="s">
        <v>39</v>
      </c>
      <c r="M526" s="411" t="s">
        <v>985</v>
      </c>
      <c r="N526" s="412">
        <v>23</v>
      </c>
      <c r="O526" s="134">
        <v>1250000</v>
      </c>
      <c r="P526" s="134">
        <v>1250000</v>
      </c>
      <c r="Q526" s="134">
        <v>28415988</v>
      </c>
      <c r="R526" s="134">
        <v>160698</v>
      </c>
      <c r="S526" s="134">
        <v>28576686</v>
      </c>
      <c r="T526" s="414" t="s">
        <v>645</v>
      </c>
      <c r="U526" s="371">
        <v>0</v>
      </c>
      <c r="V526" s="371">
        <v>0</v>
      </c>
      <c r="W526" s="371">
        <v>0</v>
      </c>
      <c r="X526" s="371">
        <v>0</v>
      </c>
      <c r="Y526" s="415"/>
    </row>
    <row r="527" spans="1:25" s="703" customFormat="1">
      <c r="A527" s="450">
        <v>91335000</v>
      </c>
      <c r="B527" s="408">
        <v>6</v>
      </c>
      <c r="C527" s="373" t="s">
        <v>1042</v>
      </c>
      <c r="D527" s="348" t="s">
        <v>984</v>
      </c>
      <c r="E527" s="409">
        <v>552</v>
      </c>
      <c r="F527" s="129">
        <v>39741</v>
      </c>
      <c r="G527" s="130" t="s">
        <v>37</v>
      </c>
      <c r="H527" s="131">
        <v>3500</v>
      </c>
      <c r="I527" s="353"/>
      <c r="J527" s="132"/>
      <c r="K527" s="410" t="s">
        <v>68</v>
      </c>
      <c r="L527" s="133" t="s">
        <v>985</v>
      </c>
      <c r="M527" s="411" t="s">
        <v>985</v>
      </c>
      <c r="N527" s="412">
        <v>10</v>
      </c>
      <c r="O527" s="134"/>
      <c r="P527" s="134"/>
      <c r="Q527" s="134"/>
      <c r="R527" s="134"/>
      <c r="S527" s="134"/>
      <c r="T527" s="414">
        <v>0</v>
      </c>
      <c r="U527" s="371">
        <v>0</v>
      </c>
      <c r="V527" s="371">
        <v>0</v>
      </c>
      <c r="W527" s="371">
        <v>0</v>
      </c>
      <c r="X527" s="371">
        <v>0</v>
      </c>
      <c r="Y527" s="417"/>
    </row>
    <row r="528" spans="1:25" s="703" customFormat="1">
      <c r="A528" s="450">
        <v>91335000</v>
      </c>
      <c r="B528" s="408">
        <v>6</v>
      </c>
      <c r="C528" s="373" t="s">
        <v>1042</v>
      </c>
      <c r="D528" s="348" t="s">
        <v>134</v>
      </c>
      <c r="E528" s="409">
        <v>552</v>
      </c>
      <c r="F528" s="129">
        <v>39834</v>
      </c>
      <c r="G528" s="130" t="s">
        <v>37</v>
      </c>
      <c r="H528" s="131">
        <v>3500</v>
      </c>
      <c r="I528" s="353" t="s">
        <v>46</v>
      </c>
      <c r="J528" s="132">
        <v>6.4</v>
      </c>
      <c r="K528" s="410" t="s">
        <v>68</v>
      </c>
      <c r="L528" s="133" t="s">
        <v>985</v>
      </c>
      <c r="M528" s="411" t="s">
        <v>985</v>
      </c>
      <c r="N528" s="412">
        <v>5</v>
      </c>
      <c r="O528" s="134">
        <v>500000</v>
      </c>
      <c r="P528" s="134">
        <v>500000</v>
      </c>
      <c r="Q528" s="134">
        <v>11366395</v>
      </c>
      <c r="R528" s="134">
        <v>199810</v>
      </c>
      <c r="S528" s="134">
        <v>11566205</v>
      </c>
      <c r="T528" s="414" t="s">
        <v>645</v>
      </c>
      <c r="U528" s="371">
        <v>0</v>
      </c>
      <c r="V528" s="371">
        <v>0</v>
      </c>
      <c r="W528" s="371">
        <v>0</v>
      </c>
      <c r="X528" s="371" t="s">
        <v>987</v>
      </c>
      <c r="Y528" s="417"/>
    </row>
    <row r="529" spans="1:25" s="703" customFormat="1">
      <c r="A529" s="450">
        <v>91335000</v>
      </c>
      <c r="B529" s="408">
        <v>6</v>
      </c>
      <c r="C529" s="373" t="s">
        <v>1042</v>
      </c>
      <c r="D529" s="348" t="s">
        <v>134</v>
      </c>
      <c r="E529" s="409">
        <v>552</v>
      </c>
      <c r="F529" s="129">
        <v>39834</v>
      </c>
      <c r="G529" s="130" t="s">
        <v>162</v>
      </c>
      <c r="H529" s="131">
        <v>75000000</v>
      </c>
      <c r="I529" s="353" t="s">
        <v>87</v>
      </c>
      <c r="J529" s="132">
        <v>8.5500000000000007</v>
      </c>
      <c r="K529" s="410" t="s">
        <v>68</v>
      </c>
      <c r="L529" s="133" t="s">
        <v>985</v>
      </c>
      <c r="M529" s="411" t="s">
        <v>985</v>
      </c>
      <c r="N529" s="412">
        <v>5</v>
      </c>
      <c r="O529" s="134"/>
      <c r="P529" s="134"/>
      <c r="Q529" s="134">
        <v>0</v>
      </c>
      <c r="R529" s="134"/>
      <c r="S529" s="134"/>
      <c r="T529" s="414">
        <v>0</v>
      </c>
      <c r="U529" s="371">
        <v>0</v>
      </c>
      <c r="V529" s="371" t="s">
        <v>988</v>
      </c>
      <c r="W529" s="371">
        <v>0</v>
      </c>
      <c r="X529" s="371" t="s">
        <v>987</v>
      </c>
      <c r="Y529" s="417"/>
    </row>
    <row r="530" spans="1:25" s="703" customFormat="1">
      <c r="A530" s="450">
        <v>91335000</v>
      </c>
      <c r="B530" s="408">
        <v>6</v>
      </c>
      <c r="C530" s="373" t="s">
        <v>1042</v>
      </c>
      <c r="D530" s="348" t="s">
        <v>134</v>
      </c>
      <c r="E530" s="409">
        <v>552</v>
      </c>
      <c r="F530" s="129">
        <v>39834</v>
      </c>
      <c r="G530" s="130" t="s">
        <v>37</v>
      </c>
      <c r="H530" s="131">
        <v>3500</v>
      </c>
      <c r="I530" s="353" t="s">
        <v>89</v>
      </c>
      <c r="J530" s="132">
        <v>6.1</v>
      </c>
      <c r="K530" s="410" t="s">
        <v>68</v>
      </c>
      <c r="L530" s="133" t="s">
        <v>985</v>
      </c>
      <c r="M530" s="411" t="s">
        <v>985</v>
      </c>
      <c r="N530" s="412">
        <v>9.5</v>
      </c>
      <c r="O530" s="134"/>
      <c r="P530" s="134"/>
      <c r="Q530" s="134">
        <v>0</v>
      </c>
      <c r="R530" s="134"/>
      <c r="S530" s="134"/>
      <c r="T530" s="414" t="s">
        <v>645</v>
      </c>
      <c r="U530" s="371">
        <v>0</v>
      </c>
      <c r="V530" s="371" t="s">
        <v>988</v>
      </c>
      <c r="W530" s="371">
        <v>0</v>
      </c>
      <c r="X530" s="371" t="s">
        <v>987</v>
      </c>
      <c r="Y530" s="417"/>
    </row>
    <row r="531" spans="1:25" s="703" customFormat="1">
      <c r="A531" s="450">
        <v>91335000</v>
      </c>
      <c r="B531" s="408">
        <v>6</v>
      </c>
      <c r="C531" s="373" t="s">
        <v>1042</v>
      </c>
      <c r="D531" s="348" t="s">
        <v>134</v>
      </c>
      <c r="E531" s="409">
        <v>552</v>
      </c>
      <c r="F531" s="129">
        <v>39834</v>
      </c>
      <c r="G531" s="130" t="s">
        <v>162</v>
      </c>
      <c r="H531" s="131">
        <v>75000000</v>
      </c>
      <c r="I531" s="353" t="s">
        <v>63</v>
      </c>
      <c r="J531" s="132">
        <v>8.5500000000000007</v>
      </c>
      <c r="K531" s="410" t="s">
        <v>68</v>
      </c>
      <c r="L531" s="133" t="s">
        <v>985</v>
      </c>
      <c r="M531" s="411" t="s">
        <v>985</v>
      </c>
      <c r="N531" s="412">
        <v>9.5</v>
      </c>
      <c r="O531" s="134"/>
      <c r="P531" s="134"/>
      <c r="Q531" s="134">
        <v>0</v>
      </c>
      <c r="R531" s="134"/>
      <c r="S531" s="134"/>
      <c r="T531" s="414">
        <v>0</v>
      </c>
      <c r="U531" s="371">
        <v>0</v>
      </c>
      <c r="V531" s="371" t="s">
        <v>988</v>
      </c>
      <c r="W531" s="371">
        <v>0</v>
      </c>
      <c r="X531" s="371" t="s">
        <v>987</v>
      </c>
      <c r="Y531" s="417"/>
    </row>
    <row r="532" spans="1:25" s="703" customFormat="1">
      <c r="A532" s="450">
        <v>91335000</v>
      </c>
      <c r="B532" s="408">
        <v>6</v>
      </c>
      <c r="C532" s="373" t="s">
        <v>1042</v>
      </c>
      <c r="D532" s="348" t="s">
        <v>984</v>
      </c>
      <c r="E532" s="409">
        <v>553</v>
      </c>
      <c r="F532" s="129">
        <v>39741</v>
      </c>
      <c r="G532" s="130" t="s">
        <v>37</v>
      </c>
      <c r="H532" s="131">
        <v>3500</v>
      </c>
      <c r="I532" s="353"/>
      <c r="J532" s="132"/>
      <c r="K532" s="410" t="s">
        <v>68</v>
      </c>
      <c r="L532" s="133" t="s">
        <v>985</v>
      </c>
      <c r="M532" s="411" t="s">
        <v>985</v>
      </c>
      <c r="N532" s="412">
        <v>30</v>
      </c>
      <c r="O532" s="134"/>
      <c r="P532" s="134"/>
      <c r="Q532" s="134"/>
      <c r="R532" s="134"/>
      <c r="S532" s="134"/>
      <c r="T532" s="414">
        <v>0</v>
      </c>
      <c r="U532" s="371">
        <v>0</v>
      </c>
      <c r="V532" s="371">
        <v>0</v>
      </c>
      <c r="W532" s="371">
        <v>0</v>
      </c>
      <c r="X532" s="371">
        <v>0</v>
      </c>
      <c r="Y532" s="417"/>
    </row>
    <row r="533" spans="1:25" s="703" customFormat="1">
      <c r="A533" s="450">
        <v>91335000</v>
      </c>
      <c r="B533" s="408">
        <v>6</v>
      </c>
      <c r="C533" s="373" t="s">
        <v>1042</v>
      </c>
      <c r="D533" s="348" t="s">
        <v>134</v>
      </c>
      <c r="E533" s="409">
        <v>553</v>
      </c>
      <c r="F533" s="129">
        <v>39834</v>
      </c>
      <c r="G533" s="130" t="s">
        <v>37</v>
      </c>
      <c r="H533" s="131">
        <v>3500</v>
      </c>
      <c r="I533" s="353" t="s">
        <v>56</v>
      </c>
      <c r="J533" s="133">
        <v>6.3</v>
      </c>
      <c r="K533" s="410" t="s">
        <v>68</v>
      </c>
      <c r="L533" s="133" t="s">
        <v>985</v>
      </c>
      <c r="M533" s="411" t="s">
        <v>985</v>
      </c>
      <c r="N533" s="412">
        <v>21</v>
      </c>
      <c r="O533" s="134">
        <v>3000000</v>
      </c>
      <c r="P533" s="134">
        <v>3000000</v>
      </c>
      <c r="Q533" s="134">
        <v>68198370</v>
      </c>
      <c r="R533" s="134">
        <v>1180444</v>
      </c>
      <c r="S533" s="134">
        <v>69378814</v>
      </c>
      <c r="T533" s="414" t="s">
        <v>645</v>
      </c>
      <c r="U533" s="371">
        <v>0</v>
      </c>
      <c r="V533" s="371">
        <v>0</v>
      </c>
      <c r="W533" s="371">
        <v>0</v>
      </c>
      <c r="X533" s="371" t="s">
        <v>987</v>
      </c>
      <c r="Y533" s="417"/>
    </row>
    <row r="534" spans="1:25" s="703" customFormat="1">
      <c r="A534" s="450">
        <v>90269000</v>
      </c>
      <c r="B534" s="408" t="s">
        <v>75</v>
      </c>
      <c r="C534" s="348" t="s">
        <v>1043</v>
      </c>
      <c r="D534" s="348" t="s">
        <v>984</v>
      </c>
      <c r="E534" s="409">
        <v>438</v>
      </c>
      <c r="F534" s="129">
        <v>38666</v>
      </c>
      <c r="G534" s="130" t="s">
        <v>37</v>
      </c>
      <c r="H534" s="131">
        <v>2000</v>
      </c>
      <c r="I534" s="353"/>
      <c r="J534" s="132"/>
      <c r="K534" s="410" t="s">
        <v>68</v>
      </c>
      <c r="L534" s="133" t="s">
        <v>985</v>
      </c>
      <c r="M534" s="411" t="s">
        <v>985</v>
      </c>
      <c r="N534" s="412">
        <v>10</v>
      </c>
      <c r="O534" s="134"/>
      <c r="P534" s="134"/>
      <c r="Q534" s="134"/>
      <c r="R534" s="134"/>
      <c r="S534" s="134"/>
      <c r="T534" s="414">
        <v>0</v>
      </c>
      <c r="U534" s="371">
        <v>0</v>
      </c>
      <c r="V534" s="371">
        <v>0</v>
      </c>
      <c r="W534" s="371">
        <v>0</v>
      </c>
      <c r="X534" s="371">
        <v>0</v>
      </c>
      <c r="Y534" s="415"/>
    </row>
    <row r="535" spans="1:25" s="703" customFormat="1">
      <c r="A535" s="450">
        <v>90269000</v>
      </c>
      <c r="B535" s="408" t="s">
        <v>75</v>
      </c>
      <c r="C535" s="348" t="s">
        <v>1043</v>
      </c>
      <c r="D535" s="348" t="s">
        <v>134</v>
      </c>
      <c r="E535" s="409">
        <v>438</v>
      </c>
      <c r="F535" s="129">
        <v>38666</v>
      </c>
      <c r="G535" s="130" t="s">
        <v>37</v>
      </c>
      <c r="H535" s="131">
        <v>2000</v>
      </c>
      <c r="I535" s="353" t="s">
        <v>89</v>
      </c>
      <c r="J535" s="132">
        <v>4.5</v>
      </c>
      <c r="K535" s="410" t="s">
        <v>68</v>
      </c>
      <c r="L535" s="133" t="s">
        <v>985</v>
      </c>
      <c r="M535" s="411" t="s">
        <v>985</v>
      </c>
      <c r="N535" s="412">
        <v>8</v>
      </c>
      <c r="O535" s="134"/>
      <c r="P535" s="134"/>
      <c r="Q535" s="134">
        <v>0</v>
      </c>
      <c r="R535" s="134"/>
      <c r="S535" s="134"/>
      <c r="T535" s="414" t="s">
        <v>645</v>
      </c>
      <c r="U535" s="371">
        <v>0</v>
      </c>
      <c r="V535" s="371" t="s">
        <v>988</v>
      </c>
      <c r="W535" s="371">
        <v>0</v>
      </c>
      <c r="X535" s="371" t="s">
        <v>987</v>
      </c>
      <c r="Y535" s="415" t="s">
        <v>1044</v>
      </c>
    </row>
    <row r="536" spans="1:25" s="703" customFormat="1">
      <c r="A536" s="450">
        <v>76038659</v>
      </c>
      <c r="B536" s="408">
        <v>6</v>
      </c>
      <c r="C536" s="348" t="s">
        <v>524</v>
      </c>
      <c r="D536" s="348" t="s">
        <v>984</v>
      </c>
      <c r="E536" s="409">
        <v>652</v>
      </c>
      <c r="F536" s="129">
        <v>40564</v>
      </c>
      <c r="G536" s="130" t="s">
        <v>37</v>
      </c>
      <c r="H536" s="131">
        <v>5500</v>
      </c>
      <c r="I536" s="353"/>
      <c r="J536" s="132"/>
      <c r="K536" s="410" t="s">
        <v>68</v>
      </c>
      <c r="L536" s="133" t="s">
        <v>985</v>
      </c>
      <c r="M536" s="411" t="s">
        <v>985</v>
      </c>
      <c r="N536" s="412">
        <v>24</v>
      </c>
      <c r="O536" s="134"/>
      <c r="P536" s="134"/>
      <c r="Q536" s="134"/>
      <c r="R536" s="134"/>
      <c r="S536" s="134"/>
      <c r="T536" s="414">
        <v>0</v>
      </c>
      <c r="U536" s="371">
        <v>0</v>
      </c>
      <c r="V536" s="371">
        <v>0</v>
      </c>
      <c r="W536" s="371">
        <v>0</v>
      </c>
      <c r="X536" s="371">
        <v>0</v>
      </c>
      <c r="Y536" s="415"/>
    </row>
    <row r="537" spans="1:25" s="703" customFormat="1">
      <c r="A537" s="450">
        <v>76038659</v>
      </c>
      <c r="B537" s="408">
        <v>6</v>
      </c>
      <c r="C537" s="348" t="s">
        <v>524</v>
      </c>
      <c r="D537" s="348" t="s">
        <v>134</v>
      </c>
      <c r="E537" s="409">
        <v>652</v>
      </c>
      <c r="F537" s="129">
        <v>40564</v>
      </c>
      <c r="G537" s="130" t="s">
        <v>37</v>
      </c>
      <c r="H537" s="131">
        <v>5500</v>
      </c>
      <c r="I537" s="353" t="s">
        <v>46</v>
      </c>
      <c r="J537" s="132">
        <v>4.7</v>
      </c>
      <c r="K537" s="410" t="s">
        <v>68</v>
      </c>
      <c r="L537" s="133" t="s">
        <v>985</v>
      </c>
      <c r="M537" s="411" t="s">
        <v>985</v>
      </c>
      <c r="N537" s="412">
        <v>21</v>
      </c>
      <c r="O537" s="134">
        <v>5500000</v>
      </c>
      <c r="P537" s="134">
        <v>5500000</v>
      </c>
      <c r="Q537" s="134">
        <v>125030345</v>
      </c>
      <c r="R537" s="134">
        <v>2178347</v>
      </c>
      <c r="S537" s="134">
        <v>127208692</v>
      </c>
      <c r="T537" s="414" t="s">
        <v>645</v>
      </c>
      <c r="U537" s="371">
        <v>0</v>
      </c>
      <c r="V537" s="371">
        <v>0</v>
      </c>
      <c r="W537" s="371">
        <v>0</v>
      </c>
      <c r="X537" s="371">
        <v>0</v>
      </c>
      <c r="Y537" s="415"/>
    </row>
    <row r="538" spans="1:25" s="703" customFormat="1">
      <c r="A538" s="450">
        <v>96596540</v>
      </c>
      <c r="B538" s="408" t="s">
        <v>100</v>
      </c>
      <c r="C538" s="348" t="s">
        <v>849</v>
      </c>
      <c r="D538" s="348" t="s">
        <v>984</v>
      </c>
      <c r="E538" s="409">
        <v>413</v>
      </c>
      <c r="F538" s="129">
        <v>38484</v>
      </c>
      <c r="G538" s="130" t="s">
        <v>37</v>
      </c>
      <c r="H538" s="131">
        <v>7000</v>
      </c>
      <c r="I538" s="353"/>
      <c r="J538" s="132"/>
      <c r="K538" s="410" t="s">
        <v>39</v>
      </c>
      <c r="L538" s="133" t="s">
        <v>985</v>
      </c>
      <c r="M538" s="411" t="s">
        <v>985</v>
      </c>
      <c r="N538" s="412">
        <v>10</v>
      </c>
      <c r="O538" s="134"/>
      <c r="P538" s="134"/>
      <c r="Q538" s="134"/>
      <c r="R538" s="134"/>
      <c r="S538" s="134"/>
      <c r="T538" s="414">
        <v>0</v>
      </c>
      <c r="U538" s="371">
        <v>0</v>
      </c>
      <c r="V538" s="371">
        <v>0</v>
      </c>
      <c r="W538" s="371">
        <v>0</v>
      </c>
      <c r="X538" s="371">
        <v>0</v>
      </c>
      <c r="Y538" s="415"/>
    </row>
    <row r="539" spans="1:25" s="703" customFormat="1">
      <c r="A539" s="450">
        <v>96596540</v>
      </c>
      <c r="B539" s="408" t="s">
        <v>100</v>
      </c>
      <c r="C539" s="348" t="s">
        <v>849</v>
      </c>
      <c r="D539" s="348" t="s">
        <v>134</v>
      </c>
      <c r="E539" s="409">
        <v>413</v>
      </c>
      <c r="F539" s="129">
        <v>38490</v>
      </c>
      <c r="G539" s="130" t="s">
        <v>37</v>
      </c>
      <c r="H539" s="131">
        <v>7000</v>
      </c>
      <c r="I539" s="353" t="s">
        <v>46</v>
      </c>
      <c r="J539" s="132">
        <v>2.7</v>
      </c>
      <c r="K539" s="410" t="s">
        <v>39</v>
      </c>
      <c r="L539" s="133" t="s">
        <v>985</v>
      </c>
      <c r="M539" s="411" t="s">
        <v>985</v>
      </c>
      <c r="N539" s="412">
        <v>10</v>
      </c>
      <c r="O539" s="134">
        <v>7000000</v>
      </c>
      <c r="P539" s="134">
        <v>7000000</v>
      </c>
      <c r="Q539" s="134">
        <v>159129530</v>
      </c>
      <c r="R539" s="134">
        <v>699459</v>
      </c>
      <c r="S539" s="134">
        <v>159828989</v>
      </c>
      <c r="T539" s="414" t="s">
        <v>645</v>
      </c>
      <c r="U539" s="371">
        <v>0</v>
      </c>
      <c r="V539" s="371">
        <v>0</v>
      </c>
      <c r="W539" s="371">
        <v>0</v>
      </c>
      <c r="X539" s="371" t="s">
        <v>987</v>
      </c>
      <c r="Y539" s="415" t="s">
        <v>993</v>
      </c>
    </row>
    <row r="540" spans="1:25" s="703" customFormat="1">
      <c r="A540" s="450">
        <v>96596540</v>
      </c>
      <c r="B540" s="408" t="s">
        <v>100</v>
      </c>
      <c r="C540" s="348" t="s">
        <v>849</v>
      </c>
      <c r="D540" s="348" t="s">
        <v>984</v>
      </c>
      <c r="E540" s="409">
        <v>456</v>
      </c>
      <c r="F540" s="129">
        <v>38790</v>
      </c>
      <c r="G540" s="130" t="s">
        <v>37</v>
      </c>
      <c r="H540" s="131">
        <v>7000</v>
      </c>
      <c r="I540" s="353"/>
      <c r="J540" s="132"/>
      <c r="K540" s="410" t="s">
        <v>68</v>
      </c>
      <c r="L540" s="133" t="s">
        <v>39</v>
      </c>
      <c r="M540" s="411" t="s">
        <v>985</v>
      </c>
      <c r="N540" s="412">
        <v>30</v>
      </c>
      <c r="O540" s="134"/>
      <c r="P540" s="134"/>
      <c r="Q540" s="134"/>
      <c r="R540" s="134"/>
      <c r="S540" s="134"/>
      <c r="T540" s="414">
        <v>0</v>
      </c>
      <c r="U540" s="371">
        <v>0</v>
      </c>
      <c r="V540" s="371">
        <v>0</v>
      </c>
      <c r="W540" s="371">
        <v>0</v>
      </c>
      <c r="X540" s="371">
        <v>0</v>
      </c>
      <c r="Y540" s="415"/>
    </row>
    <row r="541" spans="1:25" s="703" customFormat="1">
      <c r="A541" s="450">
        <v>96596540</v>
      </c>
      <c r="B541" s="408" t="s">
        <v>100</v>
      </c>
      <c r="C541" s="348" t="s">
        <v>849</v>
      </c>
      <c r="D541" s="348" t="s">
        <v>134</v>
      </c>
      <c r="E541" s="409">
        <v>456</v>
      </c>
      <c r="F541" s="129">
        <v>38803</v>
      </c>
      <c r="G541" s="130" t="s">
        <v>37</v>
      </c>
      <c r="H541" s="131">
        <v>4000</v>
      </c>
      <c r="I541" s="353" t="s">
        <v>87</v>
      </c>
      <c r="J541" s="132">
        <v>4.2</v>
      </c>
      <c r="K541" s="410" t="s">
        <v>68</v>
      </c>
      <c r="L541" s="133" t="s">
        <v>39</v>
      </c>
      <c r="M541" s="411" t="s">
        <v>985</v>
      </c>
      <c r="N541" s="412">
        <v>21</v>
      </c>
      <c r="O541" s="134">
        <v>4000000</v>
      </c>
      <c r="P541" s="134">
        <v>4000000</v>
      </c>
      <c r="Q541" s="134">
        <v>90931160</v>
      </c>
      <c r="R541" s="134">
        <v>619472</v>
      </c>
      <c r="S541" s="134">
        <v>91550632</v>
      </c>
      <c r="T541" s="414" t="s">
        <v>645</v>
      </c>
      <c r="U541" s="371">
        <v>0</v>
      </c>
      <c r="V541" s="371">
        <v>0</v>
      </c>
      <c r="W541" s="371">
        <v>0</v>
      </c>
      <c r="X541" s="371" t="s">
        <v>987</v>
      </c>
      <c r="Y541" s="415" t="s">
        <v>993</v>
      </c>
    </row>
    <row r="542" spans="1:25" s="703" customFormat="1">
      <c r="A542" s="450">
        <v>96596540</v>
      </c>
      <c r="B542" s="408" t="s">
        <v>100</v>
      </c>
      <c r="C542" s="348" t="s">
        <v>849</v>
      </c>
      <c r="D542" s="348" t="s">
        <v>984</v>
      </c>
      <c r="E542" s="409">
        <v>457</v>
      </c>
      <c r="F542" s="129">
        <v>38790</v>
      </c>
      <c r="G542" s="130" t="s">
        <v>37</v>
      </c>
      <c r="H542" s="131">
        <v>3000</v>
      </c>
      <c r="I542" s="353"/>
      <c r="J542" s="132"/>
      <c r="K542" s="410" t="s">
        <v>68</v>
      </c>
      <c r="L542" s="133" t="s">
        <v>39</v>
      </c>
      <c r="M542" s="411" t="s">
        <v>985</v>
      </c>
      <c r="N542" s="412">
        <v>10</v>
      </c>
      <c r="O542" s="134"/>
      <c r="P542" s="134"/>
      <c r="Q542" s="134"/>
      <c r="R542" s="134"/>
      <c r="S542" s="134"/>
      <c r="T542" s="414">
        <v>0</v>
      </c>
      <c r="U542" s="371">
        <v>0</v>
      </c>
      <c r="V542" s="371" t="s">
        <v>988</v>
      </c>
      <c r="W542" s="371">
        <v>0</v>
      </c>
      <c r="X542" s="371">
        <v>0</v>
      </c>
      <c r="Y542" s="415" t="s">
        <v>993</v>
      </c>
    </row>
    <row r="543" spans="1:25" s="703" customFormat="1">
      <c r="A543" s="654">
        <v>96596540</v>
      </c>
      <c r="B543" s="421">
        <v>8</v>
      </c>
      <c r="C543" s="348" t="s">
        <v>849</v>
      </c>
      <c r="D543" s="348" t="s">
        <v>984</v>
      </c>
      <c r="E543" s="409">
        <v>569</v>
      </c>
      <c r="F543" s="129">
        <v>39888</v>
      </c>
      <c r="G543" s="130" t="s">
        <v>37</v>
      </c>
      <c r="H543" s="131">
        <v>10000</v>
      </c>
      <c r="I543" s="353"/>
      <c r="J543" s="132"/>
      <c r="K543" s="410" t="s">
        <v>985</v>
      </c>
      <c r="L543" s="133" t="s">
        <v>985</v>
      </c>
      <c r="M543" s="411" t="s">
        <v>985</v>
      </c>
      <c r="N543" s="412">
        <v>10</v>
      </c>
      <c r="O543" s="134"/>
      <c r="P543" s="134"/>
      <c r="Q543" s="134"/>
      <c r="R543" s="134"/>
      <c r="S543" s="134"/>
      <c r="T543" s="414">
        <v>0</v>
      </c>
      <c r="U543" s="371">
        <v>0</v>
      </c>
      <c r="V543" s="371">
        <v>0</v>
      </c>
      <c r="W543" s="371">
        <v>0</v>
      </c>
      <c r="X543" s="371">
        <v>0</v>
      </c>
      <c r="Y543" s="415" t="s">
        <v>993</v>
      </c>
    </row>
    <row r="544" spans="1:25" s="703" customFormat="1">
      <c r="A544" s="654">
        <v>96596540</v>
      </c>
      <c r="B544" s="421">
        <v>8</v>
      </c>
      <c r="C544" s="348" t="s">
        <v>849</v>
      </c>
      <c r="D544" s="348" t="s">
        <v>134</v>
      </c>
      <c r="E544" s="409">
        <v>569</v>
      </c>
      <c r="F544" s="129">
        <v>39892</v>
      </c>
      <c r="G544" s="130" t="s">
        <v>162</v>
      </c>
      <c r="H544" s="131">
        <v>209900000</v>
      </c>
      <c r="I544" s="353" t="s">
        <v>89</v>
      </c>
      <c r="J544" s="132">
        <v>5.5</v>
      </c>
      <c r="K544" s="410" t="s">
        <v>68</v>
      </c>
      <c r="L544" s="133" t="s">
        <v>359</v>
      </c>
      <c r="M544" s="411" t="s">
        <v>39</v>
      </c>
      <c r="N544" s="412">
        <v>5</v>
      </c>
      <c r="O544" s="134"/>
      <c r="P544" s="134"/>
      <c r="Q544" s="134">
        <v>0</v>
      </c>
      <c r="R544" s="134"/>
      <c r="S544" s="134"/>
      <c r="T544" s="414">
        <v>0</v>
      </c>
      <c r="U544" s="371">
        <v>0</v>
      </c>
      <c r="V544" s="371" t="s">
        <v>988</v>
      </c>
      <c r="W544" s="371">
        <v>0</v>
      </c>
      <c r="X544" s="371" t="s">
        <v>987</v>
      </c>
      <c r="Y544" s="415"/>
    </row>
    <row r="545" spans="1:25" s="703" customFormat="1">
      <c r="A545" s="654">
        <v>96596540</v>
      </c>
      <c r="B545" s="421">
        <v>8</v>
      </c>
      <c r="C545" s="348" t="s">
        <v>849</v>
      </c>
      <c r="D545" s="348" t="s">
        <v>134</v>
      </c>
      <c r="E545" s="409">
        <v>569</v>
      </c>
      <c r="F545" s="129">
        <v>39892</v>
      </c>
      <c r="G545" s="130" t="s">
        <v>37</v>
      </c>
      <c r="H545" s="131">
        <v>10000</v>
      </c>
      <c r="I545" s="353" t="s">
        <v>63</v>
      </c>
      <c r="J545" s="132">
        <v>2.9</v>
      </c>
      <c r="K545" s="410" t="s">
        <v>68</v>
      </c>
      <c r="L545" s="133" t="s">
        <v>359</v>
      </c>
      <c r="M545" s="411" t="s">
        <v>39</v>
      </c>
      <c r="N545" s="412">
        <v>5</v>
      </c>
      <c r="O545" s="134">
        <v>3000000</v>
      </c>
      <c r="P545" s="134">
        <v>3000000</v>
      </c>
      <c r="Q545" s="134">
        <v>68198370</v>
      </c>
      <c r="R545" s="134">
        <v>201811</v>
      </c>
      <c r="S545" s="134">
        <v>68400181</v>
      </c>
      <c r="T545" s="414" t="s">
        <v>645</v>
      </c>
      <c r="U545" s="371">
        <v>0</v>
      </c>
      <c r="V545" s="371">
        <v>0</v>
      </c>
      <c r="W545" s="371">
        <v>0</v>
      </c>
      <c r="X545" s="371" t="s">
        <v>987</v>
      </c>
      <c r="Y545" s="415"/>
    </row>
    <row r="546" spans="1:25" s="703" customFormat="1">
      <c r="A546" s="654">
        <v>96596540</v>
      </c>
      <c r="B546" s="421">
        <v>8</v>
      </c>
      <c r="C546" s="348" t="s">
        <v>849</v>
      </c>
      <c r="D546" s="348" t="s">
        <v>134</v>
      </c>
      <c r="E546" s="409">
        <v>569</v>
      </c>
      <c r="F546" s="129">
        <v>39892</v>
      </c>
      <c r="G546" s="130" t="s">
        <v>37</v>
      </c>
      <c r="H546" s="131">
        <v>10000</v>
      </c>
      <c r="I546" s="353" t="s">
        <v>56</v>
      </c>
      <c r="J546" s="132">
        <v>3.7</v>
      </c>
      <c r="K546" s="410" t="s">
        <v>68</v>
      </c>
      <c r="L546" s="133" t="s">
        <v>359</v>
      </c>
      <c r="M546" s="411" t="s">
        <v>39</v>
      </c>
      <c r="N546" s="412">
        <v>10</v>
      </c>
      <c r="O546" s="134"/>
      <c r="P546" s="134"/>
      <c r="Q546" s="134">
        <v>0</v>
      </c>
      <c r="R546" s="134"/>
      <c r="S546" s="134"/>
      <c r="T546" s="414" t="s">
        <v>645</v>
      </c>
      <c r="U546" s="371">
        <v>0</v>
      </c>
      <c r="V546" s="371" t="s">
        <v>988</v>
      </c>
      <c r="W546" s="371">
        <v>0</v>
      </c>
      <c r="X546" s="371" t="s">
        <v>987</v>
      </c>
      <c r="Y546" s="415"/>
    </row>
    <row r="547" spans="1:25" s="703" customFormat="1">
      <c r="A547" s="654">
        <v>96596540</v>
      </c>
      <c r="B547" s="421">
        <v>8</v>
      </c>
      <c r="C547" s="348" t="s">
        <v>849</v>
      </c>
      <c r="D547" s="348" t="s">
        <v>984</v>
      </c>
      <c r="E547" s="409">
        <v>570</v>
      </c>
      <c r="F547" s="129">
        <v>39888</v>
      </c>
      <c r="G547" s="130" t="s">
        <v>37</v>
      </c>
      <c r="H547" s="131">
        <v>10000</v>
      </c>
      <c r="I547" s="353"/>
      <c r="J547" s="132"/>
      <c r="K547" s="410" t="s">
        <v>985</v>
      </c>
      <c r="L547" s="133" t="s">
        <v>985</v>
      </c>
      <c r="M547" s="411" t="s">
        <v>985</v>
      </c>
      <c r="N547" s="412">
        <v>30</v>
      </c>
      <c r="O547" s="134"/>
      <c r="P547" s="134"/>
      <c r="Q547" s="134"/>
      <c r="R547" s="134"/>
      <c r="S547" s="134"/>
      <c r="T547" s="414">
        <v>0</v>
      </c>
      <c r="U547" s="371">
        <v>0</v>
      </c>
      <c r="V547" s="371">
        <v>0</v>
      </c>
      <c r="W547" s="371">
        <v>0</v>
      </c>
      <c r="X547" s="371">
        <v>0</v>
      </c>
      <c r="Y547" s="415"/>
    </row>
    <row r="548" spans="1:25" s="703" customFormat="1">
      <c r="A548" s="654">
        <v>96596540</v>
      </c>
      <c r="B548" s="421">
        <v>8</v>
      </c>
      <c r="C548" s="348" t="s">
        <v>849</v>
      </c>
      <c r="D548" s="348" t="s">
        <v>134</v>
      </c>
      <c r="E548" s="409">
        <v>570</v>
      </c>
      <c r="F548" s="129">
        <v>39892</v>
      </c>
      <c r="G548" s="130" t="s">
        <v>37</v>
      </c>
      <c r="H548" s="131">
        <v>10000</v>
      </c>
      <c r="I548" s="353" t="s">
        <v>51</v>
      </c>
      <c r="J548" s="132">
        <v>4.3</v>
      </c>
      <c r="K548" s="410" t="s">
        <v>68</v>
      </c>
      <c r="L548" s="133" t="s">
        <v>359</v>
      </c>
      <c r="M548" s="411" t="s">
        <v>39</v>
      </c>
      <c r="N548" s="412">
        <v>21</v>
      </c>
      <c r="O548" s="134">
        <v>7000000</v>
      </c>
      <c r="P548" s="134">
        <v>7000000</v>
      </c>
      <c r="Q548" s="134">
        <v>159129530</v>
      </c>
      <c r="R548" s="134">
        <v>695872</v>
      </c>
      <c r="S548" s="134">
        <v>159825402</v>
      </c>
      <c r="T548" s="414" t="s">
        <v>645</v>
      </c>
      <c r="U548" s="371">
        <v>0</v>
      </c>
      <c r="V548" s="371">
        <v>0</v>
      </c>
      <c r="W548" s="371">
        <v>0</v>
      </c>
      <c r="X548" s="371" t="s">
        <v>987</v>
      </c>
      <c r="Y548" s="415"/>
    </row>
    <row r="549" spans="1:25" s="703" customFormat="1">
      <c r="A549" s="704">
        <v>96596540</v>
      </c>
      <c r="B549" s="421">
        <v>8</v>
      </c>
      <c r="C549" s="348" t="s">
        <v>849</v>
      </c>
      <c r="D549" s="348" t="s">
        <v>984</v>
      </c>
      <c r="E549" s="409">
        <v>732</v>
      </c>
      <c r="F549" s="129">
        <v>41205</v>
      </c>
      <c r="G549" s="130" t="s">
        <v>37</v>
      </c>
      <c r="H549" s="131">
        <v>10000</v>
      </c>
      <c r="I549" s="353"/>
      <c r="J549" s="132"/>
      <c r="K549" s="410" t="s">
        <v>68</v>
      </c>
      <c r="L549" s="133" t="s">
        <v>359</v>
      </c>
      <c r="M549" s="411" t="s">
        <v>39</v>
      </c>
      <c r="N549" s="412">
        <v>10</v>
      </c>
      <c r="O549" s="134"/>
      <c r="P549" s="134"/>
      <c r="Q549" s="134"/>
      <c r="R549" s="134"/>
      <c r="S549" s="134"/>
      <c r="T549" s="414">
        <v>0</v>
      </c>
      <c r="U549" s="371">
        <v>0</v>
      </c>
      <c r="V549" s="371" t="s">
        <v>988</v>
      </c>
      <c r="W549" s="371">
        <v>0</v>
      </c>
      <c r="X549" s="371">
        <v>0</v>
      </c>
      <c r="Y549" s="415"/>
    </row>
    <row r="550" spans="1:25" s="703" customFormat="1">
      <c r="A550" s="704">
        <v>96596540</v>
      </c>
      <c r="B550" s="421">
        <v>8</v>
      </c>
      <c r="C550" s="348" t="s">
        <v>849</v>
      </c>
      <c r="D550" s="348" t="s">
        <v>984</v>
      </c>
      <c r="E550" s="409">
        <v>733</v>
      </c>
      <c r="F550" s="129">
        <v>41205</v>
      </c>
      <c r="G550" s="130" t="s">
        <v>37</v>
      </c>
      <c r="H550" s="131">
        <v>10000</v>
      </c>
      <c r="I550" s="353"/>
      <c r="J550" s="132"/>
      <c r="K550" s="410" t="s">
        <v>68</v>
      </c>
      <c r="L550" s="133" t="s">
        <v>359</v>
      </c>
      <c r="M550" s="411" t="s">
        <v>39</v>
      </c>
      <c r="N550" s="412">
        <v>30</v>
      </c>
      <c r="O550" s="134"/>
      <c r="P550" s="134"/>
      <c r="Q550" s="134"/>
      <c r="R550" s="134"/>
      <c r="S550" s="134"/>
      <c r="T550" s="414">
        <v>0</v>
      </c>
      <c r="U550" s="371">
        <v>0</v>
      </c>
      <c r="V550" s="371" t="s">
        <v>988</v>
      </c>
      <c r="W550" s="371">
        <v>0</v>
      </c>
      <c r="X550" s="371">
        <v>0</v>
      </c>
      <c r="Y550" s="415"/>
    </row>
    <row r="551" spans="1:25" s="703" customFormat="1">
      <c r="A551" s="450">
        <v>76022072</v>
      </c>
      <c r="B551" s="408" t="s">
        <v>100</v>
      </c>
      <c r="C551" s="348" t="s">
        <v>511</v>
      </c>
      <c r="D551" s="348" t="s">
        <v>984</v>
      </c>
      <c r="E551" s="409">
        <v>506</v>
      </c>
      <c r="F551" s="129">
        <v>39272</v>
      </c>
      <c r="G551" s="130" t="s">
        <v>37</v>
      </c>
      <c r="H551" s="131">
        <v>4600</v>
      </c>
      <c r="I551" s="353"/>
      <c r="J551" s="132"/>
      <c r="K551" s="410" t="s">
        <v>359</v>
      </c>
      <c r="L551" s="133" t="s">
        <v>68</v>
      </c>
      <c r="M551" s="411" t="s">
        <v>985</v>
      </c>
      <c r="N551" s="412">
        <v>30</v>
      </c>
      <c r="O551" s="134"/>
      <c r="P551" s="134"/>
      <c r="Q551" s="134"/>
      <c r="R551" s="134"/>
      <c r="S551" s="134"/>
      <c r="T551" s="414">
        <v>0</v>
      </c>
      <c r="U551" s="371">
        <v>0</v>
      </c>
      <c r="V551" s="371">
        <v>0</v>
      </c>
      <c r="W551" s="371">
        <v>0</v>
      </c>
      <c r="X551" s="371">
        <v>0</v>
      </c>
      <c r="Y551" s="415" t="s">
        <v>1045</v>
      </c>
    </row>
    <row r="552" spans="1:25" s="703" customFormat="1">
      <c r="A552" s="450">
        <v>76022072</v>
      </c>
      <c r="B552" s="408" t="s">
        <v>100</v>
      </c>
      <c r="C552" s="348" t="s">
        <v>511</v>
      </c>
      <c r="D552" s="348" t="s">
        <v>134</v>
      </c>
      <c r="E552" s="409">
        <v>506</v>
      </c>
      <c r="F552" s="129">
        <v>39274</v>
      </c>
      <c r="G552" s="130" t="s">
        <v>37</v>
      </c>
      <c r="H552" s="131">
        <v>4600</v>
      </c>
      <c r="I552" s="353" t="s">
        <v>46</v>
      </c>
      <c r="J552" s="132">
        <v>3.8</v>
      </c>
      <c r="K552" s="410" t="s">
        <v>359</v>
      </c>
      <c r="L552" s="133" t="s">
        <v>68</v>
      </c>
      <c r="M552" s="411" t="s">
        <v>985</v>
      </c>
      <c r="N552" s="412">
        <v>21</v>
      </c>
      <c r="O552" s="134">
        <v>4600000</v>
      </c>
      <c r="P552" s="134"/>
      <c r="Q552" s="134">
        <v>0</v>
      </c>
      <c r="R552" s="134"/>
      <c r="S552" s="134"/>
      <c r="T552" s="414" t="s">
        <v>645</v>
      </c>
      <c r="U552" s="371">
        <v>0</v>
      </c>
      <c r="V552" s="371">
        <v>0</v>
      </c>
      <c r="W552" s="371" t="s">
        <v>990</v>
      </c>
      <c r="X552" s="371" t="s">
        <v>987</v>
      </c>
      <c r="Y552" s="415"/>
    </row>
    <row r="553" spans="1:25" s="703" customFormat="1">
      <c r="A553" s="450">
        <v>76022072</v>
      </c>
      <c r="B553" s="408">
        <v>8</v>
      </c>
      <c r="C553" s="348" t="s">
        <v>511</v>
      </c>
      <c r="D553" s="348" t="s">
        <v>984</v>
      </c>
      <c r="E553" s="409">
        <v>558</v>
      </c>
      <c r="F553" s="129">
        <v>39787</v>
      </c>
      <c r="G553" s="130" t="s">
        <v>37</v>
      </c>
      <c r="H553" s="131">
        <v>4000</v>
      </c>
      <c r="I553" s="353"/>
      <c r="J553" s="132"/>
      <c r="K553" s="410" t="s">
        <v>359</v>
      </c>
      <c r="L553" s="133" t="s">
        <v>68</v>
      </c>
      <c r="M553" s="411" t="s">
        <v>39</v>
      </c>
      <c r="N553" s="412">
        <v>10</v>
      </c>
      <c r="O553" s="134"/>
      <c r="P553" s="134"/>
      <c r="Q553" s="134"/>
      <c r="R553" s="134"/>
      <c r="S553" s="134"/>
      <c r="T553" s="414">
        <v>0</v>
      </c>
      <c r="U553" s="371">
        <v>0</v>
      </c>
      <c r="V553" s="371">
        <v>0</v>
      </c>
      <c r="W553" s="371">
        <v>0</v>
      </c>
      <c r="X553" s="371">
        <v>0</v>
      </c>
      <c r="Y553" s="415"/>
    </row>
    <row r="554" spans="1:25" s="703" customFormat="1">
      <c r="A554" s="450">
        <v>76022072</v>
      </c>
      <c r="B554" s="408">
        <v>8</v>
      </c>
      <c r="C554" s="348" t="s">
        <v>511</v>
      </c>
      <c r="D554" s="348" t="s">
        <v>134</v>
      </c>
      <c r="E554" s="409">
        <v>558</v>
      </c>
      <c r="F554" s="129">
        <v>39793</v>
      </c>
      <c r="G554" s="130" t="s">
        <v>37</v>
      </c>
      <c r="H554" s="131">
        <v>4000</v>
      </c>
      <c r="I554" s="353" t="s">
        <v>87</v>
      </c>
      <c r="J554" s="132">
        <v>5</v>
      </c>
      <c r="K554" s="410" t="s">
        <v>68</v>
      </c>
      <c r="L554" s="133" t="s">
        <v>985</v>
      </c>
      <c r="M554" s="411" t="s">
        <v>985</v>
      </c>
      <c r="N554" s="412">
        <v>5</v>
      </c>
      <c r="O554" s="134"/>
      <c r="P554" s="134"/>
      <c r="Q554" s="134">
        <v>0</v>
      </c>
      <c r="R554" s="134"/>
      <c r="S554" s="134"/>
      <c r="T554" s="414" t="s">
        <v>645</v>
      </c>
      <c r="U554" s="371">
        <v>0</v>
      </c>
      <c r="V554" s="371" t="s">
        <v>988</v>
      </c>
      <c r="W554" s="371">
        <v>0</v>
      </c>
      <c r="X554" s="371" t="s">
        <v>987</v>
      </c>
      <c r="Y554" s="415"/>
    </row>
    <row r="555" spans="1:25" s="703" customFormat="1">
      <c r="A555" s="450">
        <v>76022072</v>
      </c>
      <c r="B555" s="408">
        <v>8</v>
      </c>
      <c r="C555" s="348" t="s">
        <v>511</v>
      </c>
      <c r="D555" s="348" t="s">
        <v>134</v>
      </c>
      <c r="E555" s="409">
        <v>558</v>
      </c>
      <c r="F555" s="129">
        <v>39793</v>
      </c>
      <c r="G555" s="130" t="s">
        <v>162</v>
      </c>
      <c r="H555" s="131">
        <v>85700000</v>
      </c>
      <c r="I555" s="353" t="s">
        <v>89</v>
      </c>
      <c r="J555" s="132">
        <v>7.5</v>
      </c>
      <c r="K555" s="410" t="s">
        <v>68</v>
      </c>
      <c r="L555" s="133" t="s">
        <v>985</v>
      </c>
      <c r="M555" s="411" t="s">
        <v>985</v>
      </c>
      <c r="N555" s="412">
        <v>5</v>
      </c>
      <c r="O555" s="134"/>
      <c r="P555" s="134"/>
      <c r="Q555" s="134">
        <v>0</v>
      </c>
      <c r="R555" s="134"/>
      <c r="S555" s="134"/>
      <c r="T555" s="414">
        <v>0</v>
      </c>
      <c r="U555" s="371">
        <v>0</v>
      </c>
      <c r="V555" s="371" t="s">
        <v>988</v>
      </c>
      <c r="W555" s="371">
        <v>0</v>
      </c>
      <c r="X555" s="371" t="s">
        <v>987</v>
      </c>
      <c r="Y555" s="415"/>
    </row>
    <row r="556" spans="1:25" s="703" customFormat="1">
      <c r="A556" s="450">
        <v>76022072</v>
      </c>
      <c r="B556" s="408">
        <v>8</v>
      </c>
      <c r="C556" s="348" t="s">
        <v>511</v>
      </c>
      <c r="D556" s="348" t="s">
        <v>984</v>
      </c>
      <c r="E556" s="409">
        <v>559</v>
      </c>
      <c r="F556" s="129">
        <v>39787</v>
      </c>
      <c r="G556" s="130" t="s">
        <v>37</v>
      </c>
      <c r="H556" s="131">
        <v>4000</v>
      </c>
      <c r="I556" s="353"/>
      <c r="J556" s="132"/>
      <c r="K556" s="410" t="s">
        <v>359</v>
      </c>
      <c r="L556" s="133" t="s">
        <v>68</v>
      </c>
      <c r="M556" s="411" t="s">
        <v>39</v>
      </c>
      <c r="N556" s="412">
        <v>30</v>
      </c>
      <c r="O556" s="134"/>
      <c r="P556" s="134"/>
      <c r="Q556" s="134"/>
      <c r="R556" s="134"/>
      <c r="S556" s="134"/>
      <c r="T556" s="414">
        <v>0</v>
      </c>
      <c r="U556" s="371">
        <v>0</v>
      </c>
      <c r="V556" s="371">
        <v>0</v>
      </c>
      <c r="W556" s="371">
        <v>0</v>
      </c>
      <c r="X556" s="371">
        <v>0</v>
      </c>
      <c r="Y556" s="415"/>
    </row>
    <row r="557" spans="1:25" s="703" customFormat="1">
      <c r="A557" s="450">
        <v>76022072</v>
      </c>
      <c r="B557" s="408">
        <v>8</v>
      </c>
      <c r="C557" s="348" t="s">
        <v>511</v>
      </c>
      <c r="D557" s="348" t="s">
        <v>134</v>
      </c>
      <c r="E557" s="409">
        <v>559</v>
      </c>
      <c r="F557" s="129">
        <v>39793</v>
      </c>
      <c r="G557" s="130" t="s">
        <v>37</v>
      </c>
      <c r="H557" s="131">
        <v>4000</v>
      </c>
      <c r="I557" s="353" t="s">
        <v>63</v>
      </c>
      <c r="J557" s="132">
        <v>5</v>
      </c>
      <c r="K557" s="410" t="s">
        <v>68</v>
      </c>
      <c r="L557" s="133" t="s">
        <v>985</v>
      </c>
      <c r="M557" s="411" t="s">
        <v>985</v>
      </c>
      <c r="N557" s="412">
        <v>21</v>
      </c>
      <c r="O557" s="134">
        <v>4000000</v>
      </c>
      <c r="P557" s="134">
        <v>4000000</v>
      </c>
      <c r="Q557" s="134">
        <v>90931160</v>
      </c>
      <c r="R557" s="134">
        <v>1490940</v>
      </c>
      <c r="S557" s="134">
        <v>92422100</v>
      </c>
      <c r="T557" s="414" t="s">
        <v>645</v>
      </c>
      <c r="U557" s="371">
        <v>0</v>
      </c>
      <c r="V557" s="371">
        <v>0</v>
      </c>
      <c r="W557" s="371">
        <v>0</v>
      </c>
      <c r="X557" s="371" t="s">
        <v>987</v>
      </c>
      <c r="Y557" s="415"/>
    </row>
    <row r="558" spans="1:25" s="703" customFormat="1">
      <c r="A558" s="450">
        <v>76022072</v>
      </c>
      <c r="B558" s="408">
        <v>8</v>
      </c>
      <c r="C558" s="348" t="s">
        <v>511</v>
      </c>
      <c r="D558" s="348" t="s">
        <v>984</v>
      </c>
      <c r="E558" s="409">
        <v>646</v>
      </c>
      <c r="F558" s="129">
        <v>40499</v>
      </c>
      <c r="G558" s="130" t="s">
        <v>37</v>
      </c>
      <c r="H558" s="131">
        <v>10000</v>
      </c>
      <c r="I558" s="353"/>
      <c r="J558" s="132"/>
      <c r="K558" s="410" t="s">
        <v>68</v>
      </c>
      <c r="L558" s="133" t="s">
        <v>39</v>
      </c>
      <c r="M558" s="411" t="s">
        <v>49</v>
      </c>
      <c r="N558" s="412">
        <v>30</v>
      </c>
      <c r="O558" s="134"/>
      <c r="P558" s="134"/>
      <c r="Q558" s="134"/>
      <c r="R558" s="134"/>
      <c r="S558" s="134"/>
      <c r="T558" s="414">
        <v>0</v>
      </c>
      <c r="U558" s="371">
        <v>0</v>
      </c>
      <c r="V558" s="371">
        <v>0</v>
      </c>
      <c r="W558" s="371">
        <v>0</v>
      </c>
      <c r="X558" s="371">
        <v>0</v>
      </c>
      <c r="Y558" s="415"/>
    </row>
    <row r="559" spans="1:25" s="703" customFormat="1">
      <c r="A559" s="450">
        <v>76022072</v>
      </c>
      <c r="B559" s="408">
        <v>8</v>
      </c>
      <c r="C559" s="348" t="s">
        <v>511</v>
      </c>
      <c r="D559" s="348" t="s">
        <v>134</v>
      </c>
      <c r="E559" s="409">
        <v>646</v>
      </c>
      <c r="F559" s="129">
        <v>40504</v>
      </c>
      <c r="G559" s="130" t="s">
        <v>37</v>
      </c>
      <c r="H559" s="131">
        <v>4500</v>
      </c>
      <c r="I559" s="353" t="s">
        <v>56</v>
      </c>
      <c r="J559" s="132">
        <v>4</v>
      </c>
      <c r="K559" s="410" t="s">
        <v>68</v>
      </c>
      <c r="L559" s="133" t="s">
        <v>985</v>
      </c>
      <c r="M559" s="411" t="s">
        <v>985</v>
      </c>
      <c r="N559" s="412">
        <v>21</v>
      </c>
      <c r="O559" s="134">
        <v>4000000</v>
      </c>
      <c r="P559" s="134">
        <v>4000000</v>
      </c>
      <c r="Q559" s="134">
        <v>90931160</v>
      </c>
      <c r="R559" s="134">
        <v>1196600</v>
      </c>
      <c r="S559" s="134">
        <v>92127760</v>
      </c>
      <c r="T559" s="414" t="s">
        <v>645</v>
      </c>
      <c r="U559" s="371">
        <v>0</v>
      </c>
      <c r="V559" s="371">
        <v>0</v>
      </c>
      <c r="W559" s="371">
        <v>0</v>
      </c>
      <c r="X559" s="371">
        <v>0</v>
      </c>
      <c r="Y559" s="415"/>
    </row>
    <row r="560" spans="1:25" s="703" customFormat="1">
      <c r="A560" s="450">
        <v>76022072</v>
      </c>
      <c r="B560" s="408">
        <v>8</v>
      </c>
      <c r="C560" s="348" t="s">
        <v>511</v>
      </c>
      <c r="D560" s="348" t="s">
        <v>984</v>
      </c>
      <c r="E560" s="409">
        <v>673</v>
      </c>
      <c r="F560" s="129">
        <v>40738</v>
      </c>
      <c r="G560" s="130" t="s">
        <v>37</v>
      </c>
      <c r="H560" s="131">
        <v>1500</v>
      </c>
      <c r="I560" s="353"/>
      <c r="J560" s="132"/>
      <c r="K560" s="410" t="s">
        <v>68</v>
      </c>
      <c r="L560" s="133" t="s">
        <v>39</v>
      </c>
      <c r="M560" s="411" t="s">
        <v>49</v>
      </c>
      <c r="N560" s="412">
        <v>10</v>
      </c>
      <c r="O560" s="134"/>
      <c r="P560" s="134"/>
      <c r="Q560" s="134"/>
      <c r="R560" s="134"/>
      <c r="S560" s="134"/>
      <c r="T560" s="414">
        <v>0</v>
      </c>
      <c r="U560" s="371">
        <v>0</v>
      </c>
      <c r="V560" s="371" t="s">
        <v>988</v>
      </c>
      <c r="W560" s="371">
        <v>0</v>
      </c>
      <c r="X560" s="371">
        <v>0</v>
      </c>
      <c r="Y560" s="415"/>
    </row>
    <row r="561" spans="1:25" s="703" customFormat="1">
      <c r="A561" s="450">
        <v>76023435</v>
      </c>
      <c r="B561" s="408">
        <v>4</v>
      </c>
      <c r="C561" s="348" t="s">
        <v>571</v>
      </c>
      <c r="D561" s="348" t="s">
        <v>984</v>
      </c>
      <c r="E561" s="409">
        <v>603</v>
      </c>
      <c r="F561" s="129">
        <v>40043</v>
      </c>
      <c r="G561" s="130" t="s">
        <v>37</v>
      </c>
      <c r="H561" s="131">
        <v>7500</v>
      </c>
      <c r="I561" s="353"/>
      <c r="J561" s="132"/>
      <c r="K561" s="410" t="s">
        <v>39</v>
      </c>
      <c r="L561" s="133" t="s">
        <v>68</v>
      </c>
      <c r="M561" s="411" t="s">
        <v>985</v>
      </c>
      <c r="N561" s="412">
        <v>10</v>
      </c>
      <c r="O561" s="134"/>
      <c r="P561" s="134"/>
      <c r="Q561" s="134"/>
      <c r="R561" s="134"/>
      <c r="S561" s="134"/>
      <c r="T561" s="414">
        <v>0</v>
      </c>
      <c r="U561" s="371">
        <v>0</v>
      </c>
      <c r="V561" s="371">
        <v>0</v>
      </c>
      <c r="W561" s="371">
        <v>0</v>
      </c>
      <c r="X561" s="371">
        <v>0</v>
      </c>
      <c r="Y561" s="415"/>
    </row>
    <row r="562" spans="1:25" s="703" customFormat="1">
      <c r="A562" s="450">
        <v>76023435</v>
      </c>
      <c r="B562" s="408">
        <v>4</v>
      </c>
      <c r="C562" s="348" t="s">
        <v>571</v>
      </c>
      <c r="D562" s="348" t="s">
        <v>134</v>
      </c>
      <c r="E562" s="409">
        <v>603</v>
      </c>
      <c r="F562" s="129">
        <v>40063</v>
      </c>
      <c r="G562" s="130" t="s">
        <v>162</v>
      </c>
      <c r="H562" s="131">
        <v>156675000</v>
      </c>
      <c r="I562" s="353" t="s">
        <v>46</v>
      </c>
      <c r="J562" s="132">
        <v>4.5999999999999996</v>
      </c>
      <c r="K562" s="410" t="s">
        <v>68</v>
      </c>
      <c r="L562" s="133" t="s">
        <v>985</v>
      </c>
      <c r="M562" s="411" t="s">
        <v>985</v>
      </c>
      <c r="N562" s="412">
        <v>5</v>
      </c>
      <c r="O562" s="134"/>
      <c r="P562" s="134"/>
      <c r="Q562" s="134">
        <v>0</v>
      </c>
      <c r="R562" s="134"/>
      <c r="S562" s="134"/>
      <c r="T562" s="414">
        <v>0</v>
      </c>
      <c r="U562" s="371">
        <v>0</v>
      </c>
      <c r="V562" s="371" t="s">
        <v>988</v>
      </c>
      <c r="W562" s="371">
        <v>0</v>
      </c>
      <c r="X562" s="371" t="s">
        <v>987</v>
      </c>
      <c r="Y562" s="415"/>
    </row>
    <row r="563" spans="1:25" s="703" customFormat="1">
      <c r="A563" s="450">
        <v>76023435</v>
      </c>
      <c r="B563" s="408">
        <v>4</v>
      </c>
      <c r="C563" s="348" t="s">
        <v>571</v>
      </c>
      <c r="D563" s="348" t="s">
        <v>134</v>
      </c>
      <c r="E563" s="409">
        <v>603</v>
      </c>
      <c r="F563" s="129">
        <v>40063</v>
      </c>
      <c r="G563" s="130" t="s">
        <v>162</v>
      </c>
      <c r="H563" s="131">
        <v>156675000</v>
      </c>
      <c r="I563" s="353" t="s">
        <v>87</v>
      </c>
      <c r="J563" s="132">
        <v>5.9</v>
      </c>
      <c r="K563" s="410" t="s">
        <v>68</v>
      </c>
      <c r="L563" s="133" t="s">
        <v>985</v>
      </c>
      <c r="M563" s="411" t="s">
        <v>985</v>
      </c>
      <c r="N563" s="412">
        <v>5</v>
      </c>
      <c r="O563" s="134"/>
      <c r="P563" s="134"/>
      <c r="Q563" s="134">
        <v>0</v>
      </c>
      <c r="R563" s="134"/>
      <c r="S563" s="134"/>
      <c r="T563" s="414">
        <v>0</v>
      </c>
      <c r="U563" s="371">
        <v>0</v>
      </c>
      <c r="V563" s="371" t="s">
        <v>988</v>
      </c>
      <c r="W563" s="371">
        <v>0</v>
      </c>
      <c r="X563" s="371" t="s">
        <v>987</v>
      </c>
      <c r="Y563" s="415"/>
    </row>
    <row r="564" spans="1:25" s="703" customFormat="1">
      <c r="A564" s="450">
        <v>76023435</v>
      </c>
      <c r="B564" s="408">
        <v>4</v>
      </c>
      <c r="C564" s="348" t="s">
        <v>571</v>
      </c>
      <c r="D564" s="348" t="s">
        <v>134</v>
      </c>
      <c r="E564" s="409">
        <v>603</v>
      </c>
      <c r="F564" s="129">
        <v>40063</v>
      </c>
      <c r="G564" s="130" t="s">
        <v>37</v>
      </c>
      <c r="H564" s="131">
        <v>7500</v>
      </c>
      <c r="I564" s="353" t="s">
        <v>89</v>
      </c>
      <c r="J564" s="132">
        <v>2.9</v>
      </c>
      <c r="K564" s="410" t="s">
        <v>68</v>
      </c>
      <c r="L564" s="133" t="s">
        <v>985</v>
      </c>
      <c r="M564" s="411" t="s">
        <v>985</v>
      </c>
      <c r="N564" s="412">
        <v>5</v>
      </c>
      <c r="O564" s="134">
        <v>2200000</v>
      </c>
      <c r="P564" s="134">
        <v>880000</v>
      </c>
      <c r="Q564" s="134">
        <v>20004855</v>
      </c>
      <c r="R564" s="134">
        <v>84329</v>
      </c>
      <c r="S564" s="134">
        <v>20089184</v>
      </c>
      <c r="T564" s="414" t="s">
        <v>645</v>
      </c>
      <c r="U564" s="371">
        <v>0</v>
      </c>
      <c r="V564" s="371">
        <v>0</v>
      </c>
      <c r="W564" s="371">
        <v>0</v>
      </c>
      <c r="X564" s="371" t="s">
        <v>987</v>
      </c>
      <c r="Y564" s="415"/>
    </row>
    <row r="565" spans="1:25" s="703" customFormat="1">
      <c r="A565" s="450">
        <v>76023435</v>
      </c>
      <c r="B565" s="408">
        <v>4</v>
      </c>
      <c r="C565" s="348" t="s">
        <v>571</v>
      </c>
      <c r="D565" s="348" t="s">
        <v>134</v>
      </c>
      <c r="E565" s="409">
        <v>603</v>
      </c>
      <c r="F565" s="129">
        <v>40063</v>
      </c>
      <c r="G565" s="130" t="s">
        <v>37</v>
      </c>
      <c r="H565" s="131">
        <v>7500</v>
      </c>
      <c r="I565" s="353" t="s">
        <v>63</v>
      </c>
      <c r="J565" s="132">
        <v>3.5</v>
      </c>
      <c r="K565" s="410" t="s">
        <v>68</v>
      </c>
      <c r="L565" s="133" t="s">
        <v>985</v>
      </c>
      <c r="M565" s="411" t="s">
        <v>985</v>
      </c>
      <c r="N565" s="412">
        <v>7</v>
      </c>
      <c r="O565" s="134"/>
      <c r="P565" s="134"/>
      <c r="Q565" s="134">
        <v>0</v>
      </c>
      <c r="R565" s="134"/>
      <c r="S565" s="134"/>
      <c r="T565" s="414" t="s">
        <v>645</v>
      </c>
      <c r="U565" s="371">
        <v>0</v>
      </c>
      <c r="V565" s="371" t="s">
        <v>988</v>
      </c>
      <c r="W565" s="371">
        <v>0</v>
      </c>
      <c r="X565" s="371" t="s">
        <v>987</v>
      </c>
      <c r="Y565" s="415"/>
    </row>
    <row r="566" spans="1:25" s="703" customFormat="1">
      <c r="A566" s="450">
        <v>76023435</v>
      </c>
      <c r="B566" s="408">
        <v>4</v>
      </c>
      <c r="C566" s="348" t="s">
        <v>571</v>
      </c>
      <c r="D566" s="348" t="s">
        <v>984</v>
      </c>
      <c r="E566" s="409">
        <v>604</v>
      </c>
      <c r="F566" s="129">
        <v>40043</v>
      </c>
      <c r="G566" s="130" t="s">
        <v>37</v>
      </c>
      <c r="H566" s="131">
        <v>7500</v>
      </c>
      <c r="I566" s="353"/>
      <c r="J566" s="132"/>
      <c r="K566" s="410" t="s">
        <v>39</v>
      </c>
      <c r="L566" s="133" t="s">
        <v>68</v>
      </c>
      <c r="M566" s="411" t="s">
        <v>985</v>
      </c>
      <c r="N566" s="412">
        <v>30</v>
      </c>
      <c r="O566" s="134"/>
      <c r="P566" s="134"/>
      <c r="Q566" s="134"/>
      <c r="R566" s="134"/>
      <c r="S566" s="134"/>
      <c r="T566" s="414">
        <v>0</v>
      </c>
      <c r="U566" s="371">
        <v>0</v>
      </c>
      <c r="V566" s="371">
        <v>0</v>
      </c>
      <c r="W566" s="371">
        <v>0</v>
      </c>
      <c r="X566" s="371">
        <v>0</v>
      </c>
      <c r="Y566" s="415"/>
    </row>
    <row r="567" spans="1:25" s="703" customFormat="1">
      <c r="A567" s="450">
        <v>76023435</v>
      </c>
      <c r="B567" s="408">
        <v>4</v>
      </c>
      <c r="C567" s="348" t="s">
        <v>571</v>
      </c>
      <c r="D567" s="348" t="s">
        <v>134</v>
      </c>
      <c r="E567" s="409">
        <v>604</v>
      </c>
      <c r="F567" s="129">
        <v>40063</v>
      </c>
      <c r="G567" s="130" t="s">
        <v>37</v>
      </c>
      <c r="H567" s="131">
        <v>7500</v>
      </c>
      <c r="I567" s="353" t="s">
        <v>56</v>
      </c>
      <c r="J567" s="132">
        <v>4.7</v>
      </c>
      <c r="K567" s="410" t="s">
        <v>68</v>
      </c>
      <c r="L567" s="133" t="s">
        <v>985</v>
      </c>
      <c r="M567" s="411" t="s">
        <v>985</v>
      </c>
      <c r="N567" s="412">
        <v>25</v>
      </c>
      <c r="O567" s="134">
        <v>5000000</v>
      </c>
      <c r="P567" s="134">
        <v>5000000</v>
      </c>
      <c r="Q567" s="134">
        <v>113663950</v>
      </c>
      <c r="R567" s="134">
        <v>773160</v>
      </c>
      <c r="S567" s="134">
        <v>114437110</v>
      </c>
      <c r="T567" s="414" t="s">
        <v>645</v>
      </c>
      <c r="U567" s="371">
        <v>0</v>
      </c>
      <c r="V567" s="371">
        <v>0</v>
      </c>
      <c r="W567" s="371">
        <v>0</v>
      </c>
      <c r="X567" s="371" t="s">
        <v>987</v>
      </c>
      <c r="Y567" s="415"/>
    </row>
    <row r="568" spans="1:25" s="703" customFormat="1">
      <c r="A568" s="450">
        <v>76023435</v>
      </c>
      <c r="B568" s="408">
        <v>4</v>
      </c>
      <c r="C568" s="348" t="s">
        <v>571</v>
      </c>
      <c r="D568" s="348" t="s">
        <v>134</v>
      </c>
      <c r="E568" s="409">
        <v>604</v>
      </c>
      <c r="F568" s="129">
        <v>40063</v>
      </c>
      <c r="G568" s="130" t="s">
        <v>37</v>
      </c>
      <c r="H568" s="131">
        <v>7500</v>
      </c>
      <c r="I568" s="353" t="s">
        <v>51</v>
      </c>
      <c r="J568" s="132">
        <v>4.8</v>
      </c>
      <c r="K568" s="410" t="s">
        <v>68</v>
      </c>
      <c r="L568" s="133" t="s">
        <v>985</v>
      </c>
      <c r="M568" s="411" t="s">
        <v>985</v>
      </c>
      <c r="N568" s="412">
        <v>25</v>
      </c>
      <c r="O568" s="134"/>
      <c r="P568" s="134"/>
      <c r="Q568" s="134">
        <v>0</v>
      </c>
      <c r="R568" s="134"/>
      <c r="S568" s="134"/>
      <c r="T568" s="414" t="s">
        <v>645</v>
      </c>
      <c r="U568" s="371">
        <v>0</v>
      </c>
      <c r="V568" s="371" t="s">
        <v>988</v>
      </c>
      <c r="W568" s="371">
        <v>0</v>
      </c>
      <c r="X568" s="371" t="s">
        <v>987</v>
      </c>
      <c r="Y568" s="415"/>
    </row>
    <row r="569" spans="1:25" s="703" customFormat="1">
      <c r="A569" s="450">
        <v>76023435</v>
      </c>
      <c r="B569" s="408">
        <v>4</v>
      </c>
      <c r="C569" s="348" t="s">
        <v>571</v>
      </c>
      <c r="D569" s="348" t="s">
        <v>984</v>
      </c>
      <c r="E569" s="409">
        <v>684</v>
      </c>
      <c r="F569" s="129">
        <v>40843</v>
      </c>
      <c r="G569" s="130" t="s">
        <v>37</v>
      </c>
      <c r="H569" s="131">
        <v>3500</v>
      </c>
      <c r="I569" s="353"/>
      <c r="J569" s="132"/>
      <c r="K569" s="410" t="s">
        <v>68</v>
      </c>
      <c r="L569" s="133" t="s">
        <v>359</v>
      </c>
      <c r="M569" s="411" t="s">
        <v>39</v>
      </c>
      <c r="N569" s="412">
        <v>10</v>
      </c>
      <c r="O569" s="134"/>
      <c r="P569" s="134"/>
      <c r="Q569" s="134"/>
      <c r="R569" s="134"/>
      <c r="S569" s="134"/>
      <c r="T569" s="414">
        <v>0</v>
      </c>
      <c r="U569" s="371">
        <v>0</v>
      </c>
      <c r="V569" s="371">
        <v>0</v>
      </c>
      <c r="W569" s="371">
        <v>0</v>
      </c>
      <c r="X569" s="371">
        <v>0</v>
      </c>
      <c r="Y569" s="415"/>
    </row>
    <row r="570" spans="1:25" s="703" customFormat="1">
      <c r="A570" s="450">
        <v>76023435</v>
      </c>
      <c r="B570" s="408">
        <v>4</v>
      </c>
      <c r="C570" s="348" t="s">
        <v>571</v>
      </c>
      <c r="D570" s="348" t="s">
        <v>134</v>
      </c>
      <c r="E570" s="409">
        <v>684</v>
      </c>
      <c r="F570" s="129">
        <v>40856</v>
      </c>
      <c r="G570" s="130" t="s">
        <v>37</v>
      </c>
      <c r="H570" s="131">
        <v>3500</v>
      </c>
      <c r="I570" s="353" t="s">
        <v>53</v>
      </c>
      <c r="J570" s="132">
        <v>3.7</v>
      </c>
      <c r="K570" s="410" t="s">
        <v>68</v>
      </c>
      <c r="L570" s="133" t="s">
        <v>985</v>
      </c>
      <c r="M570" s="411" t="s">
        <v>985</v>
      </c>
      <c r="N570" s="412">
        <v>7</v>
      </c>
      <c r="O570" s="134"/>
      <c r="P570" s="134"/>
      <c r="Q570" s="134">
        <v>0</v>
      </c>
      <c r="R570" s="134"/>
      <c r="S570" s="134"/>
      <c r="T570" s="414" t="s">
        <v>645</v>
      </c>
      <c r="U570" s="371">
        <v>0</v>
      </c>
      <c r="V570" s="371" t="s">
        <v>988</v>
      </c>
      <c r="W570" s="371">
        <v>0</v>
      </c>
      <c r="X570" s="371">
        <v>0</v>
      </c>
      <c r="Y570" s="415"/>
    </row>
    <row r="571" spans="1:25" s="703" customFormat="1">
      <c r="A571" s="450">
        <v>76023435</v>
      </c>
      <c r="B571" s="408">
        <v>4</v>
      </c>
      <c r="C571" s="348" t="s">
        <v>571</v>
      </c>
      <c r="D571" s="348" t="s">
        <v>134</v>
      </c>
      <c r="E571" s="409">
        <v>684</v>
      </c>
      <c r="F571" s="129">
        <v>40856</v>
      </c>
      <c r="G571" s="130" t="s">
        <v>37</v>
      </c>
      <c r="H571" s="131">
        <v>3500</v>
      </c>
      <c r="I571" s="353" t="s">
        <v>59</v>
      </c>
      <c r="J571" s="132">
        <v>4</v>
      </c>
      <c r="K571" s="410" t="s">
        <v>68</v>
      </c>
      <c r="L571" s="133" t="s">
        <v>985</v>
      </c>
      <c r="M571" s="411" t="s">
        <v>985</v>
      </c>
      <c r="N571" s="412">
        <v>7</v>
      </c>
      <c r="O571" s="134"/>
      <c r="P571" s="134"/>
      <c r="Q571" s="134">
        <v>0</v>
      </c>
      <c r="R571" s="134"/>
      <c r="S571" s="134"/>
      <c r="T571" s="414" t="s">
        <v>645</v>
      </c>
      <c r="U571" s="371">
        <v>0</v>
      </c>
      <c r="V571" s="371" t="s">
        <v>988</v>
      </c>
      <c r="W571" s="371">
        <v>0</v>
      </c>
      <c r="X571" s="371">
        <v>0</v>
      </c>
      <c r="Y571" s="415"/>
    </row>
    <row r="572" spans="1:25" s="703" customFormat="1">
      <c r="A572" s="450">
        <v>76023435</v>
      </c>
      <c r="B572" s="408">
        <v>4</v>
      </c>
      <c r="C572" s="348" t="s">
        <v>571</v>
      </c>
      <c r="D572" s="348" t="s">
        <v>984</v>
      </c>
      <c r="E572" s="409">
        <v>685</v>
      </c>
      <c r="F572" s="129">
        <v>40843</v>
      </c>
      <c r="G572" s="130" t="s">
        <v>37</v>
      </c>
      <c r="H572" s="131">
        <v>5600</v>
      </c>
      <c r="I572" s="353"/>
      <c r="J572" s="132"/>
      <c r="K572" s="410" t="s">
        <v>68</v>
      </c>
      <c r="L572" s="133" t="s">
        <v>359</v>
      </c>
      <c r="M572" s="411" t="s">
        <v>39</v>
      </c>
      <c r="N572" s="412">
        <v>30</v>
      </c>
      <c r="O572" s="134"/>
      <c r="P572" s="134"/>
      <c r="Q572" s="134"/>
      <c r="R572" s="134"/>
      <c r="S572" s="134"/>
      <c r="T572" s="414">
        <v>0</v>
      </c>
      <c r="U572" s="371">
        <v>0</v>
      </c>
      <c r="V572" s="371">
        <v>0</v>
      </c>
      <c r="W572" s="371">
        <v>0</v>
      </c>
      <c r="X572" s="371">
        <v>0</v>
      </c>
      <c r="Y572" s="415"/>
    </row>
    <row r="573" spans="1:25" s="703" customFormat="1">
      <c r="A573" s="450">
        <v>76023435</v>
      </c>
      <c r="B573" s="408">
        <v>4</v>
      </c>
      <c r="C573" s="348" t="s">
        <v>571</v>
      </c>
      <c r="D573" s="348" t="s">
        <v>134</v>
      </c>
      <c r="E573" s="409">
        <v>685</v>
      </c>
      <c r="F573" s="129">
        <v>40856</v>
      </c>
      <c r="G573" s="130" t="s">
        <v>37</v>
      </c>
      <c r="H573" s="131">
        <v>5600</v>
      </c>
      <c r="I573" s="353" t="s">
        <v>60</v>
      </c>
      <c r="J573" s="132">
        <v>4.5</v>
      </c>
      <c r="K573" s="410" t="s">
        <v>68</v>
      </c>
      <c r="L573" s="133" t="s">
        <v>985</v>
      </c>
      <c r="M573" s="411" t="s">
        <v>985</v>
      </c>
      <c r="N573" s="412">
        <v>25</v>
      </c>
      <c r="O573" s="134">
        <v>5600000</v>
      </c>
      <c r="P573" s="134">
        <v>5600000</v>
      </c>
      <c r="Q573" s="134">
        <v>127303624</v>
      </c>
      <c r="R573" s="134">
        <v>829482</v>
      </c>
      <c r="S573" s="134">
        <v>128133106</v>
      </c>
      <c r="T573" s="414" t="s">
        <v>645</v>
      </c>
      <c r="U573" s="371">
        <v>0</v>
      </c>
      <c r="V573" s="371">
        <v>0</v>
      </c>
      <c r="W573" s="371">
        <v>0</v>
      </c>
      <c r="X573" s="371">
        <v>0</v>
      </c>
      <c r="Y573" s="415"/>
    </row>
    <row r="574" spans="1:25" s="703" customFormat="1">
      <c r="A574" s="450">
        <v>92448000</v>
      </c>
      <c r="B574" s="408">
        <v>9</v>
      </c>
      <c r="C574" s="348" t="s">
        <v>1046</v>
      </c>
      <c r="D574" s="348" t="s">
        <v>984</v>
      </c>
      <c r="E574" s="409">
        <v>686</v>
      </c>
      <c r="F574" s="129">
        <v>40851</v>
      </c>
      <c r="G574" s="130" t="s">
        <v>37</v>
      </c>
      <c r="H574" s="131">
        <v>2000</v>
      </c>
      <c r="I574" s="353"/>
      <c r="J574" s="132"/>
      <c r="K574" s="410" t="s">
        <v>39</v>
      </c>
      <c r="L574" s="133" t="s">
        <v>68</v>
      </c>
      <c r="M574" s="411" t="s">
        <v>985</v>
      </c>
      <c r="N574" s="412">
        <v>10</v>
      </c>
      <c r="O574" s="134"/>
      <c r="P574" s="134"/>
      <c r="Q574" s="134"/>
      <c r="R574" s="134"/>
      <c r="S574" s="134"/>
      <c r="T574" s="414">
        <v>0</v>
      </c>
      <c r="U574" s="371">
        <v>0</v>
      </c>
      <c r="V574" s="371" t="s">
        <v>988</v>
      </c>
      <c r="W574" s="371">
        <v>0</v>
      </c>
      <c r="X574" s="371">
        <v>0</v>
      </c>
      <c r="Y574" s="415"/>
    </row>
    <row r="575" spans="1:25" s="703" customFormat="1">
      <c r="A575" s="450">
        <v>92448000</v>
      </c>
      <c r="B575" s="408">
        <v>9</v>
      </c>
      <c r="C575" s="348" t="s">
        <v>1046</v>
      </c>
      <c r="D575" s="348" t="s">
        <v>984</v>
      </c>
      <c r="E575" s="409">
        <v>687</v>
      </c>
      <c r="F575" s="129">
        <v>40851</v>
      </c>
      <c r="G575" s="130" t="s">
        <v>37</v>
      </c>
      <c r="H575" s="131">
        <v>2000</v>
      </c>
      <c r="I575" s="353"/>
      <c r="J575" s="132"/>
      <c r="K575" s="410" t="s">
        <v>39</v>
      </c>
      <c r="L575" s="133" t="s">
        <v>68</v>
      </c>
      <c r="M575" s="411" t="s">
        <v>985</v>
      </c>
      <c r="N575" s="412">
        <v>30</v>
      </c>
      <c r="O575" s="134"/>
      <c r="P575" s="134"/>
      <c r="Q575" s="134"/>
      <c r="R575" s="134"/>
      <c r="S575" s="134"/>
      <c r="T575" s="414">
        <v>0</v>
      </c>
      <c r="U575" s="371">
        <v>0</v>
      </c>
      <c r="V575" s="371" t="s">
        <v>988</v>
      </c>
      <c r="W575" s="371">
        <v>0</v>
      </c>
      <c r="X575" s="371">
        <v>0</v>
      </c>
      <c r="Y575" s="415"/>
    </row>
    <row r="576" spans="1:25" s="703" customFormat="1">
      <c r="A576" s="450">
        <v>96929880</v>
      </c>
      <c r="B576" s="408" t="s">
        <v>107</v>
      </c>
      <c r="C576" s="348" t="s">
        <v>446</v>
      </c>
      <c r="D576" s="348" t="s">
        <v>984</v>
      </c>
      <c r="E576" s="409">
        <v>384</v>
      </c>
      <c r="F576" s="129">
        <v>38257</v>
      </c>
      <c r="G576" s="130" t="s">
        <v>37</v>
      </c>
      <c r="H576" s="131">
        <v>3000</v>
      </c>
      <c r="I576" s="353"/>
      <c r="J576" s="132"/>
      <c r="K576" s="410" t="s">
        <v>68</v>
      </c>
      <c r="L576" s="133" t="s">
        <v>39</v>
      </c>
      <c r="M576" s="411" t="s">
        <v>985</v>
      </c>
      <c r="N576" s="412">
        <v>25</v>
      </c>
      <c r="O576" s="134"/>
      <c r="P576" s="134"/>
      <c r="Q576" s="134"/>
      <c r="R576" s="134"/>
      <c r="S576" s="134"/>
      <c r="T576" s="414">
        <v>0</v>
      </c>
      <c r="U576" s="371">
        <v>0</v>
      </c>
      <c r="V576" s="371">
        <v>0</v>
      </c>
      <c r="W576" s="371">
        <v>0</v>
      </c>
      <c r="X576" s="371">
        <v>0</v>
      </c>
      <c r="Y576" s="415"/>
    </row>
    <row r="577" spans="1:25" s="703" customFormat="1">
      <c r="A577" s="450">
        <v>96929880</v>
      </c>
      <c r="B577" s="408" t="s">
        <v>107</v>
      </c>
      <c r="C577" s="348" t="s">
        <v>446</v>
      </c>
      <c r="D577" s="348" t="s">
        <v>134</v>
      </c>
      <c r="E577" s="409">
        <v>384</v>
      </c>
      <c r="F577" s="129">
        <v>38260</v>
      </c>
      <c r="G577" s="130" t="s">
        <v>37</v>
      </c>
      <c r="H577" s="131">
        <v>3000</v>
      </c>
      <c r="I577" s="353" t="s">
        <v>87</v>
      </c>
      <c r="J577" s="132">
        <v>4.75</v>
      </c>
      <c r="K577" s="410" t="s">
        <v>68</v>
      </c>
      <c r="L577" s="133" t="s">
        <v>39</v>
      </c>
      <c r="M577" s="411" t="s">
        <v>985</v>
      </c>
      <c r="N577" s="412">
        <v>20.5</v>
      </c>
      <c r="O577" s="134">
        <v>3000000</v>
      </c>
      <c r="P577" s="134">
        <v>2600000</v>
      </c>
      <c r="Q577" s="134">
        <v>59105254</v>
      </c>
      <c r="R577" s="134">
        <v>1317965</v>
      </c>
      <c r="S577" s="134">
        <v>60423219</v>
      </c>
      <c r="T577" s="414" t="s">
        <v>645</v>
      </c>
      <c r="U577" s="371">
        <v>0</v>
      </c>
      <c r="V577" s="371">
        <v>0</v>
      </c>
      <c r="W577" s="371">
        <v>0</v>
      </c>
      <c r="X577" s="371" t="s">
        <v>987</v>
      </c>
      <c r="Y577" s="415"/>
    </row>
    <row r="578" spans="1:25" s="703" customFormat="1">
      <c r="A578" s="450">
        <v>96929880</v>
      </c>
      <c r="B578" s="408" t="s">
        <v>107</v>
      </c>
      <c r="C578" s="348" t="s">
        <v>446</v>
      </c>
      <c r="D578" s="348" t="s">
        <v>984</v>
      </c>
      <c r="E578" s="409">
        <v>385</v>
      </c>
      <c r="F578" s="129">
        <v>38257</v>
      </c>
      <c r="G578" s="130" t="s">
        <v>37</v>
      </c>
      <c r="H578" s="131">
        <v>5000</v>
      </c>
      <c r="I578" s="353"/>
      <c r="J578" s="132"/>
      <c r="K578" s="410" t="s">
        <v>68</v>
      </c>
      <c r="L578" s="133" t="s">
        <v>39</v>
      </c>
      <c r="M578" s="411" t="s">
        <v>985</v>
      </c>
      <c r="N578" s="412">
        <v>10</v>
      </c>
      <c r="O578" s="134"/>
      <c r="P578" s="134"/>
      <c r="Q578" s="134"/>
      <c r="R578" s="134"/>
      <c r="S578" s="134"/>
      <c r="T578" s="414">
        <v>0</v>
      </c>
      <c r="U578" s="371">
        <v>0</v>
      </c>
      <c r="V578" s="371">
        <v>0</v>
      </c>
      <c r="W578" s="371">
        <v>0</v>
      </c>
      <c r="X578" s="371">
        <v>0</v>
      </c>
      <c r="Y578" s="415"/>
    </row>
    <row r="579" spans="1:25" s="703" customFormat="1">
      <c r="A579" s="450">
        <v>96929880</v>
      </c>
      <c r="B579" s="408" t="s">
        <v>107</v>
      </c>
      <c r="C579" s="348" t="s">
        <v>446</v>
      </c>
      <c r="D579" s="348" t="s">
        <v>134</v>
      </c>
      <c r="E579" s="409">
        <v>385</v>
      </c>
      <c r="F579" s="129">
        <v>38260</v>
      </c>
      <c r="G579" s="130" t="s">
        <v>37</v>
      </c>
      <c r="H579" s="131">
        <v>5000</v>
      </c>
      <c r="I579" s="353" t="s">
        <v>46</v>
      </c>
      <c r="J579" s="132">
        <v>3.25</v>
      </c>
      <c r="K579" s="410" t="s">
        <v>68</v>
      </c>
      <c r="L579" s="133" t="s">
        <v>39</v>
      </c>
      <c r="M579" s="411" t="s">
        <v>985</v>
      </c>
      <c r="N579" s="412">
        <v>6.5</v>
      </c>
      <c r="O579" s="134">
        <v>4000000</v>
      </c>
      <c r="P579" s="134"/>
      <c r="Q579" s="134">
        <v>0</v>
      </c>
      <c r="R579" s="134"/>
      <c r="S579" s="134"/>
      <c r="T579" s="414" t="s">
        <v>645</v>
      </c>
      <c r="U579" s="371">
        <v>0</v>
      </c>
      <c r="V579" s="371">
        <v>0</v>
      </c>
      <c r="W579" s="371" t="s">
        <v>990</v>
      </c>
      <c r="X579" s="371" t="s">
        <v>987</v>
      </c>
      <c r="Y579" s="415"/>
    </row>
    <row r="580" spans="1:25" s="703" customFormat="1">
      <c r="A580" s="450">
        <v>96929880</v>
      </c>
      <c r="B580" s="408">
        <v>5</v>
      </c>
      <c r="C580" s="348" t="s">
        <v>446</v>
      </c>
      <c r="D580" s="348" t="s">
        <v>142</v>
      </c>
      <c r="E580" s="409">
        <v>385</v>
      </c>
      <c r="F580" s="129">
        <v>40800</v>
      </c>
      <c r="G580" s="130" t="s">
        <v>37</v>
      </c>
      <c r="H580" s="131">
        <v>5000</v>
      </c>
      <c r="I580" s="353" t="s">
        <v>63</v>
      </c>
      <c r="J580" s="132">
        <v>3.5</v>
      </c>
      <c r="K580" s="410" t="s">
        <v>68</v>
      </c>
      <c r="L580" s="133" t="s">
        <v>39</v>
      </c>
      <c r="M580" s="411" t="s">
        <v>985</v>
      </c>
      <c r="N580" s="412">
        <v>22</v>
      </c>
      <c r="O580" s="134">
        <v>1500000</v>
      </c>
      <c r="P580" s="134">
        <v>1500000</v>
      </c>
      <c r="Q580" s="134">
        <v>34099185</v>
      </c>
      <c r="R580" s="134">
        <v>560269</v>
      </c>
      <c r="S580" s="134">
        <v>34659454</v>
      </c>
      <c r="T580" s="414" t="s">
        <v>645</v>
      </c>
      <c r="U580" s="371">
        <v>0</v>
      </c>
      <c r="V580" s="371">
        <v>0</v>
      </c>
      <c r="W580" s="371">
        <v>0</v>
      </c>
      <c r="X580" s="371">
        <v>0</v>
      </c>
      <c r="Y580" s="415"/>
    </row>
    <row r="581" spans="1:25" s="703" customFormat="1">
      <c r="A581" s="450">
        <v>96929880</v>
      </c>
      <c r="B581" s="408">
        <v>5</v>
      </c>
      <c r="C581" s="348" t="s">
        <v>446</v>
      </c>
      <c r="D581" s="348" t="s">
        <v>984</v>
      </c>
      <c r="E581" s="409">
        <v>597</v>
      </c>
      <c r="F581" s="129">
        <v>40004</v>
      </c>
      <c r="G581" s="130" t="s">
        <v>37</v>
      </c>
      <c r="H581" s="131">
        <v>3000</v>
      </c>
      <c r="I581" s="353"/>
      <c r="J581" s="132"/>
      <c r="K581" s="410" t="s">
        <v>68</v>
      </c>
      <c r="L581" s="133" t="s">
        <v>39</v>
      </c>
      <c r="M581" s="411" t="s">
        <v>49</v>
      </c>
      <c r="N581" s="412">
        <v>30</v>
      </c>
      <c r="O581" s="134"/>
      <c r="P581" s="134"/>
      <c r="Q581" s="134"/>
      <c r="R581" s="134"/>
      <c r="S581" s="134"/>
      <c r="T581" s="414">
        <v>0</v>
      </c>
      <c r="U581" s="371">
        <v>0</v>
      </c>
      <c r="V581" s="371">
        <v>0</v>
      </c>
      <c r="W581" s="371">
        <v>0</v>
      </c>
      <c r="X581" s="371">
        <v>0</v>
      </c>
      <c r="Y581" s="415"/>
    </row>
    <row r="582" spans="1:25" s="703" customFormat="1">
      <c r="A582" s="450">
        <v>96929880</v>
      </c>
      <c r="B582" s="408">
        <v>5</v>
      </c>
      <c r="C582" s="348" t="s">
        <v>446</v>
      </c>
      <c r="D582" s="348" t="s">
        <v>134</v>
      </c>
      <c r="E582" s="409">
        <v>597</v>
      </c>
      <c r="F582" s="129">
        <v>40008</v>
      </c>
      <c r="G582" s="130" t="s">
        <v>37</v>
      </c>
      <c r="H582" s="131">
        <v>3000</v>
      </c>
      <c r="I582" s="353" t="s">
        <v>89</v>
      </c>
      <c r="J582" s="132">
        <v>4.8499999999999996</v>
      </c>
      <c r="K582" s="410" t="s">
        <v>68</v>
      </c>
      <c r="L582" s="133" t="s">
        <v>985</v>
      </c>
      <c r="M582" s="411" t="s">
        <v>985</v>
      </c>
      <c r="N582" s="412">
        <v>30</v>
      </c>
      <c r="O582" s="134">
        <v>3000000</v>
      </c>
      <c r="P582" s="134">
        <v>3000000</v>
      </c>
      <c r="Q582" s="134">
        <v>68198370</v>
      </c>
      <c r="R582" s="134">
        <v>1552744</v>
      </c>
      <c r="S582" s="134">
        <v>69751114</v>
      </c>
      <c r="T582" s="414" t="s">
        <v>645</v>
      </c>
      <c r="U582" s="371">
        <v>0</v>
      </c>
      <c r="V582" s="371">
        <v>0</v>
      </c>
      <c r="W582" s="371">
        <v>0</v>
      </c>
      <c r="X582" s="371" t="s">
        <v>987</v>
      </c>
      <c r="Y582" s="415"/>
    </row>
    <row r="583" spans="1:25" s="703" customFormat="1">
      <c r="A583" s="450">
        <v>91021000</v>
      </c>
      <c r="B583" s="408" t="s">
        <v>35</v>
      </c>
      <c r="C583" s="348" t="s">
        <v>1047</v>
      </c>
      <c r="D583" s="348" t="s">
        <v>984</v>
      </c>
      <c r="E583" s="409">
        <v>399</v>
      </c>
      <c r="F583" s="129">
        <v>38330</v>
      </c>
      <c r="G583" s="130" t="s">
        <v>37</v>
      </c>
      <c r="H583" s="131">
        <v>1850</v>
      </c>
      <c r="I583" s="353"/>
      <c r="J583" s="132"/>
      <c r="K583" s="410" t="s">
        <v>68</v>
      </c>
      <c r="L583" s="133" t="s">
        <v>39</v>
      </c>
      <c r="M583" s="411" t="s">
        <v>985</v>
      </c>
      <c r="N583" s="412">
        <v>10</v>
      </c>
      <c r="O583" s="134"/>
      <c r="P583" s="134"/>
      <c r="Q583" s="134"/>
      <c r="R583" s="134"/>
      <c r="S583" s="134"/>
      <c r="T583" s="414">
        <v>0</v>
      </c>
      <c r="U583" s="371">
        <v>0</v>
      </c>
      <c r="V583" s="371">
        <v>0</v>
      </c>
      <c r="W583" s="371">
        <v>0</v>
      </c>
      <c r="X583" s="371">
        <v>0</v>
      </c>
      <c r="Y583" s="415"/>
    </row>
    <row r="584" spans="1:25" s="703" customFormat="1">
      <c r="A584" s="450">
        <v>91021000</v>
      </c>
      <c r="B584" s="408" t="s">
        <v>35</v>
      </c>
      <c r="C584" s="348" t="s">
        <v>1047</v>
      </c>
      <c r="D584" s="348" t="s">
        <v>134</v>
      </c>
      <c r="E584" s="409">
        <v>399</v>
      </c>
      <c r="F584" s="129">
        <v>38330</v>
      </c>
      <c r="G584" s="130" t="s">
        <v>37</v>
      </c>
      <c r="H584" s="131">
        <v>1800</v>
      </c>
      <c r="I584" s="353" t="s">
        <v>63</v>
      </c>
      <c r="J584" s="132">
        <v>5</v>
      </c>
      <c r="K584" s="410" t="s">
        <v>68</v>
      </c>
      <c r="L584" s="133" t="s">
        <v>985</v>
      </c>
      <c r="M584" s="411" t="s">
        <v>985</v>
      </c>
      <c r="N584" s="412">
        <v>7</v>
      </c>
      <c r="O584" s="134">
        <v>1800000</v>
      </c>
      <c r="P584" s="134"/>
      <c r="Q584" s="134">
        <v>0</v>
      </c>
      <c r="R584" s="134"/>
      <c r="S584" s="134"/>
      <c r="T584" s="414" t="s">
        <v>645</v>
      </c>
      <c r="U584" s="371">
        <v>0</v>
      </c>
      <c r="V584" s="371">
        <v>0</v>
      </c>
      <c r="W584" s="371" t="s">
        <v>990</v>
      </c>
      <c r="X584" s="371" t="s">
        <v>987</v>
      </c>
      <c r="Y584" s="415"/>
    </row>
    <row r="585" spans="1:25" s="703" customFormat="1">
      <c r="A585" s="450">
        <v>96802690</v>
      </c>
      <c r="B585" s="408" t="s">
        <v>35</v>
      </c>
      <c r="C585" s="348" t="s">
        <v>937</v>
      </c>
      <c r="D585" s="348" t="s">
        <v>989</v>
      </c>
      <c r="E585" s="409">
        <v>336</v>
      </c>
      <c r="F585" s="129">
        <v>37802</v>
      </c>
      <c r="G585" s="130" t="s">
        <v>37</v>
      </c>
      <c r="H585" s="131">
        <v>1500</v>
      </c>
      <c r="I585" s="353" t="s">
        <v>67</v>
      </c>
      <c r="J585" s="132">
        <v>5</v>
      </c>
      <c r="K585" s="410" t="s">
        <v>68</v>
      </c>
      <c r="L585" s="133" t="s">
        <v>985</v>
      </c>
      <c r="M585" s="411" t="s">
        <v>985</v>
      </c>
      <c r="N585" s="412">
        <v>6</v>
      </c>
      <c r="O585" s="134">
        <v>1500000</v>
      </c>
      <c r="P585" s="134"/>
      <c r="Q585" s="134">
        <v>0</v>
      </c>
      <c r="R585" s="134"/>
      <c r="S585" s="134"/>
      <c r="T585" s="414" t="s">
        <v>645</v>
      </c>
      <c r="U585" s="371">
        <v>0</v>
      </c>
      <c r="V585" s="371">
        <v>0</v>
      </c>
      <c r="W585" s="371" t="s">
        <v>990</v>
      </c>
      <c r="X585" s="371" t="s">
        <v>987</v>
      </c>
      <c r="Y585" s="415" t="s">
        <v>1048</v>
      </c>
    </row>
    <row r="586" spans="1:25" s="703" customFormat="1">
      <c r="A586" s="450">
        <v>96802690</v>
      </c>
      <c r="B586" s="408" t="s">
        <v>35</v>
      </c>
      <c r="C586" s="348" t="s">
        <v>937</v>
      </c>
      <c r="D586" s="348" t="s">
        <v>989</v>
      </c>
      <c r="E586" s="409">
        <v>336</v>
      </c>
      <c r="F586" s="129">
        <v>37802</v>
      </c>
      <c r="G586" s="130" t="s">
        <v>37</v>
      </c>
      <c r="H586" s="131">
        <v>2500</v>
      </c>
      <c r="I586" s="353" t="s">
        <v>73</v>
      </c>
      <c r="J586" s="132">
        <v>5</v>
      </c>
      <c r="K586" s="410" t="s">
        <v>68</v>
      </c>
      <c r="L586" s="133" t="s">
        <v>985</v>
      </c>
      <c r="M586" s="411" t="s">
        <v>985</v>
      </c>
      <c r="N586" s="412">
        <v>6</v>
      </c>
      <c r="O586" s="134">
        <v>2500000</v>
      </c>
      <c r="P586" s="134"/>
      <c r="Q586" s="134">
        <v>0</v>
      </c>
      <c r="R586" s="134"/>
      <c r="S586" s="134"/>
      <c r="T586" s="414" t="s">
        <v>645</v>
      </c>
      <c r="U586" s="371">
        <v>0</v>
      </c>
      <c r="V586" s="371">
        <v>0</v>
      </c>
      <c r="W586" s="371" t="s">
        <v>990</v>
      </c>
      <c r="X586" s="371" t="s">
        <v>987</v>
      </c>
      <c r="Y586" s="415" t="s">
        <v>1048</v>
      </c>
    </row>
    <row r="587" spans="1:25" s="703" customFormat="1">
      <c r="A587" s="450">
        <v>96802690</v>
      </c>
      <c r="B587" s="408" t="s">
        <v>35</v>
      </c>
      <c r="C587" s="348" t="s">
        <v>937</v>
      </c>
      <c r="D587" s="348" t="s">
        <v>989</v>
      </c>
      <c r="E587" s="409">
        <v>336</v>
      </c>
      <c r="F587" s="129">
        <v>37802</v>
      </c>
      <c r="G587" s="130" t="s">
        <v>37</v>
      </c>
      <c r="H587" s="131">
        <v>1500</v>
      </c>
      <c r="I587" s="353" t="s">
        <v>71</v>
      </c>
      <c r="J587" s="132">
        <v>6</v>
      </c>
      <c r="K587" s="410" t="s">
        <v>68</v>
      </c>
      <c r="L587" s="133" t="s">
        <v>985</v>
      </c>
      <c r="M587" s="411" t="s">
        <v>985</v>
      </c>
      <c r="N587" s="412">
        <v>21</v>
      </c>
      <c r="O587" s="134">
        <v>1000000</v>
      </c>
      <c r="P587" s="134"/>
      <c r="Q587" s="134">
        <v>0</v>
      </c>
      <c r="R587" s="134"/>
      <c r="S587" s="134"/>
      <c r="T587" s="414" t="s">
        <v>645</v>
      </c>
      <c r="U587" s="371">
        <v>0</v>
      </c>
      <c r="V587" s="371">
        <v>0</v>
      </c>
      <c r="W587" s="371" t="s">
        <v>990</v>
      </c>
      <c r="X587" s="371" t="s">
        <v>987</v>
      </c>
      <c r="Y587" s="415" t="s">
        <v>1048</v>
      </c>
    </row>
    <row r="588" spans="1:25" s="703" customFormat="1">
      <c r="A588" s="450">
        <v>96802690</v>
      </c>
      <c r="B588" s="408" t="s">
        <v>35</v>
      </c>
      <c r="C588" s="348" t="s">
        <v>937</v>
      </c>
      <c r="D588" s="348" t="s">
        <v>989</v>
      </c>
      <c r="E588" s="409">
        <v>336</v>
      </c>
      <c r="F588" s="129">
        <v>37802</v>
      </c>
      <c r="G588" s="130" t="s">
        <v>37</v>
      </c>
      <c r="H588" s="131">
        <v>2500</v>
      </c>
      <c r="I588" s="353" t="s">
        <v>72</v>
      </c>
      <c r="J588" s="132">
        <v>6</v>
      </c>
      <c r="K588" s="410" t="s">
        <v>68</v>
      </c>
      <c r="L588" s="133" t="s">
        <v>985</v>
      </c>
      <c r="M588" s="411" t="s">
        <v>985</v>
      </c>
      <c r="N588" s="412">
        <v>21</v>
      </c>
      <c r="O588" s="134"/>
      <c r="P588" s="134"/>
      <c r="Q588" s="134">
        <v>0</v>
      </c>
      <c r="R588" s="134"/>
      <c r="S588" s="134"/>
      <c r="T588" s="414" t="s">
        <v>645</v>
      </c>
      <c r="U588" s="371">
        <v>0</v>
      </c>
      <c r="V588" s="371" t="s">
        <v>988</v>
      </c>
      <c r="W588" s="371">
        <v>0</v>
      </c>
      <c r="X588" s="371" t="s">
        <v>987</v>
      </c>
      <c r="Y588" s="415" t="s">
        <v>1048</v>
      </c>
    </row>
    <row r="589" spans="1:25" s="703" customFormat="1">
      <c r="A589" s="450">
        <v>96802690</v>
      </c>
      <c r="B589" s="408" t="s">
        <v>35</v>
      </c>
      <c r="C589" s="348" t="s">
        <v>937</v>
      </c>
      <c r="D589" s="348" t="s">
        <v>989</v>
      </c>
      <c r="E589" s="409">
        <v>336</v>
      </c>
      <c r="F589" s="129">
        <v>37802</v>
      </c>
      <c r="G589" s="130" t="s">
        <v>66</v>
      </c>
      <c r="H589" s="131">
        <v>30000</v>
      </c>
      <c r="I589" s="353" t="s">
        <v>98</v>
      </c>
      <c r="J589" s="132">
        <v>5</v>
      </c>
      <c r="K589" s="410" t="s">
        <v>68</v>
      </c>
      <c r="L589" s="133" t="s">
        <v>985</v>
      </c>
      <c r="M589" s="411" t="s">
        <v>985</v>
      </c>
      <c r="N589" s="412">
        <v>5</v>
      </c>
      <c r="O589" s="134">
        <v>10000000</v>
      </c>
      <c r="P589" s="134"/>
      <c r="Q589" s="134">
        <v>0</v>
      </c>
      <c r="R589" s="134"/>
      <c r="S589" s="134"/>
      <c r="T589" s="414">
        <v>0</v>
      </c>
      <c r="U589" s="371" t="s">
        <v>69</v>
      </c>
      <c r="V589" s="371">
        <v>0</v>
      </c>
      <c r="W589" s="371" t="s">
        <v>990</v>
      </c>
      <c r="X589" s="371" t="s">
        <v>987</v>
      </c>
      <c r="Y589" s="415" t="s">
        <v>1048</v>
      </c>
    </row>
    <row r="590" spans="1:25" s="703" customFormat="1">
      <c r="A590" s="450">
        <v>96802690</v>
      </c>
      <c r="B590" s="408" t="s">
        <v>35</v>
      </c>
      <c r="C590" s="348" t="s">
        <v>937</v>
      </c>
      <c r="D590" s="348" t="s">
        <v>989</v>
      </c>
      <c r="E590" s="409">
        <v>336</v>
      </c>
      <c r="F590" s="129">
        <v>37802</v>
      </c>
      <c r="G590" s="130" t="s">
        <v>66</v>
      </c>
      <c r="H590" s="131">
        <v>70000</v>
      </c>
      <c r="I590" s="353" t="s">
        <v>99</v>
      </c>
      <c r="J590" s="132">
        <v>5</v>
      </c>
      <c r="K590" s="410" t="s">
        <v>68</v>
      </c>
      <c r="L590" s="133" t="s">
        <v>985</v>
      </c>
      <c r="M590" s="411" t="s">
        <v>985</v>
      </c>
      <c r="N590" s="412">
        <v>5</v>
      </c>
      <c r="O590" s="134">
        <v>20000000</v>
      </c>
      <c r="P590" s="134"/>
      <c r="Q590" s="134">
        <v>0</v>
      </c>
      <c r="R590" s="134"/>
      <c r="S590" s="134"/>
      <c r="T590" s="414">
        <v>0</v>
      </c>
      <c r="U590" s="371" t="s">
        <v>69</v>
      </c>
      <c r="V590" s="371">
        <v>0</v>
      </c>
      <c r="W590" s="371" t="s">
        <v>990</v>
      </c>
      <c r="X590" s="371" t="s">
        <v>987</v>
      </c>
      <c r="Y590" s="415" t="s">
        <v>1048</v>
      </c>
    </row>
    <row r="591" spans="1:25" s="703" customFormat="1">
      <c r="A591" s="450">
        <v>96802690</v>
      </c>
      <c r="B591" s="408" t="s">
        <v>35</v>
      </c>
      <c r="C591" s="348" t="s">
        <v>937</v>
      </c>
      <c r="D591" s="348" t="s">
        <v>989</v>
      </c>
      <c r="E591" s="409">
        <v>355</v>
      </c>
      <c r="F591" s="129">
        <v>37935</v>
      </c>
      <c r="G591" s="130" t="s">
        <v>37</v>
      </c>
      <c r="H591" s="131">
        <v>3000</v>
      </c>
      <c r="I591" s="353" t="s">
        <v>87</v>
      </c>
      <c r="J591" s="132">
        <v>6.25</v>
      </c>
      <c r="K591" s="410" t="s">
        <v>68</v>
      </c>
      <c r="L591" s="133" t="s">
        <v>985</v>
      </c>
      <c r="M591" s="411" t="s">
        <v>985</v>
      </c>
      <c r="N591" s="412">
        <v>21</v>
      </c>
      <c r="O591" s="134">
        <v>702000</v>
      </c>
      <c r="P591" s="134">
        <v>626785.71</v>
      </c>
      <c r="Q591" s="134">
        <v>14248588</v>
      </c>
      <c r="R591" s="134">
        <v>328886</v>
      </c>
      <c r="S591" s="134">
        <v>14577474</v>
      </c>
      <c r="T591" s="414" t="s">
        <v>645</v>
      </c>
      <c r="U591" s="371">
        <v>0</v>
      </c>
      <c r="V591" s="371">
        <v>0</v>
      </c>
      <c r="W591" s="371">
        <v>0</v>
      </c>
      <c r="X591" s="371" t="s">
        <v>987</v>
      </c>
      <c r="Y591" s="415"/>
    </row>
    <row r="592" spans="1:25" s="703" customFormat="1">
      <c r="A592" s="450">
        <v>96802690</v>
      </c>
      <c r="B592" s="408" t="s">
        <v>35</v>
      </c>
      <c r="C592" s="348" t="s">
        <v>937</v>
      </c>
      <c r="D592" s="348" t="s">
        <v>984</v>
      </c>
      <c r="E592" s="409">
        <v>356</v>
      </c>
      <c r="F592" s="129">
        <v>37935</v>
      </c>
      <c r="G592" s="130" t="s">
        <v>37</v>
      </c>
      <c r="H592" s="131">
        <v>3000</v>
      </c>
      <c r="I592" s="353"/>
      <c r="J592" s="132"/>
      <c r="K592" s="410" t="s">
        <v>985</v>
      </c>
      <c r="L592" s="133" t="s">
        <v>985</v>
      </c>
      <c r="M592" s="411" t="s">
        <v>985</v>
      </c>
      <c r="N592" s="412">
        <v>10</v>
      </c>
      <c r="O592" s="134"/>
      <c r="P592" s="134"/>
      <c r="Q592" s="134"/>
      <c r="R592" s="134"/>
      <c r="S592" s="134"/>
      <c r="T592" s="414">
        <v>0</v>
      </c>
      <c r="U592" s="371">
        <v>0</v>
      </c>
      <c r="V592" s="371">
        <v>0</v>
      </c>
      <c r="W592" s="371">
        <v>0</v>
      </c>
      <c r="X592" s="371">
        <v>0</v>
      </c>
      <c r="Y592" s="415"/>
    </row>
    <row r="593" spans="1:25" s="703" customFormat="1">
      <c r="A593" s="450">
        <v>96802690</v>
      </c>
      <c r="B593" s="408" t="s">
        <v>35</v>
      </c>
      <c r="C593" s="348" t="s">
        <v>937</v>
      </c>
      <c r="D593" s="348" t="s">
        <v>134</v>
      </c>
      <c r="E593" s="409">
        <v>356</v>
      </c>
      <c r="F593" s="129">
        <v>37935</v>
      </c>
      <c r="G593" s="130" t="s">
        <v>37</v>
      </c>
      <c r="H593" s="131">
        <v>3000</v>
      </c>
      <c r="I593" s="353" t="s">
        <v>46</v>
      </c>
      <c r="J593" s="132">
        <v>5</v>
      </c>
      <c r="K593" s="410" t="s">
        <v>68</v>
      </c>
      <c r="L593" s="133" t="s">
        <v>985</v>
      </c>
      <c r="M593" s="411" t="s">
        <v>985</v>
      </c>
      <c r="N593" s="412">
        <v>7</v>
      </c>
      <c r="O593" s="134">
        <v>2500000</v>
      </c>
      <c r="P593" s="134"/>
      <c r="Q593" s="134">
        <v>0</v>
      </c>
      <c r="R593" s="134"/>
      <c r="S593" s="134"/>
      <c r="T593" s="414" t="s">
        <v>645</v>
      </c>
      <c r="U593" s="371">
        <v>0</v>
      </c>
      <c r="V593" s="371">
        <v>0</v>
      </c>
      <c r="W593" s="371" t="s">
        <v>990</v>
      </c>
      <c r="X593" s="371" t="s">
        <v>987</v>
      </c>
      <c r="Y593" s="415"/>
    </row>
    <row r="594" spans="1:25" s="703" customFormat="1">
      <c r="A594" s="450">
        <v>96802690</v>
      </c>
      <c r="B594" s="408" t="s">
        <v>35</v>
      </c>
      <c r="C594" s="348" t="s">
        <v>937</v>
      </c>
      <c r="D594" s="348" t="s">
        <v>142</v>
      </c>
      <c r="E594" s="409">
        <v>356</v>
      </c>
      <c r="F594" s="129">
        <v>39213</v>
      </c>
      <c r="G594" s="130" t="s">
        <v>37</v>
      </c>
      <c r="H594" s="131">
        <v>500</v>
      </c>
      <c r="I594" s="353" t="s">
        <v>51</v>
      </c>
      <c r="J594" s="132">
        <v>3.5</v>
      </c>
      <c r="K594" s="410" t="s">
        <v>68</v>
      </c>
      <c r="L594" s="133" t="s">
        <v>985</v>
      </c>
      <c r="M594" s="411" t="s">
        <v>985</v>
      </c>
      <c r="N594" s="412">
        <v>5</v>
      </c>
      <c r="O594" s="134">
        <v>500000</v>
      </c>
      <c r="P594" s="134"/>
      <c r="Q594" s="134">
        <v>0</v>
      </c>
      <c r="R594" s="134"/>
      <c r="S594" s="134"/>
      <c r="T594" s="414" t="s">
        <v>645</v>
      </c>
      <c r="U594" s="371">
        <v>0</v>
      </c>
      <c r="V594" s="371">
        <v>0</v>
      </c>
      <c r="W594" s="371" t="s">
        <v>990</v>
      </c>
      <c r="X594" s="371" t="s">
        <v>987</v>
      </c>
      <c r="Y594" s="415"/>
    </row>
    <row r="595" spans="1:25" s="703" customFormat="1">
      <c r="A595" s="450">
        <v>96802690</v>
      </c>
      <c r="B595" s="408" t="s">
        <v>35</v>
      </c>
      <c r="C595" s="348" t="s">
        <v>937</v>
      </c>
      <c r="D595" s="348" t="s">
        <v>151</v>
      </c>
      <c r="E595" s="409">
        <v>356</v>
      </c>
      <c r="F595" s="129">
        <v>39213</v>
      </c>
      <c r="G595" s="130" t="s">
        <v>37</v>
      </c>
      <c r="H595" s="131">
        <v>500</v>
      </c>
      <c r="I595" s="353" t="s">
        <v>53</v>
      </c>
      <c r="J595" s="132">
        <v>3.5</v>
      </c>
      <c r="K595" s="410" t="s">
        <v>68</v>
      </c>
      <c r="L595" s="133" t="s">
        <v>985</v>
      </c>
      <c r="M595" s="411" t="s">
        <v>985</v>
      </c>
      <c r="N595" s="412">
        <v>5</v>
      </c>
      <c r="O595" s="134">
        <v>500000</v>
      </c>
      <c r="P595" s="134"/>
      <c r="Q595" s="134">
        <v>0</v>
      </c>
      <c r="R595" s="134"/>
      <c r="S595" s="134"/>
      <c r="T595" s="414" t="s">
        <v>645</v>
      </c>
      <c r="U595" s="371">
        <v>0</v>
      </c>
      <c r="V595" s="371">
        <v>0</v>
      </c>
      <c r="W595" s="371" t="s">
        <v>990</v>
      </c>
      <c r="X595" s="371" t="s">
        <v>987</v>
      </c>
      <c r="Y595" s="415"/>
    </row>
    <row r="596" spans="1:25" s="703" customFormat="1">
      <c r="A596" s="450">
        <v>96802690</v>
      </c>
      <c r="B596" s="408" t="s">
        <v>35</v>
      </c>
      <c r="C596" s="348" t="s">
        <v>937</v>
      </c>
      <c r="D596" s="348" t="s">
        <v>152</v>
      </c>
      <c r="E596" s="409">
        <v>356</v>
      </c>
      <c r="F596" s="129">
        <v>39213</v>
      </c>
      <c r="G596" s="130" t="s">
        <v>37</v>
      </c>
      <c r="H596" s="131">
        <v>1500</v>
      </c>
      <c r="I596" s="353" t="s">
        <v>59</v>
      </c>
      <c r="J596" s="132">
        <v>4.3499999999999996</v>
      </c>
      <c r="K596" s="410" t="s">
        <v>68</v>
      </c>
      <c r="L596" s="133" t="s">
        <v>985</v>
      </c>
      <c r="M596" s="411" t="s">
        <v>985</v>
      </c>
      <c r="N596" s="412">
        <v>21</v>
      </c>
      <c r="O596" s="134">
        <v>1500000</v>
      </c>
      <c r="P596" s="134">
        <v>1500000</v>
      </c>
      <c r="Q596" s="134">
        <v>34099185</v>
      </c>
      <c r="R596" s="134">
        <v>672601</v>
      </c>
      <c r="S596" s="134">
        <v>34771786</v>
      </c>
      <c r="T596" s="414" t="s">
        <v>645</v>
      </c>
      <c r="U596" s="371">
        <v>0</v>
      </c>
      <c r="V596" s="371">
        <v>0</v>
      </c>
      <c r="W596" s="371">
        <v>0</v>
      </c>
      <c r="X596" s="371" t="s">
        <v>987</v>
      </c>
      <c r="Y596" s="415"/>
    </row>
    <row r="597" spans="1:25" s="703" customFormat="1">
      <c r="A597" s="450">
        <v>96802690</v>
      </c>
      <c r="B597" s="408" t="s">
        <v>35</v>
      </c>
      <c r="C597" s="348" t="s">
        <v>937</v>
      </c>
      <c r="D597" s="348" t="s">
        <v>984</v>
      </c>
      <c r="E597" s="409">
        <v>439</v>
      </c>
      <c r="F597" s="129">
        <v>38670</v>
      </c>
      <c r="G597" s="130" t="s">
        <v>37</v>
      </c>
      <c r="H597" s="131">
        <v>3000</v>
      </c>
      <c r="I597" s="353"/>
      <c r="J597" s="132"/>
      <c r="K597" s="410" t="s">
        <v>68</v>
      </c>
      <c r="L597" s="133" t="s">
        <v>39</v>
      </c>
      <c r="M597" s="411" t="s">
        <v>985</v>
      </c>
      <c r="N597" s="412">
        <v>25</v>
      </c>
      <c r="O597" s="134"/>
      <c r="P597" s="134"/>
      <c r="Q597" s="134"/>
      <c r="R597" s="134"/>
      <c r="S597" s="134"/>
      <c r="T597" s="414">
        <v>0</v>
      </c>
      <c r="U597" s="371">
        <v>0</v>
      </c>
      <c r="V597" s="371">
        <v>0</v>
      </c>
      <c r="W597" s="371">
        <v>0</v>
      </c>
      <c r="X597" s="371">
        <v>0</v>
      </c>
      <c r="Y597" s="415"/>
    </row>
    <row r="598" spans="1:25" s="703" customFormat="1">
      <c r="A598" s="450">
        <v>96802690</v>
      </c>
      <c r="B598" s="408" t="s">
        <v>35</v>
      </c>
      <c r="C598" s="348" t="s">
        <v>937</v>
      </c>
      <c r="D598" s="348" t="s">
        <v>134</v>
      </c>
      <c r="E598" s="409">
        <v>439</v>
      </c>
      <c r="F598" s="129">
        <v>38670</v>
      </c>
      <c r="G598" s="130" t="s">
        <v>37</v>
      </c>
      <c r="H598" s="131">
        <v>3000</v>
      </c>
      <c r="I598" s="353" t="s">
        <v>56</v>
      </c>
      <c r="J598" s="132">
        <v>4.75</v>
      </c>
      <c r="K598" s="410" t="s">
        <v>68</v>
      </c>
      <c r="L598" s="133" t="s">
        <v>39</v>
      </c>
      <c r="M598" s="411" t="s">
        <v>985</v>
      </c>
      <c r="N598" s="412">
        <v>21</v>
      </c>
      <c r="O598" s="134">
        <v>2750000</v>
      </c>
      <c r="P598" s="134">
        <v>1925000</v>
      </c>
      <c r="Q598" s="134">
        <v>43760621</v>
      </c>
      <c r="R598" s="134">
        <v>85603</v>
      </c>
      <c r="S598" s="134">
        <v>43846224</v>
      </c>
      <c r="T598" s="414" t="s">
        <v>645</v>
      </c>
      <c r="U598" s="371">
        <v>0</v>
      </c>
      <c r="V598" s="371">
        <v>0</v>
      </c>
      <c r="W598" s="371">
        <v>0</v>
      </c>
      <c r="X598" s="371" t="s">
        <v>987</v>
      </c>
      <c r="Y598" s="415"/>
    </row>
    <row r="599" spans="1:25" s="703" customFormat="1">
      <c r="A599" s="450">
        <v>96802690</v>
      </c>
      <c r="B599" s="408" t="s">
        <v>35</v>
      </c>
      <c r="C599" s="348" t="s">
        <v>937</v>
      </c>
      <c r="D599" s="348" t="s">
        <v>984</v>
      </c>
      <c r="E599" s="409">
        <v>440</v>
      </c>
      <c r="F599" s="129">
        <v>38671</v>
      </c>
      <c r="G599" s="130" t="s">
        <v>37</v>
      </c>
      <c r="H599" s="131">
        <v>5500</v>
      </c>
      <c r="I599" s="353"/>
      <c r="J599" s="132"/>
      <c r="K599" s="410" t="s">
        <v>68</v>
      </c>
      <c r="L599" s="133" t="s">
        <v>39</v>
      </c>
      <c r="M599" s="411" t="s">
        <v>985</v>
      </c>
      <c r="N599" s="412">
        <v>10</v>
      </c>
      <c r="O599" s="134"/>
      <c r="P599" s="134"/>
      <c r="Q599" s="134"/>
      <c r="R599" s="134"/>
      <c r="S599" s="134"/>
      <c r="T599" s="414">
        <v>0</v>
      </c>
      <c r="U599" s="371">
        <v>0</v>
      </c>
      <c r="V599" s="371">
        <v>0</v>
      </c>
      <c r="W599" s="371">
        <v>0</v>
      </c>
      <c r="X599" s="371">
        <v>0</v>
      </c>
      <c r="Y599" s="415"/>
    </row>
    <row r="600" spans="1:25" s="703" customFormat="1">
      <c r="A600" s="450">
        <v>96802690</v>
      </c>
      <c r="B600" s="408" t="s">
        <v>35</v>
      </c>
      <c r="C600" s="348" t="s">
        <v>937</v>
      </c>
      <c r="D600" s="348" t="s">
        <v>134</v>
      </c>
      <c r="E600" s="409">
        <v>440</v>
      </c>
      <c r="F600" s="129">
        <v>38671</v>
      </c>
      <c r="G600" s="130" t="s">
        <v>37</v>
      </c>
      <c r="H600" s="131">
        <v>5500</v>
      </c>
      <c r="I600" s="353" t="s">
        <v>63</v>
      </c>
      <c r="J600" s="132">
        <v>4.25</v>
      </c>
      <c r="K600" s="410" t="s">
        <v>68</v>
      </c>
      <c r="L600" s="133" t="s">
        <v>39</v>
      </c>
      <c r="M600" s="411" t="s">
        <v>985</v>
      </c>
      <c r="N600" s="412">
        <v>7</v>
      </c>
      <c r="O600" s="134">
        <v>2000000</v>
      </c>
      <c r="P600" s="134"/>
      <c r="Q600" s="134">
        <v>0</v>
      </c>
      <c r="R600" s="134"/>
      <c r="S600" s="134"/>
      <c r="T600" s="414" t="s">
        <v>645</v>
      </c>
      <c r="U600" s="371">
        <v>0</v>
      </c>
      <c r="V600" s="371">
        <v>0</v>
      </c>
      <c r="W600" s="371" t="s">
        <v>990</v>
      </c>
      <c r="X600" s="371" t="s">
        <v>987</v>
      </c>
      <c r="Y600" s="415"/>
    </row>
    <row r="601" spans="1:25" s="703" customFormat="1">
      <c r="A601" s="450">
        <v>96802690</v>
      </c>
      <c r="B601" s="408">
        <v>9</v>
      </c>
      <c r="C601" s="348" t="s">
        <v>937</v>
      </c>
      <c r="D601" s="348" t="s">
        <v>142</v>
      </c>
      <c r="E601" s="409">
        <v>440</v>
      </c>
      <c r="F601" s="129">
        <v>39787</v>
      </c>
      <c r="G601" s="130" t="s">
        <v>37</v>
      </c>
      <c r="H601" s="131">
        <v>3500</v>
      </c>
      <c r="I601" s="353" t="s">
        <v>60</v>
      </c>
      <c r="J601" s="132">
        <v>5</v>
      </c>
      <c r="K601" s="410" t="s">
        <v>68</v>
      </c>
      <c r="L601" s="133" t="s">
        <v>985</v>
      </c>
      <c r="M601" s="411" t="s">
        <v>985</v>
      </c>
      <c r="N601" s="412">
        <v>5</v>
      </c>
      <c r="O601" s="134"/>
      <c r="P601" s="134"/>
      <c r="Q601" s="134">
        <v>0</v>
      </c>
      <c r="R601" s="134"/>
      <c r="S601" s="134"/>
      <c r="T601" s="414" t="s">
        <v>645</v>
      </c>
      <c r="U601" s="371">
        <v>0</v>
      </c>
      <c r="V601" s="371" t="s">
        <v>988</v>
      </c>
      <c r="W601" s="371">
        <v>0</v>
      </c>
      <c r="X601" s="371" t="s">
        <v>987</v>
      </c>
      <c r="Y601" s="415"/>
    </row>
    <row r="602" spans="1:25" s="703" customFormat="1">
      <c r="A602" s="450">
        <v>96802690</v>
      </c>
      <c r="B602" s="408">
        <v>9</v>
      </c>
      <c r="C602" s="348" t="s">
        <v>937</v>
      </c>
      <c r="D602" s="348" t="s">
        <v>142</v>
      </c>
      <c r="E602" s="409">
        <v>440</v>
      </c>
      <c r="F602" s="129">
        <v>39787</v>
      </c>
      <c r="G602" s="130" t="s">
        <v>162</v>
      </c>
      <c r="H602" s="131">
        <v>74800000</v>
      </c>
      <c r="I602" s="353" t="s">
        <v>64</v>
      </c>
      <c r="J602" s="132">
        <v>7.5</v>
      </c>
      <c r="K602" s="410" t="s">
        <v>68</v>
      </c>
      <c r="L602" s="133" t="s">
        <v>985</v>
      </c>
      <c r="M602" s="411" t="s">
        <v>985</v>
      </c>
      <c r="N602" s="412">
        <v>5</v>
      </c>
      <c r="O602" s="134"/>
      <c r="P602" s="134"/>
      <c r="Q602" s="134">
        <v>0</v>
      </c>
      <c r="R602" s="134"/>
      <c r="S602" s="134"/>
      <c r="T602" s="414">
        <v>0</v>
      </c>
      <c r="U602" s="371">
        <v>0</v>
      </c>
      <c r="V602" s="371" t="s">
        <v>988</v>
      </c>
      <c r="W602" s="371">
        <v>0</v>
      </c>
      <c r="X602" s="371" t="s">
        <v>987</v>
      </c>
      <c r="Y602" s="415"/>
    </row>
    <row r="603" spans="1:25" s="703" customFormat="1">
      <c r="A603" s="450">
        <v>96802690</v>
      </c>
      <c r="B603" s="408">
        <v>9</v>
      </c>
      <c r="C603" s="348" t="s">
        <v>937</v>
      </c>
      <c r="D603" s="348" t="s">
        <v>142</v>
      </c>
      <c r="E603" s="409">
        <v>440</v>
      </c>
      <c r="F603" s="129">
        <v>39787</v>
      </c>
      <c r="G603" s="130" t="s">
        <v>66</v>
      </c>
      <c r="H603" s="131">
        <v>111300</v>
      </c>
      <c r="I603" s="353" t="s">
        <v>75</v>
      </c>
      <c r="J603" s="132" t="s">
        <v>263</v>
      </c>
      <c r="K603" s="410" t="s">
        <v>68</v>
      </c>
      <c r="L603" s="133" t="s">
        <v>985</v>
      </c>
      <c r="M603" s="411" t="s">
        <v>985</v>
      </c>
      <c r="N603" s="412">
        <v>5</v>
      </c>
      <c r="O603" s="134"/>
      <c r="P603" s="134"/>
      <c r="Q603" s="134">
        <v>0</v>
      </c>
      <c r="R603" s="134"/>
      <c r="S603" s="134"/>
      <c r="T603" s="414">
        <v>0</v>
      </c>
      <c r="U603" s="371" t="s">
        <v>69</v>
      </c>
      <c r="V603" s="371" t="s">
        <v>988</v>
      </c>
      <c r="W603" s="371">
        <v>0</v>
      </c>
      <c r="X603" s="371" t="s">
        <v>987</v>
      </c>
      <c r="Y603" s="415"/>
    </row>
    <row r="604" spans="1:25" s="703" customFormat="1">
      <c r="A604" s="450">
        <v>96802690</v>
      </c>
      <c r="B604" s="408">
        <v>9</v>
      </c>
      <c r="C604" s="348" t="s">
        <v>937</v>
      </c>
      <c r="D604" s="348" t="s">
        <v>984</v>
      </c>
      <c r="E604" s="409">
        <v>560</v>
      </c>
      <c r="F604" s="129">
        <v>39799</v>
      </c>
      <c r="G604" s="130" t="s">
        <v>37</v>
      </c>
      <c r="H604" s="131">
        <v>3500</v>
      </c>
      <c r="I604" s="353"/>
      <c r="J604" s="132"/>
      <c r="K604" s="410" t="s">
        <v>68</v>
      </c>
      <c r="L604" s="133" t="s">
        <v>39</v>
      </c>
      <c r="M604" s="411" t="s">
        <v>985</v>
      </c>
      <c r="N604" s="412">
        <v>30</v>
      </c>
      <c r="O604" s="134"/>
      <c r="P604" s="134"/>
      <c r="Q604" s="134"/>
      <c r="R604" s="134"/>
      <c r="S604" s="134"/>
      <c r="T604" s="414">
        <v>0</v>
      </c>
      <c r="U604" s="371">
        <v>0</v>
      </c>
      <c r="V604" s="371">
        <v>0</v>
      </c>
      <c r="W604" s="371">
        <v>0</v>
      </c>
      <c r="X604" s="371">
        <v>0</v>
      </c>
      <c r="Y604" s="415"/>
    </row>
    <row r="605" spans="1:25" s="703" customFormat="1">
      <c r="A605" s="450">
        <v>96802690</v>
      </c>
      <c r="B605" s="408">
        <v>9</v>
      </c>
      <c r="C605" s="348" t="s">
        <v>937</v>
      </c>
      <c r="D605" s="348" t="s">
        <v>134</v>
      </c>
      <c r="E605" s="409">
        <v>560</v>
      </c>
      <c r="F605" s="129">
        <v>39799</v>
      </c>
      <c r="G605" s="130" t="s">
        <v>37</v>
      </c>
      <c r="H605" s="131">
        <v>3500</v>
      </c>
      <c r="I605" s="353" t="s">
        <v>116</v>
      </c>
      <c r="J605" s="132">
        <v>5.5</v>
      </c>
      <c r="K605" s="410" t="s">
        <v>68</v>
      </c>
      <c r="L605" s="133" t="s">
        <v>985</v>
      </c>
      <c r="M605" s="411" t="s">
        <v>985</v>
      </c>
      <c r="N605" s="412">
        <v>21</v>
      </c>
      <c r="O605" s="134">
        <v>3500000</v>
      </c>
      <c r="P605" s="134">
        <v>3500000</v>
      </c>
      <c r="Q605" s="134">
        <v>79564765</v>
      </c>
      <c r="R605" s="134">
        <v>1619064</v>
      </c>
      <c r="S605" s="134">
        <v>81183829</v>
      </c>
      <c r="T605" s="414" t="s">
        <v>645</v>
      </c>
      <c r="U605" s="371">
        <v>0</v>
      </c>
      <c r="V605" s="371">
        <v>0</v>
      </c>
      <c r="W605" s="371">
        <v>0</v>
      </c>
      <c r="X605" s="371" t="s">
        <v>987</v>
      </c>
      <c r="Y605" s="415"/>
    </row>
    <row r="606" spans="1:25" s="703" customFormat="1">
      <c r="A606" s="450">
        <v>96802690</v>
      </c>
      <c r="B606" s="408">
        <v>9</v>
      </c>
      <c r="C606" s="348" t="s">
        <v>937</v>
      </c>
      <c r="D606" s="348" t="s">
        <v>984</v>
      </c>
      <c r="E606" s="409">
        <v>724</v>
      </c>
      <c r="F606" s="129">
        <v>41102</v>
      </c>
      <c r="G606" s="130" t="s">
        <v>37</v>
      </c>
      <c r="H606" s="131">
        <v>2000</v>
      </c>
      <c r="I606" s="353"/>
      <c r="J606" s="132"/>
      <c r="K606" s="410" t="s">
        <v>68</v>
      </c>
      <c r="L606" s="133" t="s">
        <v>39</v>
      </c>
      <c r="M606" s="411"/>
      <c r="N606" s="412">
        <v>10</v>
      </c>
      <c r="O606" s="134"/>
      <c r="P606" s="134"/>
      <c r="Q606" s="134"/>
      <c r="R606" s="134"/>
      <c r="S606" s="134"/>
      <c r="T606" s="414">
        <v>0</v>
      </c>
      <c r="U606" s="371">
        <v>0</v>
      </c>
      <c r="V606" s="371">
        <v>0</v>
      </c>
      <c r="W606" s="371">
        <v>0</v>
      </c>
      <c r="X606" s="371">
        <v>0</v>
      </c>
      <c r="Y606" s="415"/>
    </row>
    <row r="607" spans="1:25" s="703" customFormat="1">
      <c r="A607" s="450">
        <v>96802690</v>
      </c>
      <c r="B607" s="408">
        <v>9</v>
      </c>
      <c r="C607" s="348" t="s">
        <v>937</v>
      </c>
      <c r="D607" s="348" t="s">
        <v>134</v>
      </c>
      <c r="E607" s="409">
        <v>724</v>
      </c>
      <c r="F607" s="129">
        <v>41123</v>
      </c>
      <c r="G607" s="130" t="s">
        <v>37</v>
      </c>
      <c r="H607" s="131">
        <v>2000</v>
      </c>
      <c r="I607" s="353" t="s">
        <v>123</v>
      </c>
      <c r="J607" s="132">
        <v>5</v>
      </c>
      <c r="K607" s="410" t="s">
        <v>68</v>
      </c>
      <c r="L607" s="133"/>
      <c r="M607" s="411"/>
      <c r="N607" s="412">
        <v>5</v>
      </c>
      <c r="O607" s="134">
        <v>1000000</v>
      </c>
      <c r="P607" s="134">
        <v>1000000</v>
      </c>
      <c r="Q607" s="134">
        <v>22732790</v>
      </c>
      <c r="R607" s="134">
        <v>280693</v>
      </c>
      <c r="S607" s="134">
        <v>23013483</v>
      </c>
      <c r="T607" s="414" t="s">
        <v>645</v>
      </c>
      <c r="U607" s="371">
        <v>0</v>
      </c>
      <c r="V607" s="371">
        <v>0</v>
      </c>
      <c r="W607" s="371">
        <v>0</v>
      </c>
      <c r="X607" s="371">
        <v>0</v>
      </c>
      <c r="Y607" s="415"/>
    </row>
    <row r="608" spans="1:25" s="703" customFormat="1">
      <c r="A608" s="450">
        <v>96802690</v>
      </c>
      <c r="B608" s="408">
        <v>9</v>
      </c>
      <c r="C608" s="348" t="s">
        <v>937</v>
      </c>
      <c r="D608" s="348" t="s">
        <v>984</v>
      </c>
      <c r="E608" s="409">
        <v>725</v>
      </c>
      <c r="F608" s="129">
        <v>41102</v>
      </c>
      <c r="G608" s="130" t="s">
        <v>37</v>
      </c>
      <c r="H608" s="131">
        <v>2000</v>
      </c>
      <c r="I608" s="353"/>
      <c r="J608" s="132"/>
      <c r="K608" s="410" t="s">
        <v>68</v>
      </c>
      <c r="L608" s="133" t="s">
        <v>39</v>
      </c>
      <c r="M608" s="411"/>
      <c r="N608" s="412">
        <v>30</v>
      </c>
      <c r="O608" s="134"/>
      <c r="P608" s="134"/>
      <c r="Q608" s="134"/>
      <c r="R608" s="134"/>
      <c r="S608" s="134"/>
      <c r="T608" s="414">
        <v>0</v>
      </c>
      <c r="U608" s="371">
        <v>0</v>
      </c>
      <c r="V608" s="371">
        <v>0</v>
      </c>
      <c r="W608" s="371">
        <v>0</v>
      </c>
      <c r="X608" s="371">
        <v>0</v>
      </c>
      <c r="Y608" s="415"/>
    </row>
    <row r="609" spans="1:25" s="703" customFormat="1">
      <c r="A609" s="450">
        <v>96802690</v>
      </c>
      <c r="B609" s="408">
        <v>9</v>
      </c>
      <c r="C609" s="348" t="s">
        <v>937</v>
      </c>
      <c r="D609" s="348" t="s">
        <v>134</v>
      </c>
      <c r="E609" s="409">
        <v>725</v>
      </c>
      <c r="F609" s="129">
        <v>41123</v>
      </c>
      <c r="G609" s="130" t="s">
        <v>37</v>
      </c>
      <c r="H609" s="131">
        <v>2000</v>
      </c>
      <c r="I609" s="353" t="s">
        <v>167</v>
      </c>
      <c r="J609" s="132">
        <v>5.3</v>
      </c>
      <c r="K609" s="410" t="s">
        <v>68</v>
      </c>
      <c r="L609" s="133"/>
      <c r="M609" s="411"/>
      <c r="N609" s="412">
        <v>21</v>
      </c>
      <c r="O609" s="134">
        <v>1000000</v>
      </c>
      <c r="P609" s="134">
        <v>1000000</v>
      </c>
      <c r="Q609" s="134">
        <v>22732790</v>
      </c>
      <c r="R609" s="134">
        <v>297322</v>
      </c>
      <c r="S609" s="134">
        <v>23030112</v>
      </c>
      <c r="T609" s="414" t="s">
        <v>645</v>
      </c>
      <c r="U609" s="371">
        <v>0</v>
      </c>
      <c r="V609" s="371">
        <v>0</v>
      </c>
      <c r="W609" s="371">
        <v>0</v>
      </c>
      <c r="X609" s="371">
        <v>0</v>
      </c>
      <c r="Y609" s="415"/>
    </row>
    <row r="610" spans="1:25" s="703" customFormat="1">
      <c r="A610" s="450">
        <v>96722460</v>
      </c>
      <c r="B610" s="408" t="s">
        <v>75</v>
      </c>
      <c r="C610" s="348" t="s">
        <v>755</v>
      </c>
      <c r="D610" s="348" t="s">
        <v>989</v>
      </c>
      <c r="E610" s="351">
        <v>217</v>
      </c>
      <c r="F610" s="129">
        <v>36455</v>
      </c>
      <c r="G610" s="130" t="s">
        <v>37</v>
      </c>
      <c r="H610" s="131">
        <v>100</v>
      </c>
      <c r="I610" s="353" t="s">
        <v>67</v>
      </c>
      <c r="J610" s="132">
        <v>6.75</v>
      </c>
      <c r="K610" s="410" t="s">
        <v>68</v>
      </c>
      <c r="L610" s="133" t="s">
        <v>985</v>
      </c>
      <c r="M610" s="411" t="s">
        <v>985</v>
      </c>
      <c r="N610" s="416">
        <v>10</v>
      </c>
      <c r="O610" s="134">
        <v>100000</v>
      </c>
      <c r="P610" s="134"/>
      <c r="Q610" s="134">
        <v>0</v>
      </c>
      <c r="R610" s="134"/>
      <c r="S610" s="134"/>
      <c r="T610" s="414" t="s">
        <v>645</v>
      </c>
      <c r="U610" s="371">
        <v>0</v>
      </c>
      <c r="V610" s="371">
        <v>0</v>
      </c>
      <c r="W610" s="371" t="s">
        <v>990</v>
      </c>
      <c r="X610" s="371" t="s">
        <v>987</v>
      </c>
      <c r="Y610" s="415"/>
    </row>
    <row r="611" spans="1:25" s="703" customFormat="1">
      <c r="A611" s="450">
        <v>96722460</v>
      </c>
      <c r="B611" s="408" t="s">
        <v>75</v>
      </c>
      <c r="C611" s="348" t="s">
        <v>755</v>
      </c>
      <c r="D611" s="348" t="s">
        <v>989</v>
      </c>
      <c r="E611" s="351">
        <v>217</v>
      </c>
      <c r="F611" s="129">
        <v>36455</v>
      </c>
      <c r="G611" s="130" t="s">
        <v>37</v>
      </c>
      <c r="H611" s="131">
        <v>900</v>
      </c>
      <c r="I611" s="353" t="s">
        <v>73</v>
      </c>
      <c r="J611" s="132">
        <v>6.75</v>
      </c>
      <c r="K611" s="410" t="s">
        <v>68</v>
      </c>
      <c r="L611" s="133" t="s">
        <v>985</v>
      </c>
      <c r="M611" s="411" t="s">
        <v>985</v>
      </c>
      <c r="N611" s="416">
        <v>10</v>
      </c>
      <c r="O611" s="134">
        <v>900000</v>
      </c>
      <c r="P611" s="134"/>
      <c r="Q611" s="134">
        <v>0</v>
      </c>
      <c r="R611" s="134"/>
      <c r="S611" s="134"/>
      <c r="T611" s="414" t="s">
        <v>645</v>
      </c>
      <c r="U611" s="371">
        <v>0</v>
      </c>
      <c r="V611" s="371">
        <v>0</v>
      </c>
      <c r="W611" s="371" t="s">
        <v>990</v>
      </c>
      <c r="X611" s="371" t="s">
        <v>987</v>
      </c>
      <c r="Y611" s="415"/>
    </row>
    <row r="612" spans="1:25" s="703" customFormat="1">
      <c r="A612" s="450">
        <v>96722460</v>
      </c>
      <c r="B612" s="408" t="s">
        <v>75</v>
      </c>
      <c r="C612" s="348" t="s">
        <v>755</v>
      </c>
      <c r="D612" s="348" t="s">
        <v>989</v>
      </c>
      <c r="E612" s="351">
        <v>217</v>
      </c>
      <c r="F612" s="129">
        <v>36455</v>
      </c>
      <c r="G612" s="130" t="s">
        <v>37</v>
      </c>
      <c r="H612" s="131">
        <v>100</v>
      </c>
      <c r="I612" s="353" t="s">
        <v>71</v>
      </c>
      <c r="J612" s="132">
        <v>7</v>
      </c>
      <c r="K612" s="410" t="s">
        <v>68</v>
      </c>
      <c r="L612" s="133" t="s">
        <v>985</v>
      </c>
      <c r="M612" s="411" t="s">
        <v>985</v>
      </c>
      <c r="N612" s="416">
        <v>25</v>
      </c>
      <c r="O612" s="134">
        <v>100000</v>
      </c>
      <c r="P612" s="134">
        <v>83414.8</v>
      </c>
      <c r="Q612" s="134">
        <v>1896251</v>
      </c>
      <c r="R612" s="134">
        <v>21628</v>
      </c>
      <c r="S612" s="134">
        <v>1917879</v>
      </c>
      <c r="T612" s="414" t="s">
        <v>645</v>
      </c>
      <c r="U612" s="371">
        <v>0</v>
      </c>
      <c r="V612" s="371">
        <v>0</v>
      </c>
      <c r="W612" s="371">
        <v>0</v>
      </c>
      <c r="X612" s="371" t="s">
        <v>987</v>
      </c>
      <c r="Y612" s="415"/>
    </row>
    <row r="613" spans="1:25" s="703" customFormat="1">
      <c r="A613" s="450">
        <v>96722460</v>
      </c>
      <c r="B613" s="408" t="s">
        <v>75</v>
      </c>
      <c r="C613" s="348" t="s">
        <v>755</v>
      </c>
      <c r="D613" s="348" t="s">
        <v>989</v>
      </c>
      <c r="E613" s="351">
        <v>217</v>
      </c>
      <c r="F613" s="129">
        <v>36455</v>
      </c>
      <c r="G613" s="130" t="s">
        <v>37</v>
      </c>
      <c r="H613" s="131">
        <v>900</v>
      </c>
      <c r="I613" s="353" t="s">
        <v>72</v>
      </c>
      <c r="J613" s="132">
        <v>7</v>
      </c>
      <c r="K613" s="410" t="s">
        <v>68</v>
      </c>
      <c r="L613" s="133" t="s">
        <v>985</v>
      </c>
      <c r="M613" s="411" t="s">
        <v>985</v>
      </c>
      <c r="N613" s="416">
        <v>25</v>
      </c>
      <c r="O613" s="134">
        <v>900000</v>
      </c>
      <c r="P613" s="134">
        <v>750731.98</v>
      </c>
      <c r="Q613" s="134">
        <v>17066232</v>
      </c>
      <c r="R613" s="134">
        <v>194657</v>
      </c>
      <c r="S613" s="134">
        <v>17260889</v>
      </c>
      <c r="T613" s="414" t="s">
        <v>645</v>
      </c>
      <c r="U613" s="371">
        <v>0</v>
      </c>
      <c r="V613" s="371">
        <v>0</v>
      </c>
      <c r="W613" s="371">
        <v>0</v>
      </c>
      <c r="X613" s="371" t="s">
        <v>987</v>
      </c>
      <c r="Y613" s="415"/>
    </row>
    <row r="614" spans="1:25" s="703" customFormat="1">
      <c r="A614" s="450">
        <v>96722460</v>
      </c>
      <c r="B614" s="408" t="s">
        <v>75</v>
      </c>
      <c r="C614" s="348" t="s">
        <v>755</v>
      </c>
      <c r="D614" s="348" t="s">
        <v>989</v>
      </c>
      <c r="E614" s="351">
        <v>259</v>
      </c>
      <c r="F614" s="129">
        <v>37083</v>
      </c>
      <c r="G614" s="130" t="s">
        <v>37</v>
      </c>
      <c r="H614" s="131">
        <v>600</v>
      </c>
      <c r="I614" s="353" t="s">
        <v>98</v>
      </c>
      <c r="J614" s="132">
        <v>6</v>
      </c>
      <c r="K614" s="410" t="s">
        <v>68</v>
      </c>
      <c r="L614" s="133" t="s">
        <v>985</v>
      </c>
      <c r="M614" s="411" t="s">
        <v>985</v>
      </c>
      <c r="N614" s="412">
        <v>6</v>
      </c>
      <c r="O614" s="134">
        <v>600000</v>
      </c>
      <c r="P614" s="134"/>
      <c r="Q614" s="134">
        <v>0</v>
      </c>
      <c r="R614" s="134"/>
      <c r="S614" s="134"/>
      <c r="T614" s="414" t="s">
        <v>645</v>
      </c>
      <c r="U614" s="371">
        <v>0</v>
      </c>
      <c r="V614" s="371">
        <v>0</v>
      </c>
      <c r="W614" s="371" t="s">
        <v>990</v>
      </c>
      <c r="X614" s="371" t="s">
        <v>987</v>
      </c>
      <c r="Y614" s="415"/>
    </row>
    <row r="615" spans="1:25" s="703" customFormat="1">
      <c r="A615" s="450">
        <v>96722460</v>
      </c>
      <c r="B615" s="408" t="s">
        <v>75</v>
      </c>
      <c r="C615" s="348" t="s">
        <v>755</v>
      </c>
      <c r="D615" s="348" t="s">
        <v>989</v>
      </c>
      <c r="E615" s="351">
        <v>259</v>
      </c>
      <c r="F615" s="129">
        <v>37083</v>
      </c>
      <c r="G615" s="130" t="s">
        <v>37</v>
      </c>
      <c r="H615" s="131">
        <v>1400</v>
      </c>
      <c r="I615" s="353" t="s">
        <v>99</v>
      </c>
      <c r="J615" s="132">
        <v>6</v>
      </c>
      <c r="K615" s="410" t="s">
        <v>68</v>
      </c>
      <c r="L615" s="133" t="s">
        <v>985</v>
      </c>
      <c r="M615" s="411" t="s">
        <v>985</v>
      </c>
      <c r="N615" s="412">
        <v>6</v>
      </c>
      <c r="O615" s="134">
        <v>1400000</v>
      </c>
      <c r="P615" s="134"/>
      <c r="Q615" s="134">
        <v>0</v>
      </c>
      <c r="R615" s="134"/>
      <c r="S615" s="134"/>
      <c r="T615" s="414" t="s">
        <v>645</v>
      </c>
      <c r="U615" s="371">
        <v>0</v>
      </c>
      <c r="V615" s="371">
        <v>0</v>
      </c>
      <c r="W615" s="371" t="s">
        <v>990</v>
      </c>
      <c r="X615" s="371" t="s">
        <v>987</v>
      </c>
      <c r="Y615" s="415"/>
    </row>
    <row r="616" spans="1:25" s="703" customFormat="1">
      <c r="A616" s="450">
        <v>96722460</v>
      </c>
      <c r="B616" s="408" t="s">
        <v>75</v>
      </c>
      <c r="C616" s="348" t="s">
        <v>755</v>
      </c>
      <c r="D616" s="348" t="s">
        <v>989</v>
      </c>
      <c r="E616" s="351">
        <v>259</v>
      </c>
      <c r="F616" s="129">
        <v>37083</v>
      </c>
      <c r="G616" s="130" t="s">
        <v>37</v>
      </c>
      <c r="H616" s="131">
        <v>800</v>
      </c>
      <c r="I616" s="353" t="s">
        <v>48</v>
      </c>
      <c r="J616" s="132">
        <v>6.5</v>
      </c>
      <c r="K616" s="410" t="s">
        <v>68</v>
      </c>
      <c r="L616" s="133" t="s">
        <v>985</v>
      </c>
      <c r="M616" s="411" t="s">
        <v>985</v>
      </c>
      <c r="N616" s="412">
        <v>25</v>
      </c>
      <c r="O616" s="134">
        <v>800000</v>
      </c>
      <c r="P616" s="134">
        <v>800000</v>
      </c>
      <c r="Q616" s="134">
        <v>18186232</v>
      </c>
      <c r="R616" s="134">
        <v>483200</v>
      </c>
      <c r="S616" s="134">
        <v>18669432</v>
      </c>
      <c r="T616" s="414" t="s">
        <v>645</v>
      </c>
      <c r="U616" s="371">
        <v>0</v>
      </c>
      <c r="V616" s="371">
        <v>0</v>
      </c>
      <c r="W616" s="371">
        <v>0</v>
      </c>
      <c r="X616" s="371" t="s">
        <v>987</v>
      </c>
      <c r="Y616" s="415"/>
    </row>
    <row r="617" spans="1:25" s="703" customFormat="1">
      <c r="A617" s="450">
        <v>96722460</v>
      </c>
      <c r="B617" s="408" t="s">
        <v>75</v>
      </c>
      <c r="C617" s="348" t="s">
        <v>755</v>
      </c>
      <c r="D617" s="348" t="s">
        <v>989</v>
      </c>
      <c r="E617" s="351">
        <v>259</v>
      </c>
      <c r="F617" s="129">
        <v>37083</v>
      </c>
      <c r="G617" s="130" t="s">
        <v>37</v>
      </c>
      <c r="H617" s="131">
        <v>3200</v>
      </c>
      <c r="I617" s="353" t="s">
        <v>104</v>
      </c>
      <c r="J617" s="132">
        <v>6.5</v>
      </c>
      <c r="K617" s="410" t="s">
        <v>68</v>
      </c>
      <c r="L617" s="133" t="s">
        <v>985</v>
      </c>
      <c r="M617" s="411" t="s">
        <v>985</v>
      </c>
      <c r="N617" s="412">
        <v>25</v>
      </c>
      <c r="O617" s="134">
        <v>3200000</v>
      </c>
      <c r="P617" s="134">
        <v>3200000</v>
      </c>
      <c r="Q617" s="134">
        <v>72744928</v>
      </c>
      <c r="R617" s="134">
        <v>1932801</v>
      </c>
      <c r="S617" s="134">
        <v>74677729</v>
      </c>
      <c r="T617" s="414" t="s">
        <v>645</v>
      </c>
      <c r="U617" s="371">
        <v>0</v>
      </c>
      <c r="V617" s="371">
        <v>0</v>
      </c>
      <c r="W617" s="371">
        <v>0</v>
      </c>
      <c r="X617" s="371" t="s">
        <v>987</v>
      </c>
      <c r="Y617" s="415"/>
    </row>
    <row r="618" spans="1:25" s="703" customFormat="1">
      <c r="A618" s="450">
        <v>96722460</v>
      </c>
      <c r="B618" s="408" t="s">
        <v>75</v>
      </c>
      <c r="C618" s="348" t="s">
        <v>755</v>
      </c>
      <c r="D618" s="348" t="s">
        <v>989</v>
      </c>
      <c r="E618" s="409">
        <v>344</v>
      </c>
      <c r="F618" s="129">
        <v>37903</v>
      </c>
      <c r="G618" s="130" t="s">
        <v>37</v>
      </c>
      <c r="H618" s="131">
        <v>3000</v>
      </c>
      <c r="I618" s="353" t="s">
        <v>51</v>
      </c>
      <c r="J618" s="132">
        <v>6</v>
      </c>
      <c r="K618" s="410" t="s">
        <v>68</v>
      </c>
      <c r="L618" s="133" t="s">
        <v>985</v>
      </c>
      <c r="M618" s="411" t="s">
        <v>985</v>
      </c>
      <c r="N618" s="412">
        <v>21</v>
      </c>
      <c r="O618" s="134">
        <v>2500000</v>
      </c>
      <c r="P618" s="134">
        <v>1999999</v>
      </c>
      <c r="Q618" s="134">
        <v>45465557</v>
      </c>
      <c r="R618" s="134">
        <v>664744</v>
      </c>
      <c r="S618" s="134">
        <v>46130301</v>
      </c>
      <c r="T618" s="414" t="s">
        <v>645</v>
      </c>
      <c r="U618" s="371">
        <v>0</v>
      </c>
      <c r="V618" s="371">
        <v>0</v>
      </c>
      <c r="W618" s="371">
        <v>0</v>
      </c>
      <c r="X618" s="371" t="s">
        <v>987</v>
      </c>
      <c r="Y618" s="415"/>
    </row>
    <row r="619" spans="1:25" s="703" customFormat="1">
      <c r="A619" s="450">
        <v>96722460</v>
      </c>
      <c r="B619" s="408" t="s">
        <v>75</v>
      </c>
      <c r="C619" s="348" t="s">
        <v>755</v>
      </c>
      <c r="D619" s="348" t="s">
        <v>984</v>
      </c>
      <c r="E619" s="409">
        <v>345</v>
      </c>
      <c r="F619" s="129">
        <v>37903</v>
      </c>
      <c r="G619" s="130" t="s">
        <v>37</v>
      </c>
      <c r="H619" s="131">
        <v>3000</v>
      </c>
      <c r="I619" s="349"/>
      <c r="J619" s="132"/>
      <c r="K619" s="410" t="s">
        <v>985</v>
      </c>
      <c r="L619" s="133" t="s">
        <v>985</v>
      </c>
      <c r="M619" s="411" t="s">
        <v>985</v>
      </c>
      <c r="N619" s="412">
        <v>10</v>
      </c>
      <c r="O619" s="134"/>
      <c r="P619" s="134"/>
      <c r="Q619" s="134"/>
      <c r="R619" s="134"/>
      <c r="S619" s="134"/>
      <c r="T619" s="414">
        <v>0</v>
      </c>
      <c r="U619" s="371">
        <v>0</v>
      </c>
      <c r="V619" s="371">
        <v>0</v>
      </c>
      <c r="W619" s="371">
        <v>0</v>
      </c>
      <c r="X619" s="371">
        <v>0</v>
      </c>
      <c r="Y619" s="415"/>
    </row>
    <row r="620" spans="1:25" s="703" customFormat="1">
      <c r="A620" s="450">
        <v>96722460</v>
      </c>
      <c r="B620" s="408" t="s">
        <v>75</v>
      </c>
      <c r="C620" s="348" t="s">
        <v>755</v>
      </c>
      <c r="D620" s="348" t="s">
        <v>134</v>
      </c>
      <c r="E620" s="409">
        <v>345</v>
      </c>
      <c r="F620" s="129">
        <v>37903</v>
      </c>
      <c r="G620" s="130" t="s">
        <v>37</v>
      </c>
      <c r="H620" s="131">
        <v>3000</v>
      </c>
      <c r="I620" s="353" t="s">
        <v>56</v>
      </c>
      <c r="J620" s="132">
        <v>3.75</v>
      </c>
      <c r="K620" s="410" t="s">
        <v>68</v>
      </c>
      <c r="L620" s="133" t="s">
        <v>39</v>
      </c>
      <c r="M620" s="411" t="s">
        <v>985</v>
      </c>
      <c r="N620" s="412">
        <v>6</v>
      </c>
      <c r="O620" s="134">
        <v>2000000</v>
      </c>
      <c r="P620" s="134"/>
      <c r="Q620" s="134">
        <v>0</v>
      </c>
      <c r="R620" s="134"/>
      <c r="S620" s="134"/>
      <c r="T620" s="414" t="s">
        <v>645</v>
      </c>
      <c r="U620" s="371">
        <v>0</v>
      </c>
      <c r="V620" s="371">
        <v>0</v>
      </c>
      <c r="W620" s="371" t="s">
        <v>990</v>
      </c>
      <c r="X620" s="371" t="s">
        <v>987</v>
      </c>
      <c r="Y620" s="415"/>
    </row>
    <row r="621" spans="1:25" s="703" customFormat="1">
      <c r="A621" s="450">
        <v>93628000</v>
      </c>
      <c r="B621" s="408" t="s">
        <v>107</v>
      </c>
      <c r="C621" s="348" t="s">
        <v>703</v>
      </c>
      <c r="D621" s="348" t="s">
        <v>984</v>
      </c>
      <c r="E621" s="409">
        <v>539</v>
      </c>
      <c r="F621" s="129">
        <v>39643</v>
      </c>
      <c r="G621" s="130" t="s">
        <v>37</v>
      </c>
      <c r="H621" s="131">
        <v>7000</v>
      </c>
      <c r="I621" s="353"/>
      <c r="J621" s="132"/>
      <c r="K621" s="410" t="s">
        <v>39</v>
      </c>
      <c r="L621" s="133" t="s">
        <v>68</v>
      </c>
      <c r="M621" s="411" t="s">
        <v>985</v>
      </c>
      <c r="N621" s="412">
        <v>10</v>
      </c>
      <c r="O621" s="134"/>
      <c r="P621" s="134"/>
      <c r="Q621" s="134"/>
      <c r="R621" s="134"/>
      <c r="S621" s="134"/>
      <c r="T621" s="414">
        <v>0</v>
      </c>
      <c r="U621" s="371">
        <v>0</v>
      </c>
      <c r="V621" s="371">
        <v>0</v>
      </c>
      <c r="W621" s="371">
        <v>0</v>
      </c>
      <c r="X621" s="371">
        <v>0</v>
      </c>
      <c r="Y621" s="415"/>
    </row>
    <row r="622" spans="1:25" s="703" customFormat="1">
      <c r="A622" s="450">
        <v>93628000</v>
      </c>
      <c r="B622" s="408" t="s">
        <v>107</v>
      </c>
      <c r="C622" s="348" t="s">
        <v>703</v>
      </c>
      <c r="D622" s="348" t="s">
        <v>134</v>
      </c>
      <c r="E622" s="409">
        <v>539</v>
      </c>
      <c r="F622" s="129">
        <v>39650</v>
      </c>
      <c r="G622" s="130" t="s">
        <v>37</v>
      </c>
      <c r="H622" s="131">
        <v>7000</v>
      </c>
      <c r="I622" s="353" t="s">
        <v>46</v>
      </c>
      <c r="J622" s="132">
        <v>3.5</v>
      </c>
      <c r="K622" s="410" t="s">
        <v>68</v>
      </c>
      <c r="L622" s="133" t="s">
        <v>985</v>
      </c>
      <c r="M622" s="411" t="s">
        <v>985</v>
      </c>
      <c r="N622" s="412">
        <v>5</v>
      </c>
      <c r="O622" s="134">
        <v>3000000</v>
      </c>
      <c r="P622" s="134">
        <v>3000000</v>
      </c>
      <c r="Q622" s="134">
        <v>68198370</v>
      </c>
      <c r="R622" s="134">
        <v>1007820</v>
      </c>
      <c r="S622" s="134">
        <v>69206190</v>
      </c>
      <c r="T622" s="414" t="s">
        <v>645</v>
      </c>
      <c r="U622" s="371">
        <v>0</v>
      </c>
      <c r="V622" s="371">
        <v>0</v>
      </c>
      <c r="W622" s="371">
        <v>0</v>
      </c>
      <c r="X622" s="371" t="s">
        <v>987</v>
      </c>
      <c r="Y622" s="415"/>
    </row>
    <row r="623" spans="1:25" s="703" customFormat="1">
      <c r="A623" s="450">
        <v>93628000</v>
      </c>
      <c r="B623" s="408" t="s">
        <v>107</v>
      </c>
      <c r="C623" s="348" t="s">
        <v>703</v>
      </c>
      <c r="D623" s="348" t="s">
        <v>134</v>
      </c>
      <c r="E623" s="409">
        <v>539</v>
      </c>
      <c r="F623" s="129">
        <v>39650</v>
      </c>
      <c r="G623" s="130" t="s">
        <v>37</v>
      </c>
      <c r="H623" s="131">
        <v>7000</v>
      </c>
      <c r="I623" s="353" t="s">
        <v>87</v>
      </c>
      <c r="J623" s="132">
        <v>3.8</v>
      </c>
      <c r="K623" s="410" t="s">
        <v>68</v>
      </c>
      <c r="L623" s="133" t="s">
        <v>985</v>
      </c>
      <c r="M623" s="411" t="s">
        <v>985</v>
      </c>
      <c r="N623" s="412">
        <v>10</v>
      </c>
      <c r="O623" s="134"/>
      <c r="P623" s="134"/>
      <c r="Q623" s="134">
        <v>0</v>
      </c>
      <c r="R623" s="134"/>
      <c r="S623" s="134"/>
      <c r="T623" s="414" t="s">
        <v>645</v>
      </c>
      <c r="U623" s="371">
        <v>0</v>
      </c>
      <c r="V623" s="371" t="s">
        <v>988</v>
      </c>
      <c r="W623" s="371">
        <v>0</v>
      </c>
      <c r="X623" s="371" t="s">
        <v>987</v>
      </c>
      <c r="Y623" s="415"/>
    </row>
    <row r="624" spans="1:25" s="703" customFormat="1">
      <c r="A624" s="450">
        <v>93628000</v>
      </c>
      <c r="B624" s="408" t="s">
        <v>107</v>
      </c>
      <c r="C624" s="348" t="s">
        <v>703</v>
      </c>
      <c r="D624" s="348" t="s">
        <v>984</v>
      </c>
      <c r="E624" s="409">
        <v>540</v>
      </c>
      <c r="F624" s="129">
        <v>39643</v>
      </c>
      <c r="G624" s="130" t="s">
        <v>37</v>
      </c>
      <c r="H624" s="131">
        <v>7000</v>
      </c>
      <c r="I624" s="353"/>
      <c r="J624" s="132"/>
      <c r="K624" s="410" t="s">
        <v>39</v>
      </c>
      <c r="L624" s="133" t="s">
        <v>68</v>
      </c>
      <c r="M624" s="411" t="s">
        <v>985</v>
      </c>
      <c r="N624" s="412">
        <v>30</v>
      </c>
      <c r="O624" s="134"/>
      <c r="P624" s="134"/>
      <c r="Q624" s="134"/>
      <c r="R624" s="134"/>
      <c r="S624" s="134"/>
      <c r="T624" s="414">
        <v>0</v>
      </c>
      <c r="U624" s="371">
        <v>0</v>
      </c>
      <c r="V624" s="371">
        <v>0</v>
      </c>
      <c r="W624" s="371">
        <v>0</v>
      </c>
      <c r="X624" s="371">
        <v>0</v>
      </c>
      <c r="Y624" s="415"/>
    </row>
    <row r="625" spans="1:25" s="703" customFormat="1">
      <c r="A625" s="450">
        <v>93628000</v>
      </c>
      <c r="B625" s="408" t="s">
        <v>107</v>
      </c>
      <c r="C625" s="348" t="s">
        <v>703</v>
      </c>
      <c r="D625" s="348" t="s">
        <v>134</v>
      </c>
      <c r="E625" s="409">
        <v>540</v>
      </c>
      <c r="F625" s="129">
        <v>39650</v>
      </c>
      <c r="G625" s="130" t="s">
        <v>37</v>
      </c>
      <c r="H625" s="131">
        <v>7000</v>
      </c>
      <c r="I625" s="353" t="s">
        <v>89</v>
      </c>
      <c r="J625" s="132">
        <v>4.25</v>
      </c>
      <c r="K625" s="410" t="s">
        <v>68</v>
      </c>
      <c r="L625" s="133" t="s">
        <v>985</v>
      </c>
      <c r="M625" s="411" t="s">
        <v>985</v>
      </c>
      <c r="N625" s="412">
        <v>20</v>
      </c>
      <c r="O625" s="134">
        <v>2000000</v>
      </c>
      <c r="P625" s="134">
        <v>2000000</v>
      </c>
      <c r="Q625" s="134">
        <v>45465580</v>
      </c>
      <c r="R625" s="134">
        <v>815855</v>
      </c>
      <c r="S625" s="134">
        <v>46281435</v>
      </c>
      <c r="T625" s="414" t="s">
        <v>645</v>
      </c>
      <c r="U625" s="371">
        <v>0</v>
      </c>
      <c r="V625" s="371">
        <v>0</v>
      </c>
      <c r="W625" s="371">
        <v>0</v>
      </c>
      <c r="X625" s="371" t="s">
        <v>987</v>
      </c>
      <c r="Y625" s="415"/>
    </row>
    <row r="626" spans="1:25" s="703" customFormat="1">
      <c r="A626" s="450">
        <v>93628000</v>
      </c>
      <c r="B626" s="408" t="s">
        <v>107</v>
      </c>
      <c r="C626" s="348" t="s">
        <v>703</v>
      </c>
      <c r="D626" s="348" t="s">
        <v>134</v>
      </c>
      <c r="E626" s="409">
        <v>540</v>
      </c>
      <c r="F626" s="129">
        <v>39650</v>
      </c>
      <c r="G626" s="130" t="s">
        <v>37</v>
      </c>
      <c r="H626" s="131">
        <v>7000</v>
      </c>
      <c r="I626" s="353" t="s">
        <v>63</v>
      </c>
      <c r="J626" s="132">
        <v>3.8</v>
      </c>
      <c r="K626" s="410" t="s">
        <v>68</v>
      </c>
      <c r="L626" s="133" t="s">
        <v>985</v>
      </c>
      <c r="M626" s="411" t="s">
        <v>985</v>
      </c>
      <c r="N626" s="412">
        <v>20</v>
      </c>
      <c r="O626" s="134"/>
      <c r="P626" s="134"/>
      <c r="Q626" s="134">
        <v>0</v>
      </c>
      <c r="R626" s="134"/>
      <c r="S626" s="134"/>
      <c r="T626" s="414" t="s">
        <v>645</v>
      </c>
      <c r="U626" s="371">
        <v>0</v>
      </c>
      <c r="V626" s="371" t="s">
        <v>988</v>
      </c>
      <c r="W626" s="371">
        <v>0</v>
      </c>
      <c r="X626" s="371" t="s">
        <v>987</v>
      </c>
      <c r="Y626" s="415"/>
    </row>
    <row r="627" spans="1:25" s="703" customFormat="1">
      <c r="A627" s="450">
        <v>96963440</v>
      </c>
      <c r="B627" s="408" t="s">
        <v>91</v>
      </c>
      <c r="C627" s="348" t="s">
        <v>1049</v>
      </c>
      <c r="D627" s="348" t="s">
        <v>984</v>
      </c>
      <c r="E627" s="409">
        <v>491</v>
      </c>
      <c r="F627" s="129">
        <v>39120</v>
      </c>
      <c r="G627" s="130" t="s">
        <v>37</v>
      </c>
      <c r="H627" s="131">
        <v>4500</v>
      </c>
      <c r="I627" s="353"/>
      <c r="J627" s="132"/>
      <c r="K627" s="410" t="s">
        <v>68</v>
      </c>
      <c r="L627" s="133" t="s">
        <v>985</v>
      </c>
      <c r="M627" s="411" t="s">
        <v>985</v>
      </c>
      <c r="N627" s="412">
        <v>24</v>
      </c>
      <c r="O627" s="134"/>
      <c r="P627" s="134"/>
      <c r="Q627" s="134"/>
      <c r="R627" s="134"/>
      <c r="S627" s="134"/>
      <c r="T627" s="414">
        <v>0</v>
      </c>
      <c r="U627" s="371">
        <v>0</v>
      </c>
      <c r="V627" s="371">
        <v>0</v>
      </c>
      <c r="W627" s="371">
        <v>0</v>
      </c>
      <c r="X627" s="371">
        <v>0</v>
      </c>
      <c r="Y627" s="415"/>
    </row>
    <row r="628" spans="1:25" s="703" customFormat="1">
      <c r="A628" s="450">
        <v>96963440</v>
      </c>
      <c r="B628" s="408" t="s">
        <v>91</v>
      </c>
      <c r="C628" s="348" t="s">
        <v>1049</v>
      </c>
      <c r="D628" s="348" t="s">
        <v>134</v>
      </c>
      <c r="E628" s="409">
        <v>491</v>
      </c>
      <c r="F628" s="129">
        <v>39146</v>
      </c>
      <c r="G628" s="130" t="s">
        <v>37</v>
      </c>
      <c r="H628" s="131">
        <v>4500</v>
      </c>
      <c r="I628" s="353" t="s">
        <v>46</v>
      </c>
      <c r="J628" s="132">
        <v>4</v>
      </c>
      <c r="K628" s="410" t="s">
        <v>68</v>
      </c>
      <c r="L628" s="133" t="s">
        <v>985</v>
      </c>
      <c r="M628" s="411" t="s">
        <v>985</v>
      </c>
      <c r="N628" s="412">
        <v>21</v>
      </c>
      <c r="O628" s="134">
        <v>4150000</v>
      </c>
      <c r="P628" s="134">
        <v>4150000</v>
      </c>
      <c r="Q628" s="134">
        <v>94341079</v>
      </c>
      <c r="R628" s="134">
        <v>412890</v>
      </c>
      <c r="S628" s="134">
        <v>94753969</v>
      </c>
      <c r="T628" s="414" t="s">
        <v>645</v>
      </c>
      <c r="U628" s="371">
        <v>0</v>
      </c>
      <c r="V628" s="371">
        <v>0</v>
      </c>
      <c r="W628" s="371">
        <v>0</v>
      </c>
      <c r="X628" s="371" t="s">
        <v>987</v>
      </c>
      <c r="Y628" s="415"/>
    </row>
    <row r="629" spans="1:25" s="703" customFormat="1">
      <c r="A629" s="450">
        <v>94627000</v>
      </c>
      <c r="B629" s="408" t="s">
        <v>100</v>
      </c>
      <c r="C629" s="348" t="s">
        <v>1050</v>
      </c>
      <c r="D629" s="348" t="s">
        <v>984</v>
      </c>
      <c r="E629" s="409">
        <v>328</v>
      </c>
      <c r="F629" s="129">
        <v>37677</v>
      </c>
      <c r="G629" s="130" t="s">
        <v>37</v>
      </c>
      <c r="H629" s="131">
        <v>3500</v>
      </c>
      <c r="I629" s="353"/>
      <c r="J629" s="132"/>
      <c r="K629" s="410" t="s">
        <v>985</v>
      </c>
      <c r="L629" s="133" t="s">
        <v>985</v>
      </c>
      <c r="M629" s="411" t="s">
        <v>985</v>
      </c>
      <c r="N629" s="412">
        <v>30</v>
      </c>
      <c r="O629" s="134"/>
      <c r="P629" s="134"/>
      <c r="Q629" s="134"/>
      <c r="R629" s="134"/>
      <c r="S629" s="134"/>
      <c r="T629" s="414">
        <v>0</v>
      </c>
      <c r="U629" s="371">
        <v>0</v>
      </c>
      <c r="V629" s="371">
        <v>0</v>
      </c>
      <c r="W629" s="371">
        <v>0</v>
      </c>
      <c r="X629" s="371">
        <v>0</v>
      </c>
      <c r="Y629" s="415"/>
    </row>
    <row r="630" spans="1:25" s="703" customFormat="1">
      <c r="A630" s="450">
        <v>94627000</v>
      </c>
      <c r="B630" s="408" t="s">
        <v>100</v>
      </c>
      <c r="C630" s="348" t="s">
        <v>1050</v>
      </c>
      <c r="D630" s="348" t="s">
        <v>134</v>
      </c>
      <c r="E630" s="409">
        <v>328</v>
      </c>
      <c r="F630" s="129">
        <v>37771</v>
      </c>
      <c r="G630" s="130" t="s">
        <v>37</v>
      </c>
      <c r="H630" s="131">
        <v>1500</v>
      </c>
      <c r="I630" s="353" t="s">
        <v>56</v>
      </c>
      <c r="J630" s="132">
        <v>6.25</v>
      </c>
      <c r="K630" s="410" t="s">
        <v>68</v>
      </c>
      <c r="L630" s="133" t="s">
        <v>39</v>
      </c>
      <c r="M630" s="411" t="s">
        <v>985</v>
      </c>
      <c r="N630" s="412">
        <v>21</v>
      </c>
      <c r="O630" s="134">
        <v>1450000</v>
      </c>
      <c r="P630" s="134"/>
      <c r="Q630" s="134">
        <v>0</v>
      </c>
      <c r="R630" s="134"/>
      <c r="S630" s="134"/>
      <c r="T630" s="414" t="s">
        <v>645</v>
      </c>
      <c r="U630" s="371">
        <v>0</v>
      </c>
      <c r="V630" s="371">
        <v>0</v>
      </c>
      <c r="W630" s="371" t="s">
        <v>990</v>
      </c>
      <c r="X630" s="371" t="s">
        <v>987</v>
      </c>
      <c r="Y630" s="415" t="s">
        <v>993</v>
      </c>
    </row>
    <row r="631" spans="1:25" s="703" customFormat="1">
      <c r="A631" s="450">
        <v>94627000</v>
      </c>
      <c r="B631" s="408" t="s">
        <v>100</v>
      </c>
      <c r="C631" s="348" t="s">
        <v>1050</v>
      </c>
      <c r="D631" s="348" t="s">
        <v>142</v>
      </c>
      <c r="E631" s="409">
        <v>328</v>
      </c>
      <c r="F631" s="129">
        <v>39513</v>
      </c>
      <c r="G631" s="130" t="s">
        <v>37</v>
      </c>
      <c r="H631" s="131">
        <v>3500</v>
      </c>
      <c r="I631" s="353" t="s">
        <v>53</v>
      </c>
      <c r="J631" s="132">
        <v>3.7</v>
      </c>
      <c r="K631" s="410" t="s">
        <v>68</v>
      </c>
      <c r="L631" s="133" t="s">
        <v>39</v>
      </c>
      <c r="M631" s="411" t="s">
        <v>985</v>
      </c>
      <c r="N631" s="412">
        <v>10</v>
      </c>
      <c r="O631" s="134">
        <v>1250000</v>
      </c>
      <c r="P631" s="134">
        <v>808824</v>
      </c>
      <c r="Q631" s="134">
        <v>18386826</v>
      </c>
      <c r="R631" s="134">
        <v>112345</v>
      </c>
      <c r="S631" s="134">
        <v>18499171</v>
      </c>
      <c r="T631" s="414" t="s">
        <v>645</v>
      </c>
      <c r="U631" s="371">
        <v>0</v>
      </c>
      <c r="V631" s="371">
        <v>0</v>
      </c>
      <c r="W631" s="371">
        <v>0</v>
      </c>
      <c r="X631" s="371" t="s">
        <v>987</v>
      </c>
      <c r="Y631" s="415" t="s">
        <v>993</v>
      </c>
    </row>
    <row r="632" spans="1:25" s="703" customFormat="1">
      <c r="A632" s="450">
        <v>94627000</v>
      </c>
      <c r="B632" s="408" t="s">
        <v>100</v>
      </c>
      <c r="C632" s="348" t="s">
        <v>1050</v>
      </c>
      <c r="D632" s="348" t="s">
        <v>142</v>
      </c>
      <c r="E632" s="409">
        <v>328</v>
      </c>
      <c r="F632" s="129">
        <v>39513</v>
      </c>
      <c r="G632" s="130" t="s">
        <v>37</v>
      </c>
      <c r="H632" s="131">
        <v>3500</v>
      </c>
      <c r="I632" s="353" t="s">
        <v>59</v>
      </c>
      <c r="J632" s="132">
        <v>4.3</v>
      </c>
      <c r="K632" s="410" t="s">
        <v>68</v>
      </c>
      <c r="L632" s="133" t="s">
        <v>39</v>
      </c>
      <c r="M632" s="411" t="s">
        <v>985</v>
      </c>
      <c r="N632" s="412">
        <v>21</v>
      </c>
      <c r="O632" s="134">
        <v>2250000</v>
      </c>
      <c r="P632" s="134">
        <v>2250000</v>
      </c>
      <c r="Q632" s="134">
        <v>51148778</v>
      </c>
      <c r="R632" s="134">
        <v>362708</v>
      </c>
      <c r="S632" s="134">
        <v>51511486</v>
      </c>
      <c r="T632" s="414" t="s">
        <v>645</v>
      </c>
      <c r="U632" s="371">
        <v>0</v>
      </c>
      <c r="V632" s="371">
        <v>0</v>
      </c>
      <c r="W632" s="371">
        <v>0</v>
      </c>
      <c r="X632" s="371" t="s">
        <v>987</v>
      </c>
      <c r="Y632" s="415" t="s">
        <v>993</v>
      </c>
    </row>
    <row r="633" spans="1:25" s="703" customFormat="1">
      <c r="A633" s="450">
        <v>76488180</v>
      </c>
      <c r="B633" s="408" t="s">
        <v>75</v>
      </c>
      <c r="C633" s="348" t="s">
        <v>1051</v>
      </c>
      <c r="D633" s="348" t="s">
        <v>984</v>
      </c>
      <c r="E633" s="409">
        <v>688</v>
      </c>
      <c r="F633" s="129">
        <v>40868</v>
      </c>
      <c r="G633" s="130" t="s">
        <v>37</v>
      </c>
      <c r="H633" s="131">
        <v>1500</v>
      </c>
      <c r="I633" s="353"/>
      <c r="J633" s="132"/>
      <c r="K633" s="410" t="s">
        <v>68</v>
      </c>
      <c r="L633" s="133" t="s">
        <v>359</v>
      </c>
      <c r="M633" s="411" t="s">
        <v>39</v>
      </c>
      <c r="N633" s="412">
        <v>10</v>
      </c>
      <c r="O633" s="134"/>
      <c r="P633" s="134"/>
      <c r="Q633" s="134"/>
      <c r="R633" s="134"/>
      <c r="S633" s="134"/>
      <c r="T633" s="414">
        <v>0</v>
      </c>
      <c r="U633" s="371">
        <v>0</v>
      </c>
      <c r="V633" s="371" t="s">
        <v>988</v>
      </c>
      <c r="W633" s="371">
        <v>0</v>
      </c>
      <c r="X633" s="371">
        <v>0</v>
      </c>
      <c r="Y633" s="415"/>
    </row>
    <row r="634" spans="1:25" s="703" customFormat="1">
      <c r="A634" s="450">
        <v>76017019</v>
      </c>
      <c r="B634" s="408">
        <v>4</v>
      </c>
      <c r="C634" s="348" t="s">
        <v>428</v>
      </c>
      <c r="D634" s="348" t="s">
        <v>984</v>
      </c>
      <c r="E634" s="409">
        <v>583</v>
      </c>
      <c r="F634" s="129">
        <v>39933</v>
      </c>
      <c r="G634" s="130" t="s">
        <v>37</v>
      </c>
      <c r="H634" s="131">
        <v>5000</v>
      </c>
      <c r="I634" s="353"/>
      <c r="J634" s="132"/>
      <c r="K634" s="410" t="s">
        <v>68</v>
      </c>
      <c r="L634" s="133" t="s">
        <v>39</v>
      </c>
      <c r="M634" s="411" t="s">
        <v>985</v>
      </c>
      <c r="N634" s="412">
        <v>10</v>
      </c>
      <c r="O634" s="134"/>
      <c r="P634" s="134"/>
      <c r="Q634" s="134"/>
      <c r="R634" s="134"/>
      <c r="S634" s="134"/>
      <c r="T634" s="414">
        <v>0</v>
      </c>
      <c r="U634" s="371">
        <v>0</v>
      </c>
      <c r="V634" s="371">
        <v>0</v>
      </c>
      <c r="W634" s="371">
        <v>0</v>
      </c>
      <c r="X634" s="371">
        <v>0</v>
      </c>
      <c r="Y634" s="415"/>
    </row>
    <row r="635" spans="1:25" s="703" customFormat="1">
      <c r="A635" s="450">
        <v>76017019</v>
      </c>
      <c r="B635" s="408">
        <v>4</v>
      </c>
      <c r="C635" s="348" t="s">
        <v>428</v>
      </c>
      <c r="D635" s="348" t="s">
        <v>134</v>
      </c>
      <c r="E635" s="409">
        <v>583</v>
      </c>
      <c r="F635" s="129">
        <v>39941</v>
      </c>
      <c r="G635" s="130" t="s">
        <v>37</v>
      </c>
      <c r="H635" s="131">
        <v>5000</v>
      </c>
      <c r="I635" s="353" t="s">
        <v>46</v>
      </c>
      <c r="J635" s="132">
        <v>3</v>
      </c>
      <c r="K635" s="410" t="s">
        <v>68</v>
      </c>
      <c r="L635" s="133" t="s">
        <v>985</v>
      </c>
      <c r="M635" s="411" t="s">
        <v>985</v>
      </c>
      <c r="N635" s="412">
        <v>5</v>
      </c>
      <c r="O635" s="134">
        <v>2000000</v>
      </c>
      <c r="P635" s="134">
        <v>2000000</v>
      </c>
      <c r="Q635" s="134">
        <v>45465580</v>
      </c>
      <c r="R635" s="134">
        <v>669579</v>
      </c>
      <c r="S635" s="134">
        <v>46135159</v>
      </c>
      <c r="T635" s="414" t="s">
        <v>645</v>
      </c>
      <c r="U635" s="371">
        <v>0</v>
      </c>
      <c r="V635" s="371">
        <v>0</v>
      </c>
      <c r="W635" s="371">
        <v>0</v>
      </c>
      <c r="X635" s="371" t="s">
        <v>987</v>
      </c>
      <c r="Y635" s="415"/>
    </row>
    <row r="636" spans="1:25" s="703" customFormat="1">
      <c r="A636" s="450">
        <v>76017019</v>
      </c>
      <c r="B636" s="408">
        <v>4</v>
      </c>
      <c r="C636" s="348" t="s">
        <v>428</v>
      </c>
      <c r="D636" s="348" t="s">
        <v>134</v>
      </c>
      <c r="E636" s="409">
        <v>583</v>
      </c>
      <c r="F636" s="129">
        <v>39941</v>
      </c>
      <c r="G636" s="130" t="s">
        <v>162</v>
      </c>
      <c r="H636" s="131">
        <v>105000000</v>
      </c>
      <c r="I636" s="353" t="s">
        <v>87</v>
      </c>
      <c r="J636" s="132">
        <v>5</v>
      </c>
      <c r="K636" s="410" t="s">
        <v>68</v>
      </c>
      <c r="L636" s="133" t="s">
        <v>985</v>
      </c>
      <c r="M636" s="411" t="s">
        <v>985</v>
      </c>
      <c r="N636" s="412">
        <v>5</v>
      </c>
      <c r="O636" s="134"/>
      <c r="P636" s="134"/>
      <c r="Q636" s="134">
        <v>0</v>
      </c>
      <c r="R636" s="134"/>
      <c r="S636" s="134"/>
      <c r="T636" s="414">
        <v>0</v>
      </c>
      <c r="U636" s="371">
        <v>0</v>
      </c>
      <c r="V636" s="371" t="s">
        <v>988</v>
      </c>
      <c r="W636" s="371">
        <v>0</v>
      </c>
      <c r="X636" s="371" t="s">
        <v>987</v>
      </c>
      <c r="Y636" s="415"/>
    </row>
    <row r="637" spans="1:25" s="703" customFormat="1">
      <c r="A637" s="450">
        <v>76017019</v>
      </c>
      <c r="B637" s="408">
        <v>4</v>
      </c>
      <c r="C637" s="348" t="s">
        <v>428</v>
      </c>
      <c r="D637" s="348" t="s">
        <v>142</v>
      </c>
      <c r="E637" s="409">
        <v>583</v>
      </c>
      <c r="F637" s="129">
        <v>40470</v>
      </c>
      <c r="G637" s="130" t="s">
        <v>37</v>
      </c>
      <c r="H637" s="131">
        <v>3000</v>
      </c>
      <c r="I637" s="353" t="s">
        <v>63</v>
      </c>
      <c r="J637" s="132">
        <v>3.85</v>
      </c>
      <c r="K637" s="410" t="s">
        <v>68</v>
      </c>
      <c r="L637" s="133" t="s">
        <v>985</v>
      </c>
      <c r="M637" s="411" t="s">
        <v>985</v>
      </c>
      <c r="N637" s="412">
        <v>21</v>
      </c>
      <c r="O637" s="134">
        <v>3000000</v>
      </c>
      <c r="P637" s="134">
        <v>3000000</v>
      </c>
      <c r="Q637" s="134">
        <v>68198370</v>
      </c>
      <c r="R637" s="134">
        <v>42871</v>
      </c>
      <c r="S637" s="134">
        <v>68241241</v>
      </c>
      <c r="T637" s="414" t="s">
        <v>645</v>
      </c>
      <c r="U637" s="371">
        <v>0</v>
      </c>
      <c r="V637" s="371">
        <v>0</v>
      </c>
      <c r="W637" s="371">
        <v>0</v>
      </c>
      <c r="X637" s="371">
        <v>0</v>
      </c>
      <c r="Y637" s="415"/>
    </row>
    <row r="638" spans="1:25" s="703" customFormat="1">
      <c r="A638" s="450">
        <v>76017019</v>
      </c>
      <c r="B638" s="408">
        <v>4</v>
      </c>
      <c r="C638" s="348" t="s">
        <v>428</v>
      </c>
      <c r="D638" s="348" t="s">
        <v>984</v>
      </c>
      <c r="E638" s="409">
        <v>584</v>
      </c>
      <c r="F638" s="129">
        <v>39933</v>
      </c>
      <c r="G638" s="130" t="s">
        <v>37</v>
      </c>
      <c r="H638" s="131">
        <v>5000</v>
      </c>
      <c r="I638" s="353"/>
      <c r="J638" s="132"/>
      <c r="K638" s="410" t="s">
        <v>68</v>
      </c>
      <c r="L638" s="133" t="s">
        <v>39</v>
      </c>
      <c r="M638" s="411" t="s">
        <v>985</v>
      </c>
      <c r="N638" s="412">
        <v>30</v>
      </c>
      <c r="O638" s="134"/>
      <c r="P638" s="134"/>
      <c r="Q638" s="134"/>
      <c r="R638" s="134"/>
      <c r="S638" s="134"/>
      <c r="T638" s="414">
        <v>0</v>
      </c>
      <c r="U638" s="371">
        <v>0</v>
      </c>
      <c r="V638" s="371">
        <v>0</v>
      </c>
      <c r="W638" s="371">
        <v>0</v>
      </c>
      <c r="X638" s="371">
        <v>0</v>
      </c>
      <c r="Y638" s="415"/>
    </row>
    <row r="639" spans="1:25" s="703" customFormat="1">
      <c r="A639" s="450">
        <v>76017019</v>
      </c>
      <c r="B639" s="408">
        <v>4</v>
      </c>
      <c r="C639" s="348" t="s">
        <v>428</v>
      </c>
      <c r="D639" s="348" t="s">
        <v>134</v>
      </c>
      <c r="E639" s="409">
        <v>584</v>
      </c>
      <c r="F639" s="129">
        <v>39941</v>
      </c>
      <c r="G639" s="130" t="s">
        <v>37</v>
      </c>
      <c r="H639" s="131">
        <v>5000</v>
      </c>
      <c r="I639" s="353" t="s">
        <v>89</v>
      </c>
      <c r="J639" s="132">
        <v>4.5</v>
      </c>
      <c r="K639" s="410" t="s">
        <v>68</v>
      </c>
      <c r="L639" s="133" t="s">
        <v>985</v>
      </c>
      <c r="M639" s="411" t="s">
        <v>985</v>
      </c>
      <c r="N639" s="412">
        <v>21</v>
      </c>
      <c r="O639" s="134">
        <v>3000000</v>
      </c>
      <c r="P639" s="134">
        <v>3000000</v>
      </c>
      <c r="Q639" s="134">
        <v>68198370</v>
      </c>
      <c r="R639" s="134">
        <v>1501055</v>
      </c>
      <c r="S639" s="134">
        <v>69699425</v>
      </c>
      <c r="T639" s="414" t="s">
        <v>645</v>
      </c>
      <c r="U639" s="371">
        <v>0</v>
      </c>
      <c r="V639" s="371">
        <v>0</v>
      </c>
      <c r="W639" s="371">
        <v>0</v>
      </c>
      <c r="X639" s="371" t="s">
        <v>987</v>
      </c>
      <c r="Y639" s="415"/>
    </row>
    <row r="640" spans="1:25" s="703" customFormat="1">
      <c r="A640" s="450">
        <v>76017019</v>
      </c>
      <c r="B640" s="408">
        <v>4</v>
      </c>
      <c r="C640" s="348" t="s">
        <v>428</v>
      </c>
      <c r="D640" s="348" t="s">
        <v>142</v>
      </c>
      <c r="E640" s="409">
        <v>584</v>
      </c>
      <c r="F640" s="129">
        <v>40470</v>
      </c>
      <c r="G640" s="130" t="s">
        <v>37</v>
      </c>
      <c r="H640" s="131">
        <v>2000</v>
      </c>
      <c r="I640" s="353" t="s">
        <v>56</v>
      </c>
      <c r="J640" s="132">
        <v>3.85</v>
      </c>
      <c r="K640" s="410" t="s">
        <v>68</v>
      </c>
      <c r="L640" s="133" t="s">
        <v>985</v>
      </c>
      <c r="M640" s="411" t="s">
        <v>985</v>
      </c>
      <c r="N640" s="412">
        <v>21</v>
      </c>
      <c r="O640" s="134">
        <v>2000000</v>
      </c>
      <c r="P640" s="134">
        <v>2000000</v>
      </c>
      <c r="Q640" s="134">
        <v>45465580</v>
      </c>
      <c r="R640" s="134">
        <v>28580</v>
      </c>
      <c r="S640" s="134">
        <v>45494160</v>
      </c>
      <c r="T640" s="414" t="s">
        <v>645</v>
      </c>
      <c r="U640" s="371">
        <v>0</v>
      </c>
      <c r="V640" s="371">
        <v>0</v>
      </c>
      <c r="W640" s="371">
        <v>0</v>
      </c>
      <c r="X640" s="371">
        <v>0</v>
      </c>
      <c r="Y640" s="415"/>
    </row>
    <row r="641" spans="1:25" s="703" customFormat="1">
      <c r="A641" s="450">
        <v>76017019</v>
      </c>
      <c r="B641" s="408">
        <v>4</v>
      </c>
      <c r="C641" s="348" t="s">
        <v>428</v>
      </c>
      <c r="D641" s="348" t="s">
        <v>142</v>
      </c>
      <c r="E641" s="409">
        <v>584</v>
      </c>
      <c r="F641" s="129">
        <v>40470</v>
      </c>
      <c r="G641" s="130" t="s">
        <v>37</v>
      </c>
      <c r="H641" s="131">
        <v>2000</v>
      </c>
      <c r="I641" s="353" t="s">
        <v>51</v>
      </c>
      <c r="J641" s="132">
        <v>3.55</v>
      </c>
      <c r="K641" s="410" t="s">
        <v>68</v>
      </c>
      <c r="L641" s="133" t="s">
        <v>985</v>
      </c>
      <c r="M641" s="411" t="s">
        <v>985</v>
      </c>
      <c r="N641" s="412">
        <v>7</v>
      </c>
      <c r="O641" s="134"/>
      <c r="P641" s="134"/>
      <c r="Q641" s="134">
        <v>0</v>
      </c>
      <c r="R641" s="134"/>
      <c r="S641" s="134"/>
      <c r="T641" s="414" t="s">
        <v>645</v>
      </c>
      <c r="U641" s="371">
        <v>0</v>
      </c>
      <c r="V641" s="371" t="s">
        <v>988</v>
      </c>
      <c r="W641" s="371">
        <v>0</v>
      </c>
      <c r="X641" s="371">
        <v>0</v>
      </c>
      <c r="Y641" s="415"/>
    </row>
    <row r="642" spans="1:25" s="703" customFormat="1">
      <c r="A642" s="450">
        <v>76017019</v>
      </c>
      <c r="B642" s="408">
        <v>4</v>
      </c>
      <c r="C642" s="348" t="s">
        <v>428</v>
      </c>
      <c r="D642" s="348" t="s">
        <v>984</v>
      </c>
      <c r="E642" s="409">
        <v>669</v>
      </c>
      <c r="F642" s="129">
        <v>40693</v>
      </c>
      <c r="G642" s="130" t="s">
        <v>37</v>
      </c>
      <c r="H642" s="131">
        <v>3000</v>
      </c>
      <c r="I642" s="353"/>
      <c r="J642" s="132"/>
      <c r="K642" s="410" t="s">
        <v>68</v>
      </c>
      <c r="L642" s="133" t="s">
        <v>39</v>
      </c>
      <c r="M642" s="411" t="s">
        <v>985</v>
      </c>
      <c r="N642" s="412">
        <v>10</v>
      </c>
      <c r="O642" s="134"/>
      <c r="P642" s="134"/>
      <c r="Q642" s="134"/>
      <c r="R642" s="134"/>
      <c r="S642" s="134"/>
      <c r="T642" s="414">
        <v>0</v>
      </c>
      <c r="U642" s="371">
        <v>0</v>
      </c>
      <c r="V642" s="371">
        <v>0</v>
      </c>
      <c r="W642" s="371">
        <v>0</v>
      </c>
      <c r="X642" s="371">
        <v>0</v>
      </c>
      <c r="Y642" s="415"/>
    </row>
    <row r="643" spans="1:25" s="703" customFormat="1">
      <c r="A643" s="450">
        <v>76017019</v>
      </c>
      <c r="B643" s="408">
        <v>4</v>
      </c>
      <c r="C643" s="348" t="s">
        <v>428</v>
      </c>
      <c r="D643" s="348" t="s">
        <v>134</v>
      </c>
      <c r="E643" s="409">
        <v>669</v>
      </c>
      <c r="F643" s="129">
        <v>40694</v>
      </c>
      <c r="G643" s="130" t="s">
        <v>37</v>
      </c>
      <c r="H643" s="131">
        <v>3000</v>
      </c>
      <c r="I643" s="353" t="s">
        <v>53</v>
      </c>
      <c r="J643" s="132">
        <v>3</v>
      </c>
      <c r="K643" s="410" t="s">
        <v>68</v>
      </c>
      <c r="L643" s="133" t="s">
        <v>985</v>
      </c>
      <c r="M643" s="411" t="s">
        <v>985</v>
      </c>
      <c r="N643" s="412">
        <v>5</v>
      </c>
      <c r="O643" s="134">
        <v>1000000</v>
      </c>
      <c r="P643" s="134">
        <v>1000000</v>
      </c>
      <c r="Q643" s="134">
        <v>22732790</v>
      </c>
      <c r="R643" s="134">
        <v>310876</v>
      </c>
      <c r="S643" s="134">
        <v>23043666</v>
      </c>
      <c r="T643" s="414" t="s">
        <v>645</v>
      </c>
      <c r="U643" s="371">
        <v>0</v>
      </c>
      <c r="V643" s="371">
        <v>0</v>
      </c>
      <c r="W643" s="371">
        <v>0</v>
      </c>
      <c r="X643" s="371">
        <v>0</v>
      </c>
      <c r="Y643" s="415"/>
    </row>
    <row r="644" spans="1:25" s="703" customFormat="1">
      <c r="A644" s="450">
        <v>76017019</v>
      </c>
      <c r="B644" s="408">
        <v>4</v>
      </c>
      <c r="C644" s="348" t="s">
        <v>428</v>
      </c>
      <c r="D644" s="348" t="s">
        <v>142</v>
      </c>
      <c r="E644" s="409">
        <v>669</v>
      </c>
      <c r="F644" s="129">
        <v>41053</v>
      </c>
      <c r="G644" s="130" t="s">
        <v>37</v>
      </c>
      <c r="H644" s="131">
        <v>2000</v>
      </c>
      <c r="I644" s="353" t="s">
        <v>60</v>
      </c>
      <c r="J644" s="132">
        <v>3.5</v>
      </c>
      <c r="K644" s="410" t="s">
        <v>39</v>
      </c>
      <c r="L644" s="133"/>
      <c r="M644" s="411"/>
      <c r="N644" s="412">
        <v>6</v>
      </c>
      <c r="O644" s="134">
        <v>1000000</v>
      </c>
      <c r="P644" s="134">
        <v>1000000</v>
      </c>
      <c r="Q644" s="134">
        <v>22732790</v>
      </c>
      <c r="R644" s="134">
        <v>330088</v>
      </c>
      <c r="S644" s="134">
        <v>23062878</v>
      </c>
      <c r="T644" s="414" t="s">
        <v>645</v>
      </c>
      <c r="U644" s="371">
        <v>0</v>
      </c>
      <c r="V644" s="371">
        <v>0</v>
      </c>
      <c r="W644" s="371">
        <v>0</v>
      </c>
      <c r="X644" s="371">
        <v>0</v>
      </c>
      <c r="Y644" s="415"/>
    </row>
    <row r="645" spans="1:25" s="703" customFormat="1">
      <c r="A645" s="450">
        <v>76017019</v>
      </c>
      <c r="B645" s="408">
        <v>4</v>
      </c>
      <c r="C645" s="348" t="s">
        <v>428</v>
      </c>
      <c r="D645" s="348" t="s">
        <v>142</v>
      </c>
      <c r="E645" s="409">
        <v>669</v>
      </c>
      <c r="F645" s="129">
        <v>41053</v>
      </c>
      <c r="G645" s="130" t="s">
        <v>37</v>
      </c>
      <c r="H645" s="131">
        <v>2000</v>
      </c>
      <c r="I645" s="353" t="s">
        <v>64</v>
      </c>
      <c r="J645" s="132">
        <v>3.9</v>
      </c>
      <c r="K645" s="410" t="s">
        <v>39</v>
      </c>
      <c r="L645" s="133"/>
      <c r="M645" s="411"/>
      <c r="N645" s="412">
        <v>22</v>
      </c>
      <c r="O645" s="134"/>
      <c r="P645" s="134"/>
      <c r="Q645" s="134"/>
      <c r="R645" s="134"/>
      <c r="S645" s="134"/>
      <c r="T645" s="414" t="s">
        <v>645</v>
      </c>
      <c r="U645" s="371">
        <v>0</v>
      </c>
      <c r="V645" s="371" t="s">
        <v>988</v>
      </c>
      <c r="W645" s="371">
        <v>0</v>
      </c>
      <c r="X645" s="371">
        <v>0</v>
      </c>
      <c r="Y645" s="415"/>
    </row>
    <row r="646" spans="1:25" s="703" customFormat="1">
      <c r="A646" s="450">
        <v>76017019</v>
      </c>
      <c r="B646" s="408">
        <v>4</v>
      </c>
      <c r="C646" s="348" t="s">
        <v>428</v>
      </c>
      <c r="D646" s="348" t="s">
        <v>984</v>
      </c>
      <c r="E646" s="409">
        <v>670</v>
      </c>
      <c r="F646" s="129">
        <v>40693</v>
      </c>
      <c r="G646" s="130" t="s">
        <v>37</v>
      </c>
      <c r="H646" s="131">
        <v>6000</v>
      </c>
      <c r="I646" s="353"/>
      <c r="J646" s="132"/>
      <c r="K646" s="410" t="s">
        <v>68</v>
      </c>
      <c r="L646" s="133" t="s">
        <v>39</v>
      </c>
      <c r="M646" s="411" t="s">
        <v>985</v>
      </c>
      <c r="N646" s="412">
        <v>30</v>
      </c>
      <c r="O646" s="134"/>
      <c r="P646" s="134"/>
      <c r="Q646" s="134"/>
      <c r="R646" s="134"/>
      <c r="S646" s="134"/>
      <c r="T646" s="414">
        <v>0</v>
      </c>
      <c r="U646" s="371">
        <v>0</v>
      </c>
      <c r="V646" s="371">
        <v>0</v>
      </c>
      <c r="W646" s="371">
        <v>0</v>
      </c>
      <c r="X646" s="371">
        <v>0</v>
      </c>
      <c r="Y646" s="415"/>
    </row>
    <row r="647" spans="1:25" s="703" customFormat="1">
      <c r="A647" s="450">
        <v>76017019</v>
      </c>
      <c r="B647" s="408">
        <v>4</v>
      </c>
      <c r="C647" s="348" t="s">
        <v>428</v>
      </c>
      <c r="D647" s="348" t="s">
        <v>134</v>
      </c>
      <c r="E647" s="409">
        <v>670</v>
      </c>
      <c r="F647" s="129">
        <v>40694</v>
      </c>
      <c r="G647" s="130" t="s">
        <v>37</v>
      </c>
      <c r="H647" s="131">
        <v>4000</v>
      </c>
      <c r="I647" s="353" t="s">
        <v>59</v>
      </c>
      <c r="J647" s="132">
        <v>3.5</v>
      </c>
      <c r="K647" s="410" t="s">
        <v>68</v>
      </c>
      <c r="L647" s="133" t="s">
        <v>985</v>
      </c>
      <c r="M647" s="411" t="s">
        <v>985</v>
      </c>
      <c r="N647" s="412">
        <v>22</v>
      </c>
      <c r="O647" s="134">
        <v>2500000</v>
      </c>
      <c r="P647" s="134">
        <v>2500000</v>
      </c>
      <c r="Q647" s="134">
        <v>56831975</v>
      </c>
      <c r="R647" s="134">
        <v>905599</v>
      </c>
      <c r="S647" s="134">
        <v>57737574</v>
      </c>
      <c r="T647" s="414" t="s">
        <v>645</v>
      </c>
      <c r="U647" s="371">
        <v>0</v>
      </c>
      <c r="V647" s="371">
        <v>0</v>
      </c>
      <c r="W647" s="371">
        <v>0</v>
      </c>
      <c r="X647" s="371">
        <v>0</v>
      </c>
      <c r="Y647" s="415"/>
    </row>
    <row r="648" spans="1:25" s="703" customFormat="1">
      <c r="A648" s="450">
        <v>76017019</v>
      </c>
      <c r="B648" s="408">
        <v>4</v>
      </c>
      <c r="C648" s="348" t="s">
        <v>428</v>
      </c>
      <c r="D648" s="348" t="s">
        <v>142</v>
      </c>
      <c r="E648" s="409">
        <v>670</v>
      </c>
      <c r="F648" s="129">
        <v>41053</v>
      </c>
      <c r="G648" s="130" t="s">
        <v>37</v>
      </c>
      <c r="H648" s="131">
        <v>3500</v>
      </c>
      <c r="I648" s="353" t="s">
        <v>75</v>
      </c>
      <c r="J648" s="132">
        <v>3.9</v>
      </c>
      <c r="K648" s="410" t="s">
        <v>39</v>
      </c>
      <c r="L648" s="133"/>
      <c r="M648" s="411"/>
      <c r="N648" s="412">
        <v>22</v>
      </c>
      <c r="O648" s="134">
        <v>3000000</v>
      </c>
      <c r="P648" s="134">
        <v>3000000</v>
      </c>
      <c r="Q648" s="134">
        <v>68198370</v>
      </c>
      <c r="R648" s="134">
        <v>1102368</v>
      </c>
      <c r="S648" s="134">
        <v>69300738</v>
      </c>
      <c r="T648" s="414" t="s">
        <v>645</v>
      </c>
      <c r="U648" s="371">
        <v>0</v>
      </c>
      <c r="V648" s="371">
        <v>0</v>
      </c>
      <c r="W648" s="371">
        <v>0</v>
      </c>
      <c r="X648" s="371">
        <v>0</v>
      </c>
      <c r="Y648" s="415"/>
    </row>
    <row r="649" spans="1:25" s="703" customFormat="1">
      <c r="A649" s="450">
        <v>90743000</v>
      </c>
      <c r="B649" s="408">
        <v>6</v>
      </c>
      <c r="C649" s="348" t="s">
        <v>1052</v>
      </c>
      <c r="D649" s="348" t="s">
        <v>984</v>
      </c>
      <c r="E649" s="409">
        <v>703</v>
      </c>
      <c r="F649" s="129">
        <v>40966</v>
      </c>
      <c r="G649" s="130" t="s">
        <v>37</v>
      </c>
      <c r="H649" s="131">
        <v>3000</v>
      </c>
      <c r="I649" s="353"/>
      <c r="J649" s="132"/>
      <c r="K649" s="410" t="s">
        <v>68</v>
      </c>
      <c r="L649" s="133" t="s">
        <v>359</v>
      </c>
      <c r="M649" s="411" t="s">
        <v>49</v>
      </c>
      <c r="N649" s="412">
        <v>10</v>
      </c>
      <c r="O649" s="134"/>
      <c r="P649" s="134"/>
      <c r="Q649" s="134"/>
      <c r="R649" s="134"/>
      <c r="S649" s="134"/>
      <c r="T649" s="414">
        <v>0</v>
      </c>
      <c r="U649" s="371">
        <v>0</v>
      </c>
      <c r="V649" s="371" t="s">
        <v>988</v>
      </c>
      <c r="W649" s="371">
        <v>0</v>
      </c>
      <c r="X649" s="371">
        <v>0</v>
      </c>
      <c r="Y649" s="415"/>
    </row>
    <row r="650" spans="1:25" s="703" customFormat="1">
      <c r="A650" s="450">
        <v>90743000</v>
      </c>
      <c r="B650" s="408">
        <v>6</v>
      </c>
      <c r="C650" s="348" t="s">
        <v>1052</v>
      </c>
      <c r="D650" s="348" t="s">
        <v>984</v>
      </c>
      <c r="E650" s="409">
        <v>704</v>
      </c>
      <c r="F650" s="129">
        <v>40966</v>
      </c>
      <c r="G650" s="130" t="s">
        <v>37</v>
      </c>
      <c r="H650" s="131">
        <v>2000</v>
      </c>
      <c r="I650" s="353"/>
      <c r="J650" s="132"/>
      <c r="K650" s="410" t="s">
        <v>68</v>
      </c>
      <c r="L650" s="133" t="s">
        <v>359</v>
      </c>
      <c r="M650" s="411" t="s">
        <v>49</v>
      </c>
      <c r="N650" s="412">
        <v>10</v>
      </c>
      <c r="O650" s="134"/>
      <c r="P650" s="134"/>
      <c r="Q650" s="134"/>
      <c r="R650" s="134"/>
      <c r="S650" s="134"/>
      <c r="T650" s="414">
        <v>0</v>
      </c>
      <c r="U650" s="371">
        <v>0</v>
      </c>
      <c r="V650" s="371" t="s">
        <v>988</v>
      </c>
      <c r="W650" s="371">
        <v>0</v>
      </c>
      <c r="X650" s="371">
        <v>0</v>
      </c>
      <c r="Y650" s="415"/>
    </row>
    <row r="651" spans="1:25" s="703" customFormat="1">
      <c r="A651" s="450">
        <v>91705000</v>
      </c>
      <c r="B651" s="408" t="s">
        <v>44</v>
      </c>
      <c r="C651" s="348" t="s">
        <v>249</v>
      </c>
      <c r="D651" s="348" t="s">
        <v>989</v>
      </c>
      <c r="E651" s="351">
        <v>229</v>
      </c>
      <c r="F651" s="129">
        <v>36692</v>
      </c>
      <c r="G651" s="130" t="s">
        <v>37</v>
      </c>
      <c r="H651" s="131">
        <v>1800</v>
      </c>
      <c r="I651" s="353" t="s">
        <v>67</v>
      </c>
      <c r="J651" s="132">
        <v>4.17</v>
      </c>
      <c r="K651" s="410" t="s">
        <v>68</v>
      </c>
      <c r="L651" s="133" t="s">
        <v>39</v>
      </c>
      <c r="M651" s="411" t="s">
        <v>985</v>
      </c>
      <c r="N651" s="416">
        <v>21</v>
      </c>
      <c r="O651" s="134">
        <v>1800000</v>
      </c>
      <c r="P651" s="134">
        <v>1476000</v>
      </c>
      <c r="Q651" s="134">
        <v>33553598</v>
      </c>
      <c r="R651" s="134">
        <v>391005</v>
      </c>
      <c r="S651" s="134">
        <v>33944603</v>
      </c>
      <c r="T651" s="414" t="s">
        <v>645</v>
      </c>
      <c r="U651" s="371">
        <v>0</v>
      </c>
      <c r="V651" s="371">
        <v>0</v>
      </c>
      <c r="W651" s="371">
        <v>0</v>
      </c>
      <c r="X651" s="371" t="s">
        <v>987</v>
      </c>
      <c r="Y651" s="415"/>
    </row>
    <row r="652" spans="1:25" s="703" customFormat="1">
      <c r="A652" s="450">
        <v>91705000</v>
      </c>
      <c r="B652" s="408" t="s">
        <v>44</v>
      </c>
      <c r="C652" s="348" t="s">
        <v>249</v>
      </c>
      <c r="D652" s="348" t="s">
        <v>989</v>
      </c>
      <c r="E652" s="351">
        <v>229</v>
      </c>
      <c r="F652" s="129">
        <v>36692</v>
      </c>
      <c r="G652" s="130" t="s">
        <v>37</v>
      </c>
      <c r="H652" s="131">
        <v>200</v>
      </c>
      <c r="I652" s="353" t="s">
        <v>73</v>
      </c>
      <c r="J652" s="132">
        <v>4.17</v>
      </c>
      <c r="K652" s="410" t="s">
        <v>68</v>
      </c>
      <c r="L652" s="133" t="s">
        <v>39</v>
      </c>
      <c r="M652" s="411" t="s">
        <v>985</v>
      </c>
      <c r="N652" s="416">
        <v>21</v>
      </c>
      <c r="O652" s="134">
        <v>200000</v>
      </c>
      <c r="P652" s="134">
        <v>164000</v>
      </c>
      <c r="Q652" s="134">
        <v>3728178</v>
      </c>
      <c r="R652" s="134">
        <v>43445</v>
      </c>
      <c r="S652" s="134">
        <v>3771623</v>
      </c>
      <c r="T652" s="414" t="s">
        <v>645</v>
      </c>
      <c r="U652" s="371">
        <v>0</v>
      </c>
      <c r="V652" s="371">
        <v>0</v>
      </c>
      <c r="W652" s="371">
        <v>0</v>
      </c>
      <c r="X652" s="371" t="s">
        <v>987</v>
      </c>
      <c r="Y652" s="415"/>
    </row>
    <row r="653" spans="1:25" s="703" customFormat="1">
      <c r="A653" s="450">
        <v>91705000</v>
      </c>
      <c r="B653" s="408" t="s">
        <v>44</v>
      </c>
      <c r="C653" s="348" t="s">
        <v>249</v>
      </c>
      <c r="D653" s="348" t="s">
        <v>989</v>
      </c>
      <c r="E653" s="351">
        <v>229</v>
      </c>
      <c r="F653" s="129">
        <v>36692</v>
      </c>
      <c r="G653" s="130" t="s">
        <v>37</v>
      </c>
      <c r="H653" s="131">
        <v>4000</v>
      </c>
      <c r="I653" s="353" t="s">
        <v>71</v>
      </c>
      <c r="J653" s="132">
        <v>7</v>
      </c>
      <c r="K653" s="410" t="s">
        <v>68</v>
      </c>
      <c r="L653" s="133" t="s">
        <v>39</v>
      </c>
      <c r="M653" s="411" t="s">
        <v>985</v>
      </c>
      <c r="N653" s="416">
        <v>8</v>
      </c>
      <c r="O653" s="134">
        <v>4000000</v>
      </c>
      <c r="P653" s="134"/>
      <c r="Q653" s="134">
        <v>0</v>
      </c>
      <c r="R653" s="134"/>
      <c r="S653" s="134"/>
      <c r="T653" s="414" t="s">
        <v>645</v>
      </c>
      <c r="U653" s="371">
        <v>0</v>
      </c>
      <c r="V653" s="371">
        <v>0</v>
      </c>
      <c r="W653" s="371" t="s">
        <v>990</v>
      </c>
      <c r="X653" s="371" t="s">
        <v>987</v>
      </c>
      <c r="Y653" s="415"/>
    </row>
    <row r="654" spans="1:25" s="703" customFormat="1">
      <c r="A654" s="450">
        <v>91705000</v>
      </c>
      <c r="B654" s="408" t="s">
        <v>44</v>
      </c>
      <c r="C654" s="348" t="s">
        <v>249</v>
      </c>
      <c r="D654" s="348" t="s">
        <v>989</v>
      </c>
      <c r="E654" s="351">
        <v>229</v>
      </c>
      <c r="F654" s="129">
        <v>36692</v>
      </c>
      <c r="G654" s="130" t="s">
        <v>37</v>
      </c>
      <c r="H654" s="131">
        <v>500</v>
      </c>
      <c r="I654" s="353" t="s">
        <v>72</v>
      </c>
      <c r="J654" s="132">
        <v>7</v>
      </c>
      <c r="K654" s="410" t="s">
        <v>68</v>
      </c>
      <c r="L654" s="133" t="s">
        <v>39</v>
      </c>
      <c r="M654" s="411" t="s">
        <v>985</v>
      </c>
      <c r="N654" s="416">
        <v>8</v>
      </c>
      <c r="O654" s="134">
        <v>500000</v>
      </c>
      <c r="P654" s="134"/>
      <c r="Q654" s="134">
        <v>0</v>
      </c>
      <c r="R654" s="134"/>
      <c r="S654" s="134"/>
      <c r="T654" s="414" t="s">
        <v>645</v>
      </c>
      <c r="U654" s="371">
        <v>0</v>
      </c>
      <c r="V654" s="371">
        <v>0</v>
      </c>
      <c r="W654" s="371" t="s">
        <v>990</v>
      </c>
      <c r="X654" s="371" t="s">
        <v>987</v>
      </c>
      <c r="Y654" s="415"/>
    </row>
    <row r="655" spans="1:25" s="703" customFormat="1">
      <c r="A655" s="450">
        <v>91705000</v>
      </c>
      <c r="B655" s="408" t="s">
        <v>44</v>
      </c>
      <c r="C655" s="348" t="s">
        <v>249</v>
      </c>
      <c r="D655" s="348" t="s">
        <v>984</v>
      </c>
      <c r="E655" s="409">
        <v>426</v>
      </c>
      <c r="F655" s="129">
        <v>38565</v>
      </c>
      <c r="G655" s="130" t="s">
        <v>37</v>
      </c>
      <c r="H655" s="131">
        <v>3000</v>
      </c>
      <c r="I655" s="353"/>
      <c r="J655" s="132"/>
      <c r="K655" s="410" t="s">
        <v>68</v>
      </c>
      <c r="L655" s="133" t="s">
        <v>39</v>
      </c>
      <c r="M655" s="411" t="s">
        <v>985</v>
      </c>
      <c r="N655" s="412">
        <v>10</v>
      </c>
      <c r="O655" s="134"/>
      <c r="P655" s="134"/>
      <c r="Q655" s="134"/>
      <c r="R655" s="134"/>
      <c r="S655" s="134"/>
      <c r="T655" s="414">
        <v>0</v>
      </c>
      <c r="U655" s="371">
        <v>0</v>
      </c>
      <c r="V655" s="371">
        <v>0</v>
      </c>
      <c r="W655" s="371">
        <v>0</v>
      </c>
      <c r="X655" s="371">
        <v>0</v>
      </c>
      <c r="Y655" s="415"/>
    </row>
    <row r="656" spans="1:25" s="703" customFormat="1">
      <c r="A656" s="450">
        <v>91705000</v>
      </c>
      <c r="B656" s="408" t="s">
        <v>44</v>
      </c>
      <c r="C656" s="348" t="s">
        <v>249</v>
      </c>
      <c r="D656" s="348" t="s">
        <v>134</v>
      </c>
      <c r="E656" s="409">
        <v>426</v>
      </c>
      <c r="F656" s="129">
        <v>38631</v>
      </c>
      <c r="G656" s="130" t="s">
        <v>37</v>
      </c>
      <c r="H656" s="131">
        <v>2700</v>
      </c>
      <c r="I656" s="353" t="s">
        <v>63</v>
      </c>
      <c r="J656" s="132">
        <v>3.5</v>
      </c>
      <c r="K656" s="410" t="s">
        <v>68</v>
      </c>
      <c r="L656" s="133" t="s">
        <v>985</v>
      </c>
      <c r="M656" s="411" t="s">
        <v>985</v>
      </c>
      <c r="N656" s="412">
        <v>8</v>
      </c>
      <c r="O656" s="134">
        <v>2700000</v>
      </c>
      <c r="P656" s="134">
        <v>337500</v>
      </c>
      <c r="Q656" s="134">
        <v>7672317</v>
      </c>
      <c r="R656" s="134">
        <v>75041</v>
      </c>
      <c r="S656" s="134">
        <v>7747358</v>
      </c>
      <c r="T656" s="414" t="s">
        <v>645</v>
      </c>
      <c r="U656" s="371">
        <v>0</v>
      </c>
      <c r="V656" s="371">
        <v>0</v>
      </c>
      <c r="W656" s="371">
        <v>0</v>
      </c>
      <c r="X656" s="371" t="s">
        <v>987</v>
      </c>
      <c r="Y656" s="415"/>
    </row>
    <row r="657" spans="1:25" s="703" customFormat="1">
      <c r="A657" s="450">
        <v>91705000</v>
      </c>
      <c r="B657" s="408">
        <v>7</v>
      </c>
      <c r="C657" s="348" t="s">
        <v>249</v>
      </c>
      <c r="D657" s="348" t="s">
        <v>142</v>
      </c>
      <c r="E657" s="409">
        <v>426</v>
      </c>
      <c r="F657" s="129">
        <v>40886</v>
      </c>
      <c r="G657" s="130" t="s">
        <v>37</v>
      </c>
      <c r="H657" s="131">
        <v>2325</v>
      </c>
      <c r="I657" s="353" t="s">
        <v>53</v>
      </c>
      <c r="J657" s="132">
        <v>3.5</v>
      </c>
      <c r="K657" s="410" t="s">
        <v>39</v>
      </c>
      <c r="L657" s="133" t="s">
        <v>985</v>
      </c>
      <c r="M657" s="411" t="s">
        <v>985</v>
      </c>
      <c r="N657" s="412">
        <v>7</v>
      </c>
      <c r="O657" s="134">
        <v>2325000</v>
      </c>
      <c r="P657" s="134">
        <v>2325000</v>
      </c>
      <c r="Q657" s="134">
        <v>52853737</v>
      </c>
      <c r="R657" s="134">
        <v>1693197</v>
      </c>
      <c r="S657" s="134">
        <v>54546934</v>
      </c>
      <c r="T657" s="414" t="s">
        <v>645</v>
      </c>
      <c r="U657" s="371">
        <v>0</v>
      </c>
      <c r="V657" s="371">
        <v>0</v>
      </c>
      <c r="W657" s="371">
        <v>0</v>
      </c>
      <c r="X657" s="371">
        <v>0</v>
      </c>
      <c r="Y657" s="415"/>
    </row>
    <row r="658" spans="1:25" s="703" customFormat="1">
      <c r="A658" s="450">
        <v>91705000</v>
      </c>
      <c r="B658" s="408" t="s">
        <v>44</v>
      </c>
      <c r="C658" s="348" t="s">
        <v>249</v>
      </c>
      <c r="D658" s="348" t="s">
        <v>984</v>
      </c>
      <c r="E658" s="409">
        <v>427</v>
      </c>
      <c r="F658" s="129">
        <v>38565</v>
      </c>
      <c r="G658" s="130" t="s">
        <v>37</v>
      </c>
      <c r="H658" s="131">
        <v>4700</v>
      </c>
      <c r="I658" s="353"/>
      <c r="J658" s="132"/>
      <c r="K658" s="410" t="s">
        <v>68</v>
      </c>
      <c r="L658" s="133" t="s">
        <v>39</v>
      </c>
      <c r="M658" s="411" t="s">
        <v>985</v>
      </c>
      <c r="N658" s="412">
        <v>35</v>
      </c>
      <c r="O658" s="134"/>
      <c r="P658" s="134"/>
      <c r="Q658" s="134"/>
      <c r="R658" s="134"/>
      <c r="S658" s="134"/>
      <c r="T658" s="414">
        <v>0</v>
      </c>
      <c r="U658" s="371">
        <v>0</v>
      </c>
      <c r="V658" s="371">
        <v>0</v>
      </c>
      <c r="W658" s="371">
        <v>0</v>
      </c>
      <c r="X658" s="371">
        <v>0</v>
      </c>
      <c r="Y658" s="415"/>
    </row>
    <row r="659" spans="1:25" s="703" customFormat="1">
      <c r="A659" s="450">
        <v>91705000</v>
      </c>
      <c r="B659" s="408">
        <v>7</v>
      </c>
      <c r="C659" s="348" t="s">
        <v>249</v>
      </c>
      <c r="D659" s="348" t="s">
        <v>134</v>
      </c>
      <c r="E659" s="409">
        <v>427</v>
      </c>
      <c r="F659" s="129">
        <v>40886</v>
      </c>
      <c r="G659" s="130" t="s">
        <v>37</v>
      </c>
      <c r="H659" s="131">
        <v>2325</v>
      </c>
      <c r="I659" s="353" t="s">
        <v>89</v>
      </c>
      <c r="J659" s="132">
        <v>4</v>
      </c>
      <c r="K659" s="410" t="s">
        <v>39</v>
      </c>
      <c r="L659" s="133" t="s">
        <v>985</v>
      </c>
      <c r="M659" s="411" t="s">
        <v>985</v>
      </c>
      <c r="N659" s="412">
        <v>21</v>
      </c>
      <c r="O659" s="134">
        <v>2325000</v>
      </c>
      <c r="P659" s="134">
        <v>2325000</v>
      </c>
      <c r="Q659" s="134">
        <v>52853737</v>
      </c>
      <c r="R659" s="134">
        <v>1935082</v>
      </c>
      <c r="S659" s="134">
        <v>54788819</v>
      </c>
      <c r="T659" s="414" t="s">
        <v>645</v>
      </c>
      <c r="U659" s="371">
        <v>0</v>
      </c>
      <c r="V659" s="371">
        <v>0</v>
      </c>
      <c r="W659" s="371">
        <v>0</v>
      </c>
      <c r="X659" s="371">
        <v>0</v>
      </c>
      <c r="Y659" s="415"/>
    </row>
    <row r="660" spans="1:25" s="703" customFormat="1">
      <c r="A660" s="450">
        <v>91705000</v>
      </c>
      <c r="B660" s="408">
        <v>7</v>
      </c>
      <c r="C660" s="348" t="s">
        <v>249</v>
      </c>
      <c r="D660" s="348" t="s">
        <v>984</v>
      </c>
      <c r="E660" s="409">
        <v>595</v>
      </c>
      <c r="F660" s="129">
        <v>40001</v>
      </c>
      <c r="G660" s="130" t="s">
        <v>37</v>
      </c>
      <c r="H660" s="131">
        <v>5000</v>
      </c>
      <c r="I660" s="353"/>
      <c r="J660" s="132"/>
      <c r="K660" s="410" t="s">
        <v>68</v>
      </c>
      <c r="L660" s="133" t="s">
        <v>39</v>
      </c>
      <c r="M660" s="411" t="s">
        <v>49</v>
      </c>
      <c r="N660" s="412">
        <v>10</v>
      </c>
      <c r="O660" s="134"/>
      <c r="P660" s="134"/>
      <c r="Q660" s="134"/>
      <c r="R660" s="134"/>
      <c r="S660" s="134"/>
      <c r="T660" s="414">
        <v>0</v>
      </c>
      <c r="U660" s="371">
        <v>0</v>
      </c>
      <c r="V660" s="371">
        <v>0</v>
      </c>
      <c r="W660" s="371">
        <v>0</v>
      </c>
      <c r="X660" s="371">
        <v>0</v>
      </c>
      <c r="Y660" s="415"/>
    </row>
    <row r="661" spans="1:25" s="703" customFormat="1">
      <c r="A661" s="450">
        <v>91705000</v>
      </c>
      <c r="B661" s="408">
        <v>7</v>
      </c>
      <c r="C661" s="348" t="s">
        <v>249</v>
      </c>
      <c r="D661" s="348" t="s">
        <v>134</v>
      </c>
      <c r="E661" s="409">
        <v>595</v>
      </c>
      <c r="F661" s="129">
        <v>40695</v>
      </c>
      <c r="G661" s="130" t="s">
        <v>37</v>
      </c>
      <c r="H661" s="131">
        <v>5000</v>
      </c>
      <c r="I661" s="353" t="s">
        <v>56</v>
      </c>
      <c r="J661" s="132">
        <v>3.2</v>
      </c>
      <c r="K661" s="410" t="s">
        <v>68</v>
      </c>
      <c r="L661" s="133" t="s">
        <v>985</v>
      </c>
      <c r="M661" s="411" t="s">
        <v>985</v>
      </c>
      <c r="N661" s="412">
        <v>7</v>
      </c>
      <c r="O661" s="134">
        <v>2500000</v>
      </c>
      <c r="P661" s="134">
        <v>2500000</v>
      </c>
      <c r="Q661" s="134">
        <v>56831975</v>
      </c>
      <c r="R661" s="134">
        <v>792845</v>
      </c>
      <c r="S661" s="134">
        <v>57624820</v>
      </c>
      <c r="T661" s="414" t="s">
        <v>645</v>
      </c>
      <c r="U661" s="371">
        <v>0</v>
      </c>
      <c r="V661" s="371">
        <v>0</v>
      </c>
      <c r="W661" s="371">
        <v>0</v>
      </c>
      <c r="X661" s="371">
        <v>0</v>
      </c>
      <c r="Y661" s="415"/>
    </row>
    <row r="662" spans="1:25" s="703" customFormat="1">
      <c r="A662" s="450">
        <v>91705000</v>
      </c>
      <c r="B662" s="408">
        <v>7</v>
      </c>
      <c r="C662" s="348" t="s">
        <v>249</v>
      </c>
      <c r="D662" s="348" t="s">
        <v>984</v>
      </c>
      <c r="E662" s="409">
        <v>596</v>
      </c>
      <c r="F662" s="129">
        <v>40001</v>
      </c>
      <c r="G662" s="130" t="s">
        <v>37</v>
      </c>
      <c r="H662" s="131">
        <v>7000</v>
      </c>
      <c r="I662" s="353"/>
      <c r="J662" s="132"/>
      <c r="K662" s="410" t="s">
        <v>68</v>
      </c>
      <c r="L662" s="133" t="s">
        <v>39</v>
      </c>
      <c r="M662" s="411" t="s">
        <v>49</v>
      </c>
      <c r="N662" s="412">
        <v>30</v>
      </c>
      <c r="O662" s="134"/>
      <c r="P662" s="134"/>
      <c r="Q662" s="134"/>
      <c r="R662" s="134"/>
      <c r="S662" s="134"/>
      <c r="T662" s="414">
        <v>0</v>
      </c>
      <c r="U662" s="371">
        <v>0</v>
      </c>
      <c r="V662" s="371">
        <v>0</v>
      </c>
      <c r="W662" s="371">
        <v>0</v>
      </c>
      <c r="X662" s="371">
        <v>0</v>
      </c>
      <c r="Y662" s="415"/>
    </row>
    <row r="663" spans="1:25" s="703" customFormat="1">
      <c r="A663" s="450">
        <v>91705000</v>
      </c>
      <c r="B663" s="408">
        <v>7</v>
      </c>
      <c r="C663" s="348" t="s">
        <v>249</v>
      </c>
      <c r="D663" s="348" t="s">
        <v>134</v>
      </c>
      <c r="E663" s="409">
        <v>596</v>
      </c>
      <c r="F663" s="129">
        <v>40695</v>
      </c>
      <c r="G663" s="130" t="s">
        <v>37</v>
      </c>
      <c r="H663" s="131">
        <v>7000</v>
      </c>
      <c r="I663" s="353" t="s">
        <v>51</v>
      </c>
      <c r="J663" s="132">
        <v>3.75</v>
      </c>
      <c r="K663" s="410" t="s">
        <v>68</v>
      </c>
      <c r="L663" s="133" t="s">
        <v>39</v>
      </c>
      <c r="M663" s="411" t="s">
        <v>49</v>
      </c>
      <c r="N663" s="412">
        <v>21</v>
      </c>
      <c r="O663" s="134">
        <v>4500000</v>
      </c>
      <c r="P663" s="134">
        <v>4500000</v>
      </c>
      <c r="Q663" s="134">
        <v>102297555</v>
      </c>
      <c r="R663" s="134">
        <v>1640124</v>
      </c>
      <c r="S663" s="134">
        <v>103937679</v>
      </c>
      <c r="T663" s="414" t="s">
        <v>645</v>
      </c>
      <c r="U663" s="371">
        <v>0</v>
      </c>
      <c r="V663" s="371">
        <v>0</v>
      </c>
      <c r="W663" s="371">
        <v>0</v>
      </c>
      <c r="X663" s="371">
        <v>0</v>
      </c>
      <c r="Y663" s="415"/>
    </row>
    <row r="664" spans="1:25" s="703" customFormat="1">
      <c r="A664" s="450">
        <v>91705000</v>
      </c>
      <c r="B664" s="408">
        <v>7</v>
      </c>
      <c r="C664" s="348" t="s">
        <v>249</v>
      </c>
      <c r="D664" s="348" t="s">
        <v>984</v>
      </c>
      <c r="E664" s="409">
        <v>714</v>
      </c>
      <c r="F664" s="129">
        <v>40990</v>
      </c>
      <c r="G664" s="130" t="s">
        <v>37</v>
      </c>
      <c r="H664" s="131">
        <v>6000</v>
      </c>
      <c r="I664" s="353"/>
      <c r="J664" s="132"/>
      <c r="K664" s="410" t="s">
        <v>68</v>
      </c>
      <c r="L664" s="133" t="s">
        <v>39</v>
      </c>
      <c r="M664" s="411" t="s">
        <v>49</v>
      </c>
      <c r="N664" s="412">
        <v>10</v>
      </c>
      <c r="O664" s="134"/>
      <c r="P664" s="134"/>
      <c r="Q664" s="134"/>
      <c r="R664" s="134"/>
      <c r="S664" s="134"/>
      <c r="T664" s="414">
        <v>0</v>
      </c>
      <c r="U664" s="371">
        <v>0</v>
      </c>
      <c r="V664" s="371" t="s">
        <v>988</v>
      </c>
      <c r="W664" s="371">
        <v>0</v>
      </c>
      <c r="X664" s="371">
        <v>0</v>
      </c>
      <c r="Y664" s="415"/>
    </row>
    <row r="665" spans="1:25" s="703" customFormat="1">
      <c r="A665" s="450">
        <v>91705000</v>
      </c>
      <c r="B665" s="408">
        <v>7</v>
      </c>
      <c r="C665" s="348" t="s">
        <v>249</v>
      </c>
      <c r="D665" s="348" t="s">
        <v>984</v>
      </c>
      <c r="E665" s="409">
        <v>715</v>
      </c>
      <c r="F665" s="129">
        <v>40990</v>
      </c>
      <c r="G665" s="130" t="s">
        <v>37</v>
      </c>
      <c r="H665" s="131">
        <v>6000</v>
      </c>
      <c r="I665" s="353"/>
      <c r="J665" s="132"/>
      <c r="K665" s="410" t="s">
        <v>68</v>
      </c>
      <c r="L665" s="133" t="s">
        <v>39</v>
      </c>
      <c r="M665" s="411" t="s">
        <v>49</v>
      </c>
      <c r="N665" s="412">
        <v>30</v>
      </c>
      <c r="O665" s="134"/>
      <c r="P665" s="134"/>
      <c r="Q665" s="134"/>
      <c r="R665" s="134"/>
      <c r="S665" s="134"/>
      <c r="T665" s="414">
        <v>0</v>
      </c>
      <c r="U665" s="371">
        <v>0</v>
      </c>
      <c r="V665" s="371" t="s">
        <v>988</v>
      </c>
      <c r="W665" s="371">
        <v>0</v>
      </c>
      <c r="X665" s="371">
        <v>0</v>
      </c>
      <c r="Y665" s="415"/>
    </row>
    <row r="666" spans="1:25" s="703" customFormat="1">
      <c r="A666" s="450">
        <v>96563620</v>
      </c>
      <c r="B666" s="408" t="s">
        <v>75</v>
      </c>
      <c r="C666" s="348" t="s">
        <v>946</v>
      </c>
      <c r="D666" s="348" t="s">
        <v>984</v>
      </c>
      <c r="E666" s="409">
        <v>482</v>
      </c>
      <c r="F666" s="129">
        <v>39038</v>
      </c>
      <c r="G666" s="130" t="s">
        <v>37</v>
      </c>
      <c r="H666" s="131">
        <v>3000</v>
      </c>
      <c r="I666" s="353"/>
      <c r="J666" s="132"/>
      <c r="K666" s="410" t="s">
        <v>39</v>
      </c>
      <c r="L666" s="133" t="s">
        <v>985</v>
      </c>
      <c r="M666" s="411" t="s">
        <v>985</v>
      </c>
      <c r="N666" s="412">
        <v>10</v>
      </c>
      <c r="O666" s="134"/>
      <c r="P666" s="134"/>
      <c r="Q666" s="134"/>
      <c r="R666" s="134"/>
      <c r="S666" s="134"/>
      <c r="T666" s="414">
        <v>0</v>
      </c>
      <c r="U666" s="371">
        <v>0</v>
      </c>
      <c r="V666" s="371" t="s">
        <v>988</v>
      </c>
      <c r="W666" s="371">
        <v>0</v>
      </c>
      <c r="X666" s="371">
        <v>0</v>
      </c>
      <c r="Y666" s="415" t="s">
        <v>993</v>
      </c>
    </row>
    <row r="667" spans="1:25" s="703" customFormat="1">
      <c r="A667" s="450">
        <v>96563620</v>
      </c>
      <c r="B667" s="408" t="s">
        <v>75</v>
      </c>
      <c r="C667" s="348" t="s">
        <v>946</v>
      </c>
      <c r="D667" s="348" t="s">
        <v>984</v>
      </c>
      <c r="E667" s="409">
        <v>483</v>
      </c>
      <c r="F667" s="129">
        <v>39038</v>
      </c>
      <c r="G667" s="130" t="s">
        <v>37</v>
      </c>
      <c r="H667" s="131">
        <v>3000</v>
      </c>
      <c r="I667" s="353"/>
      <c r="J667" s="132"/>
      <c r="K667" s="410" t="s">
        <v>39</v>
      </c>
      <c r="L667" s="133" t="s">
        <v>985</v>
      </c>
      <c r="M667" s="411" t="s">
        <v>985</v>
      </c>
      <c r="N667" s="412">
        <v>25</v>
      </c>
      <c r="O667" s="134"/>
      <c r="P667" s="134"/>
      <c r="Q667" s="134"/>
      <c r="R667" s="134"/>
      <c r="S667" s="134"/>
      <c r="T667" s="414">
        <v>0</v>
      </c>
      <c r="U667" s="371">
        <v>0</v>
      </c>
      <c r="V667" s="371" t="s">
        <v>988</v>
      </c>
      <c r="W667" s="371">
        <v>0</v>
      </c>
      <c r="X667" s="371">
        <v>0</v>
      </c>
      <c r="Y667" s="415" t="s">
        <v>993</v>
      </c>
    </row>
    <row r="668" spans="1:25" s="703" customFormat="1">
      <c r="A668" s="450">
        <v>96563620</v>
      </c>
      <c r="B668" s="408" t="s">
        <v>75</v>
      </c>
      <c r="C668" s="348" t="s">
        <v>946</v>
      </c>
      <c r="D668" s="348" t="s">
        <v>984</v>
      </c>
      <c r="E668" s="409">
        <v>484</v>
      </c>
      <c r="F668" s="129">
        <v>39038</v>
      </c>
      <c r="G668" s="130" t="s">
        <v>37</v>
      </c>
      <c r="H668" s="131">
        <v>3000</v>
      </c>
      <c r="I668" s="353"/>
      <c r="J668" s="132"/>
      <c r="K668" s="410" t="s">
        <v>39</v>
      </c>
      <c r="L668" s="133" t="s">
        <v>985</v>
      </c>
      <c r="M668" s="411" t="s">
        <v>985</v>
      </c>
      <c r="N668" s="412">
        <v>10</v>
      </c>
      <c r="O668" s="134"/>
      <c r="P668" s="134"/>
      <c r="Q668" s="134"/>
      <c r="R668" s="134"/>
      <c r="S668" s="134"/>
      <c r="T668" s="414">
        <v>0</v>
      </c>
      <c r="U668" s="371">
        <v>0</v>
      </c>
      <c r="V668" s="371">
        <v>0</v>
      </c>
      <c r="W668" s="371">
        <v>0</v>
      </c>
      <c r="X668" s="371">
        <v>0</v>
      </c>
      <c r="Y668" s="415"/>
    </row>
    <row r="669" spans="1:25" s="703" customFormat="1">
      <c r="A669" s="450">
        <v>96563620</v>
      </c>
      <c r="B669" s="408" t="s">
        <v>75</v>
      </c>
      <c r="C669" s="348" t="s">
        <v>946</v>
      </c>
      <c r="D669" s="348" t="s">
        <v>134</v>
      </c>
      <c r="E669" s="409">
        <v>484</v>
      </c>
      <c r="F669" s="129">
        <v>39048</v>
      </c>
      <c r="G669" s="130" t="s">
        <v>37</v>
      </c>
      <c r="H669" s="131">
        <v>3000</v>
      </c>
      <c r="I669" s="353" t="s">
        <v>46</v>
      </c>
      <c r="J669" s="132">
        <v>3</v>
      </c>
      <c r="K669" s="410" t="s">
        <v>39</v>
      </c>
      <c r="L669" s="133" t="s">
        <v>985</v>
      </c>
      <c r="M669" s="411" t="s">
        <v>985</v>
      </c>
      <c r="N669" s="412">
        <v>10</v>
      </c>
      <c r="O669" s="134">
        <v>3000000</v>
      </c>
      <c r="P669" s="134">
        <v>3000000</v>
      </c>
      <c r="Q669" s="134">
        <v>68198370</v>
      </c>
      <c r="R669" s="134">
        <v>173289</v>
      </c>
      <c r="S669" s="134">
        <v>68371659</v>
      </c>
      <c r="T669" s="414" t="s">
        <v>645</v>
      </c>
      <c r="U669" s="371">
        <v>0</v>
      </c>
      <c r="V669" s="371">
        <v>0</v>
      </c>
      <c r="W669" s="371">
        <v>0</v>
      </c>
      <c r="X669" s="371" t="s">
        <v>987</v>
      </c>
      <c r="Y669" s="415" t="s">
        <v>993</v>
      </c>
    </row>
    <row r="670" spans="1:25" s="703" customFormat="1">
      <c r="A670" s="450">
        <v>96563620</v>
      </c>
      <c r="B670" s="408" t="s">
        <v>75</v>
      </c>
      <c r="C670" s="348" t="s">
        <v>946</v>
      </c>
      <c r="D670" s="348" t="s">
        <v>984</v>
      </c>
      <c r="E670" s="409">
        <v>485</v>
      </c>
      <c r="F670" s="129">
        <v>39038</v>
      </c>
      <c r="G670" s="130" t="s">
        <v>37</v>
      </c>
      <c r="H670" s="131">
        <v>3000</v>
      </c>
      <c r="I670" s="353"/>
      <c r="J670" s="132"/>
      <c r="K670" s="410" t="s">
        <v>39</v>
      </c>
      <c r="L670" s="133" t="s">
        <v>985</v>
      </c>
      <c r="M670" s="411" t="s">
        <v>985</v>
      </c>
      <c r="N670" s="412">
        <v>25</v>
      </c>
      <c r="O670" s="134"/>
      <c r="P670" s="134"/>
      <c r="Q670" s="134"/>
      <c r="R670" s="134"/>
      <c r="S670" s="134"/>
      <c r="T670" s="414">
        <v>0</v>
      </c>
      <c r="U670" s="371">
        <v>0</v>
      </c>
      <c r="V670" s="371" t="s">
        <v>988</v>
      </c>
      <c r="W670" s="371">
        <v>0</v>
      </c>
      <c r="X670" s="371">
        <v>0</v>
      </c>
      <c r="Y670" s="415" t="s">
        <v>993</v>
      </c>
    </row>
    <row r="671" spans="1:25" s="703" customFormat="1">
      <c r="A671" s="450">
        <v>99530250</v>
      </c>
      <c r="B671" s="408" t="s">
        <v>83</v>
      </c>
      <c r="C671" s="348" t="s">
        <v>1053</v>
      </c>
      <c r="D671" s="348" t="s">
        <v>989</v>
      </c>
      <c r="E671" s="409">
        <v>357</v>
      </c>
      <c r="F671" s="129">
        <v>37936</v>
      </c>
      <c r="G671" s="130" t="s">
        <v>37</v>
      </c>
      <c r="H671" s="131">
        <v>5000</v>
      </c>
      <c r="I671" s="353" t="s">
        <v>87</v>
      </c>
      <c r="J671" s="132">
        <v>5.5</v>
      </c>
      <c r="K671" s="410" t="s">
        <v>68</v>
      </c>
      <c r="L671" s="133" t="s">
        <v>985</v>
      </c>
      <c r="M671" s="411" t="s">
        <v>985</v>
      </c>
      <c r="N671" s="412">
        <v>21</v>
      </c>
      <c r="O671" s="134">
        <v>3500000</v>
      </c>
      <c r="P671" s="134"/>
      <c r="Q671" s="134">
        <v>0</v>
      </c>
      <c r="R671" s="134"/>
      <c r="S671" s="134"/>
      <c r="T671" s="414" t="s">
        <v>645</v>
      </c>
      <c r="U671" s="371">
        <v>0</v>
      </c>
      <c r="V671" s="371">
        <v>0</v>
      </c>
      <c r="W671" s="371" t="s">
        <v>990</v>
      </c>
      <c r="X671" s="371" t="s">
        <v>987</v>
      </c>
      <c r="Y671" s="415" t="s">
        <v>993</v>
      </c>
    </row>
    <row r="672" spans="1:25" s="703" customFormat="1">
      <c r="A672" s="450">
        <v>99530250</v>
      </c>
      <c r="B672" s="408" t="s">
        <v>83</v>
      </c>
      <c r="C672" s="348" t="s">
        <v>1053</v>
      </c>
      <c r="D672" s="348" t="s">
        <v>984</v>
      </c>
      <c r="E672" s="409">
        <v>358</v>
      </c>
      <c r="F672" s="129">
        <v>37936</v>
      </c>
      <c r="G672" s="130" t="s">
        <v>37</v>
      </c>
      <c r="H672" s="131">
        <v>3000</v>
      </c>
      <c r="I672" s="353"/>
      <c r="J672" s="132"/>
      <c r="K672" s="410" t="s">
        <v>985</v>
      </c>
      <c r="L672" s="133" t="s">
        <v>985</v>
      </c>
      <c r="M672" s="411" t="s">
        <v>985</v>
      </c>
      <c r="N672" s="412">
        <v>10</v>
      </c>
      <c r="O672" s="134"/>
      <c r="P672" s="134"/>
      <c r="Q672" s="134"/>
      <c r="R672" s="134"/>
      <c r="S672" s="134"/>
      <c r="T672" s="414">
        <v>0</v>
      </c>
      <c r="U672" s="371">
        <v>0</v>
      </c>
      <c r="V672" s="371">
        <v>0</v>
      </c>
      <c r="W672" s="371">
        <v>0</v>
      </c>
      <c r="X672" s="371">
        <v>0</v>
      </c>
      <c r="Y672" s="415"/>
    </row>
    <row r="673" spans="1:25" s="703" customFormat="1">
      <c r="A673" s="450">
        <v>99530250</v>
      </c>
      <c r="B673" s="408" t="s">
        <v>83</v>
      </c>
      <c r="C673" s="348" t="s">
        <v>1053</v>
      </c>
      <c r="D673" s="348" t="s">
        <v>134</v>
      </c>
      <c r="E673" s="409">
        <v>358</v>
      </c>
      <c r="F673" s="129">
        <v>37936</v>
      </c>
      <c r="G673" s="130" t="s">
        <v>37</v>
      </c>
      <c r="H673" s="131">
        <v>3000</v>
      </c>
      <c r="I673" s="353" t="s">
        <v>46</v>
      </c>
      <c r="J673" s="132">
        <v>4.5</v>
      </c>
      <c r="K673" s="410" t="s">
        <v>68</v>
      </c>
      <c r="L673" s="133" t="s">
        <v>985</v>
      </c>
      <c r="M673" s="411" t="s">
        <v>985</v>
      </c>
      <c r="N673" s="412">
        <v>8</v>
      </c>
      <c r="O673" s="134">
        <v>3000000</v>
      </c>
      <c r="P673" s="134"/>
      <c r="Q673" s="134">
        <v>0</v>
      </c>
      <c r="R673" s="134"/>
      <c r="S673" s="134"/>
      <c r="T673" s="414" t="s">
        <v>645</v>
      </c>
      <c r="U673" s="371">
        <v>0</v>
      </c>
      <c r="V673" s="371">
        <v>0</v>
      </c>
      <c r="W673" s="371" t="s">
        <v>990</v>
      </c>
      <c r="X673" s="371" t="s">
        <v>987</v>
      </c>
      <c r="Y673" s="415" t="s">
        <v>993</v>
      </c>
    </row>
    <row r="674" spans="1:25" s="703" customFormat="1">
      <c r="A674" s="450">
        <v>99530250</v>
      </c>
      <c r="B674" s="408">
        <v>0</v>
      </c>
      <c r="C674" s="348" t="s">
        <v>1053</v>
      </c>
      <c r="D674" s="348" t="s">
        <v>984</v>
      </c>
      <c r="E674" s="409">
        <v>543</v>
      </c>
      <c r="F674" s="129">
        <v>39667</v>
      </c>
      <c r="G674" s="130" t="s">
        <v>37</v>
      </c>
      <c r="H674" s="131">
        <v>3500</v>
      </c>
      <c r="I674" s="353"/>
      <c r="J674" s="132"/>
      <c r="K674" s="410" t="s">
        <v>39</v>
      </c>
      <c r="L674" s="133" t="s">
        <v>68</v>
      </c>
      <c r="M674" s="411" t="s">
        <v>985</v>
      </c>
      <c r="N674" s="412">
        <v>30</v>
      </c>
      <c r="O674" s="134"/>
      <c r="P674" s="134"/>
      <c r="Q674" s="134"/>
      <c r="R674" s="134"/>
      <c r="S674" s="134"/>
      <c r="T674" s="414">
        <v>0</v>
      </c>
      <c r="U674" s="371">
        <v>0</v>
      </c>
      <c r="V674" s="371">
        <v>0</v>
      </c>
      <c r="W674" s="371">
        <v>0</v>
      </c>
      <c r="X674" s="371">
        <v>0</v>
      </c>
      <c r="Y674" s="417"/>
    </row>
    <row r="675" spans="1:25" s="703" customFormat="1">
      <c r="A675" s="450">
        <v>99530250</v>
      </c>
      <c r="B675" s="408">
        <v>0</v>
      </c>
      <c r="C675" s="348" t="s">
        <v>1053</v>
      </c>
      <c r="D675" s="348" t="s">
        <v>134</v>
      </c>
      <c r="E675" s="409">
        <v>543</v>
      </c>
      <c r="F675" s="129">
        <v>39667</v>
      </c>
      <c r="G675" s="130" t="s">
        <v>37</v>
      </c>
      <c r="H675" s="131">
        <v>3500</v>
      </c>
      <c r="I675" s="353" t="s">
        <v>89</v>
      </c>
      <c r="J675" s="132">
        <v>4.25</v>
      </c>
      <c r="K675" s="410" t="s">
        <v>39</v>
      </c>
      <c r="L675" s="133" t="s">
        <v>68</v>
      </c>
      <c r="M675" s="411" t="s">
        <v>985</v>
      </c>
      <c r="N675" s="412">
        <v>21</v>
      </c>
      <c r="O675" s="134"/>
      <c r="P675" s="134"/>
      <c r="Q675" s="134">
        <v>0</v>
      </c>
      <c r="R675" s="134"/>
      <c r="S675" s="134"/>
      <c r="T675" s="414" t="s">
        <v>645</v>
      </c>
      <c r="U675" s="371">
        <v>0</v>
      </c>
      <c r="V675" s="371" t="s">
        <v>988</v>
      </c>
      <c r="W675" s="371">
        <v>0</v>
      </c>
      <c r="X675" s="371" t="s">
        <v>987</v>
      </c>
      <c r="Y675" s="417"/>
    </row>
    <row r="676" spans="1:25" s="703" customFormat="1">
      <c r="A676" s="450">
        <v>99530250</v>
      </c>
      <c r="B676" s="408">
        <v>0</v>
      </c>
      <c r="C676" s="348" t="s">
        <v>1053</v>
      </c>
      <c r="D676" s="348" t="s">
        <v>142</v>
      </c>
      <c r="E676" s="409">
        <v>543</v>
      </c>
      <c r="F676" s="129">
        <v>39897</v>
      </c>
      <c r="G676" s="130" t="s">
        <v>162</v>
      </c>
      <c r="H676" s="131">
        <v>30000000</v>
      </c>
      <c r="I676" s="353" t="s">
        <v>63</v>
      </c>
      <c r="J676" s="132">
        <v>7</v>
      </c>
      <c r="K676" s="410" t="s">
        <v>39</v>
      </c>
      <c r="L676" s="133" t="s">
        <v>68</v>
      </c>
      <c r="M676" s="411" t="s">
        <v>985</v>
      </c>
      <c r="N676" s="412">
        <v>5</v>
      </c>
      <c r="O676" s="134">
        <v>10000000000</v>
      </c>
      <c r="P676" s="134">
        <v>10000000000</v>
      </c>
      <c r="Q676" s="134">
        <v>10000000</v>
      </c>
      <c r="R676" s="134">
        <v>84932</v>
      </c>
      <c r="S676" s="134">
        <v>10084932</v>
      </c>
      <c r="T676" s="414">
        <v>0</v>
      </c>
      <c r="U676" s="371">
        <v>0</v>
      </c>
      <c r="V676" s="371">
        <v>0</v>
      </c>
      <c r="W676" s="371">
        <v>0</v>
      </c>
      <c r="X676" s="371" t="s">
        <v>987</v>
      </c>
      <c r="Y676" s="417"/>
    </row>
    <row r="677" spans="1:25" s="703" customFormat="1">
      <c r="A677" s="450">
        <v>99530250</v>
      </c>
      <c r="B677" s="408">
        <v>0</v>
      </c>
      <c r="C677" s="348" t="s">
        <v>1053</v>
      </c>
      <c r="D677" s="348" t="s">
        <v>151</v>
      </c>
      <c r="E677" s="409">
        <v>543</v>
      </c>
      <c r="F677" s="129">
        <v>39976</v>
      </c>
      <c r="G677" s="130" t="s">
        <v>37</v>
      </c>
      <c r="H677" s="131">
        <v>3000</v>
      </c>
      <c r="I677" s="353" t="s">
        <v>56</v>
      </c>
      <c r="J677" s="132">
        <v>5</v>
      </c>
      <c r="K677" s="410" t="s">
        <v>68</v>
      </c>
      <c r="L677" s="133" t="s">
        <v>985</v>
      </c>
      <c r="M677" s="411" t="s">
        <v>985</v>
      </c>
      <c r="N677" s="412">
        <v>21</v>
      </c>
      <c r="O677" s="134">
        <v>1000000</v>
      </c>
      <c r="P677" s="134">
        <v>1000000</v>
      </c>
      <c r="Q677" s="134">
        <v>22732790</v>
      </c>
      <c r="R677" s="134">
        <v>435448</v>
      </c>
      <c r="S677" s="134">
        <v>23168238</v>
      </c>
      <c r="T677" s="414" t="s">
        <v>645</v>
      </c>
      <c r="U677" s="371">
        <v>0</v>
      </c>
      <c r="V677" s="371">
        <v>0</v>
      </c>
      <c r="W677" s="371">
        <v>0</v>
      </c>
      <c r="X677" s="371" t="s">
        <v>987</v>
      </c>
      <c r="Y677" s="417"/>
    </row>
    <row r="678" spans="1:25" s="703" customFormat="1">
      <c r="A678" s="450">
        <v>99530250</v>
      </c>
      <c r="B678" s="408">
        <v>0</v>
      </c>
      <c r="C678" s="348" t="s">
        <v>1053</v>
      </c>
      <c r="D678" s="348" t="s">
        <v>151</v>
      </c>
      <c r="E678" s="409">
        <v>543</v>
      </c>
      <c r="F678" s="129">
        <v>39976</v>
      </c>
      <c r="G678" s="130" t="s">
        <v>37</v>
      </c>
      <c r="H678" s="131">
        <v>3000</v>
      </c>
      <c r="I678" s="353" t="s">
        <v>51</v>
      </c>
      <c r="J678" s="132">
        <v>4</v>
      </c>
      <c r="K678" s="410" t="s">
        <v>68</v>
      </c>
      <c r="L678" s="133" t="s">
        <v>985</v>
      </c>
      <c r="M678" s="411" t="s">
        <v>985</v>
      </c>
      <c r="N678" s="412">
        <v>7</v>
      </c>
      <c r="O678" s="134">
        <v>2000000</v>
      </c>
      <c r="P678" s="134">
        <v>2000000</v>
      </c>
      <c r="Q678" s="134">
        <v>45465580</v>
      </c>
      <c r="R678" s="134">
        <v>698781</v>
      </c>
      <c r="S678" s="134">
        <v>46164361</v>
      </c>
      <c r="T678" s="414" t="s">
        <v>645</v>
      </c>
      <c r="U678" s="371">
        <v>0</v>
      </c>
      <c r="V678" s="371">
        <v>0</v>
      </c>
      <c r="W678" s="371">
        <v>0</v>
      </c>
      <c r="X678" s="371" t="s">
        <v>987</v>
      </c>
      <c r="Y678" s="417"/>
    </row>
    <row r="679" spans="1:25" s="703" customFormat="1">
      <c r="A679" s="450">
        <v>99530250</v>
      </c>
      <c r="B679" s="408">
        <v>0</v>
      </c>
      <c r="C679" s="348" t="s">
        <v>1053</v>
      </c>
      <c r="D679" s="348" t="s">
        <v>151</v>
      </c>
      <c r="E679" s="409">
        <v>543</v>
      </c>
      <c r="F679" s="129">
        <v>39976</v>
      </c>
      <c r="G679" s="130" t="s">
        <v>162</v>
      </c>
      <c r="H679" s="131">
        <v>62950000</v>
      </c>
      <c r="I679" s="353" t="s">
        <v>53</v>
      </c>
      <c r="J679" s="132">
        <v>6</v>
      </c>
      <c r="K679" s="410" t="s">
        <v>68</v>
      </c>
      <c r="L679" s="133" t="s">
        <v>985</v>
      </c>
      <c r="M679" s="411" t="s">
        <v>985</v>
      </c>
      <c r="N679" s="412">
        <v>7</v>
      </c>
      <c r="O679" s="134"/>
      <c r="P679" s="134"/>
      <c r="Q679" s="134">
        <v>0</v>
      </c>
      <c r="R679" s="134"/>
      <c r="S679" s="134"/>
      <c r="T679" s="414">
        <v>0</v>
      </c>
      <c r="U679" s="371">
        <v>0</v>
      </c>
      <c r="V679" s="371" t="s">
        <v>988</v>
      </c>
      <c r="W679" s="371">
        <v>0</v>
      </c>
      <c r="X679" s="371" t="s">
        <v>987</v>
      </c>
      <c r="Y679" s="417"/>
    </row>
    <row r="680" spans="1:25" s="703" customFormat="1">
      <c r="A680" s="450">
        <v>99579730</v>
      </c>
      <c r="B680" s="408" t="s">
        <v>107</v>
      </c>
      <c r="C680" s="348" t="s">
        <v>1054</v>
      </c>
      <c r="D680" s="348" t="s">
        <v>984</v>
      </c>
      <c r="E680" s="409">
        <v>451</v>
      </c>
      <c r="F680" s="129">
        <v>38756</v>
      </c>
      <c r="G680" s="130" t="s">
        <v>37</v>
      </c>
      <c r="H680" s="131">
        <v>4000</v>
      </c>
      <c r="I680" s="353"/>
      <c r="J680" s="132"/>
      <c r="K680" s="410" t="s">
        <v>359</v>
      </c>
      <c r="L680" s="133" t="s">
        <v>68</v>
      </c>
      <c r="M680" s="411" t="s">
        <v>39</v>
      </c>
      <c r="N680" s="412">
        <v>10</v>
      </c>
      <c r="O680" s="134"/>
      <c r="P680" s="134"/>
      <c r="Q680" s="134"/>
      <c r="R680" s="134"/>
      <c r="S680" s="134"/>
      <c r="T680" s="414">
        <v>0</v>
      </c>
      <c r="U680" s="371">
        <v>0</v>
      </c>
      <c r="V680" s="371">
        <v>0</v>
      </c>
      <c r="W680" s="371">
        <v>0</v>
      </c>
      <c r="X680" s="371">
        <v>0</v>
      </c>
      <c r="Y680" s="415"/>
    </row>
    <row r="681" spans="1:25" s="703" customFormat="1">
      <c r="A681" s="450">
        <v>99579730</v>
      </c>
      <c r="B681" s="408" t="s">
        <v>107</v>
      </c>
      <c r="C681" s="348" t="s">
        <v>1054</v>
      </c>
      <c r="D681" s="348" t="s">
        <v>134</v>
      </c>
      <c r="E681" s="409">
        <v>451</v>
      </c>
      <c r="F681" s="129">
        <v>39078</v>
      </c>
      <c r="G681" s="130" t="s">
        <v>162</v>
      </c>
      <c r="H681" s="131">
        <v>73420000</v>
      </c>
      <c r="I681" s="353" t="s">
        <v>46</v>
      </c>
      <c r="J681" s="132">
        <v>6.2</v>
      </c>
      <c r="K681" s="410" t="s">
        <v>359</v>
      </c>
      <c r="L681" s="133" t="s">
        <v>68</v>
      </c>
      <c r="M681" s="411" t="s">
        <v>39</v>
      </c>
      <c r="N681" s="412">
        <v>5</v>
      </c>
      <c r="O681" s="134"/>
      <c r="P681" s="134"/>
      <c r="Q681" s="134">
        <v>0</v>
      </c>
      <c r="R681" s="134"/>
      <c r="S681" s="134"/>
      <c r="T681" s="414">
        <v>0</v>
      </c>
      <c r="U681" s="371">
        <v>0</v>
      </c>
      <c r="V681" s="371" t="s">
        <v>988</v>
      </c>
      <c r="W681" s="371">
        <v>0</v>
      </c>
      <c r="X681" s="371" t="s">
        <v>987</v>
      </c>
      <c r="Y681" s="415"/>
    </row>
    <row r="682" spans="1:25" s="703" customFormat="1">
      <c r="A682" s="450">
        <v>99579730</v>
      </c>
      <c r="B682" s="408" t="s">
        <v>107</v>
      </c>
      <c r="C682" s="348" t="s">
        <v>1054</v>
      </c>
      <c r="D682" s="348" t="s">
        <v>134</v>
      </c>
      <c r="E682" s="409">
        <v>451</v>
      </c>
      <c r="F682" s="129">
        <v>39078</v>
      </c>
      <c r="G682" s="130" t="s">
        <v>37</v>
      </c>
      <c r="H682" s="131">
        <v>4000</v>
      </c>
      <c r="I682" s="353" t="s">
        <v>87</v>
      </c>
      <c r="J682" s="426">
        <v>3.0533999999999999</v>
      </c>
      <c r="K682" s="410" t="s">
        <v>359</v>
      </c>
      <c r="L682" s="133" t="s">
        <v>68</v>
      </c>
      <c r="M682" s="411" t="s">
        <v>39</v>
      </c>
      <c r="N682" s="412">
        <v>5</v>
      </c>
      <c r="O682" s="134">
        <v>2500000</v>
      </c>
      <c r="P682" s="134"/>
      <c r="Q682" s="134">
        <v>0</v>
      </c>
      <c r="R682" s="134"/>
      <c r="S682" s="134"/>
      <c r="T682" s="414" t="s">
        <v>645</v>
      </c>
      <c r="U682" s="371">
        <v>0</v>
      </c>
      <c r="V682" s="371">
        <v>0</v>
      </c>
      <c r="W682" s="371" t="s">
        <v>990</v>
      </c>
      <c r="X682" s="371" t="s">
        <v>987</v>
      </c>
      <c r="Y682" s="415"/>
    </row>
    <row r="683" spans="1:25" s="703" customFormat="1">
      <c r="A683" s="450">
        <v>99579730</v>
      </c>
      <c r="B683" s="408" t="s">
        <v>107</v>
      </c>
      <c r="C683" s="348" t="s">
        <v>1054</v>
      </c>
      <c r="D683" s="348" t="s">
        <v>984</v>
      </c>
      <c r="E683" s="409">
        <v>452</v>
      </c>
      <c r="F683" s="129">
        <v>38756</v>
      </c>
      <c r="G683" s="130" t="s">
        <v>37</v>
      </c>
      <c r="H683" s="131">
        <v>2000</v>
      </c>
      <c r="I683" s="353"/>
      <c r="J683" s="132"/>
      <c r="K683" s="410" t="s">
        <v>359</v>
      </c>
      <c r="L683" s="133" t="s">
        <v>68</v>
      </c>
      <c r="M683" s="411" t="s">
        <v>39</v>
      </c>
      <c r="N683" s="412">
        <v>21</v>
      </c>
      <c r="O683" s="134"/>
      <c r="P683" s="134"/>
      <c r="Q683" s="134"/>
      <c r="R683" s="134"/>
      <c r="S683" s="134"/>
      <c r="T683" s="414">
        <v>0</v>
      </c>
      <c r="U683" s="371">
        <v>0</v>
      </c>
      <c r="V683" s="371">
        <v>0</v>
      </c>
      <c r="W683" s="371">
        <v>0</v>
      </c>
      <c r="X683" s="371">
        <v>0</v>
      </c>
      <c r="Y683" s="415"/>
    </row>
    <row r="684" spans="1:25" s="703" customFormat="1">
      <c r="A684" s="450">
        <v>99579730</v>
      </c>
      <c r="B684" s="408" t="s">
        <v>107</v>
      </c>
      <c r="C684" s="348" t="s">
        <v>1054</v>
      </c>
      <c r="D684" s="348" t="s">
        <v>134</v>
      </c>
      <c r="E684" s="409">
        <v>452</v>
      </c>
      <c r="F684" s="129">
        <v>39078</v>
      </c>
      <c r="G684" s="130" t="s">
        <v>37</v>
      </c>
      <c r="H684" s="131">
        <v>2000</v>
      </c>
      <c r="I684" s="353" t="s">
        <v>89</v>
      </c>
      <c r="J684" s="132">
        <v>3.6</v>
      </c>
      <c r="K684" s="410" t="s">
        <v>359</v>
      </c>
      <c r="L684" s="133" t="s">
        <v>68</v>
      </c>
      <c r="M684" s="411" t="s">
        <v>39</v>
      </c>
      <c r="N684" s="412">
        <v>19</v>
      </c>
      <c r="O684" s="134">
        <v>2000000</v>
      </c>
      <c r="P684" s="134">
        <v>2000000</v>
      </c>
      <c r="Q684" s="134">
        <v>45465580</v>
      </c>
      <c r="R684" s="134">
        <v>493998</v>
      </c>
      <c r="S684" s="134">
        <v>45959578</v>
      </c>
      <c r="T684" s="414" t="s">
        <v>645</v>
      </c>
      <c r="U684" s="371">
        <v>0</v>
      </c>
      <c r="V684" s="371">
        <v>0</v>
      </c>
      <c r="W684" s="371">
        <v>0</v>
      </c>
      <c r="X684" s="371" t="s">
        <v>987</v>
      </c>
      <c r="Y684" s="415"/>
    </row>
    <row r="685" spans="1:25" s="703" customFormat="1">
      <c r="A685" s="450">
        <v>99579730</v>
      </c>
      <c r="B685" s="408" t="s">
        <v>107</v>
      </c>
      <c r="C685" s="348" t="s">
        <v>1054</v>
      </c>
      <c r="D685" s="348" t="s">
        <v>984</v>
      </c>
      <c r="E685" s="409">
        <v>728</v>
      </c>
      <c r="F685" s="129">
        <v>41177</v>
      </c>
      <c r="G685" s="130" t="s">
        <v>37</v>
      </c>
      <c r="H685" s="131">
        <v>4000</v>
      </c>
      <c r="I685" s="353"/>
      <c r="J685" s="132"/>
      <c r="K685" s="410" t="s">
        <v>68</v>
      </c>
      <c r="L685" s="133" t="s">
        <v>39</v>
      </c>
      <c r="M685" s="411" t="s">
        <v>49</v>
      </c>
      <c r="N685" s="412">
        <v>10</v>
      </c>
      <c r="O685" s="134"/>
      <c r="P685" s="134"/>
      <c r="Q685" s="134"/>
      <c r="R685" s="134"/>
      <c r="S685" s="134"/>
      <c r="T685" s="414">
        <v>0</v>
      </c>
      <c r="U685" s="371">
        <v>0</v>
      </c>
      <c r="V685" s="371" t="s">
        <v>988</v>
      </c>
      <c r="W685" s="371">
        <v>0</v>
      </c>
      <c r="X685" s="371">
        <v>0</v>
      </c>
      <c r="Y685" s="415"/>
    </row>
    <row r="686" spans="1:25" s="703" customFormat="1">
      <c r="A686" s="450">
        <v>99579730</v>
      </c>
      <c r="B686" s="408" t="s">
        <v>107</v>
      </c>
      <c r="C686" s="348" t="s">
        <v>1054</v>
      </c>
      <c r="D686" s="348" t="s">
        <v>984</v>
      </c>
      <c r="E686" s="409">
        <v>729</v>
      </c>
      <c r="F686" s="129">
        <v>41177</v>
      </c>
      <c r="G686" s="130" t="s">
        <v>37</v>
      </c>
      <c r="H686" s="131">
        <v>4000</v>
      </c>
      <c r="I686" s="353"/>
      <c r="J686" s="132"/>
      <c r="K686" s="410" t="s">
        <v>68</v>
      </c>
      <c r="L686" s="133" t="s">
        <v>39</v>
      </c>
      <c r="M686" s="411" t="s">
        <v>49</v>
      </c>
      <c r="N686" s="412">
        <v>30</v>
      </c>
      <c r="O686" s="134"/>
      <c r="P686" s="134"/>
      <c r="Q686" s="134"/>
      <c r="R686" s="134"/>
      <c r="S686" s="134"/>
      <c r="T686" s="414">
        <v>0</v>
      </c>
      <c r="U686" s="371">
        <v>0</v>
      </c>
      <c r="V686" s="371" t="s">
        <v>988</v>
      </c>
      <c r="W686" s="371">
        <v>0</v>
      </c>
      <c r="X686" s="371">
        <v>0</v>
      </c>
      <c r="Y686" s="415"/>
    </row>
    <row r="687" spans="1:25" s="703" customFormat="1">
      <c r="A687" s="450">
        <v>96843170</v>
      </c>
      <c r="B687" s="408" t="s">
        <v>91</v>
      </c>
      <c r="C687" s="348" t="s">
        <v>839</v>
      </c>
      <c r="D687" s="348" t="s">
        <v>989</v>
      </c>
      <c r="E687" s="351">
        <v>246</v>
      </c>
      <c r="F687" s="129">
        <v>36948</v>
      </c>
      <c r="G687" s="130" t="s">
        <v>37</v>
      </c>
      <c r="H687" s="131">
        <v>7500</v>
      </c>
      <c r="I687" s="353" t="s">
        <v>67</v>
      </c>
      <c r="J687" s="132">
        <v>6.3</v>
      </c>
      <c r="K687" s="410" t="s">
        <v>68</v>
      </c>
      <c r="L687" s="133" t="s">
        <v>985</v>
      </c>
      <c r="M687" s="411" t="s">
        <v>985</v>
      </c>
      <c r="N687" s="412">
        <v>20</v>
      </c>
      <c r="O687" s="134">
        <v>7400000</v>
      </c>
      <c r="P687" s="134">
        <v>5696786.0999999996</v>
      </c>
      <c r="Q687" s="134">
        <v>129503842</v>
      </c>
      <c r="R687" s="134">
        <v>1012394</v>
      </c>
      <c r="S687" s="134">
        <v>130516236</v>
      </c>
      <c r="T687" s="414" t="s">
        <v>645</v>
      </c>
      <c r="U687" s="371">
        <v>0</v>
      </c>
      <c r="V687" s="371">
        <v>0</v>
      </c>
      <c r="W687" s="371">
        <v>0</v>
      </c>
      <c r="X687" s="371" t="s">
        <v>987</v>
      </c>
      <c r="Y687" s="415" t="s">
        <v>993</v>
      </c>
    </row>
    <row r="688" spans="1:25" s="703" customFormat="1">
      <c r="A688" s="450">
        <v>96843170</v>
      </c>
      <c r="B688" s="408" t="s">
        <v>91</v>
      </c>
      <c r="C688" s="348" t="s">
        <v>839</v>
      </c>
      <c r="D688" s="348" t="s">
        <v>989</v>
      </c>
      <c r="E688" s="351">
        <v>246</v>
      </c>
      <c r="F688" s="129">
        <v>36948</v>
      </c>
      <c r="G688" s="130" t="s">
        <v>37</v>
      </c>
      <c r="H688" s="131">
        <v>500</v>
      </c>
      <c r="I688" s="353" t="s">
        <v>73</v>
      </c>
      <c r="J688" s="132">
        <v>6.3</v>
      </c>
      <c r="K688" s="410" t="s">
        <v>68</v>
      </c>
      <c r="L688" s="133" t="s">
        <v>985</v>
      </c>
      <c r="M688" s="411" t="s">
        <v>985</v>
      </c>
      <c r="N688" s="412">
        <v>20</v>
      </c>
      <c r="O688" s="134">
        <v>401000</v>
      </c>
      <c r="P688" s="134">
        <v>308704.15999999997</v>
      </c>
      <c r="Q688" s="134">
        <v>7017707</v>
      </c>
      <c r="R688" s="134">
        <v>54861</v>
      </c>
      <c r="S688" s="134">
        <v>7072568</v>
      </c>
      <c r="T688" s="414" t="s">
        <v>645</v>
      </c>
      <c r="U688" s="371">
        <v>0</v>
      </c>
      <c r="V688" s="371">
        <v>0</v>
      </c>
      <c r="W688" s="371">
        <v>0</v>
      </c>
      <c r="X688" s="371" t="s">
        <v>987</v>
      </c>
      <c r="Y688" s="415" t="s">
        <v>993</v>
      </c>
    </row>
    <row r="689" spans="1:25" s="703" customFormat="1">
      <c r="A689" s="450">
        <v>96843170</v>
      </c>
      <c r="B689" s="408" t="s">
        <v>91</v>
      </c>
      <c r="C689" s="348" t="s">
        <v>839</v>
      </c>
      <c r="D689" s="348" t="s">
        <v>984</v>
      </c>
      <c r="E689" s="409">
        <v>479</v>
      </c>
      <c r="F689" s="129">
        <v>39001</v>
      </c>
      <c r="G689" s="130" t="s">
        <v>37</v>
      </c>
      <c r="H689" s="131">
        <v>3800</v>
      </c>
      <c r="I689" s="353"/>
      <c r="J689" s="132"/>
      <c r="K689" s="410" t="s">
        <v>68</v>
      </c>
      <c r="L689" s="133" t="s">
        <v>39</v>
      </c>
      <c r="M689" s="411" t="s">
        <v>985</v>
      </c>
      <c r="N689" s="412">
        <v>20</v>
      </c>
      <c r="O689" s="134"/>
      <c r="P689" s="134"/>
      <c r="Q689" s="134"/>
      <c r="R689" s="134"/>
      <c r="S689" s="134"/>
      <c r="T689" s="414">
        <v>0</v>
      </c>
      <c r="U689" s="371">
        <v>0</v>
      </c>
      <c r="V689" s="371">
        <v>0</v>
      </c>
      <c r="W689" s="371">
        <v>0</v>
      </c>
      <c r="X689" s="371">
        <v>0</v>
      </c>
      <c r="Y689" s="415"/>
    </row>
    <row r="690" spans="1:25" s="703" customFormat="1">
      <c r="A690" s="450">
        <v>96843170</v>
      </c>
      <c r="B690" s="408" t="s">
        <v>91</v>
      </c>
      <c r="C690" s="348" t="s">
        <v>839</v>
      </c>
      <c r="D690" s="348" t="s">
        <v>134</v>
      </c>
      <c r="E690" s="409">
        <v>479</v>
      </c>
      <c r="F690" s="129">
        <v>39028</v>
      </c>
      <c r="G690" s="130" t="s">
        <v>37</v>
      </c>
      <c r="H690" s="131">
        <v>1500</v>
      </c>
      <c r="I690" s="353" t="s">
        <v>127</v>
      </c>
      <c r="J690" s="132">
        <v>3.4</v>
      </c>
      <c r="K690" s="410" t="s">
        <v>68</v>
      </c>
      <c r="L690" s="133" t="s">
        <v>39</v>
      </c>
      <c r="M690" s="411" t="s">
        <v>985</v>
      </c>
      <c r="N690" s="412">
        <v>18</v>
      </c>
      <c r="O690" s="134">
        <v>1500000</v>
      </c>
      <c r="P690" s="134">
        <v>1833219.63</v>
      </c>
      <c r="Q690" s="134">
        <v>41674197</v>
      </c>
      <c r="R690" s="134">
        <v>178546</v>
      </c>
      <c r="S690" s="134">
        <v>41852743</v>
      </c>
      <c r="T690" s="414" t="s">
        <v>645</v>
      </c>
      <c r="U690" s="371">
        <v>0</v>
      </c>
      <c r="V690" s="371">
        <v>0</v>
      </c>
      <c r="W690" s="371">
        <v>0</v>
      </c>
      <c r="X690" s="371" t="s">
        <v>987</v>
      </c>
      <c r="Y690" s="415" t="s">
        <v>1055</v>
      </c>
    </row>
    <row r="691" spans="1:25" s="703" customFormat="1">
      <c r="A691" s="450">
        <v>96843170</v>
      </c>
      <c r="B691" s="408" t="s">
        <v>91</v>
      </c>
      <c r="C691" s="348" t="s">
        <v>839</v>
      </c>
      <c r="D691" s="348" t="s">
        <v>134</v>
      </c>
      <c r="E691" s="409">
        <v>479</v>
      </c>
      <c r="F691" s="129">
        <v>39028</v>
      </c>
      <c r="G691" s="130" t="s">
        <v>37</v>
      </c>
      <c r="H691" s="131">
        <v>0.5</v>
      </c>
      <c r="I691" s="353" t="s">
        <v>128</v>
      </c>
      <c r="J691" s="132">
        <v>3.4</v>
      </c>
      <c r="K691" s="410" t="s">
        <v>68</v>
      </c>
      <c r="L691" s="133" t="s">
        <v>39</v>
      </c>
      <c r="M691" s="411" t="s">
        <v>985</v>
      </c>
      <c r="N691" s="412">
        <v>18</v>
      </c>
      <c r="O691" s="134">
        <v>500</v>
      </c>
      <c r="P691" s="134">
        <v>611.07000000000005</v>
      </c>
      <c r="Q691" s="134">
        <v>13891</v>
      </c>
      <c r="R691" s="134">
        <v>60</v>
      </c>
      <c r="S691" s="134">
        <v>13951</v>
      </c>
      <c r="T691" s="414" t="s">
        <v>645</v>
      </c>
      <c r="U691" s="371">
        <v>0</v>
      </c>
      <c r="V691" s="371">
        <v>0</v>
      </c>
      <c r="W691" s="371">
        <v>0</v>
      </c>
      <c r="X691" s="371" t="s">
        <v>987</v>
      </c>
      <c r="Y691" s="415" t="s">
        <v>1055</v>
      </c>
    </row>
    <row r="692" spans="1:25" s="703" customFormat="1">
      <c r="A692" s="450">
        <v>96875230</v>
      </c>
      <c r="B692" s="408" t="s">
        <v>100</v>
      </c>
      <c r="C692" s="348" t="s">
        <v>1056</v>
      </c>
      <c r="D692" s="348" t="s">
        <v>984</v>
      </c>
      <c r="E692" s="409">
        <v>382</v>
      </c>
      <c r="F692" s="129">
        <v>38252</v>
      </c>
      <c r="G692" s="130" t="s">
        <v>37</v>
      </c>
      <c r="H692" s="131">
        <v>15000</v>
      </c>
      <c r="I692" s="353"/>
      <c r="J692" s="132"/>
      <c r="K692" s="410" t="s">
        <v>68</v>
      </c>
      <c r="L692" s="133" t="s">
        <v>170</v>
      </c>
      <c r="M692" s="411" t="s">
        <v>985</v>
      </c>
      <c r="N692" s="412">
        <v>30.25</v>
      </c>
      <c r="O692" s="134"/>
      <c r="P692" s="134"/>
      <c r="Q692" s="134"/>
      <c r="R692" s="134"/>
      <c r="S692" s="134"/>
      <c r="T692" s="414">
        <v>0</v>
      </c>
      <c r="U692" s="371">
        <v>0</v>
      </c>
      <c r="V692" s="371">
        <v>0</v>
      </c>
      <c r="W692" s="371">
        <v>0</v>
      </c>
      <c r="X692" s="371">
        <v>0</v>
      </c>
      <c r="Y692" s="415"/>
    </row>
    <row r="693" spans="1:25" s="703" customFormat="1">
      <c r="A693" s="450">
        <v>96875230</v>
      </c>
      <c r="B693" s="408" t="s">
        <v>100</v>
      </c>
      <c r="C693" s="348" t="s">
        <v>1056</v>
      </c>
      <c r="D693" s="348" t="s">
        <v>134</v>
      </c>
      <c r="E693" s="409">
        <v>382</v>
      </c>
      <c r="F693" s="129">
        <v>38261</v>
      </c>
      <c r="G693" s="130" t="s">
        <v>37</v>
      </c>
      <c r="H693" s="131">
        <v>5800</v>
      </c>
      <c r="I693" s="353" t="s">
        <v>67</v>
      </c>
      <c r="J693" s="132">
        <v>4.8499999999999996</v>
      </c>
      <c r="K693" s="410" t="s">
        <v>68</v>
      </c>
      <c r="L693" s="133" t="s">
        <v>170</v>
      </c>
      <c r="M693" s="411" t="s">
        <v>985</v>
      </c>
      <c r="N693" s="412">
        <v>21</v>
      </c>
      <c r="O693" s="134">
        <v>5800000</v>
      </c>
      <c r="P693" s="134">
        <v>5800000</v>
      </c>
      <c r="Q693" s="134">
        <v>131850182</v>
      </c>
      <c r="R693" s="134">
        <v>2382582</v>
      </c>
      <c r="S693" s="134">
        <v>134232764</v>
      </c>
      <c r="T693" s="414" t="s">
        <v>645</v>
      </c>
      <c r="U693" s="371">
        <v>0</v>
      </c>
      <c r="V693" s="371">
        <v>0</v>
      </c>
      <c r="W693" s="371">
        <v>0</v>
      </c>
      <c r="X693" s="371" t="s">
        <v>987</v>
      </c>
      <c r="Y693" s="415" t="s">
        <v>993</v>
      </c>
    </row>
    <row r="694" spans="1:25" s="703" customFormat="1">
      <c r="A694" s="450">
        <v>96875230</v>
      </c>
      <c r="B694" s="408" t="s">
        <v>100</v>
      </c>
      <c r="C694" s="348" t="s">
        <v>1056</v>
      </c>
      <c r="D694" s="348" t="s">
        <v>134</v>
      </c>
      <c r="E694" s="409">
        <v>382</v>
      </c>
      <c r="F694" s="129">
        <v>38261</v>
      </c>
      <c r="G694" s="130" t="s">
        <v>37</v>
      </c>
      <c r="H694" s="427">
        <v>0.5</v>
      </c>
      <c r="I694" s="353" t="s">
        <v>73</v>
      </c>
      <c r="J694" s="132">
        <v>4.8499999999999996</v>
      </c>
      <c r="K694" s="410" t="s">
        <v>68</v>
      </c>
      <c r="L694" s="133" t="s">
        <v>170</v>
      </c>
      <c r="M694" s="411" t="s">
        <v>985</v>
      </c>
      <c r="N694" s="412">
        <v>21</v>
      </c>
      <c r="O694" s="134">
        <v>500</v>
      </c>
      <c r="P694" s="134">
        <v>500</v>
      </c>
      <c r="Q694" s="134">
        <v>11366</v>
      </c>
      <c r="R694" s="134">
        <v>206</v>
      </c>
      <c r="S694" s="134">
        <v>11572</v>
      </c>
      <c r="T694" s="414" t="s">
        <v>645</v>
      </c>
      <c r="U694" s="371">
        <v>0</v>
      </c>
      <c r="V694" s="371">
        <v>0</v>
      </c>
      <c r="W694" s="371">
        <v>0</v>
      </c>
      <c r="X694" s="371" t="s">
        <v>987</v>
      </c>
      <c r="Y694" s="415" t="s">
        <v>993</v>
      </c>
    </row>
    <row r="695" spans="1:25" s="703" customFormat="1">
      <c r="A695" s="450">
        <v>96875230</v>
      </c>
      <c r="B695" s="408" t="s">
        <v>100</v>
      </c>
      <c r="C695" s="348" t="s">
        <v>1056</v>
      </c>
      <c r="D695" s="348" t="s">
        <v>142</v>
      </c>
      <c r="E695" s="409">
        <v>382</v>
      </c>
      <c r="F695" s="129">
        <v>39056</v>
      </c>
      <c r="G695" s="130" t="s">
        <v>37</v>
      </c>
      <c r="H695" s="131">
        <v>6000</v>
      </c>
      <c r="I695" s="353" t="s">
        <v>71</v>
      </c>
      <c r="J695" s="132">
        <v>3.2</v>
      </c>
      <c r="K695" s="410" t="s">
        <v>68</v>
      </c>
      <c r="L695" s="133" t="s">
        <v>170</v>
      </c>
      <c r="M695" s="411" t="s">
        <v>985</v>
      </c>
      <c r="N695" s="412">
        <v>24</v>
      </c>
      <c r="O695" s="134">
        <v>6000000</v>
      </c>
      <c r="P695" s="134">
        <v>7134928</v>
      </c>
      <c r="Q695" s="134">
        <v>162196820</v>
      </c>
      <c r="R695" s="134">
        <v>1941588</v>
      </c>
      <c r="S695" s="134">
        <v>164138408</v>
      </c>
      <c r="T695" s="414" t="s">
        <v>645</v>
      </c>
      <c r="U695" s="371">
        <v>0</v>
      </c>
      <c r="V695" s="371">
        <v>0</v>
      </c>
      <c r="W695" s="371">
        <v>0</v>
      </c>
      <c r="X695" s="371" t="s">
        <v>987</v>
      </c>
      <c r="Y695" s="415" t="s">
        <v>993</v>
      </c>
    </row>
    <row r="696" spans="1:25" s="703" customFormat="1">
      <c r="A696" s="450">
        <v>96875230</v>
      </c>
      <c r="B696" s="408" t="s">
        <v>100</v>
      </c>
      <c r="C696" s="348" t="s">
        <v>1056</v>
      </c>
      <c r="D696" s="348" t="s">
        <v>142</v>
      </c>
      <c r="E696" s="409">
        <v>382</v>
      </c>
      <c r="F696" s="129">
        <v>39056</v>
      </c>
      <c r="G696" s="130" t="s">
        <v>37</v>
      </c>
      <c r="H696" s="427">
        <v>0.5</v>
      </c>
      <c r="I696" s="353" t="s">
        <v>72</v>
      </c>
      <c r="J696" s="132">
        <v>3.2</v>
      </c>
      <c r="K696" s="410" t="s">
        <v>68</v>
      </c>
      <c r="L696" s="133" t="s">
        <v>170</v>
      </c>
      <c r="M696" s="411" t="s">
        <v>985</v>
      </c>
      <c r="N696" s="412">
        <v>24</v>
      </c>
      <c r="O696" s="134">
        <v>500</v>
      </c>
      <c r="P696" s="134">
        <v>595</v>
      </c>
      <c r="Q696" s="134">
        <v>13526</v>
      </c>
      <c r="R696" s="134">
        <v>152</v>
      </c>
      <c r="S696" s="134">
        <v>13678</v>
      </c>
      <c r="T696" s="414" t="s">
        <v>645</v>
      </c>
      <c r="U696" s="371">
        <v>0</v>
      </c>
      <c r="V696" s="371">
        <v>0</v>
      </c>
      <c r="W696" s="371">
        <v>0</v>
      </c>
      <c r="X696" s="371" t="s">
        <v>987</v>
      </c>
      <c r="Y696" s="415" t="s">
        <v>993</v>
      </c>
    </row>
    <row r="697" spans="1:25" s="703" customFormat="1">
      <c r="A697" s="450">
        <v>96787910</v>
      </c>
      <c r="B697" s="408" t="s">
        <v>75</v>
      </c>
      <c r="C697" s="348" t="s">
        <v>1057</v>
      </c>
      <c r="D697" s="348" t="s">
        <v>984</v>
      </c>
      <c r="E697" s="409">
        <v>417</v>
      </c>
      <c r="F697" s="129">
        <v>38516</v>
      </c>
      <c r="G697" s="130" t="s">
        <v>37</v>
      </c>
      <c r="H697" s="131">
        <v>6775</v>
      </c>
      <c r="I697" s="353"/>
      <c r="J697" s="132"/>
      <c r="K697" s="410" t="s">
        <v>68</v>
      </c>
      <c r="L697" s="133" t="s">
        <v>359</v>
      </c>
      <c r="M697" s="411" t="s">
        <v>985</v>
      </c>
      <c r="N697" s="412">
        <v>21</v>
      </c>
      <c r="O697" s="134"/>
      <c r="P697" s="134"/>
      <c r="Q697" s="134"/>
      <c r="R697" s="134"/>
      <c r="S697" s="134"/>
      <c r="T697" s="414">
        <v>0</v>
      </c>
      <c r="U697" s="371">
        <v>0</v>
      </c>
      <c r="V697" s="371">
        <v>0</v>
      </c>
      <c r="W697" s="371">
        <v>0</v>
      </c>
      <c r="X697" s="371">
        <v>0</v>
      </c>
      <c r="Y697" s="415"/>
    </row>
    <row r="698" spans="1:25" s="703" customFormat="1">
      <c r="A698" s="450">
        <v>96787910</v>
      </c>
      <c r="B698" s="408" t="s">
        <v>75</v>
      </c>
      <c r="C698" s="348" t="s">
        <v>1057</v>
      </c>
      <c r="D698" s="348" t="s">
        <v>134</v>
      </c>
      <c r="E698" s="409">
        <v>417</v>
      </c>
      <c r="F698" s="129">
        <v>38524</v>
      </c>
      <c r="G698" s="130" t="s">
        <v>37</v>
      </c>
      <c r="H698" s="131">
        <v>5650</v>
      </c>
      <c r="I698" s="353" t="s">
        <v>127</v>
      </c>
      <c r="J698" s="132">
        <v>2.75</v>
      </c>
      <c r="K698" s="410" t="s">
        <v>68</v>
      </c>
      <c r="L698" s="133" t="s">
        <v>359</v>
      </c>
      <c r="M698" s="411" t="s">
        <v>985</v>
      </c>
      <c r="N698" s="412">
        <v>15</v>
      </c>
      <c r="O698" s="134">
        <v>5650000</v>
      </c>
      <c r="P698" s="134">
        <v>4061153</v>
      </c>
      <c r="Q698" s="134">
        <v>92321338</v>
      </c>
      <c r="R698" s="134">
        <v>950777</v>
      </c>
      <c r="S698" s="134">
        <v>93272115</v>
      </c>
      <c r="T698" s="414" t="s">
        <v>645</v>
      </c>
      <c r="U698" s="371">
        <v>0</v>
      </c>
      <c r="V698" s="371">
        <v>0</v>
      </c>
      <c r="W698" s="371">
        <v>0</v>
      </c>
      <c r="X698" s="371" t="s">
        <v>987</v>
      </c>
      <c r="Y698" s="415" t="s">
        <v>993</v>
      </c>
    </row>
    <row r="699" spans="1:25" s="703" customFormat="1">
      <c r="A699" s="450">
        <v>96787910</v>
      </c>
      <c r="B699" s="408" t="s">
        <v>75</v>
      </c>
      <c r="C699" s="348" t="s">
        <v>1057</v>
      </c>
      <c r="D699" s="348" t="s">
        <v>134</v>
      </c>
      <c r="E699" s="409">
        <v>417</v>
      </c>
      <c r="F699" s="129">
        <v>38524</v>
      </c>
      <c r="G699" s="130" t="s">
        <v>37</v>
      </c>
      <c r="H699" s="427">
        <v>0.5</v>
      </c>
      <c r="I699" s="353" t="s">
        <v>128</v>
      </c>
      <c r="J699" s="132">
        <v>2.75</v>
      </c>
      <c r="K699" s="410" t="s">
        <v>68</v>
      </c>
      <c r="L699" s="133" t="s">
        <v>359</v>
      </c>
      <c r="M699" s="411" t="s">
        <v>985</v>
      </c>
      <c r="N699" s="412">
        <v>15</v>
      </c>
      <c r="O699" s="134">
        <v>500</v>
      </c>
      <c r="P699" s="134">
        <v>359</v>
      </c>
      <c r="Q699" s="134">
        <v>8161</v>
      </c>
      <c r="R699" s="134">
        <v>90</v>
      </c>
      <c r="S699" s="134">
        <v>8251</v>
      </c>
      <c r="T699" s="414" t="s">
        <v>645</v>
      </c>
      <c r="U699" s="371">
        <v>0</v>
      </c>
      <c r="V699" s="371">
        <v>0</v>
      </c>
      <c r="W699" s="371">
        <v>0</v>
      </c>
      <c r="X699" s="371" t="s">
        <v>987</v>
      </c>
      <c r="Y699" s="415" t="s">
        <v>993</v>
      </c>
    </row>
    <row r="700" spans="1:25" s="703" customFormat="1">
      <c r="A700" s="450">
        <v>96787910</v>
      </c>
      <c r="B700" s="408" t="s">
        <v>75</v>
      </c>
      <c r="C700" s="348" t="s">
        <v>1057</v>
      </c>
      <c r="D700" s="348" t="s">
        <v>142</v>
      </c>
      <c r="E700" s="409">
        <v>417</v>
      </c>
      <c r="F700" s="129">
        <v>38972</v>
      </c>
      <c r="G700" s="130" t="s">
        <v>37</v>
      </c>
      <c r="H700" s="131">
        <v>1124</v>
      </c>
      <c r="I700" s="353" t="s">
        <v>147</v>
      </c>
      <c r="J700" s="428">
        <v>3.5</v>
      </c>
      <c r="K700" s="410" t="s">
        <v>68</v>
      </c>
      <c r="L700" s="133" t="s">
        <v>359</v>
      </c>
      <c r="M700" s="411" t="s">
        <v>985</v>
      </c>
      <c r="N700" s="412">
        <v>15.5</v>
      </c>
      <c r="O700" s="134">
        <v>1124000</v>
      </c>
      <c r="P700" s="134">
        <v>1124000</v>
      </c>
      <c r="Q700" s="134">
        <v>25551656</v>
      </c>
      <c r="R700" s="134">
        <v>334298</v>
      </c>
      <c r="S700" s="134">
        <v>25885954</v>
      </c>
      <c r="T700" s="414" t="s">
        <v>645</v>
      </c>
      <c r="U700" s="371">
        <v>0</v>
      </c>
      <c r="V700" s="371">
        <v>0</v>
      </c>
      <c r="W700" s="371">
        <v>0</v>
      </c>
      <c r="X700" s="371" t="s">
        <v>987</v>
      </c>
      <c r="Y700" s="415" t="s">
        <v>993</v>
      </c>
    </row>
    <row r="701" spans="1:25" s="703" customFormat="1">
      <c r="A701" s="450">
        <v>96787910</v>
      </c>
      <c r="B701" s="408" t="s">
        <v>75</v>
      </c>
      <c r="C701" s="348" t="s">
        <v>1057</v>
      </c>
      <c r="D701" s="348" t="s">
        <v>142</v>
      </c>
      <c r="E701" s="409">
        <v>417</v>
      </c>
      <c r="F701" s="129">
        <v>38972</v>
      </c>
      <c r="G701" s="130" t="s">
        <v>37</v>
      </c>
      <c r="H701" s="127">
        <v>0.5</v>
      </c>
      <c r="I701" s="353" t="s">
        <v>148</v>
      </c>
      <c r="J701" s="428">
        <v>3.5</v>
      </c>
      <c r="K701" s="410" t="s">
        <v>68</v>
      </c>
      <c r="L701" s="133" t="s">
        <v>359</v>
      </c>
      <c r="M701" s="411" t="s">
        <v>985</v>
      </c>
      <c r="N701" s="412">
        <v>15.5</v>
      </c>
      <c r="O701" s="134">
        <v>500</v>
      </c>
      <c r="P701" s="134">
        <v>500</v>
      </c>
      <c r="Q701" s="134">
        <v>11366</v>
      </c>
      <c r="R701" s="134">
        <v>149</v>
      </c>
      <c r="S701" s="134">
        <v>11515</v>
      </c>
      <c r="T701" s="414" t="s">
        <v>645</v>
      </c>
      <c r="U701" s="371">
        <v>0</v>
      </c>
      <c r="V701" s="371">
        <v>0</v>
      </c>
      <c r="W701" s="371">
        <v>0</v>
      </c>
      <c r="X701" s="371" t="s">
        <v>987</v>
      </c>
      <c r="Y701" s="415" t="s">
        <v>993</v>
      </c>
    </row>
    <row r="702" spans="1:25" s="703" customFormat="1">
      <c r="A702" s="450">
        <v>90749000</v>
      </c>
      <c r="B702" s="408" t="s">
        <v>35</v>
      </c>
      <c r="C702" s="348" t="s">
        <v>422</v>
      </c>
      <c r="D702" s="348" t="s">
        <v>989</v>
      </c>
      <c r="E702" s="351">
        <v>276</v>
      </c>
      <c r="F702" s="129">
        <v>37203</v>
      </c>
      <c r="G702" s="130" t="s">
        <v>37</v>
      </c>
      <c r="H702" s="131">
        <v>700</v>
      </c>
      <c r="I702" s="353" t="s">
        <v>67</v>
      </c>
      <c r="J702" s="132">
        <v>6.2</v>
      </c>
      <c r="K702" s="410" t="s">
        <v>39</v>
      </c>
      <c r="L702" s="133" t="s">
        <v>985</v>
      </c>
      <c r="M702" s="411" t="s">
        <v>985</v>
      </c>
      <c r="N702" s="412">
        <v>4</v>
      </c>
      <c r="O702" s="134">
        <v>500000</v>
      </c>
      <c r="P702" s="134"/>
      <c r="Q702" s="134">
        <v>0</v>
      </c>
      <c r="R702" s="134"/>
      <c r="S702" s="134"/>
      <c r="T702" s="414" t="s">
        <v>645</v>
      </c>
      <c r="U702" s="371">
        <v>0</v>
      </c>
      <c r="V702" s="371">
        <v>0</v>
      </c>
      <c r="W702" s="371" t="s">
        <v>990</v>
      </c>
      <c r="X702" s="371" t="s">
        <v>987</v>
      </c>
      <c r="Y702" s="415"/>
    </row>
    <row r="703" spans="1:25" s="703" customFormat="1">
      <c r="A703" s="450">
        <v>90749000</v>
      </c>
      <c r="B703" s="408" t="s">
        <v>35</v>
      </c>
      <c r="C703" s="348" t="s">
        <v>422</v>
      </c>
      <c r="D703" s="348" t="s">
        <v>989</v>
      </c>
      <c r="E703" s="351">
        <v>276</v>
      </c>
      <c r="F703" s="129">
        <v>37203</v>
      </c>
      <c r="G703" s="130" t="s">
        <v>37</v>
      </c>
      <c r="H703" s="131">
        <v>2500</v>
      </c>
      <c r="I703" s="353" t="s">
        <v>73</v>
      </c>
      <c r="J703" s="132">
        <v>6.2</v>
      </c>
      <c r="K703" s="410" t="s">
        <v>39</v>
      </c>
      <c r="L703" s="133" t="s">
        <v>985</v>
      </c>
      <c r="M703" s="411" t="s">
        <v>985</v>
      </c>
      <c r="N703" s="412">
        <v>4</v>
      </c>
      <c r="O703" s="134">
        <v>1700000</v>
      </c>
      <c r="P703" s="134"/>
      <c r="Q703" s="134">
        <v>0</v>
      </c>
      <c r="R703" s="134"/>
      <c r="S703" s="134"/>
      <c r="T703" s="414" t="s">
        <v>645</v>
      </c>
      <c r="U703" s="371">
        <v>0</v>
      </c>
      <c r="V703" s="371">
        <v>0</v>
      </c>
      <c r="W703" s="371" t="s">
        <v>990</v>
      </c>
      <c r="X703" s="371" t="s">
        <v>987</v>
      </c>
      <c r="Y703" s="415"/>
    </row>
    <row r="704" spans="1:25" s="703" customFormat="1">
      <c r="A704" s="450">
        <v>90749000</v>
      </c>
      <c r="B704" s="408" t="s">
        <v>35</v>
      </c>
      <c r="C704" s="348" t="s">
        <v>422</v>
      </c>
      <c r="D704" s="348" t="s">
        <v>989</v>
      </c>
      <c r="E704" s="351">
        <v>276</v>
      </c>
      <c r="F704" s="129">
        <v>37203</v>
      </c>
      <c r="G704" s="130" t="s">
        <v>37</v>
      </c>
      <c r="H704" s="131">
        <v>3200</v>
      </c>
      <c r="I704" s="353" t="s">
        <v>87</v>
      </c>
      <c r="J704" s="132">
        <v>6.5</v>
      </c>
      <c r="K704" s="410" t="s">
        <v>39</v>
      </c>
      <c r="L704" s="133" t="s">
        <v>985</v>
      </c>
      <c r="M704" s="411" t="s">
        <v>985</v>
      </c>
      <c r="N704" s="412">
        <v>21</v>
      </c>
      <c r="O704" s="134">
        <v>2000000</v>
      </c>
      <c r="P704" s="134"/>
      <c r="Q704" s="134">
        <v>0</v>
      </c>
      <c r="R704" s="134"/>
      <c r="S704" s="134"/>
      <c r="T704" s="414" t="s">
        <v>645</v>
      </c>
      <c r="U704" s="371">
        <v>0</v>
      </c>
      <c r="V704" s="371">
        <v>0</v>
      </c>
      <c r="W704" s="371" t="s">
        <v>990</v>
      </c>
      <c r="X704" s="371" t="s">
        <v>987</v>
      </c>
      <c r="Y704" s="415"/>
    </row>
    <row r="705" spans="1:25" s="703" customFormat="1">
      <c r="A705" s="450">
        <v>90749000</v>
      </c>
      <c r="B705" s="408" t="s">
        <v>35</v>
      </c>
      <c r="C705" s="348" t="s">
        <v>422</v>
      </c>
      <c r="D705" s="348" t="s">
        <v>989</v>
      </c>
      <c r="E705" s="409">
        <v>394</v>
      </c>
      <c r="F705" s="129">
        <v>38299</v>
      </c>
      <c r="G705" s="130" t="s">
        <v>37</v>
      </c>
      <c r="H705" s="131">
        <v>7000</v>
      </c>
      <c r="I705" s="353" t="s">
        <v>63</v>
      </c>
      <c r="J705" s="132">
        <v>4.5</v>
      </c>
      <c r="K705" s="410" t="s">
        <v>68</v>
      </c>
      <c r="L705" s="133" t="s">
        <v>39</v>
      </c>
      <c r="M705" s="411" t="s">
        <v>985</v>
      </c>
      <c r="N705" s="412">
        <v>21</v>
      </c>
      <c r="O705" s="134">
        <v>3500000</v>
      </c>
      <c r="P705" s="134">
        <v>2953125</v>
      </c>
      <c r="Q705" s="134">
        <v>67132770</v>
      </c>
      <c r="R705" s="134">
        <v>1244867</v>
      </c>
      <c r="S705" s="134">
        <v>68377637</v>
      </c>
      <c r="T705" s="414" t="s">
        <v>645</v>
      </c>
      <c r="U705" s="371">
        <v>0</v>
      </c>
      <c r="V705" s="371">
        <v>0</v>
      </c>
      <c r="W705" s="371">
        <v>0</v>
      </c>
      <c r="X705" s="371" t="s">
        <v>987</v>
      </c>
      <c r="Y705" s="415"/>
    </row>
    <row r="706" spans="1:25" s="703" customFormat="1">
      <c r="A706" s="450">
        <v>90749000</v>
      </c>
      <c r="B706" s="408" t="s">
        <v>35</v>
      </c>
      <c r="C706" s="348" t="s">
        <v>422</v>
      </c>
      <c r="D706" s="348" t="s">
        <v>984</v>
      </c>
      <c r="E706" s="409">
        <v>395</v>
      </c>
      <c r="F706" s="129">
        <v>38299</v>
      </c>
      <c r="G706" s="130" t="s">
        <v>37</v>
      </c>
      <c r="H706" s="131">
        <v>7000</v>
      </c>
      <c r="I706" s="353"/>
      <c r="J706" s="132"/>
      <c r="K706" s="410" t="s">
        <v>68</v>
      </c>
      <c r="L706" s="133" t="s">
        <v>39</v>
      </c>
      <c r="M706" s="411" t="s">
        <v>985</v>
      </c>
      <c r="N706" s="412">
        <v>10</v>
      </c>
      <c r="O706" s="134"/>
      <c r="P706" s="134"/>
      <c r="Q706" s="134"/>
      <c r="R706" s="134"/>
      <c r="S706" s="134"/>
      <c r="T706" s="414">
        <v>0</v>
      </c>
      <c r="U706" s="371">
        <v>0</v>
      </c>
      <c r="V706" s="371">
        <v>0</v>
      </c>
      <c r="W706" s="371">
        <v>0</v>
      </c>
      <c r="X706" s="371">
        <v>0</v>
      </c>
      <c r="Y706" s="415"/>
    </row>
    <row r="707" spans="1:25" s="703" customFormat="1">
      <c r="A707" s="450">
        <v>90749000</v>
      </c>
      <c r="B707" s="408" t="s">
        <v>35</v>
      </c>
      <c r="C707" s="348" t="s">
        <v>422</v>
      </c>
      <c r="D707" s="348" t="s">
        <v>134</v>
      </c>
      <c r="E707" s="409">
        <v>395</v>
      </c>
      <c r="F707" s="129">
        <v>38299</v>
      </c>
      <c r="G707" s="130" t="s">
        <v>37</v>
      </c>
      <c r="H707" s="131">
        <v>7000</v>
      </c>
      <c r="I707" s="353" t="s">
        <v>89</v>
      </c>
      <c r="J707" s="132">
        <v>3.25</v>
      </c>
      <c r="K707" s="410" t="s">
        <v>68</v>
      </c>
      <c r="L707" s="133" t="s">
        <v>39</v>
      </c>
      <c r="M707" s="411" t="s">
        <v>985</v>
      </c>
      <c r="N707" s="412">
        <v>5</v>
      </c>
      <c r="O707" s="134">
        <v>6500000</v>
      </c>
      <c r="P707" s="134"/>
      <c r="Q707" s="134">
        <v>0</v>
      </c>
      <c r="R707" s="134"/>
      <c r="S707" s="134"/>
      <c r="T707" s="414" t="s">
        <v>645</v>
      </c>
      <c r="U707" s="371">
        <v>0</v>
      </c>
      <c r="V707" s="371">
        <v>0</v>
      </c>
      <c r="W707" s="371" t="s">
        <v>990</v>
      </c>
      <c r="X707" s="371" t="s">
        <v>987</v>
      </c>
      <c r="Y707" s="415"/>
    </row>
    <row r="708" spans="1:25" s="703" customFormat="1">
      <c r="A708" s="450">
        <v>90749000</v>
      </c>
      <c r="B708" s="408" t="s">
        <v>35</v>
      </c>
      <c r="C708" s="348" t="s">
        <v>422</v>
      </c>
      <c r="D708" s="348" t="s">
        <v>984</v>
      </c>
      <c r="E708" s="409">
        <v>467</v>
      </c>
      <c r="F708" s="129">
        <v>38905</v>
      </c>
      <c r="G708" s="130" t="s">
        <v>37</v>
      </c>
      <c r="H708" s="131">
        <v>4500</v>
      </c>
      <c r="I708" s="353"/>
      <c r="J708" s="132"/>
      <c r="K708" s="410" t="s">
        <v>39</v>
      </c>
      <c r="L708" s="133" t="s">
        <v>986</v>
      </c>
      <c r="M708" s="411" t="s">
        <v>985</v>
      </c>
      <c r="N708" s="412">
        <v>10</v>
      </c>
      <c r="O708" s="134"/>
      <c r="P708" s="134"/>
      <c r="Q708" s="134"/>
      <c r="R708" s="134"/>
      <c r="S708" s="134"/>
      <c r="T708" s="414">
        <v>0</v>
      </c>
      <c r="U708" s="371">
        <v>0</v>
      </c>
      <c r="V708" s="371">
        <v>0</v>
      </c>
      <c r="W708" s="371">
        <v>0</v>
      </c>
      <c r="X708" s="371">
        <v>0</v>
      </c>
      <c r="Y708" s="415"/>
    </row>
    <row r="709" spans="1:25" s="703" customFormat="1">
      <c r="A709" s="450">
        <v>90749000</v>
      </c>
      <c r="B709" s="408" t="s">
        <v>35</v>
      </c>
      <c r="C709" s="348" t="s">
        <v>422</v>
      </c>
      <c r="D709" s="348" t="s">
        <v>134</v>
      </c>
      <c r="E709" s="409">
        <v>467</v>
      </c>
      <c r="F709" s="129">
        <v>38908</v>
      </c>
      <c r="G709" s="130" t="s">
        <v>37</v>
      </c>
      <c r="H709" s="131">
        <v>6500</v>
      </c>
      <c r="I709" s="353" t="s">
        <v>56</v>
      </c>
      <c r="J709" s="132">
        <v>3.5</v>
      </c>
      <c r="K709" s="410" t="s">
        <v>39</v>
      </c>
      <c r="L709" s="133" t="s">
        <v>985</v>
      </c>
      <c r="M709" s="411" t="s">
        <v>985</v>
      </c>
      <c r="N709" s="412">
        <v>5</v>
      </c>
      <c r="O709" s="134">
        <v>4500000</v>
      </c>
      <c r="P709" s="134"/>
      <c r="Q709" s="134">
        <v>0</v>
      </c>
      <c r="R709" s="134"/>
      <c r="S709" s="134"/>
      <c r="T709" s="414" t="s">
        <v>645</v>
      </c>
      <c r="U709" s="371">
        <v>0</v>
      </c>
      <c r="V709" s="371">
        <v>0</v>
      </c>
      <c r="W709" s="371" t="s">
        <v>990</v>
      </c>
      <c r="X709" s="371" t="s">
        <v>987</v>
      </c>
      <c r="Y709" s="415"/>
    </row>
    <row r="710" spans="1:25" s="703" customFormat="1">
      <c r="A710" s="450">
        <v>90749000</v>
      </c>
      <c r="B710" s="408" t="s">
        <v>35</v>
      </c>
      <c r="C710" s="348" t="s">
        <v>422</v>
      </c>
      <c r="D710" s="348" t="s">
        <v>984</v>
      </c>
      <c r="E710" s="409">
        <v>468</v>
      </c>
      <c r="F710" s="129">
        <v>38905</v>
      </c>
      <c r="G710" s="130" t="s">
        <v>37</v>
      </c>
      <c r="H710" s="131">
        <v>6500</v>
      </c>
      <c r="I710" s="353"/>
      <c r="J710" s="132"/>
      <c r="K710" s="410" t="s">
        <v>39</v>
      </c>
      <c r="L710" s="133" t="s">
        <v>986</v>
      </c>
      <c r="M710" s="411" t="s">
        <v>985</v>
      </c>
      <c r="N710" s="412">
        <v>30</v>
      </c>
      <c r="O710" s="134"/>
      <c r="P710" s="134"/>
      <c r="Q710" s="134"/>
      <c r="R710" s="134"/>
      <c r="S710" s="134"/>
      <c r="T710" s="414">
        <v>0</v>
      </c>
      <c r="U710" s="371">
        <v>0</v>
      </c>
      <c r="V710" s="371">
        <v>0</v>
      </c>
      <c r="W710" s="371">
        <v>0</v>
      </c>
      <c r="X710" s="371">
        <v>0</v>
      </c>
      <c r="Y710" s="415"/>
    </row>
    <row r="711" spans="1:25" s="703" customFormat="1">
      <c r="A711" s="450">
        <v>90749000</v>
      </c>
      <c r="B711" s="408" t="s">
        <v>35</v>
      </c>
      <c r="C711" s="348" t="s">
        <v>422</v>
      </c>
      <c r="D711" s="348" t="s">
        <v>134</v>
      </c>
      <c r="E711" s="409">
        <v>468</v>
      </c>
      <c r="F711" s="129">
        <v>38908</v>
      </c>
      <c r="G711" s="130" t="s">
        <v>37</v>
      </c>
      <c r="H711" s="131">
        <v>6500</v>
      </c>
      <c r="I711" s="353" t="s">
        <v>51</v>
      </c>
      <c r="J711" s="132">
        <v>4.25</v>
      </c>
      <c r="K711" s="410" t="s">
        <v>39</v>
      </c>
      <c r="L711" s="133" t="s">
        <v>985</v>
      </c>
      <c r="M711" s="411" t="s">
        <v>985</v>
      </c>
      <c r="N711" s="412">
        <v>21</v>
      </c>
      <c r="O711" s="134">
        <v>4000000</v>
      </c>
      <c r="P711" s="134">
        <v>4000000</v>
      </c>
      <c r="Q711" s="134">
        <v>90931160</v>
      </c>
      <c r="R711" s="134">
        <v>1115445</v>
      </c>
      <c r="S711" s="134">
        <v>92046605</v>
      </c>
      <c r="T711" s="414" t="s">
        <v>645</v>
      </c>
      <c r="U711" s="371">
        <v>0</v>
      </c>
      <c r="V711" s="371">
        <v>0</v>
      </c>
      <c r="W711" s="371">
        <v>0</v>
      </c>
      <c r="X711" s="371" t="s">
        <v>987</v>
      </c>
      <c r="Y711" s="415"/>
    </row>
    <row r="712" spans="1:25" s="703" customFormat="1">
      <c r="A712" s="450">
        <v>90749000</v>
      </c>
      <c r="B712" s="408" t="s">
        <v>35</v>
      </c>
      <c r="C712" s="348" t="s">
        <v>422</v>
      </c>
      <c r="D712" s="348" t="s">
        <v>984</v>
      </c>
      <c r="E712" s="409">
        <v>578</v>
      </c>
      <c r="F712" s="129">
        <v>39919</v>
      </c>
      <c r="G712" s="130" t="s">
        <v>37</v>
      </c>
      <c r="H712" s="131">
        <v>8000</v>
      </c>
      <c r="I712" s="353"/>
      <c r="J712" s="132"/>
      <c r="K712" s="410" t="s">
        <v>68</v>
      </c>
      <c r="L712" s="133" t="s">
        <v>39</v>
      </c>
      <c r="M712" s="411" t="s">
        <v>985</v>
      </c>
      <c r="N712" s="412">
        <v>10</v>
      </c>
      <c r="O712" s="134"/>
      <c r="P712" s="134"/>
      <c r="Q712" s="134"/>
      <c r="R712" s="134"/>
      <c r="S712" s="134"/>
      <c r="T712" s="414">
        <v>0</v>
      </c>
      <c r="U712" s="371">
        <v>0</v>
      </c>
      <c r="V712" s="371">
        <v>0</v>
      </c>
      <c r="W712" s="371">
        <v>0</v>
      </c>
      <c r="X712" s="371">
        <v>0</v>
      </c>
      <c r="Y712" s="415"/>
    </row>
    <row r="713" spans="1:25" s="703" customFormat="1">
      <c r="A713" s="450">
        <v>90749000</v>
      </c>
      <c r="B713" s="408" t="s">
        <v>35</v>
      </c>
      <c r="C713" s="348" t="s">
        <v>422</v>
      </c>
      <c r="D713" s="348" t="s">
        <v>134</v>
      </c>
      <c r="E713" s="409">
        <v>578</v>
      </c>
      <c r="F713" s="129">
        <v>39926</v>
      </c>
      <c r="G713" s="130" t="s">
        <v>162</v>
      </c>
      <c r="H713" s="131">
        <v>167630000</v>
      </c>
      <c r="I713" s="353" t="s">
        <v>53</v>
      </c>
      <c r="J713" s="132">
        <v>5.3</v>
      </c>
      <c r="K713" s="410" t="s">
        <v>68</v>
      </c>
      <c r="L713" s="133" t="s">
        <v>985</v>
      </c>
      <c r="M713" s="411" t="s">
        <v>985</v>
      </c>
      <c r="N713" s="412">
        <v>6</v>
      </c>
      <c r="O713" s="134">
        <v>31000000000</v>
      </c>
      <c r="P713" s="134">
        <v>25833333000</v>
      </c>
      <c r="Q713" s="134">
        <v>25833333</v>
      </c>
      <c r="R713" s="134">
        <v>112625</v>
      </c>
      <c r="S713" s="134">
        <v>25945958</v>
      </c>
      <c r="T713" s="414">
        <v>0</v>
      </c>
      <c r="U713" s="371">
        <v>0</v>
      </c>
      <c r="V713" s="371">
        <v>0</v>
      </c>
      <c r="W713" s="371">
        <v>0</v>
      </c>
      <c r="X713" s="371" t="s">
        <v>987</v>
      </c>
      <c r="Y713" s="415"/>
    </row>
    <row r="714" spans="1:25" s="703" customFormat="1">
      <c r="A714" s="450">
        <v>90749000</v>
      </c>
      <c r="B714" s="408" t="s">
        <v>35</v>
      </c>
      <c r="C714" s="348" t="s">
        <v>422</v>
      </c>
      <c r="D714" s="348" t="s">
        <v>134</v>
      </c>
      <c r="E714" s="409">
        <v>578</v>
      </c>
      <c r="F714" s="129">
        <v>39926</v>
      </c>
      <c r="G714" s="130" t="s">
        <v>37</v>
      </c>
      <c r="H714" s="131">
        <v>8000</v>
      </c>
      <c r="I714" s="353" t="s">
        <v>59</v>
      </c>
      <c r="J714" s="132">
        <v>2.8</v>
      </c>
      <c r="K714" s="410" t="s">
        <v>68</v>
      </c>
      <c r="L714" s="133" t="s">
        <v>985</v>
      </c>
      <c r="M714" s="411" t="s">
        <v>985</v>
      </c>
      <c r="N714" s="412">
        <v>6</v>
      </c>
      <c r="O714" s="134">
        <v>3000000</v>
      </c>
      <c r="P714" s="134">
        <v>2500000</v>
      </c>
      <c r="Q714" s="134">
        <v>56831975</v>
      </c>
      <c r="R714" s="134">
        <v>132000</v>
      </c>
      <c r="S714" s="134">
        <v>56963975</v>
      </c>
      <c r="T714" s="414" t="s">
        <v>645</v>
      </c>
      <c r="U714" s="371">
        <v>0</v>
      </c>
      <c r="V714" s="371">
        <v>0</v>
      </c>
      <c r="W714" s="371">
        <v>0</v>
      </c>
      <c r="X714" s="371" t="s">
        <v>987</v>
      </c>
      <c r="Y714" s="415"/>
    </row>
    <row r="715" spans="1:25" s="703" customFormat="1">
      <c r="A715" s="450">
        <v>90749000</v>
      </c>
      <c r="B715" s="408">
        <v>9</v>
      </c>
      <c r="C715" s="348" t="s">
        <v>422</v>
      </c>
      <c r="D715" s="348" t="s">
        <v>984</v>
      </c>
      <c r="E715" s="409">
        <v>579</v>
      </c>
      <c r="F715" s="129">
        <v>39919</v>
      </c>
      <c r="G715" s="130" t="s">
        <v>37</v>
      </c>
      <c r="H715" s="131">
        <v>8000</v>
      </c>
      <c r="I715" s="353"/>
      <c r="J715" s="132"/>
      <c r="K715" s="410" t="s">
        <v>68</v>
      </c>
      <c r="L715" s="133" t="s">
        <v>39</v>
      </c>
      <c r="M715" s="411" t="s">
        <v>985</v>
      </c>
      <c r="N715" s="412">
        <v>30</v>
      </c>
      <c r="O715" s="134"/>
      <c r="P715" s="134"/>
      <c r="Q715" s="134"/>
      <c r="R715" s="134"/>
      <c r="S715" s="134"/>
      <c r="T715" s="414">
        <v>0</v>
      </c>
      <c r="U715" s="371">
        <v>0</v>
      </c>
      <c r="V715" s="371">
        <v>0</v>
      </c>
      <c r="W715" s="371">
        <v>0</v>
      </c>
      <c r="X715" s="371">
        <v>0</v>
      </c>
      <c r="Y715" s="415"/>
    </row>
    <row r="716" spans="1:25" s="703" customFormat="1">
      <c r="A716" s="450">
        <v>90749000</v>
      </c>
      <c r="B716" s="408">
        <v>9</v>
      </c>
      <c r="C716" s="348" t="s">
        <v>422</v>
      </c>
      <c r="D716" s="348" t="s">
        <v>134</v>
      </c>
      <c r="E716" s="409">
        <v>579</v>
      </c>
      <c r="F716" s="129">
        <v>39926</v>
      </c>
      <c r="G716" s="130" t="s">
        <v>37</v>
      </c>
      <c r="H716" s="131">
        <v>8000</v>
      </c>
      <c r="I716" s="353" t="s">
        <v>60</v>
      </c>
      <c r="J716" s="132">
        <v>3.8</v>
      </c>
      <c r="K716" s="410" t="s">
        <v>68</v>
      </c>
      <c r="L716" s="133" t="s">
        <v>39</v>
      </c>
      <c r="M716" s="411" t="s">
        <v>985</v>
      </c>
      <c r="N716" s="412">
        <v>12</v>
      </c>
      <c r="O716" s="134"/>
      <c r="P716" s="134"/>
      <c r="Q716" s="134">
        <v>0</v>
      </c>
      <c r="R716" s="134"/>
      <c r="S716" s="134"/>
      <c r="T716" s="414" t="s">
        <v>645</v>
      </c>
      <c r="U716" s="371">
        <v>0</v>
      </c>
      <c r="V716" s="371" t="s">
        <v>988</v>
      </c>
      <c r="W716" s="371">
        <v>0</v>
      </c>
      <c r="X716" s="371" t="s">
        <v>987</v>
      </c>
      <c r="Y716" s="415"/>
    </row>
    <row r="717" spans="1:25" s="703" customFormat="1">
      <c r="A717" s="450">
        <v>90749000</v>
      </c>
      <c r="B717" s="408">
        <v>9</v>
      </c>
      <c r="C717" s="348" t="s">
        <v>422</v>
      </c>
      <c r="D717" s="348" t="s">
        <v>134</v>
      </c>
      <c r="E717" s="409">
        <v>579</v>
      </c>
      <c r="F717" s="129">
        <v>39926</v>
      </c>
      <c r="G717" s="130" t="s">
        <v>37</v>
      </c>
      <c r="H717" s="131">
        <v>8000</v>
      </c>
      <c r="I717" s="353" t="s">
        <v>64</v>
      </c>
      <c r="J717" s="132">
        <v>4</v>
      </c>
      <c r="K717" s="410" t="s">
        <v>68</v>
      </c>
      <c r="L717" s="133" t="s">
        <v>39</v>
      </c>
      <c r="M717" s="411" t="s">
        <v>985</v>
      </c>
      <c r="N717" s="412">
        <v>24</v>
      </c>
      <c r="O717" s="134">
        <v>3500000</v>
      </c>
      <c r="P717" s="134">
        <v>3500000</v>
      </c>
      <c r="Q717" s="134">
        <v>79564765</v>
      </c>
      <c r="R717" s="134">
        <v>262617</v>
      </c>
      <c r="S717" s="134">
        <v>79827382</v>
      </c>
      <c r="T717" s="414" t="s">
        <v>645</v>
      </c>
      <c r="U717" s="371">
        <v>0</v>
      </c>
      <c r="V717" s="371">
        <v>0</v>
      </c>
      <c r="W717" s="371">
        <v>0</v>
      </c>
      <c r="X717" s="371" t="s">
        <v>987</v>
      </c>
      <c r="Y717" s="415"/>
    </row>
    <row r="718" spans="1:25" s="703" customFormat="1">
      <c r="A718" s="450">
        <v>96885880</v>
      </c>
      <c r="B718" s="408" t="s">
        <v>44</v>
      </c>
      <c r="C718" s="348" t="s">
        <v>505</v>
      </c>
      <c r="D718" s="348" t="s">
        <v>984</v>
      </c>
      <c r="E718" s="409">
        <v>533</v>
      </c>
      <c r="F718" s="129">
        <v>39577</v>
      </c>
      <c r="G718" s="130" t="s">
        <v>37</v>
      </c>
      <c r="H718" s="131">
        <v>2000</v>
      </c>
      <c r="I718" s="353"/>
      <c r="J718" s="132"/>
      <c r="K718" s="410" t="s">
        <v>359</v>
      </c>
      <c r="L718" s="133" t="s">
        <v>68</v>
      </c>
      <c r="M718" s="411" t="s">
        <v>39</v>
      </c>
      <c r="N718" s="412">
        <v>10</v>
      </c>
      <c r="O718" s="134"/>
      <c r="P718" s="134"/>
      <c r="Q718" s="134"/>
      <c r="R718" s="134"/>
      <c r="S718" s="134"/>
      <c r="T718" s="414">
        <v>0</v>
      </c>
      <c r="U718" s="371">
        <v>0</v>
      </c>
      <c r="V718" s="371">
        <v>0</v>
      </c>
      <c r="W718" s="371">
        <v>0</v>
      </c>
      <c r="X718" s="371">
        <v>0</v>
      </c>
      <c r="Y718" s="415"/>
    </row>
    <row r="719" spans="1:25" s="703" customFormat="1">
      <c r="A719" s="450">
        <v>96885880</v>
      </c>
      <c r="B719" s="408" t="s">
        <v>44</v>
      </c>
      <c r="C719" s="348" t="s">
        <v>505</v>
      </c>
      <c r="D719" s="348" t="s">
        <v>134</v>
      </c>
      <c r="E719" s="409">
        <v>533</v>
      </c>
      <c r="F719" s="129">
        <v>39581</v>
      </c>
      <c r="G719" s="130" t="s">
        <v>37</v>
      </c>
      <c r="H719" s="131">
        <v>2000</v>
      </c>
      <c r="I719" s="353" t="s">
        <v>46</v>
      </c>
      <c r="J719" s="132">
        <v>3.8</v>
      </c>
      <c r="K719" s="410" t="s">
        <v>68</v>
      </c>
      <c r="L719" s="133" t="s">
        <v>985</v>
      </c>
      <c r="M719" s="411" t="s">
        <v>985</v>
      </c>
      <c r="N719" s="412">
        <v>5</v>
      </c>
      <c r="O719" s="134">
        <v>2000000</v>
      </c>
      <c r="P719" s="134">
        <v>2000000</v>
      </c>
      <c r="Q719" s="134">
        <v>45465580</v>
      </c>
      <c r="R719" s="134">
        <v>713166</v>
      </c>
      <c r="S719" s="134">
        <v>46178746</v>
      </c>
      <c r="T719" s="414" t="s">
        <v>645</v>
      </c>
      <c r="U719" s="371">
        <v>0</v>
      </c>
      <c r="V719" s="371">
        <v>0</v>
      </c>
      <c r="W719" s="371">
        <v>0</v>
      </c>
      <c r="X719" s="371" t="s">
        <v>987</v>
      </c>
      <c r="Y719" s="415"/>
    </row>
    <row r="720" spans="1:25" s="703" customFormat="1">
      <c r="A720" s="450">
        <v>96885880</v>
      </c>
      <c r="B720" s="408" t="s">
        <v>44</v>
      </c>
      <c r="C720" s="348" t="s">
        <v>505</v>
      </c>
      <c r="D720" s="348" t="s">
        <v>984</v>
      </c>
      <c r="E720" s="409">
        <v>534</v>
      </c>
      <c r="F720" s="129">
        <v>39577</v>
      </c>
      <c r="G720" s="130" t="s">
        <v>37</v>
      </c>
      <c r="H720" s="131">
        <v>2000</v>
      </c>
      <c r="I720" s="353"/>
      <c r="J720" s="132"/>
      <c r="K720" s="410" t="s">
        <v>359</v>
      </c>
      <c r="L720" s="133" t="s">
        <v>68</v>
      </c>
      <c r="M720" s="411" t="s">
        <v>39</v>
      </c>
      <c r="N720" s="412">
        <v>30</v>
      </c>
      <c r="O720" s="134"/>
      <c r="P720" s="134"/>
      <c r="Q720" s="134"/>
      <c r="R720" s="134"/>
      <c r="S720" s="134"/>
      <c r="T720" s="414">
        <v>0</v>
      </c>
      <c r="U720" s="371">
        <v>0</v>
      </c>
      <c r="V720" s="371">
        <v>0</v>
      </c>
      <c r="W720" s="371">
        <v>0</v>
      </c>
      <c r="X720" s="371">
        <v>0</v>
      </c>
      <c r="Y720" s="415"/>
    </row>
    <row r="721" spans="1:25" s="703" customFormat="1">
      <c r="A721" s="450">
        <v>96885880</v>
      </c>
      <c r="B721" s="408" t="s">
        <v>44</v>
      </c>
      <c r="C721" s="348" t="s">
        <v>505</v>
      </c>
      <c r="D721" s="348" t="s">
        <v>134</v>
      </c>
      <c r="E721" s="409">
        <v>534</v>
      </c>
      <c r="F721" s="129">
        <v>39581</v>
      </c>
      <c r="G721" s="130" t="s">
        <v>37</v>
      </c>
      <c r="H721" s="131">
        <v>2000</v>
      </c>
      <c r="I721" s="353" t="s">
        <v>87</v>
      </c>
      <c r="J721" s="132">
        <v>4.5</v>
      </c>
      <c r="K721" s="410" t="s">
        <v>68</v>
      </c>
      <c r="L721" s="133" t="s">
        <v>985</v>
      </c>
      <c r="M721" s="411" t="s">
        <v>985</v>
      </c>
      <c r="N721" s="412">
        <v>21</v>
      </c>
      <c r="O721" s="134">
        <v>1000000</v>
      </c>
      <c r="P721" s="134">
        <v>894737</v>
      </c>
      <c r="Q721" s="134">
        <v>20339868</v>
      </c>
      <c r="R721" s="134">
        <v>377165</v>
      </c>
      <c r="S721" s="134">
        <v>20717033</v>
      </c>
      <c r="T721" s="414" t="s">
        <v>645</v>
      </c>
      <c r="U721" s="371">
        <v>0</v>
      </c>
      <c r="V721" s="371">
        <v>0</v>
      </c>
      <c r="W721" s="371">
        <v>0</v>
      </c>
      <c r="X721" s="371" t="s">
        <v>987</v>
      </c>
      <c r="Y721" s="415"/>
    </row>
    <row r="722" spans="1:25" s="703" customFormat="1">
      <c r="A722" s="450">
        <v>96885880</v>
      </c>
      <c r="B722" s="408">
        <v>7</v>
      </c>
      <c r="C722" s="348" t="s">
        <v>505</v>
      </c>
      <c r="D722" s="348" t="s">
        <v>142</v>
      </c>
      <c r="E722" s="409">
        <v>534</v>
      </c>
      <c r="F722" s="129">
        <v>40078</v>
      </c>
      <c r="G722" s="130" t="s">
        <v>37</v>
      </c>
      <c r="H722" s="131">
        <v>1000</v>
      </c>
      <c r="I722" s="353" t="s">
        <v>89</v>
      </c>
      <c r="J722" s="132">
        <v>3.9</v>
      </c>
      <c r="K722" s="410" t="s">
        <v>39</v>
      </c>
      <c r="L722" s="133" t="s">
        <v>68</v>
      </c>
      <c r="M722" s="411" t="s">
        <v>49</v>
      </c>
      <c r="N722" s="412">
        <v>5</v>
      </c>
      <c r="O722" s="134">
        <v>1000000</v>
      </c>
      <c r="P722" s="134">
        <v>1000000</v>
      </c>
      <c r="Q722" s="134">
        <v>22732790</v>
      </c>
      <c r="R722" s="134">
        <v>146391</v>
      </c>
      <c r="S722" s="134">
        <v>22879181</v>
      </c>
      <c r="T722" s="414" t="s">
        <v>645</v>
      </c>
      <c r="U722" s="371">
        <v>0</v>
      </c>
      <c r="V722" s="371">
        <v>0</v>
      </c>
      <c r="W722" s="371">
        <v>0</v>
      </c>
      <c r="X722" s="371" t="s">
        <v>987</v>
      </c>
      <c r="Y722" s="415"/>
    </row>
    <row r="723" spans="1:25" s="703" customFormat="1">
      <c r="A723" s="450">
        <v>96885880</v>
      </c>
      <c r="B723" s="408">
        <v>7</v>
      </c>
      <c r="C723" s="348" t="s">
        <v>505</v>
      </c>
      <c r="D723" s="348" t="s">
        <v>151</v>
      </c>
      <c r="E723" s="409">
        <v>534</v>
      </c>
      <c r="F723" s="129">
        <v>40078</v>
      </c>
      <c r="G723" s="130" t="s">
        <v>162</v>
      </c>
      <c r="H723" s="131">
        <v>20890000</v>
      </c>
      <c r="I723" s="353" t="s">
        <v>63</v>
      </c>
      <c r="J723" s="132">
        <v>7.5</v>
      </c>
      <c r="K723" s="410" t="s">
        <v>39</v>
      </c>
      <c r="L723" s="133" t="s">
        <v>68</v>
      </c>
      <c r="M723" s="411" t="s">
        <v>49</v>
      </c>
      <c r="N723" s="412">
        <v>5</v>
      </c>
      <c r="O723" s="134"/>
      <c r="P723" s="134"/>
      <c r="Q723" s="134">
        <v>0</v>
      </c>
      <c r="R723" s="134"/>
      <c r="S723" s="134"/>
      <c r="T723" s="414">
        <v>0</v>
      </c>
      <c r="U723" s="371">
        <v>0</v>
      </c>
      <c r="V723" s="371" t="s">
        <v>988</v>
      </c>
      <c r="W723" s="371">
        <v>0</v>
      </c>
      <c r="X723" s="371" t="s">
        <v>987</v>
      </c>
      <c r="Y723" s="415"/>
    </row>
    <row r="724" spans="1:25" s="703" customFormat="1">
      <c r="A724" s="450">
        <v>96885880</v>
      </c>
      <c r="B724" s="408">
        <v>7</v>
      </c>
      <c r="C724" s="348" t="s">
        <v>505</v>
      </c>
      <c r="D724" s="348" t="s">
        <v>152</v>
      </c>
      <c r="E724" s="409">
        <v>534</v>
      </c>
      <c r="F724" s="129">
        <v>40078</v>
      </c>
      <c r="G724" s="130" t="s">
        <v>37</v>
      </c>
      <c r="H724" s="131">
        <v>1000</v>
      </c>
      <c r="I724" s="353" t="s">
        <v>56</v>
      </c>
      <c r="J724" s="132">
        <v>4.9000000000000004</v>
      </c>
      <c r="K724" s="410" t="s">
        <v>39</v>
      </c>
      <c r="L724" s="133" t="s">
        <v>68</v>
      </c>
      <c r="M724" s="411" t="s">
        <v>49</v>
      </c>
      <c r="N724" s="412">
        <v>22</v>
      </c>
      <c r="O724" s="134"/>
      <c r="P724" s="134"/>
      <c r="Q724" s="134">
        <v>0</v>
      </c>
      <c r="R724" s="134"/>
      <c r="S724" s="134"/>
      <c r="T724" s="414" t="s">
        <v>645</v>
      </c>
      <c r="U724" s="371">
        <v>0</v>
      </c>
      <c r="V724" s="371" t="s">
        <v>988</v>
      </c>
      <c r="W724" s="371">
        <v>0</v>
      </c>
      <c r="X724" s="371" t="s">
        <v>987</v>
      </c>
      <c r="Y724" s="415"/>
    </row>
    <row r="725" spans="1:25" s="703" customFormat="1">
      <c r="A725" s="450">
        <v>96885880</v>
      </c>
      <c r="B725" s="408">
        <v>7</v>
      </c>
      <c r="C725" s="348" t="s">
        <v>505</v>
      </c>
      <c r="D725" s="348" t="s">
        <v>984</v>
      </c>
      <c r="E725" s="409">
        <v>642</v>
      </c>
      <c r="F725" s="129">
        <v>40423</v>
      </c>
      <c r="G725" s="130" t="s">
        <v>37</v>
      </c>
      <c r="H725" s="131">
        <v>2000</v>
      </c>
      <c r="I725" s="353"/>
      <c r="J725" s="132"/>
      <c r="K725" s="410" t="s">
        <v>39</v>
      </c>
      <c r="L725" s="133" t="s">
        <v>68</v>
      </c>
      <c r="M725" s="411" t="s">
        <v>49</v>
      </c>
      <c r="N725" s="412">
        <v>10</v>
      </c>
      <c r="O725" s="134"/>
      <c r="P725" s="134"/>
      <c r="Q725" s="134"/>
      <c r="R725" s="134"/>
      <c r="S725" s="134"/>
      <c r="T725" s="414">
        <v>0</v>
      </c>
      <c r="U725" s="371">
        <v>0</v>
      </c>
      <c r="V725" s="371">
        <v>0</v>
      </c>
      <c r="W725" s="371">
        <v>0</v>
      </c>
      <c r="X725" s="371">
        <v>0</v>
      </c>
      <c r="Y725" s="415"/>
    </row>
    <row r="726" spans="1:25" s="703" customFormat="1">
      <c r="A726" s="450">
        <v>96885880</v>
      </c>
      <c r="B726" s="408">
        <v>7</v>
      </c>
      <c r="C726" s="348" t="s">
        <v>505</v>
      </c>
      <c r="D726" s="348" t="s">
        <v>134</v>
      </c>
      <c r="E726" s="409">
        <v>642</v>
      </c>
      <c r="F726" s="129">
        <v>40424</v>
      </c>
      <c r="G726" s="130" t="s">
        <v>37</v>
      </c>
      <c r="H726" s="131">
        <v>2000</v>
      </c>
      <c r="I726" s="353" t="s">
        <v>51</v>
      </c>
      <c r="J726" s="132">
        <v>3.25</v>
      </c>
      <c r="K726" s="410" t="s">
        <v>68</v>
      </c>
      <c r="L726" s="133" t="s">
        <v>985</v>
      </c>
      <c r="M726" s="411" t="s">
        <v>985</v>
      </c>
      <c r="N726" s="412">
        <v>5</v>
      </c>
      <c r="O726" s="134">
        <v>1000000</v>
      </c>
      <c r="P726" s="134">
        <v>1000000</v>
      </c>
      <c r="Q726" s="134">
        <v>22732790</v>
      </c>
      <c r="R726" s="134">
        <v>30538</v>
      </c>
      <c r="S726" s="134">
        <v>22763328</v>
      </c>
      <c r="T726" s="414" t="s">
        <v>645</v>
      </c>
      <c r="U726" s="371">
        <v>0</v>
      </c>
      <c r="V726" s="371">
        <v>0</v>
      </c>
      <c r="W726" s="371">
        <v>0</v>
      </c>
      <c r="X726" s="371">
        <v>0</v>
      </c>
      <c r="Y726" s="415"/>
    </row>
    <row r="727" spans="1:25" s="703" customFormat="1">
      <c r="A727" s="450">
        <v>96885880</v>
      </c>
      <c r="B727" s="408">
        <v>7</v>
      </c>
      <c r="C727" s="348" t="s">
        <v>505</v>
      </c>
      <c r="D727" s="348" t="s">
        <v>142</v>
      </c>
      <c r="E727" s="409">
        <v>642</v>
      </c>
      <c r="F727" s="129">
        <v>40590</v>
      </c>
      <c r="G727" s="130" t="s">
        <v>37</v>
      </c>
      <c r="H727" s="131">
        <v>1000</v>
      </c>
      <c r="I727" s="353" t="s">
        <v>59</v>
      </c>
      <c r="J727" s="132">
        <v>3.5</v>
      </c>
      <c r="K727" s="410" t="s">
        <v>68</v>
      </c>
      <c r="L727" s="133" t="s">
        <v>985</v>
      </c>
      <c r="M727" s="411" t="s">
        <v>985</v>
      </c>
      <c r="N727" s="412">
        <v>5</v>
      </c>
      <c r="O727" s="134"/>
      <c r="P727" s="134"/>
      <c r="Q727" s="134">
        <v>0</v>
      </c>
      <c r="R727" s="134"/>
      <c r="S727" s="134"/>
      <c r="T727" s="414" t="s">
        <v>645</v>
      </c>
      <c r="U727" s="371">
        <v>0</v>
      </c>
      <c r="V727" s="371" t="s">
        <v>988</v>
      </c>
      <c r="W727" s="371">
        <v>0</v>
      </c>
      <c r="X727" s="371">
        <v>0</v>
      </c>
      <c r="Y727" s="415"/>
    </row>
    <row r="728" spans="1:25" s="703" customFormat="1">
      <c r="A728" s="450">
        <v>96885880</v>
      </c>
      <c r="B728" s="408">
        <v>7</v>
      </c>
      <c r="C728" s="348" t="s">
        <v>505</v>
      </c>
      <c r="D728" s="348" t="s">
        <v>984</v>
      </c>
      <c r="E728" s="409">
        <v>643</v>
      </c>
      <c r="F728" s="129">
        <v>40423</v>
      </c>
      <c r="G728" s="130" t="s">
        <v>37</v>
      </c>
      <c r="H728" s="131">
        <v>2000</v>
      </c>
      <c r="I728" s="353"/>
      <c r="J728" s="132"/>
      <c r="K728" s="410" t="s">
        <v>39</v>
      </c>
      <c r="L728" s="133" t="s">
        <v>68</v>
      </c>
      <c r="M728" s="411" t="s">
        <v>49</v>
      </c>
      <c r="N728" s="412">
        <v>30</v>
      </c>
      <c r="O728" s="134"/>
      <c r="P728" s="134"/>
      <c r="Q728" s="134"/>
      <c r="R728" s="134"/>
      <c r="S728" s="134"/>
      <c r="T728" s="414">
        <v>0</v>
      </c>
      <c r="U728" s="371">
        <v>0</v>
      </c>
      <c r="V728" s="371">
        <v>0</v>
      </c>
      <c r="W728" s="371">
        <v>0</v>
      </c>
      <c r="X728" s="371">
        <v>0</v>
      </c>
      <c r="Y728" s="415"/>
    </row>
    <row r="729" spans="1:25" s="703" customFormat="1">
      <c r="A729" s="450">
        <v>96885880</v>
      </c>
      <c r="B729" s="408">
        <v>7</v>
      </c>
      <c r="C729" s="348" t="s">
        <v>505</v>
      </c>
      <c r="D729" s="348" t="s">
        <v>134</v>
      </c>
      <c r="E729" s="409">
        <v>643</v>
      </c>
      <c r="F729" s="129">
        <v>40424</v>
      </c>
      <c r="G729" s="130" t="s">
        <v>37</v>
      </c>
      <c r="H729" s="131">
        <v>2000</v>
      </c>
      <c r="I729" s="353" t="s">
        <v>53</v>
      </c>
      <c r="J729" s="132">
        <v>4</v>
      </c>
      <c r="K729" s="410" t="s">
        <v>68</v>
      </c>
      <c r="L729" s="133" t="s">
        <v>985</v>
      </c>
      <c r="M729" s="411" t="s">
        <v>985</v>
      </c>
      <c r="N729" s="412">
        <v>21</v>
      </c>
      <c r="O729" s="134">
        <v>1000000</v>
      </c>
      <c r="P729" s="134">
        <v>1000000</v>
      </c>
      <c r="Q729" s="134">
        <v>22732790</v>
      </c>
      <c r="R729" s="134">
        <v>37517</v>
      </c>
      <c r="S729" s="134">
        <v>22770307</v>
      </c>
      <c r="T729" s="414" t="s">
        <v>645</v>
      </c>
      <c r="U729" s="371">
        <v>0</v>
      </c>
      <c r="V729" s="371">
        <v>0</v>
      </c>
      <c r="W729" s="371">
        <v>0</v>
      </c>
      <c r="X729" s="371">
        <v>0</v>
      </c>
      <c r="Y729" s="415"/>
    </row>
    <row r="730" spans="1:25" s="703" customFormat="1">
      <c r="A730" s="450">
        <v>96885880</v>
      </c>
      <c r="B730" s="408">
        <v>7</v>
      </c>
      <c r="C730" s="348" t="s">
        <v>505</v>
      </c>
      <c r="D730" s="348" t="s">
        <v>142</v>
      </c>
      <c r="E730" s="409">
        <v>643</v>
      </c>
      <c r="F730" s="129">
        <v>40590</v>
      </c>
      <c r="G730" s="130" t="s">
        <v>37</v>
      </c>
      <c r="H730" s="131">
        <v>1000</v>
      </c>
      <c r="I730" s="353" t="s">
        <v>60</v>
      </c>
      <c r="J730" s="132">
        <v>4</v>
      </c>
      <c r="K730" s="410" t="s">
        <v>68</v>
      </c>
      <c r="L730" s="133" t="s">
        <v>985</v>
      </c>
      <c r="M730" s="411" t="s">
        <v>985</v>
      </c>
      <c r="N730" s="412">
        <v>14</v>
      </c>
      <c r="O730" s="134"/>
      <c r="P730" s="134"/>
      <c r="Q730" s="134">
        <v>0</v>
      </c>
      <c r="R730" s="134"/>
      <c r="S730" s="134"/>
      <c r="T730" s="414" t="s">
        <v>645</v>
      </c>
      <c r="U730" s="371">
        <v>0</v>
      </c>
      <c r="V730" s="371" t="s">
        <v>988</v>
      </c>
      <c r="W730" s="371">
        <v>0</v>
      </c>
      <c r="X730" s="371">
        <v>0</v>
      </c>
      <c r="Y730" s="415"/>
    </row>
    <row r="731" spans="1:25" s="703" customFormat="1">
      <c r="A731" s="450">
        <v>96885880</v>
      </c>
      <c r="B731" s="408">
        <v>7</v>
      </c>
      <c r="C731" s="348" t="s">
        <v>505</v>
      </c>
      <c r="D731" s="348" t="s">
        <v>142</v>
      </c>
      <c r="E731" s="409">
        <v>643</v>
      </c>
      <c r="F731" s="129">
        <v>40590</v>
      </c>
      <c r="G731" s="130" t="s">
        <v>37</v>
      </c>
      <c r="H731" s="131">
        <v>1000</v>
      </c>
      <c r="I731" s="353" t="s">
        <v>64</v>
      </c>
      <c r="J731" s="132">
        <v>4.25</v>
      </c>
      <c r="K731" s="410" t="s">
        <v>68</v>
      </c>
      <c r="L731" s="133" t="s">
        <v>985</v>
      </c>
      <c r="M731" s="411" t="s">
        <v>985</v>
      </c>
      <c r="N731" s="412">
        <v>21</v>
      </c>
      <c r="O731" s="134"/>
      <c r="P731" s="134"/>
      <c r="Q731" s="134">
        <v>0</v>
      </c>
      <c r="R731" s="134"/>
      <c r="S731" s="134"/>
      <c r="T731" s="414" t="s">
        <v>645</v>
      </c>
      <c r="U731" s="371">
        <v>0</v>
      </c>
      <c r="V731" s="371" t="s">
        <v>988</v>
      </c>
      <c r="W731" s="371">
        <v>0</v>
      </c>
      <c r="X731" s="371">
        <v>0</v>
      </c>
      <c r="Y731" s="415"/>
    </row>
    <row r="732" spans="1:25" s="703" customFormat="1">
      <c r="A732" s="450">
        <v>96850960</v>
      </c>
      <c r="B732" s="408" t="s">
        <v>100</v>
      </c>
      <c r="C732" s="348" t="s">
        <v>1058</v>
      </c>
      <c r="D732" s="348" t="s">
        <v>984</v>
      </c>
      <c r="E732" s="409">
        <v>387</v>
      </c>
      <c r="F732" s="129">
        <v>38275</v>
      </c>
      <c r="G732" s="130" t="s">
        <v>37</v>
      </c>
      <c r="H732" s="131">
        <v>4000</v>
      </c>
      <c r="I732" s="353"/>
      <c r="J732" s="132"/>
      <c r="K732" s="410" t="s">
        <v>170</v>
      </c>
      <c r="L732" s="133" t="s">
        <v>986</v>
      </c>
      <c r="M732" s="411" t="s">
        <v>985</v>
      </c>
      <c r="N732" s="412">
        <v>15.25</v>
      </c>
      <c r="O732" s="134"/>
      <c r="P732" s="134"/>
      <c r="Q732" s="134"/>
      <c r="R732" s="134"/>
      <c r="S732" s="134"/>
      <c r="T732" s="414">
        <v>0</v>
      </c>
      <c r="U732" s="371">
        <v>0</v>
      </c>
      <c r="V732" s="371">
        <v>0</v>
      </c>
      <c r="W732" s="371">
        <v>0</v>
      </c>
      <c r="X732" s="371">
        <v>0</v>
      </c>
      <c r="Y732" s="415"/>
    </row>
    <row r="733" spans="1:25" s="703" customFormat="1">
      <c r="A733" s="450">
        <v>96850960</v>
      </c>
      <c r="B733" s="408" t="s">
        <v>100</v>
      </c>
      <c r="C733" s="348" t="s">
        <v>1058</v>
      </c>
      <c r="D733" s="348" t="s">
        <v>134</v>
      </c>
      <c r="E733" s="409">
        <v>387</v>
      </c>
      <c r="F733" s="129">
        <v>38295</v>
      </c>
      <c r="G733" s="130" t="s">
        <v>37</v>
      </c>
      <c r="H733" s="131">
        <v>3100</v>
      </c>
      <c r="I733" s="353" t="s">
        <v>46</v>
      </c>
      <c r="J733" s="132">
        <v>4</v>
      </c>
      <c r="K733" s="410" t="s">
        <v>170</v>
      </c>
      <c r="L733" s="133" t="s">
        <v>986</v>
      </c>
      <c r="M733" s="411" t="s">
        <v>985</v>
      </c>
      <c r="N733" s="412">
        <v>15</v>
      </c>
      <c r="O733" s="134">
        <v>2960000</v>
      </c>
      <c r="P733" s="134"/>
      <c r="Q733" s="134">
        <v>0</v>
      </c>
      <c r="R733" s="134"/>
      <c r="S733" s="134"/>
      <c r="T733" s="414" t="s">
        <v>645</v>
      </c>
      <c r="U733" s="371">
        <v>0</v>
      </c>
      <c r="V733" s="371">
        <v>0</v>
      </c>
      <c r="W733" s="371" t="s">
        <v>990</v>
      </c>
      <c r="X733" s="371" t="s">
        <v>987</v>
      </c>
      <c r="Y733" s="415" t="s">
        <v>993</v>
      </c>
    </row>
    <row r="734" spans="1:25" s="703" customFormat="1">
      <c r="A734" s="450">
        <v>96850960</v>
      </c>
      <c r="B734" s="408" t="s">
        <v>100</v>
      </c>
      <c r="C734" s="348" t="s">
        <v>1058</v>
      </c>
      <c r="D734" s="348" t="s">
        <v>134</v>
      </c>
      <c r="E734" s="409">
        <v>387</v>
      </c>
      <c r="F734" s="129">
        <v>38295</v>
      </c>
      <c r="G734" s="130" t="s">
        <v>37</v>
      </c>
      <c r="H734" s="131">
        <v>1</v>
      </c>
      <c r="I734" s="353" t="s">
        <v>87</v>
      </c>
      <c r="J734" s="132">
        <v>4</v>
      </c>
      <c r="K734" s="410" t="s">
        <v>170</v>
      </c>
      <c r="L734" s="133" t="s">
        <v>986</v>
      </c>
      <c r="M734" s="411" t="s">
        <v>985</v>
      </c>
      <c r="N734" s="412">
        <v>15</v>
      </c>
      <c r="O734" s="134">
        <v>1000</v>
      </c>
      <c r="P734" s="134"/>
      <c r="Q734" s="134">
        <v>0</v>
      </c>
      <c r="R734" s="134"/>
      <c r="S734" s="134"/>
      <c r="T734" s="414" t="s">
        <v>645</v>
      </c>
      <c r="U734" s="371">
        <v>0</v>
      </c>
      <c r="V734" s="371">
        <v>0</v>
      </c>
      <c r="W734" s="371" t="s">
        <v>990</v>
      </c>
      <c r="X734" s="371" t="s">
        <v>987</v>
      </c>
      <c r="Y734" s="415" t="s">
        <v>993</v>
      </c>
    </row>
    <row r="735" spans="1:25" s="703" customFormat="1">
      <c r="A735" s="450">
        <v>90146000</v>
      </c>
      <c r="B735" s="408">
        <v>0</v>
      </c>
      <c r="C735" s="348" t="s">
        <v>1059</v>
      </c>
      <c r="D735" s="348" t="s">
        <v>984</v>
      </c>
      <c r="E735" s="409">
        <v>651</v>
      </c>
      <c r="F735" s="129">
        <v>40561</v>
      </c>
      <c r="G735" s="130" t="s">
        <v>37</v>
      </c>
      <c r="H735" s="131">
        <v>1000</v>
      </c>
      <c r="I735" s="353"/>
      <c r="J735" s="132"/>
      <c r="K735" s="410" t="s">
        <v>68</v>
      </c>
      <c r="L735" s="133" t="s">
        <v>39</v>
      </c>
      <c r="M735" s="411" t="s">
        <v>49</v>
      </c>
      <c r="N735" s="412">
        <v>10</v>
      </c>
      <c r="O735" s="134"/>
      <c r="P735" s="134"/>
      <c r="Q735" s="134"/>
      <c r="R735" s="134"/>
      <c r="S735" s="134"/>
      <c r="T735" s="414">
        <v>0</v>
      </c>
      <c r="U735" s="371">
        <v>0</v>
      </c>
      <c r="V735" s="371">
        <v>0</v>
      </c>
      <c r="W735" s="371">
        <v>0</v>
      </c>
      <c r="X735" s="371">
        <v>0</v>
      </c>
      <c r="Y735" s="415"/>
    </row>
    <row r="736" spans="1:25" s="703" customFormat="1">
      <c r="A736" s="450">
        <v>90146000</v>
      </c>
      <c r="B736" s="408">
        <v>0</v>
      </c>
      <c r="C736" s="348" t="s">
        <v>1059</v>
      </c>
      <c r="D736" s="348" t="s">
        <v>134</v>
      </c>
      <c r="E736" s="409">
        <v>651</v>
      </c>
      <c r="F736" s="129">
        <v>40703</v>
      </c>
      <c r="G736" s="130" t="s">
        <v>37</v>
      </c>
      <c r="H736" s="131">
        <v>500</v>
      </c>
      <c r="I736" s="353" t="s">
        <v>46</v>
      </c>
      <c r="J736" s="132">
        <v>3.7</v>
      </c>
      <c r="K736" s="410" t="s">
        <v>39</v>
      </c>
      <c r="L736" s="133" t="s">
        <v>985</v>
      </c>
      <c r="M736" s="411" t="s">
        <v>985</v>
      </c>
      <c r="N736" s="412">
        <v>4</v>
      </c>
      <c r="O736" s="134"/>
      <c r="P736" s="134"/>
      <c r="Q736" s="134">
        <v>0</v>
      </c>
      <c r="R736" s="134"/>
      <c r="S736" s="134"/>
      <c r="T736" s="414" t="s">
        <v>645</v>
      </c>
      <c r="U736" s="371">
        <v>0</v>
      </c>
      <c r="V736" s="371" t="s">
        <v>988</v>
      </c>
      <c r="W736" s="371">
        <v>0</v>
      </c>
      <c r="X736" s="371">
        <v>0</v>
      </c>
      <c r="Y736" s="415"/>
    </row>
    <row r="737" spans="1:25" s="703" customFormat="1">
      <c r="A737" s="654">
        <v>99598300</v>
      </c>
      <c r="B737" s="421">
        <v>1</v>
      </c>
      <c r="C737" s="348" t="s">
        <v>1060</v>
      </c>
      <c r="D737" s="348" t="s">
        <v>984</v>
      </c>
      <c r="E737" s="409">
        <v>565</v>
      </c>
      <c r="F737" s="129">
        <v>39846</v>
      </c>
      <c r="G737" s="130" t="s">
        <v>37</v>
      </c>
      <c r="H737" s="131">
        <v>3000</v>
      </c>
      <c r="I737" s="353"/>
      <c r="J737" s="132"/>
      <c r="K737" s="410" t="s">
        <v>39</v>
      </c>
      <c r="L737" s="133" t="s">
        <v>68</v>
      </c>
      <c r="M737" s="411" t="s">
        <v>359</v>
      </c>
      <c r="N737" s="412">
        <v>10</v>
      </c>
      <c r="O737" s="134"/>
      <c r="P737" s="134"/>
      <c r="Q737" s="134"/>
      <c r="R737" s="134"/>
      <c r="S737" s="134"/>
      <c r="T737" s="414">
        <v>0</v>
      </c>
      <c r="U737" s="371">
        <v>0</v>
      </c>
      <c r="V737" s="371">
        <v>0</v>
      </c>
      <c r="W737" s="371">
        <v>0</v>
      </c>
      <c r="X737" s="371">
        <v>0</v>
      </c>
      <c r="Y737" s="415"/>
    </row>
    <row r="738" spans="1:25" s="703" customFormat="1">
      <c r="A738" s="654">
        <v>99598300</v>
      </c>
      <c r="B738" s="421">
        <v>1</v>
      </c>
      <c r="C738" s="348" t="s">
        <v>1060</v>
      </c>
      <c r="D738" s="348" t="s">
        <v>134</v>
      </c>
      <c r="E738" s="409">
        <v>565</v>
      </c>
      <c r="F738" s="129">
        <v>39862</v>
      </c>
      <c r="G738" s="130" t="s">
        <v>162</v>
      </c>
      <c r="H738" s="131">
        <v>63500000</v>
      </c>
      <c r="I738" s="353" t="s">
        <v>46</v>
      </c>
      <c r="J738" s="132">
        <v>6.75</v>
      </c>
      <c r="K738" s="410" t="s">
        <v>68</v>
      </c>
      <c r="L738" s="133" t="s">
        <v>39</v>
      </c>
      <c r="M738" s="411" t="s">
        <v>985</v>
      </c>
      <c r="N738" s="412">
        <v>9.5</v>
      </c>
      <c r="O738" s="134"/>
      <c r="P738" s="134"/>
      <c r="Q738" s="134">
        <v>0</v>
      </c>
      <c r="R738" s="134"/>
      <c r="S738" s="134"/>
      <c r="T738" s="414">
        <v>0</v>
      </c>
      <c r="U738" s="371">
        <v>0</v>
      </c>
      <c r="V738" s="371" t="s">
        <v>988</v>
      </c>
      <c r="W738" s="371">
        <v>0</v>
      </c>
      <c r="X738" s="371" t="s">
        <v>987</v>
      </c>
      <c r="Y738" s="415"/>
    </row>
    <row r="739" spans="1:25" s="703" customFormat="1">
      <c r="A739" s="654">
        <v>99598300</v>
      </c>
      <c r="B739" s="421">
        <v>1</v>
      </c>
      <c r="C739" s="348" t="s">
        <v>1060</v>
      </c>
      <c r="D739" s="348" t="s">
        <v>134</v>
      </c>
      <c r="E739" s="409">
        <v>565</v>
      </c>
      <c r="F739" s="129">
        <v>39862</v>
      </c>
      <c r="G739" s="130" t="s">
        <v>37</v>
      </c>
      <c r="H739" s="131">
        <v>3000</v>
      </c>
      <c r="I739" s="353" t="s">
        <v>87</v>
      </c>
      <c r="J739" s="132">
        <v>4.55</v>
      </c>
      <c r="K739" s="410" t="s">
        <v>68</v>
      </c>
      <c r="L739" s="133" t="s">
        <v>39</v>
      </c>
      <c r="M739" s="411" t="s">
        <v>985</v>
      </c>
      <c r="N739" s="412">
        <v>9.5</v>
      </c>
      <c r="O739" s="134">
        <v>1000000</v>
      </c>
      <c r="P739" s="134">
        <v>1000000</v>
      </c>
      <c r="Q739" s="134">
        <v>22732790</v>
      </c>
      <c r="R739" s="134">
        <v>132166</v>
      </c>
      <c r="S739" s="134">
        <v>22864956</v>
      </c>
      <c r="T739" s="414" t="s">
        <v>645</v>
      </c>
      <c r="U739" s="371">
        <v>0</v>
      </c>
      <c r="V739" s="371">
        <v>0</v>
      </c>
      <c r="W739" s="371">
        <v>0</v>
      </c>
      <c r="X739" s="371" t="s">
        <v>987</v>
      </c>
      <c r="Y739" s="415"/>
    </row>
    <row r="740" spans="1:25" s="703" customFormat="1">
      <c r="A740" s="654">
        <v>99598300</v>
      </c>
      <c r="B740" s="421">
        <v>1</v>
      </c>
      <c r="C740" s="348" t="s">
        <v>1060</v>
      </c>
      <c r="D740" s="348" t="s">
        <v>984</v>
      </c>
      <c r="E740" s="409">
        <v>566</v>
      </c>
      <c r="F740" s="129">
        <v>39846</v>
      </c>
      <c r="G740" s="130" t="s">
        <v>37</v>
      </c>
      <c r="H740" s="131">
        <v>3000</v>
      </c>
      <c r="I740" s="353"/>
      <c r="J740" s="132"/>
      <c r="K740" s="410" t="s">
        <v>39</v>
      </c>
      <c r="L740" s="133" t="s">
        <v>68</v>
      </c>
      <c r="M740" s="411" t="s">
        <v>359</v>
      </c>
      <c r="N740" s="412">
        <v>30</v>
      </c>
      <c r="O740" s="134"/>
      <c r="P740" s="134"/>
      <c r="Q740" s="134"/>
      <c r="R740" s="134"/>
      <c r="S740" s="134"/>
      <c r="T740" s="414">
        <v>0</v>
      </c>
      <c r="U740" s="371">
        <v>0</v>
      </c>
      <c r="V740" s="371">
        <v>0</v>
      </c>
      <c r="W740" s="371">
        <v>0</v>
      </c>
      <c r="X740" s="371">
        <v>0</v>
      </c>
      <c r="Y740" s="415"/>
    </row>
    <row r="741" spans="1:25" s="703" customFormat="1">
      <c r="A741" s="654">
        <v>99598300</v>
      </c>
      <c r="B741" s="421">
        <v>1</v>
      </c>
      <c r="C741" s="348" t="s">
        <v>1060</v>
      </c>
      <c r="D741" s="348" t="s">
        <v>134</v>
      </c>
      <c r="E741" s="409">
        <v>566</v>
      </c>
      <c r="F741" s="129">
        <v>39862</v>
      </c>
      <c r="G741" s="130" t="s">
        <v>37</v>
      </c>
      <c r="H741" s="131">
        <v>3000</v>
      </c>
      <c r="I741" s="353" t="s">
        <v>89</v>
      </c>
      <c r="J741" s="132">
        <v>5.3</v>
      </c>
      <c r="K741" s="410" t="s">
        <v>68</v>
      </c>
      <c r="L741" s="133" t="s">
        <v>39</v>
      </c>
      <c r="M741" s="411" t="s">
        <v>985</v>
      </c>
      <c r="N741" s="412">
        <v>21</v>
      </c>
      <c r="O741" s="134">
        <v>2000000</v>
      </c>
      <c r="P741" s="134">
        <v>2000000</v>
      </c>
      <c r="Q741" s="134">
        <v>45465580</v>
      </c>
      <c r="R741" s="134">
        <v>307903</v>
      </c>
      <c r="S741" s="134">
        <v>45773483</v>
      </c>
      <c r="T741" s="414" t="s">
        <v>645</v>
      </c>
      <c r="U741" s="371">
        <v>0</v>
      </c>
      <c r="V741" s="371">
        <v>0</v>
      </c>
      <c r="W741" s="371">
        <v>0</v>
      </c>
      <c r="X741" s="371" t="s">
        <v>987</v>
      </c>
      <c r="Y741" s="415"/>
    </row>
    <row r="742" spans="1:25" s="703" customFormat="1">
      <c r="A742" s="450">
        <v>99598300</v>
      </c>
      <c r="B742" s="408">
        <v>1</v>
      </c>
      <c r="C742" s="348" t="s">
        <v>1060</v>
      </c>
      <c r="D742" s="348" t="s">
        <v>984</v>
      </c>
      <c r="E742" s="409">
        <v>705</v>
      </c>
      <c r="F742" s="129">
        <v>40967</v>
      </c>
      <c r="G742" s="130" t="s">
        <v>37</v>
      </c>
      <c r="H742" s="131">
        <v>4000</v>
      </c>
      <c r="I742" s="353"/>
      <c r="J742" s="132"/>
      <c r="K742" s="410" t="s">
        <v>68</v>
      </c>
      <c r="L742" s="133" t="s">
        <v>39</v>
      </c>
      <c r="M742" s="411" t="s">
        <v>49</v>
      </c>
      <c r="N742" s="412">
        <v>10</v>
      </c>
      <c r="O742" s="134"/>
      <c r="P742" s="134"/>
      <c r="Q742" s="134"/>
      <c r="R742" s="134"/>
      <c r="S742" s="134"/>
      <c r="T742" s="414">
        <v>0</v>
      </c>
      <c r="U742" s="371">
        <v>0</v>
      </c>
      <c r="V742" s="371">
        <v>0</v>
      </c>
      <c r="W742" s="371">
        <v>0</v>
      </c>
      <c r="X742" s="371">
        <v>0</v>
      </c>
      <c r="Y742" s="415"/>
    </row>
    <row r="743" spans="1:25" s="703" customFormat="1">
      <c r="A743" s="450">
        <v>99598300</v>
      </c>
      <c r="B743" s="408">
        <v>1</v>
      </c>
      <c r="C743" s="348" t="s">
        <v>1060</v>
      </c>
      <c r="D743" s="348" t="s">
        <v>134</v>
      </c>
      <c r="E743" s="409">
        <v>705</v>
      </c>
      <c r="F743" s="129">
        <v>40998</v>
      </c>
      <c r="G743" s="130" t="s">
        <v>37</v>
      </c>
      <c r="H743" s="131">
        <v>2000</v>
      </c>
      <c r="I743" s="353" t="s">
        <v>63</v>
      </c>
      <c r="J743" s="132">
        <v>3.8</v>
      </c>
      <c r="K743" s="410" t="s">
        <v>68</v>
      </c>
      <c r="L743" s="133" t="s">
        <v>39</v>
      </c>
      <c r="M743" s="411" t="s">
        <v>985</v>
      </c>
      <c r="N743" s="412">
        <v>7</v>
      </c>
      <c r="O743" s="134"/>
      <c r="P743" s="134"/>
      <c r="Q743" s="134">
        <v>0</v>
      </c>
      <c r="R743" s="134"/>
      <c r="S743" s="134"/>
      <c r="T743" s="414" t="s">
        <v>645</v>
      </c>
      <c r="U743" s="371">
        <v>0</v>
      </c>
      <c r="V743" s="371" t="s">
        <v>988</v>
      </c>
      <c r="W743" s="371">
        <v>0</v>
      </c>
      <c r="X743" s="371">
        <v>0</v>
      </c>
      <c r="Y743" s="415"/>
    </row>
    <row r="744" spans="1:25" s="703" customFormat="1">
      <c r="A744" s="450">
        <v>99598300</v>
      </c>
      <c r="B744" s="408">
        <v>1</v>
      </c>
      <c r="C744" s="348" t="s">
        <v>1060</v>
      </c>
      <c r="D744" s="348" t="s">
        <v>984</v>
      </c>
      <c r="E744" s="409">
        <v>706</v>
      </c>
      <c r="F744" s="129">
        <v>40967</v>
      </c>
      <c r="G744" s="130" t="s">
        <v>37</v>
      </c>
      <c r="H744" s="131">
        <v>4000</v>
      </c>
      <c r="I744" s="353"/>
      <c r="J744" s="132"/>
      <c r="K744" s="410" t="s">
        <v>68</v>
      </c>
      <c r="L744" s="133" t="s">
        <v>39</v>
      </c>
      <c r="M744" s="411" t="s">
        <v>49</v>
      </c>
      <c r="N744" s="412">
        <v>30</v>
      </c>
      <c r="O744" s="134"/>
      <c r="P744" s="134"/>
      <c r="Q744" s="134"/>
      <c r="R744" s="134"/>
      <c r="S744" s="134"/>
      <c r="T744" s="414">
        <v>0</v>
      </c>
      <c r="U744" s="371">
        <v>0</v>
      </c>
      <c r="V744" s="371">
        <v>0</v>
      </c>
      <c r="W744" s="371">
        <v>0</v>
      </c>
      <c r="X744" s="371">
        <v>0</v>
      </c>
      <c r="Y744" s="415"/>
    </row>
    <row r="745" spans="1:25" s="703" customFormat="1">
      <c r="A745" s="450">
        <v>99598300</v>
      </c>
      <c r="B745" s="408">
        <v>1</v>
      </c>
      <c r="C745" s="348" t="s">
        <v>1060</v>
      </c>
      <c r="D745" s="348" t="s">
        <v>134</v>
      </c>
      <c r="E745" s="409">
        <v>706</v>
      </c>
      <c r="F745" s="129">
        <v>40998</v>
      </c>
      <c r="G745" s="130" t="s">
        <v>37</v>
      </c>
      <c r="H745" s="131">
        <v>2000</v>
      </c>
      <c r="I745" s="353" t="s">
        <v>56</v>
      </c>
      <c r="J745" s="132">
        <v>4</v>
      </c>
      <c r="K745" s="410" t="s">
        <v>68</v>
      </c>
      <c r="L745" s="133" t="s">
        <v>39</v>
      </c>
      <c r="M745" s="411" t="s">
        <v>985</v>
      </c>
      <c r="N745" s="412">
        <v>21</v>
      </c>
      <c r="O745" s="134">
        <v>2000000</v>
      </c>
      <c r="P745" s="134">
        <v>2000000</v>
      </c>
      <c r="Q745" s="134">
        <v>45465580</v>
      </c>
      <c r="R745" s="134">
        <v>232380</v>
      </c>
      <c r="S745" s="134">
        <v>45697960</v>
      </c>
      <c r="T745" s="414" t="s">
        <v>645</v>
      </c>
      <c r="U745" s="371">
        <v>0</v>
      </c>
      <c r="V745" s="371">
        <v>0</v>
      </c>
      <c r="W745" s="371">
        <v>0</v>
      </c>
      <c r="X745" s="371">
        <v>0</v>
      </c>
      <c r="Y745" s="415"/>
    </row>
    <row r="746" spans="1:25" s="703" customFormat="1">
      <c r="A746" s="450">
        <v>76012676</v>
      </c>
      <c r="B746" s="408">
        <v>4</v>
      </c>
      <c r="C746" s="348" t="s">
        <v>1061</v>
      </c>
      <c r="D746" s="348" t="s">
        <v>984</v>
      </c>
      <c r="E746" s="409">
        <v>649</v>
      </c>
      <c r="F746" s="129">
        <v>40532</v>
      </c>
      <c r="G746" s="130" t="s">
        <v>37</v>
      </c>
      <c r="H746" s="131">
        <v>5500</v>
      </c>
      <c r="I746" s="353"/>
      <c r="J746" s="132"/>
      <c r="K746" s="410" t="s">
        <v>68</v>
      </c>
      <c r="L746" s="133" t="s">
        <v>39</v>
      </c>
      <c r="M746" s="411" t="s">
        <v>359</v>
      </c>
      <c r="N746" s="412">
        <v>10</v>
      </c>
      <c r="O746" s="134"/>
      <c r="P746" s="134"/>
      <c r="Q746" s="134"/>
      <c r="R746" s="134"/>
      <c r="S746" s="134"/>
      <c r="T746" s="414">
        <v>0</v>
      </c>
      <c r="U746" s="371">
        <v>0</v>
      </c>
      <c r="V746" s="371">
        <v>0</v>
      </c>
      <c r="W746" s="371">
        <v>0</v>
      </c>
      <c r="X746" s="371">
        <v>0</v>
      </c>
      <c r="Y746" s="415" t="s">
        <v>1062</v>
      </c>
    </row>
    <row r="747" spans="1:25" s="703" customFormat="1">
      <c r="A747" s="450">
        <v>76012676</v>
      </c>
      <c r="B747" s="408">
        <v>4</v>
      </c>
      <c r="C747" s="348" t="s">
        <v>1061</v>
      </c>
      <c r="D747" s="348" t="s">
        <v>134</v>
      </c>
      <c r="E747" s="409">
        <v>649</v>
      </c>
      <c r="F747" s="129">
        <v>40556</v>
      </c>
      <c r="G747" s="130" t="s">
        <v>37</v>
      </c>
      <c r="H747" s="131">
        <v>3000</v>
      </c>
      <c r="I747" s="353" t="s">
        <v>46</v>
      </c>
      <c r="J747" s="132">
        <v>4.0999999999999996</v>
      </c>
      <c r="K747" s="410" t="s">
        <v>68</v>
      </c>
      <c r="L747" s="133" t="s">
        <v>39</v>
      </c>
      <c r="M747" s="411" t="s">
        <v>985</v>
      </c>
      <c r="N747" s="412">
        <v>4.8</v>
      </c>
      <c r="O747" s="134">
        <v>2000000</v>
      </c>
      <c r="P747" s="134">
        <v>2000000</v>
      </c>
      <c r="Q747" s="134">
        <v>45465580</v>
      </c>
      <c r="R747" s="134">
        <v>900976</v>
      </c>
      <c r="S747" s="134">
        <v>46366556</v>
      </c>
      <c r="T747" s="414" t="s">
        <v>645</v>
      </c>
      <c r="U747" s="371">
        <v>0</v>
      </c>
      <c r="V747" s="371">
        <v>0</v>
      </c>
      <c r="W747" s="371">
        <v>0</v>
      </c>
      <c r="X747" s="371">
        <v>0</v>
      </c>
      <c r="Y747" s="415" t="s">
        <v>1062</v>
      </c>
    </row>
    <row r="748" spans="1:25" s="703" customFormat="1">
      <c r="A748" s="450">
        <v>76012676</v>
      </c>
      <c r="B748" s="408">
        <v>4</v>
      </c>
      <c r="C748" s="348" t="s">
        <v>1061</v>
      </c>
      <c r="D748" s="348" t="s">
        <v>134</v>
      </c>
      <c r="E748" s="409">
        <v>649</v>
      </c>
      <c r="F748" s="129">
        <v>40556</v>
      </c>
      <c r="G748" s="130" t="s">
        <v>162</v>
      </c>
      <c r="H748" s="131">
        <v>60000000</v>
      </c>
      <c r="I748" s="353" t="s">
        <v>87</v>
      </c>
      <c r="J748" s="132">
        <v>7.2</v>
      </c>
      <c r="K748" s="410" t="s">
        <v>68</v>
      </c>
      <c r="L748" s="133" t="s">
        <v>39</v>
      </c>
      <c r="M748" s="411" t="s">
        <v>985</v>
      </c>
      <c r="N748" s="412">
        <v>4.8</v>
      </c>
      <c r="O748" s="134"/>
      <c r="P748" s="134"/>
      <c r="Q748" s="134">
        <v>0</v>
      </c>
      <c r="R748" s="134"/>
      <c r="S748" s="134"/>
      <c r="T748" s="414">
        <v>0</v>
      </c>
      <c r="U748" s="371">
        <v>0</v>
      </c>
      <c r="V748" s="371" t="s">
        <v>988</v>
      </c>
      <c r="W748" s="371">
        <v>0</v>
      </c>
      <c r="X748" s="371">
        <v>0</v>
      </c>
      <c r="Y748" s="415" t="s">
        <v>1062</v>
      </c>
    </row>
    <row r="749" spans="1:25" s="703" customFormat="1">
      <c r="A749" s="450">
        <v>76012676</v>
      </c>
      <c r="B749" s="408">
        <v>4</v>
      </c>
      <c r="C749" s="348" t="s">
        <v>1061</v>
      </c>
      <c r="D749" s="348" t="s">
        <v>134</v>
      </c>
      <c r="E749" s="409">
        <v>649</v>
      </c>
      <c r="F749" s="129">
        <v>40556</v>
      </c>
      <c r="G749" s="130" t="s">
        <v>37</v>
      </c>
      <c r="H749" s="131">
        <v>3000</v>
      </c>
      <c r="I749" s="353" t="s">
        <v>89</v>
      </c>
      <c r="J749" s="132">
        <v>4.3</v>
      </c>
      <c r="K749" s="410" t="s">
        <v>68</v>
      </c>
      <c r="L749" s="133" t="s">
        <v>39</v>
      </c>
      <c r="M749" s="411" t="s">
        <v>985</v>
      </c>
      <c r="N749" s="412">
        <v>9.8000000000000007</v>
      </c>
      <c r="O749" s="134"/>
      <c r="P749" s="134"/>
      <c r="Q749" s="134">
        <v>0</v>
      </c>
      <c r="R749" s="134"/>
      <c r="S749" s="134"/>
      <c r="T749" s="414" t="s">
        <v>645</v>
      </c>
      <c r="U749" s="371">
        <v>0</v>
      </c>
      <c r="V749" s="371" t="s">
        <v>988</v>
      </c>
      <c r="W749" s="371">
        <v>0</v>
      </c>
      <c r="X749" s="371">
        <v>0</v>
      </c>
      <c r="Y749" s="415" t="s">
        <v>1062</v>
      </c>
    </row>
    <row r="750" spans="1:25" s="703" customFormat="1">
      <c r="A750" s="450">
        <v>76012676</v>
      </c>
      <c r="B750" s="408">
        <v>4</v>
      </c>
      <c r="C750" s="348" t="s">
        <v>1061</v>
      </c>
      <c r="D750" s="348" t="s">
        <v>142</v>
      </c>
      <c r="E750" s="409">
        <v>649</v>
      </c>
      <c r="F750" s="129">
        <v>40680</v>
      </c>
      <c r="G750" s="130" t="s">
        <v>37</v>
      </c>
      <c r="H750" s="131">
        <v>2500</v>
      </c>
      <c r="I750" s="353" t="s">
        <v>56</v>
      </c>
      <c r="J750" s="132">
        <v>3.7</v>
      </c>
      <c r="K750" s="410" t="s">
        <v>68</v>
      </c>
      <c r="L750" s="133" t="s">
        <v>39</v>
      </c>
      <c r="M750" s="411" t="s">
        <v>985</v>
      </c>
      <c r="N750" s="412">
        <v>4</v>
      </c>
      <c r="O750" s="134"/>
      <c r="P750" s="134"/>
      <c r="Q750" s="134">
        <v>0</v>
      </c>
      <c r="R750" s="134"/>
      <c r="S750" s="134"/>
      <c r="T750" s="414" t="s">
        <v>645</v>
      </c>
      <c r="U750" s="371">
        <v>0</v>
      </c>
      <c r="V750" s="371" t="s">
        <v>988</v>
      </c>
      <c r="W750" s="371">
        <v>0</v>
      </c>
      <c r="X750" s="371">
        <v>0</v>
      </c>
      <c r="Y750" s="415" t="s">
        <v>1062</v>
      </c>
    </row>
    <row r="751" spans="1:25" s="703" customFormat="1">
      <c r="A751" s="450">
        <v>76012676</v>
      </c>
      <c r="B751" s="408">
        <v>4</v>
      </c>
      <c r="C751" s="348" t="s">
        <v>1061</v>
      </c>
      <c r="D751" s="348" t="s">
        <v>984</v>
      </c>
      <c r="E751" s="409">
        <v>650</v>
      </c>
      <c r="F751" s="129">
        <v>40532</v>
      </c>
      <c r="G751" s="130" t="s">
        <v>37</v>
      </c>
      <c r="H751" s="131">
        <v>5500</v>
      </c>
      <c r="I751" s="353"/>
      <c r="J751" s="132"/>
      <c r="K751" s="410" t="s">
        <v>68</v>
      </c>
      <c r="L751" s="133" t="s">
        <v>39</v>
      </c>
      <c r="M751" s="411" t="s">
        <v>359</v>
      </c>
      <c r="N751" s="412">
        <v>30</v>
      </c>
      <c r="O751" s="134"/>
      <c r="P751" s="134"/>
      <c r="Q751" s="134"/>
      <c r="R751" s="134"/>
      <c r="S751" s="134"/>
      <c r="T751" s="414">
        <v>0</v>
      </c>
      <c r="U751" s="371">
        <v>0</v>
      </c>
      <c r="V751" s="371">
        <v>0</v>
      </c>
      <c r="W751" s="371">
        <v>0</v>
      </c>
      <c r="X751" s="371">
        <v>0</v>
      </c>
      <c r="Y751" s="415" t="s">
        <v>1062</v>
      </c>
    </row>
    <row r="752" spans="1:25" s="703" customFormat="1">
      <c r="A752" s="450">
        <v>76012676</v>
      </c>
      <c r="B752" s="408">
        <v>4</v>
      </c>
      <c r="C752" s="348" t="s">
        <v>1061</v>
      </c>
      <c r="D752" s="348" t="s">
        <v>134</v>
      </c>
      <c r="E752" s="409">
        <v>650</v>
      </c>
      <c r="F752" s="129">
        <v>40556</v>
      </c>
      <c r="G752" s="130" t="s">
        <v>37</v>
      </c>
      <c r="H752" s="131">
        <v>3000</v>
      </c>
      <c r="I752" s="353" t="s">
        <v>63</v>
      </c>
      <c r="J752" s="132">
        <v>4.7</v>
      </c>
      <c r="K752" s="410" t="s">
        <v>68</v>
      </c>
      <c r="L752" s="133" t="s">
        <v>39</v>
      </c>
      <c r="M752" s="411" t="s">
        <v>985</v>
      </c>
      <c r="N752" s="412">
        <v>27.8</v>
      </c>
      <c r="O752" s="134">
        <v>1000000</v>
      </c>
      <c r="P752" s="134">
        <v>1000000</v>
      </c>
      <c r="Q752" s="134">
        <v>22732790</v>
      </c>
      <c r="R752" s="134">
        <v>516413</v>
      </c>
      <c r="S752" s="134">
        <v>23249203</v>
      </c>
      <c r="T752" s="414" t="s">
        <v>645</v>
      </c>
      <c r="U752" s="371">
        <v>0</v>
      </c>
      <c r="V752" s="371">
        <v>0</v>
      </c>
      <c r="W752" s="371">
        <v>0</v>
      </c>
      <c r="X752" s="371">
        <v>0</v>
      </c>
      <c r="Y752" s="415" t="s">
        <v>1062</v>
      </c>
    </row>
    <row r="753" spans="1:25" s="703" customFormat="1">
      <c r="A753" s="450">
        <v>76012676</v>
      </c>
      <c r="B753" s="408">
        <v>4</v>
      </c>
      <c r="C753" s="348" t="s">
        <v>1061</v>
      </c>
      <c r="D753" s="348" t="s">
        <v>142</v>
      </c>
      <c r="E753" s="409">
        <v>650</v>
      </c>
      <c r="F753" s="129">
        <v>40680</v>
      </c>
      <c r="G753" s="130" t="s">
        <v>37</v>
      </c>
      <c r="H753" s="131">
        <v>2500</v>
      </c>
      <c r="I753" s="353" t="s">
        <v>51</v>
      </c>
      <c r="J753" s="132">
        <v>4.4000000000000004</v>
      </c>
      <c r="K753" s="410" t="s">
        <v>68</v>
      </c>
      <c r="L753" s="133" t="s">
        <v>39</v>
      </c>
      <c r="M753" s="411" t="s">
        <v>985</v>
      </c>
      <c r="N753" s="412">
        <v>17</v>
      </c>
      <c r="O753" s="134"/>
      <c r="P753" s="134"/>
      <c r="Q753" s="134">
        <v>0</v>
      </c>
      <c r="R753" s="134"/>
      <c r="S753" s="134"/>
      <c r="T753" s="414" t="s">
        <v>645</v>
      </c>
      <c r="U753" s="371">
        <v>0</v>
      </c>
      <c r="V753" s="371" t="s">
        <v>988</v>
      </c>
      <c r="W753" s="371">
        <v>0</v>
      </c>
      <c r="X753" s="371">
        <v>0</v>
      </c>
      <c r="Y753" s="415" t="s">
        <v>1062</v>
      </c>
    </row>
    <row r="754" spans="1:25" s="703" customFormat="1">
      <c r="A754" s="450">
        <v>76012676</v>
      </c>
      <c r="B754" s="408">
        <v>4</v>
      </c>
      <c r="C754" s="348" t="s">
        <v>1061</v>
      </c>
      <c r="D754" s="348" t="s">
        <v>984</v>
      </c>
      <c r="E754" s="409">
        <v>667</v>
      </c>
      <c r="F754" s="129">
        <v>40689</v>
      </c>
      <c r="G754" s="130" t="s">
        <v>37</v>
      </c>
      <c r="H754" s="131">
        <v>7000</v>
      </c>
      <c r="I754" s="353"/>
      <c r="J754" s="132"/>
      <c r="K754" s="410" t="s">
        <v>68</v>
      </c>
      <c r="L754" s="133" t="s">
        <v>39</v>
      </c>
      <c r="M754" s="411" t="s">
        <v>49</v>
      </c>
      <c r="N754" s="412">
        <v>10</v>
      </c>
      <c r="O754" s="134"/>
      <c r="P754" s="134"/>
      <c r="Q754" s="134"/>
      <c r="R754" s="134"/>
      <c r="S754" s="134"/>
      <c r="T754" s="414">
        <v>0</v>
      </c>
      <c r="U754" s="371">
        <v>0</v>
      </c>
      <c r="V754" s="371">
        <v>0</v>
      </c>
      <c r="W754" s="371">
        <v>0</v>
      </c>
      <c r="X754" s="371">
        <v>0</v>
      </c>
      <c r="Y754" s="415" t="s">
        <v>1062</v>
      </c>
    </row>
    <row r="755" spans="1:25" s="703" customFormat="1">
      <c r="A755" s="450">
        <v>76012676</v>
      </c>
      <c r="B755" s="408">
        <v>4</v>
      </c>
      <c r="C755" s="348" t="s">
        <v>1061</v>
      </c>
      <c r="D755" s="348" t="s">
        <v>134</v>
      </c>
      <c r="E755" s="409">
        <v>667</v>
      </c>
      <c r="F755" s="129">
        <v>40695</v>
      </c>
      <c r="G755" s="130" t="s">
        <v>37</v>
      </c>
      <c r="H755" s="131">
        <v>2000</v>
      </c>
      <c r="I755" s="353" t="s">
        <v>46</v>
      </c>
      <c r="J755" s="132">
        <v>3.4</v>
      </c>
      <c r="K755" s="410" t="s">
        <v>68</v>
      </c>
      <c r="L755" s="133" t="s">
        <v>985</v>
      </c>
      <c r="M755" s="411" t="s">
        <v>985</v>
      </c>
      <c r="N755" s="412">
        <v>5</v>
      </c>
      <c r="O755" s="134">
        <v>2000000</v>
      </c>
      <c r="P755" s="134">
        <v>2000000</v>
      </c>
      <c r="Q755" s="134">
        <v>45465580</v>
      </c>
      <c r="R755" s="134">
        <v>636621</v>
      </c>
      <c r="S755" s="134">
        <v>46102201</v>
      </c>
      <c r="T755" s="414" t="s">
        <v>645</v>
      </c>
      <c r="U755" s="371">
        <v>0</v>
      </c>
      <c r="V755" s="371">
        <v>0</v>
      </c>
      <c r="W755" s="371">
        <v>0</v>
      </c>
      <c r="X755" s="371">
        <v>0</v>
      </c>
      <c r="Y755" s="415"/>
    </row>
    <row r="756" spans="1:25" s="703" customFormat="1">
      <c r="A756" s="450">
        <v>76012676</v>
      </c>
      <c r="B756" s="408">
        <v>4</v>
      </c>
      <c r="C756" s="348" t="s">
        <v>1061</v>
      </c>
      <c r="D756" s="348" t="s">
        <v>142</v>
      </c>
      <c r="E756" s="409">
        <v>667</v>
      </c>
      <c r="F756" s="129">
        <v>41026</v>
      </c>
      <c r="G756" s="130" t="s">
        <v>37</v>
      </c>
      <c r="H756" s="131">
        <v>2000</v>
      </c>
      <c r="I756" s="353" t="s">
        <v>89</v>
      </c>
      <c r="J756" s="132">
        <v>5.2</v>
      </c>
      <c r="K756" s="410" t="s">
        <v>68</v>
      </c>
      <c r="L756" s="133" t="s">
        <v>985</v>
      </c>
      <c r="M756" s="411" t="s">
        <v>985</v>
      </c>
      <c r="N756" s="412">
        <v>5</v>
      </c>
      <c r="O756" s="134">
        <v>2000000</v>
      </c>
      <c r="P756" s="134">
        <v>2000000</v>
      </c>
      <c r="Q756" s="134">
        <v>45465580</v>
      </c>
      <c r="R756" s="134">
        <v>1154439</v>
      </c>
      <c r="S756" s="134">
        <v>46620019</v>
      </c>
      <c r="T756" s="414" t="s">
        <v>645</v>
      </c>
      <c r="U756" s="371">
        <v>0</v>
      </c>
      <c r="V756" s="371">
        <v>0</v>
      </c>
      <c r="W756" s="371">
        <v>0</v>
      </c>
      <c r="X756" s="371">
        <v>0</v>
      </c>
      <c r="Y756" s="415"/>
    </row>
    <row r="757" spans="1:25" s="703" customFormat="1">
      <c r="A757" s="450">
        <v>76012676</v>
      </c>
      <c r="B757" s="408">
        <v>4</v>
      </c>
      <c r="C757" s="348" t="s">
        <v>1061</v>
      </c>
      <c r="D757" s="348" t="s">
        <v>984</v>
      </c>
      <c r="E757" s="409">
        <v>668</v>
      </c>
      <c r="F757" s="129">
        <v>40689</v>
      </c>
      <c r="G757" s="130" t="s">
        <v>37</v>
      </c>
      <c r="H757" s="131">
        <v>7000</v>
      </c>
      <c r="I757" s="353"/>
      <c r="J757" s="132"/>
      <c r="K757" s="410" t="s">
        <v>68</v>
      </c>
      <c r="L757" s="133" t="s">
        <v>39</v>
      </c>
      <c r="M757" s="411" t="s">
        <v>49</v>
      </c>
      <c r="N757" s="412">
        <v>30</v>
      </c>
      <c r="O757" s="134"/>
      <c r="P757" s="134"/>
      <c r="Q757" s="134"/>
      <c r="R757" s="134"/>
      <c r="S757" s="134"/>
      <c r="T757" s="414">
        <v>0</v>
      </c>
      <c r="U757" s="371">
        <v>0</v>
      </c>
      <c r="V757" s="371">
        <v>0</v>
      </c>
      <c r="W757" s="371">
        <v>0</v>
      </c>
      <c r="X757" s="371">
        <v>0</v>
      </c>
      <c r="Y757" s="415" t="s">
        <v>1062</v>
      </c>
    </row>
    <row r="758" spans="1:25" s="703" customFormat="1">
      <c r="A758" s="450">
        <v>76012676</v>
      </c>
      <c r="B758" s="408">
        <v>4</v>
      </c>
      <c r="C758" s="348" t="s">
        <v>1061</v>
      </c>
      <c r="D758" s="348" t="s">
        <v>134</v>
      </c>
      <c r="E758" s="409">
        <v>668</v>
      </c>
      <c r="F758" s="129">
        <v>40695</v>
      </c>
      <c r="G758" s="130" t="s">
        <v>37</v>
      </c>
      <c r="H758" s="131">
        <v>3000</v>
      </c>
      <c r="I758" s="353" t="s">
        <v>87</v>
      </c>
      <c r="J758" s="132">
        <v>3.8</v>
      </c>
      <c r="K758" s="410" t="s">
        <v>68</v>
      </c>
      <c r="L758" s="133" t="s">
        <v>985</v>
      </c>
      <c r="M758" s="411" t="s">
        <v>985</v>
      </c>
      <c r="N758" s="412">
        <v>21</v>
      </c>
      <c r="O758" s="134">
        <v>3000000</v>
      </c>
      <c r="P758" s="134">
        <v>3000000</v>
      </c>
      <c r="Q758" s="134">
        <v>68198370</v>
      </c>
      <c r="R758" s="134">
        <v>1066241</v>
      </c>
      <c r="S758" s="134">
        <v>69264611</v>
      </c>
      <c r="T758" s="414" t="s">
        <v>645</v>
      </c>
      <c r="U758" s="371">
        <v>0</v>
      </c>
      <c r="V758" s="371">
        <v>0</v>
      </c>
      <c r="W758" s="371">
        <v>0</v>
      </c>
      <c r="X758" s="371">
        <v>0</v>
      </c>
      <c r="Y758" s="415"/>
    </row>
    <row r="759" spans="1:25" s="703" customFormat="1">
      <c r="A759" s="450">
        <v>86547900</v>
      </c>
      <c r="B759" s="408" t="s">
        <v>75</v>
      </c>
      <c r="C759" s="348" t="s">
        <v>1063</v>
      </c>
      <c r="D759" s="348" t="s">
        <v>984</v>
      </c>
      <c r="E759" s="409">
        <v>615</v>
      </c>
      <c r="F759" s="129">
        <v>40099</v>
      </c>
      <c r="G759" s="130" t="s">
        <v>37</v>
      </c>
      <c r="H759" s="131">
        <v>2000</v>
      </c>
      <c r="I759" s="353"/>
      <c r="J759" s="132"/>
      <c r="K759" s="410" t="s">
        <v>68</v>
      </c>
      <c r="L759" s="133" t="s">
        <v>39</v>
      </c>
      <c r="M759" s="411" t="s">
        <v>985</v>
      </c>
      <c r="N759" s="412">
        <v>10</v>
      </c>
      <c r="O759" s="134"/>
      <c r="P759" s="134"/>
      <c r="Q759" s="134"/>
      <c r="R759" s="134"/>
      <c r="S759" s="134"/>
      <c r="T759" s="414">
        <v>0</v>
      </c>
      <c r="U759" s="371">
        <v>0</v>
      </c>
      <c r="V759" s="371">
        <v>0</v>
      </c>
      <c r="W759" s="371">
        <v>0</v>
      </c>
      <c r="X759" s="371">
        <v>0</v>
      </c>
      <c r="Y759" s="415"/>
    </row>
    <row r="760" spans="1:25" s="703" customFormat="1">
      <c r="A760" s="450">
        <v>86547900</v>
      </c>
      <c r="B760" s="408" t="s">
        <v>75</v>
      </c>
      <c r="C760" s="348" t="s">
        <v>1063</v>
      </c>
      <c r="D760" s="348" t="s">
        <v>134</v>
      </c>
      <c r="E760" s="409">
        <v>615</v>
      </c>
      <c r="F760" s="129">
        <v>40108</v>
      </c>
      <c r="G760" s="130" t="s">
        <v>37</v>
      </c>
      <c r="H760" s="131">
        <v>2000</v>
      </c>
      <c r="I760" s="353" t="s">
        <v>56</v>
      </c>
      <c r="J760" s="132">
        <v>3.1</v>
      </c>
      <c r="K760" s="410" t="s">
        <v>68</v>
      </c>
      <c r="L760" s="133" t="s">
        <v>39</v>
      </c>
      <c r="M760" s="411" t="s">
        <v>985</v>
      </c>
      <c r="N760" s="412">
        <v>7</v>
      </c>
      <c r="O760" s="134"/>
      <c r="P760" s="134"/>
      <c r="Q760" s="134">
        <v>0</v>
      </c>
      <c r="R760" s="134"/>
      <c r="S760" s="134"/>
      <c r="T760" s="414" t="s">
        <v>645</v>
      </c>
      <c r="U760" s="371">
        <v>0</v>
      </c>
      <c r="V760" s="371" t="s">
        <v>988</v>
      </c>
      <c r="W760" s="371">
        <v>0</v>
      </c>
      <c r="X760" s="371" t="s">
        <v>987</v>
      </c>
      <c r="Y760" s="415"/>
    </row>
    <row r="761" spans="1:25" s="703" customFormat="1">
      <c r="A761" s="450">
        <v>86547900</v>
      </c>
      <c r="B761" s="408" t="s">
        <v>75</v>
      </c>
      <c r="C761" s="348" t="s">
        <v>1063</v>
      </c>
      <c r="D761" s="348" t="s">
        <v>984</v>
      </c>
      <c r="E761" s="409">
        <v>616</v>
      </c>
      <c r="F761" s="129">
        <v>40099</v>
      </c>
      <c r="G761" s="130" t="s">
        <v>37</v>
      </c>
      <c r="H761" s="131">
        <v>2000</v>
      </c>
      <c r="I761" s="353"/>
      <c r="J761" s="132"/>
      <c r="K761" s="410" t="s">
        <v>68</v>
      </c>
      <c r="L761" s="133" t="s">
        <v>39</v>
      </c>
      <c r="M761" s="411" t="s">
        <v>985</v>
      </c>
      <c r="N761" s="412">
        <v>30</v>
      </c>
      <c r="O761" s="134"/>
      <c r="P761" s="134"/>
      <c r="Q761" s="134"/>
      <c r="R761" s="134"/>
      <c r="S761" s="134"/>
      <c r="T761" s="414">
        <v>0</v>
      </c>
      <c r="U761" s="371">
        <v>0</v>
      </c>
      <c r="V761" s="371">
        <v>0</v>
      </c>
      <c r="W761" s="371">
        <v>0</v>
      </c>
      <c r="X761" s="371">
        <v>0</v>
      </c>
      <c r="Y761" s="415"/>
    </row>
    <row r="762" spans="1:25" s="703" customFormat="1">
      <c r="A762" s="450">
        <v>86547900</v>
      </c>
      <c r="B762" s="408" t="s">
        <v>75</v>
      </c>
      <c r="C762" s="348" t="s">
        <v>1063</v>
      </c>
      <c r="D762" s="348" t="s">
        <v>134</v>
      </c>
      <c r="E762" s="409">
        <v>616</v>
      </c>
      <c r="F762" s="129">
        <v>40108</v>
      </c>
      <c r="G762" s="130" t="s">
        <v>37</v>
      </c>
      <c r="H762" s="131">
        <v>2000</v>
      </c>
      <c r="I762" s="353" t="s">
        <v>51</v>
      </c>
      <c r="J762" s="132">
        <v>4.4000000000000004</v>
      </c>
      <c r="K762" s="410" t="s">
        <v>68</v>
      </c>
      <c r="L762" s="133" t="s">
        <v>39</v>
      </c>
      <c r="M762" s="411" t="s">
        <v>985</v>
      </c>
      <c r="N762" s="412">
        <v>21</v>
      </c>
      <c r="O762" s="134">
        <v>1750000</v>
      </c>
      <c r="P762" s="134">
        <v>1750000</v>
      </c>
      <c r="Q762" s="134">
        <v>39782383</v>
      </c>
      <c r="R762" s="134">
        <v>218823</v>
      </c>
      <c r="S762" s="134">
        <v>40001206</v>
      </c>
      <c r="T762" s="414" t="s">
        <v>645</v>
      </c>
      <c r="U762" s="371">
        <v>0</v>
      </c>
      <c r="V762" s="371">
        <v>0</v>
      </c>
      <c r="W762" s="371">
        <v>0</v>
      </c>
      <c r="X762" s="371" t="s">
        <v>987</v>
      </c>
      <c r="Y762" s="415"/>
    </row>
    <row r="763" spans="1:25" s="703" customFormat="1">
      <c r="A763" s="450">
        <v>76073162</v>
      </c>
      <c r="B763" s="408">
        <v>5</v>
      </c>
      <c r="C763" s="373" t="s">
        <v>1064</v>
      </c>
      <c r="D763" s="348" t="s">
        <v>984</v>
      </c>
      <c r="E763" s="351">
        <v>301</v>
      </c>
      <c r="F763" s="129">
        <v>37516</v>
      </c>
      <c r="G763" s="130" t="s">
        <v>37</v>
      </c>
      <c r="H763" s="131">
        <v>2600</v>
      </c>
      <c r="I763" s="353"/>
      <c r="J763" s="132"/>
      <c r="K763" s="410" t="s">
        <v>985</v>
      </c>
      <c r="L763" s="133" t="s">
        <v>985</v>
      </c>
      <c r="M763" s="411" t="s">
        <v>985</v>
      </c>
      <c r="N763" s="412">
        <v>10</v>
      </c>
      <c r="O763" s="134"/>
      <c r="P763" s="134"/>
      <c r="Q763" s="134"/>
      <c r="R763" s="134"/>
      <c r="S763" s="134"/>
      <c r="T763" s="414">
        <v>0</v>
      </c>
      <c r="U763" s="371">
        <v>0</v>
      </c>
      <c r="V763" s="371">
        <v>0</v>
      </c>
      <c r="W763" s="371">
        <v>0</v>
      </c>
      <c r="X763" s="371" t="s">
        <v>987</v>
      </c>
      <c r="Y763" s="417" t="s">
        <v>1065</v>
      </c>
    </row>
    <row r="764" spans="1:25" s="703" customFormat="1">
      <c r="A764" s="450">
        <v>76073162</v>
      </c>
      <c r="B764" s="408" t="s">
        <v>107</v>
      </c>
      <c r="C764" s="373" t="s">
        <v>1064</v>
      </c>
      <c r="D764" s="348" t="s">
        <v>134</v>
      </c>
      <c r="E764" s="351">
        <v>301</v>
      </c>
      <c r="F764" s="129">
        <v>37516</v>
      </c>
      <c r="G764" s="130" t="s">
        <v>37</v>
      </c>
      <c r="H764" s="131">
        <v>5500</v>
      </c>
      <c r="I764" s="353" t="s">
        <v>140</v>
      </c>
      <c r="J764" s="132">
        <v>4.5</v>
      </c>
      <c r="K764" s="410" t="s">
        <v>49</v>
      </c>
      <c r="L764" s="133" t="s">
        <v>985</v>
      </c>
      <c r="M764" s="411" t="s">
        <v>985</v>
      </c>
      <c r="N764" s="412">
        <v>7</v>
      </c>
      <c r="O764" s="134">
        <v>2600000</v>
      </c>
      <c r="P764" s="134"/>
      <c r="Q764" s="134">
        <v>0</v>
      </c>
      <c r="R764" s="134"/>
      <c r="S764" s="134"/>
      <c r="T764" s="414" t="s">
        <v>645</v>
      </c>
      <c r="U764" s="371">
        <v>0</v>
      </c>
      <c r="V764" s="371">
        <v>0</v>
      </c>
      <c r="W764" s="371" t="s">
        <v>990</v>
      </c>
      <c r="X764" s="371" t="s">
        <v>987</v>
      </c>
      <c r="Y764" s="415" t="s">
        <v>993</v>
      </c>
    </row>
    <row r="765" spans="1:25" s="703" customFormat="1">
      <c r="A765" s="450">
        <v>76073162</v>
      </c>
      <c r="B765" s="408" t="s">
        <v>107</v>
      </c>
      <c r="C765" s="373" t="s">
        <v>1064</v>
      </c>
      <c r="D765" s="348" t="s">
        <v>142</v>
      </c>
      <c r="E765" s="351">
        <v>301</v>
      </c>
      <c r="F765" s="129">
        <v>38796</v>
      </c>
      <c r="G765" s="130" t="s">
        <v>37</v>
      </c>
      <c r="H765" s="131">
        <v>1800</v>
      </c>
      <c r="I765" s="353" t="s">
        <v>53</v>
      </c>
      <c r="J765" s="132" t="s">
        <v>143</v>
      </c>
      <c r="K765" s="410" t="s">
        <v>68</v>
      </c>
      <c r="L765" s="133" t="s">
        <v>985</v>
      </c>
      <c r="M765" s="411" t="s">
        <v>985</v>
      </c>
      <c r="N765" s="412">
        <v>10</v>
      </c>
      <c r="O765" s="134">
        <v>900000</v>
      </c>
      <c r="P765" s="134">
        <v>900000</v>
      </c>
      <c r="Q765" s="134">
        <v>20459511</v>
      </c>
      <c r="R765" s="134">
        <v>28927</v>
      </c>
      <c r="S765" s="134">
        <v>20488438</v>
      </c>
      <c r="T765" s="414" t="s">
        <v>645</v>
      </c>
      <c r="U765" s="371">
        <v>0</v>
      </c>
      <c r="V765" s="371">
        <v>0</v>
      </c>
      <c r="W765" s="371">
        <v>0</v>
      </c>
      <c r="X765" s="371" t="s">
        <v>987</v>
      </c>
      <c r="Y765" s="415" t="s">
        <v>993</v>
      </c>
    </row>
    <row r="766" spans="1:25" s="703" customFormat="1">
      <c r="A766" s="450">
        <v>76073162</v>
      </c>
      <c r="B766" s="408" t="s">
        <v>107</v>
      </c>
      <c r="C766" s="373" t="s">
        <v>1064</v>
      </c>
      <c r="D766" s="348" t="s">
        <v>984</v>
      </c>
      <c r="E766" s="409">
        <v>397</v>
      </c>
      <c r="F766" s="129">
        <v>38317</v>
      </c>
      <c r="G766" s="130" t="s">
        <v>37</v>
      </c>
      <c r="H766" s="131">
        <v>2500</v>
      </c>
      <c r="I766" s="353"/>
      <c r="J766" s="132"/>
      <c r="K766" s="410" t="s">
        <v>68</v>
      </c>
      <c r="L766" s="133" t="s">
        <v>985</v>
      </c>
      <c r="M766" s="411" t="s">
        <v>985</v>
      </c>
      <c r="N766" s="412">
        <v>10</v>
      </c>
      <c r="O766" s="134"/>
      <c r="P766" s="134"/>
      <c r="Q766" s="134"/>
      <c r="R766" s="134"/>
      <c r="S766" s="134"/>
      <c r="T766" s="414">
        <v>0</v>
      </c>
      <c r="U766" s="371">
        <v>0</v>
      </c>
      <c r="V766" s="371">
        <v>0</v>
      </c>
      <c r="W766" s="371">
        <v>0</v>
      </c>
      <c r="X766" s="371">
        <v>0</v>
      </c>
      <c r="Y766" s="417" t="s">
        <v>1065</v>
      </c>
    </row>
    <row r="767" spans="1:25" s="703" customFormat="1">
      <c r="A767" s="450">
        <v>76073162</v>
      </c>
      <c r="B767" s="408" t="s">
        <v>107</v>
      </c>
      <c r="C767" s="373" t="s">
        <v>1064</v>
      </c>
      <c r="D767" s="348" t="s">
        <v>134</v>
      </c>
      <c r="E767" s="409">
        <v>397</v>
      </c>
      <c r="F767" s="129">
        <v>38317</v>
      </c>
      <c r="G767" s="130" t="s">
        <v>37</v>
      </c>
      <c r="H767" s="131">
        <v>2500</v>
      </c>
      <c r="I767" s="353" t="s">
        <v>56</v>
      </c>
      <c r="J767" s="132">
        <v>3.5</v>
      </c>
      <c r="K767" s="410" t="s">
        <v>68</v>
      </c>
      <c r="L767" s="133" t="s">
        <v>985</v>
      </c>
      <c r="M767" s="411" t="s">
        <v>985</v>
      </c>
      <c r="N767" s="412">
        <v>8</v>
      </c>
      <c r="O767" s="134">
        <v>2100000</v>
      </c>
      <c r="P767" s="134"/>
      <c r="Q767" s="134">
        <v>0</v>
      </c>
      <c r="R767" s="134"/>
      <c r="S767" s="134"/>
      <c r="T767" s="414" t="s">
        <v>645</v>
      </c>
      <c r="U767" s="371">
        <v>0</v>
      </c>
      <c r="V767" s="371">
        <v>0</v>
      </c>
      <c r="W767" s="371" t="s">
        <v>990</v>
      </c>
      <c r="X767" s="371" t="s">
        <v>987</v>
      </c>
      <c r="Y767" s="415"/>
    </row>
    <row r="768" spans="1:25" s="703" customFormat="1">
      <c r="A768" s="450">
        <v>76073162</v>
      </c>
      <c r="B768" s="408" t="s">
        <v>107</v>
      </c>
      <c r="C768" s="373" t="s">
        <v>1064</v>
      </c>
      <c r="D768" s="348" t="s">
        <v>984</v>
      </c>
      <c r="E768" s="409">
        <v>398</v>
      </c>
      <c r="F768" s="129">
        <v>38317</v>
      </c>
      <c r="G768" s="130" t="s">
        <v>37</v>
      </c>
      <c r="H768" s="131">
        <v>3000</v>
      </c>
      <c r="I768" s="353"/>
      <c r="J768" s="132"/>
      <c r="K768" s="410" t="s">
        <v>68</v>
      </c>
      <c r="L768" s="133" t="s">
        <v>985</v>
      </c>
      <c r="M768" s="411" t="s">
        <v>985</v>
      </c>
      <c r="N768" s="412">
        <v>25</v>
      </c>
      <c r="O768" s="134"/>
      <c r="P768" s="134"/>
      <c r="Q768" s="134"/>
      <c r="R768" s="134"/>
      <c r="S768" s="134"/>
      <c r="T768" s="414">
        <v>0</v>
      </c>
      <c r="U768" s="371">
        <v>0</v>
      </c>
      <c r="V768" s="371">
        <v>0</v>
      </c>
      <c r="W768" s="371">
        <v>0</v>
      </c>
      <c r="X768" s="371">
        <v>0</v>
      </c>
      <c r="Y768" s="417" t="s">
        <v>1065</v>
      </c>
    </row>
    <row r="769" spans="1:25" s="703" customFormat="1">
      <c r="A769" s="450">
        <v>76073162</v>
      </c>
      <c r="B769" s="408" t="s">
        <v>107</v>
      </c>
      <c r="C769" s="373" t="s">
        <v>1064</v>
      </c>
      <c r="D769" s="348" t="s">
        <v>134</v>
      </c>
      <c r="E769" s="409">
        <v>398</v>
      </c>
      <c r="F769" s="129">
        <v>38317</v>
      </c>
      <c r="G769" s="130" t="s">
        <v>37</v>
      </c>
      <c r="H769" s="131">
        <v>3000</v>
      </c>
      <c r="I769" s="353" t="s">
        <v>51</v>
      </c>
      <c r="J769" s="132">
        <v>5.25</v>
      </c>
      <c r="K769" s="410" t="s">
        <v>68</v>
      </c>
      <c r="L769" s="133" t="s">
        <v>985</v>
      </c>
      <c r="M769" s="411" t="s">
        <v>985</v>
      </c>
      <c r="N769" s="412">
        <v>25</v>
      </c>
      <c r="O769" s="134">
        <v>2400000</v>
      </c>
      <c r="P769" s="134">
        <v>2400000</v>
      </c>
      <c r="Q769" s="134">
        <v>54558696</v>
      </c>
      <c r="R769" s="134">
        <v>7670</v>
      </c>
      <c r="S769" s="134">
        <v>54566366</v>
      </c>
      <c r="T769" s="414" t="s">
        <v>645</v>
      </c>
      <c r="U769" s="371">
        <v>0</v>
      </c>
      <c r="V769" s="371">
        <v>0</v>
      </c>
      <c r="W769" s="371">
        <v>0</v>
      </c>
      <c r="X769" s="371" t="s">
        <v>987</v>
      </c>
      <c r="Y769" s="415"/>
    </row>
    <row r="770" spans="1:25" s="703" customFormat="1">
      <c r="A770" s="450">
        <v>76073162</v>
      </c>
      <c r="B770" s="408">
        <v>5</v>
      </c>
      <c r="C770" s="373" t="s">
        <v>1064</v>
      </c>
      <c r="D770" s="348" t="s">
        <v>984</v>
      </c>
      <c r="E770" s="409">
        <v>664</v>
      </c>
      <c r="F770" s="129">
        <v>40682</v>
      </c>
      <c r="G770" s="130" t="s">
        <v>37</v>
      </c>
      <c r="H770" s="131">
        <v>10000</v>
      </c>
      <c r="I770" s="353"/>
      <c r="J770" s="132"/>
      <c r="K770" s="410" t="s">
        <v>68</v>
      </c>
      <c r="L770" s="133" t="s">
        <v>39</v>
      </c>
      <c r="M770" s="411" t="s">
        <v>49</v>
      </c>
      <c r="N770" s="412">
        <v>10</v>
      </c>
      <c r="O770" s="134"/>
      <c r="P770" s="134"/>
      <c r="Q770" s="134"/>
      <c r="R770" s="134"/>
      <c r="S770" s="134"/>
      <c r="T770" s="414">
        <v>0</v>
      </c>
      <c r="U770" s="371">
        <v>0</v>
      </c>
      <c r="V770" s="371">
        <v>0</v>
      </c>
      <c r="W770" s="371">
        <v>0</v>
      </c>
      <c r="X770" s="371">
        <v>0</v>
      </c>
      <c r="Y770" s="417" t="s">
        <v>1065</v>
      </c>
    </row>
    <row r="771" spans="1:25" s="703" customFormat="1">
      <c r="A771" s="450">
        <v>76073162</v>
      </c>
      <c r="B771" s="408">
        <v>5</v>
      </c>
      <c r="C771" s="373" t="s">
        <v>1064</v>
      </c>
      <c r="D771" s="348" t="s">
        <v>134</v>
      </c>
      <c r="E771" s="409">
        <v>664</v>
      </c>
      <c r="F771" s="129">
        <v>40814</v>
      </c>
      <c r="G771" s="130" t="s">
        <v>37</v>
      </c>
      <c r="H771" s="131">
        <v>2000</v>
      </c>
      <c r="I771" s="353" t="s">
        <v>60</v>
      </c>
      <c r="J771" s="132">
        <v>3</v>
      </c>
      <c r="K771" s="410" t="s">
        <v>68</v>
      </c>
      <c r="L771" s="133" t="s">
        <v>985</v>
      </c>
      <c r="M771" s="411" t="s">
        <v>985</v>
      </c>
      <c r="N771" s="412">
        <v>8</v>
      </c>
      <c r="O771" s="134">
        <v>1000000</v>
      </c>
      <c r="P771" s="134">
        <v>1000000</v>
      </c>
      <c r="Q771" s="134">
        <v>22732790</v>
      </c>
      <c r="R771" s="134">
        <v>76657</v>
      </c>
      <c r="S771" s="134">
        <v>22809447</v>
      </c>
      <c r="T771" s="414" t="s">
        <v>645</v>
      </c>
      <c r="U771" s="371">
        <v>0</v>
      </c>
      <c r="V771" s="371">
        <v>0</v>
      </c>
      <c r="W771" s="371">
        <v>0</v>
      </c>
      <c r="X771" s="371">
        <v>0</v>
      </c>
      <c r="Y771" s="415"/>
    </row>
    <row r="772" spans="1:25" s="703" customFormat="1">
      <c r="A772" s="450">
        <v>76073162</v>
      </c>
      <c r="B772" s="408">
        <v>5</v>
      </c>
      <c r="C772" s="373" t="s">
        <v>1064</v>
      </c>
      <c r="D772" s="348" t="s">
        <v>984</v>
      </c>
      <c r="E772" s="409">
        <v>665</v>
      </c>
      <c r="F772" s="129">
        <v>40682</v>
      </c>
      <c r="G772" s="130" t="s">
        <v>37</v>
      </c>
      <c r="H772" s="131">
        <v>10000</v>
      </c>
      <c r="I772" s="353"/>
      <c r="J772" s="132"/>
      <c r="K772" s="410" t="s">
        <v>68</v>
      </c>
      <c r="L772" s="133" t="s">
        <v>39</v>
      </c>
      <c r="M772" s="411" t="s">
        <v>49</v>
      </c>
      <c r="N772" s="412">
        <v>30</v>
      </c>
      <c r="O772" s="134"/>
      <c r="P772" s="134"/>
      <c r="Q772" s="134"/>
      <c r="R772" s="134"/>
      <c r="S772" s="134"/>
      <c r="T772" s="414">
        <v>0</v>
      </c>
      <c r="U772" s="371">
        <v>0</v>
      </c>
      <c r="V772" s="371">
        <v>0</v>
      </c>
      <c r="W772" s="371">
        <v>0</v>
      </c>
      <c r="X772" s="371">
        <v>0</v>
      </c>
      <c r="Y772" s="417" t="s">
        <v>1065</v>
      </c>
    </row>
    <row r="773" spans="1:25" s="703" customFormat="1">
      <c r="A773" s="450">
        <v>76073162</v>
      </c>
      <c r="B773" s="408">
        <v>5</v>
      </c>
      <c r="C773" s="373" t="s">
        <v>1064</v>
      </c>
      <c r="D773" s="348" t="s">
        <v>134</v>
      </c>
      <c r="E773" s="409">
        <v>665</v>
      </c>
      <c r="F773" s="129">
        <v>40777</v>
      </c>
      <c r="G773" s="130" t="s">
        <v>37</v>
      </c>
      <c r="H773" s="131">
        <v>2000</v>
      </c>
      <c r="I773" s="353" t="s">
        <v>59</v>
      </c>
      <c r="J773" s="132">
        <v>3.35</v>
      </c>
      <c r="K773" s="410" t="s">
        <v>68</v>
      </c>
      <c r="L773" s="133" t="s">
        <v>985</v>
      </c>
      <c r="M773" s="411" t="s">
        <v>985</v>
      </c>
      <c r="N773" s="412">
        <v>21</v>
      </c>
      <c r="O773" s="134"/>
      <c r="P773" s="134"/>
      <c r="Q773" s="134">
        <v>0</v>
      </c>
      <c r="R773" s="134"/>
      <c r="S773" s="134"/>
      <c r="T773" s="414" t="s">
        <v>645</v>
      </c>
      <c r="U773" s="371">
        <v>0</v>
      </c>
      <c r="V773" s="371" t="s">
        <v>988</v>
      </c>
      <c r="W773" s="371">
        <v>0</v>
      </c>
      <c r="X773" s="371">
        <v>0</v>
      </c>
      <c r="Y773" s="415"/>
    </row>
    <row r="774" spans="1:25" s="703" customFormat="1">
      <c r="A774" s="450">
        <v>76073162</v>
      </c>
      <c r="B774" s="408">
        <v>5</v>
      </c>
      <c r="C774" s="373" t="s">
        <v>1064</v>
      </c>
      <c r="D774" s="348" t="s">
        <v>142</v>
      </c>
      <c r="E774" s="409">
        <v>665</v>
      </c>
      <c r="F774" s="129">
        <v>40814</v>
      </c>
      <c r="G774" s="130" t="s">
        <v>37</v>
      </c>
      <c r="H774" s="131">
        <v>2000</v>
      </c>
      <c r="I774" s="353" t="s">
        <v>64</v>
      </c>
      <c r="J774" s="132">
        <v>3.6</v>
      </c>
      <c r="K774" s="410" t="s">
        <v>68</v>
      </c>
      <c r="L774" s="133" t="s">
        <v>985</v>
      </c>
      <c r="M774" s="411" t="s">
        <v>985</v>
      </c>
      <c r="N774" s="412">
        <v>21</v>
      </c>
      <c r="O774" s="134">
        <v>1000000</v>
      </c>
      <c r="P774" s="134">
        <v>1000000</v>
      </c>
      <c r="Q774" s="134">
        <v>22732790</v>
      </c>
      <c r="R774" s="134">
        <v>91751</v>
      </c>
      <c r="S774" s="134">
        <v>22824541</v>
      </c>
      <c r="T774" s="414" t="s">
        <v>645</v>
      </c>
      <c r="U774" s="371">
        <v>0</v>
      </c>
      <c r="V774" s="371">
        <v>0</v>
      </c>
      <c r="W774" s="371">
        <v>0</v>
      </c>
      <c r="X774" s="371">
        <v>0</v>
      </c>
      <c r="Y774" s="415"/>
    </row>
    <row r="775" spans="1:25" s="703" customFormat="1">
      <c r="A775" s="450">
        <v>96945440</v>
      </c>
      <c r="B775" s="408" t="s">
        <v>100</v>
      </c>
      <c r="C775" s="348" t="s">
        <v>1066</v>
      </c>
      <c r="D775" s="348" t="s">
        <v>989</v>
      </c>
      <c r="E775" s="409">
        <v>359</v>
      </c>
      <c r="F775" s="129">
        <v>37936</v>
      </c>
      <c r="G775" s="130" t="s">
        <v>37</v>
      </c>
      <c r="H775" s="131">
        <v>13000</v>
      </c>
      <c r="I775" s="353" t="s">
        <v>67</v>
      </c>
      <c r="J775" s="132">
        <v>5.3</v>
      </c>
      <c r="K775" s="410" t="s">
        <v>170</v>
      </c>
      <c r="L775" s="133" t="s">
        <v>985</v>
      </c>
      <c r="M775" s="411" t="s">
        <v>985</v>
      </c>
      <c r="N775" s="412">
        <v>23</v>
      </c>
      <c r="O775" s="134">
        <v>13000000</v>
      </c>
      <c r="P775" s="134">
        <v>12837500</v>
      </c>
      <c r="Q775" s="134">
        <v>291832192</v>
      </c>
      <c r="R775" s="134">
        <v>5929057</v>
      </c>
      <c r="S775" s="134">
        <v>297761249</v>
      </c>
      <c r="T775" s="414" t="s">
        <v>645</v>
      </c>
      <c r="U775" s="371">
        <v>0</v>
      </c>
      <c r="V775" s="371">
        <v>0</v>
      </c>
      <c r="W775" s="371">
        <v>0</v>
      </c>
      <c r="X775" s="371" t="s">
        <v>987</v>
      </c>
      <c r="Y775" s="415" t="s">
        <v>993</v>
      </c>
    </row>
    <row r="776" spans="1:25" s="703" customFormat="1">
      <c r="A776" s="450">
        <v>96945440</v>
      </c>
      <c r="B776" s="408" t="s">
        <v>100</v>
      </c>
      <c r="C776" s="348" t="s">
        <v>1066</v>
      </c>
      <c r="D776" s="348" t="s">
        <v>989</v>
      </c>
      <c r="E776" s="409">
        <v>359</v>
      </c>
      <c r="F776" s="129">
        <v>37936</v>
      </c>
      <c r="G776" s="130" t="s">
        <v>37</v>
      </c>
      <c r="H776" s="427">
        <v>0.5</v>
      </c>
      <c r="I776" s="353" t="s">
        <v>73</v>
      </c>
      <c r="J776" s="132">
        <v>5.3</v>
      </c>
      <c r="K776" s="410" t="s">
        <v>170</v>
      </c>
      <c r="L776" s="133" t="s">
        <v>985</v>
      </c>
      <c r="M776" s="411" t="s">
        <v>985</v>
      </c>
      <c r="N776" s="412">
        <v>23</v>
      </c>
      <c r="O776" s="134">
        <v>500</v>
      </c>
      <c r="P776" s="134">
        <v>494</v>
      </c>
      <c r="Q776" s="134">
        <v>11230</v>
      </c>
      <c r="R776" s="134">
        <v>221</v>
      </c>
      <c r="S776" s="134">
        <v>11451</v>
      </c>
      <c r="T776" s="414" t="s">
        <v>645</v>
      </c>
      <c r="U776" s="371">
        <v>0</v>
      </c>
      <c r="V776" s="371">
        <v>0</v>
      </c>
      <c r="W776" s="371">
        <v>0</v>
      </c>
      <c r="X776" s="371" t="s">
        <v>987</v>
      </c>
      <c r="Y776" s="415" t="s">
        <v>993</v>
      </c>
    </row>
    <row r="777" spans="1:25" s="703" customFormat="1">
      <c r="A777" s="450">
        <v>96762780</v>
      </c>
      <c r="B777" s="408" t="s">
        <v>61</v>
      </c>
      <c r="C777" s="348" t="s">
        <v>1067</v>
      </c>
      <c r="D777" s="348" t="s">
        <v>989</v>
      </c>
      <c r="E777" s="351">
        <v>287</v>
      </c>
      <c r="F777" s="129">
        <v>37323</v>
      </c>
      <c r="G777" s="130" t="s">
        <v>37</v>
      </c>
      <c r="H777" s="131">
        <v>3460</v>
      </c>
      <c r="I777" s="353" t="s">
        <v>125</v>
      </c>
      <c r="J777" s="132">
        <v>6</v>
      </c>
      <c r="K777" s="410" t="s">
        <v>49</v>
      </c>
      <c r="L777" s="133" t="s">
        <v>985</v>
      </c>
      <c r="M777" s="411" t="s">
        <v>985</v>
      </c>
      <c r="N777" s="412">
        <v>16</v>
      </c>
      <c r="O777" s="134">
        <v>3460000</v>
      </c>
      <c r="P777" s="134">
        <v>1694881</v>
      </c>
      <c r="Q777" s="134">
        <v>38529374</v>
      </c>
      <c r="R777" s="134">
        <v>646593</v>
      </c>
      <c r="S777" s="134">
        <v>39175967</v>
      </c>
      <c r="T777" s="414" t="s">
        <v>645</v>
      </c>
      <c r="U777" s="371">
        <v>0</v>
      </c>
      <c r="V777" s="371">
        <v>0</v>
      </c>
      <c r="W777" s="371">
        <v>0</v>
      </c>
      <c r="X777" s="371" t="s">
        <v>987</v>
      </c>
      <c r="Y777" s="415" t="s">
        <v>993</v>
      </c>
    </row>
    <row r="778" spans="1:25" s="703" customFormat="1">
      <c r="A778" s="450">
        <v>96762780</v>
      </c>
      <c r="B778" s="408" t="s">
        <v>61</v>
      </c>
      <c r="C778" s="348" t="s">
        <v>1067</v>
      </c>
      <c r="D778" s="348" t="s">
        <v>989</v>
      </c>
      <c r="E778" s="351">
        <v>287</v>
      </c>
      <c r="F778" s="129">
        <v>37323</v>
      </c>
      <c r="G778" s="130" t="s">
        <v>37</v>
      </c>
      <c r="H778" s="131">
        <v>870</v>
      </c>
      <c r="I778" s="353" t="s">
        <v>126</v>
      </c>
      <c r="J778" s="132">
        <v>6</v>
      </c>
      <c r="K778" s="410" t="s">
        <v>49</v>
      </c>
      <c r="L778" s="133" t="s">
        <v>985</v>
      </c>
      <c r="M778" s="411" t="s">
        <v>985</v>
      </c>
      <c r="N778" s="412">
        <v>16</v>
      </c>
      <c r="O778" s="134">
        <v>865000</v>
      </c>
      <c r="P778" s="134">
        <v>423720.25</v>
      </c>
      <c r="Q778" s="134">
        <v>9632343</v>
      </c>
      <c r="R778" s="134">
        <v>161648</v>
      </c>
      <c r="S778" s="134">
        <v>9793991</v>
      </c>
      <c r="T778" s="414" t="s">
        <v>645</v>
      </c>
      <c r="U778" s="371">
        <v>0</v>
      </c>
      <c r="V778" s="371">
        <v>0</v>
      </c>
      <c r="W778" s="371">
        <v>0</v>
      </c>
      <c r="X778" s="371" t="s">
        <v>987</v>
      </c>
      <c r="Y778" s="415" t="s">
        <v>993</v>
      </c>
    </row>
    <row r="779" spans="1:25" s="703" customFormat="1">
      <c r="A779" s="450">
        <v>96762780</v>
      </c>
      <c r="B779" s="408" t="s">
        <v>61</v>
      </c>
      <c r="C779" s="348" t="s">
        <v>1067</v>
      </c>
      <c r="D779" s="348" t="s">
        <v>989</v>
      </c>
      <c r="E779" s="351">
        <v>287</v>
      </c>
      <c r="F779" s="129">
        <v>37323</v>
      </c>
      <c r="G779" s="130" t="s">
        <v>37</v>
      </c>
      <c r="H779" s="131">
        <v>990</v>
      </c>
      <c r="I779" s="353" t="s">
        <v>127</v>
      </c>
      <c r="J779" s="132">
        <v>6</v>
      </c>
      <c r="K779" s="410" t="s">
        <v>49</v>
      </c>
      <c r="L779" s="133" t="s">
        <v>985</v>
      </c>
      <c r="M779" s="411" t="s">
        <v>985</v>
      </c>
      <c r="N779" s="412">
        <v>16</v>
      </c>
      <c r="O779" s="134">
        <v>970000</v>
      </c>
      <c r="P779" s="134">
        <v>680804.93</v>
      </c>
      <c r="Q779" s="134">
        <v>15476596</v>
      </c>
      <c r="R779" s="134">
        <v>259725</v>
      </c>
      <c r="S779" s="134">
        <v>15736321</v>
      </c>
      <c r="T779" s="414" t="s">
        <v>645</v>
      </c>
      <c r="U779" s="371">
        <v>0</v>
      </c>
      <c r="V779" s="371">
        <v>0</v>
      </c>
      <c r="W779" s="371">
        <v>0</v>
      </c>
      <c r="X779" s="371" t="s">
        <v>987</v>
      </c>
      <c r="Y779" s="415" t="s">
        <v>993</v>
      </c>
    </row>
    <row r="780" spans="1:25" s="703" customFormat="1">
      <c r="A780" s="450">
        <v>96762780</v>
      </c>
      <c r="B780" s="408" t="s">
        <v>61</v>
      </c>
      <c r="C780" s="348" t="s">
        <v>1067</v>
      </c>
      <c r="D780" s="348" t="s">
        <v>989</v>
      </c>
      <c r="E780" s="351">
        <v>287</v>
      </c>
      <c r="F780" s="129">
        <v>37323</v>
      </c>
      <c r="G780" s="130" t="s">
        <v>37</v>
      </c>
      <c r="H780" s="131">
        <v>245</v>
      </c>
      <c r="I780" s="353" t="s">
        <v>128</v>
      </c>
      <c r="J780" s="132">
        <v>6</v>
      </c>
      <c r="K780" s="410" t="s">
        <v>49</v>
      </c>
      <c r="L780" s="133" t="s">
        <v>985</v>
      </c>
      <c r="M780" s="411" t="s">
        <v>985</v>
      </c>
      <c r="N780" s="412">
        <v>16</v>
      </c>
      <c r="O780" s="134">
        <v>245000</v>
      </c>
      <c r="P780" s="134">
        <v>171955.87</v>
      </c>
      <c r="Q780" s="134">
        <v>3909037</v>
      </c>
      <c r="R780" s="134">
        <v>65601</v>
      </c>
      <c r="S780" s="134">
        <v>3974638</v>
      </c>
      <c r="T780" s="414" t="s">
        <v>645</v>
      </c>
      <c r="U780" s="371">
        <v>0</v>
      </c>
      <c r="V780" s="371">
        <v>0</v>
      </c>
      <c r="W780" s="371">
        <v>0</v>
      </c>
      <c r="X780" s="371" t="s">
        <v>987</v>
      </c>
      <c r="Y780" s="415" t="s">
        <v>993</v>
      </c>
    </row>
    <row r="781" spans="1:25" s="703" customFormat="1">
      <c r="A781" s="450">
        <v>96762780</v>
      </c>
      <c r="B781" s="408" t="s">
        <v>61</v>
      </c>
      <c r="C781" s="348" t="s">
        <v>1067</v>
      </c>
      <c r="D781" s="348" t="s">
        <v>989</v>
      </c>
      <c r="E781" s="409">
        <v>464</v>
      </c>
      <c r="F781" s="129">
        <v>38856</v>
      </c>
      <c r="G781" s="130" t="s">
        <v>37</v>
      </c>
      <c r="H781" s="131">
        <v>970</v>
      </c>
      <c r="I781" s="353" t="s">
        <v>147</v>
      </c>
      <c r="J781" s="132">
        <v>4</v>
      </c>
      <c r="K781" s="410" t="s">
        <v>68</v>
      </c>
      <c r="L781" s="133" t="s">
        <v>39</v>
      </c>
      <c r="M781" s="411" t="s">
        <v>985</v>
      </c>
      <c r="N781" s="412">
        <v>12</v>
      </c>
      <c r="O781" s="134">
        <v>970000</v>
      </c>
      <c r="P781" s="134">
        <v>1004579.56</v>
      </c>
      <c r="Q781" s="134">
        <v>22836896</v>
      </c>
      <c r="R781" s="134">
        <v>265457</v>
      </c>
      <c r="S781" s="134">
        <v>23102353</v>
      </c>
      <c r="T781" s="414" t="s">
        <v>645</v>
      </c>
      <c r="U781" s="371">
        <v>0</v>
      </c>
      <c r="V781" s="371">
        <v>0</v>
      </c>
      <c r="W781" s="371">
        <v>0</v>
      </c>
      <c r="X781" s="371" t="s">
        <v>987</v>
      </c>
      <c r="Y781" s="415" t="s">
        <v>993</v>
      </c>
    </row>
    <row r="782" spans="1:25" s="703" customFormat="1">
      <c r="A782" s="450">
        <v>96762780</v>
      </c>
      <c r="B782" s="408" t="s">
        <v>61</v>
      </c>
      <c r="C782" s="348" t="s">
        <v>1067</v>
      </c>
      <c r="D782" s="348" t="s">
        <v>989</v>
      </c>
      <c r="E782" s="409">
        <v>464</v>
      </c>
      <c r="F782" s="129">
        <v>38856</v>
      </c>
      <c r="G782" s="130" t="s">
        <v>37</v>
      </c>
      <c r="H782" s="429">
        <v>0.1</v>
      </c>
      <c r="I782" s="353" t="s">
        <v>148</v>
      </c>
      <c r="J782" s="132">
        <v>4</v>
      </c>
      <c r="K782" s="410" t="s">
        <v>68</v>
      </c>
      <c r="L782" s="133" t="s">
        <v>39</v>
      </c>
      <c r="M782" s="411" t="s">
        <v>985</v>
      </c>
      <c r="N782" s="412">
        <v>12</v>
      </c>
      <c r="O782" s="134">
        <v>100</v>
      </c>
      <c r="P782" s="134">
        <v>103.56</v>
      </c>
      <c r="Q782" s="134">
        <v>2354</v>
      </c>
      <c r="R782" s="134">
        <v>28</v>
      </c>
      <c r="S782" s="134">
        <v>2382</v>
      </c>
      <c r="T782" s="414" t="s">
        <v>645</v>
      </c>
      <c r="U782" s="371">
        <v>0</v>
      </c>
      <c r="V782" s="371">
        <v>0</v>
      </c>
      <c r="W782" s="371">
        <v>0</v>
      </c>
      <c r="X782" s="371" t="s">
        <v>987</v>
      </c>
      <c r="Y782" s="415" t="s">
        <v>993</v>
      </c>
    </row>
    <row r="783" spans="1:25" s="703" customFormat="1">
      <c r="A783" s="450">
        <v>96989050</v>
      </c>
      <c r="B783" s="408" t="s">
        <v>75</v>
      </c>
      <c r="C783" s="348" t="s">
        <v>1068</v>
      </c>
      <c r="D783" s="348" t="s">
        <v>989</v>
      </c>
      <c r="E783" s="409">
        <v>448</v>
      </c>
      <c r="F783" s="129">
        <v>38713</v>
      </c>
      <c r="G783" s="130" t="s">
        <v>37</v>
      </c>
      <c r="H783" s="131">
        <v>990</v>
      </c>
      <c r="I783" s="353" t="s">
        <v>46</v>
      </c>
      <c r="J783" s="132">
        <v>4.25</v>
      </c>
      <c r="K783" s="410" t="s">
        <v>68</v>
      </c>
      <c r="L783" s="133" t="s">
        <v>985</v>
      </c>
      <c r="M783" s="411" t="s">
        <v>985</v>
      </c>
      <c r="N783" s="412">
        <v>24.5</v>
      </c>
      <c r="O783" s="134">
        <v>990000</v>
      </c>
      <c r="P783" s="134">
        <v>547350</v>
      </c>
      <c r="Q783" s="134">
        <v>12442793</v>
      </c>
      <c r="R783" s="134">
        <v>183151</v>
      </c>
      <c r="S783" s="134">
        <v>12625944</v>
      </c>
      <c r="T783" s="414" t="s">
        <v>645</v>
      </c>
      <c r="U783" s="371">
        <v>0</v>
      </c>
      <c r="V783" s="371">
        <v>0</v>
      </c>
      <c r="W783" s="371">
        <v>0</v>
      </c>
      <c r="X783" s="371" t="s">
        <v>987</v>
      </c>
      <c r="Y783" s="415" t="s">
        <v>993</v>
      </c>
    </row>
    <row r="784" spans="1:25" s="703" customFormat="1">
      <c r="A784" s="450">
        <v>96818910</v>
      </c>
      <c r="B784" s="408" t="s">
        <v>44</v>
      </c>
      <c r="C784" s="348" t="s">
        <v>1069</v>
      </c>
      <c r="D784" s="348" t="s">
        <v>989</v>
      </c>
      <c r="E784" s="351">
        <v>291</v>
      </c>
      <c r="F784" s="129">
        <v>37358</v>
      </c>
      <c r="G784" s="130" t="s">
        <v>37</v>
      </c>
      <c r="H784" s="131">
        <v>429</v>
      </c>
      <c r="I784" s="353" t="s">
        <v>67</v>
      </c>
      <c r="J784" s="132">
        <v>5.6</v>
      </c>
      <c r="K784" s="410" t="s">
        <v>49</v>
      </c>
      <c r="L784" s="133" t="s">
        <v>985</v>
      </c>
      <c r="M784" s="411" t="s">
        <v>985</v>
      </c>
      <c r="N784" s="412">
        <v>8</v>
      </c>
      <c r="O784" s="134">
        <v>376926.45</v>
      </c>
      <c r="P784" s="134"/>
      <c r="Q784" s="134">
        <v>0</v>
      </c>
      <c r="R784" s="134"/>
      <c r="S784" s="134"/>
      <c r="T784" s="414" t="s">
        <v>645</v>
      </c>
      <c r="U784" s="371">
        <v>0</v>
      </c>
      <c r="V784" s="371">
        <v>0</v>
      </c>
      <c r="W784" s="371" t="s">
        <v>990</v>
      </c>
      <c r="X784" s="371" t="s">
        <v>987</v>
      </c>
      <c r="Y784" s="415" t="s">
        <v>993</v>
      </c>
    </row>
    <row r="785" spans="1:25" s="703" customFormat="1">
      <c r="A785" s="450">
        <v>96818910</v>
      </c>
      <c r="B785" s="408" t="s">
        <v>44</v>
      </c>
      <c r="C785" s="348" t="s">
        <v>1069</v>
      </c>
      <c r="D785" s="348" t="s">
        <v>989</v>
      </c>
      <c r="E785" s="351">
        <v>291</v>
      </c>
      <c r="F785" s="129">
        <v>37358</v>
      </c>
      <c r="G785" s="130" t="s">
        <v>37</v>
      </c>
      <c r="H785" s="131">
        <v>1220</v>
      </c>
      <c r="I785" s="353" t="s">
        <v>73</v>
      </c>
      <c r="J785" s="132">
        <v>5.6</v>
      </c>
      <c r="K785" s="410" t="s">
        <v>49</v>
      </c>
      <c r="L785" s="133" t="s">
        <v>985</v>
      </c>
      <c r="M785" s="411" t="s">
        <v>985</v>
      </c>
      <c r="N785" s="412">
        <v>8</v>
      </c>
      <c r="O785" s="134">
        <v>1048039.45</v>
      </c>
      <c r="P785" s="134"/>
      <c r="Q785" s="134">
        <v>0</v>
      </c>
      <c r="R785" s="134"/>
      <c r="S785" s="134"/>
      <c r="T785" s="414" t="s">
        <v>645</v>
      </c>
      <c r="U785" s="371">
        <v>0</v>
      </c>
      <c r="V785" s="371">
        <v>0</v>
      </c>
      <c r="W785" s="371" t="s">
        <v>990</v>
      </c>
      <c r="X785" s="371" t="s">
        <v>987</v>
      </c>
      <c r="Y785" s="415" t="s">
        <v>993</v>
      </c>
    </row>
    <row r="786" spans="1:25" s="703" customFormat="1">
      <c r="A786" s="450">
        <v>96818910</v>
      </c>
      <c r="B786" s="408" t="s">
        <v>44</v>
      </c>
      <c r="C786" s="348" t="s">
        <v>1069</v>
      </c>
      <c r="D786" s="348" t="s">
        <v>989</v>
      </c>
      <c r="E786" s="351">
        <v>291</v>
      </c>
      <c r="F786" s="129">
        <v>37358</v>
      </c>
      <c r="G786" s="130" t="s">
        <v>37</v>
      </c>
      <c r="H786" s="131">
        <v>523</v>
      </c>
      <c r="I786" s="353" t="s">
        <v>71</v>
      </c>
      <c r="J786" s="132">
        <v>6</v>
      </c>
      <c r="K786" s="410" t="s">
        <v>49</v>
      </c>
      <c r="L786" s="133" t="s">
        <v>985</v>
      </c>
      <c r="M786" s="411" t="s">
        <v>985</v>
      </c>
      <c r="N786" s="412">
        <v>23</v>
      </c>
      <c r="O786" s="134">
        <v>549102</v>
      </c>
      <c r="P786" s="134">
        <v>739937</v>
      </c>
      <c r="Q786" s="134">
        <v>16820832</v>
      </c>
      <c r="R786" s="134">
        <v>290011</v>
      </c>
      <c r="S786" s="134">
        <v>17110843</v>
      </c>
      <c r="T786" s="414" t="s">
        <v>645</v>
      </c>
      <c r="U786" s="371">
        <v>0</v>
      </c>
      <c r="V786" s="371">
        <v>0</v>
      </c>
      <c r="W786" s="371">
        <v>0</v>
      </c>
      <c r="X786" s="371" t="s">
        <v>987</v>
      </c>
      <c r="Y786" s="415" t="s">
        <v>1055</v>
      </c>
    </row>
    <row r="787" spans="1:25" s="703" customFormat="1">
      <c r="A787" s="450">
        <v>96818910</v>
      </c>
      <c r="B787" s="408" t="s">
        <v>44</v>
      </c>
      <c r="C787" s="348" t="s">
        <v>1069</v>
      </c>
      <c r="D787" s="348" t="s">
        <v>989</v>
      </c>
      <c r="E787" s="351">
        <v>291</v>
      </c>
      <c r="F787" s="129">
        <v>37358</v>
      </c>
      <c r="G787" s="130" t="s">
        <v>37</v>
      </c>
      <c r="H787" s="131">
        <v>1550</v>
      </c>
      <c r="I787" s="353" t="s">
        <v>72</v>
      </c>
      <c r="J787" s="132">
        <v>6</v>
      </c>
      <c r="K787" s="410" t="s">
        <v>49</v>
      </c>
      <c r="L787" s="133" t="s">
        <v>985</v>
      </c>
      <c r="M787" s="411" t="s">
        <v>985</v>
      </c>
      <c r="N787" s="412">
        <v>23</v>
      </c>
      <c r="O787" s="134">
        <v>1639900</v>
      </c>
      <c r="P787" s="134">
        <v>2209831.11</v>
      </c>
      <c r="Q787" s="134">
        <v>50235627</v>
      </c>
      <c r="R787" s="134">
        <v>843045</v>
      </c>
      <c r="S787" s="134">
        <v>51078672</v>
      </c>
      <c r="T787" s="414" t="s">
        <v>645</v>
      </c>
      <c r="U787" s="371">
        <v>0</v>
      </c>
      <c r="V787" s="371">
        <v>0</v>
      </c>
      <c r="W787" s="371">
        <v>0</v>
      </c>
      <c r="X787" s="371" t="s">
        <v>987</v>
      </c>
      <c r="Y787" s="415" t="s">
        <v>1055</v>
      </c>
    </row>
    <row r="788" spans="1:25" s="703" customFormat="1">
      <c r="A788" s="450">
        <v>96818910</v>
      </c>
      <c r="B788" s="408" t="s">
        <v>44</v>
      </c>
      <c r="C788" s="348" t="s">
        <v>1069</v>
      </c>
      <c r="D788" s="348" t="s">
        <v>989</v>
      </c>
      <c r="E788" s="409">
        <v>489</v>
      </c>
      <c r="F788" s="129">
        <v>39069</v>
      </c>
      <c r="G788" s="130" t="s">
        <v>37</v>
      </c>
      <c r="H788" s="131">
        <v>1199</v>
      </c>
      <c r="I788" s="353" t="s">
        <v>98</v>
      </c>
      <c r="J788" s="132">
        <v>3.4</v>
      </c>
      <c r="K788" s="410" t="s">
        <v>359</v>
      </c>
      <c r="L788" s="133" t="s">
        <v>68</v>
      </c>
      <c r="M788" s="411" t="s">
        <v>985</v>
      </c>
      <c r="N788" s="412">
        <v>18.5</v>
      </c>
      <c r="O788" s="134">
        <v>1199000</v>
      </c>
      <c r="P788" s="134">
        <v>1139032.49</v>
      </c>
      <c r="Q788" s="134">
        <v>25893386</v>
      </c>
      <c r="R788" s="134">
        <v>256212</v>
      </c>
      <c r="S788" s="134">
        <v>26149598</v>
      </c>
      <c r="T788" s="414" t="s">
        <v>645</v>
      </c>
      <c r="U788" s="371">
        <v>0</v>
      </c>
      <c r="V788" s="371">
        <v>0</v>
      </c>
      <c r="W788" s="371">
        <v>0</v>
      </c>
      <c r="X788" s="371" t="s">
        <v>987</v>
      </c>
      <c r="Y788" s="415" t="s">
        <v>1055</v>
      </c>
    </row>
    <row r="789" spans="1:25" s="703" customFormat="1">
      <c r="A789" s="450">
        <v>96818910</v>
      </c>
      <c r="B789" s="408" t="s">
        <v>44</v>
      </c>
      <c r="C789" s="348" t="s">
        <v>1069</v>
      </c>
      <c r="D789" s="348" t="s">
        <v>989</v>
      </c>
      <c r="E789" s="409">
        <v>489</v>
      </c>
      <c r="F789" s="129">
        <v>39069</v>
      </c>
      <c r="G789" s="130" t="s">
        <v>37</v>
      </c>
      <c r="H789" s="427">
        <v>0.2</v>
      </c>
      <c r="I789" s="353" t="s">
        <v>99</v>
      </c>
      <c r="J789" s="132">
        <v>3.4</v>
      </c>
      <c r="K789" s="410" t="s">
        <v>359</v>
      </c>
      <c r="L789" s="133" t="s">
        <v>68</v>
      </c>
      <c r="M789" s="411" t="s">
        <v>985</v>
      </c>
      <c r="N789" s="412">
        <v>18.5</v>
      </c>
      <c r="O789" s="134">
        <v>200</v>
      </c>
      <c r="P789" s="134">
        <v>190</v>
      </c>
      <c r="Q789" s="134">
        <v>4319</v>
      </c>
      <c r="R789" s="134">
        <v>43</v>
      </c>
      <c r="S789" s="134">
        <v>4362</v>
      </c>
      <c r="T789" s="414" t="s">
        <v>645</v>
      </c>
      <c r="U789" s="371">
        <v>0</v>
      </c>
      <c r="V789" s="371">
        <v>0</v>
      </c>
      <c r="W789" s="371">
        <v>0</v>
      </c>
      <c r="X789" s="371" t="s">
        <v>987</v>
      </c>
      <c r="Y789" s="415" t="s">
        <v>1055</v>
      </c>
    </row>
    <row r="790" spans="1:25" s="703" customFormat="1">
      <c r="A790" s="450">
        <v>96972300</v>
      </c>
      <c r="B790" s="408" t="s">
        <v>75</v>
      </c>
      <c r="C790" s="348" t="s">
        <v>1070</v>
      </c>
      <c r="D790" s="348" t="s">
        <v>984</v>
      </c>
      <c r="E790" s="409">
        <v>386</v>
      </c>
      <c r="F790" s="129">
        <v>38265</v>
      </c>
      <c r="G790" s="130" t="s">
        <v>37</v>
      </c>
      <c r="H790" s="131">
        <v>10500</v>
      </c>
      <c r="I790" s="353"/>
      <c r="J790" s="132"/>
      <c r="K790" s="410" t="s">
        <v>68</v>
      </c>
      <c r="L790" s="133" t="s">
        <v>170</v>
      </c>
      <c r="M790" s="411" t="s">
        <v>985</v>
      </c>
      <c r="N790" s="412">
        <v>26</v>
      </c>
      <c r="O790" s="134"/>
      <c r="P790" s="134"/>
      <c r="Q790" s="134"/>
      <c r="R790" s="134"/>
      <c r="S790" s="134"/>
      <c r="T790" s="414">
        <v>0</v>
      </c>
      <c r="U790" s="371">
        <v>0</v>
      </c>
      <c r="V790" s="371">
        <v>0</v>
      </c>
      <c r="W790" s="371">
        <v>0</v>
      </c>
      <c r="X790" s="371">
        <v>0</v>
      </c>
      <c r="Y790" s="415"/>
    </row>
    <row r="791" spans="1:25" s="703" customFormat="1">
      <c r="A791" s="450">
        <v>96972300</v>
      </c>
      <c r="B791" s="408" t="s">
        <v>75</v>
      </c>
      <c r="C791" s="348" t="s">
        <v>1070</v>
      </c>
      <c r="D791" s="348" t="s">
        <v>134</v>
      </c>
      <c r="E791" s="409">
        <v>386</v>
      </c>
      <c r="F791" s="129">
        <v>38289</v>
      </c>
      <c r="G791" s="130" t="s">
        <v>37</v>
      </c>
      <c r="H791" s="131">
        <v>5500</v>
      </c>
      <c r="I791" s="353" t="s">
        <v>67</v>
      </c>
      <c r="J791" s="132">
        <v>4.5</v>
      </c>
      <c r="K791" s="410" t="s">
        <v>68</v>
      </c>
      <c r="L791" s="133" t="s">
        <v>170</v>
      </c>
      <c r="M791" s="411" t="s">
        <v>985</v>
      </c>
      <c r="N791" s="412">
        <v>24</v>
      </c>
      <c r="O791" s="134">
        <v>5000000</v>
      </c>
      <c r="P791" s="134">
        <v>4948076</v>
      </c>
      <c r="Q791" s="134">
        <v>112483573</v>
      </c>
      <c r="R791" s="134">
        <v>1875223</v>
      </c>
      <c r="S791" s="134">
        <v>114358796</v>
      </c>
      <c r="T791" s="414" t="s">
        <v>645</v>
      </c>
      <c r="U791" s="371">
        <v>0</v>
      </c>
      <c r="V791" s="371">
        <v>0</v>
      </c>
      <c r="W791" s="371">
        <v>0</v>
      </c>
      <c r="X791" s="371" t="s">
        <v>987</v>
      </c>
      <c r="Y791" s="415" t="s">
        <v>1055</v>
      </c>
    </row>
    <row r="792" spans="1:25" s="703" customFormat="1">
      <c r="A792" s="450">
        <v>96972300</v>
      </c>
      <c r="B792" s="408" t="s">
        <v>75</v>
      </c>
      <c r="C792" s="348" t="s">
        <v>1070</v>
      </c>
      <c r="D792" s="348" t="s">
        <v>134</v>
      </c>
      <c r="E792" s="409">
        <v>386</v>
      </c>
      <c r="F792" s="129">
        <v>38289</v>
      </c>
      <c r="G792" s="130" t="s">
        <v>37</v>
      </c>
      <c r="H792" s="427">
        <v>0.5</v>
      </c>
      <c r="I792" s="353" t="s">
        <v>73</v>
      </c>
      <c r="J792" s="132">
        <v>4.5</v>
      </c>
      <c r="K792" s="410" t="s">
        <v>68</v>
      </c>
      <c r="L792" s="133" t="s">
        <v>170</v>
      </c>
      <c r="M792" s="411" t="s">
        <v>985</v>
      </c>
      <c r="N792" s="412">
        <v>24</v>
      </c>
      <c r="O792" s="134">
        <v>500</v>
      </c>
      <c r="P792" s="134">
        <v>495</v>
      </c>
      <c r="Q792" s="134">
        <v>11253</v>
      </c>
      <c r="R792" s="134">
        <v>183</v>
      </c>
      <c r="S792" s="134">
        <v>11436</v>
      </c>
      <c r="T792" s="414" t="s">
        <v>645</v>
      </c>
      <c r="U792" s="371">
        <v>0</v>
      </c>
      <c r="V792" s="371">
        <v>0</v>
      </c>
      <c r="W792" s="371">
        <v>0</v>
      </c>
      <c r="X792" s="371" t="s">
        <v>987</v>
      </c>
      <c r="Y792" s="415" t="s">
        <v>1055</v>
      </c>
    </row>
    <row r="793" spans="1:25" s="703" customFormat="1">
      <c r="A793" s="450">
        <v>76496130</v>
      </c>
      <c r="B793" s="408" t="s">
        <v>44</v>
      </c>
      <c r="C793" s="348" t="s">
        <v>1071</v>
      </c>
      <c r="D793" s="348" t="s">
        <v>989</v>
      </c>
      <c r="E793" s="409">
        <v>360</v>
      </c>
      <c r="F793" s="129">
        <v>37937</v>
      </c>
      <c r="G793" s="130" t="s">
        <v>37</v>
      </c>
      <c r="H793" s="131">
        <v>340</v>
      </c>
      <c r="I793" s="353" t="s">
        <v>67</v>
      </c>
      <c r="J793" s="132">
        <v>5.21</v>
      </c>
      <c r="K793" s="410" t="s">
        <v>170</v>
      </c>
      <c r="L793" s="133" t="s">
        <v>985</v>
      </c>
      <c r="M793" s="411" t="s">
        <v>985</v>
      </c>
      <c r="N793" s="412">
        <v>13</v>
      </c>
      <c r="O793" s="134">
        <v>340000</v>
      </c>
      <c r="P793" s="134">
        <v>235340.49</v>
      </c>
      <c r="Q793" s="134">
        <v>5349946</v>
      </c>
      <c r="R793" s="134">
        <v>92352</v>
      </c>
      <c r="S793" s="134">
        <v>5442298</v>
      </c>
      <c r="T793" s="414" t="s">
        <v>645</v>
      </c>
      <c r="U793" s="371">
        <v>0</v>
      </c>
      <c r="V793" s="371">
        <v>0</v>
      </c>
      <c r="W793" s="371">
        <v>0</v>
      </c>
      <c r="X793" s="371" t="s">
        <v>987</v>
      </c>
      <c r="Y793" s="415" t="s">
        <v>993</v>
      </c>
    </row>
    <row r="794" spans="1:25" s="703" customFormat="1">
      <c r="A794" s="450">
        <v>76496130</v>
      </c>
      <c r="B794" s="408" t="s">
        <v>44</v>
      </c>
      <c r="C794" s="348" t="s">
        <v>1071</v>
      </c>
      <c r="D794" s="348" t="s">
        <v>989</v>
      </c>
      <c r="E794" s="409">
        <v>360</v>
      </c>
      <c r="F794" s="129">
        <v>37937</v>
      </c>
      <c r="G794" s="130" t="s">
        <v>37</v>
      </c>
      <c r="H794" s="131">
        <v>1560</v>
      </c>
      <c r="I794" s="353" t="s">
        <v>73</v>
      </c>
      <c r="J794" s="132">
        <v>5.21</v>
      </c>
      <c r="K794" s="410" t="s">
        <v>170</v>
      </c>
      <c r="L794" s="133" t="s">
        <v>985</v>
      </c>
      <c r="M794" s="411" t="s">
        <v>985</v>
      </c>
      <c r="N794" s="412">
        <v>13</v>
      </c>
      <c r="O794" s="134">
        <v>1560000</v>
      </c>
      <c r="P794" s="134">
        <v>1079797.49</v>
      </c>
      <c r="Q794" s="134">
        <v>24546810</v>
      </c>
      <c r="R794" s="134">
        <v>423732</v>
      </c>
      <c r="S794" s="134">
        <v>24970542</v>
      </c>
      <c r="T794" s="414" t="s">
        <v>645</v>
      </c>
      <c r="U794" s="371">
        <v>0</v>
      </c>
      <c r="V794" s="371">
        <v>0</v>
      </c>
      <c r="W794" s="371">
        <v>0</v>
      </c>
      <c r="X794" s="371" t="s">
        <v>987</v>
      </c>
      <c r="Y794" s="415" t="s">
        <v>993</v>
      </c>
    </row>
    <row r="795" spans="1:25" s="703" customFormat="1">
      <c r="A795" s="450">
        <v>76496130</v>
      </c>
      <c r="B795" s="408" t="s">
        <v>44</v>
      </c>
      <c r="C795" s="348" t="s">
        <v>1071</v>
      </c>
      <c r="D795" s="348" t="s">
        <v>989</v>
      </c>
      <c r="E795" s="409">
        <v>360</v>
      </c>
      <c r="F795" s="129">
        <v>37937</v>
      </c>
      <c r="G795" s="130" t="s">
        <v>37</v>
      </c>
      <c r="H795" s="131">
        <v>700</v>
      </c>
      <c r="I795" s="353" t="s">
        <v>71</v>
      </c>
      <c r="J795" s="132">
        <v>5.71</v>
      </c>
      <c r="K795" s="410" t="s">
        <v>170</v>
      </c>
      <c r="L795" s="133" t="s">
        <v>985</v>
      </c>
      <c r="M795" s="411" t="s">
        <v>985</v>
      </c>
      <c r="N795" s="412">
        <v>21.5</v>
      </c>
      <c r="O795" s="134">
        <v>700000</v>
      </c>
      <c r="P795" s="134">
        <v>700000</v>
      </c>
      <c r="Q795" s="134">
        <v>15912953</v>
      </c>
      <c r="R795" s="134">
        <v>1098449</v>
      </c>
      <c r="S795" s="134">
        <v>17011402</v>
      </c>
      <c r="T795" s="414" t="s">
        <v>645</v>
      </c>
      <c r="U795" s="371">
        <v>0</v>
      </c>
      <c r="V795" s="371">
        <v>0</v>
      </c>
      <c r="W795" s="371">
        <v>0</v>
      </c>
      <c r="X795" s="371" t="s">
        <v>987</v>
      </c>
      <c r="Y795" s="415" t="s">
        <v>993</v>
      </c>
    </row>
    <row r="796" spans="1:25" s="703" customFormat="1">
      <c r="A796" s="450">
        <v>76496130</v>
      </c>
      <c r="B796" s="408" t="s">
        <v>44</v>
      </c>
      <c r="C796" s="348" t="s">
        <v>1071</v>
      </c>
      <c r="D796" s="348" t="s">
        <v>989</v>
      </c>
      <c r="E796" s="409">
        <v>360</v>
      </c>
      <c r="F796" s="129">
        <v>37937</v>
      </c>
      <c r="G796" s="130" t="s">
        <v>37</v>
      </c>
      <c r="H796" s="131">
        <v>6900</v>
      </c>
      <c r="I796" s="353" t="s">
        <v>72</v>
      </c>
      <c r="J796" s="132">
        <v>5.71</v>
      </c>
      <c r="K796" s="410" t="s">
        <v>170</v>
      </c>
      <c r="L796" s="133" t="s">
        <v>985</v>
      </c>
      <c r="M796" s="411" t="s">
        <v>985</v>
      </c>
      <c r="N796" s="412">
        <v>21.5</v>
      </c>
      <c r="O796" s="134">
        <v>6900000</v>
      </c>
      <c r="P796" s="134">
        <v>6900000</v>
      </c>
      <c r="Q796" s="134">
        <v>156856251</v>
      </c>
      <c r="R796" s="134">
        <v>10827563</v>
      </c>
      <c r="S796" s="134">
        <v>167683814</v>
      </c>
      <c r="T796" s="414" t="s">
        <v>645</v>
      </c>
      <c r="U796" s="371">
        <v>0</v>
      </c>
      <c r="V796" s="371">
        <v>0</v>
      </c>
      <c r="W796" s="371">
        <v>0</v>
      </c>
      <c r="X796" s="371" t="s">
        <v>987</v>
      </c>
      <c r="Y796" s="415" t="s">
        <v>993</v>
      </c>
    </row>
    <row r="797" spans="1:25" s="703" customFormat="1">
      <c r="A797" s="450">
        <v>96972220</v>
      </c>
      <c r="B797" s="408" t="s">
        <v>100</v>
      </c>
      <c r="C797" s="348" t="s">
        <v>1072</v>
      </c>
      <c r="D797" s="348" t="s">
        <v>989</v>
      </c>
      <c r="E797" s="409">
        <v>335</v>
      </c>
      <c r="F797" s="129">
        <v>37785</v>
      </c>
      <c r="G797" s="130" t="s">
        <v>37</v>
      </c>
      <c r="H797" s="131">
        <v>660</v>
      </c>
      <c r="I797" s="353" t="s">
        <v>46</v>
      </c>
      <c r="J797" s="132">
        <v>6.5</v>
      </c>
      <c r="K797" s="410" t="s">
        <v>170</v>
      </c>
      <c r="L797" s="133" t="s">
        <v>985</v>
      </c>
      <c r="M797" s="411" t="s">
        <v>985</v>
      </c>
      <c r="N797" s="412">
        <v>21.66</v>
      </c>
      <c r="O797" s="134">
        <v>660000</v>
      </c>
      <c r="P797" s="134">
        <v>567147</v>
      </c>
      <c r="Q797" s="134">
        <v>12892834</v>
      </c>
      <c r="R797" s="134">
        <v>281826</v>
      </c>
      <c r="S797" s="134">
        <v>13174660</v>
      </c>
      <c r="T797" s="414" t="s">
        <v>645</v>
      </c>
      <c r="U797" s="371">
        <v>0</v>
      </c>
      <c r="V797" s="371">
        <v>0</v>
      </c>
      <c r="W797" s="371">
        <v>0</v>
      </c>
      <c r="X797" s="371" t="s">
        <v>987</v>
      </c>
      <c r="Y797" s="415" t="s">
        <v>993</v>
      </c>
    </row>
    <row r="798" spans="1:25" s="703" customFormat="1">
      <c r="A798" s="450">
        <v>96873140</v>
      </c>
      <c r="B798" s="408" t="s">
        <v>100</v>
      </c>
      <c r="C798" s="348" t="s">
        <v>1073</v>
      </c>
      <c r="D798" s="348" t="s">
        <v>989</v>
      </c>
      <c r="E798" s="351">
        <v>289</v>
      </c>
      <c r="F798" s="129">
        <v>37329</v>
      </c>
      <c r="G798" s="130" t="s">
        <v>37</v>
      </c>
      <c r="H798" s="131">
        <v>150</v>
      </c>
      <c r="I798" s="353" t="s">
        <v>125</v>
      </c>
      <c r="J798" s="132">
        <v>5.5</v>
      </c>
      <c r="K798" s="410" t="s">
        <v>49</v>
      </c>
      <c r="L798" s="133" t="s">
        <v>985</v>
      </c>
      <c r="M798" s="411" t="s">
        <v>985</v>
      </c>
      <c r="N798" s="412">
        <v>12</v>
      </c>
      <c r="O798" s="134">
        <v>150000</v>
      </c>
      <c r="P798" s="134"/>
      <c r="Q798" s="134">
        <v>0</v>
      </c>
      <c r="R798" s="134"/>
      <c r="S798" s="134"/>
      <c r="T798" s="414" t="s">
        <v>645</v>
      </c>
      <c r="U798" s="371">
        <v>0</v>
      </c>
      <c r="V798" s="371">
        <v>0</v>
      </c>
      <c r="W798" s="371" t="s">
        <v>990</v>
      </c>
      <c r="X798" s="371" t="s">
        <v>987</v>
      </c>
      <c r="Y798" s="415" t="s">
        <v>993</v>
      </c>
    </row>
    <row r="799" spans="1:25" s="703" customFormat="1">
      <c r="A799" s="450">
        <v>96873140</v>
      </c>
      <c r="B799" s="408" t="s">
        <v>100</v>
      </c>
      <c r="C799" s="348" t="s">
        <v>1073</v>
      </c>
      <c r="D799" s="348" t="s">
        <v>989</v>
      </c>
      <c r="E799" s="351">
        <v>289</v>
      </c>
      <c r="F799" s="129">
        <v>37329</v>
      </c>
      <c r="G799" s="130" t="s">
        <v>37</v>
      </c>
      <c r="H799" s="131">
        <v>850</v>
      </c>
      <c r="I799" s="353" t="s">
        <v>126</v>
      </c>
      <c r="J799" s="132">
        <v>5.5</v>
      </c>
      <c r="K799" s="410" t="s">
        <v>49</v>
      </c>
      <c r="L799" s="133" t="s">
        <v>985</v>
      </c>
      <c r="M799" s="411" t="s">
        <v>985</v>
      </c>
      <c r="N799" s="412">
        <v>12</v>
      </c>
      <c r="O799" s="134">
        <v>850000</v>
      </c>
      <c r="P799" s="134"/>
      <c r="Q799" s="134">
        <v>0</v>
      </c>
      <c r="R799" s="134"/>
      <c r="S799" s="134"/>
      <c r="T799" s="414" t="s">
        <v>645</v>
      </c>
      <c r="U799" s="371">
        <v>0</v>
      </c>
      <c r="V799" s="371">
        <v>0</v>
      </c>
      <c r="W799" s="371" t="s">
        <v>990</v>
      </c>
      <c r="X799" s="371" t="s">
        <v>987</v>
      </c>
      <c r="Y799" s="415" t="s">
        <v>993</v>
      </c>
    </row>
    <row r="800" spans="1:25" s="703" customFormat="1">
      <c r="A800" s="450">
        <v>96873140</v>
      </c>
      <c r="B800" s="408" t="s">
        <v>100</v>
      </c>
      <c r="C800" s="348" t="s">
        <v>1073</v>
      </c>
      <c r="D800" s="348" t="s">
        <v>989</v>
      </c>
      <c r="E800" s="351">
        <v>289</v>
      </c>
      <c r="F800" s="129">
        <v>37329</v>
      </c>
      <c r="G800" s="130" t="s">
        <v>37</v>
      </c>
      <c r="H800" s="131">
        <v>499</v>
      </c>
      <c r="I800" s="353" t="s">
        <v>127</v>
      </c>
      <c r="J800" s="132">
        <v>5.8</v>
      </c>
      <c r="K800" s="410" t="s">
        <v>49</v>
      </c>
      <c r="L800" s="133" t="s">
        <v>985</v>
      </c>
      <c r="M800" s="411" t="s">
        <v>985</v>
      </c>
      <c r="N800" s="412">
        <v>23</v>
      </c>
      <c r="O800" s="134">
        <v>423000</v>
      </c>
      <c r="P800" s="134">
        <v>289420.78999999998</v>
      </c>
      <c r="Q800" s="134">
        <v>6579342</v>
      </c>
      <c r="R800" s="134">
        <v>126199</v>
      </c>
      <c r="S800" s="134">
        <v>6705541</v>
      </c>
      <c r="T800" s="414" t="s">
        <v>645</v>
      </c>
      <c r="U800" s="371">
        <v>0</v>
      </c>
      <c r="V800" s="371">
        <v>0</v>
      </c>
      <c r="W800" s="371">
        <v>0</v>
      </c>
      <c r="X800" s="371" t="s">
        <v>987</v>
      </c>
      <c r="Y800" s="415" t="s">
        <v>993</v>
      </c>
    </row>
    <row r="801" spans="1:25" s="703" customFormat="1">
      <c r="A801" s="450">
        <v>96873140</v>
      </c>
      <c r="B801" s="408" t="s">
        <v>100</v>
      </c>
      <c r="C801" s="348" t="s">
        <v>1073</v>
      </c>
      <c r="D801" s="348" t="s">
        <v>989</v>
      </c>
      <c r="E801" s="351">
        <v>289</v>
      </c>
      <c r="F801" s="129">
        <v>37329</v>
      </c>
      <c r="G801" s="130" t="s">
        <v>37</v>
      </c>
      <c r="H801" s="131">
        <v>10500</v>
      </c>
      <c r="I801" s="353" t="s">
        <v>128</v>
      </c>
      <c r="J801" s="132">
        <v>5.8</v>
      </c>
      <c r="K801" s="410" t="s">
        <v>49</v>
      </c>
      <c r="L801" s="133" t="s">
        <v>985</v>
      </c>
      <c r="M801" s="411" t="s">
        <v>985</v>
      </c>
      <c r="N801" s="412">
        <v>23</v>
      </c>
      <c r="O801" s="134">
        <v>10000000</v>
      </c>
      <c r="P801" s="134">
        <v>8575430.6799999997</v>
      </c>
      <c r="Q801" s="134">
        <v>194943465</v>
      </c>
      <c r="R801" s="134">
        <v>3739218</v>
      </c>
      <c r="S801" s="134">
        <v>198682683</v>
      </c>
      <c r="T801" s="414" t="s">
        <v>645</v>
      </c>
      <c r="U801" s="371">
        <v>0</v>
      </c>
      <c r="V801" s="371">
        <v>0</v>
      </c>
      <c r="W801" s="371">
        <v>0</v>
      </c>
      <c r="X801" s="371" t="s">
        <v>987</v>
      </c>
      <c r="Y801" s="415" t="s">
        <v>993</v>
      </c>
    </row>
    <row r="802" spans="1:25" s="703" customFormat="1">
      <c r="A802" s="450">
        <v>96873140</v>
      </c>
      <c r="B802" s="408" t="s">
        <v>100</v>
      </c>
      <c r="C802" s="348" t="s">
        <v>1073</v>
      </c>
      <c r="D802" s="348" t="s">
        <v>989</v>
      </c>
      <c r="E802" s="351">
        <v>289</v>
      </c>
      <c r="F802" s="129">
        <v>37329</v>
      </c>
      <c r="G802" s="130" t="s">
        <v>37</v>
      </c>
      <c r="H802" s="131">
        <v>1</v>
      </c>
      <c r="I802" s="353" t="s">
        <v>89</v>
      </c>
      <c r="J802" s="132">
        <v>5.8</v>
      </c>
      <c r="K802" s="410" t="s">
        <v>49</v>
      </c>
      <c r="L802" s="133" t="s">
        <v>985</v>
      </c>
      <c r="M802" s="411" t="s">
        <v>985</v>
      </c>
      <c r="N802" s="412">
        <v>23</v>
      </c>
      <c r="O802" s="134">
        <v>1000</v>
      </c>
      <c r="P802" s="134">
        <v>974.46</v>
      </c>
      <c r="Q802" s="134">
        <v>22152</v>
      </c>
      <c r="R802" s="134">
        <v>425</v>
      </c>
      <c r="S802" s="134">
        <v>22577</v>
      </c>
      <c r="T802" s="414" t="s">
        <v>645</v>
      </c>
      <c r="U802" s="371">
        <v>0</v>
      </c>
      <c r="V802" s="371">
        <v>0</v>
      </c>
      <c r="W802" s="371">
        <v>0</v>
      </c>
      <c r="X802" s="371" t="s">
        <v>987</v>
      </c>
      <c r="Y802" s="415" t="s">
        <v>993</v>
      </c>
    </row>
    <row r="803" spans="1:25" s="703" customFormat="1">
      <c r="A803" s="450">
        <v>96992030</v>
      </c>
      <c r="B803" s="408" t="s">
        <v>61</v>
      </c>
      <c r="C803" s="348" t="s">
        <v>1074</v>
      </c>
      <c r="D803" s="348" t="s">
        <v>984</v>
      </c>
      <c r="E803" s="409">
        <v>372</v>
      </c>
      <c r="F803" s="129">
        <v>38139</v>
      </c>
      <c r="G803" s="130" t="s">
        <v>37</v>
      </c>
      <c r="H803" s="427">
        <v>17000.5</v>
      </c>
      <c r="I803" s="353"/>
      <c r="J803" s="132"/>
      <c r="K803" s="410" t="s">
        <v>985</v>
      </c>
      <c r="L803" s="133" t="s">
        <v>985</v>
      </c>
      <c r="M803" s="411" t="s">
        <v>985</v>
      </c>
      <c r="N803" s="412">
        <v>30.5</v>
      </c>
      <c r="O803" s="134"/>
      <c r="P803" s="134"/>
      <c r="Q803" s="134"/>
      <c r="R803" s="134"/>
      <c r="S803" s="134"/>
      <c r="T803" s="414">
        <v>0</v>
      </c>
      <c r="U803" s="371">
        <v>0</v>
      </c>
      <c r="V803" s="371">
        <v>0</v>
      </c>
      <c r="W803" s="371">
        <v>0</v>
      </c>
      <c r="X803" s="371">
        <v>0</v>
      </c>
      <c r="Y803" s="415"/>
    </row>
    <row r="804" spans="1:25" s="703" customFormat="1">
      <c r="A804" s="450">
        <v>96992030</v>
      </c>
      <c r="B804" s="408" t="s">
        <v>61</v>
      </c>
      <c r="C804" s="348" t="s">
        <v>1074</v>
      </c>
      <c r="D804" s="348" t="s">
        <v>134</v>
      </c>
      <c r="E804" s="409">
        <v>372</v>
      </c>
      <c r="F804" s="129">
        <v>38147</v>
      </c>
      <c r="G804" s="130" t="s">
        <v>37</v>
      </c>
      <c r="H804" s="131">
        <v>17000</v>
      </c>
      <c r="I804" s="353" t="s">
        <v>67</v>
      </c>
      <c r="J804" s="132">
        <v>5.3</v>
      </c>
      <c r="K804" s="410" t="s">
        <v>170</v>
      </c>
      <c r="L804" s="133" t="s">
        <v>985</v>
      </c>
      <c r="M804" s="411" t="s">
        <v>985</v>
      </c>
      <c r="N804" s="412">
        <v>24.5</v>
      </c>
      <c r="O804" s="134">
        <v>16000000</v>
      </c>
      <c r="P804" s="134">
        <v>15760000</v>
      </c>
      <c r="Q804" s="134">
        <v>358268770</v>
      </c>
      <c r="R804" s="134">
        <v>7028664</v>
      </c>
      <c r="S804" s="134">
        <v>365297434</v>
      </c>
      <c r="T804" s="414" t="s">
        <v>645</v>
      </c>
      <c r="U804" s="371">
        <v>0</v>
      </c>
      <c r="V804" s="371">
        <v>0</v>
      </c>
      <c r="W804" s="371">
        <v>0</v>
      </c>
      <c r="X804" s="371" t="s">
        <v>987</v>
      </c>
      <c r="Y804" s="415" t="s">
        <v>993</v>
      </c>
    </row>
    <row r="805" spans="1:25" s="703" customFormat="1">
      <c r="A805" s="450">
        <v>96992030</v>
      </c>
      <c r="B805" s="408" t="s">
        <v>61</v>
      </c>
      <c r="C805" s="348" t="s">
        <v>1074</v>
      </c>
      <c r="D805" s="348" t="s">
        <v>134</v>
      </c>
      <c r="E805" s="409">
        <v>372</v>
      </c>
      <c r="F805" s="129">
        <v>38147</v>
      </c>
      <c r="G805" s="130" t="s">
        <v>37</v>
      </c>
      <c r="H805" s="427">
        <v>0.5</v>
      </c>
      <c r="I805" s="353" t="s">
        <v>73</v>
      </c>
      <c r="J805" s="132">
        <v>5.3</v>
      </c>
      <c r="K805" s="410" t="s">
        <v>170</v>
      </c>
      <c r="L805" s="133" t="s">
        <v>985</v>
      </c>
      <c r="M805" s="411" t="s">
        <v>985</v>
      </c>
      <c r="N805" s="412">
        <v>24.5</v>
      </c>
      <c r="O805" s="134">
        <v>500</v>
      </c>
      <c r="P805" s="134">
        <v>492.5</v>
      </c>
      <c r="Q805" s="134">
        <v>11196</v>
      </c>
      <c r="R805" s="134">
        <v>220</v>
      </c>
      <c r="S805" s="134">
        <v>11416</v>
      </c>
      <c r="T805" s="414" t="s">
        <v>645</v>
      </c>
      <c r="U805" s="371">
        <v>0</v>
      </c>
      <c r="V805" s="371">
        <v>0</v>
      </c>
      <c r="W805" s="371">
        <v>0</v>
      </c>
      <c r="X805" s="371" t="s">
        <v>987</v>
      </c>
      <c r="Y805" s="415" t="s">
        <v>993</v>
      </c>
    </row>
    <row r="806" spans="1:25" s="703" customFormat="1">
      <c r="A806" s="450">
        <v>94139000</v>
      </c>
      <c r="B806" s="408">
        <v>5</v>
      </c>
      <c r="C806" s="348" t="s">
        <v>1075</v>
      </c>
      <c r="D806" s="348" t="s">
        <v>984</v>
      </c>
      <c r="E806" s="409">
        <v>671</v>
      </c>
      <c r="F806" s="129">
        <v>40736</v>
      </c>
      <c r="G806" s="130" t="s">
        <v>37</v>
      </c>
      <c r="H806" s="131">
        <v>2500</v>
      </c>
      <c r="I806" s="353"/>
      <c r="J806" s="132"/>
      <c r="K806" s="410" t="s">
        <v>68</v>
      </c>
      <c r="L806" s="133" t="s">
        <v>39</v>
      </c>
      <c r="M806" s="411" t="s">
        <v>985</v>
      </c>
      <c r="N806" s="412">
        <v>10</v>
      </c>
      <c r="O806" s="134"/>
      <c r="P806" s="134"/>
      <c r="Q806" s="134"/>
      <c r="R806" s="134"/>
      <c r="S806" s="134"/>
      <c r="T806" s="414">
        <v>0</v>
      </c>
      <c r="U806" s="371">
        <v>0</v>
      </c>
      <c r="V806" s="371">
        <v>0</v>
      </c>
      <c r="W806" s="371">
        <v>0</v>
      </c>
      <c r="X806" s="371">
        <v>0</v>
      </c>
      <c r="Y806" s="415"/>
    </row>
    <row r="807" spans="1:25" s="703" customFormat="1">
      <c r="A807" s="450">
        <v>94139000</v>
      </c>
      <c r="B807" s="408">
        <v>5</v>
      </c>
      <c r="C807" s="348" t="s">
        <v>1075</v>
      </c>
      <c r="D807" s="348" t="s">
        <v>134</v>
      </c>
      <c r="E807" s="409">
        <v>671</v>
      </c>
      <c r="F807" s="129">
        <v>40743</v>
      </c>
      <c r="G807" s="130" t="s">
        <v>162</v>
      </c>
      <c r="H807" s="131">
        <v>54400000</v>
      </c>
      <c r="I807" s="353" t="s">
        <v>46</v>
      </c>
      <c r="J807" s="132">
        <v>6.8</v>
      </c>
      <c r="K807" s="410" t="s">
        <v>68</v>
      </c>
      <c r="L807" s="133" t="s">
        <v>985</v>
      </c>
      <c r="M807" s="411" t="s">
        <v>985</v>
      </c>
      <c r="N807" s="412">
        <v>5</v>
      </c>
      <c r="O807" s="134">
        <v>21800000000</v>
      </c>
      <c r="P807" s="134">
        <v>21800000000</v>
      </c>
      <c r="Q807" s="134">
        <v>21800000</v>
      </c>
      <c r="R807" s="134">
        <v>560469</v>
      </c>
      <c r="S807" s="134">
        <v>22360469</v>
      </c>
      <c r="T807" s="414">
        <v>0</v>
      </c>
      <c r="U807" s="371">
        <v>0</v>
      </c>
      <c r="V807" s="371">
        <v>0</v>
      </c>
      <c r="W807" s="371">
        <v>0</v>
      </c>
      <c r="X807" s="371" t="s">
        <v>987</v>
      </c>
      <c r="Y807" s="415"/>
    </row>
    <row r="808" spans="1:25" s="703" customFormat="1">
      <c r="A808" s="450">
        <v>94139000</v>
      </c>
      <c r="B808" s="408">
        <v>5</v>
      </c>
      <c r="C808" s="348" t="s">
        <v>1075</v>
      </c>
      <c r="D808" s="348" t="s">
        <v>134</v>
      </c>
      <c r="E808" s="409">
        <v>671</v>
      </c>
      <c r="F808" s="129">
        <v>40743</v>
      </c>
      <c r="G808" s="130" t="s">
        <v>37</v>
      </c>
      <c r="H808" s="131">
        <v>2500</v>
      </c>
      <c r="I808" s="353" t="s">
        <v>87</v>
      </c>
      <c r="J808" s="132">
        <v>3.2</v>
      </c>
      <c r="K808" s="410" t="s">
        <v>68</v>
      </c>
      <c r="L808" s="133" t="s">
        <v>985</v>
      </c>
      <c r="M808" s="411" t="s">
        <v>985</v>
      </c>
      <c r="N808" s="412">
        <v>5</v>
      </c>
      <c r="O808" s="134"/>
      <c r="P808" s="134"/>
      <c r="Q808" s="134">
        <v>0</v>
      </c>
      <c r="R808" s="134"/>
      <c r="S808" s="134"/>
      <c r="T808" s="414" t="s">
        <v>645</v>
      </c>
      <c r="U808" s="371">
        <v>0</v>
      </c>
      <c r="V808" s="371" t="s">
        <v>988</v>
      </c>
      <c r="W808" s="371">
        <v>0</v>
      </c>
      <c r="X808" s="371" t="s">
        <v>987</v>
      </c>
      <c r="Y808" s="415"/>
    </row>
    <row r="809" spans="1:25" s="703" customFormat="1">
      <c r="A809" s="450">
        <v>94139000</v>
      </c>
      <c r="B809" s="408">
        <v>5</v>
      </c>
      <c r="C809" s="348" t="s">
        <v>1075</v>
      </c>
      <c r="D809" s="348" t="s">
        <v>984</v>
      </c>
      <c r="E809" s="409">
        <v>672</v>
      </c>
      <c r="F809" s="129">
        <v>40736</v>
      </c>
      <c r="G809" s="130" t="s">
        <v>37</v>
      </c>
      <c r="H809" s="131">
        <v>2500</v>
      </c>
      <c r="I809" s="353"/>
      <c r="J809" s="132"/>
      <c r="K809" s="410" t="s">
        <v>68</v>
      </c>
      <c r="L809" s="133" t="s">
        <v>39</v>
      </c>
      <c r="M809" s="411" t="s">
        <v>985</v>
      </c>
      <c r="N809" s="412">
        <v>30</v>
      </c>
      <c r="O809" s="134"/>
      <c r="P809" s="134"/>
      <c r="Q809" s="134"/>
      <c r="R809" s="134"/>
      <c r="S809" s="134"/>
      <c r="T809" s="414">
        <v>0</v>
      </c>
      <c r="U809" s="371">
        <v>0</v>
      </c>
      <c r="V809" s="371">
        <v>0</v>
      </c>
      <c r="W809" s="371">
        <v>0</v>
      </c>
      <c r="X809" s="371">
        <v>0</v>
      </c>
      <c r="Y809" s="415"/>
    </row>
    <row r="810" spans="1:25" s="703" customFormat="1">
      <c r="A810" s="450">
        <v>94139000</v>
      </c>
      <c r="B810" s="408">
        <v>5</v>
      </c>
      <c r="C810" s="348" t="s">
        <v>1075</v>
      </c>
      <c r="D810" s="348" t="s">
        <v>134</v>
      </c>
      <c r="E810" s="409">
        <v>672</v>
      </c>
      <c r="F810" s="129">
        <v>40743</v>
      </c>
      <c r="G810" s="130" t="s">
        <v>37</v>
      </c>
      <c r="H810" s="131">
        <v>2500</v>
      </c>
      <c r="I810" s="353" t="s">
        <v>89</v>
      </c>
      <c r="J810" s="132">
        <v>3.6</v>
      </c>
      <c r="K810" s="410" t="s">
        <v>68</v>
      </c>
      <c r="L810" s="133" t="s">
        <v>985</v>
      </c>
      <c r="M810" s="411" t="s">
        <v>985</v>
      </c>
      <c r="N810" s="412">
        <v>21</v>
      </c>
      <c r="O810" s="134">
        <v>1500000</v>
      </c>
      <c r="P810" s="134">
        <v>1500000</v>
      </c>
      <c r="Q810" s="134">
        <v>34099185</v>
      </c>
      <c r="R810" s="134">
        <v>460338</v>
      </c>
      <c r="S810" s="134">
        <v>34559523</v>
      </c>
      <c r="T810" s="414" t="s">
        <v>645</v>
      </c>
      <c r="U810" s="371">
        <v>0</v>
      </c>
      <c r="V810" s="371">
        <v>0</v>
      </c>
      <c r="W810" s="371">
        <v>0</v>
      </c>
      <c r="X810" s="371" t="s">
        <v>987</v>
      </c>
      <c r="Y810" s="415"/>
    </row>
    <row r="811" spans="1:25" s="703" customFormat="1">
      <c r="A811" s="450">
        <v>96717620</v>
      </c>
      <c r="B811" s="408">
        <v>6</v>
      </c>
      <c r="C811" s="348" t="s">
        <v>1076</v>
      </c>
      <c r="D811" s="348" t="s">
        <v>989</v>
      </c>
      <c r="E811" s="351">
        <v>214</v>
      </c>
      <c r="F811" s="129">
        <v>36432</v>
      </c>
      <c r="G811" s="130" t="s">
        <v>66</v>
      </c>
      <c r="H811" s="131">
        <v>5000</v>
      </c>
      <c r="I811" s="353" t="s">
        <v>67</v>
      </c>
      <c r="J811" s="132">
        <v>8</v>
      </c>
      <c r="K811" s="410" t="s">
        <v>68</v>
      </c>
      <c r="L811" s="133" t="s">
        <v>985</v>
      </c>
      <c r="M811" s="411" t="s">
        <v>985</v>
      </c>
      <c r="N811" s="416">
        <v>10</v>
      </c>
      <c r="O811" s="134">
        <v>5000000</v>
      </c>
      <c r="P811" s="134"/>
      <c r="Q811" s="134"/>
      <c r="R811" s="134"/>
      <c r="S811" s="134"/>
      <c r="T811" s="414">
        <v>0</v>
      </c>
      <c r="U811" s="371" t="s">
        <v>69</v>
      </c>
      <c r="V811" s="371">
        <v>0</v>
      </c>
      <c r="W811" s="371" t="s">
        <v>990</v>
      </c>
      <c r="X811" s="371" t="s">
        <v>987</v>
      </c>
      <c r="Y811" s="415"/>
    </row>
    <row r="812" spans="1:25" s="703" customFormat="1">
      <c r="A812" s="450">
        <v>96717620</v>
      </c>
      <c r="B812" s="408">
        <v>6</v>
      </c>
      <c r="C812" s="348" t="s">
        <v>1076</v>
      </c>
      <c r="D812" s="348" t="s">
        <v>989</v>
      </c>
      <c r="E812" s="351">
        <v>214</v>
      </c>
      <c r="F812" s="129">
        <v>36432</v>
      </c>
      <c r="G812" s="130" t="s">
        <v>37</v>
      </c>
      <c r="H812" s="131">
        <v>198</v>
      </c>
      <c r="I812" s="353" t="s">
        <v>71</v>
      </c>
      <c r="J812" s="132">
        <v>7.5</v>
      </c>
      <c r="K812" s="410" t="s">
        <v>68</v>
      </c>
      <c r="L812" s="133" t="s">
        <v>985</v>
      </c>
      <c r="M812" s="411" t="s">
        <v>985</v>
      </c>
      <c r="N812" s="416">
        <v>25</v>
      </c>
      <c r="O812" s="134">
        <v>96000</v>
      </c>
      <c r="P812" s="134">
        <v>88272</v>
      </c>
      <c r="Q812" s="134">
        <v>2006669</v>
      </c>
      <c r="R812" s="47">
        <v>6568</v>
      </c>
      <c r="S812" s="47">
        <v>2013237</v>
      </c>
      <c r="T812" s="414" t="s">
        <v>645</v>
      </c>
      <c r="U812" s="371">
        <v>0</v>
      </c>
      <c r="V812" s="371">
        <v>0</v>
      </c>
      <c r="W812" s="371">
        <v>0</v>
      </c>
      <c r="X812" s="371" t="s">
        <v>987</v>
      </c>
      <c r="Y812" s="415"/>
    </row>
    <row r="813" spans="1:25" s="703" customFormat="1">
      <c r="A813" s="450">
        <v>96717620</v>
      </c>
      <c r="B813" s="408">
        <v>6</v>
      </c>
      <c r="C813" s="348" t="s">
        <v>1076</v>
      </c>
      <c r="D813" s="348" t="s">
        <v>989</v>
      </c>
      <c r="E813" s="351">
        <v>214</v>
      </c>
      <c r="F813" s="129">
        <v>36432</v>
      </c>
      <c r="G813" s="130" t="s">
        <v>37</v>
      </c>
      <c r="H813" s="131">
        <v>1190</v>
      </c>
      <c r="I813" s="353" t="s">
        <v>72</v>
      </c>
      <c r="J813" s="132">
        <v>7.5</v>
      </c>
      <c r="K813" s="410" t="s">
        <v>68</v>
      </c>
      <c r="L813" s="133" t="s">
        <v>985</v>
      </c>
      <c r="M813" s="411" t="s">
        <v>985</v>
      </c>
      <c r="N813" s="416">
        <v>25</v>
      </c>
      <c r="O813" s="134">
        <v>990000</v>
      </c>
      <c r="P813" s="134">
        <v>910305</v>
      </c>
      <c r="Q813" s="134">
        <v>20693772</v>
      </c>
      <c r="R813" s="47">
        <v>67732</v>
      </c>
      <c r="S813" s="47">
        <v>20761504</v>
      </c>
      <c r="T813" s="414" t="s">
        <v>645</v>
      </c>
      <c r="U813" s="371">
        <v>0</v>
      </c>
      <c r="V813" s="371">
        <v>0</v>
      </c>
      <c r="W813" s="371">
        <v>0</v>
      </c>
      <c r="X813" s="371" t="s">
        <v>987</v>
      </c>
      <c r="Y813" s="415"/>
    </row>
    <row r="814" spans="1:25" s="703" customFormat="1">
      <c r="A814" s="450">
        <v>96717620</v>
      </c>
      <c r="B814" s="408">
        <v>6</v>
      </c>
      <c r="C814" s="348" t="s">
        <v>1076</v>
      </c>
      <c r="D814" s="348" t="s">
        <v>989</v>
      </c>
      <c r="E814" s="351">
        <v>214</v>
      </c>
      <c r="F814" s="129">
        <v>36432</v>
      </c>
      <c r="G814" s="130" t="s">
        <v>66</v>
      </c>
      <c r="H814" s="131">
        <v>55000</v>
      </c>
      <c r="I814" s="353" t="s">
        <v>73</v>
      </c>
      <c r="J814" s="132">
        <v>8</v>
      </c>
      <c r="K814" s="410" t="s">
        <v>68</v>
      </c>
      <c r="L814" s="133" t="s">
        <v>985</v>
      </c>
      <c r="M814" s="411" t="s">
        <v>985</v>
      </c>
      <c r="N814" s="416">
        <v>10</v>
      </c>
      <c r="O814" s="134">
        <v>52500000</v>
      </c>
      <c r="P814" s="134"/>
      <c r="Q814" s="134">
        <v>0</v>
      </c>
      <c r="R814" s="134"/>
      <c r="S814" s="134"/>
      <c r="T814" s="414">
        <v>0</v>
      </c>
      <c r="U814" s="371" t="s">
        <v>69</v>
      </c>
      <c r="V814" s="371">
        <v>0</v>
      </c>
      <c r="W814" s="371" t="s">
        <v>990</v>
      </c>
      <c r="X814" s="371" t="s">
        <v>987</v>
      </c>
      <c r="Y814" s="415"/>
    </row>
    <row r="815" spans="1:25" s="703" customFormat="1">
      <c r="A815" s="450">
        <v>93007000</v>
      </c>
      <c r="B815" s="408" t="s">
        <v>35</v>
      </c>
      <c r="C815" s="348" t="s">
        <v>399</v>
      </c>
      <c r="D815" s="348" t="s">
        <v>984</v>
      </c>
      <c r="E815" s="409">
        <v>445</v>
      </c>
      <c r="F815" s="129">
        <v>38700</v>
      </c>
      <c r="G815" s="130" t="s">
        <v>37</v>
      </c>
      <c r="H815" s="131">
        <v>3000</v>
      </c>
      <c r="I815" s="353"/>
      <c r="J815" s="132"/>
      <c r="K815" s="410" t="s">
        <v>39</v>
      </c>
      <c r="L815" s="133" t="s">
        <v>986</v>
      </c>
      <c r="M815" s="411" t="s">
        <v>985</v>
      </c>
      <c r="N815" s="412">
        <v>10</v>
      </c>
      <c r="O815" s="134"/>
      <c r="P815" s="134"/>
      <c r="Q815" s="134"/>
      <c r="R815" s="134"/>
      <c r="S815" s="134"/>
      <c r="T815" s="414">
        <v>0</v>
      </c>
      <c r="U815" s="371">
        <v>0</v>
      </c>
      <c r="V815" s="371">
        <v>0</v>
      </c>
      <c r="W815" s="371">
        <v>0</v>
      </c>
      <c r="X815" s="371">
        <v>0</v>
      </c>
      <c r="Y815" s="415"/>
    </row>
    <row r="816" spans="1:25" s="703" customFormat="1">
      <c r="A816" s="450">
        <v>93007000</v>
      </c>
      <c r="B816" s="408" t="s">
        <v>35</v>
      </c>
      <c r="C816" s="348" t="s">
        <v>399</v>
      </c>
      <c r="D816" s="348" t="s">
        <v>134</v>
      </c>
      <c r="E816" s="409">
        <v>445</v>
      </c>
      <c r="F816" s="129">
        <v>38700</v>
      </c>
      <c r="G816" s="130" t="s">
        <v>37</v>
      </c>
      <c r="H816" s="131">
        <v>3000</v>
      </c>
      <c r="I816" s="353" t="s">
        <v>46</v>
      </c>
      <c r="J816" s="132">
        <v>3.5</v>
      </c>
      <c r="K816" s="410" t="s">
        <v>39</v>
      </c>
      <c r="L816" s="133" t="s">
        <v>986</v>
      </c>
      <c r="M816" s="411" t="s">
        <v>985</v>
      </c>
      <c r="N816" s="412">
        <v>8</v>
      </c>
      <c r="O816" s="134"/>
      <c r="P816" s="134"/>
      <c r="Q816" s="134">
        <v>0</v>
      </c>
      <c r="R816" s="134"/>
      <c r="S816" s="134"/>
      <c r="T816" s="414" t="s">
        <v>645</v>
      </c>
      <c r="U816" s="371">
        <v>0</v>
      </c>
      <c r="V816" s="371" t="s">
        <v>988</v>
      </c>
      <c r="W816" s="371">
        <v>0</v>
      </c>
      <c r="X816" s="371" t="s">
        <v>987</v>
      </c>
      <c r="Y816" s="415"/>
    </row>
    <row r="817" spans="1:25" s="703" customFormat="1">
      <c r="A817" s="450">
        <v>93007000</v>
      </c>
      <c r="B817" s="408" t="s">
        <v>35</v>
      </c>
      <c r="C817" s="348" t="s">
        <v>399</v>
      </c>
      <c r="D817" s="348" t="s">
        <v>142</v>
      </c>
      <c r="E817" s="409">
        <v>445</v>
      </c>
      <c r="F817" s="129">
        <v>38700</v>
      </c>
      <c r="G817" s="130" t="s">
        <v>66</v>
      </c>
      <c r="H817" s="131">
        <v>100000</v>
      </c>
      <c r="I817" s="353" t="s">
        <v>87</v>
      </c>
      <c r="J817" s="132">
        <v>5</v>
      </c>
      <c r="K817" s="410" t="s">
        <v>39</v>
      </c>
      <c r="L817" s="133" t="s">
        <v>986</v>
      </c>
      <c r="M817" s="411" t="s">
        <v>985</v>
      </c>
      <c r="N817" s="412">
        <v>5</v>
      </c>
      <c r="O817" s="134"/>
      <c r="P817" s="134"/>
      <c r="Q817" s="134">
        <v>0</v>
      </c>
      <c r="R817" s="134"/>
      <c r="S817" s="134"/>
      <c r="T817" s="414">
        <v>0</v>
      </c>
      <c r="U817" s="371" t="s">
        <v>69</v>
      </c>
      <c r="V817" s="371" t="s">
        <v>988</v>
      </c>
      <c r="W817" s="371">
        <v>0</v>
      </c>
      <c r="X817" s="371" t="s">
        <v>987</v>
      </c>
      <c r="Y817" s="415"/>
    </row>
    <row r="818" spans="1:25" s="703" customFormat="1">
      <c r="A818" s="450">
        <v>93007000</v>
      </c>
      <c r="B818" s="408" t="s">
        <v>35</v>
      </c>
      <c r="C818" s="348" t="s">
        <v>399</v>
      </c>
      <c r="D818" s="348" t="s">
        <v>984</v>
      </c>
      <c r="E818" s="409">
        <v>446</v>
      </c>
      <c r="F818" s="129">
        <v>38700</v>
      </c>
      <c r="G818" s="130" t="s">
        <v>37</v>
      </c>
      <c r="H818" s="131">
        <v>3000</v>
      </c>
      <c r="I818" s="353"/>
      <c r="J818" s="132"/>
      <c r="K818" s="410" t="s">
        <v>39</v>
      </c>
      <c r="L818" s="133" t="s">
        <v>986</v>
      </c>
      <c r="M818" s="411" t="s">
        <v>985</v>
      </c>
      <c r="N818" s="412">
        <v>25</v>
      </c>
      <c r="O818" s="134"/>
      <c r="P818" s="134"/>
      <c r="Q818" s="134"/>
      <c r="R818" s="134"/>
      <c r="S818" s="134"/>
      <c r="T818" s="414">
        <v>0</v>
      </c>
      <c r="U818" s="371">
        <v>0</v>
      </c>
      <c r="V818" s="371">
        <v>0</v>
      </c>
      <c r="W818" s="371">
        <v>0</v>
      </c>
      <c r="X818" s="371">
        <v>0</v>
      </c>
      <c r="Y818" s="415"/>
    </row>
    <row r="819" spans="1:25" s="703" customFormat="1">
      <c r="A819" s="450">
        <v>93007000</v>
      </c>
      <c r="B819" s="408" t="s">
        <v>35</v>
      </c>
      <c r="C819" s="348" t="s">
        <v>399</v>
      </c>
      <c r="D819" s="348" t="s">
        <v>134</v>
      </c>
      <c r="E819" s="409">
        <v>446</v>
      </c>
      <c r="F819" s="129">
        <v>38700</v>
      </c>
      <c r="G819" s="130" t="s">
        <v>37</v>
      </c>
      <c r="H819" s="131">
        <v>3000</v>
      </c>
      <c r="I819" s="353" t="s">
        <v>89</v>
      </c>
      <c r="J819" s="132">
        <v>4</v>
      </c>
      <c r="K819" s="410" t="s">
        <v>39</v>
      </c>
      <c r="L819" s="133" t="s">
        <v>986</v>
      </c>
      <c r="M819" s="411" t="s">
        <v>985</v>
      </c>
      <c r="N819" s="412">
        <v>21</v>
      </c>
      <c r="O819" s="134">
        <v>3000000</v>
      </c>
      <c r="P819" s="134">
        <v>2175000</v>
      </c>
      <c r="Q819" s="134">
        <v>49443818</v>
      </c>
      <c r="R819" s="134">
        <v>813313</v>
      </c>
      <c r="S819" s="134">
        <v>50257131</v>
      </c>
      <c r="T819" s="414" t="s">
        <v>645</v>
      </c>
      <c r="U819" s="371">
        <v>0</v>
      </c>
      <c r="V819" s="371">
        <v>0</v>
      </c>
      <c r="W819" s="371">
        <v>0</v>
      </c>
      <c r="X819" s="371" t="s">
        <v>987</v>
      </c>
      <c r="Y819" s="415"/>
    </row>
    <row r="820" spans="1:25" s="703" customFormat="1">
      <c r="A820" s="450">
        <v>93007000</v>
      </c>
      <c r="B820" s="408" t="s">
        <v>35</v>
      </c>
      <c r="C820" s="348" t="s">
        <v>399</v>
      </c>
      <c r="D820" s="348" t="s">
        <v>984</v>
      </c>
      <c r="E820" s="409">
        <v>447</v>
      </c>
      <c r="F820" s="129">
        <v>38700</v>
      </c>
      <c r="G820" s="130" t="s">
        <v>37</v>
      </c>
      <c r="H820" s="131">
        <v>3000</v>
      </c>
      <c r="I820" s="353"/>
      <c r="J820" s="132"/>
      <c r="K820" s="410" t="s">
        <v>39</v>
      </c>
      <c r="L820" s="133" t="s">
        <v>986</v>
      </c>
      <c r="M820" s="411" t="s">
        <v>985</v>
      </c>
      <c r="N820" s="412">
        <v>10</v>
      </c>
      <c r="O820" s="134"/>
      <c r="P820" s="134"/>
      <c r="Q820" s="134"/>
      <c r="R820" s="134"/>
      <c r="S820" s="134"/>
      <c r="T820" s="414">
        <v>0</v>
      </c>
      <c r="U820" s="371">
        <v>0</v>
      </c>
      <c r="V820" s="371">
        <v>0</v>
      </c>
      <c r="W820" s="371">
        <v>0</v>
      </c>
      <c r="X820" s="371">
        <v>0</v>
      </c>
      <c r="Y820" s="415"/>
    </row>
    <row r="821" spans="1:25" s="703" customFormat="1">
      <c r="A821" s="450">
        <v>93007000</v>
      </c>
      <c r="B821" s="408" t="s">
        <v>35</v>
      </c>
      <c r="C821" s="348" t="s">
        <v>399</v>
      </c>
      <c r="D821" s="348" t="s">
        <v>134</v>
      </c>
      <c r="E821" s="409">
        <v>447</v>
      </c>
      <c r="F821" s="129">
        <v>38700</v>
      </c>
      <c r="G821" s="130" t="s">
        <v>66</v>
      </c>
      <c r="H821" s="131">
        <v>100000</v>
      </c>
      <c r="I821" s="353" t="s">
        <v>56</v>
      </c>
      <c r="J821" s="132">
        <v>5.25</v>
      </c>
      <c r="K821" s="410" t="s">
        <v>39</v>
      </c>
      <c r="L821" s="133" t="s">
        <v>986</v>
      </c>
      <c r="M821" s="411" t="s">
        <v>985</v>
      </c>
      <c r="N821" s="412">
        <v>10</v>
      </c>
      <c r="O821" s="134"/>
      <c r="P821" s="134"/>
      <c r="Q821" s="134">
        <v>0</v>
      </c>
      <c r="R821" s="134"/>
      <c r="S821" s="134"/>
      <c r="T821" s="414">
        <v>0</v>
      </c>
      <c r="U821" s="371" t="s">
        <v>69</v>
      </c>
      <c r="V821" s="371" t="s">
        <v>988</v>
      </c>
      <c r="W821" s="371">
        <v>0</v>
      </c>
      <c r="X821" s="371" t="s">
        <v>987</v>
      </c>
      <c r="Y821" s="415"/>
    </row>
    <row r="822" spans="1:25" s="703" customFormat="1">
      <c r="A822" s="655">
        <v>93007000</v>
      </c>
      <c r="B822" s="408">
        <v>9</v>
      </c>
      <c r="C822" s="348" t="s">
        <v>399</v>
      </c>
      <c r="D822" s="348" t="s">
        <v>984</v>
      </c>
      <c r="E822" s="409">
        <v>563</v>
      </c>
      <c r="F822" s="129">
        <v>39813</v>
      </c>
      <c r="G822" s="130" t="s">
        <v>37</v>
      </c>
      <c r="H822" s="131">
        <v>5000</v>
      </c>
      <c r="I822" s="353"/>
      <c r="J822" s="132"/>
      <c r="K822" s="410" t="s">
        <v>68</v>
      </c>
      <c r="L822" s="133" t="s">
        <v>39</v>
      </c>
      <c r="M822" s="411" t="s">
        <v>985</v>
      </c>
      <c r="N822" s="412">
        <v>10</v>
      </c>
      <c r="O822" s="134"/>
      <c r="P822" s="134"/>
      <c r="Q822" s="134"/>
      <c r="R822" s="134"/>
      <c r="S822" s="134"/>
      <c r="T822" s="414">
        <v>0</v>
      </c>
      <c r="U822" s="371">
        <v>0</v>
      </c>
      <c r="V822" s="371">
        <v>0</v>
      </c>
      <c r="W822" s="371">
        <v>0</v>
      </c>
      <c r="X822" s="371">
        <v>0</v>
      </c>
      <c r="Y822" s="415"/>
    </row>
    <row r="823" spans="1:25" s="703" customFormat="1">
      <c r="A823" s="655">
        <v>93007000</v>
      </c>
      <c r="B823" s="408">
        <v>9</v>
      </c>
      <c r="C823" s="348" t="s">
        <v>399</v>
      </c>
      <c r="D823" s="348" t="s">
        <v>134</v>
      </c>
      <c r="E823" s="409">
        <v>563</v>
      </c>
      <c r="F823" s="129">
        <v>39822</v>
      </c>
      <c r="G823" s="130" t="s">
        <v>37</v>
      </c>
      <c r="H823" s="131">
        <v>5000</v>
      </c>
      <c r="I823" s="353" t="s">
        <v>51</v>
      </c>
      <c r="J823" s="132">
        <v>5</v>
      </c>
      <c r="K823" s="410" t="s">
        <v>68</v>
      </c>
      <c r="L823" s="133" t="s">
        <v>39</v>
      </c>
      <c r="M823" s="411" t="s">
        <v>985</v>
      </c>
      <c r="N823" s="412">
        <v>5</v>
      </c>
      <c r="O823" s="134"/>
      <c r="P823" s="134"/>
      <c r="Q823" s="134">
        <v>0</v>
      </c>
      <c r="R823" s="134"/>
      <c r="S823" s="134"/>
      <c r="T823" s="414" t="s">
        <v>645</v>
      </c>
      <c r="U823" s="371">
        <v>0</v>
      </c>
      <c r="V823" s="371" t="s">
        <v>988</v>
      </c>
      <c r="W823" s="371">
        <v>0</v>
      </c>
      <c r="X823" s="371" t="s">
        <v>987</v>
      </c>
      <c r="Y823" s="415"/>
    </row>
    <row r="824" spans="1:25" s="703" customFormat="1">
      <c r="A824" s="655">
        <v>93007000</v>
      </c>
      <c r="B824" s="408">
        <v>9</v>
      </c>
      <c r="C824" s="348" t="s">
        <v>399</v>
      </c>
      <c r="D824" s="348" t="s">
        <v>142</v>
      </c>
      <c r="E824" s="409">
        <v>563</v>
      </c>
      <c r="F824" s="129">
        <v>39822</v>
      </c>
      <c r="G824" s="130" t="s">
        <v>162</v>
      </c>
      <c r="H824" s="131">
        <v>107290000</v>
      </c>
      <c r="I824" s="353" t="s">
        <v>53</v>
      </c>
      <c r="J824" s="132">
        <v>7</v>
      </c>
      <c r="K824" s="410" t="s">
        <v>68</v>
      </c>
      <c r="L824" s="133" t="s">
        <v>39</v>
      </c>
      <c r="M824" s="411" t="s">
        <v>985</v>
      </c>
      <c r="N824" s="412">
        <v>5</v>
      </c>
      <c r="O824" s="134">
        <v>21000000000</v>
      </c>
      <c r="P824" s="134">
        <v>21000000000</v>
      </c>
      <c r="Q824" s="134">
        <v>21000000</v>
      </c>
      <c r="R824" s="134">
        <v>463386</v>
      </c>
      <c r="S824" s="134">
        <v>21463386</v>
      </c>
      <c r="T824" s="414">
        <v>0</v>
      </c>
      <c r="U824" s="371">
        <v>0</v>
      </c>
      <c r="V824" s="371">
        <v>0</v>
      </c>
      <c r="W824" s="371">
        <v>0</v>
      </c>
      <c r="X824" s="371" t="s">
        <v>987</v>
      </c>
      <c r="Y824" s="415"/>
    </row>
    <row r="825" spans="1:25" s="703" customFormat="1">
      <c r="A825" s="655">
        <v>93007000</v>
      </c>
      <c r="B825" s="408">
        <v>9</v>
      </c>
      <c r="C825" s="348" t="s">
        <v>399</v>
      </c>
      <c r="D825" s="348" t="s">
        <v>151</v>
      </c>
      <c r="E825" s="409">
        <v>563</v>
      </c>
      <c r="F825" s="129">
        <v>39938</v>
      </c>
      <c r="G825" s="130" t="s">
        <v>37</v>
      </c>
      <c r="H825" s="131">
        <v>4000</v>
      </c>
      <c r="I825" s="353" t="s">
        <v>60</v>
      </c>
      <c r="J825" s="132">
        <v>3</v>
      </c>
      <c r="K825" s="410" t="s">
        <v>68</v>
      </c>
      <c r="L825" s="133" t="s">
        <v>39</v>
      </c>
      <c r="M825" s="411" t="s">
        <v>985</v>
      </c>
      <c r="N825" s="412">
        <v>5</v>
      </c>
      <c r="O825" s="134">
        <v>1500000</v>
      </c>
      <c r="P825" s="134">
        <v>1500000</v>
      </c>
      <c r="Q825" s="134">
        <v>34099185</v>
      </c>
      <c r="R825" s="134">
        <v>83687</v>
      </c>
      <c r="S825" s="134">
        <v>34182872</v>
      </c>
      <c r="T825" s="414" t="s">
        <v>645</v>
      </c>
      <c r="U825" s="371">
        <v>0</v>
      </c>
      <c r="V825" s="371">
        <v>0</v>
      </c>
      <c r="W825" s="371">
        <v>0</v>
      </c>
      <c r="X825" s="371" t="s">
        <v>987</v>
      </c>
      <c r="Y825" s="415"/>
    </row>
    <row r="826" spans="1:25" s="703" customFormat="1">
      <c r="A826" s="655">
        <v>93007000</v>
      </c>
      <c r="B826" s="408">
        <v>9</v>
      </c>
      <c r="C826" s="348" t="s">
        <v>399</v>
      </c>
      <c r="D826" s="348" t="s">
        <v>152</v>
      </c>
      <c r="E826" s="409">
        <v>563</v>
      </c>
      <c r="F826" s="129">
        <v>39938</v>
      </c>
      <c r="G826" s="130" t="s">
        <v>162</v>
      </c>
      <c r="H826" s="131">
        <v>83900000</v>
      </c>
      <c r="I826" s="353" t="s">
        <v>64</v>
      </c>
      <c r="J826" s="132">
        <v>5.5</v>
      </c>
      <c r="K826" s="410" t="s">
        <v>68</v>
      </c>
      <c r="L826" s="133" t="s">
        <v>39</v>
      </c>
      <c r="M826" s="411" t="s">
        <v>985</v>
      </c>
      <c r="N826" s="412">
        <v>5</v>
      </c>
      <c r="O826" s="134">
        <v>52000000000</v>
      </c>
      <c r="P826" s="134">
        <v>52000000000</v>
      </c>
      <c r="Q826" s="134">
        <v>52000000</v>
      </c>
      <c r="R826" s="134">
        <v>232560</v>
      </c>
      <c r="S826" s="134">
        <v>52232560</v>
      </c>
      <c r="T826" s="414">
        <v>0</v>
      </c>
      <c r="U826" s="371">
        <v>0</v>
      </c>
      <c r="V826" s="371">
        <v>0</v>
      </c>
      <c r="W826" s="371">
        <v>0</v>
      </c>
      <c r="X826" s="371" t="s">
        <v>987</v>
      </c>
      <c r="Y826" s="415"/>
    </row>
    <row r="827" spans="1:25" s="703" customFormat="1">
      <c r="A827" s="655">
        <v>93007000</v>
      </c>
      <c r="B827" s="408">
        <v>9</v>
      </c>
      <c r="C827" s="348" t="s">
        <v>399</v>
      </c>
      <c r="D827" s="348" t="s">
        <v>984</v>
      </c>
      <c r="E827" s="409">
        <v>564</v>
      </c>
      <c r="F827" s="129">
        <v>39813</v>
      </c>
      <c r="G827" s="130" t="s">
        <v>37</v>
      </c>
      <c r="H827" s="131">
        <v>5000</v>
      </c>
      <c r="I827" s="353"/>
      <c r="J827" s="132"/>
      <c r="K827" s="410" t="s">
        <v>68</v>
      </c>
      <c r="L827" s="133" t="s">
        <v>39</v>
      </c>
      <c r="M827" s="411" t="s">
        <v>985</v>
      </c>
      <c r="N827" s="412">
        <v>30</v>
      </c>
      <c r="O827" s="134"/>
      <c r="P827" s="134"/>
      <c r="Q827" s="134"/>
      <c r="R827" s="134"/>
      <c r="S827" s="134"/>
      <c r="T827" s="414">
        <v>0</v>
      </c>
      <c r="U827" s="371">
        <v>0</v>
      </c>
      <c r="V827" s="371">
        <v>0</v>
      </c>
      <c r="W827" s="371">
        <v>0</v>
      </c>
      <c r="X827" s="371">
        <v>0</v>
      </c>
      <c r="Y827" s="415"/>
    </row>
    <row r="828" spans="1:25" s="703" customFormat="1">
      <c r="A828" s="655">
        <v>93007000</v>
      </c>
      <c r="B828" s="408">
        <v>9</v>
      </c>
      <c r="C828" s="348" t="s">
        <v>399</v>
      </c>
      <c r="D828" s="348" t="s">
        <v>134</v>
      </c>
      <c r="E828" s="409">
        <v>564</v>
      </c>
      <c r="F828" s="129">
        <v>39821</v>
      </c>
      <c r="G828" s="130" t="s">
        <v>37</v>
      </c>
      <c r="H828" s="131">
        <v>5000</v>
      </c>
      <c r="I828" s="353" t="s">
        <v>59</v>
      </c>
      <c r="J828" s="132">
        <v>4.9000000000000004</v>
      </c>
      <c r="K828" s="410" t="s">
        <v>68</v>
      </c>
      <c r="L828" s="133" t="s">
        <v>39</v>
      </c>
      <c r="M828" s="411" t="s">
        <v>985</v>
      </c>
      <c r="N828" s="412">
        <v>21</v>
      </c>
      <c r="O828" s="134">
        <v>4000000</v>
      </c>
      <c r="P828" s="134">
        <v>4000000</v>
      </c>
      <c r="Q828" s="134">
        <v>90931160</v>
      </c>
      <c r="R828" s="134">
        <v>1411620</v>
      </c>
      <c r="S828" s="134">
        <v>92342780</v>
      </c>
      <c r="T828" s="414" t="s">
        <v>645</v>
      </c>
      <c r="U828" s="371">
        <v>0</v>
      </c>
      <c r="V828" s="371">
        <v>0</v>
      </c>
      <c r="W828" s="371">
        <v>0</v>
      </c>
      <c r="X828" s="371" t="s">
        <v>987</v>
      </c>
      <c r="Y828" s="415"/>
    </row>
    <row r="829" spans="1:25" s="703" customFormat="1">
      <c r="A829" s="655">
        <v>93007000</v>
      </c>
      <c r="B829" s="408">
        <v>9</v>
      </c>
      <c r="C829" s="348" t="s">
        <v>399</v>
      </c>
      <c r="D829" s="348" t="s">
        <v>142</v>
      </c>
      <c r="E829" s="409">
        <v>564</v>
      </c>
      <c r="F829" s="129">
        <v>39938</v>
      </c>
      <c r="G829" s="130" t="s">
        <v>37</v>
      </c>
      <c r="H829" s="131">
        <v>1000</v>
      </c>
      <c r="I829" s="353" t="s">
        <v>75</v>
      </c>
      <c r="J829" s="132">
        <v>4.25</v>
      </c>
      <c r="K829" s="410" t="s">
        <v>68</v>
      </c>
      <c r="L829" s="133" t="s">
        <v>39</v>
      </c>
      <c r="M829" s="411" t="s">
        <v>985</v>
      </c>
      <c r="N829" s="412">
        <v>21</v>
      </c>
      <c r="O829" s="134"/>
      <c r="P829" s="134"/>
      <c r="Q829" s="134">
        <v>0</v>
      </c>
      <c r="R829" s="134"/>
      <c r="S829" s="134"/>
      <c r="T829" s="414" t="s">
        <v>645</v>
      </c>
      <c r="U829" s="371">
        <v>0</v>
      </c>
      <c r="V829" s="371" t="s">
        <v>988</v>
      </c>
      <c r="W829" s="371">
        <v>0</v>
      </c>
      <c r="X829" s="371" t="s">
        <v>987</v>
      </c>
      <c r="Y829" s="415"/>
    </row>
    <row r="830" spans="1:25" s="703" customFormat="1">
      <c r="A830" s="450">
        <v>93007000</v>
      </c>
      <c r="B830" s="408">
        <v>9</v>
      </c>
      <c r="C830" s="348" t="s">
        <v>399</v>
      </c>
      <c r="D830" s="348" t="s">
        <v>984</v>
      </c>
      <c r="E830" s="409">
        <v>699</v>
      </c>
      <c r="F830" s="129">
        <v>40953</v>
      </c>
      <c r="G830" s="130" t="s">
        <v>37</v>
      </c>
      <c r="H830" s="131">
        <v>2500</v>
      </c>
      <c r="I830" s="353"/>
      <c r="J830" s="132"/>
      <c r="K830" s="410" t="s">
        <v>68</v>
      </c>
      <c r="L830" s="133" t="s">
        <v>39</v>
      </c>
      <c r="M830" s="411" t="s">
        <v>49</v>
      </c>
      <c r="N830" s="412">
        <v>30</v>
      </c>
      <c r="O830" s="134"/>
      <c r="P830" s="134"/>
      <c r="Q830" s="134"/>
      <c r="R830" s="134"/>
      <c r="S830" s="134"/>
      <c r="T830" s="414">
        <v>0</v>
      </c>
      <c r="U830" s="371">
        <v>0</v>
      </c>
      <c r="V830" s="371">
        <v>0</v>
      </c>
      <c r="W830" s="371">
        <v>0</v>
      </c>
      <c r="X830" s="371">
        <v>0</v>
      </c>
      <c r="Y830" s="415"/>
    </row>
    <row r="831" spans="1:25" s="703" customFormat="1">
      <c r="A831" s="450">
        <v>93007000</v>
      </c>
      <c r="B831" s="408">
        <v>9</v>
      </c>
      <c r="C831" s="348" t="s">
        <v>399</v>
      </c>
      <c r="D831" s="348" t="s">
        <v>134</v>
      </c>
      <c r="E831" s="409">
        <v>699</v>
      </c>
      <c r="F831" s="129">
        <v>40980</v>
      </c>
      <c r="G831" s="130" t="s">
        <v>37</v>
      </c>
      <c r="H831" s="131">
        <v>2500</v>
      </c>
      <c r="I831" s="353" t="s">
        <v>168</v>
      </c>
      <c r="J831" s="132">
        <v>3.8</v>
      </c>
      <c r="K831" s="410" t="s">
        <v>68</v>
      </c>
      <c r="L831" s="133" t="s">
        <v>39</v>
      </c>
      <c r="M831" s="411" t="s">
        <v>49</v>
      </c>
      <c r="N831" s="412">
        <v>21</v>
      </c>
      <c r="O831" s="134">
        <v>1500000</v>
      </c>
      <c r="P831" s="134">
        <v>1500000</v>
      </c>
      <c r="Q831" s="134">
        <v>34099185</v>
      </c>
      <c r="R831" s="134">
        <v>317436</v>
      </c>
      <c r="S831" s="134">
        <v>34416621</v>
      </c>
      <c r="T831" s="414" t="s">
        <v>645</v>
      </c>
      <c r="U831" s="371">
        <v>0</v>
      </c>
      <c r="V831" s="371">
        <v>0</v>
      </c>
      <c r="W831" s="371">
        <v>0</v>
      </c>
      <c r="X831" s="371">
        <v>0</v>
      </c>
      <c r="Y831" s="415"/>
    </row>
    <row r="832" spans="1:25" s="703" customFormat="1">
      <c r="A832" s="450">
        <v>93007000</v>
      </c>
      <c r="B832" s="408">
        <v>9</v>
      </c>
      <c r="C832" s="348" t="s">
        <v>399</v>
      </c>
      <c r="D832" s="348" t="s">
        <v>984</v>
      </c>
      <c r="E832" s="409">
        <v>700</v>
      </c>
      <c r="F832" s="129">
        <v>40953</v>
      </c>
      <c r="G832" s="130" t="s">
        <v>37</v>
      </c>
      <c r="H832" s="131">
        <v>2500</v>
      </c>
      <c r="I832" s="353"/>
      <c r="J832" s="132"/>
      <c r="K832" s="410" t="s">
        <v>68</v>
      </c>
      <c r="L832" s="133" t="s">
        <v>39</v>
      </c>
      <c r="M832" s="411" t="s">
        <v>49</v>
      </c>
      <c r="N832" s="412">
        <v>10</v>
      </c>
      <c r="O832" s="134"/>
      <c r="P832" s="134"/>
      <c r="Q832" s="134"/>
      <c r="R832" s="134"/>
      <c r="S832" s="134"/>
      <c r="T832" s="414">
        <v>0</v>
      </c>
      <c r="U832" s="371">
        <v>0</v>
      </c>
      <c r="V832" s="371">
        <v>0</v>
      </c>
      <c r="W832" s="371">
        <v>0</v>
      </c>
      <c r="X832" s="371">
        <v>0</v>
      </c>
      <c r="Y832" s="415"/>
    </row>
    <row r="833" spans="1:25" s="703" customFormat="1">
      <c r="A833" s="450">
        <v>93007000</v>
      </c>
      <c r="B833" s="408">
        <v>9</v>
      </c>
      <c r="C833" s="348" t="s">
        <v>399</v>
      </c>
      <c r="D833" s="348" t="s">
        <v>134</v>
      </c>
      <c r="E833" s="409">
        <v>700</v>
      </c>
      <c r="F833" s="129">
        <v>40980</v>
      </c>
      <c r="G833" s="130" t="s">
        <v>162</v>
      </c>
      <c r="H833" s="131">
        <v>33000000</v>
      </c>
      <c r="I833" s="353" t="s">
        <v>116</v>
      </c>
      <c r="J833" s="132">
        <v>6.4</v>
      </c>
      <c r="K833" s="410" t="s">
        <v>68</v>
      </c>
      <c r="L833" s="133" t="s">
        <v>39</v>
      </c>
      <c r="M833" s="411" t="s">
        <v>49</v>
      </c>
      <c r="N833" s="412">
        <v>5</v>
      </c>
      <c r="O833" s="134"/>
      <c r="P833" s="134"/>
      <c r="Q833" s="134">
        <v>0</v>
      </c>
      <c r="R833" s="134"/>
      <c r="S833" s="134"/>
      <c r="T833" s="414">
        <v>0</v>
      </c>
      <c r="U833" s="371">
        <v>0</v>
      </c>
      <c r="V833" s="371" t="s">
        <v>988</v>
      </c>
      <c r="W833" s="371">
        <v>0</v>
      </c>
      <c r="X833" s="371">
        <v>0</v>
      </c>
      <c r="Y833" s="415"/>
    </row>
    <row r="834" spans="1:25" s="703" customFormat="1">
      <c r="A834" s="450">
        <v>93007000</v>
      </c>
      <c r="B834" s="408">
        <v>9</v>
      </c>
      <c r="C834" s="348" t="s">
        <v>399</v>
      </c>
      <c r="D834" s="348" t="s">
        <v>134</v>
      </c>
      <c r="E834" s="409">
        <v>700</v>
      </c>
      <c r="F834" s="129">
        <v>40980</v>
      </c>
      <c r="G834" s="130" t="s">
        <v>37</v>
      </c>
      <c r="H834" s="131">
        <v>2500</v>
      </c>
      <c r="I834" s="353" t="s">
        <v>123</v>
      </c>
      <c r="J834" s="132">
        <v>3.3</v>
      </c>
      <c r="K834" s="410" t="s">
        <v>68</v>
      </c>
      <c r="L834" s="133" t="s">
        <v>39</v>
      </c>
      <c r="M834" s="411" t="s">
        <v>49</v>
      </c>
      <c r="N834" s="412">
        <v>5</v>
      </c>
      <c r="O834" s="134">
        <v>1000000</v>
      </c>
      <c r="P834" s="134">
        <v>1000000</v>
      </c>
      <c r="Q834" s="134">
        <v>22732790</v>
      </c>
      <c r="R834" s="134">
        <v>184000</v>
      </c>
      <c r="S834" s="134">
        <v>22916790</v>
      </c>
      <c r="T834" s="414" t="s">
        <v>645</v>
      </c>
      <c r="U834" s="371">
        <v>0</v>
      </c>
      <c r="V834" s="371">
        <v>0</v>
      </c>
      <c r="W834" s="371">
        <v>0</v>
      </c>
      <c r="X834" s="371">
        <v>0</v>
      </c>
      <c r="Y834" s="415"/>
    </row>
    <row r="835" spans="1:25" s="703" customFormat="1">
      <c r="A835" s="450">
        <v>93007000</v>
      </c>
      <c r="B835" s="408">
        <v>9</v>
      </c>
      <c r="C835" s="348" t="s">
        <v>399</v>
      </c>
      <c r="D835" s="348" t="s">
        <v>134</v>
      </c>
      <c r="E835" s="409">
        <v>700</v>
      </c>
      <c r="F835" s="129">
        <v>40980</v>
      </c>
      <c r="G835" s="130" t="s">
        <v>37</v>
      </c>
      <c r="H835" s="131">
        <v>2500</v>
      </c>
      <c r="I835" s="353" t="s">
        <v>167</v>
      </c>
      <c r="J835" s="132">
        <v>3.5</v>
      </c>
      <c r="K835" s="410" t="s">
        <v>68</v>
      </c>
      <c r="L835" s="133" t="s">
        <v>39</v>
      </c>
      <c r="M835" s="411" t="s">
        <v>49</v>
      </c>
      <c r="N835" s="412">
        <v>10</v>
      </c>
      <c r="O835" s="134"/>
      <c r="P835" s="134"/>
      <c r="Q835" s="134">
        <v>0</v>
      </c>
      <c r="R835" s="134"/>
      <c r="S835" s="134"/>
      <c r="T835" s="414" t="s">
        <v>645</v>
      </c>
      <c r="U835" s="371">
        <v>0</v>
      </c>
      <c r="V835" s="371" t="s">
        <v>988</v>
      </c>
      <c r="W835" s="371">
        <v>0</v>
      </c>
      <c r="X835" s="371">
        <v>0</v>
      </c>
      <c r="Y835" s="415"/>
    </row>
    <row r="836" spans="1:25" s="703" customFormat="1">
      <c r="A836" s="450">
        <v>96792430</v>
      </c>
      <c r="B836" s="408" t="s">
        <v>75</v>
      </c>
      <c r="C836" s="348" t="s">
        <v>1077</v>
      </c>
      <c r="D836" s="348" t="s">
        <v>989</v>
      </c>
      <c r="E836" s="351">
        <v>252</v>
      </c>
      <c r="F836" s="129">
        <v>37021</v>
      </c>
      <c r="G836" s="130" t="s">
        <v>37</v>
      </c>
      <c r="H836" s="131">
        <v>800</v>
      </c>
      <c r="I836" s="353" t="s">
        <v>71</v>
      </c>
      <c r="J836" s="132">
        <v>6</v>
      </c>
      <c r="K836" s="410" t="s">
        <v>68</v>
      </c>
      <c r="L836" s="133" t="s">
        <v>39</v>
      </c>
      <c r="M836" s="411" t="s">
        <v>985</v>
      </c>
      <c r="N836" s="412">
        <v>5</v>
      </c>
      <c r="O836" s="134">
        <v>800000</v>
      </c>
      <c r="P836" s="134"/>
      <c r="Q836" s="134">
        <v>0</v>
      </c>
      <c r="R836" s="134"/>
      <c r="S836" s="134"/>
      <c r="T836" s="414" t="s">
        <v>645</v>
      </c>
      <c r="U836" s="371">
        <v>0</v>
      </c>
      <c r="V836" s="371">
        <v>0</v>
      </c>
      <c r="W836" s="371" t="s">
        <v>990</v>
      </c>
      <c r="X836" s="371" t="s">
        <v>987</v>
      </c>
      <c r="Y836" s="415"/>
    </row>
    <row r="837" spans="1:25" s="703" customFormat="1">
      <c r="A837" s="450">
        <v>96792430</v>
      </c>
      <c r="B837" s="408" t="s">
        <v>75</v>
      </c>
      <c r="C837" s="348" t="s">
        <v>1077</v>
      </c>
      <c r="D837" s="348" t="s">
        <v>989</v>
      </c>
      <c r="E837" s="351">
        <v>252</v>
      </c>
      <c r="F837" s="129">
        <v>37021</v>
      </c>
      <c r="G837" s="130" t="s">
        <v>37</v>
      </c>
      <c r="H837" s="131">
        <v>2200</v>
      </c>
      <c r="I837" s="353" t="s">
        <v>72</v>
      </c>
      <c r="J837" s="132">
        <v>6</v>
      </c>
      <c r="K837" s="410" t="s">
        <v>68</v>
      </c>
      <c r="L837" s="133" t="s">
        <v>39</v>
      </c>
      <c r="M837" s="411" t="s">
        <v>985</v>
      </c>
      <c r="N837" s="412">
        <v>5</v>
      </c>
      <c r="O837" s="134">
        <v>1700000</v>
      </c>
      <c r="P837" s="134"/>
      <c r="Q837" s="134">
        <v>0</v>
      </c>
      <c r="R837" s="134"/>
      <c r="S837" s="134"/>
      <c r="T837" s="414" t="s">
        <v>645</v>
      </c>
      <c r="U837" s="371">
        <v>0</v>
      </c>
      <c r="V837" s="371">
        <v>0</v>
      </c>
      <c r="W837" s="371" t="s">
        <v>990</v>
      </c>
      <c r="X837" s="371" t="s">
        <v>987</v>
      </c>
      <c r="Y837" s="415"/>
    </row>
    <row r="838" spans="1:25" s="703" customFormat="1">
      <c r="A838" s="450">
        <v>96792430</v>
      </c>
      <c r="B838" s="408" t="s">
        <v>75</v>
      </c>
      <c r="C838" s="348" t="s">
        <v>1077</v>
      </c>
      <c r="D838" s="348" t="s">
        <v>989</v>
      </c>
      <c r="E838" s="351">
        <v>252</v>
      </c>
      <c r="F838" s="129">
        <v>37021</v>
      </c>
      <c r="G838" s="130" t="s">
        <v>37</v>
      </c>
      <c r="H838" s="131">
        <v>400</v>
      </c>
      <c r="I838" s="353" t="s">
        <v>98</v>
      </c>
      <c r="J838" s="132">
        <v>6.25</v>
      </c>
      <c r="K838" s="410" t="s">
        <v>68</v>
      </c>
      <c r="L838" s="133" t="s">
        <v>39</v>
      </c>
      <c r="M838" s="411" t="s">
        <v>985</v>
      </c>
      <c r="N838" s="412">
        <v>21</v>
      </c>
      <c r="O838" s="134">
        <v>400000</v>
      </c>
      <c r="P838" s="134"/>
      <c r="Q838" s="134">
        <v>0</v>
      </c>
      <c r="R838" s="134"/>
      <c r="S838" s="134"/>
      <c r="T838" s="414" t="s">
        <v>645</v>
      </c>
      <c r="U838" s="371">
        <v>0</v>
      </c>
      <c r="V838" s="371">
        <v>0</v>
      </c>
      <c r="W838" s="371" t="s">
        <v>990</v>
      </c>
      <c r="X838" s="371" t="s">
        <v>987</v>
      </c>
      <c r="Y838" s="415"/>
    </row>
    <row r="839" spans="1:25" s="703" customFormat="1">
      <c r="A839" s="450">
        <v>96792430</v>
      </c>
      <c r="B839" s="408" t="s">
        <v>75</v>
      </c>
      <c r="C839" s="348" t="s">
        <v>1077</v>
      </c>
      <c r="D839" s="348" t="s">
        <v>989</v>
      </c>
      <c r="E839" s="351">
        <v>252</v>
      </c>
      <c r="F839" s="129">
        <v>37021</v>
      </c>
      <c r="G839" s="130" t="s">
        <v>37</v>
      </c>
      <c r="H839" s="131">
        <v>1600</v>
      </c>
      <c r="I839" s="353" t="s">
        <v>99</v>
      </c>
      <c r="J839" s="132">
        <v>6.25</v>
      </c>
      <c r="K839" s="410" t="s">
        <v>68</v>
      </c>
      <c r="L839" s="133" t="s">
        <v>39</v>
      </c>
      <c r="M839" s="411" t="s">
        <v>985</v>
      </c>
      <c r="N839" s="412">
        <v>21</v>
      </c>
      <c r="O839" s="134">
        <v>800000</v>
      </c>
      <c r="P839" s="134"/>
      <c r="Q839" s="134">
        <v>0</v>
      </c>
      <c r="R839" s="134"/>
      <c r="S839" s="134"/>
      <c r="T839" s="414" t="s">
        <v>645</v>
      </c>
      <c r="U839" s="371">
        <v>0</v>
      </c>
      <c r="V839" s="371">
        <v>0</v>
      </c>
      <c r="W839" s="371" t="s">
        <v>990</v>
      </c>
      <c r="X839" s="371" t="s">
        <v>987</v>
      </c>
      <c r="Y839" s="415"/>
    </row>
    <row r="840" spans="1:25" s="703" customFormat="1">
      <c r="A840" s="450">
        <v>96792430</v>
      </c>
      <c r="B840" s="408" t="s">
        <v>75</v>
      </c>
      <c r="C840" s="348" t="s">
        <v>1077</v>
      </c>
      <c r="D840" s="348" t="s">
        <v>984</v>
      </c>
      <c r="E840" s="409">
        <v>520</v>
      </c>
      <c r="F840" s="129">
        <v>39430</v>
      </c>
      <c r="G840" s="130" t="s">
        <v>37</v>
      </c>
      <c r="H840" s="131">
        <v>3000</v>
      </c>
      <c r="I840" s="353"/>
      <c r="J840" s="132"/>
      <c r="K840" s="410" t="s">
        <v>39</v>
      </c>
      <c r="L840" s="133" t="s">
        <v>68</v>
      </c>
      <c r="M840" s="411" t="s">
        <v>985</v>
      </c>
      <c r="N840" s="412">
        <v>10</v>
      </c>
      <c r="O840" s="134"/>
      <c r="P840" s="134"/>
      <c r="Q840" s="134"/>
      <c r="R840" s="134"/>
      <c r="S840" s="134"/>
      <c r="T840" s="414">
        <v>0</v>
      </c>
      <c r="U840" s="371">
        <v>0</v>
      </c>
      <c r="V840" s="371">
        <v>0</v>
      </c>
      <c r="W840" s="371">
        <v>0</v>
      </c>
      <c r="X840" s="371">
        <v>0</v>
      </c>
      <c r="Y840" s="415"/>
    </row>
    <row r="841" spans="1:25" s="703" customFormat="1">
      <c r="A841" s="450">
        <v>96792430</v>
      </c>
      <c r="B841" s="408" t="s">
        <v>75</v>
      </c>
      <c r="C841" s="348" t="s">
        <v>1077</v>
      </c>
      <c r="D841" s="348" t="s">
        <v>134</v>
      </c>
      <c r="E841" s="409">
        <v>520</v>
      </c>
      <c r="F841" s="129">
        <v>39434</v>
      </c>
      <c r="G841" s="130" t="s">
        <v>37</v>
      </c>
      <c r="H841" s="131">
        <v>1500</v>
      </c>
      <c r="I841" s="353" t="s">
        <v>56</v>
      </c>
      <c r="J841" s="132">
        <v>3</v>
      </c>
      <c r="K841" s="410" t="s">
        <v>39</v>
      </c>
      <c r="L841" s="133" t="s">
        <v>68</v>
      </c>
      <c r="M841" s="411" t="s">
        <v>985</v>
      </c>
      <c r="N841" s="412">
        <v>5</v>
      </c>
      <c r="O841" s="134"/>
      <c r="P841" s="134"/>
      <c r="Q841" s="134">
        <v>0</v>
      </c>
      <c r="R841" s="134"/>
      <c r="S841" s="134"/>
      <c r="T841" s="414" t="s">
        <v>645</v>
      </c>
      <c r="U841" s="371">
        <v>0</v>
      </c>
      <c r="V841" s="371" t="s">
        <v>988</v>
      </c>
      <c r="W841" s="371">
        <v>0</v>
      </c>
      <c r="X841" s="371" t="s">
        <v>987</v>
      </c>
      <c r="Y841" s="415"/>
    </row>
    <row r="842" spans="1:25" s="703" customFormat="1">
      <c r="A842" s="450">
        <v>96792430</v>
      </c>
      <c r="B842" s="408" t="s">
        <v>75</v>
      </c>
      <c r="C842" s="348" t="s">
        <v>1077</v>
      </c>
      <c r="D842" s="348" t="s">
        <v>142</v>
      </c>
      <c r="E842" s="409">
        <v>520</v>
      </c>
      <c r="F842" s="129">
        <v>39832</v>
      </c>
      <c r="G842" s="130" t="s">
        <v>37</v>
      </c>
      <c r="H842" s="131">
        <v>1500</v>
      </c>
      <c r="I842" s="353" t="s">
        <v>53</v>
      </c>
      <c r="J842" s="132">
        <v>5</v>
      </c>
      <c r="K842" s="410" t="s">
        <v>68</v>
      </c>
      <c r="L842" s="133" t="s">
        <v>985</v>
      </c>
      <c r="M842" s="411" t="s">
        <v>985</v>
      </c>
      <c r="N842" s="412">
        <v>21</v>
      </c>
      <c r="O842" s="134"/>
      <c r="P842" s="134"/>
      <c r="Q842" s="134">
        <v>0</v>
      </c>
      <c r="R842" s="134"/>
      <c r="S842" s="134"/>
      <c r="T842" s="414" t="s">
        <v>645</v>
      </c>
      <c r="U842" s="371">
        <v>0</v>
      </c>
      <c r="V842" s="371" t="s">
        <v>988</v>
      </c>
      <c r="W842" s="371">
        <v>0</v>
      </c>
      <c r="X842" s="371" t="s">
        <v>987</v>
      </c>
      <c r="Y842" s="415"/>
    </row>
    <row r="843" spans="1:25" s="703" customFormat="1">
      <c r="A843" s="450">
        <v>96792430</v>
      </c>
      <c r="B843" s="408" t="s">
        <v>75</v>
      </c>
      <c r="C843" s="348" t="s">
        <v>1077</v>
      </c>
      <c r="D843" s="348" t="s">
        <v>984</v>
      </c>
      <c r="E843" s="409">
        <v>521</v>
      </c>
      <c r="F843" s="129">
        <v>39430</v>
      </c>
      <c r="G843" s="130" t="s">
        <v>37</v>
      </c>
      <c r="H843" s="131">
        <v>3000</v>
      </c>
      <c r="I843" s="353"/>
      <c r="J843" s="132"/>
      <c r="K843" s="410" t="s">
        <v>39</v>
      </c>
      <c r="L843" s="133" t="s">
        <v>68</v>
      </c>
      <c r="M843" s="411" t="s">
        <v>985</v>
      </c>
      <c r="N843" s="412">
        <v>10</v>
      </c>
      <c r="O843" s="134"/>
      <c r="P843" s="134"/>
      <c r="Q843" s="134"/>
      <c r="R843" s="134"/>
      <c r="S843" s="134"/>
      <c r="T843" s="414">
        <v>0</v>
      </c>
      <c r="U843" s="371">
        <v>0</v>
      </c>
      <c r="V843" s="371">
        <v>0</v>
      </c>
      <c r="W843" s="371">
        <v>0</v>
      </c>
      <c r="X843" s="371">
        <v>0</v>
      </c>
      <c r="Y843" s="415"/>
    </row>
    <row r="844" spans="1:25" s="703" customFormat="1">
      <c r="A844" s="450">
        <v>96792430</v>
      </c>
      <c r="B844" s="408" t="s">
        <v>75</v>
      </c>
      <c r="C844" s="348" t="s">
        <v>1077</v>
      </c>
      <c r="D844" s="348" t="s">
        <v>134</v>
      </c>
      <c r="E844" s="409">
        <v>521</v>
      </c>
      <c r="F844" s="129">
        <v>39434</v>
      </c>
      <c r="G844" s="130" t="s">
        <v>37</v>
      </c>
      <c r="H844" s="131">
        <v>1500</v>
      </c>
      <c r="I844" s="353" t="s">
        <v>63</v>
      </c>
      <c r="J844" s="132">
        <v>2.5</v>
      </c>
      <c r="K844" s="410" t="s">
        <v>39</v>
      </c>
      <c r="L844" s="133" t="s">
        <v>68</v>
      </c>
      <c r="M844" s="411" t="s">
        <v>985</v>
      </c>
      <c r="N844" s="412">
        <v>5</v>
      </c>
      <c r="O844" s="134">
        <v>1500000</v>
      </c>
      <c r="P844" s="134">
        <v>1500000</v>
      </c>
      <c r="Q844" s="134">
        <v>34099185</v>
      </c>
      <c r="R844" s="134">
        <v>353012</v>
      </c>
      <c r="S844" s="134">
        <v>34452197</v>
      </c>
      <c r="T844" s="414" t="s">
        <v>645</v>
      </c>
      <c r="U844" s="371">
        <v>0</v>
      </c>
      <c r="V844" s="371">
        <v>0</v>
      </c>
      <c r="W844" s="371">
        <v>0</v>
      </c>
      <c r="X844" s="371" t="s">
        <v>987</v>
      </c>
      <c r="Y844" s="415"/>
    </row>
    <row r="845" spans="1:25" s="703" customFormat="1">
      <c r="A845" s="450">
        <v>96792430</v>
      </c>
      <c r="B845" s="408" t="s">
        <v>75</v>
      </c>
      <c r="C845" s="348" t="s">
        <v>1077</v>
      </c>
      <c r="D845" s="348" t="s">
        <v>142</v>
      </c>
      <c r="E845" s="409">
        <v>521</v>
      </c>
      <c r="F845" s="129">
        <v>39832</v>
      </c>
      <c r="G845" s="130" t="s">
        <v>162</v>
      </c>
      <c r="H845" s="131">
        <v>32170000</v>
      </c>
      <c r="I845" s="353" t="s">
        <v>51</v>
      </c>
      <c r="J845" s="132">
        <v>7</v>
      </c>
      <c r="K845" s="410" t="s">
        <v>68</v>
      </c>
      <c r="L845" s="133" t="s">
        <v>985</v>
      </c>
      <c r="M845" s="411" t="s">
        <v>985</v>
      </c>
      <c r="N845" s="412">
        <v>7</v>
      </c>
      <c r="O845" s="134">
        <v>32170000000</v>
      </c>
      <c r="P845" s="134">
        <v>32170000000</v>
      </c>
      <c r="Q845" s="134">
        <v>28148750</v>
      </c>
      <c r="R845" s="134">
        <v>564983</v>
      </c>
      <c r="S845" s="134">
        <v>28713733</v>
      </c>
      <c r="T845" s="414">
        <v>0</v>
      </c>
      <c r="U845" s="371">
        <v>0</v>
      </c>
      <c r="V845" s="371">
        <v>0</v>
      </c>
      <c r="W845" s="371">
        <v>0</v>
      </c>
      <c r="X845" s="371" t="s">
        <v>987</v>
      </c>
      <c r="Y845" s="415"/>
    </row>
    <row r="846" spans="1:25" s="703" customFormat="1">
      <c r="A846" s="450">
        <v>96792430</v>
      </c>
      <c r="B846" s="408" t="s">
        <v>75</v>
      </c>
      <c r="C846" s="348" t="s">
        <v>1077</v>
      </c>
      <c r="D846" s="348" t="s">
        <v>984</v>
      </c>
      <c r="E846" s="409">
        <v>676</v>
      </c>
      <c r="F846" s="129">
        <v>40795</v>
      </c>
      <c r="G846" s="130" t="s">
        <v>37</v>
      </c>
      <c r="H846" s="131">
        <v>3000</v>
      </c>
      <c r="I846" s="353"/>
      <c r="J846" s="132"/>
      <c r="K846" s="410" t="s">
        <v>68</v>
      </c>
      <c r="L846" s="133" t="s">
        <v>39</v>
      </c>
      <c r="M846" s="411" t="s">
        <v>985</v>
      </c>
      <c r="N846" s="412">
        <v>10</v>
      </c>
      <c r="O846" s="134"/>
      <c r="P846" s="134"/>
      <c r="Q846" s="134"/>
      <c r="R846" s="134"/>
      <c r="S846" s="134"/>
      <c r="T846" s="414">
        <v>0</v>
      </c>
      <c r="U846" s="371">
        <v>0</v>
      </c>
      <c r="V846" s="371" t="s">
        <v>988</v>
      </c>
      <c r="W846" s="371">
        <v>0</v>
      </c>
      <c r="X846" s="371">
        <v>0</v>
      </c>
      <c r="Y846" s="415"/>
    </row>
    <row r="847" spans="1:25" s="703" customFormat="1">
      <c r="A847" s="450">
        <v>96792430</v>
      </c>
      <c r="B847" s="408" t="s">
        <v>75</v>
      </c>
      <c r="C847" s="348" t="s">
        <v>1077</v>
      </c>
      <c r="D847" s="348" t="s">
        <v>984</v>
      </c>
      <c r="E847" s="409">
        <v>677</v>
      </c>
      <c r="F847" s="129">
        <v>40795</v>
      </c>
      <c r="G847" s="130" t="s">
        <v>37</v>
      </c>
      <c r="H847" s="131">
        <v>1500</v>
      </c>
      <c r="I847" s="353"/>
      <c r="J847" s="132"/>
      <c r="K847" s="410" t="s">
        <v>68</v>
      </c>
      <c r="L847" s="133" t="s">
        <v>39</v>
      </c>
      <c r="M847" s="411" t="s">
        <v>985</v>
      </c>
      <c r="N847" s="412">
        <v>30</v>
      </c>
      <c r="O847" s="134"/>
      <c r="P847" s="134"/>
      <c r="Q847" s="134"/>
      <c r="R847" s="134"/>
      <c r="S847" s="134"/>
      <c r="T847" s="414">
        <v>0</v>
      </c>
      <c r="U847" s="371">
        <v>0</v>
      </c>
      <c r="V847" s="371" t="s">
        <v>988</v>
      </c>
      <c r="W847" s="371">
        <v>0</v>
      </c>
      <c r="X847" s="371">
        <v>0</v>
      </c>
      <c r="Y847" s="415"/>
    </row>
    <row r="848" spans="1:25" s="703" customFormat="1">
      <c r="A848" s="450">
        <v>83628100</v>
      </c>
      <c r="B848" s="408">
        <v>4</v>
      </c>
      <c r="C848" s="348" t="s">
        <v>474</v>
      </c>
      <c r="D848" s="348" t="s">
        <v>984</v>
      </c>
      <c r="E848" s="409">
        <v>621</v>
      </c>
      <c r="F848" s="129">
        <v>40148</v>
      </c>
      <c r="G848" s="130" t="s">
        <v>37</v>
      </c>
      <c r="H848" s="131">
        <v>3000</v>
      </c>
      <c r="I848" s="353"/>
      <c r="J848" s="132"/>
      <c r="K848" s="410" t="s">
        <v>68</v>
      </c>
      <c r="L848" s="133" t="s">
        <v>39</v>
      </c>
      <c r="M848" s="411" t="s">
        <v>985</v>
      </c>
      <c r="N848" s="412">
        <v>25</v>
      </c>
      <c r="O848" s="134"/>
      <c r="P848" s="134"/>
      <c r="Q848" s="134"/>
      <c r="R848" s="134"/>
      <c r="S848" s="134"/>
      <c r="T848" s="414">
        <v>0</v>
      </c>
      <c r="U848" s="371">
        <v>0</v>
      </c>
      <c r="V848" s="371">
        <v>0</v>
      </c>
      <c r="W848" s="371">
        <v>0</v>
      </c>
      <c r="X848" s="371">
        <v>0</v>
      </c>
      <c r="Y848" s="415"/>
    </row>
    <row r="849" spans="1:25" s="703" customFormat="1">
      <c r="A849" s="450">
        <v>83628100</v>
      </c>
      <c r="B849" s="408">
        <v>4</v>
      </c>
      <c r="C849" s="348" t="s">
        <v>474</v>
      </c>
      <c r="D849" s="348" t="s">
        <v>134</v>
      </c>
      <c r="E849" s="409">
        <v>621</v>
      </c>
      <c r="F849" s="129">
        <v>40154</v>
      </c>
      <c r="G849" s="130" t="s">
        <v>37</v>
      </c>
      <c r="H849" s="131">
        <v>3000</v>
      </c>
      <c r="I849" s="353" t="s">
        <v>89</v>
      </c>
      <c r="J849" s="132">
        <v>4.5</v>
      </c>
      <c r="K849" s="410" t="s">
        <v>39</v>
      </c>
      <c r="L849" s="133" t="s">
        <v>985</v>
      </c>
      <c r="M849" s="411" t="s">
        <v>985</v>
      </c>
      <c r="N849" s="412">
        <v>21</v>
      </c>
      <c r="O849" s="134">
        <v>1500000</v>
      </c>
      <c r="P849" s="134">
        <v>1500000</v>
      </c>
      <c r="Q849" s="134">
        <v>34099185</v>
      </c>
      <c r="R849" s="134">
        <v>630239</v>
      </c>
      <c r="S849" s="134">
        <v>34729424</v>
      </c>
      <c r="T849" s="414" t="s">
        <v>645</v>
      </c>
      <c r="U849" s="371">
        <v>0</v>
      </c>
      <c r="V849" s="371">
        <v>0</v>
      </c>
      <c r="W849" s="371">
        <v>0</v>
      </c>
      <c r="X849" s="371">
        <v>0</v>
      </c>
      <c r="Y849" s="415"/>
    </row>
    <row r="850" spans="1:25" s="703" customFormat="1">
      <c r="A850" s="450">
        <v>83628100</v>
      </c>
      <c r="B850" s="408">
        <v>4</v>
      </c>
      <c r="C850" s="348" t="s">
        <v>474</v>
      </c>
      <c r="D850" s="348" t="s">
        <v>984</v>
      </c>
      <c r="E850" s="409">
        <v>622</v>
      </c>
      <c r="F850" s="129">
        <v>40148</v>
      </c>
      <c r="G850" s="130" t="s">
        <v>37</v>
      </c>
      <c r="H850" s="131">
        <v>3000</v>
      </c>
      <c r="I850" s="353"/>
      <c r="J850" s="132"/>
      <c r="K850" s="410" t="s">
        <v>68</v>
      </c>
      <c r="L850" s="133" t="s">
        <v>39</v>
      </c>
      <c r="M850" s="411" t="s">
        <v>985</v>
      </c>
      <c r="N850" s="412">
        <v>10</v>
      </c>
      <c r="O850" s="134"/>
      <c r="P850" s="134"/>
      <c r="Q850" s="134"/>
      <c r="R850" s="134"/>
      <c r="S850" s="134"/>
      <c r="T850" s="414">
        <v>0</v>
      </c>
      <c r="U850" s="371">
        <v>0</v>
      </c>
      <c r="V850" s="371">
        <v>0</v>
      </c>
      <c r="W850" s="371">
        <v>0</v>
      </c>
      <c r="X850" s="371">
        <v>0</v>
      </c>
      <c r="Y850" s="415"/>
    </row>
    <row r="851" spans="1:25" s="703" customFormat="1">
      <c r="A851" s="450">
        <v>83628100</v>
      </c>
      <c r="B851" s="408">
        <v>4</v>
      </c>
      <c r="C851" s="348" t="s">
        <v>474</v>
      </c>
      <c r="D851" s="348" t="s">
        <v>134</v>
      </c>
      <c r="E851" s="409">
        <v>622</v>
      </c>
      <c r="F851" s="129">
        <v>40154</v>
      </c>
      <c r="G851" s="130" t="s">
        <v>37</v>
      </c>
      <c r="H851" s="131">
        <v>3000</v>
      </c>
      <c r="I851" s="353" t="s">
        <v>46</v>
      </c>
      <c r="J851" s="132">
        <v>3.5</v>
      </c>
      <c r="K851" s="410" t="s">
        <v>39</v>
      </c>
      <c r="L851" s="133" t="s">
        <v>985</v>
      </c>
      <c r="M851" s="411" t="s">
        <v>985</v>
      </c>
      <c r="N851" s="412">
        <v>5</v>
      </c>
      <c r="O851" s="134">
        <v>1500000</v>
      </c>
      <c r="P851" s="134">
        <v>1500000</v>
      </c>
      <c r="Q851" s="134">
        <v>34099185</v>
      </c>
      <c r="R851" s="134">
        <v>491373</v>
      </c>
      <c r="S851" s="134">
        <v>34590558</v>
      </c>
      <c r="T851" s="414" t="s">
        <v>645</v>
      </c>
      <c r="U851" s="371">
        <v>0</v>
      </c>
      <c r="V851" s="371">
        <v>0</v>
      </c>
      <c r="W851" s="371">
        <v>0</v>
      </c>
      <c r="X851" s="371">
        <v>0</v>
      </c>
      <c r="Y851" s="415"/>
    </row>
    <row r="852" spans="1:25" s="703" customFormat="1">
      <c r="A852" s="450">
        <v>83628100</v>
      </c>
      <c r="B852" s="408">
        <v>4</v>
      </c>
      <c r="C852" s="348" t="s">
        <v>474</v>
      </c>
      <c r="D852" s="348" t="s">
        <v>134</v>
      </c>
      <c r="E852" s="409">
        <v>622</v>
      </c>
      <c r="F852" s="129">
        <v>40154</v>
      </c>
      <c r="G852" s="130" t="s">
        <v>162</v>
      </c>
      <c r="H852" s="131">
        <v>60000000</v>
      </c>
      <c r="I852" s="353" t="s">
        <v>87</v>
      </c>
      <c r="J852" s="132">
        <v>6</v>
      </c>
      <c r="K852" s="410" t="s">
        <v>39</v>
      </c>
      <c r="L852" s="133" t="s">
        <v>985</v>
      </c>
      <c r="M852" s="411" t="s">
        <v>985</v>
      </c>
      <c r="N852" s="412">
        <v>5</v>
      </c>
      <c r="O852" s="134"/>
      <c r="P852" s="134"/>
      <c r="Q852" s="134">
        <v>0</v>
      </c>
      <c r="R852" s="134"/>
      <c r="S852" s="134"/>
      <c r="T852" s="414">
        <v>0</v>
      </c>
      <c r="U852" s="371">
        <v>0</v>
      </c>
      <c r="V852" s="371" t="s">
        <v>988</v>
      </c>
      <c r="W852" s="371">
        <v>0</v>
      </c>
      <c r="X852" s="371">
        <v>0</v>
      </c>
      <c r="Y852" s="415"/>
    </row>
    <row r="853" spans="1:25" s="703" customFormat="1">
      <c r="A853" s="450">
        <v>96667560</v>
      </c>
      <c r="B853" s="408" t="s">
        <v>100</v>
      </c>
      <c r="C853" s="348" t="s">
        <v>1078</v>
      </c>
      <c r="D853" s="348" t="s">
        <v>984</v>
      </c>
      <c r="E853" s="409">
        <v>509</v>
      </c>
      <c r="F853" s="129">
        <v>39302</v>
      </c>
      <c r="G853" s="130" t="s">
        <v>162</v>
      </c>
      <c r="H853" s="131">
        <v>20000000</v>
      </c>
      <c r="I853" s="353"/>
      <c r="J853" s="132"/>
      <c r="K853" s="410" t="s">
        <v>359</v>
      </c>
      <c r="L853" s="133" t="s">
        <v>68</v>
      </c>
      <c r="M853" s="411" t="s">
        <v>985</v>
      </c>
      <c r="N853" s="412">
        <v>10</v>
      </c>
      <c r="O853" s="134"/>
      <c r="P853" s="134"/>
      <c r="Q853" s="134"/>
      <c r="R853" s="134"/>
      <c r="S853" s="134"/>
      <c r="T853" s="414">
        <v>0</v>
      </c>
      <c r="U853" s="371">
        <v>0</v>
      </c>
      <c r="V853" s="371">
        <v>0</v>
      </c>
      <c r="W853" s="371">
        <v>0</v>
      </c>
      <c r="X853" s="371">
        <v>0</v>
      </c>
      <c r="Y853" s="415"/>
    </row>
    <row r="854" spans="1:25" s="703" customFormat="1">
      <c r="A854" s="450">
        <v>96667560</v>
      </c>
      <c r="B854" s="408" t="s">
        <v>100</v>
      </c>
      <c r="C854" s="348" t="s">
        <v>1078</v>
      </c>
      <c r="D854" s="348" t="s">
        <v>134</v>
      </c>
      <c r="E854" s="409">
        <v>509</v>
      </c>
      <c r="F854" s="129">
        <v>39366</v>
      </c>
      <c r="G854" s="130" t="s">
        <v>162</v>
      </c>
      <c r="H854" s="131">
        <v>20000000</v>
      </c>
      <c r="I854" s="353" t="s">
        <v>46</v>
      </c>
      <c r="J854" s="132">
        <v>6.9</v>
      </c>
      <c r="K854" s="410" t="s">
        <v>359</v>
      </c>
      <c r="L854" s="133" t="s">
        <v>68</v>
      </c>
      <c r="M854" s="411" t="s">
        <v>985</v>
      </c>
      <c r="N854" s="412">
        <v>5</v>
      </c>
      <c r="O854" s="134">
        <v>20000000000</v>
      </c>
      <c r="P854" s="134"/>
      <c r="Q854" s="134">
        <v>0</v>
      </c>
      <c r="R854" s="134"/>
      <c r="S854" s="134"/>
      <c r="T854" s="414">
        <v>0</v>
      </c>
      <c r="U854" s="371">
        <v>0</v>
      </c>
      <c r="V854" s="371">
        <v>0</v>
      </c>
      <c r="W854" s="371" t="s">
        <v>990</v>
      </c>
      <c r="X854" s="371" t="s">
        <v>987</v>
      </c>
      <c r="Y854" s="415" t="s">
        <v>1079</v>
      </c>
    </row>
    <row r="855" spans="1:25" s="703" customFormat="1">
      <c r="A855" s="450">
        <v>96667560</v>
      </c>
      <c r="B855" s="408">
        <v>8</v>
      </c>
      <c r="C855" s="348" t="s">
        <v>1078</v>
      </c>
      <c r="D855" s="348" t="s">
        <v>984</v>
      </c>
      <c r="E855" s="409">
        <v>548</v>
      </c>
      <c r="F855" s="129">
        <v>39694</v>
      </c>
      <c r="G855" s="130" t="s">
        <v>37</v>
      </c>
      <c r="H855" s="131">
        <v>1500</v>
      </c>
      <c r="I855" s="353"/>
      <c r="J855" s="132"/>
      <c r="K855" s="410" t="s">
        <v>68</v>
      </c>
      <c r="L855" s="133" t="s">
        <v>359</v>
      </c>
      <c r="M855" s="411" t="s">
        <v>985</v>
      </c>
      <c r="N855" s="412">
        <v>10</v>
      </c>
      <c r="O855" s="134"/>
      <c r="P855" s="134"/>
      <c r="Q855" s="134"/>
      <c r="R855" s="134"/>
      <c r="S855" s="134"/>
      <c r="T855" s="414">
        <v>0</v>
      </c>
      <c r="U855" s="371">
        <v>0</v>
      </c>
      <c r="V855" s="371">
        <v>0</v>
      </c>
      <c r="W855" s="371">
        <v>0</v>
      </c>
      <c r="X855" s="371">
        <v>0</v>
      </c>
      <c r="Y855" s="415"/>
    </row>
    <row r="856" spans="1:25" s="703" customFormat="1">
      <c r="A856" s="450">
        <v>96667560</v>
      </c>
      <c r="B856" s="408">
        <v>8</v>
      </c>
      <c r="C856" s="348" t="s">
        <v>1078</v>
      </c>
      <c r="D856" s="348" t="s">
        <v>134</v>
      </c>
      <c r="E856" s="409">
        <v>548</v>
      </c>
      <c r="F856" s="129">
        <v>40030</v>
      </c>
      <c r="G856" s="130" t="s">
        <v>162</v>
      </c>
      <c r="H856" s="131">
        <v>20000000</v>
      </c>
      <c r="I856" s="353" t="s">
        <v>87</v>
      </c>
      <c r="J856" s="132">
        <v>7</v>
      </c>
      <c r="K856" s="410" t="s">
        <v>359</v>
      </c>
      <c r="L856" s="133" t="s">
        <v>985</v>
      </c>
      <c r="M856" s="411" t="s">
        <v>985</v>
      </c>
      <c r="N856" s="412">
        <v>5</v>
      </c>
      <c r="O856" s="134">
        <v>20000000000</v>
      </c>
      <c r="P856" s="134">
        <v>20000000000</v>
      </c>
      <c r="Q856" s="134">
        <v>20000000</v>
      </c>
      <c r="R856" s="134">
        <v>229387</v>
      </c>
      <c r="S856" s="134">
        <v>20229387</v>
      </c>
      <c r="T856" s="414">
        <v>0</v>
      </c>
      <c r="U856" s="371">
        <v>0</v>
      </c>
      <c r="V856" s="371">
        <v>0</v>
      </c>
      <c r="W856" s="371">
        <v>0</v>
      </c>
      <c r="X856" s="371" t="s">
        <v>987</v>
      </c>
      <c r="Y856" s="415" t="s">
        <v>1079</v>
      </c>
    </row>
    <row r="857" spans="1:25" s="703" customFormat="1">
      <c r="A857" s="450">
        <v>96667560</v>
      </c>
      <c r="B857" s="408">
        <v>8</v>
      </c>
      <c r="C857" s="348" t="s">
        <v>1078</v>
      </c>
      <c r="D857" s="348" t="s">
        <v>142</v>
      </c>
      <c r="E857" s="409">
        <v>548</v>
      </c>
      <c r="F857" s="129">
        <v>40500</v>
      </c>
      <c r="G857" s="130" t="s">
        <v>162</v>
      </c>
      <c r="H857" s="131">
        <v>10000000</v>
      </c>
      <c r="I857" s="353" t="s">
        <v>51</v>
      </c>
      <c r="J857" s="132">
        <v>6.35</v>
      </c>
      <c r="K857" s="410" t="s">
        <v>359</v>
      </c>
      <c r="L857" s="133" t="s">
        <v>985</v>
      </c>
      <c r="M857" s="411" t="s">
        <v>985</v>
      </c>
      <c r="N857" s="412">
        <v>4</v>
      </c>
      <c r="O857" s="134">
        <v>10000000000</v>
      </c>
      <c r="P857" s="134">
        <v>10000000000</v>
      </c>
      <c r="Q857" s="134">
        <v>10000000</v>
      </c>
      <c r="R857" s="134">
        <v>116325</v>
      </c>
      <c r="S857" s="134">
        <v>10116325</v>
      </c>
      <c r="T857" s="414">
        <v>0</v>
      </c>
      <c r="U857" s="371">
        <v>0</v>
      </c>
      <c r="V857" s="371">
        <v>0</v>
      </c>
      <c r="W857" s="371">
        <v>0</v>
      </c>
      <c r="X857" s="371">
        <v>0</v>
      </c>
      <c r="Y857" s="415" t="s">
        <v>1079</v>
      </c>
    </row>
    <row r="858" spans="1:25" s="703" customFormat="1">
      <c r="A858" s="450">
        <v>96667560</v>
      </c>
      <c r="B858" s="408">
        <v>8</v>
      </c>
      <c r="C858" s="348" t="s">
        <v>1078</v>
      </c>
      <c r="D858" s="348" t="s">
        <v>984</v>
      </c>
      <c r="E858" s="409">
        <v>625</v>
      </c>
      <c r="F858" s="129">
        <v>40162</v>
      </c>
      <c r="G858" s="130" t="s">
        <v>37</v>
      </c>
      <c r="H858" s="131">
        <v>2000</v>
      </c>
      <c r="I858" s="353"/>
      <c r="J858" s="132"/>
      <c r="K858" s="410" t="s">
        <v>68</v>
      </c>
      <c r="L858" s="133" t="s">
        <v>39</v>
      </c>
      <c r="M858" s="411" t="s">
        <v>985</v>
      </c>
      <c r="N858" s="412">
        <v>10</v>
      </c>
      <c r="O858" s="134"/>
      <c r="P858" s="134"/>
      <c r="Q858" s="134"/>
      <c r="R858" s="134"/>
      <c r="S858" s="134"/>
      <c r="T858" s="414">
        <v>0</v>
      </c>
      <c r="U858" s="371">
        <v>0</v>
      </c>
      <c r="V858" s="371">
        <v>0</v>
      </c>
      <c r="W858" s="371">
        <v>0</v>
      </c>
      <c r="X858" s="371">
        <v>0</v>
      </c>
      <c r="Y858" s="415"/>
    </row>
    <row r="859" spans="1:25" s="703" customFormat="1">
      <c r="A859" s="450">
        <v>96667560</v>
      </c>
      <c r="B859" s="408">
        <v>8</v>
      </c>
      <c r="C859" s="348" t="s">
        <v>1078</v>
      </c>
      <c r="D859" s="348" t="s">
        <v>134</v>
      </c>
      <c r="E859" s="409">
        <v>625</v>
      </c>
      <c r="F859" s="129">
        <v>40164</v>
      </c>
      <c r="G859" s="130" t="s">
        <v>162</v>
      </c>
      <c r="H859" s="131">
        <v>20000000</v>
      </c>
      <c r="I859" s="353" t="s">
        <v>89</v>
      </c>
      <c r="J859" s="132">
        <v>6.5</v>
      </c>
      <c r="K859" s="410" t="s">
        <v>39</v>
      </c>
      <c r="L859" s="133" t="s">
        <v>985</v>
      </c>
      <c r="M859" s="411" t="s">
        <v>985</v>
      </c>
      <c r="N859" s="412">
        <v>4.5</v>
      </c>
      <c r="O859" s="134">
        <v>20000000000</v>
      </c>
      <c r="P859" s="134">
        <v>20000000000</v>
      </c>
      <c r="Q859" s="134">
        <v>20000000</v>
      </c>
      <c r="R859" s="134">
        <v>479820</v>
      </c>
      <c r="S859" s="134">
        <v>20479820</v>
      </c>
      <c r="T859" s="414">
        <v>0</v>
      </c>
      <c r="U859" s="371">
        <v>0</v>
      </c>
      <c r="V859" s="371">
        <v>0</v>
      </c>
      <c r="W859" s="371">
        <v>0</v>
      </c>
      <c r="X859" s="371">
        <v>0</v>
      </c>
      <c r="Y859" s="415" t="s">
        <v>1079</v>
      </c>
    </row>
    <row r="860" spans="1:25" s="703" customFormat="1">
      <c r="A860" s="450">
        <v>96667560</v>
      </c>
      <c r="B860" s="408">
        <v>8</v>
      </c>
      <c r="C860" s="348" t="s">
        <v>1078</v>
      </c>
      <c r="D860" s="348" t="s">
        <v>142</v>
      </c>
      <c r="E860" s="409">
        <v>625</v>
      </c>
      <c r="F860" s="129">
        <v>40399</v>
      </c>
      <c r="G860" s="130" t="s">
        <v>162</v>
      </c>
      <c r="H860" s="131">
        <v>20000000</v>
      </c>
      <c r="I860" s="353" t="s">
        <v>56</v>
      </c>
      <c r="J860" s="132">
        <v>7</v>
      </c>
      <c r="K860" s="410" t="s">
        <v>39</v>
      </c>
      <c r="L860" s="133" t="s">
        <v>985</v>
      </c>
      <c r="M860" s="411" t="s">
        <v>985</v>
      </c>
      <c r="N860" s="412">
        <v>5</v>
      </c>
      <c r="O860" s="134">
        <v>20000000000</v>
      </c>
      <c r="P860" s="134">
        <v>20000000000</v>
      </c>
      <c r="Q860" s="134">
        <v>20000000</v>
      </c>
      <c r="R860" s="134">
        <v>290556</v>
      </c>
      <c r="S860" s="134">
        <v>20290556</v>
      </c>
      <c r="T860" s="414">
        <v>0</v>
      </c>
      <c r="U860" s="371">
        <v>0</v>
      </c>
      <c r="V860" s="371">
        <v>0</v>
      </c>
      <c r="W860" s="371">
        <v>0</v>
      </c>
      <c r="X860" s="371">
        <v>0</v>
      </c>
      <c r="Y860" s="415" t="s">
        <v>1079</v>
      </c>
    </row>
    <row r="861" spans="1:25" s="703" customFormat="1">
      <c r="A861" s="450">
        <v>96667560</v>
      </c>
      <c r="B861" s="408">
        <v>8</v>
      </c>
      <c r="C861" s="348" t="s">
        <v>1078</v>
      </c>
      <c r="D861" s="348" t="s">
        <v>142</v>
      </c>
      <c r="E861" s="409">
        <v>625</v>
      </c>
      <c r="F861" s="129">
        <v>40399</v>
      </c>
      <c r="G861" s="130" t="s">
        <v>37</v>
      </c>
      <c r="H861" s="131">
        <v>1000</v>
      </c>
      <c r="I861" s="353" t="s">
        <v>63</v>
      </c>
      <c r="J861" s="132">
        <v>3.3</v>
      </c>
      <c r="K861" s="410" t="s">
        <v>39</v>
      </c>
      <c r="L861" s="133" t="s">
        <v>985</v>
      </c>
      <c r="M861" s="411" t="s">
        <v>985</v>
      </c>
      <c r="N861" s="412">
        <v>5</v>
      </c>
      <c r="O861" s="134"/>
      <c r="P861" s="134"/>
      <c r="Q861" s="134">
        <v>0</v>
      </c>
      <c r="R861" s="134"/>
      <c r="S861" s="134"/>
      <c r="T861" s="414" t="s">
        <v>645</v>
      </c>
      <c r="U861" s="371">
        <v>0</v>
      </c>
      <c r="V861" s="371" t="s">
        <v>988</v>
      </c>
      <c r="W861" s="371">
        <v>0</v>
      </c>
      <c r="X861" s="371">
        <v>0</v>
      </c>
      <c r="Y861" s="415" t="s">
        <v>1079</v>
      </c>
    </row>
    <row r="862" spans="1:25" s="703" customFormat="1">
      <c r="A862" s="450">
        <v>96667560</v>
      </c>
      <c r="B862" s="408">
        <v>8</v>
      </c>
      <c r="C862" s="348" t="s">
        <v>1078</v>
      </c>
      <c r="D862" s="348" t="s">
        <v>984</v>
      </c>
      <c r="E862" s="409">
        <v>656</v>
      </c>
      <c r="F862" s="129">
        <v>40625</v>
      </c>
      <c r="G862" s="130" t="s">
        <v>162</v>
      </c>
      <c r="H862" s="131">
        <v>50000000</v>
      </c>
      <c r="I862" s="353"/>
      <c r="J862" s="132"/>
      <c r="K862" s="410" t="s">
        <v>68</v>
      </c>
      <c r="L862" s="133" t="s">
        <v>359</v>
      </c>
      <c r="M862" s="411" t="s">
        <v>985</v>
      </c>
      <c r="N862" s="412">
        <v>10</v>
      </c>
      <c r="O862" s="134"/>
      <c r="P862" s="134"/>
      <c r="Q862" s="134"/>
      <c r="R862" s="134"/>
      <c r="S862" s="134"/>
      <c r="T862" s="414">
        <v>0</v>
      </c>
      <c r="U862" s="371">
        <v>0</v>
      </c>
      <c r="V862" s="371">
        <v>0</v>
      </c>
      <c r="W862" s="371">
        <v>0</v>
      </c>
      <c r="X862" s="371">
        <v>0</v>
      </c>
      <c r="Y862" s="415"/>
    </row>
    <row r="863" spans="1:25" s="703" customFormat="1">
      <c r="A863" s="450">
        <v>96667560</v>
      </c>
      <c r="B863" s="408">
        <v>8</v>
      </c>
      <c r="C863" s="348" t="s">
        <v>1078</v>
      </c>
      <c r="D863" s="348" t="s">
        <v>134</v>
      </c>
      <c r="E863" s="409">
        <v>656</v>
      </c>
      <c r="F863" s="129">
        <v>40631</v>
      </c>
      <c r="G863" s="130" t="s">
        <v>37</v>
      </c>
      <c r="H863" s="131">
        <v>2300</v>
      </c>
      <c r="I863" s="353" t="s">
        <v>60</v>
      </c>
      <c r="J863" s="132">
        <v>3.8</v>
      </c>
      <c r="K863" s="410" t="s">
        <v>68</v>
      </c>
      <c r="L863" s="133" t="s">
        <v>359</v>
      </c>
      <c r="M863" s="411" t="s">
        <v>985</v>
      </c>
      <c r="N863" s="412">
        <v>10</v>
      </c>
      <c r="O863" s="134">
        <v>1600000</v>
      </c>
      <c r="P863" s="134">
        <v>1600000</v>
      </c>
      <c r="Q863" s="134">
        <v>36372464</v>
      </c>
      <c r="R863" s="134">
        <v>174962</v>
      </c>
      <c r="S863" s="134">
        <v>36547426</v>
      </c>
      <c r="T863" s="414" t="s">
        <v>645</v>
      </c>
      <c r="U863" s="371">
        <v>0</v>
      </c>
      <c r="V863" s="371">
        <v>0</v>
      </c>
      <c r="W863" s="371">
        <v>0</v>
      </c>
      <c r="X863" s="371">
        <v>0</v>
      </c>
      <c r="Y863" s="415" t="s">
        <v>1079</v>
      </c>
    </row>
    <row r="864" spans="1:25" s="703" customFormat="1">
      <c r="A864" s="450">
        <v>96667560</v>
      </c>
      <c r="B864" s="408">
        <v>8</v>
      </c>
      <c r="C864" s="348" t="s">
        <v>1078</v>
      </c>
      <c r="D864" s="348" t="s">
        <v>134</v>
      </c>
      <c r="E864" s="409">
        <v>656</v>
      </c>
      <c r="F864" s="129">
        <v>40631</v>
      </c>
      <c r="G864" s="130" t="s">
        <v>162</v>
      </c>
      <c r="H864" s="131">
        <v>25000000</v>
      </c>
      <c r="I864" s="353" t="s">
        <v>53</v>
      </c>
      <c r="J864" s="132">
        <v>7</v>
      </c>
      <c r="K864" s="410" t="s">
        <v>68</v>
      </c>
      <c r="L864" s="133" t="s">
        <v>359</v>
      </c>
      <c r="M864" s="411" t="s">
        <v>985</v>
      </c>
      <c r="N864" s="412">
        <v>5</v>
      </c>
      <c r="O864" s="134">
        <v>15000000000</v>
      </c>
      <c r="P864" s="134">
        <v>15000000000</v>
      </c>
      <c r="Q864" s="134">
        <v>15000000</v>
      </c>
      <c r="R864" s="134">
        <v>137632</v>
      </c>
      <c r="S864" s="134">
        <v>15137632</v>
      </c>
      <c r="T864" s="414">
        <v>0</v>
      </c>
      <c r="U864" s="371">
        <v>0</v>
      </c>
      <c r="V864" s="371">
        <v>0</v>
      </c>
      <c r="W864" s="371">
        <v>0</v>
      </c>
      <c r="X864" s="371">
        <v>0</v>
      </c>
      <c r="Y864" s="415" t="s">
        <v>1079</v>
      </c>
    </row>
    <row r="865" spans="1:25" s="703" customFormat="1">
      <c r="A865" s="450">
        <v>96667560</v>
      </c>
      <c r="B865" s="408">
        <v>8</v>
      </c>
      <c r="C865" s="348" t="s">
        <v>1078</v>
      </c>
      <c r="D865" s="348" t="s">
        <v>134</v>
      </c>
      <c r="E865" s="409">
        <v>656</v>
      </c>
      <c r="F865" s="129">
        <v>40631</v>
      </c>
      <c r="G865" s="130" t="s">
        <v>37</v>
      </c>
      <c r="H865" s="131">
        <v>2300</v>
      </c>
      <c r="I865" s="353" t="s">
        <v>59</v>
      </c>
      <c r="J865" s="132">
        <v>3.5</v>
      </c>
      <c r="K865" s="410" t="s">
        <v>68</v>
      </c>
      <c r="L865" s="133" t="s">
        <v>359</v>
      </c>
      <c r="M865" s="411" t="s">
        <v>985</v>
      </c>
      <c r="N865" s="412">
        <v>7</v>
      </c>
      <c r="O865" s="134"/>
      <c r="P865" s="134"/>
      <c r="Q865" s="134">
        <v>0</v>
      </c>
      <c r="R865" s="134"/>
      <c r="S865" s="134"/>
      <c r="T865" s="414" t="s">
        <v>645</v>
      </c>
      <c r="U865" s="371">
        <v>0</v>
      </c>
      <c r="V865" s="371" t="s">
        <v>988</v>
      </c>
      <c r="W865" s="371">
        <v>0</v>
      </c>
      <c r="X865" s="371">
        <v>0</v>
      </c>
      <c r="Y865" s="415" t="s">
        <v>1079</v>
      </c>
    </row>
    <row r="866" spans="1:25" s="703" customFormat="1">
      <c r="A866" s="547">
        <v>96667560</v>
      </c>
      <c r="B866" s="408">
        <v>8</v>
      </c>
      <c r="C866" s="348" t="s">
        <v>1078</v>
      </c>
      <c r="D866" s="348" t="s">
        <v>984</v>
      </c>
      <c r="E866" s="409">
        <v>709</v>
      </c>
      <c r="F866" s="129">
        <v>40975</v>
      </c>
      <c r="G866" s="130" t="s">
        <v>162</v>
      </c>
      <c r="H866" s="131">
        <v>70000000</v>
      </c>
      <c r="I866" s="353"/>
      <c r="J866" s="132"/>
      <c r="K866" s="410" t="s">
        <v>68</v>
      </c>
      <c r="L866" s="133" t="s">
        <v>39</v>
      </c>
      <c r="M866" s="411" t="s">
        <v>985</v>
      </c>
      <c r="N866" s="412">
        <v>25</v>
      </c>
      <c r="O866" s="134"/>
      <c r="P866" s="134"/>
      <c r="Q866" s="134"/>
      <c r="R866" s="134"/>
      <c r="S866" s="134"/>
      <c r="T866" s="414">
        <v>0</v>
      </c>
      <c r="U866" s="371">
        <v>0</v>
      </c>
      <c r="V866" s="371">
        <v>0</v>
      </c>
      <c r="W866" s="371">
        <v>0</v>
      </c>
      <c r="X866" s="371">
        <v>0</v>
      </c>
      <c r="Y866" s="415"/>
    </row>
    <row r="867" spans="1:25" s="703" customFormat="1">
      <c r="A867" s="547">
        <v>96667560</v>
      </c>
      <c r="B867" s="408">
        <v>8</v>
      </c>
      <c r="C867" s="348" t="s">
        <v>1078</v>
      </c>
      <c r="D867" s="348" t="s">
        <v>142</v>
      </c>
      <c r="E867" s="409">
        <v>709</v>
      </c>
      <c r="F867" s="129">
        <v>41201</v>
      </c>
      <c r="G867" s="130" t="s">
        <v>162</v>
      </c>
      <c r="H867" s="131">
        <v>33800000</v>
      </c>
      <c r="I867" s="353" t="s">
        <v>168</v>
      </c>
      <c r="J867" s="132">
        <v>7.7</v>
      </c>
      <c r="K867" s="410" t="s">
        <v>68</v>
      </c>
      <c r="L867" s="133"/>
      <c r="M867" s="411"/>
      <c r="N867" s="412">
        <v>5</v>
      </c>
      <c r="O867" s="134"/>
      <c r="P867" s="134"/>
      <c r="Q867" s="134"/>
      <c r="R867" s="134"/>
      <c r="S867" s="134"/>
      <c r="T867" s="414">
        <v>0</v>
      </c>
      <c r="U867" s="371">
        <v>0</v>
      </c>
      <c r="V867" s="371" t="s">
        <v>988</v>
      </c>
      <c r="W867" s="371">
        <v>0</v>
      </c>
      <c r="X867" s="371">
        <v>0</v>
      </c>
      <c r="Y867" s="415"/>
    </row>
    <row r="868" spans="1:25" s="703" customFormat="1">
      <c r="A868" s="547">
        <v>96667560</v>
      </c>
      <c r="B868" s="408">
        <v>8</v>
      </c>
      <c r="C868" s="348" t="s">
        <v>1078</v>
      </c>
      <c r="D868" s="348" t="s">
        <v>142</v>
      </c>
      <c r="E868" s="409">
        <v>709</v>
      </c>
      <c r="F868" s="129">
        <v>41201</v>
      </c>
      <c r="G868" s="130" t="s">
        <v>37</v>
      </c>
      <c r="H868" s="131">
        <v>1500</v>
      </c>
      <c r="I868" s="353" t="s">
        <v>167</v>
      </c>
      <c r="J868" s="132">
        <v>4.7</v>
      </c>
      <c r="K868" s="410" t="s">
        <v>68</v>
      </c>
      <c r="L868" s="133"/>
      <c r="M868" s="411"/>
      <c r="N868" s="412">
        <v>5</v>
      </c>
      <c r="O868" s="134">
        <v>1500000</v>
      </c>
      <c r="P868" s="134">
        <v>1500000</v>
      </c>
      <c r="Q868" s="134">
        <v>34099185</v>
      </c>
      <c r="R868" s="134">
        <v>35206</v>
      </c>
      <c r="S868" s="134">
        <v>34134391</v>
      </c>
      <c r="T868" s="414" t="s">
        <v>645</v>
      </c>
      <c r="U868" s="371">
        <v>0</v>
      </c>
      <c r="V868" s="371">
        <v>0</v>
      </c>
      <c r="W868" s="371">
        <v>0</v>
      </c>
      <c r="X868" s="371">
        <v>0</v>
      </c>
      <c r="Y868" s="415"/>
    </row>
    <row r="869" spans="1:25" s="703" customFormat="1">
      <c r="A869" s="547">
        <v>90635000</v>
      </c>
      <c r="B869" s="408" t="s">
        <v>35</v>
      </c>
      <c r="C869" s="348" t="s">
        <v>927</v>
      </c>
      <c r="D869" s="348" t="s">
        <v>989</v>
      </c>
      <c r="E869" s="351">
        <v>143</v>
      </c>
      <c r="F869" s="129">
        <v>33416</v>
      </c>
      <c r="G869" s="133" t="s">
        <v>37</v>
      </c>
      <c r="H869" s="131">
        <v>2000</v>
      </c>
      <c r="I869" s="419" t="s">
        <v>38</v>
      </c>
      <c r="J869" s="132">
        <v>6</v>
      </c>
      <c r="K869" s="410" t="s">
        <v>39</v>
      </c>
      <c r="L869" s="133" t="s">
        <v>985</v>
      </c>
      <c r="M869" s="411" t="s">
        <v>985</v>
      </c>
      <c r="N869" s="420">
        <v>12</v>
      </c>
      <c r="O869" s="134">
        <v>2000000</v>
      </c>
      <c r="P869" s="134"/>
      <c r="Q869" s="134">
        <v>0</v>
      </c>
      <c r="R869" s="134"/>
      <c r="S869" s="134"/>
      <c r="T869" s="414" t="s">
        <v>645</v>
      </c>
      <c r="U869" s="371">
        <v>0</v>
      </c>
      <c r="V869" s="371">
        <v>0</v>
      </c>
      <c r="W869" s="371" t="s">
        <v>990</v>
      </c>
      <c r="X869" s="371" t="s">
        <v>987</v>
      </c>
      <c r="Y869" s="415" t="s">
        <v>1080</v>
      </c>
    </row>
    <row r="870" spans="1:25" s="703" customFormat="1">
      <c r="A870" s="450">
        <v>90635000</v>
      </c>
      <c r="B870" s="408" t="s">
        <v>35</v>
      </c>
      <c r="C870" s="348" t="s">
        <v>927</v>
      </c>
      <c r="D870" s="348" t="s">
        <v>989</v>
      </c>
      <c r="E870" s="351">
        <v>143</v>
      </c>
      <c r="F870" s="129">
        <v>33416</v>
      </c>
      <c r="G870" s="133" t="s">
        <v>37</v>
      </c>
      <c r="H870" s="131">
        <v>500</v>
      </c>
      <c r="I870" s="419" t="s">
        <v>40</v>
      </c>
      <c r="J870" s="132">
        <v>6</v>
      </c>
      <c r="K870" s="410" t="s">
        <v>39</v>
      </c>
      <c r="L870" s="133" t="s">
        <v>985</v>
      </c>
      <c r="M870" s="411" t="s">
        <v>985</v>
      </c>
      <c r="N870" s="420">
        <v>12</v>
      </c>
      <c r="O870" s="134">
        <v>500000</v>
      </c>
      <c r="P870" s="134"/>
      <c r="Q870" s="134">
        <v>0</v>
      </c>
      <c r="R870" s="134"/>
      <c r="S870" s="134"/>
      <c r="T870" s="414" t="s">
        <v>645</v>
      </c>
      <c r="U870" s="371">
        <v>0</v>
      </c>
      <c r="V870" s="371">
        <v>0</v>
      </c>
      <c r="W870" s="371" t="s">
        <v>990</v>
      </c>
      <c r="X870" s="371" t="s">
        <v>987</v>
      </c>
      <c r="Y870" s="415" t="s">
        <v>1080</v>
      </c>
    </row>
    <row r="871" spans="1:25" s="703" customFormat="1">
      <c r="A871" s="450">
        <v>90635000</v>
      </c>
      <c r="B871" s="408" t="s">
        <v>35</v>
      </c>
      <c r="C871" s="348" t="s">
        <v>927</v>
      </c>
      <c r="D871" s="348" t="s">
        <v>989</v>
      </c>
      <c r="E871" s="351">
        <v>143</v>
      </c>
      <c r="F871" s="129">
        <v>33416</v>
      </c>
      <c r="G871" s="133" t="s">
        <v>37</v>
      </c>
      <c r="H871" s="131">
        <v>1250</v>
      </c>
      <c r="I871" s="419" t="s">
        <v>42</v>
      </c>
      <c r="J871" s="132">
        <v>6</v>
      </c>
      <c r="K871" s="410" t="s">
        <v>39</v>
      </c>
      <c r="L871" s="133" t="s">
        <v>985</v>
      </c>
      <c r="M871" s="411" t="s">
        <v>985</v>
      </c>
      <c r="N871" s="420">
        <v>25</v>
      </c>
      <c r="O871" s="134">
        <v>1250000</v>
      </c>
      <c r="P871" s="134">
        <v>208334.38</v>
      </c>
      <c r="Q871" s="134">
        <v>4736022</v>
      </c>
      <c r="R871" s="134">
        <v>12146</v>
      </c>
      <c r="S871" s="134">
        <v>4748168</v>
      </c>
      <c r="T871" s="414" t="s">
        <v>645</v>
      </c>
      <c r="U871" s="371">
        <v>0</v>
      </c>
      <c r="V871" s="371">
        <v>0</v>
      </c>
      <c r="W871" s="371">
        <v>0</v>
      </c>
      <c r="X871" s="371" t="s">
        <v>987</v>
      </c>
      <c r="Y871" s="415" t="s">
        <v>1080</v>
      </c>
    </row>
    <row r="872" spans="1:25" s="703" customFormat="1">
      <c r="A872" s="450">
        <v>90635000</v>
      </c>
      <c r="B872" s="408" t="s">
        <v>35</v>
      </c>
      <c r="C872" s="348" t="s">
        <v>927</v>
      </c>
      <c r="D872" s="348" t="s">
        <v>989</v>
      </c>
      <c r="E872" s="351">
        <v>143</v>
      </c>
      <c r="F872" s="129">
        <v>33416</v>
      </c>
      <c r="G872" s="133" t="s">
        <v>37</v>
      </c>
      <c r="H872" s="131">
        <v>250</v>
      </c>
      <c r="I872" s="419" t="s">
        <v>43</v>
      </c>
      <c r="J872" s="132">
        <v>6</v>
      </c>
      <c r="K872" s="410" t="s">
        <v>39</v>
      </c>
      <c r="L872" s="133" t="s">
        <v>985</v>
      </c>
      <c r="M872" s="411" t="s">
        <v>985</v>
      </c>
      <c r="N872" s="420">
        <v>25</v>
      </c>
      <c r="O872" s="134">
        <v>250000</v>
      </c>
      <c r="P872" s="134">
        <v>41666</v>
      </c>
      <c r="Q872" s="134">
        <v>947184</v>
      </c>
      <c r="R872" s="134">
        <v>2429</v>
      </c>
      <c r="S872" s="134">
        <v>949613</v>
      </c>
      <c r="T872" s="414" t="s">
        <v>645</v>
      </c>
      <c r="U872" s="371">
        <v>0</v>
      </c>
      <c r="V872" s="371">
        <v>0</v>
      </c>
      <c r="W872" s="371">
        <v>0</v>
      </c>
      <c r="X872" s="371" t="s">
        <v>987</v>
      </c>
      <c r="Y872" s="415" t="s">
        <v>1080</v>
      </c>
    </row>
    <row r="873" spans="1:25" s="703" customFormat="1">
      <c r="A873" s="450">
        <v>90635000</v>
      </c>
      <c r="B873" s="408" t="s">
        <v>35</v>
      </c>
      <c r="C873" s="348" t="s">
        <v>927</v>
      </c>
      <c r="D873" s="348" t="s">
        <v>989</v>
      </c>
      <c r="E873" s="351">
        <v>281</v>
      </c>
      <c r="F873" s="129">
        <v>37245</v>
      </c>
      <c r="G873" s="130" t="s">
        <v>37</v>
      </c>
      <c r="H873" s="131">
        <v>6000</v>
      </c>
      <c r="I873" s="353" t="s">
        <v>116</v>
      </c>
      <c r="J873" s="132">
        <v>3.75</v>
      </c>
      <c r="K873" s="410" t="s">
        <v>68</v>
      </c>
      <c r="L873" s="133" t="s">
        <v>985</v>
      </c>
      <c r="M873" s="411" t="s">
        <v>985</v>
      </c>
      <c r="N873" s="412">
        <v>7</v>
      </c>
      <c r="O873" s="134">
        <v>3000000</v>
      </c>
      <c r="P873" s="134"/>
      <c r="Q873" s="134">
        <v>0</v>
      </c>
      <c r="R873" s="134"/>
      <c r="S873" s="134"/>
      <c r="T873" s="414" t="s">
        <v>645</v>
      </c>
      <c r="U873" s="371">
        <v>0</v>
      </c>
      <c r="V873" s="371">
        <v>0</v>
      </c>
      <c r="W873" s="371" t="s">
        <v>990</v>
      </c>
      <c r="X873" s="371" t="s">
        <v>987</v>
      </c>
      <c r="Y873" s="415" t="s">
        <v>1081</v>
      </c>
    </row>
    <row r="874" spans="1:25" s="703" customFormat="1">
      <c r="A874" s="654">
        <v>90635000</v>
      </c>
      <c r="B874" s="421">
        <v>9</v>
      </c>
      <c r="C874" s="348" t="s">
        <v>927</v>
      </c>
      <c r="D874" s="348" t="s">
        <v>984</v>
      </c>
      <c r="E874" s="409">
        <v>576</v>
      </c>
      <c r="F874" s="129">
        <v>39903</v>
      </c>
      <c r="G874" s="130" t="s">
        <v>37</v>
      </c>
      <c r="H874" s="131">
        <v>8000</v>
      </c>
      <c r="I874" s="353"/>
      <c r="J874" s="132"/>
      <c r="K874" s="410" t="s">
        <v>68</v>
      </c>
      <c r="L874" s="133" t="s">
        <v>39</v>
      </c>
      <c r="M874" s="411" t="s">
        <v>985</v>
      </c>
      <c r="N874" s="412">
        <v>10</v>
      </c>
      <c r="O874" s="134"/>
      <c r="P874" s="134"/>
      <c r="Q874" s="134"/>
      <c r="R874" s="134"/>
      <c r="S874" s="134"/>
      <c r="T874" s="414">
        <v>0</v>
      </c>
      <c r="U874" s="371">
        <v>0</v>
      </c>
      <c r="V874" s="371">
        <v>0</v>
      </c>
      <c r="W874" s="371">
        <v>0</v>
      </c>
      <c r="X874" s="371">
        <v>0</v>
      </c>
      <c r="Y874" s="415" t="s">
        <v>1080</v>
      </c>
    </row>
    <row r="875" spans="1:25" s="703" customFormat="1">
      <c r="A875" s="654">
        <v>90635000</v>
      </c>
      <c r="B875" s="421">
        <v>9</v>
      </c>
      <c r="C875" s="348" t="s">
        <v>927</v>
      </c>
      <c r="D875" s="348" t="s">
        <v>134</v>
      </c>
      <c r="E875" s="409">
        <v>576</v>
      </c>
      <c r="F875" s="129">
        <v>39910</v>
      </c>
      <c r="G875" s="130" t="s">
        <v>162</v>
      </c>
      <c r="H875" s="131">
        <v>125500000</v>
      </c>
      <c r="I875" s="353" t="s">
        <v>123</v>
      </c>
      <c r="J875" s="132">
        <v>6.05</v>
      </c>
      <c r="K875" s="410" t="s">
        <v>68</v>
      </c>
      <c r="L875" s="133" t="s">
        <v>985</v>
      </c>
      <c r="M875" s="411" t="s">
        <v>985</v>
      </c>
      <c r="N875" s="412">
        <v>5</v>
      </c>
      <c r="O875" s="134">
        <v>20500000000</v>
      </c>
      <c r="P875" s="134">
        <v>20500000000</v>
      </c>
      <c r="Q875" s="134">
        <v>20500000</v>
      </c>
      <c r="R875" s="134">
        <v>99487</v>
      </c>
      <c r="S875" s="134">
        <v>20599487</v>
      </c>
      <c r="T875" s="414">
        <v>0</v>
      </c>
      <c r="U875" s="371">
        <v>0</v>
      </c>
      <c r="V875" s="371">
        <v>0</v>
      </c>
      <c r="W875" s="371">
        <v>0</v>
      </c>
      <c r="X875" s="371" t="s">
        <v>987</v>
      </c>
      <c r="Y875" s="415"/>
    </row>
    <row r="876" spans="1:25" s="703" customFormat="1">
      <c r="A876" s="654">
        <v>90635000</v>
      </c>
      <c r="B876" s="421">
        <v>9</v>
      </c>
      <c r="C876" s="348" t="s">
        <v>927</v>
      </c>
      <c r="D876" s="348" t="s">
        <v>134</v>
      </c>
      <c r="E876" s="409">
        <v>576</v>
      </c>
      <c r="F876" s="129">
        <v>39910</v>
      </c>
      <c r="G876" s="130" t="s">
        <v>37</v>
      </c>
      <c r="H876" s="131">
        <v>6000</v>
      </c>
      <c r="I876" s="353" t="s">
        <v>167</v>
      </c>
      <c r="J876" s="132">
        <v>3.5</v>
      </c>
      <c r="K876" s="410" t="s">
        <v>68</v>
      </c>
      <c r="L876" s="133" t="s">
        <v>985</v>
      </c>
      <c r="M876" s="411" t="s">
        <v>985</v>
      </c>
      <c r="N876" s="412">
        <v>5</v>
      </c>
      <c r="O876" s="134">
        <v>5000000</v>
      </c>
      <c r="P876" s="134">
        <v>5000000</v>
      </c>
      <c r="Q876" s="134">
        <v>113663950</v>
      </c>
      <c r="R876" s="134">
        <v>322717</v>
      </c>
      <c r="S876" s="134">
        <v>113986667</v>
      </c>
      <c r="T876" s="414" t="s">
        <v>645</v>
      </c>
      <c r="U876" s="371">
        <v>0</v>
      </c>
      <c r="V876" s="371">
        <v>0</v>
      </c>
      <c r="W876" s="371">
        <v>0</v>
      </c>
      <c r="X876" s="371" t="s">
        <v>987</v>
      </c>
      <c r="Y876" s="415"/>
    </row>
    <row r="877" spans="1:25" s="703" customFormat="1">
      <c r="A877" s="654">
        <v>90635000</v>
      </c>
      <c r="B877" s="421">
        <v>9</v>
      </c>
      <c r="C877" s="348" t="s">
        <v>927</v>
      </c>
      <c r="D877" s="348" t="s">
        <v>134</v>
      </c>
      <c r="E877" s="409">
        <v>576</v>
      </c>
      <c r="F877" s="129">
        <v>39910</v>
      </c>
      <c r="G877" s="130" t="s">
        <v>162</v>
      </c>
      <c r="H877" s="131">
        <v>125500000</v>
      </c>
      <c r="I877" s="353" t="s">
        <v>168</v>
      </c>
      <c r="J877" s="132">
        <v>7</v>
      </c>
      <c r="K877" s="410" t="s">
        <v>68</v>
      </c>
      <c r="L877" s="133" t="s">
        <v>985</v>
      </c>
      <c r="M877" s="411" t="s">
        <v>985</v>
      </c>
      <c r="N877" s="412">
        <v>9.5</v>
      </c>
      <c r="O877" s="134"/>
      <c r="P877" s="134"/>
      <c r="Q877" s="134">
        <v>0</v>
      </c>
      <c r="R877" s="134"/>
      <c r="S877" s="134"/>
      <c r="T877" s="414">
        <v>0</v>
      </c>
      <c r="U877" s="371">
        <v>0</v>
      </c>
      <c r="V877" s="371" t="s">
        <v>988</v>
      </c>
      <c r="W877" s="371">
        <v>0</v>
      </c>
      <c r="X877" s="371" t="s">
        <v>987</v>
      </c>
      <c r="Y877" s="415"/>
    </row>
    <row r="878" spans="1:25" s="703" customFormat="1">
      <c r="A878" s="654">
        <v>90635000</v>
      </c>
      <c r="B878" s="421">
        <v>9</v>
      </c>
      <c r="C878" s="348" t="s">
        <v>927</v>
      </c>
      <c r="D878" s="348" t="s">
        <v>134</v>
      </c>
      <c r="E878" s="409">
        <v>576</v>
      </c>
      <c r="F878" s="129">
        <v>39910</v>
      </c>
      <c r="G878" s="130" t="s">
        <v>37</v>
      </c>
      <c r="H878" s="131">
        <v>6000</v>
      </c>
      <c r="I878" s="353" t="s">
        <v>190</v>
      </c>
      <c r="J878" s="132">
        <v>4.25</v>
      </c>
      <c r="K878" s="410" t="s">
        <v>68</v>
      </c>
      <c r="L878" s="133" t="s">
        <v>985</v>
      </c>
      <c r="M878" s="411" t="s">
        <v>985</v>
      </c>
      <c r="N878" s="412">
        <v>9.5</v>
      </c>
      <c r="O878" s="134"/>
      <c r="P878" s="134"/>
      <c r="Q878" s="134">
        <v>0</v>
      </c>
      <c r="R878" s="134"/>
      <c r="S878" s="134"/>
      <c r="T878" s="414" t="s">
        <v>645</v>
      </c>
      <c r="U878" s="371">
        <v>0</v>
      </c>
      <c r="V878" s="371" t="s">
        <v>988</v>
      </c>
      <c r="W878" s="371">
        <v>0</v>
      </c>
      <c r="X878" s="371" t="s">
        <v>987</v>
      </c>
      <c r="Y878" s="415"/>
    </row>
    <row r="879" spans="1:25" s="703" customFormat="1">
      <c r="A879" s="654">
        <v>90635000</v>
      </c>
      <c r="B879" s="421">
        <v>9</v>
      </c>
      <c r="C879" s="348" t="s">
        <v>927</v>
      </c>
      <c r="D879" s="348" t="s">
        <v>984</v>
      </c>
      <c r="E879" s="409">
        <v>577</v>
      </c>
      <c r="F879" s="129">
        <v>39903</v>
      </c>
      <c r="G879" s="130" t="s">
        <v>37</v>
      </c>
      <c r="H879" s="131">
        <v>8000</v>
      </c>
      <c r="I879" s="353"/>
      <c r="J879" s="132"/>
      <c r="K879" s="410" t="s">
        <v>68</v>
      </c>
      <c r="L879" s="133" t="s">
        <v>39</v>
      </c>
      <c r="M879" s="411" t="s">
        <v>985</v>
      </c>
      <c r="N879" s="412">
        <v>30</v>
      </c>
      <c r="O879" s="134"/>
      <c r="P879" s="134"/>
      <c r="Q879" s="134"/>
      <c r="R879" s="134"/>
      <c r="S879" s="134"/>
      <c r="T879" s="414">
        <v>0</v>
      </c>
      <c r="U879" s="371">
        <v>0</v>
      </c>
      <c r="V879" s="371" t="s">
        <v>988</v>
      </c>
      <c r="W879" s="371">
        <v>0</v>
      </c>
      <c r="X879" s="371">
        <v>0</v>
      </c>
      <c r="Y879" s="415" t="s">
        <v>1080</v>
      </c>
    </row>
    <row r="880" spans="1:25" s="703" customFormat="1">
      <c r="A880" s="450">
        <v>87845500</v>
      </c>
      <c r="B880" s="408">
        <v>2</v>
      </c>
      <c r="C880" s="348" t="s">
        <v>439</v>
      </c>
      <c r="D880" s="348" t="s">
        <v>984</v>
      </c>
      <c r="E880" s="409">
        <v>589</v>
      </c>
      <c r="F880" s="129">
        <v>39974</v>
      </c>
      <c r="G880" s="130" t="s">
        <v>37</v>
      </c>
      <c r="H880" s="131">
        <v>11000</v>
      </c>
      <c r="I880" s="353"/>
      <c r="J880" s="132"/>
      <c r="K880" s="410" t="s">
        <v>68</v>
      </c>
      <c r="L880" s="133" t="s">
        <v>39</v>
      </c>
      <c r="M880" s="411" t="s">
        <v>49</v>
      </c>
      <c r="N880" s="412">
        <v>10</v>
      </c>
      <c r="O880" s="134"/>
      <c r="P880" s="134"/>
      <c r="Q880" s="134"/>
      <c r="R880" s="134"/>
      <c r="S880" s="134"/>
      <c r="T880" s="414">
        <v>0</v>
      </c>
      <c r="U880" s="371">
        <v>0</v>
      </c>
      <c r="V880" s="371">
        <v>0</v>
      </c>
      <c r="W880" s="371">
        <v>0</v>
      </c>
      <c r="X880" s="371">
        <v>0</v>
      </c>
      <c r="Y880" s="415"/>
    </row>
    <row r="881" spans="1:25" s="703" customFormat="1">
      <c r="A881" s="450">
        <v>87845500</v>
      </c>
      <c r="B881" s="408">
        <v>2</v>
      </c>
      <c r="C881" s="348" t="s">
        <v>439</v>
      </c>
      <c r="D881" s="348" t="s">
        <v>134</v>
      </c>
      <c r="E881" s="409">
        <v>589</v>
      </c>
      <c r="F881" s="129">
        <v>40015</v>
      </c>
      <c r="G881" s="130" t="s">
        <v>162</v>
      </c>
      <c r="H881" s="131">
        <v>32000000</v>
      </c>
      <c r="I881" s="353" t="s">
        <v>46</v>
      </c>
      <c r="J881" s="132">
        <v>5.6</v>
      </c>
      <c r="K881" s="410" t="s">
        <v>68</v>
      </c>
      <c r="L881" s="133" t="s">
        <v>49</v>
      </c>
      <c r="M881" s="411" t="s">
        <v>985</v>
      </c>
      <c r="N881" s="412">
        <v>5</v>
      </c>
      <c r="O881" s="134">
        <v>32000000000</v>
      </c>
      <c r="P881" s="134">
        <v>32000000000</v>
      </c>
      <c r="Q881" s="134">
        <v>32000000</v>
      </c>
      <c r="R881" s="134">
        <v>515836</v>
      </c>
      <c r="S881" s="134">
        <v>32515836</v>
      </c>
      <c r="T881" s="414">
        <v>0</v>
      </c>
      <c r="U881" s="371">
        <v>0</v>
      </c>
      <c r="V881" s="371">
        <v>0</v>
      </c>
      <c r="W881" s="371">
        <v>0</v>
      </c>
      <c r="X881" s="371" t="s">
        <v>987</v>
      </c>
      <c r="Y881" s="415"/>
    </row>
    <row r="882" spans="1:25" s="703" customFormat="1">
      <c r="A882" s="450">
        <v>87845500</v>
      </c>
      <c r="B882" s="408">
        <v>2</v>
      </c>
      <c r="C882" s="348" t="s">
        <v>439</v>
      </c>
      <c r="D882" s="348" t="s">
        <v>134</v>
      </c>
      <c r="E882" s="409">
        <v>589</v>
      </c>
      <c r="F882" s="129">
        <v>40015</v>
      </c>
      <c r="G882" s="130" t="s">
        <v>37</v>
      </c>
      <c r="H882" s="131">
        <v>1500</v>
      </c>
      <c r="I882" s="353" t="s">
        <v>87</v>
      </c>
      <c r="J882" s="132">
        <v>3.5</v>
      </c>
      <c r="K882" s="410" t="s">
        <v>68</v>
      </c>
      <c r="L882" s="133" t="s">
        <v>49</v>
      </c>
      <c r="M882" s="411" t="s">
        <v>985</v>
      </c>
      <c r="N882" s="412">
        <v>5</v>
      </c>
      <c r="O882" s="134"/>
      <c r="P882" s="134"/>
      <c r="Q882" s="134">
        <v>0</v>
      </c>
      <c r="R882" s="134"/>
      <c r="S882" s="134"/>
      <c r="T882" s="414" t="s">
        <v>645</v>
      </c>
      <c r="U882" s="371">
        <v>0</v>
      </c>
      <c r="V882" s="371" t="s">
        <v>988</v>
      </c>
      <c r="W882" s="371">
        <v>0</v>
      </c>
      <c r="X882" s="371" t="s">
        <v>987</v>
      </c>
      <c r="Y882" s="415"/>
    </row>
    <row r="883" spans="1:25" s="703" customFormat="1">
      <c r="A883" s="450">
        <v>87845500</v>
      </c>
      <c r="B883" s="408">
        <v>2</v>
      </c>
      <c r="C883" s="348" t="s">
        <v>439</v>
      </c>
      <c r="D883" s="348" t="s">
        <v>984</v>
      </c>
      <c r="E883" s="409">
        <v>590</v>
      </c>
      <c r="F883" s="129">
        <v>39974</v>
      </c>
      <c r="G883" s="130" t="s">
        <v>37</v>
      </c>
      <c r="H883" s="131">
        <v>11000</v>
      </c>
      <c r="I883" s="353"/>
      <c r="J883" s="132"/>
      <c r="K883" s="410" t="s">
        <v>68</v>
      </c>
      <c r="L883" s="133" t="s">
        <v>39</v>
      </c>
      <c r="M883" s="411" t="s">
        <v>49</v>
      </c>
      <c r="N883" s="412">
        <v>30</v>
      </c>
      <c r="O883" s="134"/>
      <c r="P883" s="134"/>
      <c r="Q883" s="134"/>
      <c r="R883" s="134"/>
      <c r="S883" s="134"/>
      <c r="T883" s="414">
        <v>0</v>
      </c>
      <c r="U883" s="371">
        <v>0</v>
      </c>
      <c r="V883" s="371">
        <v>0</v>
      </c>
      <c r="W883" s="371">
        <v>0</v>
      </c>
      <c r="X883" s="371">
        <v>0</v>
      </c>
      <c r="Y883" s="415"/>
    </row>
    <row r="884" spans="1:25" s="703" customFormat="1">
      <c r="A884" s="450">
        <v>87845500</v>
      </c>
      <c r="B884" s="408">
        <v>2</v>
      </c>
      <c r="C884" s="348" t="s">
        <v>439</v>
      </c>
      <c r="D884" s="348" t="s">
        <v>134</v>
      </c>
      <c r="E884" s="409">
        <v>590</v>
      </c>
      <c r="F884" s="129">
        <v>40862</v>
      </c>
      <c r="G884" s="130" t="s">
        <v>162</v>
      </c>
      <c r="H884" s="131">
        <v>110000000</v>
      </c>
      <c r="I884" s="353" t="s">
        <v>89</v>
      </c>
      <c r="J884" s="132">
        <v>6.3</v>
      </c>
      <c r="K884" s="410" t="s">
        <v>68</v>
      </c>
      <c r="L884" s="133" t="s">
        <v>39</v>
      </c>
      <c r="M884" s="411" t="s">
        <v>985</v>
      </c>
      <c r="N884" s="412">
        <v>5</v>
      </c>
      <c r="O884" s="134">
        <v>66000000000</v>
      </c>
      <c r="P884" s="134">
        <v>66000000000</v>
      </c>
      <c r="Q884" s="134">
        <v>66000000</v>
      </c>
      <c r="R884" s="134">
        <v>1878002</v>
      </c>
      <c r="S884" s="134">
        <v>67878002</v>
      </c>
      <c r="T884" s="414">
        <v>0</v>
      </c>
      <c r="U884" s="371">
        <v>0</v>
      </c>
      <c r="V884" s="371">
        <v>0</v>
      </c>
      <c r="W884" s="371">
        <v>0</v>
      </c>
      <c r="X884" s="371">
        <v>0</v>
      </c>
      <c r="Y884" s="415"/>
    </row>
    <row r="885" spans="1:25" s="703" customFormat="1">
      <c r="A885" s="450">
        <v>87845500</v>
      </c>
      <c r="B885" s="408">
        <v>2</v>
      </c>
      <c r="C885" s="348" t="s">
        <v>439</v>
      </c>
      <c r="D885" s="348" t="s">
        <v>134</v>
      </c>
      <c r="E885" s="409">
        <v>590</v>
      </c>
      <c r="F885" s="129">
        <v>40862</v>
      </c>
      <c r="G885" s="130" t="s">
        <v>37</v>
      </c>
      <c r="H885" s="131">
        <v>5000</v>
      </c>
      <c r="I885" s="353" t="s">
        <v>63</v>
      </c>
      <c r="J885" s="132">
        <v>3.6</v>
      </c>
      <c r="K885" s="410" t="s">
        <v>68</v>
      </c>
      <c r="L885" s="133" t="s">
        <v>39</v>
      </c>
      <c r="M885" s="411" t="s">
        <v>985</v>
      </c>
      <c r="N885" s="412">
        <v>5</v>
      </c>
      <c r="O885" s="134">
        <v>2000000</v>
      </c>
      <c r="P885" s="134">
        <v>2000000</v>
      </c>
      <c r="Q885" s="134">
        <v>45465580</v>
      </c>
      <c r="R885" s="134">
        <v>744480</v>
      </c>
      <c r="S885" s="134">
        <v>46210060</v>
      </c>
      <c r="T885" s="414" t="s">
        <v>645</v>
      </c>
      <c r="U885" s="371">
        <v>0</v>
      </c>
      <c r="V885" s="371">
        <v>0</v>
      </c>
      <c r="W885" s="371">
        <v>0</v>
      </c>
      <c r="X885" s="371">
        <v>0</v>
      </c>
      <c r="Y885" s="415"/>
    </row>
    <row r="886" spans="1:25" s="703" customFormat="1">
      <c r="A886" s="450">
        <v>87845500</v>
      </c>
      <c r="B886" s="408">
        <v>2</v>
      </c>
      <c r="C886" s="348" t="s">
        <v>439</v>
      </c>
      <c r="D886" s="348" t="s">
        <v>134</v>
      </c>
      <c r="E886" s="409">
        <v>590</v>
      </c>
      <c r="F886" s="129">
        <v>40862</v>
      </c>
      <c r="G886" s="130" t="s">
        <v>162</v>
      </c>
      <c r="H886" s="131">
        <v>110000000</v>
      </c>
      <c r="I886" s="353" t="s">
        <v>56</v>
      </c>
      <c r="J886" s="132">
        <v>6.6</v>
      </c>
      <c r="K886" s="410" t="s">
        <v>68</v>
      </c>
      <c r="L886" s="133" t="s">
        <v>39</v>
      </c>
      <c r="M886" s="411" t="s">
        <v>985</v>
      </c>
      <c r="N886" s="412">
        <v>10</v>
      </c>
      <c r="O886" s="134"/>
      <c r="P886" s="134"/>
      <c r="Q886" s="134">
        <v>0</v>
      </c>
      <c r="R886" s="134"/>
      <c r="S886" s="134"/>
      <c r="T886" s="414">
        <v>0</v>
      </c>
      <c r="U886" s="371">
        <v>0</v>
      </c>
      <c r="V886" s="371" t="s">
        <v>988</v>
      </c>
      <c r="W886" s="371">
        <v>0</v>
      </c>
      <c r="X886" s="371">
        <v>0</v>
      </c>
      <c r="Y886" s="415"/>
    </row>
    <row r="887" spans="1:25" s="703" customFormat="1">
      <c r="A887" s="450">
        <v>76555400</v>
      </c>
      <c r="B887" s="408" t="s">
        <v>180</v>
      </c>
      <c r="C887" s="348" t="s">
        <v>447</v>
      </c>
      <c r="D887" s="348" t="s">
        <v>984</v>
      </c>
      <c r="E887" s="409">
        <v>480</v>
      </c>
      <c r="F887" s="129">
        <v>39030</v>
      </c>
      <c r="G887" s="130" t="s">
        <v>37</v>
      </c>
      <c r="H887" s="131">
        <v>19500</v>
      </c>
      <c r="I887" s="353"/>
      <c r="J887" s="132"/>
      <c r="K887" s="410" t="s">
        <v>68</v>
      </c>
      <c r="L887" s="133" t="s">
        <v>985</v>
      </c>
      <c r="M887" s="411" t="s">
        <v>985</v>
      </c>
      <c r="N887" s="412">
        <v>10</v>
      </c>
      <c r="O887" s="134"/>
      <c r="P887" s="134"/>
      <c r="Q887" s="134"/>
      <c r="R887" s="134"/>
      <c r="S887" s="134"/>
      <c r="T887" s="414">
        <v>0</v>
      </c>
      <c r="U887" s="371">
        <v>0</v>
      </c>
      <c r="V887" s="371">
        <v>0</v>
      </c>
      <c r="W887" s="371">
        <v>0</v>
      </c>
      <c r="X887" s="371">
        <v>0</v>
      </c>
      <c r="Y887" s="415"/>
    </row>
    <row r="888" spans="1:25" s="703" customFormat="1">
      <c r="A888" s="450">
        <v>76555400</v>
      </c>
      <c r="B888" s="408" t="s">
        <v>180</v>
      </c>
      <c r="C888" s="348" t="s">
        <v>447</v>
      </c>
      <c r="D888" s="348" t="s">
        <v>134</v>
      </c>
      <c r="E888" s="409">
        <v>480</v>
      </c>
      <c r="F888" s="129">
        <v>39113</v>
      </c>
      <c r="G888" s="130" t="s">
        <v>37</v>
      </c>
      <c r="H888" s="131">
        <v>6000</v>
      </c>
      <c r="I888" s="353" t="s">
        <v>89</v>
      </c>
      <c r="J888" s="132">
        <v>3.5</v>
      </c>
      <c r="K888" s="410" t="s">
        <v>68</v>
      </c>
      <c r="L888" s="133" t="s">
        <v>985</v>
      </c>
      <c r="M888" s="411" t="s">
        <v>985</v>
      </c>
      <c r="N888" s="412">
        <v>9.5</v>
      </c>
      <c r="O888" s="134">
        <v>6000000</v>
      </c>
      <c r="P888" s="134">
        <v>6000000</v>
      </c>
      <c r="Q888" s="134">
        <v>136396740</v>
      </c>
      <c r="R888" s="134">
        <v>784287</v>
      </c>
      <c r="S888" s="134">
        <v>137181027</v>
      </c>
      <c r="T888" s="414" t="s">
        <v>645</v>
      </c>
      <c r="U888" s="371">
        <v>0</v>
      </c>
      <c r="V888" s="371">
        <v>0</v>
      </c>
      <c r="W888" s="371">
        <v>0</v>
      </c>
      <c r="X888" s="371" t="s">
        <v>987</v>
      </c>
      <c r="Y888" s="415"/>
    </row>
    <row r="889" spans="1:25" s="703" customFormat="1">
      <c r="A889" s="450">
        <v>76555400</v>
      </c>
      <c r="B889" s="408" t="s">
        <v>180</v>
      </c>
      <c r="C889" s="348" t="s">
        <v>447</v>
      </c>
      <c r="D889" s="348" t="s">
        <v>984</v>
      </c>
      <c r="E889" s="409">
        <v>481</v>
      </c>
      <c r="F889" s="129">
        <v>39030</v>
      </c>
      <c r="G889" s="130" t="s">
        <v>37</v>
      </c>
      <c r="H889" s="131">
        <v>19500</v>
      </c>
      <c r="I889" s="353"/>
      <c r="J889" s="132"/>
      <c r="K889" s="410" t="s">
        <v>68</v>
      </c>
      <c r="L889" s="133" t="s">
        <v>985</v>
      </c>
      <c r="M889" s="411" t="s">
        <v>985</v>
      </c>
      <c r="N889" s="412">
        <v>25</v>
      </c>
      <c r="O889" s="134"/>
      <c r="P889" s="134"/>
      <c r="Q889" s="134"/>
      <c r="R889" s="134"/>
      <c r="S889" s="134"/>
      <c r="T889" s="414">
        <v>0</v>
      </c>
      <c r="U889" s="371">
        <v>0</v>
      </c>
      <c r="V889" s="371">
        <v>0</v>
      </c>
      <c r="W889" s="371">
        <v>0</v>
      </c>
      <c r="X889" s="371">
        <v>0</v>
      </c>
      <c r="Y889" s="415"/>
    </row>
    <row r="890" spans="1:25" s="703" customFormat="1">
      <c r="A890" s="450">
        <v>76555400</v>
      </c>
      <c r="B890" s="408" t="s">
        <v>180</v>
      </c>
      <c r="C890" s="348" t="s">
        <v>447</v>
      </c>
      <c r="D890" s="348" t="s">
        <v>134</v>
      </c>
      <c r="E890" s="409">
        <v>481</v>
      </c>
      <c r="F890" s="129">
        <v>39044</v>
      </c>
      <c r="G890" s="130" t="s">
        <v>37</v>
      </c>
      <c r="H890" s="131">
        <v>13500</v>
      </c>
      <c r="I890" s="353" t="s">
        <v>63</v>
      </c>
      <c r="J890" s="132">
        <v>4.25</v>
      </c>
      <c r="K890" s="410" t="s">
        <v>68</v>
      </c>
      <c r="L890" s="133" t="s">
        <v>985</v>
      </c>
      <c r="M890" s="411" t="s">
        <v>985</v>
      </c>
      <c r="N890" s="412">
        <v>21</v>
      </c>
      <c r="O890" s="134">
        <v>13500000</v>
      </c>
      <c r="P890" s="134">
        <v>13500000</v>
      </c>
      <c r="Q890" s="134">
        <v>306892665</v>
      </c>
      <c r="R890" s="134">
        <v>4840212</v>
      </c>
      <c r="S890" s="134">
        <v>311732877</v>
      </c>
      <c r="T890" s="414" t="s">
        <v>645</v>
      </c>
      <c r="U890" s="371">
        <v>0</v>
      </c>
      <c r="V890" s="371">
        <v>0</v>
      </c>
      <c r="W890" s="371">
        <v>0</v>
      </c>
      <c r="X890" s="371" t="s">
        <v>987</v>
      </c>
      <c r="Y890" s="415"/>
    </row>
    <row r="891" spans="1:25" s="703" customFormat="1">
      <c r="A891" s="450">
        <v>76555400</v>
      </c>
      <c r="B891" s="408">
        <v>4</v>
      </c>
      <c r="C891" s="348" t="s">
        <v>447</v>
      </c>
      <c r="D891" s="348" t="s">
        <v>984</v>
      </c>
      <c r="E891" s="409">
        <v>598</v>
      </c>
      <c r="F891" s="129">
        <v>40025</v>
      </c>
      <c r="G891" s="130" t="s">
        <v>37</v>
      </c>
      <c r="H891" s="131">
        <v>20000</v>
      </c>
      <c r="I891" s="353"/>
      <c r="J891" s="132"/>
      <c r="K891" s="410" t="s">
        <v>68</v>
      </c>
      <c r="L891" s="133" t="s">
        <v>39</v>
      </c>
      <c r="M891" s="411" t="s">
        <v>49</v>
      </c>
      <c r="N891" s="412">
        <v>10</v>
      </c>
      <c r="O891" s="134"/>
      <c r="P891" s="134"/>
      <c r="Q891" s="134"/>
      <c r="R891" s="134"/>
      <c r="S891" s="134"/>
      <c r="T891" s="414">
        <v>0</v>
      </c>
      <c r="U891" s="371">
        <v>0</v>
      </c>
      <c r="V891" s="371">
        <v>0</v>
      </c>
      <c r="W891" s="371">
        <v>0</v>
      </c>
      <c r="X891" s="371">
        <v>0</v>
      </c>
      <c r="Y891" s="415"/>
    </row>
    <row r="892" spans="1:25" s="703" customFormat="1">
      <c r="A892" s="450">
        <v>76555400</v>
      </c>
      <c r="B892" s="408">
        <v>4</v>
      </c>
      <c r="C892" s="348" t="s">
        <v>447</v>
      </c>
      <c r="D892" s="348" t="s">
        <v>134</v>
      </c>
      <c r="E892" s="409">
        <v>598</v>
      </c>
      <c r="F892" s="129">
        <v>40030</v>
      </c>
      <c r="G892" s="130" t="s">
        <v>37</v>
      </c>
      <c r="H892" s="131">
        <v>9000</v>
      </c>
      <c r="I892" s="353" t="s">
        <v>56</v>
      </c>
      <c r="J892" s="132">
        <v>3.9</v>
      </c>
      <c r="K892" s="410" t="s">
        <v>68</v>
      </c>
      <c r="L892" s="133" t="s">
        <v>985</v>
      </c>
      <c r="M892" s="411" t="s">
        <v>985</v>
      </c>
      <c r="N892" s="412">
        <v>5</v>
      </c>
      <c r="O892" s="134">
        <v>3300000</v>
      </c>
      <c r="P892" s="134">
        <v>3300000</v>
      </c>
      <c r="Q892" s="134">
        <v>75018207</v>
      </c>
      <c r="R892" s="134">
        <v>720949</v>
      </c>
      <c r="S892" s="134">
        <v>75739156</v>
      </c>
      <c r="T892" s="414" t="s">
        <v>645</v>
      </c>
      <c r="U892" s="371">
        <v>0</v>
      </c>
      <c r="V892" s="371">
        <v>0</v>
      </c>
      <c r="W892" s="371">
        <v>0</v>
      </c>
      <c r="X892" s="371" t="s">
        <v>987</v>
      </c>
      <c r="Y892" s="415"/>
    </row>
    <row r="893" spans="1:25" s="703" customFormat="1">
      <c r="A893" s="450">
        <v>76555400</v>
      </c>
      <c r="B893" s="408">
        <v>4</v>
      </c>
      <c r="C893" s="348" t="s">
        <v>447</v>
      </c>
      <c r="D893" s="348" t="s">
        <v>134</v>
      </c>
      <c r="E893" s="409">
        <v>598</v>
      </c>
      <c r="F893" s="129">
        <v>40030</v>
      </c>
      <c r="G893" s="130" t="s">
        <v>162</v>
      </c>
      <c r="H893" s="131">
        <v>180000000</v>
      </c>
      <c r="I893" s="353" t="s">
        <v>51</v>
      </c>
      <c r="J893" s="132">
        <v>5.7</v>
      </c>
      <c r="K893" s="410" t="s">
        <v>68</v>
      </c>
      <c r="L893" s="133" t="s">
        <v>985</v>
      </c>
      <c r="M893" s="411" t="s">
        <v>985</v>
      </c>
      <c r="N893" s="412">
        <v>5</v>
      </c>
      <c r="O893" s="134">
        <v>33600000000</v>
      </c>
      <c r="P893" s="134">
        <v>33600000000</v>
      </c>
      <c r="Q893" s="134">
        <v>33600000</v>
      </c>
      <c r="R893" s="134">
        <v>468892</v>
      </c>
      <c r="S893" s="134">
        <v>34068892</v>
      </c>
      <c r="T893" s="414">
        <v>0</v>
      </c>
      <c r="U893" s="371">
        <v>0</v>
      </c>
      <c r="V893" s="371">
        <v>0</v>
      </c>
      <c r="W893" s="371">
        <v>0</v>
      </c>
      <c r="X893" s="371" t="s">
        <v>987</v>
      </c>
      <c r="Y893" s="415"/>
    </row>
    <row r="894" spans="1:25" s="703" customFormat="1">
      <c r="A894" s="450">
        <v>76555400</v>
      </c>
      <c r="B894" s="408">
        <v>4</v>
      </c>
      <c r="C894" s="348" t="s">
        <v>447</v>
      </c>
      <c r="D894" s="348" t="s">
        <v>142</v>
      </c>
      <c r="E894" s="409">
        <v>598</v>
      </c>
      <c r="F894" s="129">
        <v>40133</v>
      </c>
      <c r="G894" s="130" t="s">
        <v>162</v>
      </c>
      <c r="H894" s="131">
        <v>65020000</v>
      </c>
      <c r="I894" s="353" t="s">
        <v>64</v>
      </c>
      <c r="J894" s="132">
        <v>6.3</v>
      </c>
      <c r="K894" s="410" t="s">
        <v>68</v>
      </c>
      <c r="L894" s="133" t="s">
        <v>49</v>
      </c>
      <c r="M894" s="411" t="s">
        <v>985</v>
      </c>
      <c r="N894" s="412">
        <v>5</v>
      </c>
      <c r="O894" s="134"/>
      <c r="P894" s="134"/>
      <c r="Q894" s="134">
        <v>0</v>
      </c>
      <c r="R894" s="134"/>
      <c r="S894" s="134"/>
      <c r="T894" s="414">
        <v>0</v>
      </c>
      <c r="U894" s="371">
        <v>0</v>
      </c>
      <c r="V894" s="371" t="s">
        <v>988</v>
      </c>
      <c r="W894" s="371">
        <v>0</v>
      </c>
      <c r="X894" s="371">
        <v>0</v>
      </c>
      <c r="Y894" s="415"/>
    </row>
    <row r="895" spans="1:25" s="703" customFormat="1">
      <c r="A895" s="450">
        <v>76555400</v>
      </c>
      <c r="B895" s="408">
        <v>4</v>
      </c>
      <c r="C895" s="348" t="s">
        <v>447</v>
      </c>
      <c r="D895" s="348" t="s">
        <v>142</v>
      </c>
      <c r="E895" s="409">
        <v>598</v>
      </c>
      <c r="F895" s="129">
        <v>40133</v>
      </c>
      <c r="G895" s="130" t="s">
        <v>37</v>
      </c>
      <c r="H895" s="131">
        <v>3100</v>
      </c>
      <c r="I895" s="353" t="s">
        <v>60</v>
      </c>
      <c r="J895" s="132">
        <v>3.5</v>
      </c>
      <c r="K895" s="410" t="s">
        <v>68</v>
      </c>
      <c r="L895" s="133" t="s">
        <v>49</v>
      </c>
      <c r="M895" s="411" t="s">
        <v>985</v>
      </c>
      <c r="N895" s="412">
        <v>5</v>
      </c>
      <c r="O895" s="134">
        <v>1500000</v>
      </c>
      <c r="P895" s="134">
        <v>1500000</v>
      </c>
      <c r="Q895" s="134">
        <v>34099185</v>
      </c>
      <c r="R895" s="134">
        <v>196066</v>
      </c>
      <c r="S895" s="134">
        <v>34295251</v>
      </c>
      <c r="T895" s="414" t="s">
        <v>645</v>
      </c>
      <c r="U895" s="371">
        <v>0</v>
      </c>
      <c r="V895" s="371">
        <v>0</v>
      </c>
      <c r="W895" s="371">
        <v>0</v>
      </c>
      <c r="X895" s="371">
        <v>0</v>
      </c>
      <c r="Y895" s="415"/>
    </row>
    <row r="896" spans="1:25" s="703" customFormat="1">
      <c r="A896" s="450">
        <v>76555400</v>
      </c>
      <c r="B896" s="408">
        <v>4</v>
      </c>
      <c r="C896" s="348" t="s">
        <v>447</v>
      </c>
      <c r="D896" s="348" t="s">
        <v>151</v>
      </c>
      <c r="E896" s="409">
        <v>598</v>
      </c>
      <c r="F896" s="129">
        <v>40541</v>
      </c>
      <c r="G896" s="130" t="s">
        <v>37</v>
      </c>
      <c r="H896" s="131">
        <v>6500</v>
      </c>
      <c r="I896" s="353" t="s">
        <v>116</v>
      </c>
      <c r="J896" s="132">
        <v>3.65</v>
      </c>
      <c r="K896" s="410" t="s">
        <v>68</v>
      </c>
      <c r="L896" s="133" t="s">
        <v>49</v>
      </c>
      <c r="M896" s="411" t="s">
        <v>985</v>
      </c>
      <c r="N896" s="412">
        <v>5</v>
      </c>
      <c r="O896" s="134">
        <v>2500000</v>
      </c>
      <c r="P896" s="134">
        <v>2500000</v>
      </c>
      <c r="Q896" s="134">
        <v>56831975</v>
      </c>
      <c r="R896" s="134">
        <v>774904</v>
      </c>
      <c r="S896" s="134">
        <v>57606879</v>
      </c>
      <c r="T896" s="414" t="s">
        <v>645</v>
      </c>
      <c r="U896" s="371">
        <v>0</v>
      </c>
      <c r="V896" s="371">
        <v>0</v>
      </c>
      <c r="W896" s="371">
        <v>0</v>
      </c>
      <c r="X896" s="371">
        <v>0</v>
      </c>
      <c r="Y896" s="415"/>
    </row>
    <row r="897" spans="1:25" s="703" customFormat="1">
      <c r="A897" s="450">
        <v>76555400</v>
      </c>
      <c r="B897" s="408">
        <v>4</v>
      </c>
      <c r="C897" s="348" t="s">
        <v>447</v>
      </c>
      <c r="D897" s="348" t="s">
        <v>984</v>
      </c>
      <c r="E897" s="409">
        <v>599</v>
      </c>
      <c r="F897" s="129">
        <v>40025</v>
      </c>
      <c r="G897" s="130" t="s">
        <v>37</v>
      </c>
      <c r="H897" s="131">
        <v>20000</v>
      </c>
      <c r="I897" s="353"/>
      <c r="J897" s="132"/>
      <c r="K897" s="410" t="s">
        <v>68</v>
      </c>
      <c r="L897" s="133" t="s">
        <v>39</v>
      </c>
      <c r="M897" s="411" t="s">
        <v>49</v>
      </c>
      <c r="N897" s="412">
        <v>30</v>
      </c>
      <c r="O897" s="134"/>
      <c r="P897" s="134"/>
      <c r="Q897" s="134"/>
      <c r="R897" s="134"/>
      <c r="S897" s="134"/>
      <c r="T897" s="414">
        <v>0</v>
      </c>
      <c r="U897" s="371">
        <v>0</v>
      </c>
      <c r="V897" s="371">
        <v>0</v>
      </c>
      <c r="W897" s="371">
        <v>0</v>
      </c>
      <c r="X897" s="371">
        <v>0</v>
      </c>
      <c r="Y897" s="415"/>
    </row>
    <row r="898" spans="1:25" s="703" customFormat="1">
      <c r="A898" s="450">
        <v>76555400</v>
      </c>
      <c r="B898" s="408">
        <v>4</v>
      </c>
      <c r="C898" s="348" t="s">
        <v>447</v>
      </c>
      <c r="D898" s="348" t="s">
        <v>134</v>
      </c>
      <c r="E898" s="409">
        <v>599</v>
      </c>
      <c r="F898" s="129">
        <v>40030</v>
      </c>
      <c r="G898" s="130" t="s">
        <v>37</v>
      </c>
      <c r="H898" s="131">
        <v>9000</v>
      </c>
      <c r="I898" s="353" t="s">
        <v>53</v>
      </c>
      <c r="J898" s="132">
        <v>4.2</v>
      </c>
      <c r="K898" s="410" t="s">
        <v>68</v>
      </c>
      <c r="L898" s="133" t="s">
        <v>985</v>
      </c>
      <c r="M898" s="411" t="s">
        <v>985</v>
      </c>
      <c r="N898" s="412">
        <v>10</v>
      </c>
      <c r="O898" s="134"/>
      <c r="P898" s="134"/>
      <c r="Q898" s="134">
        <v>0</v>
      </c>
      <c r="R898" s="134"/>
      <c r="S898" s="134"/>
      <c r="T898" s="414" t="s">
        <v>645</v>
      </c>
      <c r="U898" s="371">
        <v>0</v>
      </c>
      <c r="V898" s="371" t="s">
        <v>988</v>
      </c>
      <c r="W898" s="371">
        <v>0</v>
      </c>
      <c r="X898" s="371" t="s">
        <v>987</v>
      </c>
      <c r="Y898" s="415"/>
    </row>
    <row r="899" spans="1:25" s="703" customFormat="1">
      <c r="A899" s="450">
        <v>76555400</v>
      </c>
      <c r="B899" s="408">
        <v>4</v>
      </c>
      <c r="C899" s="348" t="s">
        <v>447</v>
      </c>
      <c r="D899" s="348" t="s">
        <v>134</v>
      </c>
      <c r="E899" s="409">
        <v>599</v>
      </c>
      <c r="F899" s="129">
        <v>40030</v>
      </c>
      <c r="G899" s="130" t="s">
        <v>37</v>
      </c>
      <c r="H899" s="131">
        <v>9000</v>
      </c>
      <c r="I899" s="353" t="s">
        <v>59</v>
      </c>
      <c r="J899" s="132">
        <v>4.8</v>
      </c>
      <c r="K899" s="410" t="s">
        <v>68</v>
      </c>
      <c r="L899" s="133" t="s">
        <v>985</v>
      </c>
      <c r="M899" s="411" t="s">
        <v>985</v>
      </c>
      <c r="N899" s="412">
        <v>22</v>
      </c>
      <c r="O899" s="134">
        <v>3000000</v>
      </c>
      <c r="P899" s="134">
        <v>3000000</v>
      </c>
      <c r="Q899" s="134">
        <v>68198370</v>
      </c>
      <c r="R899" s="134">
        <v>804059</v>
      </c>
      <c r="S899" s="134">
        <v>69002429</v>
      </c>
      <c r="T899" s="414" t="s">
        <v>645</v>
      </c>
      <c r="U899" s="371">
        <v>0</v>
      </c>
      <c r="V899" s="371">
        <v>0</v>
      </c>
      <c r="W899" s="371">
        <v>0</v>
      </c>
      <c r="X899" s="371" t="s">
        <v>987</v>
      </c>
      <c r="Y899" s="415"/>
    </row>
    <row r="900" spans="1:25" s="703" customFormat="1">
      <c r="A900" s="450">
        <v>76555400</v>
      </c>
      <c r="B900" s="408">
        <v>4</v>
      </c>
      <c r="C900" s="348" t="s">
        <v>447</v>
      </c>
      <c r="D900" s="348" t="s">
        <v>142</v>
      </c>
      <c r="E900" s="409">
        <v>599</v>
      </c>
      <c r="F900" s="129">
        <v>40133</v>
      </c>
      <c r="G900" s="130" t="s">
        <v>37</v>
      </c>
      <c r="H900" s="131">
        <v>3100</v>
      </c>
      <c r="I900" s="353" t="s">
        <v>75</v>
      </c>
      <c r="J900" s="132">
        <v>4.5999999999999996</v>
      </c>
      <c r="K900" s="410" t="s">
        <v>68</v>
      </c>
      <c r="L900" s="133" t="s">
        <v>49</v>
      </c>
      <c r="M900" s="411" t="s">
        <v>985</v>
      </c>
      <c r="N900" s="412">
        <v>22</v>
      </c>
      <c r="O900" s="134">
        <v>1600000</v>
      </c>
      <c r="P900" s="134">
        <v>1600000</v>
      </c>
      <c r="Q900" s="134">
        <v>36372464</v>
      </c>
      <c r="R900" s="134">
        <v>273651</v>
      </c>
      <c r="S900" s="134">
        <v>36646115</v>
      </c>
      <c r="T900" s="414" t="s">
        <v>645</v>
      </c>
      <c r="U900" s="371">
        <v>0</v>
      </c>
      <c r="V900" s="371">
        <v>0</v>
      </c>
      <c r="W900" s="371">
        <v>0</v>
      </c>
      <c r="X900" s="371">
        <v>0</v>
      </c>
      <c r="Y900" s="415"/>
    </row>
    <row r="901" spans="1:25" s="703" customFormat="1">
      <c r="A901" s="450">
        <v>76555400</v>
      </c>
      <c r="B901" s="408">
        <v>4</v>
      </c>
      <c r="C901" s="348" t="s">
        <v>447</v>
      </c>
      <c r="D901" s="348" t="s">
        <v>151</v>
      </c>
      <c r="E901" s="409">
        <v>599</v>
      </c>
      <c r="F901" s="129">
        <v>40541</v>
      </c>
      <c r="G901" s="130" t="s">
        <v>37</v>
      </c>
      <c r="H901" s="131">
        <v>6500</v>
      </c>
      <c r="I901" s="353" t="s">
        <v>123</v>
      </c>
      <c r="J901" s="132">
        <v>4.05</v>
      </c>
      <c r="K901" s="410" t="s">
        <v>68</v>
      </c>
      <c r="L901" s="133" t="s">
        <v>49</v>
      </c>
      <c r="M901" s="411" t="s">
        <v>985</v>
      </c>
      <c r="N901" s="412">
        <v>22</v>
      </c>
      <c r="O901" s="134">
        <v>3400000</v>
      </c>
      <c r="P901" s="134">
        <v>3400000</v>
      </c>
      <c r="Q901" s="134">
        <v>77291486</v>
      </c>
      <c r="R901" s="134">
        <v>1167977</v>
      </c>
      <c r="S901" s="134">
        <v>78459463</v>
      </c>
      <c r="T901" s="414" t="s">
        <v>645</v>
      </c>
      <c r="U901" s="371">
        <v>0</v>
      </c>
      <c r="V901" s="371">
        <v>0</v>
      </c>
      <c r="W901" s="371">
        <v>0</v>
      </c>
      <c r="X901" s="371">
        <v>0</v>
      </c>
      <c r="Y901" s="415"/>
    </row>
    <row r="902" spans="1:25" s="703" customFormat="1">
      <c r="A902" s="450">
        <v>76555400</v>
      </c>
      <c r="B902" s="408">
        <v>4</v>
      </c>
      <c r="C902" s="348" t="s">
        <v>447</v>
      </c>
      <c r="D902" s="348" t="s">
        <v>151</v>
      </c>
      <c r="E902" s="409">
        <v>599</v>
      </c>
      <c r="F902" s="129">
        <v>40541</v>
      </c>
      <c r="G902" s="130" t="s">
        <v>37</v>
      </c>
      <c r="H902" s="131">
        <v>6500</v>
      </c>
      <c r="I902" s="353" t="s">
        <v>167</v>
      </c>
      <c r="J902" s="132">
        <v>3.95</v>
      </c>
      <c r="K902" s="410" t="s">
        <v>68</v>
      </c>
      <c r="L902" s="133" t="s">
        <v>49</v>
      </c>
      <c r="M902" s="411" t="s">
        <v>985</v>
      </c>
      <c r="N902" s="412">
        <v>28</v>
      </c>
      <c r="O902" s="134">
        <v>3000000</v>
      </c>
      <c r="P902" s="134">
        <v>3000000</v>
      </c>
      <c r="Q902" s="134">
        <v>68198370</v>
      </c>
      <c r="R902" s="134">
        <v>1005439</v>
      </c>
      <c r="S902" s="134">
        <v>69203809</v>
      </c>
      <c r="T902" s="414" t="s">
        <v>645</v>
      </c>
      <c r="U902" s="371">
        <v>0</v>
      </c>
      <c r="V902" s="371">
        <v>0</v>
      </c>
      <c r="W902" s="371">
        <v>0</v>
      </c>
      <c r="X902" s="371">
        <v>0</v>
      </c>
      <c r="Y902" s="415"/>
    </row>
    <row r="903" spans="1:25" s="703" customFormat="1">
      <c r="A903" s="450">
        <v>96719210</v>
      </c>
      <c r="B903" s="408" t="s">
        <v>180</v>
      </c>
      <c r="C903" s="348" t="s">
        <v>458</v>
      </c>
      <c r="D903" s="348" t="s">
        <v>984</v>
      </c>
      <c r="E903" s="409">
        <v>353</v>
      </c>
      <c r="F903" s="129">
        <v>37925</v>
      </c>
      <c r="G903" s="130" t="s">
        <v>37</v>
      </c>
      <c r="H903" s="131">
        <v>2500</v>
      </c>
      <c r="I903" s="353"/>
      <c r="J903" s="132"/>
      <c r="K903" s="410" t="s">
        <v>985</v>
      </c>
      <c r="L903" s="133" t="s">
        <v>985</v>
      </c>
      <c r="M903" s="411" t="s">
        <v>985</v>
      </c>
      <c r="N903" s="412">
        <v>10</v>
      </c>
      <c r="O903" s="134"/>
      <c r="P903" s="134"/>
      <c r="Q903" s="134"/>
      <c r="R903" s="134"/>
      <c r="S903" s="134"/>
      <c r="T903" s="414">
        <v>0</v>
      </c>
      <c r="U903" s="371">
        <v>0</v>
      </c>
      <c r="V903" s="371">
        <v>0</v>
      </c>
      <c r="W903" s="371">
        <v>0</v>
      </c>
      <c r="X903" s="371">
        <v>0</v>
      </c>
      <c r="Y903" s="415"/>
    </row>
    <row r="904" spans="1:25" s="703" customFormat="1">
      <c r="A904" s="450">
        <v>96719210</v>
      </c>
      <c r="B904" s="408" t="s">
        <v>180</v>
      </c>
      <c r="C904" s="348" t="s">
        <v>458</v>
      </c>
      <c r="D904" s="348" t="s">
        <v>134</v>
      </c>
      <c r="E904" s="409">
        <v>353</v>
      </c>
      <c r="F904" s="129">
        <v>37925</v>
      </c>
      <c r="G904" s="130" t="s">
        <v>37</v>
      </c>
      <c r="H904" s="131">
        <v>2500</v>
      </c>
      <c r="I904" s="353" t="s">
        <v>46</v>
      </c>
      <c r="J904" s="132">
        <v>4.5</v>
      </c>
      <c r="K904" s="410" t="s">
        <v>68</v>
      </c>
      <c r="L904" s="133" t="s">
        <v>39</v>
      </c>
      <c r="M904" s="411" t="s">
        <v>985</v>
      </c>
      <c r="N904" s="412">
        <v>7</v>
      </c>
      <c r="O904" s="134"/>
      <c r="P904" s="134"/>
      <c r="Q904" s="134">
        <v>0</v>
      </c>
      <c r="R904" s="134"/>
      <c r="S904" s="134"/>
      <c r="T904" s="414" t="s">
        <v>645</v>
      </c>
      <c r="U904" s="371">
        <v>0</v>
      </c>
      <c r="V904" s="371" t="s">
        <v>988</v>
      </c>
      <c r="W904" s="371">
        <v>0</v>
      </c>
      <c r="X904" s="371" t="s">
        <v>987</v>
      </c>
      <c r="Y904" s="415"/>
    </row>
    <row r="905" spans="1:25" s="703" customFormat="1">
      <c r="A905" s="450">
        <v>96719210</v>
      </c>
      <c r="B905" s="408">
        <v>4</v>
      </c>
      <c r="C905" s="348" t="s">
        <v>458</v>
      </c>
      <c r="D905" s="348" t="s">
        <v>984</v>
      </c>
      <c r="E905" s="409">
        <v>465</v>
      </c>
      <c r="F905" s="129">
        <v>38881</v>
      </c>
      <c r="G905" s="130" t="s">
        <v>37</v>
      </c>
      <c r="H905" s="131">
        <v>3000</v>
      </c>
      <c r="I905" s="353"/>
      <c r="J905" s="132"/>
      <c r="K905" s="410" t="s">
        <v>68</v>
      </c>
      <c r="L905" s="133" t="s">
        <v>39</v>
      </c>
      <c r="M905" s="411" t="s">
        <v>985</v>
      </c>
      <c r="N905" s="412">
        <v>30</v>
      </c>
      <c r="O905" s="134"/>
      <c r="P905" s="134"/>
      <c r="Q905" s="134"/>
      <c r="R905" s="134"/>
      <c r="S905" s="134"/>
      <c r="T905" s="414">
        <v>0</v>
      </c>
      <c r="U905" s="371">
        <v>0</v>
      </c>
      <c r="V905" s="371">
        <v>0</v>
      </c>
      <c r="W905" s="371">
        <v>0</v>
      </c>
      <c r="X905" s="371">
        <v>0</v>
      </c>
      <c r="Y905" s="415" t="s">
        <v>1082</v>
      </c>
    </row>
    <row r="906" spans="1:25" s="703" customFormat="1">
      <c r="A906" s="450">
        <v>96719210</v>
      </c>
      <c r="B906" s="408">
        <v>4</v>
      </c>
      <c r="C906" s="348" t="s">
        <v>458</v>
      </c>
      <c r="D906" s="348" t="s">
        <v>134</v>
      </c>
      <c r="E906" s="409">
        <v>465</v>
      </c>
      <c r="F906" s="129">
        <v>38883</v>
      </c>
      <c r="G906" s="130" t="s">
        <v>37</v>
      </c>
      <c r="H906" s="131">
        <v>3000</v>
      </c>
      <c r="I906" s="353" t="s">
        <v>63</v>
      </c>
      <c r="J906" s="132">
        <v>4.5</v>
      </c>
      <c r="K906" s="410" t="s">
        <v>68</v>
      </c>
      <c r="L906" s="133" t="s">
        <v>985</v>
      </c>
      <c r="M906" s="411" t="s">
        <v>985</v>
      </c>
      <c r="N906" s="412">
        <v>21</v>
      </c>
      <c r="O906" s="134">
        <v>2000000</v>
      </c>
      <c r="P906" s="134">
        <v>2000000</v>
      </c>
      <c r="Q906" s="134">
        <v>45465580</v>
      </c>
      <c r="R906" s="134">
        <v>845848</v>
      </c>
      <c r="S906" s="134">
        <v>46311428</v>
      </c>
      <c r="T906" s="414" t="s">
        <v>645</v>
      </c>
      <c r="U906" s="371">
        <v>0</v>
      </c>
      <c r="V906" s="371">
        <v>0</v>
      </c>
      <c r="W906" s="371">
        <v>0</v>
      </c>
      <c r="X906" s="371" t="s">
        <v>987</v>
      </c>
      <c r="Y906" s="415" t="s">
        <v>1082</v>
      </c>
    </row>
    <row r="907" spans="1:25" s="703" customFormat="1">
      <c r="A907" s="450">
        <v>96719210</v>
      </c>
      <c r="B907" s="408">
        <v>4</v>
      </c>
      <c r="C907" s="348" t="s">
        <v>458</v>
      </c>
      <c r="D907" s="348" t="s">
        <v>984</v>
      </c>
      <c r="E907" s="409">
        <v>466</v>
      </c>
      <c r="F907" s="129">
        <v>38881</v>
      </c>
      <c r="G907" s="130" t="s">
        <v>37</v>
      </c>
      <c r="H907" s="131">
        <v>3000</v>
      </c>
      <c r="I907" s="353"/>
      <c r="J907" s="132"/>
      <c r="K907" s="410" t="s">
        <v>68</v>
      </c>
      <c r="L907" s="133" t="s">
        <v>39</v>
      </c>
      <c r="M907" s="411" t="s">
        <v>985</v>
      </c>
      <c r="N907" s="412">
        <v>10</v>
      </c>
      <c r="O907" s="134"/>
      <c r="P907" s="134"/>
      <c r="Q907" s="134"/>
      <c r="R907" s="134"/>
      <c r="S907" s="134"/>
      <c r="T907" s="414">
        <v>0</v>
      </c>
      <c r="U907" s="371">
        <v>0</v>
      </c>
      <c r="V907" s="371">
        <v>0</v>
      </c>
      <c r="W907" s="371">
        <v>0</v>
      </c>
      <c r="X907" s="371">
        <v>0</v>
      </c>
      <c r="Y907" s="415" t="s">
        <v>1082</v>
      </c>
    </row>
    <row r="908" spans="1:25" s="703" customFormat="1">
      <c r="A908" s="450">
        <v>96719210</v>
      </c>
      <c r="B908" s="408">
        <v>4</v>
      </c>
      <c r="C908" s="348" t="s">
        <v>458</v>
      </c>
      <c r="D908" s="348" t="s">
        <v>134</v>
      </c>
      <c r="E908" s="409">
        <v>466</v>
      </c>
      <c r="F908" s="129">
        <v>38883</v>
      </c>
      <c r="G908" s="130" t="s">
        <v>37</v>
      </c>
      <c r="H908" s="131">
        <v>3000</v>
      </c>
      <c r="I908" s="353" t="s">
        <v>89</v>
      </c>
      <c r="J908" s="132">
        <v>3.75</v>
      </c>
      <c r="K908" s="410" t="s">
        <v>68</v>
      </c>
      <c r="L908" s="133" t="s">
        <v>985</v>
      </c>
      <c r="M908" s="411" t="s">
        <v>985</v>
      </c>
      <c r="N908" s="412">
        <v>5</v>
      </c>
      <c r="O908" s="134">
        <v>1000000</v>
      </c>
      <c r="P908" s="134"/>
      <c r="Q908" s="134">
        <v>0</v>
      </c>
      <c r="R908" s="134"/>
      <c r="S908" s="134"/>
      <c r="T908" s="414" t="s">
        <v>645</v>
      </c>
      <c r="U908" s="371">
        <v>0</v>
      </c>
      <c r="V908" s="371">
        <v>0</v>
      </c>
      <c r="W908" s="371" t="s">
        <v>990</v>
      </c>
      <c r="X908" s="371" t="s">
        <v>987</v>
      </c>
      <c r="Y908" s="415" t="s">
        <v>1082</v>
      </c>
    </row>
    <row r="909" spans="1:25" s="703" customFormat="1">
      <c r="A909" s="450">
        <v>96719210</v>
      </c>
      <c r="B909" s="408">
        <v>4</v>
      </c>
      <c r="C909" s="348" t="s">
        <v>458</v>
      </c>
      <c r="D909" s="348" t="s">
        <v>984</v>
      </c>
      <c r="E909" s="409">
        <v>609</v>
      </c>
      <c r="F909" s="129">
        <v>40060</v>
      </c>
      <c r="G909" s="130" t="s">
        <v>37</v>
      </c>
      <c r="H909" s="131">
        <v>3000</v>
      </c>
      <c r="I909" s="353"/>
      <c r="J909" s="132"/>
      <c r="K909" s="410" t="s">
        <v>68</v>
      </c>
      <c r="L909" s="133" t="s">
        <v>39</v>
      </c>
      <c r="M909" s="411" t="s">
        <v>985</v>
      </c>
      <c r="N909" s="412">
        <v>10</v>
      </c>
      <c r="O909" s="134"/>
      <c r="P909" s="134"/>
      <c r="Q909" s="134"/>
      <c r="R909" s="134"/>
      <c r="S909" s="134"/>
      <c r="T909" s="414">
        <v>0</v>
      </c>
      <c r="U909" s="371">
        <v>0</v>
      </c>
      <c r="V909" s="371">
        <v>0</v>
      </c>
      <c r="W909" s="371">
        <v>0</v>
      </c>
      <c r="X909" s="371">
        <v>0</v>
      </c>
      <c r="Y909" s="415"/>
    </row>
    <row r="910" spans="1:25" s="703" customFormat="1">
      <c r="A910" s="450">
        <v>96719210</v>
      </c>
      <c r="B910" s="408">
        <v>4</v>
      </c>
      <c r="C910" s="348" t="s">
        <v>458</v>
      </c>
      <c r="D910" s="348" t="s">
        <v>134</v>
      </c>
      <c r="E910" s="409">
        <v>609</v>
      </c>
      <c r="F910" s="129">
        <v>40065</v>
      </c>
      <c r="G910" s="130" t="s">
        <v>37</v>
      </c>
      <c r="H910" s="131">
        <v>1000</v>
      </c>
      <c r="I910" s="353" t="s">
        <v>89</v>
      </c>
      <c r="J910" s="132">
        <v>3</v>
      </c>
      <c r="K910" s="410" t="s">
        <v>68</v>
      </c>
      <c r="L910" s="133" t="s">
        <v>39</v>
      </c>
      <c r="M910" s="411" t="s">
        <v>985</v>
      </c>
      <c r="N910" s="412">
        <v>7</v>
      </c>
      <c r="O910" s="134"/>
      <c r="P910" s="134"/>
      <c r="Q910" s="134">
        <v>0</v>
      </c>
      <c r="R910" s="134"/>
      <c r="S910" s="134"/>
      <c r="T910" s="414" t="s">
        <v>645</v>
      </c>
      <c r="U910" s="371">
        <v>0</v>
      </c>
      <c r="V910" s="371" t="s">
        <v>988</v>
      </c>
      <c r="W910" s="371">
        <v>0</v>
      </c>
      <c r="X910" s="371" t="s">
        <v>987</v>
      </c>
      <c r="Y910" s="415"/>
    </row>
    <row r="911" spans="1:25" s="703" customFormat="1">
      <c r="A911" s="450">
        <v>96719210</v>
      </c>
      <c r="B911" s="408">
        <v>4</v>
      </c>
      <c r="C911" s="348" t="s">
        <v>458</v>
      </c>
      <c r="D911" s="348" t="s">
        <v>984</v>
      </c>
      <c r="E911" s="409">
        <v>610</v>
      </c>
      <c r="F911" s="129">
        <v>40060</v>
      </c>
      <c r="G911" s="130" t="s">
        <v>37</v>
      </c>
      <c r="H911" s="131">
        <v>5000</v>
      </c>
      <c r="I911" s="353"/>
      <c r="J911" s="132"/>
      <c r="K911" s="410" t="s">
        <v>68</v>
      </c>
      <c r="L911" s="133" t="s">
        <v>39</v>
      </c>
      <c r="M911" s="411" t="s">
        <v>985</v>
      </c>
      <c r="N911" s="412">
        <v>30</v>
      </c>
      <c r="O911" s="134"/>
      <c r="P911" s="134"/>
      <c r="Q911" s="134"/>
      <c r="R911" s="134"/>
      <c r="S911" s="134"/>
      <c r="T911" s="414">
        <v>0</v>
      </c>
      <c r="U911" s="371">
        <v>0</v>
      </c>
      <c r="V911" s="371">
        <v>0</v>
      </c>
      <c r="W911" s="371">
        <v>0</v>
      </c>
      <c r="X911" s="371">
        <v>0</v>
      </c>
      <c r="Y911" s="415"/>
    </row>
    <row r="912" spans="1:25" s="703" customFormat="1">
      <c r="A912" s="450">
        <v>96719210</v>
      </c>
      <c r="B912" s="408">
        <v>4</v>
      </c>
      <c r="C912" s="348" t="s">
        <v>458</v>
      </c>
      <c r="D912" s="348" t="s">
        <v>134</v>
      </c>
      <c r="E912" s="409">
        <v>610</v>
      </c>
      <c r="F912" s="129">
        <v>40065</v>
      </c>
      <c r="G912" s="130" t="s">
        <v>37</v>
      </c>
      <c r="H912" s="131">
        <v>3500</v>
      </c>
      <c r="I912" s="353" t="s">
        <v>63</v>
      </c>
      <c r="J912" s="132">
        <v>4.3</v>
      </c>
      <c r="K912" s="410" t="s">
        <v>68</v>
      </c>
      <c r="L912" s="133" t="s">
        <v>39</v>
      </c>
      <c r="M912" s="411" t="s">
        <v>985</v>
      </c>
      <c r="N912" s="412">
        <v>21</v>
      </c>
      <c r="O912" s="134">
        <v>3500000</v>
      </c>
      <c r="P912" s="134">
        <v>3500000</v>
      </c>
      <c r="Q912" s="134">
        <v>79564765</v>
      </c>
      <c r="R912" s="134">
        <v>486289</v>
      </c>
      <c r="S912" s="134">
        <v>80051054</v>
      </c>
      <c r="T912" s="414" t="s">
        <v>645</v>
      </c>
      <c r="U912" s="371">
        <v>0</v>
      </c>
      <c r="V912" s="371">
        <v>0</v>
      </c>
      <c r="W912" s="371">
        <v>0</v>
      </c>
      <c r="X912" s="371" t="s">
        <v>987</v>
      </c>
      <c r="Y912" s="415"/>
    </row>
    <row r="913" spans="1:25" s="703" customFormat="1">
      <c r="A913" s="450">
        <v>90227000</v>
      </c>
      <c r="B913" s="408" t="s">
        <v>83</v>
      </c>
      <c r="C913" s="348" t="s">
        <v>935</v>
      </c>
      <c r="D913" s="348" t="s">
        <v>984</v>
      </c>
      <c r="E913" s="409">
        <v>407</v>
      </c>
      <c r="F913" s="129">
        <v>38421</v>
      </c>
      <c r="G913" s="130" t="s">
        <v>37</v>
      </c>
      <c r="H913" s="131">
        <v>2000</v>
      </c>
      <c r="I913" s="353"/>
      <c r="J913" s="132"/>
      <c r="K913" s="410" t="s">
        <v>68</v>
      </c>
      <c r="L913" s="133" t="s">
        <v>39</v>
      </c>
      <c r="M913" s="411" t="s">
        <v>985</v>
      </c>
      <c r="N913" s="412">
        <v>25</v>
      </c>
      <c r="O913" s="134"/>
      <c r="P913" s="134"/>
      <c r="Q913" s="134"/>
      <c r="R913" s="134"/>
      <c r="S913" s="134"/>
      <c r="T913" s="414">
        <v>0</v>
      </c>
      <c r="U913" s="371">
        <v>0</v>
      </c>
      <c r="V913" s="371">
        <v>0</v>
      </c>
      <c r="W913" s="371">
        <v>0</v>
      </c>
      <c r="X913" s="371">
        <v>0</v>
      </c>
      <c r="Y913" s="415"/>
    </row>
    <row r="914" spans="1:25" s="703" customFormat="1">
      <c r="A914" s="450">
        <v>90227000</v>
      </c>
      <c r="B914" s="408" t="s">
        <v>83</v>
      </c>
      <c r="C914" s="348" t="s">
        <v>935</v>
      </c>
      <c r="D914" s="348" t="s">
        <v>134</v>
      </c>
      <c r="E914" s="409">
        <v>407</v>
      </c>
      <c r="F914" s="129">
        <v>38464</v>
      </c>
      <c r="G914" s="130" t="s">
        <v>37</v>
      </c>
      <c r="H914" s="131">
        <v>2000</v>
      </c>
      <c r="I914" s="353" t="s">
        <v>89</v>
      </c>
      <c r="J914" s="132">
        <v>3.9</v>
      </c>
      <c r="K914" s="410" t="s">
        <v>68</v>
      </c>
      <c r="L914" s="133" t="s">
        <v>39</v>
      </c>
      <c r="M914" s="411" t="s">
        <v>985</v>
      </c>
      <c r="N914" s="412">
        <v>21</v>
      </c>
      <c r="O914" s="134">
        <v>2000000</v>
      </c>
      <c r="P914" s="134">
        <v>1588235</v>
      </c>
      <c r="Q914" s="134">
        <v>36105013</v>
      </c>
      <c r="R914" s="134">
        <v>60609</v>
      </c>
      <c r="S914" s="134">
        <v>36165622</v>
      </c>
      <c r="T914" s="414" t="s">
        <v>645</v>
      </c>
      <c r="U914" s="371">
        <v>0</v>
      </c>
      <c r="V914" s="371">
        <v>0</v>
      </c>
      <c r="W914" s="371">
        <v>0</v>
      </c>
      <c r="X914" s="371" t="s">
        <v>987</v>
      </c>
      <c r="Y914" s="415"/>
    </row>
    <row r="915" spans="1:25" s="703" customFormat="1">
      <c r="A915" s="654">
        <v>90227000</v>
      </c>
      <c r="B915" s="421">
        <v>0</v>
      </c>
      <c r="C915" s="348" t="s">
        <v>935</v>
      </c>
      <c r="D915" s="348" t="s">
        <v>984</v>
      </c>
      <c r="E915" s="409">
        <v>574</v>
      </c>
      <c r="F915" s="129">
        <v>39895</v>
      </c>
      <c r="G915" s="130" t="s">
        <v>37</v>
      </c>
      <c r="H915" s="131">
        <v>2000</v>
      </c>
      <c r="I915" s="353"/>
      <c r="J915" s="132"/>
      <c r="K915" s="410" t="s">
        <v>39</v>
      </c>
      <c r="L915" s="133" t="s">
        <v>68</v>
      </c>
      <c r="M915" s="411" t="s">
        <v>985</v>
      </c>
      <c r="N915" s="412">
        <v>10</v>
      </c>
      <c r="O915" s="134"/>
      <c r="P915" s="134"/>
      <c r="Q915" s="134"/>
      <c r="R915" s="134"/>
      <c r="S915" s="134"/>
      <c r="T915" s="414">
        <v>0</v>
      </c>
      <c r="U915" s="371">
        <v>0</v>
      </c>
      <c r="V915" s="371">
        <v>0</v>
      </c>
      <c r="W915" s="371">
        <v>0</v>
      </c>
      <c r="X915" s="371">
        <v>0</v>
      </c>
      <c r="Y915" s="415"/>
    </row>
    <row r="916" spans="1:25" s="703" customFormat="1">
      <c r="A916" s="654">
        <v>90227000</v>
      </c>
      <c r="B916" s="421">
        <v>0</v>
      </c>
      <c r="C916" s="348" t="s">
        <v>935</v>
      </c>
      <c r="D916" s="348" t="s">
        <v>134</v>
      </c>
      <c r="E916" s="409">
        <v>574</v>
      </c>
      <c r="F916" s="129">
        <v>39990</v>
      </c>
      <c r="G916" s="130" t="s">
        <v>37</v>
      </c>
      <c r="H916" s="131">
        <v>1500</v>
      </c>
      <c r="I916" s="353" t="s">
        <v>63</v>
      </c>
      <c r="J916" s="132">
        <v>3.6</v>
      </c>
      <c r="K916" s="410" t="s">
        <v>68</v>
      </c>
      <c r="L916" s="133" t="s">
        <v>985</v>
      </c>
      <c r="M916" s="411" t="s">
        <v>985</v>
      </c>
      <c r="N916" s="412">
        <v>6</v>
      </c>
      <c r="O916" s="134"/>
      <c r="P916" s="134"/>
      <c r="Q916" s="134">
        <v>0</v>
      </c>
      <c r="R916" s="134"/>
      <c r="S916" s="134"/>
      <c r="T916" s="414" t="s">
        <v>645</v>
      </c>
      <c r="U916" s="371">
        <v>0</v>
      </c>
      <c r="V916" s="371" t="s">
        <v>988</v>
      </c>
      <c r="W916" s="371">
        <v>0</v>
      </c>
      <c r="X916" s="371" t="s">
        <v>987</v>
      </c>
      <c r="Y916" s="415"/>
    </row>
    <row r="917" spans="1:25" s="703" customFormat="1">
      <c r="A917" s="704">
        <v>90227000</v>
      </c>
      <c r="B917" s="421">
        <v>0</v>
      </c>
      <c r="C917" s="348" t="s">
        <v>935</v>
      </c>
      <c r="D917" s="348" t="s">
        <v>134</v>
      </c>
      <c r="E917" s="409">
        <v>574</v>
      </c>
      <c r="F917" s="129">
        <v>39990</v>
      </c>
      <c r="G917" s="130" t="s">
        <v>162</v>
      </c>
      <c r="H917" s="131">
        <v>31000000</v>
      </c>
      <c r="I917" s="353" t="s">
        <v>56</v>
      </c>
      <c r="J917" s="132">
        <v>6</v>
      </c>
      <c r="K917" s="410" t="s">
        <v>68</v>
      </c>
      <c r="L917" s="133" t="s">
        <v>985</v>
      </c>
      <c r="M917" s="411" t="s">
        <v>985</v>
      </c>
      <c r="N917" s="412">
        <v>6</v>
      </c>
      <c r="O917" s="134"/>
      <c r="P917" s="134"/>
      <c r="Q917" s="134">
        <v>0</v>
      </c>
      <c r="R917" s="134"/>
      <c r="S917" s="134"/>
      <c r="T917" s="414">
        <v>0</v>
      </c>
      <c r="U917" s="371">
        <v>0</v>
      </c>
      <c r="V917" s="371" t="s">
        <v>988</v>
      </c>
      <c r="W917" s="371">
        <v>0</v>
      </c>
      <c r="X917" s="371" t="s">
        <v>987</v>
      </c>
      <c r="Y917" s="415"/>
    </row>
    <row r="918" spans="1:25" s="703" customFormat="1">
      <c r="A918" s="704">
        <v>90227000</v>
      </c>
      <c r="B918" s="421">
        <v>0</v>
      </c>
      <c r="C918" s="348" t="s">
        <v>935</v>
      </c>
      <c r="D918" s="348" t="s">
        <v>151</v>
      </c>
      <c r="E918" s="409">
        <v>574</v>
      </c>
      <c r="F918" s="129">
        <v>41207</v>
      </c>
      <c r="G918" s="130" t="s">
        <v>37</v>
      </c>
      <c r="H918" s="131">
        <v>1500</v>
      </c>
      <c r="I918" s="353" t="s">
        <v>51</v>
      </c>
      <c r="J918" s="132">
        <v>3.5</v>
      </c>
      <c r="K918" s="410" t="s">
        <v>68</v>
      </c>
      <c r="L918" s="133"/>
      <c r="M918" s="411"/>
      <c r="N918" s="412">
        <v>6</v>
      </c>
      <c r="O918" s="134"/>
      <c r="P918" s="134"/>
      <c r="Q918" s="134"/>
      <c r="R918" s="134"/>
      <c r="S918" s="134"/>
      <c r="T918" s="414" t="s">
        <v>645</v>
      </c>
      <c r="U918" s="371">
        <v>0</v>
      </c>
      <c r="V918" s="371" t="s">
        <v>988</v>
      </c>
      <c r="W918" s="371">
        <v>0</v>
      </c>
      <c r="X918" s="371">
        <v>0</v>
      </c>
      <c r="Y918" s="415"/>
    </row>
    <row r="919" spans="1:25" s="703" customFormat="1">
      <c r="A919" s="704">
        <v>90227000</v>
      </c>
      <c r="B919" s="421">
        <v>0</v>
      </c>
      <c r="C919" s="348" t="s">
        <v>935</v>
      </c>
      <c r="D919" s="348" t="s">
        <v>984</v>
      </c>
      <c r="E919" s="409">
        <v>575</v>
      </c>
      <c r="F919" s="129">
        <v>39895</v>
      </c>
      <c r="G919" s="130" t="s">
        <v>37</v>
      </c>
      <c r="H919" s="131">
        <v>2000</v>
      </c>
      <c r="I919" s="353"/>
      <c r="J919" s="132"/>
      <c r="K919" s="410" t="s">
        <v>39</v>
      </c>
      <c r="L919" s="133" t="s">
        <v>68</v>
      </c>
      <c r="M919" s="411" t="s">
        <v>985</v>
      </c>
      <c r="N919" s="412">
        <v>30</v>
      </c>
      <c r="O919" s="134"/>
      <c r="P919" s="134"/>
      <c r="Q919" s="134"/>
      <c r="R919" s="134"/>
      <c r="S919" s="134"/>
      <c r="T919" s="414">
        <v>0</v>
      </c>
      <c r="U919" s="371">
        <v>0</v>
      </c>
      <c r="V919" s="371">
        <v>0</v>
      </c>
      <c r="W919" s="371">
        <v>0</v>
      </c>
      <c r="X919" s="371">
        <v>0</v>
      </c>
      <c r="Y919" s="415"/>
    </row>
    <row r="920" spans="1:25" s="703" customFormat="1">
      <c r="A920" s="704">
        <v>90227000</v>
      </c>
      <c r="B920" s="421">
        <v>0</v>
      </c>
      <c r="C920" s="348" t="s">
        <v>935</v>
      </c>
      <c r="D920" s="348" t="s">
        <v>134</v>
      </c>
      <c r="E920" s="409">
        <v>575</v>
      </c>
      <c r="F920" s="129">
        <v>41207</v>
      </c>
      <c r="G920" s="130" t="s">
        <v>37</v>
      </c>
      <c r="H920" s="131">
        <v>1500</v>
      </c>
      <c r="I920" s="353" t="s">
        <v>53</v>
      </c>
      <c r="J920" s="132">
        <v>3.6</v>
      </c>
      <c r="K920" s="410"/>
      <c r="L920" s="133" t="s">
        <v>68</v>
      </c>
      <c r="M920" s="411"/>
      <c r="N920" s="412">
        <v>12</v>
      </c>
      <c r="O920" s="134"/>
      <c r="P920" s="134"/>
      <c r="Q920" s="134"/>
      <c r="R920" s="134"/>
      <c r="S920" s="134"/>
      <c r="T920" s="414" t="s">
        <v>645</v>
      </c>
      <c r="U920" s="371">
        <v>0</v>
      </c>
      <c r="V920" s="371" t="s">
        <v>988</v>
      </c>
      <c r="W920" s="371">
        <v>0</v>
      </c>
      <c r="X920" s="371">
        <v>0</v>
      </c>
      <c r="Y920" s="415"/>
    </row>
    <row r="921" spans="1:25" s="703" customFormat="1">
      <c r="A921" s="704">
        <v>90227000</v>
      </c>
      <c r="B921" s="421">
        <v>0</v>
      </c>
      <c r="C921" s="348" t="s">
        <v>935</v>
      </c>
      <c r="D921" s="348" t="s">
        <v>134</v>
      </c>
      <c r="E921" s="409">
        <v>575</v>
      </c>
      <c r="F921" s="129">
        <v>41207</v>
      </c>
      <c r="G921" s="130" t="s">
        <v>37</v>
      </c>
      <c r="H921" s="131">
        <v>1500</v>
      </c>
      <c r="I921" s="353" t="s">
        <v>59</v>
      </c>
      <c r="J921" s="132">
        <v>3.6</v>
      </c>
      <c r="K921" s="410"/>
      <c r="L921" s="133" t="s">
        <v>68</v>
      </c>
      <c r="M921" s="411"/>
      <c r="N921" s="412">
        <v>12</v>
      </c>
      <c r="O921" s="134"/>
      <c r="P921" s="134"/>
      <c r="Q921" s="134"/>
      <c r="R921" s="134"/>
      <c r="S921" s="134"/>
      <c r="T921" s="414" t="s">
        <v>645</v>
      </c>
      <c r="U921" s="371">
        <v>0</v>
      </c>
      <c r="V921" s="371" t="s">
        <v>988</v>
      </c>
      <c r="W921" s="371">
        <v>0</v>
      </c>
      <c r="X921" s="371">
        <v>0</v>
      </c>
      <c r="Y921" s="415"/>
    </row>
    <row r="922" spans="1:25" s="703" customFormat="1">
      <c r="A922" s="547">
        <v>91041000</v>
      </c>
      <c r="B922" s="408" t="s">
        <v>100</v>
      </c>
      <c r="C922" s="348" t="s">
        <v>1083</v>
      </c>
      <c r="D922" s="348" t="s">
        <v>984</v>
      </c>
      <c r="E922" s="409">
        <v>415</v>
      </c>
      <c r="F922" s="129">
        <v>38516</v>
      </c>
      <c r="G922" s="130" t="s">
        <v>37</v>
      </c>
      <c r="H922" s="131">
        <v>1500</v>
      </c>
      <c r="I922" s="353"/>
      <c r="J922" s="132"/>
      <c r="K922" s="410" t="s">
        <v>68</v>
      </c>
      <c r="L922" s="133" t="s">
        <v>39</v>
      </c>
      <c r="M922" s="411" t="s">
        <v>985</v>
      </c>
      <c r="N922" s="412">
        <v>25</v>
      </c>
      <c r="O922" s="134"/>
      <c r="P922" s="134"/>
      <c r="Q922" s="134"/>
      <c r="R922" s="134"/>
      <c r="S922" s="134"/>
      <c r="T922" s="414">
        <v>0</v>
      </c>
      <c r="U922" s="371">
        <v>0</v>
      </c>
      <c r="V922" s="371">
        <v>0</v>
      </c>
      <c r="W922" s="371">
        <v>0</v>
      </c>
      <c r="X922" s="371">
        <v>0</v>
      </c>
      <c r="Y922" s="415"/>
    </row>
    <row r="923" spans="1:25" s="703" customFormat="1">
      <c r="A923" s="547">
        <v>91041000</v>
      </c>
      <c r="B923" s="408" t="s">
        <v>100</v>
      </c>
      <c r="C923" s="348" t="s">
        <v>1083</v>
      </c>
      <c r="D923" s="348" t="s">
        <v>134</v>
      </c>
      <c r="E923" s="409">
        <v>415</v>
      </c>
      <c r="F923" s="129">
        <v>38532</v>
      </c>
      <c r="G923" s="130" t="s">
        <v>37</v>
      </c>
      <c r="H923" s="131">
        <v>1500</v>
      </c>
      <c r="I923" s="353" t="s">
        <v>46</v>
      </c>
      <c r="J923" s="132">
        <v>3.8</v>
      </c>
      <c r="K923" s="410" t="s">
        <v>68</v>
      </c>
      <c r="L923" s="133" t="s">
        <v>985</v>
      </c>
      <c r="M923" s="411" t="s">
        <v>985</v>
      </c>
      <c r="N923" s="412">
        <v>20</v>
      </c>
      <c r="O923" s="134">
        <v>1500000</v>
      </c>
      <c r="P923" s="134">
        <v>476250</v>
      </c>
      <c r="Q923" s="134">
        <v>10826491</v>
      </c>
      <c r="R923" s="134">
        <v>119613</v>
      </c>
      <c r="S923" s="134">
        <v>10946104</v>
      </c>
      <c r="T923" s="414" t="s">
        <v>645</v>
      </c>
      <c r="U923" s="371">
        <v>0</v>
      </c>
      <c r="V923" s="371">
        <v>0</v>
      </c>
      <c r="W923" s="371">
        <v>0</v>
      </c>
      <c r="X923" s="371" t="s">
        <v>987</v>
      </c>
      <c r="Y923" s="415"/>
    </row>
    <row r="924" spans="1:25" s="703" customFormat="1">
      <c r="A924" s="547">
        <v>96519000</v>
      </c>
      <c r="B924" s="408" t="s">
        <v>44</v>
      </c>
      <c r="C924" s="348" t="s">
        <v>856</v>
      </c>
      <c r="D924" s="348" t="s">
        <v>989</v>
      </c>
      <c r="E924" s="351">
        <v>162</v>
      </c>
      <c r="F924" s="129">
        <v>33917</v>
      </c>
      <c r="G924" s="130" t="s">
        <v>37</v>
      </c>
      <c r="H924" s="131">
        <v>350</v>
      </c>
      <c r="I924" s="419" t="s">
        <v>46</v>
      </c>
      <c r="J924" s="132">
        <v>6.5</v>
      </c>
      <c r="K924" s="410" t="s">
        <v>39</v>
      </c>
      <c r="L924" s="133" t="s">
        <v>985</v>
      </c>
      <c r="M924" s="411" t="s">
        <v>985</v>
      </c>
      <c r="N924" s="416">
        <v>22</v>
      </c>
      <c r="O924" s="134">
        <v>350000</v>
      </c>
      <c r="P924" s="134">
        <v>27631.59</v>
      </c>
      <c r="Q924" s="134">
        <v>628143</v>
      </c>
      <c r="R924" s="134">
        <v>3312</v>
      </c>
      <c r="S924" s="134">
        <v>631455</v>
      </c>
      <c r="T924" s="414" t="s">
        <v>645</v>
      </c>
      <c r="U924" s="371">
        <v>0</v>
      </c>
      <c r="V924" s="371">
        <v>0</v>
      </c>
      <c r="W924" s="371">
        <v>0</v>
      </c>
      <c r="X924" s="371" t="s">
        <v>987</v>
      </c>
      <c r="Y924" s="415" t="s">
        <v>1084</v>
      </c>
    </row>
    <row r="925" spans="1:25" s="703" customFormat="1">
      <c r="A925" s="450">
        <v>96519000</v>
      </c>
      <c r="B925" s="408" t="s">
        <v>44</v>
      </c>
      <c r="C925" s="348" t="s">
        <v>856</v>
      </c>
      <c r="D925" s="348" t="s">
        <v>984</v>
      </c>
      <c r="E925" s="409">
        <v>463</v>
      </c>
      <c r="F925" s="129">
        <v>38825</v>
      </c>
      <c r="G925" s="130" t="s">
        <v>37</v>
      </c>
      <c r="H925" s="131">
        <v>4500</v>
      </c>
      <c r="I925" s="353"/>
      <c r="J925" s="132"/>
      <c r="K925" s="410" t="s">
        <v>68</v>
      </c>
      <c r="L925" s="133" t="s">
        <v>39</v>
      </c>
      <c r="M925" s="411" t="s">
        <v>985</v>
      </c>
      <c r="N925" s="412">
        <v>23</v>
      </c>
      <c r="O925" s="134"/>
      <c r="P925" s="134"/>
      <c r="Q925" s="134"/>
      <c r="R925" s="134"/>
      <c r="S925" s="134"/>
      <c r="T925" s="414">
        <v>0</v>
      </c>
      <c r="U925" s="371">
        <v>0</v>
      </c>
      <c r="V925" s="371">
        <v>0</v>
      </c>
      <c r="W925" s="371">
        <v>0</v>
      </c>
      <c r="X925" s="371">
        <v>0</v>
      </c>
      <c r="Y925" s="415" t="s">
        <v>1084</v>
      </c>
    </row>
    <row r="926" spans="1:25" s="703" customFormat="1">
      <c r="A926" s="450">
        <v>96519000</v>
      </c>
      <c r="B926" s="408" t="s">
        <v>44</v>
      </c>
      <c r="C926" s="348" t="s">
        <v>856</v>
      </c>
      <c r="D926" s="348" t="s">
        <v>134</v>
      </c>
      <c r="E926" s="409">
        <v>463</v>
      </c>
      <c r="F926" s="129">
        <v>38825</v>
      </c>
      <c r="G926" s="130" t="s">
        <v>37</v>
      </c>
      <c r="H926" s="131">
        <v>4500</v>
      </c>
      <c r="I926" s="353" t="s">
        <v>87</v>
      </c>
      <c r="J926" s="132">
        <v>4.2</v>
      </c>
      <c r="K926" s="410" t="s">
        <v>68</v>
      </c>
      <c r="L926" s="133" t="s">
        <v>39</v>
      </c>
      <c r="M926" s="411" t="s">
        <v>985</v>
      </c>
      <c r="N926" s="412">
        <v>22.5</v>
      </c>
      <c r="O926" s="134">
        <v>4500000</v>
      </c>
      <c r="P926" s="134">
        <v>4038150</v>
      </c>
      <c r="Q926" s="134">
        <v>91798416</v>
      </c>
      <c r="R926" s="134">
        <v>314488</v>
      </c>
      <c r="S926" s="134">
        <v>92112904</v>
      </c>
      <c r="T926" s="414" t="s">
        <v>645</v>
      </c>
      <c r="U926" s="371">
        <v>0</v>
      </c>
      <c r="V926" s="371">
        <v>0</v>
      </c>
      <c r="W926" s="371">
        <v>0</v>
      </c>
      <c r="X926" s="371" t="s">
        <v>987</v>
      </c>
      <c r="Y926" s="415"/>
    </row>
    <row r="927" spans="1:25" s="703" customFormat="1">
      <c r="A927" s="450">
        <v>96439000</v>
      </c>
      <c r="B927" s="408" t="s">
        <v>159</v>
      </c>
      <c r="C927" s="348" t="s">
        <v>1085</v>
      </c>
      <c r="D927" s="348" t="s">
        <v>984</v>
      </c>
      <c r="E927" s="409">
        <v>350</v>
      </c>
      <c r="F927" s="129">
        <v>37908</v>
      </c>
      <c r="G927" s="130" t="s">
        <v>37</v>
      </c>
      <c r="H927" s="131">
        <v>2000</v>
      </c>
      <c r="I927" s="353"/>
      <c r="J927" s="132"/>
      <c r="K927" s="410" t="s">
        <v>985</v>
      </c>
      <c r="L927" s="133" t="s">
        <v>985</v>
      </c>
      <c r="M927" s="411" t="s">
        <v>985</v>
      </c>
      <c r="N927" s="412">
        <v>10</v>
      </c>
      <c r="O927" s="134"/>
      <c r="P927" s="134"/>
      <c r="Q927" s="134"/>
      <c r="R927" s="134"/>
      <c r="S927" s="134"/>
      <c r="T927" s="414">
        <v>0</v>
      </c>
      <c r="U927" s="371">
        <v>0</v>
      </c>
      <c r="V927" s="371">
        <v>0</v>
      </c>
      <c r="W927" s="371">
        <v>0</v>
      </c>
      <c r="X927" s="371">
        <v>0</v>
      </c>
      <c r="Y927" s="415" t="s">
        <v>1086</v>
      </c>
    </row>
    <row r="928" spans="1:25" s="703" customFormat="1">
      <c r="A928" s="450">
        <v>96439000</v>
      </c>
      <c r="B928" s="408" t="s">
        <v>159</v>
      </c>
      <c r="C928" s="348" t="s">
        <v>1085</v>
      </c>
      <c r="D928" s="348" t="s">
        <v>134</v>
      </c>
      <c r="E928" s="409">
        <v>350</v>
      </c>
      <c r="F928" s="129">
        <v>37908</v>
      </c>
      <c r="G928" s="130" t="s">
        <v>37</v>
      </c>
      <c r="H928" s="131">
        <v>2000</v>
      </c>
      <c r="I928" s="353" t="s">
        <v>89</v>
      </c>
      <c r="J928" s="132">
        <v>4.5</v>
      </c>
      <c r="K928" s="410" t="s">
        <v>68</v>
      </c>
      <c r="L928" s="133" t="s">
        <v>985</v>
      </c>
      <c r="M928" s="411" t="s">
        <v>985</v>
      </c>
      <c r="N928" s="412">
        <v>6.5</v>
      </c>
      <c r="O928" s="134">
        <v>2000000</v>
      </c>
      <c r="P928" s="134"/>
      <c r="Q928" s="134">
        <v>0</v>
      </c>
      <c r="R928" s="134"/>
      <c r="S928" s="134"/>
      <c r="T928" s="414" t="s">
        <v>645</v>
      </c>
      <c r="U928" s="371">
        <v>0</v>
      </c>
      <c r="V928" s="371">
        <v>0</v>
      </c>
      <c r="W928" s="371" t="s">
        <v>990</v>
      </c>
      <c r="X928" s="371" t="s">
        <v>987</v>
      </c>
      <c r="Y928" s="415" t="s">
        <v>1086</v>
      </c>
    </row>
    <row r="929" spans="1:25" s="703" customFormat="1">
      <c r="A929" s="450">
        <v>96439000</v>
      </c>
      <c r="B929" s="408" t="s">
        <v>159</v>
      </c>
      <c r="C929" s="348" t="s">
        <v>1085</v>
      </c>
      <c r="D929" s="348" t="s">
        <v>984</v>
      </c>
      <c r="E929" s="409">
        <v>492</v>
      </c>
      <c r="F929" s="129">
        <v>39132</v>
      </c>
      <c r="G929" s="130" t="s">
        <v>37</v>
      </c>
      <c r="H929" s="131">
        <v>6000</v>
      </c>
      <c r="I929" s="353"/>
      <c r="J929" s="132"/>
      <c r="K929" s="410" t="s">
        <v>68</v>
      </c>
      <c r="L929" s="133" t="s">
        <v>39</v>
      </c>
      <c r="M929" s="411" t="s">
        <v>985</v>
      </c>
      <c r="N929" s="412">
        <v>10</v>
      </c>
      <c r="O929" s="134"/>
      <c r="P929" s="134"/>
      <c r="Q929" s="134"/>
      <c r="R929" s="134"/>
      <c r="S929" s="134"/>
      <c r="T929" s="414">
        <v>0</v>
      </c>
      <c r="U929" s="371">
        <v>0</v>
      </c>
      <c r="V929" s="371">
        <v>0</v>
      </c>
      <c r="W929" s="371">
        <v>0</v>
      </c>
      <c r="X929" s="371">
        <v>0</v>
      </c>
      <c r="Y929" s="415" t="s">
        <v>1086</v>
      </c>
    </row>
    <row r="930" spans="1:25" s="703" customFormat="1">
      <c r="A930" s="450">
        <v>96439000</v>
      </c>
      <c r="B930" s="408" t="s">
        <v>159</v>
      </c>
      <c r="C930" s="348" t="s">
        <v>1085</v>
      </c>
      <c r="D930" s="348" t="s">
        <v>134</v>
      </c>
      <c r="E930" s="409">
        <v>492</v>
      </c>
      <c r="F930" s="129">
        <v>39132</v>
      </c>
      <c r="G930" s="130" t="s">
        <v>37</v>
      </c>
      <c r="H930" s="131">
        <v>6000</v>
      </c>
      <c r="I930" s="353" t="s">
        <v>56</v>
      </c>
      <c r="J930" s="132">
        <v>2.6</v>
      </c>
      <c r="K930" s="410" t="s">
        <v>68</v>
      </c>
      <c r="L930" s="133" t="s">
        <v>39</v>
      </c>
      <c r="M930" s="411" t="s">
        <v>985</v>
      </c>
      <c r="N930" s="412">
        <v>5</v>
      </c>
      <c r="O930" s="134">
        <v>6000000</v>
      </c>
      <c r="P930" s="134">
        <v>715000</v>
      </c>
      <c r="Q930" s="134">
        <v>16253945</v>
      </c>
      <c r="R930" s="134">
        <v>69595</v>
      </c>
      <c r="S930" s="134">
        <v>16323540</v>
      </c>
      <c r="T930" s="414" t="s">
        <v>645</v>
      </c>
      <c r="U930" s="371">
        <v>0</v>
      </c>
      <c r="V930" s="371">
        <v>0</v>
      </c>
      <c r="W930" s="371">
        <v>0</v>
      </c>
      <c r="X930" s="371" t="s">
        <v>987</v>
      </c>
      <c r="Y930" s="415" t="s">
        <v>1086</v>
      </c>
    </row>
    <row r="931" spans="1:25" s="703" customFormat="1">
      <c r="A931" s="450">
        <v>84356800</v>
      </c>
      <c r="B931" s="408">
        <v>9</v>
      </c>
      <c r="C931" s="373" t="s">
        <v>1087</v>
      </c>
      <c r="D931" s="348" t="s">
        <v>984</v>
      </c>
      <c r="E931" s="409">
        <v>546</v>
      </c>
      <c r="F931" s="129">
        <v>39681</v>
      </c>
      <c r="G931" s="130" t="s">
        <v>37</v>
      </c>
      <c r="H931" s="131">
        <v>2000</v>
      </c>
      <c r="I931" s="353"/>
      <c r="J931" s="132"/>
      <c r="K931" s="410" t="s">
        <v>68</v>
      </c>
      <c r="L931" s="133" t="s">
        <v>985</v>
      </c>
      <c r="M931" s="411" t="s">
        <v>985</v>
      </c>
      <c r="N931" s="412">
        <v>10</v>
      </c>
      <c r="O931" s="134"/>
      <c r="P931" s="134"/>
      <c r="Q931" s="134"/>
      <c r="R931" s="134"/>
      <c r="S931" s="134"/>
      <c r="T931" s="414">
        <v>0</v>
      </c>
      <c r="U931" s="371">
        <v>0</v>
      </c>
      <c r="V931" s="371">
        <v>0</v>
      </c>
      <c r="W931" s="371">
        <v>0</v>
      </c>
      <c r="X931" s="371">
        <v>0</v>
      </c>
      <c r="Y931" s="417"/>
    </row>
    <row r="932" spans="1:25" s="703" customFormat="1">
      <c r="A932" s="450">
        <v>84356800</v>
      </c>
      <c r="B932" s="408">
        <v>9</v>
      </c>
      <c r="C932" s="373" t="s">
        <v>1087</v>
      </c>
      <c r="D932" s="348" t="s">
        <v>134</v>
      </c>
      <c r="E932" s="409">
        <v>546</v>
      </c>
      <c r="F932" s="129">
        <v>39689</v>
      </c>
      <c r="G932" s="130" t="s">
        <v>37</v>
      </c>
      <c r="H932" s="131">
        <v>2000</v>
      </c>
      <c r="I932" s="353" t="s">
        <v>63</v>
      </c>
      <c r="J932" s="132">
        <v>3.9</v>
      </c>
      <c r="K932" s="410" t="s">
        <v>68</v>
      </c>
      <c r="L932" s="133" t="s">
        <v>985</v>
      </c>
      <c r="M932" s="411" t="s">
        <v>985</v>
      </c>
      <c r="N932" s="412">
        <v>7</v>
      </c>
      <c r="O932" s="134">
        <v>2000000</v>
      </c>
      <c r="P932" s="134">
        <v>1333332.8</v>
      </c>
      <c r="Q932" s="134">
        <v>30310375</v>
      </c>
      <c r="R932" s="134">
        <v>486227</v>
      </c>
      <c r="S932" s="134">
        <v>30796602</v>
      </c>
      <c r="T932" s="414" t="s">
        <v>645</v>
      </c>
      <c r="U932" s="371">
        <v>0</v>
      </c>
      <c r="V932" s="371">
        <v>0</v>
      </c>
      <c r="W932" s="371">
        <v>0</v>
      </c>
      <c r="X932" s="371" t="s">
        <v>987</v>
      </c>
      <c r="Y932" s="417" t="s">
        <v>1088</v>
      </c>
    </row>
    <row r="933" spans="1:25" s="703" customFormat="1">
      <c r="A933" s="450">
        <v>84356800</v>
      </c>
      <c r="B933" s="408">
        <v>9</v>
      </c>
      <c r="C933" s="373" t="s">
        <v>1087</v>
      </c>
      <c r="D933" s="348" t="s">
        <v>142</v>
      </c>
      <c r="E933" s="409">
        <v>546</v>
      </c>
      <c r="F933" s="129">
        <v>39689</v>
      </c>
      <c r="G933" s="130" t="s">
        <v>37</v>
      </c>
      <c r="H933" s="131">
        <v>2000</v>
      </c>
      <c r="I933" s="353" t="s">
        <v>56</v>
      </c>
      <c r="J933" s="132">
        <v>4.4000000000000004</v>
      </c>
      <c r="K933" s="410" t="s">
        <v>68</v>
      </c>
      <c r="L933" s="133" t="s">
        <v>985</v>
      </c>
      <c r="M933" s="411" t="s">
        <v>985</v>
      </c>
      <c r="N933" s="412">
        <v>10</v>
      </c>
      <c r="O933" s="134"/>
      <c r="P933" s="134"/>
      <c r="Q933" s="134">
        <v>0</v>
      </c>
      <c r="R933" s="134"/>
      <c r="S933" s="134"/>
      <c r="T933" s="414" t="s">
        <v>645</v>
      </c>
      <c r="U933" s="371">
        <v>0</v>
      </c>
      <c r="V933" s="371" t="s">
        <v>988</v>
      </c>
      <c r="W933" s="371">
        <v>0</v>
      </c>
      <c r="X933" s="371" t="s">
        <v>987</v>
      </c>
      <c r="Y933" s="417" t="s">
        <v>1088</v>
      </c>
    </row>
    <row r="934" spans="1:25" s="703" customFormat="1">
      <c r="A934" s="450">
        <v>84356800</v>
      </c>
      <c r="B934" s="408">
        <v>9</v>
      </c>
      <c r="C934" s="373" t="s">
        <v>1087</v>
      </c>
      <c r="D934" s="348" t="s">
        <v>984</v>
      </c>
      <c r="E934" s="409">
        <v>547</v>
      </c>
      <c r="F934" s="129">
        <v>39681</v>
      </c>
      <c r="G934" s="130" t="s">
        <v>37</v>
      </c>
      <c r="H934" s="131">
        <v>2000</v>
      </c>
      <c r="I934" s="353"/>
      <c r="J934" s="132"/>
      <c r="K934" s="410" t="s">
        <v>68</v>
      </c>
      <c r="L934" s="133" t="s">
        <v>39</v>
      </c>
      <c r="M934" s="411" t="s">
        <v>985</v>
      </c>
      <c r="N934" s="412">
        <v>30</v>
      </c>
      <c r="O934" s="134"/>
      <c r="P934" s="134"/>
      <c r="Q934" s="134"/>
      <c r="R934" s="134"/>
      <c r="S934" s="134"/>
      <c r="T934" s="414">
        <v>0</v>
      </c>
      <c r="U934" s="371">
        <v>0</v>
      </c>
      <c r="V934" s="371">
        <v>0</v>
      </c>
      <c r="W934" s="371">
        <v>0</v>
      </c>
      <c r="X934" s="371">
        <v>0</v>
      </c>
      <c r="Y934" s="417"/>
    </row>
    <row r="935" spans="1:25" s="703" customFormat="1">
      <c r="A935" s="450">
        <v>84356800</v>
      </c>
      <c r="B935" s="408">
        <v>9</v>
      </c>
      <c r="C935" s="373" t="s">
        <v>1087</v>
      </c>
      <c r="D935" s="348" t="s">
        <v>134</v>
      </c>
      <c r="E935" s="409">
        <v>547</v>
      </c>
      <c r="F935" s="129">
        <v>39689</v>
      </c>
      <c r="G935" s="130" t="s">
        <v>37</v>
      </c>
      <c r="H935" s="131">
        <v>2000</v>
      </c>
      <c r="I935" s="353" t="s">
        <v>51</v>
      </c>
      <c r="J935" s="132">
        <v>4.7</v>
      </c>
      <c r="K935" s="410" t="s">
        <v>68</v>
      </c>
      <c r="L935" s="133" t="s">
        <v>985</v>
      </c>
      <c r="M935" s="411" t="s">
        <v>985</v>
      </c>
      <c r="N935" s="412">
        <v>20</v>
      </c>
      <c r="O935" s="134"/>
      <c r="P935" s="134"/>
      <c r="Q935" s="134">
        <v>0</v>
      </c>
      <c r="R935" s="134"/>
      <c r="S935" s="134"/>
      <c r="T935" s="414" t="s">
        <v>645</v>
      </c>
      <c r="U935" s="371">
        <v>0</v>
      </c>
      <c r="V935" s="371" t="s">
        <v>988</v>
      </c>
      <c r="W935" s="371">
        <v>0</v>
      </c>
      <c r="X935" s="371" t="s">
        <v>987</v>
      </c>
      <c r="Y935" s="417" t="s">
        <v>1088</v>
      </c>
    </row>
    <row r="936" spans="1:25" s="703" customFormat="1">
      <c r="A936" s="450">
        <v>84356800</v>
      </c>
      <c r="B936" s="408">
        <v>9</v>
      </c>
      <c r="C936" s="373" t="s">
        <v>1087</v>
      </c>
      <c r="D936" s="348" t="s">
        <v>984</v>
      </c>
      <c r="E936" s="409">
        <v>660</v>
      </c>
      <c r="F936" s="129">
        <v>40668</v>
      </c>
      <c r="G936" s="130" t="s">
        <v>37</v>
      </c>
      <c r="H936" s="131">
        <v>3000</v>
      </c>
      <c r="I936" s="353"/>
      <c r="J936" s="132"/>
      <c r="K936" s="410" t="s">
        <v>68</v>
      </c>
      <c r="L936" s="133" t="s">
        <v>39</v>
      </c>
      <c r="M936" s="411" t="s">
        <v>985</v>
      </c>
      <c r="N936" s="412">
        <v>10</v>
      </c>
      <c r="O936" s="134"/>
      <c r="P936" s="134"/>
      <c r="Q936" s="134"/>
      <c r="R936" s="134"/>
      <c r="S936" s="134"/>
      <c r="T936" s="414">
        <v>0</v>
      </c>
      <c r="U936" s="371">
        <v>0</v>
      </c>
      <c r="V936" s="371">
        <v>0</v>
      </c>
      <c r="W936" s="371">
        <v>0</v>
      </c>
      <c r="X936" s="371">
        <v>0</v>
      </c>
      <c r="Y936" s="417"/>
    </row>
    <row r="937" spans="1:25" s="703" customFormat="1">
      <c r="A937" s="450">
        <v>84356800</v>
      </c>
      <c r="B937" s="408">
        <v>9</v>
      </c>
      <c r="C937" s="373" t="s">
        <v>1087</v>
      </c>
      <c r="D937" s="348" t="s">
        <v>134</v>
      </c>
      <c r="E937" s="409">
        <v>660</v>
      </c>
      <c r="F937" s="129">
        <v>40672</v>
      </c>
      <c r="G937" s="130" t="s">
        <v>37</v>
      </c>
      <c r="H937" s="131">
        <v>2000</v>
      </c>
      <c r="I937" s="353" t="s">
        <v>53</v>
      </c>
      <c r="J937" s="132">
        <v>3.4</v>
      </c>
      <c r="K937" s="410" t="s">
        <v>68</v>
      </c>
      <c r="L937" s="133" t="s">
        <v>985</v>
      </c>
      <c r="M937" s="411" t="s">
        <v>985</v>
      </c>
      <c r="N937" s="412">
        <v>5</v>
      </c>
      <c r="O937" s="134">
        <v>1000000</v>
      </c>
      <c r="P937" s="134">
        <v>1000000</v>
      </c>
      <c r="Q937" s="134">
        <v>22732790</v>
      </c>
      <c r="R937" s="134">
        <v>63170</v>
      </c>
      <c r="S937" s="134">
        <v>22795960</v>
      </c>
      <c r="T937" s="414" t="s">
        <v>645</v>
      </c>
      <c r="U937" s="371">
        <v>0</v>
      </c>
      <c r="V937" s="371">
        <v>0</v>
      </c>
      <c r="W937" s="371">
        <v>0</v>
      </c>
      <c r="X937" s="371">
        <v>0</v>
      </c>
      <c r="Y937" s="417" t="s">
        <v>1088</v>
      </c>
    </row>
    <row r="938" spans="1:25" s="703" customFormat="1">
      <c r="A938" s="450">
        <v>84356800</v>
      </c>
      <c r="B938" s="408">
        <v>9</v>
      </c>
      <c r="C938" s="373" t="s">
        <v>1087</v>
      </c>
      <c r="D938" s="348" t="s">
        <v>134</v>
      </c>
      <c r="E938" s="409">
        <v>660</v>
      </c>
      <c r="F938" s="129">
        <v>40672</v>
      </c>
      <c r="G938" s="130" t="s">
        <v>37</v>
      </c>
      <c r="H938" s="131">
        <v>2000</v>
      </c>
      <c r="I938" s="353" t="s">
        <v>59</v>
      </c>
      <c r="J938" s="132">
        <v>3.8</v>
      </c>
      <c r="K938" s="410" t="s">
        <v>68</v>
      </c>
      <c r="L938" s="133" t="s">
        <v>985</v>
      </c>
      <c r="M938" s="411" t="s">
        <v>985</v>
      </c>
      <c r="N938" s="412">
        <v>10</v>
      </c>
      <c r="O938" s="134"/>
      <c r="P938" s="134"/>
      <c r="Q938" s="134">
        <v>0</v>
      </c>
      <c r="R938" s="134"/>
      <c r="S938" s="134"/>
      <c r="T938" s="414" t="s">
        <v>645</v>
      </c>
      <c r="U938" s="371">
        <v>0</v>
      </c>
      <c r="V938" s="371" t="s">
        <v>988</v>
      </c>
      <c r="W938" s="371">
        <v>0</v>
      </c>
      <c r="X938" s="371">
        <v>0</v>
      </c>
      <c r="Y938" s="417" t="s">
        <v>1088</v>
      </c>
    </row>
    <row r="939" spans="1:25" s="703" customFormat="1">
      <c r="A939" s="547">
        <v>84356800</v>
      </c>
      <c r="B939" s="408">
        <v>9</v>
      </c>
      <c r="C939" s="373" t="s">
        <v>1087</v>
      </c>
      <c r="D939" s="348" t="s">
        <v>142</v>
      </c>
      <c r="E939" s="409">
        <v>660</v>
      </c>
      <c r="F939" s="129">
        <v>41213</v>
      </c>
      <c r="G939" s="130" t="s">
        <v>37</v>
      </c>
      <c r="H939" s="131">
        <v>1000</v>
      </c>
      <c r="I939" s="353" t="s">
        <v>64</v>
      </c>
      <c r="J939" s="132">
        <v>3.7</v>
      </c>
      <c r="K939" s="410" t="s">
        <v>68</v>
      </c>
      <c r="L939" s="133"/>
      <c r="M939" s="411"/>
      <c r="N939" s="412">
        <v>5</v>
      </c>
      <c r="O939" s="134"/>
      <c r="P939" s="134"/>
      <c r="Q939" s="134"/>
      <c r="R939" s="134"/>
      <c r="S939" s="134"/>
      <c r="T939" s="414" t="s">
        <v>645</v>
      </c>
      <c r="U939" s="371">
        <v>0</v>
      </c>
      <c r="V939" s="371" t="s">
        <v>988</v>
      </c>
      <c r="W939" s="371">
        <v>0</v>
      </c>
      <c r="X939" s="371">
        <v>0</v>
      </c>
      <c r="Y939" s="417" t="s">
        <v>1088</v>
      </c>
    </row>
    <row r="940" spans="1:25" s="703" customFormat="1">
      <c r="A940" s="547">
        <v>84356800</v>
      </c>
      <c r="B940" s="408">
        <v>9</v>
      </c>
      <c r="C940" s="373" t="s">
        <v>1087</v>
      </c>
      <c r="D940" s="348" t="s">
        <v>984</v>
      </c>
      <c r="E940" s="409">
        <v>661</v>
      </c>
      <c r="F940" s="129">
        <v>40668</v>
      </c>
      <c r="G940" s="130" t="s">
        <v>37</v>
      </c>
      <c r="H940" s="131">
        <v>3000</v>
      </c>
      <c r="I940" s="353"/>
      <c r="J940" s="132"/>
      <c r="K940" s="410" t="s">
        <v>68</v>
      </c>
      <c r="L940" s="133" t="s">
        <v>39</v>
      </c>
      <c r="M940" s="411" t="s">
        <v>985</v>
      </c>
      <c r="N940" s="412">
        <v>30</v>
      </c>
      <c r="O940" s="134"/>
      <c r="P940" s="134"/>
      <c r="Q940" s="134"/>
      <c r="R940" s="134"/>
      <c r="S940" s="134"/>
      <c r="T940" s="414">
        <v>0</v>
      </c>
      <c r="U940" s="371">
        <v>0</v>
      </c>
      <c r="V940" s="371">
        <v>0</v>
      </c>
      <c r="W940" s="371">
        <v>0</v>
      </c>
      <c r="X940" s="371">
        <v>0</v>
      </c>
      <c r="Y940" s="417"/>
    </row>
    <row r="941" spans="1:25" s="703" customFormat="1">
      <c r="A941" s="547">
        <v>84356800</v>
      </c>
      <c r="B941" s="408">
        <v>9</v>
      </c>
      <c r="C941" s="373" t="s">
        <v>1087</v>
      </c>
      <c r="D941" s="348" t="s">
        <v>134</v>
      </c>
      <c r="E941" s="409">
        <v>661</v>
      </c>
      <c r="F941" s="129">
        <v>40672</v>
      </c>
      <c r="G941" s="130" t="s">
        <v>37</v>
      </c>
      <c r="H941" s="131">
        <v>2000</v>
      </c>
      <c r="I941" s="353" t="s">
        <v>60</v>
      </c>
      <c r="J941" s="132">
        <v>4.2</v>
      </c>
      <c r="K941" s="410" t="s">
        <v>68</v>
      </c>
      <c r="L941" s="133" t="s">
        <v>985</v>
      </c>
      <c r="M941" s="411" t="s">
        <v>985</v>
      </c>
      <c r="N941" s="412">
        <v>20</v>
      </c>
      <c r="O941" s="134">
        <v>1000000</v>
      </c>
      <c r="P941" s="134">
        <v>1000000</v>
      </c>
      <c r="Q941" s="134">
        <v>22732790</v>
      </c>
      <c r="R941" s="134">
        <v>77881</v>
      </c>
      <c r="S941" s="134">
        <v>22810671</v>
      </c>
      <c r="T941" s="414" t="s">
        <v>645</v>
      </c>
      <c r="U941" s="371">
        <v>0</v>
      </c>
      <c r="V941" s="371">
        <v>0</v>
      </c>
      <c r="W941" s="371">
        <v>0</v>
      </c>
      <c r="X941" s="371">
        <v>0</v>
      </c>
      <c r="Y941" s="417" t="s">
        <v>1088</v>
      </c>
    </row>
    <row r="942" spans="1:25" s="703" customFormat="1">
      <c r="A942" s="705">
        <v>84356800</v>
      </c>
      <c r="B942" s="611">
        <v>9</v>
      </c>
      <c r="C942" s="706" t="s">
        <v>1087</v>
      </c>
      <c r="D942" s="127" t="s">
        <v>142</v>
      </c>
      <c r="E942" s="409">
        <v>661</v>
      </c>
      <c r="F942" s="129">
        <v>41213</v>
      </c>
      <c r="G942" s="130" t="s">
        <v>37</v>
      </c>
      <c r="H942" s="707">
        <v>1000</v>
      </c>
      <c r="I942" s="351" t="s">
        <v>75</v>
      </c>
      <c r="J942" s="412">
        <v>3.9</v>
      </c>
      <c r="K942" s="133" t="s">
        <v>68</v>
      </c>
      <c r="L942" s="133"/>
      <c r="M942" s="411" t="s">
        <v>985</v>
      </c>
      <c r="N942" s="412">
        <v>20</v>
      </c>
      <c r="O942" s="134"/>
      <c r="P942" s="134"/>
      <c r="Q942" s="134"/>
      <c r="R942" s="134"/>
      <c r="S942" s="134"/>
      <c r="T942" s="414" t="s">
        <v>645</v>
      </c>
      <c r="U942" s="371">
        <v>0</v>
      </c>
      <c r="V942" s="371" t="s">
        <v>988</v>
      </c>
      <c r="W942" s="371">
        <v>0</v>
      </c>
      <c r="X942" s="371">
        <v>0</v>
      </c>
      <c r="Y942" s="417" t="s">
        <v>1088</v>
      </c>
    </row>
    <row r="943" spans="1:25" s="703" customFormat="1">
      <c r="A943" s="708">
        <v>84356800</v>
      </c>
      <c r="B943" s="611">
        <v>9</v>
      </c>
      <c r="C943" s="709" t="s">
        <v>1087</v>
      </c>
      <c r="D943" s="665" t="s">
        <v>142</v>
      </c>
      <c r="E943" s="657">
        <v>661</v>
      </c>
      <c r="F943" s="710">
        <v>41213</v>
      </c>
      <c r="G943" s="130" t="s">
        <v>37</v>
      </c>
      <c r="H943" s="711">
        <v>1000</v>
      </c>
      <c r="I943" s="359" t="s">
        <v>116</v>
      </c>
      <c r="J943" s="431">
        <v>4.2</v>
      </c>
      <c r="K943" s="133" t="s">
        <v>68</v>
      </c>
      <c r="L943" s="133"/>
      <c r="M943" s="411" t="s">
        <v>985</v>
      </c>
      <c r="N943" s="412">
        <v>20</v>
      </c>
      <c r="O943" s="134"/>
      <c r="P943" s="134"/>
      <c r="Q943" s="134"/>
      <c r="R943" s="134"/>
      <c r="S943" s="134"/>
      <c r="T943" s="414" t="s">
        <v>645</v>
      </c>
      <c r="U943" s="371">
        <v>0</v>
      </c>
      <c r="V943" s="371" t="s">
        <v>988</v>
      </c>
      <c r="W943" s="371">
        <v>0</v>
      </c>
      <c r="X943" s="371">
        <v>0</v>
      </c>
      <c r="Y943" s="417" t="s">
        <v>1088</v>
      </c>
    </row>
    <row r="944" spans="1:25">
      <c r="A944" s="432"/>
      <c r="B944" s="433"/>
      <c r="C944" s="434" t="s">
        <v>581</v>
      </c>
      <c r="D944" s="364"/>
      <c r="E944" s="364"/>
      <c r="F944" s="358"/>
      <c r="G944" s="363"/>
      <c r="H944" s="435"/>
      <c r="I944" s="363"/>
      <c r="J944" s="363"/>
      <c r="K944" s="363"/>
      <c r="L944" s="363"/>
      <c r="M944" s="363"/>
      <c r="N944" s="436"/>
      <c r="O944" s="363"/>
      <c r="P944" s="437"/>
      <c r="Q944" s="438">
        <f>SUM(Q6:Q943)</f>
        <v>16175202318</v>
      </c>
      <c r="R944" s="438">
        <f>SUM(R6:R943)</f>
        <v>226318185</v>
      </c>
      <c r="S944" s="438">
        <f>SUM(S6:S943)</f>
        <v>16401520503</v>
      </c>
      <c r="T944" s="434"/>
      <c r="U944" s="364"/>
      <c r="V944" s="364"/>
      <c r="W944" s="364"/>
      <c r="X944" s="364"/>
      <c r="Y944" s="439"/>
    </row>
    <row r="945" spans="1:25" ht="32.25" customHeight="1">
      <c r="A945" s="127"/>
      <c r="B945" s="126"/>
      <c r="C945" s="774" t="s">
        <v>582</v>
      </c>
      <c r="D945" s="774"/>
      <c r="E945" s="774"/>
      <c r="F945" s="774"/>
      <c r="G945" s="774"/>
      <c r="H945" s="774"/>
      <c r="I945" s="774"/>
      <c r="J945" s="774"/>
      <c r="K945" s="774"/>
      <c r="L945" s="774"/>
      <c r="M945" s="774"/>
      <c r="N945" s="774"/>
      <c r="O945" s="774"/>
      <c r="P945" s="774"/>
      <c r="Q945" s="418">
        <v>0</v>
      </c>
      <c r="R945" s="418">
        <v>0</v>
      </c>
      <c r="S945" s="418">
        <v>0</v>
      </c>
      <c r="T945" s="440"/>
      <c r="U945" s="440"/>
      <c r="V945" s="440"/>
      <c r="W945" s="440"/>
      <c r="X945" s="440"/>
      <c r="Y945" s="441"/>
    </row>
    <row r="946" spans="1:25">
      <c r="A946" s="127"/>
      <c r="B946" s="126"/>
      <c r="C946" s="285" t="s">
        <v>1100</v>
      </c>
      <c r="D946" s="285"/>
      <c r="E946" s="285"/>
      <c r="F946" s="223"/>
      <c r="G946" s="223"/>
      <c r="H946" s="223"/>
      <c r="I946" s="223"/>
      <c r="J946" s="442"/>
      <c r="K946" s="442"/>
      <c r="L946" s="442"/>
      <c r="M946" s="442"/>
      <c r="N946" s="441"/>
      <c r="O946" s="443"/>
      <c r="P946" s="443"/>
      <c r="Q946" s="418">
        <v>0</v>
      </c>
      <c r="R946" s="418">
        <v>0</v>
      </c>
      <c r="S946" s="418">
        <v>0</v>
      </c>
      <c r="T946" s="440"/>
      <c r="U946" s="440"/>
      <c r="V946" s="440"/>
      <c r="W946" s="440"/>
      <c r="X946" s="440"/>
      <c r="Y946" s="444"/>
    </row>
    <row r="947" spans="1:25">
      <c r="A947" s="127"/>
      <c r="B947" s="126"/>
      <c r="C947" s="223"/>
      <c r="D947" s="223"/>
      <c r="E947" s="223"/>
      <c r="F947" s="223"/>
      <c r="G947" s="223"/>
      <c r="H947" s="223"/>
      <c r="I947" s="223"/>
      <c r="J947" s="442"/>
      <c r="K947" s="442"/>
      <c r="L947" s="442"/>
      <c r="M947" s="442"/>
      <c r="N947" s="441"/>
      <c r="O947" s="443"/>
      <c r="P947" s="443"/>
      <c r="Q947" s="418">
        <v>0</v>
      </c>
      <c r="R947" s="418">
        <v>0</v>
      </c>
      <c r="S947" s="418">
        <v>0</v>
      </c>
      <c r="T947" s="440"/>
      <c r="U947" s="440"/>
      <c r="V947" s="440"/>
      <c r="W947" s="440"/>
      <c r="X947" s="440"/>
      <c r="Y947" s="444"/>
    </row>
    <row r="948" spans="1:25">
      <c r="A948" s="127"/>
      <c r="B948" s="126"/>
      <c r="C948" s="767" t="s">
        <v>1136</v>
      </c>
      <c r="D948" s="767"/>
      <c r="E948" s="767"/>
      <c r="F948" s="128"/>
      <c r="G948" s="127"/>
      <c r="H948" s="445"/>
      <c r="I948" s="127"/>
      <c r="J948" s="446"/>
      <c r="K948" s="447"/>
      <c r="L948" s="447"/>
      <c r="M948" s="447"/>
      <c r="N948" s="441"/>
      <c r="O948" s="443"/>
      <c r="P948" s="443"/>
      <c r="Q948" s="418">
        <v>0</v>
      </c>
      <c r="R948" s="418">
        <v>0</v>
      </c>
      <c r="S948" s="418">
        <v>0</v>
      </c>
      <c r="T948" s="440"/>
      <c r="U948" s="440"/>
      <c r="V948" s="440"/>
      <c r="W948" s="440"/>
      <c r="X948" s="440"/>
      <c r="Y948" s="448"/>
    </row>
    <row r="949" spans="1:25">
      <c r="A949" s="127"/>
      <c r="B949" s="126"/>
      <c r="C949" s="449" t="s">
        <v>1137</v>
      </c>
      <c r="D949" s="449"/>
      <c r="E949" s="449"/>
      <c r="F949" s="128"/>
      <c r="G949" s="127"/>
      <c r="H949" s="445"/>
      <c r="I949" s="127"/>
      <c r="J949" s="127"/>
      <c r="K949" s="127"/>
      <c r="L949" s="127"/>
      <c r="M949" s="127"/>
      <c r="N949" s="127"/>
      <c r="O949" s="443"/>
      <c r="P949" s="443"/>
      <c r="Q949" s="418">
        <v>0</v>
      </c>
      <c r="R949" s="418">
        <v>0</v>
      </c>
      <c r="S949" s="418">
        <v>0</v>
      </c>
      <c r="T949" s="440"/>
      <c r="U949" s="440"/>
      <c r="V949" s="440"/>
      <c r="W949" s="440"/>
      <c r="X949" s="440"/>
      <c r="Y949" s="448"/>
    </row>
    <row r="950" spans="1:25">
      <c r="A950" s="127"/>
      <c r="B950" s="126"/>
      <c r="C950" s="449" t="s">
        <v>586</v>
      </c>
      <c r="D950" s="449"/>
      <c r="E950" s="449"/>
      <c r="F950" s="128"/>
      <c r="G950" s="127"/>
      <c r="H950" s="445"/>
      <c r="I950" s="127"/>
      <c r="J950" s="127"/>
      <c r="K950" s="127"/>
      <c r="L950" s="127"/>
      <c r="M950" s="127"/>
      <c r="N950" s="127"/>
      <c r="O950" s="443"/>
      <c r="P950" s="443"/>
      <c r="Q950" s="418">
        <v>0</v>
      </c>
      <c r="R950" s="418">
        <v>0</v>
      </c>
      <c r="S950" s="418">
        <v>0</v>
      </c>
      <c r="T950" s="440"/>
      <c r="U950" s="440"/>
      <c r="V950" s="440"/>
      <c r="W950" s="440"/>
      <c r="X950" s="440"/>
      <c r="Y950" s="448"/>
    </row>
    <row r="951" spans="1:25">
      <c r="A951" s="127"/>
      <c r="B951" s="126"/>
      <c r="C951" s="449" t="s">
        <v>587</v>
      </c>
      <c r="D951" s="449"/>
      <c r="E951" s="449"/>
      <c r="F951" s="128"/>
      <c r="G951" s="127"/>
      <c r="H951" s="445"/>
      <c r="I951" s="127"/>
      <c r="J951" s="127"/>
      <c r="K951" s="127"/>
      <c r="L951" s="127"/>
      <c r="M951" s="127"/>
      <c r="N951" s="127"/>
      <c r="O951" s="443"/>
      <c r="P951" s="443"/>
      <c r="Q951" s="418">
        <v>0</v>
      </c>
      <c r="R951" s="418">
        <v>0</v>
      </c>
      <c r="S951" s="418">
        <v>0</v>
      </c>
      <c r="T951" s="440"/>
      <c r="U951" s="440"/>
      <c r="V951" s="440"/>
      <c r="W951" s="440"/>
      <c r="X951" s="440"/>
      <c r="Y951" s="448"/>
    </row>
    <row r="952" spans="1:25">
      <c r="A952" s="127"/>
      <c r="B952" s="126"/>
      <c r="C952" s="449" t="s">
        <v>588</v>
      </c>
      <c r="D952" s="449"/>
      <c r="E952" s="449"/>
      <c r="F952" s="128"/>
      <c r="G952" s="127"/>
      <c r="H952" s="445"/>
      <c r="I952" s="127"/>
      <c r="J952" s="127"/>
      <c r="K952" s="127"/>
      <c r="L952" s="127"/>
      <c r="M952" s="127"/>
      <c r="N952" s="450"/>
      <c r="O952" s="443"/>
      <c r="P952" s="443"/>
      <c r="Q952" s="418">
        <v>0</v>
      </c>
      <c r="R952" s="418">
        <v>0</v>
      </c>
      <c r="S952" s="418">
        <v>0</v>
      </c>
      <c r="T952" s="128"/>
      <c r="U952" s="128"/>
      <c r="V952" s="128"/>
      <c r="W952" s="128"/>
      <c r="X952" s="128"/>
      <c r="Y952" s="448"/>
    </row>
    <row r="953" spans="1:25">
      <c r="A953" s="127"/>
      <c r="B953" s="126"/>
      <c r="C953" s="449" t="s">
        <v>589</v>
      </c>
      <c r="D953" s="449"/>
      <c r="E953" s="449"/>
      <c r="F953" s="128"/>
      <c r="G953" s="127"/>
      <c r="H953" s="445"/>
      <c r="I953" s="127"/>
      <c r="J953" s="127"/>
      <c r="K953" s="127"/>
      <c r="L953" s="127"/>
      <c r="M953" s="127"/>
      <c r="N953" s="127"/>
      <c r="O953" s="443"/>
      <c r="P953" s="443"/>
      <c r="Q953" s="418">
        <v>0</v>
      </c>
      <c r="R953" s="418">
        <v>0</v>
      </c>
      <c r="S953" s="418">
        <v>0</v>
      </c>
      <c r="T953" s="128"/>
      <c r="U953" s="128"/>
      <c r="V953" s="128"/>
      <c r="W953" s="128"/>
      <c r="X953" s="128"/>
      <c r="Y953" s="448"/>
    </row>
    <row r="954" spans="1:25">
      <c r="A954" s="127"/>
      <c r="B954" s="126"/>
      <c r="C954" s="449" t="s">
        <v>590</v>
      </c>
      <c r="D954" s="449"/>
      <c r="E954" s="449"/>
      <c r="F954" s="128"/>
      <c r="G954" s="127"/>
      <c r="H954" s="445"/>
      <c r="I954" s="127"/>
      <c r="J954" s="127"/>
      <c r="K954" s="127"/>
      <c r="L954" s="127"/>
      <c r="M954" s="127"/>
      <c r="N954" s="127"/>
      <c r="O954" s="443"/>
      <c r="P954" s="443"/>
      <c r="Q954" s="418">
        <v>0</v>
      </c>
      <c r="R954" s="418">
        <v>0</v>
      </c>
      <c r="S954" s="418">
        <v>0</v>
      </c>
      <c r="T954" s="128"/>
      <c r="U954" s="128"/>
      <c r="V954" s="128"/>
      <c r="W954" s="128"/>
      <c r="X954" s="128"/>
      <c r="Y954" s="448"/>
    </row>
    <row r="955" spans="1:25">
      <c r="B955" s="126"/>
      <c r="C955" s="449" t="s">
        <v>591</v>
      </c>
      <c r="D955" s="449"/>
      <c r="E955" s="449"/>
      <c r="F955" s="128"/>
      <c r="G955" s="127"/>
      <c r="H955" s="445"/>
      <c r="I955" s="127"/>
      <c r="J955" s="127"/>
      <c r="K955" s="127"/>
      <c r="L955" s="127"/>
      <c r="M955" s="127"/>
      <c r="N955" s="127"/>
      <c r="O955" s="443"/>
      <c r="P955" s="443"/>
      <c r="Q955" s="418">
        <v>0</v>
      </c>
      <c r="R955" s="418">
        <v>0</v>
      </c>
      <c r="S955" s="418">
        <v>0</v>
      </c>
      <c r="T955" s="128"/>
      <c r="U955" s="128"/>
      <c r="V955" s="128"/>
      <c r="W955" s="128"/>
      <c r="X955" s="128"/>
      <c r="Y955" s="448"/>
    </row>
    <row r="956" spans="1:25">
      <c r="B956" s="126"/>
      <c r="C956" s="449" t="s">
        <v>592</v>
      </c>
      <c r="D956" s="449"/>
      <c r="E956" s="449"/>
      <c r="F956" s="128"/>
      <c r="G956" s="127"/>
      <c r="H956" s="445"/>
      <c r="I956" s="127"/>
      <c r="J956" s="127"/>
      <c r="K956" s="127"/>
      <c r="L956" s="127"/>
      <c r="M956" s="127"/>
      <c r="N956" s="127"/>
      <c r="O956" s="443"/>
      <c r="P956" s="443"/>
      <c r="Q956" s="418">
        <v>0</v>
      </c>
      <c r="R956" s="418">
        <v>0</v>
      </c>
      <c r="S956" s="418">
        <v>0</v>
      </c>
      <c r="T956" s="128"/>
      <c r="U956" s="128"/>
      <c r="V956" s="128"/>
      <c r="W956" s="128"/>
      <c r="X956" s="128"/>
      <c r="Y956" s="448"/>
    </row>
    <row r="957" spans="1:25">
      <c r="B957" s="126"/>
      <c r="C957" s="449" t="s">
        <v>593</v>
      </c>
      <c r="D957" s="449"/>
      <c r="E957" s="449"/>
      <c r="F957" s="128"/>
      <c r="G957" s="127"/>
      <c r="H957" s="445"/>
      <c r="I957" s="127"/>
      <c r="J957" s="127"/>
      <c r="K957" s="127"/>
      <c r="L957" s="127"/>
      <c r="M957" s="127"/>
      <c r="N957" s="127"/>
      <c r="O957" s="443"/>
      <c r="P957" s="443"/>
      <c r="Q957" s="418">
        <v>0</v>
      </c>
      <c r="R957" s="418">
        <v>0</v>
      </c>
      <c r="S957" s="418">
        <v>0</v>
      </c>
      <c r="T957" s="128"/>
      <c r="U957" s="128"/>
      <c r="V957" s="128"/>
      <c r="W957" s="128"/>
      <c r="X957" s="128"/>
      <c r="Y957" s="448"/>
    </row>
    <row r="958" spans="1:25">
      <c r="B958" s="126"/>
      <c r="C958" s="452" t="s">
        <v>1091</v>
      </c>
      <c r="D958" s="452"/>
      <c r="E958" s="452"/>
      <c r="F958" s="128"/>
      <c r="G958" s="127"/>
      <c r="H958" s="445"/>
      <c r="I958" s="127"/>
      <c r="J958" s="127"/>
      <c r="K958" s="127"/>
      <c r="L958" s="127"/>
      <c r="M958" s="127"/>
      <c r="N958" s="127"/>
      <c r="O958" s="443"/>
      <c r="P958" s="443"/>
      <c r="Q958" s="418">
        <v>0</v>
      </c>
      <c r="R958" s="418">
        <v>0</v>
      </c>
      <c r="S958" s="418">
        <v>0</v>
      </c>
      <c r="T958" s="128"/>
      <c r="U958" s="128"/>
      <c r="V958" s="128"/>
      <c r="W958" s="128"/>
      <c r="X958" s="128"/>
      <c r="Y958" s="448"/>
    </row>
    <row r="959" spans="1:25">
      <c r="B959" s="126"/>
      <c r="C959" s="449" t="s">
        <v>595</v>
      </c>
      <c r="D959" s="449"/>
      <c r="E959" s="449"/>
      <c r="F959" s="128"/>
      <c r="G959" s="127"/>
      <c r="H959" s="445"/>
      <c r="I959" s="127"/>
      <c r="J959" s="127"/>
      <c r="K959" s="127"/>
      <c r="L959" s="127"/>
      <c r="M959" s="127"/>
      <c r="N959" s="127"/>
      <c r="O959" s="443"/>
      <c r="P959" s="443"/>
      <c r="Q959" s="418">
        <v>0</v>
      </c>
      <c r="R959" s="418">
        <v>0</v>
      </c>
      <c r="S959" s="418">
        <v>0</v>
      </c>
      <c r="T959" s="128"/>
      <c r="U959" s="128"/>
      <c r="V959" s="128"/>
      <c r="W959" s="128"/>
      <c r="X959" s="128"/>
      <c r="Y959" s="448"/>
    </row>
    <row r="960" spans="1:25">
      <c r="B960" s="126"/>
      <c r="C960" s="449" t="s">
        <v>596</v>
      </c>
      <c r="D960" s="449"/>
      <c r="E960" s="449"/>
      <c r="F960" s="128"/>
      <c r="G960" s="127"/>
      <c r="H960" s="445"/>
      <c r="I960" s="127"/>
      <c r="J960" s="127"/>
      <c r="K960" s="127"/>
      <c r="L960" s="127"/>
      <c r="M960" s="127"/>
      <c r="N960" s="127"/>
      <c r="O960" s="443"/>
      <c r="P960" s="443"/>
      <c r="Q960" s="418">
        <v>0</v>
      </c>
      <c r="R960" s="418">
        <v>0</v>
      </c>
      <c r="S960" s="418">
        <v>0</v>
      </c>
      <c r="T960" s="128"/>
      <c r="U960" s="128"/>
      <c r="V960" s="128"/>
      <c r="W960" s="128"/>
      <c r="X960" s="128"/>
      <c r="Y960" s="448"/>
    </row>
    <row r="961" spans="2:25">
      <c r="B961" s="126"/>
      <c r="C961" s="452" t="s">
        <v>597</v>
      </c>
      <c r="D961" s="452"/>
      <c r="E961" s="452"/>
      <c r="F961" s="128"/>
      <c r="G961" s="127"/>
      <c r="H961" s="445"/>
      <c r="I961" s="127"/>
      <c r="J961" s="127"/>
      <c r="K961" s="127"/>
      <c r="L961" s="127"/>
      <c r="M961" s="127"/>
      <c r="N961" s="127"/>
      <c r="O961" s="443"/>
      <c r="P961" s="443"/>
      <c r="Q961" s="418"/>
      <c r="R961" s="418">
        <v>0</v>
      </c>
      <c r="S961" s="418">
        <v>0</v>
      </c>
      <c r="T961" s="128"/>
      <c r="U961" s="128"/>
      <c r="V961" s="128"/>
      <c r="W961" s="128"/>
      <c r="X961" s="128"/>
      <c r="Y961" s="448"/>
    </row>
    <row r="962" spans="2:25">
      <c r="B962" s="126"/>
      <c r="C962" s="452" t="s">
        <v>598</v>
      </c>
      <c r="D962" s="452"/>
      <c r="E962" s="452"/>
      <c r="F962" s="128"/>
      <c r="G962" s="127"/>
      <c r="H962" s="445"/>
      <c r="I962" s="127"/>
      <c r="J962" s="127"/>
      <c r="K962" s="127"/>
      <c r="L962" s="127"/>
      <c r="M962" s="127"/>
      <c r="N962" s="127"/>
      <c r="O962" s="443"/>
      <c r="P962" s="443"/>
      <c r="Q962" s="418"/>
      <c r="R962" s="418">
        <v>0</v>
      </c>
      <c r="S962" s="418">
        <v>0</v>
      </c>
      <c r="T962" s="128"/>
      <c r="U962" s="128"/>
      <c r="V962" s="128"/>
      <c r="W962" s="128"/>
      <c r="X962" s="128"/>
      <c r="Y962" s="448"/>
    </row>
    <row r="963" spans="2:25">
      <c r="B963" s="126"/>
      <c r="C963" s="449" t="s">
        <v>599</v>
      </c>
      <c r="D963" s="449"/>
      <c r="E963" s="449"/>
      <c r="F963" s="128"/>
      <c r="G963" s="127"/>
      <c r="H963" s="445"/>
      <c r="I963" s="127"/>
      <c r="J963" s="127"/>
      <c r="K963" s="127"/>
      <c r="L963" s="127"/>
      <c r="M963" s="127"/>
      <c r="N963" s="127"/>
      <c r="O963" s="443"/>
      <c r="P963" s="443"/>
      <c r="Q963" s="418"/>
      <c r="R963" s="418">
        <v>0</v>
      </c>
      <c r="S963" s="418">
        <v>0</v>
      </c>
      <c r="T963" s="128"/>
      <c r="U963" s="128"/>
      <c r="V963" s="128"/>
      <c r="W963" s="128"/>
      <c r="X963" s="128"/>
      <c r="Y963" s="448"/>
    </row>
    <row r="964" spans="2:25">
      <c r="B964" s="126"/>
      <c r="C964" s="449" t="s">
        <v>600</v>
      </c>
      <c r="D964" s="449"/>
      <c r="E964" s="449"/>
      <c r="F964" s="128"/>
      <c r="G964" s="127"/>
      <c r="H964" s="445"/>
      <c r="I964" s="127"/>
      <c r="J964" s="127"/>
      <c r="K964" s="127"/>
      <c r="L964" s="127"/>
      <c r="M964" s="127"/>
      <c r="N964" s="127"/>
      <c r="O964" s="443"/>
      <c r="P964" s="443"/>
      <c r="Q964" s="418"/>
      <c r="R964" s="418">
        <v>0</v>
      </c>
      <c r="S964" s="418">
        <v>0</v>
      </c>
      <c r="T964" s="128"/>
      <c r="U964" s="128"/>
      <c r="V964" s="128"/>
      <c r="W964" s="128"/>
      <c r="X964" s="128"/>
      <c r="Y964" s="448"/>
    </row>
    <row r="965" spans="2:25">
      <c r="B965" s="126"/>
      <c r="C965" s="452" t="s">
        <v>601</v>
      </c>
      <c r="D965" s="452"/>
      <c r="E965" s="452"/>
      <c r="F965" s="128"/>
      <c r="G965" s="127"/>
      <c r="H965" s="445"/>
      <c r="I965" s="127"/>
      <c r="J965" s="127"/>
      <c r="K965" s="127"/>
      <c r="L965" s="127"/>
      <c r="M965" s="127"/>
      <c r="N965" s="127"/>
      <c r="O965" s="443"/>
      <c r="P965" s="443"/>
      <c r="Q965" s="418"/>
      <c r="R965" s="418">
        <v>0</v>
      </c>
      <c r="S965" s="418">
        <v>0</v>
      </c>
      <c r="T965" s="128"/>
      <c r="U965" s="128"/>
      <c r="V965" s="128"/>
      <c r="W965" s="128"/>
      <c r="X965" s="128"/>
      <c r="Y965" s="448"/>
    </row>
    <row r="966" spans="2:25">
      <c r="B966" s="126"/>
      <c r="C966" s="452" t="s">
        <v>602</v>
      </c>
      <c r="D966" s="452"/>
      <c r="E966" s="452"/>
      <c r="F966" s="128"/>
      <c r="G966" s="127"/>
      <c r="H966" s="445"/>
      <c r="I966" s="127"/>
      <c r="J966" s="127"/>
      <c r="K966" s="127"/>
      <c r="L966" s="127"/>
      <c r="M966" s="127"/>
      <c r="N966" s="127"/>
      <c r="O966" s="443"/>
      <c r="P966" s="443"/>
      <c r="Q966" s="418"/>
      <c r="R966" s="418">
        <v>0</v>
      </c>
      <c r="S966" s="418">
        <v>0</v>
      </c>
      <c r="T966" s="128"/>
      <c r="U966" s="128"/>
      <c r="V966" s="128"/>
      <c r="W966" s="128"/>
      <c r="X966" s="128"/>
      <c r="Y966" s="448"/>
    </row>
    <row r="967" spans="2:25">
      <c r="B967" s="126"/>
      <c r="C967" s="452" t="s">
        <v>603</v>
      </c>
      <c r="D967" s="452"/>
      <c r="E967" s="452"/>
      <c r="F967" s="128"/>
      <c r="G967" s="127"/>
      <c r="H967" s="445"/>
      <c r="I967" s="127"/>
      <c r="J967" s="127"/>
      <c r="K967" s="127"/>
      <c r="L967" s="127"/>
      <c r="M967" s="127"/>
      <c r="N967" s="127"/>
      <c r="O967" s="443"/>
      <c r="P967" s="443"/>
      <c r="Q967" s="418"/>
      <c r="R967" s="418">
        <v>0</v>
      </c>
      <c r="S967" s="418">
        <v>0</v>
      </c>
      <c r="T967" s="128"/>
      <c r="U967" s="128"/>
      <c r="V967" s="128"/>
      <c r="W967" s="128"/>
      <c r="X967" s="128"/>
      <c r="Y967" s="448"/>
    </row>
    <row r="968" spans="2:25">
      <c r="B968" s="126"/>
      <c r="C968" s="452" t="s">
        <v>604</v>
      </c>
      <c r="D968" s="452"/>
      <c r="E968" s="452"/>
      <c r="F968" s="128"/>
      <c r="G968" s="127"/>
      <c r="H968" s="445"/>
      <c r="I968" s="127"/>
      <c r="J968" s="127"/>
      <c r="K968" s="127"/>
      <c r="L968" s="127"/>
      <c r="M968" s="127"/>
      <c r="N968" s="127"/>
      <c r="O968" s="443"/>
      <c r="P968" s="443"/>
      <c r="Q968" s="418">
        <v>0</v>
      </c>
      <c r="R968" s="418">
        <v>0</v>
      </c>
      <c r="S968" s="418">
        <v>0</v>
      </c>
      <c r="T968" s="128"/>
      <c r="U968" s="128"/>
      <c r="V968" s="128"/>
      <c r="W968" s="128"/>
      <c r="X968" s="128"/>
      <c r="Y968" s="448"/>
    </row>
    <row r="969" spans="2:25">
      <c r="B969" s="126"/>
      <c r="C969" s="452" t="s">
        <v>1092</v>
      </c>
      <c r="D969" s="452"/>
      <c r="E969" s="452"/>
      <c r="F969" s="128"/>
      <c r="G969" s="127"/>
      <c r="H969" s="445"/>
      <c r="I969" s="127"/>
      <c r="J969" s="127"/>
      <c r="K969" s="127"/>
      <c r="L969" s="127"/>
      <c r="M969" s="127"/>
      <c r="N969" s="127"/>
      <c r="O969" s="443"/>
      <c r="P969" s="443"/>
      <c r="Q969" s="418">
        <v>0</v>
      </c>
      <c r="R969" s="418"/>
      <c r="S969" s="418"/>
      <c r="T969" s="128"/>
      <c r="U969" s="128"/>
      <c r="V969" s="128"/>
      <c r="W969" s="128"/>
      <c r="X969" s="128"/>
      <c r="Y969" s="448"/>
    </row>
    <row r="970" spans="2:25">
      <c r="B970" s="126"/>
      <c r="C970" s="449" t="s">
        <v>1093</v>
      </c>
      <c r="D970" s="449"/>
      <c r="E970" s="449"/>
      <c r="F970" s="128"/>
      <c r="G970" s="127"/>
      <c r="H970" s="445"/>
      <c r="I970" s="127"/>
      <c r="J970" s="127"/>
      <c r="K970" s="127"/>
      <c r="L970" s="127"/>
      <c r="M970" s="127"/>
      <c r="N970" s="127"/>
      <c r="O970" s="443"/>
      <c r="P970" s="443"/>
      <c r="Q970" s="418">
        <v>0</v>
      </c>
      <c r="R970" s="418"/>
      <c r="S970" s="418"/>
      <c r="T970" s="128"/>
      <c r="U970" s="128"/>
      <c r="V970" s="128"/>
      <c r="W970" s="128"/>
      <c r="X970" s="128"/>
      <c r="Y970" s="448"/>
    </row>
    <row r="971" spans="2:25">
      <c r="B971" s="126"/>
      <c r="C971" s="449" t="s">
        <v>607</v>
      </c>
      <c r="D971" s="449"/>
      <c r="E971" s="449"/>
      <c r="F971" s="128"/>
      <c r="G971" s="127"/>
      <c r="H971" s="445"/>
      <c r="I971" s="127"/>
      <c r="J971" s="127"/>
      <c r="K971" s="127"/>
      <c r="L971" s="127"/>
      <c r="M971" s="127"/>
      <c r="N971" s="127"/>
      <c r="O971" s="443"/>
      <c r="P971" s="443"/>
      <c r="Q971" s="418">
        <v>0</v>
      </c>
      <c r="R971" s="418"/>
      <c r="S971" s="418"/>
      <c r="T971" s="128"/>
      <c r="U971" s="128"/>
      <c r="V971" s="128"/>
      <c r="W971" s="128"/>
      <c r="X971" s="128"/>
      <c r="Y971" s="448"/>
    </row>
    <row r="972" spans="2:25">
      <c r="B972" s="126"/>
      <c r="C972" s="449" t="s">
        <v>608</v>
      </c>
      <c r="D972" s="449"/>
      <c r="E972" s="449"/>
      <c r="F972" s="128"/>
      <c r="G972" s="127"/>
      <c r="H972" s="445"/>
      <c r="I972" s="127"/>
      <c r="J972" s="127"/>
      <c r="K972" s="127"/>
      <c r="L972" s="127"/>
      <c r="M972" s="127"/>
      <c r="N972" s="127"/>
      <c r="O972" s="443"/>
      <c r="P972" s="443"/>
      <c r="Q972" s="418">
        <v>0</v>
      </c>
      <c r="R972" s="418"/>
      <c r="S972" s="418"/>
      <c r="T972" s="128"/>
      <c r="U972" s="128"/>
      <c r="V972" s="128"/>
      <c r="W972" s="128"/>
      <c r="X972" s="128"/>
      <c r="Y972" s="448"/>
    </row>
    <row r="973" spans="2:25">
      <c r="B973" s="126"/>
      <c r="C973" s="452" t="s">
        <v>746</v>
      </c>
      <c r="D973" s="452"/>
      <c r="E973" s="452"/>
      <c r="F973" s="128"/>
      <c r="G973" s="127"/>
      <c r="H973" s="445"/>
      <c r="I973" s="127"/>
      <c r="J973" s="127"/>
      <c r="K973" s="127"/>
      <c r="L973" s="127"/>
      <c r="M973" s="127"/>
      <c r="N973" s="127"/>
      <c r="O973" s="443"/>
      <c r="P973" s="443"/>
      <c r="Q973" s="418"/>
      <c r="R973" s="418"/>
      <c r="S973" s="418"/>
      <c r="T973" s="128"/>
      <c r="U973" s="128"/>
      <c r="V973" s="128"/>
      <c r="W973" s="128"/>
      <c r="X973" s="128"/>
      <c r="Y973" s="448"/>
    </row>
    <row r="974" spans="2:25">
      <c r="B974" s="126"/>
      <c r="C974" s="452" t="s">
        <v>911</v>
      </c>
      <c r="D974" s="452"/>
      <c r="E974" s="452"/>
      <c r="F974" s="128"/>
      <c r="G974" s="127"/>
      <c r="H974" s="445"/>
      <c r="I974" s="127"/>
      <c r="J974" s="127"/>
      <c r="K974" s="127"/>
      <c r="L974" s="127"/>
      <c r="M974" s="127"/>
      <c r="N974" s="127"/>
      <c r="O974" s="443"/>
      <c r="P974" s="443"/>
      <c r="Q974" s="418"/>
      <c r="R974" s="418"/>
      <c r="S974" s="418"/>
      <c r="T974" s="128"/>
      <c r="U974" s="128"/>
      <c r="V974" s="128"/>
      <c r="W974" s="128"/>
      <c r="X974" s="128"/>
      <c r="Y974" s="448"/>
    </row>
    <row r="975" spans="2:25">
      <c r="B975" s="126"/>
      <c r="C975" s="452" t="s">
        <v>1138</v>
      </c>
      <c r="D975" s="452"/>
      <c r="E975" s="452"/>
      <c r="F975" s="128"/>
      <c r="G975" s="127"/>
      <c r="H975" s="445"/>
      <c r="I975" s="127"/>
      <c r="J975" s="127"/>
      <c r="K975" s="127"/>
      <c r="L975" s="127"/>
      <c r="M975" s="127"/>
      <c r="N975" s="127"/>
      <c r="O975" s="443"/>
      <c r="P975" s="443"/>
      <c r="Q975" s="418"/>
      <c r="R975" s="418"/>
      <c r="S975" s="418"/>
      <c r="T975" s="128"/>
      <c r="U975" s="128"/>
      <c r="V975" s="128"/>
      <c r="W975" s="128"/>
      <c r="X975" s="128"/>
      <c r="Y975" s="448"/>
    </row>
    <row r="976" spans="2:25">
      <c r="B976" s="126"/>
      <c r="C976" s="453" t="s">
        <v>609</v>
      </c>
      <c r="D976" s="453"/>
      <c r="E976" s="453"/>
      <c r="F976" s="128"/>
      <c r="G976" s="127"/>
      <c r="H976" s="445"/>
      <c r="I976" s="127"/>
      <c r="J976" s="127"/>
      <c r="K976" s="127"/>
      <c r="L976" s="127"/>
      <c r="M976" s="127"/>
      <c r="N976" s="127"/>
      <c r="O976" s="443"/>
      <c r="P976" s="443"/>
      <c r="Q976" s="418">
        <v>0</v>
      </c>
      <c r="R976" s="418">
        <v>0</v>
      </c>
      <c r="S976" s="418">
        <v>0</v>
      </c>
      <c r="T976" s="128"/>
      <c r="U976" s="128"/>
      <c r="V976" s="128"/>
      <c r="W976" s="128"/>
      <c r="X976" s="128"/>
      <c r="Y976" s="448"/>
    </row>
    <row r="977" spans="1:25">
      <c r="B977" s="126"/>
      <c r="C977" s="454" t="s">
        <v>610</v>
      </c>
      <c r="D977" s="454"/>
      <c r="E977" s="454"/>
      <c r="F977" s="128"/>
      <c r="G977" s="127"/>
      <c r="H977" s="445"/>
      <c r="I977" s="127"/>
      <c r="J977" s="127"/>
      <c r="K977" s="127"/>
      <c r="L977" s="127"/>
      <c r="M977" s="127"/>
      <c r="N977" s="127"/>
      <c r="O977" s="443"/>
      <c r="P977" s="443"/>
      <c r="Q977" s="418">
        <v>0</v>
      </c>
      <c r="R977" s="418">
        <v>0</v>
      </c>
      <c r="S977" s="418">
        <v>0</v>
      </c>
      <c r="T977" s="128"/>
      <c r="U977" s="128"/>
      <c r="V977" s="128"/>
      <c r="W977" s="128"/>
      <c r="X977" s="128"/>
      <c r="Y977" s="448"/>
    </row>
    <row r="978" spans="1:25">
      <c r="B978" s="126"/>
      <c r="C978" s="453" t="s">
        <v>611</v>
      </c>
      <c r="D978" s="453"/>
      <c r="E978" s="453"/>
      <c r="F978" s="128"/>
      <c r="G978" s="127"/>
      <c r="H978" s="445"/>
      <c r="I978" s="127"/>
      <c r="J978" s="127"/>
      <c r="K978" s="127"/>
      <c r="L978" s="127"/>
      <c r="M978" s="127"/>
      <c r="N978" s="127"/>
      <c r="O978" s="443"/>
      <c r="P978" s="443"/>
      <c r="Q978" s="418">
        <v>0</v>
      </c>
      <c r="R978" s="418">
        <v>0</v>
      </c>
      <c r="S978" s="418">
        <v>0</v>
      </c>
      <c r="T978" s="128"/>
      <c r="U978" s="128"/>
      <c r="V978" s="128"/>
      <c r="W978" s="128"/>
      <c r="X978" s="128"/>
      <c r="Y978" s="448"/>
    </row>
    <row r="979" spans="1:25">
      <c r="B979" s="126"/>
      <c r="C979" s="454" t="s">
        <v>612</v>
      </c>
      <c r="D979" s="454"/>
      <c r="E979" s="454"/>
      <c r="F979" s="128"/>
      <c r="G979" s="127"/>
      <c r="H979" s="445"/>
      <c r="I979" s="127"/>
      <c r="J979" s="127"/>
      <c r="K979" s="127"/>
      <c r="L979" s="127"/>
      <c r="M979" s="127"/>
      <c r="N979" s="127"/>
      <c r="O979" s="443"/>
      <c r="P979" s="443"/>
      <c r="Q979" s="418">
        <v>0</v>
      </c>
      <c r="R979" s="418">
        <v>0</v>
      </c>
      <c r="S979" s="418">
        <v>0</v>
      </c>
      <c r="T979" s="128"/>
      <c r="U979" s="128"/>
      <c r="V979" s="128"/>
      <c r="W979" s="128"/>
      <c r="X979" s="128"/>
      <c r="Y979" s="448"/>
    </row>
    <row r="980" spans="1:25">
      <c r="B980" s="126"/>
      <c r="C980" s="454" t="s">
        <v>613</v>
      </c>
      <c r="D980" s="454"/>
      <c r="E980" s="454"/>
      <c r="F980" s="455"/>
      <c r="G980" s="127"/>
      <c r="H980" s="445"/>
      <c r="I980" s="127"/>
      <c r="J980" s="127"/>
      <c r="K980" s="127"/>
      <c r="L980" s="127"/>
      <c r="M980" s="127"/>
      <c r="N980" s="127"/>
      <c r="O980" s="443"/>
      <c r="P980" s="443"/>
      <c r="Q980" s="418">
        <v>0</v>
      </c>
      <c r="R980" s="418">
        <v>0</v>
      </c>
      <c r="S980" s="418">
        <v>0</v>
      </c>
      <c r="T980" s="128"/>
      <c r="U980" s="128"/>
      <c r="V980" s="128"/>
      <c r="W980" s="128"/>
      <c r="X980" s="128"/>
      <c r="Y980" s="448"/>
    </row>
    <row r="981" spans="1:25">
      <c r="B981" s="126"/>
      <c r="C981" s="453" t="s">
        <v>614</v>
      </c>
      <c r="D981" s="453"/>
      <c r="E981" s="453"/>
      <c r="F981" s="128"/>
      <c r="G981" s="127"/>
      <c r="H981" s="445"/>
      <c r="I981" s="127"/>
      <c r="J981" s="127"/>
      <c r="K981" s="127"/>
      <c r="L981" s="127"/>
      <c r="M981" s="127"/>
      <c r="N981" s="127"/>
      <c r="O981" s="443"/>
      <c r="P981" s="443"/>
      <c r="Q981" s="418">
        <v>0</v>
      </c>
      <c r="R981" s="418">
        <v>0</v>
      </c>
      <c r="S981" s="418">
        <v>0</v>
      </c>
      <c r="T981" s="128"/>
      <c r="U981" s="128"/>
      <c r="V981" s="128"/>
      <c r="W981" s="128"/>
      <c r="X981" s="128"/>
      <c r="Y981" s="448"/>
    </row>
    <row r="982" spans="1:25">
      <c r="B982" s="126"/>
      <c r="C982" s="453" t="s">
        <v>615</v>
      </c>
      <c r="D982" s="453"/>
      <c r="E982" s="453"/>
      <c r="F982" s="128"/>
      <c r="G982" s="127"/>
      <c r="H982" s="445"/>
      <c r="I982" s="127"/>
      <c r="J982" s="127"/>
      <c r="K982" s="127"/>
      <c r="L982" s="127"/>
      <c r="M982" s="127"/>
      <c r="N982" s="127"/>
      <c r="O982" s="443"/>
      <c r="P982" s="443"/>
      <c r="Q982" s="418">
        <v>0</v>
      </c>
      <c r="R982" s="418">
        <v>0</v>
      </c>
      <c r="S982" s="418">
        <v>0</v>
      </c>
      <c r="T982" s="128"/>
      <c r="U982" s="128"/>
      <c r="V982" s="128"/>
      <c r="W982" s="128"/>
      <c r="X982" s="128"/>
      <c r="Y982" s="448"/>
    </row>
    <row r="983" spans="1:25">
      <c r="B983" s="126"/>
      <c r="C983" s="454" t="s">
        <v>616</v>
      </c>
      <c r="D983" s="454"/>
      <c r="E983" s="454"/>
      <c r="F983" s="128"/>
      <c r="G983" s="127"/>
      <c r="H983" s="445"/>
      <c r="I983" s="127"/>
      <c r="J983" s="127"/>
      <c r="K983" s="127"/>
      <c r="L983" s="127"/>
      <c r="M983" s="127"/>
      <c r="N983" s="127"/>
      <c r="O983" s="443"/>
      <c r="P983" s="443"/>
      <c r="Q983" s="418">
        <v>0</v>
      </c>
      <c r="R983" s="418">
        <v>0</v>
      </c>
      <c r="S983" s="418">
        <v>0</v>
      </c>
      <c r="T983" s="128"/>
      <c r="U983" s="128"/>
      <c r="V983" s="128"/>
      <c r="W983" s="128"/>
      <c r="X983" s="128"/>
      <c r="Y983" s="448"/>
    </row>
    <row r="984" spans="1:25">
      <c r="B984" s="126"/>
      <c r="C984" s="454" t="s">
        <v>617</v>
      </c>
      <c r="D984" s="454"/>
      <c r="E984" s="454"/>
      <c r="F984" s="128"/>
      <c r="G984" s="127"/>
      <c r="H984" s="445"/>
      <c r="I984" s="127"/>
      <c r="J984" s="127"/>
      <c r="K984" s="127"/>
      <c r="L984" s="127"/>
      <c r="M984" s="127"/>
      <c r="N984" s="127"/>
      <c r="O984" s="443"/>
      <c r="P984" s="443"/>
      <c r="Q984" s="418">
        <v>0</v>
      </c>
      <c r="R984" s="418">
        <v>0</v>
      </c>
      <c r="S984" s="418">
        <v>0</v>
      </c>
      <c r="T984" s="128"/>
      <c r="U984" s="128"/>
      <c r="V984" s="128"/>
      <c r="W984" s="128"/>
      <c r="X984" s="128"/>
      <c r="Y984" s="448"/>
    </row>
    <row r="985" spans="1:25">
      <c r="B985" s="126"/>
      <c r="C985" s="127"/>
      <c r="D985" s="127"/>
      <c r="E985" s="127"/>
      <c r="F985" s="127"/>
      <c r="G985" s="127"/>
      <c r="H985" s="127"/>
      <c r="I985" s="127"/>
      <c r="J985" s="127"/>
      <c r="K985" s="127"/>
      <c r="L985" s="127"/>
      <c r="M985" s="127"/>
      <c r="N985" s="127"/>
      <c r="O985" s="443"/>
      <c r="P985" s="443"/>
      <c r="Q985" s="418">
        <v>0</v>
      </c>
      <c r="R985" s="418">
        <v>0</v>
      </c>
      <c r="S985" s="418">
        <v>0</v>
      </c>
      <c r="T985" s="128"/>
      <c r="U985" s="128"/>
      <c r="V985" s="128"/>
      <c r="W985" s="128"/>
      <c r="X985" s="128"/>
      <c r="Y985" s="448"/>
    </row>
    <row r="986" spans="1:25">
      <c r="B986" s="126"/>
      <c r="C986" s="127"/>
      <c r="D986" s="127"/>
      <c r="E986" s="127"/>
      <c r="F986" s="128"/>
      <c r="G986" s="127"/>
      <c r="H986" s="445"/>
      <c r="I986" s="127"/>
      <c r="J986" s="127"/>
      <c r="K986" s="127"/>
      <c r="L986" s="127"/>
      <c r="M986" s="127"/>
      <c r="N986" s="127"/>
      <c r="O986" s="443"/>
      <c r="P986" s="443"/>
      <c r="Q986" s="418">
        <v>0</v>
      </c>
      <c r="R986" s="418">
        <v>0</v>
      </c>
      <c r="S986" s="418">
        <v>0</v>
      </c>
      <c r="T986" s="128"/>
      <c r="U986" s="128"/>
      <c r="V986" s="128"/>
      <c r="W986" s="128"/>
      <c r="X986" s="128"/>
      <c r="Y986" s="448"/>
    </row>
    <row r="987" spans="1:25" ht="12.75">
      <c r="A987" s="672" t="s">
        <v>1103</v>
      </c>
      <c r="B987" s="319"/>
      <c r="C987" s="317"/>
      <c r="D987" s="318"/>
      <c r="E987" s="318"/>
      <c r="F987" s="319"/>
      <c r="G987" s="319"/>
      <c r="H987" s="714"/>
      <c r="I987" s="715"/>
      <c r="J987" s="714"/>
      <c r="K987" s="714"/>
      <c r="L987" s="714"/>
      <c r="M987" s="714"/>
      <c r="N987" s="714"/>
      <c r="O987" s="714"/>
      <c r="P987" s="542"/>
      <c r="Q987" s="502">
        <v>0</v>
      </c>
      <c r="R987" s="502">
        <v>0</v>
      </c>
      <c r="S987" s="502">
        <v>0</v>
      </c>
      <c r="T987" s="459"/>
      <c r="U987" s="459"/>
      <c r="V987" s="459"/>
      <c r="W987" s="459"/>
      <c r="X987" s="459"/>
      <c r="Y987" s="460"/>
    </row>
    <row r="988" spans="1:25" ht="12.75">
      <c r="A988" s="672" t="s">
        <v>2</v>
      </c>
      <c r="B988" s="319"/>
      <c r="C988" s="319"/>
      <c r="D988" s="318"/>
      <c r="E988" s="318"/>
      <c r="F988" s="319"/>
      <c r="G988" s="319"/>
      <c r="H988" s="714"/>
      <c r="I988" s="715"/>
      <c r="J988" s="714"/>
      <c r="K988" s="714"/>
      <c r="L988" s="714"/>
      <c r="M988" s="714"/>
      <c r="N988" s="714"/>
      <c r="O988" s="714"/>
      <c r="P988" s="542"/>
      <c r="Q988" s="502">
        <v>0</v>
      </c>
      <c r="R988" s="502">
        <v>0</v>
      </c>
      <c r="S988" s="502">
        <v>0</v>
      </c>
      <c r="T988" s="459"/>
      <c r="U988" s="459"/>
      <c r="V988" s="459"/>
      <c r="W988" s="459"/>
      <c r="X988" s="459"/>
      <c r="Y988" s="460"/>
    </row>
    <row r="989" spans="1:25" ht="12.75">
      <c r="A989" s="677" t="s">
        <v>1132</v>
      </c>
      <c r="B989" s="716"/>
      <c r="C989" s="322"/>
      <c r="D989" s="714"/>
      <c r="E989" s="714"/>
      <c r="F989" s="323"/>
      <c r="G989" s="323"/>
      <c r="H989" s="324" t="s">
        <v>1</v>
      </c>
      <c r="I989" s="715"/>
      <c r="J989" s="714"/>
      <c r="K989" s="714"/>
      <c r="L989" s="714"/>
      <c r="M989" s="714"/>
      <c r="N989" s="714"/>
      <c r="O989" s="714"/>
      <c r="P989" s="542"/>
      <c r="Q989" s="502">
        <v>0</v>
      </c>
      <c r="R989" s="502">
        <v>0</v>
      </c>
      <c r="S989" s="502">
        <v>0</v>
      </c>
      <c r="T989" s="459"/>
      <c r="U989" s="459"/>
      <c r="V989" s="459"/>
      <c r="W989" s="459"/>
      <c r="X989" s="459"/>
      <c r="Y989" s="460"/>
    </row>
    <row r="990" spans="1:25" ht="12.75">
      <c r="A990" s="189"/>
      <c r="B990" s="190"/>
      <c r="C990" s="327"/>
      <c r="D990" s="333"/>
      <c r="E990" s="333"/>
      <c r="F990" s="330"/>
      <c r="G990" s="330"/>
      <c r="H990" s="330" t="s">
        <v>899</v>
      </c>
      <c r="I990" s="333"/>
      <c r="J990" s="333"/>
      <c r="K990" s="333"/>
      <c r="L990" s="333"/>
      <c r="M990" s="333"/>
      <c r="N990" s="334"/>
      <c r="O990" s="335"/>
      <c r="P990" s="542"/>
      <c r="Q990" s="502">
        <v>0</v>
      </c>
      <c r="R990" s="502">
        <v>0</v>
      </c>
      <c r="S990" s="502">
        <v>0</v>
      </c>
      <c r="T990" s="459"/>
      <c r="U990" s="459"/>
      <c r="V990" s="459"/>
      <c r="W990" s="459"/>
      <c r="X990" s="459"/>
      <c r="Y990" s="460"/>
    </row>
    <row r="991" spans="1:25" ht="63.75">
      <c r="A991" s="201" t="s">
        <v>4</v>
      </c>
      <c r="B991" s="202"/>
      <c r="C991" s="336" t="s">
        <v>821</v>
      </c>
      <c r="D991" s="340" t="s">
        <v>822</v>
      </c>
      <c r="E991" s="340" t="s">
        <v>823</v>
      </c>
      <c r="F991" s="202" t="s">
        <v>981</v>
      </c>
      <c r="G991" s="202" t="s">
        <v>786</v>
      </c>
      <c r="H991" s="204" t="s">
        <v>8</v>
      </c>
      <c r="I991" s="340" t="s">
        <v>825</v>
      </c>
      <c r="J991" s="340" t="s">
        <v>826</v>
      </c>
      <c r="K991" s="340" t="s">
        <v>827</v>
      </c>
      <c r="L991" s="340" t="s">
        <v>828</v>
      </c>
      <c r="M991" s="340" t="s">
        <v>829</v>
      </c>
      <c r="N991" s="340" t="s">
        <v>830</v>
      </c>
      <c r="O991" s="339" t="s">
        <v>831</v>
      </c>
      <c r="P991" s="542"/>
      <c r="Q991" s="502">
        <v>0</v>
      </c>
      <c r="R991" s="502">
        <v>0</v>
      </c>
      <c r="S991" s="502">
        <v>0</v>
      </c>
      <c r="T991" s="459"/>
      <c r="U991" s="459"/>
      <c r="V991" s="459"/>
      <c r="W991" s="459"/>
      <c r="X991" s="459"/>
      <c r="Y991" s="460"/>
    </row>
    <row r="992" spans="1:25">
      <c r="A992" s="547">
        <v>96667560</v>
      </c>
      <c r="B992" s="408">
        <v>8</v>
      </c>
      <c r="C992" s="127" t="s">
        <v>1078</v>
      </c>
      <c r="D992" s="127" t="s">
        <v>1139</v>
      </c>
      <c r="E992" s="127" t="s">
        <v>652</v>
      </c>
      <c r="F992" s="127" t="s">
        <v>142</v>
      </c>
      <c r="G992" s="128">
        <v>709</v>
      </c>
      <c r="H992" s="130" t="s">
        <v>167</v>
      </c>
      <c r="I992" s="577">
        <v>41192</v>
      </c>
      <c r="J992" s="130" t="s">
        <v>37</v>
      </c>
      <c r="K992" s="354">
        <v>1500000</v>
      </c>
      <c r="L992" s="354">
        <v>34086344</v>
      </c>
      <c r="M992" s="354">
        <v>34029135</v>
      </c>
      <c r="N992" s="354">
        <v>62112</v>
      </c>
      <c r="O992" s="355">
        <v>4.9000000000000002E-2</v>
      </c>
      <c r="P992" s="542"/>
      <c r="Q992" s="502">
        <v>0</v>
      </c>
      <c r="R992" s="502">
        <v>0</v>
      </c>
      <c r="S992" s="502">
        <v>0</v>
      </c>
      <c r="T992" s="459"/>
      <c r="U992" s="459"/>
      <c r="V992" s="459"/>
      <c r="W992" s="459"/>
      <c r="X992" s="459"/>
      <c r="Y992" s="460"/>
    </row>
    <row r="993" spans="1:25">
      <c r="A993" s="432"/>
      <c r="B993" s="433"/>
      <c r="C993" s="648" t="s">
        <v>581</v>
      </c>
      <c r="D993" s="363"/>
      <c r="E993" s="363"/>
      <c r="F993" s="364"/>
      <c r="G993" s="364"/>
      <c r="H993" s="363"/>
      <c r="I993" s="365"/>
      <c r="J993" s="365"/>
      <c r="K993" s="364"/>
      <c r="L993" s="364">
        <f>SUM(L992)</f>
        <v>34086344</v>
      </c>
      <c r="M993" s="364">
        <f>SUM(M992)</f>
        <v>34029135</v>
      </c>
      <c r="N993" s="364">
        <f>SUM(N992)</f>
        <v>62112</v>
      </c>
      <c r="O993" s="366"/>
      <c r="P993" s="542"/>
      <c r="Q993" s="502">
        <v>0</v>
      </c>
      <c r="R993" s="502">
        <v>0</v>
      </c>
      <c r="S993" s="502">
        <v>0</v>
      </c>
      <c r="T993" s="459"/>
      <c r="U993" s="459"/>
      <c r="V993" s="459"/>
      <c r="W993" s="459"/>
      <c r="X993" s="459"/>
      <c r="Y993" s="460"/>
    </row>
    <row r="994" spans="1:25">
      <c r="A994" s="127"/>
      <c r="B994" s="126"/>
      <c r="C994" s="768" t="s">
        <v>659</v>
      </c>
      <c r="D994" s="768"/>
      <c r="E994" s="768"/>
      <c r="F994" s="768"/>
      <c r="G994" s="768"/>
      <c r="H994" s="768"/>
      <c r="I994" s="768"/>
      <c r="J994" s="768"/>
      <c r="K994" s="605"/>
      <c r="L994" s="606">
        <v>0</v>
      </c>
      <c r="M994" s="606">
        <v>0</v>
      </c>
      <c r="N994" s="606">
        <v>0</v>
      </c>
      <c r="O994" s="606">
        <v>0</v>
      </c>
      <c r="P994" s="542"/>
      <c r="Q994" s="502">
        <v>0</v>
      </c>
      <c r="R994" s="502">
        <v>0</v>
      </c>
      <c r="S994" s="502">
        <v>0</v>
      </c>
      <c r="T994" s="459"/>
      <c r="U994" s="459"/>
      <c r="V994" s="459"/>
      <c r="W994" s="459"/>
      <c r="X994" s="459"/>
      <c r="Y994" s="460"/>
    </row>
    <row r="995" spans="1:25">
      <c r="A995" s="127"/>
      <c r="B995" s="126"/>
      <c r="C995" s="127"/>
      <c r="D995" s="127"/>
      <c r="E995" s="127"/>
      <c r="F995" s="285"/>
      <c r="G995" s="285"/>
      <c r="H995" s="223"/>
      <c r="I995" s="128"/>
      <c r="J995" s="127"/>
      <c r="K995" s="127"/>
      <c r="L995" s="606">
        <v>0</v>
      </c>
      <c r="M995" s="606">
        <v>0</v>
      </c>
      <c r="N995" s="606">
        <v>0</v>
      </c>
      <c r="O995" s="606">
        <v>0</v>
      </c>
      <c r="P995" s="542"/>
      <c r="Q995" s="502">
        <v>0</v>
      </c>
      <c r="R995" s="502">
        <v>0</v>
      </c>
      <c r="S995" s="502">
        <v>0</v>
      </c>
      <c r="T995" s="459"/>
      <c r="U995" s="459"/>
      <c r="V995" s="459"/>
      <c r="W995" s="459"/>
      <c r="X995" s="459"/>
      <c r="Y995" s="460"/>
    </row>
    <row r="996" spans="1:25">
      <c r="A996" s="324"/>
      <c r="B996" s="537"/>
      <c r="C996" s="324"/>
      <c r="D996" s="324"/>
      <c r="E996" s="324"/>
      <c r="F996" s="326"/>
      <c r="G996" s="318"/>
      <c r="H996" s="380"/>
      <c r="I996" s="318"/>
      <c r="J996" s="318"/>
      <c r="K996" s="318"/>
      <c r="L996" s="318"/>
      <c r="M996" s="318"/>
      <c r="N996" s="324"/>
      <c r="O996" s="542"/>
      <c r="P996" s="542"/>
      <c r="Q996" s="502">
        <v>0</v>
      </c>
      <c r="R996" s="502">
        <v>0</v>
      </c>
      <c r="S996" s="502">
        <v>0</v>
      </c>
      <c r="T996" s="459"/>
      <c r="U996" s="459"/>
      <c r="V996" s="459"/>
      <c r="W996" s="459"/>
      <c r="X996" s="459"/>
      <c r="Y996" s="460"/>
    </row>
    <row r="997" spans="1:25" ht="12.75">
      <c r="A997" s="672" t="s">
        <v>660</v>
      </c>
      <c r="B997" s="319"/>
      <c r="C997" s="319"/>
      <c r="D997" s="319"/>
      <c r="E997" s="319"/>
      <c r="F997" s="714"/>
      <c r="G997" s="714"/>
      <c r="H997" s="714"/>
      <c r="I997" s="714"/>
      <c r="J997" s="318"/>
      <c r="K997" s="318"/>
      <c r="L997" s="318"/>
      <c r="M997" s="318"/>
      <c r="N997" s="324"/>
      <c r="O997" s="542"/>
      <c r="P997" s="542"/>
      <c r="Q997" s="502">
        <v>0</v>
      </c>
      <c r="R997" s="502">
        <v>0</v>
      </c>
      <c r="S997" s="502">
        <v>0</v>
      </c>
      <c r="T997" s="459"/>
      <c r="U997" s="459"/>
      <c r="V997" s="459"/>
      <c r="W997" s="459"/>
      <c r="X997" s="459"/>
      <c r="Y997" s="460"/>
    </row>
    <row r="998" spans="1:25" ht="12.75">
      <c r="A998" s="672" t="s">
        <v>2</v>
      </c>
      <c r="B998" s="319"/>
      <c r="C998" s="319"/>
      <c r="D998" s="319"/>
      <c r="E998" s="319"/>
      <c r="F998" s="714"/>
      <c r="G998" s="714"/>
      <c r="H998" s="714"/>
      <c r="I998" s="714"/>
      <c r="J998" s="318"/>
      <c r="K998" s="318"/>
      <c r="L998" s="318"/>
      <c r="M998" s="318"/>
      <c r="N998" s="324"/>
      <c r="O998" s="542"/>
      <c r="P998" s="542"/>
      <c r="Q998" s="502">
        <v>0</v>
      </c>
      <c r="R998" s="502">
        <v>0</v>
      </c>
      <c r="S998" s="502">
        <v>0</v>
      </c>
      <c r="T998" s="459"/>
      <c r="U998" s="459"/>
      <c r="V998" s="459"/>
      <c r="W998" s="459"/>
      <c r="X998" s="459"/>
      <c r="Y998" s="460"/>
    </row>
    <row r="999" spans="1:25" ht="12.75">
      <c r="A999" s="677" t="s">
        <v>1132</v>
      </c>
      <c r="B999" s="716"/>
      <c r="C999" s="383"/>
      <c r="D999" s="323"/>
      <c r="E999" s="323"/>
      <c r="F999" s="324" t="s">
        <v>1</v>
      </c>
      <c r="G999" s="714"/>
      <c r="H999" s="714"/>
      <c r="I999" s="714"/>
      <c r="J999" s="324"/>
      <c r="K999" s="318"/>
      <c r="L999" s="318"/>
      <c r="M999" s="318"/>
      <c r="N999" s="324"/>
      <c r="O999" s="542"/>
      <c r="P999" s="542"/>
      <c r="Q999" s="542"/>
      <c r="R999" s="502">
        <v>0</v>
      </c>
      <c r="S999" s="502">
        <v>0</v>
      </c>
      <c r="T999" s="459"/>
      <c r="U999" s="459"/>
      <c r="V999" s="459"/>
      <c r="W999" s="459"/>
      <c r="X999" s="459"/>
      <c r="Y999" s="460"/>
    </row>
    <row r="1000" spans="1:25" ht="12.75">
      <c r="A1000" s="189"/>
      <c r="B1000" s="190"/>
      <c r="C1000" s="329" t="s">
        <v>1133</v>
      </c>
      <c r="D1000" s="330"/>
      <c r="E1000" s="331"/>
      <c r="F1000" s="388" t="s">
        <v>1134</v>
      </c>
      <c r="G1000" s="388"/>
      <c r="H1000" s="388"/>
      <c r="I1000" s="388"/>
      <c r="J1000" s="324"/>
      <c r="K1000" s="318"/>
      <c r="L1000" s="318"/>
      <c r="M1000" s="318"/>
      <c r="N1000" s="324"/>
      <c r="O1000" s="542"/>
      <c r="P1000" s="542"/>
      <c r="Q1000" s="542"/>
      <c r="R1000" s="502">
        <v>0</v>
      </c>
      <c r="S1000" s="502">
        <v>0</v>
      </c>
      <c r="T1000" s="459"/>
      <c r="U1000" s="459"/>
      <c r="V1000" s="459"/>
      <c r="W1000" s="459"/>
      <c r="X1000" s="459"/>
      <c r="Y1000" s="460"/>
    </row>
    <row r="1001" spans="1:25" ht="102">
      <c r="A1001" s="201" t="s">
        <v>4</v>
      </c>
      <c r="B1001" s="202"/>
      <c r="C1001" s="203" t="s">
        <v>5</v>
      </c>
      <c r="D1001" s="202" t="s">
        <v>981</v>
      </c>
      <c r="E1001" s="205" t="s">
        <v>786</v>
      </c>
      <c r="F1001" s="394" t="s">
        <v>8</v>
      </c>
      <c r="G1001" s="394" t="s">
        <v>834</v>
      </c>
      <c r="H1001" s="394" t="s">
        <v>835</v>
      </c>
      <c r="I1001" s="394" t="s">
        <v>836</v>
      </c>
      <c r="J1001" s="324"/>
      <c r="K1001" s="318"/>
      <c r="L1001" s="318"/>
      <c r="M1001" s="318"/>
      <c r="N1001" s="324"/>
      <c r="O1001" s="542"/>
      <c r="P1001" s="542"/>
      <c r="Q1001" s="542"/>
      <c r="R1001" s="502">
        <v>0</v>
      </c>
      <c r="S1001" s="502">
        <v>0</v>
      </c>
      <c r="T1001" s="459"/>
      <c r="U1001" s="459"/>
      <c r="V1001" s="459"/>
      <c r="W1001" s="459"/>
      <c r="X1001" s="459"/>
      <c r="Y1001" s="460"/>
    </row>
    <row r="1002" spans="1:25">
      <c r="A1002" s="450">
        <v>94272000</v>
      </c>
      <c r="B1002" s="408">
        <v>9</v>
      </c>
      <c r="C1002" s="348" t="s">
        <v>343</v>
      </c>
      <c r="D1002" s="348" t="s">
        <v>142</v>
      </c>
      <c r="E1002" s="409">
        <v>517</v>
      </c>
      <c r="F1002" s="353" t="s">
        <v>191</v>
      </c>
      <c r="G1002" s="414"/>
      <c r="H1002" s="371">
        <v>1926832</v>
      </c>
      <c r="I1002" s="372"/>
      <c r="J1002" s="324"/>
      <c r="K1002" s="318"/>
      <c r="L1002" s="318"/>
      <c r="M1002" s="318"/>
      <c r="N1002" s="324"/>
      <c r="O1002" s="542"/>
      <c r="P1002" s="542"/>
      <c r="Q1002" s="542"/>
      <c r="R1002" s="502">
        <v>0</v>
      </c>
      <c r="S1002" s="502">
        <v>0</v>
      </c>
      <c r="T1002" s="459"/>
      <c r="U1002" s="459"/>
      <c r="V1002" s="459"/>
      <c r="W1002" s="459"/>
      <c r="X1002" s="459"/>
      <c r="Y1002" s="460"/>
    </row>
    <row r="1003" spans="1:25">
      <c r="A1003" s="450">
        <v>61808000</v>
      </c>
      <c r="B1003" s="408" t="s">
        <v>107</v>
      </c>
      <c r="C1003" s="348" t="s">
        <v>424</v>
      </c>
      <c r="D1003" s="348" t="s">
        <v>134</v>
      </c>
      <c r="E1003" s="409">
        <v>527</v>
      </c>
      <c r="F1003" s="353" t="s">
        <v>53</v>
      </c>
      <c r="G1003" s="414"/>
      <c r="H1003" s="371">
        <v>846171</v>
      </c>
      <c r="I1003" s="372"/>
      <c r="J1003" s="324"/>
      <c r="K1003" s="324"/>
      <c r="L1003" s="324"/>
      <c r="M1003" s="324"/>
      <c r="N1003" s="324"/>
      <c r="O1003" s="542"/>
      <c r="P1003" s="542"/>
      <c r="Q1003" s="542"/>
      <c r="R1003" s="502">
        <v>0</v>
      </c>
      <c r="S1003" s="502">
        <v>0</v>
      </c>
      <c r="T1003" s="459"/>
      <c r="U1003" s="459"/>
      <c r="V1003" s="459"/>
      <c r="W1003" s="459"/>
      <c r="X1003" s="459"/>
      <c r="Y1003" s="460"/>
    </row>
    <row r="1004" spans="1:25">
      <c r="A1004" s="450">
        <v>61808000</v>
      </c>
      <c r="B1004" s="408">
        <v>5</v>
      </c>
      <c r="C1004" s="348" t="s">
        <v>424</v>
      </c>
      <c r="D1004" s="348" t="s">
        <v>134</v>
      </c>
      <c r="E1004" s="409">
        <v>629</v>
      </c>
      <c r="F1004" s="353" t="s">
        <v>75</v>
      </c>
      <c r="G1004" s="671">
        <v>1818623</v>
      </c>
      <c r="H1004" s="371">
        <v>301080</v>
      </c>
      <c r="I1004" s="372"/>
      <c r="J1004" s="324"/>
      <c r="K1004" s="324"/>
      <c r="L1004" s="324"/>
      <c r="M1004" s="324"/>
      <c r="N1004" s="324"/>
      <c r="O1004" s="542"/>
      <c r="P1004" s="542"/>
      <c r="Q1004" s="542"/>
      <c r="R1004" s="502">
        <v>0</v>
      </c>
      <c r="S1004" s="502">
        <v>0</v>
      </c>
      <c r="T1004" s="459"/>
      <c r="U1004" s="459"/>
      <c r="V1004" s="459"/>
      <c r="W1004" s="459"/>
      <c r="X1004" s="459"/>
      <c r="Y1004" s="460"/>
    </row>
    <row r="1005" spans="1:25">
      <c r="A1005" s="450">
        <v>61808000</v>
      </c>
      <c r="B1005" s="408">
        <v>5</v>
      </c>
      <c r="C1005" s="348" t="s">
        <v>486</v>
      </c>
      <c r="D1005" s="348" t="s">
        <v>134</v>
      </c>
      <c r="E1005" s="409">
        <v>630</v>
      </c>
      <c r="F1005" s="353" t="s">
        <v>123</v>
      </c>
      <c r="G1005" s="671"/>
      <c r="H1005" s="371">
        <v>826837</v>
      </c>
      <c r="I1005" s="372"/>
      <c r="J1005" s="324"/>
      <c r="K1005" s="324"/>
      <c r="L1005" s="324"/>
      <c r="M1005" s="324"/>
      <c r="N1005" s="324"/>
      <c r="O1005" s="542"/>
      <c r="P1005" s="542"/>
      <c r="Q1005" s="542"/>
      <c r="R1005" s="502">
        <v>0</v>
      </c>
      <c r="S1005" s="502">
        <v>0</v>
      </c>
      <c r="T1005" s="459"/>
      <c r="U1005" s="459"/>
      <c r="V1005" s="459"/>
      <c r="W1005" s="459"/>
      <c r="X1005" s="459"/>
      <c r="Y1005" s="460"/>
    </row>
    <row r="1006" spans="1:25">
      <c r="A1006" s="450">
        <v>61808000</v>
      </c>
      <c r="B1006" s="408">
        <v>5</v>
      </c>
      <c r="C1006" s="348" t="s">
        <v>424</v>
      </c>
      <c r="D1006" s="348" t="s">
        <v>134</v>
      </c>
      <c r="E1006" s="409">
        <v>654</v>
      </c>
      <c r="F1006" s="353" t="s">
        <v>167</v>
      </c>
      <c r="G1006" s="671"/>
      <c r="H1006" s="371">
        <v>446870</v>
      </c>
      <c r="I1006" s="372"/>
      <c r="J1006" s="324"/>
      <c r="K1006" s="324"/>
      <c r="L1006" s="324"/>
      <c r="M1006" s="324"/>
      <c r="N1006" s="318"/>
      <c r="O1006" s="542"/>
      <c r="P1006" s="542"/>
      <c r="Q1006" s="542"/>
      <c r="R1006" s="502">
        <v>0</v>
      </c>
      <c r="S1006" s="502">
        <v>0</v>
      </c>
      <c r="T1006" s="459"/>
      <c r="U1006" s="459"/>
      <c r="V1006" s="459"/>
      <c r="W1006" s="459"/>
      <c r="X1006" s="459"/>
      <c r="Y1006" s="385"/>
    </row>
    <row r="1007" spans="1:25">
      <c r="A1007" s="450">
        <v>61808000</v>
      </c>
      <c r="B1007" s="408">
        <v>5</v>
      </c>
      <c r="C1007" s="348" t="s">
        <v>424</v>
      </c>
      <c r="D1007" s="348" t="s">
        <v>134</v>
      </c>
      <c r="E1007" s="409">
        <v>655</v>
      </c>
      <c r="F1007" s="353" t="s">
        <v>190</v>
      </c>
      <c r="G1007" s="671"/>
      <c r="H1007" s="371">
        <v>651874</v>
      </c>
      <c r="I1007" s="372"/>
      <c r="J1007" s="318"/>
      <c r="K1007" s="318"/>
      <c r="L1007" s="318"/>
      <c r="M1007" s="318"/>
      <c r="N1007" s="324"/>
      <c r="O1007" s="542"/>
      <c r="P1007" s="542"/>
      <c r="Q1007" s="542"/>
      <c r="R1007" s="502">
        <v>0</v>
      </c>
      <c r="S1007" s="502">
        <v>0</v>
      </c>
      <c r="T1007" s="459"/>
      <c r="U1007" s="459"/>
      <c r="V1007" s="459"/>
      <c r="W1007" s="459"/>
      <c r="X1007" s="459"/>
      <c r="Y1007" s="460"/>
    </row>
    <row r="1008" spans="1:25">
      <c r="A1008" s="450">
        <v>61808000</v>
      </c>
      <c r="B1008" s="408">
        <v>5</v>
      </c>
      <c r="C1008" s="348" t="s">
        <v>424</v>
      </c>
      <c r="D1008" s="348" t="s">
        <v>134</v>
      </c>
      <c r="E1008" s="409">
        <v>712</v>
      </c>
      <c r="F1008" s="353" t="s">
        <v>228</v>
      </c>
      <c r="G1008" s="671"/>
      <c r="H1008" s="371">
        <v>372045</v>
      </c>
      <c r="I1008" s="372"/>
      <c r="J1008" s="324"/>
      <c r="K1008" s="324"/>
      <c r="L1008" s="324"/>
      <c r="M1008" s="324"/>
      <c r="N1008" s="324"/>
      <c r="O1008" s="542"/>
      <c r="P1008" s="542"/>
      <c r="Q1008" s="542"/>
      <c r="R1008" s="502">
        <v>0</v>
      </c>
      <c r="S1008" s="502">
        <v>0</v>
      </c>
      <c r="T1008" s="459"/>
      <c r="U1008" s="459"/>
      <c r="V1008" s="459"/>
      <c r="W1008" s="459"/>
      <c r="X1008" s="459"/>
      <c r="Y1008" s="460"/>
    </row>
    <row r="1009" spans="1:25">
      <c r="A1009" s="450">
        <v>61808000</v>
      </c>
      <c r="B1009" s="408">
        <v>5</v>
      </c>
      <c r="C1009" s="348" t="s">
        <v>424</v>
      </c>
      <c r="D1009" s="348" t="s">
        <v>134</v>
      </c>
      <c r="E1009" s="409">
        <v>713</v>
      </c>
      <c r="F1009" s="353" t="s">
        <v>253</v>
      </c>
      <c r="G1009" s="671"/>
      <c r="H1009" s="371">
        <v>1009788</v>
      </c>
      <c r="I1009" s="372"/>
      <c r="J1009" s="324"/>
      <c r="K1009" s="324"/>
      <c r="L1009" s="324"/>
      <c r="M1009" s="324"/>
      <c r="N1009" s="324"/>
      <c r="O1009" s="542"/>
      <c r="P1009" s="542"/>
      <c r="Q1009" s="542"/>
      <c r="R1009" s="502">
        <v>0</v>
      </c>
      <c r="S1009" s="502">
        <v>0</v>
      </c>
      <c r="T1009" s="459"/>
      <c r="U1009" s="459"/>
      <c r="V1009" s="459"/>
      <c r="W1009" s="459"/>
      <c r="X1009" s="459"/>
      <c r="Y1009" s="460"/>
    </row>
    <row r="1010" spans="1:25">
      <c r="A1010" s="450">
        <v>59123340</v>
      </c>
      <c r="B1010" s="408" t="s">
        <v>100</v>
      </c>
      <c r="C1010" s="373" t="s">
        <v>994</v>
      </c>
      <c r="D1010" s="348" t="s">
        <v>134</v>
      </c>
      <c r="E1010" s="409">
        <v>474</v>
      </c>
      <c r="F1010" s="353" t="s">
        <v>46</v>
      </c>
      <c r="G1010" s="414"/>
      <c r="H1010" s="371">
        <v>1345540</v>
      </c>
      <c r="I1010" s="372"/>
      <c r="J1010" s="324"/>
      <c r="K1010" s="324"/>
      <c r="L1010" s="324"/>
      <c r="M1010" s="324"/>
      <c r="N1010" s="324"/>
      <c r="O1010" s="542"/>
      <c r="P1010" s="542"/>
      <c r="Q1010" s="542"/>
      <c r="R1010" s="502">
        <v>0</v>
      </c>
      <c r="S1010" s="502">
        <v>0</v>
      </c>
      <c r="T1010" s="459"/>
      <c r="U1010" s="459"/>
      <c r="V1010" s="459"/>
      <c r="W1010" s="459"/>
      <c r="X1010" s="459"/>
      <c r="Y1010" s="460"/>
    </row>
    <row r="1011" spans="1:25">
      <c r="A1011" s="450">
        <v>93458000</v>
      </c>
      <c r="B1011" s="408">
        <v>1</v>
      </c>
      <c r="C1011" s="373" t="s">
        <v>1003</v>
      </c>
      <c r="D1011" s="348" t="s">
        <v>134</v>
      </c>
      <c r="E1011" s="409">
        <v>544</v>
      </c>
      <c r="F1011" s="353" t="s">
        <v>56</v>
      </c>
      <c r="G1011" s="414">
        <v>3788798</v>
      </c>
      <c r="H1011" s="371">
        <v>375167</v>
      </c>
      <c r="I1011" s="372"/>
      <c r="J1011" s="324"/>
      <c r="K1011" s="324"/>
      <c r="L1011" s="324"/>
      <c r="M1011" s="324"/>
      <c r="N1011" s="318"/>
      <c r="O1011" s="542"/>
      <c r="P1011" s="542"/>
      <c r="Q1011" s="542"/>
      <c r="R1011" s="502">
        <v>0</v>
      </c>
      <c r="S1011" s="502">
        <v>0</v>
      </c>
      <c r="T1011" s="459"/>
      <c r="U1011" s="459"/>
      <c r="V1011" s="459"/>
      <c r="W1011" s="459"/>
      <c r="X1011" s="459"/>
      <c r="Y1011" s="385"/>
    </row>
    <row r="1012" spans="1:25">
      <c r="A1012" s="450">
        <v>93458000</v>
      </c>
      <c r="B1012" s="408">
        <v>1</v>
      </c>
      <c r="C1012" s="373" t="s">
        <v>1003</v>
      </c>
      <c r="D1012" s="348" t="s">
        <v>134</v>
      </c>
      <c r="E1012" s="409">
        <v>545</v>
      </c>
      <c r="F1012" s="353" t="s">
        <v>51</v>
      </c>
      <c r="G1012" s="414"/>
      <c r="H1012" s="371">
        <v>3346335</v>
      </c>
      <c r="I1012" s="372"/>
      <c r="J1012" s="318"/>
      <c r="K1012" s="318"/>
      <c r="L1012" s="318"/>
      <c r="M1012" s="318"/>
      <c r="N1012" s="380"/>
      <c r="O1012" s="542"/>
      <c r="P1012" s="542"/>
      <c r="Q1012" s="542"/>
      <c r="R1012" s="502">
        <v>0</v>
      </c>
      <c r="S1012" s="502">
        <v>0</v>
      </c>
      <c r="T1012" s="459"/>
      <c r="U1012" s="459"/>
      <c r="V1012" s="459"/>
      <c r="W1012" s="459"/>
      <c r="X1012" s="459"/>
      <c r="Y1012" s="460"/>
    </row>
    <row r="1013" spans="1:25">
      <c r="A1013" s="450">
        <v>91755000</v>
      </c>
      <c r="B1013" s="408" t="s">
        <v>75</v>
      </c>
      <c r="C1013" s="348" t="s">
        <v>1004</v>
      </c>
      <c r="D1013" s="348" t="s">
        <v>989</v>
      </c>
      <c r="E1013" s="351">
        <v>272</v>
      </c>
      <c r="F1013" s="353" t="s">
        <v>56</v>
      </c>
      <c r="G1013" s="414">
        <v>15912954</v>
      </c>
      <c r="H1013" s="371">
        <v>501318</v>
      </c>
      <c r="I1013" s="372"/>
      <c r="J1013" s="463"/>
      <c r="K1013" s="324"/>
      <c r="L1013" s="324"/>
      <c r="M1013" s="324"/>
      <c r="N1013" s="380"/>
      <c r="O1013" s="542"/>
      <c r="P1013" s="542"/>
      <c r="Q1013" s="542"/>
      <c r="R1013" s="502">
        <v>0</v>
      </c>
      <c r="S1013" s="502">
        <v>0</v>
      </c>
      <c r="T1013" s="459"/>
      <c r="U1013" s="459"/>
      <c r="V1013" s="459"/>
      <c r="W1013" s="459"/>
      <c r="X1013" s="459"/>
      <c r="Y1013" s="460"/>
    </row>
    <row r="1014" spans="1:25">
      <c r="A1014" s="450">
        <v>91755000</v>
      </c>
      <c r="B1014" s="408" t="s">
        <v>75</v>
      </c>
      <c r="C1014" s="348" t="s">
        <v>1004</v>
      </c>
      <c r="D1014" s="348" t="s">
        <v>151</v>
      </c>
      <c r="E1014" s="409">
        <v>444</v>
      </c>
      <c r="F1014" s="353" t="s">
        <v>60</v>
      </c>
      <c r="G1014" s="414"/>
      <c r="H1014" s="371">
        <v>886890</v>
      </c>
      <c r="I1014" s="372"/>
      <c r="J1014" s="463"/>
      <c r="K1014" s="324"/>
      <c r="L1014" s="324"/>
      <c r="M1014" s="324"/>
      <c r="N1014" s="380"/>
      <c r="O1014" s="542"/>
      <c r="P1014" s="542"/>
      <c r="Q1014" s="542"/>
      <c r="R1014" s="502">
        <v>0</v>
      </c>
      <c r="S1014" s="502">
        <v>0</v>
      </c>
      <c r="T1014" s="459"/>
      <c r="U1014" s="459"/>
      <c r="V1014" s="459"/>
      <c r="W1014" s="459"/>
      <c r="X1014" s="459"/>
      <c r="Y1014" s="460"/>
    </row>
    <row r="1015" spans="1:25">
      <c r="A1015" s="450">
        <v>93834000</v>
      </c>
      <c r="B1015" s="408">
        <v>5</v>
      </c>
      <c r="C1015" s="348" t="s">
        <v>384</v>
      </c>
      <c r="D1015" s="348" t="s">
        <v>134</v>
      </c>
      <c r="E1015" s="409">
        <v>551</v>
      </c>
      <c r="F1015" s="353" t="s">
        <v>64</v>
      </c>
      <c r="G1015" s="414"/>
      <c r="H1015" s="371">
        <v>1916715</v>
      </c>
      <c r="I1015" s="372"/>
      <c r="J1015" s="463"/>
      <c r="K1015" s="324"/>
      <c r="L1015" s="324"/>
      <c r="M1015" s="324"/>
      <c r="N1015" s="380"/>
      <c r="O1015" s="542"/>
      <c r="P1015" s="542"/>
      <c r="Q1015" s="542"/>
      <c r="R1015" s="502">
        <v>0</v>
      </c>
      <c r="S1015" s="502">
        <v>0</v>
      </c>
      <c r="T1015" s="459"/>
      <c r="U1015" s="459"/>
      <c r="V1015" s="459"/>
      <c r="W1015" s="459"/>
      <c r="X1015" s="459"/>
      <c r="Y1015" s="460"/>
    </row>
    <row r="1016" spans="1:25">
      <c r="A1016" s="450">
        <v>96813520</v>
      </c>
      <c r="B1016" s="408">
        <v>1</v>
      </c>
      <c r="C1016" s="373" t="s">
        <v>1008</v>
      </c>
      <c r="D1016" s="348" t="s">
        <v>134</v>
      </c>
      <c r="E1016" s="409">
        <v>549</v>
      </c>
      <c r="F1016" s="353" t="s">
        <v>46</v>
      </c>
      <c r="G1016" s="414"/>
      <c r="H1016" s="371">
        <v>558687</v>
      </c>
      <c r="I1016" s="372"/>
      <c r="J1016" s="463"/>
      <c r="K1016" s="324"/>
      <c r="L1016" s="324"/>
      <c r="M1016" s="324"/>
      <c r="N1016" s="380"/>
      <c r="O1016" s="542"/>
      <c r="P1016" s="542"/>
      <c r="Q1016" s="542"/>
      <c r="R1016" s="502">
        <v>0</v>
      </c>
      <c r="S1016" s="502">
        <v>0</v>
      </c>
      <c r="T1016" s="459"/>
      <c r="U1016" s="459"/>
      <c r="V1016" s="459"/>
      <c r="W1016" s="459"/>
      <c r="X1016" s="459"/>
      <c r="Y1016" s="460"/>
    </row>
    <row r="1017" spans="1:25">
      <c r="A1017" s="450">
        <v>96813520</v>
      </c>
      <c r="B1017" s="408">
        <v>1</v>
      </c>
      <c r="C1017" s="373" t="s">
        <v>1008</v>
      </c>
      <c r="D1017" s="348" t="s">
        <v>134</v>
      </c>
      <c r="E1017" s="409">
        <v>550</v>
      </c>
      <c r="F1017" s="353" t="s">
        <v>87</v>
      </c>
      <c r="G1017" s="414"/>
      <c r="H1017" s="371">
        <v>2246247</v>
      </c>
      <c r="I1017" s="372"/>
      <c r="J1017" s="463"/>
      <c r="K1017" s="324"/>
      <c r="L1017" s="324"/>
      <c r="M1017" s="324"/>
      <c r="N1017" s="380"/>
      <c r="O1017" s="542"/>
      <c r="P1017" s="542"/>
      <c r="Q1017" s="542"/>
      <c r="R1017" s="502">
        <v>0</v>
      </c>
      <c r="S1017" s="502">
        <v>0</v>
      </c>
      <c r="T1017" s="459"/>
      <c r="U1017" s="459"/>
      <c r="V1017" s="459"/>
      <c r="W1017" s="459"/>
      <c r="X1017" s="459"/>
      <c r="Y1017" s="460"/>
    </row>
    <row r="1018" spans="1:25">
      <c r="A1018" s="450">
        <v>93281000</v>
      </c>
      <c r="B1018" s="408" t="s">
        <v>75</v>
      </c>
      <c r="C1018" s="348" t="s">
        <v>1011</v>
      </c>
      <c r="D1018" s="348" t="s">
        <v>142</v>
      </c>
      <c r="E1018" s="409">
        <v>504</v>
      </c>
      <c r="F1018" s="353" t="s">
        <v>71</v>
      </c>
      <c r="G1018" s="414"/>
      <c r="H1018" s="371">
        <v>174836</v>
      </c>
      <c r="I1018" s="372"/>
      <c r="J1018" s="324"/>
      <c r="K1018" s="324"/>
      <c r="L1018" s="324"/>
      <c r="M1018" s="324"/>
      <c r="N1018" s="380"/>
      <c r="O1018" s="542"/>
      <c r="P1018" s="542"/>
      <c r="Q1018" s="542"/>
      <c r="R1018" s="502">
        <v>0</v>
      </c>
      <c r="S1018" s="502">
        <v>0</v>
      </c>
      <c r="T1018" s="459"/>
      <c r="U1018" s="459"/>
      <c r="V1018" s="459"/>
      <c r="W1018" s="459"/>
      <c r="X1018" s="459"/>
      <c r="Y1018" s="460"/>
    </row>
    <row r="1019" spans="1:25">
      <c r="A1019" s="450">
        <v>93281000</v>
      </c>
      <c r="B1019" s="408" t="s">
        <v>75</v>
      </c>
      <c r="C1019" s="348" t="s">
        <v>1011</v>
      </c>
      <c r="D1019" s="348" t="s">
        <v>134</v>
      </c>
      <c r="E1019" s="409">
        <v>505</v>
      </c>
      <c r="F1019" s="353" t="s">
        <v>72</v>
      </c>
      <c r="G1019" s="414"/>
      <c r="H1019" s="371">
        <v>174836</v>
      </c>
      <c r="I1019" s="372"/>
      <c r="J1019" s="463"/>
      <c r="K1019" s="324"/>
      <c r="L1019" s="324"/>
      <c r="M1019" s="324"/>
      <c r="N1019" s="380"/>
      <c r="O1019" s="542"/>
      <c r="P1019" s="542"/>
      <c r="Q1019" s="542"/>
      <c r="R1019" s="502">
        <v>0</v>
      </c>
      <c r="S1019" s="502">
        <v>0</v>
      </c>
      <c r="T1019" s="459"/>
      <c r="U1019" s="459"/>
      <c r="V1019" s="459"/>
      <c r="W1019" s="459"/>
      <c r="X1019" s="459"/>
      <c r="Y1019" s="460"/>
    </row>
    <row r="1020" spans="1:25">
      <c r="A1020" s="450">
        <v>96505760</v>
      </c>
      <c r="B1020" s="408" t="s">
        <v>35</v>
      </c>
      <c r="C1020" s="348" t="s">
        <v>1012</v>
      </c>
      <c r="D1020" s="348" t="s">
        <v>989</v>
      </c>
      <c r="E1020" s="351">
        <v>234</v>
      </c>
      <c r="F1020" s="419" t="s">
        <v>89</v>
      </c>
      <c r="G1020" s="414">
        <v>1564439</v>
      </c>
      <c r="H1020" s="371">
        <v>1288996</v>
      </c>
      <c r="I1020" s="372"/>
      <c r="J1020" s="463"/>
      <c r="K1020" s="324"/>
      <c r="L1020" s="324"/>
      <c r="M1020" s="324"/>
      <c r="N1020" s="380"/>
      <c r="O1020" s="542"/>
      <c r="P1020" s="542"/>
      <c r="Q1020" s="542"/>
      <c r="R1020" s="502">
        <v>0</v>
      </c>
      <c r="S1020" s="502">
        <v>0</v>
      </c>
      <c r="T1020" s="459"/>
      <c r="U1020" s="459"/>
      <c r="V1020" s="459"/>
      <c r="W1020" s="459"/>
      <c r="X1020" s="459"/>
      <c r="Y1020" s="460"/>
    </row>
    <row r="1021" spans="1:25">
      <c r="A1021" s="450">
        <v>90042000</v>
      </c>
      <c r="B1021" s="408" t="s">
        <v>107</v>
      </c>
      <c r="C1021" s="348" t="s">
        <v>1014</v>
      </c>
      <c r="D1021" s="348" t="s">
        <v>142</v>
      </c>
      <c r="E1021" s="409">
        <v>470</v>
      </c>
      <c r="F1021" s="353" t="s">
        <v>53</v>
      </c>
      <c r="G1021" s="414">
        <v>5493762</v>
      </c>
      <c r="H1021" s="371">
        <v>667175</v>
      </c>
      <c r="I1021" s="372"/>
      <c r="J1021" s="463"/>
      <c r="K1021" s="324"/>
      <c r="L1021" s="324"/>
      <c r="M1021" s="324"/>
      <c r="N1021" s="380"/>
      <c r="O1021" s="542"/>
      <c r="P1021" s="542"/>
      <c r="Q1021" s="542"/>
      <c r="R1021" s="502">
        <v>0</v>
      </c>
      <c r="S1021" s="502">
        <v>0</v>
      </c>
      <c r="T1021" s="459"/>
      <c r="U1021" s="459"/>
      <c r="V1021" s="459"/>
      <c r="W1021" s="459"/>
      <c r="X1021" s="459"/>
      <c r="Y1021" s="460"/>
    </row>
    <row r="1022" spans="1:25">
      <c r="A1022" s="450">
        <v>90160000</v>
      </c>
      <c r="B1022" s="408" t="s">
        <v>44</v>
      </c>
      <c r="C1022" s="348" t="s">
        <v>1018</v>
      </c>
      <c r="D1022" s="348" t="s">
        <v>989</v>
      </c>
      <c r="E1022" s="351">
        <v>274</v>
      </c>
      <c r="F1022" s="353" t="s">
        <v>67</v>
      </c>
      <c r="G1022" s="414">
        <v>771291</v>
      </c>
      <c r="H1022" s="371">
        <v>510270</v>
      </c>
      <c r="I1022" s="372"/>
      <c r="J1022" s="463"/>
      <c r="K1022" s="324"/>
      <c r="L1022" s="324"/>
      <c r="M1022" s="324"/>
      <c r="N1022" s="380"/>
      <c r="O1022" s="542"/>
      <c r="P1022" s="542"/>
      <c r="Q1022" s="464"/>
      <c r="R1022" s="502">
        <v>0</v>
      </c>
      <c r="S1022" s="502">
        <v>0</v>
      </c>
      <c r="T1022" s="459"/>
      <c r="U1022" s="459"/>
      <c r="V1022" s="459"/>
      <c r="W1022" s="459"/>
      <c r="X1022" s="459"/>
      <c r="Y1022" s="460"/>
    </row>
    <row r="1023" spans="1:25">
      <c r="A1023" s="450">
        <v>90160000</v>
      </c>
      <c r="B1023" s="408" t="s">
        <v>44</v>
      </c>
      <c r="C1023" s="348" t="s">
        <v>1018</v>
      </c>
      <c r="D1023" s="348" t="s">
        <v>989</v>
      </c>
      <c r="E1023" s="351">
        <v>274</v>
      </c>
      <c r="F1023" s="353" t="s">
        <v>73</v>
      </c>
      <c r="G1023" s="414">
        <v>811885</v>
      </c>
      <c r="H1023" s="371">
        <v>537126</v>
      </c>
      <c r="I1023" s="372"/>
      <c r="J1023" s="463"/>
      <c r="K1023" s="324"/>
      <c r="L1023" s="324"/>
      <c r="M1023" s="324"/>
      <c r="N1023" s="380"/>
      <c r="O1023" s="542"/>
      <c r="P1023" s="542"/>
      <c r="Q1023" s="464"/>
      <c r="R1023" s="502">
        <v>0</v>
      </c>
      <c r="S1023" s="502">
        <v>0</v>
      </c>
      <c r="T1023" s="459"/>
      <c r="U1023" s="459"/>
      <c r="V1023" s="459"/>
      <c r="W1023" s="459"/>
      <c r="X1023" s="459"/>
      <c r="Y1023" s="460"/>
    </row>
    <row r="1024" spans="1:25">
      <c r="A1024" s="450">
        <v>61216000</v>
      </c>
      <c r="B1024" s="408" t="s">
        <v>44</v>
      </c>
      <c r="C1024" s="348" t="s">
        <v>1024</v>
      </c>
      <c r="D1024" s="348" t="s">
        <v>989</v>
      </c>
      <c r="E1024" s="351">
        <v>183</v>
      </c>
      <c r="F1024" s="353" t="s">
        <v>51</v>
      </c>
      <c r="G1024" s="414">
        <v>634624</v>
      </c>
      <c r="H1024" s="371">
        <v>281421</v>
      </c>
      <c r="I1024" s="372"/>
      <c r="J1024" s="463"/>
      <c r="K1024" s="324"/>
      <c r="L1024" s="324"/>
      <c r="M1024" s="324"/>
      <c r="N1024" s="380"/>
      <c r="O1024" s="542"/>
      <c r="P1024" s="542"/>
      <c r="Q1024" s="464"/>
      <c r="R1024" s="502">
        <v>0</v>
      </c>
      <c r="S1024" s="502">
        <v>0</v>
      </c>
      <c r="T1024" s="459"/>
      <c r="U1024" s="459"/>
      <c r="V1024" s="459"/>
      <c r="W1024" s="459"/>
      <c r="X1024" s="459"/>
      <c r="Y1024" s="460"/>
    </row>
    <row r="1025" spans="1:25">
      <c r="A1025" s="450">
        <v>61216000</v>
      </c>
      <c r="B1025" s="408" t="s">
        <v>44</v>
      </c>
      <c r="C1025" s="348" t="s">
        <v>1024</v>
      </c>
      <c r="D1025" s="348" t="s">
        <v>989</v>
      </c>
      <c r="E1025" s="351">
        <v>200</v>
      </c>
      <c r="F1025" s="423" t="s">
        <v>59</v>
      </c>
      <c r="G1025" s="414"/>
      <c r="H1025" s="371">
        <v>479942</v>
      </c>
      <c r="I1025" s="372"/>
      <c r="J1025" s="463"/>
      <c r="K1025" s="324"/>
      <c r="L1025" s="324"/>
      <c r="M1025" s="324"/>
      <c r="N1025" s="380"/>
      <c r="O1025" s="542"/>
      <c r="P1025" s="542"/>
      <c r="Q1025" s="324"/>
      <c r="R1025" s="502">
        <v>0</v>
      </c>
      <c r="S1025" s="502">
        <v>0</v>
      </c>
      <c r="T1025" s="459"/>
      <c r="U1025" s="459"/>
      <c r="V1025" s="459"/>
      <c r="W1025" s="459"/>
      <c r="X1025" s="459"/>
      <c r="Y1025" s="460"/>
    </row>
    <row r="1026" spans="1:25">
      <c r="A1026" s="450">
        <v>61216000</v>
      </c>
      <c r="B1026" s="408" t="s">
        <v>44</v>
      </c>
      <c r="C1026" s="348" t="s">
        <v>1024</v>
      </c>
      <c r="D1026" s="348" t="s">
        <v>989</v>
      </c>
      <c r="E1026" s="351">
        <v>205</v>
      </c>
      <c r="F1026" s="353" t="s">
        <v>60</v>
      </c>
      <c r="G1026" s="414"/>
      <c r="H1026" s="371">
        <v>266071</v>
      </c>
      <c r="I1026" s="372"/>
      <c r="J1026" s="463"/>
      <c r="K1026" s="324"/>
      <c r="L1026" s="324"/>
      <c r="M1026" s="324"/>
      <c r="N1026" s="380"/>
      <c r="O1026" s="542"/>
      <c r="P1026" s="542"/>
      <c r="Q1026" s="464"/>
      <c r="R1026" s="502">
        <v>0</v>
      </c>
      <c r="S1026" s="502">
        <v>0</v>
      </c>
      <c r="T1026" s="459"/>
      <c r="U1026" s="459"/>
      <c r="V1026" s="459"/>
      <c r="W1026" s="459"/>
      <c r="X1026" s="459"/>
      <c r="Y1026" s="460"/>
    </row>
    <row r="1027" spans="1:25">
      <c r="A1027" s="450">
        <v>61216000</v>
      </c>
      <c r="B1027" s="408" t="s">
        <v>44</v>
      </c>
      <c r="C1027" s="348" t="s">
        <v>1024</v>
      </c>
      <c r="D1027" s="348" t="s">
        <v>989</v>
      </c>
      <c r="E1027" s="351">
        <v>273</v>
      </c>
      <c r="F1027" s="353" t="s">
        <v>116</v>
      </c>
      <c r="G1027" s="414"/>
      <c r="H1027" s="371">
        <v>471840</v>
      </c>
      <c r="I1027" s="372"/>
      <c r="J1027" s="463"/>
      <c r="K1027" s="324"/>
      <c r="L1027" s="324"/>
      <c r="M1027" s="324"/>
      <c r="N1027" s="380"/>
      <c r="O1027" s="464"/>
      <c r="P1027" s="464"/>
      <c r="Q1027" s="464"/>
      <c r="R1027" s="502">
        <v>0</v>
      </c>
      <c r="S1027" s="502">
        <v>0</v>
      </c>
      <c r="T1027" s="459"/>
      <c r="U1027" s="459"/>
      <c r="V1027" s="459"/>
      <c r="W1027" s="459"/>
      <c r="X1027" s="459"/>
      <c r="Y1027" s="460"/>
    </row>
    <row r="1028" spans="1:25">
      <c r="A1028" s="450">
        <v>61216000</v>
      </c>
      <c r="B1028" s="408" t="s">
        <v>44</v>
      </c>
      <c r="C1028" s="348" t="s">
        <v>1024</v>
      </c>
      <c r="D1028" s="348" t="s">
        <v>989</v>
      </c>
      <c r="E1028" s="409">
        <v>366</v>
      </c>
      <c r="F1028" s="353" t="s">
        <v>191</v>
      </c>
      <c r="G1028" s="414"/>
      <c r="H1028" s="371">
        <v>1756993</v>
      </c>
      <c r="I1028" s="372"/>
      <c r="J1028" s="463"/>
      <c r="K1028" s="324"/>
      <c r="L1028" s="324"/>
      <c r="M1028" s="324"/>
      <c r="N1028" s="380"/>
      <c r="O1028" s="464"/>
      <c r="P1028" s="464"/>
      <c r="Q1028" s="464"/>
      <c r="R1028" s="502">
        <v>0</v>
      </c>
      <c r="S1028" s="502">
        <v>0</v>
      </c>
      <c r="T1028" s="459"/>
      <c r="U1028" s="459"/>
      <c r="V1028" s="459"/>
      <c r="W1028" s="459"/>
      <c r="X1028" s="459"/>
      <c r="Y1028" s="460"/>
    </row>
    <row r="1029" spans="1:25">
      <c r="A1029" s="450">
        <v>61216000</v>
      </c>
      <c r="B1029" s="408" t="s">
        <v>44</v>
      </c>
      <c r="C1029" s="348" t="s">
        <v>1024</v>
      </c>
      <c r="D1029" s="348" t="s">
        <v>989</v>
      </c>
      <c r="E1029" s="409">
        <v>433</v>
      </c>
      <c r="F1029" s="353" t="s">
        <v>253</v>
      </c>
      <c r="G1029" s="414"/>
      <c r="H1029" s="371">
        <v>1170515</v>
      </c>
      <c r="I1029" s="372"/>
      <c r="J1029" s="463"/>
      <c r="K1029" s="324"/>
      <c r="L1029" s="324"/>
      <c r="M1029" s="324"/>
      <c r="N1029" s="380"/>
      <c r="O1029" s="464"/>
      <c r="P1029" s="464"/>
      <c r="Q1029" s="464"/>
      <c r="R1029" s="502">
        <v>0</v>
      </c>
      <c r="S1029" s="502">
        <v>0</v>
      </c>
      <c r="T1029" s="459"/>
      <c r="U1029" s="459"/>
      <c r="V1029" s="459"/>
      <c r="W1029" s="459"/>
      <c r="X1029" s="459"/>
      <c r="Y1029" s="460"/>
    </row>
    <row r="1030" spans="1:25">
      <c r="A1030" s="450">
        <v>91081000</v>
      </c>
      <c r="B1030" s="408" t="s">
        <v>91</v>
      </c>
      <c r="C1030" s="348" t="s">
        <v>1029</v>
      </c>
      <c r="D1030" s="348" t="s">
        <v>134</v>
      </c>
      <c r="E1030" s="409">
        <v>317</v>
      </c>
      <c r="F1030" s="353" t="s">
        <v>59</v>
      </c>
      <c r="G1030" s="414">
        <v>2364210</v>
      </c>
      <c r="H1030" s="371">
        <v>2415532</v>
      </c>
      <c r="I1030" s="372"/>
      <c r="J1030" s="324"/>
      <c r="K1030" s="324"/>
      <c r="L1030" s="324"/>
      <c r="M1030" s="324"/>
      <c r="N1030" s="380"/>
      <c r="O1030" s="324"/>
      <c r="P1030" s="324"/>
      <c r="Q1030" s="464"/>
      <c r="R1030" s="502">
        <v>0</v>
      </c>
      <c r="S1030" s="502">
        <v>0</v>
      </c>
      <c r="T1030" s="459"/>
      <c r="U1030" s="459"/>
      <c r="V1030" s="459"/>
      <c r="W1030" s="459"/>
      <c r="X1030" s="459"/>
      <c r="Y1030" s="460"/>
    </row>
    <row r="1031" spans="1:25">
      <c r="A1031" s="450">
        <v>92604000</v>
      </c>
      <c r="B1031" s="408" t="s">
        <v>91</v>
      </c>
      <c r="C1031" s="348" t="s">
        <v>1031</v>
      </c>
      <c r="D1031" s="348" t="s">
        <v>134</v>
      </c>
      <c r="E1031" s="351">
        <v>303</v>
      </c>
      <c r="F1031" s="353" t="s">
        <v>125</v>
      </c>
      <c r="G1031" s="414">
        <v>22732790</v>
      </c>
      <c r="H1031" s="371">
        <v>478046</v>
      </c>
      <c r="I1031" s="372"/>
      <c r="J1031" s="463"/>
      <c r="K1031" s="324"/>
      <c r="L1031" s="324"/>
      <c r="M1031" s="324"/>
      <c r="N1031" s="380"/>
      <c r="O1031" s="464"/>
      <c r="P1031" s="464"/>
      <c r="Q1031" s="324"/>
      <c r="R1031" s="502">
        <v>0</v>
      </c>
      <c r="S1031" s="502">
        <v>0</v>
      </c>
      <c r="T1031" s="459"/>
      <c r="U1031" s="459"/>
      <c r="V1031" s="459"/>
      <c r="W1031" s="459"/>
      <c r="X1031" s="459"/>
      <c r="Y1031" s="460"/>
    </row>
    <row r="1032" spans="1:25">
      <c r="A1032" s="450">
        <v>92604000</v>
      </c>
      <c r="B1032" s="408" t="s">
        <v>91</v>
      </c>
      <c r="C1032" s="348" t="s">
        <v>1031</v>
      </c>
      <c r="D1032" s="348" t="s">
        <v>134</v>
      </c>
      <c r="E1032" s="351">
        <v>303</v>
      </c>
      <c r="F1032" s="353" t="s">
        <v>126</v>
      </c>
      <c r="G1032" s="414">
        <v>51148778</v>
      </c>
      <c r="H1032" s="371">
        <v>1075602</v>
      </c>
      <c r="I1032" s="372"/>
      <c r="J1032" s="463"/>
      <c r="K1032" s="324"/>
      <c r="L1032" s="324"/>
      <c r="M1032" s="324"/>
      <c r="N1032" s="380"/>
      <c r="O1032" s="464"/>
      <c r="P1032" s="464"/>
      <c r="Q1032" s="464"/>
      <c r="R1032" s="502">
        <v>0</v>
      </c>
      <c r="S1032" s="502">
        <v>0</v>
      </c>
      <c r="T1032" s="459"/>
      <c r="U1032" s="459"/>
      <c r="V1032" s="459"/>
      <c r="W1032" s="459"/>
      <c r="X1032" s="459"/>
      <c r="Y1032" s="460"/>
    </row>
    <row r="1033" spans="1:25">
      <c r="A1033" s="450">
        <v>96591040</v>
      </c>
      <c r="B1033" s="408" t="s">
        <v>35</v>
      </c>
      <c r="C1033" s="348" t="s">
        <v>965</v>
      </c>
      <c r="D1033" s="348" t="s">
        <v>134</v>
      </c>
      <c r="E1033" s="409">
        <v>475</v>
      </c>
      <c r="F1033" s="353" t="s">
        <v>87</v>
      </c>
      <c r="G1033" s="414">
        <v>681984</v>
      </c>
      <c r="H1033" s="371">
        <v>408306</v>
      </c>
      <c r="I1033" s="372"/>
      <c r="J1033" s="463"/>
      <c r="K1033" s="324"/>
      <c r="L1033" s="324"/>
      <c r="M1033" s="324"/>
      <c r="N1033" s="380"/>
      <c r="O1033" s="464"/>
      <c r="P1033" s="464"/>
      <c r="Q1033" s="464"/>
      <c r="R1033" s="418">
        <v>0</v>
      </c>
      <c r="S1033" s="418">
        <v>0</v>
      </c>
      <c r="T1033" s="459"/>
      <c r="U1033" s="459"/>
      <c r="V1033" s="459"/>
      <c r="W1033" s="459"/>
      <c r="X1033" s="459"/>
      <c r="Y1033" s="460"/>
    </row>
    <row r="1034" spans="1:25">
      <c r="A1034" s="654">
        <v>96591040</v>
      </c>
      <c r="B1034" s="421">
        <v>9</v>
      </c>
      <c r="C1034" s="348" t="s">
        <v>965</v>
      </c>
      <c r="D1034" s="348" t="s">
        <v>134</v>
      </c>
      <c r="E1034" s="409">
        <v>567</v>
      </c>
      <c r="F1034" s="353" t="s">
        <v>64</v>
      </c>
      <c r="G1034" s="414"/>
      <c r="H1034" s="371">
        <v>1445067</v>
      </c>
      <c r="I1034" s="372"/>
      <c r="J1034" s="463"/>
      <c r="K1034" s="324"/>
      <c r="L1034" s="324"/>
      <c r="M1034" s="324"/>
      <c r="N1034" s="380"/>
      <c r="O1034" s="464"/>
      <c r="P1034" s="464"/>
      <c r="Q1034" s="464"/>
      <c r="R1034" s="418">
        <v>0</v>
      </c>
      <c r="S1034" s="418">
        <v>0</v>
      </c>
      <c r="T1034" s="459"/>
      <c r="U1034" s="459"/>
      <c r="V1034" s="459"/>
      <c r="W1034" s="459"/>
      <c r="X1034" s="459"/>
      <c r="Y1034" s="460"/>
    </row>
    <row r="1035" spans="1:25">
      <c r="A1035" s="654">
        <v>96591040</v>
      </c>
      <c r="B1035" s="421">
        <v>9</v>
      </c>
      <c r="C1035" s="348" t="s">
        <v>965</v>
      </c>
      <c r="D1035" s="348" t="s">
        <v>134</v>
      </c>
      <c r="E1035" s="409">
        <v>568</v>
      </c>
      <c r="F1035" s="353" t="s">
        <v>60</v>
      </c>
      <c r="G1035" s="414">
        <v>2841599</v>
      </c>
      <c r="H1035" s="371">
        <v>450200</v>
      </c>
      <c r="I1035" s="372"/>
      <c r="J1035" s="463"/>
      <c r="K1035" s="324"/>
      <c r="L1035" s="324"/>
      <c r="M1035" s="324"/>
      <c r="N1035" s="380"/>
      <c r="O1035" s="464"/>
      <c r="P1035" s="464"/>
      <c r="Q1035" s="464"/>
      <c r="R1035" s="418">
        <v>0</v>
      </c>
      <c r="S1035" s="418">
        <v>0</v>
      </c>
      <c r="T1035" s="459"/>
      <c r="U1035" s="459"/>
      <c r="V1035" s="459"/>
      <c r="W1035" s="459"/>
      <c r="X1035" s="459"/>
      <c r="Y1035" s="460"/>
    </row>
    <row r="1036" spans="1:25">
      <c r="A1036" s="450">
        <v>89900400</v>
      </c>
      <c r="B1036" s="408" t="s">
        <v>83</v>
      </c>
      <c r="C1036" s="348" t="s">
        <v>901</v>
      </c>
      <c r="D1036" s="348" t="s">
        <v>989</v>
      </c>
      <c r="E1036" s="351">
        <v>232</v>
      </c>
      <c r="F1036" s="353" t="s">
        <v>46</v>
      </c>
      <c r="G1036" s="414">
        <v>429444</v>
      </c>
      <c r="H1036" s="371">
        <v>371135</v>
      </c>
      <c r="I1036" s="372"/>
      <c r="J1036" s="463"/>
      <c r="K1036" s="324"/>
      <c r="L1036" s="324"/>
      <c r="M1036" s="324"/>
      <c r="N1036" s="380"/>
      <c r="O1036" s="324"/>
      <c r="P1036" s="324"/>
      <c r="Q1036" s="464"/>
      <c r="R1036" s="418">
        <v>0</v>
      </c>
      <c r="S1036" s="418">
        <v>0</v>
      </c>
      <c r="T1036" s="459"/>
      <c r="U1036" s="459"/>
      <c r="V1036" s="459"/>
      <c r="W1036" s="459"/>
      <c r="X1036" s="459"/>
      <c r="Y1036" s="460"/>
    </row>
    <row r="1037" spans="1:25">
      <c r="A1037" s="450">
        <v>89900400</v>
      </c>
      <c r="B1037" s="408">
        <v>0</v>
      </c>
      <c r="C1037" s="348" t="s">
        <v>901</v>
      </c>
      <c r="D1037" s="348" t="s">
        <v>142</v>
      </c>
      <c r="E1037" s="409">
        <v>374</v>
      </c>
      <c r="F1037" s="353" t="s">
        <v>168</v>
      </c>
      <c r="G1037" s="414"/>
      <c r="H1037" s="371">
        <v>444624</v>
      </c>
      <c r="I1037" s="372"/>
      <c r="J1037" s="463"/>
      <c r="K1037" s="324"/>
      <c r="L1037" s="324"/>
      <c r="M1037" s="324"/>
      <c r="N1037" s="380"/>
      <c r="O1037" s="464"/>
      <c r="P1037" s="464"/>
      <c r="Q1037" s="324"/>
      <c r="R1037" s="418">
        <v>0</v>
      </c>
      <c r="S1037" s="418">
        <v>0</v>
      </c>
      <c r="T1037" s="459"/>
      <c r="U1037" s="459"/>
      <c r="V1037" s="459"/>
      <c r="W1037" s="459"/>
      <c r="X1037" s="459"/>
      <c r="Y1037" s="460"/>
    </row>
    <row r="1038" spans="1:25">
      <c r="A1038" s="450">
        <v>96678790</v>
      </c>
      <c r="B1038" s="408">
        <v>2</v>
      </c>
      <c r="C1038" s="348" t="s">
        <v>560</v>
      </c>
      <c r="D1038" s="348" t="s">
        <v>333</v>
      </c>
      <c r="E1038" s="409">
        <v>513</v>
      </c>
      <c r="F1038" s="353" t="s">
        <v>334</v>
      </c>
      <c r="G1038" s="414"/>
      <c r="H1038" s="371">
        <v>678500</v>
      </c>
      <c r="I1038" s="372"/>
      <c r="J1038" s="463"/>
      <c r="K1038" s="324"/>
      <c r="L1038" s="324"/>
      <c r="M1038" s="324"/>
      <c r="N1038" s="380"/>
      <c r="O1038" s="464"/>
      <c r="P1038" s="464"/>
      <c r="Q1038" s="464"/>
      <c r="R1038" s="418">
        <v>0</v>
      </c>
      <c r="S1038" s="418">
        <v>0</v>
      </c>
      <c r="T1038" s="459"/>
      <c r="U1038" s="459"/>
      <c r="V1038" s="459"/>
      <c r="W1038" s="459"/>
      <c r="X1038" s="459"/>
      <c r="Y1038" s="460"/>
    </row>
    <row r="1039" spans="1:25">
      <c r="A1039" s="450">
        <v>96678790</v>
      </c>
      <c r="B1039" s="408" t="s">
        <v>159</v>
      </c>
      <c r="C1039" s="348" t="s">
        <v>560</v>
      </c>
      <c r="D1039" s="348" t="s">
        <v>142</v>
      </c>
      <c r="E1039" s="409">
        <v>535</v>
      </c>
      <c r="F1039" s="353" t="s">
        <v>168</v>
      </c>
      <c r="G1039" s="414"/>
      <c r="H1039" s="371">
        <v>436330</v>
      </c>
      <c r="I1039" s="372"/>
      <c r="J1039" s="463"/>
      <c r="K1039" s="324"/>
      <c r="L1039" s="324"/>
      <c r="M1039" s="324"/>
      <c r="N1039" s="380"/>
      <c r="O1039" s="464"/>
      <c r="P1039" s="464"/>
      <c r="Q1039" s="464"/>
      <c r="R1039" s="418">
        <v>0</v>
      </c>
      <c r="S1039" s="418">
        <v>0</v>
      </c>
      <c r="T1039" s="459"/>
      <c r="U1039" s="459"/>
      <c r="V1039" s="459"/>
      <c r="W1039" s="459"/>
      <c r="X1039" s="459"/>
      <c r="Y1039" s="460"/>
    </row>
    <row r="1040" spans="1:25">
      <c r="A1040" s="450">
        <v>96604380</v>
      </c>
      <c r="B1040" s="408">
        <v>6</v>
      </c>
      <c r="C1040" s="348" t="s">
        <v>472</v>
      </c>
      <c r="D1040" s="348" t="s">
        <v>134</v>
      </c>
      <c r="E1040" s="409">
        <v>620</v>
      </c>
      <c r="F1040" s="353" t="s">
        <v>51</v>
      </c>
      <c r="G1040" s="671"/>
      <c r="H1040" s="371">
        <v>628370</v>
      </c>
      <c r="I1040" s="372"/>
      <c r="J1040" s="463"/>
      <c r="K1040" s="324"/>
      <c r="L1040" s="324"/>
      <c r="M1040" s="324"/>
      <c r="N1040" s="380"/>
      <c r="O1040" s="464"/>
      <c r="P1040" s="464"/>
      <c r="Q1040" s="464"/>
      <c r="R1040" s="418">
        <v>0</v>
      </c>
      <c r="S1040" s="418">
        <v>0</v>
      </c>
      <c r="T1040" s="459"/>
      <c r="U1040" s="459"/>
      <c r="V1040" s="459"/>
      <c r="W1040" s="459"/>
      <c r="X1040" s="459"/>
      <c r="Y1040" s="460"/>
    </row>
    <row r="1041" spans="1:25">
      <c r="A1041" s="450">
        <v>96802690</v>
      </c>
      <c r="B1041" s="408" t="s">
        <v>35</v>
      </c>
      <c r="C1041" s="348" t="s">
        <v>937</v>
      </c>
      <c r="D1041" s="348" t="s">
        <v>134</v>
      </c>
      <c r="E1041" s="409">
        <v>439</v>
      </c>
      <c r="F1041" s="353" t="s">
        <v>56</v>
      </c>
      <c r="G1041" s="414">
        <v>1562879</v>
      </c>
      <c r="H1041" s="371">
        <v>1063924</v>
      </c>
      <c r="I1041" s="372"/>
      <c r="J1041" s="463"/>
      <c r="K1041" s="324"/>
      <c r="L1041" s="324"/>
      <c r="M1041" s="324"/>
      <c r="N1041" s="380"/>
      <c r="O1041" s="464"/>
      <c r="P1041" s="464"/>
      <c r="Q1041" s="464"/>
      <c r="R1041" s="418">
        <v>0</v>
      </c>
      <c r="S1041" s="418">
        <v>0</v>
      </c>
      <c r="T1041" s="459"/>
      <c r="U1041" s="459"/>
      <c r="V1041" s="459"/>
      <c r="W1041" s="459"/>
      <c r="X1041" s="459"/>
      <c r="Y1041" s="460"/>
    </row>
    <row r="1042" spans="1:25">
      <c r="A1042" s="450">
        <v>96802690</v>
      </c>
      <c r="B1042" s="408" t="s">
        <v>35</v>
      </c>
      <c r="C1042" s="348" t="s">
        <v>937</v>
      </c>
      <c r="D1042" s="348" t="s">
        <v>134</v>
      </c>
      <c r="E1042" s="409">
        <v>440</v>
      </c>
      <c r="F1042" s="353" t="s">
        <v>63</v>
      </c>
      <c r="G1042" s="414">
        <v>4546558</v>
      </c>
      <c r="H1042" s="371">
        <v>95610</v>
      </c>
      <c r="I1042" s="372"/>
      <c r="J1042" s="463"/>
      <c r="K1042" s="324"/>
      <c r="L1042" s="324"/>
      <c r="M1042" s="324"/>
      <c r="N1042" s="380"/>
      <c r="O1042" s="324"/>
      <c r="P1042" s="324"/>
      <c r="Q1042" s="324"/>
      <c r="R1042" s="418">
        <v>0</v>
      </c>
      <c r="S1042" s="418">
        <v>0</v>
      </c>
      <c r="T1042" s="459"/>
      <c r="U1042" s="459"/>
      <c r="V1042" s="459"/>
      <c r="W1042" s="459"/>
      <c r="X1042" s="459"/>
      <c r="Y1042" s="460"/>
    </row>
    <row r="1043" spans="1:25">
      <c r="A1043" s="450">
        <v>76017019</v>
      </c>
      <c r="B1043" s="408">
        <v>4</v>
      </c>
      <c r="C1043" s="348" t="s">
        <v>428</v>
      </c>
      <c r="D1043" s="348" t="s">
        <v>142</v>
      </c>
      <c r="E1043" s="409">
        <v>583</v>
      </c>
      <c r="F1043" s="353" t="s">
        <v>63</v>
      </c>
      <c r="G1043" s="414"/>
      <c r="H1043" s="371">
        <v>1300407</v>
      </c>
      <c r="I1043" s="372"/>
      <c r="J1043" s="463"/>
      <c r="K1043" s="324"/>
      <c r="L1043" s="324"/>
      <c r="M1043" s="324"/>
      <c r="N1043" s="380"/>
      <c r="O1043" s="464"/>
      <c r="P1043" s="464"/>
      <c r="Q1043" s="464"/>
      <c r="R1043" s="418">
        <v>0</v>
      </c>
      <c r="S1043" s="418">
        <v>0</v>
      </c>
      <c r="T1043" s="459"/>
      <c r="U1043" s="459"/>
      <c r="V1043" s="459"/>
      <c r="W1043" s="459"/>
      <c r="X1043" s="459"/>
      <c r="Y1043" s="460"/>
    </row>
    <row r="1044" spans="1:25">
      <c r="A1044" s="450">
        <v>76017019</v>
      </c>
      <c r="B1044" s="408">
        <v>4</v>
      </c>
      <c r="C1044" s="348" t="s">
        <v>428</v>
      </c>
      <c r="D1044" s="348" t="s">
        <v>142</v>
      </c>
      <c r="E1044" s="409">
        <v>584</v>
      </c>
      <c r="F1044" s="353" t="s">
        <v>56</v>
      </c>
      <c r="G1044" s="414"/>
      <c r="H1044" s="371">
        <v>866938</v>
      </c>
      <c r="I1044" s="372"/>
      <c r="J1044" s="463"/>
      <c r="K1044" s="324"/>
      <c r="L1044" s="324"/>
      <c r="M1044" s="324"/>
      <c r="N1044" s="380"/>
      <c r="O1044" s="464"/>
      <c r="P1044" s="464"/>
      <c r="Q1044" s="464"/>
      <c r="R1044" s="418">
        <v>0</v>
      </c>
      <c r="S1044" s="418">
        <v>0</v>
      </c>
      <c r="T1044" s="459"/>
      <c r="U1044" s="459"/>
      <c r="V1044" s="459"/>
      <c r="W1044" s="459"/>
      <c r="X1044" s="459"/>
      <c r="Y1044" s="460"/>
    </row>
    <row r="1045" spans="1:25">
      <c r="A1045" s="450">
        <v>90749000</v>
      </c>
      <c r="B1045" s="408" t="s">
        <v>35</v>
      </c>
      <c r="C1045" s="348" t="s">
        <v>422</v>
      </c>
      <c r="D1045" s="348" t="s">
        <v>134</v>
      </c>
      <c r="E1045" s="409">
        <v>578</v>
      </c>
      <c r="F1045" s="353" t="s">
        <v>53</v>
      </c>
      <c r="G1045" s="414">
        <v>5166667</v>
      </c>
      <c r="H1045" s="371">
        <v>810898</v>
      </c>
      <c r="I1045" s="372"/>
      <c r="J1045" s="463"/>
      <c r="K1045" s="324"/>
      <c r="L1045" s="324"/>
      <c r="M1045" s="324"/>
      <c r="N1045" s="380"/>
      <c r="O1045" s="464"/>
      <c r="P1045" s="464"/>
      <c r="Q1045" s="464"/>
      <c r="R1045" s="418">
        <v>0</v>
      </c>
      <c r="S1045" s="418">
        <v>0</v>
      </c>
      <c r="T1045" s="459"/>
      <c r="U1045" s="459"/>
      <c r="V1045" s="459"/>
      <c r="W1045" s="459"/>
      <c r="X1045" s="459"/>
      <c r="Y1045" s="460"/>
    </row>
    <row r="1046" spans="1:25">
      <c r="A1046" s="450">
        <v>90749000</v>
      </c>
      <c r="B1046" s="408" t="s">
        <v>35</v>
      </c>
      <c r="C1046" s="348" t="s">
        <v>422</v>
      </c>
      <c r="D1046" s="348" t="s">
        <v>134</v>
      </c>
      <c r="E1046" s="409">
        <v>578</v>
      </c>
      <c r="F1046" s="353" t="s">
        <v>59</v>
      </c>
      <c r="G1046" s="414">
        <v>11366390</v>
      </c>
      <c r="H1046" s="371">
        <v>948162</v>
      </c>
      <c r="I1046" s="372"/>
      <c r="J1046" s="463"/>
      <c r="K1046" s="324"/>
      <c r="L1046" s="324"/>
      <c r="M1046" s="324"/>
      <c r="N1046" s="380"/>
      <c r="O1046" s="464"/>
      <c r="P1046" s="464"/>
      <c r="Q1046" s="464"/>
      <c r="R1046" s="418">
        <v>0</v>
      </c>
      <c r="S1046" s="418">
        <v>0</v>
      </c>
      <c r="T1046" s="459"/>
      <c r="U1046" s="459"/>
      <c r="V1046" s="459"/>
      <c r="W1046" s="459"/>
      <c r="X1046" s="459"/>
      <c r="Y1046" s="385"/>
    </row>
    <row r="1047" spans="1:25">
      <c r="A1047" s="450">
        <v>90749000</v>
      </c>
      <c r="B1047" s="408">
        <v>9</v>
      </c>
      <c r="C1047" s="348" t="s">
        <v>422</v>
      </c>
      <c r="D1047" s="348" t="s">
        <v>134</v>
      </c>
      <c r="E1047" s="409">
        <v>579</v>
      </c>
      <c r="F1047" s="353" t="s">
        <v>64</v>
      </c>
      <c r="G1047" s="414"/>
      <c r="H1047" s="371">
        <v>1575701</v>
      </c>
      <c r="I1047" s="372"/>
      <c r="J1047" s="463"/>
      <c r="K1047" s="324"/>
      <c r="L1047" s="324"/>
      <c r="M1047" s="324"/>
      <c r="N1047" s="380"/>
      <c r="O1047" s="324"/>
      <c r="P1047" s="324"/>
      <c r="Q1047" s="324"/>
      <c r="R1047" s="418">
        <v>0</v>
      </c>
      <c r="S1047" s="418">
        <v>0</v>
      </c>
      <c r="T1047" s="459"/>
      <c r="U1047" s="459"/>
      <c r="V1047" s="459"/>
      <c r="W1047" s="459"/>
      <c r="X1047" s="459"/>
      <c r="Y1047" s="460"/>
    </row>
    <row r="1048" spans="1:25">
      <c r="A1048" s="450">
        <v>76073162</v>
      </c>
      <c r="B1048" s="408" t="s">
        <v>107</v>
      </c>
      <c r="C1048" s="373" t="s">
        <v>1064</v>
      </c>
      <c r="D1048" s="348" t="s">
        <v>142</v>
      </c>
      <c r="E1048" s="351">
        <v>301</v>
      </c>
      <c r="F1048" s="353" t="s">
        <v>53</v>
      </c>
      <c r="G1048" s="414"/>
      <c r="H1048" s="371">
        <v>660842</v>
      </c>
      <c r="I1048" s="372"/>
      <c r="J1048" s="463"/>
      <c r="K1048" s="324"/>
      <c r="L1048" s="324"/>
      <c r="M1048" s="324"/>
      <c r="N1048" s="380"/>
      <c r="O1048" s="464"/>
      <c r="P1048" s="464"/>
      <c r="Q1048" s="464"/>
      <c r="R1048" s="418">
        <v>0</v>
      </c>
      <c r="S1048" s="418">
        <v>0</v>
      </c>
      <c r="T1048" s="459"/>
      <c r="U1048" s="459"/>
      <c r="V1048" s="459"/>
      <c r="W1048" s="459"/>
      <c r="X1048" s="459"/>
      <c r="Y1048" s="460"/>
    </row>
    <row r="1049" spans="1:25">
      <c r="A1049" s="450">
        <v>76073162</v>
      </c>
      <c r="B1049" s="408" t="s">
        <v>107</v>
      </c>
      <c r="C1049" s="373" t="s">
        <v>1064</v>
      </c>
      <c r="D1049" s="348" t="s">
        <v>134</v>
      </c>
      <c r="E1049" s="409">
        <v>398</v>
      </c>
      <c r="F1049" s="353" t="s">
        <v>51</v>
      </c>
      <c r="G1049" s="414"/>
      <c r="H1049" s="371">
        <v>1413834</v>
      </c>
      <c r="I1049" s="372"/>
      <c r="J1049" s="463"/>
      <c r="K1049" s="324"/>
      <c r="L1049" s="324"/>
      <c r="M1049" s="324"/>
      <c r="N1049" s="380"/>
      <c r="O1049" s="464"/>
      <c r="P1049" s="464"/>
      <c r="Q1049" s="464"/>
      <c r="R1049" s="418">
        <v>0</v>
      </c>
      <c r="S1049" s="418">
        <v>0</v>
      </c>
      <c r="T1049" s="459"/>
      <c r="U1049" s="459"/>
      <c r="V1049" s="459"/>
      <c r="W1049" s="459"/>
      <c r="X1049" s="459"/>
      <c r="Y1049" s="460"/>
    </row>
    <row r="1050" spans="1:25">
      <c r="A1050" s="450">
        <v>96717620</v>
      </c>
      <c r="B1050" s="408">
        <v>6</v>
      </c>
      <c r="C1050" s="348" t="s">
        <v>1076</v>
      </c>
      <c r="D1050" s="348" t="s">
        <v>989</v>
      </c>
      <c r="E1050" s="351">
        <v>214</v>
      </c>
      <c r="F1050" s="353" t="s">
        <v>71</v>
      </c>
      <c r="G1050" s="414">
        <v>19641</v>
      </c>
      <c r="H1050" s="371">
        <v>74613</v>
      </c>
      <c r="I1050" s="372"/>
      <c r="J1050" s="463"/>
      <c r="K1050" s="324"/>
      <c r="L1050" s="324"/>
      <c r="M1050" s="324"/>
      <c r="N1050" s="380"/>
      <c r="O1050" s="464"/>
      <c r="P1050" s="464"/>
      <c r="Q1050" s="464"/>
      <c r="R1050" s="418">
        <v>0</v>
      </c>
      <c r="S1050" s="418">
        <v>0</v>
      </c>
      <c r="T1050" s="459"/>
      <c r="U1050" s="459"/>
      <c r="V1050" s="459"/>
      <c r="W1050" s="459"/>
      <c r="X1050" s="459"/>
      <c r="Y1050" s="460"/>
    </row>
    <row r="1051" spans="1:25">
      <c r="A1051" s="450">
        <v>96717620</v>
      </c>
      <c r="B1051" s="408">
        <v>6</v>
      </c>
      <c r="C1051" s="348" t="s">
        <v>1076</v>
      </c>
      <c r="D1051" s="348" t="s">
        <v>989</v>
      </c>
      <c r="E1051" s="351">
        <v>214</v>
      </c>
      <c r="F1051" s="353" t="s">
        <v>72</v>
      </c>
      <c r="G1051" s="414">
        <v>202549</v>
      </c>
      <c r="H1051" s="371">
        <v>769446</v>
      </c>
      <c r="I1051" s="372"/>
      <c r="J1051" s="463"/>
      <c r="K1051" s="324"/>
      <c r="L1051" s="324"/>
      <c r="M1051" s="324"/>
      <c r="N1051" s="380"/>
      <c r="O1051" s="464"/>
      <c r="P1051" s="464"/>
      <c r="Q1051" s="464"/>
      <c r="R1051" s="418">
        <v>0</v>
      </c>
      <c r="S1051" s="418">
        <v>0</v>
      </c>
      <c r="T1051" s="459"/>
      <c r="U1051" s="459"/>
      <c r="V1051" s="459"/>
      <c r="W1051" s="459"/>
      <c r="X1051" s="459"/>
      <c r="Y1051" s="460"/>
    </row>
    <row r="1052" spans="1:25">
      <c r="A1052" s="655">
        <v>93007000</v>
      </c>
      <c r="B1052" s="408">
        <v>9</v>
      </c>
      <c r="C1052" s="348" t="s">
        <v>399</v>
      </c>
      <c r="D1052" s="348" t="s">
        <v>151</v>
      </c>
      <c r="E1052" s="409">
        <v>563</v>
      </c>
      <c r="F1052" s="353" t="s">
        <v>60</v>
      </c>
      <c r="G1052" s="414"/>
      <c r="H1052" s="371">
        <v>507703</v>
      </c>
      <c r="I1052" s="372"/>
      <c r="J1052" s="324"/>
      <c r="K1052" s="324"/>
      <c r="L1052" s="324"/>
      <c r="M1052" s="324"/>
      <c r="N1052" s="324"/>
      <c r="O1052" s="324"/>
      <c r="P1052" s="324"/>
      <c r="Q1052" s="324"/>
      <c r="R1052" s="418">
        <v>0</v>
      </c>
      <c r="S1052" s="418">
        <v>0</v>
      </c>
      <c r="T1052" s="459"/>
      <c r="U1052" s="459"/>
      <c r="V1052" s="459"/>
      <c r="W1052" s="459"/>
      <c r="X1052" s="459"/>
      <c r="Y1052" s="460"/>
    </row>
    <row r="1053" spans="1:25">
      <c r="A1053" s="655">
        <v>93007000</v>
      </c>
      <c r="B1053" s="408">
        <v>9</v>
      </c>
      <c r="C1053" s="348" t="s">
        <v>399</v>
      </c>
      <c r="D1053" s="348" t="s">
        <v>152</v>
      </c>
      <c r="E1053" s="409">
        <v>563</v>
      </c>
      <c r="F1053" s="353" t="s">
        <v>64</v>
      </c>
      <c r="G1053" s="414"/>
      <c r="H1053" s="371">
        <v>1410864</v>
      </c>
      <c r="I1053" s="372"/>
      <c r="J1053" s="463"/>
      <c r="K1053" s="324"/>
      <c r="L1053" s="324"/>
      <c r="M1053" s="324"/>
      <c r="N1053" s="380"/>
      <c r="O1053" s="464"/>
      <c r="P1053" s="464"/>
      <c r="Q1053" s="464"/>
      <c r="R1053" s="418">
        <v>0</v>
      </c>
      <c r="S1053" s="418">
        <v>0</v>
      </c>
      <c r="T1053" s="459"/>
      <c r="U1053" s="459"/>
      <c r="V1053" s="459"/>
      <c r="W1053" s="459"/>
      <c r="X1053" s="459"/>
      <c r="Y1053" s="460"/>
    </row>
    <row r="1054" spans="1:25">
      <c r="A1054" s="450">
        <v>96667560</v>
      </c>
      <c r="B1054" s="408" t="s">
        <v>100</v>
      </c>
      <c r="C1054" s="348" t="s">
        <v>1078</v>
      </c>
      <c r="D1054" s="348" t="s">
        <v>134</v>
      </c>
      <c r="E1054" s="409">
        <v>509</v>
      </c>
      <c r="F1054" s="353" t="s">
        <v>46</v>
      </c>
      <c r="G1054" s="414">
        <v>10000000</v>
      </c>
      <c r="H1054" s="371">
        <v>339250</v>
      </c>
      <c r="I1054" s="372"/>
      <c r="J1054" s="463"/>
      <c r="K1054" s="324"/>
      <c r="L1054" s="324"/>
      <c r="M1054" s="324"/>
      <c r="N1054" s="380"/>
      <c r="O1054" s="464"/>
      <c r="P1054" s="464"/>
      <c r="Q1054" s="464"/>
      <c r="R1054" s="418">
        <v>0</v>
      </c>
      <c r="S1054" s="418">
        <v>0</v>
      </c>
      <c r="T1054" s="459"/>
      <c r="U1054" s="459"/>
      <c r="V1054" s="459"/>
      <c r="W1054" s="459"/>
      <c r="X1054" s="459"/>
      <c r="Y1054" s="460"/>
    </row>
    <row r="1055" spans="1:25">
      <c r="A1055" s="450">
        <v>96667560</v>
      </c>
      <c r="B1055" s="408">
        <v>8</v>
      </c>
      <c r="C1055" s="348" t="s">
        <v>1078</v>
      </c>
      <c r="D1055" s="348" t="s">
        <v>134</v>
      </c>
      <c r="E1055" s="409">
        <v>656</v>
      </c>
      <c r="F1055" s="353" t="s">
        <v>60</v>
      </c>
      <c r="G1055" s="671"/>
      <c r="H1055" s="371">
        <v>30117</v>
      </c>
      <c r="I1055" s="372"/>
      <c r="J1055" s="463"/>
      <c r="K1055" s="324"/>
      <c r="L1055" s="324"/>
      <c r="M1055" s="324"/>
      <c r="N1055" s="380"/>
      <c r="O1055" s="464"/>
      <c r="P1055" s="464"/>
      <c r="Q1055" s="464"/>
      <c r="R1055" s="418">
        <v>0</v>
      </c>
      <c r="S1055" s="418">
        <v>0</v>
      </c>
      <c r="T1055" s="459"/>
      <c r="U1055" s="459"/>
      <c r="V1055" s="459"/>
      <c r="W1055" s="459"/>
      <c r="X1055" s="459"/>
      <c r="Y1055" s="460"/>
    </row>
    <row r="1056" spans="1:25">
      <c r="A1056" s="450">
        <v>96667560</v>
      </c>
      <c r="B1056" s="408">
        <v>8</v>
      </c>
      <c r="C1056" s="348" t="s">
        <v>1078</v>
      </c>
      <c r="D1056" s="348" t="s">
        <v>134</v>
      </c>
      <c r="E1056" s="409">
        <v>656</v>
      </c>
      <c r="F1056" s="353" t="s">
        <v>53</v>
      </c>
      <c r="G1056" s="671"/>
      <c r="H1056" s="371">
        <v>206448</v>
      </c>
      <c r="I1056" s="372"/>
      <c r="J1056" s="463"/>
      <c r="K1056" s="324"/>
      <c r="L1056" s="324"/>
      <c r="M1056" s="324"/>
      <c r="N1056" s="380"/>
      <c r="O1056" s="464"/>
      <c r="P1056" s="464"/>
      <c r="Q1056" s="464"/>
      <c r="R1056" s="418">
        <v>0</v>
      </c>
      <c r="S1056" s="418">
        <v>0</v>
      </c>
      <c r="T1056" s="459"/>
      <c r="U1056" s="459"/>
      <c r="V1056" s="459"/>
      <c r="W1056" s="459"/>
      <c r="X1056" s="459"/>
      <c r="Y1056" s="460"/>
    </row>
    <row r="1057" spans="1:25">
      <c r="A1057" s="450">
        <v>90635000</v>
      </c>
      <c r="B1057" s="408" t="s">
        <v>35</v>
      </c>
      <c r="C1057" s="348" t="s">
        <v>927</v>
      </c>
      <c r="D1057" s="348" t="s">
        <v>989</v>
      </c>
      <c r="E1057" s="351">
        <v>143</v>
      </c>
      <c r="F1057" s="419" t="s">
        <v>42</v>
      </c>
      <c r="G1057" s="414">
        <v>676570</v>
      </c>
      <c r="H1057" s="371">
        <v>160013</v>
      </c>
      <c r="I1057" s="372"/>
      <c r="J1057" s="463"/>
      <c r="K1057" s="324"/>
      <c r="L1057" s="324"/>
      <c r="M1057" s="324"/>
      <c r="N1057" s="380"/>
      <c r="O1057" s="324"/>
      <c r="P1057" s="324"/>
      <c r="Q1057" s="324"/>
      <c r="R1057" s="418">
        <v>0</v>
      </c>
      <c r="S1057" s="418">
        <v>0</v>
      </c>
      <c r="T1057" s="459"/>
      <c r="U1057" s="459"/>
      <c r="V1057" s="459"/>
      <c r="W1057" s="459"/>
      <c r="X1057" s="459"/>
      <c r="Y1057" s="460"/>
    </row>
    <row r="1058" spans="1:25">
      <c r="A1058" s="450">
        <v>90635000</v>
      </c>
      <c r="B1058" s="408" t="s">
        <v>35</v>
      </c>
      <c r="C1058" s="348" t="s">
        <v>927</v>
      </c>
      <c r="D1058" s="348" t="s">
        <v>989</v>
      </c>
      <c r="E1058" s="351">
        <v>143</v>
      </c>
      <c r="F1058" s="419" t="s">
        <v>43</v>
      </c>
      <c r="G1058" s="414">
        <v>135315</v>
      </c>
      <c r="H1058" s="371">
        <v>32002</v>
      </c>
      <c r="I1058" s="372"/>
      <c r="J1058" s="463"/>
      <c r="K1058" s="324"/>
      <c r="L1058" s="324"/>
      <c r="M1058" s="324"/>
      <c r="N1058" s="380"/>
      <c r="O1058" s="464"/>
      <c r="P1058" s="464"/>
      <c r="Q1058" s="464"/>
      <c r="R1058" s="418">
        <v>0</v>
      </c>
      <c r="S1058" s="418">
        <v>0</v>
      </c>
      <c r="T1058" s="459"/>
      <c r="U1058" s="459"/>
      <c r="V1058" s="459"/>
      <c r="W1058" s="459"/>
      <c r="X1058" s="459"/>
      <c r="Y1058" s="460"/>
    </row>
    <row r="1059" spans="1:25">
      <c r="A1059" s="450">
        <v>90635000</v>
      </c>
      <c r="B1059" s="408" t="s">
        <v>35</v>
      </c>
      <c r="C1059" s="348" t="s">
        <v>927</v>
      </c>
      <c r="D1059" s="348" t="s">
        <v>989</v>
      </c>
      <c r="E1059" s="351">
        <v>281</v>
      </c>
      <c r="F1059" s="353" t="s">
        <v>116</v>
      </c>
      <c r="G1059" s="414">
        <v>68198370</v>
      </c>
      <c r="H1059" s="371">
        <v>1266921</v>
      </c>
      <c r="I1059" s="372"/>
      <c r="J1059" s="463"/>
      <c r="K1059" s="324"/>
      <c r="L1059" s="324"/>
      <c r="M1059" s="324"/>
      <c r="N1059" s="380"/>
      <c r="O1059" s="464"/>
      <c r="P1059" s="464"/>
      <c r="Q1059" s="464"/>
      <c r="R1059" s="418">
        <v>0</v>
      </c>
      <c r="S1059" s="418">
        <v>0</v>
      </c>
      <c r="T1059" s="459"/>
      <c r="U1059" s="459"/>
      <c r="V1059" s="459"/>
      <c r="W1059" s="459"/>
      <c r="X1059" s="459"/>
      <c r="Y1059" s="460"/>
    </row>
    <row r="1060" spans="1:25">
      <c r="A1060" s="654">
        <v>90635000</v>
      </c>
      <c r="B1060" s="421">
        <v>9</v>
      </c>
      <c r="C1060" s="348" t="s">
        <v>927</v>
      </c>
      <c r="D1060" s="348" t="s">
        <v>134</v>
      </c>
      <c r="E1060" s="409">
        <v>576</v>
      </c>
      <c r="F1060" s="353" t="s">
        <v>123</v>
      </c>
      <c r="G1060" s="414"/>
      <c r="H1060" s="371">
        <v>611023</v>
      </c>
      <c r="I1060" s="372"/>
      <c r="J1060" s="463"/>
      <c r="K1060" s="324"/>
      <c r="L1060" s="324"/>
      <c r="M1060" s="324"/>
      <c r="N1060" s="380"/>
      <c r="O1060" s="464"/>
      <c r="P1060" s="464"/>
      <c r="Q1060" s="464"/>
      <c r="R1060" s="418">
        <v>0</v>
      </c>
      <c r="S1060" s="418">
        <v>0</v>
      </c>
      <c r="T1060" s="459"/>
      <c r="U1060" s="459"/>
      <c r="V1060" s="459"/>
      <c r="W1060" s="459"/>
      <c r="X1060" s="459"/>
      <c r="Y1060" s="460"/>
    </row>
    <row r="1061" spans="1:25">
      <c r="A1061" s="654">
        <v>90635000</v>
      </c>
      <c r="B1061" s="421">
        <v>9</v>
      </c>
      <c r="C1061" s="348" t="s">
        <v>927</v>
      </c>
      <c r="D1061" s="348" t="s">
        <v>134</v>
      </c>
      <c r="E1061" s="409">
        <v>576</v>
      </c>
      <c r="F1061" s="353" t="s">
        <v>167</v>
      </c>
      <c r="G1061" s="414"/>
      <c r="H1061" s="371">
        <v>1971956</v>
      </c>
      <c r="I1061" s="372"/>
      <c r="J1061" s="463"/>
      <c r="K1061" s="324"/>
      <c r="L1061" s="324"/>
      <c r="M1061" s="324"/>
      <c r="N1061" s="380"/>
      <c r="O1061" s="464"/>
      <c r="P1061" s="464"/>
      <c r="Q1061" s="464"/>
      <c r="R1061" s="418">
        <v>0</v>
      </c>
      <c r="S1061" s="418">
        <v>0</v>
      </c>
      <c r="T1061" s="459"/>
      <c r="U1061" s="459"/>
      <c r="V1061" s="459"/>
      <c r="W1061" s="459"/>
      <c r="X1061" s="459"/>
      <c r="Y1061" s="460"/>
    </row>
    <row r="1062" spans="1:25">
      <c r="A1062" s="450">
        <v>90227000</v>
      </c>
      <c r="B1062" s="408" t="s">
        <v>83</v>
      </c>
      <c r="C1062" s="348" t="s">
        <v>935</v>
      </c>
      <c r="D1062" s="348" t="s">
        <v>134</v>
      </c>
      <c r="E1062" s="409">
        <v>407</v>
      </c>
      <c r="F1062" s="353" t="s">
        <v>89</v>
      </c>
      <c r="G1062" s="414">
        <v>1337223</v>
      </c>
      <c r="H1062" s="371">
        <v>725141</v>
      </c>
      <c r="I1062" s="372"/>
      <c r="J1062" s="463"/>
      <c r="K1062" s="324"/>
      <c r="L1062" s="324"/>
      <c r="M1062" s="324"/>
      <c r="N1062" s="324"/>
      <c r="O1062" s="324"/>
      <c r="P1062" s="324"/>
      <c r="Q1062" s="464"/>
      <c r="R1062" s="418">
        <v>0</v>
      </c>
      <c r="S1062" s="418">
        <v>0</v>
      </c>
      <c r="T1062" s="459"/>
      <c r="U1062" s="459"/>
      <c r="V1062" s="459"/>
      <c r="W1062" s="459"/>
      <c r="X1062" s="459"/>
      <c r="Y1062" s="460"/>
    </row>
    <row r="1063" spans="1:25">
      <c r="A1063" s="432"/>
      <c r="B1063" s="433"/>
      <c r="C1063" s="434" t="s">
        <v>581</v>
      </c>
      <c r="D1063" s="364"/>
      <c r="E1063" s="364"/>
      <c r="F1063" s="363"/>
      <c r="G1063" s="434">
        <f>SUM(G1002:G1062)</f>
        <v>214207343</v>
      </c>
      <c r="H1063" s="434">
        <f>SUM(H1002:H1062)</f>
        <v>51011942</v>
      </c>
      <c r="I1063" s="717">
        <f>SUM(I1002:I1062)</f>
        <v>0</v>
      </c>
      <c r="J1063" s="463"/>
      <c r="K1063" s="324"/>
      <c r="L1063" s="324"/>
      <c r="M1063" s="324"/>
      <c r="N1063" s="380"/>
      <c r="O1063" s="464"/>
      <c r="P1063" s="464"/>
      <c r="Q1063" s="324"/>
      <c r="R1063" s="418">
        <v>0</v>
      </c>
      <c r="S1063" s="418">
        <v>0</v>
      </c>
      <c r="T1063" s="459"/>
      <c r="U1063" s="459"/>
      <c r="V1063" s="459"/>
      <c r="W1063" s="459"/>
      <c r="X1063" s="459"/>
      <c r="Y1063" s="460"/>
    </row>
    <row r="1064" spans="1:25" ht="12.75">
      <c r="A1064" s="324"/>
      <c r="B1064" s="461"/>
      <c r="C1064" s="324"/>
      <c r="D1064" s="324"/>
      <c r="E1064" s="324"/>
      <c r="F1064" s="318"/>
      <c r="G1064" s="324"/>
      <c r="H1064" s="324"/>
      <c r="I1064" s="324"/>
      <c r="J1064" s="463"/>
      <c r="K1064" s="324"/>
      <c r="L1064" s="324"/>
      <c r="M1064" s="324"/>
      <c r="N1064" s="380"/>
      <c r="O1064" s="464"/>
      <c r="P1064" s="464"/>
      <c r="Q1064" s="464"/>
      <c r="R1064" s="418">
        <v>0</v>
      </c>
      <c r="S1064" s="418">
        <v>0</v>
      </c>
      <c r="T1064" s="459"/>
      <c r="U1064" s="459"/>
      <c r="V1064" s="459"/>
      <c r="W1064" s="459"/>
      <c r="X1064" s="459"/>
      <c r="Y1064" s="460"/>
    </row>
    <row r="1065" spans="1:25">
      <c r="A1065" s="324"/>
      <c r="B1065" s="537"/>
      <c r="C1065" s="318"/>
      <c r="D1065" s="318"/>
      <c r="E1065" s="318"/>
      <c r="F1065" s="326"/>
      <c r="G1065" s="318"/>
      <c r="H1065" s="380"/>
      <c r="I1065" s="318"/>
      <c r="J1065" s="463"/>
      <c r="K1065" s="324"/>
      <c r="L1065" s="324"/>
      <c r="M1065" s="324"/>
      <c r="N1065" s="380"/>
      <c r="O1065" s="464"/>
      <c r="P1065" s="464"/>
      <c r="Q1065" s="464"/>
      <c r="R1065" s="418">
        <v>0</v>
      </c>
      <c r="S1065" s="418">
        <v>0</v>
      </c>
      <c r="T1065" s="459"/>
      <c r="U1065" s="459"/>
      <c r="V1065" s="459"/>
      <c r="W1065" s="459"/>
      <c r="X1065" s="459"/>
      <c r="Y1065" s="460"/>
    </row>
    <row r="1066" spans="1:25">
      <c r="A1066" s="324"/>
      <c r="B1066" s="537"/>
      <c r="C1066" s="318"/>
      <c r="D1066" s="318"/>
      <c r="E1066" s="318"/>
      <c r="F1066" s="326"/>
      <c r="G1066" s="318"/>
      <c r="H1066" s="380"/>
      <c r="I1066" s="318"/>
      <c r="J1066" s="463"/>
      <c r="K1066" s="324"/>
      <c r="L1066" s="324"/>
      <c r="M1066" s="324"/>
      <c r="N1066" s="380"/>
      <c r="O1066" s="464"/>
      <c r="P1066" s="464"/>
      <c r="Q1066" s="464"/>
      <c r="R1066" s="418">
        <v>0</v>
      </c>
      <c r="S1066" s="418">
        <v>0</v>
      </c>
      <c r="T1066" s="459"/>
      <c r="U1066" s="459"/>
      <c r="V1066" s="459"/>
      <c r="W1066" s="459"/>
      <c r="X1066" s="459"/>
      <c r="Y1066" s="460"/>
    </row>
    <row r="1067" spans="1:25">
      <c r="A1067" s="324"/>
      <c r="B1067" s="537"/>
      <c r="C1067" s="318"/>
      <c r="D1067" s="318"/>
      <c r="E1067" s="318"/>
      <c r="F1067" s="326"/>
      <c r="G1067" s="318"/>
      <c r="H1067" s="380"/>
      <c r="I1067" s="318"/>
      <c r="J1067" s="463"/>
      <c r="K1067" s="324"/>
      <c r="L1067" s="324"/>
      <c r="M1067" s="324"/>
      <c r="N1067" s="380"/>
      <c r="O1067" s="464"/>
      <c r="P1067" s="464"/>
      <c r="Q1067" s="464"/>
      <c r="R1067" s="418">
        <v>0</v>
      </c>
      <c r="S1067" s="418">
        <v>0</v>
      </c>
      <c r="T1067" s="459"/>
      <c r="U1067" s="459"/>
      <c r="V1067" s="459"/>
      <c r="W1067" s="459"/>
      <c r="X1067" s="459"/>
      <c r="Y1067" s="460"/>
    </row>
    <row r="1068" spans="1:25">
      <c r="A1068" s="324"/>
      <c r="B1068" s="537"/>
      <c r="C1068" s="318"/>
      <c r="D1068" s="318"/>
      <c r="E1068" s="318"/>
      <c r="F1068" s="459"/>
      <c r="G1068" s="324"/>
      <c r="H1068" s="462"/>
      <c r="I1068" s="324"/>
      <c r="J1068" s="463"/>
      <c r="K1068" s="324"/>
      <c r="L1068" s="324"/>
      <c r="M1068" s="324"/>
      <c r="N1068" s="324"/>
      <c r="O1068" s="324"/>
      <c r="P1068" s="324"/>
      <c r="Q1068" s="464"/>
      <c r="R1068" s="418">
        <v>0</v>
      </c>
      <c r="S1068" s="418">
        <v>0</v>
      </c>
      <c r="T1068" s="459"/>
      <c r="U1068" s="459"/>
      <c r="V1068" s="459"/>
      <c r="W1068" s="459"/>
      <c r="X1068" s="459"/>
      <c r="Y1068" s="460"/>
    </row>
    <row r="1069" spans="1:25">
      <c r="A1069" s="324"/>
      <c r="B1069" s="537"/>
      <c r="C1069" s="324"/>
      <c r="D1069" s="324"/>
      <c r="E1069" s="324"/>
      <c r="F1069" s="326"/>
      <c r="G1069" s="318"/>
      <c r="H1069" s="380"/>
      <c r="I1069" s="318"/>
      <c r="J1069" s="463"/>
      <c r="K1069" s="324"/>
      <c r="L1069" s="324"/>
      <c r="M1069" s="324"/>
      <c r="N1069" s="380"/>
      <c r="O1069" s="464"/>
      <c r="P1069" s="464"/>
      <c r="Q1069" s="324"/>
      <c r="R1069" s="418">
        <v>0</v>
      </c>
      <c r="S1069" s="418">
        <v>0</v>
      </c>
      <c r="T1069" s="459"/>
      <c r="U1069" s="459"/>
      <c r="V1069" s="459"/>
      <c r="W1069" s="459"/>
      <c r="X1069" s="459"/>
      <c r="Y1069" s="460"/>
    </row>
    <row r="1070" spans="1:25">
      <c r="A1070" s="324"/>
      <c r="B1070" s="537"/>
      <c r="C1070" s="318"/>
      <c r="D1070" s="318"/>
      <c r="E1070" s="318"/>
      <c r="F1070" s="326"/>
      <c r="G1070" s="318"/>
      <c r="H1070" s="380"/>
      <c r="I1070" s="318"/>
      <c r="J1070" s="463"/>
      <c r="K1070" s="324"/>
      <c r="L1070" s="324"/>
      <c r="M1070" s="324"/>
      <c r="N1070" s="380"/>
      <c r="O1070" s="464"/>
      <c r="P1070" s="464"/>
      <c r="Q1070" s="464"/>
      <c r="R1070" s="418">
        <v>0</v>
      </c>
      <c r="S1070" s="418">
        <v>0</v>
      </c>
      <c r="T1070" s="459"/>
      <c r="U1070" s="459"/>
      <c r="V1070" s="459"/>
      <c r="W1070" s="459"/>
      <c r="X1070" s="459"/>
      <c r="Y1070" s="460"/>
    </row>
    <row r="1071" spans="1:25">
      <c r="A1071" s="324"/>
      <c r="B1071" s="537"/>
      <c r="C1071" s="318"/>
      <c r="D1071" s="318"/>
      <c r="E1071" s="318"/>
      <c r="F1071" s="326"/>
      <c r="G1071" s="318"/>
      <c r="H1071" s="380"/>
      <c r="I1071" s="318"/>
      <c r="J1071" s="463"/>
      <c r="K1071" s="324"/>
      <c r="L1071" s="324"/>
      <c r="M1071" s="324"/>
      <c r="N1071" s="380"/>
      <c r="O1071" s="464"/>
      <c r="P1071" s="464"/>
      <c r="Q1071" s="464"/>
      <c r="R1071" s="418">
        <v>0</v>
      </c>
      <c r="S1071" s="418">
        <v>0</v>
      </c>
      <c r="T1071" s="459"/>
      <c r="U1071" s="459"/>
      <c r="V1071" s="459"/>
      <c r="W1071" s="459"/>
      <c r="X1071" s="459"/>
      <c r="Y1071" s="460"/>
    </row>
    <row r="1072" spans="1:25">
      <c r="A1072" s="324"/>
      <c r="B1072" s="537"/>
      <c r="C1072" s="318"/>
      <c r="D1072" s="318"/>
      <c r="E1072" s="318"/>
      <c r="F1072" s="326"/>
      <c r="G1072" s="318"/>
      <c r="H1072" s="380"/>
      <c r="I1072" s="318"/>
      <c r="J1072" s="463"/>
      <c r="K1072" s="324"/>
      <c r="L1072" s="324"/>
      <c r="M1072" s="324"/>
      <c r="N1072" s="380"/>
      <c r="O1072" s="464"/>
      <c r="P1072" s="464"/>
      <c r="Q1072" s="464"/>
      <c r="R1072" s="418">
        <v>0</v>
      </c>
      <c r="S1072" s="418">
        <v>0</v>
      </c>
      <c r="T1072" s="459"/>
      <c r="U1072" s="459"/>
      <c r="V1072" s="459"/>
      <c r="W1072" s="459"/>
      <c r="X1072" s="459"/>
      <c r="Y1072" s="460"/>
    </row>
    <row r="1073" spans="1:25">
      <c r="A1073" s="324"/>
      <c r="B1073" s="537"/>
      <c r="C1073" s="318"/>
      <c r="D1073" s="318"/>
      <c r="E1073" s="318"/>
      <c r="F1073" s="326"/>
      <c r="G1073" s="318"/>
      <c r="H1073" s="380"/>
      <c r="I1073" s="318"/>
      <c r="J1073" s="463"/>
      <c r="K1073" s="324"/>
      <c r="L1073" s="324"/>
      <c r="M1073" s="324"/>
      <c r="N1073" s="380"/>
      <c r="O1073" s="464"/>
      <c r="P1073" s="464"/>
      <c r="Q1073" s="464"/>
      <c r="R1073" s="418">
        <v>0</v>
      </c>
      <c r="S1073" s="418">
        <v>0</v>
      </c>
      <c r="T1073" s="459"/>
      <c r="U1073" s="459"/>
      <c r="V1073" s="459"/>
      <c r="W1073" s="459"/>
      <c r="X1073" s="459"/>
      <c r="Y1073" s="460"/>
    </row>
    <row r="1074" spans="1:25">
      <c r="A1074" s="324"/>
      <c r="B1074" s="537"/>
      <c r="C1074" s="318"/>
      <c r="D1074" s="318"/>
      <c r="E1074" s="318"/>
      <c r="F1074" s="459"/>
      <c r="G1074" s="324"/>
      <c r="H1074" s="462"/>
      <c r="I1074" s="324"/>
      <c r="J1074" s="463"/>
      <c r="K1074" s="324"/>
      <c r="L1074" s="324"/>
      <c r="M1074" s="324"/>
      <c r="N1074" s="380"/>
      <c r="O1074" s="324"/>
      <c r="P1074" s="324"/>
      <c r="Q1074" s="464"/>
      <c r="R1074" s="418">
        <v>0</v>
      </c>
      <c r="S1074" s="418">
        <v>0</v>
      </c>
      <c r="T1074" s="459"/>
      <c r="U1074" s="459"/>
      <c r="V1074" s="459"/>
      <c r="W1074" s="459"/>
      <c r="X1074" s="459"/>
      <c r="Y1074" s="460"/>
    </row>
    <row r="1075" spans="1:25">
      <c r="A1075" s="324"/>
      <c r="B1075" s="537"/>
      <c r="C1075" s="324"/>
      <c r="D1075" s="324"/>
      <c r="E1075" s="324"/>
      <c r="F1075" s="326"/>
      <c r="G1075" s="318"/>
      <c r="H1075" s="380"/>
      <c r="I1075" s="318"/>
      <c r="J1075" s="463"/>
      <c r="K1075" s="324"/>
      <c r="L1075" s="324"/>
      <c r="M1075" s="324"/>
      <c r="N1075" s="380"/>
      <c r="O1075" s="464"/>
      <c r="P1075" s="464"/>
      <c r="Q1075" s="324"/>
      <c r="R1075" s="418">
        <v>0</v>
      </c>
      <c r="S1075" s="418">
        <v>0</v>
      </c>
      <c r="T1075" s="459"/>
      <c r="U1075" s="459"/>
      <c r="V1075" s="459"/>
      <c r="W1075" s="459"/>
      <c r="X1075" s="459"/>
      <c r="Y1075" s="460"/>
    </row>
    <row r="1076" spans="1:25">
      <c r="A1076" s="324"/>
      <c r="B1076" s="537"/>
      <c r="C1076" s="318"/>
      <c r="D1076" s="318"/>
      <c r="E1076" s="318"/>
      <c r="F1076" s="326"/>
      <c r="G1076" s="318"/>
      <c r="H1076" s="380"/>
      <c r="I1076" s="318"/>
      <c r="J1076" s="463"/>
      <c r="K1076" s="324"/>
      <c r="L1076" s="324"/>
      <c r="M1076" s="324"/>
      <c r="N1076" s="380"/>
      <c r="O1076" s="464"/>
      <c r="P1076" s="464"/>
      <c r="Q1076" s="464"/>
      <c r="R1076" s="418">
        <v>0</v>
      </c>
      <c r="S1076" s="418">
        <v>0</v>
      </c>
      <c r="T1076" s="459"/>
      <c r="U1076" s="459"/>
      <c r="V1076" s="459"/>
      <c r="W1076" s="459"/>
      <c r="X1076" s="459"/>
      <c r="Y1076" s="460"/>
    </row>
    <row r="1077" spans="1:25">
      <c r="A1077" s="324"/>
      <c r="B1077" s="537"/>
      <c r="C1077" s="318"/>
      <c r="D1077" s="318"/>
      <c r="E1077" s="318"/>
      <c r="F1077" s="326"/>
      <c r="G1077" s="318"/>
      <c r="H1077" s="380"/>
      <c r="I1077" s="318"/>
      <c r="J1077" s="463"/>
      <c r="K1077" s="324"/>
      <c r="L1077" s="324"/>
      <c r="M1077" s="324"/>
      <c r="N1077" s="380"/>
      <c r="O1077" s="464"/>
      <c r="P1077" s="464"/>
      <c r="Q1077" s="464"/>
      <c r="R1077" s="418">
        <v>0</v>
      </c>
      <c r="S1077" s="418">
        <v>0</v>
      </c>
      <c r="T1077" s="459"/>
      <c r="U1077" s="459"/>
      <c r="V1077" s="459"/>
      <c r="W1077" s="459"/>
      <c r="X1077" s="459"/>
      <c r="Y1077" s="460"/>
    </row>
    <row r="1078" spans="1:25">
      <c r="A1078" s="324"/>
      <c r="B1078" s="537"/>
      <c r="C1078" s="318"/>
      <c r="D1078" s="318"/>
      <c r="E1078" s="318"/>
      <c r="F1078" s="326"/>
      <c r="G1078" s="318"/>
      <c r="H1078" s="380"/>
      <c r="I1078" s="318"/>
      <c r="J1078" s="463"/>
      <c r="K1078" s="324"/>
      <c r="L1078" s="324"/>
      <c r="M1078" s="324"/>
      <c r="N1078" s="380"/>
      <c r="O1078" s="464"/>
      <c r="P1078" s="464"/>
      <c r="Q1078" s="464"/>
      <c r="R1078" s="418">
        <v>0</v>
      </c>
      <c r="S1078" s="418">
        <v>0</v>
      </c>
      <c r="T1078" s="459"/>
      <c r="U1078" s="459"/>
      <c r="V1078" s="459"/>
      <c r="W1078" s="459"/>
      <c r="X1078" s="459"/>
      <c r="Y1078" s="460"/>
    </row>
    <row r="1079" spans="1:25">
      <c r="A1079" s="324"/>
      <c r="B1079" s="537"/>
      <c r="C1079" s="318"/>
      <c r="D1079" s="318"/>
      <c r="E1079" s="318"/>
      <c r="F1079" s="326"/>
      <c r="G1079" s="318"/>
      <c r="H1079" s="380"/>
      <c r="I1079" s="318"/>
      <c r="J1079" s="463"/>
      <c r="K1079" s="324"/>
      <c r="L1079" s="324"/>
      <c r="M1079" s="324"/>
      <c r="N1079" s="380"/>
      <c r="O1079" s="464"/>
      <c r="P1079" s="464"/>
      <c r="Q1079" s="464"/>
      <c r="R1079" s="418">
        <v>0</v>
      </c>
      <c r="S1079" s="418">
        <v>0</v>
      </c>
      <c r="T1079" s="459"/>
      <c r="U1079" s="459"/>
      <c r="V1079" s="459"/>
      <c r="W1079" s="459"/>
      <c r="X1079" s="459"/>
      <c r="Y1079" s="460"/>
    </row>
    <row r="1080" spans="1:25">
      <c r="A1080" s="324"/>
      <c r="B1080" s="537"/>
      <c r="C1080" s="318"/>
      <c r="D1080" s="318"/>
      <c r="E1080" s="318"/>
      <c r="F1080" s="459"/>
      <c r="G1080" s="324"/>
      <c r="H1080" s="380"/>
      <c r="I1080" s="324"/>
      <c r="J1080" s="463"/>
      <c r="K1080" s="324"/>
      <c r="L1080" s="324"/>
      <c r="M1080" s="324"/>
      <c r="N1080" s="380"/>
      <c r="O1080" s="324"/>
      <c r="P1080" s="324"/>
      <c r="Q1080" s="464"/>
      <c r="R1080" s="418">
        <v>0</v>
      </c>
      <c r="S1080" s="418">
        <v>0</v>
      </c>
      <c r="T1080" s="459"/>
      <c r="U1080" s="459"/>
      <c r="V1080" s="459"/>
      <c r="W1080" s="459"/>
      <c r="X1080" s="459"/>
      <c r="Y1080" s="460"/>
    </row>
    <row r="1081" spans="1:25">
      <c r="A1081" s="324"/>
      <c r="B1081" s="537"/>
      <c r="C1081" s="324"/>
      <c r="D1081" s="324"/>
      <c r="E1081" s="324"/>
      <c r="F1081" s="459"/>
      <c r="G1081" s="324"/>
      <c r="H1081" s="380"/>
      <c r="I1081" s="318"/>
      <c r="J1081" s="463"/>
      <c r="K1081" s="324"/>
      <c r="L1081" s="324"/>
      <c r="M1081" s="324"/>
      <c r="N1081" s="380"/>
      <c r="O1081" s="464"/>
      <c r="P1081" s="464"/>
      <c r="Q1081" s="324"/>
      <c r="R1081" s="418">
        <v>0</v>
      </c>
      <c r="S1081" s="418">
        <v>0</v>
      </c>
      <c r="T1081" s="459"/>
      <c r="U1081" s="459"/>
      <c r="V1081" s="459"/>
      <c r="W1081" s="459"/>
      <c r="X1081" s="459"/>
      <c r="Y1081" s="460"/>
    </row>
    <row r="1082" spans="1:25">
      <c r="A1082" s="324"/>
      <c r="B1082" s="537"/>
      <c r="C1082" s="324"/>
      <c r="D1082" s="324"/>
      <c r="E1082" s="324"/>
      <c r="F1082" s="459"/>
      <c r="G1082" s="324"/>
      <c r="H1082" s="380"/>
      <c r="I1082" s="324"/>
      <c r="J1082" s="463"/>
      <c r="K1082" s="324"/>
      <c r="L1082" s="324"/>
      <c r="M1082" s="324"/>
      <c r="N1082" s="380"/>
      <c r="O1082" s="464"/>
      <c r="P1082" s="464"/>
      <c r="Q1082" s="464"/>
      <c r="R1082" s="418">
        <v>0</v>
      </c>
      <c r="S1082" s="418">
        <v>0</v>
      </c>
      <c r="T1082" s="459"/>
      <c r="U1082" s="459"/>
      <c r="V1082" s="459"/>
      <c r="W1082" s="459"/>
      <c r="X1082" s="459"/>
      <c r="Y1082" s="460"/>
    </row>
    <row r="1083" spans="1:25">
      <c r="A1083" s="324"/>
      <c r="B1083" s="537"/>
      <c r="C1083" s="324"/>
      <c r="D1083" s="324"/>
      <c r="E1083" s="324"/>
      <c r="F1083" s="459"/>
      <c r="G1083" s="324"/>
      <c r="H1083" s="380"/>
      <c r="I1083" s="324"/>
      <c r="J1083" s="463"/>
      <c r="K1083" s="324"/>
      <c r="L1083" s="324"/>
      <c r="M1083" s="324"/>
      <c r="N1083" s="380"/>
      <c r="O1083" s="464"/>
      <c r="P1083" s="464"/>
      <c r="Q1083" s="464"/>
      <c r="R1083" s="418">
        <v>0</v>
      </c>
      <c r="S1083" s="418">
        <v>0</v>
      </c>
      <c r="T1083" s="459"/>
      <c r="U1083" s="459"/>
      <c r="V1083" s="459"/>
      <c r="W1083" s="459"/>
      <c r="X1083" s="459"/>
      <c r="Y1083" s="460"/>
    </row>
    <row r="1084" spans="1:25">
      <c r="A1084" s="324"/>
      <c r="B1084" s="537"/>
      <c r="C1084" s="324"/>
      <c r="D1084" s="324"/>
      <c r="E1084" s="324"/>
      <c r="F1084" s="459"/>
      <c r="G1084" s="324"/>
      <c r="H1084" s="380"/>
      <c r="I1084" s="324"/>
      <c r="J1084" s="463"/>
      <c r="K1084" s="324"/>
      <c r="L1084" s="324"/>
      <c r="M1084" s="324"/>
      <c r="N1084" s="380"/>
      <c r="O1084" s="464"/>
      <c r="P1084" s="464"/>
      <c r="Q1084" s="464"/>
      <c r="R1084" s="418">
        <v>0</v>
      </c>
      <c r="S1084" s="418">
        <v>0</v>
      </c>
      <c r="T1084" s="459"/>
      <c r="U1084" s="459"/>
      <c r="V1084" s="459"/>
      <c r="W1084" s="459"/>
      <c r="X1084" s="459"/>
      <c r="Y1084" s="460"/>
    </row>
    <row r="1085" spans="1:25">
      <c r="A1085" s="324"/>
      <c r="B1085" s="537"/>
      <c r="C1085" s="324"/>
      <c r="D1085" s="324"/>
      <c r="E1085" s="324"/>
      <c r="F1085" s="459"/>
      <c r="G1085" s="324"/>
      <c r="H1085" s="380"/>
      <c r="I1085" s="324"/>
      <c r="J1085" s="463"/>
      <c r="K1085" s="324"/>
      <c r="L1085" s="324"/>
      <c r="M1085" s="324"/>
      <c r="N1085" s="380"/>
      <c r="O1085" s="464"/>
      <c r="P1085" s="464"/>
      <c r="Q1085" s="464"/>
      <c r="R1085" s="418">
        <v>0</v>
      </c>
      <c r="S1085" s="418">
        <v>0</v>
      </c>
      <c r="T1085" s="459"/>
      <c r="U1085" s="459"/>
      <c r="V1085" s="459"/>
      <c r="W1085" s="459"/>
      <c r="X1085" s="459"/>
      <c r="Y1085" s="460"/>
    </row>
    <row r="1086" spans="1:25">
      <c r="A1086" s="324"/>
      <c r="B1086" s="537"/>
      <c r="C1086" s="324"/>
      <c r="D1086" s="324"/>
      <c r="E1086" s="324"/>
      <c r="F1086" s="459"/>
      <c r="G1086" s="324"/>
      <c r="H1086" s="380"/>
      <c r="I1086" s="324"/>
      <c r="J1086" s="463"/>
      <c r="K1086" s="324"/>
      <c r="L1086" s="324"/>
      <c r="M1086" s="324"/>
      <c r="N1086" s="380"/>
      <c r="O1086" s="324"/>
      <c r="P1086" s="324"/>
      <c r="Q1086" s="464"/>
      <c r="R1086" s="418">
        <v>0</v>
      </c>
      <c r="S1086" s="418">
        <v>0</v>
      </c>
      <c r="T1086" s="459"/>
      <c r="U1086" s="459"/>
      <c r="V1086" s="459"/>
      <c r="W1086" s="459"/>
      <c r="X1086" s="459"/>
      <c r="Y1086" s="460"/>
    </row>
    <row r="1087" spans="1:25">
      <c r="A1087" s="324"/>
      <c r="B1087" s="537"/>
      <c r="C1087" s="324"/>
      <c r="D1087" s="324"/>
      <c r="E1087" s="324"/>
      <c r="F1087" s="459"/>
      <c r="G1087" s="324"/>
      <c r="H1087" s="380"/>
      <c r="I1087" s="324"/>
      <c r="J1087" s="463"/>
      <c r="K1087" s="324"/>
      <c r="L1087" s="324"/>
      <c r="M1087" s="324"/>
      <c r="N1087" s="380"/>
      <c r="O1087" s="464"/>
      <c r="P1087" s="464"/>
      <c r="Q1087" s="324"/>
      <c r="R1087" s="418">
        <v>0</v>
      </c>
      <c r="S1087" s="418">
        <v>0</v>
      </c>
      <c r="T1087" s="459"/>
      <c r="U1087" s="459"/>
      <c r="V1087" s="459"/>
      <c r="W1087" s="459"/>
      <c r="X1087" s="459"/>
      <c r="Y1087" s="465"/>
    </row>
    <row r="1088" spans="1:25">
      <c r="A1088" s="324"/>
      <c r="B1088" s="537"/>
      <c r="C1088" s="324"/>
      <c r="D1088" s="324"/>
      <c r="E1088" s="324"/>
      <c r="F1088" s="459"/>
      <c r="G1088" s="324"/>
      <c r="H1088" s="380"/>
      <c r="I1088" s="324"/>
      <c r="J1088" s="463"/>
      <c r="K1088" s="324"/>
      <c r="L1088" s="324"/>
      <c r="M1088" s="324"/>
      <c r="N1088" s="380"/>
      <c r="O1088" s="464"/>
      <c r="P1088" s="464"/>
      <c r="Q1088" s="324"/>
      <c r="R1088" s="418">
        <v>0</v>
      </c>
      <c r="S1088" s="418">
        <v>0</v>
      </c>
      <c r="T1088" s="459"/>
      <c r="U1088" s="459"/>
      <c r="V1088" s="459"/>
      <c r="W1088" s="459"/>
      <c r="X1088" s="459"/>
      <c r="Y1088" s="465"/>
    </row>
    <row r="1089" spans="1:25">
      <c r="A1089" s="324"/>
      <c r="B1089" s="537"/>
      <c r="C1089" s="324"/>
      <c r="D1089" s="324"/>
      <c r="E1089" s="324"/>
      <c r="F1089" s="459"/>
      <c r="G1089" s="324"/>
      <c r="H1089" s="380"/>
      <c r="I1089" s="324"/>
      <c r="J1089" s="463"/>
      <c r="K1089" s="324"/>
      <c r="L1089" s="324"/>
      <c r="M1089" s="324"/>
      <c r="N1089" s="380"/>
      <c r="O1089" s="464"/>
      <c r="P1089" s="464"/>
      <c r="Q1089" s="324"/>
      <c r="R1089" s="418">
        <v>0</v>
      </c>
      <c r="S1089" s="418">
        <v>0</v>
      </c>
      <c r="T1089" s="459"/>
      <c r="U1089" s="459"/>
      <c r="V1089" s="459"/>
      <c r="W1089" s="459"/>
      <c r="X1089" s="459"/>
      <c r="Y1089" s="465"/>
    </row>
    <row r="1090" spans="1:25">
      <c r="A1090" s="324"/>
      <c r="B1090" s="537"/>
      <c r="C1090" s="324"/>
      <c r="D1090" s="324"/>
      <c r="E1090" s="324"/>
      <c r="F1090" s="459"/>
      <c r="G1090" s="324"/>
      <c r="H1090" s="380"/>
      <c r="I1090" s="324"/>
      <c r="J1090" s="466"/>
      <c r="K1090" s="324"/>
      <c r="L1090" s="324"/>
      <c r="M1090" s="324"/>
      <c r="N1090" s="380"/>
      <c r="O1090" s="464"/>
      <c r="P1090" s="464"/>
      <c r="Q1090" s="464"/>
      <c r="R1090" s="418">
        <v>0</v>
      </c>
      <c r="S1090" s="418">
        <v>0</v>
      </c>
      <c r="T1090" s="459"/>
      <c r="U1090" s="459"/>
      <c r="V1090" s="459"/>
      <c r="W1090" s="459"/>
      <c r="X1090" s="459"/>
      <c r="Y1090" s="465"/>
    </row>
    <row r="1091" spans="1:25">
      <c r="A1091" s="324"/>
      <c r="B1091" s="537"/>
      <c r="C1091" s="324"/>
      <c r="D1091" s="324"/>
      <c r="E1091" s="324"/>
      <c r="F1091" s="459"/>
      <c r="G1091" s="324"/>
      <c r="H1091" s="380"/>
      <c r="I1091" s="324"/>
      <c r="J1091" s="466"/>
      <c r="K1091" s="324"/>
      <c r="L1091" s="324"/>
      <c r="M1091" s="324"/>
      <c r="N1091" s="380"/>
      <c r="O1091" s="464"/>
      <c r="P1091" s="464"/>
      <c r="Q1091" s="464"/>
      <c r="R1091" s="418">
        <v>0</v>
      </c>
      <c r="S1091" s="418">
        <v>0</v>
      </c>
      <c r="T1091" s="459"/>
      <c r="U1091" s="459"/>
      <c r="V1091" s="459"/>
      <c r="W1091" s="459"/>
      <c r="X1091" s="459"/>
      <c r="Y1091" s="465"/>
    </row>
    <row r="1092" spans="1:25">
      <c r="A1092" s="324"/>
      <c r="B1092" s="537"/>
      <c r="C1092" s="324"/>
      <c r="D1092" s="324"/>
      <c r="E1092" s="324"/>
      <c r="F1092" s="459"/>
      <c r="G1092" s="324"/>
      <c r="H1092" s="380"/>
      <c r="I1092" s="324"/>
      <c r="J1092" s="466"/>
      <c r="K1092" s="324"/>
      <c r="L1092" s="324"/>
      <c r="M1092" s="324"/>
      <c r="N1092" s="380"/>
      <c r="O1092" s="324"/>
      <c r="P1092" s="324"/>
      <c r="Q1092" s="324"/>
      <c r="R1092" s="418">
        <v>0</v>
      </c>
      <c r="S1092" s="418">
        <v>0</v>
      </c>
      <c r="T1092" s="459"/>
      <c r="U1092" s="459"/>
      <c r="V1092" s="459"/>
      <c r="W1092" s="459"/>
      <c r="X1092" s="459"/>
      <c r="Y1092" s="460"/>
    </row>
    <row r="1093" spans="1:25">
      <c r="A1093" s="324"/>
      <c r="B1093" s="537"/>
      <c r="C1093" s="324"/>
      <c r="D1093" s="324"/>
      <c r="E1093" s="324"/>
      <c r="F1093" s="459"/>
      <c r="G1093" s="324"/>
      <c r="H1093" s="380"/>
      <c r="I1093" s="324"/>
      <c r="J1093" s="466"/>
      <c r="K1093" s="324"/>
      <c r="L1093" s="324"/>
      <c r="M1093" s="324"/>
      <c r="N1093" s="380"/>
      <c r="O1093" s="324"/>
      <c r="P1093" s="324"/>
      <c r="Q1093" s="324"/>
      <c r="R1093" s="418">
        <v>0</v>
      </c>
      <c r="S1093" s="418">
        <v>0</v>
      </c>
      <c r="T1093" s="459"/>
      <c r="U1093" s="459"/>
      <c r="V1093" s="459"/>
      <c r="W1093" s="459"/>
      <c r="X1093" s="459"/>
      <c r="Y1093" s="460"/>
    </row>
    <row r="1094" spans="1:25">
      <c r="A1094" s="324"/>
      <c r="B1094" s="537"/>
      <c r="C1094" s="324"/>
      <c r="D1094" s="324"/>
      <c r="E1094" s="324"/>
      <c r="F1094" s="459"/>
      <c r="G1094" s="324"/>
      <c r="H1094" s="462"/>
      <c r="I1094" s="324"/>
      <c r="J1094" s="466"/>
      <c r="K1094" s="324"/>
      <c r="L1094" s="324"/>
      <c r="M1094" s="324"/>
      <c r="N1094" s="380"/>
      <c r="O1094" s="324"/>
      <c r="P1094" s="324"/>
      <c r="Q1094" s="324"/>
      <c r="R1094" s="418">
        <v>0</v>
      </c>
      <c r="S1094" s="418">
        <v>0</v>
      </c>
      <c r="T1094" s="459"/>
      <c r="U1094" s="459"/>
      <c r="V1094" s="459"/>
      <c r="W1094" s="459"/>
      <c r="X1094" s="459"/>
      <c r="Y1094" s="460"/>
    </row>
    <row r="1095" spans="1:25">
      <c r="A1095" s="324"/>
      <c r="B1095" s="537"/>
      <c r="C1095" s="324"/>
      <c r="D1095" s="324"/>
      <c r="E1095" s="324"/>
      <c r="F1095" s="326"/>
      <c r="G1095" s="318"/>
      <c r="H1095" s="380"/>
      <c r="I1095" s="318"/>
      <c r="J1095" s="318"/>
      <c r="K1095" s="318"/>
      <c r="L1095" s="318"/>
      <c r="M1095" s="318"/>
      <c r="N1095" s="318"/>
      <c r="O1095" s="464"/>
      <c r="P1095" s="464"/>
      <c r="Q1095" s="324"/>
      <c r="R1095" s="418">
        <v>0</v>
      </c>
      <c r="S1095" s="418">
        <v>0</v>
      </c>
      <c r="T1095" s="459"/>
      <c r="U1095" s="459"/>
      <c r="V1095" s="459"/>
      <c r="W1095" s="459"/>
      <c r="X1095" s="459"/>
      <c r="Y1095" s="385"/>
    </row>
    <row r="1096" spans="1:25">
      <c r="A1096" s="324"/>
      <c r="B1096" s="537"/>
      <c r="C1096" s="318"/>
      <c r="D1096" s="318"/>
      <c r="E1096" s="318"/>
      <c r="F1096" s="459"/>
      <c r="G1096" s="324"/>
      <c r="H1096" s="462"/>
      <c r="I1096" s="324"/>
      <c r="J1096" s="324"/>
      <c r="K1096" s="324"/>
      <c r="L1096" s="324"/>
      <c r="M1096" s="324"/>
      <c r="N1096" s="324"/>
      <c r="O1096" s="464"/>
      <c r="P1096" s="464"/>
      <c r="Q1096" s="324"/>
      <c r="R1096" s="418">
        <v>0</v>
      </c>
      <c r="S1096" s="418">
        <v>0</v>
      </c>
      <c r="T1096" s="459"/>
      <c r="U1096" s="459"/>
      <c r="V1096" s="459"/>
      <c r="W1096" s="459"/>
      <c r="X1096" s="459"/>
      <c r="Y1096" s="465"/>
    </row>
    <row r="1097" spans="1:25">
      <c r="A1097" s="324"/>
      <c r="B1097" s="537"/>
      <c r="C1097" s="324"/>
      <c r="D1097" s="324"/>
      <c r="E1097" s="324"/>
      <c r="F1097" s="459"/>
      <c r="G1097" s="324"/>
      <c r="H1097" s="462"/>
      <c r="I1097" s="324"/>
      <c r="J1097" s="324"/>
      <c r="K1097" s="324"/>
      <c r="L1097" s="324"/>
      <c r="M1097" s="324"/>
      <c r="N1097" s="324"/>
      <c r="O1097" s="324"/>
      <c r="P1097" s="324"/>
      <c r="Q1097" s="324"/>
      <c r="R1097" s="418">
        <v>0</v>
      </c>
      <c r="S1097" s="418">
        <v>0</v>
      </c>
      <c r="T1097" s="459"/>
      <c r="U1097" s="459"/>
      <c r="V1097" s="459"/>
      <c r="W1097" s="459"/>
      <c r="X1097" s="459"/>
      <c r="Y1097" s="460"/>
    </row>
    <row r="1098" spans="1:25">
      <c r="A1098" s="324"/>
      <c r="B1098" s="537"/>
      <c r="C1098" s="318"/>
      <c r="D1098" s="318"/>
      <c r="E1098" s="318"/>
      <c r="F1098" s="459"/>
      <c r="G1098" s="324"/>
      <c r="H1098" s="462"/>
      <c r="I1098" s="324"/>
      <c r="J1098" s="324"/>
      <c r="K1098" s="324"/>
      <c r="L1098" s="324"/>
      <c r="M1098" s="324"/>
      <c r="N1098" s="324"/>
      <c r="O1098" s="324"/>
      <c r="P1098" s="324"/>
      <c r="Q1098" s="324"/>
      <c r="R1098" s="418">
        <v>0</v>
      </c>
      <c r="S1098" s="418">
        <v>0</v>
      </c>
      <c r="T1098" s="459"/>
      <c r="U1098" s="459"/>
      <c r="V1098" s="459"/>
      <c r="W1098" s="459"/>
      <c r="X1098" s="459"/>
      <c r="Y1098" s="460"/>
    </row>
    <row r="1099" spans="1:25">
      <c r="A1099" s="324"/>
      <c r="B1099" s="537"/>
      <c r="C1099" s="318"/>
      <c r="D1099" s="318"/>
      <c r="E1099" s="318"/>
      <c r="F1099" s="459"/>
      <c r="G1099" s="324"/>
      <c r="H1099" s="462"/>
      <c r="I1099" s="324"/>
      <c r="J1099" s="324"/>
      <c r="K1099" s="324"/>
      <c r="L1099" s="324"/>
      <c r="M1099" s="324"/>
      <c r="N1099" s="324"/>
      <c r="O1099" s="324"/>
      <c r="P1099" s="324"/>
      <c r="Q1099" s="324"/>
      <c r="R1099" s="418">
        <v>0</v>
      </c>
      <c r="S1099" s="418">
        <v>0</v>
      </c>
      <c r="T1099" s="459"/>
      <c r="U1099" s="459"/>
      <c r="V1099" s="459"/>
      <c r="W1099" s="459"/>
      <c r="X1099" s="459"/>
      <c r="Y1099" s="460"/>
    </row>
    <row r="1100" spans="1:25">
      <c r="A1100" s="324"/>
      <c r="B1100" s="537"/>
      <c r="C1100" s="324"/>
      <c r="D1100" s="324"/>
      <c r="E1100" s="324"/>
      <c r="F1100" s="459"/>
      <c r="G1100" s="324"/>
      <c r="H1100" s="462"/>
      <c r="I1100" s="324"/>
      <c r="J1100" s="324"/>
      <c r="K1100" s="324"/>
      <c r="L1100" s="324"/>
      <c r="M1100" s="324"/>
      <c r="N1100" s="324"/>
      <c r="O1100" s="324"/>
      <c r="P1100" s="324"/>
      <c r="Q1100" s="324"/>
      <c r="R1100" s="418">
        <v>0</v>
      </c>
      <c r="S1100" s="418">
        <v>0</v>
      </c>
      <c r="T1100" s="459"/>
      <c r="U1100" s="459"/>
      <c r="V1100" s="459"/>
      <c r="W1100" s="459"/>
      <c r="X1100" s="459"/>
      <c r="Y1100" s="460"/>
    </row>
    <row r="1101" spans="1:25">
      <c r="A1101" s="324"/>
      <c r="B1101" s="537"/>
      <c r="C1101" s="324"/>
      <c r="D1101" s="324"/>
      <c r="E1101" s="324"/>
      <c r="F1101" s="459"/>
      <c r="G1101" s="324"/>
      <c r="H1101" s="462"/>
      <c r="I1101" s="324"/>
      <c r="J1101" s="324"/>
      <c r="K1101" s="324"/>
      <c r="L1101" s="324"/>
      <c r="M1101" s="324"/>
      <c r="N1101" s="324"/>
      <c r="O1101" s="324"/>
      <c r="P1101" s="324"/>
      <c r="Q1101" s="324"/>
      <c r="R1101" s="418">
        <v>0</v>
      </c>
      <c r="S1101" s="418">
        <v>0</v>
      </c>
      <c r="T1101" s="459"/>
      <c r="U1101" s="459"/>
      <c r="V1101" s="459"/>
      <c r="W1101" s="459"/>
      <c r="X1101" s="459"/>
      <c r="Y1101" s="460"/>
    </row>
    <row r="1102" spans="1:25">
      <c r="A1102" s="324"/>
      <c r="B1102" s="537"/>
      <c r="C1102" s="324"/>
      <c r="D1102" s="324"/>
      <c r="E1102" s="324"/>
      <c r="F1102" s="459"/>
      <c r="G1102" s="324"/>
      <c r="H1102" s="462"/>
      <c r="I1102" s="324"/>
      <c r="J1102" s="324"/>
      <c r="K1102" s="324"/>
      <c r="L1102" s="324"/>
      <c r="M1102" s="324"/>
      <c r="N1102" s="324"/>
      <c r="O1102" s="324"/>
      <c r="P1102" s="324"/>
      <c r="Q1102" s="324"/>
      <c r="R1102" s="418">
        <v>0</v>
      </c>
      <c r="S1102" s="418">
        <v>0</v>
      </c>
      <c r="T1102" s="459"/>
      <c r="U1102" s="459"/>
      <c r="V1102" s="459"/>
      <c r="W1102" s="459"/>
      <c r="X1102" s="459"/>
      <c r="Y1102" s="460"/>
    </row>
    <row r="1103" spans="1:25">
      <c r="A1103" s="324"/>
      <c r="B1103" s="537"/>
      <c r="C1103" s="324"/>
      <c r="D1103" s="324"/>
      <c r="E1103" s="324"/>
      <c r="F1103" s="459"/>
      <c r="G1103" s="324"/>
      <c r="H1103" s="462"/>
      <c r="I1103" s="324"/>
      <c r="J1103" s="324"/>
      <c r="K1103" s="324"/>
      <c r="L1103" s="324"/>
      <c r="M1103" s="324"/>
      <c r="N1103" s="324"/>
      <c r="O1103" s="324"/>
      <c r="P1103" s="324"/>
      <c r="Q1103" s="324"/>
      <c r="R1103" s="418">
        <v>0</v>
      </c>
      <c r="S1103" s="418">
        <v>0</v>
      </c>
      <c r="T1103" s="459"/>
      <c r="U1103" s="459"/>
      <c r="V1103" s="459"/>
      <c r="W1103" s="459"/>
      <c r="X1103" s="459"/>
      <c r="Y1103" s="460"/>
    </row>
    <row r="1104" spans="1:25">
      <c r="A1104" s="324"/>
      <c r="B1104" s="537"/>
      <c r="C1104" s="324"/>
      <c r="D1104" s="324"/>
      <c r="E1104" s="324"/>
      <c r="F1104" s="459"/>
      <c r="G1104" s="324"/>
      <c r="H1104" s="462"/>
      <c r="I1104" s="324"/>
      <c r="J1104" s="324"/>
      <c r="K1104" s="324"/>
      <c r="L1104" s="324"/>
      <c r="M1104" s="324"/>
      <c r="N1104" s="324"/>
      <c r="O1104" s="324"/>
      <c r="P1104" s="324"/>
      <c r="Q1104" s="324"/>
      <c r="R1104" s="324"/>
      <c r="S1104" s="324"/>
      <c r="T1104" s="459"/>
      <c r="U1104" s="459"/>
      <c r="V1104" s="459"/>
      <c r="W1104" s="459"/>
      <c r="X1104" s="459"/>
      <c r="Y1104" s="460"/>
    </row>
    <row r="1105" spans="1:25">
      <c r="A1105" s="324"/>
      <c r="B1105" s="537"/>
      <c r="C1105" s="324"/>
      <c r="D1105" s="324"/>
      <c r="E1105" s="324"/>
      <c r="F1105" s="459"/>
      <c r="G1105" s="324"/>
      <c r="H1105" s="462"/>
      <c r="I1105" s="324"/>
      <c r="J1105" s="324"/>
      <c r="K1105" s="324"/>
      <c r="L1105" s="324"/>
      <c r="M1105" s="324"/>
      <c r="N1105" s="324"/>
      <c r="O1105" s="324"/>
      <c r="P1105" s="324"/>
      <c r="Q1105" s="324"/>
      <c r="R1105" s="324"/>
      <c r="S1105" s="324"/>
      <c r="T1105" s="459"/>
      <c r="U1105" s="459"/>
      <c r="V1105" s="459"/>
      <c r="W1105" s="459"/>
      <c r="X1105" s="459"/>
      <c r="Y1105" s="460"/>
    </row>
    <row r="1106" spans="1:25">
      <c r="A1106" s="324"/>
      <c r="B1106" s="537"/>
      <c r="C1106" s="324"/>
      <c r="D1106" s="324"/>
      <c r="E1106" s="324"/>
      <c r="F1106" s="459"/>
      <c r="G1106" s="324"/>
      <c r="H1106" s="462"/>
      <c r="I1106" s="324"/>
      <c r="J1106" s="324"/>
      <c r="K1106" s="324"/>
      <c r="L1106" s="324"/>
      <c r="M1106" s="324"/>
      <c r="N1106" s="324"/>
      <c r="O1106" s="324"/>
      <c r="P1106" s="324"/>
      <c r="Q1106" s="324"/>
      <c r="R1106" s="324"/>
      <c r="S1106" s="324"/>
      <c r="T1106" s="459"/>
      <c r="U1106" s="459"/>
      <c r="V1106" s="459"/>
      <c r="W1106" s="459"/>
      <c r="X1106" s="459"/>
      <c r="Y1106" s="460"/>
    </row>
    <row r="1107" spans="1:25">
      <c r="A1107" s="324"/>
      <c r="B1107" s="537"/>
      <c r="C1107" s="324"/>
      <c r="D1107" s="324"/>
      <c r="E1107" s="324"/>
      <c r="F1107" s="459"/>
      <c r="G1107" s="324"/>
      <c r="H1107" s="462"/>
      <c r="I1107" s="324"/>
      <c r="J1107" s="324"/>
      <c r="K1107" s="324"/>
      <c r="L1107" s="324"/>
      <c r="M1107" s="324"/>
      <c r="N1107" s="324"/>
      <c r="O1107" s="324"/>
      <c r="P1107" s="324"/>
      <c r="Q1107" s="324"/>
      <c r="R1107" s="324"/>
      <c r="S1107" s="324"/>
      <c r="T1107" s="459"/>
      <c r="U1107" s="459"/>
      <c r="V1107" s="459"/>
      <c r="W1107" s="459"/>
      <c r="X1107" s="459"/>
      <c r="Y1107" s="460"/>
    </row>
    <row r="1108" spans="1:25">
      <c r="A1108" s="324"/>
      <c r="B1108" s="537"/>
      <c r="C1108" s="324"/>
      <c r="D1108" s="324"/>
      <c r="E1108" s="324"/>
      <c r="F1108" s="459"/>
      <c r="G1108" s="324"/>
      <c r="H1108" s="462"/>
      <c r="I1108" s="324"/>
      <c r="J1108" s="324"/>
      <c r="K1108" s="324"/>
      <c r="L1108" s="324"/>
      <c r="M1108" s="324"/>
      <c r="N1108" s="324"/>
      <c r="O1108" s="324"/>
      <c r="P1108" s="324"/>
      <c r="Q1108" s="324"/>
      <c r="R1108" s="324"/>
      <c r="S1108" s="324"/>
      <c r="T1108" s="459"/>
      <c r="U1108" s="459"/>
      <c r="V1108" s="459"/>
      <c r="W1108" s="459"/>
      <c r="X1108" s="459"/>
      <c r="Y1108" s="460"/>
    </row>
    <row r="1109" spans="1:25">
      <c r="A1109" s="324"/>
      <c r="B1109" s="537"/>
      <c r="C1109" s="324"/>
      <c r="D1109" s="324"/>
      <c r="E1109" s="324"/>
      <c r="F1109" s="459"/>
      <c r="G1109" s="324"/>
      <c r="H1109" s="462"/>
      <c r="I1109" s="324"/>
      <c r="J1109" s="324"/>
      <c r="K1109" s="324"/>
      <c r="L1109" s="324"/>
      <c r="M1109" s="324"/>
      <c r="N1109" s="324"/>
      <c r="O1109" s="324"/>
      <c r="P1109" s="324"/>
      <c r="Q1109" s="324"/>
      <c r="R1109" s="324"/>
      <c r="S1109" s="324"/>
      <c r="T1109" s="459"/>
      <c r="U1109" s="459"/>
      <c r="V1109" s="459"/>
      <c r="W1109" s="459"/>
      <c r="X1109" s="459"/>
      <c r="Y1109" s="460"/>
    </row>
    <row r="1110" spans="1:25">
      <c r="A1110" s="324"/>
      <c r="B1110" s="537"/>
      <c r="C1110" s="324"/>
      <c r="D1110" s="324"/>
      <c r="E1110" s="324"/>
      <c r="F1110" s="459"/>
      <c r="G1110" s="324"/>
      <c r="H1110" s="462"/>
      <c r="I1110" s="324"/>
      <c r="J1110" s="324"/>
      <c r="K1110" s="324"/>
      <c r="L1110" s="324"/>
      <c r="M1110" s="324"/>
      <c r="N1110" s="324"/>
      <c r="O1110" s="324"/>
      <c r="P1110" s="324"/>
      <c r="Q1110" s="324"/>
      <c r="R1110" s="324"/>
      <c r="S1110" s="324"/>
      <c r="T1110" s="459"/>
      <c r="U1110" s="459"/>
      <c r="V1110" s="459"/>
      <c r="W1110" s="459"/>
      <c r="X1110" s="459"/>
      <c r="Y1110" s="460"/>
    </row>
    <row r="1111" spans="1:25">
      <c r="A1111" s="324"/>
      <c r="B1111" s="537"/>
      <c r="C1111" s="324"/>
      <c r="D1111" s="324"/>
      <c r="E1111" s="324"/>
      <c r="F1111" s="459"/>
      <c r="G1111" s="324"/>
      <c r="H1111" s="462"/>
      <c r="I1111" s="324"/>
      <c r="J1111" s="324"/>
      <c r="K1111" s="324"/>
      <c r="L1111" s="324"/>
      <c r="M1111" s="324"/>
      <c r="N1111" s="324"/>
      <c r="O1111" s="324"/>
      <c r="P1111" s="324"/>
      <c r="Q1111" s="324"/>
      <c r="R1111" s="324"/>
      <c r="S1111" s="324"/>
      <c r="T1111" s="459"/>
      <c r="U1111" s="459"/>
      <c r="V1111" s="459"/>
      <c r="W1111" s="459"/>
      <c r="X1111" s="459"/>
      <c r="Y1111" s="460"/>
    </row>
    <row r="1112" spans="1:25">
      <c r="A1112" s="324"/>
      <c r="B1112" s="537"/>
      <c r="C1112" s="324"/>
      <c r="D1112" s="324"/>
      <c r="E1112" s="324"/>
      <c r="F1112" s="459"/>
      <c r="G1112" s="324"/>
      <c r="H1112" s="462"/>
      <c r="I1112" s="324"/>
      <c r="J1112" s="324"/>
      <c r="K1112" s="324"/>
      <c r="L1112" s="324"/>
      <c r="M1112" s="324"/>
      <c r="N1112" s="324"/>
      <c r="O1112" s="324"/>
      <c r="P1112" s="324"/>
      <c r="Q1112" s="324"/>
      <c r="R1112" s="324"/>
      <c r="S1112" s="324"/>
      <c r="T1112" s="459"/>
      <c r="U1112" s="459"/>
      <c r="V1112" s="459"/>
      <c r="W1112" s="459"/>
      <c r="X1112" s="459"/>
      <c r="Y1112" s="460"/>
    </row>
    <row r="1113" spans="1:25">
      <c r="A1113" s="324"/>
      <c r="B1113" s="537"/>
      <c r="C1113" s="324"/>
      <c r="D1113" s="324"/>
      <c r="E1113" s="324"/>
      <c r="F1113" s="459"/>
      <c r="G1113" s="324"/>
      <c r="H1113" s="462"/>
      <c r="I1113" s="324"/>
      <c r="J1113" s="324"/>
      <c r="K1113" s="324"/>
      <c r="L1113" s="324"/>
      <c r="M1113" s="324"/>
      <c r="N1113" s="324"/>
      <c r="O1113" s="324"/>
      <c r="P1113" s="324"/>
      <c r="Q1113" s="324"/>
      <c r="R1113" s="324"/>
      <c r="S1113" s="324"/>
      <c r="T1113" s="459"/>
      <c r="U1113" s="459"/>
      <c r="V1113" s="459"/>
      <c r="W1113" s="459"/>
      <c r="X1113" s="459"/>
      <c r="Y1113" s="460"/>
    </row>
    <row r="1114" spans="1:25">
      <c r="A1114" s="324"/>
      <c r="B1114" s="537"/>
      <c r="C1114" s="324"/>
      <c r="D1114" s="324"/>
      <c r="E1114" s="324"/>
      <c r="F1114" s="459"/>
      <c r="G1114" s="324"/>
      <c r="H1114" s="462"/>
      <c r="I1114" s="324"/>
      <c r="J1114" s="324"/>
      <c r="K1114" s="324"/>
      <c r="L1114" s="324"/>
      <c r="M1114" s="324"/>
      <c r="N1114" s="324"/>
      <c r="O1114" s="324"/>
      <c r="P1114" s="324"/>
      <c r="Q1114" s="324"/>
      <c r="R1114" s="324"/>
      <c r="S1114" s="324"/>
      <c r="T1114" s="459"/>
      <c r="U1114" s="459"/>
      <c r="V1114" s="459"/>
      <c r="W1114" s="459"/>
      <c r="X1114" s="459"/>
      <c r="Y1114" s="460"/>
    </row>
    <row r="1115" spans="1:25">
      <c r="A1115" s="324"/>
      <c r="B1115" s="537"/>
      <c r="C1115" s="324"/>
      <c r="D1115" s="324"/>
      <c r="E1115" s="324"/>
      <c r="F1115" s="459"/>
      <c r="G1115" s="324"/>
      <c r="H1115" s="462"/>
      <c r="I1115" s="324"/>
      <c r="J1115" s="324"/>
      <c r="K1115" s="324"/>
      <c r="L1115" s="324"/>
      <c r="M1115" s="324"/>
      <c r="N1115" s="324"/>
      <c r="O1115" s="324"/>
      <c r="P1115" s="324"/>
      <c r="Q1115" s="324"/>
      <c r="R1115" s="324"/>
      <c r="S1115" s="324"/>
      <c r="T1115" s="459"/>
      <c r="U1115" s="459"/>
      <c r="V1115" s="459"/>
      <c r="W1115" s="459"/>
      <c r="X1115" s="459"/>
      <c r="Y1115" s="460"/>
    </row>
    <row r="1116" spans="1:25">
      <c r="A1116" s="324"/>
      <c r="B1116" s="537"/>
      <c r="C1116" s="324"/>
      <c r="D1116" s="324"/>
      <c r="E1116" s="324"/>
      <c r="F1116" s="459"/>
      <c r="G1116" s="324"/>
      <c r="H1116" s="462"/>
      <c r="I1116" s="324"/>
      <c r="J1116" s="324"/>
      <c r="K1116" s="324"/>
      <c r="L1116" s="324"/>
      <c r="M1116" s="324"/>
      <c r="N1116" s="324"/>
      <c r="O1116" s="324"/>
      <c r="P1116" s="324"/>
      <c r="Q1116" s="324"/>
      <c r="R1116" s="324"/>
      <c r="S1116" s="324"/>
      <c r="T1116" s="459"/>
      <c r="U1116" s="459"/>
      <c r="V1116" s="459"/>
      <c r="W1116" s="459"/>
      <c r="X1116" s="459"/>
      <c r="Y1116" s="460"/>
    </row>
    <row r="1117" spans="1:25">
      <c r="A1117" s="324"/>
      <c r="B1117" s="537"/>
      <c r="C1117" s="324"/>
      <c r="D1117" s="324"/>
      <c r="E1117" s="324"/>
      <c r="F1117" s="459"/>
      <c r="G1117" s="324"/>
      <c r="H1117" s="462"/>
      <c r="I1117" s="324"/>
      <c r="J1117" s="324"/>
      <c r="K1117" s="324"/>
      <c r="L1117" s="324"/>
      <c r="M1117" s="324"/>
      <c r="N1117" s="324"/>
      <c r="O1117" s="324"/>
      <c r="P1117" s="324"/>
      <c r="Q1117" s="324"/>
      <c r="R1117" s="324"/>
      <c r="S1117" s="324"/>
      <c r="T1117" s="459"/>
      <c r="U1117" s="459"/>
      <c r="V1117" s="459"/>
      <c r="W1117" s="459"/>
      <c r="X1117" s="459"/>
      <c r="Y1117" s="460"/>
    </row>
    <row r="1118" spans="1:25">
      <c r="A1118" s="324"/>
      <c r="B1118" s="537"/>
      <c r="C1118" s="324"/>
      <c r="D1118" s="324"/>
      <c r="E1118" s="324"/>
      <c r="F1118" s="459"/>
      <c r="G1118" s="324"/>
      <c r="H1118" s="462"/>
      <c r="I1118" s="324"/>
      <c r="J1118" s="324"/>
      <c r="K1118" s="324"/>
      <c r="L1118" s="324"/>
      <c r="M1118" s="324"/>
      <c r="N1118" s="324"/>
      <c r="O1118" s="324"/>
      <c r="P1118" s="324"/>
      <c r="Q1118" s="324"/>
      <c r="R1118" s="324"/>
      <c r="S1118" s="324"/>
      <c r="T1118" s="459"/>
      <c r="U1118" s="459"/>
      <c r="V1118" s="459"/>
      <c r="W1118" s="459"/>
      <c r="X1118" s="459"/>
      <c r="Y1118" s="460"/>
    </row>
    <row r="1119" spans="1:25">
      <c r="A1119" s="324"/>
      <c r="B1119" s="537"/>
      <c r="C1119" s="324"/>
      <c r="D1119" s="324"/>
      <c r="E1119" s="324"/>
      <c r="F1119" s="459"/>
      <c r="G1119" s="324"/>
      <c r="H1119" s="462"/>
      <c r="I1119" s="324"/>
      <c r="J1119" s="324"/>
      <c r="K1119" s="324"/>
      <c r="L1119" s="324"/>
      <c r="M1119" s="324"/>
      <c r="N1119" s="324"/>
      <c r="O1119" s="324"/>
      <c r="P1119" s="324"/>
      <c r="Q1119" s="324"/>
      <c r="R1119" s="324"/>
      <c r="S1119" s="324"/>
      <c r="T1119" s="459"/>
      <c r="U1119" s="459"/>
      <c r="V1119" s="459"/>
      <c r="W1119" s="459"/>
      <c r="X1119" s="459"/>
      <c r="Y1119" s="460"/>
    </row>
    <row r="1120" spans="1:25">
      <c r="A1120" s="324"/>
      <c r="B1120" s="537"/>
      <c r="C1120" s="324"/>
      <c r="D1120" s="324"/>
      <c r="E1120" s="324"/>
      <c r="F1120" s="459"/>
      <c r="G1120" s="324"/>
      <c r="H1120" s="462"/>
      <c r="I1120" s="324"/>
      <c r="J1120" s="324"/>
      <c r="K1120" s="324"/>
      <c r="L1120" s="324"/>
      <c r="M1120" s="324"/>
      <c r="N1120" s="324"/>
      <c r="O1120" s="324"/>
      <c r="P1120" s="324"/>
      <c r="Q1120" s="324"/>
      <c r="R1120" s="324"/>
      <c r="S1120" s="324"/>
      <c r="T1120" s="459"/>
      <c r="U1120" s="459"/>
      <c r="V1120" s="459"/>
      <c r="W1120" s="459"/>
      <c r="X1120" s="459"/>
      <c r="Y1120" s="460"/>
    </row>
    <row r="1121" spans="1:25">
      <c r="A1121" s="324"/>
      <c r="B1121" s="537"/>
      <c r="C1121" s="324"/>
      <c r="D1121" s="324"/>
      <c r="E1121" s="324"/>
      <c r="F1121" s="459"/>
      <c r="G1121" s="324"/>
      <c r="H1121" s="462"/>
      <c r="I1121" s="324"/>
      <c r="J1121" s="324"/>
      <c r="K1121" s="324"/>
      <c r="L1121" s="324"/>
      <c r="M1121" s="324"/>
      <c r="N1121" s="324"/>
      <c r="O1121" s="324"/>
      <c r="P1121" s="324"/>
      <c r="Q1121" s="324"/>
      <c r="R1121" s="324"/>
      <c r="S1121" s="324"/>
      <c r="T1121" s="459"/>
      <c r="U1121" s="459"/>
      <c r="V1121" s="459"/>
      <c r="W1121" s="459"/>
      <c r="X1121" s="459"/>
      <c r="Y1121" s="460"/>
    </row>
    <row r="1122" spans="1:25">
      <c r="A1122" s="324"/>
      <c r="B1122" s="537"/>
      <c r="C1122" s="324"/>
      <c r="D1122" s="324"/>
      <c r="E1122" s="324"/>
      <c r="F1122" s="459"/>
      <c r="G1122" s="324"/>
      <c r="H1122" s="462"/>
      <c r="I1122" s="324"/>
      <c r="J1122" s="324"/>
      <c r="K1122" s="324"/>
      <c r="L1122" s="324"/>
      <c r="M1122" s="324"/>
      <c r="N1122" s="324"/>
      <c r="O1122" s="324"/>
      <c r="P1122" s="324"/>
      <c r="Q1122" s="324"/>
      <c r="R1122" s="324"/>
      <c r="S1122" s="324"/>
      <c r="T1122" s="459"/>
      <c r="U1122" s="459"/>
      <c r="V1122" s="459"/>
      <c r="W1122" s="459"/>
      <c r="X1122" s="459"/>
      <c r="Y1122" s="460"/>
    </row>
    <row r="1123" spans="1:25">
      <c r="A1123" s="324"/>
      <c r="B1123" s="537"/>
      <c r="C1123" s="324"/>
      <c r="D1123" s="324"/>
      <c r="E1123" s="324"/>
      <c r="F1123" s="459"/>
      <c r="G1123" s="324"/>
      <c r="H1123" s="462"/>
      <c r="I1123" s="324"/>
      <c r="J1123" s="324"/>
      <c r="K1123" s="324"/>
      <c r="L1123" s="324"/>
      <c r="M1123" s="324"/>
      <c r="N1123" s="324"/>
      <c r="O1123" s="324"/>
      <c r="P1123" s="324"/>
      <c r="Q1123" s="324"/>
      <c r="R1123" s="324"/>
      <c r="S1123" s="324"/>
      <c r="T1123" s="459"/>
      <c r="U1123" s="459"/>
      <c r="V1123" s="459"/>
      <c r="W1123" s="459"/>
      <c r="X1123" s="459"/>
      <c r="Y1123" s="460"/>
    </row>
    <row r="1124" spans="1:25">
      <c r="A1124" s="324"/>
      <c r="B1124" s="537"/>
      <c r="C1124" s="324"/>
      <c r="D1124" s="324"/>
      <c r="E1124" s="324"/>
      <c r="F1124" s="459"/>
      <c r="G1124" s="324"/>
      <c r="H1124" s="462"/>
      <c r="I1124" s="324"/>
      <c r="J1124" s="324"/>
      <c r="K1124" s="324"/>
      <c r="L1124" s="324"/>
      <c r="M1124" s="324"/>
      <c r="N1124" s="324"/>
      <c r="O1124" s="324"/>
      <c r="P1124" s="324"/>
      <c r="Q1124" s="324"/>
      <c r="R1124" s="324"/>
      <c r="S1124" s="324"/>
      <c r="T1124" s="459"/>
      <c r="U1124" s="459"/>
      <c r="V1124" s="459"/>
      <c r="W1124" s="459"/>
      <c r="X1124" s="459"/>
      <c r="Y1124" s="460"/>
    </row>
    <row r="1125" spans="1:25">
      <c r="A1125" s="324"/>
      <c r="B1125" s="537"/>
      <c r="C1125" s="324"/>
      <c r="D1125" s="324"/>
      <c r="E1125" s="324"/>
      <c r="F1125" s="459"/>
      <c r="G1125" s="324"/>
      <c r="H1125" s="462"/>
      <c r="I1125" s="324"/>
      <c r="J1125" s="324"/>
      <c r="K1125" s="324"/>
      <c r="L1125" s="324"/>
      <c r="M1125" s="324"/>
      <c r="N1125" s="324"/>
      <c r="O1125" s="324"/>
      <c r="P1125" s="324"/>
      <c r="Q1125" s="324"/>
      <c r="R1125" s="324"/>
      <c r="S1125" s="324"/>
      <c r="T1125" s="459"/>
      <c r="U1125" s="459"/>
      <c r="V1125" s="459"/>
      <c r="W1125" s="459"/>
      <c r="X1125" s="459"/>
      <c r="Y1125" s="460"/>
    </row>
    <row r="1126" spans="1:25">
      <c r="A1126" s="324"/>
      <c r="B1126" s="537"/>
      <c r="C1126" s="324"/>
      <c r="D1126" s="324"/>
      <c r="E1126" s="324"/>
      <c r="F1126" s="459"/>
      <c r="G1126" s="324"/>
      <c r="H1126" s="462"/>
      <c r="I1126" s="324"/>
      <c r="J1126" s="324"/>
      <c r="K1126" s="324"/>
      <c r="L1126" s="324"/>
      <c r="M1126" s="324"/>
      <c r="N1126" s="324"/>
      <c r="O1126" s="324"/>
      <c r="P1126" s="324"/>
      <c r="Q1126" s="324"/>
      <c r="R1126" s="324"/>
      <c r="S1126" s="324"/>
      <c r="T1126" s="459"/>
      <c r="U1126" s="459"/>
      <c r="V1126" s="459"/>
      <c r="W1126" s="459"/>
      <c r="X1126" s="459"/>
      <c r="Y1126" s="460"/>
    </row>
    <row r="1127" spans="1:25">
      <c r="A1127" s="324"/>
      <c r="B1127" s="537"/>
      <c r="C1127" s="324"/>
      <c r="D1127" s="324"/>
      <c r="E1127" s="324"/>
      <c r="F1127" s="459"/>
      <c r="G1127" s="324"/>
      <c r="H1127" s="462"/>
      <c r="I1127" s="324"/>
      <c r="J1127" s="324"/>
      <c r="K1127" s="324"/>
      <c r="L1127" s="324"/>
      <c r="M1127" s="324"/>
      <c r="N1127" s="324"/>
      <c r="O1127" s="324"/>
      <c r="P1127" s="324"/>
      <c r="Q1127" s="324"/>
      <c r="R1127" s="324"/>
      <c r="S1127" s="324"/>
      <c r="T1127" s="459"/>
      <c r="U1127" s="459"/>
      <c r="V1127" s="459"/>
      <c r="W1127" s="459"/>
      <c r="X1127" s="459"/>
      <c r="Y1127" s="460"/>
    </row>
    <row r="1128" spans="1:25">
      <c r="A1128" s="324"/>
      <c r="B1128" s="537"/>
      <c r="C1128" s="324"/>
      <c r="D1128" s="324"/>
      <c r="E1128" s="324"/>
      <c r="F1128" s="459"/>
      <c r="G1128" s="324"/>
      <c r="H1128" s="462"/>
      <c r="I1128" s="324"/>
      <c r="J1128" s="324"/>
      <c r="K1128" s="324"/>
      <c r="L1128" s="324"/>
      <c r="M1128" s="324"/>
      <c r="N1128" s="324"/>
      <c r="O1128" s="324"/>
      <c r="P1128" s="324"/>
      <c r="Q1128" s="324"/>
      <c r="R1128" s="324"/>
      <c r="S1128" s="324"/>
      <c r="T1128" s="459"/>
      <c r="U1128" s="459"/>
      <c r="V1128" s="459"/>
      <c r="W1128" s="459"/>
      <c r="X1128" s="459"/>
      <c r="Y1128" s="460"/>
    </row>
    <row r="1129" spans="1:25">
      <c r="A1129" s="324"/>
      <c r="B1129" s="537"/>
      <c r="C1129" s="324"/>
      <c r="D1129" s="324"/>
      <c r="E1129" s="324"/>
      <c r="F1129" s="459"/>
      <c r="G1129" s="324"/>
      <c r="H1129" s="462"/>
      <c r="I1129" s="324"/>
      <c r="J1129" s="324"/>
      <c r="K1129" s="324"/>
      <c r="L1129" s="324"/>
      <c r="M1129" s="324"/>
      <c r="N1129" s="324"/>
      <c r="O1129" s="324"/>
      <c r="P1129" s="324"/>
      <c r="Q1129" s="324"/>
      <c r="R1129" s="324"/>
      <c r="S1129" s="324"/>
      <c r="T1129" s="459"/>
      <c r="U1129" s="459"/>
      <c r="V1129" s="459"/>
      <c r="W1129" s="459"/>
      <c r="X1129" s="459"/>
      <c r="Y1129" s="460"/>
    </row>
    <row r="1130" spans="1:25">
      <c r="A1130" s="324"/>
      <c r="B1130" s="537"/>
      <c r="C1130" s="324"/>
      <c r="D1130" s="324"/>
      <c r="E1130" s="324"/>
      <c r="F1130" s="459"/>
      <c r="G1130" s="324"/>
      <c r="H1130" s="462"/>
      <c r="I1130" s="324"/>
      <c r="J1130" s="324"/>
      <c r="K1130" s="324"/>
      <c r="L1130" s="324"/>
      <c r="M1130" s="324"/>
      <c r="N1130" s="324"/>
      <c r="O1130" s="324"/>
      <c r="P1130" s="324"/>
      <c r="Q1130" s="324"/>
      <c r="R1130" s="324"/>
      <c r="S1130" s="324"/>
      <c r="T1130" s="459"/>
      <c r="U1130" s="459"/>
      <c r="V1130" s="459"/>
      <c r="W1130" s="459"/>
      <c r="X1130" s="459"/>
      <c r="Y1130" s="460"/>
    </row>
    <row r="1131" spans="1:25">
      <c r="A1131" s="324"/>
      <c r="B1131" s="537"/>
      <c r="C1131" s="324"/>
      <c r="D1131" s="324"/>
      <c r="E1131" s="324"/>
      <c r="F1131" s="459"/>
      <c r="G1131" s="324"/>
      <c r="H1131" s="462"/>
      <c r="I1131" s="324"/>
      <c r="J1131" s="324"/>
      <c r="K1131" s="324"/>
      <c r="L1131" s="324"/>
      <c r="M1131" s="324"/>
      <c r="N1131" s="324"/>
      <c r="O1131" s="324"/>
      <c r="P1131" s="324"/>
      <c r="Q1131" s="324"/>
      <c r="R1131" s="324"/>
      <c r="S1131" s="324"/>
      <c r="T1131" s="459"/>
      <c r="U1131" s="459"/>
      <c r="V1131" s="459"/>
      <c r="W1131" s="459"/>
      <c r="X1131" s="459"/>
      <c r="Y1131" s="460"/>
    </row>
    <row r="1132" spans="1:25">
      <c r="A1132" s="324"/>
      <c r="B1132" s="537"/>
      <c r="C1132" s="324"/>
      <c r="D1132" s="324"/>
      <c r="E1132" s="324"/>
      <c r="F1132" s="459"/>
      <c r="G1132" s="324"/>
      <c r="H1132" s="462"/>
      <c r="I1132" s="324"/>
      <c r="J1132" s="324"/>
      <c r="K1132" s="324"/>
      <c r="L1132" s="324"/>
      <c r="M1132" s="324"/>
      <c r="N1132" s="324"/>
      <c r="O1132" s="324"/>
      <c r="P1132" s="324"/>
      <c r="Q1132" s="324"/>
      <c r="R1132" s="324"/>
      <c r="S1132" s="324"/>
      <c r="T1132" s="459"/>
      <c r="U1132" s="459"/>
      <c r="V1132" s="459"/>
      <c r="W1132" s="459"/>
      <c r="X1132" s="459"/>
      <c r="Y1132" s="460"/>
    </row>
    <row r="1133" spans="1:25">
      <c r="A1133" s="324"/>
      <c r="B1133" s="537"/>
      <c r="C1133" s="324"/>
      <c r="D1133" s="324"/>
      <c r="E1133" s="324"/>
      <c r="F1133" s="459"/>
      <c r="G1133" s="324"/>
      <c r="H1133" s="462"/>
      <c r="I1133" s="324"/>
      <c r="J1133" s="324"/>
      <c r="K1133" s="324"/>
      <c r="L1133" s="324"/>
      <c r="M1133" s="324"/>
      <c r="N1133" s="324"/>
      <c r="O1133" s="324"/>
      <c r="P1133" s="324"/>
      <c r="Q1133" s="324"/>
      <c r="R1133" s="324"/>
      <c r="S1133" s="324"/>
      <c r="T1133" s="459"/>
      <c r="U1133" s="459"/>
      <c r="V1133" s="459"/>
      <c r="W1133" s="459"/>
      <c r="X1133" s="459"/>
      <c r="Y1133" s="460"/>
    </row>
    <row r="1134" spans="1:25">
      <c r="A1134" s="324"/>
      <c r="B1134" s="537"/>
      <c r="C1134" s="324"/>
      <c r="D1134" s="324"/>
      <c r="E1134" s="324"/>
      <c r="F1134" s="459"/>
      <c r="G1134" s="324"/>
      <c r="H1134" s="462"/>
      <c r="I1134" s="324"/>
      <c r="J1134" s="324"/>
      <c r="K1134" s="324"/>
      <c r="L1134" s="324"/>
      <c r="M1134" s="324"/>
      <c r="N1134" s="324"/>
      <c r="O1134" s="324"/>
      <c r="P1134" s="324"/>
      <c r="Q1134" s="324"/>
      <c r="R1134" s="324"/>
      <c r="S1134" s="324"/>
      <c r="T1134" s="459"/>
      <c r="U1134" s="459"/>
      <c r="V1134" s="459"/>
      <c r="W1134" s="459"/>
      <c r="X1134" s="459"/>
      <c r="Y1134" s="460"/>
    </row>
    <row r="1135" spans="1:25">
      <c r="A1135" s="324"/>
      <c r="B1135" s="537"/>
      <c r="C1135" s="324"/>
      <c r="D1135" s="324"/>
      <c r="E1135" s="324"/>
      <c r="F1135" s="459"/>
      <c r="G1135" s="324"/>
      <c r="H1135" s="462"/>
      <c r="I1135" s="324"/>
      <c r="J1135" s="324"/>
      <c r="K1135" s="324"/>
      <c r="L1135" s="324"/>
      <c r="M1135" s="324"/>
      <c r="N1135" s="324"/>
      <c r="O1135" s="324"/>
      <c r="P1135" s="324"/>
      <c r="Q1135" s="324"/>
      <c r="R1135" s="324"/>
      <c r="S1135" s="324"/>
      <c r="T1135" s="459"/>
      <c r="U1135" s="459"/>
      <c r="V1135" s="459"/>
      <c r="W1135" s="459"/>
      <c r="X1135" s="459"/>
      <c r="Y1135" s="460"/>
    </row>
    <row r="1136" spans="1:25">
      <c r="A1136" s="324"/>
      <c r="B1136" s="537"/>
      <c r="C1136" s="324"/>
      <c r="D1136" s="324"/>
      <c r="E1136" s="324"/>
      <c r="F1136" s="459"/>
      <c r="G1136" s="324"/>
      <c r="H1136" s="462"/>
      <c r="I1136" s="324"/>
      <c r="J1136" s="324"/>
      <c r="K1136" s="324"/>
      <c r="L1136" s="324"/>
      <c r="M1136" s="324"/>
      <c r="N1136" s="324"/>
      <c r="O1136" s="324"/>
      <c r="P1136" s="324"/>
      <c r="Q1136" s="324"/>
      <c r="R1136" s="324"/>
      <c r="S1136" s="324"/>
      <c r="T1136" s="459"/>
      <c r="U1136" s="459"/>
      <c r="V1136" s="459"/>
      <c r="W1136" s="459"/>
      <c r="X1136" s="459"/>
      <c r="Y1136" s="460"/>
    </row>
    <row r="1137" spans="1:25">
      <c r="A1137" s="324"/>
      <c r="B1137" s="537"/>
      <c r="C1137" s="324"/>
      <c r="D1137" s="324"/>
      <c r="E1137" s="324"/>
      <c r="F1137" s="459"/>
      <c r="G1137" s="324"/>
      <c r="H1137" s="462"/>
      <c r="I1137" s="324"/>
      <c r="J1137" s="324"/>
      <c r="K1137" s="324"/>
      <c r="L1137" s="324"/>
      <c r="M1137" s="324"/>
      <c r="N1137" s="324"/>
      <c r="O1137" s="324"/>
      <c r="P1137" s="324"/>
      <c r="Q1137" s="324"/>
      <c r="R1137" s="324"/>
      <c r="S1137" s="324"/>
      <c r="T1137" s="459"/>
      <c r="U1137" s="459"/>
      <c r="V1137" s="459"/>
      <c r="W1137" s="459"/>
      <c r="X1137" s="459"/>
      <c r="Y1137" s="460"/>
    </row>
    <row r="1138" spans="1:25">
      <c r="A1138" s="324"/>
      <c r="B1138" s="537"/>
      <c r="C1138" s="324"/>
      <c r="D1138" s="324"/>
      <c r="E1138" s="324"/>
      <c r="F1138" s="459"/>
      <c r="G1138" s="324"/>
      <c r="H1138" s="462"/>
      <c r="I1138" s="324"/>
      <c r="J1138" s="324"/>
      <c r="K1138" s="324"/>
      <c r="L1138" s="324"/>
      <c r="M1138" s="324"/>
      <c r="N1138" s="324"/>
      <c r="O1138" s="324"/>
      <c r="P1138" s="324"/>
      <c r="Q1138" s="324"/>
      <c r="R1138" s="324"/>
      <c r="S1138" s="324"/>
      <c r="T1138" s="459"/>
      <c r="U1138" s="459"/>
      <c r="V1138" s="459"/>
      <c r="W1138" s="459"/>
      <c r="X1138" s="459"/>
      <c r="Y1138" s="460"/>
    </row>
    <row r="1139" spans="1:25">
      <c r="A1139" s="324"/>
      <c r="B1139" s="537"/>
      <c r="C1139" s="324"/>
      <c r="D1139" s="324"/>
      <c r="E1139" s="324"/>
      <c r="F1139" s="459"/>
      <c r="G1139" s="324"/>
      <c r="H1139" s="462"/>
      <c r="I1139" s="324"/>
      <c r="J1139" s="324"/>
      <c r="K1139" s="324"/>
      <c r="L1139" s="324"/>
      <c r="M1139" s="324"/>
      <c r="N1139" s="324"/>
      <c r="O1139" s="324"/>
      <c r="P1139" s="324"/>
      <c r="Q1139" s="324"/>
      <c r="R1139" s="324"/>
      <c r="S1139" s="324"/>
      <c r="T1139" s="459"/>
      <c r="U1139" s="459"/>
      <c r="V1139" s="459"/>
      <c r="W1139" s="459"/>
      <c r="X1139" s="459"/>
      <c r="Y1139" s="460"/>
    </row>
    <row r="1140" spans="1:25">
      <c r="A1140" s="324"/>
      <c r="B1140" s="537"/>
      <c r="C1140" s="324"/>
      <c r="D1140" s="324"/>
      <c r="E1140" s="324"/>
      <c r="F1140" s="459"/>
      <c r="G1140" s="324"/>
      <c r="H1140" s="462"/>
      <c r="I1140" s="324"/>
      <c r="J1140" s="324"/>
      <c r="K1140" s="324"/>
      <c r="L1140" s="324"/>
      <c r="M1140" s="324"/>
      <c r="N1140" s="324"/>
      <c r="O1140" s="324"/>
      <c r="P1140" s="324"/>
      <c r="Q1140" s="324"/>
      <c r="R1140" s="324"/>
      <c r="S1140" s="324"/>
      <c r="T1140" s="459"/>
      <c r="U1140" s="459"/>
      <c r="V1140" s="459"/>
      <c r="W1140" s="459"/>
      <c r="X1140" s="459"/>
      <c r="Y1140" s="460"/>
    </row>
    <row r="1141" spans="1:25">
      <c r="A1141" s="324"/>
      <c r="B1141" s="537"/>
      <c r="C1141" s="324"/>
      <c r="D1141" s="324"/>
      <c r="E1141" s="324"/>
      <c r="F1141" s="459"/>
      <c r="G1141" s="324"/>
      <c r="H1141" s="462"/>
      <c r="I1141" s="324"/>
      <c r="J1141" s="324"/>
      <c r="K1141" s="324"/>
      <c r="L1141" s="324"/>
      <c r="M1141" s="324"/>
      <c r="N1141" s="324"/>
      <c r="O1141" s="324"/>
      <c r="P1141" s="324"/>
      <c r="Q1141" s="324"/>
      <c r="R1141" s="324"/>
      <c r="S1141" s="324"/>
      <c r="T1141" s="459"/>
      <c r="U1141" s="459"/>
      <c r="V1141" s="459"/>
      <c r="W1141" s="459"/>
      <c r="X1141" s="459"/>
      <c r="Y1141" s="460"/>
    </row>
    <row r="1142" spans="1:25">
      <c r="A1142" s="324"/>
      <c r="B1142" s="537"/>
      <c r="C1142" s="324"/>
      <c r="D1142" s="324"/>
      <c r="E1142" s="324"/>
      <c r="F1142" s="459"/>
      <c r="G1142" s="324"/>
      <c r="H1142" s="462"/>
      <c r="I1142" s="324"/>
      <c r="J1142" s="324"/>
      <c r="K1142" s="324"/>
      <c r="L1142" s="324"/>
      <c r="M1142" s="324"/>
      <c r="N1142" s="324"/>
      <c r="O1142" s="324"/>
      <c r="P1142" s="324"/>
      <c r="Q1142" s="324"/>
      <c r="R1142" s="324"/>
      <c r="S1142" s="324"/>
      <c r="T1142" s="459"/>
      <c r="U1142" s="459"/>
      <c r="V1142" s="459"/>
      <c r="W1142" s="459"/>
      <c r="X1142" s="459"/>
      <c r="Y1142" s="460"/>
    </row>
    <row r="1143" spans="1:25">
      <c r="A1143" s="324"/>
      <c r="B1143" s="537"/>
      <c r="C1143" s="324"/>
      <c r="D1143" s="324"/>
      <c r="E1143" s="324"/>
      <c r="F1143" s="459"/>
      <c r="G1143" s="324"/>
      <c r="H1143" s="462"/>
      <c r="I1143" s="324"/>
      <c r="J1143" s="324"/>
      <c r="K1143" s="324"/>
      <c r="L1143" s="324"/>
      <c r="M1143" s="324"/>
      <c r="N1143" s="324"/>
      <c r="O1143" s="324"/>
      <c r="P1143" s="324"/>
      <c r="Q1143" s="324"/>
      <c r="R1143" s="324"/>
      <c r="S1143" s="324"/>
      <c r="T1143" s="459"/>
      <c r="U1143" s="459"/>
      <c r="V1143" s="459"/>
      <c r="W1143" s="459"/>
      <c r="X1143" s="459"/>
      <c r="Y1143" s="460"/>
    </row>
    <row r="1144" spans="1:25">
      <c r="A1144" s="324"/>
      <c r="B1144" s="537"/>
      <c r="C1144" s="324"/>
      <c r="D1144" s="324"/>
      <c r="E1144" s="324"/>
      <c r="F1144" s="459"/>
      <c r="G1144" s="324"/>
      <c r="H1144" s="462"/>
      <c r="I1144" s="324"/>
      <c r="J1144" s="324"/>
      <c r="K1144" s="324"/>
      <c r="L1144" s="324"/>
      <c r="M1144" s="324"/>
      <c r="N1144" s="324"/>
      <c r="O1144" s="324"/>
      <c r="P1144" s="324"/>
      <c r="Q1144" s="324"/>
      <c r="R1144" s="324"/>
      <c r="S1144" s="324"/>
      <c r="T1144" s="459"/>
      <c r="U1144" s="459"/>
      <c r="V1144" s="459"/>
      <c r="W1144" s="459"/>
      <c r="X1144" s="459"/>
      <c r="Y1144" s="460"/>
    </row>
    <row r="1145" spans="1:25">
      <c r="A1145" s="324"/>
      <c r="B1145" s="537"/>
      <c r="C1145" s="324"/>
      <c r="D1145" s="324"/>
      <c r="E1145" s="324"/>
      <c r="F1145" s="459"/>
      <c r="G1145" s="324"/>
      <c r="H1145" s="462"/>
      <c r="I1145" s="324"/>
      <c r="J1145" s="324"/>
      <c r="K1145" s="324"/>
      <c r="L1145" s="324"/>
      <c r="M1145" s="324"/>
      <c r="N1145" s="324"/>
      <c r="O1145" s="324"/>
      <c r="P1145" s="324"/>
      <c r="Q1145" s="324"/>
      <c r="R1145" s="324"/>
      <c r="S1145" s="324"/>
      <c r="T1145" s="459"/>
      <c r="U1145" s="459"/>
      <c r="V1145" s="459"/>
      <c r="W1145" s="459"/>
      <c r="X1145" s="459"/>
      <c r="Y1145" s="460"/>
    </row>
    <row r="1146" spans="1:25">
      <c r="A1146" s="324"/>
      <c r="B1146" s="537"/>
      <c r="C1146" s="324"/>
      <c r="D1146" s="324"/>
      <c r="E1146" s="324"/>
      <c r="F1146" s="459"/>
      <c r="G1146" s="324"/>
      <c r="H1146" s="462"/>
      <c r="I1146" s="324"/>
      <c r="J1146" s="324"/>
      <c r="K1146" s="324"/>
      <c r="L1146" s="324"/>
      <c r="M1146" s="324"/>
      <c r="N1146" s="324"/>
      <c r="O1146" s="324"/>
      <c r="P1146" s="324"/>
      <c r="Q1146" s="324"/>
      <c r="R1146" s="324"/>
      <c r="S1146" s="324"/>
      <c r="T1146" s="459"/>
      <c r="U1146" s="459"/>
      <c r="V1146" s="459"/>
      <c r="W1146" s="459"/>
      <c r="X1146" s="459"/>
      <c r="Y1146" s="460"/>
    </row>
    <row r="1147" spans="1:25">
      <c r="A1147" s="324"/>
      <c r="B1147" s="537"/>
      <c r="C1147" s="324"/>
      <c r="D1147" s="324"/>
      <c r="E1147" s="324"/>
      <c r="F1147" s="459"/>
      <c r="G1147" s="324"/>
      <c r="H1147" s="462"/>
      <c r="I1147" s="324"/>
      <c r="J1147" s="324"/>
      <c r="K1147" s="324"/>
      <c r="L1147" s="324"/>
      <c r="M1147" s="324"/>
      <c r="N1147" s="324"/>
      <c r="O1147" s="324"/>
      <c r="P1147" s="324"/>
      <c r="Q1147" s="324"/>
      <c r="R1147" s="324"/>
      <c r="S1147" s="324"/>
      <c r="T1147" s="459"/>
      <c r="U1147" s="459"/>
      <c r="V1147" s="459"/>
      <c r="W1147" s="459"/>
      <c r="X1147" s="459"/>
      <c r="Y1147" s="460"/>
    </row>
    <row r="1148" spans="1:25">
      <c r="A1148" s="324"/>
      <c r="B1148" s="537"/>
      <c r="C1148" s="324"/>
      <c r="D1148" s="324"/>
      <c r="E1148" s="324"/>
      <c r="F1148" s="459"/>
      <c r="G1148" s="324"/>
      <c r="H1148" s="462"/>
      <c r="I1148" s="324"/>
      <c r="J1148" s="324"/>
      <c r="K1148" s="324"/>
      <c r="L1148" s="324"/>
      <c r="M1148" s="324"/>
      <c r="N1148" s="324"/>
      <c r="O1148" s="324"/>
      <c r="P1148" s="324"/>
      <c r="Q1148" s="324"/>
      <c r="R1148" s="324"/>
      <c r="S1148" s="324"/>
      <c r="T1148" s="459"/>
      <c r="U1148" s="459"/>
      <c r="V1148" s="459"/>
      <c r="W1148" s="459"/>
      <c r="X1148" s="459"/>
      <c r="Y1148" s="460"/>
    </row>
    <row r="1149" spans="1:25">
      <c r="A1149" s="324"/>
      <c r="B1149" s="537"/>
      <c r="C1149" s="324"/>
      <c r="D1149" s="324"/>
      <c r="E1149" s="324"/>
      <c r="F1149" s="459"/>
      <c r="G1149" s="324"/>
      <c r="H1149" s="462"/>
      <c r="I1149" s="324"/>
      <c r="J1149" s="324"/>
      <c r="K1149" s="324"/>
      <c r="L1149" s="324"/>
      <c r="M1149" s="324"/>
      <c r="N1149" s="324"/>
      <c r="O1149" s="324"/>
      <c r="P1149" s="324"/>
      <c r="Q1149" s="324"/>
      <c r="R1149" s="324"/>
      <c r="S1149" s="324"/>
      <c r="T1149" s="459"/>
      <c r="U1149" s="459"/>
      <c r="V1149" s="459"/>
      <c r="W1149" s="459"/>
      <c r="X1149" s="459"/>
      <c r="Y1149" s="460"/>
    </row>
    <row r="1150" spans="1:25">
      <c r="A1150" s="324"/>
      <c r="B1150" s="537"/>
      <c r="C1150" s="324"/>
      <c r="D1150" s="324"/>
      <c r="E1150" s="324"/>
      <c r="F1150" s="459"/>
      <c r="G1150" s="324"/>
      <c r="H1150" s="462"/>
      <c r="I1150" s="324"/>
      <c r="J1150" s="324"/>
      <c r="K1150" s="324"/>
      <c r="L1150" s="324"/>
      <c r="M1150" s="324"/>
      <c r="N1150" s="324"/>
      <c r="O1150" s="324"/>
      <c r="P1150" s="324"/>
      <c r="Q1150" s="324"/>
      <c r="R1150" s="324"/>
      <c r="S1150" s="324"/>
      <c r="T1150" s="459"/>
      <c r="U1150" s="459"/>
      <c r="V1150" s="459"/>
      <c r="W1150" s="459"/>
      <c r="X1150" s="459"/>
      <c r="Y1150" s="460"/>
    </row>
    <row r="1151" spans="1:25">
      <c r="A1151" s="324"/>
      <c r="B1151" s="537"/>
      <c r="C1151" s="324"/>
      <c r="D1151" s="324"/>
      <c r="E1151" s="324"/>
      <c r="F1151" s="459"/>
      <c r="G1151" s="324"/>
      <c r="H1151" s="462"/>
      <c r="I1151" s="324"/>
      <c r="J1151" s="324"/>
      <c r="K1151" s="324"/>
      <c r="L1151" s="324"/>
      <c r="M1151" s="324"/>
      <c r="N1151" s="324"/>
      <c r="O1151" s="324"/>
      <c r="P1151" s="324"/>
      <c r="Q1151" s="324"/>
      <c r="R1151" s="324"/>
      <c r="S1151" s="324"/>
      <c r="T1151" s="459"/>
      <c r="U1151" s="459"/>
      <c r="V1151" s="459"/>
      <c r="W1151" s="459"/>
      <c r="X1151" s="459"/>
      <c r="Y1151" s="460"/>
    </row>
    <row r="1152" spans="1:25">
      <c r="A1152" s="324"/>
      <c r="B1152" s="537"/>
      <c r="C1152" s="324"/>
      <c r="D1152" s="324"/>
      <c r="E1152" s="324"/>
      <c r="F1152" s="459"/>
      <c r="G1152" s="324"/>
      <c r="H1152" s="462"/>
      <c r="I1152" s="324"/>
      <c r="J1152" s="324"/>
      <c r="K1152" s="324"/>
      <c r="L1152" s="324"/>
      <c r="M1152" s="324"/>
      <c r="N1152" s="324"/>
      <c r="O1152" s="324"/>
      <c r="P1152" s="324"/>
      <c r="Q1152" s="324"/>
      <c r="R1152" s="324"/>
      <c r="S1152" s="324"/>
      <c r="T1152" s="459"/>
      <c r="U1152" s="459"/>
      <c r="V1152" s="459"/>
      <c r="W1152" s="459"/>
      <c r="X1152" s="459"/>
      <c r="Y1152" s="460"/>
    </row>
    <row r="1153" spans="1:25">
      <c r="A1153" s="324"/>
      <c r="B1153" s="537"/>
      <c r="C1153" s="324"/>
      <c r="D1153" s="324"/>
      <c r="E1153" s="324"/>
      <c r="F1153" s="459"/>
      <c r="G1153" s="324"/>
      <c r="H1153" s="462"/>
      <c r="I1153" s="324"/>
      <c r="J1153" s="324"/>
      <c r="K1153" s="324"/>
      <c r="L1153" s="324"/>
      <c r="M1153" s="324"/>
      <c r="N1153" s="324"/>
      <c r="O1153" s="324"/>
      <c r="P1153" s="324"/>
      <c r="Q1153" s="324"/>
      <c r="R1153" s="324"/>
      <c r="S1153" s="324"/>
      <c r="T1153" s="459"/>
      <c r="U1153" s="459"/>
      <c r="V1153" s="459"/>
      <c r="W1153" s="459"/>
      <c r="X1153" s="459"/>
      <c r="Y1153" s="460"/>
    </row>
    <row r="1154" spans="1:25">
      <c r="A1154" s="324"/>
      <c r="B1154" s="537"/>
      <c r="C1154" s="324"/>
      <c r="D1154" s="324"/>
      <c r="E1154" s="324"/>
      <c r="F1154" s="459"/>
      <c r="G1154" s="324"/>
      <c r="H1154" s="462"/>
      <c r="I1154" s="324"/>
      <c r="J1154" s="324"/>
      <c r="K1154" s="324"/>
      <c r="L1154" s="324"/>
      <c r="M1154" s="324"/>
      <c r="N1154" s="324"/>
      <c r="O1154" s="324"/>
      <c r="P1154" s="324"/>
      <c r="Q1154" s="324"/>
      <c r="R1154" s="324"/>
      <c r="S1154" s="324"/>
      <c r="T1154" s="459"/>
      <c r="U1154" s="459"/>
      <c r="V1154" s="459"/>
      <c r="W1154" s="459"/>
      <c r="X1154" s="459"/>
      <c r="Y1154" s="460"/>
    </row>
    <row r="1155" spans="1:25">
      <c r="A1155" s="324"/>
      <c r="B1155" s="537"/>
      <c r="C1155" s="324"/>
      <c r="D1155" s="324"/>
      <c r="E1155" s="324"/>
      <c r="F1155" s="459"/>
      <c r="G1155" s="324"/>
      <c r="H1155" s="462"/>
      <c r="I1155" s="324"/>
      <c r="J1155" s="324"/>
      <c r="K1155" s="324"/>
      <c r="L1155" s="324"/>
      <c r="M1155" s="324"/>
      <c r="N1155" s="324"/>
      <c r="O1155" s="324"/>
      <c r="P1155" s="324"/>
      <c r="Q1155" s="324"/>
      <c r="R1155" s="324"/>
      <c r="S1155" s="324"/>
      <c r="T1155" s="459"/>
      <c r="U1155" s="459"/>
      <c r="V1155" s="459"/>
      <c r="W1155" s="459"/>
      <c r="X1155" s="459"/>
      <c r="Y1155" s="460"/>
    </row>
    <row r="1156" spans="1:25">
      <c r="A1156" s="324"/>
      <c r="B1156" s="537"/>
      <c r="C1156" s="324"/>
      <c r="D1156" s="324"/>
      <c r="E1156" s="324"/>
      <c r="F1156" s="459"/>
      <c r="G1156" s="324"/>
      <c r="H1156" s="462"/>
      <c r="I1156" s="324"/>
      <c r="J1156" s="324"/>
      <c r="K1156" s="324"/>
      <c r="L1156" s="324"/>
      <c r="M1156" s="324"/>
      <c r="N1156" s="324"/>
      <c r="O1156" s="324"/>
      <c r="P1156" s="324"/>
      <c r="Q1156" s="324"/>
      <c r="R1156" s="324"/>
      <c r="S1156" s="324"/>
      <c r="T1156" s="459"/>
      <c r="U1156" s="459"/>
      <c r="V1156" s="459"/>
      <c r="W1156" s="459"/>
      <c r="X1156" s="459"/>
      <c r="Y1156" s="460"/>
    </row>
    <row r="1157" spans="1:25">
      <c r="A1157" s="324"/>
      <c r="B1157" s="537"/>
      <c r="C1157" s="324"/>
      <c r="D1157" s="324"/>
      <c r="E1157" s="324"/>
      <c r="F1157" s="459"/>
      <c r="G1157" s="324"/>
      <c r="H1157" s="462"/>
      <c r="I1157" s="324"/>
      <c r="J1157" s="324"/>
      <c r="K1157" s="324"/>
      <c r="L1157" s="324"/>
      <c r="M1157" s="324"/>
      <c r="N1157" s="324"/>
      <c r="O1157" s="324"/>
      <c r="P1157" s="324"/>
      <c r="Q1157" s="324"/>
      <c r="R1157" s="324"/>
      <c r="S1157" s="324"/>
      <c r="T1157" s="459"/>
      <c r="U1157" s="459"/>
      <c r="V1157" s="459"/>
      <c r="W1157" s="459"/>
      <c r="X1157" s="459"/>
      <c r="Y1157" s="460"/>
    </row>
    <row r="1158" spans="1:25">
      <c r="A1158" s="324"/>
      <c r="B1158" s="537"/>
      <c r="C1158" s="324"/>
      <c r="D1158" s="324"/>
      <c r="E1158" s="324"/>
      <c r="F1158" s="459"/>
      <c r="G1158" s="324"/>
      <c r="H1158" s="462"/>
      <c r="I1158" s="324"/>
      <c r="J1158" s="324"/>
      <c r="K1158" s="324"/>
      <c r="L1158" s="324"/>
      <c r="M1158" s="324"/>
      <c r="N1158" s="324"/>
      <c r="O1158" s="324"/>
      <c r="P1158" s="324"/>
      <c r="Q1158" s="324"/>
      <c r="R1158" s="324"/>
      <c r="S1158" s="324"/>
      <c r="T1158" s="459"/>
      <c r="U1158" s="459"/>
      <c r="V1158" s="459"/>
      <c r="W1158" s="459"/>
      <c r="X1158" s="459"/>
      <c r="Y1158" s="460"/>
    </row>
    <row r="1159" spans="1:25">
      <c r="A1159" s="324"/>
      <c r="B1159" s="537"/>
      <c r="C1159" s="324"/>
      <c r="D1159" s="324"/>
      <c r="E1159" s="324"/>
      <c r="F1159" s="459"/>
      <c r="G1159" s="324"/>
      <c r="H1159" s="462"/>
      <c r="I1159" s="324"/>
      <c r="J1159" s="324"/>
      <c r="K1159" s="324"/>
      <c r="L1159" s="324"/>
      <c r="M1159" s="324"/>
      <c r="N1159" s="324"/>
      <c r="O1159" s="324"/>
      <c r="P1159" s="324"/>
      <c r="Q1159" s="324"/>
      <c r="R1159" s="324"/>
      <c r="S1159" s="324"/>
      <c r="T1159" s="459"/>
      <c r="U1159" s="459"/>
      <c r="V1159" s="459"/>
      <c r="W1159" s="459"/>
      <c r="X1159" s="459"/>
      <c r="Y1159" s="460"/>
    </row>
    <row r="1160" spans="1:25">
      <c r="A1160" s="324"/>
      <c r="B1160" s="537"/>
      <c r="C1160" s="324"/>
      <c r="D1160" s="324"/>
      <c r="E1160" s="324"/>
      <c r="F1160" s="459"/>
      <c r="G1160" s="324"/>
      <c r="H1160" s="462"/>
      <c r="I1160" s="324"/>
      <c r="J1160" s="324"/>
      <c r="K1160" s="324"/>
      <c r="L1160" s="324"/>
      <c r="M1160" s="324"/>
      <c r="N1160" s="324"/>
      <c r="O1160" s="324"/>
      <c r="P1160" s="324"/>
      <c r="Q1160" s="324"/>
      <c r="R1160" s="324"/>
      <c r="S1160" s="324"/>
      <c r="T1160" s="459"/>
      <c r="U1160" s="459"/>
      <c r="V1160" s="459"/>
      <c r="W1160" s="459"/>
      <c r="X1160" s="459"/>
      <c r="Y1160" s="460"/>
    </row>
    <row r="1161" spans="1:25">
      <c r="A1161" s="324"/>
      <c r="B1161" s="537"/>
      <c r="C1161" s="324"/>
      <c r="D1161" s="324"/>
      <c r="E1161" s="324"/>
      <c r="F1161" s="459"/>
      <c r="G1161" s="324"/>
      <c r="H1161" s="462"/>
      <c r="I1161" s="324"/>
      <c r="J1161" s="324"/>
      <c r="K1161" s="324"/>
      <c r="L1161" s="324"/>
      <c r="M1161" s="324"/>
      <c r="N1161" s="324"/>
      <c r="O1161" s="324"/>
      <c r="P1161" s="324"/>
      <c r="Q1161" s="324"/>
      <c r="R1161" s="324"/>
      <c r="S1161" s="324"/>
      <c r="T1161" s="459"/>
      <c r="U1161" s="459"/>
      <c r="V1161" s="459"/>
      <c r="W1161" s="459"/>
      <c r="X1161" s="459"/>
      <c r="Y1161" s="460"/>
    </row>
    <row r="1162" spans="1:25">
      <c r="A1162" s="324"/>
      <c r="B1162" s="537"/>
      <c r="C1162" s="324"/>
      <c r="D1162" s="324"/>
      <c r="E1162" s="324"/>
      <c r="F1162" s="459"/>
      <c r="G1162" s="324"/>
      <c r="H1162" s="462"/>
      <c r="I1162" s="324"/>
      <c r="J1162" s="324"/>
      <c r="K1162" s="324"/>
      <c r="L1162" s="324"/>
      <c r="M1162" s="324"/>
      <c r="N1162" s="324"/>
      <c r="O1162" s="324"/>
      <c r="P1162" s="324"/>
      <c r="Q1162" s="324"/>
      <c r="R1162" s="324"/>
      <c r="S1162" s="324"/>
      <c r="T1162" s="459"/>
      <c r="U1162" s="459"/>
      <c r="V1162" s="459"/>
      <c r="W1162" s="459"/>
      <c r="X1162" s="459"/>
      <c r="Y1162" s="460"/>
    </row>
    <row r="1163" spans="1:25">
      <c r="A1163" s="324"/>
      <c r="B1163" s="537"/>
      <c r="C1163" s="324"/>
      <c r="D1163" s="324"/>
      <c r="E1163" s="324"/>
      <c r="F1163" s="459"/>
      <c r="G1163" s="324"/>
      <c r="H1163" s="462"/>
      <c r="I1163" s="324"/>
      <c r="J1163" s="324"/>
      <c r="K1163" s="324"/>
      <c r="L1163" s="324"/>
      <c r="M1163" s="324"/>
      <c r="N1163" s="324"/>
      <c r="O1163" s="324"/>
      <c r="P1163" s="324"/>
      <c r="Q1163" s="324"/>
      <c r="R1163" s="324"/>
      <c r="S1163" s="324"/>
      <c r="T1163" s="459"/>
      <c r="U1163" s="459"/>
      <c r="V1163" s="459"/>
      <c r="W1163" s="459"/>
      <c r="X1163" s="459"/>
      <c r="Y1163" s="460"/>
    </row>
    <row r="1164" spans="1:25">
      <c r="A1164" s="324"/>
      <c r="B1164" s="537"/>
      <c r="C1164" s="324"/>
      <c r="D1164" s="324"/>
      <c r="E1164" s="324"/>
      <c r="F1164" s="459"/>
      <c r="G1164" s="324"/>
      <c r="H1164" s="462"/>
      <c r="I1164" s="324"/>
      <c r="J1164" s="324"/>
      <c r="K1164" s="324"/>
      <c r="L1164" s="324"/>
      <c r="M1164" s="324"/>
      <c r="N1164" s="324"/>
      <c r="O1164" s="324"/>
      <c r="P1164" s="324"/>
      <c r="Q1164" s="324"/>
      <c r="R1164" s="324"/>
      <c r="S1164" s="324"/>
      <c r="T1164" s="459"/>
      <c r="U1164" s="459"/>
      <c r="V1164" s="459"/>
      <c r="W1164" s="459"/>
      <c r="X1164" s="459"/>
      <c r="Y1164" s="460"/>
    </row>
    <row r="1165" spans="1:25">
      <c r="A1165" s="324"/>
      <c r="B1165" s="537"/>
      <c r="C1165" s="324"/>
      <c r="D1165" s="324"/>
      <c r="E1165" s="324"/>
      <c r="F1165" s="459"/>
      <c r="G1165" s="324"/>
      <c r="H1165" s="462"/>
      <c r="I1165" s="324"/>
      <c r="J1165" s="324"/>
      <c r="K1165" s="324"/>
      <c r="L1165" s="324"/>
      <c r="M1165" s="324"/>
      <c r="N1165" s="324"/>
      <c r="O1165" s="324"/>
      <c r="P1165" s="324"/>
      <c r="Q1165" s="324"/>
      <c r="R1165" s="324"/>
      <c r="S1165" s="324"/>
      <c r="T1165" s="459"/>
      <c r="U1165" s="459"/>
      <c r="V1165" s="459"/>
      <c r="W1165" s="459"/>
      <c r="X1165" s="459"/>
      <c r="Y1165" s="460"/>
    </row>
    <row r="1166" spans="1:25">
      <c r="A1166" s="324"/>
      <c r="B1166" s="537"/>
      <c r="C1166" s="324"/>
      <c r="D1166" s="324"/>
      <c r="E1166" s="324"/>
      <c r="F1166" s="459"/>
      <c r="G1166" s="324"/>
      <c r="H1166" s="462"/>
      <c r="I1166" s="324"/>
      <c r="J1166" s="324"/>
      <c r="K1166" s="324"/>
      <c r="L1166" s="324"/>
      <c r="M1166" s="324"/>
      <c r="N1166" s="324"/>
      <c r="O1166" s="324"/>
      <c r="P1166" s="324"/>
      <c r="Q1166" s="324"/>
      <c r="R1166" s="324"/>
      <c r="S1166" s="324"/>
      <c r="T1166" s="459"/>
      <c r="U1166" s="459"/>
      <c r="V1166" s="459"/>
      <c r="W1166" s="459"/>
      <c r="X1166" s="459"/>
      <c r="Y1166" s="460"/>
    </row>
    <row r="1167" spans="1:25">
      <c r="A1167" s="324"/>
      <c r="B1167" s="537"/>
      <c r="C1167" s="324"/>
      <c r="D1167" s="324"/>
      <c r="E1167" s="324"/>
      <c r="F1167" s="459"/>
      <c r="G1167" s="324"/>
      <c r="H1167" s="462"/>
      <c r="I1167" s="324"/>
      <c r="J1167" s="324"/>
      <c r="K1167" s="324"/>
      <c r="L1167" s="324"/>
      <c r="M1167" s="324"/>
      <c r="N1167" s="324"/>
      <c r="O1167" s="324"/>
      <c r="P1167" s="324"/>
      <c r="Q1167" s="324"/>
      <c r="R1167" s="324"/>
      <c r="S1167" s="324"/>
      <c r="T1167" s="459"/>
      <c r="U1167" s="459"/>
      <c r="V1167" s="459"/>
      <c r="W1167" s="459"/>
      <c r="X1167" s="459"/>
      <c r="Y1167" s="460"/>
    </row>
    <row r="1168" spans="1:25">
      <c r="A1168" s="324"/>
      <c r="B1168" s="537"/>
      <c r="C1168" s="324"/>
      <c r="D1168" s="324"/>
      <c r="E1168" s="324"/>
      <c r="F1168" s="459"/>
      <c r="G1168" s="324"/>
      <c r="H1168" s="462"/>
      <c r="I1168" s="324"/>
      <c r="J1168" s="324"/>
      <c r="K1168" s="324"/>
      <c r="L1168" s="324"/>
      <c r="M1168" s="324"/>
      <c r="N1168" s="324"/>
      <c r="O1168" s="324"/>
      <c r="P1168" s="324"/>
      <c r="Q1168" s="324"/>
      <c r="R1168" s="324"/>
      <c r="S1168" s="324"/>
      <c r="T1168" s="459"/>
      <c r="U1168" s="459"/>
      <c r="V1168" s="459"/>
      <c r="W1168" s="459"/>
      <c r="X1168" s="459"/>
      <c r="Y1168" s="460"/>
    </row>
    <row r="1169" spans="1:25">
      <c r="A1169" s="324"/>
      <c r="B1169" s="537"/>
      <c r="C1169" s="324"/>
      <c r="D1169" s="324"/>
      <c r="E1169" s="324"/>
      <c r="F1169" s="459"/>
      <c r="G1169" s="324"/>
      <c r="H1169" s="462"/>
      <c r="I1169" s="324"/>
      <c r="J1169" s="324"/>
      <c r="K1169" s="324"/>
      <c r="L1169" s="324"/>
      <c r="M1169" s="324"/>
      <c r="N1169" s="324"/>
      <c r="O1169" s="324"/>
      <c r="P1169" s="324"/>
      <c r="Q1169" s="324"/>
      <c r="R1169" s="324"/>
      <c r="S1169" s="324"/>
      <c r="T1169" s="459"/>
      <c r="U1169" s="459"/>
      <c r="V1169" s="459"/>
      <c r="W1169" s="459"/>
      <c r="X1169" s="459"/>
      <c r="Y1169" s="460"/>
    </row>
    <row r="1170" spans="1:25">
      <c r="A1170" s="324"/>
      <c r="B1170" s="537"/>
      <c r="C1170" s="324"/>
      <c r="D1170" s="324"/>
      <c r="E1170" s="324"/>
      <c r="F1170" s="459"/>
      <c r="G1170" s="324"/>
      <c r="H1170" s="462"/>
      <c r="I1170" s="324"/>
      <c r="J1170" s="324"/>
      <c r="K1170" s="324"/>
      <c r="L1170" s="324"/>
      <c r="M1170" s="324"/>
      <c r="N1170" s="324"/>
      <c r="O1170" s="324"/>
      <c r="P1170" s="324"/>
      <c r="Q1170" s="324"/>
      <c r="R1170" s="324"/>
      <c r="S1170" s="324"/>
      <c r="T1170" s="459"/>
      <c r="U1170" s="459"/>
      <c r="V1170" s="459"/>
      <c r="W1170" s="459"/>
      <c r="X1170" s="459"/>
      <c r="Y1170" s="460"/>
    </row>
    <row r="1171" spans="1:25">
      <c r="A1171" s="324"/>
      <c r="B1171" s="537"/>
      <c r="C1171" s="324"/>
      <c r="D1171" s="324"/>
      <c r="E1171" s="324"/>
      <c r="F1171" s="459"/>
      <c r="G1171" s="324"/>
      <c r="H1171" s="462"/>
      <c r="I1171" s="324"/>
      <c r="J1171" s="324"/>
      <c r="K1171" s="324"/>
      <c r="L1171" s="324"/>
      <c r="M1171" s="324"/>
      <c r="N1171" s="324"/>
      <c r="O1171" s="324"/>
      <c r="P1171" s="324"/>
      <c r="Q1171" s="324"/>
      <c r="R1171" s="324"/>
      <c r="S1171" s="324"/>
      <c r="T1171" s="459"/>
      <c r="U1171" s="459"/>
      <c r="V1171" s="459"/>
      <c r="W1171" s="459"/>
      <c r="X1171" s="459"/>
      <c r="Y1171" s="460"/>
    </row>
    <row r="1172" spans="1:25">
      <c r="A1172" s="324"/>
      <c r="B1172" s="537"/>
      <c r="C1172" s="324"/>
      <c r="D1172" s="324"/>
      <c r="E1172" s="324"/>
      <c r="F1172" s="459"/>
      <c r="G1172" s="324"/>
      <c r="H1172" s="462"/>
      <c r="I1172" s="324"/>
      <c r="J1172" s="324"/>
      <c r="K1172" s="324"/>
      <c r="L1172" s="324"/>
      <c r="M1172" s="324"/>
      <c r="N1172" s="324"/>
      <c r="O1172" s="324"/>
      <c r="P1172" s="324"/>
      <c r="Q1172" s="324"/>
      <c r="R1172" s="324"/>
      <c r="S1172" s="324"/>
      <c r="T1172" s="459"/>
      <c r="U1172" s="459"/>
      <c r="V1172" s="459"/>
      <c r="W1172" s="459"/>
      <c r="X1172" s="459"/>
      <c r="Y1172" s="460"/>
    </row>
    <row r="1173" spans="1:25">
      <c r="A1173" s="324"/>
      <c r="B1173" s="537"/>
      <c r="C1173" s="324"/>
      <c r="D1173" s="324"/>
      <c r="E1173" s="324"/>
      <c r="F1173" s="459"/>
      <c r="G1173" s="324"/>
      <c r="H1173" s="462"/>
      <c r="I1173" s="324"/>
      <c r="J1173" s="324"/>
      <c r="K1173" s="324"/>
      <c r="L1173" s="324"/>
      <c r="M1173" s="324"/>
      <c r="N1173" s="324"/>
      <c r="O1173" s="324"/>
      <c r="P1173" s="324"/>
      <c r="Q1173" s="324"/>
      <c r="R1173" s="324"/>
      <c r="S1173" s="324"/>
      <c r="T1173" s="459"/>
      <c r="U1173" s="459"/>
      <c r="V1173" s="459"/>
      <c r="W1173" s="459"/>
      <c r="X1173" s="459"/>
      <c r="Y1173" s="460"/>
    </row>
    <row r="1174" spans="1:25">
      <c r="A1174" s="324"/>
      <c r="B1174" s="537"/>
      <c r="C1174" s="324"/>
      <c r="D1174" s="324"/>
      <c r="E1174" s="324"/>
      <c r="F1174" s="459"/>
      <c r="G1174" s="324"/>
      <c r="H1174" s="462"/>
      <c r="I1174" s="324"/>
      <c r="J1174" s="324"/>
      <c r="K1174" s="324"/>
      <c r="L1174" s="324"/>
      <c r="M1174" s="324"/>
      <c r="N1174" s="324"/>
      <c r="O1174" s="324"/>
      <c r="P1174" s="324"/>
      <c r="Q1174" s="324"/>
      <c r="R1174" s="324"/>
      <c r="S1174" s="324"/>
      <c r="T1174" s="459"/>
      <c r="U1174" s="459"/>
      <c r="V1174" s="459"/>
      <c r="W1174" s="459"/>
      <c r="X1174" s="459"/>
      <c r="Y1174" s="460"/>
    </row>
    <row r="1175" spans="1:25">
      <c r="A1175" s="324"/>
      <c r="B1175" s="537"/>
      <c r="C1175" s="324"/>
      <c r="D1175" s="324"/>
      <c r="E1175" s="324"/>
      <c r="F1175" s="459"/>
      <c r="G1175" s="324"/>
      <c r="H1175" s="462"/>
      <c r="I1175" s="324"/>
      <c r="J1175" s="324"/>
      <c r="K1175" s="324"/>
      <c r="L1175" s="324"/>
      <c r="M1175" s="324"/>
      <c r="N1175" s="324"/>
      <c r="O1175" s="324"/>
      <c r="P1175" s="324"/>
      <c r="Q1175" s="324"/>
      <c r="R1175" s="324"/>
      <c r="S1175" s="324"/>
      <c r="T1175" s="459"/>
      <c r="U1175" s="459"/>
      <c r="V1175" s="459"/>
      <c r="W1175" s="459"/>
      <c r="X1175" s="459"/>
      <c r="Y1175" s="460"/>
    </row>
    <row r="1176" spans="1:25">
      <c r="A1176" s="324"/>
      <c r="B1176" s="537"/>
      <c r="C1176" s="324"/>
      <c r="D1176" s="324"/>
      <c r="E1176" s="324"/>
      <c r="F1176" s="459"/>
      <c r="G1176" s="324"/>
      <c r="H1176" s="462"/>
      <c r="I1176" s="324"/>
      <c r="J1176" s="324"/>
      <c r="K1176" s="324"/>
      <c r="L1176" s="324"/>
      <c r="M1176" s="324"/>
      <c r="N1176" s="324"/>
      <c r="O1176" s="324"/>
      <c r="P1176" s="324"/>
      <c r="Q1176" s="324"/>
      <c r="R1176" s="324"/>
      <c r="S1176" s="324"/>
      <c r="T1176" s="459"/>
      <c r="U1176" s="459"/>
      <c r="V1176" s="459"/>
      <c r="W1176" s="459"/>
      <c r="X1176" s="459"/>
      <c r="Y1176" s="460"/>
    </row>
    <row r="1177" spans="1:25">
      <c r="A1177" s="324"/>
      <c r="B1177" s="537"/>
      <c r="C1177" s="324"/>
      <c r="D1177" s="324"/>
      <c r="E1177" s="324"/>
      <c r="F1177" s="459"/>
      <c r="G1177" s="324"/>
      <c r="H1177" s="462"/>
      <c r="I1177" s="324"/>
      <c r="J1177" s="324"/>
      <c r="K1177" s="324"/>
      <c r="L1177" s="324"/>
      <c r="M1177" s="324"/>
      <c r="N1177" s="324"/>
      <c r="O1177" s="324"/>
      <c r="P1177" s="324"/>
      <c r="Q1177" s="324"/>
      <c r="R1177" s="324"/>
      <c r="S1177" s="324"/>
      <c r="T1177" s="459"/>
      <c r="U1177" s="459"/>
      <c r="V1177" s="459"/>
      <c r="W1177" s="459"/>
      <c r="X1177" s="459"/>
      <c r="Y1177" s="460"/>
    </row>
    <row r="1178" spans="1:25">
      <c r="A1178" s="324"/>
      <c r="B1178" s="537"/>
      <c r="C1178" s="324"/>
      <c r="D1178" s="324"/>
      <c r="E1178" s="324"/>
      <c r="F1178" s="459"/>
      <c r="G1178" s="324"/>
      <c r="H1178" s="462"/>
      <c r="I1178" s="324"/>
      <c r="J1178" s="324"/>
      <c r="K1178" s="324"/>
      <c r="L1178" s="324"/>
      <c r="M1178" s="324"/>
      <c r="N1178" s="324"/>
      <c r="O1178" s="324"/>
      <c r="P1178" s="324"/>
      <c r="Q1178" s="324"/>
      <c r="R1178" s="324"/>
      <c r="S1178" s="324"/>
      <c r="T1178" s="459"/>
      <c r="U1178" s="459"/>
      <c r="V1178" s="459"/>
      <c r="W1178" s="459"/>
      <c r="X1178" s="459"/>
      <c r="Y1178" s="460"/>
    </row>
    <row r="1179" spans="1:25">
      <c r="A1179" s="324"/>
      <c r="B1179" s="537"/>
      <c r="C1179" s="324"/>
      <c r="D1179" s="324"/>
      <c r="E1179" s="324"/>
      <c r="F1179" s="459"/>
      <c r="G1179" s="324"/>
      <c r="H1179" s="462"/>
      <c r="I1179" s="324"/>
      <c r="J1179" s="324"/>
      <c r="K1179" s="324"/>
      <c r="L1179" s="324"/>
      <c r="M1179" s="324"/>
      <c r="N1179" s="324"/>
      <c r="O1179" s="324"/>
      <c r="P1179" s="324"/>
      <c r="Q1179" s="324"/>
      <c r="R1179" s="324"/>
      <c r="S1179" s="324"/>
      <c r="T1179" s="459"/>
      <c r="U1179" s="459"/>
      <c r="V1179" s="459"/>
      <c r="W1179" s="459"/>
      <c r="X1179" s="459"/>
      <c r="Y1179" s="460"/>
    </row>
    <row r="1180" spans="1:25">
      <c r="A1180" s="324"/>
      <c r="B1180" s="537"/>
      <c r="C1180" s="324"/>
      <c r="D1180" s="324"/>
      <c r="E1180" s="324"/>
      <c r="F1180" s="459"/>
      <c r="G1180" s="324"/>
      <c r="H1180" s="462"/>
      <c r="I1180" s="324"/>
      <c r="J1180" s="324"/>
      <c r="K1180" s="324"/>
      <c r="L1180" s="324"/>
      <c r="M1180" s="324"/>
      <c r="N1180" s="324"/>
      <c r="O1180" s="324"/>
      <c r="P1180" s="324"/>
      <c r="Q1180" s="324"/>
      <c r="R1180" s="324"/>
      <c r="S1180" s="324"/>
      <c r="T1180" s="459"/>
      <c r="U1180" s="459"/>
      <c r="V1180" s="459"/>
      <c r="W1180" s="459"/>
      <c r="X1180" s="459"/>
      <c r="Y1180" s="460"/>
    </row>
    <row r="1181" spans="1:25">
      <c r="A1181" s="324"/>
      <c r="B1181" s="537"/>
      <c r="C1181" s="324"/>
      <c r="D1181" s="324"/>
      <c r="E1181" s="324"/>
      <c r="F1181" s="459"/>
      <c r="G1181" s="324"/>
      <c r="H1181" s="462"/>
      <c r="I1181" s="324"/>
      <c r="J1181" s="324"/>
      <c r="K1181" s="324"/>
      <c r="L1181" s="324"/>
      <c r="M1181" s="324"/>
      <c r="N1181" s="324"/>
      <c r="O1181" s="324"/>
      <c r="P1181" s="324"/>
      <c r="Q1181" s="324"/>
      <c r="R1181" s="324"/>
      <c r="S1181" s="324"/>
      <c r="T1181" s="459"/>
      <c r="U1181" s="459"/>
      <c r="V1181" s="459"/>
      <c r="W1181" s="459"/>
      <c r="X1181" s="459"/>
      <c r="Y1181" s="460"/>
    </row>
    <row r="1182" spans="1:25">
      <c r="A1182" s="324"/>
      <c r="B1182" s="537"/>
      <c r="C1182" s="324"/>
      <c r="D1182" s="324"/>
      <c r="E1182" s="324"/>
      <c r="F1182" s="459"/>
      <c r="G1182" s="324"/>
      <c r="H1182" s="462"/>
      <c r="I1182" s="324"/>
      <c r="J1182" s="324"/>
      <c r="K1182" s="324"/>
      <c r="L1182" s="324"/>
      <c r="M1182" s="324"/>
      <c r="N1182" s="324"/>
      <c r="O1182" s="324"/>
      <c r="P1182" s="324"/>
      <c r="Q1182" s="324"/>
      <c r="R1182" s="324"/>
      <c r="S1182" s="324"/>
      <c r="T1182" s="459"/>
      <c r="U1182" s="459"/>
      <c r="V1182" s="459"/>
      <c r="W1182" s="459"/>
      <c r="X1182" s="459"/>
      <c r="Y1182" s="460"/>
    </row>
    <row r="1183" spans="1:25">
      <c r="A1183" s="324"/>
      <c r="B1183" s="537"/>
      <c r="C1183" s="324"/>
      <c r="D1183" s="324"/>
      <c r="E1183" s="324"/>
      <c r="F1183" s="459"/>
      <c r="G1183" s="324"/>
      <c r="H1183" s="462"/>
      <c r="I1183" s="324"/>
      <c r="J1183" s="324"/>
      <c r="K1183" s="324"/>
      <c r="L1183" s="324"/>
      <c r="M1183" s="324"/>
      <c r="N1183" s="324"/>
      <c r="O1183" s="324"/>
      <c r="P1183" s="324"/>
      <c r="Q1183" s="324"/>
      <c r="R1183" s="324"/>
      <c r="S1183" s="324"/>
      <c r="T1183" s="459"/>
      <c r="U1183" s="459"/>
      <c r="V1183" s="459"/>
      <c r="W1183" s="459"/>
      <c r="X1183" s="459"/>
      <c r="Y1183" s="460"/>
    </row>
    <row r="1184" spans="1:25">
      <c r="A1184" s="324"/>
      <c r="B1184" s="537"/>
      <c r="C1184" s="324"/>
      <c r="D1184" s="324"/>
      <c r="E1184" s="324"/>
      <c r="F1184" s="459"/>
      <c r="G1184" s="324"/>
      <c r="H1184" s="462"/>
      <c r="I1184" s="324"/>
      <c r="J1184" s="324"/>
      <c r="K1184" s="324"/>
      <c r="L1184" s="324"/>
      <c r="M1184" s="324"/>
      <c r="N1184" s="324"/>
      <c r="O1184" s="324"/>
      <c r="P1184" s="324"/>
      <c r="Q1184" s="324"/>
      <c r="R1184" s="324"/>
      <c r="S1184" s="324"/>
      <c r="T1184" s="459"/>
      <c r="U1184" s="459"/>
      <c r="V1184" s="459"/>
      <c r="W1184" s="459"/>
      <c r="X1184" s="459"/>
      <c r="Y1184" s="460"/>
    </row>
    <row r="1185" spans="1:25">
      <c r="A1185" s="324"/>
      <c r="B1185" s="537"/>
      <c r="C1185" s="324"/>
      <c r="D1185" s="324"/>
      <c r="E1185" s="324"/>
      <c r="F1185" s="459"/>
      <c r="G1185" s="324"/>
      <c r="H1185" s="462"/>
      <c r="I1185" s="324"/>
      <c r="J1185" s="324"/>
      <c r="K1185" s="324"/>
      <c r="L1185" s="324"/>
      <c r="M1185" s="324"/>
      <c r="N1185" s="324"/>
      <c r="O1185" s="324"/>
      <c r="P1185" s="324"/>
      <c r="Q1185" s="324"/>
      <c r="R1185" s="324"/>
      <c r="S1185" s="324"/>
      <c r="T1185" s="459"/>
      <c r="U1185" s="459"/>
      <c r="V1185" s="459"/>
      <c r="W1185" s="459"/>
      <c r="X1185" s="459"/>
      <c r="Y1185" s="460"/>
    </row>
    <row r="1186" spans="1:25">
      <c r="A1186" s="324"/>
      <c r="B1186" s="537"/>
      <c r="C1186" s="324"/>
      <c r="D1186" s="324"/>
      <c r="E1186" s="324"/>
      <c r="F1186" s="459"/>
      <c r="G1186" s="324"/>
      <c r="H1186" s="462"/>
      <c r="I1186" s="324"/>
      <c r="J1186" s="324"/>
      <c r="K1186" s="324"/>
      <c r="L1186" s="324"/>
      <c r="M1186" s="324"/>
      <c r="N1186" s="324"/>
      <c r="O1186" s="324"/>
      <c r="P1186" s="324"/>
      <c r="Q1186" s="324"/>
      <c r="R1186" s="324"/>
      <c r="S1186" s="324"/>
      <c r="T1186" s="459"/>
      <c r="U1186" s="459"/>
      <c r="V1186" s="459"/>
      <c r="W1186" s="459"/>
      <c r="X1186" s="459"/>
      <c r="Y1186" s="460"/>
    </row>
    <row r="1187" spans="1:25">
      <c r="A1187" s="324"/>
      <c r="B1187" s="537"/>
      <c r="C1187" s="324"/>
      <c r="D1187" s="324"/>
      <c r="E1187" s="324"/>
      <c r="F1187" s="459"/>
      <c r="G1187" s="324"/>
      <c r="H1187" s="462"/>
      <c r="I1187" s="324"/>
      <c r="J1187" s="324"/>
      <c r="K1187" s="324"/>
      <c r="L1187" s="324"/>
      <c r="M1187" s="324"/>
      <c r="N1187" s="324"/>
      <c r="O1187" s="324"/>
      <c r="P1187" s="324"/>
      <c r="Q1187" s="324"/>
      <c r="R1187" s="324"/>
      <c r="S1187" s="324"/>
      <c r="T1187" s="459"/>
      <c r="U1187" s="459"/>
      <c r="V1187" s="459"/>
      <c r="W1187" s="459"/>
      <c r="X1187" s="459"/>
      <c r="Y1187" s="460"/>
    </row>
    <row r="1188" spans="1:25">
      <c r="A1188" s="324"/>
      <c r="B1188" s="537"/>
      <c r="C1188" s="324"/>
      <c r="D1188" s="324"/>
      <c r="E1188" s="324"/>
      <c r="F1188" s="459"/>
      <c r="G1188" s="324"/>
      <c r="H1188" s="462"/>
      <c r="I1188" s="324"/>
      <c r="J1188" s="324"/>
      <c r="K1188" s="324"/>
      <c r="L1188" s="324"/>
      <c r="M1188" s="324"/>
      <c r="N1188" s="324"/>
      <c r="O1188" s="324"/>
      <c r="P1188" s="324"/>
      <c r="Q1188" s="324"/>
      <c r="R1188" s="324"/>
      <c r="S1188" s="324"/>
      <c r="T1188" s="459"/>
      <c r="U1188" s="459"/>
      <c r="V1188" s="459"/>
      <c r="W1188" s="459"/>
      <c r="X1188" s="459"/>
      <c r="Y1188" s="460"/>
    </row>
    <row r="1189" spans="1:25">
      <c r="A1189" s="324"/>
      <c r="B1189" s="537"/>
      <c r="C1189" s="324"/>
      <c r="D1189" s="324"/>
      <c r="E1189" s="324"/>
      <c r="F1189" s="459"/>
      <c r="G1189" s="324"/>
      <c r="H1189" s="462"/>
      <c r="I1189" s="324"/>
      <c r="J1189" s="324"/>
      <c r="K1189" s="324"/>
      <c r="L1189" s="324"/>
      <c r="M1189" s="324"/>
      <c r="N1189" s="324"/>
      <c r="O1189" s="324"/>
      <c r="P1189" s="324"/>
      <c r="Q1189" s="324"/>
      <c r="R1189" s="324"/>
      <c r="S1189" s="324"/>
      <c r="T1189" s="459"/>
      <c r="U1189" s="459"/>
      <c r="V1189" s="459"/>
      <c r="W1189" s="459"/>
      <c r="X1189" s="459"/>
      <c r="Y1189" s="460"/>
    </row>
    <row r="1190" spans="1:25">
      <c r="A1190" s="324"/>
      <c r="B1190" s="537"/>
      <c r="C1190" s="324"/>
      <c r="D1190" s="324"/>
      <c r="E1190" s="324"/>
      <c r="F1190" s="459"/>
      <c r="G1190" s="324"/>
      <c r="H1190" s="462"/>
      <c r="I1190" s="324"/>
      <c r="J1190" s="324"/>
      <c r="K1190" s="324"/>
      <c r="L1190" s="324"/>
      <c r="M1190" s="324"/>
      <c r="N1190" s="324"/>
      <c r="O1190" s="324"/>
      <c r="P1190" s="324"/>
      <c r="Q1190" s="324"/>
      <c r="R1190" s="324"/>
      <c r="S1190" s="324"/>
      <c r="T1190" s="459"/>
      <c r="U1190" s="459"/>
      <c r="V1190" s="459"/>
      <c r="W1190" s="459"/>
      <c r="X1190" s="459"/>
      <c r="Y1190" s="460"/>
    </row>
    <row r="1191" spans="1:25">
      <c r="A1191" s="324"/>
      <c r="B1191" s="537"/>
      <c r="C1191" s="324"/>
      <c r="D1191" s="324"/>
      <c r="E1191" s="324"/>
      <c r="F1191" s="459"/>
      <c r="G1191" s="324"/>
      <c r="H1191" s="462"/>
      <c r="I1191" s="324"/>
      <c r="J1191" s="324"/>
      <c r="K1191" s="324"/>
      <c r="L1191" s="324"/>
      <c r="M1191" s="324"/>
      <c r="N1191" s="324"/>
      <c r="O1191" s="324"/>
      <c r="P1191" s="324"/>
      <c r="Q1191" s="324"/>
      <c r="R1191" s="324"/>
      <c r="S1191" s="324"/>
      <c r="T1191" s="459"/>
      <c r="U1191" s="459"/>
      <c r="V1191" s="459"/>
      <c r="W1191" s="459"/>
      <c r="X1191" s="459"/>
      <c r="Y1191" s="460"/>
    </row>
    <row r="1192" spans="1:25">
      <c r="A1192" s="324"/>
      <c r="B1192" s="537"/>
      <c r="C1192" s="324"/>
      <c r="D1192" s="324"/>
      <c r="E1192" s="324"/>
      <c r="F1192" s="459"/>
      <c r="G1192" s="324"/>
      <c r="H1192" s="462"/>
      <c r="I1192" s="324"/>
      <c r="J1192" s="324"/>
      <c r="K1192" s="324"/>
      <c r="L1192" s="324"/>
      <c r="M1192" s="324"/>
      <c r="N1192" s="324"/>
      <c r="O1192" s="324"/>
      <c r="P1192" s="324"/>
      <c r="Q1192" s="324"/>
      <c r="R1192" s="324"/>
      <c r="S1192" s="324"/>
      <c r="T1192" s="459"/>
      <c r="U1192" s="459"/>
      <c r="V1192" s="459"/>
      <c r="W1192" s="459"/>
      <c r="X1192" s="459"/>
      <c r="Y1192" s="460"/>
    </row>
    <row r="1193" spans="1:25">
      <c r="A1193" s="324"/>
      <c r="B1193" s="537"/>
      <c r="C1193" s="324"/>
      <c r="D1193" s="324"/>
      <c r="E1193" s="324"/>
      <c r="F1193" s="459"/>
      <c r="G1193" s="324"/>
      <c r="H1193" s="462"/>
      <c r="I1193" s="324"/>
      <c r="J1193" s="324"/>
      <c r="K1193" s="324"/>
      <c r="L1193" s="324"/>
      <c r="M1193" s="324"/>
      <c r="N1193" s="324"/>
      <c r="O1193" s="324"/>
      <c r="P1193" s="324"/>
      <c r="Q1193" s="324"/>
      <c r="R1193" s="324"/>
      <c r="S1193" s="324"/>
      <c r="T1193" s="459"/>
      <c r="U1193" s="459"/>
      <c r="V1193" s="459"/>
      <c r="W1193" s="459"/>
      <c r="X1193" s="459"/>
      <c r="Y1193" s="460"/>
    </row>
    <row r="1194" spans="1:25">
      <c r="A1194" s="324"/>
      <c r="B1194" s="537"/>
      <c r="C1194" s="324"/>
      <c r="D1194" s="324"/>
      <c r="E1194" s="324"/>
      <c r="F1194" s="459"/>
      <c r="G1194" s="324"/>
      <c r="H1194" s="462"/>
      <c r="I1194" s="324"/>
      <c r="J1194" s="324"/>
      <c r="K1194" s="324"/>
      <c r="L1194" s="324"/>
      <c r="M1194" s="324"/>
      <c r="N1194" s="324"/>
      <c r="O1194" s="324"/>
      <c r="P1194" s="324"/>
      <c r="Q1194" s="324"/>
      <c r="R1194" s="324"/>
      <c r="S1194" s="324"/>
      <c r="T1194" s="459"/>
      <c r="U1194" s="459"/>
      <c r="V1194" s="459"/>
      <c r="W1194" s="459"/>
      <c r="X1194" s="459"/>
      <c r="Y1194" s="460"/>
    </row>
    <row r="1195" spans="1:25">
      <c r="A1195" s="324"/>
      <c r="B1195" s="537"/>
      <c r="C1195" s="324"/>
      <c r="D1195" s="324"/>
      <c r="E1195" s="324"/>
      <c r="F1195" s="459"/>
      <c r="G1195" s="324"/>
      <c r="H1195" s="462"/>
      <c r="I1195" s="324"/>
      <c r="J1195" s="324"/>
      <c r="K1195" s="324"/>
      <c r="L1195" s="324"/>
      <c r="M1195" s="324"/>
      <c r="N1195" s="324"/>
      <c r="O1195" s="324"/>
      <c r="P1195" s="324"/>
      <c r="Q1195" s="324"/>
      <c r="R1195" s="324"/>
      <c r="S1195" s="324"/>
      <c r="T1195" s="459"/>
      <c r="U1195" s="459"/>
      <c r="V1195" s="459"/>
      <c r="W1195" s="459"/>
      <c r="X1195" s="459"/>
      <c r="Y1195" s="460"/>
    </row>
    <row r="1196" spans="1:25">
      <c r="A1196" s="324"/>
      <c r="B1196" s="537"/>
      <c r="C1196" s="324"/>
      <c r="D1196" s="324"/>
      <c r="E1196" s="324"/>
      <c r="F1196" s="459"/>
      <c r="G1196" s="324"/>
      <c r="H1196" s="462"/>
      <c r="I1196" s="324"/>
      <c r="J1196" s="324"/>
      <c r="K1196" s="324"/>
      <c r="L1196" s="324"/>
      <c r="M1196" s="324"/>
      <c r="N1196" s="324"/>
      <c r="O1196" s="324"/>
      <c r="P1196" s="324"/>
      <c r="Q1196" s="324"/>
      <c r="R1196" s="324"/>
      <c r="S1196" s="324"/>
      <c r="T1196" s="459"/>
      <c r="U1196" s="459"/>
      <c r="V1196" s="459"/>
      <c r="W1196" s="459"/>
      <c r="X1196" s="459"/>
      <c r="Y1196" s="460"/>
    </row>
    <row r="1197" spans="1:25">
      <c r="A1197" s="324"/>
      <c r="B1197" s="537"/>
      <c r="C1197" s="324"/>
      <c r="D1197" s="324"/>
      <c r="E1197" s="324"/>
      <c r="F1197" s="459"/>
      <c r="G1197" s="324"/>
      <c r="H1197" s="462"/>
      <c r="I1197" s="324"/>
      <c r="J1197" s="324"/>
      <c r="K1197" s="324"/>
      <c r="L1197" s="324"/>
      <c r="M1197" s="324"/>
      <c r="N1197" s="324"/>
      <c r="O1197" s="324"/>
      <c r="P1197" s="324"/>
      <c r="Q1197" s="324"/>
      <c r="R1197" s="324"/>
      <c r="S1197" s="324"/>
      <c r="T1197" s="459"/>
      <c r="U1197" s="459"/>
      <c r="V1197" s="459"/>
      <c r="W1197" s="459"/>
      <c r="X1197" s="459"/>
      <c r="Y1197" s="460"/>
    </row>
    <row r="1198" spans="1:25">
      <c r="A1198" s="324"/>
      <c r="B1198" s="537"/>
      <c r="C1198" s="324"/>
      <c r="D1198" s="324"/>
      <c r="E1198" s="324"/>
      <c r="F1198" s="459"/>
      <c r="G1198" s="324"/>
      <c r="H1198" s="462"/>
      <c r="I1198" s="324"/>
      <c r="J1198" s="324"/>
      <c r="K1198" s="324"/>
      <c r="L1198" s="324"/>
      <c r="M1198" s="324"/>
      <c r="N1198" s="324"/>
      <c r="O1198" s="324"/>
      <c r="P1198" s="324"/>
      <c r="Q1198" s="324"/>
      <c r="R1198" s="324"/>
      <c r="S1198" s="324"/>
      <c r="T1198" s="459"/>
      <c r="U1198" s="459"/>
      <c r="V1198" s="459"/>
      <c r="W1198" s="459"/>
      <c r="X1198" s="459"/>
      <c r="Y1198" s="460"/>
    </row>
    <row r="1199" spans="1:25">
      <c r="A1199" s="324"/>
      <c r="B1199" s="537"/>
      <c r="C1199" s="324"/>
      <c r="D1199" s="324"/>
      <c r="E1199" s="324"/>
      <c r="F1199" s="459"/>
      <c r="G1199" s="324"/>
      <c r="H1199" s="462"/>
      <c r="I1199" s="324"/>
      <c r="J1199" s="324"/>
      <c r="K1199" s="324"/>
      <c r="L1199" s="324"/>
      <c r="M1199" s="324"/>
      <c r="N1199" s="324"/>
      <c r="O1199" s="324"/>
      <c r="P1199" s="324"/>
      <c r="Q1199" s="324"/>
      <c r="R1199" s="324"/>
      <c r="S1199" s="324"/>
      <c r="T1199" s="459"/>
      <c r="U1199" s="459"/>
      <c r="V1199" s="459"/>
      <c r="W1199" s="459"/>
      <c r="X1199" s="459"/>
      <c r="Y1199" s="460"/>
    </row>
    <row r="1200" spans="1:25">
      <c r="A1200" s="324"/>
      <c r="B1200" s="537"/>
      <c r="C1200" s="324"/>
      <c r="D1200" s="324"/>
      <c r="E1200" s="324"/>
      <c r="F1200" s="459"/>
      <c r="G1200" s="324"/>
      <c r="H1200" s="462"/>
      <c r="I1200" s="324"/>
      <c r="J1200" s="324"/>
      <c r="K1200" s="324"/>
      <c r="L1200" s="324"/>
      <c r="M1200" s="324"/>
      <c r="N1200" s="324"/>
      <c r="O1200" s="324"/>
      <c r="P1200" s="324"/>
      <c r="Q1200" s="324"/>
      <c r="R1200" s="324"/>
      <c r="S1200" s="324"/>
      <c r="T1200" s="459"/>
      <c r="U1200" s="459"/>
      <c r="V1200" s="459"/>
      <c r="W1200" s="459"/>
      <c r="X1200" s="459"/>
      <c r="Y1200" s="460"/>
    </row>
    <row r="1201" spans="1:25">
      <c r="A1201" s="324"/>
      <c r="B1201" s="537"/>
      <c r="C1201" s="324"/>
      <c r="D1201" s="324"/>
      <c r="E1201" s="324"/>
      <c r="F1201" s="459"/>
      <c r="G1201" s="324"/>
      <c r="H1201" s="462"/>
      <c r="I1201" s="324"/>
      <c r="J1201" s="324"/>
      <c r="K1201" s="324"/>
      <c r="L1201" s="324"/>
      <c r="M1201" s="324"/>
      <c r="N1201" s="324"/>
      <c r="O1201" s="324"/>
      <c r="P1201" s="324"/>
      <c r="Q1201" s="324"/>
      <c r="R1201" s="324"/>
      <c r="S1201" s="324"/>
      <c r="T1201" s="459"/>
      <c r="U1201" s="459"/>
      <c r="V1201" s="459"/>
      <c r="W1201" s="459"/>
      <c r="X1201" s="459"/>
      <c r="Y1201" s="460"/>
    </row>
    <row r="1202" spans="1:25">
      <c r="A1202" s="324"/>
      <c r="B1202" s="537"/>
      <c r="C1202" s="324"/>
      <c r="D1202" s="324"/>
      <c r="E1202" s="324"/>
      <c r="F1202" s="459"/>
      <c r="G1202" s="324"/>
      <c r="H1202" s="462"/>
      <c r="I1202" s="324"/>
      <c r="J1202" s="324"/>
      <c r="K1202" s="324"/>
      <c r="L1202" s="324"/>
      <c r="M1202" s="324"/>
      <c r="N1202" s="324"/>
      <c r="O1202" s="324"/>
      <c r="P1202" s="324"/>
      <c r="Q1202" s="324"/>
      <c r="R1202" s="324"/>
      <c r="S1202" s="324"/>
      <c r="T1202" s="459"/>
      <c r="U1202" s="459"/>
      <c r="V1202" s="459"/>
      <c r="W1202" s="459"/>
      <c r="X1202" s="459"/>
      <c r="Y1202" s="460"/>
    </row>
    <row r="1203" spans="1:25">
      <c r="A1203" s="324"/>
      <c r="B1203" s="537"/>
      <c r="C1203" s="324"/>
      <c r="D1203" s="324"/>
      <c r="E1203" s="324"/>
      <c r="F1203" s="459"/>
      <c r="G1203" s="324"/>
      <c r="H1203" s="462"/>
      <c r="I1203" s="324"/>
      <c r="J1203" s="324"/>
      <c r="K1203" s="324"/>
      <c r="L1203" s="324"/>
      <c r="M1203" s="324"/>
      <c r="N1203" s="324"/>
      <c r="O1203" s="324"/>
      <c r="P1203" s="324"/>
      <c r="Q1203" s="324"/>
      <c r="R1203" s="324"/>
      <c r="S1203" s="324"/>
      <c r="T1203" s="459"/>
      <c r="U1203" s="459"/>
      <c r="V1203" s="459"/>
      <c r="W1203" s="459"/>
      <c r="X1203" s="459"/>
      <c r="Y1203" s="460"/>
    </row>
    <row r="1204" spans="1:25">
      <c r="A1204" s="324"/>
      <c r="B1204" s="537"/>
      <c r="C1204" s="324"/>
      <c r="D1204" s="324"/>
      <c r="E1204" s="324"/>
      <c r="F1204" s="459"/>
      <c r="G1204" s="324"/>
      <c r="H1204" s="462"/>
      <c r="I1204" s="324"/>
      <c r="J1204" s="324"/>
      <c r="K1204" s="324"/>
      <c r="L1204" s="324"/>
      <c r="M1204" s="324"/>
      <c r="N1204" s="324"/>
      <c r="O1204" s="324"/>
      <c r="P1204" s="324"/>
      <c r="Q1204" s="324"/>
      <c r="R1204" s="324"/>
      <c r="S1204" s="324"/>
      <c r="T1204" s="459"/>
      <c r="U1204" s="459"/>
      <c r="V1204" s="459"/>
      <c r="W1204" s="459"/>
      <c r="X1204" s="459"/>
      <c r="Y1204" s="460"/>
    </row>
    <row r="1205" spans="1:25">
      <c r="A1205" s="324"/>
      <c r="B1205" s="537"/>
      <c r="C1205" s="324"/>
      <c r="D1205" s="324"/>
      <c r="E1205" s="324"/>
      <c r="F1205" s="459"/>
      <c r="G1205" s="324"/>
      <c r="H1205" s="462"/>
      <c r="I1205" s="324"/>
      <c r="J1205" s="324"/>
      <c r="K1205" s="324"/>
      <c r="L1205" s="324"/>
      <c r="M1205" s="324"/>
      <c r="N1205" s="324"/>
      <c r="O1205" s="324"/>
      <c r="P1205" s="324"/>
      <c r="Q1205" s="324"/>
      <c r="R1205" s="324"/>
      <c r="S1205" s="324"/>
      <c r="T1205" s="459"/>
      <c r="U1205" s="459"/>
      <c r="V1205" s="459"/>
      <c r="W1205" s="459"/>
      <c r="X1205" s="459"/>
      <c r="Y1205" s="460"/>
    </row>
    <row r="1206" spans="1:25">
      <c r="A1206" s="324"/>
      <c r="B1206" s="537"/>
      <c r="C1206" s="324"/>
      <c r="D1206" s="324"/>
      <c r="E1206" s="324"/>
      <c r="F1206" s="459"/>
      <c r="G1206" s="324"/>
      <c r="H1206" s="462"/>
      <c r="I1206" s="324"/>
      <c r="J1206" s="324"/>
      <c r="K1206" s="324"/>
      <c r="L1206" s="324"/>
      <c r="M1206" s="324"/>
      <c r="N1206" s="324"/>
      <c r="O1206" s="324"/>
      <c r="P1206" s="324"/>
      <c r="Q1206" s="324"/>
      <c r="R1206" s="324"/>
      <c r="S1206" s="324"/>
      <c r="T1206" s="459"/>
      <c r="U1206" s="459"/>
      <c r="V1206" s="459"/>
      <c r="W1206" s="459"/>
      <c r="X1206" s="459"/>
      <c r="Y1206" s="460"/>
    </row>
    <row r="1207" spans="1:25">
      <c r="A1207" s="324"/>
      <c r="B1207" s="537"/>
      <c r="C1207" s="324"/>
      <c r="D1207" s="324"/>
      <c r="E1207" s="324"/>
      <c r="F1207" s="459"/>
      <c r="G1207" s="324"/>
      <c r="H1207" s="462"/>
      <c r="I1207" s="324"/>
      <c r="J1207" s="324"/>
      <c r="K1207" s="324"/>
      <c r="L1207" s="324"/>
      <c r="M1207" s="324"/>
      <c r="N1207" s="324"/>
      <c r="O1207" s="324"/>
      <c r="P1207" s="324"/>
      <c r="Q1207" s="324"/>
      <c r="R1207" s="324"/>
      <c r="S1207" s="324"/>
      <c r="T1207" s="459"/>
      <c r="U1207" s="459"/>
      <c r="V1207" s="459"/>
      <c r="W1207" s="459"/>
      <c r="X1207" s="459"/>
      <c r="Y1207" s="460"/>
    </row>
    <row r="1208" spans="1:25">
      <c r="A1208" s="324"/>
      <c r="B1208" s="537"/>
      <c r="C1208" s="324"/>
      <c r="D1208" s="324"/>
      <c r="E1208" s="324"/>
      <c r="F1208" s="459"/>
      <c r="G1208" s="324"/>
      <c r="H1208" s="462"/>
      <c r="I1208" s="324"/>
      <c r="J1208" s="324"/>
      <c r="K1208" s="324"/>
      <c r="L1208" s="324"/>
      <c r="M1208" s="324"/>
      <c r="N1208" s="324"/>
      <c r="O1208" s="324"/>
      <c r="P1208" s="324"/>
      <c r="Q1208" s="324"/>
      <c r="R1208" s="324"/>
      <c r="S1208" s="324"/>
      <c r="T1208" s="459"/>
      <c r="U1208" s="459"/>
      <c r="V1208" s="459"/>
      <c r="W1208" s="459"/>
      <c r="X1208" s="459"/>
      <c r="Y1208" s="460"/>
    </row>
    <row r="1209" spans="1:25">
      <c r="A1209" s="324"/>
      <c r="B1209" s="537"/>
      <c r="C1209" s="324"/>
      <c r="D1209" s="324"/>
      <c r="E1209" s="324"/>
      <c r="F1209" s="459"/>
      <c r="G1209" s="324"/>
      <c r="H1209" s="462"/>
      <c r="I1209" s="324"/>
      <c r="J1209" s="324"/>
      <c r="K1209" s="324"/>
      <c r="L1209" s="324"/>
      <c r="M1209" s="324"/>
      <c r="N1209" s="324"/>
      <c r="O1209" s="324"/>
      <c r="P1209" s="324"/>
      <c r="Q1209" s="324"/>
      <c r="R1209" s="324"/>
      <c r="S1209" s="324"/>
      <c r="T1209" s="459"/>
      <c r="U1209" s="459"/>
      <c r="V1209" s="459"/>
      <c r="W1209" s="459"/>
      <c r="X1209" s="459"/>
      <c r="Y1209" s="460"/>
    </row>
    <row r="1210" spans="1:25">
      <c r="A1210" s="324"/>
      <c r="B1210" s="537"/>
      <c r="C1210" s="324"/>
      <c r="D1210" s="324"/>
      <c r="E1210" s="324"/>
      <c r="F1210" s="459"/>
      <c r="G1210" s="324"/>
      <c r="H1210" s="462"/>
      <c r="I1210" s="324"/>
      <c r="J1210" s="324"/>
      <c r="K1210" s="324"/>
      <c r="L1210" s="324"/>
      <c r="M1210" s="324"/>
      <c r="N1210" s="324"/>
      <c r="O1210" s="324"/>
      <c r="P1210" s="324"/>
      <c r="Q1210" s="324"/>
      <c r="R1210" s="324"/>
      <c r="S1210" s="324"/>
      <c r="T1210" s="459"/>
      <c r="U1210" s="459"/>
      <c r="V1210" s="459"/>
      <c r="W1210" s="459"/>
      <c r="X1210" s="459"/>
      <c r="Y1210" s="460"/>
    </row>
    <row r="1211" spans="1:25">
      <c r="A1211" s="324"/>
      <c r="B1211" s="537"/>
      <c r="C1211" s="324"/>
      <c r="D1211" s="324"/>
      <c r="E1211" s="324"/>
      <c r="F1211" s="459"/>
      <c r="G1211" s="324"/>
      <c r="H1211" s="462"/>
      <c r="I1211" s="324"/>
      <c r="J1211" s="324"/>
      <c r="K1211" s="324"/>
      <c r="L1211" s="324"/>
      <c r="M1211" s="324"/>
      <c r="N1211" s="324"/>
      <c r="O1211" s="324"/>
      <c r="P1211" s="324"/>
      <c r="Q1211" s="324"/>
      <c r="R1211" s="324"/>
      <c r="S1211" s="324"/>
      <c r="T1211" s="459"/>
      <c r="U1211" s="459"/>
      <c r="V1211" s="459"/>
      <c r="W1211" s="459"/>
      <c r="X1211" s="459"/>
      <c r="Y1211" s="460"/>
    </row>
    <row r="1212" spans="1:25">
      <c r="A1212" s="324"/>
      <c r="B1212" s="537"/>
      <c r="C1212" s="324"/>
      <c r="D1212" s="324"/>
      <c r="E1212" s="324"/>
      <c r="F1212" s="459"/>
      <c r="G1212" s="324"/>
      <c r="H1212" s="462"/>
      <c r="I1212" s="324"/>
      <c r="J1212" s="324"/>
      <c r="K1212" s="324"/>
      <c r="L1212" s="324"/>
      <c r="M1212" s="324"/>
      <c r="N1212" s="324"/>
      <c r="O1212" s="324"/>
      <c r="P1212" s="324"/>
      <c r="Q1212" s="324"/>
      <c r="R1212" s="324"/>
      <c r="S1212" s="324"/>
      <c r="T1212" s="459"/>
      <c r="U1212" s="459"/>
      <c r="V1212" s="459"/>
      <c r="W1212" s="459"/>
      <c r="X1212" s="459"/>
      <c r="Y1212" s="460"/>
    </row>
    <row r="1213" spans="1:25">
      <c r="A1213" s="324"/>
      <c r="B1213" s="537"/>
      <c r="C1213" s="324"/>
      <c r="D1213" s="324"/>
      <c r="E1213" s="324"/>
      <c r="F1213" s="459"/>
      <c r="G1213" s="324"/>
      <c r="H1213" s="462"/>
      <c r="I1213" s="324"/>
      <c r="J1213" s="324"/>
      <c r="K1213" s="324"/>
      <c r="L1213" s="324"/>
      <c r="M1213" s="324"/>
      <c r="N1213" s="324"/>
      <c r="O1213" s="324"/>
      <c r="P1213" s="324"/>
      <c r="Q1213" s="324"/>
      <c r="R1213" s="324"/>
      <c r="S1213" s="324"/>
      <c r="T1213" s="459"/>
      <c r="U1213" s="459"/>
      <c r="V1213" s="459"/>
      <c r="W1213" s="459"/>
      <c r="X1213" s="459"/>
      <c r="Y1213" s="460"/>
    </row>
    <row r="1214" spans="1:25">
      <c r="A1214" s="324"/>
      <c r="B1214" s="537"/>
      <c r="C1214" s="324"/>
      <c r="D1214" s="324"/>
      <c r="E1214" s="324"/>
      <c r="F1214" s="459"/>
      <c r="G1214" s="324"/>
      <c r="H1214" s="462"/>
      <c r="I1214" s="324"/>
      <c r="J1214" s="324"/>
      <c r="K1214" s="324"/>
      <c r="L1214" s="324"/>
      <c r="M1214" s="324"/>
      <c r="N1214" s="324"/>
      <c r="O1214" s="324"/>
      <c r="P1214" s="324"/>
      <c r="Q1214" s="324"/>
      <c r="R1214" s="324"/>
      <c r="S1214" s="324"/>
      <c r="T1214" s="459"/>
      <c r="U1214" s="459"/>
      <c r="V1214" s="459"/>
      <c r="W1214" s="459"/>
      <c r="X1214" s="459"/>
      <c r="Y1214" s="460"/>
    </row>
    <row r="1215" spans="1:25">
      <c r="A1215" s="324"/>
      <c r="B1215" s="537"/>
      <c r="C1215" s="324"/>
      <c r="D1215" s="324"/>
      <c r="E1215" s="324"/>
      <c r="F1215" s="459"/>
      <c r="G1215" s="324"/>
      <c r="H1215" s="462"/>
      <c r="I1215" s="324"/>
      <c r="J1215" s="324"/>
      <c r="K1215" s="324"/>
      <c r="L1215" s="324"/>
      <c r="M1215" s="324"/>
      <c r="N1215" s="324"/>
      <c r="O1215" s="324"/>
      <c r="P1215" s="324"/>
      <c r="Q1215" s="324"/>
      <c r="R1215" s="324"/>
      <c r="S1215" s="324"/>
      <c r="T1215" s="459"/>
      <c r="U1215" s="459"/>
      <c r="V1215" s="459"/>
      <c r="W1215" s="459"/>
      <c r="X1215" s="459"/>
      <c r="Y1215" s="460"/>
    </row>
    <row r="1216" spans="1:25">
      <c r="A1216" s="324"/>
      <c r="B1216" s="537"/>
      <c r="C1216" s="324"/>
      <c r="D1216" s="324"/>
      <c r="E1216" s="324"/>
      <c r="F1216" s="459"/>
      <c r="G1216" s="324"/>
      <c r="H1216" s="462"/>
      <c r="I1216" s="324"/>
      <c r="J1216" s="324"/>
      <c r="K1216" s="324"/>
      <c r="L1216" s="324"/>
      <c r="M1216" s="324"/>
      <c r="N1216" s="324"/>
      <c r="O1216" s="324"/>
      <c r="P1216" s="324"/>
      <c r="Q1216" s="324"/>
      <c r="R1216" s="324"/>
      <c r="S1216" s="324"/>
      <c r="T1216" s="459"/>
      <c r="U1216" s="459"/>
      <c r="V1216" s="459"/>
      <c r="W1216" s="459"/>
      <c r="X1216" s="459"/>
      <c r="Y1216" s="460"/>
    </row>
    <row r="1217" spans="1:25">
      <c r="A1217" s="324"/>
      <c r="B1217" s="537"/>
      <c r="C1217" s="324"/>
      <c r="D1217" s="324"/>
      <c r="E1217" s="324"/>
      <c r="F1217" s="459"/>
      <c r="G1217" s="324"/>
      <c r="H1217" s="462"/>
      <c r="I1217" s="324"/>
      <c r="J1217" s="324"/>
      <c r="K1217" s="324"/>
      <c r="L1217" s="324"/>
      <c r="M1217" s="324"/>
      <c r="N1217" s="324"/>
      <c r="O1217" s="324"/>
      <c r="P1217" s="324"/>
      <c r="Q1217" s="324"/>
      <c r="R1217" s="324"/>
      <c r="S1217" s="324"/>
      <c r="T1217" s="459"/>
      <c r="U1217" s="459"/>
      <c r="V1217" s="459"/>
      <c r="W1217" s="459"/>
      <c r="X1217" s="459"/>
      <c r="Y1217" s="460"/>
    </row>
    <row r="1218" spans="1:25">
      <c r="A1218" s="324"/>
      <c r="B1218" s="537"/>
      <c r="C1218" s="324"/>
      <c r="D1218" s="324"/>
      <c r="E1218" s="324"/>
      <c r="F1218" s="459"/>
      <c r="G1218" s="324"/>
      <c r="H1218" s="462"/>
      <c r="I1218" s="324"/>
      <c r="J1218" s="324"/>
      <c r="K1218" s="324"/>
      <c r="L1218" s="324"/>
      <c r="M1218" s="324"/>
      <c r="N1218" s="324"/>
      <c r="O1218" s="324"/>
      <c r="P1218" s="324"/>
      <c r="Q1218" s="324"/>
      <c r="R1218" s="324"/>
      <c r="S1218" s="324"/>
      <c r="T1218" s="459"/>
      <c r="U1218" s="459"/>
      <c r="V1218" s="459"/>
      <c r="W1218" s="459"/>
      <c r="X1218" s="459"/>
      <c r="Y1218" s="460"/>
    </row>
    <row r="1219" spans="1:25">
      <c r="A1219" s="324"/>
      <c r="B1219" s="537"/>
      <c r="C1219" s="324"/>
      <c r="D1219" s="324"/>
      <c r="E1219" s="324"/>
      <c r="F1219" s="459"/>
      <c r="G1219" s="324"/>
      <c r="H1219" s="462"/>
      <c r="I1219" s="324"/>
      <c r="J1219" s="324"/>
      <c r="K1219" s="324"/>
      <c r="L1219" s="324"/>
      <c r="M1219" s="324"/>
      <c r="N1219" s="324"/>
      <c r="O1219" s="324"/>
      <c r="P1219" s="324"/>
      <c r="Q1219" s="324"/>
      <c r="R1219" s="324"/>
      <c r="S1219" s="324"/>
      <c r="T1219" s="459"/>
      <c r="U1219" s="459"/>
      <c r="V1219" s="459"/>
      <c r="W1219" s="459"/>
      <c r="X1219" s="459"/>
      <c r="Y1219" s="460"/>
    </row>
    <row r="1220" spans="1:25">
      <c r="A1220" s="324"/>
      <c r="B1220" s="537"/>
      <c r="C1220" s="324"/>
      <c r="D1220" s="324"/>
      <c r="E1220" s="324"/>
      <c r="F1220" s="459"/>
      <c r="G1220" s="324"/>
      <c r="H1220" s="462"/>
      <c r="I1220" s="324"/>
      <c r="J1220" s="324"/>
      <c r="K1220" s="324"/>
      <c r="L1220" s="324"/>
      <c r="M1220" s="324"/>
      <c r="N1220" s="324"/>
      <c r="O1220" s="324"/>
      <c r="P1220" s="324"/>
      <c r="Q1220" s="324"/>
      <c r="R1220" s="324"/>
      <c r="S1220" s="324"/>
      <c r="T1220" s="459"/>
      <c r="U1220" s="459"/>
      <c r="V1220" s="459"/>
      <c r="W1220" s="459"/>
      <c r="X1220" s="459"/>
      <c r="Y1220" s="460"/>
    </row>
    <row r="1221" spans="1:25">
      <c r="A1221" s="324"/>
      <c r="B1221" s="537"/>
      <c r="C1221" s="324"/>
      <c r="D1221" s="324"/>
      <c r="E1221" s="324"/>
      <c r="F1221" s="459"/>
      <c r="G1221" s="324"/>
      <c r="H1221" s="462"/>
      <c r="I1221" s="324"/>
      <c r="J1221" s="324"/>
      <c r="K1221" s="324"/>
      <c r="L1221" s="324"/>
      <c r="M1221" s="324"/>
      <c r="N1221" s="324"/>
      <c r="O1221" s="324"/>
      <c r="P1221" s="324"/>
      <c r="Q1221" s="324"/>
      <c r="R1221" s="324"/>
      <c r="S1221" s="324"/>
      <c r="T1221" s="459"/>
      <c r="U1221" s="459"/>
      <c r="V1221" s="459"/>
      <c r="W1221" s="459"/>
      <c r="X1221" s="459"/>
      <c r="Y1221" s="460"/>
    </row>
    <row r="1222" spans="1:25">
      <c r="A1222" s="324"/>
      <c r="B1222" s="537"/>
      <c r="C1222" s="324"/>
      <c r="D1222" s="324"/>
      <c r="E1222" s="324"/>
      <c r="F1222" s="459"/>
      <c r="G1222" s="324"/>
      <c r="H1222" s="462"/>
      <c r="I1222" s="324"/>
      <c r="J1222" s="324"/>
      <c r="K1222" s="324"/>
      <c r="L1222" s="324"/>
      <c r="M1222" s="324"/>
      <c r="N1222" s="324"/>
      <c r="O1222" s="324"/>
      <c r="P1222" s="324"/>
      <c r="Q1222" s="324"/>
      <c r="R1222" s="324"/>
      <c r="S1222" s="324"/>
      <c r="T1222" s="459"/>
      <c r="U1222" s="459"/>
      <c r="V1222" s="459"/>
      <c r="W1222" s="459"/>
      <c r="X1222" s="459"/>
      <c r="Y1222" s="460"/>
    </row>
    <row r="1223" spans="1:25">
      <c r="A1223" s="324"/>
      <c r="B1223" s="537"/>
      <c r="C1223" s="324"/>
      <c r="D1223" s="324"/>
      <c r="E1223" s="324"/>
      <c r="F1223" s="459"/>
      <c r="G1223" s="324"/>
      <c r="H1223" s="462"/>
      <c r="I1223" s="324"/>
      <c r="J1223" s="324"/>
      <c r="K1223" s="324"/>
      <c r="L1223" s="324"/>
      <c r="M1223" s="324"/>
      <c r="N1223" s="324"/>
      <c r="O1223" s="324"/>
      <c r="P1223" s="324"/>
      <c r="Q1223" s="324"/>
      <c r="R1223" s="324"/>
      <c r="S1223" s="324"/>
      <c r="T1223" s="459"/>
      <c r="U1223" s="459"/>
      <c r="V1223" s="459"/>
      <c r="W1223" s="459"/>
      <c r="X1223" s="459"/>
      <c r="Y1223" s="460"/>
    </row>
    <row r="1224" spans="1:25">
      <c r="A1224" s="324"/>
      <c r="B1224" s="537"/>
      <c r="C1224" s="324"/>
      <c r="D1224" s="324"/>
      <c r="E1224" s="324"/>
      <c r="F1224" s="459"/>
      <c r="G1224" s="324"/>
      <c r="H1224" s="462"/>
      <c r="I1224" s="324"/>
      <c r="J1224" s="324"/>
      <c r="K1224" s="324"/>
      <c r="L1224" s="324"/>
      <c r="M1224" s="324"/>
      <c r="N1224" s="324"/>
      <c r="O1224" s="324"/>
      <c r="P1224" s="324"/>
      <c r="Q1224" s="324"/>
      <c r="R1224" s="324"/>
      <c r="S1224" s="324"/>
      <c r="T1224" s="459"/>
      <c r="U1224" s="459"/>
      <c r="V1224" s="459"/>
      <c r="W1224" s="459"/>
      <c r="X1224" s="459"/>
      <c r="Y1224" s="460"/>
    </row>
    <row r="1225" spans="1:25">
      <c r="A1225" s="324"/>
      <c r="B1225" s="537"/>
      <c r="C1225" s="324"/>
      <c r="D1225" s="324"/>
      <c r="E1225" s="324"/>
      <c r="F1225" s="459"/>
      <c r="G1225" s="324"/>
      <c r="H1225" s="462"/>
      <c r="I1225" s="324"/>
      <c r="J1225" s="324"/>
      <c r="K1225" s="324"/>
      <c r="L1225" s="324"/>
      <c r="M1225" s="324"/>
      <c r="N1225" s="324"/>
      <c r="O1225" s="324"/>
      <c r="P1225" s="324"/>
      <c r="Q1225" s="324"/>
      <c r="R1225" s="324"/>
      <c r="S1225" s="324"/>
      <c r="T1225" s="459"/>
      <c r="U1225" s="459"/>
      <c r="V1225" s="459"/>
      <c r="W1225" s="459"/>
      <c r="X1225" s="459"/>
      <c r="Y1225" s="460"/>
    </row>
    <row r="1226" spans="1:25">
      <c r="A1226" s="324"/>
      <c r="B1226" s="537"/>
      <c r="C1226" s="324"/>
      <c r="D1226" s="324"/>
      <c r="E1226" s="324"/>
      <c r="F1226" s="459"/>
      <c r="G1226" s="324"/>
      <c r="H1226" s="462"/>
      <c r="I1226" s="324"/>
      <c r="J1226" s="324"/>
      <c r="K1226" s="324"/>
      <c r="L1226" s="324"/>
      <c r="M1226" s="324"/>
      <c r="N1226" s="324"/>
      <c r="O1226" s="324"/>
      <c r="P1226" s="324"/>
      <c r="Q1226" s="324"/>
      <c r="R1226" s="324"/>
      <c r="S1226" s="324"/>
      <c r="T1226" s="459"/>
      <c r="U1226" s="459"/>
      <c r="V1226" s="459"/>
      <c r="W1226" s="459"/>
      <c r="X1226" s="459"/>
      <c r="Y1226" s="460"/>
    </row>
    <row r="1227" spans="1:25">
      <c r="A1227" s="324"/>
      <c r="B1227" s="537"/>
      <c r="C1227" s="324"/>
      <c r="D1227" s="324"/>
      <c r="E1227" s="324"/>
      <c r="F1227" s="459"/>
      <c r="G1227" s="324"/>
      <c r="H1227" s="462"/>
      <c r="I1227" s="324"/>
      <c r="J1227" s="324"/>
      <c r="K1227" s="324"/>
      <c r="L1227" s="324"/>
      <c r="M1227" s="324"/>
      <c r="N1227" s="324"/>
      <c r="O1227" s="324"/>
      <c r="P1227" s="324"/>
      <c r="Q1227" s="324"/>
      <c r="R1227" s="324"/>
      <c r="S1227" s="324"/>
      <c r="T1227" s="459"/>
      <c r="U1227" s="459"/>
      <c r="V1227" s="459"/>
      <c r="W1227" s="459"/>
      <c r="X1227" s="459"/>
      <c r="Y1227" s="460"/>
    </row>
    <row r="1228" spans="1:25">
      <c r="A1228" s="324"/>
      <c r="B1228" s="537"/>
      <c r="C1228" s="324"/>
      <c r="D1228" s="324"/>
      <c r="E1228" s="324"/>
      <c r="F1228" s="459"/>
      <c r="G1228" s="324"/>
      <c r="H1228" s="462"/>
      <c r="I1228" s="324"/>
      <c r="J1228" s="324"/>
      <c r="K1228" s="324"/>
      <c r="L1228" s="324"/>
      <c r="M1228" s="324"/>
      <c r="N1228" s="324"/>
      <c r="O1228" s="324"/>
      <c r="P1228" s="324"/>
      <c r="Q1228" s="324"/>
      <c r="R1228" s="324"/>
      <c r="S1228" s="324"/>
      <c r="T1228" s="459"/>
      <c r="U1228" s="459"/>
      <c r="V1228" s="459"/>
      <c r="W1228" s="459"/>
      <c r="X1228" s="459"/>
      <c r="Y1228" s="460"/>
    </row>
    <row r="1229" spans="1:25">
      <c r="A1229" s="324"/>
      <c r="B1229" s="537"/>
      <c r="C1229" s="324"/>
      <c r="D1229" s="324"/>
      <c r="E1229" s="324"/>
      <c r="F1229" s="459"/>
      <c r="G1229" s="324"/>
      <c r="H1229" s="462"/>
      <c r="I1229" s="324"/>
      <c r="J1229" s="324"/>
      <c r="K1229" s="324"/>
      <c r="L1229" s="324"/>
      <c r="M1229" s="324"/>
      <c r="N1229" s="324"/>
      <c r="O1229" s="324"/>
      <c r="P1229" s="324"/>
      <c r="Q1229" s="324"/>
      <c r="R1229" s="324"/>
      <c r="S1229" s="324"/>
      <c r="T1229" s="459"/>
      <c r="U1229" s="459"/>
      <c r="V1229" s="459"/>
      <c r="W1229" s="459"/>
      <c r="X1229" s="459"/>
      <c r="Y1229" s="460"/>
    </row>
    <row r="1230" spans="1:25">
      <c r="A1230" s="324"/>
      <c r="B1230" s="537"/>
      <c r="C1230" s="324"/>
      <c r="D1230" s="324"/>
      <c r="E1230" s="324"/>
      <c r="F1230" s="459"/>
      <c r="G1230" s="324"/>
      <c r="H1230" s="462"/>
      <c r="I1230" s="324"/>
      <c r="J1230" s="324"/>
      <c r="K1230" s="324"/>
      <c r="L1230" s="324"/>
      <c r="M1230" s="324"/>
      <c r="N1230" s="324"/>
      <c r="O1230" s="324"/>
      <c r="P1230" s="324"/>
      <c r="Q1230" s="324"/>
      <c r="R1230" s="324"/>
      <c r="S1230" s="324"/>
      <c r="T1230" s="459"/>
      <c r="U1230" s="459"/>
      <c r="V1230" s="459"/>
      <c r="W1230" s="459"/>
      <c r="X1230" s="459"/>
      <c r="Y1230" s="460"/>
    </row>
    <row r="1231" spans="1:25">
      <c r="A1231" s="324"/>
      <c r="B1231" s="537"/>
      <c r="C1231" s="324"/>
      <c r="D1231" s="324"/>
      <c r="E1231" s="324"/>
      <c r="F1231" s="459"/>
      <c r="G1231" s="324"/>
      <c r="H1231" s="462"/>
      <c r="I1231" s="324"/>
      <c r="J1231" s="324"/>
      <c r="K1231" s="324"/>
      <c r="L1231" s="324"/>
      <c r="M1231" s="324"/>
      <c r="N1231" s="324"/>
      <c r="O1231" s="324"/>
      <c r="P1231" s="324"/>
      <c r="Q1231" s="324"/>
      <c r="R1231" s="324"/>
      <c r="S1231" s="324"/>
      <c r="T1231" s="459"/>
      <c r="U1231" s="459"/>
      <c r="V1231" s="459"/>
      <c r="W1231" s="459"/>
      <c r="X1231" s="459"/>
      <c r="Y1231" s="460"/>
    </row>
    <row r="1232" spans="1:25">
      <c r="A1232" s="324"/>
      <c r="B1232" s="537"/>
      <c r="C1232" s="324"/>
      <c r="D1232" s="324"/>
      <c r="E1232" s="324"/>
      <c r="F1232" s="459"/>
      <c r="G1232" s="324"/>
      <c r="H1232" s="462"/>
      <c r="I1232" s="324"/>
      <c r="J1232" s="324"/>
      <c r="K1232" s="324"/>
      <c r="L1232" s="324"/>
      <c r="M1232" s="324"/>
      <c r="N1232" s="324"/>
      <c r="O1232" s="324"/>
      <c r="P1232" s="324"/>
      <c r="Q1232" s="324"/>
      <c r="R1232" s="324"/>
      <c r="S1232" s="324"/>
      <c r="T1232" s="459"/>
      <c r="U1232" s="459"/>
      <c r="V1232" s="459"/>
      <c r="W1232" s="459"/>
      <c r="X1232" s="459"/>
      <c r="Y1232" s="460"/>
    </row>
    <row r="1233" spans="1:25">
      <c r="A1233" s="324"/>
      <c r="B1233" s="537"/>
      <c r="C1233" s="324"/>
      <c r="D1233" s="324"/>
      <c r="E1233" s="324"/>
      <c r="F1233" s="459"/>
      <c r="G1233" s="324"/>
      <c r="H1233" s="462"/>
      <c r="I1233" s="324"/>
      <c r="J1233" s="324"/>
      <c r="K1233" s="324"/>
      <c r="L1233" s="324"/>
      <c r="M1233" s="324"/>
      <c r="N1233" s="324"/>
      <c r="O1233" s="324"/>
      <c r="P1233" s="324"/>
      <c r="Q1233" s="324"/>
      <c r="R1233" s="324"/>
      <c r="S1233" s="324"/>
      <c r="T1233" s="459"/>
      <c r="U1233" s="459"/>
      <c r="V1233" s="459"/>
      <c r="W1233" s="459"/>
      <c r="X1233" s="459"/>
      <c r="Y1233" s="460"/>
    </row>
    <row r="1234" spans="1:25">
      <c r="A1234" s="324"/>
      <c r="B1234" s="537"/>
      <c r="C1234" s="324"/>
      <c r="D1234" s="324"/>
      <c r="E1234" s="324"/>
      <c r="F1234" s="459"/>
      <c r="G1234" s="324"/>
      <c r="H1234" s="462"/>
      <c r="I1234" s="324"/>
      <c r="J1234" s="324"/>
      <c r="K1234" s="324"/>
      <c r="L1234" s="324"/>
      <c r="M1234" s="324"/>
      <c r="N1234" s="324"/>
      <c r="O1234" s="324"/>
      <c r="P1234" s="324"/>
      <c r="Q1234" s="324"/>
      <c r="R1234" s="324"/>
      <c r="S1234" s="324"/>
      <c r="T1234" s="459"/>
      <c r="U1234" s="459"/>
      <c r="V1234" s="459"/>
      <c r="W1234" s="459"/>
      <c r="X1234" s="459"/>
      <c r="Y1234" s="460"/>
    </row>
    <row r="1235" spans="1:25">
      <c r="A1235" s="324"/>
      <c r="B1235" s="537"/>
      <c r="C1235" s="324"/>
      <c r="D1235" s="324"/>
      <c r="E1235" s="324"/>
      <c r="F1235" s="459"/>
      <c r="G1235" s="324"/>
      <c r="H1235" s="462"/>
      <c r="I1235" s="324"/>
      <c r="J1235" s="324"/>
      <c r="K1235" s="324"/>
      <c r="L1235" s="324"/>
      <c r="M1235" s="324"/>
      <c r="N1235" s="324"/>
      <c r="O1235" s="324"/>
      <c r="P1235" s="324"/>
      <c r="Q1235" s="324"/>
      <c r="R1235" s="324"/>
      <c r="S1235" s="324"/>
      <c r="T1235" s="459"/>
      <c r="U1235" s="459"/>
      <c r="V1235" s="459"/>
      <c r="W1235" s="459"/>
      <c r="X1235" s="459"/>
      <c r="Y1235" s="460"/>
    </row>
    <row r="1236" spans="1:25">
      <c r="A1236" s="324"/>
      <c r="B1236" s="537"/>
      <c r="C1236" s="324"/>
      <c r="D1236" s="324"/>
      <c r="E1236" s="324"/>
      <c r="F1236" s="459"/>
      <c r="G1236" s="324"/>
      <c r="H1236" s="462"/>
      <c r="I1236" s="324"/>
      <c r="J1236" s="324"/>
      <c r="K1236" s="324"/>
      <c r="L1236" s="324"/>
      <c r="M1236" s="324"/>
      <c r="N1236" s="324"/>
      <c r="O1236" s="324"/>
      <c r="P1236" s="324"/>
      <c r="Q1236" s="324"/>
      <c r="R1236" s="324"/>
      <c r="S1236" s="324"/>
      <c r="T1236" s="459"/>
      <c r="U1236" s="459"/>
      <c r="V1236" s="459"/>
      <c r="W1236" s="459"/>
      <c r="X1236" s="459"/>
      <c r="Y1236" s="460"/>
    </row>
    <row r="1237" spans="1:25">
      <c r="A1237" s="324"/>
      <c r="B1237" s="537"/>
      <c r="C1237" s="324"/>
      <c r="D1237" s="324"/>
      <c r="E1237" s="324"/>
      <c r="F1237" s="459"/>
      <c r="G1237" s="324"/>
      <c r="H1237" s="462"/>
      <c r="I1237" s="324"/>
      <c r="J1237" s="324"/>
      <c r="K1237" s="324"/>
      <c r="L1237" s="324"/>
      <c r="M1237" s="324"/>
      <c r="N1237" s="324"/>
      <c r="O1237" s="324"/>
      <c r="P1237" s="324"/>
      <c r="Q1237" s="324"/>
      <c r="R1237" s="324"/>
      <c r="S1237" s="324"/>
      <c r="T1237" s="459"/>
      <c r="U1237" s="459"/>
      <c r="V1237" s="459"/>
      <c r="W1237" s="459"/>
      <c r="X1237" s="459"/>
      <c r="Y1237" s="460"/>
    </row>
    <row r="1238" spans="1:25">
      <c r="A1238" s="324"/>
      <c r="B1238" s="537"/>
      <c r="C1238" s="324"/>
      <c r="D1238" s="324"/>
      <c r="E1238" s="324"/>
      <c r="F1238" s="459"/>
      <c r="G1238" s="324"/>
      <c r="H1238" s="462"/>
      <c r="I1238" s="324"/>
      <c r="J1238" s="324"/>
      <c r="K1238" s="324"/>
      <c r="L1238" s="324"/>
      <c r="M1238" s="324"/>
      <c r="N1238" s="324"/>
      <c r="O1238" s="324"/>
      <c r="P1238" s="324"/>
      <c r="Q1238" s="324"/>
      <c r="R1238" s="324"/>
      <c r="S1238" s="324"/>
      <c r="T1238" s="459"/>
      <c r="U1238" s="459"/>
      <c r="V1238" s="459"/>
      <c r="W1238" s="459"/>
      <c r="X1238" s="459"/>
      <c r="Y1238" s="460"/>
    </row>
    <row r="1239" spans="1:25">
      <c r="A1239" s="324"/>
      <c r="B1239" s="537"/>
      <c r="C1239" s="324"/>
      <c r="D1239" s="324"/>
      <c r="E1239" s="324"/>
      <c r="F1239" s="459"/>
      <c r="G1239" s="324"/>
      <c r="H1239" s="462"/>
      <c r="I1239" s="324"/>
      <c r="J1239" s="324"/>
      <c r="K1239" s="324"/>
      <c r="L1239" s="324"/>
      <c r="M1239" s="324"/>
      <c r="N1239" s="324"/>
      <c r="O1239" s="324"/>
      <c r="P1239" s="324"/>
      <c r="Q1239" s="324"/>
      <c r="R1239" s="324"/>
      <c r="S1239" s="324"/>
      <c r="T1239" s="459"/>
      <c r="U1239" s="459"/>
      <c r="V1239" s="459"/>
      <c r="W1239" s="459"/>
      <c r="X1239" s="459"/>
      <c r="Y1239" s="460"/>
    </row>
    <row r="1240" spans="1:25">
      <c r="A1240" s="324"/>
      <c r="B1240" s="537"/>
      <c r="C1240" s="324"/>
      <c r="D1240" s="324"/>
      <c r="E1240" s="324"/>
      <c r="F1240" s="459"/>
      <c r="G1240" s="324"/>
      <c r="H1240" s="462"/>
      <c r="I1240" s="324"/>
      <c r="J1240" s="324"/>
      <c r="K1240" s="324"/>
      <c r="L1240" s="324"/>
      <c r="M1240" s="324"/>
      <c r="N1240" s="324"/>
      <c r="O1240" s="324"/>
      <c r="P1240" s="324"/>
      <c r="Q1240" s="324"/>
      <c r="R1240" s="324"/>
      <c r="S1240" s="324"/>
      <c r="T1240" s="459"/>
      <c r="U1240" s="459"/>
      <c r="V1240" s="459"/>
      <c r="W1240" s="459"/>
      <c r="X1240" s="459"/>
      <c r="Y1240" s="460"/>
    </row>
    <row r="1241" spans="1:25">
      <c r="A1241" s="324"/>
      <c r="B1241" s="537"/>
      <c r="C1241" s="324"/>
      <c r="D1241" s="324"/>
      <c r="E1241" s="324"/>
      <c r="F1241" s="459"/>
      <c r="G1241" s="324"/>
      <c r="H1241" s="462"/>
      <c r="I1241" s="324"/>
      <c r="J1241" s="324"/>
      <c r="K1241" s="324"/>
      <c r="L1241" s="324"/>
      <c r="M1241" s="324"/>
      <c r="N1241" s="324"/>
      <c r="O1241" s="324"/>
      <c r="P1241" s="324"/>
      <c r="Q1241" s="324"/>
      <c r="R1241" s="324"/>
      <c r="S1241" s="324"/>
      <c r="T1241" s="459"/>
      <c r="U1241" s="459"/>
      <c r="V1241" s="459"/>
      <c r="W1241" s="459"/>
      <c r="X1241" s="459"/>
      <c r="Y1241" s="460"/>
    </row>
    <row r="1242" spans="1:25">
      <c r="A1242" s="324"/>
      <c r="B1242" s="537"/>
      <c r="C1242" s="324"/>
      <c r="D1242" s="324"/>
      <c r="E1242" s="324"/>
      <c r="F1242" s="459"/>
      <c r="G1242" s="324"/>
      <c r="H1242" s="462"/>
      <c r="I1242" s="324"/>
      <c r="J1242" s="324"/>
      <c r="K1242" s="324"/>
      <c r="L1242" s="324"/>
      <c r="M1242" s="324"/>
      <c r="N1242" s="324"/>
      <c r="O1242" s="324"/>
      <c r="P1242" s="324"/>
      <c r="Q1242" s="324"/>
      <c r="R1242" s="324"/>
      <c r="S1242" s="324"/>
      <c r="T1242" s="459"/>
      <c r="U1242" s="459"/>
      <c r="V1242" s="459"/>
      <c r="W1242" s="459"/>
      <c r="X1242" s="459"/>
      <c r="Y1242" s="460"/>
    </row>
    <row r="1243" spans="1:25">
      <c r="A1243" s="324"/>
      <c r="B1243" s="537"/>
      <c r="C1243" s="324"/>
      <c r="D1243" s="324"/>
      <c r="E1243" s="324"/>
      <c r="F1243" s="459"/>
      <c r="G1243" s="324"/>
      <c r="H1243" s="462"/>
      <c r="I1243" s="324"/>
      <c r="J1243" s="324"/>
      <c r="K1243" s="324"/>
      <c r="L1243" s="324"/>
      <c r="M1243" s="324"/>
      <c r="N1243" s="324"/>
      <c r="O1243" s="324"/>
      <c r="P1243" s="324"/>
      <c r="Q1243" s="324"/>
      <c r="R1243" s="324"/>
      <c r="S1243" s="324"/>
      <c r="T1243" s="459"/>
      <c r="U1243" s="459"/>
      <c r="V1243" s="459"/>
      <c r="W1243" s="459"/>
      <c r="X1243" s="459"/>
      <c r="Y1243" s="460"/>
    </row>
    <row r="1244" spans="1:25">
      <c r="A1244" s="324"/>
      <c r="B1244" s="537"/>
      <c r="C1244" s="324"/>
      <c r="D1244" s="324"/>
      <c r="E1244" s="324"/>
      <c r="F1244" s="459"/>
      <c r="G1244" s="324"/>
      <c r="H1244" s="462"/>
      <c r="I1244" s="324"/>
      <c r="J1244" s="324"/>
      <c r="K1244" s="324"/>
      <c r="L1244" s="324"/>
      <c r="M1244" s="324"/>
      <c r="N1244" s="324"/>
      <c r="O1244" s="324"/>
      <c r="P1244" s="324"/>
      <c r="Q1244" s="324"/>
      <c r="R1244" s="324"/>
      <c r="S1244" s="324"/>
      <c r="T1244" s="459"/>
      <c r="U1244" s="459"/>
      <c r="V1244" s="459"/>
      <c r="W1244" s="459"/>
      <c r="X1244" s="459"/>
      <c r="Y1244" s="460"/>
    </row>
    <row r="1245" spans="1:25">
      <c r="A1245" s="324"/>
      <c r="B1245" s="537"/>
      <c r="C1245" s="324"/>
      <c r="D1245" s="324"/>
      <c r="E1245" s="324"/>
      <c r="F1245" s="459"/>
      <c r="G1245" s="324"/>
      <c r="H1245" s="462"/>
      <c r="I1245" s="324"/>
      <c r="J1245" s="324"/>
      <c r="K1245" s="324"/>
      <c r="L1245" s="324"/>
      <c r="M1245" s="324"/>
      <c r="N1245" s="324"/>
      <c r="O1245" s="324"/>
      <c r="P1245" s="324"/>
      <c r="Q1245" s="324"/>
      <c r="R1245" s="324"/>
      <c r="S1245" s="324"/>
      <c r="T1245" s="459"/>
      <c r="U1245" s="459"/>
      <c r="V1245" s="459"/>
      <c r="W1245" s="459"/>
      <c r="X1245" s="459"/>
      <c r="Y1245" s="460"/>
    </row>
    <row r="1246" spans="1:25">
      <c r="A1246" s="324"/>
      <c r="B1246" s="537"/>
      <c r="C1246" s="324"/>
      <c r="D1246" s="324"/>
      <c r="E1246" s="324"/>
      <c r="F1246" s="459"/>
      <c r="G1246" s="324"/>
      <c r="H1246" s="462"/>
      <c r="I1246" s="324"/>
      <c r="J1246" s="324"/>
      <c r="K1246" s="324"/>
      <c r="L1246" s="324"/>
      <c r="M1246" s="324"/>
      <c r="N1246" s="324"/>
      <c r="O1246" s="324"/>
      <c r="P1246" s="324"/>
      <c r="Q1246" s="324"/>
      <c r="R1246" s="324"/>
      <c r="S1246" s="324"/>
      <c r="T1246" s="459"/>
      <c r="U1246" s="459"/>
      <c r="V1246" s="459"/>
      <c r="W1246" s="459"/>
      <c r="X1246" s="459"/>
      <c r="Y1246" s="460"/>
    </row>
    <row r="1247" spans="1:25">
      <c r="A1247" s="324"/>
      <c r="B1247" s="537"/>
      <c r="C1247" s="324"/>
      <c r="D1247" s="324"/>
      <c r="E1247" s="324"/>
      <c r="F1247" s="459"/>
      <c r="G1247" s="324"/>
      <c r="H1247" s="462"/>
      <c r="I1247" s="324"/>
      <c r="J1247" s="324"/>
      <c r="K1247" s="324"/>
      <c r="L1247" s="324"/>
      <c r="M1247" s="324"/>
      <c r="N1247" s="324"/>
      <c r="O1247" s="324"/>
      <c r="P1247" s="324"/>
      <c r="Q1247" s="324"/>
      <c r="R1247" s="324"/>
      <c r="S1247" s="324"/>
      <c r="T1247" s="459"/>
      <c r="U1247" s="459"/>
      <c r="V1247" s="459"/>
      <c r="W1247" s="459"/>
      <c r="X1247" s="459"/>
      <c r="Y1247" s="460"/>
    </row>
    <row r="1248" spans="1:25">
      <c r="A1248" s="324"/>
      <c r="B1248" s="537"/>
      <c r="C1248" s="324"/>
      <c r="D1248" s="324"/>
      <c r="E1248" s="324"/>
      <c r="F1248" s="459"/>
      <c r="G1248" s="324"/>
      <c r="H1248" s="462"/>
      <c r="I1248" s="324"/>
      <c r="J1248" s="324"/>
      <c r="K1248" s="324"/>
      <c r="L1248" s="324"/>
      <c r="M1248" s="324"/>
      <c r="N1248" s="324"/>
      <c r="O1248" s="324"/>
      <c r="P1248" s="324"/>
      <c r="Q1248" s="324"/>
      <c r="R1248" s="324"/>
      <c r="S1248" s="324"/>
      <c r="T1248" s="459"/>
      <c r="U1248" s="459"/>
      <c r="V1248" s="459"/>
      <c r="W1248" s="459"/>
      <c r="X1248" s="459"/>
      <c r="Y1248" s="460"/>
    </row>
    <row r="1249" spans="1:25">
      <c r="A1249" s="324"/>
      <c r="B1249" s="537"/>
      <c r="C1249" s="324"/>
      <c r="D1249" s="324"/>
      <c r="E1249" s="324"/>
      <c r="F1249" s="459"/>
      <c r="G1249" s="324"/>
      <c r="H1249" s="462"/>
      <c r="I1249" s="324"/>
      <c r="J1249" s="324"/>
      <c r="K1249" s="324"/>
      <c r="L1249" s="324"/>
      <c r="M1249" s="324"/>
      <c r="N1249" s="324"/>
      <c r="O1249" s="324"/>
      <c r="P1249" s="324"/>
      <c r="Q1249" s="324"/>
      <c r="R1249" s="324"/>
      <c r="S1249" s="324"/>
      <c r="T1249" s="459"/>
      <c r="U1249" s="459"/>
      <c r="V1249" s="459"/>
      <c r="W1249" s="459"/>
      <c r="X1249" s="459"/>
      <c r="Y1249" s="460"/>
    </row>
    <row r="1250" spans="1:25">
      <c r="A1250" s="324"/>
      <c r="B1250" s="537"/>
      <c r="C1250" s="324"/>
      <c r="D1250" s="324"/>
      <c r="E1250" s="324"/>
      <c r="F1250" s="459"/>
      <c r="G1250" s="324"/>
      <c r="H1250" s="462"/>
      <c r="I1250" s="324"/>
      <c r="J1250" s="324"/>
      <c r="K1250" s="324"/>
      <c r="L1250" s="324"/>
      <c r="M1250" s="324"/>
      <c r="N1250" s="324"/>
      <c r="O1250" s="324"/>
      <c r="P1250" s="324"/>
      <c r="Q1250" s="324"/>
      <c r="R1250" s="324"/>
      <c r="S1250" s="324"/>
      <c r="T1250" s="459"/>
      <c r="U1250" s="459"/>
      <c r="V1250" s="459"/>
      <c r="W1250" s="459"/>
      <c r="X1250" s="459"/>
      <c r="Y1250" s="460"/>
    </row>
    <row r="1251" spans="1:25">
      <c r="A1251" s="324"/>
      <c r="B1251" s="537"/>
      <c r="C1251" s="324"/>
      <c r="D1251" s="324"/>
      <c r="E1251" s="324"/>
      <c r="F1251" s="459"/>
      <c r="G1251" s="324"/>
      <c r="H1251" s="462"/>
      <c r="I1251" s="324"/>
      <c r="J1251" s="324"/>
      <c r="K1251" s="324"/>
      <c r="L1251" s="324"/>
      <c r="M1251" s="324"/>
      <c r="N1251" s="324"/>
      <c r="O1251" s="324"/>
      <c r="P1251" s="324"/>
      <c r="Q1251" s="324"/>
      <c r="R1251" s="324"/>
      <c r="S1251" s="324"/>
      <c r="T1251" s="459"/>
      <c r="U1251" s="459"/>
      <c r="V1251" s="459"/>
      <c r="W1251" s="459"/>
      <c r="X1251" s="459"/>
      <c r="Y1251" s="460"/>
    </row>
    <row r="1252" spans="1:25">
      <c r="A1252" s="324"/>
      <c r="B1252" s="537"/>
      <c r="C1252" s="324"/>
      <c r="D1252" s="324"/>
      <c r="E1252" s="324"/>
      <c r="F1252" s="459"/>
      <c r="G1252" s="324"/>
      <c r="H1252" s="462"/>
      <c r="I1252" s="324"/>
      <c r="J1252" s="324"/>
      <c r="K1252" s="324"/>
      <c r="L1252" s="324"/>
      <c r="M1252" s="324"/>
      <c r="N1252" s="324"/>
      <c r="O1252" s="324"/>
      <c r="P1252" s="324"/>
      <c r="Q1252" s="324"/>
      <c r="R1252" s="324"/>
      <c r="S1252" s="324"/>
      <c r="T1252" s="459"/>
      <c r="U1252" s="459"/>
      <c r="V1252" s="459"/>
      <c r="W1252" s="459"/>
      <c r="X1252" s="459"/>
      <c r="Y1252" s="460"/>
    </row>
    <row r="1253" spans="1:25">
      <c r="A1253" s="324"/>
      <c r="B1253" s="537"/>
      <c r="C1253" s="324"/>
      <c r="D1253" s="324"/>
      <c r="E1253" s="324"/>
      <c r="F1253" s="459"/>
      <c r="G1253" s="324"/>
      <c r="H1253" s="462"/>
      <c r="I1253" s="324"/>
      <c r="J1253" s="324"/>
      <c r="K1253" s="324"/>
      <c r="L1253" s="324"/>
      <c r="M1253" s="324"/>
      <c r="N1253" s="324"/>
      <c r="O1253" s="324"/>
      <c r="P1253" s="324"/>
      <c r="Q1253" s="324"/>
      <c r="R1253" s="324"/>
      <c r="S1253" s="324"/>
      <c r="T1253" s="459"/>
      <c r="U1253" s="459"/>
      <c r="V1253" s="459"/>
      <c r="W1253" s="459"/>
      <c r="X1253" s="459"/>
      <c r="Y1253" s="460"/>
    </row>
    <row r="1254" spans="1:25">
      <c r="A1254" s="324"/>
      <c r="B1254" s="537"/>
      <c r="C1254" s="324"/>
      <c r="D1254" s="324"/>
      <c r="E1254" s="324"/>
      <c r="F1254" s="459"/>
      <c r="G1254" s="324"/>
      <c r="H1254" s="462"/>
      <c r="I1254" s="324"/>
      <c r="J1254" s="324"/>
      <c r="K1254" s="324"/>
      <c r="L1254" s="324"/>
      <c r="M1254" s="324"/>
      <c r="N1254" s="324"/>
      <c r="O1254" s="324"/>
      <c r="P1254" s="324"/>
      <c r="Q1254" s="324"/>
      <c r="R1254" s="324"/>
      <c r="S1254" s="324"/>
      <c r="T1254" s="459"/>
      <c r="U1254" s="459"/>
      <c r="V1254" s="459"/>
      <c r="W1254" s="459"/>
      <c r="X1254" s="459"/>
      <c r="Y1254" s="460"/>
    </row>
    <row r="1255" spans="1:25">
      <c r="A1255" s="324"/>
      <c r="B1255" s="537"/>
      <c r="C1255" s="324"/>
      <c r="D1255" s="324"/>
      <c r="E1255" s="324"/>
      <c r="F1255" s="459"/>
      <c r="G1255" s="324"/>
      <c r="H1255" s="462"/>
      <c r="I1255" s="324"/>
      <c r="J1255" s="324"/>
      <c r="K1255" s="324"/>
      <c r="L1255" s="324"/>
      <c r="M1255" s="324"/>
      <c r="N1255" s="324"/>
      <c r="O1255" s="324"/>
      <c r="P1255" s="324"/>
      <c r="Q1255" s="324"/>
      <c r="R1255" s="324"/>
      <c r="S1255" s="324"/>
      <c r="T1255" s="459"/>
      <c r="U1255" s="459"/>
      <c r="V1255" s="459"/>
      <c r="W1255" s="459"/>
      <c r="X1255" s="459"/>
      <c r="Y1255" s="460"/>
    </row>
    <row r="1256" spans="1:25">
      <c r="A1256" s="324"/>
      <c r="B1256" s="537"/>
      <c r="C1256" s="324"/>
      <c r="D1256" s="324"/>
      <c r="E1256" s="324"/>
      <c r="F1256" s="459"/>
      <c r="G1256" s="324"/>
      <c r="H1256" s="462"/>
      <c r="I1256" s="324"/>
      <c r="J1256" s="324"/>
      <c r="K1256" s="324"/>
      <c r="L1256" s="324"/>
      <c r="M1256" s="324"/>
      <c r="N1256" s="324"/>
      <c r="O1256" s="324"/>
      <c r="P1256" s="324"/>
      <c r="Q1256" s="324"/>
      <c r="R1256" s="324"/>
      <c r="S1256" s="324"/>
      <c r="T1256" s="459"/>
      <c r="U1256" s="459"/>
      <c r="V1256" s="459"/>
      <c r="W1256" s="459"/>
      <c r="X1256" s="459"/>
      <c r="Y1256" s="460"/>
    </row>
    <row r="1257" spans="1:25">
      <c r="A1257" s="324"/>
      <c r="B1257" s="537"/>
      <c r="C1257" s="324"/>
      <c r="D1257" s="324"/>
      <c r="E1257" s="324"/>
      <c r="F1257" s="459"/>
      <c r="G1257" s="324"/>
      <c r="H1257" s="462"/>
      <c r="I1257" s="324"/>
      <c r="J1257" s="324"/>
      <c r="K1257" s="324"/>
      <c r="L1257" s="324"/>
      <c r="M1257" s="324"/>
      <c r="N1257" s="324"/>
      <c r="O1257" s="324"/>
      <c r="P1257" s="324"/>
      <c r="Q1257" s="324"/>
      <c r="R1257" s="324"/>
      <c r="S1257" s="324"/>
      <c r="T1257" s="459"/>
      <c r="U1257" s="459"/>
      <c r="V1257" s="459"/>
      <c r="W1257" s="459"/>
      <c r="X1257" s="459"/>
      <c r="Y1257" s="460"/>
    </row>
    <row r="1258" spans="1:25">
      <c r="A1258" s="324"/>
      <c r="B1258" s="537"/>
      <c r="C1258" s="324"/>
      <c r="D1258" s="324"/>
      <c r="E1258" s="324"/>
      <c r="F1258" s="459"/>
      <c r="G1258" s="324"/>
      <c r="H1258" s="462"/>
      <c r="I1258" s="324"/>
      <c r="J1258" s="324"/>
      <c r="K1258" s="324"/>
      <c r="L1258" s="324"/>
      <c r="M1258" s="324"/>
      <c r="N1258" s="324"/>
      <c r="O1258" s="324"/>
      <c r="P1258" s="324"/>
      <c r="Q1258" s="324"/>
      <c r="R1258" s="324"/>
      <c r="S1258" s="324"/>
      <c r="T1258" s="459"/>
      <c r="U1258" s="459"/>
      <c r="V1258" s="459"/>
      <c r="W1258" s="459"/>
      <c r="X1258" s="459"/>
      <c r="Y1258" s="460"/>
    </row>
    <row r="1259" spans="1:25">
      <c r="A1259" s="324"/>
      <c r="B1259" s="537"/>
      <c r="C1259" s="324"/>
      <c r="D1259" s="324"/>
      <c r="E1259" s="324"/>
      <c r="F1259" s="459"/>
      <c r="G1259" s="324"/>
      <c r="H1259" s="462"/>
      <c r="I1259" s="324"/>
      <c r="J1259" s="324"/>
      <c r="K1259" s="324"/>
      <c r="L1259" s="324"/>
      <c r="M1259" s="324"/>
      <c r="N1259" s="324"/>
      <c r="O1259" s="324"/>
      <c r="P1259" s="324"/>
      <c r="Q1259" s="324"/>
      <c r="R1259" s="324"/>
      <c r="S1259" s="324"/>
      <c r="T1259" s="459"/>
      <c r="U1259" s="459"/>
      <c r="V1259" s="459"/>
      <c r="W1259" s="459"/>
      <c r="X1259" s="459"/>
      <c r="Y1259" s="460"/>
    </row>
    <row r="1260" spans="1:25">
      <c r="A1260" s="324"/>
      <c r="B1260" s="537"/>
      <c r="C1260" s="324"/>
      <c r="D1260" s="324"/>
      <c r="E1260" s="324"/>
      <c r="F1260" s="459"/>
      <c r="G1260" s="324"/>
      <c r="H1260" s="462"/>
      <c r="I1260" s="324"/>
      <c r="J1260" s="324"/>
      <c r="K1260" s="324"/>
      <c r="L1260" s="324"/>
      <c r="M1260" s="324"/>
      <c r="N1260" s="324"/>
      <c r="O1260" s="324"/>
      <c r="P1260" s="324"/>
      <c r="Q1260" s="324"/>
      <c r="R1260" s="324"/>
      <c r="S1260" s="324"/>
      <c r="T1260" s="459"/>
      <c r="U1260" s="459"/>
      <c r="V1260" s="459"/>
      <c r="W1260" s="459"/>
      <c r="X1260" s="459"/>
      <c r="Y1260" s="460"/>
    </row>
    <row r="1261" spans="1:25">
      <c r="A1261" s="324"/>
      <c r="B1261" s="537"/>
      <c r="C1261" s="324"/>
      <c r="D1261" s="324"/>
      <c r="E1261" s="324"/>
      <c r="F1261" s="459"/>
      <c r="G1261" s="324"/>
      <c r="H1261" s="462"/>
      <c r="I1261" s="324"/>
      <c r="J1261" s="324"/>
      <c r="K1261" s="324"/>
      <c r="L1261" s="324"/>
      <c r="M1261" s="324"/>
      <c r="N1261" s="324"/>
      <c r="O1261" s="324"/>
      <c r="P1261" s="324"/>
      <c r="Q1261" s="324"/>
      <c r="R1261" s="324"/>
      <c r="S1261" s="324"/>
      <c r="T1261" s="459"/>
      <c r="U1261" s="459"/>
      <c r="V1261" s="459"/>
      <c r="W1261" s="459"/>
      <c r="X1261" s="459"/>
      <c r="Y1261" s="460"/>
    </row>
    <row r="1262" spans="1:25">
      <c r="A1262" s="324"/>
      <c r="B1262" s="537"/>
      <c r="C1262" s="324"/>
      <c r="D1262" s="324"/>
      <c r="E1262" s="324"/>
      <c r="F1262" s="459"/>
      <c r="G1262" s="324"/>
      <c r="H1262" s="462"/>
      <c r="I1262" s="324"/>
      <c r="J1262" s="324"/>
      <c r="K1262" s="324"/>
      <c r="L1262" s="324"/>
      <c r="M1262" s="324"/>
      <c r="N1262" s="324"/>
      <c r="O1262" s="324"/>
      <c r="P1262" s="324"/>
      <c r="Q1262" s="324"/>
      <c r="R1262" s="324"/>
      <c r="S1262" s="324"/>
      <c r="T1262" s="459"/>
      <c r="U1262" s="459"/>
      <c r="V1262" s="459"/>
      <c r="W1262" s="459"/>
      <c r="X1262" s="459"/>
      <c r="Y1262" s="460"/>
    </row>
    <row r="1263" spans="1:25">
      <c r="A1263" s="324"/>
      <c r="B1263" s="537"/>
      <c r="C1263" s="324"/>
      <c r="D1263" s="324"/>
      <c r="E1263" s="324"/>
      <c r="F1263" s="459"/>
      <c r="G1263" s="324"/>
      <c r="H1263" s="462"/>
      <c r="I1263" s="324"/>
      <c r="J1263" s="324"/>
      <c r="K1263" s="324"/>
      <c r="L1263" s="324"/>
      <c r="M1263" s="324"/>
      <c r="N1263" s="324"/>
      <c r="O1263" s="324"/>
      <c r="P1263" s="324"/>
      <c r="Q1263" s="324"/>
      <c r="R1263" s="324"/>
      <c r="S1263" s="324"/>
      <c r="T1263" s="459"/>
      <c r="U1263" s="459"/>
      <c r="V1263" s="459"/>
      <c r="W1263" s="459"/>
      <c r="X1263" s="459"/>
      <c r="Y1263" s="460"/>
    </row>
    <row r="1264" spans="1:25">
      <c r="A1264" s="324"/>
      <c r="B1264" s="537"/>
      <c r="C1264" s="324"/>
      <c r="D1264" s="324"/>
      <c r="E1264" s="324"/>
      <c r="F1264" s="459"/>
      <c r="G1264" s="324"/>
      <c r="H1264" s="462"/>
      <c r="I1264" s="324"/>
      <c r="J1264" s="324"/>
      <c r="K1264" s="324"/>
      <c r="L1264" s="324"/>
      <c r="M1264" s="324"/>
      <c r="N1264" s="324"/>
      <c r="O1264" s="324"/>
      <c r="P1264" s="324"/>
      <c r="Q1264" s="324"/>
      <c r="R1264" s="324"/>
      <c r="S1264" s="324"/>
      <c r="T1264" s="459"/>
      <c r="U1264" s="459"/>
      <c r="V1264" s="459"/>
      <c r="W1264" s="459"/>
      <c r="X1264" s="459"/>
      <c r="Y1264" s="460"/>
    </row>
    <row r="1265" spans="1:25">
      <c r="A1265" s="324"/>
      <c r="B1265" s="537"/>
      <c r="C1265" s="324"/>
      <c r="D1265" s="324"/>
      <c r="E1265" s="324"/>
      <c r="F1265" s="459"/>
      <c r="G1265" s="324"/>
      <c r="H1265" s="462"/>
      <c r="I1265" s="324"/>
      <c r="J1265" s="324"/>
      <c r="K1265" s="324"/>
      <c r="L1265" s="324"/>
      <c r="M1265" s="324"/>
      <c r="N1265" s="324"/>
      <c r="O1265" s="324"/>
      <c r="P1265" s="324"/>
      <c r="Q1265" s="324"/>
      <c r="R1265" s="324"/>
      <c r="S1265" s="324"/>
      <c r="T1265" s="459"/>
      <c r="U1265" s="459"/>
      <c r="V1265" s="459"/>
      <c r="W1265" s="459"/>
      <c r="X1265" s="459"/>
      <c r="Y1265" s="460"/>
    </row>
    <row r="1266" spans="1:25">
      <c r="A1266" s="324"/>
      <c r="B1266" s="537"/>
      <c r="C1266" s="324"/>
      <c r="D1266" s="324"/>
      <c r="E1266" s="324"/>
      <c r="F1266" s="459"/>
      <c r="G1266" s="324"/>
      <c r="H1266" s="462"/>
      <c r="I1266" s="324"/>
      <c r="J1266" s="324"/>
      <c r="K1266" s="324"/>
      <c r="L1266" s="324"/>
      <c r="M1266" s="324"/>
      <c r="N1266" s="324"/>
      <c r="O1266" s="324"/>
      <c r="P1266" s="324"/>
      <c r="Q1266" s="324"/>
      <c r="R1266" s="324"/>
      <c r="S1266" s="324"/>
      <c r="T1266" s="459"/>
      <c r="U1266" s="459"/>
      <c r="V1266" s="459"/>
      <c r="W1266" s="459"/>
      <c r="X1266" s="459"/>
      <c r="Y1266" s="460"/>
    </row>
    <row r="1267" spans="1:25">
      <c r="A1267" s="324"/>
      <c r="B1267" s="537"/>
      <c r="C1267" s="324"/>
      <c r="D1267" s="324"/>
      <c r="E1267" s="324"/>
      <c r="F1267" s="459"/>
      <c r="G1267" s="324"/>
      <c r="H1267" s="462"/>
      <c r="I1267" s="324"/>
      <c r="J1267" s="324"/>
      <c r="K1267" s="324"/>
      <c r="L1267" s="324"/>
      <c r="M1267" s="324"/>
      <c r="N1267" s="324"/>
      <c r="O1267" s="324"/>
      <c r="P1267" s="324"/>
      <c r="Q1267" s="324"/>
      <c r="R1267" s="324"/>
      <c r="S1267" s="324"/>
      <c r="T1267" s="459"/>
      <c r="U1267" s="459"/>
      <c r="V1267" s="459"/>
      <c r="W1267" s="459"/>
      <c r="X1267" s="459"/>
      <c r="Y1267" s="460"/>
    </row>
    <row r="1268" spans="1:25">
      <c r="A1268" s="324"/>
      <c r="B1268" s="537"/>
      <c r="C1268" s="324"/>
      <c r="D1268" s="324"/>
      <c r="E1268" s="324"/>
      <c r="F1268" s="459"/>
      <c r="G1268" s="324"/>
      <c r="H1268" s="462"/>
      <c r="I1268" s="324"/>
      <c r="J1268" s="324"/>
      <c r="K1268" s="324"/>
      <c r="L1268" s="324"/>
      <c r="M1268" s="324"/>
      <c r="N1268" s="324"/>
      <c r="O1268" s="324"/>
      <c r="P1268" s="324"/>
      <c r="Q1268" s="324"/>
      <c r="R1268" s="324"/>
      <c r="S1268" s="324"/>
      <c r="T1268" s="459"/>
      <c r="U1268" s="459"/>
      <c r="V1268" s="459"/>
      <c r="W1268" s="459"/>
      <c r="X1268" s="459"/>
      <c r="Y1268" s="460"/>
    </row>
    <row r="1269" spans="1:25">
      <c r="A1269" s="324"/>
      <c r="B1269" s="537"/>
      <c r="C1269" s="324"/>
      <c r="D1269" s="324"/>
      <c r="E1269" s="324"/>
      <c r="F1269" s="459"/>
      <c r="G1269" s="324"/>
      <c r="H1269" s="462"/>
      <c r="I1269" s="324"/>
      <c r="J1269" s="324"/>
      <c r="K1269" s="324"/>
      <c r="L1269" s="324"/>
      <c r="M1269" s="324"/>
      <c r="N1269" s="324"/>
      <c r="O1269" s="324"/>
      <c r="P1269" s="324"/>
      <c r="Q1269" s="324"/>
      <c r="R1269" s="324"/>
      <c r="S1269" s="324"/>
      <c r="T1269" s="459"/>
      <c r="U1269" s="459"/>
      <c r="V1269" s="459"/>
      <c r="W1269" s="459"/>
      <c r="X1269" s="459"/>
      <c r="Y1269" s="460"/>
    </row>
    <row r="1270" spans="1:25">
      <c r="A1270" s="324"/>
      <c r="B1270" s="537"/>
      <c r="C1270" s="324"/>
      <c r="D1270" s="324"/>
      <c r="E1270" s="324"/>
      <c r="F1270" s="459"/>
      <c r="G1270" s="324"/>
      <c r="H1270" s="462"/>
      <c r="I1270" s="324"/>
      <c r="J1270" s="324"/>
      <c r="K1270" s="324"/>
      <c r="L1270" s="324"/>
      <c r="M1270" s="324"/>
      <c r="N1270" s="324"/>
      <c r="O1270" s="324"/>
      <c r="P1270" s="324"/>
      <c r="Q1270" s="324"/>
      <c r="R1270" s="324"/>
      <c r="S1270" s="324"/>
      <c r="T1270" s="459"/>
      <c r="U1270" s="459"/>
      <c r="V1270" s="459"/>
      <c r="W1270" s="459"/>
      <c r="X1270" s="459"/>
      <c r="Y1270" s="460"/>
    </row>
    <row r="1271" spans="1:25">
      <c r="A1271" s="324"/>
      <c r="B1271" s="537"/>
      <c r="C1271" s="324"/>
      <c r="D1271" s="324"/>
      <c r="E1271" s="324"/>
      <c r="F1271" s="459"/>
      <c r="G1271" s="324"/>
      <c r="H1271" s="462"/>
      <c r="I1271" s="324"/>
      <c r="J1271" s="324"/>
      <c r="K1271" s="324"/>
      <c r="L1271" s="324"/>
      <c r="M1271" s="324"/>
      <c r="N1271" s="324"/>
      <c r="O1271" s="324"/>
      <c r="P1271" s="324"/>
      <c r="Q1271" s="324"/>
      <c r="R1271" s="324"/>
      <c r="S1271" s="324"/>
      <c r="T1271" s="459"/>
      <c r="U1271" s="459"/>
      <c r="V1271" s="459"/>
      <c r="W1271" s="459"/>
      <c r="X1271" s="459"/>
      <c r="Y1271" s="460"/>
    </row>
    <row r="1272" spans="1:25">
      <c r="A1272" s="324"/>
      <c r="B1272" s="537"/>
      <c r="C1272" s="324"/>
      <c r="D1272" s="324"/>
      <c r="E1272" s="324"/>
      <c r="F1272" s="459"/>
      <c r="G1272" s="324"/>
      <c r="H1272" s="462"/>
      <c r="I1272" s="324"/>
      <c r="J1272" s="324"/>
      <c r="K1272" s="324"/>
      <c r="L1272" s="324"/>
      <c r="M1272" s="324"/>
      <c r="N1272" s="324"/>
      <c r="O1272" s="324"/>
      <c r="P1272" s="324"/>
      <c r="Q1272" s="324"/>
      <c r="R1272" s="324"/>
      <c r="S1272" s="324"/>
      <c r="T1272" s="459"/>
      <c r="U1272" s="459"/>
      <c r="V1272" s="459"/>
      <c r="W1272" s="459"/>
      <c r="X1272" s="459"/>
      <c r="Y1272" s="460"/>
    </row>
    <row r="1273" spans="1:25">
      <c r="A1273" s="324"/>
      <c r="B1273" s="537"/>
      <c r="C1273" s="324"/>
      <c r="D1273" s="324"/>
      <c r="E1273" s="324"/>
      <c r="F1273" s="459"/>
      <c r="G1273" s="324"/>
      <c r="H1273" s="462"/>
      <c r="I1273" s="324"/>
      <c r="J1273" s="324"/>
      <c r="K1273" s="324"/>
      <c r="L1273" s="324"/>
      <c r="M1273" s="324"/>
      <c r="N1273" s="324"/>
      <c r="O1273" s="324"/>
      <c r="P1273" s="324"/>
      <c r="Q1273" s="324"/>
      <c r="R1273" s="324"/>
      <c r="S1273" s="324"/>
      <c r="T1273" s="459"/>
      <c r="U1273" s="459"/>
      <c r="V1273" s="459"/>
      <c r="W1273" s="459"/>
      <c r="X1273" s="459"/>
      <c r="Y1273" s="460"/>
    </row>
    <row r="1274" spans="1:25">
      <c r="A1274" s="324"/>
      <c r="B1274" s="537"/>
      <c r="C1274" s="324"/>
      <c r="D1274" s="324"/>
      <c r="E1274" s="324"/>
      <c r="F1274" s="459"/>
      <c r="G1274" s="324"/>
      <c r="H1274" s="462"/>
      <c r="I1274" s="324"/>
      <c r="J1274" s="324"/>
      <c r="K1274" s="324"/>
      <c r="L1274" s="324"/>
      <c r="M1274" s="324"/>
      <c r="N1274" s="324"/>
      <c r="O1274" s="324"/>
      <c r="P1274" s="324"/>
      <c r="Q1274" s="324"/>
      <c r="R1274" s="324"/>
      <c r="S1274" s="324"/>
      <c r="T1274" s="459"/>
      <c r="U1274" s="459"/>
      <c r="V1274" s="459"/>
      <c r="W1274" s="459"/>
      <c r="X1274" s="459"/>
      <c r="Y1274" s="460"/>
    </row>
    <row r="1275" spans="1:25">
      <c r="A1275" s="324"/>
      <c r="B1275" s="537"/>
      <c r="C1275" s="324"/>
      <c r="D1275" s="324"/>
      <c r="E1275" s="324"/>
      <c r="F1275" s="459"/>
      <c r="G1275" s="324"/>
      <c r="H1275" s="462"/>
      <c r="I1275" s="324"/>
      <c r="J1275" s="324"/>
      <c r="K1275" s="324"/>
      <c r="L1275" s="324"/>
      <c r="M1275" s="324"/>
      <c r="N1275" s="324"/>
      <c r="O1275" s="324"/>
      <c r="P1275" s="324"/>
      <c r="Q1275" s="324"/>
      <c r="R1275" s="324"/>
      <c r="S1275" s="324"/>
      <c r="T1275" s="459"/>
      <c r="U1275" s="459"/>
      <c r="V1275" s="459"/>
      <c r="W1275" s="459"/>
      <c r="X1275" s="459"/>
      <c r="Y1275" s="460"/>
    </row>
    <row r="1276" spans="1:25">
      <c r="A1276" s="324"/>
      <c r="B1276" s="537"/>
      <c r="C1276" s="324"/>
      <c r="D1276" s="324"/>
      <c r="E1276" s="324"/>
      <c r="F1276" s="459"/>
      <c r="G1276" s="324"/>
      <c r="H1276" s="462"/>
      <c r="I1276" s="324"/>
      <c r="J1276" s="324"/>
      <c r="K1276" s="324"/>
      <c r="L1276" s="324"/>
      <c r="M1276" s="324"/>
      <c r="N1276" s="324"/>
      <c r="O1276" s="324"/>
      <c r="P1276" s="324"/>
      <c r="Q1276" s="324"/>
      <c r="R1276" s="324"/>
      <c r="S1276" s="324"/>
      <c r="T1276" s="459"/>
      <c r="U1276" s="459"/>
      <c r="V1276" s="459"/>
      <c r="W1276" s="459"/>
      <c r="X1276" s="459"/>
      <c r="Y1276" s="460"/>
    </row>
    <row r="1277" spans="1:25">
      <c r="A1277" s="324"/>
      <c r="B1277" s="537"/>
      <c r="C1277" s="324"/>
      <c r="D1277" s="324"/>
      <c r="E1277" s="324"/>
      <c r="F1277" s="459"/>
      <c r="G1277" s="324"/>
      <c r="H1277" s="462"/>
      <c r="I1277" s="324"/>
      <c r="J1277" s="324"/>
      <c r="K1277" s="324"/>
      <c r="L1277" s="324"/>
      <c r="M1277" s="324"/>
      <c r="N1277" s="324"/>
      <c r="O1277" s="324"/>
      <c r="P1277" s="324"/>
      <c r="Q1277" s="324"/>
      <c r="R1277" s="324"/>
      <c r="S1277" s="324"/>
      <c r="T1277" s="459"/>
      <c r="U1277" s="459"/>
      <c r="V1277" s="459"/>
      <c r="W1277" s="459"/>
      <c r="X1277" s="459"/>
      <c r="Y1277" s="460"/>
    </row>
    <row r="1278" spans="1:25">
      <c r="A1278" s="324"/>
      <c r="B1278" s="537"/>
      <c r="C1278" s="324"/>
      <c r="D1278" s="324"/>
      <c r="E1278" s="324"/>
      <c r="F1278" s="459"/>
      <c r="G1278" s="324"/>
      <c r="H1278" s="462"/>
      <c r="I1278" s="324"/>
      <c r="J1278" s="324"/>
      <c r="K1278" s="324"/>
      <c r="L1278" s="324"/>
      <c r="M1278" s="324"/>
      <c r="N1278" s="324"/>
      <c r="O1278" s="324"/>
      <c r="P1278" s="324"/>
      <c r="Q1278" s="324"/>
      <c r="R1278" s="324"/>
      <c r="S1278" s="324"/>
      <c r="T1278" s="459"/>
      <c r="U1278" s="459"/>
      <c r="V1278" s="459"/>
      <c r="W1278" s="459"/>
      <c r="X1278" s="459"/>
      <c r="Y1278" s="460"/>
    </row>
    <row r="1279" spans="1:25">
      <c r="A1279" s="324"/>
      <c r="B1279" s="537"/>
      <c r="C1279" s="324"/>
      <c r="D1279" s="324"/>
      <c r="E1279" s="324"/>
      <c r="F1279" s="459"/>
      <c r="G1279" s="324"/>
      <c r="H1279" s="462"/>
      <c r="I1279" s="324"/>
      <c r="J1279" s="324"/>
      <c r="K1279" s="324"/>
      <c r="L1279" s="324"/>
      <c r="M1279" s="324"/>
      <c r="N1279" s="324"/>
      <c r="O1279" s="324"/>
      <c r="P1279" s="324"/>
      <c r="Q1279" s="324"/>
      <c r="R1279" s="324"/>
      <c r="S1279" s="324"/>
      <c r="T1279" s="459"/>
      <c r="U1279" s="459"/>
      <c r="V1279" s="459"/>
      <c r="W1279" s="459"/>
      <c r="X1279" s="459"/>
      <c r="Y1279" s="460"/>
    </row>
    <row r="1280" spans="1:25">
      <c r="A1280" s="324"/>
      <c r="B1280" s="537"/>
      <c r="C1280" s="324"/>
      <c r="D1280" s="324"/>
      <c r="E1280" s="324"/>
      <c r="F1280" s="459"/>
      <c r="G1280" s="324"/>
      <c r="H1280" s="462"/>
      <c r="I1280" s="324"/>
      <c r="J1280" s="324"/>
      <c r="K1280" s="324"/>
      <c r="L1280" s="324"/>
      <c r="M1280" s="324"/>
      <c r="N1280" s="324"/>
      <c r="O1280" s="324"/>
      <c r="P1280" s="324"/>
      <c r="Q1280" s="324"/>
      <c r="R1280" s="324"/>
      <c r="S1280" s="324"/>
      <c r="T1280" s="459"/>
      <c r="U1280" s="459"/>
      <c r="V1280" s="459"/>
      <c r="W1280" s="459"/>
      <c r="X1280" s="459"/>
      <c r="Y1280" s="460"/>
    </row>
    <row r="1281" spans="1:25">
      <c r="A1281" s="324"/>
      <c r="B1281" s="537"/>
      <c r="C1281" s="324"/>
      <c r="D1281" s="324"/>
      <c r="E1281" s="324"/>
      <c r="F1281" s="459"/>
      <c r="G1281" s="324"/>
      <c r="H1281" s="462"/>
      <c r="I1281" s="324"/>
      <c r="J1281" s="324"/>
      <c r="K1281" s="324"/>
      <c r="L1281" s="324"/>
      <c r="M1281" s="324"/>
      <c r="N1281" s="324"/>
      <c r="O1281" s="324"/>
      <c r="P1281" s="324"/>
      <c r="Q1281" s="324"/>
      <c r="R1281" s="324"/>
      <c r="S1281" s="324"/>
      <c r="T1281" s="459"/>
      <c r="U1281" s="459"/>
      <c r="V1281" s="459"/>
      <c r="W1281" s="459"/>
      <c r="X1281" s="459"/>
      <c r="Y1281" s="460"/>
    </row>
    <row r="1282" spans="1:25">
      <c r="A1282" s="324"/>
      <c r="B1282" s="537"/>
      <c r="C1282" s="324"/>
      <c r="D1282" s="324"/>
      <c r="E1282" s="324"/>
      <c r="F1282" s="459"/>
      <c r="G1282" s="324"/>
      <c r="H1282" s="462"/>
      <c r="I1282" s="324"/>
      <c r="J1282" s="324"/>
      <c r="K1282" s="324"/>
      <c r="L1282" s="324"/>
      <c r="M1282" s="324"/>
      <c r="N1282" s="324"/>
      <c r="O1282" s="324"/>
      <c r="P1282" s="324"/>
      <c r="Q1282" s="324"/>
      <c r="R1282" s="324"/>
      <c r="S1282" s="324"/>
      <c r="T1282" s="459"/>
      <c r="U1282" s="459"/>
      <c r="V1282" s="459"/>
      <c r="W1282" s="459"/>
      <c r="X1282" s="459"/>
      <c r="Y1282" s="460"/>
    </row>
    <row r="1283" spans="1:25">
      <c r="A1283" s="324"/>
      <c r="B1283" s="537"/>
      <c r="C1283" s="324"/>
      <c r="D1283" s="324"/>
      <c r="E1283" s="324"/>
      <c r="F1283" s="459"/>
      <c r="G1283" s="324"/>
      <c r="H1283" s="462"/>
      <c r="I1283" s="324"/>
      <c r="J1283" s="324"/>
      <c r="K1283" s="324"/>
      <c r="L1283" s="324"/>
      <c r="M1283" s="324"/>
      <c r="N1283" s="324"/>
      <c r="O1283" s="324"/>
      <c r="P1283" s="324"/>
      <c r="Q1283" s="324"/>
      <c r="R1283" s="324"/>
      <c r="S1283" s="324"/>
      <c r="T1283" s="459"/>
      <c r="U1283" s="459"/>
      <c r="V1283" s="459"/>
      <c r="W1283" s="459"/>
      <c r="X1283" s="459"/>
      <c r="Y1283" s="460"/>
    </row>
    <row r="1284" spans="1:25">
      <c r="A1284" s="324"/>
      <c r="B1284" s="537"/>
      <c r="C1284" s="324"/>
      <c r="D1284" s="324"/>
      <c r="E1284" s="324"/>
      <c r="F1284" s="459"/>
      <c r="G1284" s="324"/>
      <c r="H1284" s="462"/>
      <c r="I1284" s="324"/>
      <c r="J1284" s="324"/>
      <c r="K1284" s="324"/>
      <c r="L1284" s="324"/>
      <c r="M1284" s="324"/>
      <c r="N1284" s="324"/>
      <c r="O1284" s="324"/>
      <c r="P1284" s="324"/>
      <c r="Q1284" s="324"/>
      <c r="R1284" s="324"/>
      <c r="S1284" s="324"/>
      <c r="T1284" s="459"/>
      <c r="U1284" s="459"/>
      <c r="V1284" s="459"/>
      <c r="W1284" s="459"/>
      <c r="X1284" s="459"/>
      <c r="Y1284" s="460"/>
    </row>
    <row r="1285" spans="1:25">
      <c r="A1285" s="324"/>
      <c r="B1285" s="537"/>
      <c r="C1285" s="324"/>
      <c r="D1285" s="324"/>
      <c r="E1285" s="324"/>
      <c r="F1285" s="459"/>
      <c r="G1285" s="324"/>
      <c r="H1285" s="462"/>
      <c r="I1285" s="324"/>
      <c r="J1285" s="324"/>
      <c r="K1285" s="324"/>
      <c r="L1285" s="324"/>
      <c r="M1285" s="324"/>
      <c r="N1285" s="324"/>
      <c r="O1285" s="324"/>
      <c r="P1285" s="324"/>
      <c r="Q1285" s="324"/>
      <c r="R1285" s="324"/>
      <c r="S1285" s="324"/>
      <c r="T1285" s="459"/>
      <c r="U1285" s="459"/>
      <c r="V1285" s="459"/>
      <c r="W1285" s="459"/>
      <c r="X1285" s="459"/>
      <c r="Y1285" s="460"/>
    </row>
    <row r="1286" spans="1:25">
      <c r="A1286" s="324"/>
      <c r="B1286" s="537"/>
      <c r="C1286" s="324"/>
      <c r="D1286" s="324"/>
      <c r="E1286" s="324"/>
      <c r="F1286" s="459"/>
      <c r="G1286" s="324"/>
      <c r="H1286" s="462"/>
      <c r="I1286" s="324"/>
      <c r="J1286" s="324"/>
      <c r="K1286" s="324"/>
      <c r="L1286" s="324"/>
      <c r="M1286" s="324"/>
      <c r="N1286" s="324"/>
      <c r="O1286" s="324"/>
      <c r="P1286" s="324"/>
      <c r="Q1286" s="324"/>
      <c r="R1286" s="324"/>
      <c r="S1286" s="324"/>
      <c r="T1286" s="459"/>
      <c r="U1286" s="459"/>
      <c r="V1286" s="459"/>
      <c r="W1286" s="459"/>
      <c r="X1286" s="459"/>
      <c r="Y1286" s="460"/>
    </row>
    <row r="1287" spans="1:25">
      <c r="A1287" s="324"/>
      <c r="B1287" s="537"/>
      <c r="C1287" s="324"/>
      <c r="D1287" s="324"/>
      <c r="E1287" s="324"/>
      <c r="F1287" s="459"/>
      <c r="G1287" s="324"/>
      <c r="H1287" s="462"/>
      <c r="I1287" s="324"/>
      <c r="J1287" s="324"/>
      <c r="K1287" s="324"/>
      <c r="L1287" s="324"/>
      <c r="M1287" s="324"/>
      <c r="N1287" s="324"/>
      <c r="O1287" s="324"/>
      <c r="P1287" s="324"/>
      <c r="Q1287" s="324"/>
      <c r="R1287" s="324"/>
      <c r="S1287" s="324"/>
      <c r="T1287" s="459"/>
      <c r="U1287" s="459"/>
      <c r="V1287" s="459"/>
      <c r="W1287" s="459"/>
      <c r="X1287" s="459"/>
      <c r="Y1287" s="460"/>
    </row>
    <row r="1288" spans="1:25">
      <c r="A1288" s="324"/>
      <c r="B1288" s="537"/>
      <c r="C1288" s="324"/>
      <c r="D1288" s="324"/>
      <c r="E1288" s="324"/>
      <c r="F1288" s="459"/>
      <c r="G1288" s="324"/>
      <c r="H1288" s="462"/>
      <c r="I1288" s="324"/>
      <c r="J1288" s="324"/>
      <c r="K1288" s="324"/>
      <c r="L1288" s="324"/>
      <c r="M1288" s="324"/>
      <c r="N1288" s="324"/>
      <c r="O1288" s="324"/>
      <c r="P1288" s="324"/>
      <c r="Q1288" s="324"/>
      <c r="R1288" s="324"/>
      <c r="S1288" s="324"/>
      <c r="T1288" s="459"/>
      <c r="U1288" s="459"/>
      <c r="V1288" s="459"/>
      <c r="W1288" s="459"/>
      <c r="X1288" s="459"/>
      <c r="Y1288" s="460"/>
    </row>
    <row r="1289" spans="1:25">
      <c r="A1289" s="324"/>
      <c r="B1289" s="537"/>
      <c r="C1289" s="324"/>
      <c r="D1289" s="324"/>
      <c r="E1289" s="324"/>
      <c r="F1289" s="459"/>
      <c r="G1289" s="324"/>
      <c r="H1289" s="462"/>
      <c r="I1289" s="324"/>
      <c r="J1289" s="324"/>
      <c r="K1289" s="324"/>
      <c r="L1289" s="324"/>
      <c r="M1289" s="324"/>
      <c r="N1289" s="324"/>
      <c r="O1289" s="324"/>
      <c r="P1289" s="324"/>
      <c r="Q1289" s="324"/>
      <c r="R1289" s="324"/>
      <c r="S1289" s="324"/>
      <c r="T1289" s="459"/>
      <c r="U1289" s="459"/>
      <c r="V1289" s="459"/>
      <c r="W1289" s="459"/>
      <c r="X1289" s="459"/>
      <c r="Y1289" s="460"/>
    </row>
    <row r="1290" spans="1:25">
      <c r="A1290" s="324"/>
      <c r="B1290" s="537"/>
      <c r="C1290" s="324"/>
      <c r="D1290" s="324"/>
      <c r="E1290" s="324"/>
      <c r="F1290" s="459"/>
      <c r="G1290" s="324"/>
      <c r="H1290" s="462"/>
      <c r="I1290" s="324"/>
      <c r="J1290" s="324"/>
      <c r="K1290" s="324"/>
      <c r="L1290" s="324"/>
      <c r="M1290" s="324"/>
      <c r="N1290" s="324"/>
      <c r="O1290" s="324"/>
      <c r="P1290" s="324"/>
      <c r="Q1290" s="324"/>
      <c r="R1290" s="324"/>
      <c r="S1290" s="324"/>
      <c r="T1290" s="459"/>
      <c r="U1290" s="459"/>
      <c r="V1290" s="459"/>
      <c r="W1290" s="459"/>
      <c r="X1290" s="459"/>
      <c r="Y1290" s="460"/>
    </row>
    <row r="1291" spans="1:25">
      <c r="A1291" s="324"/>
      <c r="B1291" s="537"/>
      <c r="C1291" s="324"/>
      <c r="D1291" s="324"/>
      <c r="E1291" s="324"/>
      <c r="F1291" s="459"/>
      <c r="G1291" s="324"/>
      <c r="H1291" s="462"/>
      <c r="I1291" s="324"/>
      <c r="J1291" s="324"/>
      <c r="K1291" s="324"/>
      <c r="L1291" s="324"/>
      <c r="M1291" s="324"/>
      <c r="N1291" s="324"/>
      <c r="O1291" s="324"/>
      <c r="P1291" s="324"/>
      <c r="Q1291" s="324"/>
      <c r="R1291" s="324"/>
      <c r="S1291" s="324"/>
      <c r="T1291" s="459"/>
      <c r="U1291" s="459"/>
      <c r="V1291" s="459"/>
      <c r="W1291" s="459"/>
      <c r="X1291" s="459"/>
      <c r="Y1291" s="460"/>
    </row>
    <row r="1292" spans="1:25">
      <c r="A1292" s="324"/>
      <c r="B1292" s="537"/>
      <c r="C1292" s="324"/>
      <c r="D1292" s="324"/>
      <c r="E1292" s="324"/>
      <c r="F1292" s="459"/>
      <c r="G1292" s="324"/>
      <c r="H1292" s="462"/>
      <c r="I1292" s="324"/>
      <c r="J1292" s="324"/>
      <c r="K1292" s="324"/>
      <c r="L1292" s="324"/>
      <c r="M1292" s="324"/>
      <c r="N1292" s="324"/>
      <c r="O1292" s="324"/>
      <c r="P1292" s="324"/>
      <c r="Q1292" s="324"/>
      <c r="R1292" s="324"/>
      <c r="S1292" s="324"/>
      <c r="T1292" s="459"/>
      <c r="U1292" s="459"/>
      <c r="V1292" s="459"/>
      <c r="W1292" s="459"/>
      <c r="X1292" s="459"/>
      <c r="Y1292" s="460"/>
    </row>
    <row r="1293" spans="1:25">
      <c r="A1293" s="324"/>
      <c r="B1293" s="537"/>
      <c r="C1293" s="324"/>
      <c r="D1293" s="324"/>
      <c r="E1293" s="324"/>
      <c r="F1293" s="459"/>
      <c r="G1293" s="324"/>
      <c r="H1293" s="462"/>
      <c r="I1293" s="324"/>
      <c r="J1293" s="324"/>
      <c r="K1293" s="324"/>
      <c r="L1293" s="324"/>
      <c r="M1293" s="324"/>
      <c r="N1293" s="324"/>
      <c r="O1293" s="324"/>
      <c r="P1293" s="324"/>
      <c r="Q1293" s="324"/>
      <c r="R1293" s="324"/>
      <c r="S1293" s="324"/>
      <c r="T1293" s="459"/>
      <c r="U1293" s="459"/>
      <c r="V1293" s="459"/>
      <c r="W1293" s="459"/>
      <c r="X1293" s="459"/>
      <c r="Y1293" s="460"/>
    </row>
    <row r="1294" spans="1:25">
      <c r="A1294" s="324"/>
      <c r="B1294" s="537"/>
      <c r="C1294" s="324"/>
      <c r="D1294" s="324"/>
      <c r="E1294" s="324"/>
      <c r="F1294" s="459"/>
      <c r="G1294" s="324"/>
      <c r="H1294" s="462"/>
      <c r="I1294" s="324"/>
      <c r="J1294" s="324"/>
      <c r="K1294" s="324"/>
      <c r="L1294" s="324"/>
      <c r="M1294" s="324"/>
      <c r="N1294" s="324"/>
      <c r="O1294" s="324"/>
      <c r="P1294" s="324"/>
      <c r="Q1294" s="324"/>
      <c r="R1294" s="324"/>
      <c r="S1294" s="324"/>
      <c r="T1294" s="459"/>
      <c r="U1294" s="459"/>
      <c r="V1294" s="459"/>
      <c r="W1294" s="459"/>
      <c r="X1294" s="459"/>
      <c r="Y1294" s="460"/>
    </row>
    <row r="1295" spans="1:25">
      <c r="A1295" s="324"/>
      <c r="B1295" s="537"/>
      <c r="C1295" s="324"/>
      <c r="D1295" s="324"/>
      <c r="E1295" s="324"/>
      <c r="F1295" s="459"/>
      <c r="G1295" s="324"/>
      <c r="H1295" s="462"/>
      <c r="I1295" s="324"/>
      <c r="J1295" s="324"/>
      <c r="K1295" s="324"/>
      <c r="L1295" s="324"/>
      <c r="M1295" s="324"/>
      <c r="N1295" s="324"/>
      <c r="O1295" s="324"/>
      <c r="P1295" s="324"/>
      <c r="Q1295" s="324"/>
      <c r="R1295" s="324"/>
      <c r="S1295" s="324"/>
      <c r="T1295" s="459"/>
      <c r="U1295" s="459"/>
      <c r="V1295" s="459"/>
      <c r="W1295" s="459"/>
      <c r="X1295" s="459"/>
      <c r="Y1295" s="460"/>
    </row>
    <row r="1296" spans="1:25">
      <c r="A1296" s="324"/>
      <c r="B1296" s="537"/>
      <c r="C1296" s="324"/>
      <c r="D1296" s="324"/>
      <c r="E1296" s="324"/>
      <c r="F1296" s="459"/>
      <c r="G1296" s="324"/>
      <c r="H1296" s="462"/>
      <c r="I1296" s="324"/>
      <c r="J1296" s="324"/>
      <c r="K1296" s="324"/>
      <c r="L1296" s="324"/>
      <c r="M1296" s="324"/>
      <c r="N1296" s="324"/>
      <c r="O1296" s="324"/>
      <c r="P1296" s="324"/>
      <c r="Q1296" s="324"/>
      <c r="R1296" s="324"/>
      <c r="S1296" s="324"/>
      <c r="T1296" s="459"/>
      <c r="U1296" s="459"/>
      <c r="V1296" s="459"/>
      <c r="W1296" s="459"/>
      <c r="X1296" s="459"/>
      <c r="Y1296" s="460"/>
    </row>
    <row r="1297" spans="1:25">
      <c r="A1297" s="324"/>
      <c r="B1297" s="537"/>
      <c r="C1297" s="324"/>
      <c r="D1297" s="324"/>
      <c r="E1297" s="324"/>
      <c r="F1297" s="459"/>
      <c r="G1297" s="324"/>
      <c r="H1297" s="462"/>
      <c r="I1297" s="324"/>
      <c r="J1297" s="324"/>
      <c r="K1297" s="324"/>
      <c r="L1297" s="324"/>
      <c r="M1297" s="324"/>
      <c r="N1297" s="324"/>
      <c r="O1297" s="324"/>
      <c r="P1297" s="324"/>
      <c r="Q1297" s="324"/>
      <c r="R1297" s="324"/>
      <c r="S1297" s="324"/>
      <c r="T1297" s="459"/>
      <c r="U1297" s="459"/>
      <c r="V1297" s="459"/>
      <c r="W1297" s="459"/>
      <c r="X1297" s="459"/>
      <c r="Y1297" s="460"/>
    </row>
    <row r="1298" spans="1:25">
      <c r="A1298" s="324"/>
      <c r="B1298" s="537"/>
      <c r="C1298" s="324"/>
      <c r="D1298" s="324"/>
      <c r="E1298" s="324"/>
      <c r="F1298" s="459"/>
      <c r="G1298" s="324"/>
      <c r="H1298" s="462"/>
      <c r="I1298" s="324"/>
      <c r="J1298" s="324"/>
      <c r="K1298" s="324"/>
      <c r="L1298" s="324"/>
      <c r="M1298" s="324"/>
      <c r="N1298" s="324"/>
      <c r="O1298" s="324"/>
      <c r="P1298" s="324"/>
      <c r="Q1298" s="324"/>
      <c r="R1298" s="324"/>
      <c r="S1298" s="324"/>
      <c r="T1298" s="459"/>
      <c r="U1298" s="459"/>
      <c r="V1298" s="459"/>
      <c r="W1298" s="459"/>
      <c r="X1298" s="459"/>
      <c r="Y1298" s="460"/>
    </row>
    <row r="1299" spans="1:25">
      <c r="A1299" s="324"/>
      <c r="B1299" s="537"/>
      <c r="C1299" s="324"/>
      <c r="D1299" s="324"/>
      <c r="E1299" s="324"/>
      <c r="F1299" s="459"/>
      <c r="G1299" s="324"/>
      <c r="H1299" s="462"/>
      <c r="I1299" s="324"/>
      <c r="J1299" s="324"/>
      <c r="K1299" s="324"/>
      <c r="L1299" s="324"/>
      <c r="M1299" s="324"/>
      <c r="N1299" s="324"/>
      <c r="O1299" s="324"/>
      <c r="P1299" s="324"/>
      <c r="Q1299" s="324"/>
      <c r="R1299" s="324"/>
      <c r="S1299" s="324"/>
      <c r="T1299" s="459"/>
      <c r="U1299" s="459"/>
      <c r="V1299" s="459"/>
      <c r="W1299" s="459"/>
      <c r="X1299" s="459"/>
      <c r="Y1299" s="460"/>
    </row>
    <row r="1300" spans="1:25">
      <c r="A1300" s="324"/>
      <c r="B1300" s="537"/>
      <c r="C1300" s="324"/>
      <c r="D1300" s="324"/>
      <c r="E1300" s="324"/>
      <c r="F1300" s="459"/>
      <c r="G1300" s="324"/>
      <c r="H1300" s="462"/>
      <c r="I1300" s="324"/>
      <c r="J1300" s="324"/>
      <c r="K1300" s="324"/>
      <c r="L1300" s="324"/>
      <c r="M1300" s="324"/>
      <c r="N1300" s="324"/>
      <c r="O1300" s="324"/>
      <c r="P1300" s="324"/>
      <c r="Q1300" s="324"/>
      <c r="R1300" s="324"/>
      <c r="S1300" s="324"/>
      <c r="T1300" s="459"/>
      <c r="U1300" s="459"/>
      <c r="V1300" s="459"/>
      <c r="W1300" s="459"/>
      <c r="X1300" s="459"/>
      <c r="Y1300" s="460"/>
    </row>
    <row r="1301" spans="1:25">
      <c r="A1301" s="324"/>
      <c r="B1301" s="537"/>
      <c r="C1301" s="324"/>
      <c r="D1301" s="324"/>
      <c r="E1301" s="324"/>
      <c r="F1301" s="459"/>
      <c r="G1301" s="324"/>
      <c r="H1301" s="462"/>
      <c r="I1301" s="324"/>
      <c r="J1301" s="324"/>
      <c r="K1301" s="324"/>
      <c r="L1301" s="324"/>
      <c r="M1301" s="324"/>
      <c r="N1301" s="324"/>
      <c r="O1301" s="324"/>
      <c r="P1301" s="324"/>
      <c r="Q1301" s="324"/>
      <c r="R1301" s="324"/>
      <c r="S1301" s="324"/>
      <c r="T1301" s="459"/>
      <c r="U1301" s="459"/>
      <c r="V1301" s="459"/>
      <c r="W1301" s="459"/>
      <c r="X1301" s="459"/>
      <c r="Y1301" s="460"/>
    </row>
    <row r="1302" spans="1:25">
      <c r="A1302" s="324"/>
      <c r="B1302" s="537"/>
      <c r="C1302" s="324"/>
      <c r="D1302" s="324"/>
      <c r="E1302" s="324"/>
      <c r="F1302" s="459"/>
      <c r="G1302" s="324"/>
      <c r="H1302" s="462"/>
      <c r="I1302" s="324"/>
      <c r="J1302" s="324"/>
      <c r="K1302" s="324"/>
      <c r="L1302" s="324"/>
      <c r="M1302" s="324"/>
      <c r="N1302" s="324"/>
      <c r="O1302" s="324"/>
      <c r="P1302" s="324"/>
      <c r="Q1302" s="324"/>
      <c r="R1302" s="324"/>
      <c r="S1302" s="324"/>
      <c r="T1302" s="459"/>
      <c r="U1302" s="459"/>
      <c r="V1302" s="459"/>
      <c r="W1302" s="459"/>
      <c r="X1302" s="459"/>
      <c r="Y1302" s="460"/>
    </row>
    <row r="1303" spans="1:25">
      <c r="A1303" s="324"/>
      <c r="B1303" s="537"/>
      <c r="C1303" s="324"/>
      <c r="D1303" s="324"/>
      <c r="E1303" s="324"/>
      <c r="F1303" s="459"/>
      <c r="G1303" s="324"/>
      <c r="H1303" s="462"/>
      <c r="I1303" s="324"/>
      <c r="J1303" s="324"/>
      <c r="K1303" s="324"/>
      <c r="L1303" s="324"/>
      <c r="M1303" s="324"/>
      <c r="N1303" s="324"/>
      <c r="O1303" s="324"/>
      <c r="P1303" s="324"/>
      <c r="Q1303" s="324"/>
      <c r="R1303" s="324"/>
      <c r="S1303" s="324"/>
      <c r="T1303" s="459"/>
      <c r="U1303" s="459"/>
      <c r="V1303" s="459"/>
      <c r="W1303" s="459"/>
      <c r="X1303" s="459"/>
      <c r="Y1303" s="460"/>
    </row>
    <row r="1304" spans="1:25">
      <c r="A1304" s="324"/>
      <c r="B1304" s="537"/>
      <c r="C1304" s="324"/>
      <c r="D1304" s="324"/>
      <c r="E1304" s="324"/>
      <c r="F1304" s="459"/>
      <c r="G1304" s="324"/>
      <c r="H1304" s="462"/>
      <c r="I1304" s="324"/>
      <c r="J1304" s="324"/>
      <c r="K1304" s="324"/>
      <c r="L1304" s="324"/>
      <c r="M1304" s="324"/>
      <c r="N1304" s="324"/>
      <c r="O1304" s="324"/>
      <c r="P1304" s="324"/>
      <c r="Q1304" s="324"/>
      <c r="R1304" s="324"/>
      <c r="S1304" s="324"/>
      <c r="T1304" s="459"/>
      <c r="U1304" s="459"/>
      <c r="V1304" s="459"/>
      <c r="W1304" s="459"/>
      <c r="X1304" s="459"/>
      <c r="Y1304" s="460"/>
    </row>
    <row r="1305" spans="1:25">
      <c r="A1305" s="324"/>
      <c r="B1305" s="537"/>
      <c r="C1305" s="324"/>
      <c r="D1305" s="324"/>
      <c r="E1305" s="324"/>
      <c r="F1305" s="459"/>
      <c r="G1305" s="324"/>
      <c r="H1305" s="462"/>
      <c r="I1305" s="324"/>
      <c r="J1305" s="324"/>
      <c r="K1305" s="324"/>
      <c r="L1305" s="324"/>
      <c r="M1305" s="324"/>
      <c r="N1305" s="324"/>
      <c r="O1305" s="324"/>
      <c r="P1305" s="324"/>
      <c r="Q1305" s="324"/>
      <c r="R1305" s="324"/>
      <c r="S1305" s="324"/>
      <c r="T1305" s="459"/>
      <c r="U1305" s="459"/>
      <c r="V1305" s="459"/>
      <c r="W1305" s="459"/>
      <c r="X1305" s="459"/>
      <c r="Y1305" s="460"/>
    </row>
    <row r="1306" spans="1:25">
      <c r="A1306" s="324"/>
      <c r="B1306" s="537"/>
      <c r="C1306" s="324"/>
      <c r="D1306" s="324"/>
      <c r="E1306" s="324"/>
      <c r="F1306" s="459"/>
      <c r="G1306" s="324"/>
      <c r="H1306" s="462"/>
      <c r="I1306" s="324"/>
      <c r="J1306" s="324"/>
      <c r="K1306" s="324"/>
      <c r="L1306" s="324"/>
      <c r="M1306" s="324"/>
      <c r="N1306" s="324"/>
      <c r="O1306" s="324"/>
      <c r="P1306" s="324"/>
      <c r="Q1306" s="324"/>
      <c r="R1306" s="324"/>
      <c r="S1306" s="324"/>
      <c r="T1306" s="459"/>
      <c r="U1306" s="459"/>
      <c r="V1306" s="459"/>
      <c r="W1306" s="459"/>
      <c r="X1306" s="459"/>
      <c r="Y1306" s="460"/>
    </row>
    <row r="1307" spans="1:25">
      <c r="A1307" s="324"/>
      <c r="B1307" s="537"/>
      <c r="C1307" s="324"/>
      <c r="D1307" s="324"/>
      <c r="E1307" s="324"/>
      <c r="F1307" s="459"/>
      <c r="G1307" s="324"/>
      <c r="H1307" s="462"/>
      <c r="I1307" s="324"/>
      <c r="J1307" s="324"/>
      <c r="K1307" s="324"/>
      <c r="L1307" s="324"/>
      <c r="M1307" s="324"/>
      <c r="N1307" s="324"/>
      <c r="O1307" s="324"/>
      <c r="P1307" s="324"/>
      <c r="Q1307" s="324"/>
      <c r="R1307" s="324"/>
      <c r="S1307" s="324"/>
      <c r="T1307" s="459"/>
      <c r="U1307" s="459"/>
      <c r="V1307" s="459"/>
      <c r="W1307" s="459"/>
      <c r="X1307" s="459"/>
      <c r="Y1307" s="460"/>
    </row>
    <row r="1308" spans="1:25">
      <c r="A1308" s="324"/>
      <c r="B1308" s="537"/>
      <c r="C1308" s="324"/>
      <c r="D1308" s="324"/>
      <c r="E1308" s="324"/>
      <c r="F1308" s="459"/>
      <c r="G1308" s="324"/>
      <c r="H1308" s="462"/>
      <c r="I1308" s="324"/>
      <c r="J1308" s="324"/>
      <c r="K1308" s="324"/>
      <c r="L1308" s="324"/>
      <c r="M1308" s="324"/>
      <c r="N1308" s="324"/>
      <c r="O1308" s="324"/>
      <c r="P1308" s="324"/>
      <c r="Q1308" s="324"/>
      <c r="R1308" s="324"/>
      <c r="S1308" s="324"/>
      <c r="T1308" s="459"/>
      <c r="U1308" s="459"/>
      <c r="V1308" s="459"/>
      <c r="W1308" s="459"/>
      <c r="X1308" s="459"/>
      <c r="Y1308" s="460"/>
    </row>
    <row r="1309" spans="1:25">
      <c r="A1309" s="324"/>
      <c r="B1309" s="537"/>
      <c r="C1309" s="324"/>
      <c r="D1309" s="324"/>
      <c r="E1309" s="324"/>
      <c r="F1309" s="459"/>
      <c r="G1309" s="324"/>
      <c r="H1309" s="462"/>
      <c r="I1309" s="324"/>
      <c r="J1309" s="324"/>
      <c r="K1309" s="324"/>
      <c r="L1309" s="324"/>
      <c r="M1309" s="324"/>
      <c r="N1309" s="324"/>
      <c r="O1309" s="324"/>
      <c r="P1309" s="324"/>
      <c r="Q1309" s="324"/>
      <c r="R1309" s="324"/>
      <c r="S1309" s="324"/>
      <c r="T1309" s="459"/>
      <c r="U1309" s="459"/>
      <c r="V1309" s="459"/>
      <c r="W1309" s="459"/>
      <c r="X1309" s="459"/>
      <c r="Y1309" s="460"/>
    </row>
    <row r="1310" spans="1:25">
      <c r="A1310" s="324"/>
      <c r="B1310" s="537"/>
      <c r="C1310" s="324"/>
      <c r="D1310" s="324"/>
      <c r="E1310" s="324"/>
      <c r="F1310" s="459"/>
      <c r="G1310" s="324"/>
      <c r="H1310" s="462"/>
      <c r="I1310" s="324"/>
      <c r="J1310" s="324"/>
      <c r="K1310" s="324"/>
      <c r="L1310" s="324"/>
      <c r="M1310" s="324"/>
      <c r="N1310" s="324"/>
      <c r="O1310" s="324"/>
      <c r="P1310" s="324"/>
      <c r="Q1310" s="324"/>
      <c r="R1310" s="324"/>
      <c r="S1310" s="324"/>
      <c r="T1310" s="459"/>
      <c r="U1310" s="459"/>
      <c r="V1310" s="459"/>
      <c r="W1310" s="459"/>
      <c r="X1310" s="459"/>
      <c r="Y1310" s="460"/>
    </row>
    <row r="1311" spans="1:25">
      <c r="A1311" s="324"/>
      <c r="B1311" s="537"/>
      <c r="C1311" s="324"/>
      <c r="D1311" s="324"/>
      <c r="E1311" s="324"/>
      <c r="F1311" s="459"/>
      <c r="G1311" s="324"/>
      <c r="H1311" s="462"/>
      <c r="I1311" s="324"/>
      <c r="J1311" s="324"/>
      <c r="K1311" s="324"/>
      <c r="L1311" s="324"/>
      <c r="M1311" s="324"/>
      <c r="N1311" s="324"/>
      <c r="O1311" s="324"/>
      <c r="P1311" s="324"/>
      <c r="Q1311" s="324"/>
      <c r="R1311" s="324"/>
      <c r="S1311" s="324"/>
      <c r="T1311" s="459"/>
      <c r="U1311" s="459"/>
      <c r="V1311" s="459"/>
      <c r="W1311" s="459"/>
      <c r="X1311" s="459"/>
      <c r="Y1311" s="460"/>
    </row>
    <row r="1312" spans="1:25">
      <c r="A1312" s="324"/>
      <c r="B1312" s="537"/>
      <c r="C1312" s="324"/>
      <c r="D1312" s="324"/>
      <c r="E1312" s="324"/>
      <c r="F1312" s="459"/>
      <c r="G1312" s="324"/>
      <c r="H1312" s="462"/>
      <c r="I1312" s="324"/>
      <c r="J1312" s="324"/>
      <c r="K1312" s="324"/>
      <c r="L1312" s="324"/>
      <c r="M1312" s="324"/>
      <c r="N1312" s="324"/>
      <c r="O1312" s="324"/>
      <c r="P1312" s="324"/>
      <c r="Q1312" s="324"/>
      <c r="R1312" s="324"/>
      <c r="S1312" s="324"/>
      <c r="T1312" s="459"/>
      <c r="U1312" s="459"/>
      <c r="V1312" s="459"/>
      <c r="W1312" s="459"/>
      <c r="X1312" s="459"/>
      <c r="Y1312" s="460"/>
    </row>
    <row r="1313" spans="1:25">
      <c r="A1313" s="324"/>
      <c r="B1313" s="537"/>
      <c r="C1313" s="324"/>
      <c r="D1313" s="324"/>
      <c r="E1313" s="324"/>
      <c r="F1313" s="459"/>
      <c r="G1313" s="324"/>
      <c r="H1313" s="462"/>
      <c r="I1313" s="324"/>
      <c r="J1313" s="324"/>
      <c r="K1313" s="324"/>
      <c r="L1313" s="324"/>
      <c r="M1313" s="324"/>
      <c r="N1313" s="324"/>
      <c r="O1313" s="324"/>
      <c r="P1313" s="324"/>
      <c r="Q1313" s="324"/>
      <c r="R1313" s="324"/>
      <c r="S1313" s="324"/>
      <c r="T1313" s="459"/>
      <c r="U1313" s="459"/>
      <c r="V1313" s="459"/>
      <c r="W1313" s="459"/>
      <c r="X1313" s="459"/>
      <c r="Y1313" s="460"/>
    </row>
    <row r="1314" spans="1:25">
      <c r="A1314" s="324"/>
      <c r="B1314" s="537"/>
      <c r="C1314" s="324"/>
      <c r="D1314" s="324"/>
      <c r="E1314" s="324"/>
      <c r="F1314" s="459"/>
      <c r="G1314" s="324"/>
      <c r="H1314" s="462"/>
      <c r="I1314" s="324"/>
      <c r="J1314" s="324"/>
      <c r="K1314" s="324"/>
      <c r="L1314" s="324"/>
      <c r="M1314" s="324"/>
      <c r="N1314" s="324"/>
      <c r="O1314" s="324"/>
      <c r="P1314" s="324"/>
      <c r="Q1314" s="324"/>
      <c r="R1314" s="324"/>
      <c r="S1314" s="324"/>
      <c r="T1314" s="459"/>
      <c r="U1314" s="459"/>
      <c r="V1314" s="459"/>
      <c r="W1314" s="459"/>
      <c r="X1314" s="459"/>
      <c r="Y1314" s="460"/>
    </row>
    <row r="1315" spans="1:25">
      <c r="A1315" s="324"/>
      <c r="B1315" s="537"/>
      <c r="C1315" s="324"/>
      <c r="D1315" s="324"/>
      <c r="E1315" s="324"/>
      <c r="F1315" s="459"/>
      <c r="G1315" s="324"/>
      <c r="H1315" s="462"/>
      <c r="I1315" s="324"/>
      <c r="J1315" s="324"/>
      <c r="K1315" s="324"/>
      <c r="L1315" s="324"/>
      <c r="M1315" s="324"/>
      <c r="N1315" s="324"/>
      <c r="O1315" s="324"/>
      <c r="P1315" s="324"/>
      <c r="Q1315" s="324"/>
      <c r="R1315" s="324"/>
      <c r="S1315" s="324"/>
      <c r="T1315" s="459"/>
      <c r="U1315" s="459"/>
      <c r="V1315" s="459"/>
      <c r="W1315" s="459"/>
      <c r="X1315" s="459"/>
      <c r="Y1315" s="460"/>
    </row>
    <row r="1316" spans="1:25">
      <c r="A1316" s="324"/>
      <c r="B1316" s="537"/>
      <c r="C1316" s="324"/>
      <c r="D1316" s="324"/>
      <c r="E1316" s="324"/>
      <c r="F1316" s="459"/>
      <c r="G1316" s="324"/>
      <c r="H1316" s="462"/>
      <c r="I1316" s="324"/>
      <c r="J1316" s="324"/>
      <c r="K1316" s="324"/>
      <c r="L1316" s="324"/>
      <c r="M1316" s="324"/>
      <c r="N1316" s="324"/>
      <c r="O1316" s="324"/>
      <c r="P1316" s="324"/>
      <c r="Q1316" s="324"/>
      <c r="R1316" s="324"/>
      <c r="S1316" s="324"/>
      <c r="T1316" s="459"/>
      <c r="U1316" s="459"/>
      <c r="V1316" s="459"/>
      <c r="W1316" s="459"/>
      <c r="X1316" s="459"/>
      <c r="Y1316" s="460"/>
    </row>
    <row r="1317" spans="1:25">
      <c r="A1317" s="324"/>
      <c r="B1317" s="537"/>
      <c r="C1317" s="324"/>
      <c r="D1317" s="324"/>
      <c r="E1317" s="324"/>
      <c r="F1317" s="459"/>
      <c r="G1317" s="324"/>
      <c r="H1317" s="462"/>
      <c r="I1317" s="324"/>
      <c r="J1317" s="324"/>
      <c r="K1317" s="324"/>
      <c r="L1317" s="324"/>
      <c r="M1317" s="324"/>
      <c r="N1317" s="324"/>
      <c r="O1317" s="324"/>
      <c r="P1317" s="324"/>
      <c r="Q1317" s="324"/>
      <c r="R1317" s="324"/>
      <c r="S1317" s="324"/>
      <c r="T1317" s="459"/>
      <c r="U1317" s="459"/>
      <c r="V1317" s="459"/>
      <c r="W1317" s="459"/>
      <c r="X1317" s="459"/>
      <c r="Y1317" s="460"/>
    </row>
    <row r="1318" spans="1:25">
      <c r="A1318" s="324"/>
      <c r="B1318" s="537"/>
      <c r="C1318" s="324"/>
      <c r="D1318" s="324"/>
      <c r="E1318" s="324"/>
      <c r="F1318" s="459"/>
      <c r="G1318" s="324"/>
      <c r="H1318" s="462"/>
      <c r="I1318" s="324"/>
      <c r="J1318" s="324"/>
      <c r="K1318" s="324"/>
      <c r="L1318" s="324"/>
      <c r="M1318" s="324"/>
      <c r="N1318" s="324"/>
      <c r="O1318" s="324"/>
      <c r="P1318" s="324"/>
      <c r="Q1318" s="324"/>
      <c r="R1318" s="324"/>
      <c r="S1318" s="324"/>
      <c r="T1318" s="459"/>
      <c r="U1318" s="459"/>
      <c r="V1318" s="459"/>
      <c r="W1318" s="459"/>
      <c r="X1318" s="459"/>
      <c r="Y1318" s="460"/>
    </row>
    <row r="1319" spans="1:25">
      <c r="A1319" s="324"/>
      <c r="B1319" s="537"/>
      <c r="C1319" s="324"/>
      <c r="D1319" s="324"/>
      <c r="E1319" s="324"/>
      <c r="F1319" s="459"/>
      <c r="G1319" s="324"/>
      <c r="H1319" s="462"/>
      <c r="I1319" s="324"/>
      <c r="J1319" s="324"/>
      <c r="K1319" s="324"/>
      <c r="L1319" s="324"/>
      <c r="M1319" s="324"/>
      <c r="N1319" s="324"/>
      <c r="O1319" s="324"/>
      <c r="P1319" s="324"/>
      <c r="Q1319" s="324"/>
      <c r="R1319" s="324"/>
      <c r="S1319" s="324"/>
      <c r="T1319" s="459"/>
      <c r="U1319" s="459"/>
      <c r="V1319" s="459"/>
      <c r="W1319" s="459"/>
      <c r="X1319" s="459"/>
      <c r="Y1319" s="460"/>
    </row>
    <row r="1320" spans="1:25">
      <c r="A1320" s="324"/>
      <c r="B1320" s="537"/>
      <c r="C1320" s="324"/>
      <c r="D1320" s="324"/>
      <c r="E1320" s="324"/>
      <c r="F1320" s="459"/>
      <c r="G1320" s="324"/>
      <c r="H1320" s="462"/>
      <c r="I1320" s="324"/>
      <c r="J1320" s="324"/>
      <c r="K1320" s="324"/>
      <c r="L1320" s="324"/>
      <c r="M1320" s="324"/>
      <c r="N1320" s="324"/>
      <c r="O1320" s="324"/>
      <c r="P1320" s="324"/>
      <c r="Q1320" s="324"/>
      <c r="R1320" s="324"/>
      <c r="S1320" s="324"/>
      <c r="T1320" s="459"/>
      <c r="U1320" s="459"/>
      <c r="V1320" s="459"/>
      <c r="W1320" s="459"/>
      <c r="X1320" s="459"/>
      <c r="Y1320" s="460"/>
    </row>
    <row r="1321" spans="1:25">
      <c r="A1321" s="324"/>
      <c r="B1321" s="537"/>
      <c r="C1321" s="324"/>
      <c r="D1321" s="324"/>
      <c r="E1321" s="324"/>
      <c r="F1321" s="459"/>
      <c r="G1321" s="324"/>
      <c r="H1321" s="462"/>
      <c r="I1321" s="324"/>
      <c r="J1321" s="324"/>
      <c r="K1321" s="324"/>
      <c r="L1321" s="324"/>
      <c r="M1321" s="324"/>
      <c r="N1321" s="324"/>
      <c r="O1321" s="324"/>
      <c r="P1321" s="324"/>
      <c r="Q1321" s="324"/>
      <c r="R1321" s="324"/>
      <c r="S1321" s="324"/>
      <c r="T1321" s="459"/>
      <c r="U1321" s="459"/>
      <c r="V1321" s="459"/>
      <c r="W1321" s="459"/>
      <c r="X1321" s="459"/>
      <c r="Y1321" s="460"/>
    </row>
    <row r="1322" spans="1:25">
      <c r="A1322" s="324"/>
      <c r="B1322" s="537"/>
      <c r="C1322" s="324"/>
      <c r="D1322" s="324"/>
      <c r="E1322" s="324"/>
      <c r="F1322" s="459"/>
      <c r="G1322" s="324"/>
      <c r="H1322" s="462"/>
      <c r="I1322" s="324"/>
      <c r="J1322" s="324"/>
      <c r="K1322" s="324"/>
      <c r="L1322" s="324"/>
      <c r="M1322" s="324"/>
      <c r="N1322" s="324"/>
      <c r="O1322" s="324"/>
      <c r="P1322" s="324"/>
      <c r="Q1322" s="324"/>
      <c r="R1322" s="324"/>
      <c r="S1322" s="324"/>
      <c r="T1322" s="459"/>
      <c r="U1322" s="459"/>
      <c r="V1322" s="459"/>
      <c r="W1322" s="459"/>
      <c r="X1322" s="459"/>
      <c r="Y1322" s="460"/>
    </row>
    <row r="1323" spans="1:25">
      <c r="A1323" s="324"/>
      <c r="B1323" s="537"/>
      <c r="C1323" s="324"/>
      <c r="D1323" s="324"/>
      <c r="E1323" s="324"/>
      <c r="F1323" s="459"/>
      <c r="G1323" s="324"/>
      <c r="H1323" s="462"/>
      <c r="I1323" s="324"/>
      <c r="J1323" s="324"/>
      <c r="K1323" s="324"/>
      <c r="L1323" s="324"/>
      <c r="M1323" s="324"/>
      <c r="N1323" s="324"/>
      <c r="O1323" s="324"/>
      <c r="P1323" s="324"/>
      <c r="Q1323" s="324"/>
      <c r="R1323" s="324"/>
      <c r="S1323" s="324"/>
      <c r="T1323" s="459"/>
      <c r="U1323" s="459"/>
      <c r="V1323" s="459"/>
      <c r="W1323" s="459"/>
      <c r="X1323" s="459"/>
      <c r="Y1323" s="460"/>
    </row>
    <row r="1324" spans="1:25">
      <c r="A1324" s="324"/>
      <c r="B1324" s="537"/>
      <c r="C1324" s="324"/>
      <c r="D1324" s="324"/>
      <c r="E1324" s="324"/>
      <c r="F1324" s="459"/>
      <c r="G1324" s="324"/>
      <c r="H1324" s="462"/>
      <c r="I1324" s="324"/>
      <c r="J1324" s="324"/>
      <c r="K1324" s="324"/>
      <c r="L1324" s="324"/>
      <c r="M1324" s="324"/>
      <c r="N1324" s="324"/>
      <c r="O1324" s="324"/>
      <c r="P1324" s="324"/>
      <c r="Q1324" s="324"/>
      <c r="R1324" s="324"/>
      <c r="S1324" s="324"/>
      <c r="T1324" s="459"/>
      <c r="U1324" s="459"/>
      <c r="V1324" s="459"/>
      <c r="W1324" s="459"/>
      <c r="X1324" s="459"/>
      <c r="Y1324" s="460"/>
    </row>
    <row r="1325" spans="1:25">
      <c r="A1325" s="324"/>
      <c r="B1325" s="537"/>
      <c r="C1325" s="324"/>
      <c r="D1325" s="324"/>
      <c r="E1325" s="324"/>
      <c r="F1325" s="459"/>
      <c r="G1325" s="324"/>
      <c r="H1325" s="462"/>
      <c r="I1325" s="324"/>
      <c r="J1325" s="324"/>
      <c r="K1325" s="324"/>
      <c r="L1325" s="324"/>
      <c r="M1325" s="324"/>
      <c r="N1325" s="324"/>
      <c r="O1325" s="324"/>
      <c r="P1325" s="324"/>
      <c r="Q1325" s="324"/>
      <c r="R1325" s="324"/>
      <c r="S1325" s="324"/>
      <c r="T1325" s="459"/>
      <c r="U1325" s="459"/>
      <c r="V1325" s="459"/>
      <c r="W1325" s="459"/>
      <c r="X1325" s="459"/>
      <c r="Y1325" s="460"/>
    </row>
    <row r="1326" spans="1:25">
      <c r="A1326" s="324"/>
      <c r="B1326" s="537"/>
      <c r="C1326" s="324"/>
      <c r="D1326" s="324"/>
      <c r="E1326" s="324"/>
      <c r="F1326" s="459"/>
      <c r="G1326" s="324"/>
      <c r="H1326" s="462"/>
      <c r="I1326" s="324"/>
      <c r="J1326" s="324"/>
      <c r="K1326" s="324"/>
      <c r="L1326" s="324"/>
      <c r="M1326" s="324"/>
      <c r="N1326" s="324"/>
      <c r="O1326" s="324"/>
      <c r="P1326" s="324"/>
      <c r="Q1326" s="324"/>
      <c r="R1326" s="324"/>
      <c r="S1326" s="324"/>
      <c r="T1326" s="459"/>
      <c r="U1326" s="459"/>
      <c r="V1326" s="459"/>
      <c r="W1326" s="459"/>
      <c r="X1326" s="459"/>
      <c r="Y1326" s="460"/>
    </row>
    <row r="1327" spans="1:25">
      <c r="A1327" s="324"/>
      <c r="B1327" s="537"/>
      <c r="C1327" s="324"/>
      <c r="D1327" s="324"/>
      <c r="E1327" s="324"/>
      <c r="F1327" s="459"/>
      <c r="G1327" s="324"/>
      <c r="H1327" s="462"/>
      <c r="I1327" s="324"/>
      <c r="J1327" s="324"/>
      <c r="K1327" s="324"/>
      <c r="L1327" s="324"/>
      <c r="M1327" s="324"/>
      <c r="N1327" s="324"/>
      <c r="O1327" s="324"/>
      <c r="P1327" s="324"/>
      <c r="Q1327" s="324"/>
      <c r="R1327" s="324"/>
      <c r="S1327" s="324"/>
      <c r="T1327" s="459"/>
      <c r="U1327" s="459"/>
      <c r="V1327" s="459"/>
      <c r="W1327" s="459"/>
      <c r="X1327" s="459"/>
      <c r="Y1327" s="460"/>
    </row>
    <row r="1328" spans="1:25">
      <c r="A1328" s="324"/>
      <c r="B1328" s="537"/>
      <c r="C1328" s="324"/>
      <c r="D1328" s="324"/>
      <c r="E1328" s="324"/>
      <c r="F1328" s="459"/>
      <c r="G1328" s="324"/>
      <c r="H1328" s="462"/>
      <c r="I1328" s="324"/>
      <c r="J1328" s="324"/>
      <c r="K1328" s="324"/>
      <c r="L1328" s="324"/>
      <c r="M1328" s="324"/>
      <c r="N1328" s="324"/>
      <c r="O1328" s="324"/>
      <c r="P1328" s="324"/>
      <c r="Q1328" s="324"/>
      <c r="R1328" s="324"/>
      <c r="S1328" s="324"/>
      <c r="T1328" s="459"/>
      <c r="U1328" s="459"/>
      <c r="V1328" s="459"/>
      <c r="W1328" s="459"/>
      <c r="X1328" s="459"/>
      <c r="Y1328" s="460"/>
    </row>
    <row r="1329" spans="1:25">
      <c r="A1329" s="324"/>
      <c r="B1329" s="537"/>
      <c r="C1329" s="324"/>
      <c r="D1329" s="324"/>
      <c r="E1329" s="324"/>
      <c r="F1329" s="459"/>
      <c r="G1329" s="324"/>
      <c r="H1329" s="462"/>
      <c r="I1329" s="324"/>
      <c r="J1329" s="324"/>
      <c r="K1329" s="324"/>
      <c r="L1329" s="324"/>
      <c r="M1329" s="324"/>
      <c r="N1329" s="324"/>
      <c r="O1329" s="324"/>
      <c r="P1329" s="324"/>
      <c r="Q1329" s="324"/>
      <c r="R1329" s="324"/>
      <c r="S1329" s="324"/>
      <c r="T1329" s="459"/>
      <c r="U1329" s="459"/>
      <c r="V1329" s="459"/>
      <c r="W1329" s="459"/>
      <c r="X1329" s="459"/>
      <c r="Y1329" s="460"/>
    </row>
    <row r="1330" spans="1:25">
      <c r="A1330" s="324"/>
      <c r="B1330" s="537"/>
      <c r="C1330" s="324"/>
      <c r="D1330" s="324"/>
      <c r="E1330" s="324"/>
      <c r="F1330" s="459"/>
      <c r="G1330" s="324"/>
      <c r="H1330" s="462"/>
      <c r="I1330" s="324"/>
      <c r="J1330" s="324"/>
      <c r="K1330" s="324"/>
      <c r="L1330" s="324"/>
      <c r="M1330" s="324"/>
      <c r="N1330" s="324"/>
      <c r="O1330" s="324"/>
      <c r="P1330" s="324"/>
      <c r="Q1330" s="324"/>
      <c r="R1330" s="324"/>
      <c r="S1330" s="324"/>
      <c r="T1330" s="459"/>
      <c r="U1330" s="459"/>
      <c r="V1330" s="459"/>
      <c r="W1330" s="459"/>
      <c r="X1330" s="459"/>
      <c r="Y1330" s="460"/>
    </row>
    <row r="1331" spans="1:25">
      <c r="A1331" s="324"/>
      <c r="B1331" s="537"/>
      <c r="C1331" s="324"/>
      <c r="D1331" s="324"/>
      <c r="E1331" s="324"/>
      <c r="F1331" s="459"/>
      <c r="G1331" s="324"/>
      <c r="H1331" s="462"/>
      <c r="I1331" s="324"/>
      <c r="J1331" s="324"/>
      <c r="K1331" s="324"/>
      <c r="L1331" s="324"/>
      <c r="M1331" s="324"/>
      <c r="N1331" s="324"/>
      <c r="O1331" s="324"/>
      <c r="P1331" s="324"/>
      <c r="Q1331" s="324"/>
      <c r="R1331" s="324"/>
      <c r="S1331" s="324"/>
      <c r="T1331" s="459"/>
      <c r="U1331" s="459"/>
      <c r="V1331" s="459"/>
      <c r="W1331" s="459"/>
      <c r="X1331" s="459"/>
      <c r="Y1331" s="460"/>
    </row>
    <row r="1332" spans="1:25">
      <c r="A1332" s="324"/>
      <c r="B1332" s="537"/>
      <c r="C1332" s="324"/>
      <c r="D1332" s="324"/>
      <c r="E1332" s="324"/>
      <c r="F1332" s="459"/>
      <c r="G1332" s="324"/>
      <c r="H1332" s="462"/>
      <c r="I1332" s="324"/>
      <c r="J1332" s="324"/>
      <c r="K1332" s="324"/>
      <c r="L1332" s="324"/>
      <c r="M1332" s="324"/>
      <c r="N1332" s="324"/>
      <c r="O1332" s="324"/>
      <c r="P1332" s="324"/>
      <c r="Q1332" s="324"/>
      <c r="R1332" s="324"/>
      <c r="S1332" s="324"/>
      <c r="T1332" s="459"/>
      <c r="U1332" s="459"/>
      <c r="V1332" s="459"/>
      <c r="W1332" s="459"/>
      <c r="X1332" s="459"/>
      <c r="Y1332" s="460"/>
    </row>
    <row r="1333" spans="1:25">
      <c r="A1333" s="324"/>
      <c r="B1333" s="537"/>
      <c r="C1333" s="324"/>
      <c r="D1333" s="324"/>
      <c r="E1333" s="324"/>
      <c r="F1333" s="459"/>
      <c r="G1333" s="324"/>
      <c r="H1333" s="462"/>
      <c r="I1333" s="324"/>
      <c r="J1333" s="324"/>
      <c r="K1333" s="324"/>
      <c r="L1333" s="324"/>
      <c r="M1333" s="324"/>
      <c r="N1333" s="324"/>
      <c r="O1333" s="324"/>
      <c r="P1333" s="324"/>
      <c r="Q1333" s="324"/>
      <c r="R1333" s="324"/>
      <c r="S1333" s="324"/>
      <c r="T1333" s="459"/>
      <c r="U1333" s="459"/>
      <c r="V1333" s="459"/>
      <c r="W1333" s="459"/>
      <c r="X1333" s="459"/>
      <c r="Y1333" s="460"/>
    </row>
    <row r="1334" spans="1:25">
      <c r="A1334" s="324"/>
      <c r="B1334" s="537"/>
      <c r="C1334" s="324"/>
      <c r="D1334" s="324"/>
      <c r="E1334" s="324"/>
      <c r="F1334" s="459"/>
      <c r="G1334" s="324"/>
      <c r="H1334" s="462"/>
      <c r="I1334" s="324"/>
      <c r="J1334" s="324"/>
      <c r="K1334" s="324"/>
      <c r="L1334" s="324"/>
      <c r="M1334" s="324"/>
      <c r="N1334" s="324"/>
      <c r="O1334" s="324"/>
      <c r="P1334" s="324"/>
      <c r="Q1334" s="324"/>
      <c r="R1334" s="324"/>
      <c r="S1334" s="324"/>
      <c r="T1334" s="459"/>
      <c r="U1334" s="459"/>
      <c r="V1334" s="459"/>
      <c r="W1334" s="459"/>
      <c r="X1334" s="459"/>
      <c r="Y1334" s="460"/>
    </row>
    <row r="1335" spans="1:25">
      <c r="A1335" s="324"/>
      <c r="B1335" s="537"/>
      <c r="C1335" s="324"/>
      <c r="D1335" s="324"/>
      <c r="E1335" s="324"/>
      <c r="F1335" s="459"/>
      <c r="G1335" s="324"/>
      <c r="H1335" s="462"/>
      <c r="I1335" s="324"/>
      <c r="J1335" s="324"/>
      <c r="K1335" s="324"/>
      <c r="L1335" s="324"/>
      <c r="M1335" s="324"/>
      <c r="N1335" s="324"/>
      <c r="O1335" s="324"/>
      <c r="P1335" s="324"/>
      <c r="Q1335" s="324"/>
      <c r="R1335" s="324"/>
      <c r="S1335" s="324"/>
      <c r="T1335" s="459"/>
      <c r="U1335" s="459"/>
      <c r="V1335" s="459"/>
      <c r="W1335" s="459"/>
      <c r="X1335" s="459"/>
      <c r="Y1335" s="460"/>
    </row>
    <row r="1336" spans="1:25">
      <c r="A1336" s="324"/>
      <c r="B1336" s="537"/>
      <c r="C1336" s="324"/>
      <c r="D1336" s="324"/>
      <c r="E1336" s="324"/>
      <c r="F1336" s="459"/>
      <c r="G1336" s="324"/>
      <c r="H1336" s="462"/>
      <c r="I1336" s="324"/>
      <c r="J1336" s="324"/>
      <c r="K1336" s="324"/>
      <c r="L1336" s="324"/>
      <c r="M1336" s="324"/>
      <c r="N1336" s="324"/>
      <c r="O1336" s="324"/>
      <c r="P1336" s="324"/>
      <c r="Q1336" s="324"/>
      <c r="R1336" s="324"/>
      <c r="S1336" s="324"/>
      <c r="T1336" s="459"/>
      <c r="U1336" s="459"/>
      <c r="V1336" s="459"/>
      <c r="W1336" s="459"/>
      <c r="X1336" s="459"/>
      <c r="Y1336" s="460"/>
    </row>
    <row r="1337" spans="1:25">
      <c r="A1337" s="324"/>
      <c r="B1337" s="537"/>
      <c r="C1337" s="324"/>
      <c r="D1337" s="324"/>
      <c r="E1337" s="324"/>
      <c r="F1337" s="459"/>
      <c r="G1337" s="324"/>
      <c r="H1337" s="462"/>
      <c r="I1337" s="324"/>
      <c r="J1337" s="324"/>
      <c r="K1337" s="324"/>
      <c r="L1337" s="324"/>
      <c r="M1337" s="324"/>
      <c r="N1337" s="324"/>
      <c r="O1337" s="324"/>
      <c r="P1337" s="324"/>
      <c r="Q1337" s="324"/>
      <c r="R1337" s="324"/>
      <c r="S1337" s="324"/>
      <c r="T1337" s="459"/>
      <c r="U1337" s="459"/>
      <c r="V1337" s="459"/>
      <c r="W1337" s="459"/>
      <c r="X1337" s="459"/>
      <c r="Y1337" s="460"/>
    </row>
    <row r="1338" spans="1:25">
      <c r="A1338" s="324"/>
      <c r="B1338" s="537"/>
      <c r="C1338" s="324"/>
      <c r="D1338" s="324"/>
      <c r="E1338" s="324"/>
      <c r="F1338" s="459"/>
      <c r="G1338" s="324"/>
      <c r="H1338" s="462"/>
      <c r="I1338" s="324"/>
      <c r="J1338" s="324"/>
      <c r="K1338" s="324"/>
      <c r="L1338" s="324"/>
      <c r="M1338" s="324"/>
      <c r="N1338" s="324"/>
      <c r="O1338" s="324"/>
      <c r="P1338" s="324"/>
      <c r="Q1338" s="324"/>
      <c r="R1338" s="324"/>
      <c r="S1338" s="324"/>
      <c r="T1338" s="459"/>
      <c r="U1338" s="459"/>
      <c r="V1338" s="459"/>
      <c r="W1338" s="459"/>
      <c r="X1338" s="459"/>
      <c r="Y1338" s="460"/>
    </row>
    <row r="1339" spans="1:25">
      <c r="A1339" s="324"/>
      <c r="B1339" s="537"/>
      <c r="C1339" s="324"/>
      <c r="D1339" s="324"/>
      <c r="E1339" s="324"/>
      <c r="F1339" s="459"/>
      <c r="G1339" s="324"/>
      <c r="H1339" s="462"/>
      <c r="I1339" s="324"/>
      <c r="J1339" s="324"/>
      <c r="K1339" s="324"/>
      <c r="L1339" s="324"/>
      <c r="M1339" s="324"/>
      <c r="N1339" s="324"/>
      <c r="O1339" s="324"/>
      <c r="P1339" s="324"/>
      <c r="Q1339" s="324"/>
      <c r="R1339" s="324"/>
      <c r="S1339" s="324"/>
      <c r="T1339" s="459"/>
      <c r="U1339" s="459"/>
      <c r="V1339" s="459"/>
      <c r="W1339" s="459"/>
      <c r="X1339" s="459"/>
      <c r="Y1339" s="460"/>
    </row>
    <row r="1340" spans="1:25">
      <c r="A1340" s="324"/>
      <c r="B1340" s="537"/>
      <c r="C1340" s="324"/>
      <c r="D1340" s="324"/>
      <c r="E1340" s="324"/>
      <c r="F1340" s="459"/>
      <c r="G1340" s="324"/>
      <c r="H1340" s="462"/>
      <c r="I1340" s="324"/>
      <c r="J1340" s="324"/>
      <c r="K1340" s="324"/>
      <c r="L1340" s="324"/>
      <c r="M1340" s="324"/>
      <c r="N1340" s="324"/>
      <c r="O1340" s="324"/>
      <c r="P1340" s="324"/>
      <c r="Q1340" s="324"/>
      <c r="R1340" s="324"/>
      <c r="S1340" s="324"/>
      <c r="T1340" s="459"/>
      <c r="U1340" s="459"/>
      <c r="V1340" s="459"/>
      <c r="W1340" s="459"/>
      <c r="X1340" s="459"/>
      <c r="Y1340" s="460"/>
    </row>
    <row r="1341" spans="1:25">
      <c r="A1341" s="324"/>
      <c r="B1341" s="537"/>
      <c r="C1341" s="324"/>
      <c r="D1341" s="324"/>
      <c r="E1341" s="324"/>
      <c r="F1341" s="459"/>
      <c r="G1341" s="324"/>
      <c r="H1341" s="462"/>
      <c r="I1341" s="324"/>
      <c r="J1341" s="324"/>
      <c r="K1341" s="324"/>
      <c r="L1341" s="324"/>
      <c r="M1341" s="324"/>
      <c r="N1341" s="324"/>
      <c r="O1341" s="324"/>
      <c r="P1341" s="324"/>
      <c r="Q1341" s="324"/>
      <c r="R1341" s="324"/>
      <c r="S1341" s="324"/>
      <c r="T1341" s="459"/>
      <c r="U1341" s="459"/>
      <c r="V1341" s="459"/>
      <c r="W1341" s="459"/>
      <c r="X1341" s="459"/>
      <c r="Y1341" s="460"/>
    </row>
    <row r="1342" spans="1:25">
      <c r="A1342" s="324"/>
      <c r="B1342" s="537"/>
      <c r="C1342" s="324"/>
      <c r="D1342" s="324"/>
      <c r="E1342" s="324"/>
      <c r="F1342" s="459"/>
      <c r="G1342" s="324"/>
      <c r="H1342" s="462"/>
      <c r="I1342" s="324"/>
      <c r="J1342" s="324"/>
      <c r="K1342" s="324"/>
      <c r="L1342" s="324"/>
      <c r="M1342" s="324"/>
      <c r="N1342" s="324"/>
      <c r="O1342" s="324"/>
      <c r="P1342" s="324"/>
      <c r="Q1342" s="324"/>
      <c r="R1342" s="324"/>
      <c r="S1342" s="324"/>
      <c r="T1342" s="459"/>
      <c r="U1342" s="459"/>
      <c r="V1342" s="459"/>
      <c r="W1342" s="459"/>
      <c r="X1342" s="459"/>
      <c r="Y1342" s="460"/>
    </row>
    <row r="1343" spans="1:25">
      <c r="A1343" s="324"/>
      <c r="B1343" s="537"/>
      <c r="C1343" s="324"/>
      <c r="D1343" s="324"/>
      <c r="E1343" s="324"/>
      <c r="F1343" s="459"/>
      <c r="G1343" s="324"/>
      <c r="H1343" s="462"/>
      <c r="I1343" s="324"/>
      <c r="J1343" s="324"/>
      <c r="K1343" s="324"/>
      <c r="L1343" s="324"/>
      <c r="M1343" s="324"/>
      <c r="N1343" s="324"/>
      <c r="O1343" s="324"/>
      <c r="P1343" s="324"/>
      <c r="Q1343" s="324"/>
      <c r="R1343" s="324"/>
      <c r="S1343" s="324"/>
      <c r="T1343" s="459"/>
      <c r="U1343" s="459"/>
      <c r="V1343" s="459"/>
      <c r="W1343" s="459"/>
      <c r="X1343" s="459"/>
      <c r="Y1343" s="460"/>
    </row>
    <row r="1344" spans="1:25">
      <c r="A1344" s="324"/>
      <c r="B1344" s="537"/>
      <c r="C1344" s="324"/>
      <c r="D1344" s="324"/>
      <c r="E1344" s="324"/>
      <c r="F1344" s="459"/>
      <c r="G1344" s="324"/>
      <c r="H1344" s="462"/>
      <c r="I1344" s="324"/>
      <c r="J1344" s="324"/>
      <c r="K1344" s="324"/>
      <c r="L1344" s="324"/>
      <c r="M1344" s="324"/>
      <c r="N1344" s="324"/>
      <c r="O1344" s="324"/>
      <c r="P1344" s="324"/>
      <c r="Q1344" s="324"/>
      <c r="R1344" s="324"/>
      <c r="S1344" s="324"/>
      <c r="T1344" s="459"/>
      <c r="U1344" s="459"/>
      <c r="V1344" s="459"/>
      <c r="W1344" s="459"/>
      <c r="X1344" s="459"/>
      <c r="Y1344" s="460"/>
    </row>
    <row r="1345" spans="1:25">
      <c r="A1345" s="324"/>
      <c r="B1345" s="537"/>
      <c r="C1345" s="324"/>
      <c r="D1345" s="324"/>
      <c r="E1345" s="324"/>
      <c r="F1345" s="459"/>
      <c r="G1345" s="324"/>
      <c r="H1345" s="462"/>
      <c r="I1345" s="324"/>
      <c r="J1345" s="324"/>
      <c r="K1345" s="324"/>
      <c r="L1345" s="324"/>
      <c r="M1345" s="324"/>
      <c r="N1345" s="324"/>
      <c r="O1345" s="324"/>
      <c r="P1345" s="324"/>
      <c r="Q1345" s="324"/>
      <c r="R1345" s="324"/>
      <c r="S1345" s="324"/>
      <c r="T1345" s="459"/>
      <c r="U1345" s="459"/>
      <c r="V1345" s="459"/>
      <c r="W1345" s="459"/>
      <c r="X1345" s="459"/>
      <c r="Y1345" s="460"/>
    </row>
    <row r="1346" spans="1:25">
      <c r="A1346" s="324"/>
      <c r="B1346" s="537"/>
      <c r="C1346" s="324"/>
      <c r="D1346" s="324"/>
      <c r="E1346" s="324"/>
      <c r="F1346" s="459"/>
      <c r="G1346" s="324"/>
      <c r="H1346" s="462"/>
      <c r="I1346" s="324"/>
      <c r="J1346" s="324"/>
      <c r="K1346" s="324"/>
      <c r="L1346" s="324"/>
      <c r="M1346" s="324"/>
      <c r="N1346" s="324"/>
      <c r="O1346" s="324"/>
      <c r="P1346" s="324"/>
      <c r="Q1346" s="324"/>
      <c r="R1346" s="324"/>
      <c r="S1346" s="324"/>
      <c r="T1346" s="459"/>
      <c r="U1346" s="459"/>
      <c r="V1346" s="459"/>
      <c r="W1346" s="459"/>
      <c r="X1346" s="459"/>
      <c r="Y1346" s="460"/>
    </row>
    <row r="1347" spans="1:25">
      <c r="A1347" s="324"/>
      <c r="B1347" s="537"/>
      <c r="C1347" s="324"/>
      <c r="D1347" s="324"/>
      <c r="E1347" s="324"/>
      <c r="F1347" s="459"/>
      <c r="G1347" s="324"/>
      <c r="H1347" s="462"/>
      <c r="I1347" s="324"/>
      <c r="J1347" s="324"/>
      <c r="K1347" s="324"/>
      <c r="L1347" s="324"/>
      <c r="M1347" s="324"/>
      <c r="N1347" s="324"/>
      <c r="O1347" s="324"/>
      <c r="P1347" s="324"/>
      <c r="Q1347" s="324"/>
      <c r="R1347" s="324"/>
      <c r="S1347" s="324"/>
      <c r="T1347" s="459"/>
      <c r="U1347" s="459"/>
      <c r="V1347" s="459"/>
      <c r="W1347" s="459"/>
      <c r="X1347" s="459"/>
      <c r="Y1347" s="460"/>
    </row>
    <row r="1348" spans="1:25">
      <c r="A1348" s="324"/>
      <c r="B1348" s="537"/>
      <c r="C1348" s="324"/>
      <c r="D1348" s="324"/>
      <c r="E1348" s="324"/>
      <c r="F1348" s="459"/>
      <c r="G1348" s="324"/>
      <c r="H1348" s="462"/>
      <c r="I1348" s="324"/>
      <c r="J1348" s="324"/>
      <c r="K1348" s="324"/>
      <c r="L1348" s="324"/>
      <c r="M1348" s="324"/>
      <c r="N1348" s="324"/>
      <c r="O1348" s="324"/>
      <c r="P1348" s="324"/>
      <c r="Q1348" s="324"/>
      <c r="R1348" s="324"/>
      <c r="S1348" s="324"/>
      <c r="T1348" s="459"/>
      <c r="U1348" s="459"/>
      <c r="V1348" s="459"/>
      <c r="W1348" s="459"/>
      <c r="X1348" s="459"/>
      <c r="Y1348" s="460"/>
    </row>
    <row r="1349" spans="1:25">
      <c r="A1349" s="324"/>
      <c r="B1349" s="537"/>
      <c r="C1349" s="324"/>
      <c r="D1349" s="324"/>
      <c r="E1349" s="324"/>
      <c r="F1349" s="459"/>
      <c r="G1349" s="324"/>
      <c r="H1349" s="462"/>
      <c r="I1349" s="324"/>
      <c r="J1349" s="324"/>
      <c r="K1349" s="324"/>
      <c r="L1349" s="324"/>
      <c r="M1349" s="324"/>
      <c r="N1349" s="324"/>
      <c r="O1349" s="324"/>
      <c r="P1349" s="324"/>
      <c r="Q1349" s="324"/>
      <c r="R1349" s="324"/>
      <c r="S1349" s="324"/>
      <c r="T1349" s="459"/>
      <c r="U1349" s="459"/>
      <c r="V1349" s="459"/>
      <c r="W1349" s="459"/>
      <c r="X1349" s="459"/>
      <c r="Y1349" s="460"/>
    </row>
    <row r="1350" spans="1:25">
      <c r="A1350" s="324"/>
      <c r="B1350" s="537"/>
      <c r="C1350" s="324"/>
      <c r="D1350" s="324"/>
      <c r="E1350" s="324"/>
      <c r="F1350" s="459"/>
      <c r="G1350" s="324"/>
      <c r="H1350" s="462"/>
      <c r="I1350" s="324"/>
      <c r="J1350" s="324"/>
      <c r="K1350" s="324"/>
      <c r="L1350" s="324"/>
      <c r="M1350" s="324"/>
      <c r="N1350" s="324"/>
      <c r="O1350" s="324"/>
      <c r="P1350" s="324"/>
      <c r="Q1350" s="324"/>
      <c r="R1350" s="324"/>
      <c r="S1350" s="324"/>
      <c r="T1350" s="459"/>
      <c r="U1350" s="459"/>
      <c r="V1350" s="459"/>
      <c r="W1350" s="459"/>
      <c r="X1350" s="459"/>
      <c r="Y1350" s="460"/>
    </row>
    <row r="1351" spans="1:25">
      <c r="A1351" s="324"/>
      <c r="B1351" s="537"/>
      <c r="C1351" s="324"/>
      <c r="D1351" s="324"/>
      <c r="E1351" s="324"/>
      <c r="F1351" s="459"/>
      <c r="G1351" s="324"/>
      <c r="H1351" s="462"/>
      <c r="I1351" s="324"/>
      <c r="J1351" s="324"/>
      <c r="K1351" s="324"/>
      <c r="L1351" s="324"/>
      <c r="M1351" s="324"/>
      <c r="N1351" s="324"/>
      <c r="O1351" s="324"/>
      <c r="P1351" s="324"/>
      <c r="Q1351" s="324"/>
      <c r="R1351" s="324"/>
      <c r="S1351" s="324"/>
      <c r="T1351" s="459"/>
      <c r="U1351" s="459"/>
      <c r="V1351" s="459"/>
      <c r="W1351" s="459"/>
      <c r="X1351" s="459"/>
      <c r="Y1351" s="460"/>
    </row>
    <row r="1352" spans="1:25">
      <c r="A1352" s="324"/>
      <c r="B1352" s="537"/>
      <c r="C1352" s="324"/>
      <c r="D1352" s="324"/>
      <c r="E1352" s="324"/>
      <c r="F1352" s="459"/>
      <c r="G1352" s="324"/>
      <c r="H1352" s="462"/>
      <c r="I1352" s="324"/>
      <c r="J1352" s="324"/>
      <c r="K1352" s="324"/>
      <c r="L1352" s="324"/>
      <c r="M1352" s="324"/>
      <c r="N1352" s="324"/>
      <c r="O1352" s="324"/>
      <c r="P1352" s="324"/>
      <c r="Q1352" s="324"/>
      <c r="R1352" s="324"/>
      <c r="S1352" s="324"/>
      <c r="T1352" s="459"/>
      <c r="U1352" s="459"/>
      <c r="V1352" s="459"/>
      <c r="W1352" s="459"/>
      <c r="X1352" s="459"/>
      <c r="Y1352" s="460"/>
    </row>
    <row r="1353" spans="1:25">
      <c r="A1353" s="324"/>
      <c r="B1353" s="537"/>
      <c r="C1353" s="324"/>
      <c r="D1353" s="324"/>
      <c r="E1353" s="324"/>
      <c r="F1353" s="459"/>
      <c r="G1353" s="324"/>
      <c r="H1353" s="462"/>
      <c r="I1353" s="324"/>
      <c r="J1353" s="324"/>
      <c r="K1353" s="324"/>
      <c r="L1353" s="324"/>
      <c r="M1353" s="324"/>
      <c r="N1353" s="324"/>
      <c r="O1353" s="324"/>
      <c r="P1353" s="324"/>
      <c r="Q1353" s="324"/>
      <c r="R1353" s="324"/>
      <c r="S1353" s="324"/>
      <c r="T1353" s="459"/>
      <c r="U1353" s="459"/>
      <c r="V1353" s="459"/>
      <c r="W1353" s="459"/>
      <c r="X1353" s="459"/>
      <c r="Y1353" s="460"/>
    </row>
    <row r="1354" spans="1:25">
      <c r="A1354" s="324"/>
      <c r="B1354" s="537"/>
      <c r="C1354" s="324"/>
      <c r="D1354" s="324"/>
      <c r="E1354" s="324"/>
      <c r="F1354" s="459"/>
      <c r="G1354" s="324"/>
      <c r="H1354" s="462"/>
      <c r="I1354" s="324"/>
      <c r="J1354" s="324"/>
      <c r="K1354" s="324"/>
      <c r="L1354" s="324"/>
      <c r="M1354" s="324"/>
      <c r="N1354" s="324"/>
      <c r="O1354" s="324"/>
      <c r="P1354" s="324"/>
      <c r="Q1354" s="324"/>
      <c r="R1354" s="324"/>
      <c r="S1354" s="324"/>
      <c r="T1354" s="459"/>
      <c r="U1354" s="459"/>
      <c r="V1354" s="459"/>
      <c r="W1354" s="459"/>
      <c r="X1354" s="459"/>
      <c r="Y1354" s="460"/>
    </row>
    <row r="1355" spans="1:25">
      <c r="A1355" s="324"/>
      <c r="B1355" s="537"/>
      <c r="C1355" s="324"/>
      <c r="D1355" s="324"/>
      <c r="E1355" s="324"/>
      <c r="F1355" s="459"/>
      <c r="G1355" s="324"/>
      <c r="H1355" s="462"/>
      <c r="I1355" s="324"/>
      <c r="J1355" s="324"/>
      <c r="K1355" s="324"/>
      <c r="L1355" s="324"/>
      <c r="M1355" s="324"/>
      <c r="N1355" s="324"/>
      <c r="O1355" s="324"/>
      <c r="P1355" s="324"/>
      <c r="Q1355" s="324"/>
      <c r="R1355" s="324"/>
      <c r="S1355" s="324"/>
      <c r="T1355" s="459"/>
      <c r="U1355" s="459"/>
      <c r="V1355" s="459"/>
      <c r="W1355" s="459"/>
      <c r="X1355" s="459"/>
      <c r="Y1355" s="460"/>
    </row>
    <row r="1356" spans="1:25">
      <c r="A1356" s="324"/>
      <c r="B1356" s="537"/>
      <c r="C1356" s="324"/>
      <c r="D1356" s="324"/>
      <c r="E1356" s="324"/>
      <c r="F1356" s="459"/>
      <c r="G1356" s="324"/>
      <c r="H1356" s="462"/>
      <c r="I1356" s="324"/>
      <c r="J1356" s="324"/>
      <c r="K1356" s="324"/>
      <c r="L1356" s="324"/>
      <c r="M1356" s="324"/>
      <c r="N1356" s="324"/>
      <c r="O1356" s="324"/>
      <c r="P1356" s="324"/>
      <c r="Q1356" s="324"/>
      <c r="R1356" s="324"/>
      <c r="S1356" s="324"/>
      <c r="T1356" s="459"/>
      <c r="U1356" s="459"/>
      <c r="V1356" s="459"/>
      <c r="W1356" s="459"/>
      <c r="X1356" s="459"/>
      <c r="Y1356" s="460"/>
    </row>
    <row r="1357" spans="1:25">
      <c r="A1357" s="324"/>
      <c r="B1357" s="537"/>
      <c r="C1357" s="324"/>
      <c r="D1357" s="324"/>
      <c r="E1357" s="324"/>
      <c r="F1357" s="459"/>
      <c r="G1357" s="324"/>
      <c r="H1357" s="462"/>
      <c r="I1357" s="324"/>
      <c r="J1357" s="324"/>
      <c r="K1357" s="324"/>
      <c r="L1357" s="324"/>
      <c r="M1357" s="324"/>
      <c r="N1357" s="324"/>
      <c r="O1357" s="324"/>
      <c r="P1357" s="324"/>
      <c r="Q1357" s="324"/>
      <c r="R1357" s="324"/>
      <c r="S1357" s="324"/>
      <c r="T1357" s="459"/>
      <c r="U1357" s="459"/>
      <c r="V1357" s="459"/>
      <c r="W1357" s="459"/>
      <c r="X1357" s="459"/>
      <c r="Y1357" s="460"/>
    </row>
    <row r="1358" spans="1:25">
      <c r="A1358" s="324"/>
      <c r="B1358" s="537"/>
      <c r="C1358" s="324"/>
      <c r="D1358" s="324"/>
      <c r="E1358" s="324"/>
      <c r="F1358" s="459"/>
      <c r="G1358" s="324"/>
      <c r="H1358" s="462"/>
      <c r="I1358" s="324"/>
      <c r="J1358" s="324"/>
      <c r="K1358" s="324"/>
      <c r="L1358" s="324"/>
      <c r="M1358" s="324"/>
      <c r="N1358" s="324"/>
      <c r="O1358" s="324"/>
      <c r="P1358" s="324"/>
      <c r="Q1358" s="324"/>
      <c r="R1358" s="324"/>
      <c r="S1358" s="324"/>
      <c r="T1358" s="459"/>
      <c r="U1358" s="459"/>
      <c r="V1358" s="459"/>
      <c r="W1358" s="459"/>
      <c r="X1358" s="459"/>
      <c r="Y1358" s="460"/>
    </row>
    <row r="1359" spans="1:25">
      <c r="A1359" s="324"/>
      <c r="B1359" s="537"/>
      <c r="C1359" s="324"/>
      <c r="D1359" s="324"/>
      <c r="E1359" s="324"/>
      <c r="F1359" s="459"/>
      <c r="G1359" s="324"/>
      <c r="H1359" s="462"/>
      <c r="I1359" s="324"/>
      <c r="J1359" s="324"/>
      <c r="K1359" s="324"/>
      <c r="L1359" s="324"/>
      <c r="M1359" s="324"/>
      <c r="N1359" s="324"/>
      <c r="O1359" s="324"/>
      <c r="P1359" s="324"/>
      <c r="Q1359" s="324"/>
      <c r="R1359" s="324"/>
      <c r="S1359" s="324"/>
      <c r="T1359" s="459"/>
      <c r="U1359" s="459"/>
      <c r="V1359" s="459"/>
      <c r="W1359" s="459"/>
      <c r="X1359" s="459"/>
      <c r="Y1359" s="460"/>
    </row>
    <row r="1360" spans="1:25">
      <c r="A1360" s="324"/>
      <c r="B1360" s="537"/>
      <c r="C1360" s="324"/>
      <c r="D1360" s="324"/>
      <c r="E1360" s="324"/>
      <c r="F1360" s="459"/>
      <c r="G1360" s="324"/>
      <c r="H1360" s="462"/>
      <c r="I1360" s="324"/>
      <c r="J1360" s="324"/>
      <c r="K1360" s="324"/>
      <c r="L1360" s="324"/>
      <c r="M1360" s="324"/>
      <c r="N1360" s="324"/>
      <c r="O1360" s="324"/>
      <c r="P1360" s="324"/>
      <c r="Q1360" s="324"/>
      <c r="R1360" s="324"/>
      <c r="S1360" s="324"/>
      <c r="T1360" s="459"/>
      <c r="U1360" s="459"/>
      <c r="V1360" s="459"/>
      <c r="W1360" s="459"/>
      <c r="X1360" s="459"/>
      <c r="Y1360" s="460"/>
    </row>
    <row r="1361" spans="1:25">
      <c r="A1361" s="324"/>
      <c r="B1361" s="537"/>
      <c r="C1361" s="324"/>
      <c r="D1361" s="324"/>
      <c r="E1361" s="324"/>
      <c r="F1361" s="459"/>
      <c r="G1361" s="324"/>
      <c r="H1361" s="462"/>
      <c r="I1361" s="324"/>
      <c r="J1361" s="324"/>
      <c r="K1361" s="324"/>
      <c r="L1361" s="324"/>
      <c r="M1361" s="324"/>
      <c r="N1361" s="324"/>
      <c r="O1361" s="324"/>
      <c r="P1361" s="324"/>
      <c r="Q1361" s="324"/>
      <c r="R1361" s="324"/>
      <c r="S1361" s="324"/>
      <c r="T1361" s="459"/>
      <c r="U1361" s="459"/>
      <c r="V1361" s="459"/>
      <c r="W1361" s="459"/>
      <c r="X1361" s="459"/>
      <c r="Y1361" s="460"/>
    </row>
    <row r="1362" spans="1:25">
      <c r="A1362" s="324"/>
      <c r="B1362" s="537"/>
      <c r="C1362" s="324"/>
      <c r="D1362" s="324"/>
      <c r="E1362" s="324"/>
      <c r="F1362" s="459"/>
      <c r="G1362" s="324"/>
      <c r="H1362" s="462"/>
      <c r="I1362" s="324"/>
      <c r="J1362" s="324"/>
      <c r="K1362" s="324"/>
      <c r="L1362" s="324"/>
      <c r="M1362" s="324"/>
      <c r="N1362" s="324"/>
      <c r="O1362" s="324"/>
      <c r="P1362" s="324"/>
      <c r="Q1362" s="324"/>
      <c r="R1362" s="324"/>
      <c r="S1362" s="324"/>
      <c r="T1362" s="459"/>
      <c r="U1362" s="459"/>
      <c r="V1362" s="459"/>
      <c r="W1362" s="459"/>
      <c r="X1362" s="459"/>
      <c r="Y1362" s="460"/>
    </row>
    <row r="1363" spans="1:25">
      <c r="A1363" s="324"/>
      <c r="B1363" s="537"/>
      <c r="C1363" s="324"/>
      <c r="D1363" s="324"/>
      <c r="E1363" s="324"/>
      <c r="F1363" s="459"/>
      <c r="G1363" s="324"/>
      <c r="H1363" s="462"/>
      <c r="I1363" s="324"/>
      <c r="J1363" s="324"/>
      <c r="K1363" s="324"/>
      <c r="L1363" s="324"/>
      <c r="M1363" s="324"/>
      <c r="N1363" s="324"/>
      <c r="O1363" s="324"/>
      <c r="P1363" s="324"/>
      <c r="Q1363" s="324"/>
      <c r="R1363" s="324"/>
      <c r="S1363" s="324"/>
      <c r="T1363" s="459"/>
      <c r="U1363" s="459"/>
      <c r="V1363" s="459"/>
      <c r="W1363" s="459"/>
      <c r="X1363" s="459"/>
      <c r="Y1363" s="460"/>
    </row>
    <row r="1364" spans="1:25">
      <c r="A1364" s="324"/>
      <c r="B1364" s="537"/>
      <c r="C1364" s="324"/>
      <c r="D1364" s="324"/>
      <c r="E1364" s="324"/>
      <c r="F1364" s="459"/>
      <c r="G1364" s="324"/>
      <c r="H1364" s="462"/>
      <c r="I1364" s="324"/>
      <c r="J1364" s="324"/>
      <c r="K1364" s="324"/>
      <c r="L1364" s="324"/>
      <c r="M1364" s="324"/>
      <c r="N1364" s="324"/>
      <c r="O1364" s="324"/>
      <c r="P1364" s="324"/>
      <c r="Q1364" s="324"/>
      <c r="R1364" s="324"/>
      <c r="S1364" s="324"/>
      <c r="T1364" s="459"/>
      <c r="U1364" s="459"/>
      <c r="V1364" s="459"/>
      <c r="W1364" s="459"/>
      <c r="X1364" s="459"/>
      <c r="Y1364" s="460"/>
    </row>
    <row r="1365" spans="1:25">
      <c r="A1365" s="324"/>
      <c r="B1365" s="537"/>
      <c r="C1365" s="324"/>
      <c r="D1365" s="324"/>
      <c r="E1365" s="324"/>
      <c r="F1365" s="459"/>
      <c r="G1365" s="324"/>
      <c r="H1365" s="462"/>
      <c r="I1365" s="324"/>
      <c r="J1365" s="324"/>
      <c r="K1365" s="324"/>
      <c r="L1365" s="324"/>
      <c r="M1365" s="324"/>
      <c r="N1365" s="324"/>
      <c r="O1365" s="324"/>
      <c r="P1365" s="324"/>
      <c r="Q1365" s="324"/>
      <c r="R1365" s="324"/>
      <c r="S1365" s="324"/>
      <c r="T1365" s="459"/>
      <c r="U1365" s="459"/>
      <c r="V1365" s="459"/>
      <c r="W1365" s="459"/>
      <c r="X1365" s="459"/>
      <c r="Y1365" s="460"/>
    </row>
    <row r="1366" spans="1:25">
      <c r="A1366" s="324"/>
      <c r="B1366" s="537"/>
      <c r="C1366" s="324"/>
      <c r="D1366" s="324"/>
      <c r="E1366" s="324"/>
      <c r="F1366" s="459"/>
      <c r="G1366" s="324"/>
      <c r="H1366" s="462"/>
      <c r="I1366" s="324"/>
      <c r="J1366" s="324"/>
      <c r="K1366" s="324"/>
      <c r="L1366" s="324"/>
      <c r="M1366" s="324"/>
      <c r="N1366" s="324"/>
      <c r="O1366" s="324"/>
      <c r="P1366" s="324"/>
      <c r="Q1366" s="324"/>
      <c r="R1366" s="324"/>
      <c r="S1366" s="324"/>
      <c r="T1366" s="459"/>
      <c r="U1366" s="459"/>
      <c r="V1366" s="459"/>
      <c r="W1366" s="459"/>
      <c r="X1366" s="459"/>
      <c r="Y1366" s="460"/>
    </row>
    <row r="1367" spans="1:25">
      <c r="A1367" s="324"/>
      <c r="B1367" s="537"/>
      <c r="C1367" s="324"/>
      <c r="D1367" s="324"/>
      <c r="E1367" s="324"/>
      <c r="F1367" s="459"/>
      <c r="G1367" s="324"/>
      <c r="H1367" s="462"/>
      <c r="I1367" s="324"/>
      <c r="J1367" s="324"/>
      <c r="K1367" s="324"/>
      <c r="L1367" s="324"/>
      <c r="M1367" s="324"/>
      <c r="N1367" s="324"/>
      <c r="O1367" s="324"/>
      <c r="P1367" s="324"/>
      <c r="Q1367" s="324"/>
      <c r="R1367" s="324"/>
      <c r="S1367" s="324"/>
      <c r="T1367" s="459"/>
      <c r="U1367" s="459"/>
      <c r="V1367" s="459"/>
      <c r="W1367" s="459"/>
      <c r="X1367" s="459"/>
      <c r="Y1367" s="460"/>
    </row>
    <row r="1368" spans="1:25">
      <c r="A1368" s="324"/>
      <c r="B1368" s="537"/>
      <c r="C1368" s="324"/>
      <c r="D1368" s="324"/>
      <c r="E1368" s="324"/>
      <c r="F1368" s="459"/>
      <c r="G1368" s="324"/>
      <c r="H1368" s="462"/>
      <c r="I1368" s="324"/>
      <c r="J1368" s="324"/>
      <c r="K1368" s="324"/>
      <c r="L1368" s="324"/>
      <c r="M1368" s="324"/>
      <c r="N1368" s="324"/>
      <c r="O1368" s="324"/>
      <c r="P1368" s="324"/>
      <c r="Q1368" s="324"/>
      <c r="R1368" s="324"/>
      <c r="S1368" s="324"/>
      <c r="T1368" s="459"/>
      <c r="U1368" s="459"/>
      <c r="V1368" s="459"/>
      <c r="W1368" s="459"/>
      <c r="X1368" s="459"/>
      <c r="Y1368" s="460"/>
    </row>
    <row r="1369" spans="1:25">
      <c r="A1369" s="324"/>
      <c r="B1369" s="537"/>
      <c r="C1369" s="324"/>
      <c r="D1369" s="324"/>
      <c r="E1369" s="324"/>
      <c r="F1369" s="459"/>
      <c r="G1369" s="324"/>
      <c r="H1369" s="462"/>
      <c r="I1369" s="324"/>
      <c r="J1369" s="324"/>
      <c r="K1369" s="324"/>
      <c r="L1369" s="324"/>
      <c r="M1369" s="324"/>
      <c r="N1369" s="324"/>
      <c r="O1369" s="324"/>
      <c r="P1369" s="324"/>
      <c r="Q1369" s="324"/>
      <c r="R1369" s="324"/>
      <c r="S1369" s="324"/>
      <c r="T1369" s="459"/>
      <c r="U1369" s="459"/>
      <c r="V1369" s="459"/>
      <c r="W1369" s="459"/>
      <c r="X1369" s="459"/>
      <c r="Y1369" s="460"/>
    </row>
    <row r="1370" spans="1:25">
      <c r="A1370" s="324"/>
      <c r="B1370" s="537"/>
      <c r="C1370" s="324"/>
      <c r="D1370" s="324"/>
      <c r="E1370" s="324"/>
      <c r="F1370" s="459"/>
      <c r="G1370" s="324"/>
      <c r="H1370" s="462"/>
      <c r="I1370" s="324"/>
      <c r="J1370" s="324"/>
      <c r="K1370" s="324"/>
      <c r="L1370" s="324"/>
      <c r="M1370" s="324"/>
      <c r="N1370" s="324"/>
      <c r="O1370" s="324"/>
      <c r="P1370" s="324"/>
      <c r="Q1370" s="324"/>
      <c r="R1370" s="324"/>
      <c r="S1370" s="324"/>
      <c r="T1370" s="459"/>
      <c r="U1370" s="459"/>
      <c r="V1370" s="459"/>
      <c r="W1370" s="459"/>
      <c r="X1370" s="459"/>
      <c r="Y1370" s="460"/>
    </row>
    <row r="1371" spans="1:25">
      <c r="A1371" s="324"/>
      <c r="B1371" s="537"/>
      <c r="C1371" s="324"/>
      <c r="D1371" s="324"/>
      <c r="E1371" s="324"/>
      <c r="F1371" s="459"/>
      <c r="G1371" s="324"/>
      <c r="H1371" s="462"/>
      <c r="I1371" s="324"/>
      <c r="J1371" s="324"/>
      <c r="K1371" s="324"/>
      <c r="L1371" s="324"/>
      <c r="M1371" s="324"/>
      <c r="N1371" s="324"/>
      <c r="O1371" s="324"/>
      <c r="P1371" s="324"/>
      <c r="Q1371" s="324"/>
      <c r="R1371" s="324"/>
      <c r="S1371" s="324"/>
      <c r="T1371" s="459"/>
      <c r="U1371" s="459"/>
      <c r="V1371" s="459"/>
      <c r="W1371" s="459"/>
      <c r="X1371" s="459"/>
      <c r="Y1371" s="460"/>
    </row>
    <row r="1372" spans="1:25">
      <c r="A1372" s="324"/>
      <c r="B1372" s="537"/>
      <c r="C1372" s="324"/>
      <c r="D1372" s="324"/>
      <c r="E1372" s="324"/>
      <c r="F1372" s="459"/>
      <c r="G1372" s="324"/>
      <c r="H1372" s="462"/>
      <c r="I1372" s="324"/>
      <c r="J1372" s="324"/>
      <c r="K1372" s="324"/>
      <c r="L1372" s="324"/>
      <c r="M1372" s="324"/>
      <c r="N1372" s="324"/>
      <c r="O1372" s="324"/>
      <c r="P1372" s="324"/>
      <c r="Q1372" s="324"/>
      <c r="R1372" s="324"/>
      <c r="S1372" s="324"/>
      <c r="T1372" s="459"/>
      <c r="U1372" s="459"/>
      <c r="V1372" s="459"/>
      <c r="W1372" s="459"/>
      <c r="X1372" s="459"/>
      <c r="Y1372" s="460"/>
    </row>
    <row r="1373" spans="1:25">
      <c r="A1373" s="324"/>
      <c r="B1373" s="537"/>
      <c r="C1373" s="324"/>
      <c r="D1373" s="324"/>
      <c r="E1373" s="324"/>
      <c r="F1373" s="459"/>
      <c r="G1373" s="324"/>
      <c r="H1373" s="462"/>
      <c r="I1373" s="324"/>
      <c r="J1373" s="324"/>
      <c r="K1373" s="324"/>
      <c r="L1373" s="324"/>
      <c r="M1373" s="324"/>
      <c r="N1373" s="324"/>
      <c r="O1373" s="324"/>
      <c r="P1373" s="324"/>
      <c r="Q1373" s="324"/>
      <c r="R1373" s="324"/>
      <c r="S1373" s="324"/>
      <c r="T1373" s="459"/>
      <c r="U1373" s="459"/>
      <c r="V1373" s="459"/>
      <c r="W1373" s="459"/>
      <c r="X1373" s="459"/>
      <c r="Y1373" s="460"/>
    </row>
    <row r="1374" spans="1:25">
      <c r="A1374" s="324"/>
      <c r="B1374" s="537"/>
      <c r="C1374" s="324"/>
      <c r="D1374" s="324"/>
      <c r="E1374" s="324"/>
      <c r="F1374" s="459"/>
      <c r="G1374" s="324"/>
      <c r="H1374" s="462"/>
      <c r="I1374" s="324"/>
      <c r="J1374" s="324"/>
      <c r="K1374" s="324"/>
      <c r="L1374" s="324"/>
      <c r="M1374" s="324"/>
      <c r="N1374" s="324"/>
      <c r="O1374" s="324"/>
      <c r="P1374" s="324"/>
      <c r="Q1374" s="324"/>
      <c r="R1374" s="324"/>
      <c r="S1374" s="324"/>
      <c r="T1374" s="459"/>
      <c r="U1374" s="459"/>
      <c r="V1374" s="459"/>
      <c r="W1374" s="459"/>
      <c r="X1374" s="459"/>
      <c r="Y1374" s="460"/>
    </row>
    <row r="1375" spans="1:25">
      <c r="A1375" s="324"/>
      <c r="B1375" s="537"/>
      <c r="C1375" s="324"/>
      <c r="D1375" s="324"/>
      <c r="E1375" s="324"/>
      <c r="F1375" s="459"/>
      <c r="G1375" s="324"/>
      <c r="H1375" s="462"/>
      <c r="I1375" s="324"/>
      <c r="J1375" s="324"/>
      <c r="K1375" s="324"/>
      <c r="L1375" s="324"/>
      <c r="M1375" s="324"/>
      <c r="N1375" s="324"/>
      <c r="O1375" s="324"/>
      <c r="P1375" s="324"/>
      <c r="Q1375" s="324"/>
      <c r="R1375" s="324"/>
      <c r="S1375" s="324"/>
      <c r="T1375" s="459"/>
      <c r="U1375" s="459"/>
      <c r="V1375" s="459"/>
      <c r="W1375" s="459"/>
      <c r="X1375" s="459"/>
      <c r="Y1375" s="460"/>
    </row>
    <row r="1376" spans="1:25">
      <c r="A1376" s="324"/>
      <c r="B1376" s="537"/>
      <c r="C1376" s="324"/>
      <c r="D1376" s="324"/>
      <c r="E1376" s="324"/>
      <c r="F1376" s="459"/>
      <c r="G1376" s="324"/>
      <c r="H1376" s="462"/>
      <c r="I1376" s="324"/>
      <c r="J1376" s="324"/>
      <c r="K1376" s="324"/>
      <c r="L1376" s="324"/>
      <c r="M1376" s="324"/>
      <c r="N1376" s="324"/>
      <c r="O1376" s="324"/>
      <c r="P1376" s="324"/>
      <c r="Q1376" s="324"/>
      <c r="R1376" s="324"/>
      <c r="S1376" s="324"/>
      <c r="T1376" s="459"/>
      <c r="U1376" s="459"/>
      <c r="V1376" s="459"/>
      <c r="W1376" s="459"/>
      <c r="X1376" s="459"/>
      <c r="Y1376" s="460"/>
    </row>
    <row r="1377" spans="1:25">
      <c r="A1377" s="324"/>
      <c r="B1377" s="537"/>
      <c r="C1377" s="324"/>
      <c r="D1377" s="324"/>
      <c r="E1377" s="324"/>
      <c r="F1377" s="459"/>
      <c r="G1377" s="324"/>
      <c r="H1377" s="462"/>
      <c r="I1377" s="324"/>
      <c r="J1377" s="324"/>
      <c r="K1377" s="324"/>
      <c r="L1377" s="324"/>
      <c r="M1377" s="324"/>
      <c r="N1377" s="324"/>
      <c r="O1377" s="324"/>
      <c r="P1377" s="324"/>
      <c r="Q1377" s="324"/>
      <c r="R1377" s="324"/>
      <c r="S1377" s="324"/>
      <c r="T1377" s="459"/>
      <c r="U1377" s="459"/>
      <c r="V1377" s="459"/>
      <c r="W1377" s="459"/>
      <c r="X1377" s="459"/>
      <c r="Y1377" s="460"/>
    </row>
    <row r="1378" spans="1:25">
      <c r="A1378" s="324"/>
      <c r="B1378" s="537"/>
      <c r="C1378" s="324"/>
      <c r="D1378" s="324"/>
      <c r="E1378" s="324"/>
      <c r="F1378" s="459"/>
      <c r="G1378" s="324"/>
      <c r="H1378" s="462"/>
      <c r="I1378" s="324"/>
      <c r="J1378" s="324"/>
      <c r="K1378" s="324"/>
      <c r="L1378" s="324"/>
      <c r="M1378" s="324"/>
      <c r="N1378" s="324"/>
      <c r="O1378" s="324"/>
      <c r="P1378" s="324"/>
      <c r="Q1378" s="324"/>
      <c r="R1378" s="324"/>
      <c r="S1378" s="324"/>
      <c r="T1378" s="459"/>
      <c r="U1378" s="459"/>
      <c r="V1378" s="459"/>
      <c r="W1378" s="459"/>
      <c r="X1378" s="459"/>
      <c r="Y1378" s="460"/>
    </row>
    <row r="1379" spans="1:25">
      <c r="A1379" s="324"/>
      <c r="B1379" s="537"/>
      <c r="C1379" s="324"/>
      <c r="D1379" s="324"/>
      <c r="E1379" s="324"/>
      <c r="F1379" s="459"/>
      <c r="G1379" s="324"/>
      <c r="H1379" s="462"/>
      <c r="I1379" s="324"/>
      <c r="J1379" s="324"/>
      <c r="K1379" s="324"/>
      <c r="L1379" s="324"/>
      <c r="M1379" s="324"/>
      <c r="N1379" s="324"/>
      <c r="O1379" s="324"/>
      <c r="P1379" s="324"/>
      <c r="Q1379" s="324"/>
      <c r="R1379" s="324"/>
      <c r="S1379" s="324"/>
      <c r="T1379" s="459"/>
      <c r="U1379" s="459"/>
      <c r="V1379" s="459"/>
      <c r="W1379" s="459"/>
      <c r="X1379" s="459"/>
      <c r="Y1379" s="460"/>
    </row>
    <row r="1380" spans="1:25">
      <c r="A1380" s="324"/>
      <c r="B1380" s="537"/>
      <c r="C1380" s="324"/>
      <c r="D1380" s="324"/>
      <c r="E1380" s="324"/>
      <c r="F1380" s="459"/>
      <c r="G1380" s="324"/>
      <c r="H1380" s="462"/>
      <c r="I1380" s="324"/>
      <c r="J1380" s="324"/>
      <c r="K1380" s="324"/>
      <c r="L1380" s="324"/>
      <c r="M1380" s="324"/>
      <c r="N1380" s="324"/>
      <c r="O1380" s="324"/>
      <c r="P1380" s="324"/>
      <c r="Q1380" s="324"/>
      <c r="R1380" s="324"/>
      <c r="S1380" s="324"/>
      <c r="T1380" s="459"/>
      <c r="U1380" s="459"/>
      <c r="V1380" s="459"/>
      <c r="W1380" s="459"/>
      <c r="X1380" s="459"/>
      <c r="Y1380" s="460"/>
    </row>
    <row r="1381" spans="1:25">
      <c r="A1381" s="324"/>
      <c r="B1381" s="537"/>
      <c r="C1381" s="324"/>
      <c r="D1381" s="324"/>
      <c r="E1381" s="324"/>
      <c r="F1381" s="459"/>
      <c r="G1381" s="324"/>
      <c r="H1381" s="462"/>
      <c r="I1381" s="324"/>
      <c r="J1381" s="324"/>
      <c r="K1381" s="324"/>
      <c r="L1381" s="324"/>
      <c r="M1381" s="324"/>
      <c r="N1381" s="324"/>
      <c r="O1381" s="324"/>
      <c r="P1381" s="324"/>
      <c r="Q1381" s="324"/>
      <c r="R1381" s="324"/>
      <c r="S1381" s="324"/>
      <c r="T1381" s="459"/>
      <c r="U1381" s="459"/>
      <c r="V1381" s="459"/>
      <c r="W1381" s="459"/>
      <c r="X1381" s="459"/>
      <c r="Y1381" s="460"/>
    </row>
    <row r="1382" spans="1:25">
      <c r="A1382" s="324"/>
      <c r="B1382" s="537"/>
      <c r="C1382" s="324"/>
      <c r="D1382" s="324"/>
      <c r="E1382" s="324"/>
      <c r="F1382" s="459"/>
      <c r="G1382" s="324"/>
      <c r="H1382" s="462"/>
      <c r="I1382" s="324"/>
      <c r="J1382" s="324"/>
      <c r="K1382" s="324"/>
      <c r="L1382" s="324"/>
      <c r="M1382" s="324"/>
      <c r="N1382" s="324"/>
      <c r="O1382" s="324"/>
      <c r="P1382" s="324"/>
      <c r="Q1382" s="324"/>
      <c r="R1382" s="324"/>
      <c r="S1382" s="324"/>
      <c r="T1382" s="459"/>
      <c r="U1382" s="459"/>
      <c r="V1382" s="459"/>
      <c r="W1382" s="459"/>
      <c r="X1382" s="459"/>
      <c r="Y1382" s="460"/>
    </row>
    <row r="1383" spans="1:25">
      <c r="A1383" s="324"/>
      <c r="B1383" s="537"/>
      <c r="C1383" s="324"/>
      <c r="D1383" s="324"/>
      <c r="E1383" s="324"/>
      <c r="F1383" s="459"/>
      <c r="G1383" s="324"/>
      <c r="H1383" s="462"/>
      <c r="I1383" s="324"/>
      <c r="J1383" s="324"/>
      <c r="K1383" s="324"/>
      <c r="L1383" s="324"/>
      <c r="M1383" s="324"/>
      <c r="N1383" s="324"/>
      <c r="O1383" s="324"/>
      <c r="P1383" s="324"/>
      <c r="Q1383" s="324"/>
      <c r="R1383" s="324"/>
      <c r="S1383" s="324"/>
      <c r="T1383" s="459"/>
      <c r="U1383" s="459"/>
      <c r="V1383" s="459"/>
      <c r="W1383" s="459"/>
      <c r="X1383" s="459"/>
      <c r="Y1383" s="460"/>
    </row>
    <row r="1384" spans="1:25">
      <c r="A1384" s="324"/>
      <c r="B1384" s="537"/>
      <c r="C1384" s="324"/>
      <c r="D1384" s="324"/>
      <c r="E1384" s="324"/>
      <c r="F1384" s="459"/>
      <c r="G1384" s="324"/>
      <c r="H1384" s="462"/>
      <c r="I1384" s="324"/>
      <c r="J1384" s="324"/>
      <c r="K1384" s="324"/>
      <c r="L1384" s="324"/>
      <c r="M1384" s="324"/>
      <c r="N1384" s="324"/>
      <c r="O1384" s="324"/>
      <c r="P1384" s="324"/>
      <c r="Q1384" s="324"/>
      <c r="R1384" s="324"/>
      <c r="S1384" s="324"/>
      <c r="T1384" s="459"/>
      <c r="U1384" s="459"/>
      <c r="V1384" s="459"/>
      <c r="W1384" s="459"/>
      <c r="X1384" s="459"/>
      <c r="Y1384" s="460"/>
    </row>
    <row r="1385" spans="1:25">
      <c r="A1385" s="324"/>
      <c r="B1385" s="537"/>
      <c r="C1385" s="324"/>
      <c r="D1385" s="324"/>
      <c r="E1385" s="324"/>
      <c r="F1385" s="459"/>
      <c r="G1385" s="324"/>
      <c r="H1385" s="462"/>
      <c r="I1385" s="324"/>
      <c r="J1385" s="324"/>
      <c r="K1385" s="324"/>
      <c r="L1385" s="324"/>
      <c r="M1385" s="324"/>
      <c r="N1385" s="324"/>
      <c r="O1385" s="324"/>
      <c r="P1385" s="324"/>
      <c r="Q1385" s="324"/>
      <c r="R1385" s="324"/>
      <c r="S1385" s="324"/>
      <c r="T1385" s="459"/>
      <c r="U1385" s="459"/>
      <c r="V1385" s="459"/>
      <c r="W1385" s="459"/>
      <c r="X1385" s="459"/>
      <c r="Y1385" s="460"/>
    </row>
    <row r="1386" spans="1:25">
      <c r="A1386" s="324"/>
      <c r="B1386" s="537"/>
      <c r="C1386" s="324"/>
      <c r="D1386" s="324"/>
      <c r="E1386" s="324"/>
      <c r="F1386" s="459"/>
      <c r="G1386" s="324"/>
      <c r="H1386" s="462"/>
      <c r="I1386" s="324"/>
      <c r="J1386" s="324"/>
      <c r="K1386" s="324"/>
      <c r="L1386" s="324"/>
      <c r="M1386" s="324"/>
      <c r="N1386" s="324"/>
      <c r="O1386" s="324"/>
      <c r="P1386" s="324"/>
      <c r="Q1386" s="324"/>
      <c r="R1386" s="324"/>
      <c r="S1386" s="324"/>
      <c r="T1386" s="459"/>
      <c r="U1386" s="459"/>
      <c r="V1386" s="459"/>
      <c r="W1386" s="459"/>
      <c r="X1386" s="459"/>
      <c r="Y1386" s="460"/>
    </row>
    <row r="1387" spans="1:25">
      <c r="A1387" s="324"/>
      <c r="B1387" s="537"/>
      <c r="C1387" s="324"/>
      <c r="D1387" s="324"/>
      <c r="E1387" s="324"/>
      <c r="F1387" s="459"/>
      <c r="G1387" s="324"/>
      <c r="H1387" s="462"/>
      <c r="I1387" s="324"/>
      <c r="J1387" s="324"/>
      <c r="K1387" s="324"/>
      <c r="L1387" s="324"/>
      <c r="M1387" s="324"/>
      <c r="N1387" s="324"/>
      <c r="O1387" s="324"/>
      <c r="P1387" s="324"/>
      <c r="Q1387" s="324"/>
      <c r="R1387" s="324"/>
      <c r="S1387" s="324"/>
      <c r="T1387" s="459"/>
      <c r="U1387" s="459"/>
      <c r="V1387" s="459"/>
      <c r="W1387" s="459"/>
      <c r="X1387" s="459"/>
      <c r="Y1387" s="460"/>
    </row>
    <row r="1388" spans="1:25">
      <c r="A1388" s="324"/>
      <c r="B1388" s="537"/>
      <c r="C1388" s="324"/>
      <c r="D1388" s="324"/>
      <c r="E1388" s="324"/>
      <c r="F1388" s="459"/>
      <c r="G1388" s="324"/>
      <c r="H1388" s="462"/>
      <c r="I1388" s="324"/>
      <c r="J1388" s="324"/>
      <c r="K1388" s="324"/>
      <c r="L1388" s="324"/>
      <c r="M1388" s="324"/>
      <c r="N1388" s="324"/>
      <c r="O1388" s="324"/>
      <c r="P1388" s="324"/>
      <c r="Q1388" s="324"/>
      <c r="R1388" s="324"/>
      <c r="S1388" s="324"/>
      <c r="T1388" s="459"/>
      <c r="U1388" s="459"/>
      <c r="V1388" s="459"/>
      <c r="W1388" s="459"/>
      <c r="X1388" s="459"/>
      <c r="Y1388" s="460"/>
    </row>
    <row r="1389" spans="1:25">
      <c r="A1389" s="324"/>
      <c r="B1389" s="537"/>
      <c r="C1389" s="324"/>
      <c r="D1389" s="324"/>
      <c r="E1389" s="324"/>
      <c r="F1389" s="459"/>
      <c r="G1389" s="324"/>
      <c r="H1389" s="462"/>
      <c r="I1389" s="324"/>
      <c r="J1389" s="324"/>
      <c r="K1389" s="324"/>
      <c r="L1389" s="324"/>
      <c r="M1389" s="324"/>
      <c r="N1389" s="324"/>
      <c r="O1389" s="324"/>
      <c r="P1389" s="324"/>
      <c r="Q1389" s="324"/>
      <c r="R1389" s="324"/>
      <c r="S1389" s="324"/>
      <c r="T1389" s="459"/>
      <c r="U1389" s="459"/>
      <c r="V1389" s="459"/>
      <c r="W1389" s="459"/>
      <c r="X1389" s="459"/>
      <c r="Y1389" s="460"/>
    </row>
    <row r="1390" spans="1:25">
      <c r="A1390" s="324"/>
      <c r="B1390" s="537"/>
      <c r="C1390" s="324"/>
      <c r="D1390" s="324"/>
      <c r="E1390" s="324"/>
      <c r="F1390" s="459"/>
      <c r="G1390" s="324"/>
      <c r="H1390" s="462"/>
      <c r="I1390" s="324"/>
      <c r="J1390" s="324"/>
      <c r="K1390" s="324"/>
      <c r="L1390" s="324"/>
      <c r="M1390" s="324"/>
      <c r="N1390" s="324"/>
      <c r="O1390" s="324"/>
      <c r="P1390" s="324"/>
      <c r="Q1390" s="324"/>
      <c r="R1390" s="324"/>
      <c r="S1390" s="324"/>
      <c r="T1390" s="459"/>
      <c r="U1390" s="459"/>
      <c r="V1390" s="459"/>
      <c r="W1390" s="459"/>
      <c r="X1390" s="459"/>
      <c r="Y1390" s="460"/>
    </row>
    <row r="1391" spans="1:25">
      <c r="A1391" s="324"/>
      <c r="B1391" s="537"/>
      <c r="C1391" s="324"/>
      <c r="D1391" s="324"/>
      <c r="E1391" s="324"/>
      <c r="F1391" s="459"/>
      <c r="G1391" s="324"/>
      <c r="H1391" s="462"/>
      <c r="I1391" s="324"/>
      <c r="J1391" s="324"/>
      <c r="K1391" s="324"/>
      <c r="L1391" s="324"/>
      <c r="M1391" s="324"/>
      <c r="N1391" s="324"/>
      <c r="O1391" s="324"/>
      <c r="P1391" s="324"/>
      <c r="Q1391" s="324"/>
      <c r="R1391" s="324"/>
      <c r="S1391" s="324"/>
      <c r="T1391" s="459"/>
      <c r="U1391" s="459"/>
      <c r="V1391" s="459"/>
      <c r="W1391" s="459"/>
      <c r="X1391" s="459"/>
      <c r="Y1391" s="460"/>
    </row>
    <row r="1392" spans="1:25">
      <c r="A1392" s="324"/>
      <c r="B1392" s="537"/>
      <c r="C1392" s="324"/>
      <c r="D1392" s="324"/>
      <c r="E1392" s="324"/>
      <c r="F1392" s="459"/>
      <c r="G1392" s="324"/>
      <c r="H1392" s="462"/>
      <c r="I1392" s="324"/>
      <c r="J1392" s="324"/>
      <c r="K1392" s="324"/>
      <c r="L1392" s="324"/>
      <c r="M1392" s="324"/>
      <c r="N1392" s="324"/>
      <c r="O1392" s="324"/>
      <c r="P1392" s="324"/>
      <c r="Q1392" s="324"/>
      <c r="R1392" s="324"/>
      <c r="S1392" s="324"/>
      <c r="T1392" s="459"/>
      <c r="U1392" s="459"/>
      <c r="V1392" s="459"/>
      <c r="W1392" s="459"/>
      <c r="X1392" s="459"/>
      <c r="Y1392" s="460"/>
    </row>
    <row r="1393" spans="1:25">
      <c r="A1393" s="324"/>
      <c r="B1393" s="537"/>
      <c r="C1393" s="324"/>
      <c r="D1393" s="324"/>
      <c r="E1393" s="324"/>
      <c r="F1393" s="459"/>
      <c r="G1393" s="324"/>
      <c r="H1393" s="462"/>
      <c r="I1393" s="324"/>
      <c r="J1393" s="324"/>
      <c r="K1393" s="324"/>
      <c r="L1393" s="324"/>
      <c r="M1393" s="324"/>
      <c r="N1393" s="324"/>
      <c r="O1393" s="324"/>
      <c r="P1393" s="324"/>
      <c r="Q1393" s="324"/>
      <c r="R1393" s="324"/>
      <c r="S1393" s="324"/>
      <c r="T1393" s="459"/>
      <c r="U1393" s="459"/>
      <c r="V1393" s="459"/>
      <c r="W1393" s="459"/>
      <c r="X1393" s="459"/>
      <c r="Y1393" s="460"/>
    </row>
    <row r="1394" spans="1:25">
      <c r="A1394" s="324"/>
      <c r="B1394" s="537"/>
      <c r="C1394" s="324"/>
      <c r="D1394" s="324"/>
      <c r="E1394" s="324"/>
      <c r="F1394" s="459"/>
      <c r="G1394" s="324"/>
      <c r="H1394" s="462"/>
      <c r="I1394" s="324"/>
      <c r="J1394" s="324"/>
      <c r="K1394" s="324"/>
      <c r="L1394" s="324"/>
      <c r="M1394" s="324"/>
      <c r="N1394" s="324"/>
      <c r="O1394" s="324"/>
      <c r="P1394" s="324"/>
      <c r="Q1394" s="324"/>
      <c r="R1394" s="324"/>
      <c r="S1394" s="324"/>
      <c r="T1394" s="459"/>
      <c r="U1394" s="459"/>
      <c r="V1394" s="459"/>
      <c r="W1394" s="459"/>
      <c r="X1394" s="459"/>
      <c r="Y1394" s="460"/>
    </row>
    <row r="1395" spans="1:25">
      <c r="A1395" s="324"/>
      <c r="B1395" s="537"/>
      <c r="C1395" s="324"/>
      <c r="D1395" s="324"/>
      <c r="E1395" s="324"/>
      <c r="F1395" s="459"/>
      <c r="G1395" s="324"/>
      <c r="H1395" s="462"/>
      <c r="I1395" s="324"/>
      <c r="J1395" s="324"/>
      <c r="K1395" s="324"/>
      <c r="L1395" s="324"/>
      <c r="M1395" s="324"/>
      <c r="N1395" s="324"/>
      <c r="O1395" s="324"/>
      <c r="P1395" s="324"/>
      <c r="Q1395" s="324"/>
      <c r="R1395" s="324"/>
      <c r="S1395" s="324"/>
      <c r="T1395" s="459"/>
      <c r="U1395" s="459"/>
      <c r="V1395" s="459"/>
      <c r="W1395" s="459"/>
      <c r="X1395" s="459"/>
      <c r="Y1395" s="460"/>
    </row>
    <row r="1396" spans="1:25">
      <c r="A1396" s="324"/>
      <c r="B1396" s="537"/>
      <c r="C1396" s="324"/>
      <c r="D1396" s="324"/>
      <c r="E1396" s="324"/>
      <c r="F1396" s="459"/>
      <c r="G1396" s="324"/>
      <c r="H1396" s="462"/>
      <c r="I1396" s="324"/>
      <c r="J1396" s="324"/>
      <c r="K1396" s="324"/>
      <c r="L1396" s="324"/>
      <c r="M1396" s="324"/>
      <c r="N1396" s="324"/>
      <c r="O1396" s="324"/>
      <c r="P1396" s="324"/>
      <c r="Q1396" s="324"/>
      <c r="R1396" s="324"/>
      <c r="S1396" s="324"/>
      <c r="T1396" s="459"/>
      <c r="U1396" s="459"/>
      <c r="V1396" s="459"/>
      <c r="W1396" s="459"/>
      <c r="X1396" s="459"/>
      <c r="Y1396" s="460"/>
    </row>
    <row r="1397" spans="1:25">
      <c r="A1397" s="324"/>
      <c r="B1397" s="537"/>
      <c r="C1397" s="324"/>
      <c r="D1397" s="324"/>
      <c r="E1397" s="324"/>
      <c r="F1397" s="459"/>
      <c r="G1397" s="324"/>
      <c r="H1397" s="462"/>
      <c r="I1397" s="324"/>
      <c r="J1397" s="324"/>
      <c r="K1397" s="324"/>
      <c r="L1397" s="324"/>
      <c r="M1397" s="324"/>
      <c r="N1397" s="324"/>
      <c r="O1397" s="324"/>
      <c r="P1397" s="324"/>
      <c r="Q1397" s="324"/>
      <c r="R1397" s="324"/>
      <c r="S1397" s="324"/>
      <c r="T1397" s="459"/>
      <c r="U1397" s="459"/>
      <c r="V1397" s="459"/>
      <c r="W1397" s="459"/>
      <c r="X1397" s="459"/>
      <c r="Y1397" s="460"/>
    </row>
    <row r="1398" spans="1:25">
      <c r="A1398" s="324"/>
      <c r="B1398" s="537"/>
      <c r="C1398" s="324"/>
      <c r="D1398" s="324"/>
      <c r="E1398" s="324"/>
      <c r="F1398" s="459"/>
      <c r="G1398" s="324"/>
      <c r="H1398" s="462"/>
      <c r="I1398" s="324"/>
      <c r="J1398" s="324"/>
      <c r="K1398" s="324"/>
      <c r="L1398" s="324"/>
      <c r="M1398" s="324"/>
      <c r="N1398" s="324"/>
      <c r="O1398" s="324"/>
      <c r="P1398" s="324"/>
      <c r="Q1398" s="324"/>
      <c r="R1398" s="324"/>
      <c r="S1398" s="324"/>
      <c r="T1398" s="459"/>
      <c r="U1398" s="459"/>
      <c r="V1398" s="459"/>
      <c r="W1398" s="459"/>
      <c r="X1398" s="459"/>
      <c r="Y1398" s="460"/>
    </row>
    <row r="1399" spans="1:25">
      <c r="A1399" s="324"/>
      <c r="B1399" s="537"/>
      <c r="C1399" s="324"/>
      <c r="D1399" s="324"/>
      <c r="E1399" s="324"/>
      <c r="F1399" s="459"/>
      <c r="G1399" s="324"/>
      <c r="H1399" s="462"/>
      <c r="I1399" s="324"/>
      <c r="J1399" s="324"/>
      <c r="K1399" s="324"/>
      <c r="L1399" s="324"/>
      <c r="M1399" s="324"/>
      <c r="N1399" s="324"/>
      <c r="O1399" s="324"/>
      <c r="P1399" s="324"/>
      <c r="Q1399" s="324"/>
      <c r="R1399" s="324"/>
      <c r="S1399" s="324"/>
      <c r="T1399" s="459"/>
      <c r="U1399" s="459"/>
      <c r="V1399" s="459"/>
      <c r="W1399" s="459"/>
      <c r="X1399" s="459"/>
      <c r="Y1399" s="460"/>
    </row>
    <row r="1400" spans="1:25">
      <c r="A1400" s="324"/>
      <c r="B1400" s="537"/>
      <c r="C1400" s="324"/>
      <c r="D1400" s="324"/>
      <c r="E1400" s="324"/>
      <c r="F1400" s="459"/>
      <c r="G1400" s="324"/>
      <c r="H1400" s="462"/>
      <c r="I1400" s="324"/>
      <c r="J1400" s="324"/>
      <c r="K1400" s="324"/>
      <c r="L1400" s="324"/>
      <c r="M1400" s="324"/>
      <c r="N1400" s="324"/>
      <c r="O1400" s="324"/>
      <c r="P1400" s="324"/>
      <c r="Q1400" s="324"/>
      <c r="R1400" s="324"/>
      <c r="S1400" s="324"/>
      <c r="T1400" s="459"/>
      <c r="U1400" s="459"/>
      <c r="V1400" s="459"/>
      <c r="W1400" s="459"/>
      <c r="X1400" s="459"/>
      <c r="Y1400" s="460"/>
    </row>
    <row r="1401" spans="1:25">
      <c r="A1401" s="324"/>
      <c r="B1401" s="537"/>
      <c r="C1401" s="324"/>
      <c r="D1401" s="324"/>
      <c r="E1401" s="324"/>
      <c r="F1401" s="459"/>
      <c r="G1401" s="324"/>
      <c r="H1401" s="462"/>
      <c r="I1401" s="324"/>
      <c r="J1401" s="324"/>
      <c r="K1401" s="324"/>
      <c r="L1401" s="324"/>
      <c r="M1401" s="324"/>
      <c r="N1401" s="324"/>
      <c r="O1401" s="324"/>
      <c r="P1401" s="324"/>
      <c r="Q1401" s="324"/>
      <c r="R1401" s="324"/>
      <c r="S1401" s="324"/>
      <c r="T1401" s="459"/>
      <c r="U1401" s="459"/>
      <c r="V1401" s="459"/>
      <c r="W1401" s="459"/>
      <c r="X1401" s="459"/>
      <c r="Y1401" s="460"/>
    </row>
    <row r="1402" spans="1:25">
      <c r="A1402" s="324"/>
      <c r="B1402" s="537"/>
      <c r="C1402" s="324"/>
      <c r="D1402" s="324"/>
      <c r="E1402" s="324"/>
      <c r="F1402" s="459"/>
      <c r="G1402" s="324"/>
      <c r="H1402" s="462"/>
      <c r="I1402" s="324"/>
      <c r="J1402" s="324"/>
      <c r="K1402" s="324"/>
      <c r="L1402" s="324"/>
      <c r="M1402" s="324"/>
      <c r="N1402" s="324"/>
      <c r="O1402" s="324"/>
      <c r="P1402" s="324"/>
      <c r="Q1402" s="324"/>
      <c r="R1402" s="324"/>
      <c r="S1402" s="324"/>
      <c r="T1402" s="459"/>
      <c r="U1402" s="459"/>
      <c r="V1402" s="459"/>
      <c r="W1402" s="459"/>
      <c r="X1402" s="459"/>
      <c r="Y1402" s="460"/>
    </row>
    <row r="1403" spans="1:25">
      <c r="A1403" s="324"/>
      <c r="B1403" s="537"/>
      <c r="C1403" s="324"/>
      <c r="D1403" s="324"/>
      <c r="E1403" s="324"/>
      <c r="F1403" s="459"/>
      <c r="G1403" s="324"/>
      <c r="H1403" s="462"/>
      <c r="I1403" s="324"/>
      <c r="J1403" s="324"/>
      <c r="K1403" s="324"/>
      <c r="L1403" s="324"/>
      <c r="M1403" s="324"/>
      <c r="N1403" s="324"/>
      <c r="O1403" s="324"/>
      <c r="P1403" s="324"/>
      <c r="Q1403" s="324"/>
      <c r="R1403" s="324"/>
      <c r="S1403" s="324"/>
      <c r="T1403" s="459"/>
      <c r="U1403" s="459"/>
      <c r="V1403" s="459"/>
      <c r="W1403" s="459"/>
      <c r="X1403" s="459"/>
      <c r="Y1403" s="460"/>
    </row>
    <row r="1404" spans="1:25">
      <c r="A1404" s="324"/>
      <c r="B1404" s="537"/>
      <c r="C1404" s="324"/>
      <c r="D1404" s="324"/>
      <c r="E1404" s="324"/>
      <c r="F1404" s="459"/>
      <c r="G1404" s="324"/>
      <c r="H1404" s="462"/>
      <c r="I1404" s="324"/>
      <c r="J1404" s="324"/>
      <c r="K1404" s="324"/>
      <c r="L1404" s="324"/>
      <c r="M1404" s="324"/>
      <c r="N1404" s="324"/>
      <c r="O1404" s="324"/>
      <c r="P1404" s="324"/>
      <c r="Q1404" s="324"/>
      <c r="R1404" s="324"/>
      <c r="S1404" s="324"/>
      <c r="T1404" s="459"/>
      <c r="U1404" s="459"/>
      <c r="V1404" s="459"/>
      <c r="W1404" s="459"/>
      <c r="X1404" s="459"/>
      <c r="Y1404" s="460"/>
    </row>
    <row r="1405" spans="1:25">
      <c r="A1405" s="324"/>
      <c r="B1405" s="537"/>
      <c r="C1405" s="324"/>
      <c r="D1405" s="324"/>
      <c r="E1405" s="324"/>
      <c r="F1405" s="459"/>
      <c r="G1405" s="324"/>
      <c r="H1405" s="462"/>
      <c r="I1405" s="324"/>
      <c r="J1405" s="324"/>
      <c r="K1405" s="324"/>
      <c r="L1405" s="324"/>
      <c r="M1405" s="324"/>
      <c r="N1405" s="324"/>
      <c r="O1405" s="324"/>
      <c r="P1405" s="324"/>
      <c r="Q1405" s="324"/>
      <c r="R1405" s="324"/>
      <c r="S1405" s="324"/>
      <c r="T1405" s="459"/>
      <c r="U1405" s="459"/>
      <c r="V1405" s="459"/>
      <c r="W1405" s="459"/>
      <c r="X1405" s="459"/>
      <c r="Y1405" s="460"/>
    </row>
    <row r="1406" spans="1:25">
      <c r="A1406" s="324"/>
      <c r="B1406" s="537"/>
      <c r="C1406" s="324"/>
      <c r="D1406" s="324"/>
      <c r="E1406" s="324"/>
      <c r="F1406" s="459"/>
      <c r="G1406" s="324"/>
      <c r="H1406" s="462"/>
      <c r="I1406" s="324"/>
      <c r="J1406" s="324"/>
      <c r="K1406" s="324"/>
      <c r="L1406" s="324"/>
      <c r="M1406" s="324"/>
      <c r="N1406" s="324"/>
      <c r="O1406" s="324"/>
      <c r="P1406" s="324"/>
      <c r="Q1406" s="324"/>
      <c r="R1406" s="324"/>
      <c r="S1406" s="324"/>
      <c r="T1406" s="459"/>
      <c r="U1406" s="459"/>
      <c r="V1406" s="459"/>
      <c r="W1406" s="459"/>
      <c r="X1406" s="459"/>
      <c r="Y1406" s="460"/>
    </row>
    <row r="1407" spans="1:25">
      <c r="A1407" s="324"/>
      <c r="B1407" s="537"/>
      <c r="C1407" s="324"/>
      <c r="D1407" s="324"/>
      <c r="E1407" s="324"/>
      <c r="F1407" s="459"/>
      <c r="G1407" s="324"/>
      <c r="H1407" s="462"/>
      <c r="I1407" s="324"/>
      <c r="J1407" s="324"/>
      <c r="K1407" s="324"/>
      <c r="L1407" s="324"/>
      <c r="M1407" s="324"/>
      <c r="N1407" s="324"/>
      <c r="O1407" s="324"/>
      <c r="P1407" s="324"/>
      <c r="Q1407" s="324"/>
      <c r="R1407" s="324"/>
      <c r="S1407" s="324"/>
      <c r="T1407" s="459"/>
      <c r="U1407" s="459"/>
      <c r="V1407" s="459"/>
      <c r="W1407" s="459"/>
      <c r="X1407" s="459"/>
      <c r="Y1407" s="460"/>
    </row>
    <row r="1408" spans="1:25">
      <c r="A1408" s="324"/>
      <c r="B1408" s="537"/>
      <c r="C1408" s="324"/>
      <c r="D1408" s="324"/>
      <c r="E1408" s="324"/>
      <c r="F1408" s="459"/>
      <c r="G1408" s="324"/>
      <c r="H1408" s="462"/>
      <c r="I1408" s="324"/>
      <c r="J1408" s="324"/>
      <c r="K1408" s="324"/>
      <c r="L1408" s="324"/>
      <c r="M1408" s="324"/>
      <c r="N1408" s="324"/>
      <c r="O1408" s="324"/>
      <c r="P1408" s="324"/>
      <c r="Q1408" s="324"/>
      <c r="R1408" s="324"/>
      <c r="S1408" s="324"/>
      <c r="T1408" s="459"/>
      <c r="U1408" s="459"/>
      <c r="V1408" s="459"/>
      <c r="W1408" s="459"/>
      <c r="X1408" s="459"/>
      <c r="Y1408" s="460"/>
    </row>
    <row r="1409" spans="1:25">
      <c r="A1409" s="324"/>
      <c r="B1409" s="537"/>
      <c r="C1409" s="324"/>
      <c r="D1409" s="324"/>
      <c r="E1409" s="324"/>
      <c r="F1409" s="459"/>
      <c r="G1409" s="324"/>
      <c r="H1409" s="462"/>
      <c r="I1409" s="324"/>
      <c r="J1409" s="324"/>
      <c r="K1409" s="324"/>
      <c r="L1409" s="324"/>
      <c r="M1409" s="324"/>
      <c r="N1409" s="324"/>
      <c r="O1409" s="324"/>
      <c r="P1409" s="324"/>
      <c r="Q1409" s="324"/>
      <c r="R1409" s="324"/>
      <c r="S1409" s="324"/>
      <c r="T1409" s="459"/>
      <c r="U1409" s="459"/>
      <c r="V1409" s="459"/>
      <c r="W1409" s="459"/>
      <c r="X1409" s="459"/>
      <c r="Y1409" s="460"/>
    </row>
    <row r="1410" spans="1:25">
      <c r="A1410" s="324"/>
      <c r="B1410" s="537"/>
      <c r="C1410" s="324"/>
      <c r="D1410" s="324"/>
      <c r="E1410" s="324"/>
      <c r="F1410" s="459"/>
      <c r="G1410" s="324"/>
      <c r="H1410" s="462"/>
      <c r="I1410" s="324"/>
      <c r="J1410" s="324"/>
      <c r="K1410" s="324"/>
      <c r="L1410" s="324"/>
      <c r="M1410" s="324"/>
      <c r="N1410" s="324"/>
      <c r="O1410" s="324"/>
      <c r="P1410" s="324"/>
      <c r="Q1410" s="324"/>
      <c r="R1410" s="324"/>
      <c r="S1410" s="324"/>
      <c r="T1410" s="459"/>
      <c r="U1410" s="459"/>
      <c r="V1410" s="459"/>
      <c r="W1410" s="459"/>
      <c r="X1410" s="459"/>
      <c r="Y1410" s="460"/>
    </row>
    <row r="1411" spans="1:25">
      <c r="A1411" s="324"/>
      <c r="B1411" s="537"/>
      <c r="C1411" s="324"/>
      <c r="D1411" s="324"/>
      <c r="E1411" s="324"/>
      <c r="F1411" s="459"/>
      <c r="G1411" s="324"/>
      <c r="H1411" s="462"/>
      <c r="I1411" s="324"/>
      <c r="J1411" s="324"/>
      <c r="K1411" s="324"/>
      <c r="L1411" s="324"/>
      <c r="M1411" s="324"/>
      <c r="N1411" s="324"/>
      <c r="O1411" s="324"/>
      <c r="P1411" s="324"/>
      <c r="Q1411" s="324"/>
      <c r="R1411" s="324"/>
      <c r="S1411" s="324"/>
      <c r="T1411" s="459"/>
      <c r="U1411" s="459"/>
      <c r="V1411" s="459"/>
      <c r="W1411" s="459"/>
      <c r="X1411" s="459"/>
      <c r="Y1411" s="460"/>
    </row>
    <row r="1412" spans="1:25">
      <c r="A1412" s="324"/>
      <c r="B1412" s="537"/>
      <c r="C1412" s="324"/>
      <c r="D1412" s="324"/>
      <c r="E1412" s="324"/>
      <c r="F1412" s="459"/>
      <c r="G1412" s="324"/>
      <c r="H1412" s="462"/>
      <c r="I1412" s="324"/>
      <c r="J1412" s="324"/>
      <c r="K1412" s="324"/>
      <c r="L1412" s="324"/>
      <c r="M1412" s="324"/>
      <c r="N1412" s="324"/>
      <c r="O1412" s="324"/>
      <c r="P1412" s="324"/>
      <c r="Q1412" s="324"/>
      <c r="R1412" s="324"/>
      <c r="S1412" s="324"/>
      <c r="T1412" s="459"/>
      <c r="U1412" s="459"/>
      <c r="V1412" s="459"/>
      <c r="W1412" s="459"/>
      <c r="X1412" s="459"/>
      <c r="Y1412" s="460"/>
    </row>
    <row r="1413" spans="1:25">
      <c r="A1413" s="324"/>
      <c r="B1413" s="537"/>
      <c r="C1413" s="324"/>
      <c r="D1413" s="324"/>
      <c r="E1413" s="324"/>
      <c r="F1413" s="459"/>
      <c r="G1413" s="324"/>
      <c r="H1413" s="462"/>
      <c r="I1413" s="324"/>
      <c r="J1413" s="324"/>
      <c r="K1413" s="324"/>
      <c r="L1413" s="324"/>
      <c r="M1413" s="324"/>
      <c r="N1413" s="324"/>
      <c r="O1413" s="324"/>
      <c r="P1413" s="324"/>
      <c r="Q1413" s="324"/>
      <c r="R1413" s="324"/>
      <c r="S1413" s="324"/>
      <c r="T1413" s="459"/>
      <c r="U1413" s="459"/>
      <c r="V1413" s="459"/>
      <c r="W1413" s="459"/>
      <c r="X1413" s="459"/>
      <c r="Y1413" s="460"/>
    </row>
    <row r="1414" spans="1:25">
      <c r="A1414" s="324"/>
      <c r="B1414" s="537"/>
      <c r="C1414" s="324"/>
      <c r="D1414" s="324"/>
      <c r="E1414" s="324"/>
      <c r="F1414" s="459"/>
      <c r="G1414" s="324"/>
      <c r="H1414" s="462"/>
      <c r="I1414" s="324"/>
      <c r="J1414" s="324"/>
      <c r="K1414" s="324"/>
      <c r="L1414" s="324"/>
      <c r="M1414" s="324"/>
      <c r="N1414" s="324"/>
      <c r="O1414" s="324"/>
      <c r="P1414" s="324"/>
      <c r="Q1414" s="324"/>
      <c r="R1414" s="324"/>
      <c r="S1414" s="324"/>
      <c r="T1414" s="459"/>
      <c r="U1414" s="459"/>
      <c r="V1414" s="459"/>
      <c r="W1414" s="459"/>
      <c r="X1414" s="459"/>
      <c r="Y1414" s="460"/>
    </row>
    <row r="1415" spans="1:25">
      <c r="A1415" s="324"/>
      <c r="B1415" s="537"/>
      <c r="C1415" s="324"/>
      <c r="D1415" s="324"/>
      <c r="E1415" s="324"/>
      <c r="F1415" s="459"/>
      <c r="G1415" s="324"/>
      <c r="H1415" s="462"/>
      <c r="I1415" s="324"/>
      <c r="J1415" s="324"/>
      <c r="K1415" s="324"/>
      <c r="L1415" s="324"/>
      <c r="M1415" s="324"/>
      <c r="N1415" s="324"/>
      <c r="O1415" s="324"/>
      <c r="P1415" s="324"/>
      <c r="Q1415" s="324"/>
      <c r="R1415" s="324"/>
      <c r="S1415" s="324"/>
      <c r="T1415" s="459"/>
      <c r="U1415" s="459"/>
      <c r="V1415" s="459"/>
      <c r="W1415" s="459"/>
      <c r="X1415" s="459"/>
      <c r="Y1415" s="460"/>
    </row>
    <row r="1416" spans="1:25">
      <c r="A1416" s="324"/>
      <c r="B1416" s="537"/>
      <c r="C1416" s="324"/>
      <c r="D1416" s="324"/>
      <c r="E1416" s="324"/>
      <c r="F1416" s="459"/>
      <c r="G1416" s="324"/>
      <c r="H1416" s="462"/>
      <c r="I1416" s="324"/>
      <c r="J1416" s="324"/>
      <c r="K1416" s="324"/>
      <c r="L1416" s="324"/>
      <c r="M1416" s="324"/>
      <c r="N1416" s="324"/>
      <c r="O1416" s="324"/>
      <c r="P1416" s="324"/>
      <c r="Q1416" s="324"/>
      <c r="R1416" s="324"/>
      <c r="S1416" s="324"/>
      <c r="T1416" s="459"/>
      <c r="U1416" s="459"/>
      <c r="V1416" s="459"/>
      <c r="W1416" s="459"/>
      <c r="X1416" s="459"/>
      <c r="Y1416" s="460"/>
    </row>
    <row r="1417" spans="1:25">
      <c r="A1417" s="324"/>
      <c r="B1417" s="537"/>
      <c r="C1417" s="324"/>
      <c r="D1417" s="324"/>
      <c r="E1417" s="324"/>
      <c r="F1417" s="459"/>
      <c r="G1417" s="324"/>
      <c r="H1417" s="462"/>
      <c r="I1417" s="324"/>
      <c r="J1417" s="324"/>
      <c r="K1417" s="324"/>
      <c r="L1417" s="324"/>
      <c r="M1417" s="324"/>
      <c r="N1417" s="324"/>
      <c r="O1417" s="324"/>
      <c r="P1417" s="324"/>
      <c r="Q1417" s="324"/>
      <c r="R1417" s="324"/>
      <c r="S1417" s="324"/>
      <c r="T1417" s="459"/>
      <c r="U1417" s="459"/>
      <c r="V1417" s="459"/>
      <c r="W1417" s="459"/>
      <c r="X1417" s="459"/>
      <c r="Y1417" s="460"/>
    </row>
    <row r="1418" spans="1:25">
      <c r="A1418" s="324"/>
      <c r="B1418" s="537"/>
      <c r="C1418" s="324"/>
      <c r="D1418" s="324"/>
      <c r="E1418" s="324"/>
      <c r="F1418" s="459"/>
      <c r="G1418" s="324"/>
      <c r="H1418" s="462"/>
      <c r="I1418" s="324"/>
      <c r="J1418" s="324"/>
      <c r="K1418" s="324"/>
      <c r="L1418" s="324"/>
      <c r="M1418" s="324"/>
      <c r="N1418" s="324"/>
      <c r="O1418" s="324"/>
      <c r="P1418" s="324"/>
      <c r="Q1418" s="324"/>
      <c r="R1418" s="324"/>
      <c r="S1418" s="324"/>
      <c r="T1418" s="459"/>
      <c r="U1418" s="459"/>
      <c r="V1418" s="459"/>
      <c r="W1418" s="459"/>
      <c r="X1418" s="459"/>
      <c r="Y1418" s="460"/>
    </row>
    <row r="1419" spans="1:25">
      <c r="A1419" s="324"/>
      <c r="B1419" s="537"/>
      <c r="C1419" s="324"/>
      <c r="D1419" s="324"/>
      <c r="E1419" s="324"/>
      <c r="F1419" s="459"/>
      <c r="G1419" s="324"/>
      <c r="H1419" s="462"/>
      <c r="I1419" s="324"/>
      <c r="J1419" s="324"/>
      <c r="K1419" s="324"/>
      <c r="L1419" s="324"/>
      <c r="M1419" s="324"/>
      <c r="N1419" s="324"/>
      <c r="O1419" s="324"/>
      <c r="P1419" s="324"/>
      <c r="Q1419" s="324"/>
      <c r="R1419" s="324"/>
      <c r="S1419" s="324"/>
      <c r="T1419" s="459"/>
      <c r="U1419" s="459"/>
      <c r="V1419" s="459"/>
      <c r="W1419" s="459"/>
      <c r="X1419" s="459"/>
      <c r="Y1419" s="460"/>
    </row>
    <row r="1420" spans="1:25">
      <c r="A1420" s="324"/>
      <c r="B1420" s="537"/>
      <c r="C1420" s="324"/>
      <c r="D1420" s="324"/>
      <c r="E1420" s="324"/>
      <c r="F1420" s="459"/>
      <c r="G1420" s="324"/>
      <c r="H1420" s="462"/>
      <c r="I1420" s="324"/>
      <c r="J1420" s="324"/>
      <c r="K1420" s="324"/>
      <c r="L1420" s="324"/>
      <c r="M1420" s="324"/>
      <c r="N1420" s="324"/>
      <c r="O1420" s="324"/>
      <c r="P1420" s="324"/>
      <c r="Q1420" s="324"/>
      <c r="R1420" s="324"/>
      <c r="S1420" s="324"/>
      <c r="T1420" s="459"/>
      <c r="U1420" s="459"/>
      <c r="V1420" s="459"/>
      <c r="W1420" s="459"/>
      <c r="X1420" s="459"/>
      <c r="Y1420" s="460"/>
    </row>
    <row r="1421" spans="1:25">
      <c r="A1421" s="324"/>
      <c r="B1421" s="537"/>
      <c r="C1421" s="324"/>
      <c r="D1421" s="324"/>
      <c r="E1421" s="324"/>
      <c r="F1421" s="459"/>
      <c r="G1421" s="324"/>
      <c r="H1421" s="462"/>
      <c r="I1421" s="324"/>
      <c r="J1421" s="324"/>
      <c r="K1421" s="324"/>
      <c r="L1421" s="324"/>
      <c r="M1421" s="324"/>
      <c r="N1421" s="324"/>
      <c r="O1421" s="324"/>
      <c r="P1421" s="324"/>
      <c r="Q1421" s="324"/>
      <c r="R1421" s="324"/>
      <c r="S1421" s="324"/>
      <c r="T1421" s="459"/>
      <c r="U1421" s="459"/>
      <c r="V1421" s="459"/>
      <c r="W1421" s="459"/>
      <c r="X1421" s="459"/>
      <c r="Y1421" s="460"/>
    </row>
    <row r="1422" spans="1:25">
      <c r="A1422" s="324"/>
      <c r="B1422" s="537"/>
      <c r="C1422" s="324"/>
      <c r="D1422" s="324"/>
      <c r="E1422" s="324"/>
      <c r="F1422" s="459"/>
      <c r="G1422" s="324"/>
      <c r="H1422" s="462"/>
      <c r="I1422" s="324"/>
      <c r="J1422" s="324"/>
      <c r="K1422" s="324"/>
      <c r="L1422" s="324"/>
      <c r="M1422" s="324"/>
      <c r="N1422" s="324"/>
      <c r="O1422" s="324"/>
      <c r="P1422" s="324"/>
      <c r="Q1422" s="324"/>
      <c r="R1422" s="324"/>
      <c r="S1422" s="324"/>
      <c r="T1422" s="459"/>
      <c r="U1422" s="459"/>
      <c r="V1422" s="459"/>
      <c r="W1422" s="459"/>
      <c r="X1422" s="459"/>
      <c r="Y1422" s="460"/>
    </row>
    <row r="1423" spans="1:25">
      <c r="A1423" s="324"/>
      <c r="B1423" s="537"/>
      <c r="C1423" s="324"/>
      <c r="D1423" s="324"/>
      <c r="E1423" s="324"/>
      <c r="F1423" s="459"/>
      <c r="G1423" s="324"/>
      <c r="H1423" s="462"/>
      <c r="I1423" s="324"/>
      <c r="J1423" s="324"/>
      <c r="K1423" s="324"/>
      <c r="L1423" s="324"/>
      <c r="M1423" s="324"/>
      <c r="N1423" s="324"/>
      <c r="O1423" s="324"/>
      <c r="P1423" s="324"/>
      <c r="Q1423" s="324"/>
      <c r="R1423" s="324"/>
      <c r="S1423" s="324"/>
      <c r="T1423" s="459"/>
      <c r="U1423" s="459"/>
      <c r="V1423" s="459"/>
      <c r="W1423" s="459"/>
      <c r="X1423" s="459"/>
      <c r="Y1423" s="460"/>
    </row>
    <row r="1424" spans="1:25">
      <c r="A1424" s="324"/>
      <c r="B1424" s="537"/>
      <c r="C1424" s="324"/>
      <c r="D1424" s="324"/>
      <c r="E1424" s="324"/>
      <c r="F1424" s="459"/>
      <c r="G1424" s="324"/>
      <c r="H1424" s="462"/>
      <c r="I1424" s="324"/>
      <c r="J1424" s="324"/>
      <c r="K1424" s="324"/>
      <c r="L1424" s="324"/>
      <c r="M1424" s="324"/>
      <c r="N1424" s="324"/>
      <c r="O1424" s="324"/>
      <c r="P1424" s="324"/>
      <c r="Q1424" s="324"/>
      <c r="R1424" s="324"/>
      <c r="S1424" s="324"/>
      <c r="T1424" s="459"/>
      <c r="U1424" s="459"/>
      <c r="V1424" s="459"/>
      <c r="W1424" s="459"/>
      <c r="X1424" s="459"/>
      <c r="Y1424" s="460"/>
    </row>
    <row r="1425" spans="1:25">
      <c r="A1425" s="324"/>
      <c r="B1425" s="537"/>
      <c r="C1425" s="324"/>
      <c r="D1425" s="324"/>
      <c r="E1425" s="324"/>
      <c r="F1425" s="459"/>
      <c r="G1425" s="324"/>
      <c r="H1425" s="462"/>
      <c r="I1425" s="324"/>
      <c r="J1425" s="324"/>
      <c r="K1425" s="324"/>
      <c r="L1425" s="324"/>
      <c r="M1425" s="324"/>
      <c r="N1425" s="324"/>
      <c r="O1425" s="324"/>
      <c r="P1425" s="324"/>
      <c r="Q1425" s="324"/>
      <c r="R1425" s="324"/>
      <c r="S1425" s="324"/>
      <c r="T1425" s="459"/>
      <c r="U1425" s="459"/>
      <c r="V1425" s="459"/>
      <c r="W1425" s="459"/>
      <c r="X1425" s="459"/>
      <c r="Y1425" s="460"/>
    </row>
    <row r="1426" spans="1:25">
      <c r="A1426" s="324"/>
      <c r="B1426" s="537"/>
      <c r="C1426" s="324"/>
      <c r="D1426" s="324"/>
      <c r="E1426" s="324"/>
      <c r="F1426" s="459"/>
      <c r="G1426" s="324"/>
      <c r="H1426" s="462"/>
      <c r="I1426" s="324"/>
      <c r="J1426" s="324"/>
      <c r="K1426" s="324"/>
      <c r="L1426" s="324"/>
      <c r="M1426" s="324"/>
      <c r="N1426" s="324"/>
      <c r="O1426" s="324"/>
      <c r="P1426" s="324"/>
      <c r="Q1426" s="324"/>
      <c r="R1426" s="324"/>
      <c r="S1426" s="324"/>
      <c r="T1426" s="459"/>
      <c r="U1426" s="459"/>
      <c r="V1426" s="459"/>
      <c r="W1426" s="459"/>
      <c r="X1426" s="459"/>
      <c r="Y1426" s="460"/>
    </row>
    <row r="1427" spans="1:25">
      <c r="A1427" s="324"/>
      <c r="B1427" s="537"/>
      <c r="C1427" s="324"/>
      <c r="D1427" s="324"/>
      <c r="E1427" s="324"/>
      <c r="F1427" s="459"/>
      <c r="G1427" s="324"/>
      <c r="H1427" s="462"/>
      <c r="I1427" s="324"/>
      <c r="J1427" s="324"/>
      <c r="K1427" s="324"/>
      <c r="L1427" s="324"/>
      <c r="M1427" s="324"/>
      <c r="N1427" s="324"/>
      <c r="O1427" s="324"/>
      <c r="P1427" s="324"/>
      <c r="Q1427" s="324"/>
      <c r="R1427" s="324"/>
      <c r="S1427" s="324"/>
      <c r="T1427" s="459"/>
      <c r="U1427" s="459"/>
      <c r="V1427" s="459"/>
      <c r="W1427" s="459"/>
      <c r="X1427" s="459"/>
      <c r="Y1427" s="460"/>
    </row>
    <row r="1428" spans="1:25">
      <c r="A1428" s="324"/>
      <c r="B1428" s="537"/>
      <c r="C1428" s="324"/>
      <c r="D1428" s="324"/>
      <c r="E1428" s="324"/>
      <c r="F1428" s="459"/>
      <c r="G1428" s="324"/>
      <c r="H1428" s="462"/>
      <c r="I1428" s="324"/>
      <c r="J1428" s="324"/>
      <c r="K1428" s="324"/>
      <c r="L1428" s="324"/>
      <c r="M1428" s="324"/>
      <c r="N1428" s="324"/>
      <c r="O1428" s="324"/>
      <c r="P1428" s="324"/>
      <c r="Q1428" s="324"/>
      <c r="R1428" s="324"/>
      <c r="S1428" s="324"/>
      <c r="T1428" s="459"/>
      <c r="U1428" s="459"/>
      <c r="V1428" s="459"/>
      <c r="W1428" s="459"/>
      <c r="X1428" s="459"/>
      <c r="Y1428" s="460"/>
    </row>
    <row r="1429" spans="1:25">
      <c r="A1429" s="324"/>
      <c r="B1429" s="537"/>
      <c r="C1429" s="324"/>
      <c r="D1429" s="324"/>
      <c r="E1429" s="324"/>
      <c r="F1429" s="459"/>
      <c r="G1429" s="324"/>
      <c r="H1429" s="462"/>
      <c r="I1429" s="324"/>
      <c r="J1429" s="324"/>
      <c r="K1429" s="324"/>
      <c r="L1429" s="324"/>
      <c r="M1429" s="324"/>
      <c r="N1429" s="324"/>
      <c r="O1429" s="324"/>
      <c r="P1429" s="324"/>
      <c r="Q1429" s="324"/>
      <c r="R1429" s="324"/>
      <c r="S1429" s="324"/>
      <c r="T1429" s="459"/>
      <c r="U1429" s="459"/>
      <c r="V1429" s="459"/>
      <c r="W1429" s="459"/>
      <c r="X1429" s="459"/>
      <c r="Y1429" s="460"/>
    </row>
    <row r="1430" spans="1:25">
      <c r="A1430" s="324"/>
      <c r="B1430" s="537"/>
      <c r="C1430" s="324"/>
      <c r="D1430" s="324"/>
      <c r="E1430" s="324"/>
      <c r="F1430" s="459"/>
      <c r="G1430" s="324"/>
      <c r="H1430" s="462"/>
      <c r="I1430" s="324"/>
      <c r="J1430" s="324"/>
      <c r="K1430" s="324"/>
      <c r="L1430" s="324"/>
      <c r="M1430" s="324"/>
      <c r="N1430" s="324"/>
      <c r="O1430" s="324"/>
      <c r="P1430" s="324"/>
      <c r="Q1430" s="324"/>
      <c r="R1430" s="324"/>
      <c r="S1430" s="324"/>
      <c r="T1430" s="459"/>
      <c r="U1430" s="459"/>
      <c r="V1430" s="459"/>
      <c r="W1430" s="459"/>
      <c r="X1430" s="459"/>
      <c r="Y1430" s="460"/>
    </row>
    <row r="1431" spans="1:25">
      <c r="A1431" s="324"/>
      <c r="B1431" s="537"/>
      <c r="C1431" s="324"/>
      <c r="D1431" s="324"/>
      <c r="E1431" s="324"/>
      <c r="F1431" s="459"/>
      <c r="G1431" s="324"/>
      <c r="H1431" s="462"/>
      <c r="I1431" s="324"/>
      <c r="J1431" s="324"/>
      <c r="K1431" s="324"/>
      <c r="L1431" s="324"/>
      <c r="M1431" s="324"/>
      <c r="N1431" s="324"/>
      <c r="O1431" s="324"/>
      <c r="P1431" s="324"/>
      <c r="Q1431" s="324"/>
      <c r="R1431" s="324"/>
      <c r="S1431" s="324"/>
      <c r="T1431" s="459"/>
      <c r="U1431" s="459"/>
      <c r="V1431" s="459"/>
      <c r="W1431" s="459"/>
      <c r="X1431" s="459"/>
      <c r="Y1431" s="460"/>
    </row>
    <row r="1432" spans="1:25">
      <c r="A1432" s="324"/>
      <c r="B1432" s="537"/>
      <c r="C1432" s="324"/>
      <c r="D1432" s="324"/>
      <c r="E1432" s="324"/>
      <c r="F1432" s="459"/>
      <c r="G1432" s="324"/>
      <c r="H1432" s="462"/>
      <c r="I1432" s="324"/>
      <c r="J1432" s="324"/>
      <c r="K1432" s="324"/>
      <c r="L1432" s="324"/>
      <c r="M1432" s="324"/>
      <c r="N1432" s="324"/>
      <c r="O1432" s="324"/>
      <c r="P1432" s="324"/>
      <c r="Q1432" s="324"/>
      <c r="R1432" s="324"/>
      <c r="S1432" s="324"/>
      <c r="T1432" s="459"/>
      <c r="U1432" s="459"/>
      <c r="V1432" s="459"/>
      <c r="W1432" s="459"/>
      <c r="X1432" s="459"/>
      <c r="Y1432" s="460"/>
    </row>
    <row r="1433" spans="1:25">
      <c r="A1433" s="324"/>
      <c r="B1433" s="537"/>
      <c r="C1433" s="324"/>
      <c r="D1433" s="324"/>
      <c r="E1433" s="324"/>
      <c r="F1433" s="459"/>
      <c r="G1433" s="324"/>
      <c r="H1433" s="462"/>
      <c r="I1433" s="324"/>
      <c r="J1433" s="324"/>
      <c r="K1433" s="324"/>
      <c r="L1433" s="324"/>
      <c r="M1433" s="324"/>
      <c r="N1433" s="324"/>
      <c r="O1433" s="324"/>
      <c r="P1433" s="324"/>
      <c r="Q1433" s="324"/>
      <c r="R1433" s="324"/>
      <c r="S1433" s="324"/>
      <c r="T1433" s="459"/>
      <c r="U1433" s="459"/>
      <c r="V1433" s="459"/>
      <c r="W1433" s="459"/>
      <c r="X1433" s="459"/>
      <c r="Y1433" s="460"/>
    </row>
    <row r="1434" spans="1:25">
      <c r="A1434" s="324"/>
      <c r="B1434" s="537"/>
      <c r="C1434" s="324"/>
      <c r="D1434" s="324"/>
      <c r="E1434" s="324"/>
      <c r="F1434" s="459"/>
      <c r="G1434" s="324"/>
      <c r="H1434" s="462"/>
      <c r="I1434" s="324"/>
      <c r="J1434" s="324"/>
      <c r="K1434" s="324"/>
      <c r="L1434" s="324"/>
      <c r="M1434" s="324"/>
      <c r="N1434" s="324"/>
      <c r="O1434" s="324"/>
      <c r="P1434" s="324"/>
      <c r="Q1434" s="324"/>
      <c r="R1434" s="324"/>
      <c r="S1434" s="324"/>
      <c r="T1434" s="459"/>
      <c r="U1434" s="459"/>
      <c r="V1434" s="459"/>
      <c r="W1434" s="459"/>
      <c r="X1434" s="459"/>
      <c r="Y1434" s="460"/>
    </row>
    <row r="1435" spans="1:25">
      <c r="A1435" s="324"/>
      <c r="B1435" s="537"/>
      <c r="C1435" s="324"/>
      <c r="D1435" s="324"/>
      <c r="E1435" s="324"/>
      <c r="F1435" s="459"/>
      <c r="G1435" s="324"/>
      <c r="H1435" s="462"/>
      <c r="I1435" s="324"/>
      <c r="J1435" s="324"/>
      <c r="K1435" s="324"/>
      <c r="L1435" s="324"/>
      <c r="M1435" s="324"/>
      <c r="N1435" s="324"/>
      <c r="O1435" s="324"/>
      <c r="P1435" s="324"/>
      <c r="Q1435" s="324"/>
      <c r="R1435" s="324"/>
      <c r="S1435" s="324"/>
      <c r="T1435" s="459"/>
      <c r="U1435" s="459"/>
      <c r="V1435" s="459"/>
      <c r="W1435" s="459"/>
      <c r="X1435" s="459"/>
      <c r="Y1435" s="460"/>
    </row>
    <row r="1436" spans="1:25">
      <c r="A1436" s="324"/>
      <c r="B1436" s="537"/>
      <c r="C1436" s="324"/>
      <c r="D1436" s="324"/>
      <c r="E1436" s="324"/>
      <c r="F1436" s="459"/>
      <c r="G1436" s="324"/>
      <c r="H1436" s="462"/>
      <c r="I1436" s="324"/>
      <c r="J1436" s="324"/>
      <c r="K1436" s="324"/>
      <c r="L1436" s="324"/>
      <c r="M1436" s="324"/>
      <c r="N1436" s="324"/>
      <c r="O1436" s="324"/>
      <c r="P1436" s="324"/>
      <c r="Q1436" s="324"/>
      <c r="R1436" s="324"/>
      <c r="S1436" s="324"/>
      <c r="T1436" s="459"/>
      <c r="U1436" s="459"/>
      <c r="V1436" s="459"/>
      <c r="W1436" s="459"/>
      <c r="X1436" s="459"/>
      <c r="Y1436" s="460"/>
    </row>
    <row r="1437" spans="1:25">
      <c r="A1437" s="324"/>
      <c r="B1437" s="537"/>
      <c r="C1437" s="324"/>
      <c r="D1437" s="324"/>
      <c r="E1437" s="324"/>
      <c r="F1437" s="459"/>
      <c r="G1437" s="324"/>
      <c r="H1437" s="462"/>
      <c r="I1437" s="324"/>
      <c r="J1437" s="324"/>
      <c r="K1437" s="324"/>
      <c r="L1437" s="324"/>
      <c r="M1437" s="324"/>
      <c r="N1437" s="324"/>
      <c r="O1437" s="324"/>
      <c r="P1437" s="324"/>
      <c r="Q1437" s="324"/>
      <c r="R1437" s="324"/>
      <c r="S1437" s="324"/>
      <c r="T1437" s="459"/>
      <c r="U1437" s="459"/>
      <c r="V1437" s="459"/>
      <c r="W1437" s="459"/>
      <c r="X1437" s="459"/>
      <c r="Y1437" s="460"/>
    </row>
    <row r="1438" spans="1:25">
      <c r="A1438" s="324"/>
      <c r="B1438" s="537"/>
      <c r="C1438" s="324"/>
      <c r="D1438" s="324"/>
      <c r="E1438" s="324"/>
      <c r="F1438" s="459"/>
      <c r="G1438" s="324"/>
      <c r="H1438" s="462"/>
      <c r="I1438" s="324"/>
      <c r="J1438" s="324"/>
      <c r="K1438" s="324"/>
      <c r="L1438" s="324"/>
      <c r="M1438" s="324"/>
      <c r="N1438" s="324"/>
      <c r="O1438" s="324"/>
      <c r="P1438" s="324"/>
      <c r="Q1438" s="324"/>
      <c r="R1438" s="324"/>
      <c r="S1438" s="324"/>
      <c r="T1438" s="459"/>
      <c r="U1438" s="459"/>
      <c r="V1438" s="459"/>
      <c r="W1438" s="459"/>
      <c r="X1438" s="459"/>
      <c r="Y1438" s="460"/>
    </row>
    <row r="1439" spans="1:25">
      <c r="A1439" s="324"/>
      <c r="B1439" s="537"/>
      <c r="C1439" s="324"/>
      <c r="D1439" s="324"/>
      <c r="E1439" s="324"/>
      <c r="F1439" s="459"/>
      <c r="G1439" s="324"/>
      <c r="H1439" s="462"/>
      <c r="I1439" s="324"/>
      <c r="J1439" s="324"/>
      <c r="K1439" s="324"/>
      <c r="L1439" s="324"/>
      <c r="M1439" s="324"/>
      <c r="N1439" s="324"/>
      <c r="O1439" s="324"/>
      <c r="P1439" s="324"/>
      <c r="Q1439" s="324"/>
      <c r="R1439" s="324"/>
      <c r="S1439" s="324"/>
      <c r="T1439" s="459"/>
      <c r="U1439" s="459"/>
      <c r="V1439" s="459"/>
      <c r="W1439" s="459"/>
      <c r="X1439" s="459"/>
      <c r="Y1439" s="460"/>
    </row>
    <row r="1440" spans="1:25">
      <c r="A1440" s="324"/>
      <c r="B1440" s="537"/>
      <c r="C1440" s="324"/>
      <c r="D1440" s="324"/>
      <c r="E1440" s="324"/>
      <c r="F1440" s="459"/>
      <c r="G1440" s="324"/>
      <c r="H1440" s="462"/>
      <c r="I1440" s="324"/>
      <c r="J1440" s="324"/>
      <c r="K1440" s="324"/>
      <c r="L1440" s="324"/>
      <c r="M1440" s="324"/>
      <c r="N1440" s="324"/>
      <c r="O1440" s="324"/>
      <c r="P1440" s="324"/>
      <c r="Q1440" s="324"/>
      <c r="R1440" s="324"/>
      <c r="S1440" s="324"/>
      <c r="T1440" s="459"/>
      <c r="U1440" s="459"/>
      <c r="V1440" s="459"/>
      <c r="W1440" s="459"/>
      <c r="X1440" s="459"/>
      <c r="Y1440" s="460"/>
    </row>
    <row r="1441" spans="1:25">
      <c r="A1441" s="324"/>
      <c r="B1441" s="537"/>
      <c r="C1441" s="324"/>
      <c r="D1441" s="324"/>
      <c r="E1441" s="324"/>
      <c r="F1441" s="459"/>
      <c r="G1441" s="324"/>
      <c r="H1441" s="462"/>
      <c r="I1441" s="324"/>
      <c r="J1441" s="324"/>
      <c r="K1441" s="324"/>
      <c r="L1441" s="324"/>
      <c r="M1441" s="324"/>
      <c r="N1441" s="324"/>
      <c r="O1441" s="324"/>
      <c r="P1441" s="324"/>
      <c r="Q1441" s="324"/>
      <c r="R1441" s="324"/>
      <c r="S1441" s="324"/>
      <c r="T1441" s="459"/>
      <c r="U1441" s="459"/>
      <c r="V1441" s="459"/>
      <c r="W1441" s="459"/>
      <c r="X1441" s="459"/>
      <c r="Y1441" s="460"/>
    </row>
    <row r="1442" spans="1:25">
      <c r="A1442" s="324"/>
      <c r="B1442" s="537"/>
      <c r="C1442" s="324"/>
      <c r="D1442" s="324"/>
      <c r="E1442" s="324"/>
      <c r="F1442" s="459"/>
      <c r="G1442" s="324"/>
      <c r="H1442" s="462"/>
      <c r="I1442" s="324"/>
      <c r="J1442" s="324"/>
      <c r="K1442" s="324"/>
      <c r="L1442" s="324"/>
      <c r="M1442" s="324"/>
      <c r="N1442" s="324"/>
      <c r="O1442" s="324"/>
      <c r="P1442" s="324"/>
      <c r="Q1442" s="324"/>
      <c r="R1442" s="324"/>
      <c r="S1442" s="324"/>
      <c r="T1442" s="459"/>
      <c r="U1442" s="459"/>
      <c r="V1442" s="459"/>
      <c r="W1442" s="459"/>
      <c r="X1442" s="459"/>
      <c r="Y1442" s="460"/>
    </row>
    <row r="1443" spans="1:25">
      <c r="A1443" s="324"/>
      <c r="B1443" s="537"/>
      <c r="C1443" s="324"/>
      <c r="D1443" s="324"/>
      <c r="E1443" s="324"/>
      <c r="F1443" s="459"/>
      <c r="G1443" s="324"/>
      <c r="H1443" s="462"/>
      <c r="I1443" s="324"/>
      <c r="J1443" s="324"/>
      <c r="K1443" s="324"/>
      <c r="L1443" s="324"/>
      <c r="M1443" s="324"/>
      <c r="N1443" s="324"/>
      <c r="O1443" s="324"/>
      <c r="P1443" s="324"/>
      <c r="Q1443" s="324"/>
      <c r="R1443" s="324"/>
      <c r="S1443" s="324"/>
      <c r="T1443" s="459"/>
      <c r="U1443" s="459"/>
      <c r="V1443" s="459"/>
      <c r="W1443" s="459"/>
      <c r="X1443" s="459"/>
      <c r="Y1443" s="460"/>
    </row>
    <row r="1444" spans="1:25">
      <c r="A1444" s="324"/>
      <c r="B1444" s="537"/>
      <c r="C1444" s="324"/>
      <c r="D1444" s="324"/>
      <c r="E1444" s="324"/>
      <c r="F1444" s="459"/>
      <c r="G1444" s="324"/>
      <c r="H1444" s="462"/>
      <c r="I1444" s="324"/>
      <c r="J1444" s="324"/>
      <c r="K1444" s="324"/>
      <c r="L1444" s="324"/>
      <c r="M1444" s="324"/>
      <c r="N1444" s="324"/>
      <c r="O1444" s="324"/>
      <c r="P1444" s="324"/>
      <c r="Q1444" s="324"/>
      <c r="R1444" s="324"/>
      <c r="S1444" s="324"/>
      <c r="T1444" s="459"/>
      <c r="U1444" s="459"/>
      <c r="V1444" s="459"/>
      <c r="W1444" s="459"/>
      <c r="X1444" s="459"/>
      <c r="Y1444" s="460"/>
    </row>
    <row r="1445" spans="1:25">
      <c r="A1445" s="324"/>
      <c r="B1445" s="537"/>
      <c r="C1445" s="324"/>
      <c r="D1445" s="324"/>
      <c r="E1445" s="324"/>
      <c r="F1445" s="459"/>
      <c r="G1445" s="324"/>
      <c r="H1445" s="462"/>
      <c r="I1445" s="324"/>
      <c r="J1445" s="324"/>
      <c r="K1445" s="324"/>
      <c r="L1445" s="324"/>
      <c r="M1445" s="324"/>
      <c r="N1445" s="324"/>
      <c r="O1445" s="324"/>
      <c r="P1445" s="324"/>
      <c r="Q1445" s="324"/>
      <c r="R1445" s="324"/>
      <c r="S1445" s="324"/>
      <c r="T1445" s="459"/>
      <c r="U1445" s="459"/>
      <c r="V1445" s="459"/>
      <c r="W1445" s="459"/>
      <c r="X1445" s="459"/>
      <c r="Y1445" s="460"/>
    </row>
    <row r="1446" spans="1:25">
      <c r="A1446" s="324"/>
      <c r="B1446" s="537"/>
      <c r="C1446" s="324"/>
      <c r="D1446" s="324"/>
      <c r="E1446" s="324"/>
      <c r="F1446" s="459"/>
      <c r="G1446" s="324"/>
      <c r="H1446" s="462"/>
      <c r="I1446" s="324"/>
      <c r="J1446" s="324"/>
      <c r="K1446" s="324"/>
      <c r="L1446" s="324"/>
      <c r="M1446" s="324"/>
      <c r="N1446" s="324"/>
      <c r="O1446" s="324"/>
      <c r="P1446" s="324"/>
      <c r="Q1446" s="324"/>
      <c r="R1446" s="324"/>
      <c r="S1446" s="324"/>
      <c r="T1446" s="459"/>
      <c r="U1446" s="459"/>
      <c r="V1446" s="459"/>
      <c r="W1446" s="459"/>
      <c r="X1446" s="459"/>
      <c r="Y1446" s="460"/>
    </row>
    <row r="1447" spans="1:25">
      <c r="A1447" s="324"/>
      <c r="B1447" s="537"/>
      <c r="C1447" s="324"/>
      <c r="D1447" s="324"/>
      <c r="E1447" s="324"/>
      <c r="F1447" s="459"/>
      <c r="G1447" s="324"/>
      <c r="H1447" s="462"/>
      <c r="I1447" s="324"/>
      <c r="J1447" s="324"/>
      <c r="K1447" s="324"/>
      <c r="L1447" s="324"/>
      <c r="M1447" s="324"/>
      <c r="N1447" s="324"/>
      <c r="O1447" s="324"/>
      <c r="P1447" s="324"/>
      <c r="Q1447" s="324"/>
      <c r="R1447" s="324"/>
      <c r="S1447" s="324"/>
      <c r="T1447" s="459"/>
      <c r="U1447" s="459"/>
      <c r="V1447" s="459"/>
      <c r="W1447" s="459"/>
      <c r="X1447" s="459"/>
      <c r="Y1447" s="460"/>
    </row>
    <row r="1448" spans="1:25">
      <c r="A1448" s="324"/>
      <c r="B1448" s="537"/>
      <c r="C1448" s="324"/>
      <c r="D1448" s="324"/>
      <c r="E1448" s="324"/>
      <c r="F1448" s="459"/>
      <c r="G1448" s="324"/>
      <c r="H1448" s="462"/>
      <c r="I1448" s="324"/>
      <c r="J1448" s="324"/>
      <c r="K1448" s="324"/>
      <c r="L1448" s="324"/>
      <c r="M1448" s="324"/>
      <c r="N1448" s="324"/>
      <c r="O1448" s="324"/>
      <c r="P1448" s="324"/>
      <c r="Q1448" s="324"/>
      <c r="R1448" s="324"/>
      <c r="S1448" s="324"/>
      <c r="T1448" s="459"/>
      <c r="U1448" s="459"/>
      <c r="V1448" s="459"/>
      <c r="W1448" s="459"/>
      <c r="X1448" s="459"/>
      <c r="Y1448" s="460"/>
    </row>
    <row r="1449" spans="1:25">
      <c r="A1449" s="324"/>
      <c r="B1449" s="537"/>
      <c r="C1449" s="324"/>
      <c r="D1449" s="324"/>
      <c r="E1449" s="324"/>
      <c r="F1449" s="459"/>
      <c r="G1449" s="324"/>
      <c r="H1449" s="462"/>
      <c r="I1449" s="324"/>
      <c r="J1449" s="324"/>
      <c r="K1449" s="324"/>
      <c r="L1449" s="324"/>
      <c r="M1449" s="324"/>
      <c r="N1449" s="324"/>
      <c r="O1449" s="324"/>
      <c r="P1449" s="324"/>
      <c r="Q1449" s="324"/>
      <c r="R1449" s="324"/>
      <c r="S1449" s="324"/>
      <c r="T1449" s="459"/>
      <c r="U1449" s="459"/>
      <c r="V1449" s="459"/>
      <c r="W1449" s="459"/>
      <c r="X1449" s="459"/>
      <c r="Y1449" s="460"/>
    </row>
    <row r="1450" spans="1:25">
      <c r="A1450" s="324"/>
      <c r="B1450" s="537"/>
      <c r="C1450" s="324"/>
      <c r="D1450" s="324"/>
      <c r="E1450" s="324"/>
      <c r="F1450" s="459"/>
      <c r="G1450" s="324"/>
      <c r="H1450" s="462"/>
      <c r="I1450" s="324"/>
      <c r="J1450" s="324"/>
      <c r="K1450" s="324"/>
      <c r="L1450" s="324"/>
      <c r="M1450" s="324"/>
      <c r="N1450" s="324"/>
      <c r="O1450" s="324"/>
      <c r="P1450" s="324"/>
      <c r="Q1450" s="324"/>
      <c r="R1450" s="324"/>
      <c r="S1450" s="324"/>
      <c r="T1450" s="459"/>
      <c r="U1450" s="459"/>
      <c r="V1450" s="459"/>
      <c r="W1450" s="459"/>
      <c r="X1450" s="459"/>
      <c r="Y1450" s="460"/>
    </row>
    <row r="1451" spans="1:25">
      <c r="A1451" s="324"/>
      <c r="B1451" s="537"/>
      <c r="C1451" s="324"/>
      <c r="D1451" s="324"/>
      <c r="E1451" s="324"/>
      <c r="F1451" s="459"/>
      <c r="G1451" s="324"/>
      <c r="H1451" s="462"/>
      <c r="I1451" s="324"/>
      <c r="J1451" s="324"/>
      <c r="K1451" s="324"/>
      <c r="L1451" s="324"/>
      <c r="M1451" s="324"/>
      <c r="N1451" s="324"/>
      <c r="O1451" s="324"/>
      <c r="P1451" s="324"/>
      <c r="Q1451" s="324"/>
      <c r="R1451" s="324"/>
      <c r="S1451" s="324"/>
      <c r="T1451" s="459"/>
      <c r="U1451" s="459"/>
      <c r="V1451" s="459"/>
      <c r="W1451" s="459"/>
      <c r="X1451" s="459"/>
      <c r="Y1451" s="460"/>
    </row>
    <row r="1452" spans="1:25">
      <c r="A1452" s="324"/>
      <c r="B1452" s="537"/>
      <c r="C1452" s="324"/>
      <c r="D1452" s="324"/>
      <c r="E1452" s="324"/>
      <c r="F1452" s="459"/>
      <c r="G1452" s="324"/>
      <c r="H1452" s="462"/>
      <c r="I1452" s="324"/>
      <c r="J1452" s="324"/>
      <c r="K1452" s="324"/>
      <c r="L1452" s="324"/>
      <c r="M1452" s="324"/>
      <c r="N1452" s="324"/>
      <c r="O1452" s="324"/>
      <c r="P1452" s="324"/>
      <c r="Q1452" s="324"/>
      <c r="R1452" s="324"/>
      <c r="S1452" s="324"/>
      <c r="T1452" s="459"/>
      <c r="U1452" s="459"/>
      <c r="V1452" s="459"/>
      <c r="W1452" s="459"/>
      <c r="X1452" s="459"/>
      <c r="Y1452" s="460"/>
    </row>
    <row r="1453" spans="1:25">
      <c r="A1453" s="324"/>
      <c r="B1453" s="537"/>
      <c r="C1453" s="324"/>
      <c r="D1453" s="324"/>
      <c r="E1453" s="324"/>
      <c r="F1453" s="459"/>
      <c r="G1453" s="324"/>
      <c r="H1453" s="462"/>
      <c r="I1453" s="324"/>
      <c r="J1453" s="324"/>
      <c r="K1453" s="324"/>
      <c r="L1453" s="324"/>
      <c r="M1453" s="324"/>
      <c r="N1453" s="324"/>
      <c r="O1453" s="324"/>
      <c r="P1453" s="324"/>
      <c r="Q1453" s="324"/>
      <c r="R1453" s="324"/>
      <c r="S1453" s="324"/>
      <c r="T1453" s="459"/>
      <c r="U1453" s="459"/>
      <c r="V1453" s="459"/>
      <c r="W1453" s="459"/>
      <c r="X1453" s="459"/>
      <c r="Y1453" s="460"/>
    </row>
    <row r="1454" spans="1:25">
      <c r="A1454" s="324"/>
      <c r="B1454" s="537"/>
      <c r="C1454" s="324"/>
      <c r="D1454" s="324"/>
      <c r="E1454" s="324"/>
      <c r="F1454" s="459"/>
      <c r="G1454" s="324"/>
      <c r="H1454" s="462"/>
      <c r="I1454" s="324"/>
      <c r="J1454" s="324"/>
      <c r="K1454" s="324"/>
      <c r="L1454" s="324"/>
      <c r="M1454" s="324"/>
      <c r="N1454" s="324"/>
      <c r="O1454" s="324"/>
      <c r="P1454" s="324"/>
      <c r="Q1454" s="324"/>
      <c r="R1454" s="324"/>
      <c r="S1454" s="324"/>
      <c r="T1454" s="459"/>
      <c r="U1454" s="459"/>
      <c r="V1454" s="459"/>
      <c r="W1454" s="459"/>
      <c r="X1454" s="459"/>
      <c r="Y1454" s="460"/>
    </row>
    <row r="1455" spans="1:25">
      <c r="A1455" s="324"/>
      <c r="B1455" s="537"/>
      <c r="C1455" s="324"/>
      <c r="D1455" s="324"/>
      <c r="E1455" s="324"/>
      <c r="F1455" s="459"/>
      <c r="G1455" s="324"/>
      <c r="H1455" s="462"/>
      <c r="I1455" s="324"/>
      <c r="J1455" s="324"/>
      <c r="K1455" s="324"/>
      <c r="L1455" s="324"/>
      <c r="M1455" s="324"/>
      <c r="N1455" s="324"/>
      <c r="O1455" s="324"/>
      <c r="P1455" s="324"/>
      <c r="Q1455" s="324"/>
      <c r="R1455" s="324"/>
      <c r="S1455" s="324"/>
      <c r="T1455" s="459"/>
      <c r="U1455" s="459"/>
      <c r="V1455" s="459"/>
      <c r="W1455" s="459"/>
      <c r="X1455" s="459"/>
      <c r="Y1455" s="460"/>
    </row>
    <row r="1456" spans="1:25">
      <c r="A1456" s="324"/>
      <c r="B1456" s="537"/>
      <c r="C1456" s="324"/>
      <c r="D1456" s="324"/>
      <c r="E1456" s="324"/>
      <c r="F1456" s="459"/>
      <c r="G1456" s="324"/>
      <c r="H1456" s="462"/>
      <c r="I1456" s="324"/>
      <c r="J1456" s="324"/>
      <c r="K1456" s="324"/>
      <c r="L1456" s="324"/>
      <c r="M1456" s="324"/>
      <c r="N1456" s="324"/>
      <c r="O1456" s="324"/>
      <c r="P1456" s="324"/>
      <c r="Q1456" s="324"/>
      <c r="R1456" s="324"/>
      <c r="S1456" s="324"/>
      <c r="T1456" s="459"/>
      <c r="U1456" s="459"/>
      <c r="V1456" s="459"/>
      <c r="W1456" s="459"/>
      <c r="X1456" s="459"/>
      <c r="Y1456" s="460"/>
    </row>
    <row r="1457" spans="1:25">
      <c r="A1457" s="324"/>
      <c r="B1457" s="537"/>
      <c r="C1457" s="324"/>
      <c r="D1457" s="324"/>
      <c r="E1457" s="324"/>
      <c r="F1457" s="459"/>
      <c r="G1457" s="324"/>
      <c r="H1457" s="462"/>
      <c r="I1457" s="324"/>
      <c r="J1457" s="324"/>
      <c r="K1457" s="324"/>
      <c r="L1457" s="324"/>
      <c r="M1457" s="324"/>
      <c r="N1457" s="324"/>
      <c r="O1457" s="324"/>
      <c r="P1457" s="324"/>
      <c r="Q1457" s="324"/>
      <c r="R1457" s="324"/>
      <c r="S1457" s="324"/>
      <c r="T1457" s="459"/>
      <c r="U1457" s="459"/>
      <c r="V1457" s="459"/>
      <c r="W1457" s="459"/>
      <c r="X1457" s="459"/>
      <c r="Y1457" s="460"/>
    </row>
    <row r="1458" spans="1:25">
      <c r="A1458" s="324"/>
      <c r="B1458" s="537"/>
      <c r="C1458" s="324"/>
      <c r="D1458" s="324"/>
      <c r="E1458" s="324"/>
      <c r="F1458" s="459"/>
      <c r="G1458" s="324"/>
      <c r="H1458" s="462"/>
      <c r="I1458" s="324"/>
      <c r="J1458" s="324"/>
      <c r="K1458" s="324"/>
      <c r="L1458" s="324"/>
      <c r="M1458" s="324"/>
      <c r="N1458" s="324"/>
      <c r="O1458" s="324"/>
      <c r="P1458" s="324"/>
      <c r="Q1458" s="324"/>
      <c r="R1458" s="324"/>
      <c r="S1458" s="324"/>
      <c r="T1458" s="459"/>
      <c r="U1458" s="459"/>
      <c r="V1458" s="459"/>
      <c r="W1458" s="459"/>
      <c r="X1458" s="459"/>
      <c r="Y1458" s="460"/>
    </row>
    <row r="1459" spans="1:25">
      <c r="A1459" s="324"/>
      <c r="B1459" s="537"/>
      <c r="C1459" s="324"/>
      <c r="D1459" s="324"/>
      <c r="E1459" s="324"/>
      <c r="F1459" s="459"/>
      <c r="G1459" s="324"/>
      <c r="H1459" s="462"/>
      <c r="I1459" s="324"/>
      <c r="J1459" s="324"/>
      <c r="K1459" s="324"/>
      <c r="L1459" s="324"/>
      <c r="M1459" s="324"/>
      <c r="N1459" s="324"/>
      <c r="O1459" s="324"/>
      <c r="P1459" s="324"/>
      <c r="Q1459" s="324"/>
      <c r="R1459" s="324"/>
      <c r="S1459" s="324"/>
      <c r="T1459" s="459"/>
      <c r="U1459" s="459"/>
      <c r="V1459" s="459"/>
      <c r="W1459" s="459"/>
      <c r="X1459" s="459"/>
      <c r="Y1459" s="460"/>
    </row>
    <row r="1460" spans="1:25">
      <c r="A1460" s="324"/>
      <c r="B1460" s="537"/>
      <c r="C1460" s="324"/>
      <c r="D1460" s="324"/>
      <c r="E1460" s="324"/>
      <c r="F1460" s="459"/>
      <c r="G1460" s="324"/>
      <c r="H1460" s="462"/>
      <c r="I1460" s="324"/>
      <c r="J1460" s="324"/>
      <c r="K1460" s="324"/>
      <c r="L1460" s="324"/>
      <c r="M1460" s="324"/>
      <c r="N1460" s="324"/>
      <c r="O1460" s="324"/>
      <c r="P1460" s="324"/>
      <c r="Q1460" s="324"/>
      <c r="R1460" s="324"/>
      <c r="S1460" s="324"/>
      <c r="T1460" s="459"/>
      <c r="U1460" s="459"/>
      <c r="V1460" s="459"/>
      <c r="W1460" s="459"/>
      <c r="X1460" s="459"/>
      <c r="Y1460" s="460"/>
    </row>
    <row r="1461" spans="1:25">
      <c r="A1461" s="324"/>
      <c r="B1461" s="537"/>
      <c r="C1461" s="324"/>
      <c r="D1461" s="324"/>
      <c r="E1461" s="324"/>
      <c r="F1461" s="459"/>
      <c r="G1461" s="324"/>
      <c r="H1461" s="462"/>
      <c r="I1461" s="324"/>
      <c r="J1461" s="324"/>
      <c r="K1461" s="324"/>
      <c r="L1461" s="324"/>
      <c r="M1461" s="324"/>
      <c r="N1461" s="324"/>
      <c r="O1461" s="324"/>
      <c r="P1461" s="324"/>
      <c r="Q1461" s="324"/>
      <c r="R1461" s="324"/>
      <c r="S1461" s="324"/>
      <c r="T1461" s="459"/>
      <c r="U1461" s="459"/>
      <c r="V1461" s="459"/>
      <c r="W1461" s="459"/>
      <c r="X1461" s="459"/>
      <c r="Y1461" s="460"/>
    </row>
    <row r="1462" spans="1:25">
      <c r="A1462" s="324"/>
      <c r="B1462" s="537"/>
      <c r="C1462" s="324"/>
      <c r="D1462" s="324"/>
      <c r="E1462" s="324"/>
      <c r="F1462" s="459"/>
      <c r="G1462" s="324"/>
      <c r="H1462" s="462"/>
      <c r="I1462" s="324"/>
      <c r="J1462" s="324"/>
      <c r="K1462" s="324"/>
      <c r="L1462" s="324"/>
      <c r="M1462" s="324"/>
      <c r="N1462" s="324"/>
      <c r="O1462" s="324"/>
      <c r="P1462" s="324"/>
      <c r="Q1462" s="324"/>
      <c r="R1462" s="324"/>
      <c r="S1462" s="324"/>
      <c r="T1462" s="459"/>
      <c r="U1462" s="459"/>
      <c r="V1462" s="459"/>
      <c r="W1462" s="459"/>
      <c r="X1462" s="459"/>
      <c r="Y1462" s="460"/>
    </row>
    <row r="1463" spans="1:25">
      <c r="A1463" s="324"/>
      <c r="B1463" s="537"/>
      <c r="C1463" s="324"/>
      <c r="D1463" s="324"/>
      <c r="E1463" s="324"/>
      <c r="F1463" s="459"/>
      <c r="G1463" s="324"/>
      <c r="H1463" s="462"/>
      <c r="I1463" s="324"/>
      <c r="J1463" s="324"/>
      <c r="K1463" s="324"/>
      <c r="L1463" s="324"/>
      <c r="M1463" s="324"/>
      <c r="N1463" s="324"/>
      <c r="O1463" s="324"/>
      <c r="P1463" s="324"/>
      <c r="Q1463" s="324"/>
      <c r="R1463" s="324"/>
      <c r="S1463" s="324"/>
      <c r="T1463" s="459"/>
      <c r="U1463" s="459"/>
      <c r="V1463" s="459"/>
      <c r="W1463" s="459"/>
      <c r="X1463" s="459"/>
      <c r="Y1463" s="460"/>
    </row>
    <row r="1464" spans="1:25">
      <c r="A1464" s="324"/>
      <c r="B1464" s="537"/>
      <c r="C1464" s="324"/>
      <c r="D1464" s="324"/>
      <c r="E1464" s="324"/>
      <c r="F1464" s="459"/>
      <c r="G1464" s="324"/>
      <c r="H1464" s="462"/>
      <c r="I1464" s="324"/>
      <c r="J1464" s="324"/>
      <c r="K1464" s="324"/>
      <c r="L1464" s="324"/>
      <c r="M1464" s="324"/>
      <c r="N1464" s="324"/>
      <c r="O1464" s="324"/>
      <c r="P1464" s="324"/>
      <c r="Q1464" s="324"/>
      <c r="R1464" s="324"/>
      <c r="S1464" s="324"/>
      <c r="T1464" s="459"/>
      <c r="U1464" s="459"/>
      <c r="V1464" s="459"/>
      <c r="W1464" s="459"/>
      <c r="X1464" s="459"/>
      <c r="Y1464" s="460"/>
    </row>
    <row r="1465" spans="1:25">
      <c r="A1465" s="324"/>
      <c r="B1465" s="537"/>
      <c r="C1465" s="324"/>
      <c r="D1465" s="324"/>
      <c r="E1465" s="324"/>
      <c r="F1465" s="459"/>
      <c r="G1465" s="324"/>
      <c r="H1465" s="462"/>
      <c r="I1465" s="324"/>
      <c r="J1465" s="324"/>
      <c r="K1465" s="324"/>
      <c r="L1465" s="324"/>
      <c r="M1465" s="324"/>
      <c r="N1465" s="324"/>
      <c r="O1465" s="324"/>
      <c r="P1465" s="324"/>
      <c r="Q1465" s="324"/>
      <c r="R1465" s="324"/>
      <c r="S1465" s="324"/>
      <c r="T1465" s="459"/>
      <c r="U1465" s="459"/>
      <c r="V1465" s="459"/>
      <c r="W1465" s="459"/>
      <c r="X1465" s="459"/>
      <c r="Y1465" s="460"/>
    </row>
    <row r="1466" spans="1:25">
      <c r="A1466" s="324"/>
      <c r="B1466" s="537"/>
      <c r="C1466" s="324"/>
      <c r="D1466" s="324"/>
      <c r="E1466" s="324"/>
      <c r="F1466" s="459"/>
      <c r="G1466" s="324"/>
      <c r="H1466" s="462"/>
      <c r="I1466" s="324"/>
      <c r="J1466" s="324"/>
      <c r="K1466" s="324"/>
      <c r="L1466" s="324"/>
      <c r="M1466" s="324"/>
      <c r="N1466" s="324"/>
      <c r="O1466" s="324"/>
      <c r="P1466" s="324"/>
      <c r="Q1466" s="324"/>
      <c r="R1466" s="324"/>
      <c r="S1466" s="324"/>
      <c r="T1466" s="459"/>
      <c r="U1466" s="459"/>
      <c r="V1466" s="459"/>
      <c r="W1466" s="459"/>
      <c r="X1466" s="459"/>
      <c r="Y1466" s="460"/>
    </row>
    <row r="1467" spans="1:25">
      <c r="A1467" s="324"/>
      <c r="B1467" s="537"/>
      <c r="C1467" s="324"/>
      <c r="D1467" s="324"/>
      <c r="E1467" s="324"/>
      <c r="F1467" s="459"/>
      <c r="G1467" s="324"/>
      <c r="H1467" s="462"/>
      <c r="I1467" s="324"/>
      <c r="J1467" s="324"/>
      <c r="K1467" s="324"/>
      <c r="L1467" s="324"/>
      <c r="M1467" s="324"/>
      <c r="N1467" s="324"/>
      <c r="O1467" s="324"/>
      <c r="P1467" s="324"/>
      <c r="Q1467" s="324"/>
      <c r="R1467" s="324"/>
      <c r="S1467" s="324"/>
      <c r="T1467" s="459"/>
      <c r="U1467" s="459"/>
      <c r="V1467" s="459"/>
      <c r="W1467" s="459"/>
      <c r="X1467" s="459"/>
      <c r="Y1467" s="460"/>
    </row>
    <row r="1468" spans="1:25">
      <c r="A1468" s="324"/>
      <c r="B1468" s="537"/>
      <c r="C1468" s="324"/>
      <c r="D1468" s="324"/>
      <c r="E1468" s="324"/>
      <c r="F1468" s="459"/>
      <c r="G1468" s="324"/>
      <c r="H1468" s="462"/>
      <c r="I1468" s="324"/>
      <c r="J1468" s="324"/>
      <c r="K1468" s="324"/>
      <c r="L1468" s="324"/>
      <c r="M1468" s="324"/>
      <c r="N1468" s="324"/>
      <c r="O1468" s="324"/>
      <c r="P1468" s="324"/>
      <c r="Q1468" s="324"/>
      <c r="R1468" s="324"/>
      <c r="S1468" s="324"/>
      <c r="T1468" s="459"/>
      <c r="U1468" s="459"/>
      <c r="V1468" s="459"/>
      <c r="W1468" s="459"/>
      <c r="X1468" s="459"/>
      <c r="Y1468" s="460"/>
    </row>
    <row r="1469" spans="1:25">
      <c r="A1469" s="324"/>
      <c r="B1469" s="537"/>
      <c r="C1469" s="324"/>
      <c r="D1469" s="324"/>
      <c r="E1469" s="324"/>
      <c r="F1469" s="459"/>
      <c r="G1469" s="324"/>
      <c r="H1469" s="462"/>
      <c r="I1469" s="324"/>
      <c r="J1469" s="324"/>
      <c r="K1469" s="324"/>
      <c r="L1469" s="324"/>
      <c r="M1469" s="324"/>
      <c r="N1469" s="324"/>
      <c r="O1469" s="324"/>
      <c r="P1469" s="324"/>
      <c r="Q1469" s="324"/>
      <c r="R1469" s="324"/>
      <c r="S1469" s="324"/>
      <c r="T1469" s="459"/>
      <c r="U1469" s="459"/>
      <c r="V1469" s="459"/>
      <c r="W1469" s="459"/>
      <c r="X1469" s="459"/>
      <c r="Y1469" s="460"/>
    </row>
    <row r="1470" spans="1:25">
      <c r="A1470" s="324"/>
      <c r="B1470" s="537"/>
      <c r="C1470" s="324"/>
      <c r="D1470" s="324"/>
      <c r="E1470" s="324"/>
      <c r="F1470" s="459"/>
      <c r="G1470" s="324"/>
      <c r="H1470" s="462"/>
      <c r="I1470" s="324"/>
      <c r="J1470" s="324"/>
      <c r="K1470" s="324"/>
      <c r="L1470" s="324"/>
      <c r="M1470" s="324"/>
      <c r="N1470" s="324"/>
      <c r="O1470" s="324"/>
      <c r="P1470" s="324"/>
      <c r="Q1470" s="324"/>
      <c r="R1470" s="324"/>
      <c r="S1470" s="324"/>
      <c r="T1470" s="459"/>
      <c r="U1470" s="459"/>
      <c r="V1470" s="459"/>
      <c r="W1470" s="459"/>
      <c r="X1470" s="459"/>
      <c r="Y1470" s="460"/>
    </row>
    <row r="1471" spans="1:25">
      <c r="A1471" s="324"/>
      <c r="B1471" s="537"/>
      <c r="C1471" s="324"/>
      <c r="D1471" s="324"/>
      <c r="E1471" s="324"/>
      <c r="F1471" s="459"/>
      <c r="G1471" s="324"/>
      <c r="H1471" s="462"/>
      <c r="I1471" s="324"/>
      <c r="J1471" s="324"/>
      <c r="K1471" s="324"/>
      <c r="L1471" s="324"/>
      <c r="M1471" s="324"/>
      <c r="N1471" s="324"/>
      <c r="O1471" s="324"/>
      <c r="P1471" s="324"/>
      <c r="Q1471" s="324"/>
      <c r="R1471" s="324"/>
      <c r="S1471" s="324"/>
      <c r="T1471" s="459"/>
      <c r="U1471" s="459"/>
      <c r="V1471" s="459"/>
      <c r="W1471" s="459"/>
      <c r="X1471" s="459"/>
      <c r="Y1471" s="460"/>
    </row>
    <row r="1472" spans="1:25">
      <c r="A1472" s="324"/>
      <c r="B1472" s="537"/>
      <c r="C1472" s="324"/>
      <c r="D1472" s="324"/>
      <c r="E1472" s="324"/>
      <c r="F1472" s="459"/>
      <c r="G1472" s="324"/>
      <c r="H1472" s="462"/>
      <c r="I1472" s="324"/>
      <c r="J1472" s="324"/>
      <c r="K1472" s="324"/>
      <c r="L1472" s="324"/>
      <c r="M1472" s="324"/>
      <c r="N1472" s="324"/>
      <c r="O1472" s="324"/>
      <c r="P1472" s="324"/>
      <c r="Q1472" s="324"/>
      <c r="R1472" s="324"/>
      <c r="S1472" s="324"/>
      <c r="T1472" s="459"/>
      <c r="U1472" s="459"/>
      <c r="V1472" s="459"/>
      <c r="W1472" s="459"/>
      <c r="X1472" s="459"/>
      <c r="Y1472" s="460"/>
    </row>
    <row r="1473" spans="1:25">
      <c r="A1473" s="324"/>
      <c r="B1473" s="537"/>
      <c r="C1473" s="324"/>
      <c r="D1473" s="324"/>
      <c r="E1473" s="324"/>
      <c r="F1473" s="459"/>
      <c r="G1473" s="324"/>
      <c r="H1473" s="462"/>
      <c r="I1473" s="324"/>
      <c r="J1473" s="324"/>
      <c r="K1473" s="324"/>
      <c r="L1473" s="324"/>
      <c r="M1473" s="324"/>
      <c r="N1473" s="324"/>
      <c r="O1473" s="324"/>
      <c r="P1473" s="324"/>
      <c r="Q1473" s="324"/>
      <c r="R1473" s="324"/>
      <c r="S1473" s="324"/>
      <c r="T1473" s="459"/>
      <c r="U1473" s="459"/>
      <c r="V1473" s="459"/>
      <c r="W1473" s="459"/>
      <c r="X1473" s="459"/>
      <c r="Y1473" s="460"/>
    </row>
    <row r="1474" spans="1:25">
      <c r="A1474" s="324"/>
      <c r="B1474" s="537"/>
      <c r="C1474" s="324"/>
      <c r="D1474" s="324"/>
      <c r="E1474" s="324"/>
      <c r="F1474" s="459"/>
      <c r="G1474" s="324"/>
      <c r="H1474" s="462"/>
      <c r="I1474" s="324"/>
      <c r="J1474" s="324"/>
      <c r="K1474" s="324"/>
      <c r="L1474" s="324"/>
      <c r="M1474" s="324"/>
      <c r="N1474" s="324"/>
      <c r="O1474" s="324"/>
      <c r="P1474" s="324"/>
      <c r="Q1474" s="324"/>
      <c r="R1474" s="324"/>
      <c r="S1474" s="324"/>
      <c r="T1474" s="459"/>
      <c r="U1474" s="459"/>
      <c r="V1474" s="459"/>
      <c r="W1474" s="459"/>
      <c r="X1474" s="459"/>
      <c r="Y1474" s="460"/>
    </row>
    <row r="1475" spans="1:25">
      <c r="A1475" s="324"/>
      <c r="B1475" s="537"/>
      <c r="C1475" s="324"/>
      <c r="D1475" s="324"/>
      <c r="E1475" s="324"/>
      <c r="F1475" s="459"/>
      <c r="G1475" s="324"/>
      <c r="H1475" s="462"/>
      <c r="I1475" s="324"/>
      <c r="J1475" s="324"/>
      <c r="K1475" s="324"/>
      <c r="L1475" s="324"/>
      <c r="M1475" s="324"/>
      <c r="N1475" s="324"/>
      <c r="O1475" s="324"/>
      <c r="P1475" s="324"/>
      <c r="Q1475" s="324"/>
      <c r="R1475" s="324"/>
      <c r="S1475" s="324"/>
      <c r="T1475" s="459"/>
      <c r="U1475" s="459"/>
      <c r="V1475" s="459"/>
      <c r="W1475" s="459"/>
      <c r="X1475" s="459"/>
      <c r="Y1475" s="460"/>
    </row>
    <row r="1476" spans="1:25">
      <c r="A1476" s="324"/>
      <c r="B1476" s="537"/>
      <c r="C1476" s="324"/>
      <c r="D1476" s="324"/>
      <c r="E1476" s="324"/>
      <c r="F1476" s="459"/>
      <c r="G1476" s="324"/>
      <c r="H1476" s="462"/>
      <c r="I1476" s="324"/>
      <c r="J1476" s="324"/>
      <c r="K1476" s="324"/>
      <c r="L1476" s="324"/>
      <c r="M1476" s="324"/>
      <c r="N1476" s="324"/>
      <c r="O1476" s="324"/>
      <c r="P1476" s="324"/>
      <c r="Q1476" s="324"/>
      <c r="R1476" s="324"/>
      <c r="S1476" s="324"/>
      <c r="T1476" s="459"/>
      <c r="U1476" s="459"/>
      <c r="V1476" s="459"/>
      <c r="W1476" s="459"/>
      <c r="X1476" s="459"/>
      <c r="Y1476" s="460"/>
    </row>
    <row r="1477" spans="1:25">
      <c r="A1477" s="324"/>
      <c r="B1477" s="537"/>
      <c r="C1477" s="324"/>
      <c r="D1477" s="324"/>
      <c r="E1477" s="324"/>
      <c r="F1477" s="459"/>
      <c r="G1477" s="324"/>
      <c r="H1477" s="462"/>
      <c r="I1477" s="324"/>
      <c r="J1477" s="324"/>
      <c r="K1477" s="324"/>
      <c r="L1477" s="324"/>
      <c r="M1477" s="324"/>
      <c r="N1477" s="324"/>
      <c r="O1477" s="324"/>
      <c r="P1477" s="324"/>
      <c r="Q1477" s="324"/>
      <c r="R1477" s="324"/>
      <c r="S1477" s="324"/>
      <c r="T1477" s="459"/>
      <c r="U1477" s="459"/>
      <c r="V1477" s="459"/>
      <c r="W1477" s="459"/>
      <c r="X1477" s="459"/>
      <c r="Y1477" s="460"/>
    </row>
    <row r="1478" spans="1:25">
      <c r="A1478" s="324"/>
      <c r="B1478" s="537"/>
      <c r="C1478" s="324"/>
      <c r="D1478" s="324"/>
      <c r="E1478" s="324"/>
      <c r="F1478" s="459"/>
      <c r="G1478" s="324"/>
      <c r="H1478" s="462"/>
      <c r="I1478" s="324"/>
      <c r="J1478" s="324"/>
      <c r="K1478" s="324"/>
      <c r="L1478" s="324"/>
      <c r="M1478" s="324"/>
      <c r="N1478" s="324"/>
      <c r="O1478" s="324"/>
      <c r="P1478" s="324"/>
      <c r="Q1478" s="324"/>
      <c r="R1478" s="324"/>
      <c r="S1478" s="324"/>
      <c r="T1478" s="459"/>
      <c r="U1478" s="459"/>
      <c r="V1478" s="459"/>
      <c r="W1478" s="459"/>
      <c r="X1478" s="459"/>
      <c r="Y1478" s="460"/>
    </row>
    <row r="1479" spans="1:25">
      <c r="A1479" s="324"/>
      <c r="B1479" s="537"/>
      <c r="C1479" s="324"/>
      <c r="D1479" s="324"/>
      <c r="E1479" s="324"/>
      <c r="F1479" s="459"/>
      <c r="G1479" s="324"/>
      <c r="H1479" s="462"/>
      <c r="I1479" s="324"/>
      <c r="J1479" s="324"/>
      <c r="K1479" s="324"/>
      <c r="L1479" s="324"/>
      <c r="M1479" s="324"/>
      <c r="N1479" s="324"/>
      <c r="O1479" s="324"/>
      <c r="P1479" s="324"/>
      <c r="Q1479" s="324"/>
      <c r="R1479" s="324"/>
      <c r="S1479" s="324"/>
      <c r="T1479" s="459"/>
      <c r="U1479" s="459"/>
      <c r="V1479" s="459"/>
      <c r="W1479" s="459"/>
      <c r="X1479" s="459"/>
      <c r="Y1479" s="460"/>
    </row>
    <row r="1480" spans="1:25">
      <c r="A1480" s="324"/>
      <c r="B1480" s="537"/>
      <c r="C1480" s="324"/>
      <c r="D1480" s="324"/>
      <c r="E1480" s="324"/>
      <c r="F1480" s="459"/>
      <c r="G1480" s="324"/>
      <c r="H1480" s="462"/>
      <c r="I1480" s="324"/>
      <c r="J1480" s="324"/>
      <c r="K1480" s="324"/>
      <c r="L1480" s="324"/>
      <c r="M1480" s="324"/>
      <c r="N1480" s="324"/>
      <c r="O1480" s="324"/>
      <c r="P1480" s="324"/>
      <c r="Q1480" s="324"/>
      <c r="R1480" s="324"/>
      <c r="S1480" s="324"/>
      <c r="T1480" s="459"/>
      <c r="U1480" s="459"/>
      <c r="V1480" s="459"/>
      <c r="W1480" s="459"/>
      <c r="X1480" s="459"/>
      <c r="Y1480" s="460"/>
    </row>
    <row r="1481" spans="1:25">
      <c r="A1481" s="324"/>
      <c r="B1481" s="537"/>
      <c r="C1481" s="324"/>
      <c r="D1481" s="324"/>
      <c r="E1481" s="324"/>
      <c r="F1481" s="459"/>
      <c r="G1481" s="324"/>
      <c r="H1481" s="462"/>
      <c r="I1481" s="324"/>
      <c r="J1481" s="324"/>
      <c r="K1481" s="324"/>
      <c r="L1481" s="324"/>
      <c r="M1481" s="324"/>
      <c r="N1481" s="324"/>
      <c r="O1481" s="324"/>
      <c r="P1481" s="324"/>
      <c r="Q1481" s="324"/>
      <c r="R1481" s="324"/>
      <c r="S1481" s="324"/>
      <c r="T1481" s="459"/>
      <c r="U1481" s="459"/>
      <c r="V1481" s="459"/>
      <c r="W1481" s="459"/>
      <c r="X1481" s="459"/>
      <c r="Y1481" s="460"/>
    </row>
    <row r="1482" spans="1:25">
      <c r="A1482" s="324"/>
      <c r="B1482" s="537"/>
      <c r="C1482" s="324"/>
      <c r="D1482" s="324"/>
      <c r="E1482" s="324"/>
      <c r="F1482" s="459"/>
      <c r="G1482" s="324"/>
      <c r="H1482" s="462"/>
      <c r="I1482" s="324"/>
      <c r="J1482" s="324"/>
      <c r="K1482" s="324"/>
      <c r="L1482" s="324"/>
      <c r="M1482" s="324"/>
      <c r="N1482" s="324"/>
      <c r="O1482" s="324"/>
      <c r="P1482" s="324"/>
      <c r="Q1482" s="324"/>
      <c r="R1482" s="324"/>
      <c r="S1482" s="324"/>
      <c r="T1482" s="459"/>
      <c r="U1482" s="459"/>
      <c r="V1482" s="459"/>
      <c r="W1482" s="459"/>
      <c r="X1482" s="459"/>
      <c r="Y1482" s="460"/>
    </row>
    <row r="1483" spans="1:25">
      <c r="A1483" s="324"/>
      <c r="B1483" s="537"/>
      <c r="C1483" s="324"/>
      <c r="D1483" s="324"/>
      <c r="E1483" s="324"/>
      <c r="F1483" s="459"/>
      <c r="G1483" s="324"/>
      <c r="H1483" s="462"/>
      <c r="I1483" s="324"/>
      <c r="J1483" s="324"/>
      <c r="K1483" s="324"/>
      <c r="L1483" s="324"/>
      <c r="M1483" s="324"/>
      <c r="N1483" s="324"/>
      <c r="O1483" s="324"/>
      <c r="P1483" s="324"/>
      <c r="Q1483" s="324"/>
      <c r="R1483" s="324"/>
      <c r="S1483" s="324"/>
      <c r="T1483" s="459"/>
      <c r="U1483" s="459"/>
      <c r="V1483" s="459"/>
      <c r="W1483" s="459"/>
      <c r="X1483" s="459"/>
      <c r="Y1483" s="460"/>
    </row>
    <row r="1484" spans="1:25">
      <c r="A1484" s="324"/>
      <c r="B1484" s="537"/>
      <c r="C1484" s="324"/>
      <c r="D1484" s="324"/>
      <c r="E1484" s="324"/>
      <c r="F1484" s="459"/>
      <c r="G1484" s="324"/>
      <c r="H1484" s="462"/>
      <c r="I1484" s="324"/>
      <c r="J1484" s="324"/>
      <c r="K1484" s="324"/>
      <c r="L1484" s="324"/>
      <c r="M1484" s="324"/>
      <c r="N1484" s="324"/>
      <c r="O1484" s="324"/>
      <c r="P1484" s="324"/>
      <c r="Q1484" s="324"/>
      <c r="R1484" s="324"/>
      <c r="S1484" s="324"/>
      <c r="T1484" s="459"/>
      <c r="U1484" s="459"/>
      <c r="V1484" s="459"/>
      <c r="W1484" s="459"/>
      <c r="X1484" s="459"/>
      <c r="Y1484" s="460"/>
    </row>
    <row r="1485" spans="1:25">
      <c r="A1485" s="324"/>
      <c r="B1485" s="537"/>
      <c r="C1485" s="324"/>
      <c r="D1485" s="324"/>
      <c r="E1485" s="324"/>
      <c r="F1485" s="459"/>
      <c r="G1485" s="324"/>
      <c r="H1485" s="462"/>
      <c r="I1485" s="324"/>
      <c r="J1485" s="324"/>
      <c r="K1485" s="324"/>
      <c r="L1485" s="324"/>
      <c r="M1485" s="324"/>
      <c r="N1485" s="324"/>
      <c r="O1485" s="324"/>
      <c r="P1485" s="324"/>
      <c r="Q1485" s="324"/>
      <c r="R1485" s="324"/>
      <c r="S1485" s="324"/>
      <c r="T1485" s="459"/>
      <c r="U1485" s="459"/>
      <c r="V1485" s="459"/>
      <c r="W1485" s="459"/>
      <c r="X1485" s="459"/>
      <c r="Y1485" s="460"/>
    </row>
    <row r="1486" spans="1:25">
      <c r="A1486" s="324"/>
      <c r="B1486" s="537"/>
      <c r="C1486" s="324"/>
      <c r="D1486" s="324"/>
      <c r="E1486" s="324"/>
      <c r="F1486" s="459"/>
      <c r="G1486" s="324"/>
      <c r="H1486" s="462"/>
      <c r="I1486" s="324"/>
      <c r="J1486" s="324"/>
      <c r="K1486" s="324"/>
      <c r="L1486" s="324"/>
      <c r="M1486" s="324"/>
      <c r="N1486" s="324"/>
      <c r="O1486" s="324"/>
      <c r="P1486" s="324"/>
      <c r="Q1486" s="324"/>
      <c r="R1486" s="324"/>
      <c r="S1486" s="324"/>
      <c r="T1486" s="459"/>
      <c r="U1486" s="459"/>
      <c r="V1486" s="459"/>
      <c r="W1486" s="459"/>
      <c r="X1486" s="459"/>
      <c r="Y1486" s="460"/>
    </row>
    <row r="1487" spans="1:25">
      <c r="A1487" s="324"/>
      <c r="B1487" s="537"/>
      <c r="C1487" s="324"/>
      <c r="D1487" s="324"/>
      <c r="E1487" s="324"/>
      <c r="F1487" s="459"/>
      <c r="G1487" s="324"/>
      <c r="H1487" s="462"/>
      <c r="I1487" s="324"/>
      <c r="J1487" s="324"/>
      <c r="K1487" s="324"/>
      <c r="L1487" s="324"/>
      <c r="M1487" s="324"/>
      <c r="N1487" s="324"/>
      <c r="O1487" s="324"/>
      <c r="P1487" s="324"/>
      <c r="Q1487" s="324"/>
      <c r="R1487" s="324"/>
      <c r="S1487" s="324"/>
      <c r="T1487" s="459"/>
      <c r="U1487" s="459"/>
      <c r="V1487" s="459"/>
      <c r="W1487" s="459"/>
      <c r="X1487" s="459"/>
      <c r="Y1487" s="460"/>
    </row>
    <row r="1488" spans="1:25">
      <c r="A1488" s="324"/>
      <c r="B1488" s="537"/>
      <c r="C1488" s="324"/>
      <c r="D1488" s="324"/>
      <c r="E1488" s="324"/>
      <c r="F1488" s="459"/>
      <c r="G1488" s="324"/>
      <c r="H1488" s="462"/>
      <c r="I1488" s="324"/>
      <c r="J1488" s="324"/>
      <c r="K1488" s="324"/>
      <c r="L1488" s="324"/>
      <c r="M1488" s="324"/>
      <c r="N1488" s="324"/>
      <c r="O1488" s="324"/>
      <c r="P1488" s="324"/>
      <c r="Q1488" s="324"/>
      <c r="R1488" s="324"/>
      <c r="S1488" s="324"/>
      <c r="T1488" s="459"/>
      <c r="U1488" s="459"/>
      <c r="V1488" s="459"/>
      <c r="W1488" s="459"/>
      <c r="X1488" s="459"/>
      <c r="Y1488" s="460"/>
    </row>
    <row r="1489" spans="1:25">
      <c r="A1489" s="324"/>
      <c r="B1489" s="537"/>
      <c r="C1489" s="324"/>
      <c r="D1489" s="324"/>
      <c r="E1489" s="324"/>
      <c r="F1489" s="459"/>
      <c r="G1489" s="324"/>
      <c r="H1489" s="462"/>
      <c r="I1489" s="324"/>
      <c r="J1489" s="324"/>
      <c r="K1489" s="324"/>
      <c r="L1489" s="324"/>
      <c r="M1489" s="324"/>
      <c r="N1489" s="324"/>
      <c r="O1489" s="324"/>
      <c r="P1489" s="324"/>
      <c r="Q1489" s="324"/>
      <c r="R1489" s="324"/>
      <c r="S1489" s="324"/>
      <c r="T1489" s="459"/>
      <c r="U1489" s="459"/>
      <c r="V1489" s="459"/>
      <c r="W1489" s="459"/>
      <c r="X1489" s="459"/>
      <c r="Y1489" s="460"/>
    </row>
    <row r="1490" spans="1:25">
      <c r="A1490" s="324"/>
      <c r="B1490" s="537"/>
      <c r="C1490" s="324"/>
      <c r="D1490" s="324"/>
      <c r="E1490" s="324"/>
      <c r="F1490" s="459"/>
      <c r="G1490" s="324"/>
      <c r="H1490" s="462"/>
      <c r="I1490" s="324"/>
      <c r="J1490" s="324"/>
      <c r="K1490" s="324"/>
      <c r="L1490" s="324"/>
      <c r="M1490" s="324"/>
      <c r="N1490" s="324"/>
      <c r="O1490" s="324"/>
      <c r="P1490" s="324"/>
      <c r="Q1490" s="324"/>
      <c r="R1490" s="324"/>
      <c r="S1490" s="324"/>
      <c r="T1490" s="459"/>
      <c r="U1490" s="459"/>
      <c r="V1490" s="459"/>
      <c r="W1490" s="459"/>
      <c r="X1490" s="459"/>
      <c r="Y1490" s="460"/>
    </row>
    <row r="1491" spans="1:25">
      <c r="A1491" s="324"/>
      <c r="B1491" s="537"/>
      <c r="C1491" s="324"/>
      <c r="D1491" s="324"/>
      <c r="E1491" s="324"/>
      <c r="F1491" s="459"/>
      <c r="G1491" s="324"/>
      <c r="H1491" s="462"/>
      <c r="I1491" s="324"/>
      <c r="J1491" s="324"/>
      <c r="K1491" s="324"/>
      <c r="L1491" s="324"/>
      <c r="M1491" s="324"/>
      <c r="N1491" s="324"/>
      <c r="O1491" s="324"/>
      <c r="P1491" s="324"/>
      <c r="Q1491" s="324"/>
      <c r="R1491" s="324"/>
      <c r="S1491" s="324"/>
      <c r="T1491" s="459"/>
      <c r="U1491" s="459"/>
      <c r="V1491" s="459"/>
      <c r="W1491" s="459"/>
      <c r="X1491" s="459"/>
      <c r="Y1491" s="460"/>
    </row>
    <row r="1492" spans="1:25">
      <c r="A1492" s="324"/>
      <c r="B1492" s="537"/>
      <c r="C1492" s="324"/>
      <c r="D1492" s="324"/>
      <c r="E1492" s="324"/>
      <c r="F1492" s="459"/>
      <c r="G1492" s="324"/>
      <c r="H1492" s="462"/>
      <c r="I1492" s="324"/>
      <c r="J1492" s="324"/>
      <c r="K1492" s="324"/>
      <c r="L1492" s="324"/>
      <c r="M1492" s="324"/>
      <c r="N1492" s="324"/>
      <c r="O1492" s="324"/>
      <c r="P1492" s="324"/>
      <c r="Q1492" s="324"/>
      <c r="R1492" s="324"/>
      <c r="S1492" s="324"/>
      <c r="T1492" s="459"/>
      <c r="U1492" s="459"/>
      <c r="V1492" s="459"/>
      <c r="W1492" s="459"/>
      <c r="X1492" s="459"/>
      <c r="Y1492" s="460"/>
    </row>
    <row r="1493" spans="1:25">
      <c r="A1493" s="324"/>
      <c r="B1493" s="537"/>
      <c r="C1493" s="324"/>
      <c r="D1493" s="324"/>
      <c r="E1493" s="324"/>
      <c r="F1493" s="459"/>
      <c r="G1493" s="324"/>
      <c r="H1493" s="462"/>
      <c r="I1493" s="324"/>
      <c r="J1493" s="324"/>
      <c r="K1493" s="324"/>
      <c r="L1493" s="324"/>
      <c r="M1493" s="324"/>
      <c r="N1493" s="324"/>
      <c r="O1493" s="324"/>
      <c r="P1493" s="324"/>
      <c r="Q1493" s="324"/>
      <c r="R1493" s="324"/>
      <c r="S1493" s="324"/>
      <c r="T1493" s="459"/>
      <c r="U1493" s="459"/>
      <c r="V1493" s="459"/>
      <c r="W1493" s="459"/>
      <c r="X1493" s="459"/>
      <c r="Y1493" s="460"/>
    </row>
    <row r="1494" spans="1:25">
      <c r="A1494" s="324"/>
      <c r="B1494" s="537"/>
      <c r="C1494" s="324"/>
      <c r="D1494" s="324"/>
      <c r="E1494" s="324"/>
      <c r="F1494" s="459"/>
      <c r="G1494" s="324"/>
      <c r="H1494" s="462"/>
      <c r="I1494" s="324"/>
      <c r="J1494" s="324"/>
      <c r="K1494" s="324"/>
      <c r="L1494" s="324"/>
      <c r="M1494" s="324"/>
      <c r="N1494" s="324"/>
      <c r="O1494" s="324"/>
      <c r="P1494" s="324"/>
      <c r="Q1494" s="324"/>
      <c r="R1494" s="324"/>
      <c r="S1494" s="324"/>
      <c r="T1494" s="459"/>
      <c r="U1494" s="459"/>
      <c r="V1494" s="459"/>
      <c r="W1494" s="459"/>
      <c r="X1494" s="459"/>
      <c r="Y1494" s="460"/>
    </row>
    <row r="1495" spans="1:25">
      <c r="A1495" s="324"/>
      <c r="B1495" s="537"/>
      <c r="C1495" s="324"/>
      <c r="D1495" s="324"/>
      <c r="E1495" s="324"/>
      <c r="F1495" s="459"/>
      <c r="G1495" s="324"/>
      <c r="H1495" s="462"/>
      <c r="I1495" s="324"/>
      <c r="J1495" s="324"/>
      <c r="K1495" s="324"/>
      <c r="L1495" s="324"/>
      <c r="M1495" s="324"/>
      <c r="N1495" s="324"/>
      <c r="O1495" s="324"/>
      <c r="P1495" s="324"/>
      <c r="Q1495" s="324"/>
      <c r="R1495" s="324"/>
      <c r="S1495" s="324"/>
      <c r="T1495" s="459"/>
      <c r="U1495" s="459"/>
      <c r="V1495" s="459"/>
      <c r="W1495" s="459"/>
      <c r="X1495" s="459"/>
      <c r="Y1495" s="460"/>
    </row>
    <row r="1496" spans="1:25">
      <c r="A1496" s="324"/>
      <c r="B1496" s="537"/>
      <c r="C1496" s="324"/>
      <c r="D1496" s="324"/>
      <c r="E1496" s="324"/>
      <c r="F1496" s="459"/>
      <c r="G1496" s="324"/>
      <c r="H1496" s="462"/>
      <c r="I1496" s="324"/>
      <c r="J1496" s="324"/>
      <c r="K1496" s="324"/>
      <c r="L1496" s="324"/>
      <c r="M1496" s="324"/>
      <c r="N1496" s="324"/>
      <c r="O1496" s="324"/>
      <c r="P1496" s="324"/>
      <c r="Q1496" s="324"/>
      <c r="R1496" s="324"/>
      <c r="S1496" s="324"/>
      <c r="T1496" s="459"/>
      <c r="U1496" s="459"/>
      <c r="V1496" s="459"/>
      <c r="W1496" s="459"/>
      <c r="X1496" s="459"/>
      <c r="Y1496" s="460"/>
    </row>
    <row r="1497" spans="1:25">
      <c r="A1497" s="324"/>
      <c r="B1497" s="537"/>
      <c r="C1497" s="324"/>
      <c r="D1497" s="324"/>
      <c r="E1497" s="324"/>
      <c r="F1497" s="459"/>
      <c r="G1497" s="324"/>
      <c r="H1497" s="462"/>
      <c r="I1497" s="324"/>
      <c r="J1497" s="324"/>
      <c r="K1497" s="324"/>
      <c r="L1497" s="324"/>
      <c r="M1497" s="324"/>
      <c r="N1497" s="324"/>
      <c r="O1497" s="324"/>
      <c r="P1497" s="324"/>
      <c r="Q1497" s="324"/>
      <c r="R1497" s="324"/>
      <c r="S1497" s="324"/>
      <c r="T1497" s="459"/>
      <c r="U1497" s="459"/>
      <c r="V1497" s="459"/>
      <c r="W1497" s="459"/>
      <c r="X1497" s="459"/>
      <c r="Y1497" s="460"/>
    </row>
    <row r="1498" spans="1:25">
      <c r="A1498" s="324"/>
      <c r="B1498" s="537"/>
      <c r="C1498" s="324"/>
      <c r="D1498" s="324"/>
      <c r="E1498" s="324"/>
      <c r="F1498" s="459"/>
      <c r="G1498" s="324"/>
      <c r="H1498" s="462"/>
      <c r="I1498" s="324"/>
      <c r="J1498" s="324"/>
      <c r="K1498" s="324"/>
      <c r="L1498" s="324"/>
      <c r="M1498" s="324"/>
      <c r="N1498" s="324"/>
      <c r="O1498" s="324"/>
      <c r="P1498" s="324"/>
      <c r="Q1498" s="324"/>
      <c r="R1498" s="324"/>
      <c r="S1498" s="324"/>
      <c r="T1498" s="459"/>
      <c r="U1498" s="459"/>
      <c r="V1498" s="459"/>
      <c r="W1498" s="459"/>
      <c r="X1498" s="459"/>
      <c r="Y1498" s="460"/>
    </row>
    <row r="1499" spans="1:25">
      <c r="A1499" s="324"/>
      <c r="B1499" s="537"/>
      <c r="C1499" s="324"/>
      <c r="D1499" s="324"/>
      <c r="E1499" s="324"/>
      <c r="F1499" s="459"/>
      <c r="G1499" s="324"/>
      <c r="H1499" s="462"/>
      <c r="I1499" s="324"/>
      <c r="J1499" s="324"/>
      <c r="K1499" s="324"/>
      <c r="L1499" s="324"/>
      <c r="M1499" s="324"/>
      <c r="N1499" s="324"/>
      <c r="O1499" s="324"/>
      <c r="P1499" s="324"/>
      <c r="Q1499" s="324"/>
      <c r="R1499" s="324"/>
      <c r="S1499" s="324"/>
      <c r="T1499" s="459"/>
      <c r="U1499" s="459"/>
      <c r="V1499" s="459"/>
      <c r="W1499" s="459"/>
      <c r="X1499" s="459"/>
      <c r="Y1499" s="460"/>
    </row>
    <row r="1500" spans="1:25">
      <c r="A1500" s="324"/>
      <c r="B1500" s="537"/>
      <c r="C1500" s="324"/>
      <c r="D1500" s="324"/>
      <c r="E1500" s="324"/>
      <c r="F1500" s="459"/>
      <c r="G1500" s="324"/>
      <c r="H1500" s="462"/>
      <c r="I1500" s="324"/>
      <c r="J1500" s="324"/>
      <c r="K1500" s="324"/>
      <c r="L1500" s="324"/>
      <c r="M1500" s="324"/>
      <c r="N1500" s="324"/>
      <c r="O1500" s="324"/>
      <c r="P1500" s="324"/>
      <c r="Q1500" s="324"/>
      <c r="R1500" s="324"/>
      <c r="S1500" s="324"/>
      <c r="T1500" s="459"/>
      <c r="U1500" s="459"/>
      <c r="V1500" s="459"/>
      <c r="W1500" s="459"/>
      <c r="X1500" s="459"/>
      <c r="Y1500" s="460"/>
    </row>
    <row r="1501" spans="1:25">
      <c r="A1501" s="324"/>
      <c r="B1501" s="537"/>
      <c r="C1501" s="324"/>
      <c r="D1501" s="324"/>
      <c r="E1501" s="324"/>
      <c r="F1501" s="459"/>
      <c r="G1501" s="324"/>
      <c r="H1501" s="462"/>
      <c r="I1501" s="324"/>
      <c r="J1501" s="324"/>
      <c r="K1501" s="324"/>
      <c r="L1501" s="324"/>
      <c r="M1501" s="324"/>
      <c r="N1501" s="324"/>
      <c r="O1501" s="324"/>
      <c r="P1501" s="324"/>
      <c r="Q1501" s="324"/>
      <c r="R1501" s="324"/>
      <c r="S1501" s="324"/>
      <c r="T1501" s="459"/>
      <c r="U1501" s="459"/>
      <c r="V1501" s="459"/>
      <c r="W1501" s="459"/>
      <c r="X1501" s="459"/>
      <c r="Y1501" s="460"/>
    </row>
    <row r="1502" spans="1:25">
      <c r="A1502" s="324"/>
      <c r="B1502" s="537"/>
      <c r="C1502" s="324"/>
      <c r="D1502" s="324"/>
      <c r="E1502" s="324"/>
      <c r="F1502" s="459"/>
      <c r="G1502" s="324"/>
      <c r="H1502" s="462"/>
      <c r="I1502" s="324"/>
      <c r="J1502" s="324"/>
      <c r="K1502" s="324"/>
      <c r="L1502" s="324"/>
      <c r="M1502" s="324"/>
      <c r="N1502" s="324"/>
      <c r="O1502" s="324"/>
      <c r="P1502" s="324"/>
      <c r="Q1502" s="324"/>
      <c r="R1502" s="324"/>
      <c r="S1502" s="324"/>
      <c r="T1502" s="459"/>
      <c r="U1502" s="459"/>
      <c r="V1502" s="459"/>
      <c r="W1502" s="459"/>
      <c r="X1502" s="459"/>
      <c r="Y1502" s="460"/>
    </row>
    <row r="1503" spans="1:25">
      <c r="A1503" s="324"/>
      <c r="B1503" s="537"/>
      <c r="C1503" s="324"/>
      <c r="D1503" s="324"/>
      <c r="E1503" s="324"/>
      <c r="F1503" s="459"/>
      <c r="G1503" s="324"/>
      <c r="H1503" s="462"/>
      <c r="I1503" s="324"/>
      <c r="J1503" s="324"/>
      <c r="K1503" s="324"/>
      <c r="L1503" s="324"/>
      <c r="M1503" s="324"/>
      <c r="N1503" s="324"/>
      <c r="O1503" s="324"/>
      <c r="P1503" s="324"/>
      <c r="Q1503" s="324"/>
      <c r="R1503" s="324"/>
      <c r="S1503" s="324"/>
      <c r="T1503" s="459"/>
      <c r="U1503" s="459"/>
      <c r="V1503" s="459"/>
      <c r="W1503" s="459"/>
      <c r="X1503" s="459"/>
      <c r="Y1503" s="460"/>
    </row>
    <row r="1504" spans="1:25">
      <c r="A1504" s="324"/>
      <c r="B1504" s="537"/>
      <c r="C1504" s="324"/>
      <c r="D1504" s="324"/>
      <c r="E1504" s="324"/>
      <c r="F1504" s="459"/>
      <c r="G1504" s="324"/>
      <c r="H1504" s="462"/>
      <c r="I1504" s="324"/>
      <c r="J1504" s="324"/>
      <c r="K1504" s="324"/>
      <c r="L1504" s="324"/>
      <c r="M1504" s="324"/>
      <c r="N1504" s="324"/>
      <c r="O1504" s="324"/>
      <c r="P1504" s="324"/>
      <c r="Q1504" s="324"/>
      <c r="R1504" s="324"/>
      <c r="S1504" s="324"/>
      <c r="T1504" s="459"/>
      <c r="U1504" s="459"/>
      <c r="V1504" s="459"/>
      <c r="W1504" s="459"/>
      <c r="X1504" s="459"/>
      <c r="Y1504" s="460"/>
    </row>
    <row r="1505" spans="1:25">
      <c r="A1505" s="324"/>
      <c r="B1505" s="537"/>
      <c r="C1505" s="324"/>
      <c r="D1505" s="324"/>
      <c r="E1505" s="324"/>
      <c r="F1505" s="459"/>
      <c r="G1505" s="324"/>
      <c r="H1505" s="462"/>
      <c r="I1505" s="324"/>
      <c r="J1505" s="324"/>
      <c r="K1505" s="324"/>
      <c r="L1505" s="324"/>
      <c r="M1505" s="324"/>
      <c r="N1505" s="324"/>
      <c r="O1505" s="324"/>
      <c r="P1505" s="324"/>
      <c r="Q1505" s="324"/>
      <c r="R1505" s="324"/>
      <c r="S1505" s="324"/>
      <c r="T1505" s="459"/>
      <c r="U1505" s="459"/>
      <c r="V1505" s="459"/>
      <c r="W1505" s="459"/>
      <c r="X1505" s="459"/>
      <c r="Y1505" s="460"/>
    </row>
    <row r="1506" spans="1:25">
      <c r="A1506" s="324"/>
      <c r="B1506" s="537"/>
      <c r="C1506" s="324"/>
      <c r="D1506" s="324"/>
      <c r="E1506" s="324"/>
      <c r="F1506" s="459"/>
      <c r="G1506" s="324"/>
      <c r="H1506" s="462"/>
      <c r="I1506" s="324"/>
      <c r="J1506" s="324"/>
      <c r="K1506" s="324"/>
      <c r="L1506" s="324"/>
      <c r="M1506" s="324"/>
      <c r="N1506" s="324"/>
      <c r="O1506" s="324"/>
      <c r="P1506" s="324"/>
      <c r="Q1506" s="324"/>
      <c r="R1506" s="324"/>
      <c r="S1506" s="324"/>
      <c r="T1506" s="459"/>
      <c r="U1506" s="459"/>
      <c r="V1506" s="459"/>
      <c r="W1506" s="459"/>
      <c r="X1506" s="459"/>
      <c r="Y1506" s="460"/>
    </row>
    <row r="1507" spans="1:25">
      <c r="A1507" s="324"/>
      <c r="B1507" s="537"/>
      <c r="C1507" s="324"/>
      <c r="D1507" s="324"/>
      <c r="E1507" s="324"/>
      <c r="F1507" s="459"/>
      <c r="G1507" s="324"/>
      <c r="H1507" s="462"/>
      <c r="I1507" s="324"/>
      <c r="J1507" s="324"/>
      <c r="K1507" s="324"/>
      <c r="L1507" s="324"/>
      <c r="M1507" s="324"/>
      <c r="N1507" s="324"/>
      <c r="O1507" s="324"/>
      <c r="P1507" s="324"/>
      <c r="Q1507" s="324"/>
      <c r="R1507" s="324"/>
      <c r="S1507" s="324"/>
      <c r="T1507" s="459"/>
      <c r="U1507" s="459"/>
      <c r="V1507" s="459"/>
      <c r="W1507" s="459"/>
      <c r="X1507" s="459"/>
      <c r="Y1507" s="460"/>
    </row>
    <row r="1508" spans="1:25">
      <c r="A1508" s="324"/>
      <c r="B1508" s="537"/>
      <c r="C1508" s="324"/>
      <c r="D1508" s="324"/>
      <c r="E1508" s="324"/>
      <c r="F1508" s="459"/>
      <c r="G1508" s="324"/>
      <c r="H1508" s="462"/>
      <c r="I1508" s="324"/>
      <c r="J1508" s="324"/>
      <c r="K1508" s="324"/>
      <c r="L1508" s="324"/>
      <c r="M1508" s="324"/>
      <c r="N1508" s="324"/>
      <c r="O1508" s="324"/>
      <c r="P1508" s="324"/>
      <c r="Q1508" s="324"/>
      <c r="R1508" s="324"/>
      <c r="S1508" s="324"/>
      <c r="T1508" s="459"/>
      <c r="U1508" s="459"/>
      <c r="V1508" s="459"/>
      <c r="W1508" s="459"/>
      <c r="X1508" s="459"/>
      <c r="Y1508" s="460"/>
    </row>
    <row r="1509" spans="1:25">
      <c r="A1509" s="324"/>
      <c r="B1509" s="537"/>
      <c r="C1509" s="324"/>
      <c r="D1509" s="324"/>
      <c r="E1509" s="324"/>
      <c r="F1509" s="459"/>
      <c r="G1509" s="324"/>
      <c r="H1509" s="462"/>
      <c r="I1509" s="324"/>
      <c r="J1509" s="324"/>
      <c r="K1509" s="324"/>
      <c r="L1509" s="324"/>
      <c r="M1509" s="324"/>
      <c r="N1509" s="324"/>
      <c r="O1509" s="324"/>
      <c r="P1509" s="324"/>
      <c r="Q1509" s="324"/>
      <c r="R1509" s="324"/>
      <c r="S1509" s="324"/>
      <c r="T1509" s="459"/>
      <c r="U1509" s="459"/>
      <c r="V1509" s="459"/>
      <c r="W1509" s="459"/>
      <c r="X1509" s="459"/>
      <c r="Y1509" s="460"/>
    </row>
    <row r="1510" spans="1:25">
      <c r="A1510" s="324"/>
      <c r="B1510" s="537"/>
      <c r="C1510" s="324"/>
      <c r="D1510" s="324"/>
      <c r="E1510" s="324"/>
      <c r="F1510" s="459"/>
      <c r="G1510" s="324"/>
      <c r="H1510" s="462"/>
      <c r="I1510" s="324"/>
      <c r="J1510" s="324"/>
      <c r="K1510" s="324"/>
      <c r="L1510" s="324"/>
      <c r="M1510" s="324"/>
      <c r="N1510" s="324"/>
      <c r="O1510" s="324"/>
      <c r="P1510" s="324"/>
      <c r="Q1510" s="324"/>
      <c r="R1510" s="324"/>
      <c r="S1510" s="324"/>
      <c r="T1510" s="459"/>
      <c r="U1510" s="459"/>
      <c r="V1510" s="459"/>
      <c r="W1510" s="459"/>
      <c r="X1510" s="459"/>
      <c r="Y1510" s="460"/>
    </row>
    <row r="1511" spans="1:25">
      <c r="A1511" s="324"/>
      <c r="B1511" s="537"/>
      <c r="C1511" s="324"/>
      <c r="D1511" s="324"/>
      <c r="E1511" s="324"/>
      <c r="F1511" s="459"/>
      <c r="G1511" s="324"/>
      <c r="H1511" s="462"/>
      <c r="I1511" s="324"/>
      <c r="J1511" s="324"/>
      <c r="K1511" s="324"/>
      <c r="L1511" s="324"/>
      <c r="M1511" s="324"/>
      <c r="N1511" s="324"/>
      <c r="O1511" s="324"/>
      <c r="P1511" s="324"/>
      <c r="Q1511" s="324"/>
      <c r="R1511" s="324"/>
      <c r="S1511" s="324"/>
      <c r="T1511" s="459"/>
      <c r="U1511" s="459"/>
      <c r="V1511" s="459"/>
      <c r="W1511" s="459"/>
      <c r="X1511" s="459"/>
      <c r="Y1511" s="460"/>
    </row>
    <row r="1512" spans="1:25">
      <c r="A1512" s="324"/>
      <c r="B1512" s="537"/>
      <c r="C1512" s="324"/>
      <c r="D1512" s="324"/>
      <c r="E1512" s="324"/>
      <c r="F1512" s="459"/>
      <c r="G1512" s="324"/>
      <c r="H1512" s="462"/>
      <c r="I1512" s="324"/>
      <c r="J1512" s="324"/>
      <c r="K1512" s="324"/>
      <c r="L1512" s="324"/>
      <c r="M1512" s="324"/>
      <c r="N1512" s="324"/>
      <c r="O1512" s="324"/>
      <c r="P1512" s="324"/>
      <c r="Q1512" s="324"/>
      <c r="R1512" s="324"/>
      <c r="S1512" s="324"/>
      <c r="T1512" s="459"/>
      <c r="U1512" s="459"/>
      <c r="V1512" s="459"/>
      <c r="W1512" s="459"/>
      <c r="X1512" s="459"/>
      <c r="Y1512" s="460"/>
    </row>
    <row r="1513" spans="1:25">
      <c r="A1513" s="324"/>
      <c r="B1513" s="537"/>
      <c r="C1513" s="324"/>
      <c r="D1513" s="324"/>
      <c r="E1513" s="324"/>
      <c r="F1513" s="459"/>
      <c r="G1513" s="324"/>
      <c r="H1513" s="462"/>
      <c r="I1513" s="324"/>
      <c r="J1513" s="324"/>
      <c r="K1513" s="324"/>
      <c r="L1513" s="324"/>
      <c r="M1513" s="324"/>
      <c r="N1513" s="324"/>
      <c r="O1513" s="324"/>
      <c r="P1513" s="324"/>
      <c r="Q1513" s="324"/>
      <c r="R1513" s="324"/>
      <c r="S1513" s="324"/>
      <c r="T1513" s="459"/>
      <c r="U1513" s="459"/>
      <c r="V1513" s="459"/>
      <c r="W1513" s="459"/>
      <c r="X1513" s="459"/>
      <c r="Y1513" s="460"/>
    </row>
    <row r="1514" spans="1:25">
      <c r="A1514" s="324"/>
      <c r="B1514" s="537"/>
      <c r="C1514" s="324"/>
      <c r="D1514" s="324"/>
      <c r="E1514" s="324"/>
      <c r="F1514" s="459"/>
      <c r="G1514" s="324"/>
      <c r="H1514" s="462"/>
      <c r="I1514" s="324"/>
      <c r="J1514" s="324"/>
      <c r="K1514" s="324"/>
      <c r="L1514" s="324"/>
      <c r="M1514" s="324"/>
      <c r="N1514" s="324"/>
      <c r="O1514" s="324"/>
      <c r="P1514" s="324"/>
      <c r="Q1514" s="324"/>
      <c r="R1514" s="324"/>
      <c r="S1514" s="324"/>
      <c r="T1514" s="459"/>
      <c r="U1514" s="459"/>
      <c r="V1514" s="459"/>
      <c r="W1514" s="459"/>
      <c r="X1514" s="459"/>
      <c r="Y1514" s="460"/>
    </row>
    <row r="1515" spans="1:25">
      <c r="A1515" s="324"/>
      <c r="B1515" s="537"/>
      <c r="C1515" s="324"/>
      <c r="D1515" s="324"/>
      <c r="E1515" s="324"/>
      <c r="F1515" s="459"/>
      <c r="G1515" s="324"/>
      <c r="H1515" s="462"/>
      <c r="I1515" s="324"/>
      <c r="J1515" s="324"/>
      <c r="K1515" s="324"/>
      <c r="L1515" s="324"/>
      <c r="M1515" s="324"/>
      <c r="N1515" s="324"/>
      <c r="O1515" s="324"/>
      <c r="P1515" s="324"/>
      <c r="Q1515" s="324"/>
      <c r="R1515" s="324"/>
      <c r="S1515" s="324"/>
      <c r="T1515" s="459"/>
      <c r="U1515" s="459"/>
      <c r="V1515" s="459"/>
      <c r="W1515" s="459"/>
      <c r="X1515" s="459"/>
      <c r="Y1515" s="460"/>
    </row>
    <row r="1516" spans="1:25">
      <c r="A1516" s="324"/>
      <c r="B1516" s="537"/>
      <c r="C1516" s="324"/>
      <c r="D1516" s="324"/>
      <c r="E1516" s="324"/>
      <c r="F1516" s="459"/>
      <c r="G1516" s="324"/>
      <c r="H1516" s="462"/>
      <c r="I1516" s="324"/>
      <c r="J1516" s="324"/>
      <c r="K1516" s="324"/>
      <c r="L1516" s="324"/>
      <c r="M1516" s="324"/>
      <c r="N1516" s="324"/>
      <c r="O1516" s="324"/>
      <c r="P1516" s="324"/>
      <c r="Q1516" s="324"/>
      <c r="R1516" s="324"/>
      <c r="S1516" s="324"/>
      <c r="T1516" s="459"/>
      <c r="U1516" s="459"/>
      <c r="V1516" s="459"/>
      <c r="W1516" s="459"/>
      <c r="X1516" s="459"/>
      <c r="Y1516" s="460"/>
    </row>
    <row r="1517" spans="1:25">
      <c r="A1517" s="324"/>
      <c r="B1517" s="537"/>
      <c r="C1517" s="324"/>
      <c r="D1517" s="324"/>
      <c r="E1517" s="324"/>
      <c r="F1517" s="459"/>
      <c r="G1517" s="324"/>
      <c r="H1517" s="462"/>
      <c r="I1517" s="324"/>
      <c r="J1517" s="324"/>
      <c r="K1517" s="324"/>
      <c r="L1517" s="324"/>
      <c r="M1517" s="324"/>
      <c r="N1517" s="324"/>
      <c r="O1517" s="324"/>
      <c r="P1517" s="324"/>
      <c r="Q1517" s="324"/>
      <c r="R1517" s="324"/>
      <c r="S1517" s="324"/>
      <c r="T1517" s="459"/>
      <c r="U1517" s="459"/>
      <c r="V1517" s="459"/>
      <c r="W1517" s="459"/>
      <c r="X1517" s="459"/>
      <c r="Y1517" s="460"/>
    </row>
    <row r="1518" spans="1:25">
      <c r="A1518" s="324"/>
      <c r="B1518" s="537"/>
      <c r="C1518" s="324"/>
      <c r="D1518" s="324"/>
      <c r="E1518" s="324"/>
      <c r="F1518" s="459"/>
      <c r="G1518" s="324"/>
      <c r="H1518" s="462"/>
      <c r="I1518" s="324"/>
      <c r="J1518" s="324"/>
      <c r="K1518" s="324"/>
      <c r="L1518" s="324"/>
      <c r="M1518" s="324"/>
      <c r="N1518" s="324"/>
      <c r="O1518" s="324"/>
      <c r="P1518" s="324"/>
      <c r="Q1518" s="324"/>
      <c r="R1518" s="324"/>
      <c r="S1518" s="324"/>
      <c r="T1518" s="459"/>
      <c r="U1518" s="459"/>
      <c r="V1518" s="459"/>
      <c r="W1518" s="459"/>
      <c r="X1518" s="459"/>
      <c r="Y1518" s="460"/>
    </row>
    <row r="1519" spans="1:25">
      <c r="A1519" s="324"/>
      <c r="B1519" s="537"/>
      <c r="C1519" s="324"/>
      <c r="D1519" s="324"/>
      <c r="E1519" s="324"/>
      <c r="F1519" s="459"/>
      <c r="G1519" s="324"/>
      <c r="H1519" s="462"/>
      <c r="I1519" s="324"/>
      <c r="J1519" s="324"/>
      <c r="K1519" s="324"/>
      <c r="L1519" s="324"/>
      <c r="M1519" s="324"/>
      <c r="N1519" s="324"/>
      <c r="O1519" s="324"/>
      <c r="P1519" s="324"/>
      <c r="Q1519" s="324"/>
      <c r="R1519" s="324"/>
      <c r="S1519" s="324"/>
      <c r="T1519" s="459"/>
      <c r="U1519" s="459"/>
      <c r="V1519" s="459"/>
      <c r="W1519" s="459"/>
      <c r="X1519" s="459"/>
      <c r="Y1519" s="460"/>
    </row>
    <row r="1520" spans="1:25">
      <c r="A1520" s="324"/>
      <c r="B1520" s="537"/>
      <c r="C1520" s="324"/>
      <c r="D1520" s="324"/>
      <c r="E1520" s="324"/>
      <c r="F1520" s="459"/>
      <c r="G1520" s="324"/>
      <c r="H1520" s="462"/>
      <c r="I1520" s="324"/>
      <c r="J1520" s="324"/>
      <c r="K1520" s="324"/>
      <c r="L1520" s="324"/>
      <c r="M1520" s="324"/>
      <c r="N1520" s="324"/>
      <c r="O1520" s="324"/>
      <c r="P1520" s="324"/>
      <c r="Q1520" s="324"/>
      <c r="R1520" s="324"/>
      <c r="S1520" s="324"/>
      <c r="T1520" s="459"/>
      <c r="U1520" s="459"/>
      <c r="V1520" s="459"/>
      <c r="W1520" s="459"/>
      <c r="X1520" s="459"/>
      <c r="Y1520" s="460"/>
    </row>
    <row r="1521" spans="1:25">
      <c r="A1521" s="324"/>
      <c r="B1521" s="537"/>
      <c r="C1521" s="324"/>
      <c r="D1521" s="324"/>
      <c r="E1521" s="324"/>
      <c r="F1521" s="459"/>
      <c r="G1521" s="324"/>
      <c r="H1521" s="462"/>
      <c r="I1521" s="324"/>
      <c r="J1521" s="324"/>
      <c r="K1521" s="324"/>
      <c r="L1521" s="324"/>
      <c r="M1521" s="324"/>
      <c r="N1521" s="324"/>
      <c r="O1521" s="324"/>
      <c r="P1521" s="324"/>
      <c r="Q1521" s="324"/>
      <c r="R1521" s="324"/>
      <c r="S1521" s="324"/>
      <c r="T1521" s="459"/>
      <c r="U1521" s="459"/>
      <c r="V1521" s="459"/>
      <c r="W1521" s="459"/>
      <c r="X1521" s="459"/>
      <c r="Y1521" s="460"/>
    </row>
    <row r="1522" spans="1:25">
      <c r="A1522" s="324"/>
      <c r="B1522" s="537"/>
      <c r="C1522" s="324"/>
      <c r="D1522" s="324"/>
      <c r="E1522" s="324"/>
      <c r="F1522" s="459"/>
      <c r="G1522" s="324"/>
      <c r="H1522" s="462"/>
      <c r="I1522" s="324"/>
      <c r="J1522" s="324"/>
      <c r="K1522" s="324"/>
      <c r="L1522" s="324"/>
      <c r="M1522" s="324"/>
      <c r="N1522" s="324"/>
      <c r="O1522" s="324"/>
      <c r="P1522" s="324"/>
      <c r="Q1522" s="324"/>
      <c r="R1522" s="324"/>
      <c r="S1522" s="324"/>
      <c r="T1522" s="459"/>
      <c r="U1522" s="459"/>
      <c r="V1522" s="459"/>
      <c r="W1522" s="459"/>
      <c r="X1522" s="459"/>
      <c r="Y1522" s="460"/>
    </row>
    <row r="1523" spans="1:25">
      <c r="A1523" s="324"/>
      <c r="B1523" s="537"/>
      <c r="C1523" s="324"/>
      <c r="D1523" s="324"/>
      <c r="E1523" s="324"/>
      <c r="F1523" s="459"/>
      <c r="G1523" s="324"/>
      <c r="H1523" s="462"/>
      <c r="I1523" s="324"/>
      <c r="J1523" s="324"/>
      <c r="K1523" s="324"/>
      <c r="L1523" s="324"/>
      <c r="M1523" s="324"/>
      <c r="N1523" s="324"/>
      <c r="O1523" s="324"/>
      <c r="P1523" s="324"/>
      <c r="Q1523" s="324"/>
      <c r="R1523" s="324"/>
      <c r="S1523" s="324"/>
      <c r="T1523" s="459"/>
      <c r="U1523" s="459"/>
      <c r="V1523" s="459"/>
      <c r="W1523" s="459"/>
      <c r="X1523" s="459"/>
      <c r="Y1523" s="460"/>
    </row>
    <row r="1524" spans="1:25">
      <c r="A1524" s="324"/>
      <c r="B1524" s="537"/>
      <c r="C1524" s="324"/>
      <c r="D1524" s="324"/>
      <c r="E1524" s="324"/>
      <c r="F1524" s="459"/>
      <c r="G1524" s="324"/>
      <c r="H1524" s="462"/>
      <c r="I1524" s="324"/>
      <c r="J1524" s="324"/>
      <c r="K1524" s="324"/>
      <c r="L1524" s="324"/>
      <c r="M1524" s="324"/>
      <c r="N1524" s="324"/>
      <c r="O1524" s="324"/>
      <c r="P1524" s="324"/>
      <c r="Q1524" s="324"/>
      <c r="R1524" s="324"/>
      <c r="S1524" s="324"/>
      <c r="T1524" s="459"/>
      <c r="U1524" s="459"/>
      <c r="V1524" s="459"/>
      <c r="W1524" s="459"/>
      <c r="X1524" s="459"/>
      <c r="Y1524" s="460"/>
    </row>
    <row r="1525" spans="1:25">
      <c r="A1525" s="324"/>
      <c r="B1525" s="537"/>
      <c r="C1525" s="324"/>
      <c r="D1525" s="324"/>
      <c r="E1525" s="324"/>
      <c r="F1525" s="459"/>
      <c r="G1525" s="324"/>
      <c r="H1525" s="462"/>
      <c r="I1525" s="324"/>
      <c r="J1525" s="324"/>
      <c r="K1525" s="324"/>
      <c r="L1525" s="324"/>
      <c r="M1525" s="324"/>
      <c r="N1525" s="324"/>
      <c r="O1525" s="324"/>
      <c r="P1525" s="324"/>
      <c r="Q1525" s="324"/>
      <c r="R1525" s="324"/>
      <c r="S1525" s="324"/>
      <c r="T1525" s="459"/>
      <c r="U1525" s="459"/>
      <c r="V1525" s="459"/>
      <c r="W1525" s="459"/>
      <c r="X1525" s="459"/>
      <c r="Y1525" s="460"/>
    </row>
    <row r="1526" spans="1:25">
      <c r="A1526" s="324"/>
      <c r="B1526" s="537"/>
      <c r="C1526" s="324"/>
      <c r="D1526" s="324"/>
      <c r="E1526" s="324"/>
      <c r="F1526" s="459"/>
      <c r="G1526" s="324"/>
      <c r="H1526" s="462"/>
      <c r="I1526" s="324"/>
      <c r="J1526" s="324"/>
      <c r="K1526" s="324"/>
      <c r="L1526" s="324"/>
      <c r="M1526" s="324"/>
      <c r="N1526" s="324"/>
      <c r="O1526" s="324"/>
      <c r="P1526" s="324"/>
      <c r="Q1526" s="324"/>
      <c r="R1526" s="324"/>
      <c r="S1526" s="324"/>
      <c r="T1526" s="459"/>
      <c r="U1526" s="459"/>
      <c r="V1526" s="459"/>
      <c r="W1526" s="459"/>
      <c r="X1526" s="459"/>
      <c r="Y1526" s="460"/>
    </row>
    <row r="1527" spans="1:25">
      <c r="A1527" s="324"/>
      <c r="B1527" s="537"/>
      <c r="C1527" s="324"/>
      <c r="D1527" s="324"/>
      <c r="E1527" s="324"/>
      <c r="F1527" s="459"/>
      <c r="G1527" s="324"/>
      <c r="H1527" s="462"/>
      <c r="I1527" s="324"/>
      <c r="J1527" s="324"/>
      <c r="K1527" s="324"/>
      <c r="L1527" s="324"/>
      <c r="M1527" s="324"/>
      <c r="N1527" s="324"/>
      <c r="O1527" s="324"/>
      <c r="P1527" s="324"/>
      <c r="Q1527" s="324"/>
      <c r="R1527" s="324"/>
      <c r="S1527" s="324"/>
      <c r="T1527" s="459"/>
      <c r="U1527" s="459"/>
      <c r="V1527" s="459"/>
      <c r="W1527" s="459"/>
      <c r="X1527" s="459"/>
      <c r="Y1527" s="460"/>
    </row>
    <row r="1528" spans="1:25">
      <c r="A1528" s="324"/>
      <c r="B1528" s="537"/>
      <c r="C1528" s="324"/>
      <c r="D1528" s="324"/>
      <c r="E1528" s="324"/>
      <c r="F1528" s="459"/>
      <c r="G1528" s="324"/>
      <c r="H1528" s="462"/>
      <c r="I1528" s="324"/>
      <c r="J1528" s="324"/>
      <c r="K1528" s="324"/>
      <c r="L1528" s="324"/>
      <c r="M1528" s="324"/>
      <c r="N1528" s="324"/>
      <c r="O1528" s="324"/>
      <c r="P1528" s="324"/>
      <c r="Q1528" s="324"/>
      <c r="R1528" s="324"/>
      <c r="S1528" s="324"/>
      <c r="T1528" s="459"/>
      <c r="U1528" s="459"/>
      <c r="V1528" s="459"/>
      <c r="W1528" s="459"/>
      <c r="X1528" s="459"/>
      <c r="Y1528" s="460"/>
    </row>
    <row r="1529" spans="1:25">
      <c r="A1529" s="324"/>
      <c r="B1529" s="537"/>
      <c r="C1529" s="324"/>
      <c r="D1529" s="324"/>
      <c r="E1529" s="324"/>
      <c r="F1529" s="459"/>
      <c r="G1529" s="324"/>
      <c r="H1529" s="462"/>
      <c r="I1529" s="324"/>
      <c r="J1529" s="324"/>
      <c r="K1529" s="324"/>
      <c r="L1529" s="324"/>
      <c r="M1529" s="324"/>
      <c r="N1529" s="324"/>
      <c r="O1529" s="324"/>
      <c r="P1529" s="324"/>
      <c r="Q1529" s="324"/>
      <c r="R1529" s="324"/>
      <c r="S1529" s="324"/>
      <c r="T1529" s="459"/>
      <c r="U1529" s="459"/>
      <c r="V1529" s="459"/>
      <c r="W1529" s="459"/>
      <c r="X1529" s="459"/>
      <c r="Y1529" s="460"/>
    </row>
    <row r="1530" spans="1:25">
      <c r="A1530" s="324"/>
      <c r="B1530" s="537"/>
      <c r="C1530" s="324"/>
      <c r="D1530" s="324"/>
      <c r="E1530" s="324"/>
      <c r="F1530" s="459"/>
      <c r="G1530" s="324"/>
      <c r="H1530" s="462"/>
      <c r="I1530" s="324"/>
      <c r="J1530" s="324"/>
      <c r="K1530" s="324"/>
      <c r="L1530" s="324"/>
      <c r="M1530" s="324"/>
      <c r="N1530" s="324"/>
      <c r="O1530" s="324"/>
      <c r="P1530" s="324"/>
      <c r="Q1530" s="324"/>
      <c r="R1530" s="324"/>
      <c r="S1530" s="324"/>
      <c r="T1530" s="459"/>
      <c r="U1530" s="459"/>
      <c r="V1530" s="459"/>
      <c r="W1530" s="459"/>
      <c r="X1530" s="459"/>
      <c r="Y1530" s="460"/>
    </row>
    <row r="1531" spans="1:25">
      <c r="A1531" s="324"/>
      <c r="B1531" s="537"/>
      <c r="C1531" s="324"/>
      <c r="D1531" s="324"/>
      <c r="E1531" s="324"/>
      <c r="F1531" s="459"/>
      <c r="G1531" s="324"/>
      <c r="H1531" s="462"/>
      <c r="I1531" s="324"/>
      <c r="J1531" s="324"/>
      <c r="K1531" s="324"/>
      <c r="L1531" s="324"/>
      <c r="M1531" s="324"/>
      <c r="N1531" s="324"/>
      <c r="O1531" s="324"/>
      <c r="P1531" s="324"/>
      <c r="Q1531" s="324"/>
      <c r="R1531" s="324"/>
      <c r="S1531" s="324"/>
      <c r="T1531" s="459"/>
      <c r="U1531" s="459"/>
      <c r="V1531" s="459"/>
      <c r="W1531" s="459"/>
      <c r="X1531" s="459"/>
      <c r="Y1531" s="460"/>
    </row>
    <row r="1532" spans="1:25">
      <c r="A1532" s="324"/>
      <c r="B1532" s="537"/>
      <c r="C1532" s="324"/>
      <c r="D1532" s="324"/>
      <c r="E1532" s="324"/>
      <c r="F1532" s="459"/>
      <c r="G1532" s="324"/>
      <c r="H1532" s="462"/>
      <c r="I1532" s="324"/>
      <c r="J1532" s="324"/>
      <c r="K1532" s="324"/>
      <c r="L1532" s="324"/>
      <c r="M1532" s="324"/>
      <c r="N1532" s="324"/>
      <c r="O1532" s="324"/>
      <c r="P1532" s="324"/>
      <c r="Q1532" s="324"/>
      <c r="R1532" s="324"/>
      <c r="S1532" s="324"/>
      <c r="T1532" s="459"/>
      <c r="U1532" s="459"/>
      <c r="V1532" s="459"/>
      <c r="W1532" s="459"/>
      <c r="X1532" s="459"/>
      <c r="Y1532" s="460"/>
    </row>
    <row r="1533" spans="1:25">
      <c r="A1533" s="324"/>
      <c r="B1533" s="537"/>
      <c r="C1533" s="324"/>
      <c r="D1533" s="324"/>
      <c r="E1533" s="324"/>
      <c r="F1533" s="459"/>
      <c r="G1533" s="324"/>
      <c r="H1533" s="462"/>
      <c r="I1533" s="324"/>
      <c r="J1533" s="324"/>
      <c r="K1533" s="324"/>
      <c r="L1533" s="324"/>
      <c r="M1533" s="324"/>
      <c r="N1533" s="324"/>
      <c r="O1533" s="324"/>
      <c r="P1533" s="324"/>
      <c r="Q1533" s="324"/>
      <c r="R1533" s="324"/>
      <c r="S1533" s="324"/>
      <c r="T1533" s="459"/>
      <c r="U1533" s="459"/>
      <c r="V1533" s="459"/>
      <c r="W1533" s="459"/>
      <c r="X1533" s="459"/>
      <c r="Y1533" s="460"/>
    </row>
    <row r="1534" spans="1:25">
      <c r="A1534" s="324"/>
      <c r="B1534" s="537"/>
      <c r="C1534" s="324"/>
      <c r="D1534" s="324"/>
      <c r="E1534" s="324"/>
      <c r="F1534" s="459"/>
      <c r="G1534" s="324"/>
      <c r="H1534" s="462"/>
      <c r="I1534" s="324"/>
      <c r="J1534" s="324"/>
      <c r="K1534" s="324"/>
      <c r="L1534" s="324"/>
      <c r="M1534" s="324"/>
      <c r="N1534" s="324"/>
      <c r="O1534" s="324"/>
      <c r="P1534" s="324"/>
      <c r="Q1534" s="324"/>
      <c r="R1534" s="324"/>
      <c r="S1534" s="324"/>
      <c r="T1534" s="459"/>
      <c r="U1534" s="459"/>
      <c r="V1534" s="459"/>
      <c r="W1534" s="459"/>
      <c r="X1534" s="459"/>
      <c r="Y1534" s="460"/>
    </row>
    <row r="1535" spans="1:25">
      <c r="A1535" s="324"/>
      <c r="B1535" s="537"/>
      <c r="C1535" s="324"/>
      <c r="D1535" s="324"/>
      <c r="E1535" s="324"/>
      <c r="F1535" s="459"/>
      <c r="G1535" s="324"/>
      <c r="H1535" s="462"/>
      <c r="I1535" s="324"/>
      <c r="J1535" s="324"/>
      <c r="K1535" s="324"/>
      <c r="L1535" s="324"/>
      <c r="M1535" s="324"/>
      <c r="N1535" s="324"/>
      <c r="O1535" s="324"/>
      <c r="P1535" s="324"/>
      <c r="Q1535" s="324"/>
      <c r="R1535" s="324"/>
      <c r="S1535" s="324"/>
      <c r="T1535" s="459"/>
      <c r="U1535" s="459"/>
      <c r="V1535" s="459"/>
      <c r="W1535" s="459"/>
      <c r="X1535" s="459"/>
      <c r="Y1535" s="460"/>
    </row>
    <row r="1536" spans="1:25">
      <c r="A1536" s="324"/>
      <c r="B1536" s="537"/>
      <c r="C1536" s="324"/>
      <c r="D1536" s="324"/>
      <c r="E1536" s="324"/>
      <c r="F1536" s="459"/>
      <c r="G1536" s="324"/>
      <c r="H1536" s="462"/>
      <c r="I1536" s="324"/>
      <c r="J1536" s="324"/>
      <c r="K1536" s="324"/>
      <c r="L1536" s="324"/>
      <c r="M1536" s="324"/>
      <c r="N1536" s="324"/>
      <c r="O1536" s="324"/>
      <c r="P1536" s="324"/>
      <c r="Q1536" s="324"/>
      <c r="R1536" s="324"/>
      <c r="S1536" s="324"/>
      <c r="T1536" s="459"/>
      <c r="U1536" s="459"/>
      <c r="V1536" s="459"/>
      <c r="W1536" s="459"/>
      <c r="X1536" s="459"/>
      <c r="Y1536" s="460"/>
    </row>
    <row r="1537" spans="1:25">
      <c r="A1537" s="324"/>
      <c r="B1537" s="537"/>
      <c r="C1537" s="324"/>
      <c r="D1537" s="324"/>
      <c r="E1537" s="324"/>
      <c r="F1537" s="459"/>
      <c r="G1537" s="324"/>
      <c r="H1537" s="462"/>
      <c r="I1537" s="324"/>
      <c r="J1537" s="324"/>
      <c r="K1537" s="324"/>
      <c r="L1537" s="324"/>
      <c r="M1537" s="324"/>
      <c r="N1537" s="324"/>
      <c r="O1537" s="324"/>
      <c r="P1537" s="324"/>
      <c r="Q1537" s="324"/>
      <c r="R1537" s="324"/>
      <c r="S1537" s="324"/>
      <c r="T1537" s="459"/>
      <c r="U1537" s="459"/>
      <c r="V1537" s="459"/>
      <c r="W1537" s="459"/>
      <c r="X1537" s="459"/>
      <c r="Y1537" s="460"/>
    </row>
    <row r="1538" spans="1:25">
      <c r="A1538" s="324"/>
      <c r="B1538" s="537"/>
      <c r="C1538" s="324"/>
      <c r="D1538" s="324"/>
      <c r="E1538" s="324"/>
      <c r="F1538" s="459"/>
      <c r="G1538" s="324"/>
      <c r="H1538" s="462"/>
      <c r="I1538" s="324"/>
      <c r="J1538" s="324"/>
      <c r="K1538" s="324"/>
      <c r="L1538" s="324"/>
      <c r="M1538" s="324"/>
      <c r="N1538" s="324"/>
      <c r="O1538" s="324"/>
      <c r="P1538" s="324"/>
      <c r="Q1538" s="324"/>
      <c r="R1538" s="324"/>
      <c r="S1538" s="324"/>
      <c r="T1538" s="459"/>
      <c r="U1538" s="459"/>
      <c r="V1538" s="459"/>
      <c r="W1538" s="459"/>
      <c r="X1538" s="459"/>
      <c r="Y1538" s="460"/>
    </row>
    <row r="1539" spans="1:25">
      <c r="A1539" s="324"/>
      <c r="B1539" s="537"/>
      <c r="C1539" s="324"/>
      <c r="D1539" s="324"/>
      <c r="E1539" s="324"/>
      <c r="F1539" s="459"/>
      <c r="G1539" s="324"/>
      <c r="H1539" s="462"/>
      <c r="I1539" s="324"/>
      <c r="J1539" s="324"/>
      <c r="K1539" s="324"/>
      <c r="L1539" s="324"/>
      <c r="M1539" s="324"/>
      <c r="N1539" s="324"/>
      <c r="O1539" s="324"/>
      <c r="P1539" s="324"/>
      <c r="Q1539" s="324"/>
      <c r="R1539" s="324"/>
      <c r="S1539" s="324"/>
      <c r="T1539" s="459"/>
      <c r="U1539" s="459"/>
      <c r="V1539" s="459"/>
      <c r="W1539" s="459"/>
      <c r="X1539" s="459"/>
      <c r="Y1539" s="460"/>
    </row>
    <row r="1540" spans="1:25">
      <c r="A1540" s="324"/>
      <c r="B1540" s="537"/>
      <c r="C1540" s="324"/>
      <c r="D1540" s="324"/>
      <c r="E1540" s="324"/>
      <c r="F1540" s="459"/>
      <c r="G1540" s="324"/>
      <c r="H1540" s="462"/>
      <c r="I1540" s="324"/>
      <c r="J1540" s="324"/>
      <c r="K1540" s="324"/>
      <c r="L1540" s="324"/>
      <c r="M1540" s="324"/>
      <c r="N1540" s="324"/>
      <c r="O1540" s="324"/>
      <c r="P1540" s="324"/>
      <c r="Q1540" s="324"/>
      <c r="R1540" s="324"/>
      <c r="S1540" s="324"/>
      <c r="T1540" s="459"/>
      <c r="U1540" s="459"/>
      <c r="V1540" s="459"/>
      <c r="W1540" s="459"/>
      <c r="X1540" s="459"/>
      <c r="Y1540" s="460"/>
    </row>
    <row r="1541" spans="1:25">
      <c r="A1541" s="324"/>
      <c r="B1541" s="537"/>
      <c r="C1541" s="324"/>
      <c r="D1541" s="324"/>
      <c r="E1541" s="324"/>
      <c r="F1541" s="459"/>
      <c r="G1541" s="324"/>
      <c r="H1541" s="462"/>
      <c r="I1541" s="324"/>
      <c r="J1541" s="324"/>
      <c r="K1541" s="324"/>
      <c r="L1541" s="324"/>
      <c r="M1541" s="324"/>
      <c r="N1541" s="324"/>
      <c r="O1541" s="324"/>
      <c r="P1541" s="324"/>
      <c r="Q1541" s="324"/>
      <c r="R1541" s="324"/>
      <c r="S1541" s="324"/>
      <c r="T1541" s="459"/>
      <c r="U1541" s="459"/>
      <c r="V1541" s="459"/>
      <c r="W1541" s="459"/>
      <c r="X1541" s="459"/>
      <c r="Y1541" s="460"/>
    </row>
    <row r="1542" spans="1:25">
      <c r="A1542" s="324"/>
      <c r="B1542" s="537"/>
      <c r="C1542" s="324"/>
      <c r="D1542" s="324"/>
      <c r="E1542" s="324"/>
      <c r="F1542" s="459"/>
      <c r="G1542" s="324"/>
      <c r="H1542" s="462"/>
      <c r="I1542" s="324"/>
      <c r="J1542" s="324"/>
      <c r="K1542" s="324"/>
      <c r="L1542" s="324"/>
      <c r="M1542" s="324"/>
      <c r="N1542" s="324"/>
      <c r="O1542" s="324"/>
      <c r="P1542" s="324"/>
      <c r="Q1542" s="324"/>
      <c r="R1542" s="324"/>
      <c r="S1542" s="324"/>
      <c r="T1542" s="459"/>
      <c r="U1542" s="459"/>
      <c r="V1542" s="459"/>
      <c r="W1542" s="459"/>
      <c r="X1542" s="459"/>
      <c r="Y1542" s="460"/>
    </row>
    <row r="1543" spans="1:25">
      <c r="A1543" s="324"/>
      <c r="B1543" s="537"/>
      <c r="C1543" s="324"/>
      <c r="D1543" s="324"/>
      <c r="E1543" s="324"/>
      <c r="F1543" s="459"/>
      <c r="G1543" s="324"/>
      <c r="H1543" s="462"/>
      <c r="I1543" s="324"/>
      <c r="J1543" s="324"/>
      <c r="K1543" s="324"/>
      <c r="L1543" s="324"/>
      <c r="M1543" s="324"/>
      <c r="N1543" s="324"/>
      <c r="O1543" s="324"/>
      <c r="P1543" s="324"/>
      <c r="Q1543" s="324"/>
      <c r="R1543" s="324"/>
      <c r="S1543" s="324"/>
      <c r="T1543" s="459"/>
      <c r="U1543" s="459"/>
      <c r="V1543" s="459"/>
      <c r="W1543" s="459"/>
      <c r="X1543" s="459"/>
      <c r="Y1543" s="460"/>
    </row>
    <row r="1544" spans="1:25">
      <c r="A1544" s="324"/>
      <c r="B1544" s="537"/>
      <c r="C1544" s="324"/>
      <c r="D1544" s="324"/>
      <c r="E1544" s="324"/>
      <c r="F1544" s="459"/>
      <c r="G1544" s="324"/>
      <c r="H1544" s="462"/>
      <c r="I1544" s="324"/>
      <c r="J1544" s="324"/>
      <c r="K1544" s="324"/>
      <c r="L1544" s="324"/>
      <c r="M1544" s="324"/>
      <c r="N1544" s="324"/>
      <c r="O1544" s="324"/>
      <c r="P1544" s="324"/>
      <c r="Q1544" s="324"/>
      <c r="R1544" s="324"/>
      <c r="S1544" s="324"/>
      <c r="T1544" s="459"/>
      <c r="U1544" s="459"/>
      <c r="V1544" s="459"/>
      <c r="W1544" s="459"/>
      <c r="X1544" s="459"/>
      <c r="Y1544" s="460"/>
    </row>
    <row r="1545" spans="1:25">
      <c r="A1545" s="324"/>
      <c r="B1545" s="537"/>
      <c r="C1545" s="324"/>
      <c r="D1545" s="324"/>
      <c r="E1545" s="324"/>
      <c r="F1545" s="459"/>
      <c r="G1545" s="324"/>
      <c r="H1545" s="462"/>
      <c r="I1545" s="324"/>
      <c r="J1545" s="324"/>
      <c r="K1545" s="324"/>
      <c r="L1545" s="324"/>
      <c r="M1545" s="324"/>
      <c r="N1545" s="324"/>
      <c r="O1545" s="324"/>
      <c r="P1545" s="324"/>
      <c r="Q1545" s="324"/>
      <c r="R1545" s="324"/>
      <c r="S1545" s="324"/>
      <c r="T1545" s="459"/>
      <c r="U1545" s="459"/>
      <c r="V1545" s="459"/>
      <c r="W1545" s="459"/>
      <c r="X1545" s="459"/>
      <c r="Y1545" s="460"/>
    </row>
    <row r="1546" spans="1:25">
      <c r="A1546" s="324"/>
      <c r="B1546" s="537"/>
      <c r="C1546" s="324"/>
      <c r="D1546" s="324"/>
      <c r="E1546" s="324"/>
      <c r="F1546" s="459"/>
      <c r="G1546" s="324"/>
      <c r="H1546" s="462"/>
      <c r="I1546" s="324"/>
      <c r="J1546" s="324"/>
      <c r="K1546" s="324"/>
      <c r="L1546" s="324"/>
      <c r="M1546" s="324"/>
      <c r="N1546" s="324"/>
      <c r="O1546" s="324"/>
      <c r="P1546" s="324"/>
      <c r="Q1546" s="324"/>
      <c r="R1546" s="324"/>
      <c r="S1546" s="324"/>
      <c r="T1546" s="459"/>
      <c r="U1546" s="459"/>
      <c r="V1546" s="459"/>
      <c r="W1546" s="459"/>
      <c r="X1546" s="459"/>
      <c r="Y1546" s="460"/>
    </row>
    <row r="1547" spans="1:25">
      <c r="A1547" s="324"/>
      <c r="B1547" s="537"/>
      <c r="C1547" s="324"/>
      <c r="D1547" s="324"/>
      <c r="E1547" s="324"/>
      <c r="F1547" s="459"/>
      <c r="G1547" s="324"/>
      <c r="H1547" s="462"/>
      <c r="I1547" s="324"/>
      <c r="J1547" s="324"/>
      <c r="K1547" s="324"/>
      <c r="L1547" s="324"/>
      <c r="M1547" s="324"/>
      <c r="N1547" s="324"/>
      <c r="O1547" s="324"/>
      <c r="P1547" s="324"/>
      <c r="Q1547" s="324"/>
      <c r="R1547" s="324"/>
      <c r="S1547" s="324"/>
      <c r="T1547" s="459"/>
      <c r="U1547" s="459"/>
      <c r="V1547" s="459"/>
      <c r="W1547" s="459"/>
      <c r="X1547" s="459"/>
      <c r="Y1547" s="460"/>
    </row>
    <row r="1548" spans="1:25">
      <c r="A1548" s="324"/>
      <c r="B1548" s="537"/>
      <c r="C1548" s="324"/>
      <c r="D1548" s="324"/>
      <c r="E1548" s="324"/>
      <c r="F1548" s="459"/>
      <c r="G1548" s="324"/>
      <c r="H1548" s="462"/>
      <c r="I1548" s="324"/>
      <c r="J1548" s="324"/>
      <c r="K1548" s="324"/>
      <c r="L1548" s="324"/>
      <c r="M1548" s="324"/>
      <c r="N1548" s="324"/>
      <c r="O1548" s="324"/>
      <c r="P1548" s="324"/>
      <c r="Q1548" s="324"/>
      <c r="R1548" s="324"/>
      <c r="S1548" s="324"/>
      <c r="T1548" s="459"/>
      <c r="U1548" s="459"/>
      <c r="V1548" s="459"/>
      <c r="W1548" s="459"/>
      <c r="X1548" s="459"/>
      <c r="Y1548" s="460"/>
    </row>
    <row r="1549" spans="1:25">
      <c r="A1549" s="324"/>
      <c r="B1549" s="537"/>
      <c r="C1549" s="324"/>
      <c r="D1549" s="324"/>
      <c r="E1549" s="324"/>
      <c r="F1549" s="459"/>
      <c r="G1549" s="324"/>
      <c r="H1549" s="462"/>
      <c r="I1549" s="324"/>
      <c r="J1549" s="324"/>
      <c r="K1549" s="324"/>
      <c r="L1549" s="324"/>
      <c r="M1549" s="324"/>
      <c r="N1549" s="324"/>
      <c r="O1549" s="324"/>
      <c r="P1549" s="324"/>
      <c r="Q1549" s="324"/>
      <c r="R1549" s="324"/>
      <c r="S1549" s="324"/>
      <c r="T1549" s="459"/>
      <c r="U1549" s="459"/>
      <c r="V1549" s="459"/>
      <c r="W1549" s="459"/>
      <c r="X1549" s="459"/>
      <c r="Y1549" s="460"/>
    </row>
    <row r="1550" spans="1:25">
      <c r="A1550" s="324"/>
      <c r="B1550" s="537"/>
      <c r="C1550" s="324"/>
      <c r="D1550" s="324"/>
      <c r="E1550" s="324"/>
      <c r="F1550" s="459"/>
      <c r="G1550" s="324"/>
      <c r="H1550" s="462"/>
      <c r="I1550" s="324"/>
      <c r="J1550" s="324"/>
      <c r="K1550" s="324"/>
      <c r="L1550" s="324"/>
      <c r="M1550" s="324"/>
      <c r="N1550" s="324"/>
      <c r="O1550" s="324"/>
      <c r="P1550" s="324"/>
      <c r="Q1550" s="324"/>
      <c r="R1550" s="324"/>
      <c r="S1550" s="324"/>
      <c r="T1550" s="459"/>
      <c r="U1550" s="459"/>
      <c r="V1550" s="459"/>
      <c r="W1550" s="459"/>
      <c r="X1550" s="459"/>
      <c r="Y1550" s="460"/>
    </row>
    <row r="1551" spans="1:25">
      <c r="A1551" s="324"/>
      <c r="B1551" s="537"/>
      <c r="C1551" s="324"/>
      <c r="D1551" s="324"/>
      <c r="E1551" s="324"/>
      <c r="F1551" s="459"/>
      <c r="G1551" s="324"/>
      <c r="H1551" s="462"/>
      <c r="I1551" s="324"/>
      <c r="J1551" s="324"/>
      <c r="K1551" s="324"/>
      <c r="L1551" s="324"/>
      <c r="M1551" s="324"/>
      <c r="N1551" s="324"/>
      <c r="O1551" s="324"/>
      <c r="P1551" s="324"/>
      <c r="Q1551" s="324"/>
      <c r="R1551" s="324"/>
      <c r="S1551" s="324"/>
      <c r="T1551" s="459"/>
      <c r="U1551" s="459"/>
      <c r="V1551" s="459"/>
      <c r="W1551" s="459"/>
      <c r="X1551" s="459"/>
      <c r="Y1551" s="460"/>
    </row>
    <row r="1552" spans="1:25">
      <c r="A1552" s="324"/>
      <c r="B1552" s="537"/>
      <c r="C1552" s="324"/>
      <c r="D1552" s="324"/>
      <c r="E1552" s="324"/>
      <c r="F1552" s="459"/>
      <c r="G1552" s="324"/>
      <c r="H1552" s="462"/>
      <c r="I1552" s="324"/>
      <c r="J1552" s="324"/>
      <c r="K1552" s="324"/>
      <c r="L1552" s="324"/>
      <c r="M1552" s="324"/>
      <c r="N1552" s="324"/>
      <c r="O1552" s="324"/>
      <c r="P1552" s="324"/>
      <c r="Q1552" s="324"/>
      <c r="R1552" s="324"/>
      <c r="S1552" s="324"/>
      <c r="T1552" s="459"/>
      <c r="U1552" s="459"/>
      <c r="V1552" s="459"/>
      <c r="W1552" s="459"/>
      <c r="X1552" s="459"/>
      <c r="Y1552" s="460"/>
    </row>
    <row r="1553" spans="1:25">
      <c r="A1553" s="324"/>
      <c r="B1553" s="537"/>
      <c r="C1553" s="324"/>
      <c r="D1553" s="324"/>
      <c r="E1553" s="324"/>
      <c r="F1553" s="459"/>
      <c r="G1553" s="324"/>
      <c r="H1553" s="462"/>
      <c r="I1553" s="324"/>
      <c r="J1553" s="324"/>
      <c r="K1553" s="324"/>
      <c r="L1553" s="324"/>
      <c r="M1553" s="324"/>
      <c r="N1553" s="324"/>
      <c r="O1553" s="324"/>
      <c r="P1553" s="324"/>
      <c r="Q1553" s="324"/>
      <c r="R1553" s="324"/>
      <c r="S1553" s="324"/>
      <c r="T1553" s="459"/>
      <c r="U1553" s="459"/>
      <c r="V1553" s="459"/>
      <c r="W1553" s="459"/>
      <c r="X1553" s="459"/>
      <c r="Y1553" s="460"/>
    </row>
    <row r="1554" spans="1:25">
      <c r="A1554" s="324"/>
      <c r="B1554" s="537"/>
      <c r="C1554" s="324"/>
      <c r="D1554" s="324"/>
      <c r="E1554" s="324"/>
      <c r="F1554" s="459"/>
      <c r="G1554" s="324"/>
      <c r="H1554" s="462"/>
      <c r="I1554" s="324"/>
      <c r="J1554" s="324"/>
      <c r="K1554" s="324"/>
      <c r="L1554" s="324"/>
      <c r="M1554" s="324"/>
      <c r="N1554" s="324"/>
      <c r="O1554" s="324"/>
      <c r="P1554" s="324"/>
      <c r="Q1554" s="324"/>
      <c r="R1554" s="324"/>
      <c r="S1554" s="324"/>
      <c r="T1554" s="459"/>
      <c r="U1554" s="459"/>
      <c r="V1554" s="459"/>
      <c r="W1554" s="459"/>
      <c r="X1554" s="459"/>
      <c r="Y1554" s="460"/>
    </row>
    <row r="1555" spans="1:25">
      <c r="A1555" s="324"/>
      <c r="B1555" s="537"/>
      <c r="C1555" s="324"/>
      <c r="D1555" s="324"/>
      <c r="E1555" s="324"/>
      <c r="F1555" s="459"/>
      <c r="G1555" s="324"/>
      <c r="H1555" s="462"/>
      <c r="I1555" s="324"/>
      <c r="J1555" s="324"/>
      <c r="K1555" s="324"/>
      <c r="L1555" s="324"/>
      <c r="M1555" s="324"/>
      <c r="N1555" s="324"/>
      <c r="O1555" s="324"/>
      <c r="P1555" s="324"/>
      <c r="Q1555" s="324"/>
      <c r="R1555" s="324"/>
      <c r="S1555" s="324"/>
      <c r="T1555" s="459"/>
      <c r="U1555" s="459"/>
      <c r="V1555" s="459"/>
      <c r="W1555" s="459"/>
      <c r="X1555" s="459"/>
      <c r="Y1555" s="460"/>
    </row>
    <row r="1556" spans="1:25">
      <c r="A1556" s="324"/>
      <c r="B1556" s="537"/>
      <c r="C1556" s="324"/>
      <c r="D1556" s="324"/>
      <c r="E1556" s="324"/>
      <c r="F1556" s="459"/>
      <c r="G1556" s="324"/>
      <c r="H1556" s="462"/>
      <c r="I1556" s="324"/>
      <c r="J1556" s="324"/>
      <c r="K1556" s="324"/>
      <c r="L1556" s="324"/>
      <c r="M1556" s="324"/>
      <c r="N1556" s="324"/>
      <c r="O1556" s="324"/>
      <c r="P1556" s="324"/>
      <c r="Q1556" s="324"/>
      <c r="R1556" s="324"/>
      <c r="S1556" s="324"/>
      <c r="T1556" s="459"/>
      <c r="U1556" s="459"/>
      <c r="V1556" s="459"/>
      <c r="W1556" s="459"/>
      <c r="X1556" s="459"/>
      <c r="Y1556" s="460"/>
    </row>
    <row r="1557" spans="1:25">
      <c r="A1557" s="324"/>
      <c r="B1557" s="537"/>
      <c r="C1557" s="324"/>
      <c r="D1557" s="324"/>
      <c r="E1557" s="324"/>
      <c r="F1557" s="459"/>
      <c r="G1557" s="324"/>
      <c r="H1557" s="462"/>
      <c r="I1557" s="324"/>
      <c r="J1557" s="324"/>
      <c r="K1557" s="324"/>
      <c r="L1557" s="324"/>
      <c r="M1557" s="324"/>
      <c r="N1557" s="324"/>
      <c r="O1557" s="324"/>
      <c r="P1557" s="324"/>
      <c r="Q1557" s="324"/>
      <c r="R1557" s="324"/>
      <c r="S1557" s="324"/>
      <c r="T1557" s="459"/>
      <c r="U1557" s="459"/>
      <c r="V1557" s="459"/>
      <c r="W1557" s="459"/>
      <c r="X1557" s="459"/>
      <c r="Y1557" s="460"/>
    </row>
    <row r="1558" spans="1:25">
      <c r="A1558" s="324"/>
      <c r="B1558" s="537"/>
      <c r="C1558" s="324"/>
      <c r="D1558" s="324"/>
      <c r="E1558" s="324"/>
      <c r="F1558" s="459"/>
      <c r="G1558" s="324"/>
      <c r="H1558" s="462"/>
      <c r="I1558" s="324"/>
      <c r="J1558" s="324"/>
      <c r="K1558" s="324"/>
      <c r="L1558" s="324"/>
      <c r="M1558" s="324"/>
      <c r="N1558" s="324"/>
      <c r="O1558" s="324"/>
      <c r="P1558" s="324"/>
      <c r="Q1558" s="324"/>
      <c r="R1558" s="324"/>
      <c r="S1558" s="324"/>
      <c r="T1558" s="459"/>
      <c r="U1558" s="459"/>
      <c r="V1558" s="459"/>
      <c r="W1558" s="459"/>
      <c r="X1558" s="459"/>
      <c r="Y1558" s="460"/>
    </row>
    <row r="1559" spans="1:25">
      <c r="A1559" s="324"/>
      <c r="B1559" s="537"/>
      <c r="C1559" s="324"/>
      <c r="D1559" s="324"/>
      <c r="E1559" s="324"/>
      <c r="F1559" s="459"/>
      <c r="G1559" s="324"/>
      <c r="H1559" s="462"/>
      <c r="I1559" s="324"/>
      <c r="J1559" s="324"/>
      <c r="K1559" s="324"/>
      <c r="L1559" s="324"/>
      <c r="M1559" s="324"/>
      <c r="N1559" s="324"/>
      <c r="O1559" s="324"/>
      <c r="P1559" s="324"/>
      <c r="Q1559" s="324"/>
      <c r="R1559" s="324"/>
      <c r="S1559" s="324"/>
      <c r="T1559" s="459"/>
      <c r="U1559" s="459"/>
      <c r="V1559" s="459"/>
      <c r="W1559" s="459"/>
      <c r="X1559" s="459"/>
      <c r="Y1559" s="460"/>
    </row>
    <row r="1560" spans="1:25">
      <c r="A1560" s="324"/>
      <c r="B1560" s="537"/>
      <c r="C1560" s="324"/>
      <c r="D1560" s="324"/>
      <c r="E1560" s="324"/>
      <c r="F1560" s="459"/>
      <c r="G1560" s="324"/>
      <c r="H1560" s="462"/>
      <c r="I1560" s="324"/>
      <c r="J1560" s="324"/>
      <c r="K1560" s="324"/>
      <c r="L1560" s="324"/>
      <c r="M1560" s="324"/>
      <c r="N1560" s="324"/>
      <c r="O1560" s="324"/>
      <c r="P1560" s="324"/>
      <c r="Q1560" s="324"/>
      <c r="R1560" s="324"/>
      <c r="S1560" s="324"/>
      <c r="T1560" s="459"/>
      <c r="U1560" s="459"/>
      <c r="V1560" s="459"/>
      <c r="W1560" s="459"/>
      <c r="X1560" s="459"/>
      <c r="Y1560" s="460"/>
    </row>
    <row r="1561" spans="1:25">
      <c r="A1561" s="324"/>
      <c r="B1561" s="537"/>
      <c r="C1561" s="324"/>
      <c r="D1561" s="324"/>
      <c r="E1561" s="324"/>
      <c r="F1561" s="459"/>
      <c r="G1561" s="324"/>
      <c r="H1561" s="462"/>
      <c r="I1561" s="324"/>
      <c r="J1561" s="324"/>
      <c r="K1561" s="324"/>
      <c r="L1561" s="324"/>
      <c r="M1561" s="324"/>
      <c r="N1561" s="324"/>
      <c r="O1561" s="324"/>
      <c r="P1561" s="324"/>
      <c r="Q1561" s="324"/>
      <c r="R1561" s="324"/>
      <c r="S1561" s="324"/>
      <c r="T1561" s="459"/>
      <c r="U1561" s="459"/>
      <c r="V1561" s="459"/>
      <c r="W1561" s="459"/>
      <c r="X1561" s="459"/>
      <c r="Y1561" s="460"/>
    </row>
    <row r="1562" spans="1:25">
      <c r="A1562" s="324"/>
      <c r="B1562" s="537"/>
      <c r="C1562" s="324"/>
      <c r="D1562" s="324"/>
      <c r="E1562" s="324"/>
      <c r="F1562" s="459"/>
      <c r="G1562" s="324"/>
      <c r="H1562" s="462"/>
      <c r="I1562" s="324"/>
      <c r="J1562" s="324"/>
      <c r="K1562" s="324"/>
      <c r="L1562" s="324"/>
      <c r="M1562" s="324"/>
      <c r="N1562" s="324"/>
      <c r="O1562" s="324"/>
      <c r="P1562" s="324"/>
      <c r="Q1562" s="324"/>
      <c r="R1562" s="324"/>
      <c r="S1562" s="324"/>
      <c r="T1562" s="459"/>
      <c r="U1562" s="459"/>
      <c r="V1562" s="459"/>
      <c r="W1562" s="459"/>
      <c r="X1562" s="459"/>
      <c r="Y1562" s="460"/>
    </row>
    <row r="1563" spans="1:25">
      <c r="A1563" s="324"/>
      <c r="B1563" s="537"/>
      <c r="C1563" s="324"/>
      <c r="D1563" s="324"/>
      <c r="E1563" s="324"/>
      <c r="F1563" s="459"/>
      <c r="G1563" s="324"/>
      <c r="H1563" s="462"/>
      <c r="I1563" s="324"/>
      <c r="J1563" s="324"/>
      <c r="K1563" s="324"/>
      <c r="L1563" s="324"/>
      <c r="M1563" s="324"/>
      <c r="N1563" s="324"/>
      <c r="O1563" s="324"/>
      <c r="P1563" s="324"/>
      <c r="Q1563" s="324"/>
      <c r="R1563" s="324"/>
      <c r="S1563" s="324"/>
      <c r="T1563" s="459"/>
      <c r="U1563" s="459"/>
      <c r="V1563" s="459"/>
      <c r="W1563" s="459"/>
      <c r="X1563" s="459"/>
      <c r="Y1563" s="460"/>
    </row>
    <row r="1564" spans="1:25">
      <c r="A1564" s="324"/>
      <c r="B1564" s="537"/>
      <c r="C1564" s="324"/>
      <c r="D1564" s="324"/>
      <c r="E1564" s="324"/>
      <c r="F1564" s="459"/>
      <c r="G1564" s="324"/>
      <c r="H1564" s="462"/>
      <c r="I1564" s="324"/>
      <c r="J1564" s="324"/>
      <c r="K1564" s="324"/>
      <c r="L1564" s="324"/>
      <c r="M1564" s="324"/>
      <c r="N1564" s="324"/>
      <c r="O1564" s="324"/>
      <c r="P1564" s="324"/>
      <c r="Q1564" s="324"/>
      <c r="R1564" s="324"/>
      <c r="S1564" s="324"/>
      <c r="T1564" s="459"/>
      <c r="U1564" s="459"/>
      <c r="V1564" s="459"/>
      <c r="W1564" s="459"/>
      <c r="X1564" s="459"/>
      <c r="Y1564" s="460"/>
    </row>
    <row r="1565" spans="1:25">
      <c r="A1565" s="324"/>
      <c r="B1565" s="537"/>
      <c r="C1565" s="324"/>
      <c r="D1565" s="324"/>
      <c r="E1565" s="324"/>
      <c r="F1565" s="459"/>
      <c r="G1565" s="324"/>
      <c r="H1565" s="462"/>
      <c r="I1565" s="324"/>
      <c r="J1565" s="324"/>
      <c r="K1565" s="324"/>
      <c r="L1565" s="324"/>
      <c r="M1565" s="324"/>
      <c r="N1565" s="324"/>
      <c r="O1565" s="324"/>
      <c r="P1565" s="324"/>
      <c r="Q1565" s="324"/>
      <c r="R1565" s="324"/>
      <c r="S1565" s="324"/>
      <c r="T1565" s="459"/>
      <c r="U1565" s="459"/>
      <c r="V1565" s="459"/>
      <c r="W1565" s="459"/>
      <c r="X1565" s="459"/>
      <c r="Y1565" s="460"/>
    </row>
    <row r="1566" spans="1:25">
      <c r="A1566" s="324"/>
      <c r="B1566" s="537"/>
      <c r="C1566" s="324"/>
      <c r="D1566" s="324"/>
      <c r="E1566" s="324"/>
      <c r="F1566" s="459"/>
      <c r="G1566" s="324"/>
      <c r="H1566" s="462"/>
      <c r="I1566" s="324"/>
      <c r="J1566" s="324"/>
      <c r="K1566" s="324"/>
      <c r="L1566" s="324"/>
      <c r="M1566" s="324"/>
      <c r="N1566" s="324"/>
      <c r="O1566" s="324"/>
      <c r="P1566" s="324"/>
      <c r="Q1566" s="324"/>
      <c r="R1566" s="324"/>
      <c r="S1566" s="324"/>
      <c r="T1566" s="459"/>
      <c r="U1566" s="459"/>
      <c r="V1566" s="459"/>
      <c r="W1566" s="459"/>
      <c r="X1566" s="459"/>
      <c r="Y1566" s="460"/>
    </row>
    <row r="1567" spans="1:25">
      <c r="A1567" s="324"/>
      <c r="B1567" s="537"/>
      <c r="C1567" s="324"/>
      <c r="D1567" s="324"/>
      <c r="E1567" s="324"/>
      <c r="F1567" s="459"/>
      <c r="G1567" s="324"/>
      <c r="H1567" s="462"/>
      <c r="I1567" s="324"/>
      <c r="J1567" s="324"/>
      <c r="K1567" s="324"/>
      <c r="L1567" s="324"/>
      <c r="M1567" s="324"/>
      <c r="N1567" s="324"/>
      <c r="O1567" s="324"/>
      <c r="P1567" s="324"/>
      <c r="Q1567" s="324"/>
      <c r="R1567" s="324"/>
      <c r="S1567" s="324"/>
      <c r="T1567" s="459"/>
      <c r="U1567" s="459"/>
      <c r="V1567" s="459"/>
      <c r="W1567" s="459"/>
      <c r="X1567" s="459"/>
      <c r="Y1567" s="460"/>
    </row>
    <row r="1568" spans="1:25">
      <c r="A1568" s="324"/>
      <c r="B1568" s="537"/>
      <c r="C1568" s="324"/>
      <c r="D1568" s="324"/>
      <c r="E1568" s="324"/>
      <c r="F1568" s="459"/>
      <c r="G1568" s="324"/>
      <c r="H1568" s="462"/>
      <c r="I1568" s="324"/>
      <c r="J1568" s="324"/>
      <c r="K1568" s="324"/>
      <c r="L1568" s="324"/>
      <c r="M1568" s="324"/>
      <c r="N1568" s="324"/>
      <c r="O1568" s="324"/>
      <c r="P1568" s="324"/>
      <c r="Q1568" s="324"/>
      <c r="R1568" s="324"/>
      <c r="S1568" s="324"/>
      <c r="T1568" s="459"/>
      <c r="U1568" s="459"/>
      <c r="V1568" s="459"/>
      <c r="W1568" s="459"/>
      <c r="X1568" s="459"/>
      <c r="Y1568" s="460"/>
    </row>
    <row r="1569" spans="1:25">
      <c r="A1569" s="324"/>
      <c r="B1569" s="537"/>
      <c r="C1569" s="324"/>
      <c r="D1569" s="324"/>
      <c r="E1569" s="324"/>
      <c r="F1569" s="459"/>
      <c r="G1569" s="324"/>
      <c r="H1569" s="462"/>
      <c r="I1569" s="324"/>
      <c r="J1569" s="324"/>
      <c r="K1569" s="324"/>
      <c r="L1569" s="324"/>
      <c r="M1569" s="324"/>
      <c r="N1569" s="324"/>
      <c r="O1569" s="324"/>
      <c r="P1569" s="324"/>
      <c r="Q1569" s="324"/>
      <c r="R1569" s="324"/>
      <c r="S1569" s="324"/>
      <c r="T1569" s="459"/>
      <c r="U1569" s="459"/>
      <c r="V1569" s="459"/>
      <c r="W1569" s="459"/>
      <c r="X1569" s="459"/>
      <c r="Y1569" s="460"/>
    </row>
    <row r="1570" spans="1:25">
      <c r="A1570" s="324"/>
      <c r="B1570" s="537"/>
      <c r="C1570" s="324"/>
      <c r="D1570" s="324"/>
      <c r="E1570" s="324"/>
      <c r="F1570" s="459"/>
      <c r="G1570" s="324"/>
      <c r="H1570" s="462"/>
      <c r="I1570" s="324"/>
      <c r="J1570" s="324"/>
      <c r="K1570" s="324"/>
      <c r="L1570" s="324"/>
      <c r="M1570" s="324"/>
      <c r="N1570" s="324"/>
      <c r="O1570" s="324"/>
      <c r="P1570" s="324"/>
      <c r="Q1570" s="324"/>
      <c r="R1570" s="324"/>
      <c r="S1570" s="324"/>
      <c r="T1570" s="459"/>
      <c r="U1570" s="459"/>
      <c r="V1570" s="459"/>
      <c r="W1570" s="459"/>
      <c r="X1570" s="459"/>
      <c r="Y1570" s="460"/>
    </row>
    <row r="1571" spans="1:25">
      <c r="A1571" s="324"/>
      <c r="B1571" s="537"/>
      <c r="C1571" s="324"/>
      <c r="D1571" s="324"/>
      <c r="E1571" s="324"/>
      <c r="F1571" s="459"/>
      <c r="G1571" s="324"/>
      <c r="H1571" s="462"/>
      <c r="I1571" s="324"/>
      <c r="J1571" s="324"/>
      <c r="K1571" s="324"/>
      <c r="L1571" s="324"/>
      <c r="M1571" s="324"/>
      <c r="N1571" s="324"/>
      <c r="O1571" s="324"/>
      <c r="P1571" s="324"/>
      <c r="Q1571" s="324"/>
      <c r="R1571" s="324"/>
      <c r="S1571" s="324"/>
      <c r="T1571" s="459"/>
      <c r="U1571" s="459"/>
      <c r="V1571" s="459"/>
      <c r="W1571" s="459"/>
      <c r="X1571" s="459"/>
      <c r="Y1571" s="460"/>
    </row>
    <row r="1572" spans="1:25">
      <c r="A1572" s="324"/>
      <c r="B1572" s="537"/>
      <c r="C1572" s="324"/>
      <c r="D1572" s="324"/>
      <c r="E1572" s="324"/>
      <c r="F1572" s="459"/>
      <c r="G1572" s="324"/>
      <c r="H1572" s="462"/>
      <c r="I1572" s="324"/>
      <c r="J1572" s="324"/>
      <c r="K1572" s="324"/>
      <c r="L1572" s="324"/>
      <c r="M1572" s="324"/>
      <c r="N1572" s="324"/>
      <c r="O1572" s="324"/>
      <c r="P1572" s="324"/>
      <c r="Q1572" s="324"/>
      <c r="R1572" s="324"/>
      <c r="S1572" s="324"/>
      <c r="T1572" s="459"/>
      <c r="U1572" s="459"/>
      <c r="V1572" s="459"/>
      <c r="W1572" s="459"/>
      <c r="X1572" s="459"/>
      <c r="Y1572" s="460"/>
    </row>
    <row r="1573" spans="1:25">
      <c r="A1573" s="324"/>
      <c r="B1573" s="537"/>
      <c r="C1573" s="324"/>
      <c r="D1573" s="324"/>
      <c r="E1573" s="324"/>
      <c r="F1573" s="459"/>
      <c r="G1573" s="324"/>
      <c r="H1573" s="462"/>
      <c r="I1573" s="324"/>
      <c r="J1573" s="324"/>
      <c r="K1573" s="324"/>
      <c r="L1573" s="324"/>
      <c r="M1573" s="324"/>
      <c r="N1573" s="324"/>
      <c r="O1573" s="324"/>
      <c r="P1573" s="324"/>
      <c r="Q1573" s="324"/>
      <c r="R1573" s="324"/>
      <c r="S1573" s="324"/>
      <c r="T1573" s="459"/>
      <c r="U1573" s="459"/>
      <c r="V1573" s="459"/>
      <c r="W1573" s="459"/>
      <c r="X1573" s="459"/>
      <c r="Y1573" s="460"/>
    </row>
    <row r="1574" spans="1:25">
      <c r="A1574" s="324"/>
      <c r="B1574" s="537"/>
      <c r="C1574" s="324"/>
      <c r="D1574" s="324"/>
      <c r="E1574" s="324"/>
      <c r="F1574" s="459"/>
      <c r="G1574" s="324"/>
      <c r="H1574" s="462"/>
      <c r="I1574" s="324"/>
      <c r="J1574" s="324"/>
      <c r="K1574" s="324"/>
      <c r="L1574" s="324"/>
      <c r="M1574" s="324"/>
      <c r="N1574" s="324"/>
      <c r="O1574" s="324"/>
      <c r="P1574" s="324"/>
      <c r="Q1574" s="324"/>
      <c r="R1574" s="324"/>
      <c r="S1574" s="324"/>
      <c r="T1574" s="459"/>
      <c r="U1574" s="459"/>
      <c r="V1574" s="459"/>
      <c r="W1574" s="459"/>
      <c r="X1574" s="459"/>
      <c r="Y1574" s="460"/>
    </row>
    <row r="1575" spans="1:25">
      <c r="A1575" s="324"/>
      <c r="B1575" s="537"/>
      <c r="C1575" s="324"/>
      <c r="D1575" s="324"/>
      <c r="E1575" s="324"/>
      <c r="F1575" s="459"/>
      <c r="G1575" s="324"/>
      <c r="H1575" s="462"/>
      <c r="I1575" s="324"/>
      <c r="J1575" s="324"/>
      <c r="K1575" s="324"/>
      <c r="L1575" s="324"/>
      <c r="M1575" s="324"/>
      <c r="N1575" s="324"/>
      <c r="O1575" s="324"/>
      <c r="P1575" s="324"/>
      <c r="Q1575" s="324"/>
      <c r="R1575" s="324"/>
      <c r="S1575" s="324"/>
      <c r="T1575" s="459"/>
      <c r="U1575" s="459"/>
      <c r="V1575" s="459"/>
      <c r="W1575" s="459"/>
      <c r="X1575" s="459"/>
      <c r="Y1575" s="460"/>
    </row>
    <row r="1576" spans="1:25">
      <c r="A1576" s="324"/>
      <c r="B1576" s="537"/>
      <c r="C1576" s="324"/>
      <c r="D1576" s="324"/>
      <c r="E1576" s="324"/>
      <c r="F1576" s="459"/>
      <c r="G1576" s="324"/>
      <c r="H1576" s="462"/>
      <c r="I1576" s="324"/>
      <c r="J1576" s="324"/>
      <c r="K1576" s="324"/>
      <c r="L1576" s="324"/>
      <c r="M1576" s="324"/>
      <c r="N1576" s="324"/>
      <c r="O1576" s="324"/>
      <c r="P1576" s="324"/>
      <c r="Q1576" s="324"/>
      <c r="R1576" s="324"/>
      <c r="S1576" s="324"/>
      <c r="T1576" s="459"/>
      <c r="U1576" s="459"/>
      <c r="V1576" s="459"/>
      <c r="W1576" s="459"/>
      <c r="X1576" s="459"/>
      <c r="Y1576" s="460"/>
    </row>
    <row r="1577" spans="1:25">
      <c r="A1577" s="324"/>
      <c r="B1577" s="537"/>
      <c r="C1577" s="324"/>
      <c r="D1577" s="324"/>
      <c r="E1577" s="324"/>
      <c r="F1577" s="459"/>
      <c r="G1577" s="324"/>
      <c r="H1577" s="462"/>
      <c r="I1577" s="324"/>
      <c r="J1577" s="324"/>
      <c r="K1577" s="324"/>
      <c r="L1577" s="324"/>
      <c r="M1577" s="324"/>
      <c r="N1577" s="324"/>
      <c r="O1577" s="324"/>
      <c r="P1577" s="324"/>
      <c r="Q1577" s="324"/>
      <c r="R1577" s="324"/>
      <c r="S1577" s="324"/>
      <c r="T1577" s="459"/>
      <c r="U1577" s="459"/>
      <c r="V1577" s="459"/>
      <c r="W1577" s="459"/>
      <c r="X1577" s="459"/>
      <c r="Y1577" s="460"/>
    </row>
    <row r="1578" spans="1:25">
      <c r="A1578" s="324"/>
      <c r="B1578" s="537"/>
      <c r="C1578" s="324"/>
      <c r="D1578" s="324"/>
      <c r="E1578" s="324"/>
      <c r="F1578" s="459"/>
      <c r="G1578" s="324"/>
      <c r="H1578" s="462"/>
      <c r="I1578" s="324"/>
      <c r="J1578" s="324"/>
      <c r="K1578" s="324"/>
      <c r="L1578" s="324"/>
      <c r="M1578" s="324"/>
      <c r="N1578" s="324"/>
      <c r="O1578" s="324"/>
      <c r="P1578" s="324"/>
      <c r="Q1578" s="324"/>
      <c r="R1578" s="324"/>
      <c r="S1578" s="324"/>
      <c r="T1578" s="459"/>
      <c r="U1578" s="459"/>
      <c r="V1578" s="459"/>
      <c r="W1578" s="459"/>
      <c r="X1578" s="459"/>
      <c r="Y1578" s="460"/>
    </row>
    <row r="1579" spans="1:25">
      <c r="A1579" s="324"/>
      <c r="B1579" s="537"/>
      <c r="C1579" s="324"/>
      <c r="D1579" s="324"/>
      <c r="E1579" s="324"/>
      <c r="F1579" s="459"/>
      <c r="G1579" s="324"/>
      <c r="H1579" s="462"/>
      <c r="I1579" s="324"/>
      <c r="J1579" s="324"/>
      <c r="K1579" s="324"/>
      <c r="L1579" s="324"/>
      <c r="M1579" s="324"/>
      <c r="N1579" s="324"/>
      <c r="O1579" s="324"/>
      <c r="P1579" s="324"/>
      <c r="Q1579" s="324"/>
      <c r="R1579" s="324"/>
      <c r="S1579" s="324"/>
      <c r="T1579" s="459"/>
      <c r="U1579" s="459"/>
      <c r="V1579" s="459"/>
      <c r="W1579" s="459"/>
      <c r="X1579" s="459"/>
      <c r="Y1579" s="460"/>
    </row>
    <row r="1580" spans="1:25">
      <c r="A1580" s="324"/>
      <c r="B1580" s="537"/>
      <c r="C1580" s="324"/>
      <c r="D1580" s="324"/>
      <c r="E1580" s="324"/>
      <c r="F1580" s="459"/>
      <c r="G1580" s="324"/>
      <c r="H1580" s="462"/>
      <c r="I1580" s="324"/>
      <c r="J1580" s="324"/>
      <c r="K1580" s="324"/>
      <c r="L1580" s="324"/>
      <c r="M1580" s="324"/>
      <c r="N1580" s="324"/>
      <c r="O1580" s="324"/>
      <c r="P1580" s="324"/>
      <c r="Q1580" s="324"/>
      <c r="R1580" s="324"/>
      <c r="S1580" s="324"/>
      <c r="T1580" s="459"/>
      <c r="U1580" s="459"/>
      <c r="V1580" s="459"/>
      <c r="W1580" s="459"/>
      <c r="X1580" s="459"/>
      <c r="Y1580" s="460"/>
    </row>
    <row r="1581" spans="1:25">
      <c r="A1581" s="324"/>
      <c r="B1581" s="537"/>
      <c r="C1581" s="324"/>
      <c r="D1581" s="324"/>
      <c r="E1581" s="324"/>
      <c r="F1581" s="459"/>
      <c r="G1581" s="324"/>
      <c r="H1581" s="462"/>
      <c r="I1581" s="324"/>
      <c r="J1581" s="324"/>
      <c r="K1581" s="324"/>
      <c r="L1581" s="324"/>
      <c r="M1581" s="324"/>
      <c r="N1581" s="324"/>
      <c r="O1581" s="324"/>
      <c r="P1581" s="324"/>
      <c r="Q1581" s="324"/>
      <c r="R1581" s="324"/>
      <c r="S1581" s="324"/>
      <c r="T1581" s="459"/>
      <c r="U1581" s="459"/>
      <c r="V1581" s="459"/>
      <c r="W1581" s="459"/>
      <c r="X1581" s="459"/>
      <c r="Y1581" s="460"/>
    </row>
    <row r="1582" spans="1:25">
      <c r="A1582" s="324"/>
      <c r="B1582" s="537"/>
      <c r="C1582" s="324"/>
      <c r="D1582" s="324"/>
      <c r="E1582" s="324"/>
      <c r="F1582" s="459"/>
      <c r="G1582" s="324"/>
      <c r="H1582" s="462"/>
      <c r="I1582" s="324"/>
      <c r="J1582" s="324"/>
      <c r="K1582" s="324"/>
      <c r="L1582" s="324"/>
      <c r="M1582" s="324"/>
      <c r="N1582" s="324"/>
      <c r="O1582" s="324"/>
      <c r="P1582" s="324"/>
      <c r="Q1582" s="324"/>
      <c r="R1582" s="324"/>
      <c r="S1582" s="324"/>
      <c r="T1582" s="459"/>
      <c r="U1582" s="459"/>
      <c r="V1582" s="459"/>
      <c r="W1582" s="459"/>
      <c r="X1582" s="459"/>
      <c r="Y1582" s="460"/>
    </row>
    <row r="1583" spans="1:25">
      <c r="A1583" s="324"/>
      <c r="B1583" s="537"/>
      <c r="C1583" s="324"/>
      <c r="D1583" s="324"/>
      <c r="E1583" s="324"/>
      <c r="F1583" s="459"/>
      <c r="G1583" s="324"/>
      <c r="H1583" s="462"/>
      <c r="I1583" s="324"/>
      <c r="J1583" s="324"/>
      <c r="K1583" s="324"/>
      <c r="L1583" s="324"/>
      <c r="M1583" s="324"/>
      <c r="N1583" s="324"/>
      <c r="O1583" s="324"/>
      <c r="P1583" s="324"/>
      <c r="Q1583" s="324"/>
      <c r="R1583" s="324"/>
      <c r="S1583" s="324"/>
      <c r="T1583" s="459"/>
      <c r="U1583" s="459"/>
      <c r="V1583" s="459"/>
      <c r="W1583" s="459"/>
      <c r="X1583" s="459"/>
      <c r="Y1583" s="460"/>
    </row>
    <row r="1584" spans="1:25">
      <c r="A1584" s="324"/>
      <c r="B1584" s="537"/>
      <c r="C1584" s="324"/>
      <c r="D1584" s="324"/>
      <c r="E1584" s="324"/>
      <c r="F1584" s="459"/>
      <c r="G1584" s="324"/>
      <c r="H1584" s="462"/>
      <c r="I1584" s="324"/>
      <c r="J1584" s="324"/>
      <c r="K1584" s="324"/>
      <c r="L1584" s="324"/>
      <c r="M1584" s="324"/>
      <c r="N1584" s="324"/>
      <c r="O1584" s="324"/>
      <c r="P1584" s="324"/>
      <c r="Q1584" s="324"/>
      <c r="R1584" s="324"/>
      <c r="S1584" s="324"/>
      <c r="T1584" s="459"/>
      <c r="U1584" s="459"/>
      <c r="V1584" s="459"/>
      <c r="W1584" s="459"/>
      <c r="X1584" s="459"/>
      <c r="Y1584" s="460"/>
    </row>
    <row r="1585" spans="1:25">
      <c r="A1585" s="324"/>
      <c r="B1585" s="537"/>
      <c r="C1585" s="324"/>
      <c r="D1585" s="324"/>
      <c r="E1585" s="324"/>
      <c r="F1585" s="459"/>
      <c r="G1585" s="324"/>
      <c r="H1585" s="462"/>
      <c r="I1585" s="324"/>
      <c r="J1585" s="324"/>
      <c r="K1585" s="324"/>
      <c r="L1585" s="324"/>
      <c r="M1585" s="324"/>
      <c r="N1585" s="324"/>
      <c r="O1585" s="324"/>
      <c r="P1585" s="324"/>
      <c r="Q1585" s="324"/>
      <c r="R1585" s="324"/>
      <c r="S1585" s="324"/>
      <c r="T1585" s="459"/>
      <c r="U1585" s="459"/>
      <c r="V1585" s="459"/>
      <c r="W1585" s="459"/>
      <c r="X1585" s="459"/>
      <c r="Y1585" s="460"/>
    </row>
    <row r="1586" spans="1:25">
      <c r="A1586" s="324"/>
      <c r="B1586" s="537"/>
      <c r="C1586" s="324"/>
      <c r="D1586" s="324"/>
      <c r="E1586" s="324"/>
      <c r="F1586" s="459"/>
      <c r="G1586" s="324"/>
      <c r="H1586" s="462"/>
      <c r="I1586" s="324"/>
      <c r="J1586" s="324"/>
      <c r="K1586" s="324"/>
      <c r="L1586" s="324"/>
      <c r="M1586" s="324"/>
      <c r="N1586" s="324"/>
      <c r="O1586" s="324"/>
      <c r="P1586" s="324"/>
      <c r="Q1586" s="324"/>
      <c r="R1586" s="324"/>
      <c r="S1586" s="324"/>
      <c r="T1586" s="459"/>
      <c r="U1586" s="459"/>
      <c r="V1586" s="459"/>
      <c r="W1586" s="459"/>
      <c r="X1586" s="459"/>
      <c r="Y1586" s="460"/>
    </row>
    <row r="1587" spans="1:25">
      <c r="A1587" s="324"/>
      <c r="B1587" s="537"/>
      <c r="C1587" s="324"/>
      <c r="D1587" s="324"/>
      <c r="E1587" s="324"/>
      <c r="F1587" s="459"/>
      <c r="G1587" s="324"/>
      <c r="H1587" s="462"/>
      <c r="I1587" s="324"/>
      <c r="J1587" s="324"/>
      <c r="K1587" s="324"/>
      <c r="L1587" s="324"/>
      <c r="M1587" s="324"/>
      <c r="N1587" s="324"/>
      <c r="O1587" s="324"/>
      <c r="P1587" s="324"/>
      <c r="Q1587" s="324"/>
      <c r="R1587" s="324"/>
      <c r="S1587" s="324"/>
      <c r="T1587" s="459"/>
      <c r="U1587" s="459"/>
      <c r="V1587" s="459"/>
      <c r="W1587" s="459"/>
      <c r="X1587" s="459"/>
      <c r="Y1587" s="460"/>
    </row>
    <row r="1588" spans="1:25">
      <c r="A1588" s="324"/>
      <c r="B1588" s="537"/>
      <c r="C1588" s="324"/>
      <c r="D1588" s="324"/>
      <c r="E1588" s="324"/>
      <c r="F1588" s="459"/>
      <c r="G1588" s="324"/>
      <c r="H1588" s="462"/>
      <c r="I1588" s="324"/>
      <c r="J1588" s="324"/>
      <c r="K1588" s="324"/>
      <c r="L1588" s="324"/>
      <c r="M1588" s="324"/>
      <c r="N1588" s="324"/>
      <c r="O1588" s="324"/>
      <c r="P1588" s="324"/>
      <c r="Q1588" s="324"/>
      <c r="R1588" s="324"/>
      <c r="S1588" s="324"/>
      <c r="T1588" s="459"/>
      <c r="U1588" s="459"/>
      <c r="V1588" s="459"/>
      <c r="W1588" s="459"/>
      <c r="X1588" s="459"/>
      <c r="Y1588" s="460"/>
    </row>
    <row r="1589" spans="1:25">
      <c r="A1589" s="324"/>
      <c r="B1589" s="537"/>
      <c r="C1589" s="324"/>
      <c r="D1589" s="324"/>
      <c r="E1589" s="324"/>
      <c r="F1589" s="459"/>
      <c r="G1589" s="324"/>
      <c r="H1589" s="462"/>
      <c r="I1589" s="324"/>
      <c r="J1589" s="324"/>
      <c r="K1589" s="324"/>
      <c r="L1589" s="324"/>
      <c r="M1589" s="324"/>
      <c r="N1589" s="324"/>
      <c r="O1589" s="324"/>
      <c r="P1589" s="324"/>
      <c r="Q1589" s="324"/>
      <c r="R1589" s="324"/>
      <c r="S1589" s="324"/>
      <c r="T1589" s="459"/>
      <c r="U1589" s="459"/>
      <c r="V1589" s="459"/>
      <c r="W1589" s="459"/>
      <c r="X1589" s="459"/>
      <c r="Y1589" s="460"/>
    </row>
    <row r="1590" spans="1:25">
      <c r="A1590" s="324"/>
      <c r="B1590" s="537"/>
      <c r="C1590" s="324"/>
      <c r="D1590" s="324"/>
      <c r="E1590" s="324"/>
      <c r="F1590" s="459"/>
      <c r="G1590" s="324"/>
      <c r="H1590" s="462"/>
      <c r="I1590" s="324"/>
      <c r="J1590" s="324"/>
      <c r="K1590" s="324"/>
      <c r="L1590" s="324"/>
      <c r="M1590" s="324"/>
      <c r="N1590" s="324"/>
      <c r="O1590" s="324"/>
      <c r="P1590" s="324"/>
      <c r="Q1590" s="324"/>
      <c r="R1590" s="324"/>
      <c r="S1590" s="324"/>
      <c r="T1590" s="459"/>
      <c r="U1590" s="459"/>
      <c r="V1590" s="459"/>
      <c r="W1590" s="459"/>
      <c r="X1590" s="459"/>
      <c r="Y1590" s="460"/>
    </row>
    <row r="1591" spans="1:25">
      <c r="A1591" s="324"/>
      <c r="B1591" s="537"/>
      <c r="C1591" s="324"/>
      <c r="D1591" s="324"/>
      <c r="E1591" s="324"/>
      <c r="F1591" s="459"/>
      <c r="G1591" s="324"/>
      <c r="H1591" s="462"/>
      <c r="I1591" s="324"/>
      <c r="J1591" s="324"/>
      <c r="K1591" s="324"/>
      <c r="L1591" s="324"/>
      <c r="M1591" s="324"/>
      <c r="N1591" s="324"/>
      <c r="O1591" s="324"/>
      <c r="P1591" s="324"/>
      <c r="Q1591" s="324"/>
      <c r="R1591" s="324"/>
      <c r="S1591" s="324"/>
      <c r="T1591" s="459"/>
      <c r="U1591" s="459"/>
      <c r="V1591" s="459"/>
      <c r="W1591" s="459"/>
      <c r="X1591" s="459"/>
      <c r="Y1591" s="460"/>
    </row>
    <row r="1592" spans="1:25">
      <c r="A1592" s="324"/>
      <c r="B1592" s="537"/>
      <c r="C1592" s="324"/>
      <c r="D1592" s="324"/>
      <c r="E1592" s="324"/>
      <c r="F1592" s="459"/>
      <c r="G1592" s="324"/>
      <c r="H1592" s="462"/>
      <c r="I1592" s="324"/>
      <c r="J1592" s="324"/>
      <c r="K1592" s="324"/>
      <c r="L1592" s="324"/>
      <c r="M1592" s="324"/>
      <c r="N1592" s="324"/>
      <c r="O1592" s="324"/>
      <c r="P1592" s="324"/>
      <c r="Q1592" s="324"/>
      <c r="R1592" s="324"/>
      <c r="S1592" s="324"/>
      <c r="T1592" s="459"/>
      <c r="U1592" s="459"/>
      <c r="V1592" s="459"/>
      <c r="W1592" s="459"/>
      <c r="X1592" s="459"/>
      <c r="Y1592" s="460"/>
    </row>
    <row r="1593" spans="1:25">
      <c r="A1593" s="324"/>
      <c r="B1593" s="537"/>
      <c r="C1593" s="324"/>
      <c r="D1593" s="324"/>
      <c r="E1593" s="324"/>
      <c r="F1593" s="459"/>
      <c r="G1593" s="324"/>
      <c r="H1593" s="462"/>
      <c r="I1593" s="324"/>
      <c r="J1593" s="324"/>
      <c r="K1593" s="324"/>
      <c r="L1593" s="324"/>
      <c r="M1593" s="324"/>
      <c r="N1593" s="324"/>
      <c r="O1593" s="324"/>
      <c r="P1593" s="324"/>
      <c r="Q1593" s="324"/>
      <c r="R1593" s="324"/>
      <c r="S1593" s="324"/>
      <c r="T1593" s="459"/>
      <c r="U1593" s="459"/>
      <c r="V1593" s="459"/>
      <c r="W1593" s="459"/>
      <c r="X1593" s="459"/>
      <c r="Y1593" s="460"/>
    </row>
    <row r="1594" spans="1:25">
      <c r="A1594" s="324"/>
      <c r="B1594" s="537"/>
      <c r="C1594" s="324"/>
      <c r="D1594" s="324"/>
      <c r="E1594" s="324"/>
      <c r="F1594" s="459"/>
      <c r="G1594" s="324"/>
      <c r="H1594" s="462"/>
      <c r="I1594" s="324"/>
      <c r="J1594" s="324"/>
      <c r="K1594" s="324"/>
      <c r="L1594" s="324"/>
      <c r="M1594" s="324"/>
      <c r="N1594" s="324"/>
      <c r="O1594" s="324"/>
      <c r="P1594" s="324"/>
      <c r="Q1594" s="324"/>
      <c r="R1594" s="324"/>
      <c r="S1594" s="324"/>
      <c r="T1594" s="459"/>
      <c r="U1594" s="459"/>
      <c r="V1594" s="459"/>
      <c r="W1594" s="459"/>
      <c r="X1594" s="459"/>
      <c r="Y1594" s="460"/>
    </row>
    <row r="1595" spans="1:25">
      <c r="A1595" s="324"/>
      <c r="B1595" s="537"/>
      <c r="C1595" s="324"/>
      <c r="D1595" s="324"/>
      <c r="E1595" s="324"/>
      <c r="F1595" s="459"/>
      <c r="G1595" s="324"/>
      <c r="H1595" s="462"/>
      <c r="I1595" s="324"/>
      <c r="J1595" s="324"/>
      <c r="K1595" s="324"/>
      <c r="L1595" s="324"/>
      <c r="M1595" s="324"/>
      <c r="N1595" s="324"/>
      <c r="O1595" s="324"/>
      <c r="P1595" s="324"/>
      <c r="Q1595" s="324"/>
      <c r="R1595" s="324"/>
      <c r="S1595" s="324"/>
      <c r="T1595" s="459"/>
      <c r="U1595" s="459"/>
      <c r="V1595" s="459"/>
      <c r="W1595" s="459"/>
      <c r="X1595" s="459"/>
      <c r="Y1595" s="460"/>
    </row>
    <row r="1596" spans="1:25">
      <c r="A1596" s="324"/>
      <c r="B1596" s="537"/>
      <c r="C1596" s="324"/>
      <c r="D1596" s="324"/>
      <c r="E1596" s="324"/>
      <c r="F1596" s="459"/>
      <c r="G1596" s="324"/>
      <c r="H1596" s="462"/>
      <c r="I1596" s="324"/>
      <c r="J1596" s="324"/>
      <c r="K1596" s="324"/>
      <c r="L1596" s="324"/>
      <c r="M1596" s="324"/>
      <c r="N1596" s="324"/>
      <c r="O1596" s="324"/>
      <c r="P1596" s="324"/>
      <c r="Q1596" s="324"/>
      <c r="R1596" s="324"/>
      <c r="S1596" s="324"/>
      <c r="T1596" s="459"/>
      <c r="U1596" s="459"/>
      <c r="V1596" s="459"/>
      <c r="W1596" s="459"/>
      <c r="X1596" s="459"/>
      <c r="Y1596" s="460"/>
    </row>
    <row r="1597" spans="1:25">
      <c r="A1597" s="324"/>
      <c r="B1597" s="537"/>
      <c r="C1597" s="324"/>
      <c r="D1597" s="324"/>
      <c r="E1597" s="324"/>
      <c r="F1597" s="459"/>
      <c r="G1597" s="324"/>
      <c r="H1597" s="462"/>
      <c r="I1597" s="324"/>
      <c r="J1597" s="324"/>
      <c r="K1597" s="324"/>
      <c r="L1597" s="324"/>
      <c r="M1597" s="324"/>
      <c r="N1597" s="324"/>
      <c r="O1597" s="324"/>
      <c r="P1597" s="324"/>
      <c r="Q1597" s="324"/>
      <c r="R1597" s="324"/>
      <c r="S1597" s="324"/>
      <c r="T1597" s="459"/>
      <c r="U1597" s="459"/>
      <c r="V1597" s="459"/>
      <c r="W1597" s="459"/>
      <c r="X1597" s="459"/>
      <c r="Y1597" s="460"/>
    </row>
    <row r="1598" spans="1:25">
      <c r="A1598" s="324"/>
      <c r="B1598" s="537"/>
      <c r="C1598" s="324"/>
      <c r="D1598" s="324"/>
      <c r="E1598" s="324"/>
      <c r="F1598" s="459"/>
      <c r="G1598" s="324"/>
      <c r="H1598" s="462"/>
      <c r="I1598" s="324"/>
      <c r="J1598" s="324"/>
      <c r="K1598" s="324"/>
      <c r="L1598" s="324"/>
      <c r="M1598" s="324"/>
      <c r="N1598" s="324"/>
      <c r="O1598" s="324"/>
      <c r="P1598" s="324"/>
      <c r="Q1598" s="324"/>
      <c r="R1598" s="324"/>
      <c r="S1598" s="324"/>
      <c r="T1598" s="459"/>
      <c r="U1598" s="459"/>
      <c r="V1598" s="459"/>
      <c r="W1598" s="459"/>
      <c r="X1598" s="459"/>
      <c r="Y1598" s="460"/>
    </row>
    <row r="1599" spans="1:25">
      <c r="A1599" s="324"/>
      <c r="B1599" s="537"/>
      <c r="C1599" s="324"/>
      <c r="D1599" s="324"/>
      <c r="E1599" s="324"/>
      <c r="F1599" s="459"/>
      <c r="G1599" s="324"/>
      <c r="H1599" s="462"/>
      <c r="I1599" s="324"/>
      <c r="J1599" s="324"/>
      <c r="K1599" s="324"/>
      <c r="L1599" s="324"/>
      <c r="M1599" s="324"/>
      <c r="N1599" s="324"/>
      <c r="O1599" s="324"/>
      <c r="P1599" s="324"/>
      <c r="Q1599" s="324"/>
      <c r="R1599" s="324"/>
      <c r="S1599" s="324"/>
      <c r="T1599" s="459"/>
      <c r="U1599" s="459"/>
      <c r="V1599" s="459"/>
      <c r="W1599" s="459"/>
      <c r="X1599" s="459"/>
      <c r="Y1599" s="460"/>
    </row>
    <row r="1600" spans="1:25">
      <c r="A1600" s="324"/>
      <c r="B1600" s="537"/>
      <c r="C1600" s="324"/>
      <c r="D1600" s="324"/>
      <c r="E1600" s="324"/>
      <c r="F1600" s="459"/>
      <c r="G1600" s="324"/>
      <c r="H1600" s="462"/>
      <c r="I1600" s="324"/>
      <c r="J1600" s="324"/>
      <c r="K1600" s="324"/>
      <c r="L1600" s="324"/>
      <c r="M1600" s="324"/>
      <c r="N1600" s="324"/>
      <c r="O1600" s="324"/>
      <c r="P1600" s="324"/>
      <c r="Q1600" s="324"/>
      <c r="R1600" s="324"/>
      <c r="S1600" s="324"/>
      <c r="T1600" s="459"/>
      <c r="U1600" s="459"/>
      <c r="V1600" s="459"/>
      <c r="W1600" s="459"/>
      <c r="X1600" s="459"/>
      <c r="Y1600" s="460"/>
    </row>
    <row r="1601" spans="1:25">
      <c r="A1601" s="324"/>
      <c r="B1601" s="537"/>
      <c r="C1601" s="324"/>
      <c r="D1601" s="324"/>
      <c r="E1601" s="324"/>
      <c r="F1601" s="459"/>
      <c r="G1601" s="324"/>
      <c r="H1601" s="462"/>
      <c r="I1601" s="324"/>
      <c r="J1601" s="324"/>
      <c r="K1601" s="324"/>
      <c r="L1601" s="324"/>
      <c r="M1601" s="324"/>
      <c r="N1601" s="324"/>
      <c r="O1601" s="324"/>
      <c r="P1601" s="324"/>
      <c r="Q1601" s="324"/>
      <c r="R1601" s="324"/>
      <c r="S1601" s="324"/>
      <c r="T1601" s="459"/>
      <c r="U1601" s="459"/>
      <c r="V1601" s="459"/>
      <c r="W1601" s="459"/>
      <c r="X1601" s="459"/>
      <c r="Y1601" s="460"/>
    </row>
    <row r="1602" spans="1:25">
      <c r="A1602" s="324"/>
      <c r="B1602" s="537"/>
      <c r="C1602" s="324"/>
      <c r="D1602" s="324"/>
      <c r="E1602" s="324"/>
      <c r="F1602" s="459"/>
      <c r="G1602" s="324"/>
      <c r="H1602" s="462"/>
      <c r="I1602" s="324"/>
      <c r="J1602" s="324"/>
      <c r="K1602" s="324"/>
      <c r="L1602" s="324"/>
      <c r="M1602" s="324"/>
      <c r="N1602" s="324"/>
      <c r="O1602" s="324"/>
      <c r="P1602" s="324"/>
      <c r="Q1602" s="324"/>
      <c r="R1602" s="324"/>
      <c r="S1602" s="324"/>
      <c r="T1602" s="459"/>
      <c r="U1602" s="459"/>
      <c r="V1602" s="459"/>
      <c r="W1602" s="459"/>
      <c r="X1602" s="459"/>
      <c r="Y1602" s="460"/>
    </row>
    <row r="1603" spans="1:25">
      <c r="A1603" s="324"/>
      <c r="B1603" s="537"/>
      <c r="C1603" s="324"/>
      <c r="D1603" s="324"/>
      <c r="E1603" s="324"/>
      <c r="F1603" s="459"/>
      <c r="G1603" s="324"/>
      <c r="H1603" s="462"/>
      <c r="I1603" s="324"/>
      <c r="J1603" s="324"/>
      <c r="K1603" s="324"/>
      <c r="L1603" s="324"/>
      <c r="M1603" s="324"/>
      <c r="N1603" s="324"/>
      <c r="O1603" s="324"/>
      <c r="P1603" s="324"/>
      <c r="Q1603" s="324"/>
      <c r="R1603" s="324"/>
      <c r="S1603" s="324"/>
      <c r="T1603" s="459"/>
      <c r="U1603" s="459"/>
      <c r="V1603" s="459"/>
      <c r="W1603" s="459"/>
      <c r="X1603" s="459"/>
      <c r="Y1603" s="460"/>
    </row>
    <row r="1604" spans="1:25">
      <c r="A1604" s="324"/>
      <c r="B1604" s="537"/>
      <c r="C1604" s="324"/>
      <c r="D1604" s="324"/>
      <c r="E1604" s="324"/>
      <c r="F1604" s="459"/>
      <c r="G1604" s="324"/>
      <c r="H1604" s="462"/>
      <c r="I1604" s="324"/>
      <c r="J1604" s="324"/>
      <c r="K1604" s="324"/>
      <c r="L1604" s="324"/>
      <c r="M1604" s="324"/>
      <c r="N1604" s="324"/>
      <c r="O1604" s="324"/>
      <c r="P1604" s="324"/>
      <c r="Q1604" s="324"/>
      <c r="R1604" s="324"/>
      <c r="S1604" s="324"/>
      <c r="T1604" s="459"/>
      <c r="U1604" s="459"/>
      <c r="V1604" s="459"/>
      <c r="W1604" s="459"/>
      <c r="X1604" s="459"/>
      <c r="Y1604" s="460"/>
    </row>
    <row r="1605" spans="1:25">
      <c r="A1605" s="324"/>
      <c r="B1605" s="537"/>
      <c r="C1605" s="324"/>
      <c r="D1605" s="324"/>
      <c r="E1605" s="324"/>
      <c r="F1605" s="459"/>
      <c r="G1605" s="324"/>
      <c r="H1605" s="462"/>
      <c r="I1605" s="324"/>
      <c r="J1605" s="324"/>
      <c r="K1605" s="324"/>
      <c r="L1605" s="324"/>
      <c r="M1605" s="324"/>
      <c r="N1605" s="324"/>
      <c r="O1605" s="324"/>
      <c r="P1605" s="324"/>
      <c r="Q1605" s="324"/>
      <c r="R1605" s="324"/>
      <c r="S1605" s="324"/>
      <c r="T1605" s="459"/>
      <c r="U1605" s="459"/>
      <c r="V1605" s="459"/>
      <c r="W1605" s="459"/>
      <c r="X1605" s="459"/>
      <c r="Y1605" s="460"/>
    </row>
    <row r="1606" spans="1:25">
      <c r="A1606" s="324"/>
      <c r="B1606" s="537"/>
      <c r="C1606" s="324"/>
      <c r="D1606" s="324"/>
      <c r="E1606" s="324"/>
      <c r="F1606" s="459"/>
      <c r="G1606" s="324"/>
      <c r="H1606" s="462"/>
      <c r="I1606" s="324"/>
      <c r="J1606" s="324"/>
      <c r="K1606" s="324"/>
      <c r="L1606" s="324"/>
      <c r="M1606" s="324"/>
      <c r="N1606" s="324"/>
      <c r="O1606" s="324"/>
      <c r="P1606" s="324"/>
      <c r="Q1606" s="324"/>
      <c r="R1606" s="324"/>
      <c r="S1606" s="324"/>
      <c r="T1606" s="459"/>
      <c r="U1606" s="459"/>
      <c r="V1606" s="459"/>
      <c r="W1606" s="459"/>
      <c r="X1606" s="459"/>
      <c r="Y1606" s="460"/>
    </row>
    <row r="1607" spans="1:25">
      <c r="A1607" s="324"/>
      <c r="B1607" s="537"/>
      <c r="C1607" s="324"/>
      <c r="D1607" s="324"/>
      <c r="E1607" s="324"/>
      <c r="F1607" s="459"/>
      <c r="G1607" s="324"/>
      <c r="H1607" s="462"/>
      <c r="I1607" s="324"/>
      <c r="J1607" s="324"/>
      <c r="K1607" s="324"/>
      <c r="L1607" s="324"/>
      <c r="M1607" s="324"/>
      <c r="N1607" s="324"/>
      <c r="O1607" s="324"/>
      <c r="P1607" s="324"/>
      <c r="Q1607" s="324"/>
      <c r="R1607" s="324"/>
      <c r="S1607" s="324"/>
      <c r="T1607" s="459"/>
      <c r="U1607" s="459"/>
      <c r="V1607" s="459"/>
      <c r="W1607" s="459"/>
      <c r="X1607" s="459"/>
      <c r="Y1607" s="460"/>
    </row>
    <row r="1608" spans="1:25">
      <c r="A1608" s="324"/>
      <c r="B1608" s="537"/>
      <c r="C1608" s="324"/>
      <c r="D1608" s="324"/>
      <c r="E1608" s="324"/>
      <c r="F1608" s="459"/>
      <c r="G1608" s="324"/>
      <c r="H1608" s="462"/>
      <c r="I1608" s="324"/>
      <c r="J1608" s="324"/>
      <c r="K1608" s="324"/>
      <c r="L1608" s="324"/>
      <c r="M1608" s="324"/>
      <c r="N1608" s="324"/>
      <c r="O1608" s="324"/>
      <c r="P1608" s="324"/>
      <c r="Q1608" s="324"/>
      <c r="R1608" s="324"/>
      <c r="S1608" s="324"/>
      <c r="T1608" s="459"/>
      <c r="U1608" s="459"/>
      <c r="V1608" s="459"/>
      <c r="W1608" s="459"/>
      <c r="X1608" s="459"/>
      <c r="Y1608" s="460"/>
    </row>
    <row r="1609" spans="1:25">
      <c r="A1609" s="324"/>
      <c r="B1609" s="537"/>
      <c r="C1609" s="324"/>
      <c r="D1609" s="324"/>
      <c r="E1609" s="324"/>
      <c r="F1609" s="459"/>
      <c r="G1609" s="324"/>
      <c r="H1609" s="462"/>
      <c r="I1609" s="324"/>
      <c r="J1609" s="324"/>
      <c r="K1609" s="324"/>
      <c r="L1609" s="324"/>
      <c r="M1609" s="324"/>
      <c r="N1609" s="324"/>
      <c r="O1609" s="324"/>
      <c r="P1609" s="324"/>
      <c r="Q1609" s="324"/>
      <c r="R1609" s="324"/>
      <c r="S1609" s="324"/>
      <c r="T1609" s="459"/>
      <c r="U1609" s="459"/>
      <c r="V1609" s="459"/>
      <c r="W1609" s="459"/>
      <c r="X1609" s="459"/>
      <c r="Y1609" s="460"/>
    </row>
    <row r="1610" spans="1:25">
      <c r="A1610" s="324"/>
      <c r="B1610" s="537"/>
      <c r="C1610" s="324"/>
      <c r="D1610" s="324"/>
      <c r="E1610" s="324"/>
      <c r="F1610" s="459"/>
      <c r="G1610" s="324"/>
      <c r="H1610" s="462"/>
      <c r="I1610" s="324"/>
      <c r="J1610" s="324"/>
      <c r="K1610" s="324"/>
      <c r="L1610" s="324"/>
      <c r="M1610" s="324"/>
      <c r="N1610" s="324"/>
      <c r="O1610" s="324"/>
      <c r="P1610" s="324"/>
      <c r="Q1610" s="324"/>
      <c r="R1610" s="324"/>
      <c r="S1610" s="324"/>
      <c r="T1610" s="459"/>
      <c r="U1610" s="459"/>
      <c r="V1610" s="459"/>
      <c r="W1610" s="459"/>
      <c r="X1610" s="459"/>
      <c r="Y1610" s="460"/>
    </row>
    <row r="1611" spans="1:25">
      <c r="A1611" s="324"/>
      <c r="B1611" s="537"/>
      <c r="C1611" s="324"/>
      <c r="D1611" s="324"/>
      <c r="E1611" s="324"/>
      <c r="F1611" s="459"/>
      <c r="G1611" s="324"/>
      <c r="H1611" s="462"/>
      <c r="I1611" s="324"/>
      <c r="J1611" s="324"/>
      <c r="K1611" s="324"/>
      <c r="L1611" s="324"/>
      <c r="M1611" s="324"/>
      <c r="N1611" s="324"/>
      <c r="O1611" s="324"/>
      <c r="P1611" s="324"/>
      <c r="Q1611" s="324"/>
      <c r="R1611" s="324"/>
      <c r="S1611" s="324"/>
      <c r="T1611" s="459"/>
      <c r="U1611" s="459"/>
      <c r="V1611" s="459"/>
      <c r="W1611" s="459"/>
      <c r="X1611" s="459"/>
      <c r="Y1611" s="460"/>
    </row>
    <row r="1612" spans="1:25">
      <c r="A1612" s="324"/>
      <c r="B1612" s="537"/>
      <c r="C1612" s="324"/>
      <c r="D1612" s="324"/>
      <c r="E1612" s="324"/>
      <c r="F1612" s="459"/>
      <c r="G1612" s="324"/>
      <c r="H1612" s="462"/>
      <c r="I1612" s="324"/>
      <c r="J1612" s="324"/>
      <c r="K1612" s="324"/>
      <c r="L1612" s="324"/>
      <c r="M1612" s="324"/>
      <c r="N1612" s="324"/>
      <c r="O1612" s="324"/>
      <c r="P1612" s="324"/>
      <c r="Q1612" s="324"/>
      <c r="R1612" s="324"/>
      <c r="S1612" s="324"/>
      <c r="T1612" s="459"/>
      <c r="U1612" s="459"/>
      <c r="V1612" s="459"/>
      <c r="W1612" s="459"/>
      <c r="X1612" s="459"/>
      <c r="Y1612" s="460"/>
    </row>
    <row r="1613" spans="1:25">
      <c r="A1613" s="324"/>
      <c r="B1613" s="537"/>
      <c r="C1613" s="324"/>
      <c r="D1613" s="324"/>
      <c r="E1613" s="324"/>
      <c r="F1613" s="459"/>
      <c r="G1613" s="324"/>
      <c r="H1613" s="462"/>
      <c r="I1613" s="324"/>
      <c r="J1613" s="324"/>
      <c r="K1613" s="324"/>
      <c r="L1613" s="324"/>
      <c r="M1613" s="324"/>
      <c r="N1613" s="324"/>
      <c r="O1613" s="324"/>
      <c r="P1613" s="324"/>
      <c r="Q1613" s="324"/>
      <c r="R1613" s="324"/>
      <c r="S1613" s="324"/>
      <c r="T1613" s="459"/>
      <c r="U1613" s="459"/>
      <c r="V1613" s="459"/>
      <c r="W1613" s="459"/>
      <c r="X1613" s="459"/>
      <c r="Y1613" s="460"/>
    </row>
    <row r="1614" spans="1:25">
      <c r="A1614" s="324"/>
      <c r="B1614" s="537"/>
      <c r="C1614" s="324"/>
      <c r="D1614" s="324"/>
      <c r="E1614" s="324"/>
      <c r="F1614" s="459"/>
      <c r="G1614" s="324"/>
      <c r="H1614" s="462"/>
      <c r="I1614" s="324"/>
      <c r="J1614" s="324"/>
      <c r="K1614" s="324"/>
      <c r="L1614" s="324"/>
      <c r="M1614" s="324"/>
      <c r="N1614" s="324"/>
      <c r="O1614" s="324"/>
      <c r="P1614" s="324"/>
      <c r="Q1614" s="324"/>
      <c r="R1614" s="324"/>
      <c r="S1614" s="324"/>
      <c r="T1614" s="459"/>
      <c r="U1614" s="459"/>
      <c r="V1614" s="459"/>
      <c r="W1614" s="459"/>
      <c r="X1614" s="459"/>
      <c r="Y1614" s="460"/>
    </row>
    <row r="1615" spans="1:25">
      <c r="A1615" s="324"/>
      <c r="B1615" s="537"/>
      <c r="C1615" s="324"/>
      <c r="D1615" s="324"/>
      <c r="E1615" s="324"/>
      <c r="F1615" s="459"/>
      <c r="G1615" s="324"/>
      <c r="H1615" s="462"/>
      <c r="I1615" s="324"/>
      <c r="J1615" s="324"/>
      <c r="K1615" s="324"/>
      <c r="L1615" s="324"/>
      <c r="M1615" s="324"/>
      <c r="N1615" s="324"/>
      <c r="O1615" s="324"/>
      <c r="P1615" s="324"/>
      <c r="Q1615" s="324"/>
      <c r="R1615" s="324"/>
      <c r="S1615" s="324"/>
      <c r="T1615" s="459"/>
      <c r="U1615" s="459"/>
      <c r="V1615" s="459"/>
      <c r="W1615" s="459"/>
      <c r="X1615" s="459"/>
      <c r="Y1615" s="460"/>
    </row>
    <row r="1616" spans="1:25">
      <c r="A1616" s="324"/>
      <c r="B1616" s="537"/>
      <c r="C1616" s="324"/>
      <c r="D1616" s="324"/>
      <c r="E1616" s="324"/>
      <c r="F1616" s="459"/>
      <c r="G1616" s="324"/>
      <c r="H1616" s="462"/>
      <c r="I1616" s="324"/>
      <c r="J1616" s="324"/>
      <c r="K1616" s="324"/>
      <c r="L1616" s="324"/>
      <c r="M1616" s="324"/>
      <c r="N1616" s="324"/>
      <c r="O1616" s="324"/>
      <c r="P1616" s="324"/>
      <c r="Q1616" s="324"/>
      <c r="R1616" s="324"/>
      <c r="S1616" s="324"/>
      <c r="T1616" s="459"/>
      <c r="U1616" s="459"/>
      <c r="V1616" s="459"/>
      <c r="W1616" s="459"/>
      <c r="X1616" s="459"/>
      <c r="Y1616" s="460"/>
    </row>
    <row r="1617" spans="1:25">
      <c r="A1617" s="324"/>
      <c r="B1617" s="537"/>
      <c r="C1617" s="324"/>
      <c r="D1617" s="324"/>
      <c r="E1617" s="324"/>
      <c r="F1617" s="459"/>
      <c r="G1617" s="324"/>
      <c r="H1617" s="462"/>
      <c r="I1617" s="324"/>
      <c r="J1617" s="324"/>
      <c r="K1617" s="324"/>
      <c r="L1617" s="324"/>
      <c r="M1617" s="324"/>
      <c r="N1617" s="324"/>
      <c r="O1617" s="324"/>
      <c r="P1617" s="324"/>
      <c r="Q1617" s="324"/>
      <c r="R1617" s="324"/>
      <c r="S1617" s="324"/>
      <c r="T1617" s="459"/>
      <c r="U1617" s="459"/>
      <c r="V1617" s="459"/>
      <c r="W1617" s="459"/>
      <c r="X1617" s="459"/>
      <c r="Y1617" s="460"/>
    </row>
    <row r="1618" spans="1:25">
      <c r="A1618" s="324"/>
      <c r="B1618" s="537"/>
      <c r="C1618" s="324"/>
      <c r="D1618" s="324"/>
      <c r="E1618" s="324"/>
      <c r="F1618" s="459"/>
      <c r="G1618" s="324"/>
      <c r="H1618" s="462"/>
      <c r="I1618" s="324"/>
      <c r="J1618" s="324"/>
      <c r="K1618" s="324"/>
      <c r="L1618" s="324"/>
      <c r="M1618" s="324"/>
      <c r="N1618" s="324"/>
      <c r="O1618" s="324"/>
      <c r="P1618" s="324"/>
      <c r="Q1618" s="324"/>
      <c r="R1618" s="324"/>
      <c r="S1618" s="324"/>
      <c r="T1618" s="459"/>
      <c r="U1618" s="459"/>
      <c r="V1618" s="459"/>
      <c r="W1618" s="459"/>
      <c r="X1618" s="459"/>
      <c r="Y1618" s="460"/>
    </row>
    <row r="1619" spans="1:25">
      <c r="A1619" s="324"/>
      <c r="B1619" s="537"/>
      <c r="C1619" s="324"/>
      <c r="D1619" s="324"/>
      <c r="E1619" s="324"/>
      <c r="F1619" s="459"/>
      <c r="G1619" s="324"/>
      <c r="H1619" s="462"/>
      <c r="I1619" s="324"/>
      <c r="J1619" s="324"/>
      <c r="K1619" s="324"/>
      <c r="L1619" s="324"/>
      <c r="M1619" s="324"/>
      <c r="N1619" s="324"/>
      <c r="O1619" s="324"/>
      <c r="P1619" s="324"/>
      <c r="Q1619" s="324"/>
      <c r="R1619" s="324"/>
      <c r="S1619" s="324"/>
      <c r="T1619" s="459"/>
      <c r="U1619" s="459"/>
      <c r="V1619" s="459"/>
      <c r="W1619" s="459"/>
      <c r="X1619" s="459"/>
      <c r="Y1619" s="460"/>
    </row>
    <row r="1620" spans="1:25">
      <c r="A1620" s="324"/>
      <c r="B1620" s="537"/>
      <c r="C1620" s="324"/>
      <c r="D1620" s="324"/>
      <c r="E1620" s="324"/>
      <c r="F1620" s="459"/>
      <c r="G1620" s="324"/>
      <c r="H1620" s="462"/>
      <c r="I1620" s="324"/>
      <c r="J1620" s="324"/>
      <c r="K1620" s="324"/>
      <c r="L1620" s="324"/>
      <c r="M1620" s="324"/>
      <c r="N1620" s="324"/>
      <c r="O1620" s="324"/>
      <c r="P1620" s="324"/>
      <c r="Q1620" s="324"/>
      <c r="R1620" s="324"/>
      <c r="S1620" s="324"/>
      <c r="T1620" s="459"/>
      <c r="U1620" s="459"/>
      <c r="V1620" s="459"/>
      <c r="W1620" s="459"/>
      <c r="X1620" s="459"/>
      <c r="Y1620" s="460"/>
    </row>
    <row r="1621" spans="1:25">
      <c r="A1621" s="324"/>
      <c r="B1621" s="537"/>
      <c r="C1621" s="324"/>
      <c r="D1621" s="324"/>
      <c r="E1621" s="324"/>
      <c r="F1621" s="459"/>
      <c r="G1621" s="324"/>
      <c r="H1621" s="462"/>
      <c r="I1621" s="324"/>
      <c r="J1621" s="324"/>
      <c r="K1621" s="324"/>
      <c r="L1621" s="324"/>
      <c r="M1621" s="324"/>
      <c r="N1621" s="324"/>
      <c r="O1621" s="324"/>
      <c r="P1621" s="324"/>
      <c r="Q1621" s="324"/>
      <c r="R1621" s="324"/>
      <c r="S1621" s="324"/>
      <c r="T1621" s="459"/>
      <c r="U1621" s="459"/>
      <c r="V1621" s="459"/>
      <c r="W1621" s="459"/>
      <c r="X1621" s="459"/>
      <c r="Y1621" s="460"/>
    </row>
    <row r="1622" spans="1:25">
      <c r="A1622" s="324"/>
      <c r="B1622" s="537"/>
      <c r="C1622" s="324"/>
      <c r="D1622" s="324"/>
      <c r="E1622" s="324"/>
      <c r="F1622" s="459"/>
      <c r="G1622" s="324"/>
      <c r="H1622" s="462"/>
      <c r="I1622" s="324"/>
      <c r="J1622" s="324"/>
      <c r="K1622" s="324"/>
      <c r="L1622" s="324"/>
      <c r="M1622" s="324"/>
      <c r="N1622" s="324"/>
      <c r="O1622" s="324"/>
      <c r="P1622" s="324"/>
      <c r="Q1622" s="324"/>
      <c r="R1622" s="324"/>
      <c r="S1622" s="324"/>
      <c r="T1622" s="459"/>
      <c r="U1622" s="459"/>
      <c r="V1622" s="459"/>
      <c r="W1622" s="459"/>
      <c r="X1622" s="459"/>
      <c r="Y1622" s="460"/>
    </row>
    <row r="1623" spans="1:25">
      <c r="A1623" s="324"/>
      <c r="B1623" s="537"/>
      <c r="C1623" s="324"/>
      <c r="D1623" s="324"/>
      <c r="E1623" s="324"/>
      <c r="F1623" s="459"/>
      <c r="G1623" s="324"/>
      <c r="H1623" s="462"/>
      <c r="I1623" s="324"/>
      <c r="J1623" s="324"/>
      <c r="K1623" s="324"/>
      <c r="L1623" s="324"/>
      <c r="M1623" s="324"/>
      <c r="N1623" s="324"/>
      <c r="O1623" s="324"/>
      <c r="P1623" s="324"/>
      <c r="Q1623" s="324"/>
      <c r="R1623" s="324"/>
      <c r="S1623" s="324"/>
      <c r="T1623" s="459"/>
      <c r="U1623" s="459"/>
      <c r="V1623" s="459"/>
      <c r="W1623" s="459"/>
      <c r="X1623" s="459"/>
      <c r="Y1623" s="460"/>
    </row>
    <row r="1624" spans="1:25">
      <c r="A1624" s="324"/>
      <c r="B1624" s="537"/>
      <c r="C1624" s="324"/>
      <c r="D1624" s="324"/>
      <c r="E1624" s="324"/>
      <c r="F1624" s="459"/>
      <c r="G1624" s="324"/>
      <c r="H1624" s="462"/>
      <c r="I1624" s="324"/>
      <c r="J1624" s="324"/>
      <c r="K1624" s="324"/>
      <c r="L1624" s="324"/>
      <c r="M1624" s="324"/>
      <c r="N1624" s="324"/>
      <c r="O1624" s="324"/>
      <c r="P1624" s="324"/>
      <c r="Q1624" s="324"/>
      <c r="R1624" s="324"/>
      <c r="S1624" s="324"/>
      <c r="T1624" s="459"/>
      <c r="U1624" s="459"/>
      <c r="V1624" s="459"/>
      <c r="W1624" s="459"/>
      <c r="X1624" s="459"/>
      <c r="Y1624" s="460"/>
    </row>
    <row r="1625" spans="1:25">
      <c r="A1625" s="324"/>
      <c r="B1625" s="537"/>
      <c r="C1625" s="324"/>
      <c r="D1625" s="324"/>
      <c r="E1625" s="324"/>
      <c r="F1625" s="459"/>
      <c r="G1625" s="324"/>
      <c r="H1625" s="462"/>
      <c r="I1625" s="324"/>
      <c r="J1625" s="324"/>
      <c r="K1625" s="324"/>
      <c r="L1625" s="324"/>
      <c r="M1625" s="324"/>
      <c r="N1625" s="324"/>
      <c r="O1625" s="324"/>
      <c r="P1625" s="324"/>
      <c r="Q1625" s="324"/>
      <c r="R1625" s="324"/>
      <c r="S1625" s="324"/>
      <c r="T1625" s="459"/>
      <c r="U1625" s="459"/>
      <c r="V1625" s="459"/>
      <c r="W1625" s="459"/>
      <c r="X1625" s="459"/>
      <c r="Y1625" s="460"/>
    </row>
    <row r="1626" spans="1:25">
      <c r="A1626" s="324"/>
      <c r="B1626" s="537"/>
      <c r="C1626" s="324"/>
      <c r="D1626" s="324"/>
      <c r="E1626" s="324"/>
      <c r="F1626" s="459"/>
      <c r="G1626" s="324"/>
      <c r="H1626" s="462"/>
      <c r="I1626" s="324"/>
      <c r="J1626" s="324"/>
      <c r="K1626" s="324"/>
      <c r="L1626" s="324"/>
      <c r="M1626" s="324"/>
      <c r="N1626" s="324"/>
      <c r="O1626" s="324"/>
      <c r="P1626" s="324"/>
      <c r="Q1626" s="324"/>
      <c r="R1626" s="324"/>
      <c r="S1626" s="324"/>
      <c r="T1626" s="459"/>
      <c r="U1626" s="459"/>
      <c r="V1626" s="459"/>
      <c r="W1626" s="459"/>
      <c r="X1626" s="459"/>
      <c r="Y1626" s="460"/>
    </row>
    <row r="1627" spans="1:25">
      <c r="A1627" s="324"/>
      <c r="B1627" s="537"/>
      <c r="C1627" s="324"/>
      <c r="D1627" s="324"/>
      <c r="E1627" s="324"/>
      <c r="F1627" s="459"/>
      <c r="G1627" s="324"/>
      <c r="H1627" s="462"/>
      <c r="I1627" s="324"/>
      <c r="J1627" s="324"/>
      <c r="K1627" s="324"/>
      <c r="L1627" s="324"/>
      <c r="M1627" s="324"/>
      <c r="N1627" s="324"/>
      <c r="O1627" s="324"/>
      <c r="P1627" s="324"/>
      <c r="Q1627" s="324"/>
      <c r="R1627" s="324"/>
      <c r="S1627" s="324"/>
      <c r="T1627" s="459"/>
      <c r="U1627" s="459"/>
      <c r="V1627" s="459"/>
      <c r="W1627" s="459"/>
      <c r="X1627" s="459"/>
      <c r="Y1627" s="460"/>
    </row>
    <row r="1628" spans="1:25">
      <c r="A1628" s="324"/>
      <c r="B1628" s="537"/>
      <c r="C1628" s="324"/>
      <c r="D1628" s="324"/>
      <c r="E1628" s="324"/>
      <c r="F1628" s="459"/>
      <c r="G1628" s="324"/>
      <c r="H1628" s="462"/>
      <c r="I1628" s="324"/>
      <c r="J1628" s="324"/>
      <c r="K1628" s="324"/>
      <c r="L1628" s="324"/>
      <c r="M1628" s="324"/>
      <c r="N1628" s="324"/>
      <c r="O1628" s="324"/>
      <c r="P1628" s="324"/>
      <c r="Q1628" s="324"/>
      <c r="R1628" s="324"/>
      <c r="S1628" s="324"/>
      <c r="T1628" s="459"/>
      <c r="U1628" s="459"/>
      <c r="V1628" s="459"/>
      <c r="W1628" s="459"/>
      <c r="X1628" s="459"/>
      <c r="Y1628" s="460"/>
    </row>
    <row r="1629" spans="1:25">
      <c r="A1629" s="324"/>
      <c r="B1629" s="537"/>
      <c r="C1629" s="324"/>
      <c r="D1629" s="324"/>
      <c r="E1629" s="324"/>
      <c r="F1629" s="459"/>
      <c r="G1629" s="324"/>
      <c r="H1629" s="462"/>
      <c r="I1629" s="324"/>
      <c r="J1629" s="324"/>
      <c r="K1629" s="324"/>
      <c r="L1629" s="324"/>
      <c r="M1629" s="324"/>
      <c r="N1629" s="324"/>
      <c r="O1629" s="324"/>
      <c r="P1629" s="324"/>
      <c r="Q1629" s="324"/>
      <c r="R1629" s="324"/>
      <c r="S1629" s="324"/>
      <c r="T1629" s="459"/>
      <c r="U1629" s="459"/>
      <c r="V1629" s="459"/>
      <c r="W1629" s="459"/>
      <c r="X1629" s="459"/>
      <c r="Y1629" s="460"/>
    </row>
    <row r="1630" spans="1:25">
      <c r="A1630" s="324"/>
      <c r="B1630" s="537"/>
      <c r="C1630" s="324"/>
      <c r="D1630" s="324"/>
      <c r="E1630" s="324"/>
      <c r="F1630" s="459"/>
      <c r="G1630" s="324"/>
      <c r="H1630" s="462"/>
      <c r="I1630" s="324"/>
      <c r="J1630" s="324"/>
      <c r="K1630" s="324"/>
      <c r="L1630" s="324"/>
      <c r="M1630" s="324"/>
      <c r="N1630" s="324"/>
      <c r="O1630" s="324"/>
      <c r="P1630" s="324"/>
      <c r="Q1630" s="324"/>
      <c r="R1630" s="324"/>
      <c r="S1630" s="324"/>
      <c r="T1630" s="459"/>
      <c r="U1630" s="459"/>
      <c r="V1630" s="459"/>
      <c r="W1630" s="459"/>
      <c r="X1630" s="459"/>
      <c r="Y1630" s="460"/>
    </row>
    <row r="1631" spans="1:25">
      <c r="A1631" s="324"/>
      <c r="B1631" s="537"/>
      <c r="C1631" s="324"/>
      <c r="D1631" s="324"/>
      <c r="E1631" s="324"/>
      <c r="F1631" s="459"/>
      <c r="G1631" s="324"/>
      <c r="H1631" s="462"/>
      <c r="I1631" s="324"/>
      <c r="J1631" s="324"/>
      <c r="K1631" s="324"/>
      <c r="L1631" s="324"/>
      <c r="M1631" s="324"/>
      <c r="N1631" s="324"/>
      <c r="O1631" s="324"/>
      <c r="P1631" s="324"/>
      <c r="Q1631" s="324"/>
      <c r="R1631" s="324"/>
      <c r="S1631" s="324"/>
      <c r="T1631" s="459"/>
      <c r="U1631" s="459"/>
      <c r="V1631" s="459"/>
      <c r="W1631" s="459"/>
      <c r="X1631" s="459"/>
      <c r="Y1631" s="460"/>
    </row>
    <row r="1632" spans="1:25">
      <c r="A1632" s="324"/>
      <c r="B1632" s="537"/>
      <c r="C1632" s="324"/>
      <c r="D1632" s="324"/>
      <c r="E1632" s="324"/>
      <c r="F1632" s="459"/>
      <c r="G1632" s="324"/>
      <c r="H1632" s="462"/>
      <c r="I1632" s="324"/>
      <c r="J1632" s="324"/>
      <c r="K1632" s="324"/>
      <c r="L1632" s="324"/>
      <c r="M1632" s="324"/>
      <c r="N1632" s="324"/>
      <c r="O1632" s="324"/>
      <c r="P1632" s="324"/>
      <c r="Q1632" s="324"/>
      <c r="R1632" s="324"/>
      <c r="S1632" s="324"/>
      <c r="T1632" s="459"/>
      <c r="U1632" s="459"/>
      <c r="V1632" s="459"/>
      <c r="W1632" s="459"/>
      <c r="X1632" s="459"/>
      <c r="Y1632" s="460"/>
    </row>
    <row r="1633" spans="1:25">
      <c r="A1633" s="324"/>
      <c r="B1633" s="537"/>
      <c r="C1633" s="324"/>
      <c r="D1633" s="324"/>
      <c r="E1633" s="324"/>
      <c r="F1633" s="459"/>
      <c r="G1633" s="324"/>
      <c r="H1633" s="462"/>
      <c r="I1633" s="324"/>
      <c r="J1633" s="324"/>
      <c r="K1633" s="324"/>
      <c r="L1633" s="324"/>
      <c r="M1633" s="324"/>
      <c r="N1633" s="324"/>
      <c r="O1633" s="324"/>
      <c r="P1633" s="324"/>
      <c r="Q1633" s="324"/>
      <c r="R1633" s="324"/>
      <c r="S1633" s="324"/>
      <c r="T1633" s="459"/>
      <c r="U1633" s="459"/>
      <c r="V1633" s="459"/>
      <c r="W1633" s="459"/>
      <c r="X1633" s="459"/>
      <c r="Y1633" s="460"/>
    </row>
    <row r="1634" spans="1:25">
      <c r="A1634" s="324"/>
      <c r="B1634" s="537"/>
      <c r="C1634" s="324"/>
      <c r="D1634" s="324"/>
      <c r="E1634" s="324"/>
      <c r="F1634" s="459"/>
      <c r="G1634" s="324"/>
      <c r="H1634" s="462"/>
      <c r="I1634" s="324"/>
      <c r="J1634" s="324"/>
      <c r="K1634" s="324"/>
      <c r="L1634" s="324"/>
      <c r="M1634" s="324"/>
      <c r="N1634" s="324"/>
      <c r="O1634" s="324"/>
      <c r="P1634" s="324"/>
      <c r="Q1634" s="324"/>
      <c r="R1634" s="324"/>
      <c r="S1634" s="324"/>
      <c r="T1634" s="459"/>
      <c r="U1634" s="459"/>
      <c r="V1634" s="459"/>
      <c r="W1634" s="459"/>
      <c r="X1634" s="459"/>
      <c r="Y1634" s="460"/>
    </row>
  </sheetData>
  <mergeCells count="4">
    <mergeCell ref="K5:M5"/>
    <mergeCell ref="C945:P945"/>
    <mergeCell ref="C948:E948"/>
    <mergeCell ref="C994:J994"/>
  </mergeCells>
  <conditionalFormatting sqref="V379 V610:V618 V492:V494 V455 V687:V688 V277 V279 V282:V286 V288 V290:V291 V293:V321 V323:V324 V326 V328:V329 V331 V334:V336 V338:V339 V341:V343 V345:V347 V349:V350 V352 V354:V356 V362:V365 V367 V369 V371 V373:V374 V381:V382 V384:V387 V391 V393:V394 V396:V397 V399 V401:V402 V404 V406:V407 V410:V412 V414:V415 V417:V418 V420:V421 V423:V425 V427:V430 V432:V434 V436 V438 V440 V442 V445:V446 V448 V457 V459 V461 V463:V465 V467 V469:V470 V472:V475 V477:V482 V484:V488 V496:V508 V510 V512 V514 V516:V517 V519:V520 V522 V524 V526 V528:V531 V533 V535 V537 V539 V541 V544:V546 V548 V552 V554:V555 V557 V559 V562:V565 V567:V568 V570:V571 V573 V577 V579:V580 V582 V584:V591 V593:V596 V598 V600:V603 V605 V620 V622:V623 V625:V626 V628 V630:V632 V635:V637 V639:V641 V643:V645 V647:V648 V651:V654 V656:V657 V659 V661 V663 V669 V671 V673 V675:V679 V681:V682 V684 V690:V691 V693:V696 V698:V705 V707 V709 V711 V713:V714 V716:V717 V719 V721:V724 V726:V727 V729:V731 V733:V734 V736 V738:V739 V741 V743 V745 V747:V750 V752:V753 V755:V756 V758 V760 V762 V764:V765 V767 V769 V771 V773:V789 V791:V802 V804:V805 V807:V808 V810:V814 V816:V817 V819 V821 V823:V826 V828:V829 V831 V833:V839 V841:V842 V844:V845 V849 V851:V852 V854 V856:V857 V859:V861 V875:V878 V881:V882 V884:V886 V888 V890 V892:V896 V898:V902 V904 V906 V908 V910 V912 V914 V923:V924 V926 V928 V930 V932:V933 V935 T869:X873 V863:V868 V916:V918 V941:V943 V937:V939 Q855:Q943 Q6:Q46 W46:X46 T46:U46 V6:V46 T48:U48 W48:X48 V48:V275 Q48:Q60 Q62:Q853">
    <cfRule type="cellIs" dxfId="150" priority="64" operator="equal">
      <formula>0</formula>
    </cfRule>
  </conditionalFormatting>
  <conditionalFormatting sqref="W379:X379 W610:X618 W273:X273 W492:X494 W455:X455 W7:X7 W687:X688 W168:X169 W9:X9 W11:X12 W14:X20 W22:X27 W29:X34 W36:X36 W38:X38 W40:X41 W44:X45 W49:X50 W52:X53 W55:X55 W57:X57 W59:X59 W61:X61 W63:X63 W65:X68 W70:X71 W73:X73 W75:X75 W77:X77 W79:X79 W81:X82 W84:X84 W86:X88 W90:X90 W92:X93 W95:X95 W97:X97 W100:X101 W103:X103 W107:X110 W112:X112 W114:X118 W120:X125 W127:X130 W133:X136 W138:X140 W142:X142 W144:X144 W146:X148 W150:X151 W153:X161 W173:X173 W175:X175 W180:X187 W189:X190 W192:X192 W195:X196 W198:X198 W200:X200 W202:X203 W205:X205 W208:X208 W210:X212 W214:X214 W220:X220 W222:X223 W225:X226 W228:X229 W231:X232 W234:X234 W236:X242 W244:X247 W249:X249 W251:X253 W255:X255 W257:X258 W262:X262 W264:X264 W267:X268 W275:X275 W277:X277 W279:X279 W282:X286 W288:X288 W290:X291 W293:X321 W323:X324 W326:X326 W328:X329 W331:X331 W334:X336 W338:X339 W341:X343 W345:X347 W349:X350 W352:X352 W354:X356 W362:X365 W367:X367 W369:X369 W371:X371 W373:X374 W381:X382 W384:X387 W391:X391 W393:X394 W396:X397 W399:X399 W401:X402 W404:X404 W406:X407 W410:X412 W414:X415 W417:X418 W420:X421 W423:X425 W427:X430 W432:X434 W436:X436 W438:X438 W440:X440 W442:X442 W445:X446 W448:X448 W457:X457 W459:X459 W461:X461 W463:X465 W467:X467 W469:X470 W472:X475 W477:X482 W484:X488 W496:X508 W510:X510 W512:X512 W514:X514 W516:X517 W519:X520 W522:X522 W524:X524 W526:X526 W528:X531 W533:X533 W535:X535 W537:X537 W539:X539 W541:X541 W544:X546 W548:X548 W552:X552 W554:X555 W557:X557 W559:X559 W562:X565 W567:X568 W570:X571 W573:X573 W577:X577 W579:X580 W582:X582 W584:X591 W593:X596 W598:X598 W600:X603 W605:X605 W620:X620 W622:X623 W625:X626 W628:X628 W630:X632 W635:X637 W639:X641 W643:X645 W647:X648 W651:X654 W656:X657 W659:X659 W661:X661 W663:X663 W669:X669 W671:X671 W673:X673 W675:X679 W681:X682 W684:X684 W690:X691 W693:X696 W698:X705 W707:X707 W709:X709 W711:X711 W713:X714 W716:X717 W719:X719 W721:X724 W726:X727 W729:X731 W733:X734 W736:X736 W738:X739 W741:X741 W743:X743 W745:X745 W747:X750 W752:X753 W755:X756 W758:X758 W760:X760 W762:X762 W764:X765 W767:X767 W769:X769 W771:X771 W773:X789 W791:X802 W804:X805 W807:X808 W810:X814 W816:X817 W819:X819 W821:X821 W823:X826 W828:X829 W831:X831 W833:X839 W841:X842 W844:X845 W849:X849 W851:X852 W854:X854 W856:X857 W859:X861 W863:X865 W875:X878 W881:X882 W884:X886 W888:X888 W890:X890 W892:X896 W898:X902 W904:X904 W906:X906 W908:X908 W910:X910 W912:X912 W914:X914 W923:X924 W926:X926 W928:X928 W930:X930 W932:X933 W935:X935 W916:X918 W941:X943 W937:X939">
    <cfRule type="cellIs" dxfId="149" priority="63" operator="equal">
      <formula>0</formula>
    </cfRule>
  </conditionalFormatting>
  <conditionalFormatting sqref="U379 U610:U618 U273 U492:U494 U455 U7 U687:U688 U168:U169 U9 U11:U12 U14:U20 U22:U27 U29:U34 U36 U38 U40:U41 U44:U45 U49:U50 U52:U53 U55 U57 U59 U61 U63 U65:U68 U70:U71 U73 U75 U77 U79 U81:U82 U84 U86:U88 U90 U92:U93 U95 U97 U100:U101 U103 U107:U110 U112 U114:U118 U120:U125 U127:U130 U133:U136 U138:U140 U142 U144 U146:U148 U150:U151 U153:U161 U173 U175 U180:U187 U189:U190 U192 U195:U196 U198 U200 U202:U203 U205 U208 U210:U212 U214 U220 U222:U223 U225:U226 U228:U229 U231:U232 U234 U236:U242 U244:U247 U249 U251:U253 U255 U257:U258 U262 U264 U267:U268 U275 U277 U279 U282:U286 U288 U290:U291 U293:U321 U323:U324 U326 U328:U329 U331 U334:U336 U338:U339 U341:U343 U345:U347 U349:U350 U352 U354:U356 U362:U365 U367 U369 U371 U373:U374 U381:U382 U384:U387 U391 U393:U394 U396:U397 U399 U401:U402 U404 U406:U407 U410:U412 U414:U415 U417:U418 U420:U421 U423:U425 U427:U430 U432:U434 U436 U438 U440 U442 U445:U446 U448 U457 U459 U461 U463:U465 U467 U469:U470 U472:U475 U477:U482 U484:U488 U496:U508 U510 U512 U514 U516:U517 U519:U520 U522 U524 U526 U528:U531 U533 U535 U537 U539 U541 U544:U546 U548 U552 U554:U555 U557 U559 U562:U565 U567:U568 U570:U571 U573 U577 U579:U580 U582 U584:U591 U593:U596 U598 U600:U603 U605 U620 U622:U623 U625:U626 U628 U630:U632 U635:U637 U639:U641 U643:U645 U647:U648 U651:U654 U656:U657 U659 U661 U663 U669 U671 U673 U675:U679 U681:U682 U684 U690:U691 U693:U696 U698:U705 U707 U709 U711 U713:U714 U716:U717 U719 U721:U724 U726:U727 U729:U731 U733:U734 U736 U738:U739 U741 U743 U745 U747:U750 U752:U753 U755:U756 U758 U760 U762 U764:U765 U767 U769 U771 U773:U789 U791:U802 U804:U805 U807:U808 U810:U814 U816:U817 U819 U821 U823:U826 U828:U829 U831 U833:U839 U841:U842 U844:U845 U849 U851:U852 U854 U856:U857 U859:U861 U863:U865 U875:U878 U881:U882 U884:U886 U888 U890 U892:U896 U898:U902 U904 U906 U908 U910 U912 U914 U923:U924 U926 U928 U930 U932:U933 U935 U916:U918 U941:U943 U937:U939">
    <cfRule type="cellIs" dxfId="148" priority="62" operator="equal">
      <formula>0</formula>
    </cfRule>
  </conditionalFormatting>
  <conditionalFormatting sqref="T379 T610:T618 T273 T492:T494 T455 T7 T687:T688 T168:T169 T9 T11:T12 T14:T20 T22:T27 T29:T34 T36 T38 T40:T41 T44:T45 T49:T50 T52:T53 T55 T57 T59 T61 T63 T65:T68 T70:T71 T73 T75 T77 T79 T81:T82 T84 T86:T88 T90 T92:T93 T95 T97 T100:T101 T103 T107:T110 T112 T114:T118 T120:T125 T127:T130 T133:T136 T138:T140 T142 T144 T146:T148 T150:T151 T153:T161 T173 T175 T180:T187 T189:T190 T192 T195:T196 T198 T200 T202:T203 T205 T208 T210:T212 T214 T220 T222:T223 T225:T226 T228:T229 T231:T232 T234 T236:T242 T244:T247 T249 T251:T253 T255 T257:T258 T262 T264 T267:T268 T275 T277 T279 T282:T286 T288 T290:T291 T293:T321 T323:T324 T326 T328:T329 T331 T334:T336 T338:T339 T341:T343 T345:T347 T349:T350 T352 T354:T356 T362:T365 T367 T369 T371 T373:T374 T381:T382 T384:T387 T391 T393:T394 T396:T397 T399 T401:T402 T404 T406:T407 T410:T412 T414:T415 T417:T418 T420:T421 T423:T425 T427:T430 T432:T434 T436 T438 T440 T442 T445:T446 T448 T457 T459 T461 T463:T465 T467 T469:T470 T472:T475 T477:T482 T484:T488 T496:T508 T510 T512 T514 T516:T517 T519:T520 T522 T524 T526 T528:T531 T533 T535 T537 T539 T541 T544:T546 T548 T552 T554:T555 T557 T559 T562:T565 T567:T568 T570:T571 T573 T577 T579:T580 T582 T584:T591 T593:T596 T598 T600:T603 T605 T620 T622:T623 T625:T626 T628 T630:T632 T635:T637 T639:T641 T643:T645 T647:T648 T651:T654 T656:T657 T659 T661 T663 T669 T671 T673 T675:T679 T681:T682 T684 T690:T691 T693:T696 T698:T705 T707 T709 T711 T713:T714 T716:T717 T719 T721:T724 T726:T727 T729:T731 T733:T734 T736 T738:T739 T741 T743 T745 T747:T750 T752:T753 T755:T756 T758 T760 T762 T764:T765 T767 T769 T771 T773:T789 T791:T802 T804:T805 T807:T808 T810:T814 T816:T817 T819 T821 T823:T826 T828:T829 T831 T833:T839 T841:T842 T844:T845 T849 T851:T852 T854 T856:T857 T859:T861 T863:T865 T875:T878 T881:T882 T884:T886 T888 T890 T892:T896 T898:T902 T904 T906 T908 T910 T912 T914 T923:T924 T926 T928 T930 T932:T933 T935 T916:T918 T941:T943 T937:T939">
    <cfRule type="cellIs" dxfId="147" priority="61" operator="equal">
      <formula>0</formula>
    </cfRule>
  </conditionalFormatting>
  <conditionalFormatting sqref="V376">
    <cfRule type="cellIs" dxfId="146" priority="60" operator="equal">
      <formula>0</formula>
    </cfRule>
  </conditionalFormatting>
  <conditionalFormatting sqref="W376:X376">
    <cfRule type="cellIs" dxfId="145" priority="59" operator="equal">
      <formula>0</formula>
    </cfRule>
  </conditionalFormatting>
  <conditionalFormatting sqref="U376">
    <cfRule type="cellIs" dxfId="144" priority="58" operator="equal">
      <formula>0</formula>
    </cfRule>
  </conditionalFormatting>
  <conditionalFormatting sqref="T376">
    <cfRule type="cellIs" dxfId="143" priority="57" operator="equal">
      <formula>0</formula>
    </cfRule>
  </conditionalFormatting>
  <conditionalFormatting sqref="V377">
    <cfRule type="cellIs" dxfId="142" priority="56" operator="equal">
      <formula>0</formula>
    </cfRule>
  </conditionalFormatting>
  <conditionalFormatting sqref="W377:X377">
    <cfRule type="cellIs" dxfId="141" priority="55" operator="equal">
      <formula>0</formula>
    </cfRule>
  </conditionalFormatting>
  <conditionalFormatting sqref="U377">
    <cfRule type="cellIs" dxfId="140" priority="54" operator="equal">
      <formula>0</formula>
    </cfRule>
  </conditionalFormatting>
  <conditionalFormatting sqref="T377">
    <cfRule type="cellIs" dxfId="139" priority="53" operator="equal">
      <formula>0</formula>
    </cfRule>
  </conditionalFormatting>
  <conditionalFormatting sqref="V490">
    <cfRule type="cellIs" dxfId="138" priority="45" operator="equal">
      <formula>0</formula>
    </cfRule>
  </conditionalFormatting>
  <conditionalFormatting sqref="W490:X490">
    <cfRule type="cellIs" dxfId="137" priority="44" operator="equal">
      <formula>0</formula>
    </cfRule>
  </conditionalFormatting>
  <conditionalFormatting sqref="U490">
    <cfRule type="cellIs" dxfId="136" priority="43" operator="equal">
      <formula>0</formula>
    </cfRule>
  </conditionalFormatting>
  <conditionalFormatting sqref="T490">
    <cfRule type="cellIs" dxfId="135" priority="42" operator="equal">
      <formula>0</formula>
    </cfRule>
  </conditionalFormatting>
  <conditionalFormatting sqref="V489">
    <cfRule type="cellIs" dxfId="134" priority="49" operator="equal">
      <formula>0</formula>
    </cfRule>
  </conditionalFormatting>
  <conditionalFormatting sqref="W271:X271">
    <cfRule type="cellIs" dxfId="133" priority="52" operator="equal">
      <formula>0</formula>
    </cfRule>
  </conditionalFormatting>
  <conditionalFormatting sqref="U271">
    <cfRule type="cellIs" dxfId="132" priority="51" operator="equal">
      <formula>0</formula>
    </cfRule>
  </conditionalFormatting>
  <conditionalFormatting sqref="T271">
    <cfRule type="cellIs" dxfId="131" priority="50" operator="equal">
      <formula>0</formula>
    </cfRule>
  </conditionalFormatting>
  <conditionalFormatting sqref="W489:X489">
    <cfRule type="cellIs" dxfId="130" priority="48" operator="equal">
      <formula>0</formula>
    </cfRule>
  </conditionalFormatting>
  <conditionalFormatting sqref="U489">
    <cfRule type="cellIs" dxfId="129" priority="47" operator="equal">
      <formula>0</formula>
    </cfRule>
  </conditionalFormatting>
  <conditionalFormatting sqref="T489">
    <cfRule type="cellIs" dxfId="128" priority="46" operator="equal">
      <formula>0</formula>
    </cfRule>
  </conditionalFormatting>
  <conditionalFormatting sqref="V609">
    <cfRule type="cellIs" dxfId="127" priority="41" operator="equal">
      <formula>0</formula>
    </cfRule>
  </conditionalFormatting>
  <conditionalFormatting sqref="W609:X609">
    <cfRule type="cellIs" dxfId="126" priority="40" operator="equal">
      <formula>0</formula>
    </cfRule>
  </conditionalFormatting>
  <conditionalFormatting sqref="U609">
    <cfRule type="cellIs" dxfId="125" priority="39" operator="equal">
      <formula>0</formula>
    </cfRule>
  </conditionalFormatting>
  <conditionalFormatting sqref="T609">
    <cfRule type="cellIs" dxfId="124" priority="38" operator="equal">
      <formula>0</formula>
    </cfRule>
  </conditionalFormatting>
  <conditionalFormatting sqref="V607">
    <cfRule type="cellIs" dxfId="123" priority="37" operator="equal">
      <formula>0</formula>
    </cfRule>
  </conditionalFormatting>
  <conditionalFormatting sqref="W607:X607">
    <cfRule type="cellIs" dxfId="122" priority="36" operator="equal">
      <formula>0</formula>
    </cfRule>
  </conditionalFormatting>
  <conditionalFormatting sqref="U607">
    <cfRule type="cellIs" dxfId="121" priority="35" operator="equal">
      <formula>0</formula>
    </cfRule>
  </conditionalFormatting>
  <conditionalFormatting sqref="T607">
    <cfRule type="cellIs" dxfId="120" priority="34" operator="equal">
      <formula>0</formula>
    </cfRule>
  </conditionalFormatting>
  <conditionalFormatting sqref="V450">
    <cfRule type="cellIs" dxfId="119" priority="26" operator="equal">
      <formula>0</formula>
    </cfRule>
  </conditionalFormatting>
  <conditionalFormatting sqref="W450:X450">
    <cfRule type="cellIs" dxfId="118" priority="25" operator="equal">
      <formula>0</formula>
    </cfRule>
  </conditionalFormatting>
  <conditionalFormatting sqref="U450">
    <cfRule type="cellIs" dxfId="117" priority="24" operator="equal">
      <formula>0</formula>
    </cfRule>
  </conditionalFormatting>
  <conditionalFormatting sqref="T450">
    <cfRule type="cellIs" dxfId="116" priority="23" operator="equal">
      <formula>0</formula>
    </cfRule>
  </conditionalFormatting>
  <conditionalFormatting sqref="V451">
    <cfRule type="cellIs" dxfId="115" priority="22" operator="equal">
      <formula>0</formula>
    </cfRule>
  </conditionalFormatting>
  <conditionalFormatting sqref="W451:X451">
    <cfRule type="cellIs" dxfId="114" priority="21" operator="equal">
      <formula>0</formula>
    </cfRule>
  </conditionalFormatting>
  <conditionalFormatting sqref="U451">
    <cfRule type="cellIs" dxfId="113" priority="20" operator="equal">
      <formula>0</formula>
    </cfRule>
  </conditionalFormatting>
  <conditionalFormatting sqref="T451">
    <cfRule type="cellIs" dxfId="112" priority="19" operator="equal">
      <formula>0</formula>
    </cfRule>
  </conditionalFormatting>
  <conditionalFormatting sqref="V452">
    <cfRule type="cellIs" dxfId="111" priority="18" operator="equal">
      <formula>0</formula>
    </cfRule>
  </conditionalFormatting>
  <conditionalFormatting sqref="W452:X452">
    <cfRule type="cellIs" dxfId="110" priority="17" operator="equal">
      <formula>0</formula>
    </cfRule>
  </conditionalFormatting>
  <conditionalFormatting sqref="U452">
    <cfRule type="cellIs" dxfId="109" priority="16" operator="equal">
      <formula>0</formula>
    </cfRule>
  </conditionalFormatting>
  <conditionalFormatting sqref="T452">
    <cfRule type="cellIs" dxfId="108" priority="15" operator="equal">
      <formula>0</formula>
    </cfRule>
  </conditionalFormatting>
  <conditionalFormatting sqref="V453">
    <cfRule type="cellIs" dxfId="107" priority="14" operator="equal">
      <formula>0</formula>
    </cfRule>
  </conditionalFormatting>
  <conditionalFormatting sqref="W453:X453">
    <cfRule type="cellIs" dxfId="106" priority="13" operator="equal">
      <formula>0</formula>
    </cfRule>
  </conditionalFormatting>
  <conditionalFormatting sqref="U453">
    <cfRule type="cellIs" dxfId="105" priority="12" operator="equal">
      <formula>0</formula>
    </cfRule>
  </conditionalFormatting>
  <conditionalFormatting sqref="T453">
    <cfRule type="cellIs" dxfId="104" priority="11" operator="equal">
      <formula>0</formula>
    </cfRule>
  </conditionalFormatting>
  <conditionalFormatting sqref="W6:X6 W8:X8 W10:X10 W13:X13 W21:X21 W28:X28 W35:X35 W37:X37 W39:X39 W42:X43 W51:X51 W54:X54 W56:X56 W58:X58 W60:X60 W62:X62 W64:X64 W69:X69 W72:X72 W74:X74 W76:X76 W78:X78 W80:X80 W83:X83 W85:X85 W89:X89 W91:X91 W94:X94 W96:X96 W98:X99 W102:X102 W104:X106 W111:X111 W113:X113 W119:X119 W126:X126 W131:X132 W137:X137 W141:X141 W143:X143 W145:X145 W149:X149 W152:X152 W170:X172 W174:X174 W176:X179 W188:X188 W191:X191 W193:X194 W197:X197 W199:X199 W201:X201 W204:X204 W206:X207 W209:X209 W213:X213 W215:X219 W221:X221 W224:X224 W227:X227 W230:X230 W233:X233 W235:X235 W243:X243 W248:X248 W250:X250 W254:X254 W256:X256 W259:X261 W263:X263 W265:X266 W269:X269 W162:X167">
    <cfRule type="cellIs" dxfId="103" priority="33" operator="equal">
      <formula>0</formula>
    </cfRule>
  </conditionalFormatting>
  <conditionalFormatting sqref="U6 U8 U10 U13 U21 U28 U35 U37 U39 U42:U43 U51 U54 U56 U58 U60 U62 U64 U69 U72 U74 U76 U78 U80 U83 U85 U89 U91 U94 U96 U98:U99 U102 U104:U106 U111 U113 U119 U126 U131:U132 U137 U141 U143 U145 U149 U152 U170:U172 U174 U176:U179 U188 U191 U193:U194 U197 U199 U201 U204 U206:U207 U209 U213 U215:U219 U221 U224 U227 U230 U233 U235 U243 U248 U250 U254 U256 U259:U261 U263 U265:U266 U269 U162:U167">
    <cfRule type="cellIs" dxfId="102" priority="32" operator="equal">
      <formula>0</formula>
    </cfRule>
  </conditionalFormatting>
  <conditionalFormatting sqref="T6 T8 T10 T13 T21 T28 T35 T37 T39 T42:T43 T51 T54 T56 T58 T60 T62 T64 T69 T72 T74 T76 T78 T80 T83 T85 T89 T91 T94 T96 T98:T99 T102 T104:T106 T111 T113 T119 T126 T131:T132 T137 T141 T143 T145 T149 T152 T170:T172 T174 T176:T179 T188 T191 T193:T194 T197 T199 T201 T204 T206:T207 T209 T213 T215:T219 T221 T224 T227 T230 T233 T235 T243 T248 T250 T254 T256 T259:T261 T263 T265:T266 T269 T162:T167">
    <cfRule type="cellIs" dxfId="101" priority="31" operator="equal">
      <formula>0</formula>
    </cfRule>
  </conditionalFormatting>
  <conditionalFormatting sqref="V276 V278 V280:V281 V287 V289 V292 V322 V325 V327 V330 V332:V333 V337 V340 V344 V348 V351 V353 V366 V368 V370 V372 V375 V378 V380 V383 V388:V390 V392 V395 V398 V400 V403 V405 V408:V409 V413 V416 V419 V422 V426 V431 V435 V437 V439 V441 V443:V444 V447 V449 V454 V456 V458 V460 V462 V466 V468 V471 V476 V483 V491 V495 V509 V511 V513 V515 V518 V521 V523 V525 V527 V532 V534 V536 V538 V540 V542:V543 V547 V551 V553 V556 V558 V560:V561 V566 V569 V572 V574:V576 V578 V581 V583 V592 V597 V599 V604 V606 V608 V619 V621 V624 V627 V629 V633:V634 V638 V642 V646 V649:V650 V655 V658 V660 V662 V664:V668 V670 V672 V674 V680 V683 V685:V686 V689 V692 V697 V706 V708 V710 V712 V715 V718 V720 V725 V728 V732 V735 V737 V740 V742 V744 V746 V751 V754 V757 V759 V761 V763 V766 V768 V770 V772 V790 V803 V806 V809 V815 V818 V820 V822 V827 V830 V832 V840 V843 V846:V848 V850 V853 V855 V858 V862 V874 V879:V880 V883 V887 V889 V891 V897 V903 V905 V907 V909 V911 V913 V915 V925 V927 V929 V931 V934 V936 V940 V922 V357:V361">
    <cfRule type="cellIs" dxfId="100" priority="30" operator="equal">
      <formula>0</formula>
    </cfRule>
  </conditionalFormatting>
  <conditionalFormatting sqref="W270:X270 W272:X272 W274:X274 W276:X276 W278:X278 W280:X281 W287:X287 W289:X289 W292:X292 W322:X322 W325:X325 W327:X327 W330:X330 W332:X333 W337:X337 W340:X340 W344:X344 W348:X348 W351:X351 W353:X353 W366:X366 W368:X368 W370:X370 W372:X372 W375:X375 W378:X378 W380:X380 W383:X383 W388:X390 W392:X392 W395:X395 W398:X398 W400:X400 W403:X403 W405:X405 W408:X409 W413:X413 W416:X416 W419:X419 W422:X422 W426:X426 W431:X431 W435:X435 W437:X437 W439:X439 W441:X441 W443:X444 W447:X447 W449:X449 W454:X454 W456:X456 W458:X458 W460:X460 W462:X462 W466:X466 W468:X468 W471:X471 W476:X476 W483:X483 W491:X491 W495:X495 W509:X509 W511:X511 W513:X513 W515:X515 W518:X518 W521:X521 W523:X523 W525:X525 W527:X527 W532:X532 W534:X534 W536:X536 W538:X538 W540:X540 W542:X543 W547:X547 W551:X551 W553:X553 W556:X556 W558:X558 W560:X561 W566:X566 W569:X569 W572:X572 W574:X576 W578:X578 W581:X581 W583:X583 W592:X592 W597:X597 W599:X599 W604:X604 W606:X606 W608:X608 W619:X619 W621:X621 W624:X624 W627:X627 W629:X629 W633:X634 W638:X638 W642:X642 W646:X646 W649:X650 W655:X655 W658:X658 W660:X660 W662:X662 W664:X668 W670:X670 W672:X672 W674:X674 W680:X680 W683:X683 W685:X686 W689:X689 W692:X692 W697:X697 W706:X706 W708:X708 W710:X710 W712:X712 W715:X715 W718:X718 W720:X720 W725:X725 W728:X728 W732:X732 W735:X735 W737:X737 W740:X740 W742:X742 W744:X744 W746:X746 W751:X751 W754:X754 W757:X757 W759:X759 W761:X761 W763:X763 W766:X766 W768:X768 W770:X770 W772:X772 W790:X790 W803:X803 W806:X806 W809:X809 W815:X815 W818:X818 W820:X820 W822:X822 W827:X827 W830:X830 W832:X832 W840:X840 W843:X843 W846:X848 W850:X850 W853:X853 W855:X855 W858:X858 W862:X862 W874:X874 W879:X880 W883:X883 W887:X887 W889:X889 W891:X891 W897:X897 W903:X903 W905:X905 W907:X907 W909:X909 W911:X911 W913:X913 W915:X915 W925:X925 W927:X927 W929:X929 W931:X931 W934:X934 W936:X936 W940:X940 W866:X868 W919:X922 W357:X361">
    <cfRule type="cellIs" dxfId="99" priority="29" operator="equal">
      <formula>0</formula>
    </cfRule>
  </conditionalFormatting>
  <conditionalFormatting sqref="U270 U272 U274 U276 U278 U280:U281 U287 U289 U292 U322 U325 U327 U330 U332:U333 U337 U340 U344 U348 U351 U353 U366 U368 U370 U372 U375 U378 U380 U383 U388:U390 U392 U395 U398 U400 U403 U405 U408:U409 U413 U416 U419 U422 U426 U431 U435 U437 U439 U441 U443:U444 U447 U449 U454 U456 U458 U460 U462 U466 U468 U471 U476 U483 U491 U495 U509 U511 U513 U515 U518 U521 U523 U525 U527 U532 U534 U536 U538 U540 U542:U543 U547 U551 U553 U556 U558 U560:U561 U566 U569 U572 U574:U576 U578 U581 U583 U592 U597 U599 U604 U606 U608 U619 U621 U624 U627 U629 U633:U634 U638 U642 U646 U649:U650 U655 U658 U660 U662 U664:U668 U670 U672 U674 U680 U683 U685:U686 U689 U692 U697 U706 U708 U710 U712 U715 U718 U720 U725 U728 U732 U735 U737 U740 U742 U744 U746 U751 U754 U757 U759 U761 U763 U766 U768 U770 U772 U790 U803 U806 U809 U815 U818 U820 U822 U827 U830 U832 U840 U843 U846:U848 U850 U853 U855 U858 U862 U874 U879:U880 U883 U887 U889 U891 U897 U903 U905 U907 U909 U911 U913 U915 U925 U927 U929 U931 U934 U936 U940 U866:U868 U919:U922 U357:U361">
    <cfRule type="cellIs" dxfId="98" priority="28" operator="equal">
      <formula>0</formula>
    </cfRule>
  </conditionalFormatting>
  <conditionalFormatting sqref="T270 T272 T274 T276 T278 T280:T281 T287 T289 T292 T322 T325 T327 T330 T332:T333 T337 T340 T344 T348 T351 T353 T366 T368 T370 T372 T375 T378 T380 T383 T388:T390 T392 T395 T398 T400 T403 T405 T408:T409 T413 T416 T419 T422 T426 T431 T435 T437 T439 T441 T443:T444 T447 T449 T454 T456 T458 T460 T462 T466 T468 T471 T476 T483 T491 T495 T509 T511 T513 T515 T518 T521 T523 T525 T527 T532 T534 T536 T538 T540 T542:T543 T547 T551 T553 T556 T558 T560:T561 T566 T569 T572 T574:T576 T578 T581 T583 T592 T597 T599 T604 T606 T608 T619 T621 T624 T627 T629 T633:T634 T638 T642 T646 T649:T650 T655 T658 T660 T662 T664:T668 T670 T672 T674 T680 T683 T685:T686 T689 T692 T697 T706 T708 T710 T712 T715 T718 T720 T725 T728 T732 T735 T737 T740 T742 T744 T746 T751 T754 T757 T759 T761 T763 T766 T768 T770 T772 T790 T803 T806 T809 T815 T818 T820 T822 T827 T830 T832 T840 T843 T846:T848 T850 T853 T855 T858 T862 T874 T879:T880 T883 T887 T889 T891 T897 T903 T905 T907 T909 T911 T913 T915 T925 T927 T929 T931 T934 T936 T940 T866:T868 T919:T922 T357:T361">
    <cfRule type="cellIs" dxfId="97" priority="27" operator="equal">
      <formula>0</formula>
    </cfRule>
  </conditionalFormatting>
  <conditionalFormatting sqref="V549:V550">
    <cfRule type="cellIs" dxfId="96" priority="10" operator="equal">
      <formula>0</formula>
    </cfRule>
  </conditionalFormatting>
  <conditionalFormatting sqref="W549:X550">
    <cfRule type="cellIs" dxfId="95" priority="9" operator="equal">
      <formula>0</formula>
    </cfRule>
  </conditionalFormatting>
  <conditionalFormatting sqref="U549:U550">
    <cfRule type="cellIs" dxfId="94" priority="8" operator="equal">
      <formula>0</formula>
    </cfRule>
  </conditionalFormatting>
  <conditionalFormatting sqref="T549:T550">
    <cfRule type="cellIs" dxfId="93" priority="7" operator="equal">
      <formula>0</formula>
    </cfRule>
  </conditionalFormatting>
  <conditionalFormatting sqref="V919:V921">
    <cfRule type="cellIs" dxfId="92" priority="6" operator="equal">
      <formula>0</formula>
    </cfRule>
  </conditionalFormatting>
  <conditionalFormatting sqref="Q854">
    <cfRule type="cellIs" dxfId="91" priority="5" operator="equal">
      <formula>0</formula>
    </cfRule>
  </conditionalFormatting>
  <conditionalFormatting sqref="V47 Q47">
    <cfRule type="cellIs" dxfId="90" priority="4" operator="equal">
      <formula>0</formula>
    </cfRule>
  </conditionalFormatting>
  <conditionalFormatting sqref="W47:X47">
    <cfRule type="cellIs" dxfId="89" priority="3" operator="equal">
      <formula>0</formula>
    </cfRule>
  </conditionalFormatting>
  <conditionalFormatting sqref="U47">
    <cfRule type="cellIs" dxfId="88" priority="2" operator="equal">
      <formula>0</formula>
    </cfRule>
  </conditionalFormatting>
  <conditionalFormatting sqref="T47">
    <cfRule type="cellIs" dxfId="87" priority="1" operator="equal">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41"/>
  <sheetViews>
    <sheetView topLeftCell="A993" workbookViewId="0">
      <selection activeCell="C996" sqref="C996"/>
    </sheetView>
  </sheetViews>
  <sheetFormatPr baseColWidth="10" defaultRowHeight="15"/>
  <cols>
    <col min="1" max="1" width="12.85546875" style="451" bestFit="1" customWidth="1"/>
    <col min="2" max="2" width="2.7109375" style="451" customWidth="1"/>
    <col min="3" max="3" width="48.140625" style="451" customWidth="1"/>
    <col min="4" max="4" width="26.42578125" style="451" bestFit="1" customWidth="1"/>
    <col min="5" max="5" width="16.7109375" style="451" bestFit="1" customWidth="1"/>
    <col min="6" max="6" width="12.5703125" style="451" customWidth="1"/>
    <col min="7" max="7" width="16.140625" style="451" customWidth="1"/>
    <col min="8" max="8" width="11.85546875" style="451" bestFit="1" customWidth="1"/>
    <col min="9" max="9" width="16.140625" style="451" customWidth="1"/>
    <col min="10" max="10" width="13" style="451" customWidth="1"/>
    <col min="11" max="11" width="9.140625" style="451" bestFit="1" customWidth="1"/>
    <col min="12" max="12" width="12.85546875" style="451" bestFit="1" customWidth="1"/>
    <col min="13" max="13" width="11.85546875" style="451" bestFit="1" customWidth="1"/>
    <col min="14" max="14" width="13.42578125" style="451" customWidth="1"/>
    <col min="15" max="15" width="15.42578125" style="451" customWidth="1"/>
    <col min="16" max="16" width="15.42578125" style="451" bestFit="1" customWidth="1"/>
    <col min="17" max="17" width="16.5703125" style="451" customWidth="1"/>
    <col min="18" max="18" width="16.42578125" style="451" customWidth="1"/>
    <col min="19" max="19" width="16.85546875" style="451" customWidth="1"/>
    <col min="20" max="20" width="3.42578125" style="467" customWidth="1"/>
    <col min="21" max="21" width="3.28515625" style="467" customWidth="1"/>
    <col min="22" max="22" width="3.42578125" style="467" customWidth="1"/>
    <col min="23" max="23" width="4.28515625" style="467" customWidth="1"/>
    <col min="24" max="24" width="4.42578125" style="467" customWidth="1"/>
    <col min="25" max="25" width="6.5703125" style="468" customWidth="1"/>
    <col min="26" max="256" width="11.42578125" style="451"/>
    <col min="257" max="257" width="12.85546875" style="451" bestFit="1" customWidth="1"/>
    <col min="258" max="258" width="2.7109375" style="451" customWidth="1"/>
    <col min="259" max="259" width="48.140625" style="451" customWidth="1"/>
    <col min="260" max="260" width="11.5703125" style="451" customWidth="1"/>
    <col min="261" max="261" width="11.85546875" style="451" customWidth="1"/>
    <col min="262" max="262" width="12.5703125" style="451" customWidth="1"/>
    <col min="263" max="263" width="8.42578125" style="451" customWidth="1"/>
    <col min="264" max="264" width="10.42578125" style="451" customWidth="1"/>
    <col min="265" max="265" width="6.5703125" style="451" bestFit="1" customWidth="1"/>
    <col min="266" max="266" width="13" style="451" customWidth="1"/>
    <col min="267" max="268" width="4.5703125" style="451" customWidth="1"/>
    <col min="269" max="269" width="3.28515625" style="451" customWidth="1"/>
    <col min="270" max="270" width="13.42578125" style="451" customWidth="1"/>
    <col min="271" max="271" width="15.42578125" style="451" customWidth="1"/>
    <col min="272" max="272" width="15.42578125" style="451" bestFit="1" customWidth="1"/>
    <col min="273" max="273" width="16.5703125" style="451" customWidth="1"/>
    <col min="274" max="274" width="16.42578125" style="451" customWidth="1"/>
    <col min="275" max="275" width="16.85546875" style="451" customWidth="1"/>
    <col min="276" max="276" width="3.42578125" style="451" customWidth="1"/>
    <col min="277" max="277" width="3.28515625" style="451" customWidth="1"/>
    <col min="278" max="278" width="3.42578125" style="451" customWidth="1"/>
    <col min="279" max="279" width="4.28515625" style="451" customWidth="1"/>
    <col min="280" max="280" width="4.42578125" style="451" customWidth="1"/>
    <col min="281" max="281" width="6.5703125" style="451" customWidth="1"/>
    <col min="282" max="512" width="11.42578125" style="451"/>
    <col min="513" max="513" width="12.85546875" style="451" bestFit="1" customWidth="1"/>
    <col min="514" max="514" width="2.7109375" style="451" customWidth="1"/>
    <col min="515" max="515" width="48.140625" style="451" customWidth="1"/>
    <col min="516" max="516" width="11.5703125" style="451" customWidth="1"/>
    <col min="517" max="517" width="11.85546875" style="451" customWidth="1"/>
    <col min="518" max="518" width="12.5703125" style="451" customWidth="1"/>
    <col min="519" max="519" width="8.42578125" style="451" customWidth="1"/>
    <col min="520" max="520" width="10.42578125" style="451" customWidth="1"/>
    <col min="521" max="521" width="6.5703125" style="451" bestFit="1" customWidth="1"/>
    <col min="522" max="522" width="13" style="451" customWidth="1"/>
    <col min="523" max="524" width="4.5703125" style="451" customWidth="1"/>
    <col min="525" max="525" width="3.28515625" style="451" customWidth="1"/>
    <col min="526" max="526" width="13.42578125" style="451" customWidth="1"/>
    <col min="527" max="527" width="15.42578125" style="451" customWidth="1"/>
    <col min="528" max="528" width="15.42578125" style="451" bestFit="1" customWidth="1"/>
    <col min="529" max="529" width="16.5703125" style="451" customWidth="1"/>
    <col min="530" max="530" width="16.42578125" style="451" customWidth="1"/>
    <col min="531" max="531" width="16.85546875" style="451" customWidth="1"/>
    <col min="532" max="532" width="3.42578125" style="451" customWidth="1"/>
    <col min="533" max="533" width="3.28515625" style="451" customWidth="1"/>
    <col min="534" max="534" width="3.42578125" style="451" customWidth="1"/>
    <col min="535" max="535" width="4.28515625" style="451" customWidth="1"/>
    <col min="536" max="536" width="4.42578125" style="451" customWidth="1"/>
    <col min="537" max="537" width="6.5703125" style="451" customWidth="1"/>
    <col min="538" max="768" width="11.42578125" style="451"/>
    <col min="769" max="769" width="12.85546875" style="451" bestFit="1" customWidth="1"/>
    <col min="770" max="770" width="2.7109375" style="451" customWidth="1"/>
    <col min="771" max="771" width="48.140625" style="451" customWidth="1"/>
    <col min="772" max="772" width="11.5703125" style="451" customWidth="1"/>
    <col min="773" max="773" width="11.85546875" style="451" customWidth="1"/>
    <col min="774" max="774" width="12.5703125" style="451" customWidth="1"/>
    <col min="775" max="775" width="8.42578125" style="451" customWidth="1"/>
    <col min="776" max="776" width="10.42578125" style="451" customWidth="1"/>
    <col min="777" max="777" width="6.5703125" style="451" bestFit="1" customWidth="1"/>
    <col min="778" max="778" width="13" style="451" customWidth="1"/>
    <col min="779" max="780" width="4.5703125" style="451" customWidth="1"/>
    <col min="781" max="781" width="3.28515625" style="451" customWidth="1"/>
    <col min="782" max="782" width="13.42578125" style="451" customWidth="1"/>
    <col min="783" max="783" width="15.42578125" style="451" customWidth="1"/>
    <col min="784" max="784" width="15.42578125" style="451" bestFit="1" customWidth="1"/>
    <col min="785" max="785" width="16.5703125" style="451" customWidth="1"/>
    <col min="786" max="786" width="16.42578125" style="451" customWidth="1"/>
    <col min="787" max="787" width="16.85546875" style="451" customWidth="1"/>
    <col min="788" max="788" width="3.42578125" style="451" customWidth="1"/>
    <col min="789" max="789" width="3.28515625" style="451" customWidth="1"/>
    <col min="790" max="790" width="3.42578125" style="451" customWidth="1"/>
    <col min="791" max="791" width="4.28515625" style="451" customWidth="1"/>
    <col min="792" max="792" width="4.42578125" style="451" customWidth="1"/>
    <col min="793" max="793" width="6.5703125" style="451" customWidth="1"/>
    <col min="794" max="1024" width="11.42578125" style="451"/>
    <col min="1025" max="1025" width="12.85546875" style="451" bestFit="1" customWidth="1"/>
    <col min="1026" max="1026" width="2.7109375" style="451" customWidth="1"/>
    <col min="1027" max="1027" width="48.140625" style="451" customWidth="1"/>
    <col min="1028" max="1028" width="11.5703125" style="451" customWidth="1"/>
    <col min="1029" max="1029" width="11.85546875" style="451" customWidth="1"/>
    <col min="1030" max="1030" width="12.5703125" style="451" customWidth="1"/>
    <col min="1031" max="1031" width="8.42578125" style="451" customWidth="1"/>
    <col min="1032" max="1032" width="10.42578125" style="451" customWidth="1"/>
    <col min="1033" max="1033" width="6.5703125" style="451" bestFit="1" customWidth="1"/>
    <col min="1034" max="1034" width="13" style="451" customWidth="1"/>
    <col min="1035" max="1036" width="4.5703125" style="451" customWidth="1"/>
    <col min="1037" max="1037" width="3.28515625" style="451" customWidth="1"/>
    <col min="1038" max="1038" width="13.42578125" style="451" customWidth="1"/>
    <col min="1039" max="1039" width="15.42578125" style="451" customWidth="1"/>
    <col min="1040" max="1040" width="15.42578125" style="451" bestFit="1" customWidth="1"/>
    <col min="1041" max="1041" width="16.5703125" style="451" customWidth="1"/>
    <col min="1042" max="1042" width="16.42578125" style="451" customWidth="1"/>
    <col min="1043" max="1043" width="16.85546875" style="451" customWidth="1"/>
    <col min="1044" max="1044" width="3.42578125" style="451" customWidth="1"/>
    <col min="1045" max="1045" width="3.28515625" style="451" customWidth="1"/>
    <col min="1046" max="1046" width="3.42578125" style="451" customWidth="1"/>
    <col min="1047" max="1047" width="4.28515625" style="451" customWidth="1"/>
    <col min="1048" max="1048" width="4.42578125" style="451" customWidth="1"/>
    <col min="1049" max="1049" width="6.5703125" style="451" customWidth="1"/>
    <col min="1050" max="1280" width="11.42578125" style="451"/>
    <col min="1281" max="1281" width="12.85546875" style="451" bestFit="1" customWidth="1"/>
    <col min="1282" max="1282" width="2.7109375" style="451" customWidth="1"/>
    <col min="1283" max="1283" width="48.140625" style="451" customWidth="1"/>
    <col min="1284" max="1284" width="11.5703125" style="451" customWidth="1"/>
    <col min="1285" max="1285" width="11.85546875" style="451" customWidth="1"/>
    <col min="1286" max="1286" width="12.5703125" style="451" customWidth="1"/>
    <col min="1287" max="1287" width="8.42578125" style="451" customWidth="1"/>
    <col min="1288" max="1288" width="10.42578125" style="451" customWidth="1"/>
    <col min="1289" max="1289" width="6.5703125" style="451" bestFit="1" customWidth="1"/>
    <col min="1290" max="1290" width="13" style="451" customWidth="1"/>
    <col min="1291" max="1292" width="4.5703125" style="451" customWidth="1"/>
    <col min="1293" max="1293" width="3.28515625" style="451" customWidth="1"/>
    <col min="1294" max="1294" width="13.42578125" style="451" customWidth="1"/>
    <col min="1295" max="1295" width="15.42578125" style="451" customWidth="1"/>
    <col min="1296" max="1296" width="15.42578125" style="451" bestFit="1" customWidth="1"/>
    <col min="1297" max="1297" width="16.5703125" style="451" customWidth="1"/>
    <col min="1298" max="1298" width="16.42578125" style="451" customWidth="1"/>
    <col min="1299" max="1299" width="16.85546875" style="451" customWidth="1"/>
    <col min="1300" max="1300" width="3.42578125" style="451" customWidth="1"/>
    <col min="1301" max="1301" width="3.28515625" style="451" customWidth="1"/>
    <col min="1302" max="1302" width="3.42578125" style="451" customWidth="1"/>
    <col min="1303" max="1303" width="4.28515625" style="451" customWidth="1"/>
    <col min="1304" max="1304" width="4.42578125" style="451" customWidth="1"/>
    <col min="1305" max="1305" width="6.5703125" style="451" customWidth="1"/>
    <col min="1306" max="1536" width="11.42578125" style="451"/>
    <col min="1537" max="1537" width="12.85546875" style="451" bestFit="1" customWidth="1"/>
    <col min="1538" max="1538" width="2.7109375" style="451" customWidth="1"/>
    <col min="1539" max="1539" width="48.140625" style="451" customWidth="1"/>
    <col min="1540" max="1540" width="11.5703125" style="451" customWidth="1"/>
    <col min="1541" max="1541" width="11.85546875" style="451" customWidth="1"/>
    <col min="1542" max="1542" width="12.5703125" style="451" customWidth="1"/>
    <col min="1543" max="1543" width="8.42578125" style="451" customWidth="1"/>
    <col min="1544" max="1544" width="10.42578125" style="451" customWidth="1"/>
    <col min="1545" max="1545" width="6.5703125" style="451" bestFit="1" customWidth="1"/>
    <col min="1546" max="1546" width="13" style="451" customWidth="1"/>
    <col min="1547" max="1548" width="4.5703125" style="451" customWidth="1"/>
    <col min="1549" max="1549" width="3.28515625" style="451" customWidth="1"/>
    <col min="1550" max="1550" width="13.42578125" style="451" customWidth="1"/>
    <col min="1551" max="1551" width="15.42578125" style="451" customWidth="1"/>
    <col min="1552" max="1552" width="15.42578125" style="451" bestFit="1" customWidth="1"/>
    <col min="1553" max="1553" width="16.5703125" style="451" customWidth="1"/>
    <col min="1554" max="1554" width="16.42578125" style="451" customWidth="1"/>
    <col min="1555" max="1555" width="16.85546875" style="451" customWidth="1"/>
    <col min="1556" max="1556" width="3.42578125" style="451" customWidth="1"/>
    <col min="1557" max="1557" width="3.28515625" style="451" customWidth="1"/>
    <col min="1558" max="1558" width="3.42578125" style="451" customWidth="1"/>
    <col min="1559" max="1559" width="4.28515625" style="451" customWidth="1"/>
    <col min="1560" max="1560" width="4.42578125" style="451" customWidth="1"/>
    <col min="1561" max="1561" width="6.5703125" style="451" customWidth="1"/>
    <col min="1562" max="1792" width="11.42578125" style="451"/>
    <col min="1793" max="1793" width="12.85546875" style="451" bestFit="1" customWidth="1"/>
    <col min="1794" max="1794" width="2.7109375" style="451" customWidth="1"/>
    <col min="1795" max="1795" width="48.140625" style="451" customWidth="1"/>
    <col min="1796" max="1796" width="11.5703125" style="451" customWidth="1"/>
    <col min="1797" max="1797" width="11.85546875" style="451" customWidth="1"/>
    <col min="1798" max="1798" width="12.5703125" style="451" customWidth="1"/>
    <col min="1799" max="1799" width="8.42578125" style="451" customWidth="1"/>
    <col min="1800" max="1800" width="10.42578125" style="451" customWidth="1"/>
    <col min="1801" max="1801" width="6.5703125" style="451" bestFit="1" customWidth="1"/>
    <col min="1802" max="1802" width="13" style="451" customWidth="1"/>
    <col min="1803" max="1804" width="4.5703125" style="451" customWidth="1"/>
    <col min="1805" max="1805" width="3.28515625" style="451" customWidth="1"/>
    <col min="1806" max="1806" width="13.42578125" style="451" customWidth="1"/>
    <col min="1807" max="1807" width="15.42578125" style="451" customWidth="1"/>
    <col min="1808" max="1808" width="15.42578125" style="451" bestFit="1" customWidth="1"/>
    <col min="1809" max="1809" width="16.5703125" style="451" customWidth="1"/>
    <col min="1810" max="1810" width="16.42578125" style="451" customWidth="1"/>
    <col min="1811" max="1811" width="16.85546875" style="451" customWidth="1"/>
    <col min="1812" max="1812" width="3.42578125" style="451" customWidth="1"/>
    <col min="1813" max="1813" width="3.28515625" style="451" customWidth="1"/>
    <col min="1814" max="1814" width="3.42578125" style="451" customWidth="1"/>
    <col min="1815" max="1815" width="4.28515625" style="451" customWidth="1"/>
    <col min="1816" max="1816" width="4.42578125" style="451" customWidth="1"/>
    <col min="1817" max="1817" width="6.5703125" style="451" customWidth="1"/>
    <col min="1818" max="2048" width="11.42578125" style="451"/>
    <col min="2049" max="2049" width="12.85546875" style="451" bestFit="1" customWidth="1"/>
    <col min="2050" max="2050" width="2.7109375" style="451" customWidth="1"/>
    <col min="2051" max="2051" width="48.140625" style="451" customWidth="1"/>
    <col min="2052" max="2052" width="11.5703125" style="451" customWidth="1"/>
    <col min="2053" max="2053" width="11.85546875" style="451" customWidth="1"/>
    <col min="2054" max="2054" width="12.5703125" style="451" customWidth="1"/>
    <col min="2055" max="2055" width="8.42578125" style="451" customWidth="1"/>
    <col min="2056" max="2056" width="10.42578125" style="451" customWidth="1"/>
    <col min="2057" max="2057" width="6.5703125" style="451" bestFit="1" customWidth="1"/>
    <col min="2058" max="2058" width="13" style="451" customWidth="1"/>
    <col min="2059" max="2060" width="4.5703125" style="451" customWidth="1"/>
    <col min="2061" max="2061" width="3.28515625" style="451" customWidth="1"/>
    <col min="2062" max="2062" width="13.42578125" style="451" customWidth="1"/>
    <col min="2063" max="2063" width="15.42578125" style="451" customWidth="1"/>
    <col min="2064" max="2064" width="15.42578125" style="451" bestFit="1" customWidth="1"/>
    <col min="2065" max="2065" width="16.5703125" style="451" customWidth="1"/>
    <col min="2066" max="2066" width="16.42578125" style="451" customWidth="1"/>
    <col min="2067" max="2067" width="16.85546875" style="451" customWidth="1"/>
    <col min="2068" max="2068" width="3.42578125" style="451" customWidth="1"/>
    <col min="2069" max="2069" width="3.28515625" style="451" customWidth="1"/>
    <col min="2070" max="2070" width="3.42578125" style="451" customWidth="1"/>
    <col min="2071" max="2071" width="4.28515625" style="451" customWidth="1"/>
    <col min="2072" max="2072" width="4.42578125" style="451" customWidth="1"/>
    <col min="2073" max="2073" width="6.5703125" style="451" customWidth="1"/>
    <col min="2074" max="2304" width="11.42578125" style="451"/>
    <col min="2305" max="2305" width="12.85546875" style="451" bestFit="1" customWidth="1"/>
    <col min="2306" max="2306" width="2.7109375" style="451" customWidth="1"/>
    <col min="2307" max="2307" width="48.140625" style="451" customWidth="1"/>
    <col min="2308" max="2308" width="11.5703125" style="451" customWidth="1"/>
    <col min="2309" max="2309" width="11.85546875" style="451" customWidth="1"/>
    <col min="2310" max="2310" width="12.5703125" style="451" customWidth="1"/>
    <col min="2311" max="2311" width="8.42578125" style="451" customWidth="1"/>
    <col min="2312" max="2312" width="10.42578125" style="451" customWidth="1"/>
    <col min="2313" max="2313" width="6.5703125" style="451" bestFit="1" customWidth="1"/>
    <col min="2314" max="2314" width="13" style="451" customWidth="1"/>
    <col min="2315" max="2316" width="4.5703125" style="451" customWidth="1"/>
    <col min="2317" max="2317" width="3.28515625" style="451" customWidth="1"/>
    <col min="2318" max="2318" width="13.42578125" style="451" customWidth="1"/>
    <col min="2319" max="2319" width="15.42578125" style="451" customWidth="1"/>
    <col min="2320" max="2320" width="15.42578125" style="451" bestFit="1" customWidth="1"/>
    <col min="2321" max="2321" width="16.5703125" style="451" customWidth="1"/>
    <col min="2322" max="2322" width="16.42578125" style="451" customWidth="1"/>
    <col min="2323" max="2323" width="16.85546875" style="451" customWidth="1"/>
    <col min="2324" max="2324" width="3.42578125" style="451" customWidth="1"/>
    <col min="2325" max="2325" width="3.28515625" style="451" customWidth="1"/>
    <col min="2326" max="2326" width="3.42578125" style="451" customWidth="1"/>
    <col min="2327" max="2327" width="4.28515625" style="451" customWidth="1"/>
    <col min="2328" max="2328" width="4.42578125" style="451" customWidth="1"/>
    <col min="2329" max="2329" width="6.5703125" style="451" customWidth="1"/>
    <col min="2330" max="2560" width="11.42578125" style="451"/>
    <col min="2561" max="2561" width="12.85546875" style="451" bestFit="1" customWidth="1"/>
    <col min="2562" max="2562" width="2.7109375" style="451" customWidth="1"/>
    <col min="2563" max="2563" width="48.140625" style="451" customWidth="1"/>
    <col min="2564" max="2564" width="11.5703125" style="451" customWidth="1"/>
    <col min="2565" max="2565" width="11.85546875" style="451" customWidth="1"/>
    <col min="2566" max="2566" width="12.5703125" style="451" customWidth="1"/>
    <col min="2567" max="2567" width="8.42578125" style="451" customWidth="1"/>
    <col min="2568" max="2568" width="10.42578125" style="451" customWidth="1"/>
    <col min="2569" max="2569" width="6.5703125" style="451" bestFit="1" customWidth="1"/>
    <col min="2570" max="2570" width="13" style="451" customWidth="1"/>
    <col min="2571" max="2572" width="4.5703125" style="451" customWidth="1"/>
    <col min="2573" max="2573" width="3.28515625" style="451" customWidth="1"/>
    <col min="2574" max="2574" width="13.42578125" style="451" customWidth="1"/>
    <col min="2575" max="2575" width="15.42578125" style="451" customWidth="1"/>
    <col min="2576" max="2576" width="15.42578125" style="451" bestFit="1" customWidth="1"/>
    <col min="2577" max="2577" width="16.5703125" style="451" customWidth="1"/>
    <col min="2578" max="2578" width="16.42578125" style="451" customWidth="1"/>
    <col min="2579" max="2579" width="16.85546875" style="451" customWidth="1"/>
    <col min="2580" max="2580" width="3.42578125" style="451" customWidth="1"/>
    <col min="2581" max="2581" width="3.28515625" style="451" customWidth="1"/>
    <col min="2582" max="2582" width="3.42578125" style="451" customWidth="1"/>
    <col min="2583" max="2583" width="4.28515625" style="451" customWidth="1"/>
    <col min="2584" max="2584" width="4.42578125" style="451" customWidth="1"/>
    <col min="2585" max="2585" width="6.5703125" style="451" customWidth="1"/>
    <col min="2586" max="2816" width="11.42578125" style="451"/>
    <col min="2817" max="2817" width="12.85546875" style="451" bestFit="1" customWidth="1"/>
    <col min="2818" max="2818" width="2.7109375" style="451" customWidth="1"/>
    <col min="2819" max="2819" width="48.140625" style="451" customWidth="1"/>
    <col min="2820" max="2820" width="11.5703125" style="451" customWidth="1"/>
    <col min="2821" max="2821" width="11.85546875" style="451" customWidth="1"/>
    <col min="2822" max="2822" width="12.5703125" style="451" customWidth="1"/>
    <col min="2823" max="2823" width="8.42578125" style="451" customWidth="1"/>
    <col min="2824" max="2824" width="10.42578125" style="451" customWidth="1"/>
    <col min="2825" max="2825" width="6.5703125" style="451" bestFit="1" customWidth="1"/>
    <col min="2826" max="2826" width="13" style="451" customWidth="1"/>
    <col min="2827" max="2828" width="4.5703125" style="451" customWidth="1"/>
    <col min="2829" max="2829" width="3.28515625" style="451" customWidth="1"/>
    <col min="2830" max="2830" width="13.42578125" style="451" customWidth="1"/>
    <col min="2831" max="2831" width="15.42578125" style="451" customWidth="1"/>
    <col min="2832" max="2832" width="15.42578125" style="451" bestFit="1" customWidth="1"/>
    <col min="2833" max="2833" width="16.5703125" style="451" customWidth="1"/>
    <col min="2834" max="2834" width="16.42578125" style="451" customWidth="1"/>
    <col min="2835" max="2835" width="16.85546875" style="451" customWidth="1"/>
    <col min="2836" max="2836" width="3.42578125" style="451" customWidth="1"/>
    <col min="2837" max="2837" width="3.28515625" style="451" customWidth="1"/>
    <col min="2838" max="2838" width="3.42578125" style="451" customWidth="1"/>
    <col min="2839" max="2839" width="4.28515625" style="451" customWidth="1"/>
    <col min="2840" max="2840" width="4.42578125" style="451" customWidth="1"/>
    <col min="2841" max="2841" width="6.5703125" style="451" customWidth="1"/>
    <col min="2842" max="3072" width="11.42578125" style="451"/>
    <col min="3073" max="3073" width="12.85546875" style="451" bestFit="1" customWidth="1"/>
    <col min="3074" max="3074" width="2.7109375" style="451" customWidth="1"/>
    <col min="3075" max="3075" width="48.140625" style="451" customWidth="1"/>
    <col min="3076" max="3076" width="11.5703125" style="451" customWidth="1"/>
    <col min="3077" max="3077" width="11.85546875" style="451" customWidth="1"/>
    <col min="3078" max="3078" width="12.5703125" style="451" customWidth="1"/>
    <col min="3079" max="3079" width="8.42578125" style="451" customWidth="1"/>
    <col min="3080" max="3080" width="10.42578125" style="451" customWidth="1"/>
    <col min="3081" max="3081" width="6.5703125" style="451" bestFit="1" customWidth="1"/>
    <col min="3082" max="3082" width="13" style="451" customWidth="1"/>
    <col min="3083" max="3084" width="4.5703125" style="451" customWidth="1"/>
    <col min="3085" max="3085" width="3.28515625" style="451" customWidth="1"/>
    <col min="3086" max="3086" width="13.42578125" style="451" customWidth="1"/>
    <col min="3087" max="3087" width="15.42578125" style="451" customWidth="1"/>
    <col min="3088" max="3088" width="15.42578125" style="451" bestFit="1" customWidth="1"/>
    <col min="3089" max="3089" width="16.5703125" style="451" customWidth="1"/>
    <col min="3090" max="3090" width="16.42578125" style="451" customWidth="1"/>
    <col min="3091" max="3091" width="16.85546875" style="451" customWidth="1"/>
    <col min="3092" max="3092" width="3.42578125" style="451" customWidth="1"/>
    <col min="3093" max="3093" width="3.28515625" style="451" customWidth="1"/>
    <col min="3094" max="3094" width="3.42578125" style="451" customWidth="1"/>
    <col min="3095" max="3095" width="4.28515625" style="451" customWidth="1"/>
    <col min="3096" max="3096" width="4.42578125" style="451" customWidth="1"/>
    <col min="3097" max="3097" width="6.5703125" style="451" customWidth="1"/>
    <col min="3098" max="3328" width="11.42578125" style="451"/>
    <col min="3329" max="3329" width="12.85546875" style="451" bestFit="1" customWidth="1"/>
    <col min="3330" max="3330" width="2.7109375" style="451" customWidth="1"/>
    <col min="3331" max="3331" width="48.140625" style="451" customWidth="1"/>
    <col min="3332" max="3332" width="11.5703125" style="451" customWidth="1"/>
    <col min="3333" max="3333" width="11.85546875" style="451" customWidth="1"/>
    <col min="3334" max="3334" width="12.5703125" style="451" customWidth="1"/>
    <col min="3335" max="3335" width="8.42578125" style="451" customWidth="1"/>
    <col min="3336" max="3336" width="10.42578125" style="451" customWidth="1"/>
    <col min="3337" max="3337" width="6.5703125" style="451" bestFit="1" customWidth="1"/>
    <col min="3338" max="3338" width="13" style="451" customWidth="1"/>
    <col min="3339" max="3340" width="4.5703125" style="451" customWidth="1"/>
    <col min="3341" max="3341" width="3.28515625" style="451" customWidth="1"/>
    <col min="3342" max="3342" width="13.42578125" style="451" customWidth="1"/>
    <col min="3343" max="3343" width="15.42578125" style="451" customWidth="1"/>
    <col min="3344" max="3344" width="15.42578125" style="451" bestFit="1" customWidth="1"/>
    <col min="3345" max="3345" width="16.5703125" style="451" customWidth="1"/>
    <col min="3346" max="3346" width="16.42578125" style="451" customWidth="1"/>
    <col min="3347" max="3347" width="16.85546875" style="451" customWidth="1"/>
    <col min="3348" max="3348" width="3.42578125" style="451" customWidth="1"/>
    <col min="3349" max="3349" width="3.28515625" style="451" customWidth="1"/>
    <col min="3350" max="3350" width="3.42578125" style="451" customWidth="1"/>
    <col min="3351" max="3351" width="4.28515625" style="451" customWidth="1"/>
    <col min="3352" max="3352" width="4.42578125" style="451" customWidth="1"/>
    <col min="3353" max="3353" width="6.5703125" style="451" customWidth="1"/>
    <col min="3354" max="3584" width="11.42578125" style="451"/>
    <col min="3585" max="3585" width="12.85546875" style="451" bestFit="1" customWidth="1"/>
    <col min="3586" max="3586" width="2.7109375" style="451" customWidth="1"/>
    <col min="3587" max="3587" width="48.140625" style="451" customWidth="1"/>
    <col min="3588" max="3588" width="11.5703125" style="451" customWidth="1"/>
    <col min="3589" max="3589" width="11.85546875" style="451" customWidth="1"/>
    <col min="3590" max="3590" width="12.5703125" style="451" customWidth="1"/>
    <col min="3591" max="3591" width="8.42578125" style="451" customWidth="1"/>
    <col min="3592" max="3592" width="10.42578125" style="451" customWidth="1"/>
    <col min="3593" max="3593" width="6.5703125" style="451" bestFit="1" customWidth="1"/>
    <col min="3594" max="3594" width="13" style="451" customWidth="1"/>
    <col min="3595" max="3596" width="4.5703125" style="451" customWidth="1"/>
    <col min="3597" max="3597" width="3.28515625" style="451" customWidth="1"/>
    <col min="3598" max="3598" width="13.42578125" style="451" customWidth="1"/>
    <col min="3599" max="3599" width="15.42578125" style="451" customWidth="1"/>
    <col min="3600" max="3600" width="15.42578125" style="451" bestFit="1" customWidth="1"/>
    <col min="3601" max="3601" width="16.5703125" style="451" customWidth="1"/>
    <col min="3602" max="3602" width="16.42578125" style="451" customWidth="1"/>
    <col min="3603" max="3603" width="16.85546875" style="451" customWidth="1"/>
    <col min="3604" max="3604" width="3.42578125" style="451" customWidth="1"/>
    <col min="3605" max="3605" width="3.28515625" style="451" customWidth="1"/>
    <col min="3606" max="3606" width="3.42578125" style="451" customWidth="1"/>
    <col min="3607" max="3607" width="4.28515625" style="451" customWidth="1"/>
    <col min="3608" max="3608" width="4.42578125" style="451" customWidth="1"/>
    <col min="3609" max="3609" width="6.5703125" style="451" customWidth="1"/>
    <col min="3610" max="3840" width="11.42578125" style="451"/>
    <col min="3841" max="3841" width="12.85546875" style="451" bestFit="1" customWidth="1"/>
    <col min="3842" max="3842" width="2.7109375" style="451" customWidth="1"/>
    <col min="3843" max="3843" width="48.140625" style="451" customWidth="1"/>
    <col min="3844" max="3844" width="11.5703125" style="451" customWidth="1"/>
    <col min="3845" max="3845" width="11.85546875" style="451" customWidth="1"/>
    <col min="3846" max="3846" width="12.5703125" style="451" customWidth="1"/>
    <col min="3847" max="3847" width="8.42578125" style="451" customWidth="1"/>
    <col min="3848" max="3848" width="10.42578125" style="451" customWidth="1"/>
    <col min="3849" max="3849" width="6.5703125" style="451" bestFit="1" customWidth="1"/>
    <col min="3850" max="3850" width="13" style="451" customWidth="1"/>
    <col min="3851" max="3852" width="4.5703125" style="451" customWidth="1"/>
    <col min="3853" max="3853" width="3.28515625" style="451" customWidth="1"/>
    <col min="3854" max="3854" width="13.42578125" style="451" customWidth="1"/>
    <col min="3855" max="3855" width="15.42578125" style="451" customWidth="1"/>
    <col min="3856" max="3856" width="15.42578125" style="451" bestFit="1" customWidth="1"/>
    <col min="3857" max="3857" width="16.5703125" style="451" customWidth="1"/>
    <col min="3858" max="3858" width="16.42578125" style="451" customWidth="1"/>
    <col min="3859" max="3859" width="16.85546875" style="451" customWidth="1"/>
    <col min="3860" max="3860" width="3.42578125" style="451" customWidth="1"/>
    <col min="3861" max="3861" width="3.28515625" style="451" customWidth="1"/>
    <col min="3862" max="3862" width="3.42578125" style="451" customWidth="1"/>
    <col min="3863" max="3863" width="4.28515625" style="451" customWidth="1"/>
    <col min="3864" max="3864" width="4.42578125" style="451" customWidth="1"/>
    <col min="3865" max="3865" width="6.5703125" style="451" customWidth="1"/>
    <col min="3866" max="4096" width="11.42578125" style="451"/>
    <col min="4097" max="4097" width="12.85546875" style="451" bestFit="1" customWidth="1"/>
    <col min="4098" max="4098" width="2.7109375" style="451" customWidth="1"/>
    <col min="4099" max="4099" width="48.140625" style="451" customWidth="1"/>
    <col min="4100" max="4100" width="11.5703125" style="451" customWidth="1"/>
    <col min="4101" max="4101" width="11.85546875" style="451" customWidth="1"/>
    <col min="4102" max="4102" width="12.5703125" style="451" customWidth="1"/>
    <col min="4103" max="4103" width="8.42578125" style="451" customWidth="1"/>
    <col min="4104" max="4104" width="10.42578125" style="451" customWidth="1"/>
    <col min="4105" max="4105" width="6.5703125" style="451" bestFit="1" customWidth="1"/>
    <col min="4106" max="4106" width="13" style="451" customWidth="1"/>
    <col min="4107" max="4108" width="4.5703125" style="451" customWidth="1"/>
    <col min="4109" max="4109" width="3.28515625" style="451" customWidth="1"/>
    <col min="4110" max="4110" width="13.42578125" style="451" customWidth="1"/>
    <col min="4111" max="4111" width="15.42578125" style="451" customWidth="1"/>
    <col min="4112" max="4112" width="15.42578125" style="451" bestFit="1" customWidth="1"/>
    <col min="4113" max="4113" width="16.5703125" style="451" customWidth="1"/>
    <col min="4114" max="4114" width="16.42578125" style="451" customWidth="1"/>
    <col min="4115" max="4115" width="16.85546875" style="451" customWidth="1"/>
    <col min="4116" max="4116" width="3.42578125" style="451" customWidth="1"/>
    <col min="4117" max="4117" width="3.28515625" style="451" customWidth="1"/>
    <col min="4118" max="4118" width="3.42578125" style="451" customWidth="1"/>
    <col min="4119" max="4119" width="4.28515625" style="451" customWidth="1"/>
    <col min="4120" max="4120" width="4.42578125" style="451" customWidth="1"/>
    <col min="4121" max="4121" width="6.5703125" style="451" customWidth="1"/>
    <col min="4122" max="4352" width="11.42578125" style="451"/>
    <col min="4353" max="4353" width="12.85546875" style="451" bestFit="1" customWidth="1"/>
    <col min="4354" max="4354" width="2.7109375" style="451" customWidth="1"/>
    <col min="4355" max="4355" width="48.140625" style="451" customWidth="1"/>
    <col min="4356" max="4356" width="11.5703125" style="451" customWidth="1"/>
    <col min="4357" max="4357" width="11.85546875" style="451" customWidth="1"/>
    <col min="4358" max="4358" width="12.5703125" style="451" customWidth="1"/>
    <col min="4359" max="4359" width="8.42578125" style="451" customWidth="1"/>
    <col min="4360" max="4360" width="10.42578125" style="451" customWidth="1"/>
    <col min="4361" max="4361" width="6.5703125" style="451" bestFit="1" customWidth="1"/>
    <col min="4362" max="4362" width="13" style="451" customWidth="1"/>
    <col min="4363" max="4364" width="4.5703125" style="451" customWidth="1"/>
    <col min="4365" max="4365" width="3.28515625" style="451" customWidth="1"/>
    <col min="4366" max="4366" width="13.42578125" style="451" customWidth="1"/>
    <col min="4367" max="4367" width="15.42578125" style="451" customWidth="1"/>
    <col min="4368" max="4368" width="15.42578125" style="451" bestFit="1" customWidth="1"/>
    <col min="4369" max="4369" width="16.5703125" style="451" customWidth="1"/>
    <col min="4370" max="4370" width="16.42578125" style="451" customWidth="1"/>
    <col min="4371" max="4371" width="16.85546875" style="451" customWidth="1"/>
    <col min="4372" max="4372" width="3.42578125" style="451" customWidth="1"/>
    <col min="4373" max="4373" width="3.28515625" style="451" customWidth="1"/>
    <col min="4374" max="4374" width="3.42578125" style="451" customWidth="1"/>
    <col min="4375" max="4375" width="4.28515625" style="451" customWidth="1"/>
    <col min="4376" max="4376" width="4.42578125" style="451" customWidth="1"/>
    <col min="4377" max="4377" width="6.5703125" style="451" customWidth="1"/>
    <col min="4378" max="4608" width="11.42578125" style="451"/>
    <col min="4609" max="4609" width="12.85546875" style="451" bestFit="1" customWidth="1"/>
    <col min="4610" max="4610" width="2.7109375" style="451" customWidth="1"/>
    <col min="4611" max="4611" width="48.140625" style="451" customWidth="1"/>
    <col min="4612" max="4612" width="11.5703125" style="451" customWidth="1"/>
    <col min="4613" max="4613" width="11.85546875" style="451" customWidth="1"/>
    <col min="4614" max="4614" width="12.5703125" style="451" customWidth="1"/>
    <col min="4615" max="4615" width="8.42578125" style="451" customWidth="1"/>
    <col min="4616" max="4616" width="10.42578125" style="451" customWidth="1"/>
    <col min="4617" max="4617" width="6.5703125" style="451" bestFit="1" customWidth="1"/>
    <col min="4618" max="4618" width="13" style="451" customWidth="1"/>
    <col min="4619" max="4620" width="4.5703125" style="451" customWidth="1"/>
    <col min="4621" max="4621" width="3.28515625" style="451" customWidth="1"/>
    <col min="4622" max="4622" width="13.42578125" style="451" customWidth="1"/>
    <col min="4623" max="4623" width="15.42578125" style="451" customWidth="1"/>
    <col min="4624" max="4624" width="15.42578125" style="451" bestFit="1" customWidth="1"/>
    <col min="4625" max="4625" width="16.5703125" style="451" customWidth="1"/>
    <col min="4626" max="4626" width="16.42578125" style="451" customWidth="1"/>
    <col min="4627" max="4627" width="16.85546875" style="451" customWidth="1"/>
    <col min="4628" max="4628" width="3.42578125" style="451" customWidth="1"/>
    <col min="4629" max="4629" width="3.28515625" style="451" customWidth="1"/>
    <col min="4630" max="4630" width="3.42578125" style="451" customWidth="1"/>
    <col min="4631" max="4631" width="4.28515625" style="451" customWidth="1"/>
    <col min="4632" max="4632" width="4.42578125" style="451" customWidth="1"/>
    <col min="4633" max="4633" width="6.5703125" style="451" customWidth="1"/>
    <col min="4634" max="4864" width="11.42578125" style="451"/>
    <col min="4865" max="4865" width="12.85546875" style="451" bestFit="1" customWidth="1"/>
    <col min="4866" max="4866" width="2.7109375" style="451" customWidth="1"/>
    <col min="4867" max="4867" width="48.140625" style="451" customWidth="1"/>
    <col min="4868" max="4868" width="11.5703125" style="451" customWidth="1"/>
    <col min="4869" max="4869" width="11.85546875" style="451" customWidth="1"/>
    <col min="4870" max="4870" width="12.5703125" style="451" customWidth="1"/>
    <col min="4871" max="4871" width="8.42578125" style="451" customWidth="1"/>
    <col min="4872" max="4872" width="10.42578125" style="451" customWidth="1"/>
    <col min="4873" max="4873" width="6.5703125" style="451" bestFit="1" customWidth="1"/>
    <col min="4874" max="4874" width="13" style="451" customWidth="1"/>
    <col min="4875" max="4876" width="4.5703125" style="451" customWidth="1"/>
    <col min="4877" max="4877" width="3.28515625" style="451" customWidth="1"/>
    <col min="4878" max="4878" width="13.42578125" style="451" customWidth="1"/>
    <col min="4879" max="4879" width="15.42578125" style="451" customWidth="1"/>
    <col min="4880" max="4880" width="15.42578125" style="451" bestFit="1" customWidth="1"/>
    <col min="4881" max="4881" width="16.5703125" style="451" customWidth="1"/>
    <col min="4882" max="4882" width="16.42578125" style="451" customWidth="1"/>
    <col min="4883" max="4883" width="16.85546875" style="451" customWidth="1"/>
    <col min="4884" max="4884" width="3.42578125" style="451" customWidth="1"/>
    <col min="4885" max="4885" width="3.28515625" style="451" customWidth="1"/>
    <col min="4886" max="4886" width="3.42578125" style="451" customWidth="1"/>
    <col min="4887" max="4887" width="4.28515625" style="451" customWidth="1"/>
    <col min="4888" max="4888" width="4.42578125" style="451" customWidth="1"/>
    <col min="4889" max="4889" width="6.5703125" style="451" customWidth="1"/>
    <col min="4890" max="5120" width="11.42578125" style="451"/>
    <col min="5121" max="5121" width="12.85546875" style="451" bestFit="1" customWidth="1"/>
    <col min="5122" max="5122" width="2.7109375" style="451" customWidth="1"/>
    <col min="5123" max="5123" width="48.140625" style="451" customWidth="1"/>
    <col min="5124" max="5124" width="11.5703125" style="451" customWidth="1"/>
    <col min="5125" max="5125" width="11.85546875" style="451" customWidth="1"/>
    <col min="5126" max="5126" width="12.5703125" style="451" customWidth="1"/>
    <col min="5127" max="5127" width="8.42578125" style="451" customWidth="1"/>
    <col min="5128" max="5128" width="10.42578125" style="451" customWidth="1"/>
    <col min="5129" max="5129" width="6.5703125" style="451" bestFit="1" customWidth="1"/>
    <col min="5130" max="5130" width="13" style="451" customWidth="1"/>
    <col min="5131" max="5132" width="4.5703125" style="451" customWidth="1"/>
    <col min="5133" max="5133" width="3.28515625" style="451" customWidth="1"/>
    <col min="5134" max="5134" width="13.42578125" style="451" customWidth="1"/>
    <col min="5135" max="5135" width="15.42578125" style="451" customWidth="1"/>
    <col min="5136" max="5136" width="15.42578125" style="451" bestFit="1" customWidth="1"/>
    <col min="5137" max="5137" width="16.5703125" style="451" customWidth="1"/>
    <col min="5138" max="5138" width="16.42578125" style="451" customWidth="1"/>
    <col min="5139" max="5139" width="16.85546875" style="451" customWidth="1"/>
    <col min="5140" max="5140" width="3.42578125" style="451" customWidth="1"/>
    <col min="5141" max="5141" width="3.28515625" style="451" customWidth="1"/>
    <col min="5142" max="5142" width="3.42578125" style="451" customWidth="1"/>
    <col min="5143" max="5143" width="4.28515625" style="451" customWidth="1"/>
    <col min="5144" max="5144" width="4.42578125" style="451" customWidth="1"/>
    <col min="5145" max="5145" width="6.5703125" style="451" customWidth="1"/>
    <col min="5146" max="5376" width="11.42578125" style="451"/>
    <col min="5377" max="5377" width="12.85546875" style="451" bestFit="1" customWidth="1"/>
    <col min="5378" max="5378" width="2.7109375" style="451" customWidth="1"/>
    <col min="5379" max="5379" width="48.140625" style="451" customWidth="1"/>
    <col min="5380" max="5380" width="11.5703125" style="451" customWidth="1"/>
    <col min="5381" max="5381" width="11.85546875" style="451" customWidth="1"/>
    <col min="5382" max="5382" width="12.5703125" style="451" customWidth="1"/>
    <col min="5383" max="5383" width="8.42578125" style="451" customWidth="1"/>
    <col min="5384" max="5384" width="10.42578125" style="451" customWidth="1"/>
    <col min="5385" max="5385" width="6.5703125" style="451" bestFit="1" customWidth="1"/>
    <col min="5386" max="5386" width="13" style="451" customWidth="1"/>
    <col min="5387" max="5388" width="4.5703125" style="451" customWidth="1"/>
    <col min="5389" max="5389" width="3.28515625" style="451" customWidth="1"/>
    <col min="5390" max="5390" width="13.42578125" style="451" customWidth="1"/>
    <col min="5391" max="5391" width="15.42578125" style="451" customWidth="1"/>
    <col min="5392" max="5392" width="15.42578125" style="451" bestFit="1" customWidth="1"/>
    <col min="5393" max="5393" width="16.5703125" style="451" customWidth="1"/>
    <col min="5394" max="5394" width="16.42578125" style="451" customWidth="1"/>
    <col min="5395" max="5395" width="16.85546875" style="451" customWidth="1"/>
    <col min="5396" max="5396" width="3.42578125" style="451" customWidth="1"/>
    <col min="5397" max="5397" width="3.28515625" style="451" customWidth="1"/>
    <col min="5398" max="5398" width="3.42578125" style="451" customWidth="1"/>
    <col min="5399" max="5399" width="4.28515625" style="451" customWidth="1"/>
    <col min="5400" max="5400" width="4.42578125" style="451" customWidth="1"/>
    <col min="5401" max="5401" width="6.5703125" style="451" customWidth="1"/>
    <col min="5402" max="5632" width="11.42578125" style="451"/>
    <col min="5633" max="5633" width="12.85546875" style="451" bestFit="1" customWidth="1"/>
    <col min="5634" max="5634" width="2.7109375" style="451" customWidth="1"/>
    <col min="5635" max="5635" width="48.140625" style="451" customWidth="1"/>
    <col min="5636" max="5636" width="11.5703125" style="451" customWidth="1"/>
    <col min="5637" max="5637" width="11.85546875" style="451" customWidth="1"/>
    <col min="5638" max="5638" width="12.5703125" style="451" customWidth="1"/>
    <col min="5639" max="5639" width="8.42578125" style="451" customWidth="1"/>
    <col min="5640" max="5640" width="10.42578125" style="451" customWidth="1"/>
    <col min="5641" max="5641" width="6.5703125" style="451" bestFit="1" customWidth="1"/>
    <col min="5642" max="5642" width="13" style="451" customWidth="1"/>
    <col min="5643" max="5644" width="4.5703125" style="451" customWidth="1"/>
    <col min="5645" max="5645" width="3.28515625" style="451" customWidth="1"/>
    <col min="5646" max="5646" width="13.42578125" style="451" customWidth="1"/>
    <col min="5647" max="5647" width="15.42578125" style="451" customWidth="1"/>
    <col min="5648" max="5648" width="15.42578125" style="451" bestFit="1" customWidth="1"/>
    <col min="5649" max="5649" width="16.5703125" style="451" customWidth="1"/>
    <col min="5650" max="5650" width="16.42578125" style="451" customWidth="1"/>
    <col min="5651" max="5651" width="16.85546875" style="451" customWidth="1"/>
    <col min="5652" max="5652" width="3.42578125" style="451" customWidth="1"/>
    <col min="5653" max="5653" width="3.28515625" style="451" customWidth="1"/>
    <col min="5654" max="5654" width="3.42578125" style="451" customWidth="1"/>
    <col min="5655" max="5655" width="4.28515625" style="451" customWidth="1"/>
    <col min="5656" max="5656" width="4.42578125" style="451" customWidth="1"/>
    <col min="5657" max="5657" width="6.5703125" style="451" customWidth="1"/>
    <col min="5658" max="5888" width="11.42578125" style="451"/>
    <col min="5889" max="5889" width="12.85546875" style="451" bestFit="1" customWidth="1"/>
    <col min="5890" max="5890" width="2.7109375" style="451" customWidth="1"/>
    <col min="5891" max="5891" width="48.140625" style="451" customWidth="1"/>
    <col min="5892" max="5892" width="11.5703125" style="451" customWidth="1"/>
    <col min="5893" max="5893" width="11.85546875" style="451" customWidth="1"/>
    <col min="5894" max="5894" width="12.5703125" style="451" customWidth="1"/>
    <col min="5895" max="5895" width="8.42578125" style="451" customWidth="1"/>
    <col min="5896" max="5896" width="10.42578125" style="451" customWidth="1"/>
    <col min="5897" max="5897" width="6.5703125" style="451" bestFit="1" customWidth="1"/>
    <col min="5898" max="5898" width="13" style="451" customWidth="1"/>
    <col min="5899" max="5900" width="4.5703125" style="451" customWidth="1"/>
    <col min="5901" max="5901" width="3.28515625" style="451" customWidth="1"/>
    <col min="5902" max="5902" width="13.42578125" style="451" customWidth="1"/>
    <col min="5903" max="5903" width="15.42578125" style="451" customWidth="1"/>
    <col min="5904" max="5904" width="15.42578125" style="451" bestFit="1" customWidth="1"/>
    <col min="5905" max="5905" width="16.5703125" style="451" customWidth="1"/>
    <col min="5906" max="5906" width="16.42578125" style="451" customWidth="1"/>
    <col min="5907" max="5907" width="16.85546875" style="451" customWidth="1"/>
    <col min="5908" max="5908" width="3.42578125" style="451" customWidth="1"/>
    <col min="5909" max="5909" width="3.28515625" style="451" customWidth="1"/>
    <col min="5910" max="5910" width="3.42578125" style="451" customWidth="1"/>
    <col min="5911" max="5911" width="4.28515625" style="451" customWidth="1"/>
    <col min="5912" max="5912" width="4.42578125" style="451" customWidth="1"/>
    <col min="5913" max="5913" width="6.5703125" style="451" customWidth="1"/>
    <col min="5914" max="6144" width="11.42578125" style="451"/>
    <col min="6145" max="6145" width="12.85546875" style="451" bestFit="1" customWidth="1"/>
    <col min="6146" max="6146" width="2.7109375" style="451" customWidth="1"/>
    <col min="6147" max="6147" width="48.140625" style="451" customWidth="1"/>
    <col min="6148" max="6148" width="11.5703125" style="451" customWidth="1"/>
    <col min="6149" max="6149" width="11.85546875" style="451" customWidth="1"/>
    <col min="6150" max="6150" width="12.5703125" style="451" customWidth="1"/>
    <col min="6151" max="6151" width="8.42578125" style="451" customWidth="1"/>
    <col min="6152" max="6152" width="10.42578125" style="451" customWidth="1"/>
    <col min="6153" max="6153" width="6.5703125" style="451" bestFit="1" customWidth="1"/>
    <col min="6154" max="6154" width="13" style="451" customWidth="1"/>
    <col min="6155" max="6156" width="4.5703125" style="451" customWidth="1"/>
    <col min="6157" max="6157" width="3.28515625" style="451" customWidth="1"/>
    <col min="6158" max="6158" width="13.42578125" style="451" customWidth="1"/>
    <col min="6159" max="6159" width="15.42578125" style="451" customWidth="1"/>
    <col min="6160" max="6160" width="15.42578125" style="451" bestFit="1" customWidth="1"/>
    <col min="6161" max="6161" width="16.5703125" style="451" customWidth="1"/>
    <col min="6162" max="6162" width="16.42578125" style="451" customWidth="1"/>
    <col min="6163" max="6163" width="16.85546875" style="451" customWidth="1"/>
    <col min="6164" max="6164" width="3.42578125" style="451" customWidth="1"/>
    <col min="6165" max="6165" width="3.28515625" style="451" customWidth="1"/>
    <col min="6166" max="6166" width="3.42578125" style="451" customWidth="1"/>
    <col min="6167" max="6167" width="4.28515625" style="451" customWidth="1"/>
    <col min="6168" max="6168" width="4.42578125" style="451" customWidth="1"/>
    <col min="6169" max="6169" width="6.5703125" style="451" customWidth="1"/>
    <col min="6170" max="6400" width="11.42578125" style="451"/>
    <col min="6401" max="6401" width="12.85546875" style="451" bestFit="1" customWidth="1"/>
    <col min="6402" max="6402" width="2.7109375" style="451" customWidth="1"/>
    <col min="6403" max="6403" width="48.140625" style="451" customWidth="1"/>
    <col min="6404" max="6404" width="11.5703125" style="451" customWidth="1"/>
    <col min="6405" max="6405" width="11.85546875" style="451" customWidth="1"/>
    <col min="6406" max="6406" width="12.5703125" style="451" customWidth="1"/>
    <col min="6407" max="6407" width="8.42578125" style="451" customWidth="1"/>
    <col min="6408" max="6408" width="10.42578125" style="451" customWidth="1"/>
    <col min="6409" max="6409" width="6.5703125" style="451" bestFit="1" customWidth="1"/>
    <col min="6410" max="6410" width="13" style="451" customWidth="1"/>
    <col min="6411" max="6412" width="4.5703125" style="451" customWidth="1"/>
    <col min="6413" max="6413" width="3.28515625" style="451" customWidth="1"/>
    <col min="6414" max="6414" width="13.42578125" style="451" customWidth="1"/>
    <col min="6415" max="6415" width="15.42578125" style="451" customWidth="1"/>
    <col min="6416" max="6416" width="15.42578125" style="451" bestFit="1" customWidth="1"/>
    <col min="6417" max="6417" width="16.5703125" style="451" customWidth="1"/>
    <col min="6418" max="6418" width="16.42578125" style="451" customWidth="1"/>
    <col min="6419" max="6419" width="16.85546875" style="451" customWidth="1"/>
    <col min="6420" max="6420" width="3.42578125" style="451" customWidth="1"/>
    <col min="6421" max="6421" width="3.28515625" style="451" customWidth="1"/>
    <col min="6422" max="6422" width="3.42578125" style="451" customWidth="1"/>
    <col min="6423" max="6423" width="4.28515625" style="451" customWidth="1"/>
    <col min="6424" max="6424" width="4.42578125" style="451" customWidth="1"/>
    <col min="6425" max="6425" width="6.5703125" style="451" customWidth="1"/>
    <col min="6426" max="6656" width="11.42578125" style="451"/>
    <col min="6657" max="6657" width="12.85546875" style="451" bestFit="1" customWidth="1"/>
    <col min="6658" max="6658" width="2.7109375" style="451" customWidth="1"/>
    <col min="6659" max="6659" width="48.140625" style="451" customWidth="1"/>
    <col min="6660" max="6660" width="11.5703125" style="451" customWidth="1"/>
    <col min="6661" max="6661" width="11.85546875" style="451" customWidth="1"/>
    <col min="6662" max="6662" width="12.5703125" style="451" customWidth="1"/>
    <col min="6663" max="6663" width="8.42578125" style="451" customWidth="1"/>
    <col min="6664" max="6664" width="10.42578125" style="451" customWidth="1"/>
    <col min="6665" max="6665" width="6.5703125" style="451" bestFit="1" customWidth="1"/>
    <col min="6666" max="6666" width="13" style="451" customWidth="1"/>
    <col min="6667" max="6668" width="4.5703125" style="451" customWidth="1"/>
    <col min="6669" max="6669" width="3.28515625" style="451" customWidth="1"/>
    <col min="6670" max="6670" width="13.42578125" style="451" customWidth="1"/>
    <col min="6671" max="6671" width="15.42578125" style="451" customWidth="1"/>
    <col min="6672" max="6672" width="15.42578125" style="451" bestFit="1" customWidth="1"/>
    <col min="6673" max="6673" width="16.5703125" style="451" customWidth="1"/>
    <col min="6674" max="6674" width="16.42578125" style="451" customWidth="1"/>
    <col min="6675" max="6675" width="16.85546875" style="451" customWidth="1"/>
    <col min="6676" max="6676" width="3.42578125" style="451" customWidth="1"/>
    <col min="6677" max="6677" width="3.28515625" style="451" customWidth="1"/>
    <col min="6678" max="6678" width="3.42578125" style="451" customWidth="1"/>
    <col min="6679" max="6679" width="4.28515625" style="451" customWidth="1"/>
    <col min="6680" max="6680" width="4.42578125" style="451" customWidth="1"/>
    <col min="6681" max="6681" width="6.5703125" style="451" customWidth="1"/>
    <col min="6682" max="6912" width="11.42578125" style="451"/>
    <col min="6913" max="6913" width="12.85546875" style="451" bestFit="1" customWidth="1"/>
    <col min="6914" max="6914" width="2.7109375" style="451" customWidth="1"/>
    <col min="6915" max="6915" width="48.140625" style="451" customWidth="1"/>
    <col min="6916" max="6916" width="11.5703125" style="451" customWidth="1"/>
    <col min="6917" max="6917" width="11.85546875" style="451" customWidth="1"/>
    <col min="6918" max="6918" width="12.5703125" style="451" customWidth="1"/>
    <col min="6919" max="6919" width="8.42578125" style="451" customWidth="1"/>
    <col min="6920" max="6920" width="10.42578125" style="451" customWidth="1"/>
    <col min="6921" max="6921" width="6.5703125" style="451" bestFit="1" customWidth="1"/>
    <col min="6922" max="6922" width="13" style="451" customWidth="1"/>
    <col min="6923" max="6924" width="4.5703125" style="451" customWidth="1"/>
    <col min="6925" max="6925" width="3.28515625" style="451" customWidth="1"/>
    <col min="6926" max="6926" width="13.42578125" style="451" customWidth="1"/>
    <col min="6927" max="6927" width="15.42578125" style="451" customWidth="1"/>
    <col min="6928" max="6928" width="15.42578125" style="451" bestFit="1" customWidth="1"/>
    <col min="6929" max="6929" width="16.5703125" style="451" customWidth="1"/>
    <col min="6930" max="6930" width="16.42578125" style="451" customWidth="1"/>
    <col min="6931" max="6931" width="16.85546875" style="451" customWidth="1"/>
    <col min="6932" max="6932" width="3.42578125" style="451" customWidth="1"/>
    <col min="6933" max="6933" width="3.28515625" style="451" customWidth="1"/>
    <col min="6934" max="6934" width="3.42578125" style="451" customWidth="1"/>
    <col min="6935" max="6935" width="4.28515625" style="451" customWidth="1"/>
    <col min="6936" max="6936" width="4.42578125" style="451" customWidth="1"/>
    <col min="6937" max="6937" width="6.5703125" style="451" customWidth="1"/>
    <col min="6938" max="7168" width="11.42578125" style="451"/>
    <col min="7169" max="7169" width="12.85546875" style="451" bestFit="1" customWidth="1"/>
    <col min="7170" max="7170" width="2.7109375" style="451" customWidth="1"/>
    <col min="7171" max="7171" width="48.140625" style="451" customWidth="1"/>
    <col min="7172" max="7172" width="11.5703125" style="451" customWidth="1"/>
    <col min="7173" max="7173" width="11.85546875" style="451" customWidth="1"/>
    <col min="7174" max="7174" width="12.5703125" style="451" customWidth="1"/>
    <col min="7175" max="7175" width="8.42578125" style="451" customWidth="1"/>
    <col min="7176" max="7176" width="10.42578125" style="451" customWidth="1"/>
    <col min="7177" max="7177" width="6.5703125" style="451" bestFit="1" customWidth="1"/>
    <col min="7178" max="7178" width="13" style="451" customWidth="1"/>
    <col min="7179" max="7180" width="4.5703125" style="451" customWidth="1"/>
    <col min="7181" max="7181" width="3.28515625" style="451" customWidth="1"/>
    <col min="7182" max="7182" width="13.42578125" style="451" customWidth="1"/>
    <col min="7183" max="7183" width="15.42578125" style="451" customWidth="1"/>
    <col min="7184" max="7184" width="15.42578125" style="451" bestFit="1" customWidth="1"/>
    <col min="7185" max="7185" width="16.5703125" style="451" customWidth="1"/>
    <col min="7186" max="7186" width="16.42578125" style="451" customWidth="1"/>
    <col min="7187" max="7187" width="16.85546875" style="451" customWidth="1"/>
    <col min="7188" max="7188" width="3.42578125" style="451" customWidth="1"/>
    <col min="7189" max="7189" width="3.28515625" style="451" customWidth="1"/>
    <col min="7190" max="7190" width="3.42578125" style="451" customWidth="1"/>
    <col min="7191" max="7191" width="4.28515625" style="451" customWidth="1"/>
    <col min="7192" max="7192" width="4.42578125" style="451" customWidth="1"/>
    <col min="7193" max="7193" width="6.5703125" style="451" customWidth="1"/>
    <col min="7194" max="7424" width="11.42578125" style="451"/>
    <col min="7425" max="7425" width="12.85546875" style="451" bestFit="1" customWidth="1"/>
    <col min="7426" max="7426" width="2.7109375" style="451" customWidth="1"/>
    <col min="7427" max="7427" width="48.140625" style="451" customWidth="1"/>
    <col min="7428" max="7428" width="11.5703125" style="451" customWidth="1"/>
    <col min="7429" max="7429" width="11.85546875" style="451" customWidth="1"/>
    <col min="7430" max="7430" width="12.5703125" style="451" customWidth="1"/>
    <col min="7431" max="7431" width="8.42578125" style="451" customWidth="1"/>
    <col min="7432" max="7432" width="10.42578125" style="451" customWidth="1"/>
    <col min="7433" max="7433" width="6.5703125" style="451" bestFit="1" customWidth="1"/>
    <col min="7434" max="7434" width="13" style="451" customWidth="1"/>
    <col min="7435" max="7436" width="4.5703125" style="451" customWidth="1"/>
    <col min="7437" max="7437" width="3.28515625" style="451" customWidth="1"/>
    <col min="7438" max="7438" width="13.42578125" style="451" customWidth="1"/>
    <col min="7439" max="7439" width="15.42578125" style="451" customWidth="1"/>
    <col min="7440" max="7440" width="15.42578125" style="451" bestFit="1" customWidth="1"/>
    <col min="7441" max="7441" width="16.5703125" style="451" customWidth="1"/>
    <col min="7442" max="7442" width="16.42578125" style="451" customWidth="1"/>
    <col min="7443" max="7443" width="16.85546875" style="451" customWidth="1"/>
    <col min="7444" max="7444" width="3.42578125" style="451" customWidth="1"/>
    <col min="7445" max="7445" width="3.28515625" style="451" customWidth="1"/>
    <col min="7446" max="7446" width="3.42578125" style="451" customWidth="1"/>
    <col min="7447" max="7447" width="4.28515625" style="451" customWidth="1"/>
    <col min="7448" max="7448" width="4.42578125" style="451" customWidth="1"/>
    <col min="7449" max="7449" width="6.5703125" style="451" customWidth="1"/>
    <col min="7450" max="7680" width="11.42578125" style="451"/>
    <col min="7681" max="7681" width="12.85546875" style="451" bestFit="1" customWidth="1"/>
    <col min="7682" max="7682" width="2.7109375" style="451" customWidth="1"/>
    <col min="7683" max="7683" width="48.140625" style="451" customWidth="1"/>
    <col min="7684" max="7684" width="11.5703125" style="451" customWidth="1"/>
    <col min="7685" max="7685" width="11.85546875" style="451" customWidth="1"/>
    <col min="7686" max="7686" width="12.5703125" style="451" customWidth="1"/>
    <col min="7687" max="7687" width="8.42578125" style="451" customWidth="1"/>
    <col min="7688" max="7688" width="10.42578125" style="451" customWidth="1"/>
    <col min="7689" max="7689" width="6.5703125" style="451" bestFit="1" customWidth="1"/>
    <col min="7690" max="7690" width="13" style="451" customWidth="1"/>
    <col min="7691" max="7692" width="4.5703125" style="451" customWidth="1"/>
    <col min="7693" max="7693" width="3.28515625" style="451" customWidth="1"/>
    <col min="7694" max="7694" width="13.42578125" style="451" customWidth="1"/>
    <col min="7695" max="7695" width="15.42578125" style="451" customWidth="1"/>
    <col min="7696" max="7696" width="15.42578125" style="451" bestFit="1" customWidth="1"/>
    <col min="7697" max="7697" width="16.5703125" style="451" customWidth="1"/>
    <col min="7698" max="7698" width="16.42578125" style="451" customWidth="1"/>
    <col min="7699" max="7699" width="16.85546875" style="451" customWidth="1"/>
    <col min="7700" max="7700" width="3.42578125" style="451" customWidth="1"/>
    <col min="7701" max="7701" width="3.28515625" style="451" customWidth="1"/>
    <col min="7702" max="7702" width="3.42578125" style="451" customWidth="1"/>
    <col min="7703" max="7703" width="4.28515625" style="451" customWidth="1"/>
    <col min="7704" max="7704" width="4.42578125" style="451" customWidth="1"/>
    <col min="7705" max="7705" width="6.5703125" style="451" customWidth="1"/>
    <col min="7706" max="7936" width="11.42578125" style="451"/>
    <col min="7937" max="7937" width="12.85546875" style="451" bestFit="1" customWidth="1"/>
    <col min="7938" max="7938" width="2.7109375" style="451" customWidth="1"/>
    <col min="7939" max="7939" width="48.140625" style="451" customWidth="1"/>
    <col min="7940" max="7940" width="11.5703125" style="451" customWidth="1"/>
    <col min="7941" max="7941" width="11.85546875" style="451" customWidth="1"/>
    <col min="7942" max="7942" width="12.5703125" style="451" customWidth="1"/>
    <col min="7943" max="7943" width="8.42578125" style="451" customWidth="1"/>
    <col min="7944" max="7944" width="10.42578125" style="451" customWidth="1"/>
    <col min="7945" max="7945" width="6.5703125" style="451" bestFit="1" customWidth="1"/>
    <col min="7946" max="7946" width="13" style="451" customWidth="1"/>
    <col min="7947" max="7948" width="4.5703125" style="451" customWidth="1"/>
    <col min="7949" max="7949" width="3.28515625" style="451" customWidth="1"/>
    <col min="7950" max="7950" width="13.42578125" style="451" customWidth="1"/>
    <col min="7951" max="7951" width="15.42578125" style="451" customWidth="1"/>
    <col min="7952" max="7952" width="15.42578125" style="451" bestFit="1" customWidth="1"/>
    <col min="7953" max="7953" width="16.5703125" style="451" customWidth="1"/>
    <col min="7954" max="7954" width="16.42578125" style="451" customWidth="1"/>
    <col min="7955" max="7955" width="16.85546875" style="451" customWidth="1"/>
    <col min="7956" max="7956" width="3.42578125" style="451" customWidth="1"/>
    <col min="7957" max="7957" width="3.28515625" style="451" customWidth="1"/>
    <col min="7958" max="7958" width="3.42578125" style="451" customWidth="1"/>
    <col min="7959" max="7959" width="4.28515625" style="451" customWidth="1"/>
    <col min="7960" max="7960" width="4.42578125" style="451" customWidth="1"/>
    <col min="7961" max="7961" width="6.5703125" style="451" customWidth="1"/>
    <col min="7962" max="8192" width="11.42578125" style="451"/>
    <col min="8193" max="8193" width="12.85546875" style="451" bestFit="1" customWidth="1"/>
    <col min="8194" max="8194" width="2.7109375" style="451" customWidth="1"/>
    <col min="8195" max="8195" width="48.140625" style="451" customWidth="1"/>
    <col min="8196" max="8196" width="11.5703125" style="451" customWidth="1"/>
    <col min="8197" max="8197" width="11.85546875" style="451" customWidth="1"/>
    <col min="8198" max="8198" width="12.5703125" style="451" customWidth="1"/>
    <col min="8199" max="8199" width="8.42578125" style="451" customWidth="1"/>
    <col min="8200" max="8200" width="10.42578125" style="451" customWidth="1"/>
    <col min="8201" max="8201" width="6.5703125" style="451" bestFit="1" customWidth="1"/>
    <col min="8202" max="8202" width="13" style="451" customWidth="1"/>
    <col min="8203" max="8204" width="4.5703125" style="451" customWidth="1"/>
    <col min="8205" max="8205" width="3.28515625" style="451" customWidth="1"/>
    <col min="8206" max="8206" width="13.42578125" style="451" customWidth="1"/>
    <col min="8207" max="8207" width="15.42578125" style="451" customWidth="1"/>
    <col min="8208" max="8208" width="15.42578125" style="451" bestFit="1" customWidth="1"/>
    <col min="8209" max="8209" width="16.5703125" style="451" customWidth="1"/>
    <col min="8210" max="8210" width="16.42578125" style="451" customWidth="1"/>
    <col min="8211" max="8211" width="16.85546875" style="451" customWidth="1"/>
    <col min="8212" max="8212" width="3.42578125" style="451" customWidth="1"/>
    <col min="8213" max="8213" width="3.28515625" style="451" customWidth="1"/>
    <col min="8214" max="8214" width="3.42578125" style="451" customWidth="1"/>
    <col min="8215" max="8215" width="4.28515625" style="451" customWidth="1"/>
    <col min="8216" max="8216" width="4.42578125" style="451" customWidth="1"/>
    <col min="8217" max="8217" width="6.5703125" style="451" customWidth="1"/>
    <col min="8218" max="8448" width="11.42578125" style="451"/>
    <col min="8449" max="8449" width="12.85546875" style="451" bestFit="1" customWidth="1"/>
    <col min="8450" max="8450" width="2.7109375" style="451" customWidth="1"/>
    <col min="8451" max="8451" width="48.140625" style="451" customWidth="1"/>
    <col min="8452" max="8452" width="11.5703125" style="451" customWidth="1"/>
    <col min="8453" max="8453" width="11.85546875" style="451" customWidth="1"/>
    <col min="8454" max="8454" width="12.5703125" style="451" customWidth="1"/>
    <col min="8455" max="8455" width="8.42578125" style="451" customWidth="1"/>
    <col min="8456" max="8456" width="10.42578125" style="451" customWidth="1"/>
    <col min="8457" max="8457" width="6.5703125" style="451" bestFit="1" customWidth="1"/>
    <col min="8458" max="8458" width="13" style="451" customWidth="1"/>
    <col min="8459" max="8460" width="4.5703125" style="451" customWidth="1"/>
    <col min="8461" max="8461" width="3.28515625" style="451" customWidth="1"/>
    <col min="8462" max="8462" width="13.42578125" style="451" customWidth="1"/>
    <col min="8463" max="8463" width="15.42578125" style="451" customWidth="1"/>
    <col min="8464" max="8464" width="15.42578125" style="451" bestFit="1" customWidth="1"/>
    <col min="8465" max="8465" width="16.5703125" style="451" customWidth="1"/>
    <col min="8466" max="8466" width="16.42578125" style="451" customWidth="1"/>
    <col min="8467" max="8467" width="16.85546875" style="451" customWidth="1"/>
    <col min="8468" max="8468" width="3.42578125" style="451" customWidth="1"/>
    <col min="8469" max="8469" width="3.28515625" style="451" customWidth="1"/>
    <col min="8470" max="8470" width="3.42578125" style="451" customWidth="1"/>
    <col min="8471" max="8471" width="4.28515625" style="451" customWidth="1"/>
    <col min="8472" max="8472" width="4.42578125" style="451" customWidth="1"/>
    <col min="8473" max="8473" width="6.5703125" style="451" customWidth="1"/>
    <col min="8474" max="8704" width="11.42578125" style="451"/>
    <col min="8705" max="8705" width="12.85546875" style="451" bestFit="1" customWidth="1"/>
    <col min="8706" max="8706" width="2.7109375" style="451" customWidth="1"/>
    <col min="8707" max="8707" width="48.140625" style="451" customWidth="1"/>
    <col min="8708" max="8708" width="11.5703125" style="451" customWidth="1"/>
    <col min="8709" max="8709" width="11.85546875" style="451" customWidth="1"/>
    <col min="8710" max="8710" width="12.5703125" style="451" customWidth="1"/>
    <col min="8711" max="8711" width="8.42578125" style="451" customWidth="1"/>
    <col min="8712" max="8712" width="10.42578125" style="451" customWidth="1"/>
    <col min="8713" max="8713" width="6.5703125" style="451" bestFit="1" customWidth="1"/>
    <col min="8714" max="8714" width="13" style="451" customWidth="1"/>
    <col min="8715" max="8716" width="4.5703125" style="451" customWidth="1"/>
    <col min="8717" max="8717" width="3.28515625" style="451" customWidth="1"/>
    <col min="8718" max="8718" width="13.42578125" style="451" customWidth="1"/>
    <col min="8719" max="8719" width="15.42578125" style="451" customWidth="1"/>
    <col min="8720" max="8720" width="15.42578125" style="451" bestFit="1" customWidth="1"/>
    <col min="8721" max="8721" width="16.5703125" style="451" customWidth="1"/>
    <col min="8722" max="8722" width="16.42578125" style="451" customWidth="1"/>
    <col min="8723" max="8723" width="16.85546875" style="451" customWidth="1"/>
    <col min="8724" max="8724" width="3.42578125" style="451" customWidth="1"/>
    <col min="8725" max="8725" width="3.28515625" style="451" customWidth="1"/>
    <col min="8726" max="8726" width="3.42578125" style="451" customWidth="1"/>
    <col min="8727" max="8727" width="4.28515625" style="451" customWidth="1"/>
    <col min="8728" max="8728" width="4.42578125" style="451" customWidth="1"/>
    <col min="8729" max="8729" width="6.5703125" style="451" customWidth="1"/>
    <col min="8730" max="8960" width="11.42578125" style="451"/>
    <col min="8961" max="8961" width="12.85546875" style="451" bestFit="1" customWidth="1"/>
    <col min="8962" max="8962" width="2.7109375" style="451" customWidth="1"/>
    <col min="8963" max="8963" width="48.140625" style="451" customWidth="1"/>
    <col min="8964" max="8964" width="11.5703125" style="451" customWidth="1"/>
    <col min="8965" max="8965" width="11.85546875" style="451" customWidth="1"/>
    <col min="8966" max="8966" width="12.5703125" style="451" customWidth="1"/>
    <col min="8967" max="8967" width="8.42578125" style="451" customWidth="1"/>
    <col min="8968" max="8968" width="10.42578125" style="451" customWidth="1"/>
    <col min="8969" max="8969" width="6.5703125" style="451" bestFit="1" customWidth="1"/>
    <col min="8970" max="8970" width="13" style="451" customWidth="1"/>
    <col min="8971" max="8972" width="4.5703125" style="451" customWidth="1"/>
    <col min="8973" max="8973" width="3.28515625" style="451" customWidth="1"/>
    <col min="8974" max="8974" width="13.42578125" style="451" customWidth="1"/>
    <col min="8975" max="8975" width="15.42578125" style="451" customWidth="1"/>
    <col min="8976" max="8976" width="15.42578125" style="451" bestFit="1" customWidth="1"/>
    <col min="8977" max="8977" width="16.5703125" style="451" customWidth="1"/>
    <col min="8978" max="8978" width="16.42578125" style="451" customWidth="1"/>
    <col min="8979" max="8979" width="16.85546875" style="451" customWidth="1"/>
    <col min="8980" max="8980" width="3.42578125" style="451" customWidth="1"/>
    <col min="8981" max="8981" width="3.28515625" style="451" customWidth="1"/>
    <col min="8982" max="8982" width="3.42578125" style="451" customWidth="1"/>
    <col min="8983" max="8983" width="4.28515625" style="451" customWidth="1"/>
    <col min="8984" max="8984" width="4.42578125" style="451" customWidth="1"/>
    <col min="8985" max="8985" width="6.5703125" style="451" customWidth="1"/>
    <col min="8986" max="9216" width="11.42578125" style="451"/>
    <col min="9217" max="9217" width="12.85546875" style="451" bestFit="1" customWidth="1"/>
    <col min="9218" max="9218" width="2.7109375" style="451" customWidth="1"/>
    <col min="9219" max="9219" width="48.140625" style="451" customWidth="1"/>
    <col min="9220" max="9220" width="11.5703125" style="451" customWidth="1"/>
    <col min="9221" max="9221" width="11.85546875" style="451" customWidth="1"/>
    <col min="9222" max="9222" width="12.5703125" style="451" customWidth="1"/>
    <col min="9223" max="9223" width="8.42578125" style="451" customWidth="1"/>
    <col min="9224" max="9224" width="10.42578125" style="451" customWidth="1"/>
    <col min="9225" max="9225" width="6.5703125" style="451" bestFit="1" customWidth="1"/>
    <col min="9226" max="9226" width="13" style="451" customWidth="1"/>
    <col min="9227" max="9228" width="4.5703125" style="451" customWidth="1"/>
    <col min="9229" max="9229" width="3.28515625" style="451" customWidth="1"/>
    <col min="9230" max="9230" width="13.42578125" style="451" customWidth="1"/>
    <col min="9231" max="9231" width="15.42578125" style="451" customWidth="1"/>
    <col min="9232" max="9232" width="15.42578125" style="451" bestFit="1" customWidth="1"/>
    <col min="9233" max="9233" width="16.5703125" style="451" customWidth="1"/>
    <col min="9234" max="9234" width="16.42578125" style="451" customWidth="1"/>
    <col min="9235" max="9235" width="16.85546875" style="451" customWidth="1"/>
    <col min="9236" max="9236" width="3.42578125" style="451" customWidth="1"/>
    <col min="9237" max="9237" width="3.28515625" style="451" customWidth="1"/>
    <col min="9238" max="9238" width="3.42578125" style="451" customWidth="1"/>
    <col min="9239" max="9239" width="4.28515625" style="451" customWidth="1"/>
    <col min="9240" max="9240" width="4.42578125" style="451" customWidth="1"/>
    <col min="9241" max="9241" width="6.5703125" style="451" customWidth="1"/>
    <col min="9242" max="9472" width="11.42578125" style="451"/>
    <col min="9473" max="9473" width="12.85546875" style="451" bestFit="1" customWidth="1"/>
    <col min="9474" max="9474" width="2.7109375" style="451" customWidth="1"/>
    <col min="9475" max="9475" width="48.140625" style="451" customWidth="1"/>
    <col min="9476" max="9476" width="11.5703125" style="451" customWidth="1"/>
    <col min="9477" max="9477" width="11.85546875" style="451" customWidth="1"/>
    <col min="9478" max="9478" width="12.5703125" style="451" customWidth="1"/>
    <col min="9479" max="9479" width="8.42578125" style="451" customWidth="1"/>
    <col min="9480" max="9480" width="10.42578125" style="451" customWidth="1"/>
    <col min="9481" max="9481" width="6.5703125" style="451" bestFit="1" customWidth="1"/>
    <col min="9482" max="9482" width="13" style="451" customWidth="1"/>
    <col min="9483" max="9484" width="4.5703125" style="451" customWidth="1"/>
    <col min="9485" max="9485" width="3.28515625" style="451" customWidth="1"/>
    <col min="9486" max="9486" width="13.42578125" style="451" customWidth="1"/>
    <col min="9487" max="9487" width="15.42578125" style="451" customWidth="1"/>
    <col min="9488" max="9488" width="15.42578125" style="451" bestFit="1" customWidth="1"/>
    <col min="9489" max="9489" width="16.5703125" style="451" customWidth="1"/>
    <col min="9490" max="9490" width="16.42578125" style="451" customWidth="1"/>
    <col min="9491" max="9491" width="16.85546875" style="451" customWidth="1"/>
    <col min="9492" max="9492" width="3.42578125" style="451" customWidth="1"/>
    <col min="9493" max="9493" width="3.28515625" style="451" customWidth="1"/>
    <col min="9494" max="9494" width="3.42578125" style="451" customWidth="1"/>
    <col min="9495" max="9495" width="4.28515625" style="451" customWidth="1"/>
    <col min="9496" max="9496" width="4.42578125" style="451" customWidth="1"/>
    <col min="9497" max="9497" width="6.5703125" style="451" customWidth="1"/>
    <col min="9498" max="9728" width="11.42578125" style="451"/>
    <col min="9729" max="9729" width="12.85546875" style="451" bestFit="1" customWidth="1"/>
    <col min="9730" max="9730" width="2.7109375" style="451" customWidth="1"/>
    <col min="9731" max="9731" width="48.140625" style="451" customWidth="1"/>
    <col min="9732" max="9732" width="11.5703125" style="451" customWidth="1"/>
    <col min="9733" max="9733" width="11.85546875" style="451" customWidth="1"/>
    <col min="9734" max="9734" width="12.5703125" style="451" customWidth="1"/>
    <col min="9735" max="9735" width="8.42578125" style="451" customWidth="1"/>
    <col min="9736" max="9736" width="10.42578125" style="451" customWidth="1"/>
    <col min="9737" max="9737" width="6.5703125" style="451" bestFit="1" customWidth="1"/>
    <col min="9738" max="9738" width="13" style="451" customWidth="1"/>
    <col min="9739" max="9740" width="4.5703125" style="451" customWidth="1"/>
    <col min="9741" max="9741" width="3.28515625" style="451" customWidth="1"/>
    <col min="9742" max="9742" width="13.42578125" style="451" customWidth="1"/>
    <col min="9743" max="9743" width="15.42578125" style="451" customWidth="1"/>
    <col min="9744" max="9744" width="15.42578125" style="451" bestFit="1" customWidth="1"/>
    <col min="9745" max="9745" width="16.5703125" style="451" customWidth="1"/>
    <col min="9746" max="9746" width="16.42578125" style="451" customWidth="1"/>
    <col min="9747" max="9747" width="16.85546875" style="451" customWidth="1"/>
    <col min="9748" max="9748" width="3.42578125" style="451" customWidth="1"/>
    <col min="9749" max="9749" width="3.28515625" style="451" customWidth="1"/>
    <col min="9750" max="9750" width="3.42578125" style="451" customWidth="1"/>
    <col min="9751" max="9751" width="4.28515625" style="451" customWidth="1"/>
    <col min="9752" max="9752" width="4.42578125" style="451" customWidth="1"/>
    <col min="9753" max="9753" width="6.5703125" style="451" customWidth="1"/>
    <col min="9754" max="9984" width="11.42578125" style="451"/>
    <col min="9985" max="9985" width="12.85546875" style="451" bestFit="1" customWidth="1"/>
    <col min="9986" max="9986" width="2.7109375" style="451" customWidth="1"/>
    <col min="9987" max="9987" width="48.140625" style="451" customWidth="1"/>
    <col min="9988" max="9988" width="11.5703125" style="451" customWidth="1"/>
    <col min="9989" max="9989" width="11.85546875" style="451" customWidth="1"/>
    <col min="9990" max="9990" width="12.5703125" style="451" customWidth="1"/>
    <col min="9991" max="9991" width="8.42578125" style="451" customWidth="1"/>
    <col min="9992" max="9992" width="10.42578125" style="451" customWidth="1"/>
    <col min="9993" max="9993" width="6.5703125" style="451" bestFit="1" customWidth="1"/>
    <col min="9994" max="9994" width="13" style="451" customWidth="1"/>
    <col min="9995" max="9996" width="4.5703125" style="451" customWidth="1"/>
    <col min="9997" max="9997" width="3.28515625" style="451" customWidth="1"/>
    <col min="9998" max="9998" width="13.42578125" style="451" customWidth="1"/>
    <col min="9999" max="9999" width="15.42578125" style="451" customWidth="1"/>
    <col min="10000" max="10000" width="15.42578125" style="451" bestFit="1" customWidth="1"/>
    <col min="10001" max="10001" width="16.5703125" style="451" customWidth="1"/>
    <col min="10002" max="10002" width="16.42578125" style="451" customWidth="1"/>
    <col min="10003" max="10003" width="16.85546875" style="451" customWidth="1"/>
    <col min="10004" max="10004" width="3.42578125" style="451" customWidth="1"/>
    <col min="10005" max="10005" width="3.28515625" style="451" customWidth="1"/>
    <col min="10006" max="10006" width="3.42578125" style="451" customWidth="1"/>
    <col min="10007" max="10007" width="4.28515625" style="451" customWidth="1"/>
    <col min="10008" max="10008" width="4.42578125" style="451" customWidth="1"/>
    <col min="10009" max="10009" width="6.5703125" style="451" customWidth="1"/>
    <col min="10010" max="10240" width="11.42578125" style="451"/>
    <col min="10241" max="10241" width="12.85546875" style="451" bestFit="1" customWidth="1"/>
    <col min="10242" max="10242" width="2.7109375" style="451" customWidth="1"/>
    <col min="10243" max="10243" width="48.140625" style="451" customWidth="1"/>
    <col min="10244" max="10244" width="11.5703125" style="451" customWidth="1"/>
    <col min="10245" max="10245" width="11.85546875" style="451" customWidth="1"/>
    <col min="10246" max="10246" width="12.5703125" style="451" customWidth="1"/>
    <col min="10247" max="10247" width="8.42578125" style="451" customWidth="1"/>
    <col min="10248" max="10248" width="10.42578125" style="451" customWidth="1"/>
    <col min="10249" max="10249" width="6.5703125" style="451" bestFit="1" customWidth="1"/>
    <col min="10250" max="10250" width="13" style="451" customWidth="1"/>
    <col min="10251" max="10252" width="4.5703125" style="451" customWidth="1"/>
    <col min="10253" max="10253" width="3.28515625" style="451" customWidth="1"/>
    <col min="10254" max="10254" width="13.42578125" style="451" customWidth="1"/>
    <col min="10255" max="10255" width="15.42578125" style="451" customWidth="1"/>
    <col min="10256" max="10256" width="15.42578125" style="451" bestFit="1" customWidth="1"/>
    <col min="10257" max="10257" width="16.5703125" style="451" customWidth="1"/>
    <col min="10258" max="10258" width="16.42578125" style="451" customWidth="1"/>
    <col min="10259" max="10259" width="16.85546875" style="451" customWidth="1"/>
    <col min="10260" max="10260" width="3.42578125" style="451" customWidth="1"/>
    <col min="10261" max="10261" width="3.28515625" style="451" customWidth="1"/>
    <col min="10262" max="10262" width="3.42578125" style="451" customWidth="1"/>
    <col min="10263" max="10263" width="4.28515625" style="451" customWidth="1"/>
    <col min="10264" max="10264" width="4.42578125" style="451" customWidth="1"/>
    <col min="10265" max="10265" width="6.5703125" style="451" customWidth="1"/>
    <col min="10266" max="10496" width="11.42578125" style="451"/>
    <col min="10497" max="10497" width="12.85546875" style="451" bestFit="1" customWidth="1"/>
    <col min="10498" max="10498" width="2.7109375" style="451" customWidth="1"/>
    <col min="10499" max="10499" width="48.140625" style="451" customWidth="1"/>
    <col min="10500" max="10500" width="11.5703125" style="451" customWidth="1"/>
    <col min="10501" max="10501" width="11.85546875" style="451" customWidth="1"/>
    <col min="10502" max="10502" width="12.5703125" style="451" customWidth="1"/>
    <col min="10503" max="10503" width="8.42578125" style="451" customWidth="1"/>
    <col min="10504" max="10504" width="10.42578125" style="451" customWidth="1"/>
    <col min="10505" max="10505" width="6.5703125" style="451" bestFit="1" customWidth="1"/>
    <col min="10506" max="10506" width="13" style="451" customWidth="1"/>
    <col min="10507" max="10508" width="4.5703125" style="451" customWidth="1"/>
    <col min="10509" max="10509" width="3.28515625" style="451" customWidth="1"/>
    <col min="10510" max="10510" width="13.42578125" style="451" customWidth="1"/>
    <col min="10511" max="10511" width="15.42578125" style="451" customWidth="1"/>
    <col min="10512" max="10512" width="15.42578125" style="451" bestFit="1" customWidth="1"/>
    <col min="10513" max="10513" width="16.5703125" style="451" customWidth="1"/>
    <col min="10514" max="10514" width="16.42578125" style="451" customWidth="1"/>
    <col min="10515" max="10515" width="16.85546875" style="451" customWidth="1"/>
    <col min="10516" max="10516" width="3.42578125" style="451" customWidth="1"/>
    <col min="10517" max="10517" width="3.28515625" style="451" customWidth="1"/>
    <col min="10518" max="10518" width="3.42578125" style="451" customWidth="1"/>
    <col min="10519" max="10519" width="4.28515625" style="451" customWidth="1"/>
    <col min="10520" max="10520" width="4.42578125" style="451" customWidth="1"/>
    <col min="10521" max="10521" width="6.5703125" style="451" customWidth="1"/>
    <col min="10522" max="10752" width="11.42578125" style="451"/>
    <col min="10753" max="10753" width="12.85546875" style="451" bestFit="1" customWidth="1"/>
    <col min="10754" max="10754" width="2.7109375" style="451" customWidth="1"/>
    <col min="10755" max="10755" width="48.140625" style="451" customWidth="1"/>
    <col min="10756" max="10756" width="11.5703125" style="451" customWidth="1"/>
    <col min="10757" max="10757" width="11.85546875" style="451" customWidth="1"/>
    <col min="10758" max="10758" width="12.5703125" style="451" customWidth="1"/>
    <col min="10759" max="10759" width="8.42578125" style="451" customWidth="1"/>
    <col min="10760" max="10760" width="10.42578125" style="451" customWidth="1"/>
    <col min="10761" max="10761" width="6.5703125" style="451" bestFit="1" customWidth="1"/>
    <col min="10762" max="10762" width="13" style="451" customWidth="1"/>
    <col min="10763" max="10764" width="4.5703125" style="451" customWidth="1"/>
    <col min="10765" max="10765" width="3.28515625" style="451" customWidth="1"/>
    <col min="10766" max="10766" width="13.42578125" style="451" customWidth="1"/>
    <col min="10767" max="10767" width="15.42578125" style="451" customWidth="1"/>
    <col min="10768" max="10768" width="15.42578125" style="451" bestFit="1" customWidth="1"/>
    <col min="10769" max="10769" width="16.5703125" style="451" customWidth="1"/>
    <col min="10770" max="10770" width="16.42578125" style="451" customWidth="1"/>
    <col min="10771" max="10771" width="16.85546875" style="451" customWidth="1"/>
    <col min="10772" max="10772" width="3.42578125" style="451" customWidth="1"/>
    <col min="10773" max="10773" width="3.28515625" style="451" customWidth="1"/>
    <col min="10774" max="10774" width="3.42578125" style="451" customWidth="1"/>
    <col min="10775" max="10775" width="4.28515625" style="451" customWidth="1"/>
    <col min="10776" max="10776" width="4.42578125" style="451" customWidth="1"/>
    <col min="10777" max="10777" width="6.5703125" style="451" customWidth="1"/>
    <col min="10778" max="11008" width="11.42578125" style="451"/>
    <col min="11009" max="11009" width="12.85546875" style="451" bestFit="1" customWidth="1"/>
    <col min="11010" max="11010" width="2.7109375" style="451" customWidth="1"/>
    <col min="11011" max="11011" width="48.140625" style="451" customWidth="1"/>
    <col min="11012" max="11012" width="11.5703125" style="451" customWidth="1"/>
    <col min="11013" max="11013" width="11.85546875" style="451" customWidth="1"/>
    <col min="11014" max="11014" width="12.5703125" style="451" customWidth="1"/>
    <col min="11015" max="11015" width="8.42578125" style="451" customWidth="1"/>
    <col min="11016" max="11016" width="10.42578125" style="451" customWidth="1"/>
    <col min="11017" max="11017" width="6.5703125" style="451" bestFit="1" customWidth="1"/>
    <col min="11018" max="11018" width="13" style="451" customWidth="1"/>
    <col min="11019" max="11020" width="4.5703125" style="451" customWidth="1"/>
    <col min="11021" max="11021" width="3.28515625" style="451" customWidth="1"/>
    <col min="11022" max="11022" width="13.42578125" style="451" customWidth="1"/>
    <col min="11023" max="11023" width="15.42578125" style="451" customWidth="1"/>
    <col min="11024" max="11024" width="15.42578125" style="451" bestFit="1" customWidth="1"/>
    <col min="11025" max="11025" width="16.5703125" style="451" customWidth="1"/>
    <col min="11026" max="11026" width="16.42578125" style="451" customWidth="1"/>
    <col min="11027" max="11027" width="16.85546875" style="451" customWidth="1"/>
    <col min="11028" max="11028" width="3.42578125" style="451" customWidth="1"/>
    <col min="11029" max="11029" width="3.28515625" style="451" customWidth="1"/>
    <col min="11030" max="11030" width="3.42578125" style="451" customWidth="1"/>
    <col min="11031" max="11031" width="4.28515625" style="451" customWidth="1"/>
    <col min="11032" max="11032" width="4.42578125" style="451" customWidth="1"/>
    <col min="11033" max="11033" width="6.5703125" style="451" customWidth="1"/>
    <col min="11034" max="11264" width="11.42578125" style="451"/>
    <col min="11265" max="11265" width="12.85546875" style="451" bestFit="1" customWidth="1"/>
    <col min="11266" max="11266" width="2.7109375" style="451" customWidth="1"/>
    <col min="11267" max="11267" width="48.140625" style="451" customWidth="1"/>
    <col min="11268" max="11268" width="11.5703125" style="451" customWidth="1"/>
    <col min="11269" max="11269" width="11.85546875" style="451" customWidth="1"/>
    <col min="11270" max="11270" width="12.5703125" style="451" customWidth="1"/>
    <col min="11271" max="11271" width="8.42578125" style="451" customWidth="1"/>
    <col min="11272" max="11272" width="10.42578125" style="451" customWidth="1"/>
    <col min="11273" max="11273" width="6.5703125" style="451" bestFit="1" customWidth="1"/>
    <col min="11274" max="11274" width="13" style="451" customWidth="1"/>
    <col min="11275" max="11276" width="4.5703125" style="451" customWidth="1"/>
    <col min="11277" max="11277" width="3.28515625" style="451" customWidth="1"/>
    <col min="11278" max="11278" width="13.42578125" style="451" customWidth="1"/>
    <col min="11279" max="11279" width="15.42578125" style="451" customWidth="1"/>
    <col min="11280" max="11280" width="15.42578125" style="451" bestFit="1" customWidth="1"/>
    <col min="11281" max="11281" width="16.5703125" style="451" customWidth="1"/>
    <col min="11282" max="11282" width="16.42578125" style="451" customWidth="1"/>
    <col min="11283" max="11283" width="16.85546875" style="451" customWidth="1"/>
    <col min="11284" max="11284" width="3.42578125" style="451" customWidth="1"/>
    <col min="11285" max="11285" width="3.28515625" style="451" customWidth="1"/>
    <col min="11286" max="11286" width="3.42578125" style="451" customWidth="1"/>
    <col min="11287" max="11287" width="4.28515625" style="451" customWidth="1"/>
    <col min="11288" max="11288" width="4.42578125" style="451" customWidth="1"/>
    <col min="11289" max="11289" width="6.5703125" style="451" customWidth="1"/>
    <col min="11290" max="11520" width="11.42578125" style="451"/>
    <col min="11521" max="11521" width="12.85546875" style="451" bestFit="1" customWidth="1"/>
    <col min="11522" max="11522" width="2.7109375" style="451" customWidth="1"/>
    <col min="11523" max="11523" width="48.140625" style="451" customWidth="1"/>
    <col min="11524" max="11524" width="11.5703125" style="451" customWidth="1"/>
    <col min="11525" max="11525" width="11.85546875" style="451" customWidth="1"/>
    <col min="11526" max="11526" width="12.5703125" style="451" customWidth="1"/>
    <col min="11527" max="11527" width="8.42578125" style="451" customWidth="1"/>
    <col min="11528" max="11528" width="10.42578125" style="451" customWidth="1"/>
    <col min="11529" max="11529" width="6.5703125" style="451" bestFit="1" customWidth="1"/>
    <col min="11530" max="11530" width="13" style="451" customWidth="1"/>
    <col min="11531" max="11532" width="4.5703125" style="451" customWidth="1"/>
    <col min="11533" max="11533" width="3.28515625" style="451" customWidth="1"/>
    <col min="11534" max="11534" width="13.42578125" style="451" customWidth="1"/>
    <col min="11535" max="11535" width="15.42578125" style="451" customWidth="1"/>
    <col min="11536" max="11536" width="15.42578125" style="451" bestFit="1" customWidth="1"/>
    <col min="11537" max="11537" width="16.5703125" style="451" customWidth="1"/>
    <col min="11538" max="11538" width="16.42578125" style="451" customWidth="1"/>
    <col min="11539" max="11539" width="16.85546875" style="451" customWidth="1"/>
    <col min="11540" max="11540" width="3.42578125" style="451" customWidth="1"/>
    <col min="11541" max="11541" width="3.28515625" style="451" customWidth="1"/>
    <col min="11542" max="11542" width="3.42578125" style="451" customWidth="1"/>
    <col min="11543" max="11543" width="4.28515625" style="451" customWidth="1"/>
    <col min="11544" max="11544" width="4.42578125" style="451" customWidth="1"/>
    <col min="11545" max="11545" width="6.5703125" style="451" customWidth="1"/>
    <col min="11546" max="11776" width="11.42578125" style="451"/>
    <col min="11777" max="11777" width="12.85546875" style="451" bestFit="1" customWidth="1"/>
    <col min="11778" max="11778" width="2.7109375" style="451" customWidth="1"/>
    <col min="11779" max="11779" width="48.140625" style="451" customWidth="1"/>
    <col min="11780" max="11780" width="11.5703125" style="451" customWidth="1"/>
    <col min="11781" max="11781" width="11.85546875" style="451" customWidth="1"/>
    <col min="11782" max="11782" width="12.5703125" style="451" customWidth="1"/>
    <col min="11783" max="11783" width="8.42578125" style="451" customWidth="1"/>
    <col min="11784" max="11784" width="10.42578125" style="451" customWidth="1"/>
    <col min="11785" max="11785" width="6.5703125" style="451" bestFit="1" customWidth="1"/>
    <col min="11786" max="11786" width="13" style="451" customWidth="1"/>
    <col min="11787" max="11788" width="4.5703125" style="451" customWidth="1"/>
    <col min="11789" max="11789" width="3.28515625" style="451" customWidth="1"/>
    <col min="11790" max="11790" width="13.42578125" style="451" customWidth="1"/>
    <col min="11791" max="11791" width="15.42578125" style="451" customWidth="1"/>
    <col min="11792" max="11792" width="15.42578125" style="451" bestFit="1" customWidth="1"/>
    <col min="11793" max="11793" width="16.5703125" style="451" customWidth="1"/>
    <col min="11794" max="11794" width="16.42578125" style="451" customWidth="1"/>
    <col min="11795" max="11795" width="16.85546875" style="451" customWidth="1"/>
    <col min="11796" max="11796" width="3.42578125" style="451" customWidth="1"/>
    <col min="11797" max="11797" width="3.28515625" style="451" customWidth="1"/>
    <col min="11798" max="11798" width="3.42578125" style="451" customWidth="1"/>
    <col min="11799" max="11799" width="4.28515625" style="451" customWidth="1"/>
    <col min="11800" max="11800" width="4.42578125" style="451" customWidth="1"/>
    <col min="11801" max="11801" width="6.5703125" style="451" customWidth="1"/>
    <col min="11802" max="12032" width="11.42578125" style="451"/>
    <col min="12033" max="12033" width="12.85546875" style="451" bestFit="1" customWidth="1"/>
    <col min="12034" max="12034" width="2.7109375" style="451" customWidth="1"/>
    <col min="12035" max="12035" width="48.140625" style="451" customWidth="1"/>
    <col min="12036" max="12036" width="11.5703125" style="451" customWidth="1"/>
    <col min="12037" max="12037" width="11.85546875" style="451" customWidth="1"/>
    <col min="12038" max="12038" width="12.5703125" style="451" customWidth="1"/>
    <col min="12039" max="12039" width="8.42578125" style="451" customWidth="1"/>
    <col min="12040" max="12040" width="10.42578125" style="451" customWidth="1"/>
    <col min="12041" max="12041" width="6.5703125" style="451" bestFit="1" customWidth="1"/>
    <col min="12042" max="12042" width="13" style="451" customWidth="1"/>
    <col min="12043" max="12044" width="4.5703125" style="451" customWidth="1"/>
    <col min="12045" max="12045" width="3.28515625" style="451" customWidth="1"/>
    <col min="12046" max="12046" width="13.42578125" style="451" customWidth="1"/>
    <col min="12047" max="12047" width="15.42578125" style="451" customWidth="1"/>
    <col min="12048" max="12048" width="15.42578125" style="451" bestFit="1" customWidth="1"/>
    <col min="12049" max="12049" width="16.5703125" style="451" customWidth="1"/>
    <col min="12050" max="12050" width="16.42578125" style="451" customWidth="1"/>
    <col min="12051" max="12051" width="16.85546875" style="451" customWidth="1"/>
    <col min="12052" max="12052" width="3.42578125" style="451" customWidth="1"/>
    <col min="12053" max="12053" width="3.28515625" style="451" customWidth="1"/>
    <col min="12054" max="12054" width="3.42578125" style="451" customWidth="1"/>
    <col min="12055" max="12055" width="4.28515625" style="451" customWidth="1"/>
    <col min="12056" max="12056" width="4.42578125" style="451" customWidth="1"/>
    <col min="12057" max="12057" width="6.5703125" style="451" customWidth="1"/>
    <col min="12058" max="12288" width="11.42578125" style="451"/>
    <col min="12289" max="12289" width="12.85546875" style="451" bestFit="1" customWidth="1"/>
    <col min="12290" max="12290" width="2.7109375" style="451" customWidth="1"/>
    <col min="12291" max="12291" width="48.140625" style="451" customWidth="1"/>
    <col min="12292" max="12292" width="11.5703125" style="451" customWidth="1"/>
    <col min="12293" max="12293" width="11.85546875" style="451" customWidth="1"/>
    <col min="12294" max="12294" width="12.5703125" style="451" customWidth="1"/>
    <col min="12295" max="12295" width="8.42578125" style="451" customWidth="1"/>
    <col min="12296" max="12296" width="10.42578125" style="451" customWidth="1"/>
    <col min="12297" max="12297" width="6.5703125" style="451" bestFit="1" customWidth="1"/>
    <col min="12298" max="12298" width="13" style="451" customWidth="1"/>
    <col min="12299" max="12300" width="4.5703125" style="451" customWidth="1"/>
    <col min="12301" max="12301" width="3.28515625" style="451" customWidth="1"/>
    <col min="12302" max="12302" width="13.42578125" style="451" customWidth="1"/>
    <col min="12303" max="12303" width="15.42578125" style="451" customWidth="1"/>
    <col min="12304" max="12304" width="15.42578125" style="451" bestFit="1" customWidth="1"/>
    <col min="12305" max="12305" width="16.5703125" style="451" customWidth="1"/>
    <col min="12306" max="12306" width="16.42578125" style="451" customWidth="1"/>
    <col min="12307" max="12307" width="16.85546875" style="451" customWidth="1"/>
    <col min="12308" max="12308" width="3.42578125" style="451" customWidth="1"/>
    <col min="12309" max="12309" width="3.28515625" style="451" customWidth="1"/>
    <col min="12310" max="12310" width="3.42578125" style="451" customWidth="1"/>
    <col min="12311" max="12311" width="4.28515625" style="451" customWidth="1"/>
    <col min="12312" max="12312" width="4.42578125" style="451" customWidth="1"/>
    <col min="12313" max="12313" width="6.5703125" style="451" customWidth="1"/>
    <col min="12314" max="12544" width="11.42578125" style="451"/>
    <col min="12545" max="12545" width="12.85546875" style="451" bestFit="1" customWidth="1"/>
    <col min="12546" max="12546" width="2.7109375" style="451" customWidth="1"/>
    <col min="12547" max="12547" width="48.140625" style="451" customWidth="1"/>
    <col min="12548" max="12548" width="11.5703125" style="451" customWidth="1"/>
    <col min="12549" max="12549" width="11.85546875" style="451" customWidth="1"/>
    <col min="12550" max="12550" width="12.5703125" style="451" customWidth="1"/>
    <col min="12551" max="12551" width="8.42578125" style="451" customWidth="1"/>
    <col min="12552" max="12552" width="10.42578125" style="451" customWidth="1"/>
    <col min="12553" max="12553" width="6.5703125" style="451" bestFit="1" customWidth="1"/>
    <col min="12554" max="12554" width="13" style="451" customWidth="1"/>
    <col min="12555" max="12556" width="4.5703125" style="451" customWidth="1"/>
    <col min="12557" max="12557" width="3.28515625" style="451" customWidth="1"/>
    <col min="12558" max="12558" width="13.42578125" style="451" customWidth="1"/>
    <col min="12559" max="12559" width="15.42578125" style="451" customWidth="1"/>
    <col min="12560" max="12560" width="15.42578125" style="451" bestFit="1" customWidth="1"/>
    <col min="12561" max="12561" width="16.5703125" style="451" customWidth="1"/>
    <col min="12562" max="12562" width="16.42578125" style="451" customWidth="1"/>
    <col min="12563" max="12563" width="16.85546875" style="451" customWidth="1"/>
    <col min="12564" max="12564" width="3.42578125" style="451" customWidth="1"/>
    <col min="12565" max="12565" width="3.28515625" style="451" customWidth="1"/>
    <col min="12566" max="12566" width="3.42578125" style="451" customWidth="1"/>
    <col min="12567" max="12567" width="4.28515625" style="451" customWidth="1"/>
    <col min="12568" max="12568" width="4.42578125" style="451" customWidth="1"/>
    <col min="12569" max="12569" width="6.5703125" style="451" customWidth="1"/>
    <col min="12570" max="12800" width="11.42578125" style="451"/>
    <col min="12801" max="12801" width="12.85546875" style="451" bestFit="1" customWidth="1"/>
    <col min="12802" max="12802" width="2.7109375" style="451" customWidth="1"/>
    <col min="12803" max="12803" width="48.140625" style="451" customWidth="1"/>
    <col min="12804" max="12804" width="11.5703125" style="451" customWidth="1"/>
    <col min="12805" max="12805" width="11.85546875" style="451" customWidth="1"/>
    <col min="12806" max="12806" width="12.5703125" style="451" customWidth="1"/>
    <col min="12807" max="12807" width="8.42578125" style="451" customWidth="1"/>
    <col min="12808" max="12808" width="10.42578125" style="451" customWidth="1"/>
    <col min="12809" max="12809" width="6.5703125" style="451" bestFit="1" customWidth="1"/>
    <col min="12810" max="12810" width="13" style="451" customWidth="1"/>
    <col min="12811" max="12812" width="4.5703125" style="451" customWidth="1"/>
    <col min="12813" max="12813" width="3.28515625" style="451" customWidth="1"/>
    <col min="12814" max="12814" width="13.42578125" style="451" customWidth="1"/>
    <col min="12815" max="12815" width="15.42578125" style="451" customWidth="1"/>
    <col min="12816" max="12816" width="15.42578125" style="451" bestFit="1" customWidth="1"/>
    <col min="12817" max="12817" width="16.5703125" style="451" customWidth="1"/>
    <col min="12818" max="12818" width="16.42578125" style="451" customWidth="1"/>
    <col min="12819" max="12819" width="16.85546875" style="451" customWidth="1"/>
    <col min="12820" max="12820" width="3.42578125" style="451" customWidth="1"/>
    <col min="12821" max="12821" width="3.28515625" style="451" customWidth="1"/>
    <col min="12822" max="12822" width="3.42578125" style="451" customWidth="1"/>
    <col min="12823" max="12823" width="4.28515625" style="451" customWidth="1"/>
    <col min="12824" max="12824" width="4.42578125" style="451" customWidth="1"/>
    <col min="12825" max="12825" width="6.5703125" style="451" customWidth="1"/>
    <col min="12826" max="13056" width="11.42578125" style="451"/>
    <col min="13057" max="13057" width="12.85546875" style="451" bestFit="1" customWidth="1"/>
    <col min="13058" max="13058" width="2.7109375" style="451" customWidth="1"/>
    <col min="13059" max="13059" width="48.140625" style="451" customWidth="1"/>
    <col min="13060" max="13060" width="11.5703125" style="451" customWidth="1"/>
    <col min="13061" max="13061" width="11.85546875" style="451" customWidth="1"/>
    <col min="13062" max="13062" width="12.5703125" style="451" customWidth="1"/>
    <col min="13063" max="13063" width="8.42578125" style="451" customWidth="1"/>
    <col min="13064" max="13064" width="10.42578125" style="451" customWidth="1"/>
    <col min="13065" max="13065" width="6.5703125" style="451" bestFit="1" customWidth="1"/>
    <col min="13066" max="13066" width="13" style="451" customWidth="1"/>
    <col min="13067" max="13068" width="4.5703125" style="451" customWidth="1"/>
    <col min="13069" max="13069" width="3.28515625" style="451" customWidth="1"/>
    <col min="13070" max="13070" width="13.42578125" style="451" customWidth="1"/>
    <col min="13071" max="13071" width="15.42578125" style="451" customWidth="1"/>
    <col min="13072" max="13072" width="15.42578125" style="451" bestFit="1" customWidth="1"/>
    <col min="13073" max="13073" width="16.5703125" style="451" customWidth="1"/>
    <col min="13074" max="13074" width="16.42578125" style="451" customWidth="1"/>
    <col min="13075" max="13075" width="16.85546875" style="451" customWidth="1"/>
    <col min="13076" max="13076" width="3.42578125" style="451" customWidth="1"/>
    <col min="13077" max="13077" width="3.28515625" style="451" customWidth="1"/>
    <col min="13078" max="13078" width="3.42578125" style="451" customWidth="1"/>
    <col min="13079" max="13079" width="4.28515625" style="451" customWidth="1"/>
    <col min="13080" max="13080" width="4.42578125" style="451" customWidth="1"/>
    <col min="13081" max="13081" width="6.5703125" style="451" customWidth="1"/>
    <col min="13082" max="13312" width="11.42578125" style="451"/>
    <col min="13313" max="13313" width="12.85546875" style="451" bestFit="1" customWidth="1"/>
    <col min="13314" max="13314" width="2.7109375" style="451" customWidth="1"/>
    <col min="13315" max="13315" width="48.140625" style="451" customWidth="1"/>
    <col min="13316" max="13316" width="11.5703125" style="451" customWidth="1"/>
    <col min="13317" max="13317" width="11.85546875" style="451" customWidth="1"/>
    <col min="13318" max="13318" width="12.5703125" style="451" customWidth="1"/>
    <col min="13319" max="13319" width="8.42578125" style="451" customWidth="1"/>
    <col min="13320" max="13320" width="10.42578125" style="451" customWidth="1"/>
    <col min="13321" max="13321" width="6.5703125" style="451" bestFit="1" customWidth="1"/>
    <col min="13322" max="13322" width="13" style="451" customWidth="1"/>
    <col min="13323" max="13324" width="4.5703125" style="451" customWidth="1"/>
    <col min="13325" max="13325" width="3.28515625" style="451" customWidth="1"/>
    <col min="13326" max="13326" width="13.42578125" style="451" customWidth="1"/>
    <col min="13327" max="13327" width="15.42578125" style="451" customWidth="1"/>
    <col min="13328" max="13328" width="15.42578125" style="451" bestFit="1" customWidth="1"/>
    <col min="13329" max="13329" width="16.5703125" style="451" customWidth="1"/>
    <col min="13330" max="13330" width="16.42578125" style="451" customWidth="1"/>
    <col min="13331" max="13331" width="16.85546875" style="451" customWidth="1"/>
    <col min="13332" max="13332" width="3.42578125" style="451" customWidth="1"/>
    <col min="13333" max="13333" width="3.28515625" style="451" customWidth="1"/>
    <col min="13334" max="13334" width="3.42578125" style="451" customWidth="1"/>
    <col min="13335" max="13335" width="4.28515625" style="451" customWidth="1"/>
    <col min="13336" max="13336" width="4.42578125" style="451" customWidth="1"/>
    <col min="13337" max="13337" width="6.5703125" style="451" customWidth="1"/>
    <col min="13338" max="13568" width="11.42578125" style="451"/>
    <col min="13569" max="13569" width="12.85546875" style="451" bestFit="1" customWidth="1"/>
    <col min="13570" max="13570" width="2.7109375" style="451" customWidth="1"/>
    <col min="13571" max="13571" width="48.140625" style="451" customWidth="1"/>
    <col min="13572" max="13572" width="11.5703125" style="451" customWidth="1"/>
    <col min="13573" max="13573" width="11.85546875" style="451" customWidth="1"/>
    <col min="13574" max="13574" width="12.5703125" style="451" customWidth="1"/>
    <col min="13575" max="13575" width="8.42578125" style="451" customWidth="1"/>
    <col min="13576" max="13576" width="10.42578125" style="451" customWidth="1"/>
    <col min="13577" max="13577" width="6.5703125" style="451" bestFit="1" customWidth="1"/>
    <col min="13578" max="13578" width="13" style="451" customWidth="1"/>
    <col min="13579" max="13580" width="4.5703125" style="451" customWidth="1"/>
    <col min="13581" max="13581" width="3.28515625" style="451" customWidth="1"/>
    <col min="13582" max="13582" width="13.42578125" style="451" customWidth="1"/>
    <col min="13583" max="13583" width="15.42578125" style="451" customWidth="1"/>
    <col min="13584" max="13584" width="15.42578125" style="451" bestFit="1" customWidth="1"/>
    <col min="13585" max="13585" width="16.5703125" style="451" customWidth="1"/>
    <col min="13586" max="13586" width="16.42578125" style="451" customWidth="1"/>
    <col min="13587" max="13587" width="16.85546875" style="451" customWidth="1"/>
    <col min="13588" max="13588" width="3.42578125" style="451" customWidth="1"/>
    <col min="13589" max="13589" width="3.28515625" style="451" customWidth="1"/>
    <col min="13590" max="13590" width="3.42578125" style="451" customWidth="1"/>
    <col min="13591" max="13591" width="4.28515625" style="451" customWidth="1"/>
    <col min="13592" max="13592" width="4.42578125" style="451" customWidth="1"/>
    <col min="13593" max="13593" width="6.5703125" style="451" customWidth="1"/>
    <col min="13594" max="13824" width="11.42578125" style="451"/>
    <col min="13825" max="13825" width="12.85546875" style="451" bestFit="1" customWidth="1"/>
    <col min="13826" max="13826" width="2.7109375" style="451" customWidth="1"/>
    <col min="13827" max="13827" width="48.140625" style="451" customWidth="1"/>
    <col min="13828" max="13828" width="11.5703125" style="451" customWidth="1"/>
    <col min="13829" max="13829" width="11.85546875" style="451" customWidth="1"/>
    <col min="13830" max="13830" width="12.5703125" style="451" customWidth="1"/>
    <col min="13831" max="13831" width="8.42578125" style="451" customWidth="1"/>
    <col min="13832" max="13832" width="10.42578125" style="451" customWidth="1"/>
    <col min="13833" max="13833" width="6.5703125" style="451" bestFit="1" customWidth="1"/>
    <col min="13834" max="13834" width="13" style="451" customWidth="1"/>
    <col min="13835" max="13836" width="4.5703125" style="451" customWidth="1"/>
    <col min="13837" max="13837" width="3.28515625" style="451" customWidth="1"/>
    <col min="13838" max="13838" width="13.42578125" style="451" customWidth="1"/>
    <col min="13839" max="13839" width="15.42578125" style="451" customWidth="1"/>
    <col min="13840" max="13840" width="15.42578125" style="451" bestFit="1" customWidth="1"/>
    <col min="13841" max="13841" width="16.5703125" style="451" customWidth="1"/>
    <col min="13842" max="13842" width="16.42578125" style="451" customWidth="1"/>
    <col min="13843" max="13843" width="16.85546875" style="451" customWidth="1"/>
    <col min="13844" max="13844" width="3.42578125" style="451" customWidth="1"/>
    <col min="13845" max="13845" width="3.28515625" style="451" customWidth="1"/>
    <col min="13846" max="13846" width="3.42578125" style="451" customWidth="1"/>
    <col min="13847" max="13847" width="4.28515625" style="451" customWidth="1"/>
    <col min="13848" max="13848" width="4.42578125" style="451" customWidth="1"/>
    <col min="13849" max="13849" width="6.5703125" style="451" customWidth="1"/>
    <col min="13850" max="14080" width="11.42578125" style="451"/>
    <col min="14081" max="14081" width="12.85546875" style="451" bestFit="1" customWidth="1"/>
    <col min="14082" max="14082" width="2.7109375" style="451" customWidth="1"/>
    <col min="14083" max="14083" width="48.140625" style="451" customWidth="1"/>
    <col min="14084" max="14084" width="11.5703125" style="451" customWidth="1"/>
    <col min="14085" max="14085" width="11.85546875" style="451" customWidth="1"/>
    <col min="14086" max="14086" width="12.5703125" style="451" customWidth="1"/>
    <col min="14087" max="14087" width="8.42578125" style="451" customWidth="1"/>
    <col min="14088" max="14088" width="10.42578125" style="451" customWidth="1"/>
    <col min="14089" max="14089" width="6.5703125" style="451" bestFit="1" customWidth="1"/>
    <col min="14090" max="14090" width="13" style="451" customWidth="1"/>
    <col min="14091" max="14092" width="4.5703125" style="451" customWidth="1"/>
    <col min="14093" max="14093" width="3.28515625" style="451" customWidth="1"/>
    <col min="14094" max="14094" width="13.42578125" style="451" customWidth="1"/>
    <col min="14095" max="14095" width="15.42578125" style="451" customWidth="1"/>
    <col min="14096" max="14096" width="15.42578125" style="451" bestFit="1" customWidth="1"/>
    <col min="14097" max="14097" width="16.5703125" style="451" customWidth="1"/>
    <col min="14098" max="14098" width="16.42578125" style="451" customWidth="1"/>
    <col min="14099" max="14099" width="16.85546875" style="451" customWidth="1"/>
    <col min="14100" max="14100" width="3.42578125" style="451" customWidth="1"/>
    <col min="14101" max="14101" width="3.28515625" style="451" customWidth="1"/>
    <col min="14102" max="14102" width="3.42578125" style="451" customWidth="1"/>
    <col min="14103" max="14103" width="4.28515625" style="451" customWidth="1"/>
    <col min="14104" max="14104" width="4.42578125" style="451" customWidth="1"/>
    <col min="14105" max="14105" width="6.5703125" style="451" customWidth="1"/>
    <col min="14106" max="14336" width="11.42578125" style="451"/>
    <col min="14337" max="14337" width="12.85546875" style="451" bestFit="1" customWidth="1"/>
    <col min="14338" max="14338" width="2.7109375" style="451" customWidth="1"/>
    <col min="14339" max="14339" width="48.140625" style="451" customWidth="1"/>
    <col min="14340" max="14340" width="11.5703125" style="451" customWidth="1"/>
    <col min="14341" max="14341" width="11.85546875" style="451" customWidth="1"/>
    <col min="14342" max="14342" width="12.5703125" style="451" customWidth="1"/>
    <col min="14343" max="14343" width="8.42578125" style="451" customWidth="1"/>
    <col min="14344" max="14344" width="10.42578125" style="451" customWidth="1"/>
    <col min="14345" max="14345" width="6.5703125" style="451" bestFit="1" customWidth="1"/>
    <col min="14346" max="14346" width="13" style="451" customWidth="1"/>
    <col min="14347" max="14348" width="4.5703125" style="451" customWidth="1"/>
    <col min="14349" max="14349" width="3.28515625" style="451" customWidth="1"/>
    <col min="14350" max="14350" width="13.42578125" style="451" customWidth="1"/>
    <col min="14351" max="14351" width="15.42578125" style="451" customWidth="1"/>
    <col min="14352" max="14352" width="15.42578125" style="451" bestFit="1" customWidth="1"/>
    <col min="14353" max="14353" width="16.5703125" style="451" customWidth="1"/>
    <col min="14354" max="14354" width="16.42578125" style="451" customWidth="1"/>
    <col min="14355" max="14355" width="16.85546875" style="451" customWidth="1"/>
    <col min="14356" max="14356" width="3.42578125" style="451" customWidth="1"/>
    <col min="14357" max="14357" width="3.28515625" style="451" customWidth="1"/>
    <col min="14358" max="14358" width="3.42578125" style="451" customWidth="1"/>
    <col min="14359" max="14359" width="4.28515625" style="451" customWidth="1"/>
    <col min="14360" max="14360" width="4.42578125" style="451" customWidth="1"/>
    <col min="14361" max="14361" width="6.5703125" style="451" customWidth="1"/>
    <col min="14362" max="14592" width="11.42578125" style="451"/>
    <col min="14593" max="14593" width="12.85546875" style="451" bestFit="1" customWidth="1"/>
    <col min="14594" max="14594" width="2.7109375" style="451" customWidth="1"/>
    <col min="14595" max="14595" width="48.140625" style="451" customWidth="1"/>
    <col min="14596" max="14596" width="11.5703125" style="451" customWidth="1"/>
    <col min="14597" max="14597" width="11.85546875" style="451" customWidth="1"/>
    <col min="14598" max="14598" width="12.5703125" style="451" customWidth="1"/>
    <col min="14599" max="14599" width="8.42578125" style="451" customWidth="1"/>
    <col min="14600" max="14600" width="10.42578125" style="451" customWidth="1"/>
    <col min="14601" max="14601" width="6.5703125" style="451" bestFit="1" customWidth="1"/>
    <col min="14602" max="14602" width="13" style="451" customWidth="1"/>
    <col min="14603" max="14604" width="4.5703125" style="451" customWidth="1"/>
    <col min="14605" max="14605" width="3.28515625" style="451" customWidth="1"/>
    <col min="14606" max="14606" width="13.42578125" style="451" customWidth="1"/>
    <col min="14607" max="14607" width="15.42578125" style="451" customWidth="1"/>
    <col min="14608" max="14608" width="15.42578125" style="451" bestFit="1" customWidth="1"/>
    <col min="14609" max="14609" width="16.5703125" style="451" customWidth="1"/>
    <col min="14610" max="14610" width="16.42578125" style="451" customWidth="1"/>
    <col min="14611" max="14611" width="16.85546875" style="451" customWidth="1"/>
    <col min="14612" max="14612" width="3.42578125" style="451" customWidth="1"/>
    <col min="14613" max="14613" width="3.28515625" style="451" customWidth="1"/>
    <col min="14614" max="14614" width="3.42578125" style="451" customWidth="1"/>
    <col min="14615" max="14615" width="4.28515625" style="451" customWidth="1"/>
    <col min="14616" max="14616" width="4.42578125" style="451" customWidth="1"/>
    <col min="14617" max="14617" width="6.5703125" style="451" customWidth="1"/>
    <col min="14618" max="14848" width="11.42578125" style="451"/>
    <col min="14849" max="14849" width="12.85546875" style="451" bestFit="1" customWidth="1"/>
    <col min="14850" max="14850" width="2.7109375" style="451" customWidth="1"/>
    <col min="14851" max="14851" width="48.140625" style="451" customWidth="1"/>
    <col min="14852" max="14852" width="11.5703125" style="451" customWidth="1"/>
    <col min="14853" max="14853" width="11.85546875" style="451" customWidth="1"/>
    <col min="14854" max="14854" width="12.5703125" style="451" customWidth="1"/>
    <col min="14855" max="14855" width="8.42578125" style="451" customWidth="1"/>
    <col min="14856" max="14856" width="10.42578125" style="451" customWidth="1"/>
    <col min="14857" max="14857" width="6.5703125" style="451" bestFit="1" customWidth="1"/>
    <col min="14858" max="14858" width="13" style="451" customWidth="1"/>
    <col min="14859" max="14860" width="4.5703125" style="451" customWidth="1"/>
    <col min="14861" max="14861" width="3.28515625" style="451" customWidth="1"/>
    <col min="14862" max="14862" width="13.42578125" style="451" customWidth="1"/>
    <col min="14863" max="14863" width="15.42578125" style="451" customWidth="1"/>
    <col min="14864" max="14864" width="15.42578125" style="451" bestFit="1" customWidth="1"/>
    <col min="14865" max="14865" width="16.5703125" style="451" customWidth="1"/>
    <col min="14866" max="14866" width="16.42578125" style="451" customWidth="1"/>
    <col min="14867" max="14867" width="16.85546875" style="451" customWidth="1"/>
    <col min="14868" max="14868" width="3.42578125" style="451" customWidth="1"/>
    <col min="14869" max="14869" width="3.28515625" style="451" customWidth="1"/>
    <col min="14870" max="14870" width="3.42578125" style="451" customWidth="1"/>
    <col min="14871" max="14871" width="4.28515625" style="451" customWidth="1"/>
    <col min="14872" max="14872" width="4.42578125" style="451" customWidth="1"/>
    <col min="14873" max="14873" width="6.5703125" style="451" customWidth="1"/>
    <col min="14874" max="15104" width="11.42578125" style="451"/>
    <col min="15105" max="15105" width="12.85546875" style="451" bestFit="1" customWidth="1"/>
    <col min="15106" max="15106" width="2.7109375" style="451" customWidth="1"/>
    <col min="15107" max="15107" width="48.140625" style="451" customWidth="1"/>
    <col min="15108" max="15108" width="11.5703125" style="451" customWidth="1"/>
    <col min="15109" max="15109" width="11.85546875" style="451" customWidth="1"/>
    <col min="15110" max="15110" width="12.5703125" style="451" customWidth="1"/>
    <col min="15111" max="15111" width="8.42578125" style="451" customWidth="1"/>
    <col min="15112" max="15112" width="10.42578125" style="451" customWidth="1"/>
    <col min="15113" max="15113" width="6.5703125" style="451" bestFit="1" customWidth="1"/>
    <col min="15114" max="15114" width="13" style="451" customWidth="1"/>
    <col min="15115" max="15116" width="4.5703125" style="451" customWidth="1"/>
    <col min="15117" max="15117" width="3.28515625" style="451" customWidth="1"/>
    <col min="15118" max="15118" width="13.42578125" style="451" customWidth="1"/>
    <col min="15119" max="15119" width="15.42578125" style="451" customWidth="1"/>
    <col min="15120" max="15120" width="15.42578125" style="451" bestFit="1" customWidth="1"/>
    <col min="15121" max="15121" width="16.5703125" style="451" customWidth="1"/>
    <col min="15122" max="15122" width="16.42578125" style="451" customWidth="1"/>
    <col min="15123" max="15123" width="16.85546875" style="451" customWidth="1"/>
    <col min="15124" max="15124" width="3.42578125" style="451" customWidth="1"/>
    <col min="15125" max="15125" width="3.28515625" style="451" customWidth="1"/>
    <col min="15126" max="15126" width="3.42578125" style="451" customWidth="1"/>
    <col min="15127" max="15127" width="4.28515625" style="451" customWidth="1"/>
    <col min="15128" max="15128" width="4.42578125" style="451" customWidth="1"/>
    <col min="15129" max="15129" width="6.5703125" style="451" customWidth="1"/>
    <col min="15130" max="15360" width="11.42578125" style="451"/>
    <col min="15361" max="15361" width="12.85546875" style="451" bestFit="1" customWidth="1"/>
    <col min="15362" max="15362" width="2.7109375" style="451" customWidth="1"/>
    <col min="15363" max="15363" width="48.140625" style="451" customWidth="1"/>
    <col min="15364" max="15364" width="11.5703125" style="451" customWidth="1"/>
    <col min="15365" max="15365" width="11.85546875" style="451" customWidth="1"/>
    <col min="15366" max="15366" width="12.5703125" style="451" customWidth="1"/>
    <col min="15367" max="15367" width="8.42578125" style="451" customWidth="1"/>
    <col min="15368" max="15368" width="10.42578125" style="451" customWidth="1"/>
    <col min="15369" max="15369" width="6.5703125" style="451" bestFit="1" customWidth="1"/>
    <col min="15370" max="15370" width="13" style="451" customWidth="1"/>
    <col min="15371" max="15372" width="4.5703125" style="451" customWidth="1"/>
    <col min="15373" max="15373" width="3.28515625" style="451" customWidth="1"/>
    <col min="15374" max="15374" width="13.42578125" style="451" customWidth="1"/>
    <col min="15375" max="15375" width="15.42578125" style="451" customWidth="1"/>
    <col min="15376" max="15376" width="15.42578125" style="451" bestFit="1" customWidth="1"/>
    <col min="15377" max="15377" width="16.5703125" style="451" customWidth="1"/>
    <col min="15378" max="15378" width="16.42578125" style="451" customWidth="1"/>
    <col min="15379" max="15379" width="16.85546875" style="451" customWidth="1"/>
    <col min="15380" max="15380" width="3.42578125" style="451" customWidth="1"/>
    <col min="15381" max="15381" width="3.28515625" style="451" customWidth="1"/>
    <col min="15382" max="15382" width="3.42578125" style="451" customWidth="1"/>
    <col min="15383" max="15383" width="4.28515625" style="451" customWidth="1"/>
    <col min="15384" max="15384" width="4.42578125" style="451" customWidth="1"/>
    <col min="15385" max="15385" width="6.5703125" style="451" customWidth="1"/>
    <col min="15386" max="15616" width="11.42578125" style="451"/>
    <col min="15617" max="15617" width="12.85546875" style="451" bestFit="1" customWidth="1"/>
    <col min="15618" max="15618" width="2.7109375" style="451" customWidth="1"/>
    <col min="15619" max="15619" width="48.140625" style="451" customWidth="1"/>
    <col min="15620" max="15620" width="11.5703125" style="451" customWidth="1"/>
    <col min="15621" max="15621" width="11.85546875" style="451" customWidth="1"/>
    <col min="15622" max="15622" width="12.5703125" style="451" customWidth="1"/>
    <col min="15623" max="15623" width="8.42578125" style="451" customWidth="1"/>
    <col min="15624" max="15624" width="10.42578125" style="451" customWidth="1"/>
    <col min="15625" max="15625" width="6.5703125" style="451" bestFit="1" customWidth="1"/>
    <col min="15626" max="15626" width="13" style="451" customWidth="1"/>
    <col min="15627" max="15628" width="4.5703125" style="451" customWidth="1"/>
    <col min="15629" max="15629" width="3.28515625" style="451" customWidth="1"/>
    <col min="15630" max="15630" width="13.42578125" style="451" customWidth="1"/>
    <col min="15631" max="15631" width="15.42578125" style="451" customWidth="1"/>
    <col min="15632" max="15632" width="15.42578125" style="451" bestFit="1" customWidth="1"/>
    <col min="15633" max="15633" width="16.5703125" style="451" customWidth="1"/>
    <col min="15634" max="15634" width="16.42578125" style="451" customWidth="1"/>
    <col min="15635" max="15635" width="16.85546875" style="451" customWidth="1"/>
    <col min="15636" max="15636" width="3.42578125" style="451" customWidth="1"/>
    <col min="15637" max="15637" width="3.28515625" style="451" customWidth="1"/>
    <col min="15638" max="15638" width="3.42578125" style="451" customWidth="1"/>
    <col min="15639" max="15639" width="4.28515625" style="451" customWidth="1"/>
    <col min="15640" max="15640" width="4.42578125" style="451" customWidth="1"/>
    <col min="15641" max="15641" width="6.5703125" style="451" customWidth="1"/>
    <col min="15642" max="15872" width="11.42578125" style="451"/>
    <col min="15873" max="15873" width="12.85546875" style="451" bestFit="1" customWidth="1"/>
    <col min="15874" max="15874" width="2.7109375" style="451" customWidth="1"/>
    <col min="15875" max="15875" width="48.140625" style="451" customWidth="1"/>
    <col min="15876" max="15876" width="11.5703125" style="451" customWidth="1"/>
    <col min="15877" max="15877" width="11.85546875" style="451" customWidth="1"/>
    <col min="15878" max="15878" width="12.5703125" style="451" customWidth="1"/>
    <col min="15879" max="15879" width="8.42578125" style="451" customWidth="1"/>
    <col min="15880" max="15880" width="10.42578125" style="451" customWidth="1"/>
    <col min="15881" max="15881" width="6.5703125" style="451" bestFit="1" customWidth="1"/>
    <col min="15882" max="15882" width="13" style="451" customWidth="1"/>
    <col min="15883" max="15884" width="4.5703125" style="451" customWidth="1"/>
    <col min="15885" max="15885" width="3.28515625" style="451" customWidth="1"/>
    <col min="15886" max="15886" width="13.42578125" style="451" customWidth="1"/>
    <col min="15887" max="15887" width="15.42578125" style="451" customWidth="1"/>
    <col min="15888" max="15888" width="15.42578125" style="451" bestFit="1" customWidth="1"/>
    <col min="15889" max="15889" width="16.5703125" style="451" customWidth="1"/>
    <col min="15890" max="15890" width="16.42578125" style="451" customWidth="1"/>
    <col min="15891" max="15891" width="16.85546875" style="451" customWidth="1"/>
    <col min="15892" max="15892" width="3.42578125" style="451" customWidth="1"/>
    <col min="15893" max="15893" width="3.28515625" style="451" customWidth="1"/>
    <col min="15894" max="15894" width="3.42578125" style="451" customWidth="1"/>
    <col min="15895" max="15895" width="4.28515625" style="451" customWidth="1"/>
    <col min="15896" max="15896" width="4.42578125" style="451" customWidth="1"/>
    <col min="15897" max="15897" width="6.5703125" style="451" customWidth="1"/>
    <col min="15898" max="16128" width="11.42578125" style="451"/>
    <col min="16129" max="16129" width="12.85546875" style="451" bestFit="1" customWidth="1"/>
    <col min="16130" max="16130" width="2.7109375" style="451" customWidth="1"/>
    <col min="16131" max="16131" width="48.140625" style="451" customWidth="1"/>
    <col min="16132" max="16132" width="11.5703125" style="451" customWidth="1"/>
    <col min="16133" max="16133" width="11.85546875" style="451" customWidth="1"/>
    <col min="16134" max="16134" width="12.5703125" style="451" customWidth="1"/>
    <col min="16135" max="16135" width="8.42578125" style="451" customWidth="1"/>
    <col min="16136" max="16136" width="10.42578125" style="451" customWidth="1"/>
    <col min="16137" max="16137" width="6.5703125" style="451" bestFit="1" customWidth="1"/>
    <col min="16138" max="16138" width="13" style="451" customWidth="1"/>
    <col min="16139" max="16140" width="4.5703125" style="451" customWidth="1"/>
    <col min="16141" max="16141" width="3.28515625" style="451" customWidth="1"/>
    <col min="16142" max="16142" width="13.42578125" style="451" customWidth="1"/>
    <col min="16143" max="16143" width="15.42578125" style="451" customWidth="1"/>
    <col min="16144" max="16144" width="15.42578125" style="451" bestFit="1" customWidth="1"/>
    <col min="16145" max="16145" width="16.5703125" style="451" customWidth="1"/>
    <col min="16146" max="16146" width="16.42578125" style="451" customWidth="1"/>
    <col min="16147" max="16147" width="16.85546875" style="451" customWidth="1"/>
    <col min="16148" max="16148" width="3.42578125" style="451" customWidth="1"/>
    <col min="16149" max="16149" width="3.28515625" style="451" customWidth="1"/>
    <col min="16150" max="16150" width="3.42578125" style="451" customWidth="1"/>
    <col min="16151" max="16151" width="4.28515625" style="451" customWidth="1"/>
    <col min="16152" max="16152" width="4.42578125" style="451" customWidth="1"/>
    <col min="16153" max="16153" width="6.5703125" style="451" customWidth="1"/>
    <col min="16154" max="16384" width="11.42578125" style="451"/>
  </cols>
  <sheetData>
    <row r="1" spans="1:25">
      <c r="A1" s="378"/>
      <c r="B1" s="319" t="s">
        <v>0</v>
      </c>
      <c r="C1" s="319"/>
      <c r="D1" s="319"/>
      <c r="E1" s="319"/>
      <c r="F1" s="320"/>
      <c r="G1" s="379"/>
      <c r="H1" s="380"/>
      <c r="I1" s="320"/>
      <c r="J1" s="320"/>
      <c r="K1" s="324"/>
      <c r="L1" s="324"/>
      <c r="M1" s="324"/>
      <c r="N1" s="320"/>
      <c r="O1" s="320"/>
      <c r="P1" s="320"/>
      <c r="Q1" s="320"/>
      <c r="R1" s="320"/>
      <c r="S1" s="320"/>
      <c r="T1" s="321"/>
      <c r="U1" s="321"/>
      <c r="V1" s="321"/>
      <c r="W1" s="321"/>
      <c r="X1" s="321"/>
      <c r="Y1" s="381"/>
    </row>
    <row r="2" spans="1:25">
      <c r="A2" s="320"/>
      <c r="B2" s="319" t="s">
        <v>2</v>
      </c>
      <c r="C2" s="319"/>
      <c r="D2" s="319"/>
      <c r="E2" s="319"/>
      <c r="F2" s="320"/>
      <c r="G2" s="379"/>
      <c r="H2" s="380"/>
      <c r="I2" s="320"/>
      <c r="J2" s="320"/>
      <c r="K2" s="320"/>
      <c r="L2" s="320"/>
      <c r="M2" s="320"/>
      <c r="N2" s="320"/>
      <c r="O2" s="320"/>
      <c r="P2" s="320"/>
      <c r="Q2" s="320"/>
      <c r="R2" s="320"/>
      <c r="S2" s="320"/>
      <c r="T2" s="321"/>
      <c r="U2" s="321"/>
      <c r="V2" s="321"/>
      <c r="W2" s="321"/>
      <c r="X2" s="321"/>
      <c r="Y2" s="381"/>
    </row>
    <row r="3" spans="1:25">
      <c r="A3" s="320"/>
      <c r="B3" s="382" t="s">
        <v>978</v>
      </c>
      <c r="C3" s="383">
        <v>41243</v>
      </c>
      <c r="D3" s="323"/>
      <c r="E3" s="323"/>
      <c r="F3" s="320"/>
      <c r="G3" s="320"/>
      <c r="H3" s="320"/>
      <c r="I3" s="324" t="s">
        <v>1</v>
      </c>
      <c r="J3" s="320"/>
      <c r="K3" s="320"/>
      <c r="L3" s="320"/>
      <c r="M3" s="320"/>
      <c r="N3" s="320"/>
      <c r="O3" s="320"/>
      <c r="P3" s="320"/>
      <c r="Q3" s="320"/>
      <c r="R3" s="320"/>
      <c r="S3" s="320"/>
      <c r="T3" s="321"/>
      <c r="U3" s="321"/>
      <c r="V3" s="321"/>
      <c r="W3" s="321"/>
      <c r="X3" s="321"/>
      <c r="Y3" s="381"/>
    </row>
    <row r="4" spans="1:25">
      <c r="A4" s="320"/>
      <c r="B4" s="320"/>
      <c r="C4" s="320"/>
      <c r="D4" s="320"/>
      <c r="E4" s="320"/>
      <c r="F4" s="326"/>
      <c r="G4" s="325"/>
      <c r="H4" s="384"/>
      <c r="I4" s="325" t="s">
        <v>1</v>
      </c>
      <c r="J4" s="325"/>
      <c r="K4" s="325"/>
      <c r="L4" s="325"/>
      <c r="M4" s="325"/>
      <c r="N4" s="325"/>
      <c r="O4" s="325"/>
      <c r="P4" s="325"/>
      <c r="Q4" s="325"/>
      <c r="R4" s="325"/>
      <c r="S4" s="325"/>
      <c r="T4" s="326"/>
      <c r="U4" s="326"/>
      <c r="V4" s="326"/>
      <c r="W4" s="326"/>
      <c r="X4" s="326"/>
      <c r="Y4" s="385"/>
    </row>
    <row r="5" spans="1:25">
      <c r="A5" s="189"/>
      <c r="B5" s="190"/>
      <c r="C5" s="329" t="s">
        <v>1140</v>
      </c>
      <c r="D5" s="330"/>
      <c r="E5" s="331"/>
      <c r="F5" s="386">
        <v>22881.05</v>
      </c>
      <c r="G5" s="330"/>
      <c r="H5" s="387"/>
      <c r="I5" s="388" t="s">
        <v>1141</v>
      </c>
      <c r="J5" s="389">
        <v>480.39</v>
      </c>
      <c r="K5" s="327"/>
      <c r="L5" s="392"/>
      <c r="M5" s="393"/>
      <c r="N5" s="390"/>
      <c r="O5" s="391"/>
      <c r="P5" s="391"/>
      <c r="Q5" s="391"/>
      <c r="R5" s="392"/>
      <c r="S5" s="392"/>
      <c r="T5" s="327"/>
      <c r="U5" s="392"/>
      <c r="V5" s="392"/>
      <c r="W5" s="392"/>
      <c r="X5" s="392"/>
      <c r="Y5" s="393"/>
    </row>
    <row r="6" spans="1:25" ht="78.75" customHeight="1">
      <c r="A6" s="201" t="s">
        <v>4</v>
      </c>
      <c r="B6" s="202"/>
      <c r="C6" s="203" t="s">
        <v>5</v>
      </c>
      <c r="D6" s="202" t="s">
        <v>981</v>
      </c>
      <c r="E6" s="205" t="s">
        <v>786</v>
      </c>
      <c r="F6" s="202" t="s">
        <v>787</v>
      </c>
      <c r="G6" s="202" t="s">
        <v>622</v>
      </c>
      <c r="H6" s="202" t="s">
        <v>788</v>
      </c>
      <c r="I6" s="394" t="s">
        <v>8</v>
      </c>
      <c r="J6" s="202" t="s">
        <v>789</v>
      </c>
      <c r="K6" s="755" t="s">
        <v>790</v>
      </c>
      <c r="L6" s="756"/>
      <c r="M6" s="757"/>
      <c r="N6" s="206" t="s">
        <v>791</v>
      </c>
      <c r="O6" s="202" t="s">
        <v>792</v>
      </c>
      <c r="P6" s="202" t="s">
        <v>793</v>
      </c>
      <c r="Q6" s="202" t="s">
        <v>794</v>
      </c>
      <c r="R6" s="202" t="s">
        <v>795</v>
      </c>
      <c r="S6" s="202" t="s">
        <v>796</v>
      </c>
      <c r="T6" s="395"/>
      <c r="U6" s="207"/>
      <c r="V6" s="207"/>
      <c r="W6" s="207" t="s">
        <v>982</v>
      </c>
      <c r="X6" s="207"/>
      <c r="Y6" s="208"/>
    </row>
    <row r="7" spans="1:25" s="575" customFormat="1">
      <c r="A7" s="400"/>
      <c r="B7" s="397"/>
      <c r="C7" s="344"/>
      <c r="D7" s="398"/>
      <c r="E7" s="718"/>
      <c r="F7" s="719"/>
      <c r="G7" s="720"/>
      <c r="H7" s="721"/>
      <c r="I7" s="401"/>
      <c r="J7" s="400"/>
      <c r="K7" s="396"/>
      <c r="L7" s="400"/>
      <c r="M7" s="402"/>
      <c r="N7" s="403"/>
      <c r="O7" s="400"/>
      <c r="P7" s="400"/>
      <c r="Q7" s="400"/>
      <c r="R7" s="400"/>
      <c r="S7" s="400"/>
      <c r="T7" s="404"/>
      <c r="U7" s="405"/>
      <c r="V7" s="405"/>
      <c r="W7" s="405"/>
      <c r="X7" s="405"/>
      <c r="Y7" s="406"/>
    </row>
    <row r="8" spans="1:25" s="575" customFormat="1">
      <c r="A8" s="450">
        <v>76675290</v>
      </c>
      <c r="B8" s="408" t="s">
        <v>75</v>
      </c>
      <c r="C8" s="348" t="s">
        <v>983</v>
      </c>
      <c r="D8" s="348" t="s">
        <v>984</v>
      </c>
      <c r="E8" s="128">
        <v>694</v>
      </c>
      <c r="F8" s="722">
        <v>40884</v>
      </c>
      <c r="G8" s="130" t="s">
        <v>37</v>
      </c>
      <c r="H8" s="707">
        <v>4000</v>
      </c>
      <c r="I8" s="353"/>
      <c r="J8" s="132"/>
      <c r="K8" s="410" t="s">
        <v>68</v>
      </c>
      <c r="L8" s="133" t="s">
        <v>39</v>
      </c>
      <c r="M8" s="411" t="s">
        <v>985</v>
      </c>
      <c r="N8" s="412">
        <v>10</v>
      </c>
      <c r="O8" s="134"/>
      <c r="P8" s="134"/>
      <c r="Q8" s="413"/>
      <c r="R8" s="134"/>
      <c r="S8" s="134"/>
      <c r="T8" s="414">
        <v>0</v>
      </c>
      <c r="U8" s="371">
        <v>0</v>
      </c>
      <c r="V8" s="371">
        <v>0</v>
      </c>
      <c r="W8" s="371">
        <v>0</v>
      </c>
      <c r="X8" s="371">
        <v>0</v>
      </c>
      <c r="Y8" s="415"/>
    </row>
    <row r="9" spans="1:25" s="575" customFormat="1">
      <c r="A9" s="450">
        <v>76675290</v>
      </c>
      <c r="B9" s="408" t="s">
        <v>75</v>
      </c>
      <c r="C9" s="348" t="s">
        <v>983</v>
      </c>
      <c r="D9" s="348" t="s">
        <v>134</v>
      </c>
      <c r="E9" s="128">
        <v>694</v>
      </c>
      <c r="F9" s="722">
        <v>40892</v>
      </c>
      <c r="G9" s="130" t="s">
        <v>37</v>
      </c>
      <c r="H9" s="707">
        <v>2000</v>
      </c>
      <c r="I9" s="353" t="s">
        <v>46</v>
      </c>
      <c r="J9" s="132">
        <v>6.05</v>
      </c>
      <c r="K9" s="410" t="s">
        <v>68</v>
      </c>
      <c r="L9" s="133" t="s">
        <v>39</v>
      </c>
      <c r="M9" s="411" t="s">
        <v>985</v>
      </c>
      <c r="N9" s="412">
        <v>9.5</v>
      </c>
      <c r="O9" s="134">
        <v>2000000</v>
      </c>
      <c r="P9" s="134">
        <v>2000000</v>
      </c>
      <c r="Q9" s="134">
        <v>45762100</v>
      </c>
      <c r="R9" s="134">
        <v>525875</v>
      </c>
      <c r="S9" s="134">
        <v>46287975</v>
      </c>
      <c r="T9" s="414" t="s">
        <v>645</v>
      </c>
      <c r="U9" s="371">
        <v>0</v>
      </c>
      <c r="V9" s="371">
        <v>0</v>
      </c>
      <c r="W9" s="371">
        <v>0</v>
      </c>
      <c r="X9" s="371">
        <v>0</v>
      </c>
      <c r="Y9" s="415"/>
    </row>
    <row r="10" spans="1:25" s="575" customFormat="1">
      <c r="A10" s="450">
        <v>94272000</v>
      </c>
      <c r="B10" s="723">
        <v>9</v>
      </c>
      <c r="C10" s="348" t="s">
        <v>343</v>
      </c>
      <c r="D10" s="348" t="s">
        <v>984</v>
      </c>
      <c r="E10" s="128">
        <v>516</v>
      </c>
      <c r="F10" s="722">
        <v>39395</v>
      </c>
      <c r="G10" s="130" t="s">
        <v>66</v>
      </c>
      <c r="H10" s="707">
        <v>200000</v>
      </c>
      <c r="I10" s="353"/>
      <c r="J10" s="132"/>
      <c r="K10" s="410" t="s">
        <v>39</v>
      </c>
      <c r="L10" s="133" t="s">
        <v>986</v>
      </c>
      <c r="M10" s="411" t="s">
        <v>985</v>
      </c>
      <c r="N10" s="412">
        <v>10</v>
      </c>
      <c r="O10" s="134"/>
      <c r="P10" s="134"/>
      <c r="Q10" s="134"/>
      <c r="R10" s="134"/>
      <c r="S10" s="134"/>
      <c r="T10" s="414">
        <v>0</v>
      </c>
      <c r="U10" s="371">
        <v>0</v>
      </c>
      <c r="V10" s="371">
        <v>0</v>
      </c>
      <c r="W10" s="371">
        <v>0</v>
      </c>
      <c r="X10" s="371">
        <v>0</v>
      </c>
      <c r="Y10" s="415"/>
    </row>
    <row r="11" spans="1:25" s="575" customFormat="1">
      <c r="A11" s="450">
        <v>94272000</v>
      </c>
      <c r="B11" s="723">
        <v>9</v>
      </c>
      <c r="C11" s="348" t="s">
        <v>343</v>
      </c>
      <c r="D11" s="348" t="s">
        <v>134</v>
      </c>
      <c r="E11" s="128">
        <v>516</v>
      </c>
      <c r="F11" s="722">
        <v>39400</v>
      </c>
      <c r="G11" s="130" t="s">
        <v>37</v>
      </c>
      <c r="H11" s="707">
        <v>2800</v>
      </c>
      <c r="I11" s="353" t="s">
        <v>168</v>
      </c>
      <c r="J11" s="132">
        <v>3.4</v>
      </c>
      <c r="K11" s="410" t="s">
        <v>39</v>
      </c>
      <c r="L11" s="133" t="s">
        <v>986</v>
      </c>
      <c r="M11" s="411" t="s">
        <v>985</v>
      </c>
      <c r="N11" s="412">
        <v>7.5</v>
      </c>
      <c r="O11" s="134">
        <v>1200000</v>
      </c>
      <c r="P11" s="134">
        <v>1200000</v>
      </c>
      <c r="Q11" s="134">
        <v>27457260</v>
      </c>
      <c r="R11" s="134">
        <v>460294</v>
      </c>
      <c r="S11" s="134">
        <v>27917554</v>
      </c>
      <c r="T11" s="414" t="s">
        <v>645</v>
      </c>
      <c r="U11" s="371">
        <v>0</v>
      </c>
      <c r="V11" s="371">
        <v>0</v>
      </c>
      <c r="W11" s="371">
        <v>0</v>
      </c>
      <c r="X11" s="371" t="s">
        <v>987</v>
      </c>
      <c r="Y11" s="415"/>
    </row>
    <row r="12" spans="1:25" s="575" customFormat="1">
      <c r="A12" s="450">
        <v>94272000</v>
      </c>
      <c r="B12" s="723">
        <v>9</v>
      </c>
      <c r="C12" s="348" t="s">
        <v>343</v>
      </c>
      <c r="D12" s="348" t="s">
        <v>984</v>
      </c>
      <c r="E12" s="128">
        <v>517</v>
      </c>
      <c r="F12" s="722">
        <v>39395</v>
      </c>
      <c r="G12" s="130" t="s">
        <v>66</v>
      </c>
      <c r="H12" s="707">
        <v>400000</v>
      </c>
      <c r="I12" s="353"/>
      <c r="J12" s="132"/>
      <c r="K12" s="410" t="s">
        <v>39</v>
      </c>
      <c r="L12" s="133" t="s">
        <v>986</v>
      </c>
      <c r="M12" s="411" t="s">
        <v>985</v>
      </c>
      <c r="N12" s="412">
        <v>30</v>
      </c>
      <c r="O12" s="134"/>
      <c r="P12" s="134"/>
      <c r="Q12" s="134"/>
      <c r="R12" s="134"/>
      <c r="S12" s="134"/>
      <c r="T12" s="414">
        <v>0</v>
      </c>
      <c r="U12" s="371">
        <v>0</v>
      </c>
      <c r="V12" s="371">
        <v>0</v>
      </c>
      <c r="W12" s="371">
        <v>0</v>
      </c>
      <c r="X12" s="371">
        <v>0</v>
      </c>
      <c r="Y12" s="415"/>
    </row>
    <row r="13" spans="1:25" s="575" customFormat="1">
      <c r="A13" s="450">
        <v>94272000</v>
      </c>
      <c r="B13" s="723">
        <v>9</v>
      </c>
      <c r="C13" s="348" t="s">
        <v>343</v>
      </c>
      <c r="D13" s="348" t="s">
        <v>134</v>
      </c>
      <c r="E13" s="128">
        <v>517</v>
      </c>
      <c r="F13" s="722">
        <v>39400</v>
      </c>
      <c r="G13" s="130" t="s">
        <v>37</v>
      </c>
      <c r="H13" s="707">
        <v>5600</v>
      </c>
      <c r="I13" s="353" t="s">
        <v>167</v>
      </c>
      <c r="J13" s="132">
        <v>4.0999999999999996</v>
      </c>
      <c r="K13" s="410" t="s">
        <v>39</v>
      </c>
      <c r="L13" s="133" t="s">
        <v>986</v>
      </c>
      <c r="M13" s="411" t="s">
        <v>985</v>
      </c>
      <c r="N13" s="412">
        <v>21</v>
      </c>
      <c r="O13" s="134">
        <v>4400000</v>
      </c>
      <c r="P13" s="134">
        <v>4400000</v>
      </c>
      <c r="Q13" s="134">
        <v>100676620</v>
      </c>
      <c r="R13" s="134">
        <v>2031755</v>
      </c>
      <c r="S13" s="134">
        <v>102708375</v>
      </c>
      <c r="T13" s="414" t="s">
        <v>645</v>
      </c>
      <c r="U13" s="371">
        <v>0</v>
      </c>
      <c r="V13" s="371">
        <v>0</v>
      </c>
      <c r="W13" s="371">
        <v>0</v>
      </c>
      <c r="X13" s="371" t="s">
        <v>987</v>
      </c>
      <c r="Y13" s="415"/>
    </row>
    <row r="14" spans="1:25" s="575" customFormat="1">
      <c r="A14" s="450">
        <v>94272000</v>
      </c>
      <c r="B14" s="408">
        <v>9</v>
      </c>
      <c r="C14" s="348" t="s">
        <v>343</v>
      </c>
      <c r="D14" s="348" t="s">
        <v>142</v>
      </c>
      <c r="E14" s="128">
        <v>517</v>
      </c>
      <c r="F14" s="722">
        <v>39905</v>
      </c>
      <c r="G14" s="130" t="s">
        <v>66</v>
      </c>
      <c r="H14" s="707">
        <v>196000</v>
      </c>
      <c r="I14" s="353" t="s">
        <v>191</v>
      </c>
      <c r="J14" s="132">
        <v>8</v>
      </c>
      <c r="K14" s="410" t="s">
        <v>39</v>
      </c>
      <c r="L14" s="133" t="s">
        <v>985</v>
      </c>
      <c r="M14" s="411" t="s">
        <v>985</v>
      </c>
      <c r="N14" s="412">
        <v>10</v>
      </c>
      <c r="O14" s="134">
        <v>196000000</v>
      </c>
      <c r="P14" s="134">
        <v>102200000</v>
      </c>
      <c r="Q14" s="134">
        <v>49095858</v>
      </c>
      <c r="R14" s="134">
        <v>631324</v>
      </c>
      <c r="S14" s="134">
        <v>49727182</v>
      </c>
      <c r="T14" s="414">
        <v>0</v>
      </c>
      <c r="U14" s="371" t="s">
        <v>69</v>
      </c>
      <c r="V14" s="371">
        <v>0</v>
      </c>
      <c r="W14" s="371">
        <v>0</v>
      </c>
      <c r="X14" s="371" t="s">
        <v>987</v>
      </c>
      <c r="Y14" s="415"/>
    </row>
    <row r="15" spans="1:25" s="575" customFormat="1">
      <c r="A15" s="450">
        <v>76129263</v>
      </c>
      <c r="B15" s="408">
        <v>3</v>
      </c>
      <c r="C15" s="348" t="s">
        <v>555</v>
      </c>
      <c r="D15" s="348" t="s">
        <v>984</v>
      </c>
      <c r="E15" s="128">
        <v>678</v>
      </c>
      <c r="F15" s="722">
        <v>40801</v>
      </c>
      <c r="G15" s="130" t="s">
        <v>37</v>
      </c>
      <c r="H15" s="707">
        <v>8500</v>
      </c>
      <c r="I15" s="353"/>
      <c r="J15" s="132"/>
      <c r="K15" s="410" t="s">
        <v>68</v>
      </c>
      <c r="L15" s="133" t="s">
        <v>39</v>
      </c>
      <c r="M15" s="411" t="s">
        <v>985</v>
      </c>
      <c r="N15" s="412">
        <v>10</v>
      </c>
      <c r="O15" s="134"/>
      <c r="P15" s="134"/>
      <c r="Q15" s="134"/>
      <c r="R15" s="134"/>
      <c r="S15" s="134"/>
      <c r="T15" s="414">
        <v>0</v>
      </c>
      <c r="U15" s="371">
        <v>0</v>
      </c>
      <c r="V15" s="371">
        <v>0</v>
      </c>
      <c r="W15" s="371">
        <v>0</v>
      </c>
      <c r="X15" s="371">
        <v>0</v>
      </c>
      <c r="Y15" s="415"/>
    </row>
    <row r="16" spans="1:25" s="575" customFormat="1">
      <c r="A16" s="450">
        <v>76129263</v>
      </c>
      <c r="B16" s="408">
        <v>3</v>
      </c>
      <c r="C16" s="348" t="s">
        <v>555</v>
      </c>
      <c r="D16" s="348" t="s">
        <v>134</v>
      </c>
      <c r="E16" s="128">
        <v>678</v>
      </c>
      <c r="F16" s="722">
        <v>40802</v>
      </c>
      <c r="G16" s="130" t="s">
        <v>37</v>
      </c>
      <c r="H16" s="707">
        <v>5000</v>
      </c>
      <c r="I16" s="353" t="s">
        <v>46</v>
      </c>
      <c r="J16" s="132">
        <v>3.4</v>
      </c>
      <c r="K16" s="410" t="s">
        <v>68</v>
      </c>
      <c r="L16" s="133" t="s">
        <v>39</v>
      </c>
      <c r="M16" s="411" t="s">
        <v>985</v>
      </c>
      <c r="N16" s="412">
        <v>7</v>
      </c>
      <c r="O16" s="134"/>
      <c r="P16" s="134"/>
      <c r="Q16" s="134">
        <v>0</v>
      </c>
      <c r="R16" s="134"/>
      <c r="S16" s="134"/>
      <c r="T16" s="414" t="s">
        <v>645</v>
      </c>
      <c r="U16" s="371">
        <v>0</v>
      </c>
      <c r="V16" s="371" t="s">
        <v>988</v>
      </c>
      <c r="W16" s="371">
        <v>0</v>
      </c>
      <c r="X16" s="371">
        <v>0</v>
      </c>
      <c r="Y16" s="415"/>
    </row>
    <row r="17" spans="1:25" s="575" customFormat="1">
      <c r="A17" s="450">
        <v>76129263</v>
      </c>
      <c r="B17" s="408">
        <v>3</v>
      </c>
      <c r="C17" s="348" t="s">
        <v>555</v>
      </c>
      <c r="D17" s="348" t="s">
        <v>134</v>
      </c>
      <c r="E17" s="128">
        <v>678</v>
      </c>
      <c r="F17" s="722">
        <v>40802</v>
      </c>
      <c r="G17" s="130" t="s">
        <v>162</v>
      </c>
      <c r="H17" s="707">
        <v>100000000</v>
      </c>
      <c r="I17" s="353" t="s">
        <v>87</v>
      </c>
      <c r="J17" s="132">
        <v>6.1</v>
      </c>
      <c r="K17" s="410" t="s">
        <v>68</v>
      </c>
      <c r="L17" s="133" t="s">
        <v>39</v>
      </c>
      <c r="M17" s="411" t="s">
        <v>985</v>
      </c>
      <c r="N17" s="412">
        <v>7</v>
      </c>
      <c r="O17" s="134"/>
      <c r="P17" s="134"/>
      <c r="Q17" s="134">
        <v>0</v>
      </c>
      <c r="R17" s="134"/>
      <c r="S17" s="134"/>
      <c r="T17" s="414">
        <v>0</v>
      </c>
      <c r="U17" s="371">
        <v>0</v>
      </c>
      <c r="V17" s="371" t="s">
        <v>988</v>
      </c>
      <c r="W17" s="371">
        <v>0</v>
      </c>
      <c r="X17" s="371">
        <v>0</v>
      </c>
      <c r="Y17" s="415"/>
    </row>
    <row r="18" spans="1:25" s="575" customFormat="1">
      <c r="A18" s="450">
        <v>76129263</v>
      </c>
      <c r="B18" s="408">
        <v>3</v>
      </c>
      <c r="C18" s="348" t="s">
        <v>555</v>
      </c>
      <c r="D18" s="348" t="s">
        <v>134</v>
      </c>
      <c r="E18" s="128">
        <v>678</v>
      </c>
      <c r="F18" s="722">
        <v>40802</v>
      </c>
      <c r="G18" s="130" t="s">
        <v>37</v>
      </c>
      <c r="H18" s="707">
        <v>5000</v>
      </c>
      <c r="I18" s="353" t="s">
        <v>89</v>
      </c>
      <c r="J18" s="132">
        <v>3.4</v>
      </c>
      <c r="K18" s="410" t="s">
        <v>68</v>
      </c>
      <c r="L18" s="133" t="s">
        <v>39</v>
      </c>
      <c r="M18" s="411" t="s">
        <v>985</v>
      </c>
      <c r="N18" s="412">
        <v>10</v>
      </c>
      <c r="O18" s="134"/>
      <c r="P18" s="134"/>
      <c r="Q18" s="134">
        <v>0</v>
      </c>
      <c r="R18" s="134"/>
      <c r="S18" s="134"/>
      <c r="T18" s="414" t="s">
        <v>645</v>
      </c>
      <c r="U18" s="371">
        <v>0</v>
      </c>
      <c r="V18" s="371" t="s">
        <v>988</v>
      </c>
      <c r="W18" s="371">
        <v>0</v>
      </c>
      <c r="X18" s="371">
        <v>0</v>
      </c>
      <c r="Y18" s="415"/>
    </row>
    <row r="19" spans="1:25" s="575" customFormat="1">
      <c r="A19" s="450">
        <v>76129263</v>
      </c>
      <c r="B19" s="408">
        <v>3</v>
      </c>
      <c r="C19" s="348" t="s">
        <v>555</v>
      </c>
      <c r="D19" s="348" t="s">
        <v>142</v>
      </c>
      <c r="E19" s="128">
        <v>678</v>
      </c>
      <c r="F19" s="722">
        <v>41138</v>
      </c>
      <c r="G19" s="130" t="s">
        <v>37</v>
      </c>
      <c r="H19" s="707">
        <v>3500</v>
      </c>
      <c r="I19" s="353" t="s">
        <v>56</v>
      </c>
      <c r="J19" s="132">
        <v>3.5</v>
      </c>
      <c r="K19" s="410" t="s">
        <v>68</v>
      </c>
      <c r="L19" s="133"/>
      <c r="M19" s="411"/>
      <c r="N19" s="412">
        <v>5</v>
      </c>
      <c r="O19" s="134">
        <v>1500000</v>
      </c>
      <c r="P19" s="134">
        <v>1500000</v>
      </c>
      <c r="Q19" s="134">
        <v>34321575</v>
      </c>
      <c r="R19" s="134">
        <v>296086</v>
      </c>
      <c r="S19" s="134">
        <v>34617661</v>
      </c>
      <c r="T19" s="414" t="s">
        <v>645</v>
      </c>
      <c r="U19" s="371">
        <v>0</v>
      </c>
      <c r="V19" s="371">
        <v>0</v>
      </c>
      <c r="W19" s="371">
        <v>0</v>
      </c>
      <c r="X19" s="371">
        <v>0</v>
      </c>
      <c r="Y19" s="415"/>
    </row>
    <row r="20" spans="1:25" s="575" customFormat="1">
      <c r="A20" s="450">
        <v>76129263</v>
      </c>
      <c r="B20" s="408">
        <v>3</v>
      </c>
      <c r="C20" s="348" t="s">
        <v>555</v>
      </c>
      <c r="D20" s="348" t="s">
        <v>142</v>
      </c>
      <c r="E20" s="128">
        <v>678</v>
      </c>
      <c r="F20" s="722">
        <v>41138</v>
      </c>
      <c r="G20" s="130" t="s">
        <v>162</v>
      </c>
      <c r="H20" s="707">
        <v>79000000</v>
      </c>
      <c r="I20" s="353" t="s">
        <v>51</v>
      </c>
      <c r="J20" s="132">
        <v>6.5</v>
      </c>
      <c r="K20" s="410" t="s">
        <v>68</v>
      </c>
      <c r="L20" s="133"/>
      <c r="M20" s="411"/>
      <c r="N20" s="412">
        <v>5</v>
      </c>
      <c r="O20" s="134"/>
      <c r="P20" s="134"/>
      <c r="Q20" s="134"/>
      <c r="R20" s="134"/>
      <c r="S20" s="134"/>
      <c r="T20" s="414">
        <v>0</v>
      </c>
      <c r="U20" s="371">
        <v>0</v>
      </c>
      <c r="V20" s="371" t="s">
        <v>988</v>
      </c>
      <c r="W20" s="371">
        <v>0</v>
      </c>
      <c r="X20" s="371">
        <v>0</v>
      </c>
      <c r="Y20" s="415"/>
    </row>
    <row r="21" spans="1:25" s="575" customFormat="1">
      <c r="A21" s="450">
        <v>76129263</v>
      </c>
      <c r="B21" s="408">
        <v>3</v>
      </c>
      <c r="C21" s="348" t="s">
        <v>555</v>
      </c>
      <c r="D21" s="348" t="s">
        <v>142</v>
      </c>
      <c r="E21" s="128">
        <v>678</v>
      </c>
      <c r="F21" s="722">
        <v>41138</v>
      </c>
      <c r="G21" s="130" t="s">
        <v>37</v>
      </c>
      <c r="H21" s="707">
        <v>3500</v>
      </c>
      <c r="I21" s="353" t="s">
        <v>53</v>
      </c>
      <c r="J21" s="132">
        <v>3.5</v>
      </c>
      <c r="K21" s="410" t="s">
        <v>68</v>
      </c>
      <c r="L21" s="133"/>
      <c r="M21" s="411"/>
      <c r="N21" s="412">
        <v>7</v>
      </c>
      <c r="O21" s="134"/>
      <c r="P21" s="134"/>
      <c r="Q21" s="134"/>
      <c r="R21" s="134"/>
      <c r="S21" s="134"/>
      <c r="T21" s="414" t="s">
        <v>645</v>
      </c>
      <c r="U21" s="371">
        <v>0</v>
      </c>
      <c r="V21" s="371" t="s">
        <v>988</v>
      </c>
      <c r="W21" s="371">
        <v>0</v>
      </c>
      <c r="X21" s="371">
        <v>0</v>
      </c>
      <c r="Y21" s="415"/>
    </row>
    <row r="22" spans="1:25" s="575" customFormat="1">
      <c r="A22" s="450">
        <v>76129263</v>
      </c>
      <c r="B22" s="408">
        <v>3</v>
      </c>
      <c r="C22" s="348" t="s">
        <v>555</v>
      </c>
      <c r="D22" s="348" t="s">
        <v>142</v>
      </c>
      <c r="E22" s="128">
        <v>678</v>
      </c>
      <c r="F22" s="722">
        <v>41138</v>
      </c>
      <c r="G22" s="130" t="s">
        <v>162</v>
      </c>
      <c r="H22" s="707">
        <v>79000000</v>
      </c>
      <c r="I22" s="353" t="s">
        <v>59</v>
      </c>
      <c r="J22" s="132">
        <v>6.5</v>
      </c>
      <c r="K22" s="410" t="s">
        <v>68</v>
      </c>
      <c r="L22" s="133"/>
      <c r="M22" s="411"/>
      <c r="N22" s="412">
        <v>7</v>
      </c>
      <c r="O22" s="134"/>
      <c r="P22" s="134"/>
      <c r="Q22" s="134"/>
      <c r="R22" s="134"/>
      <c r="S22" s="134"/>
      <c r="T22" s="414">
        <v>0</v>
      </c>
      <c r="U22" s="371">
        <v>0</v>
      </c>
      <c r="V22" s="371" t="s">
        <v>988</v>
      </c>
      <c r="W22" s="371">
        <v>0</v>
      </c>
      <c r="X22" s="371" t="s">
        <v>987</v>
      </c>
      <c r="Y22" s="415"/>
    </row>
    <row r="23" spans="1:25" s="575" customFormat="1">
      <c r="A23" s="450">
        <v>76129263</v>
      </c>
      <c r="B23" s="408">
        <v>3</v>
      </c>
      <c r="C23" s="348" t="s">
        <v>555</v>
      </c>
      <c r="D23" s="348" t="s">
        <v>984</v>
      </c>
      <c r="E23" s="128">
        <v>679</v>
      </c>
      <c r="F23" s="722">
        <v>40801</v>
      </c>
      <c r="G23" s="130" t="s">
        <v>37</v>
      </c>
      <c r="H23" s="707">
        <v>8500</v>
      </c>
      <c r="I23" s="353"/>
      <c r="J23" s="132"/>
      <c r="K23" s="410" t="s">
        <v>68</v>
      </c>
      <c r="L23" s="133" t="s">
        <v>39</v>
      </c>
      <c r="M23" s="411" t="s">
        <v>985</v>
      </c>
      <c r="N23" s="412">
        <v>30</v>
      </c>
      <c r="O23" s="134"/>
      <c r="P23" s="134"/>
      <c r="Q23" s="134"/>
      <c r="R23" s="134"/>
      <c r="S23" s="134"/>
      <c r="T23" s="414">
        <v>0</v>
      </c>
      <c r="U23" s="371">
        <v>0</v>
      </c>
      <c r="V23" s="371">
        <v>0</v>
      </c>
      <c r="W23" s="371">
        <v>0</v>
      </c>
      <c r="X23" s="371">
        <v>0</v>
      </c>
      <c r="Y23" s="415"/>
    </row>
    <row r="24" spans="1:25" s="575" customFormat="1">
      <c r="A24" s="450">
        <v>76129263</v>
      </c>
      <c r="B24" s="408">
        <v>3</v>
      </c>
      <c r="C24" s="348" t="s">
        <v>555</v>
      </c>
      <c r="D24" s="348" t="s">
        <v>134</v>
      </c>
      <c r="E24" s="128">
        <v>679</v>
      </c>
      <c r="F24" s="722">
        <v>40802</v>
      </c>
      <c r="G24" s="130" t="s">
        <v>37</v>
      </c>
      <c r="H24" s="707">
        <v>5000</v>
      </c>
      <c r="I24" s="353" t="s">
        <v>63</v>
      </c>
      <c r="J24" s="132">
        <v>3.8</v>
      </c>
      <c r="K24" s="410" t="s">
        <v>68</v>
      </c>
      <c r="L24" s="133" t="s">
        <v>39</v>
      </c>
      <c r="M24" s="411" t="s">
        <v>985</v>
      </c>
      <c r="N24" s="412">
        <v>21</v>
      </c>
      <c r="O24" s="134">
        <v>5000000</v>
      </c>
      <c r="P24" s="134">
        <v>5000000</v>
      </c>
      <c r="Q24" s="134">
        <v>114405250</v>
      </c>
      <c r="R24" s="134">
        <v>1070776</v>
      </c>
      <c r="S24" s="134">
        <v>115476026</v>
      </c>
      <c r="T24" s="414" t="s">
        <v>645</v>
      </c>
      <c r="U24" s="371">
        <v>0</v>
      </c>
      <c r="V24" s="371">
        <v>0</v>
      </c>
      <c r="W24" s="371">
        <v>0</v>
      </c>
      <c r="X24" s="371">
        <v>0</v>
      </c>
      <c r="Y24" s="415"/>
    </row>
    <row r="25" spans="1:25" s="575" customFormat="1">
      <c r="A25" s="450">
        <v>76129263</v>
      </c>
      <c r="B25" s="408">
        <v>3</v>
      </c>
      <c r="C25" s="348" t="s">
        <v>555</v>
      </c>
      <c r="D25" s="348" t="s">
        <v>142</v>
      </c>
      <c r="E25" s="128">
        <v>679</v>
      </c>
      <c r="F25" s="722">
        <v>41138</v>
      </c>
      <c r="G25" s="130" t="s">
        <v>37</v>
      </c>
      <c r="H25" s="707">
        <v>3500</v>
      </c>
      <c r="I25" s="353" t="s">
        <v>60</v>
      </c>
      <c r="J25" s="132">
        <v>4</v>
      </c>
      <c r="K25" s="410" t="s">
        <v>68</v>
      </c>
      <c r="L25" s="133"/>
      <c r="M25" s="411"/>
      <c r="N25" s="412">
        <v>21</v>
      </c>
      <c r="O25" s="134"/>
      <c r="P25" s="134"/>
      <c r="Q25" s="134"/>
      <c r="R25" s="134"/>
      <c r="S25" s="134"/>
      <c r="T25" s="414" t="s">
        <v>645</v>
      </c>
      <c r="U25" s="371">
        <v>0</v>
      </c>
      <c r="V25" s="371" t="s">
        <v>988</v>
      </c>
      <c r="W25" s="371">
        <v>0</v>
      </c>
      <c r="X25" s="371">
        <v>0</v>
      </c>
      <c r="Y25" s="415"/>
    </row>
    <row r="26" spans="1:25" s="575" customFormat="1">
      <c r="A26" s="450">
        <v>61808000</v>
      </c>
      <c r="B26" s="723">
        <v>5</v>
      </c>
      <c r="C26" s="348" t="s">
        <v>424</v>
      </c>
      <c r="D26" s="348" t="s">
        <v>989</v>
      </c>
      <c r="E26" s="130">
        <v>266</v>
      </c>
      <c r="F26" s="722">
        <v>37116</v>
      </c>
      <c r="G26" s="130" t="s">
        <v>37</v>
      </c>
      <c r="H26" s="707">
        <v>375</v>
      </c>
      <c r="I26" s="353" t="s">
        <v>67</v>
      </c>
      <c r="J26" s="132">
        <v>6</v>
      </c>
      <c r="K26" s="410" t="s">
        <v>39</v>
      </c>
      <c r="L26" s="133" t="s">
        <v>985</v>
      </c>
      <c r="M26" s="411" t="s">
        <v>985</v>
      </c>
      <c r="N26" s="412">
        <v>5</v>
      </c>
      <c r="O26" s="134">
        <v>375000</v>
      </c>
      <c r="P26" s="134"/>
      <c r="Q26" s="134">
        <v>0</v>
      </c>
      <c r="R26" s="134"/>
      <c r="S26" s="134"/>
      <c r="T26" s="414" t="s">
        <v>645</v>
      </c>
      <c r="U26" s="371">
        <v>0</v>
      </c>
      <c r="V26" s="371">
        <v>0</v>
      </c>
      <c r="W26" s="371" t="s">
        <v>990</v>
      </c>
      <c r="X26" s="371" t="s">
        <v>987</v>
      </c>
      <c r="Y26" s="415"/>
    </row>
    <row r="27" spans="1:25" s="575" customFormat="1">
      <c r="A27" s="450">
        <v>61808000</v>
      </c>
      <c r="B27" s="723">
        <v>5</v>
      </c>
      <c r="C27" s="348" t="s">
        <v>424</v>
      </c>
      <c r="D27" s="348" t="s">
        <v>989</v>
      </c>
      <c r="E27" s="130">
        <v>266</v>
      </c>
      <c r="F27" s="722">
        <v>37116</v>
      </c>
      <c r="G27" s="130" t="s">
        <v>37</v>
      </c>
      <c r="H27" s="707">
        <v>1125</v>
      </c>
      <c r="I27" s="353" t="s">
        <v>73</v>
      </c>
      <c r="J27" s="132">
        <v>6</v>
      </c>
      <c r="K27" s="410" t="s">
        <v>39</v>
      </c>
      <c r="L27" s="133" t="s">
        <v>985</v>
      </c>
      <c r="M27" s="411" t="s">
        <v>985</v>
      </c>
      <c r="N27" s="412">
        <v>5</v>
      </c>
      <c r="O27" s="134">
        <v>825000</v>
      </c>
      <c r="P27" s="134"/>
      <c r="Q27" s="134">
        <v>0</v>
      </c>
      <c r="R27" s="134"/>
      <c r="S27" s="134"/>
      <c r="T27" s="414" t="s">
        <v>645</v>
      </c>
      <c r="U27" s="371">
        <v>0</v>
      </c>
      <c r="V27" s="371">
        <v>0</v>
      </c>
      <c r="W27" s="371" t="s">
        <v>990</v>
      </c>
      <c r="X27" s="371" t="s">
        <v>987</v>
      </c>
      <c r="Y27" s="415"/>
    </row>
    <row r="28" spans="1:25" s="575" customFormat="1">
      <c r="A28" s="450">
        <v>61808000</v>
      </c>
      <c r="B28" s="723">
        <v>5</v>
      </c>
      <c r="C28" s="348" t="s">
        <v>424</v>
      </c>
      <c r="D28" s="348" t="s">
        <v>989</v>
      </c>
      <c r="E28" s="130">
        <v>266</v>
      </c>
      <c r="F28" s="722">
        <v>37116</v>
      </c>
      <c r="G28" s="130" t="s">
        <v>37</v>
      </c>
      <c r="H28" s="707">
        <v>1375</v>
      </c>
      <c r="I28" s="353" t="s">
        <v>71</v>
      </c>
      <c r="J28" s="132">
        <v>6.25</v>
      </c>
      <c r="K28" s="410" t="s">
        <v>39</v>
      </c>
      <c r="L28" s="133" t="s">
        <v>985</v>
      </c>
      <c r="M28" s="411" t="s">
        <v>985</v>
      </c>
      <c r="N28" s="412">
        <v>21</v>
      </c>
      <c r="O28" s="134">
        <v>700000</v>
      </c>
      <c r="P28" s="134"/>
      <c r="Q28" s="134">
        <v>0</v>
      </c>
      <c r="R28" s="134"/>
      <c r="S28" s="134"/>
      <c r="T28" s="414" t="s">
        <v>645</v>
      </c>
      <c r="U28" s="371">
        <v>0</v>
      </c>
      <c r="V28" s="371">
        <v>0</v>
      </c>
      <c r="W28" s="371" t="s">
        <v>990</v>
      </c>
      <c r="X28" s="371" t="s">
        <v>987</v>
      </c>
      <c r="Y28" s="415"/>
    </row>
    <row r="29" spans="1:25" s="575" customFormat="1">
      <c r="A29" s="450">
        <v>61808000</v>
      </c>
      <c r="B29" s="723">
        <v>5</v>
      </c>
      <c r="C29" s="348" t="s">
        <v>424</v>
      </c>
      <c r="D29" s="348" t="s">
        <v>989</v>
      </c>
      <c r="E29" s="130">
        <v>266</v>
      </c>
      <c r="F29" s="722">
        <v>37116</v>
      </c>
      <c r="G29" s="130" t="s">
        <v>37</v>
      </c>
      <c r="H29" s="707">
        <v>1125</v>
      </c>
      <c r="I29" s="353" t="s">
        <v>72</v>
      </c>
      <c r="J29" s="132">
        <v>6.25</v>
      </c>
      <c r="K29" s="410" t="s">
        <v>39</v>
      </c>
      <c r="L29" s="133" t="s">
        <v>985</v>
      </c>
      <c r="M29" s="411" t="s">
        <v>985</v>
      </c>
      <c r="N29" s="412">
        <v>21</v>
      </c>
      <c r="O29" s="134">
        <v>1100000</v>
      </c>
      <c r="P29" s="134"/>
      <c r="Q29" s="134">
        <v>0</v>
      </c>
      <c r="R29" s="134"/>
      <c r="S29" s="134"/>
      <c r="T29" s="414" t="s">
        <v>645</v>
      </c>
      <c r="U29" s="371">
        <v>0</v>
      </c>
      <c r="V29" s="371">
        <v>0</v>
      </c>
      <c r="W29" s="371" t="s">
        <v>990</v>
      </c>
      <c r="X29" s="371" t="s">
        <v>987</v>
      </c>
      <c r="Y29" s="415"/>
    </row>
    <row r="30" spans="1:25" s="575" customFormat="1">
      <c r="A30" s="450">
        <v>61808000</v>
      </c>
      <c r="B30" s="723">
        <v>5</v>
      </c>
      <c r="C30" s="348" t="s">
        <v>424</v>
      </c>
      <c r="D30" s="348" t="s">
        <v>984</v>
      </c>
      <c r="E30" s="128">
        <v>305</v>
      </c>
      <c r="F30" s="722">
        <v>37539</v>
      </c>
      <c r="G30" s="130" t="s">
        <v>37</v>
      </c>
      <c r="H30" s="707">
        <v>10000</v>
      </c>
      <c r="I30" s="353"/>
      <c r="J30" s="132"/>
      <c r="K30" s="410" t="s">
        <v>985</v>
      </c>
      <c r="L30" s="133" t="s">
        <v>985</v>
      </c>
      <c r="M30" s="411" t="s">
        <v>985</v>
      </c>
      <c r="N30" s="412">
        <v>10</v>
      </c>
      <c r="O30" s="134"/>
      <c r="P30" s="134"/>
      <c r="Q30" s="134"/>
      <c r="R30" s="134"/>
      <c r="S30" s="134"/>
      <c r="T30" s="414">
        <v>0</v>
      </c>
      <c r="U30" s="371">
        <v>0</v>
      </c>
      <c r="V30" s="371">
        <v>0</v>
      </c>
      <c r="W30" s="371">
        <v>0</v>
      </c>
      <c r="X30" s="371" t="s">
        <v>987</v>
      </c>
      <c r="Y30" s="415"/>
    </row>
    <row r="31" spans="1:25" s="575" customFormat="1">
      <c r="A31" s="450">
        <v>61808000</v>
      </c>
      <c r="B31" s="723">
        <v>5</v>
      </c>
      <c r="C31" s="348" t="s">
        <v>424</v>
      </c>
      <c r="D31" s="348" t="s">
        <v>134</v>
      </c>
      <c r="E31" s="128">
        <v>305</v>
      </c>
      <c r="F31" s="722">
        <v>37539</v>
      </c>
      <c r="G31" s="130" t="s">
        <v>37</v>
      </c>
      <c r="H31" s="707">
        <v>1000</v>
      </c>
      <c r="I31" s="353" t="s">
        <v>147</v>
      </c>
      <c r="J31" s="132">
        <v>4.25</v>
      </c>
      <c r="K31" s="410" t="s">
        <v>39</v>
      </c>
      <c r="L31" s="133" t="s">
        <v>985</v>
      </c>
      <c r="M31" s="411" t="s">
        <v>985</v>
      </c>
      <c r="N31" s="412">
        <v>8</v>
      </c>
      <c r="O31" s="134">
        <v>1000000</v>
      </c>
      <c r="P31" s="134"/>
      <c r="Q31" s="134">
        <v>0</v>
      </c>
      <c r="R31" s="134"/>
      <c r="S31" s="134"/>
      <c r="T31" s="414" t="s">
        <v>645</v>
      </c>
      <c r="U31" s="371">
        <v>0</v>
      </c>
      <c r="V31" s="371">
        <v>0</v>
      </c>
      <c r="W31" s="371" t="s">
        <v>990</v>
      </c>
      <c r="X31" s="371" t="s">
        <v>987</v>
      </c>
      <c r="Y31" s="415"/>
    </row>
    <row r="32" spans="1:25" s="575" customFormat="1">
      <c r="A32" s="450">
        <v>61808000</v>
      </c>
      <c r="B32" s="723">
        <v>5</v>
      </c>
      <c r="C32" s="348" t="s">
        <v>424</v>
      </c>
      <c r="D32" s="348" t="s">
        <v>134</v>
      </c>
      <c r="E32" s="128">
        <v>305</v>
      </c>
      <c r="F32" s="722">
        <v>37539</v>
      </c>
      <c r="G32" s="130" t="s">
        <v>37</v>
      </c>
      <c r="H32" s="707">
        <v>3200</v>
      </c>
      <c r="I32" s="353" t="s">
        <v>148</v>
      </c>
      <c r="J32" s="132">
        <v>4.25</v>
      </c>
      <c r="K32" s="410" t="s">
        <v>39</v>
      </c>
      <c r="L32" s="133" t="s">
        <v>985</v>
      </c>
      <c r="M32" s="411" t="s">
        <v>985</v>
      </c>
      <c r="N32" s="412">
        <v>8</v>
      </c>
      <c r="O32" s="134">
        <v>3000000</v>
      </c>
      <c r="P32" s="134"/>
      <c r="Q32" s="134">
        <v>0</v>
      </c>
      <c r="R32" s="134"/>
      <c r="S32" s="134"/>
      <c r="T32" s="414" t="s">
        <v>645</v>
      </c>
      <c r="U32" s="371">
        <v>0</v>
      </c>
      <c r="V32" s="371">
        <v>0</v>
      </c>
      <c r="W32" s="371" t="s">
        <v>990</v>
      </c>
      <c r="X32" s="371" t="s">
        <v>987</v>
      </c>
      <c r="Y32" s="415"/>
    </row>
    <row r="33" spans="1:25" s="575" customFormat="1">
      <c r="A33" s="450">
        <v>61808000</v>
      </c>
      <c r="B33" s="723">
        <v>5</v>
      </c>
      <c r="C33" s="348" t="s">
        <v>424</v>
      </c>
      <c r="D33" s="348" t="s">
        <v>142</v>
      </c>
      <c r="E33" s="128">
        <v>305</v>
      </c>
      <c r="F33" s="722">
        <v>37715</v>
      </c>
      <c r="G33" s="130" t="s">
        <v>37</v>
      </c>
      <c r="H33" s="707">
        <v>2000</v>
      </c>
      <c r="I33" s="353" t="s">
        <v>149</v>
      </c>
      <c r="J33" s="132">
        <v>4.25</v>
      </c>
      <c r="K33" s="410" t="s">
        <v>39</v>
      </c>
      <c r="L33" s="133" t="s">
        <v>985</v>
      </c>
      <c r="M33" s="411" t="s">
        <v>985</v>
      </c>
      <c r="N33" s="412">
        <v>6.25</v>
      </c>
      <c r="O33" s="134">
        <v>2000000</v>
      </c>
      <c r="P33" s="134"/>
      <c r="Q33" s="134">
        <v>0</v>
      </c>
      <c r="R33" s="134"/>
      <c r="S33" s="134"/>
      <c r="T33" s="414" t="s">
        <v>645</v>
      </c>
      <c r="U33" s="371">
        <v>0</v>
      </c>
      <c r="V33" s="371">
        <v>0</v>
      </c>
      <c r="W33" s="371" t="s">
        <v>990</v>
      </c>
      <c r="X33" s="371" t="s">
        <v>987</v>
      </c>
      <c r="Y33" s="415"/>
    </row>
    <row r="34" spans="1:25" s="575" customFormat="1">
      <c r="A34" s="450">
        <v>61808000</v>
      </c>
      <c r="B34" s="723">
        <v>5</v>
      </c>
      <c r="C34" s="348" t="s">
        <v>424</v>
      </c>
      <c r="D34" s="348" t="s">
        <v>142</v>
      </c>
      <c r="E34" s="128">
        <v>305</v>
      </c>
      <c r="F34" s="722">
        <v>37715</v>
      </c>
      <c r="G34" s="130" t="s">
        <v>37</v>
      </c>
      <c r="H34" s="707">
        <v>3800</v>
      </c>
      <c r="I34" s="353" t="s">
        <v>150</v>
      </c>
      <c r="J34" s="132">
        <v>4.25</v>
      </c>
      <c r="K34" s="410" t="s">
        <v>39</v>
      </c>
      <c r="L34" s="133" t="s">
        <v>985</v>
      </c>
      <c r="M34" s="411" t="s">
        <v>985</v>
      </c>
      <c r="N34" s="412">
        <v>6.25</v>
      </c>
      <c r="O34" s="134">
        <v>3800000</v>
      </c>
      <c r="P34" s="134"/>
      <c r="Q34" s="134">
        <v>0</v>
      </c>
      <c r="R34" s="134"/>
      <c r="S34" s="134"/>
      <c r="T34" s="414" t="s">
        <v>645</v>
      </c>
      <c r="U34" s="371">
        <v>0</v>
      </c>
      <c r="V34" s="371">
        <v>0</v>
      </c>
      <c r="W34" s="371" t="s">
        <v>990</v>
      </c>
      <c r="X34" s="371" t="s">
        <v>987</v>
      </c>
      <c r="Y34" s="415"/>
    </row>
    <row r="35" spans="1:25" s="575" customFormat="1">
      <c r="A35" s="450">
        <v>61808000</v>
      </c>
      <c r="B35" s="723">
        <v>5</v>
      </c>
      <c r="C35" s="348" t="s">
        <v>424</v>
      </c>
      <c r="D35" s="348" t="s">
        <v>151</v>
      </c>
      <c r="E35" s="128">
        <v>305</v>
      </c>
      <c r="F35" s="722">
        <v>38695</v>
      </c>
      <c r="G35" s="130" t="s">
        <v>37</v>
      </c>
      <c r="H35" s="707">
        <v>1650</v>
      </c>
      <c r="I35" s="353" t="s">
        <v>56</v>
      </c>
      <c r="J35" s="132">
        <v>4</v>
      </c>
      <c r="K35" s="410" t="s">
        <v>68</v>
      </c>
      <c r="L35" s="133" t="s">
        <v>985</v>
      </c>
      <c r="M35" s="411" t="s">
        <v>985</v>
      </c>
      <c r="N35" s="412">
        <v>6.5</v>
      </c>
      <c r="O35" s="134">
        <v>1650000</v>
      </c>
      <c r="P35" s="134"/>
      <c r="Q35" s="134">
        <v>0</v>
      </c>
      <c r="R35" s="134"/>
      <c r="S35" s="134"/>
      <c r="T35" s="414" t="s">
        <v>645</v>
      </c>
      <c r="U35" s="371">
        <v>0</v>
      </c>
      <c r="V35" s="371">
        <v>0</v>
      </c>
      <c r="W35" s="371" t="s">
        <v>990</v>
      </c>
      <c r="X35" s="371" t="s">
        <v>987</v>
      </c>
      <c r="Y35" s="415"/>
    </row>
    <row r="36" spans="1:25" s="575" customFormat="1">
      <c r="A36" s="450">
        <v>61808000</v>
      </c>
      <c r="B36" s="723">
        <v>5</v>
      </c>
      <c r="C36" s="348" t="s">
        <v>424</v>
      </c>
      <c r="D36" s="348" t="s">
        <v>152</v>
      </c>
      <c r="E36" s="128">
        <v>305</v>
      </c>
      <c r="F36" s="722">
        <v>38695</v>
      </c>
      <c r="G36" s="130" t="s">
        <v>37</v>
      </c>
      <c r="H36" s="707">
        <v>5000</v>
      </c>
      <c r="I36" s="353" t="s">
        <v>51</v>
      </c>
      <c r="J36" s="132">
        <v>4.1500000000000004</v>
      </c>
      <c r="K36" s="410" t="s">
        <v>68</v>
      </c>
      <c r="L36" s="133" t="s">
        <v>985</v>
      </c>
      <c r="M36" s="411" t="s">
        <v>985</v>
      </c>
      <c r="N36" s="412">
        <v>21</v>
      </c>
      <c r="O36" s="134">
        <v>5000000</v>
      </c>
      <c r="P36" s="134">
        <v>3815789</v>
      </c>
      <c r="Q36" s="134">
        <v>87309259</v>
      </c>
      <c r="R36" s="134">
        <v>1793234</v>
      </c>
      <c r="S36" s="134">
        <v>89102493</v>
      </c>
      <c r="T36" s="414" t="s">
        <v>645</v>
      </c>
      <c r="U36" s="371">
        <v>0</v>
      </c>
      <c r="V36" s="371">
        <v>0</v>
      </c>
      <c r="W36" s="371">
        <v>0</v>
      </c>
      <c r="X36" s="371" t="s">
        <v>987</v>
      </c>
      <c r="Y36" s="415"/>
    </row>
    <row r="37" spans="1:25" s="575" customFormat="1">
      <c r="A37" s="450">
        <v>61808000</v>
      </c>
      <c r="B37" s="723">
        <v>5</v>
      </c>
      <c r="C37" s="348" t="s">
        <v>424</v>
      </c>
      <c r="D37" s="348" t="s">
        <v>984</v>
      </c>
      <c r="E37" s="128">
        <v>526</v>
      </c>
      <c r="F37" s="722">
        <v>39531</v>
      </c>
      <c r="G37" s="130" t="s">
        <v>37</v>
      </c>
      <c r="H37" s="707">
        <v>2500</v>
      </c>
      <c r="I37" s="353"/>
      <c r="J37" s="132"/>
      <c r="K37" s="410" t="s">
        <v>39</v>
      </c>
      <c r="L37" s="133" t="s">
        <v>985</v>
      </c>
      <c r="M37" s="411" t="s">
        <v>985</v>
      </c>
      <c r="N37" s="412">
        <v>25</v>
      </c>
      <c r="O37" s="134"/>
      <c r="P37" s="134"/>
      <c r="Q37" s="134"/>
      <c r="R37" s="134"/>
      <c r="S37" s="134"/>
      <c r="T37" s="414">
        <v>0</v>
      </c>
      <c r="U37" s="371">
        <v>0</v>
      </c>
      <c r="V37" s="371">
        <v>0</v>
      </c>
      <c r="W37" s="371">
        <v>0</v>
      </c>
      <c r="X37" s="371">
        <v>0</v>
      </c>
      <c r="Y37" s="415"/>
    </row>
    <row r="38" spans="1:25" s="575" customFormat="1">
      <c r="A38" s="450">
        <v>61808000</v>
      </c>
      <c r="B38" s="723">
        <v>5</v>
      </c>
      <c r="C38" s="348" t="s">
        <v>424</v>
      </c>
      <c r="D38" s="348" t="s">
        <v>134</v>
      </c>
      <c r="E38" s="128">
        <v>526</v>
      </c>
      <c r="F38" s="722">
        <v>39546</v>
      </c>
      <c r="G38" s="130" t="s">
        <v>37</v>
      </c>
      <c r="H38" s="707">
        <v>2500</v>
      </c>
      <c r="I38" s="353" t="s">
        <v>59</v>
      </c>
      <c r="J38" s="132">
        <v>3.9</v>
      </c>
      <c r="K38" s="410" t="s">
        <v>39</v>
      </c>
      <c r="L38" s="133" t="s">
        <v>985</v>
      </c>
      <c r="M38" s="411" t="s">
        <v>985</v>
      </c>
      <c r="N38" s="412">
        <v>21</v>
      </c>
      <c r="O38" s="134"/>
      <c r="P38" s="134"/>
      <c r="Q38" s="134">
        <v>0</v>
      </c>
      <c r="R38" s="134"/>
      <c r="S38" s="134"/>
      <c r="T38" s="414" t="s">
        <v>645</v>
      </c>
      <c r="U38" s="371">
        <v>0</v>
      </c>
      <c r="V38" s="371" t="s">
        <v>988</v>
      </c>
      <c r="W38" s="371">
        <v>0</v>
      </c>
      <c r="X38" s="371" t="s">
        <v>987</v>
      </c>
      <c r="Y38" s="415"/>
    </row>
    <row r="39" spans="1:25" s="575" customFormat="1">
      <c r="A39" s="450">
        <v>61808000</v>
      </c>
      <c r="B39" s="723">
        <v>5</v>
      </c>
      <c r="C39" s="348" t="s">
        <v>424</v>
      </c>
      <c r="D39" s="348" t="s">
        <v>984</v>
      </c>
      <c r="E39" s="128">
        <v>527</v>
      </c>
      <c r="F39" s="722">
        <v>39531</v>
      </c>
      <c r="G39" s="130" t="s">
        <v>37</v>
      </c>
      <c r="H39" s="707">
        <v>2500</v>
      </c>
      <c r="I39" s="353"/>
      <c r="J39" s="132"/>
      <c r="K39" s="410" t="s">
        <v>39</v>
      </c>
      <c r="L39" s="133" t="s">
        <v>985</v>
      </c>
      <c r="M39" s="411" t="s">
        <v>985</v>
      </c>
      <c r="N39" s="412">
        <v>10</v>
      </c>
      <c r="O39" s="134"/>
      <c r="P39" s="134"/>
      <c r="Q39" s="134"/>
      <c r="R39" s="134"/>
      <c r="S39" s="134"/>
      <c r="T39" s="414">
        <v>0</v>
      </c>
      <c r="U39" s="371">
        <v>0</v>
      </c>
      <c r="V39" s="371">
        <v>0</v>
      </c>
      <c r="W39" s="371">
        <v>0</v>
      </c>
      <c r="X39" s="371">
        <v>0</v>
      </c>
      <c r="Y39" s="415"/>
    </row>
    <row r="40" spans="1:25" s="575" customFormat="1">
      <c r="A40" s="450">
        <v>61808000</v>
      </c>
      <c r="B40" s="723">
        <v>5</v>
      </c>
      <c r="C40" s="348" t="s">
        <v>424</v>
      </c>
      <c r="D40" s="348" t="s">
        <v>134</v>
      </c>
      <c r="E40" s="128">
        <v>527</v>
      </c>
      <c r="F40" s="722">
        <v>39546</v>
      </c>
      <c r="G40" s="130" t="s">
        <v>37</v>
      </c>
      <c r="H40" s="707">
        <v>2500</v>
      </c>
      <c r="I40" s="353" t="s">
        <v>53</v>
      </c>
      <c r="J40" s="132">
        <v>3</v>
      </c>
      <c r="K40" s="410" t="s">
        <v>39</v>
      </c>
      <c r="L40" s="133" t="s">
        <v>985</v>
      </c>
      <c r="M40" s="411" t="s">
        <v>985</v>
      </c>
      <c r="N40" s="412">
        <v>6</v>
      </c>
      <c r="O40" s="134">
        <v>2500000</v>
      </c>
      <c r="P40" s="134">
        <v>2500000</v>
      </c>
      <c r="Q40" s="134">
        <v>57202625</v>
      </c>
      <c r="R40" s="134">
        <v>283897</v>
      </c>
      <c r="S40" s="134">
        <v>57486522</v>
      </c>
      <c r="T40" s="414" t="s">
        <v>645</v>
      </c>
      <c r="U40" s="371">
        <v>0</v>
      </c>
      <c r="V40" s="371">
        <v>0</v>
      </c>
      <c r="W40" s="371">
        <v>0</v>
      </c>
      <c r="X40" s="371" t="s">
        <v>987</v>
      </c>
      <c r="Y40" s="415"/>
    </row>
    <row r="41" spans="1:25" s="575" customFormat="1">
      <c r="A41" s="450">
        <v>61808000</v>
      </c>
      <c r="B41" s="723">
        <v>5</v>
      </c>
      <c r="C41" s="348" t="s">
        <v>424</v>
      </c>
      <c r="D41" s="348" t="s">
        <v>984</v>
      </c>
      <c r="E41" s="128">
        <v>580</v>
      </c>
      <c r="F41" s="722">
        <v>39924</v>
      </c>
      <c r="G41" s="130" t="s">
        <v>37</v>
      </c>
      <c r="H41" s="707">
        <v>3500</v>
      </c>
      <c r="I41" s="353"/>
      <c r="J41" s="132"/>
      <c r="K41" s="410" t="s">
        <v>68</v>
      </c>
      <c r="L41" s="133" t="s">
        <v>39</v>
      </c>
      <c r="M41" s="411" t="s">
        <v>985</v>
      </c>
      <c r="N41" s="412">
        <v>10</v>
      </c>
      <c r="O41" s="134"/>
      <c r="P41" s="134"/>
      <c r="Q41" s="134"/>
      <c r="R41" s="134"/>
      <c r="S41" s="134"/>
      <c r="T41" s="414">
        <v>0</v>
      </c>
      <c r="U41" s="371">
        <v>0</v>
      </c>
      <c r="V41" s="371">
        <v>0</v>
      </c>
      <c r="W41" s="371">
        <v>0</v>
      </c>
      <c r="X41" s="371">
        <v>0</v>
      </c>
      <c r="Y41" s="415"/>
    </row>
    <row r="42" spans="1:25" s="575" customFormat="1">
      <c r="A42" s="450">
        <v>61808000</v>
      </c>
      <c r="B42" s="723">
        <v>5</v>
      </c>
      <c r="C42" s="348" t="s">
        <v>424</v>
      </c>
      <c r="D42" s="348" t="s">
        <v>134</v>
      </c>
      <c r="E42" s="128">
        <v>580</v>
      </c>
      <c r="F42" s="722">
        <v>39946</v>
      </c>
      <c r="G42" s="130" t="s">
        <v>37</v>
      </c>
      <c r="H42" s="707">
        <v>3000</v>
      </c>
      <c r="I42" s="353" t="s">
        <v>60</v>
      </c>
      <c r="J42" s="132">
        <v>3.7</v>
      </c>
      <c r="K42" s="410" t="s">
        <v>39</v>
      </c>
      <c r="L42" s="133" t="s">
        <v>985</v>
      </c>
      <c r="M42" s="411" t="s">
        <v>985</v>
      </c>
      <c r="N42" s="412">
        <v>6.5</v>
      </c>
      <c r="O42" s="134">
        <v>2000000</v>
      </c>
      <c r="P42" s="134">
        <v>1520000</v>
      </c>
      <c r="Q42" s="134">
        <v>34779196</v>
      </c>
      <c r="R42" s="134">
        <v>637576</v>
      </c>
      <c r="S42" s="134">
        <v>35416772</v>
      </c>
      <c r="T42" s="414" t="s">
        <v>645</v>
      </c>
      <c r="U42" s="371">
        <v>0</v>
      </c>
      <c r="V42" s="371">
        <v>0</v>
      </c>
      <c r="W42" s="371">
        <v>0</v>
      </c>
      <c r="X42" s="371" t="s">
        <v>987</v>
      </c>
      <c r="Y42" s="415"/>
    </row>
    <row r="43" spans="1:25" s="575" customFormat="1">
      <c r="A43" s="450">
        <v>61808000</v>
      </c>
      <c r="B43" s="723">
        <v>5</v>
      </c>
      <c r="C43" s="348" t="s">
        <v>424</v>
      </c>
      <c r="D43" s="348" t="s">
        <v>134</v>
      </c>
      <c r="E43" s="128">
        <v>580</v>
      </c>
      <c r="F43" s="722">
        <v>39946</v>
      </c>
      <c r="G43" s="130" t="s">
        <v>37</v>
      </c>
      <c r="H43" s="707">
        <v>3000</v>
      </c>
      <c r="I43" s="353" t="s">
        <v>64</v>
      </c>
      <c r="J43" s="132">
        <v>4</v>
      </c>
      <c r="K43" s="410" t="s">
        <v>39</v>
      </c>
      <c r="L43" s="133" t="s">
        <v>985</v>
      </c>
      <c r="M43" s="411" t="s">
        <v>985</v>
      </c>
      <c r="N43" s="412">
        <v>9.5</v>
      </c>
      <c r="O43" s="134">
        <v>1000000</v>
      </c>
      <c r="P43" s="134">
        <v>1000000</v>
      </c>
      <c r="Q43" s="134">
        <v>22881050</v>
      </c>
      <c r="R43" s="134">
        <v>453136</v>
      </c>
      <c r="S43" s="134">
        <v>23334186</v>
      </c>
      <c r="T43" s="414" t="s">
        <v>645</v>
      </c>
      <c r="U43" s="371">
        <v>0</v>
      </c>
      <c r="V43" s="371">
        <v>0</v>
      </c>
      <c r="W43" s="371">
        <v>0</v>
      </c>
      <c r="X43" s="371" t="s">
        <v>987</v>
      </c>
      <c r="Y43" s="415"/>
    </row>
    <row r="44" spans="1:25" s="575" customFormat="1">
      <c r="A44" s="450">
        <v>61808000</v>
      </c>
      <c r="B44" s="723">
        <v>5</v>
      </c>
      <c r="C44" s="348" t="s">
        <v>424</v>
      </c>
      <c r="D44" s="348" t="s">
        <v>984</v>
      </c>
      <c r="E44" s="128">
        <v>581</v>
      </c>
      <c r="F44" s="722">
        <v>39924</v>
      </c>
      <c r="G44" s="130" t="s">
        <v>37</v>
      </c>
      <c r="H44" s="707">
        <v>3500</v>
      </c>
      <c r="I44" s="353"/>
      <c r="J44" s="132"/>
      <c r="K44" s="410" t="s">
        <v>68</v>
      </c>
      <c r="L44" s="133" t="s">
        <v>39</v>
      </c>
      <c r="M44" s="411" t="s">
        <v>985</v>
      </c>
      <c r="N44" s="412">
        <v>30</v>
      </c>
      <c r="O44" s="134"/>
      <c r="P44" s="134"/>
      <c r="Q44" s="134"/>
      <c r="R44" s="134"/>
      <c r="S44" s="134"/>
      <c r="T44" s="414">
        <v>0</v>
      </c>
      <c r="U44" s="371">
        <v>0</v>
      </c>
      <c r="V44" s="371" t="s">
        <v>988</v>
      </c>
      <c r="W44" s="371">
        <v>0</v>
      </c>
      <c r="X44" s="371">
        <v>0</v>
      </c>
      <c r="Y44" s="415"/>
    </row>
    <row r="45" spans="1:25" s="575" customFormat="1">
      <c r="A45" s="450">
        <v>61808000</v>
      </c>
      <c r="B45" s="408">
        <v>5</v>
      </c>
      <c r="C45" s="348" t="s">
        <v>424</v>
      </c>
      <c r="D45" s="348" t="s">
        <v>984</v>
      </c>
      <c r="E45" s="128">
        <v>629</v>
      </c>
      <c r="F45" s="722">
        <v>40252</v>
      </c>
      <c r="G45" s="130" t="s">
        <v>37</v>
      </c>
      <c r="H45" s="707">
        <v>4000</v>
      </c>
      <c r="I45" s="353"/>
      <c r="J45" s="132"/>
      <c r="K45" s="410" t="s">
        <v>68</v>
      </c>
      <c r="L45" s="133" t="s">
        <v>39</v>
      </c>
      <c r="M45" s="411" t="s">
        <v>985</v>
      </c>
      <c r="N45" s="412">
        <v>10</v>
      </c>
      <c r="O45" s="134"/>
      <c r="P45" s="134"/>
      <c r="Q45" s="134"/>
      <c r="R45" s="134"/>
      <c r="S45" s="134"/>
      <c r="T45" s="414">
        <v>0</v>
      </c>
      <c r="U45" s="371">
        <v>0</v>
      </c>
      <c r="V45" s="371">
        <v>0</v>
      </c>
      <c r="W45" s="371">
        <v>0</v>
      </c>
      <c r="X45" s="371">
        <v>0</v>
      </c>
      <c r="Y45" s="415"/>
    </row>
    <row r="46" spans="1:25" s="575" customFormat="1">
      <c r="A46" s="450">
        <v>61808000</v>
      </c>
      <c r="B46" s="408">
        <v>5</v>
      </c>
      <c r="C46" s="348" t="s">
        <v>424</v>
      </c>
      <c r="D46" s="348" t="s">
        <v>134</v>
      </c>
      <c r="E46" s="128">
        <v>629</v>
      </c>
      <c r="F46" s="722">
        <v>40267</v>
      </c>
      <c r="G46" s="130" t="s">
        <v>37</v>
      </c>
      <c r="H46" s="707">
        <v>4000</v>
      </c>
      <c r="I46" s="353" t="s">
        <v>75</v>
      </c>
      <c r="J46" s="132">
        <v>20.9</v>
      </c>
      <c r="K46" s="410" t="s">
        <v>39</v>
      </c>
      <c r="L46" s="133" t="s">
        <v>985</v>
      </c>
      <c r="M46" s="411" t="s">
        <v>985</v>
      </c>
      <c r="N46" s="412">
        <v>6.5</v>
      </c>
      <c r="O46" s="134">
        <v>1000000</v>
      </c>
      <c r="P46" s="134">
        <v>840000</v>
      </c>
      <c r="Q46" s="134">
        <v>19220082</v>
      </c>
      <c r="R46" s="134">
        <v>92230</v>
      </c>
      <c r="S46" s="134">
        <v>19312312</v>
      </c>
      <c r="T46" s="414" t="s">
        <v>645</v>
      </c>
      <c r="U46" s="371">
        <v>0</v>
      </c>
      <c r="V46" s="371">
        <v>0</v>
      </c>
      <c r="W46" s="371">
        <v>0</v>
      </c>
      <c r="X46" s="371">
        <v>0</v>
      </c>
      <c r="Y46" s="415"/>
    </row>
    <row r="47" spans="1:25" s="575" customFormat="1">
      <c r="A47" s="450">
        <v>61808000</v>
      </c>
      <c r="B47" s="408">
        <v>5</v>
      </c>
      <c r="C47" s="348" t="s">
        <v>424</v>
      </c>
      <c r="D47" s="348" t="s">
        <v>134</v>
      </c>
      <c r="E47" s="128">
        <v>629</v>
      </c>
      <c r="F47" s="722">
        <v>40267</v>
      </c>
      <c r="G47" s="130" t="s">
        <v>37</v>
      </c>
      <c r="H47" s="707">
        <v>4000</v>
      </c>
      <c r="I47" s="353" t="s">
        <v>116</v>
      </c>
      <c r="J47" s="132">
        <v>3.9</v>
      </c>
      <c r="K47" s="410" t="s">
        <v>39</v>
      </c>
      <c r="L47" s="133" t="s">
        <v>985</v>
      </c>
      <c r="M47" s="411" t="s">
        <v>985</v>
      </c>
      <c r="N47" s="412">
        <v>9.5</v>
      </c>
      <c r="O47" s="134"/>
      <c r="P47" s="134"/>
      <c r="Q47" s="134">
        <v>0</v>
      </c>
      <c r="R47" s="134"/>
      <c r="S47" s="134"/>
      <c r="T47" s="414" t="s">
        <v>645</v>
      </c>
      <c r="U47" s="371">
        <v>0</v>
      </c>
      <c r="V47" s="371" t="s">
        <v>988</v>
      </c>
      <c r="W47" s="371">
        <v>0</v>
      </c>
      <c r="X47" s="371">
        <v>0</v>
      </c>
      <c r="Y47" s="415"/>
    </row>
    <row r="48" spans="1:25" s="575" customFormat="1">
      <c r="A48" s="450">
        <v>61808000</v>
      </c>
      <c r="B48" s="408">
        <v>5</v>
      </c>
      <c r="C48" s="348" t="s">
        <v>424</v>
      </c>
      <c r="D48" s="348" t="s">
        <v>984</v>
      </c>
      <c r="E48" s="128">
        <v>630</v>
      </c>
      <c r="F48" s="722">
        <v>40252</v>
      </c>
      <c r="G48" s="130" t="s">
        <v>37</v>
      </c>
      <c r="H48" s="707">
        <v>4000</v>
      </c>
      <c r="I48" s="353"/>
      <c r="J48" s="132"/>
      <c r="K48" s="410" t="s">
        <v>68</v>
      </c>
      <c r="L48" s="133" t="s">
        <v>39</v>
      </c>
      <c r="M48" s="411" t="s">
        <v>985</v>
      </c>
      <c r="N48" s="412">
        <v>30</v>
      </c>
      <c r="O48" s="134"/>
      <c r="P48" s="134"/>
      <c r="Q48" s="134"/>
      <c r="R48" s="134"/>
      <c r="S48" s="134"/>
      <c r="T48" s="414">
        <v>0</v>
      </c>
      <c r="U48" s="371">
        <v>0</v>
      </c>
      <c r="V48" s="371" t="s">
        <v>988</v>
      </c>
      <c r="W48" s="371">
        <v>0</v>
      </c>
      <c r="X48" s="371">
        <v>0</v>
      </c>
      <c r="Y48" s="415"/>
    </row>
    <row r="49" spans="1:25" s="575" customFormat="1">
      <c r="A49" s="450">
        <v>61808000</v>
      </c>
      <c r="B49" s="408">
        <v>5</v>
      </c>
      <c r="C49" s="348" t="s">
        <v>486</v>
      </c>
      <c r="D49" s="348" t="s">
        <v>134</v>
      </c>
      <c r="E49" s="128">
        <v>630</v>
      </c>
      <c r="F49" s="722">
        <v>40267</v>
      </c>
      <c r="G49" s="130" t="s">
        <v>37</v>
      </c>
      <c r="H49" s="707">
        <v>4000</v>
      </c>
      <c r="I49" s="353" t="s">
        <v>123</v>
      </c>
      <c r="J49" s="132">
        <v>4.2</v>
      </c>
      <c r="K49" s="410" t="s">
        <v>39</v>
      </c>
      <c r="L49" s="133" t="s">
        <v>985</v>
      </c>
      <c r="M49" s="411" t="s">
        <v>985</v>
      </c>
      <c r="N49" s="412">
        <v>21</v>
      </c>
      <c r="O49" s="134">
        <v>1750000</v>
      </c>
      <c r="P49" s="134">
        <v>1750000</v>
      </c>
      <c r="Q49" s="134">
        <v>40041838</v>
      </c>
      <c r="R49" s="134">
        <v>277409</v>
      </c>
      <c r="S49" s="134">
        <v>40319247</v>
      </c>
      <c r="T49" s="414" t="s">
        <v>645</v>
      </c>
      <c r="U49" s="371">
        <v>0</v>
      </c>
      <c r="V49" s="371">
        <v>0</v>
      </c>
      <c r="W49" s="371">
        <v>0</v>
      </c>
      <c r="X49" s="371">
        <v>0</v>
      </c>
      <c r="Y49" s="415"/>
    </row>
    <row r="50" spans="1:25" s="575" customFormat="1">
      <c r="A50" s="450">
        <v>61808000</v>
      </c>
      <c r="B50" s="408">
        <v>5</v>
      </c>
      <c r="C50" s="348" t="s">
        <v>424</v>
      </c>
      <c r="D50" s="348" t="s">
        <v>984</v>
      </c>
      <c r="E50" s="128">
        <v>654</v>
      </c>
      <c r="F50" s="722">
        <v>40617</v>
      </c>
      <c r="G50" s="130" t="s">
        <v>37</v>
      </c>
      <c r="H50" s="707">
        <v>4400</v>
      </c>
      <c r="I50" s="353"/>
      <c r="J50" s="132"/>
      <c r="K50" s="410" t="s">
        <v>68</v>
      </c>
      <c r="L50" s="133" t="s">
        <v>39</v>
      </c>
      <c r="M50" s="411" t="s">
        <v>985</v>
      </c>
      <c r="N50" s="412">
        <v>10</v>
      </c>
      <c r="O50" s="134"/>
      <c r="P50" s="134"/>
      <c r="Q50" s="134"/>
      <c r="R50" s="134"/>
      <c r="S50" s="134"/>
      <c r="T50" s="414">
        <v>0</v>
      </c>
      <c r="U50" s="371">
        <v>0</v>
      </c>
      <c r="V50" s="371">
        <v>0</v>
      </c>
      <c r="W50" s="371">
        <v>0</v>
      </c>
      <c r="X50" s="371">
        <v>0</v>
      </c>
      <c r="Y50" s="415"/>
    </row>
    <row r="51" spans="1:25" s="575" customFormat="1">
      <c r="A51" s="450">
        <v>61808000</v>
      </c>
      <c r="B51" s="408">
        <v>5</v>
      </c>
      <c r="C51" s="348" t="s">
        <v>424</v>
      </c>
      <c r="D51" s="348" t="s">
        <v>134</v>
      </c>
      <c r="E51" s="128">
        <v>654</v>
      </c>
      <c r="F51" s="722">
        <v>40633</v>
      </c>
      <c r="G51" s="130" t="s">
        <v>37</v>
      </c>
      <c r="H51" s="707">
        <v>4400</v>
      </c>
      <c r="I51" s="353" t="s">
        <v>167</v>
      </c>
      <c r="J51" s="132">
        <v>3.17</v>
      </c>
      <c r="K51" s="410" t="s">
        <v>39</v>
      </c>
      <c r="L51" s="133" t="s">
        <v>985</v>
      </c>
      <c r="M51" s="411" t="s">
        <v>985</v>
      </c>
      <c r="N51" s="412">
        <v>5</v>
      </c>
      <c r="O51" s="134">
        <v>1250000</v>
      </c>
      <c r="P51" s="134">
        <v>1250000</v>
      </c>
      <c r="Q51" s="134">
        <v>28601313</v>
      </c>
      <c r="R51" s="134">
        <v>149928</v>
      </c>
      <c r="S51" s="134">
        <v>28751241</v>
      </c>
      <c r="T51" s="414" t="s">
        <v>645</v>
      </c>
      <c r="U51" s="371">
        <v>0</v>
      </c>
      <c r="V51" s="371">
        <v>0</v>
      </c>
      <c r="W51" s="371">
        <v>0</v>
      </c>
      <c r="X51" s="371">
        <v>0</v>
      </c>
      <c r="Y51" s="415"/>
    </row>
    <row r="52" spans="1:25" s="575" customFormat="1">
      <c r="A52" s="450">
        <v>61808000</v>
      </c>
      <c r="B52" s="408">
        <v>5</v>
      </c>
      <c r="C52" s="348" t="s">
        <v>424</v>
      </c>
      <c r="D52" s="348" t="s">
        <v>142</v>
      </c>
      <c r="E52" s="128">
        <v>654</v>
      </c>
      <c r="F52" s="722">
        <v>40891</v>
      </c>
      <c r="G52" s="130" t="s">
        <v>37</v>
      </c>
      <c r="H52" s="707">
        <v>1650</v>
      </c>
      <c r="I52" s="353" t="s">
        <v>168</v>
      </c>
      <c r="J52" s="132">
        <v>3.7</v>
      </c>
      <c r="K52" s="410" t="s">
        <v>39</v>
      </c>
      <c r="L52" s="133" t="s">
        <v>985</v>
      </c>
      <c r="M52" s="411" t="s">
        <v>985</v>
      </c>
      <c r="N52" s="412">
        <v>10</v>
      </c>
      <c r="O52" s="134"/>
      <c r="P52" s="134"/>
      <c r="Q52" s="134">
        <v>0</v>
      </c>
      <c r="R52" s="134"/>
      <c r="S52" s="134"/>
      <c r="T52" s="414" t="s">
        <v>645</v>
      </c>
      <c r="U52" s="371">
        <v>0</v>
      </c>
      <c r="V52" s="371" t="s">
        <v>988</v>
      </c>
      <c r="W52" s="371">
        <v>0</v>
      </c>
      <c r="X52" s="371">
        <v>0</v>
      </c>
      <c r="Y52" s="415"/>
    </row>
    <row r="53" spans="1:25" s="575" customFormat="1">
      <c r="A53" s="450">
        <v>61808000</v>
      </c>
      <c r="B53" s="408">
        <v>5</v>
      </c>
      <c r="C53" s="348" t="s">
        <v>424</v>
      </c>
      <c r="D53" s="348" t="s">
        <v>984</v>
      </c>
      <c r="E53" s="128">
        <v>655</v>
      </c>
      <c r="F53" s="722">
        <v>40617</v>
      </c>
      <c r="G53" s="130" t="s">
        <v>37</v>
      </c>
      <c r="H53" s="707">
        <v>4400</v>
      </c>
      <c r="I53" s="353"/>
      <c r="J53" s="132"/>
      <c r="K53" s="410" t="s">
        <v>68</v>
      </c>
      <c r="L53" s="133" t="s">
        <v>39</v>
      </c>
      <c r="M53" s="411" t="s">
        <v>985</v>
      </c>
      <c r="N53" s="412">
        <v>30</v>
      </c>
      <c r="O53" s="134"/>
      <c r="P53" s="134"/>
      <c r="Q53" s="134"/>
      <c r="R53" s="134"/>
      <c r="S53" s="134"/>
      <c r="T53" s="414">
        <v>0</v>
      </c>
      <c r="U53" s="371">
        <v>0</v>
      </c>
      <c r="V53" s="371">
        <v>0</v>
      </c>
      <c r="W53" s="371">
        <v>0</v>
      </c>
      <c r="X53" s="371">
        <v>0</v>
      </c>
      <c r="Y53" s="415"/>
    </row>
    <row r="54" spans="1:25" s="575" customFormat="1">
      <c r="A54" s="450">
        <v>61808000</v>
      </c>
      <c r="B54" s="408">
        <v>5</v>
      </c>
      <c r="C54" s="348" t="s">
        <v>424</v>
      </c>
      <c r="D54" s="348" t="s">
        <v>134</v>
      </c>
      <c r="E54" s="128">
        <v>655</v>
      </c>
      <c r="F54" s="722">
        <v>40633</v>
      </c>
      <c r="G54" s="130" t="s">
        <v>37</v>
      </c>
      <c r="H54" s="707">
        <v>4400</v>
      </c>
      <c r="I54" s="353" t="s">
        <v>190</v>
      </c>
      <c r="J54" s="132">
        <v>3.86</v>
      </c>
      <c r="K54" s="410" t="s">
        <v>39</v>
      </c>
      <c r="L54" s="133" t="s">
        <v>985</v>
      </c>
      <c r="M54" s="411" t="s">
        <v>985</v>
      </c>
      <c r="N54" s="412">
        <v>22.5</v>
      </c>
      <c r="O54" s="134">
        <v>1500000</v>
      </c>
      <c r="P54" s="134">
        <v>1500000</v>
      </c>
      <c r="Q54" s="134">
        <v>34321575</v>
      </c>
      <c r="R54" s="134">
        <v>218709</v>
      </c>
      <c r="S54" s="134">
        <v>34540284</v>
      </c>
      <c r="T54" s="414" t="s">
        <v>645</v>
      </c>
      <c r="U54" s="371">
        <v>0</v>
      </c>
      <c r="V54" s="371">
        <v>0</v>
      </c>
      <c r="W54" s="371">
        <v>0</v>
      </c>
      <c r="X54" s="371">
        <v>0</v>
      </c>
      <c r="Y54" s="415"/>
    </row>
    <row r="55" spans="1:25" s="575" customFormat="1">
      <c r="A55" s="450">
        <v>61808000</v>
      </c>
      <c r="B55" s="408">
        <v>5</v>
      </c>
      <c r="C55" s="348" t="s">
        <v>424</v>
      </c>
      <c r="D55" s="348" t="s">
        <v>142</v>
      </c>
      <c r="E55" s="128">
        <v>655</v>
      </c>
      <c r="F55" s="722">
        <v>40891</v>
      </c>
      <c r="G55" s="130" t="s">
        <v>37</v>
      </c>
      <c r="H55" s="707">
        <v>1650</v>
      </c>
      <c r="I55" s="353" t="s">
        <v>191</v>
      </c>
      <c r="J55" s="132">
        <v>4</v>
      </c>
      <c r="K55" s="410" t="s">
        <v>39</v>
      </c>
      <c r="L55" s="133" t="s">
        <v>985</v>
      </c>
      <c r="M55" s="411" t="s">
        <v>985</v>
      </c>
      <c r="N55" s="412">
        <v>20.5</v>
      </c>
      <c r="O55" s="134">
        <v>1650000</v>
      </c>
      <c r="P55" s="134">
        <v>1650000</v>
      </c>
      <c r="Q55" s="134">
        <v>37753733</v>
      </c>
      <c r="R55" s="134">
        <v>747674</v>
      </c>
      <c r="S55" s="134">
        <v>38501407</v>
      </c>
      <c r="T55" s="414" t="s">
        <v>645</v>
      </c>
      <c r="U55" s="371">
        <v>0</v>
      </c>
      <c r="V55" s="371">
        <v>0</v>
      </c>
      <c r="W55" s="371">
        <v>0</v>
      </c>
      <c r="X55" s="371">
        <v>0</v>
      </c>
      <c r="Y55" s="415"/>
    </row>
    <row r="56" spans="1:25" s="575" customFormat="1">
      <c r="A56" s="450">
        <v>61808000</v>
      </c>
      <c r="B56" s="408">
        <v>5</v>
      </c>
      <c r="C56" s="348" t="s">
        <v>424</v>
      </c>
      <c r="D56" s="348" t="s">
        <v>984</v>
      </c>
      <c r="E56" s="128">
        <v>712</v>
      </c>
      <c r="F56" s="722">
        <v>40988</v>
      </c>
      <c r="G56" s="130" t="s">
        <v>37</v>
      </c>
      <c r="H56" s="707">
        <v>5500</v>
      </c>
      <c r="I56" s="353"/>
      <c r="J56" s="132"/>
      <c r="K56" s="410" t="s">
        <v>68</v>
      </c>
      <c r="L56" s="133" t="s">
        <v>39</v>
      </c>
      <c r="M56" s="411" t="s">
        <v>985</v>
      </c>
      <c r="N56" s="412">
        <v>10</v>
      </c>
      <c r="O56" s="134"/>
      <c r="P56" s="134"/>
      <c r="Q56" s="134"/>
      <c r="R56" s="134"/>
      <c r="S56" s="134"/>
      <c r="T56" s="414">
        <v>0</v>
      </c>
      <c r="U56" s="371">
        <v>0</v>
      </c>
      <c r="V56" s="371">
        <v>0</v>
      </c>
      <c r="W56" s="371">
        <v>0</v>
      </c>
      <c r="X56" s="371">
        <v>0</v>
      </c>
      <c r="Y56" s="415"/>
    </row>
    <row r="57" spans="1:25" s="575" customFormat="1">
      <c r="A57" s="450">
        <v>61808000</v>
      </c>
      <c r="B57" s="408">
        <v>5</v>
      </c>
      <c r="C57" s="348" t="s">
        <v>424</v>
      </c>
      <c r="D57" s="348" t="s">
        <v>134</v>
      </c>
      <c r="E57" s="128">
        <v>712</v>
      </c>
      <c r="F57" s="722">
        <v>40996</v>
      </c>
      <c r="G57" s="130" t="s">
        <v>37</v>
      </c>
      <c r="H57" s="707">
        <v>3500</v>
      </c>
      <c r="I57" s="353" t="s">
        <v>228</v>
      </c>
      <c r="J57" s="132">
        <v>3.3</v>
      </c>
      <c r="K57" s="410" t="s">
        <v>68</v>
      </c>
      <c r="L57" s="133" t="s">
        <v>39</v>
      </c>
      <c r="M57" s="411" t="s">
        <v>985</v>
      </c>
      <c r="N57" s="412">
        <v>7</v>
      </c>
      <c r="O57" s="134">
        <v>1000000</v>
      </c>
      <c r="P57" s="134">
        <v>1000000</v>
      </c>
      <c r="Q57" s="134">
        <v>22881050</v>
      </c>
      <c r="R57" s="134">
        <v>124824</v>
      </c>
      <c r="S57" s="134">
        <v>23005874</v>
      </c>
      <c r="T57" s="414" t="s">
        <v>645</v>
      </c>
      <c r="U57" s="371">
        <v>0</v>
      </c>
      <c r="V57" s="371">
        <v>0</v>
      </c>
      <c r="W57" s="371">
        <v>0</v>
      </c>
      <c r="X57" s="371">
        <v>0</v>
      </c>
      <c r="Y57" s="415"/>
    </row>
    <row r="58" spans="1:25" s="575" customFormat="1">
      <c r="A58" s="450">
        <v>61808000</v>
      </c>
      <c r="B58" s="408">
        <v>5</v>
      </c>
      <c r="C58" s="348" t="s">
        <v>424</v>
      </c>
      <c r="D58" s="348" t="s">
        <v>984</v>
      </c>
      <c r="E58" s="128">
        <v>713</v>
      </c>
      <c r="F58" s="722">
        <v>40988</v>
      </c>
      <c r="G58" s="130" t="s">
        <v>37</v>
      </c>
      <c r="H58" s="707">
        <v>5500</v>
      </c>
      <c r="I58" s="353"/>
      <c r="J58" s="132"/>
      <c r="K58" s="410" t="s">
        <v>68</v>
      </c>
      <c r="L58" s="133" t="s">
        <v>39</v>
      </c>
      <c r="M58" s="411" t="s">
        <v>985</v>
      </c>
      <c r="N58" s="412">
        <v>30</v>
      </c>
      <c r="O58" s="134"/>
      <c r="P58" s="134"/>
      <c r="Q58" s="134"/>
      <c r="R58" s="134"/>
      <c r="S58" s="134"/>
      <c r="T58" s="414">
        <v>0</v>
      </c>
      <c r="U58" s="371">
        <v>0</v>
      </c>
      <c r="V58" s="371">
        <v>0</v>
      </c>
      <c r="W58" s="371">
        <v>0</v>
      </c>
      <c r="X58" s="371">
        <v>0</v>
      </c>
      <c r="Y58" s="415"/>
    </row>
    <row r="59" spans="1:25" s="575" customFormat="1">
      <c r="A59" s="450">
        <v>61808000</v>
      </c>
      <c r="B59" s="408">
        <v>5</v>
      </c>
      <c r="C59" s="348" t="s">
        <v>424</v>
      </c>
      <c r="D59" s="348" t="s">
        <v>134</v>
      </c>
      <c r="E59" s="128">
        <v>713</v>
      </c>
      <c r="F59" s="722">
        <v>40996</v>
      </c>
      <c r="G59" s="130" t="s">
        <v>37</v>
      </c>
      <c r="H59" s="707">
        <v>3500</v>
      </c>
      <c r="I59" s="353" t="s">
        <v>253</v>
      </c>
      <c r="J59" s="132">
        <v>3.9</v>
      </c>
      <c r="K59" s="410" t="s">
        <v>68</v>
      </c>
      <c r="L59" s="133" t="s">
        <v>39</v>
      </c>
      <c r="M59" s="411" t="s">
        <v>985</v>
      </c>
      <c r="N59" s="412">
        <v>23</v>
      </c>
      <c r="O59" s="134">
        <v>2300000</v>
      </c>
      <c r="P59" s="134">
        <v>2300000</v>
      </c>
      <c r="Q59" s="134">
        <v>52626415</v>
      </c>
      <c r="R59" s="134">
        <v>338791</v>
      </c>
      <c r="S59" s="134">
        <v>52965206</v>
      </c>
      <c r="T59" s="414" t="s">
        <v>645</v>
      </c>
      <c r="U59" s="371">
        <v>0</v>
      </c>
      <c r="V59" s="371" t="e">
        <v>#REF!</v>
      </c>
      <c r="W59" s="371">
        <v>0</v>
      </c>
      <c r="X59" s="371">
        <v>0</v>
      </c>
      <c r="Y59" s="415"/>
    </row>
    <row r="60" spans="1:25" s="575" customFormat="1">
      <c r="A60" s="450">
        <v>76030156</v>
      </c>
      <c r="B60" s="408">
        <v>6</v>
      </c>
      <c r="C60" s="348" t="s">
        <v>991</v>
      </c>
      <c r="D60" s="348" t="s">
        <v>984</v>
      </c>
      <c r="E60" s="128">
        <v>502</v>
      </c>
      <c r="F60" s="722">
        <v>39259</v>
      </c>
      <c r="G60" s="130" t="s">
        <v>37</v>
      </c>
      <c r="H60" s="707">
        <v>3750</v>
      </c>
      <c r="I60" s="353"/>
      <c r="J60" s="132"/>
      <c r="K60" s="410" t="s">
        <v>39</v>
      </c>
      <c r="L60" s="133" t="s">
        <v>68</v>
      </c>
      <c r="M60" s="411" t="s">
        <v>985</v>
      </c>
      <c r="N60" s="412">
        <v>21</v>
      </c>
      <c r="O60" s="134"/>
      <c r="P60" s="134"/>
      <c r="Q60" s="134"/>
      <c r="R60" s="134"/>
      <c r="S60" s="134"/>
      <c r="T60" s="414">
        <v>0</v>
      </c>
      <c r="U60" s="371">
        <v>0</v>
      </c>
      <c r="V60" s="371">
        <v>0</v>
      </c>
      <c r="W60" s="371">
        <v>0</v>
      </c>
      <c r="X60" s="371">
        <v>0</v>
      </c>
      <c r="Y60" s="415"/>
    </row>
    <row r="61" spans="1:25" s="575" customFormat="1">
      <c r="A61" s="450">
        <v>76030156</v>
      </c>
      <c r="B61" s="408">
        <v>6</v>
      </c>
      <c r="C61" s="348" t="s">
        <v>991</v>
      </c>
      <c r="D61" s="348" t="s">
        <v>134</v>
      </c>
      <c r="E61" s="128">
        <v>502</v>
      </c>
      <c r="F61" s="722">
        <v>39259</v>
      </c>
      <c r="G61" s="130" t="s">
        <v>37</v>
      </c>
      <c r="H61" s="707">
        <v>3750</v>
      </c>
      <c r="I61" s="353" t="s">
        <v>46</v>
      </c>
      <c r="J61" s="132">
        <v>4</v>
      </c>
      <c r="K61" s="410" t="s">
        <v>68</v>
      </c>
      <c r="L61" s="133" t="s">
        <v>985</v>
      </c>
      <c r="M61" s="411" t="s">
        <v>985</v>
      </c>
      <c r="N61" s="412">
        <v>21</v>
      </c>
      <c r="O61" s="134">
        <v>2500000</v>
      </c>
      <c r="P61" s="134">
        <v>2500000</v>
      </c>
      <c r="Q61" s="134">
        <v>57202625</v>
      </c>
      <c r="R61" s="134">
        <v>94407</v>
      </c>
      <c r="S61" s="134">
        <v>57297032</v>
      </c>
      <c r="T61" s="414" t="s">
        <v>645</v>
      </c>
      <c r="U61" s="371">
        <v>0</v>
      </c>
      <c r="V61" s="371">
        <v>0</v>
      </c>
      <c r="W61" s="371">
        <v>0</v>
      </c>
      <c r="X61" s="371" t="s">
        <v>987</v>
      </c>
      <c r="Y61" s="415"/>
    </row>
    <row r="62" spans="1:25" s="575" customFormat="1">
      <c r="A62" s="450">
        <v>76030156</v>
      </c>
      <c r="B62" s="408">
        <v>6</v>
      </c>
      <c r="C62" s="348" t="s">
        <v>991</v>
      </c>
      <c r="D62" s="348" t="s">
        <v>984</v>
      </c>
      <c r="E62" s="128">
        <v>503</v>
      </c>
      <c r="F62" s="722">
        <v>39259</v>
      </c>
      <c r="G62" s="130" t="s">
        <v>37</v>
      </c>
      <c r="H62" s="707">
        <v>1500</v>
      </c>
      <c r="I62" s="353"/>
      <c r="J62" s="132"/>
      <c r="K62" s="410" t="s">
        <v>39</v>
      </c>
      <c r="L62" s="133" t="s">
        <v>68</v>
      </c>
      <c r="M62" s="411" t="s">
        <v>985</v>
      </c>
      <c r="N62" s="412">
        <v>10</v>
      </c>
      <c r="O62" s="134"/>
      <c r="P62" s="134"/>
      <c r="Q62" s="134"/>
      <c r="R62" s="134"/>
      <c r="S62" s="134"/>
      <c r="T62" s="414">
        <v>0</v>
      </c>
      <c r="U62" s="371">
        <v>0</v>
      </c>
      <c r="V62" s="371">
        <v>0</v>
      </c>
      <c r="W62" s="371">
        <v>0</v>
      </c>
      <c r="X62" s="371">
        <v>0</v>
      </c>
      <c r="Y62" s="415"/>
    </row>
    <row r="63" spans="1:25" s="575" customFormat="1">
      <c r="A63" s="450">
        <v>76030156</v>
      </c>
      <c r="B63" s="408">
        <v>6</v>
      </c>
      <c r="C63" s="348" t="s">
        <v>991</v>
      </c>
      <c r="D63" s="348" t="s">
        <v>134</v>
      </c>
      <c r="E63" s="128">
        <v>503</v>
      </c>
      <c r="F63" s="722">
        <v>39259</v>
      </c>
      <c r="G63" s="130" t="s">
        <v>37</v>
      </c>
      <c r="H63" s="707">
        <v>1500</v>
      </c>
      <c r="I63" s="353" t="s">
        <v>87</v>
      </c>
      <c r="J63" s="132">
        <v>3.4</v>
      </c>
      <c r="K63" s="410" t="s">
        <v>68</v>
      </c>
      <c r="L63" s="133" t="s">
        <v>985</v>
      </c>
      <c r="M63" s="411" t="s">
        <v>985</v>
      </c>
      <c r="N63" s="412">
        <v>5</v>
      </c>
      <c r="O63" s="134">
        <v>1250000</v>
      </c>
      <c r="P63" s="134"/>
      <c r="Q63" s="127">
        <v>0</v>
      </c>
      <c r="R63" s="134"/>
      <c r="S63" s="134"/>
      <c r="T63" s="414" t="s">
        <v>645</v>
      </c>
      <c r="U63" s="371">
        <v>0</v>
      </c>
      <c r="V63" s="371">
        <v>0</v>
      </c>
      <c r="W63" s="371" t="s">
        <v>990</v>
      </c>
      <c r="X63" s="371" t="s">
        <v>987</v>
      </c>
      <c r="Y63" s="415"/>
    </row>
    <row r="64" spans="1:25" s="575" customFormat="1">
      <c r="A64" s="450">
        <v>99586130</v>
      </c>
      <c r="B64" s="723">
        <v>5</v>
      </c>
      <c r="C64" s="348" t="s">
        <v>992</v>
      </c>
      <c r="D64" s="348" t="s">
        <v>984</v>
      </c>
      <c r="E64" s="128">
        <v>432</v>
      </c>
      <c r="F64" s="722">
        <v>38583</v>
      </c>
      <c r="G64" s="130" t="s">
        <v>37</v>
      </c>
      <c r="H64" s="707">
        <v>5800</v>
      </c>
      <c r="I64" s="353"/>
      <c r="J64" s="132"/>
      <c r="K64" s="410" t="s">
        <v>68</v>
      </c>
      <c r="L64" s="133" t="s">
        <v>39</v>
      </c>
      <c r="M64" s="411" t="s">
        <v>985</v>
      </c>
      <c r="N64" s="412">
        <v>10</v>
      </c>
      <c r="O64" s="134"/>
      <c r="P64" s="134"/>
      <c r="Q64" s="134"/>
      <c r="R64" s="134"/>
      <c r="S64" s="134"/>
      <c r="T64" s="414">
        <v>0</v>
      </c>
      <c r="U64" s="371">
        <v>0</v>
      </c>
      <c r="V64" s="371">
        <v>0</v>
      </c>
      <c r="W64" s="371">
        <v>0</v>
      </c>
      <c r="X64" s="371">
        <v>0</v>
      </c>
      <c r="Y64" s="415"/>
    </row>
    <row r="65" spans="1:25" s="575" customFormat="1">
      <c r="A65" s="450">
        <v>99586130</v>
      </c>
      <c r="B65" s="723">
        <v>5</v>
      </c>
      <c r="C65" s="348" t="s">
        <v>992</v>
      </c>
      <c r="D65" s="348" t="s">
        <v>134</v>
      </c>
      <c r="E65" s="128">
        <v>432</v>
      </c>
      <c r="F65" s="722">
        <v>38583</v>
      </c>
      <c r="G65" s="130" t="s">
        <v>37</v>
      </c>
      <c r="H65" s="707">
        <v>5800</v>
      </c>
      <c r="I65" s="353" t="s">
        <v>46</v>
      </c>
      <c r="J65" s="132">
        <v>3.5</v>
      </c>
      <c r="K65" s="410" t="s">
        <v>68</v>
      </c>
      <c r="L65" s="133" t="s">
        <v>985</v>
      </c>
      <c r="M65" s="411" t="s">
        <v>985</v>
      </c>
      <c r="N65" s="412">
        <v>10</v>
      </c>
      <c r="O65" s="134">
        <v>5800000</v>
      </c>
      <c r="P65" s="134">
        <v>2399998</v>
      </c>
      <c r="Q65" s="134">
        <v>54914474</v>
      </c>
      <c r="R65" s="134">
        <v>874656</v>
      </c>
      <c r="S65" s="134">
        <v>55789130</v>
      </c>
      <c r="T65" s="414" t="s">
        <v>645</v>
      </c>
      <c r="U65" s="371">
        <v>0</v>
      </c>
      <c r="V65" s="371">
        <v>0</v>
      </c>
      <c r="W65" s="371">
        <v>0</v>
      </c>
      <c r="X65" s="371" t="s">
        <v>987</v>
      </c>
      <c r="Y65" s="415" t="s">
        <v>993</v>
      </c>
    </row>
    <row r="66" spans="1:25" s="575" customFormat="1">
      <c r="A66" s="450">
        <v>59123340</v>
      </c>
      <c r="B66" s="723">
        <v>8</v>
      </c>
      <c r="C66" s="373" t="s">
        <v>994</v>
      </c>
      <c r="D66" s="348" t="s">
        <v>984</v>
      </c>
      <c r="E66" s="128">
        <v>474</v>
      </c>
      <c r="F66" s="722">
        <v>38986</v>
      </c>
      <c r="G66" s="130" t="s">
        <v>37</v>
      </c>
      <c r="H66" s="707">
        <v>30000</v>
      </c>
      <c r="I66" s="353"/>
      <c r="J66" s="132"/>
      <c r="K66" s="410" t="s">
        <v>359</v>
      </c>
      <c r="L66" s="133" t="s">
        <v>68</v>
      </c>
      <c r="M66" s="411" t="s">
        <v>39</v>
      </c>
      <c r="N66" s="412">
        <v>30</v>
      </c>
      <c r="O66" s="134"/>
      <c r="P66" s="134"/>
      <c r="Q66" s="134"/>
      <c r="R66" s="134"/>
      <c r="S66" s="134"/>
      <c r="T66" s="414">
        <v>0</v>
      </c>
      <c r="U66" s="371">
        <v>0</v>
      </c>
      <c r="V66" s="371">
        <v>0</v>
      </c>
      <c r="W66" s="371">
        <v>0</v>
      </c>
      <c r="X66" s="371">
        <v>0</v>
      </c>
      <c r="Y66" s="415" t="s">
        <v>995</v>
      </c>
    </row>
    <row r="67" spans="1:25" s="575" customFormat="1">
      <c r="A67" s="450">
        <v>59123340</v>
      </c>
      <c r="B67" s="723">
        <v>8</v>
      </c>
      <c r="C67" s="373" t="s">
        <v>994</v>
      </c>
      <c r="D67" s="348" t="s">
        <v>134</v>
      </c>
      <c r="E67" s="128">
        <v>474</v>
      </c>
      <c r="F67" s="722">
        <v>39916</v>
      </c>
      <c r="G67" s="130" t="s">
        <v>37</v>
      </c>
      <c r="H67" s="707">
        <v>4000</v>
      </c>
      <c r="I67" s="353" t="s">
        <v>46</v>
      </c>
      <c r="J67" s="132">
        <v>3</v>
      </c>
      <c r="K67" s="410" t="s">
        <v>359</v>
      </c>
      <c r="L67" s="133" t="s">
        <v>39</v>
      </c>
      <c r="M67" s="411" t="s">
        <v>985</v>
      </c>
      <c r="N67" s="412">
        <v>5</v>
      </c>
      <c r="O67" s="134">
        <v>4000000</v>
      </c>
      <c r="P67" s="134">
        <v>4000000</v>
      </c>
      <c r="Q67" s="134">
        <v>91524200</v>
      </c>
      <c r="R67" s="134">
        <v>227120</v>
      </c>
      <c r="S67" s="134">
        <v>91751320</v>
      </c>
      <c r="T67" s="414" t="s">
        <v>645</v>
      </c>
      <c r="U67" s="371">
        <v>0</v>
      </c>
      <c r="V67" s="371">
        <v>0</v>
      </c>
      <c r="W67" s="371">
        <v>0</v>
      </c>
      <c r="X67" s="371" t="s">
        <v>987</v>
      </c>
      <c r="Y67" s="415" t="s">
        <v>993</v>
      </c>
    </row>
    <row r="68" spans="1:25" s="575" customFormat="1">
      <c r="A68" s="450">
        <v>59123340</v>
      </c>
      <c r="B68" s="723">
        <v>8</v>
      </c>
      <c r="C68" s="373" t="s">
        <v>994</v>
      </c>
      <c r="D68" s="348" t="s">
        <v>142</v>
      </c>
      <c r="E68" s="128">
        <v>474</v>
      </c>
      <c r="F68" s="722">
        <v>39916</v>
      </c>
      <c r="G68" s="130" t="s">
        <v>162</v>
      </c>
      <c r="H68" s="707">
        <v>83000000</v>
      </c>
      <c r="I68" s="353" t="s">
        <v>87</v>
      </c>
      <c r="J68" s="132">
        <v>5.5</v>
      </c>
      <c r="K68" s="410" t="s">
        <v>359</v>
      </c>
      <c r="L68" s="133" t="s">
        <v>39</v>
      </c>
      <c r="M68" s="411" t="s">
        <v>985</v>
      </c>
      <c r="N68" s="412">
        <v>5</v>
      </c>
      <c r="O68" s="134"/>
      <c r="P68" s="134"/>
      <c r="Q68" s="134">
        <v>0</v>
      </c>
      <c r="R68" s="134"/>
      <c r="S68" s="134"/>
      <c r="T68" s="414">
        <v>0</v>
      </c>
      <c r="U68" s="371">
        <v>0</v>
      </c>
      <c r="V68" s="371" t="s">
        <v>988</v>
      </c>
      <c r="W68" s="371">
        <v>0</v>
      </c>
      <c r="X68" s="371" t="s">
        <v>987</v>
      </c>
      <c r="Y68" s="415" t="s">
        <v>993</v>
      </c>
    </row>
    <row r="69" spans="1:25" s="575" customFormat="1">
      <c r="A69" s="450">
        <v>59123340</v>
      </c>
      <c r="B69" s="408">
        <v>8</v>
      </c>
      <c r="C69" s="373" t="s">
        <v>994</v>
      </c>
      <c r="D69" s="348" t="s">
        <v>151</v>
      </c>
      <c r="E69" s="128">
        <v>474</v>
      </c>
      <c r="F69" s="722">
        <v>40323</v>
      </c>
      <c r="G69" s="130" t="s">
        <v>37</v>
      </c>
      <c r="H69" s="707">
        <v>8000</v>
      </c>
      <c r="I69" s="353" t="s">
        <v>89</v>
      </c>
      <c r="J69" s="132">
        <v>3</v>
      </c>
      <c r="K69" s="410" t="s">
        <v>39</v>
      </c>
      <c r="L69" s="133" t="s">
        <v>985</v>
      </c>
      <c r="M69" s="411" t="s">
        <v>985</v>
      </c>
      <c r="N69" s="412">
        <v>7</v>
      </c>
      <c r="O69" s="134"/>
      <c r="P69" s="134"/>
      <c r="Q69" s="134">
        <v>0</v>
      </c>
      <c r="R69" s="134"/>
      <c r="S69" s="134"/>
      <c r="T69" s="414" t="s">
        <v>645</v>
      </c>
      <c r="U69" s="371">
        <v>0</v>
      </c>
      <c r="V69" s="371" t="s">
        <v>988</v>
      </c>
      <c r="W69" s="371">
        <v>0</v>
      </c>
      <c r="X69" s="371">
        <v>0</v>
      </c>
      <c r="Y69" s="415" t="s">
        <v>993</v>
      </c>
    </row>
    <row r="70" spans="1:25" s="575" customFormat="1">
      <c r="A70" s="450">
        <v>59123340</v>
      </c>
      <c r="B70" s="408">
        <v>8</v>
      </c>
      <c r="C70" s="373" t="s">
        <v>994</v>
      </c>
      <c r="D70" s="348" t="s">
        <v>152</v>
      </c>
      <c r="E70" s="128">
        <v>474</v>
      </c>
      <c r="F70" s="722">
        <v>40323</v>
      </c>
      <c r="G70" s="130" t="s">
        <v>37</v>
      </c>
      <c r="H70" s="707">
        <v>8000</v>
      </c>
      <c r="I70" s="353" t="s">
        <v>63</v>
      </c>
      <c r="J70" s="132">
        <v>4</v>
      </c>
      <c r="K70" s="410" t="s">
        <v>39</v>
      </c>
      <c r="L70" s="133" t="s">
        <v>985</v>
      </c>
      <c r="M70" s="411" t="s">
        <v>985</v>
      </c>
      <c r="N70" s="412">
        <v>25</v>
      </c>
      <c r="O70" s="134">
        <v>5000000</v>
      </c>
      <c r="P70" s="134">
        <v>5000000</v>
      </c>
      <c r="Q70" s="134">
        <v>114405250</v>
      </c>
      <c r="R70" s="134">
        <v>0</v>
      </c>
      <c r="S70" s="134">
        <v>114405250</v>
      </c>
      <c r="T70" s="414" t="s">
        <v>645</v>
      </c>
      <c r="U70" s="371">
        <v>0</v>
      </c>
      <c r="V70" s="371">
        <v>0</v>
      </c>
      <c r="W70" s="371">
        <v>0</v>
      </c>
      <c r="X70" s="371">
        <v>0</v>
      </c>
      <c r="Y70" s="415" t="s">
        <v>993</v>
      </c>
    </row>
    <row r="71" spans="1:25" s="575" customFormat="1">
      <c r="A71" s="450">
        <v>76100458</v>
      </c>
      <c r="B71" s="408">
        <v>1</v>
      </c>
      <c r="C71" s="348" t="s">
        <v>996</v>
      </c>
      <c r="D71" s="348" t="s">
        <v>984</v>
      </c>
      <c r="E71" s="128">
        <v>639</v>
      </c>
      <c r="F71" s="722">
        <v>40382</v>
      </c>
      <c r="G71" s="130" t="s">
        <v>66</v>
      </c>
      <c r="H71" s="707">
        <v>200000</v>
      </c>
      <c r="I71" s="353"/>
      <c r="J71" s="132"/>
      <c r="K71" s="410" t="s">
        <v>68</v>
      </c>
      <c r="L71" s="133" t="s">
        <v>39</v>
      </c>
      <c r="M71" s="411" t="s">
        <v>49</v>
      </c>
      <c r="N71" s="412">
        <v>10</v>
      </c>
      <c r="O71" s="134"/>
      <c r="P71" s="134"/>
      <c r="Q71" s="134"/>
      <c r="R71" s="134"/>
      <c r="S71" s="134"/>
      <c r="T71" s="414">
        <v>0</v>
      </c>
      <c r="U71" s="371">
        <v>0</v>
      </c>
      <c r="V71" s="371">
        <v>0</v>
      </c>
      <c r="W71" s="371">
        <v>0</v>
      </c>
      <c r="X71" s="371">
        <v>0</v>
      </c>
      <c r="Y71" s="415" t="s">
        <v>995</v>
      </c>
    </row>
    <row r="72" spans="1:25" s="575" customFormat="1">
      <c r="A72" s="450">
        <v>76100458</v>
      </c>
      <c r="B72" s="408">
        <v>1</v>
      </c>
      <c r="C72" s="348" t="s">
        <v>996</v>
      </c>
      <c r="D72" s="348" t="s">
        <v>134</v>
      </c>
      <c r="E72" s="128">
        <v>639</v>
      </c>
      <c r="F72" s="722">
        <v>40555</v>
      </c>
      <c r="G72" s="130" t="s">
        <v>37</v>
      </c>
      <c r="H72" s="707">
        <v>2500</v>
      </c>
      <c r="I72" s="353" t="s">
        <v>46</v>
      </c>
      <c r="J72" s="132">
        <v>3.3</v>
      </c>
      <c r="K72" s="410" t="s">
        <v>68</v>
      </c>
      <c r="L72" s="133" t="s">
        <v>49</v>
      </c>
      <c r="M72" s="411" t="s">
        <v>985</v>
      </c>
      <c r="N72" s="412">
        <v>3</v>
      </c>
      <c r="O72" s="134"/>
      <c r="P72" s="134"/>
      <c r="Q72" s="134">
        <v>0</v>
      </c>
      <c r="R72" s="134"/>
      <c r="S72" s="134"/>
      <c r="T72" s="414" t="s">
        <v>645</v>
      </c>
      <c r="U72" s="371">
        <v>0</v>
      </c>
      <c r="V72" s="371" t="s">
        <v>988</v>
      </c>
      <c r="W72" s="371">
        <v>0</v>
      </c>
      <c r="X72" s="371">
        <v>0</v>
      </c>
      <c r="Y72" s="415"/>
    </row>
    <row r="73" spans="1:25" s="575" customFormat="1">
      <c r="A73" s="450">
        <v>76100458</v>
      </c>
      <c r="B73" s="408">
        <v>1</v>
      </c>
      <c r="C73" s="348" t="s">
        <v>996</v>
      </c>
      <c r="D73" s="348" t="s">
        <v>134</v>
      </c>
      <c r="E73" s="128">
        <v>639</v>
      </c>
      <c r="F73" s="722">
        <v>40555</v>
      </c>
      <c r="G73" s="130" t="s">
        <v>37</v>
      </c>
      <c r="H73" s="707">
        <v>2500</v>
      </c>
      <c r="I73" s="353" t="s">
        <v>87</v>
      </c>
      <c r="J73" s="132">
        <v>3.85</v>
      </c>
      <c r="K73" s="410" t="s">
        <v>68</v>
      </c>
      <c r="L73" s="133" t="s">
        <v>49</v>
      </c>
      <c r="M73" s="411" t="s">
        <v>985</v>
      </c>
      <c r="N73" s="412">
        <v>5</v>
      </c>
      <c r="O73" s="134"/>
      <c r="P73" s="134"/>
      <c r="Q73" s="134">
        <v>0</v>
      </c>
      <c r="R73" s="134"/>
      <c r="S73" s="134"/>
      <c r="T73" s="414" t="s">
        <v>645</v>
      </c>
      <c r="U73" s="371">
        <v>0</v>
      </c>
      <c r="V73" s="371" t="s">
        <v>988</v>
      </c>
      <c r="W73" s="371">
        <v>0</v>
      </c>
      <c r="X73" s="371">
        <v>0</v>
      </c>
      <c r="Y73" s="415"/>
    </row>
    <row r="74" spans="1:25" s="575" customFormat="1">
      <c r="A74" s="450">
        <v>59181460</v>
      </c>
      <c r="B74" s="408">
        <v>5</v>
      </c>
      <c r="C74" s="348" t="s">
        <v>1142</v>
      </c>
      <c r="D74" s="348" t="s">
        <v>984</v>
      </c>
      <c r="E74" s="128">
        <v>738</v>
      </c>
      <c r="F74" s="722">
        <v>41240</v>
      </c>
      <c r="G74" s="130" t="s">
        <v>37</v>
      </c>
      <c r="H74" s="707">
        <v>6000</v>
      </c>
      <c r="I74" s="353"/>
      <c r="J74" s="132"/>
      <c r="K74" s="410" t="s">
        <v>359</v>
      </c>
      <c r="L74" s="133"/>
      <c r="M74" s="411"/>
      <c r="N74" s="412">
        <v>10</v>
      </c>
      <c r="O74" s="134"/>
      <c r="P74" s="134"/>
      <c r="Q74" s="134"/>
      <c r="R74" s="134"/>
      <c r="S74" s="134"/>
      <c r="T74" s="414">
        <v>0</v>
      </c>
      <c r="U74" s="371">
        <v>0</v>
      </c>
      <c r="V74" s="371" t="s">
        <v>988</v>
      </c>
      <c r="W74" s="371">
        <v>0</v>
      </c>
      <c r="X74" s="371">
        <v>0</v>
      </c>
      <c r="Y74" s="415"/>
    </row>
    <row r="75" spans="1:25" s="575" customFormat="1">
      <c r="A75" s="450">
        <v>59181460</v>
      </c>
      <c r="B75" s="408">
        <v>5</v>
      </c>
      <c r="C75" s="348" t="s">
        <v>1142</v>
      </c>
      <c r="D75" s="348" t="s">
        <v>134</v>
      </c>
      <c r="E75" s="128">
        <v>738</v>
      </c>
      <c r="F75" s="722">
        <v>41243</v>
      </c>
      <c r="G75" s="130" t="s">
        <v>37</v>
      </c>
      <c r="H75" s="707">
        <v>1500</v>
      </c>
      <c r="I75" s="353" t="s">
        <v>46</v>
      </c>
      <c r="J75" s="132">
        <v>6</v>
      </c>
      <c r="K75" s="410" t="s">
        <v>359</v>
      </c>
      <c r="L75" s="133"/>
      <c r="M75" s="411"/>
      <c r="N75" s="412">
        <v>5</v>
      </c>
      <c r="O75" s="134"/>
      <c r="P75" s="134"/>
      <c r="Q75" s="134"/>
      <c r="R75" s="134"/>
      <c r="S75" s="134"/>
      <c r="T75" s="414" t="s">
        <v>645</v>
      </c>
      <c r="U75" s="371">
        <v>0</v>
      </c>
      <c r="V75" s="371" t="s">
        <v>988</v>
      </c>
      <c r="W75" s="371">
        <v>0</v>
      </c>
      <c r="X75" s="371">
        <v>0</v>
      </c>
      <c r="Y75" s="415"/>
    </row>
    <row r="76" spans="1:25" s="575" customFormat="1">
      <c r="A76" s="450">
        <v>96528990</v>
      </c>
      <c r="B76" s="723">
        <v>9</v>
      </c>
      <c r="C76" s="348" t="s">
        <v>908</v>
      </c>
      <c r="D76" s="348" t="s">
        <v>984</v>
      </c>
      <c r="E76" s="128">
        <v>408</v>
      </c>
      <c r="F76" s="722">
        <v>38425</v>
      </c>
      <c r="G76" s="130" t="s">
        <v>37</v>
      </c>
      <c r="H76" s="707">
        <v>2000</v>
      </c>
      <c r="I76" s="353"/>
      <c r="J76" s="132"/>
      <c r="K76" s="410" t="s">
        <v>68</v>
      </c>
      <c r="L76" s="133" t="s">
        <v>39</v>
      </c>
      <c r="M76" s="411" t="s">
        <v>985</v>
      </c>
      <c r="N76" s="412">
        <v>10</v>
      </c>
      <c r="O76" s="134"/>
      <c r="P76" s="134"/>
      <c r="Q76" s="134"/>
      <c r="R76" s="134"/>
      <c r="S76" s="134"/>
      <c r="T76" s="414">
        <v>0</v>
      </c>
      <c r="U76" s="371">
        <v>0</v>
      </c>
      <c r="V76" s="371">
        <v>0</v>
      </c>
      <c r="W76" s="371">
        <v>0</v>
      </c>
      <c r="X76" s="371">
        <v>0</v>
      </c>
      <c r="Y76" s="415"/>
    </row>
    <row r="77" spans="1:25" s="575" customFormat="1">
      <c r="A77" s="450">
        <v>96528990</v>
      </c>
      <c r="B77" s="723">
        <v>9</v>
      </c>
      <c r="C77" s="348" t="s">
        <v>908</v>
      </c>
      <c r="D77" s="348" t="s">
        <v>134</v>
      </c>
      <c r="E77" s="128">
        <v>408</v>
      </c>
      <c r="F77" s="722">
        <v>38425</v>
      </c>
      <c r="G77" s="130" t="s">
        <v>37</v>
      </c>
      <c r="H77" s="707">
        <v>2000</v>
      </c>
      <c r="I77" s="353" t="s">
        <v>46</v>
      </c>
      <c r="J77" s="132">
        <v>3</v>
      </c>
      <c r="K77" s="410" t="s">
        <v>39</v>
      </c>
      <c r="L77" s="133" t="s">
        <v>985</v>
      </c>
      <c r="M77" s="411" t="s">
        <v>985</v>
      </c>
      <c r="N77" s="412">
        <v>8</v>
      </c>
      <c r="O77" s="134">
        <v>1200000</v>
      </c>
      <c r="P77" s="134">
        <v>150000</v>
      </c>
      <c r="Q77" s="134">
        <v>3432158</v>
      </c>
      <c r="R77" s="134">
        <v>56137</v>
      </c>
      <c r="S77" s="134">
        <v>3488295</v>
      </c>
      <c r="T77" s="414" t="s">
        <v>645</v>
      </c>
      <c r="U77" s="371">
        <v>0</v>
      </c>
      <c r="V77" s="371">
        <v>0</v>
      </c>
      <c r="W77" s="371">
        <v>0</v>
      </c>
      <c r="X77" s="371" t="s">
        <v>987</v>
      </c>
      <c r="Y77" s="415"/>
    </row>
    <row r="78" spans="1:25" s="575" customFormat="1">
      <c r="A78" s="450">
        <v>96528990</v>
      </c>
      <c r="B78" s="723">
        <v>9</v>
      </c>
      <c r="C78" s="348" t="s">
        <v>908</v>
      </c>
      <c r="D78" s="348" t="s">
        <v>984</v>
      </c>
      <c r="E78" s="128">
        <v>409</v>
      </c>
      <c r="F78" s="722">
        <v>38425</v>
      </c>
      <c r="G78" s="130" t="s">
        <v>37</v>
      </c>
      <c r="H78" s="707">
        <v>1500</v>
      </c>
      <c r="I78" s="353"/>
      <c r="J78" s="132"/>
      <c r="K78" s="410" t="s">
        <v>68</v>
      </c>
      <c r="L78" s="133" t="s">
        <v>39</v>
      </c>
      <c r="M78" s="411" t="s">
        <v>985</v>
      </c>
      <c r="N78" s="412">
        <v>25</v>
      </c>
      <c r="O78" s="134"/>
      <c r="P78" s="134"/>
      <c r="Q78" s="134"/>
      <c r="R78" s="134"/>
      <c r="S78" s="134"/>
      <c r="T78" s="414">
        <v>0</v>
      </c>
      <c r="U78" s="371">
        <v>0</v>
      </c>
      <c r="V78" s="371">
        <v>0</v>
      </c>
      <c r="W78" s="371">
        <v>0</v>
      </c>
      <c r="X78" s="371">
        <v>0</v>
      </c>
      <c r="Y78" s="415"/>
    </row>
    <row r="79" spans="1:25" s="575" customFormat="1">
      <c r="A79" s="450">
        <v>96528990</v>
      </c>
      <c r="B79" s="723">
        <v>9</v>
      </c>
      <c r="C79" s="348" t="s">
        <v>908</v>
      </c>
      <c r="D79" s="348" t="s">
        <v>134</v>
      </c>
      <c r="E79" s="128">
        <v>409</v>
      </c>
      <c r="F79" s="722">
        <v>38425</v>
      </c>
      <c r="G79" s="130" t="s">
        <v>37</v>
      </c>
      <c r="H79" s="707">
        <v>1500</v>
      </c>
      <c r="I79" s="353" t="s">
        <v>87</v>
      </c>
      <c r="J79" s="132">
        <v>4</v>
      </c>
      <c r="K79" s="410" t="s">
        <v>39</v>
      </c>
      <c r="L79" s="133" t="s">
        <v>985</v>
      </c>
      <c r="M79" s="411" t="s">
        <v>985</v>
      </c>
      <c r="N79" s="412">
        <v>21</v>
      </c>
      <c r="O79" s="134">
        <v>800000</v>
      </c>
      <c r="P79" s="134">
        <v>533334</v>
      </c>
      <c r="Q79" s="134">
        <v>12203242</v>
      </c>
      <c r="R79" s="134">
        <v>266122</v>
      </c>
      <c r="S79" s="134">
        <v>12469364</v>
      </c>
      <c r="T79" s="414" t="s">
        <v>645</v>
      </c>
      <c r="U79" s="371">
        <v>0</v>
      </c>
      <c r="V79" s="371">
        <v>0</v>
      </c>
      <c r="W79" s="371">
        <v>0</v>
      </c>
      <c r="X79" s="371" t="s">
        <v>987</v>
      </c>
      <c r="Y79" s="415"/>
    </row>
    <row r="80" spans="1:25" s="575" customFormat="1">
      <c r="A80" s="450">
        <v>96528990</v>
      </c>
      <c r="B80" s="723">
        <v>9</v>
      </c>
      <c r="C80" s="348" t="s">
        <v>908</v>
      </c>
      <c r="D80" s="348" t="s">
        <v>984</v>
      </c>
      <c r="E80" s="128">
        <v>528</v>
      </c>
      <c r="F80" s="722">
        <v>39546</v>
      </c>
      <c r="G80" s="130" t="s">
        <v>37</v>
      </c>
      <c r="H80" s="707">
        <v>1700</v>
      </c>
      <c r="I80" s="353"/>
      <c r="J80" s="132"/>
      <c r="K80" s="410" t="s">
        <v>39</v>
      </c>
      <c r="L80" s="133" t="s">
        <v>68</v>
      </c>
      <c r="M80" s="411" t="s">
        <v>985</v>
      </c>
      <c r="N80" s="412">
        <v>10</v>
      </c>
      <c r="O80" s="134"/>
      <c r="P80" s="134"/>
      <c r="Q80" s="134"/>
      <c r="R80" s="134"/>
      <c r="S80" s="134"/>
      <c r="T80" s="414">
        <v>0</v>
      </c>
      <c r="U80" s="371">
        <v>0</v>
      </c>
      <c r="V80" s="371">
        <v>0</v>
      </c>
      <c r="W80" s="371">
        <v>0</v>
      </c>
      <c r="X80" s="371">
        <v>0</v>
      </c>
      <c r="Y80" s="415"/>
    </row>
    <row r="81" spans="1:25" s="575" customFormat="1">
      <c r="A81" s="450">
        <v>96528990</v>
      </c>
      <c r="B81" s="723">
        <v>9</v>
      </c>
      <c r="C81" s="348" t="s">
        <v>908</v>
      </c>
      <c r="D81" s="348" t="s">
        <v>134</v>
      </c>
      <c r="E81" s="128">
        <v>528</v>
      </c>
      <c r="F81" s="722">
        <v>39547</v>
      </c>
      <c r="G81" s="130" t="s">
        <v>37</v>
      </c>
      <c r="H81" s="707">
        <v>1700</v>
      </c>
      <c r="I81" s="353" t="s">
        <v>89</v>
      </c>
      <c r="J81" s="132">
        <v>2.75</v>
      </c>
      <c r="K81" s="410" t="s">
        <v>39</v>
      </c>
      <c r="L81" s="133" t="s">
        <v>68</v>
      </c>
      <c r="M81" s="411" t="s">
        <v>985</v>
      </c>
      <c r="N81" s="412">
        <v>5</v>
      </c>
      <c r="O81" s="134">
        <v>700000</v>
      </c>
      <c r="P81" s="134">
        <v>700000</v>
      </c>
      <c r="Q81" s="134">
        <v>16016735</v>
      </c>
      <c r="R81" s="134">
        <v>255829</v>
      </c>
      <c r="S81" s="134">
        <v>16272564</v>
      </c>
      <c r="T81" s="414" t="s">
        <v>645</v>
      </c>
      <c r="U81" s="371">
        <v>0</v>
      </c>
      <c r="V81" s="371">
        <v>0</v>
      </c>
      <c r="W81" s="371">
        <v>0</v>
      </c>
      <c r="X81" s="371" t="s">
        <v>987</v>
      </c>
      <c r="Y81" s="415"/>
    </row>
    <row r="82" spans="1:25" s="575" customFormat="1">
      <c r="A82" s="450">
        <v>96528990</v>
      </c>
      <c r="B82" s="723">
        <v>9</v>
      </c>
      <c r="C82" s="348" t="s">
        <v>908</v>
      </c>
      <c r="D82" s="348" t="s">
        <v>984</v>
      </c>
      <c r="E82" s="128">
        <v>529</v>
      </c>
      <c r="F82" s="722">
        <v>39546</v>
      </c>
      <c r="G82" s="130" t="s">
        <v>37</v>
      </c>
      <c r="H82" s="707">
        <v>1700</v>
      </c>
      <c r="I82" s="353"/>
      <c r="J82" s="132"/>
      <c r="K82" s="410" t="s">
        <v>39</v>
      </c>
      <c r="L82" s="133" t="s">
        <v>68</v>
      </c>
      <c r="M82" s="411" t="s">
        <v>985</v>
      </c>
      <c r="N82" s="412">
        <v>30</v>
      </c>
      <c r="O82" s="134"/>
      <c r="P82" s="134"/>
      <c r="Q82" s="134"/>
      <c r="R82" s="134"/>
      <c r="S82" s="134"/>
      <c r="T82" s="414">
        <v>0</v>
      </c>
      <c r="U82" s="371">
        <v>0</v>
      </c>
      <c r="V82" s="371">
        <v>0</v>
      </c>
      <c r="W82" s="371">
        <v>0</v>
      </c>
      <c r="X82" s="371">
        <v>0</v>
      </c>
      <c r="Y82" s="415"/>
    </row>
    <row r="83" spans="1:25" s="575" customFormat="1">
      <c r="A83" s="450">
        <v>96528990</v>
      </c>
      <c r="B83" s="723">
        <v>9</v>
      </c>
      <c r="C83" s="348" t="s">
        <v>908</v>
      </c>
      <c r="D83" s="348" t="s">
        <v>134</v>
      </c>
      <c r="E83" s="128">
        <v>529</v>
      </c>
      <c r="F83" s="722">
        <v>39547</v>
      </c>
      <c r="G83" s="130" t="s">
        <v>37</v>
      </c>
      <c r="H83" s="707">
        <v>1700</v>
      </c>
      <c r="I83" s="353" t="s">
        <v>63</v>
      </c>
      <c r="J83" s="132">
        <v>3.25</v>
      </c>
      <c r="K83" s="410" t="s">
        <v>39</v>
      </c>
      <c r="L83" s="133" t="s">
        <v>68</v>
      </c>
      <c r="M83" s="411" t="s">
        <v>985</v>
      </c>
      <c r="N83" s="412">
        <v>21</v>
      </c>
      <c r="O83" s="134">
        <v>1000000</v>
      </c>
      <c r="P83" s="134">
        <v>894737</v>
      </c>
      <c r="Q83" s="134">
        <v>20472522</v>
      </c>
      <c r="R83" s="134">
        <v>386450</v>
      </c>
      <c r="S83" s="134">
        <v>20858972</v>
      </c>
      <c r="T83" s="414" t="s">
        <v>645</v>
      </c>
      <c r="U83" s="371">
        <v>0</v>
      </c>
      <c r="V83" s="371">
        <v>0</v>
      </c>
      <c r="W83" s="371">
        <v>0</v>
      </c>
      <c r="X83" s="371" t="s">
        <v>987</v>
      </c>
      <c r="Y83" s="415"/>
    </row>
    <row r="84" spans="1:25" s="575" customFormat="1">
      <c r="A84" s="450">
        <v>96528990</v>
      </c>
      <c r="B84" s="408">
        <v>9</v>
      </c>
      <c r="C84" s="348" t="s">
        <v>908</v>
      </c>
      <c r="D84" s="348" t="s">
        <v>984</v>
      </c>
      <c r="E84" s="128">
        <v>710</v>
      </c>
      <c r="F84" s="722">
        <v>40987</v>
      </c>
      <c r="G84" s="130" t="s">
        <v>37</v>
      </c>
      <c r="H84" s="707">
        <v>2000</v>
      </c>
      <c r="I84" s="353"/>
      <c r="J84" s="132"/>
      <c r="K84" s="410" t="s">
        <v>68</v>
      </c>
      <c r="L84" s="133" t="s">
        <v>39</v>
      </c>
      <c r="M84" s="411" t="s">
        <v>49</v>
      </c>
      <c r="N84" s="412">
        <v>10</v>
      </c>
      <c r="O84" s="134"/>
      <c r="P84" s="134"/>
      <c r="Q84" s="134"/>
      <c r="R84" s="134"/>
      <c r="S84" s="134"/>
      <c r="T84" s="414">
        <v>0</v>
      </c>
      <c r="U84" s="371">
        <v>0</v>
      </c>
      <c r="V84" s="371">
        <v>0</v>
      </c>
      <c r="W84" s="371">
        <v>0</v>
      </c>
      <c r="X84" s="371">
        <v>0</v>
      </c>
      <c r="Y84" s="415"/>
    </row>
    <row r="85" spans="1:25" s="575" customFormat="1">
      <c r="A85" s="450">
        <v>96528990</v>
      </c>
      <c r="B85" s="408">
        <v>9</v>
      </c>
      <c r="C85" s="348" t="s">
        <v>908</v>
      </c>
      <c r="D85" s="348" t="s">
        <v>134</v>
      </c>
      <c r="E85" s="128">
        <v>710</v>
      </c>
      <c r="F85" s="722">
        <v>40987</v>
      </c>
      <c r="G85" s="130" t="s">
        <v>37</v>
      </c>
      <c r="H85" s="707">
        <v>1500</v>
      </c>
      <c r="I85" s="353" t="s">
        <v>56</v>
      </c>
      <c r="J85" s="132">
        <v>3.5</v>
      </c>
      <c r="K85" s="410" t="s">
        <v>68</v>
      </c>
      <c r="L85" s="133" t="s">
        <v>39</v>
      </c>
      <c r="M85" s="411" t="s">
        <v>985</v>
      </c>
      <c r="N85" s="412">
        <v>7</v>
      </c>
      <c r="O85" s="134"/>
      <c r="P85" s="134"/>
      <c r="Q85" s="134">
        <v>0</v>
      </c>
      <c r="R85" s="134"/>
      <c r="S85" s="134"/>
      <c r="T85" s="414" t="s">
        <v>645</v>
      </c>
      <c r="U85" s="371">
        <v>0</v>
      </c>
      <c r="V85" s="371" t="s">
        <v>988</v>
      </c>
      <c r="W85" s="371">
        <v>0</v>
      </c>
      <c r="X85" s="371">
        <v>0</v>
      </c>
      <c r="Y85" s="415"/>
    </row>
    <row r="86" spans="1:25" s="575" customFormat="1">
      <c r="A86" s="450">
        <v>96528990</v>
      </c>
      <c r="B86" s="408">
        <v>9</v>
      </c>
      <c r="C86" s="348" t="s">
        <v>908</v>
      </c>
      <c r="D86" s="348" t="s">
        <v>134</v>
      </c>
      <c r="E86" s="128">
        <v>710</v>
      </c>
      <c r="F86" s="722">
        <v>40987</v>
      </c>
      <c r="G86" s="130" t="s">
        <v>162</v>
      </c>
      <c r="H86" s="707">
        <v>33600000</v>
      </c>
      <c r="I86" s="353" t="s">
        <v>51</v>
      </c>
      <c r="J86" s="132">
        <v>6.5</v>
      </c>
      <c r="K86" s="410" t="s">
        <v>68</v>
      </c>
      <c r="L86" s="133" t="s">
        <v>39</v>
      </c>
      <c r="M86" s="411" t="s">
        <v>985</v>
      </c>
      <c r="N86" s="412">
        <v>7</v>
      </c>
      <c r="O86" s="134"/>
      <c r="P86" s="134"/>
      <c r="Q86" s="134">
        <v>0</v>
      </c>
      <c r="R86" s="134"/>
      <c r="S86" s="134"/>
      <c r="T86" s="414">
        <v>0</v>
      </c>
      <c r="U86" s="371">
        <v>0</v>
      </c>
      <c r="V86" s="371" t="s">
        <v>988</v>
      </c>
      <c r="W86" s="371">
        <v>0</v>
      </c>
      <c r="X86" s="371">
        <v>0</v>
      </c>
      <c r="Y86" s="415"/>
    </row>
    <row r="87" spans="1:25" s="575" customFormat="1">
      <c r="A87" s="450">
        <v>96528990</v>
      </c>
      <c r="B87" s="408">
        <v>9</v>
      </c>
      <c r="C87" s="348" t="s">
        <v>908</v>
      </c>
      <c r="D87" s="348" t="s">
        <v>984</v>
      </c>
      <c r="E87" s="128">
        <v>711</v>
      </c>
      <c r="F87" s="722">
        <v>40987</v>
      </c>
      <c r="G87" s="130" t="s">
        <v>37</v>
      </c>
      <c r="H87" s="707">
        <v>2000</v>
      </c>
      <c r="I87" s="353"/>
      <c r="J87" s="132"/>
      <c r="K87" s="410" t="s">
        <v>68</v>
      </c>
      <c r="L87" s="133" t="s">
        <v>39</v>
      </c>
      <c r="M87" s="411" t="s">
        <v>49</v>
      </c>
      <c r="N87" s="412">
        <v>30</v>
      </c>
      <c r="O87" s="134"/>
      <c r="P87" s="134"/>
      <c r="Q87" s="134"/>
      <c r="R87" s="134"/>
      <c r="S87" s="134"/>
      <c r="T87" s="414">
        <v>0</v>
      </c>
      <c r="U87" s="371">
        <v>0</v>
      </c>
      <c r="V87" s="371">
        <v>0</v>
      </c>
      <c r="W87" s="371">
        <v>0</v>
      </c>
      <c r="X87" s="371">
        <v>0</v>
      </c>
      <c r="Y87" s="415"/>
    </row>
    <row r="88" spans="1:25" s="575" customFormat="1">
      <c r="A88" s="450">
        <v>96528990</v>
      </c>
      <c r="B88" s="408">
        <v>9</v>
      </c>
      <c r="C88" s="348" t="s">
        <v>908</v>
      </c>
      <c r="D88" s="348" t="s">
        <v>134</v>
      </c>
      <c r="E88" s="128">
        <v>711</v>
      </c>
      <c r="F88" s="722">
        <v>40988</v>
      </c>
      <c r="G88" s="130" t="s">
        <v>37</v>
      </c>
      <c r="H88" s="707">
        <v>1500</v>
      </c>
      <c r="I88" s="353" t="s">
        <v>53</v>
      </c>
      <c r="J88" s="132">
        <v>3.75</v>
      </c>
      <c r="K88" s="410" t="s">
        <v>68</v>
      </c>
      <c r="L88" s="133" t="s">
        <v>39</v>
      </c>
      <c r="M88" s="411" t="s">
        <v>985</v>
      </c>
      <c r="N88" s="412">
        <v>21</v>
      </c>
      <c r="O88" s="134">
        <v>1500000</v>
      </c>
      <c r="P88" s="134">
        <v>1500000</v>
      </c>
      <c r="Q88" s="134">
        <v>34321575</v>
      </c>
      <c r="R88" s="134">
        <v>916809</v>
      </c>
      <c r="S88" s="134">
        <v>35238384</v>
      </c>
      <c r="T88" s="414" t="s">
        <v>645</v>
      </c>
      <c r="U88" s="371">
        <v>0</v>
      </c>
      <c r="V88" s="371">
        <v>0</v>
      </c>
      <c r="W88" s="371">
        <v>0</v>
      </c>
      <c r="X88" s="371">
        <v>0</v>
      </c>
      <c r="Y88" s="415"/>
    </row>
    <row r="89" spans="1:25" s="575" customFormat="1">
      <c r="A89" s="450">
        <v>76045822</v>
      </c>
      <c r="B89" s="408">
        <v>8</v>
      </c>
      <c r="C89" s="348" t="s">
        <v>997</v>
      </c>
      <c r="D89" s="348" t="s">
        <v>984</v>
      </c>
      <c r="E89" s="128">
        <v>611</v>
      </c>
      <c r="F89" s="722">
        <v>40067</v>
      </c>
      <c r="G89" s="130" t="s">
        <v>66</v>
      </c>
      <c r="H89" s="707">
        <v>300000</v>
      </c>
      <c r="I89" s="353"/>
      <c r="J89" s="132"/>
      <c r="K89" s="410" t="s">
        <v>359</v>
      </c>
      <c r="L89" s="133" t="s">
        <v>985</v>
      </c>
      <c r="M89" s="411" t="s">
        <v>985</v>
      </c>
      <c r="N89" s="412">
        <v>10</v>
      </c>
      <c r="O89" s="134"/>
      <c r="P89" s="134"/>
      <c r="Q89" s="134"/>
      <c r="R89" s="134"/>
      <c r="S89" s="134"/>
      <c r="T89" s="414">
        <v>0</v>
      </c>
      <c r="U89" s="371">
        <v>0</v>
      </c>
      <c r="V89" s="371">
        <v>0</v>
      </c>
      <c r="W89" s="371">
        <v>0</v>
      </c>
      <c r="X89" s="371">
        <v>0</v>
      </c>
      <c r="Y89" s="415"/>
    </row>
    <row r="90" spans="1:25" s="575" customFormat="1">
      <c r="A90" s="450">
        <v>76045822</v>
      </c>
      <c r="B90" s="408">
        <v>8</v>
      </c>
      <c r="C90" s="348" t="s">
        <v>997</v>
      </c>
      <c r="D90" s="348" t="s">
        <v>134</v>
      </c>
      <c r="E90" s="128">
        <v>611</v>
      </c>
      <c r="F90" s="722">
        <v>40095</v>
      </c>
      <c r="G90" s="130" t="s">
        <v>37</v>
      </c>
      <c r="H90" s="707">
        <v>2700</v>
      </c>
      <c r="I90" s="353" t="s">
        <v>46</v>
      </c>
      <c r="J90" s="132">
        <v>3.5</v>
      </c>
      <c r="K90" s="410" t="s">
        <v>359</v>
      </c>
      <c r="L90" s="133" t="s">
        <v>985</v>
      </c>
      <c r="M90" s="411" t="s">
        <v>985</v>
      </c>
      <c r="N90" s="412">
        <v>5</v>
      </c>
      <c r="O90" s="134">
        <v>2700000</v>
      </c>
      <c r="P90" s="134">
        <v>2700000</v>
      </c>
      <c r="Q90" s="134">
        <v>61778835</v>
      </c>
      <c r="R90" s="134">
        <v>186502</v>
      </c>
      <c r="S90" s="134">
        <v>61965337</v>
      </c>
      <c r="T90" s="414" t="s">
        <v>645</v>
      </c>
      <c r="U90" s="371">
        <v>0</v>
      </c>
      <c r="V90" s="371">
        <v>0</v>
      </c>
      <c r="W90" s="371">
        <v>0</v>
      </c>
      <c r="X90" s="371" t="s">
        <v>987</v>
      </c>
      <c r="Y90" s="415" t="s">
        <v>993</v>
      </c>
    </row>
    <row r="91" spans="1:25" s="575" customFormat="1">
      <c r="A91" s="450">
        <v>76045822</v>
      </c>
      <c r="B91" s="408">
        <v>8</v>
      </c>
      <c r="C91" s="348" t="s">
        <v>997</v>
      </c>
      <c r="D91" s="348" t="s">
        <v>134</v>
      </c>
      <c r="E91" s="128">
        <v>611</v>
      </c>
      <c r="F91" s="722">
        <v>40095</v>
      </c>
      <c r="G91" s="130" t="s">
        <v>162</v>
      </c>
      <c r="H91" s="707">
        <v>41000000</v>
      </c>
      <c r="I91" s="353" t="s">
        <v>87</v>
      </c>
      <c r="J91" s="132">
        <v>6.5</v>
      </c>
      <c r="K91" s="410" t="s">
        <v>359</v>
      </c>
      <c r="L91" s="133" t="s">
        <v>985</v>
      </c>
      <c r="M91" s="411" t="s">
        <v>985</v>
      </c>
      <c r="N91" s="412">
        <v>5</v>
      </c>
      <c r="O91" s="134"/>
      <c r="P91" s="134"/>
      <c r="Q91" s="134"/>
      <c r="R91" s="134"/>
      <c r="S91" s="134"/>
      <c r="T91" s="414">
        <v>0</v>
      </c>
      <c r="U91" s="371">
        <v>0</v>
      </c>
      <c r="V91" s="371" t="s">
        <v>988</v>
      </c>
      <c r="W91" s="371">
        <v>0</v>
      </c>
      <c r="X91" s="371" t="s">
        <v>987</v>
      </c>
      <c r="Y91" s="415" t="s">
        <v>993</v>
      </c>
    </row>
    <row r="92" spans="1:25" s="575" customFormat="1">
      <c r="A92" s="450">
        <v>85741000</v>
      </c>
      <c r="B92" s="723">
        <v>9</v>
      </c>
      <c r="C92" s="348" t="s">
        <v>998</v>
      </c>
      <c r="D92" s="348" t="s">
        <v>989</v>
      </c>
      <c r="E92" s="130">
        <v>215</v>
      </c>
      <c r="F92" s="722">
        <v>36441</v>
      </c>
      <c r="G92" s="130" t="s">
        <v>37</v>
      </c>
      <c r="H92" s="707">
        <v>1300</v>
      </c>
      <c r="I92" s="353" t="s">
        <v>46</v>
      </c>
      <c r="J92" s="132">
        <v>6.75</v>
      </c>
      <c r="K92" s="410" t="s">
        <v>39</v>
      </c>
      <c r="L92" s="133" t="s">
        <v>985</v>
      </c>
      <c r="M92" s="411" t="s">
        <v>985</v>
      </c>
      <c r="N92" s="416">
        <v>25</v>
      </c>
      <c r="O92" s="134">
        <v>1300000</v>
      </c>
      <c r="P92" s="134">
        <v>1072500</v>
      </c>
      <c r="Q92" s="134">
        <v>24539926</v>
      </c>
      <c r="R92" s="134">
        <v>395709</v>
      </c>
      <c r="S92" s="134">
        <v>24935635</v>
      </c>
      <c r="T92" s="414" t="s">
        <v>645</v>
      </c>
      <c r="U92" s="371">
        <v>0</v>
      </c>
      <c r="V92" s="371">
        <v>0</v>
      </c>
      <c r="W92" s="371">
        <v>0</v>
      </c>
      <c r="X92" s="371" t="s">
        <v>987</v>
      </c>
      <c r="Y92" s="415"/>
    </row>
    <row r="93" spans="1:25" s="575" customFormat="1">
      <c r="A93" s="450">
        <v>81826800</v>
      </c>
      <c r="B93" s="723">
        <v>9</v>
      </c>
      <c r="C93" s="373" t="s">
        <v>999</v>
      </c>
      <c r="D93" s="348" t="s">
        <v>984</v>
      </c>
      <c r="E93" s="128">
        <v>488</v>
      </c>
      <c r="F93" s="722">
        <v>39058</v>
      </c>
      <c r="G93" s="130" t="s">
        <v>37</v>
      </c>
      <c r="H93" s="707">
        <v>3350</v>
      </c>
      <c r="I93" s="353"/>
      <c r="J93" s="132"/>
      <c r="K93" s="410" t="s">
        <v>359</v>
      </c>
      <c r="L93" s="133" t="s">
        <v>68</v>
      </c>
      <c r="M93" s="411" t="s">
        <v>985</v>
      </c>
      <c r="N93" s="412">
        <v>10</v>
      </c>
      <c r="O93" s="134"/>
      <c r="P93" s="134"/>
      <c r="Q93" s="134"/>
      <c r="R93" s="134"/>
      <c r="S93" s="134"/>
      <c r="T93" s="414">
        <v>0</v>
      </c>
      <c r="U93" s="371">
        <v>0</v>
      </c>
      <c r="V93" s="371">
        <v>0</v>
      </c>
      <c r="W93" s="371">
        <v>0</v>
      </c>
      <c r="X93" s="371">
        <v>0</v>
      </c>
      <c r="Y93" s="415"/>
    </row>
    <row r="94" spans="1:25" s="575" customFormat="1">
      <c r="A94" s="450">
        <v>81826800</v>
      </c>
      <c r="B94" s="723">
        <v>9</v>
      </c>
      <c r="C94" s="373" t="s">
        <v>999</v>
      </c>
      <c r="D94" s="348" t="s">
        <v>134</v>
      </c>
      <c r="E94" s="128">
        <v>488</v>
      </c>
      <c r="F94" s="722">
        <v>39085</v>
      </c>
      <c r="G94" s="130" t="s">
        <v>162</v>
      </c>
      <c r="H94" s="707">
        <v>60000000</v>
      </c>
      <c r="I94" s="353" t="s">
        <v>46</v>
      </c>
      <c r="J94" s="132">
        <v>6.6</v>
      </c>
      <c r="K94" s="410" t="s">
        <v>359</v>
      </c>
      <c r="L94" s="133" t="s">
        <v>68</v>
      </c>
      <c r="M94" s="411" t="s">
        <v>985</v>
      </c>
      <c r="N94" s="412">
        <v>5</v>
      </c>
      <c r="O94" s="134">
        <v>60000000000</v>
      </c>
      <c r="P94" s="134"/>
      <c r="Q94" s="134">
        <v>0</v>
      </c>
      <c r="R94" s="134"/>
      <c r="S94" s="134"/>
      <c r="T94" s="414">
        <v>0</v>
      </c>
      <c r="U94" s="371">
        <v>0</v>
      </c>
      <c r="V94" s="371">
        <v>0</v>
      </c>
      <c r="W94" s="371" t="s">
        <v>990</v>
      </c>
      <c r="X94" s="371" t="s">
        <v>987</v>
      </c>
      <c r="Y94" s="415"/>
    </row>
    <row r="95" spans="1:25" s="575" customFormat="1">
      <c r="A95" s="450">
        <v>81826800</v>
      </c>
      <c r="B95" s="408">
        <v>9</v>
      </c>
      <c r="C95" s="373" t="s">
        <v>999</v>
      </c>
      <c r="D95" s="348" t="s">
        <v>984</v>
      </c>
      <c r="E95" s="128">
        <v>555</v>
      </c>
      <c r="F95" s="722">
        <v>39749</v>
      </c>
      <c r="G95" s="130" t="s">
        <v>37</v>
      </c>
      <c r="H95" s="707">
        <v>3250</v>
      </c>
      <c r="I95" s="353"/>
      <c r="J95" s="132"/>
      <c r="K95" s="410" t="s">
        <v>359</v>
      </c>
      <c r="L95" s="133" t="s">
        <v>68</v>
      </c>
      <c r="M95" s="411" t="s">
        <v>985</v>
      </c>
      <c r="N95" s="412">
        <v>10</v>
      </c>
      <c r="O95" s="134"/>
      <c r="P95" s="134"/>
      <c r="Q95" s="134"/>
      <c r="R95" s="134"/>
      <c r="S95" s="134"/>
      <c r="T95" s="414">
        <v>0</v>
      </c>
      <c r="U95" s="371">
        <v>0</v>
      </c>
      <c r="V95" s="371">
        <v>0</v>
      </c>
      <c r="W95" s="371">
        <v>0</v>
      </c>
      <c r="X95" s="371">
        <v>0</v>
      </c>
      <c r="Y95" s="415"/>
    </row>
    <row r="96" spans="1:25" s="575" customFormat="1">
      <c r="A96" s="450">
        <v>81826800</v>
      </c>
      <c r="B96" s="408">
        <v>9</v>
      </c>
      <c r="C96" s="373" t="s">
        <v>999</v>
      </c>
      <c r="D96" s="348" t="s">
        <v>134</v>
      </c>
      <c r="E96" s="128">
        <v>555</v>
      </c>
      <c r="F96" s="722">
        <v>39889</v>
      </c>
      <c r="G96" s="130" t="s">
        <v>162</v>
      </c>
      <c r="H96" s="707">
        <v>60000000</v>
      </c>
      <c r="I96" s="353" t="s">
        <v>87</v>
      </c>
      <c r="J96" s="132">
        <v>5.75</v>
      </c>
      <c r="K96" s="410" t="s">
        <v>359</v>
      </c>
      <c r="L96" s="133" t="s">
        <v>68</v>
      </c>
      <c r="M96" s="411" t="s">
        <v>985</v>
      </c>
      <c r="N96" s="412">
        <v>4</v>
      </c>
      <c r="O96" s="134"/>
      <c r="P96" s="134"/>
      <c r="Q96" s="134">
        <v>0</v>
      </c>
      <c r="R96" s="134"/>
      <c r="S96" s="134"/>
      <c r="T96" s="414">
        <v>0</v>
      </c>
      <c r="U96" s="371">
        <v>0</v>
      </c>
      <c r="V96" s="371" t="s">
        <v>988</v>
      </c>
      <c r="W96" s="371">
        <v>0</v>
      </c>
      <c r="X96" s="371" t="s">
        <v>987</v>
      </c>
      <c r="Y96" s="415"/>
    </row>
    <row r="97" spans="1:25" s="575" customFormat="1">
      <c r="A97" s="450">
        <v>81826800</v>
      </c>
      <c r="B97" s="408">
        <v>9</v>
      </c>
      <c r="C97" s="373" t="s">
        <v>999</v>
      </c>
      <c r="D97" s="348" t="s">
        <v>142</v>
      </c>
      <c r="E97" s="128">
        <v>555</v>
      </c>
      <c r="F97" s="722">
        <v>39889</v>
      </c>
      <c r="G97" s="130" t="s">
        <v>162</v>
      </c>
      <c r="H97" s="707">
        <v>60000000</v>
      </c>
      <c r="I97" s="353" t="s">
        <v>89</v>
      </c>
      <c r="J97" s="132">
        <v>6.15</v>
      </c>
      <c r="K97" s="410" t="s">
        <v>359</v>
      </c>
      <c r="L97" s="133" t="s">
        <v>68</v>
      </c>
      <c r="M97" s="411" t="s">
        <v>985</v>
      </c>
      <c r="N97" s="412">
        <v>4</v>
      </c>
      <c r="O97" s="134">
        <v>60000000000</v>
      </c>
      <c r="P97" s="134">
        <v>60000000000</v>
      </c>
      <c r="Q97" s="134">
        <v>60000000</v>
      </c>
      <c r="R97" s="134">
        <v>767372</v>
      </c>
      <c r="S97" s="134">
        <v>60767372</v>
      </c>
      <c r="T97" s="414">
        <v>0</v>
      </c>
      <c r="U97" s="371">
        <v>0</v>
      </c>
      <c r="V97" s="371">
        <v>0</v>
      </c>
      <c r="W97" s="371">
        <v>0</v>
      </c>
      <c r="X97" s="371" t="s">
        <v>987</v>
      </c>
      <c r="Y97" s="415"/>
    </row>
    <row r="98" spans="1:25" s="575" customFormat="1">
      <c r="A98" s="450">
        <v>70016160</v>
      </c>
      <c r="B98" s="408">
        <v>9</v>
      </c>
      <c r="C98" s="348" t="s">
        <v>1000</v>
      </c>
      <c r="D98" s="348" t="s">
        <v>984</v>
      </c>
      <c r="E98" s="128">
        <v>645</v>
      </c>
      <c r="F98" s="722">
        <v>40498</v>
      </c>
      <c r="G98" s="130" t="s">
        <v>162</v>
      </c>
      <c r="H98" s="707">
        <v>45000000</v>
      </c>
      <c r="I98" s="353"/>
      <c r="J98" s="132"/>
      <c r="K98" s="410" t="s">
        <v>68</v>
      </c>
      <c r="L98" s="133" t="s">
        <v>359</v>
      </c>
      <c r="M98" s="411" t="s">
        <v>985</v>
      </c>
      <c r="N98" s="412">
        <v>10</v>
      </c>
      <c r="O98" s="134"/>
      <c r="P98" s="134"/>
      <c r="Q98" s="134"/>
      <c r="R98" s="134"/>
      <c r="S98" s="134"/>
      <c r="T98" s="414">
        <v>0</v>
      </c>
      <c r="U98" s="371">
        <v>0</v>
      </c>
      <c r="V98" s="371">
        <v>0</v>
      </c>
      <c r="W98" s="371">
        <v>0</v>
      </c>
      <c r="X98" s="371">
        <v>0</v>
      </c>
      <c r="Y98" s="415"/>
    </row>
    <row r="99" spans="1:25" s="575" customFormat="1">
      <c r="A99" s="450">
        <v>70016160</v>
      </c>
      <c r="B99" s="408">
        <v>9</v>
      </c>
      <c r="C99" s="348" t="s">
        <v>1000</v>
      </c>
      <c r="D99" s="348" t="s">
        <v>134</v>
      </c>
      <c r="E99" s="128">
        <v>645</v>
      </c>
      <c r="F99" s="722">
        <v>40501</v>
      </c>
      <c r="G99" s="130" t="s">
        <v>162</v>
      </c>
      <c r="H99" s="707">
        <v>45000000</v>
      </c>
      <c r="I99" s="353" t="s">
        <v>46</v>
      </c>
      <c r="J99" s="132">
        <v>7</v>
      </c>
      <c r="K99" s="410" t="s">
        <v>68</v>
      </c>
      <c r="L99" s="133" t="s">
        <v>359</v>
      </c>
      <c r="M99" s="411" t="s">
        <v>985</v>
      </c>
      <c r="N99" s="412">
        <v>5</v>
      </c>
      <c r="O99" s="134">
        <v>45000000000</v>
      </c>
      <c r="P99" s="134">
        <v>45000000000</v>
      </c>
      <c r="Q99" s="134">
        <v>45000000</v>
      </c>
      <c r="R99" s="134">
        <v>150329</v>
      </c>
      <c r="S99" s="134">
        <v>45150329</v>
      </c>
      <c r="T99" s="414">
        <v>0</v>
      </c>
      <c r="U99" s="371">
        <v>0</v>
      </c>
      <c r="V99" s="371">
        <v>0</v>
      </c>
      <c r="W99" s="371">
        <v>0</v>
      </c>
      <c r="X99" s="371">
        <v>0</v>
      </c>
      <c r="Y99" s="415"/>
    </row>
    <row r="100" spans="1:25" s="575" customFormat="1">
      <c r="A100" s="450">
        <v>70016160</v>
      </c>
      <c r="B100" s="408">
        <v>9</v>
      </c>
      <c r="C100" s="348" t="s">
        <v>1000</v>
      </c>
      <c r="D100" s="348" t="s">
        <v>984</v>
      </c>
      <c r="E100" s="128">
        <v>683</v>
      </c>
      <c r="F100" s="722">
        <v>40842</v>
      </c>
      <c r="G100" s="130" t="s">
        <v>162</v>
      </c>
      <c r="H100" s="707">
        <v>40000000</v>
      </c>
      <c r="I100" s="353"/>
      <c r="J100" s="132"/>
      <c r="K100" s="410" t="s">
        <v>68</v>
      </c>
      <c r="L100" s="133" t="s">
        <v>359</v>
      </c>
      <c r="M100" s="411" t="s">
        <v>985</v>
      </c>
      <c r="N100" s="412">
        <v>10</v>
      </c>
      <c r="O100" s="134"/>
      <c r="P100" s="134"/>
      <c r="Q100" s="134"/>
      <c r="R100" s="134"/>
      <c r="S100" s="134"/>
      <c r="T100" s="414">
        <v>0</v>
      </c>
      <c r="U100" s="371">
        <v>0</v>
      </c>
      <c r="V100" s="371">
        <v>0</v>
      </c>
      <c r="W100" s="371">
        <v>0</v>
      </c>
      <c r="X100" s="371">
        <v>0</v>
      </c>
      <c r="Y100" s="415"/>
    </row>
    <row r="101" spans="1:25" s="575" customFormat="1">
      <c r="A101" s="450">
        <v>70016160</v>
      </c>
      <c r="B101" s="408">
        <v>9</v>
      </c>
      <c r="C101" s="348" t="s">
        <v>1000</v>
      </c>
      <c r="D101" s="348" t="s">
        <v>134</v>
      </c>
      <c r="E101" s="128">
        <v>683</v>
      </c>
      <c r="F101" s="722">
        <v>40864</v>
      </c>
      <c r="G101" s="130" t="s">
        <v>162</v>
      </c>
      <c r="H101" s="707">
        <v>40000000</v>
      </c>
      <c r="I101" s="353" t="s">
        <v>87</v>
      </c>
      <c r="J101" s="132">
        <v>6.5</v>
      </c>
      <c r="K101" s="410" t="s">
        <v>68</v>
      </c>
      <c r="L101" s="133" t="s">
        <v>359</v>
      </c>
      <c r="M101" s="411" t="s">
        <v>985</v>
      </c>
      <c r="N101" s="412">
        <v>5</v>
      </c>
      <c r="O101" s="134">
        <v>15000000000</v>
      </c>
      <c r="P101" s="134">
        <v>15000000000</v>
      </c>
      <c r="Q101" s="134">
        <v>15000000</v>
      </c>
      <c r="R101" s="134">
        <v>242385</v>
      </c>
      <c r="S101" s="134">
        <v>15242385</v>
      </c>
      <c r="T101" s="414">
        <v>0</v>
      </c>
      <c r="U101" s="371">
        <v>0</v>
      </c>
      <c r="V101" s="371">
        <v>0</v>
      </c>
      <c r="W101" s="371">
        <v>0</v>
      </c>
      <c r="X101" s="371" t="s">
        <v>987</v>
      </c>
      <c r="Y101" s="415"/>
    </row>
    <row r="102" spans="1:25" s="575" customFormat="1">
      <c r="A102" s="450">
        <v>70016330</v>
      </c>
      <c r="B102" s="408" t="s">
        <v>75</v>
      </c>
      <c r="C102" s="348" t="s">
        <v>1001</v>
      </c>
      <c r="D102" s="348" t="s">
        <v>984</v>
      </c>
      <c r="E102" s="128">
        <v>708</v>
      </c>
      <c r="F102" s="722">
        <v>40975</v>
      </c>
      <c r="G102" s="130" t="s">
        <v>37</v>
      </c>
      <c r="H102" s="707">
        <v>5000</v>
      </c>
      <c r="I102" s="353"/>
      <c r="J102" s="132"/>
      <c r="K102" s="410" t="s">
        <v>68</v>
      </c>
      <c r="L102" s="133" t="s">
        <v>39</v>
      </c>
      <c r="M102" s="411" t="s">
        <v>985</v>
      </c>
      <c r="N102" s="412">
        <v>10</v>
      </c>
      <c r="O102" s="134"/>
      <c r="P102" s="134"/>
      <c r="Q102" s="134"/>
      <c r="R102" s="134"/>
      <c r="S102" s="134"/>
      <c r="T102" s="414">
        <v>0</v>
      </c>
      <c r="U102" s="371">
        <v>0</v>
      </c>
      <c r="V102" s="371" t="s">
        <v>988</v>
      </c>
      <c r="W102" s="371">
        <v>0</v>
      </c>
      <c r="X102" s="371">
        <v>0</v>
      </c>
      <c r="Y102" s="415"/>
    </row>
    <row r="103" spans="1:25" s="575" customFormat="1">
      <c r="A103" s="450">
        <v>91297000</v>
      </c>
      <c r="B103" s="723">
        <v>0</v>
      </c>
      <c r="C103" s="348" t="s">
        <v>1002</v>
      </c>
      <c r="D103" s="348" t="s">
        <v>984</v>
      </c>
      <c r="E103" s="128">
        <v>434</v>
      </c>
      <c r="F103" s="722">
        <v>38609</v>
      </c>
      <c r="G103" s="130" t="s">
        <v>37</v>
      </c>
      <c r="H103" s="707">
        <v>6000</v>
      </c>
      <c r="I103" s="353"/>
      <c r="J103" s="132"/>
      <c r="K103" s="410" t="s">
        <v>68</v>
      </c>
      <c r="L103" s="133" t="s">
        <v>39</v>
      </c>
      <c r="M103" s="411" t="s">
        <v>985</v>
      </c>
      <c r="N103" s="412">
        <v>10</v>
      </c>
      <c r="O103" s="134"/>
      <c r="P103" s="134"/>
      <c r="Q103" s="134"/>
      <c r="R103" s="134"/>
      <c r="S103" s="134"/>
      <c r="T103" s="414">
        <v>0</v>
      </c>
      <c r="U103" s="371">
        <v>0</v>
      </c>
      <c r="V103" s="371">
        <v>0</v>
      </c>
      <c r="W103" s="371">
        <v>0</v>
      </c>
      <c r="X103" s="371">
        <v>0</v>
      </c>
      <c r="Y103" s="415"/>
    </row>
    <row r="104" spans="1:25" s="575" customFormat="1">
      <c r="A104" s="450">
        <v>91297000</v>
      </c>
      <c r="B104" s="723">
        <v>0</v>
      </c>
      <c r="C104" s="348" t="s">
        <v>1002</v>
      </c>
      <c r="D104" s="348" t="s">
        <v>134</v>
      </c>
      <c r="E104" s="128">
        <v>434</v>
      </c>
      <c r="F104" s="722">
        <v>39582</v>
      </c>
      <c r="G104" s="130" t="s">
        <v>37</v>
      </c>
      <c r="H104" s="707">
        <v>2000</v>
      </c>
      <c r="I104" s="353" t="s">
        <v>56</v>
      </c>
      <c r="J104" s="132">
        <v>3.1</v>
      </c>
      <c r="K104" s="410" t="s">
        <v>39</v>
      </c>
      <c r="L104" s="133" t="s">
        <v>985</v>
      </c>
      <c r="M104" s="411" t="s">
        <v>985</v>
      </c>
      <c r="N104" s="412">
        <v>5</v>
      </c>
      <c r="O104" s="134">
        <v>2000000</v>
      </c>
      <c r="P104" s="134"/>
      <c r="Q104" s="134">
        <v>0</v>
      </c>
      <c r="R104" s="134"/>
      <c r="S104" s="134"/>
      <c r="T104" s="414" t="s">
        <v>645</v>
      </c>
      <c r="U104" s="371">
        <v>0</v>
      </c>
      <c r="V104" s="371">
        <v>0</v>
      </c>
      <c r="W104" s="371" t="s">
        <v>990</v>
      </c>
      <c r="X104" s="371" t="s">
        <v>987</v>
      </c>
      <c r="Y104" s="415"/>
    </row>
    <row r="105" spans="1:25" s="575" customFormat="1">
      <c r="A105" s="450">
        <v>91297000</v>
      </c>
      <c r="B105" s="723">
        <v>0</v>
      </c>
      <c r="C105" s="348" t="s">
        <v>1002</v>
      </c>
      <c r="D105" s="348" t="s">
        <v>142</v>
      </c>
      <c r="E105" s="128">
        <v>434</v>
      </c>
      <c r="F105" s="722">
        <v>39582</v>
      </c>
      <c r="G105" s="130" t="s">
        <v>66</v>
      </c>
      <c r="H105" s="707">
        <v>171480</v>
      </c>
      <c r="I105" s="353" t="s">
        <v>51</v>
      </c>
      <c r="J105" s="132" t="s">
        <v>256</v>
      </c>
      <c r="K105" s="410" t="s">
        <v>39</v>
      </c>
      <c r="L105" s="133" t="s">
        <v>985</v>
      </c>
      <c r="M105" s="411" t="s">
        <v>985</v>
      </c>
      <c r="N105" s="412">
        <v>10</v>
      </c>
      <c r="O105" s="134">
        <v>171480000</v>
      </c>
      <c r="P105" s="134">
        <v>171480000</v>
      </c>
      <c r="Q105" s="134">
        <v>82377277</v>
      </c>
      <c r="R105" s="134">
        <v>95300</v>
      </c>
      <c r="S105" s="134">
        <v>82472577</v>
      </c>
      <c r="T105" s="414">
        <v>0</v>
      </c>
      <c r="U105" s="371" t="s">
        <v>69</v>
      </c>
      <c r="V105" s="371">
        <v>0</v>
      </c>
      <c r="W105" s="371">
        <v>0</v>
      </c>
      <c r="X105" s="371" t="s">
        <v>987</v>
      </c>
      <c r="Y105" s="415"/>
    </row>
    <row r="106" spans="1:25" s="575" customFormat="1">
      <c r="A106" s="450">
        <v>91297000</v>
      </c>
      <c r="B106" s="723">
        <v>0</v>
      </c>
      <c r="C106" s="348" t="s">
        <v>1002</v>
      </c>
      <c r="D106" s="348" t="s">
        <v>984</v>
      </c>
      <c r="E106" s="128">
        <v>435</v>
      </c>
      <c r="F106" s="722">
        <v>38609</v>
      </c>
      <c r="G106" s="130" t="s">
        <v>37</v>
      </c>
      <c r="H106" s="707">
        <v>4000</v>
      </c>
      <c r="I106" s="353"/>
      <c r="J106" s="132"/>
      <c r="K106" s="410" t="s">
        <v>68</v>
      </c>
      <c r="L106" s="133" t="s">
        <v>39</v>
      </c>
      <c r="M106" s="411" t="s">
        <v>985</v>
      </c>
      <c r="N106" s="412">
        <v>15</v>
      </c>
      <c r="O106" s="134"/>
      <c r="P106" s="134"/>
      <c r="Q106" s="134"/>
      <c r="R106" s="134"/>
      <c r="S106" s="134"/>
      <c r="T106" s="414">
        <v>0</v>
      </c>
      <c r="U106" s="371">
        <v>0</v>
      </c>
      <c r="V106" s="371">
        <v>0</v>
      </c>
      <c r="W106" s="371">
        <v>0</v>
      </c>
      <c r="X106" s="371">
        <v>0</v>
      </c>
      <c r="Y106" s="415"/>
    </row>
    <row r="107" spans="1:25" s="575" customFormat="1">
      <c r="A107" s="450">
        <v>91297000</v>
      </c>
      <c r="B107" s="723">
        <v>0</v>
      </c>
      <c r="C107" s="348" t="s">
        <v>1002</v>
      </c>
      <c r="D107" s="348" t="s">
        <v>134</v>
      </c>
      <c r="E107" s="128">
        <v>435</v>
      </c>
      <c r="F107" s="722">
        <v>38628</v>
      </c>
      <c r="G107" s="130" t="s">
        <v>37</v>
      </c>
      <c r="H107" s="707">
        <v>4000</v>
      </c>
      <c r="I107" s="353" t="s">
        <v>63</v>
      </c>
      <c r="J107" s="132">
        <v>3.6</v>
      </c>
      <c r="K107" s="410" t="s">
        <v>68</v>
      </c>
      <c r="L107" s="133" t="s">
        <v>39</v>
      </c>
      <c r="M107" s="411" t="s">
        <v>985</v>
      </c>
      <c r="N107" s="412">
        <v>15</v>
      </c>
      <c r="O107" s="134">
        <v>4000000</v>
      </c>
      <c r="P107" s="134"/>
      <c r="Q107" s="134">
        <v>0</v>
      </c>
      <c r="R107" s="134"/>
      <c r="S107" s="134"/>
      <c r="T107" s="414" t="s">
        <v>645</v>
      </c>
      <c r="U107" s="371">
        <v>0</v>
      </c>
      <c r="V107" s="371">
        <v>0</v>
      </c>
      <c r="W107" s="371" t="s">
        <v>990</v>
      </c>
      <c r="X107" s="371" t="s">
        <v>987</v>
      </c>
      <c r="Y107" s="415" t="s">
        <v>993</v>
      </c>
    </row>
    <row r="108" spans="1:25" s="575" customFormat="1">
      <c r="A108" s="450">
        <v>91297000</v>
      </c>
      <c r="B108" s="408">
        <v>0</v>
      </c>
      <c r="C108" s="348" t="s">
        <v>1002</v>
      </c>
      <c r="D108" s="348" t="s">
        <v>984</v>
      </c>
      <c r="E108" s="128">
        <v>591</v>
      </c>
      <c r="F108" s="722">
        <v>39975</v>
      </c>
      <c r="G108" s="130" t="s">
        <v>37</v>
      </c>
      <c r="H108" s="707">
        <v>5000</v>
      </c>
      <c r="I108" s="353"/>
      <c r="J108" s="132"/>
      <c r="K108" s="410" t="s">
        <v>68</v>
      </c>
      <c r="L108" s="133" t="s">
        <v>39</v>
      </c>
      <c r="M108" s="411" t="s">
        <v>985</v>
      </c>
      <c r="N108" s="412">
        <v>10</v>
      </c>
      <c r="O108" s="134"/>
      <c r="P108" s="134"/>
      <c r="Q108" s="134"/>
      <c r="R108" s="134"/>
      <c r="S108" s="134"/>
      <c r="T108" s="414">
        <v>0</v>
      </c>
      <c r="U108" s="371">
        <v>0</v>
      </c>
      <c r="V108" s="371" t="s">
        <v>988</v>
      </c>
      <c r="W108" s="371">
        <v>0</v>
      </c>
      <c r="X108" s="371">
        <v>0</v>
      </c>
      <c r="Y108" s="415" t="s">
        <v>993</v>
      </c>
    </row>
    <row r="109" spans="1:25" s="575" customFormat="1">
      <c r="A109" s="450">
        <v>91297000</v>
      </c>
      <c r="B109" s="408">
        <v>0</v>
      </c>
      <c r="C109" s="348" t="s">
        <v>1002</v>
      </c>
      <c r="D109" s="348" t="s">
        <v>984</v>
      </c>
      <c r="E109" s="128">
        <v>592</v>
      </c>
      <c r="F109" s="722">
        <v>39975</v>
      </c>
      <c r="G109" s="130" t="s">
        <v>37</v>
      </c>
      <c r="H109" s="707">
        <v>5000</v>
      </c>
      <c r="I109" s="353"/>
      <c r="J109" s="132"/>
      <c r="K109" s="410" t="s">
        <v>68</v>
      </c>
      <c r="L109" s="133" t="s">
        <v>39</v>
      </c>
      <c r="M109" s="411" t="s">
        <v>985</v>
      </c>
      <c r="N109" s="412">
        <v>10</v>
      </c>
      <c r="O109" s="134"/>
      <c r="P109" s="134"/>
      <c r="Q109" s="134"/>
      <c r="R109" s="134"/>
      <c r="S109" s="134"/>
      <c r="T109" s="414">
        <v>0</v>
      </c>
      <c r="U109" s="371">
        <v>0</v>
      </c>
      <c r="V109" s="371" t="s">
        <v>988</v>
      </c>
      <c r="W109" s="371">
        <v>0</v>
      </c>
      <c r="X109" s="371">
        <v>0</v>
      </c>
      <c r="Y109" s="415" t="s">
        <v>993</v>
      </c>
    </row>
    <row r="110" spans="1:25" s="575" customFormat="1">
      <c r="A110" s="450">
        <v>93458000</v>
      </c>
      <c r="B110" s="408">
        <v>1</v>
      </c>
      <c r="C110" s="373" t="s">
        <v>1003</v>
      </c>
      <c r="D110" s="348" t="s">
        <v>984</v>
      </c>
      <c r="E110" s="128">
        <v>544</v>
      </c>
      <c r="F110" s="722">
        <v>39674</v>
      </c>
      <c r="G110" s="130" t="s">
        <v>37</v>
      </c>
      <c r="H110" s="707">
        <v>10000</v>
      </c>
      <c r="I110" s="353"/>
      <c r="J110" s="132"/>
      <c r="K110" s="410" t="s">
        <v>39</v>
      </c>
      <c r="L110" s="133" t="s">
        <v>68</v>
      </c>
      <c r="M110" s="411" t="s">
        <v>49</v>
      </c>
      <c r="N110" s="412">
        <v>10</v>
      </c>
      <c r="O110" s="134"/>
      <c r="P110" s="134"/>
      <c r="Q110" s="134"/>
      <c r="R110" s="134"/>
      <c r="S110" s="134"/>
      <c r="T110" s="414">
        <v>0</v>
      </c>
      <c r="U110" s="371">
        <v>0</v>
      </c>
      <c r="V110" s="371">
        <v>0</v>
      </c>
      <c r="W110" s="371">
        <v>0</v>
      </c>
      <c r="X110" s="371">
        <v>0</v>
      </c>
      <c r="Y110" s="417"/>
    </row>
    <row r="111" spans="1:25" s="575" customFormat="1">
      <c r="A111" s="450">
        <v>93458000</v>
      </c>
      <c r="B111" s="408">
        <v>1</v>
      </c>
      <c r="C111" s="373" t="s">
        <v>1003</v>
      </c>
      <c r="D111" s="348" t="s">
        <v>134</v>
      </c>
      <c r="E111" s="128">
        <v>544</v>
      </c>
      <c r="F111" s="722">
        <v>39735</v>
      </c>
      <c r="G111" s="130" t="s">
        <v>66</v>
      </c>
      <c r="H111" s="707">
        <v>355000</v>
      </c>
      <c r="I111" s="353" t="s">
        <v>63</v>
      </c>
      <c r="J111" s="132" t="s">
        <v>373</v>
      </c>
      <c r="K111" s="410" t="s">
        <v>68</v>
      </c>
      <c r="L111" s="133" t="s">
        <v>39</v>
      </c>
      <c r="M111" s="411" t="s">
        <v>49</v>
      </c>
      <c r="N111" s="412">
        <v>6</v>
      </c>
      <c r="O111" s="134"/>
      <c r="P111" s="134"/>
      <c r="Q111" s="134">
        <v>0</v>
      </c>
      <c r="R111" s="134"/>
      <c r="S111" s="134"/>
      <c r="T111" s="414">
        <v>0</v>
      </c>
      <c r="U111" s="371" t="s">
        <v>69</v>
      </c>
      <c r="V111" s="371" t="s">
        <v>988</v>
      </c>
      <c r="W111" s="371">
        <v>0</v>
      </c>
      <c r="X111" s="371" t="s">
        <v>987</v>
      </c>
      <c r="Y111" s="417"/>
    </row>
    <row r="112" spans="1:25" s="575" customFormat="1">
      <c r="A112" s="450">
        <v>93458000</v>
      </c>
      <c r="B112" s="408">
        <v>1</v>
      </c>
      <c r="C112" s="373" t="s">
        <v>1003</v>
      </c>
      <c r="D112" s="348" t="s">
        <v>134</v>
      </c>
      <c r="E112" s="128">
        <v>544</v>
      </c>
      <c r="F112" s="722">
        <v>39735</v>
      </c>
      <c r="G112" s="130" t="s">
        <v>37</v>
      </c>
      <c r="H112" s="707">
        <v>10000</v>
      </c>
      <c r="I112" s="353" t="s">
        <v>56</v>
      </c>
      <c r="J112" s="132">
        <v>4</v>
      </c>
      <c r="K112" s="410" t="s">
        <v>68</v>
      </c>
      <c r="L112" s="133" t="s">
        <v>39</v>
      </c>
      <c r="M112" s="411" t="s">
        <v>49</v>
      </c>
      <c r="N112" s="412">
        <v>6</v>
      </c>
      <c r="O112" s="134">
        <v>1000000</v>
      </c>
      <c r="P112" s="134">
        <v>666666.66</v>
      </c>
      <c r="Q112" s="134">
        <v>15254033</v>
      </c>
      <c r="R112" s="134">
        <v>50349</v>
      </c>
      <c r="S112" s="134">
        <v>15304382</v>
      </c>
      <c r="T112" s="414" t="s">
        <v>645</v>
      </c>
      <c r="U112" s="371">
        <v>0</v>
      </c>
      <c r="V112" s="371">
        <v>0</v>
      </c>
      <c r="W112" s="371">
        <v>0</v>
      </c>
      <c r="X112" s="371" t="s">
        <v>987</v>
      </c>
      <c r="Y112" s="417"/>
    </row>
    <row r="113" spans="1:25" s="575" customFormat="1">
      <c r="A113" s="450">
        <v>93458000</v>
      </c>
      <c r="B113" s="408">
        <v>1</v>
      </c>
      <c r="C113" s="373" t="s">
        <v>1003</v>
      </c>
      <c r="D113" s="348" t="s">
        <v>142</v>
      </c>
      <c r="E113" s="128">
        <v>544</v>
      </c>
      <c r="F113" s="722">
        <v>39888</v>
      </c>
      <c r="G113" s="130" t="s">
        <v>162</v>
      </c>
      <c r="H113" s="707">
        <v>84000000</v>
      </c>
      <c r="I113" s="353" t="s">
        <v>53</v>
      </c>
      <c r="J113" s="132">
        <v>4</v>
      </c>
      <c r="K113" s="410" t="s">
        <v>68</v>
      </c>
      <c r="L113" s="133" t="s">
        <v>39</v>
      </c>
      <c r="M113" s="411" t="s">
        <v>49</v>
      </c>
      <c r="N113" s="412">
        <v>5</v>
      </c>
      <c r="O113" s="134"/>
      <c r="P113" s="134"/>
      <c r="Q113" s="134">
        <v>0</v>
      </c>
      <c r="R113" s="134"/>
      <c r="S113" s="134"/>
      <c r="T113" s="414">
        <v>0</v>
      </c>
      <c r="U113" s="371">
        <v>0</v>
      </c>
      <c r="V113" s="371" t="s">
        <v>988</v>
      </c>
      <c r="W113" s="371">
        <v>0</v>
      </c>
      <c r="X113" s="371" t="s">
        <v>987</v>
      </c>
      <c r="Y113" s="417"/>
    </row>
    <row r="114" spans="1:25" s="575" customFormat="1">
      <c r="A114" s="450">
        <v>93458000</v>
      </c>
      <c r="B114" s="408">
        <v>1</v>
      </c>
      <c r="C114" s="373" t="s">
        <v>1003</v>
      </c>
      <c r="D114" s="348" t="s">
        <v>142</v>
      </c>
      <c r="E114" s="128">
        <v>544</v>
      </c>
      <c r="F114" s="722">
        <v>39888</v>
      </c>
      <c r="G114" s="130" t="s">
        <v>37</v>
      </c>
      <c r="H114" s="707">
        <v>4000</v>
      </c>
      <c r="I114" s="353" t="s">
        <v>59</v>
      </c>
      <c r="J114" s="132">
        <v>2.25</v>
      </c>
      <c r="K114" s="410" t="s">
        <v>68</v>
      </c>
      <c r="L114" s="133" t="s">
        <v>39</v>
      </c>
      <c r="M114" s="411" t="s">
        <v>49</v>
      </c>
      <c r="N114" s="412">
        <v>5</v>
      </c>
      <c r="O114" s="134">
        <v>2000000</v>
      </c>
      <c r="P114" s="134">
        <v>2000000</v>
      </c>
      <c r="Q114" s="134">
        <v>45762100</v>
      </c>
      <c r="R114" s="134">
        <v>255970</v>
      </c>
      <c r="S114" s="134">
        <v>46018070</v>
      </c>
      <c r="T114" s="414" t="s">
        <v>645</v>
      </c>
      <c r="U114" s="371">
        <v>0</v>
      </c>
      <c r="V114" s="371">
        <v>0</v>
      </c>
      <c r="W114" s="371">
        <v>0</v>
      </c>
      <c r="X114" s="371" t="s">
        <v>987</v>
      </c>
      <c r="Y114" s="417"/>
    </row>
    <row r="115" spans="1:25" s="575" customFormat="1">
      <c r="A115" s="450">
        <v>93458000</v>
      </c>
      <c r="B115" s="408">
        <v>1</v>
      </c>
      <c r="C115" s="373" t="s">
        <v>1003</v>
      </c>
      <c r="D115" s="348" t="s">
        <v>984</v>
      </c>
      <c r="E115" s="128">
        <v>545</v>
      </c>
      <c r="F115" s="722">
        <v>39674</v>
      </c>
      <c r="G115" s="130" t="s">
        <v>37</v>
      </c>
      <c r="H115" s="707">
        <v>10000</v>
      </c>
      <c r="I115" s="353"/>
      <c r="J115" s="132"/>
      <c r="K115" s="410" t="s">
        <v>39</v>
      </c>
      <c r="L115" s="133" t="s">
        <v>68</v>
      </c>
      <c r="M115" s="411" t="s">
        <v>49</v>
      </c>
      <c r="N115" s="412">
        <v>30</v>
      </c>
      <c r="O115" s="134"/>
      <c r="P115" s="134"/>
      <c r="Q115" s="134"/>
      <c r="R115" s="134"/>
      <c r="S115" s="134"/>
      <c r="T115" s="414">
        <v>0</v>
      </c>
      <c r="U115" s="371">
        <v>0</v>
      </c>
      <c r="V115" s="371">
        <v>0</v>
      </c>
      <c r="W115" s="371">
        <v>0</v>
      </c>
      <c r="X115" s="371">
        <v>0</v>
      </c>
      <c r="Y115" s="417"/>
    </row>
    <row r="116" spans="1:25" s="575" customFormat="1">
      <c r="A116" s="450">
        <v>93458000</v>
      </c>
      <c r="B116" s="408">
        <v>1</v>
      </c>
      <c r="C116" s="373" t="s">
        <v>1003</v>
      </c>
      <c r="D116" s="348" t="s">
        <v>134</v>
      </c>
      <c r="E116" s="128">
        <v>545</v>
      </c>
      <c r="F116" s="722">
        <v>39735</v>
      </c>
      <c r="G116" s="130" t="s">
        <v>37</v>
      </c>
      <c r="H116" s="707">
        <v>10000</v>
      </c>
      <c r="I116" s="353" t="s">
        <v>51</v>
      </c>
      <c r="J116" s="132">
        <v>4.25</v>
      </c>
      <c r="K116" s="410" t="s">
        <v>68</v>
      </c>
      <c r="L116" s="133" t="s">
        <v>39</v>
      </c>
      <c r="M116" s="411" t="s">
        <v>49</v>
      </c>
      <c r="N116" s="412">
        <v>21</v>
      </c>
      <c r="O116" s="134">
        <v>7000000</v>
      </c>
      <c r="P116" s="134">
        <v>7000000</v>
      </c>
      <c r="Q116" s="134">
        <v>160167350</v>
      </c>
      <c r="R116" s="134">
        <v>561360</v>
      </c>
      <c r="S116" s="134">
        <v>160728710</v>
      </c>
      <c r="T116" s="414" t="s">
        <v>645</v>
      </c>
      <c r="U116" s="371">
        <v>0</v>
      </c>
      <c r="V116" s="371">
        <v>0</v>
      </c>
      <c r="W116" s="371">
        <v>0</v>
      </c>
      <c r="X116" s="371" t="s">
        <v>987</v>
      </c>
      <c r="Y116" s="417"/>
    </row>
    <row r="117" spans="1:25" s="575" customFormat="1">
      <c r="A117" s="450">
        <v>93458000</v>
      </c>
      <c r="B117" s="408">
        <v>1</v>
      </c>
      <c r="C117" s="373" t="s">
        <v>1003</v>
      </c>
      <c r="D117" s="348" t="s">
        <v>984</v>
      </c>
      <c r="E117" s="128">
        <v>587</v>
      </c>
      <c r="F117" s="722">
        <v>39968</v>
      </c>
      <c r="G117" s="130" t="s">
        <v>37</v>
      </c>
      <c r="H117" s="707">
        <v>20000</v>
      </c>
      <c r="I117" s="353"/>
      <c r="J117" s="132"/>
      <c r="K117" s="410" t="s">
        <v>68</v>
      </c>
      <c r="L117" s="133" t="s">
        <v>39</v>
      </c>
      <c r="M117" s="411" t="s">
        <v>49</v>
      </c>
      <c r="N117" s="412">
        <v>10</v>
      </c>
      <c r="O117" s="134"/>
      <c r="P117" s="134"/>
      <c r="Q117" s="134"/>
      <c r="R117" s="134"/>
      <c r="S117" s="134"/>
      <c r="T117" s="414">
        <v>0</v>
      </c>
      <c r="U117" s="371">
        <v>0</v>
      </c>
      <c r="V117" s="371">
        <v>0</v>
      </c>
      <c r="W117" s="371">
        <v>0</v>
      </c>
      <c r="X117" s="371">
        <v>0</v>
      </c>
      <c r="Y117" s="417"/>
    </row>
    <row r="118" spans="1:25" s="575" customFormat="1">
      <c r="A118" s="450">
        <v>93458000</v>
      </c>
      <c r="B118" s="408">
        <v>1</v>
      </c>
      <c r="C118" s="373" t="s">
        <v>1003</v>
      </c>
      <c r="D118" s="348" t="s">
        <v>134</v>
      </c>
      <c r="E118" s="128">
        <v>587</v>
      </c>
      <c r="F118" s="722">
        <v>40413</v>
      </c>
      <c r="G118" s="130" t="s">
        <v>37</v>
      </c>
      <c r="H118" s="707">
        <v>5000</v>
      </c>
      <c r="I118" s="353" t="s">
        <v>60</v>
      </c>
      <c r="J118" s="132">
        <v>3.25</v>
      </c>
      <c r="K118" s="410" t="s">
        <v>68</v>
      </c>
      <c r="L118" s="133" t="s">
        <v>985</v>
      </c>
      <c r="M118" s="411" t="s">
        <v>985</v>
      </c>
      <c r="N118" s="412">
        <v>8</v>
      </c>
      <c r="O118" s="134"/>
      <c r="P118" s="134"/>
      <c r="Q118" s="134">
        <v>0</v>
      </c>
      <c r="R118" s="134"/>
      <c r="S118" s="134"/>
      <c r="T118" s="414" t="s">
        <v>645</v>
      </c>
      <c r="U118" s="371">
        <v>0</v>
      </c>
      <c r="V118" s="371" t="s">
        <v>988</v>
      </c>
      <c r="W118" s="371">
        <v>0</v>
      </c>
      <c r="X118" s="371">
        <v>0</v>
      </c>
      <c r="Y118" s="417"/>
    </row>
    <row r="119" spans="1:25" s="575" customFormat="1">
      <c r="A119" s="450">
        <v>93458000</v>
      </c>
      <c r="B119" s="408">
        <v>1</v>
      </c>
      <c r="C119" s="373" t="s">
        <v>1003</v>
      </c>
      <c r="D119" s="348" t="s">
        <v>142</v>
      </c>
      <c r="E119" s="128">
        <v>587</v>
      </c>
      <c r="F119" s="722">
        <v>40870</v>
      </c>
      <c r="G119" s="130" t="s">
        <v>37</v>
      </c>
      <c r="H119" s="707">
        <v>5000</v>
      </c>
      <c r="I119" s="353" t="s">
        <v>75</v>
      </c>
      <c r="J119" s="132">
        <v>3.5</v>
      </c>
      <c r="K119" s="410" t="s">
        <v>39</v>
      </c>
      <c r="L119" s="133" t="s">
        <v>68</v>
      </c>
      <c r="M119" s="411" t="s">
        <v>985</v>
      </c>
      <c r="N119" s="412">
        <v>5</v>
      </c>
      <c r="O119" s="134"/>
      <c r="P119" s="134"/>
      <c r="Q119" s="134">
        <v>0</v>
      </c>
      <c r="R119" s="134"/>
      <c r="S119" s="134"/>
      <c r="T119" s="414" t="s">
        <v>645</v>
      </c>
      <c r="U119" s="371">
        <v>0</v>
      </c>
      <c r="V119" s="371" t="s">
        <v>988</v>
      </c>
      <c r="W119" s="371">
        <v>0</v>
      </c>
      <c r="X119" s="371">
        <v>0</v>
      </c>
      <c r="Y119" s="417"/>
    </row>
    <row r="120" spans="1:25" s="575" customFormat="1">
      <c r="A120" s="450">
        <v>93458000</v>
      </c>
      <c r="B120" s="408">
        <v>1</v>
      </c>
      <c r="C120" s="373" t="s">
        <v>1003</v>
      </c>
      <c r="D120" s="348" t="s">
        <v>142</v>
      </c>
      <c r="E120" s="128">
        <v>587</v>
      </c>
      <c r="F120" s="722">
        <v>40870</v>
      </c>
      <c r="G120" s="130" t="s">
        <v>162</v>
      </c>
      <c r="H120" s="707">
        <v>110000000</v>
      </c>
      <c r="I120" s="353" t="s">
        <v>116</v>
      </c>
      <c r="J120" s="132">
        <v>6.25</v>
      </c>
      <c r="K120" s="410" t="s">
        <v>39</v>
      </c>
      <c r="L120" s="133" t="s">
        <v>68</v>
      </c>
      <c r="M120" s="411" t="s">
        <v>985</v>
      </c>
      <c r="N120" s="412">
        <v>5</v>
      </c>
      <c r="O120" s="134"/>
      <c r="P120" s="134"/>
      <c r="Q120" s="134">
        <v>0</v>
      </c>
      <c r="R120" s="134"/>
      <c r="S120" s="134"/>
      <c r="T120" s="414">
        <v>0</v>
      </c>
      <c r="U120" s="371">
        <v>0</v>
      </c>
      <c r="V120" s="371" t="s">
        <v>988</v>
      </c>
      <c r="W120" s="371">
        <v>0</v>
      </c>
      <c r="X120" s="371">
        <v>0</v>
      </c>
      <c r="Y120" s="417"/>
    </row>
    <row r="121" spans="1:25" s="575" customFormat="1">
      <c r="A121" s="450">
        <v>93458000</v>
      </c>
      <c r="B121" s="408">
        <v>1</v>
      </c>
      <c r="C121" s="373" t="s">
        <v>1003</v>
      </c>
      <c r="D121" s="348" t="s">
        <v>142</v>
      </c>
      <c r="E121" s="128">
        <v>587</v>
      </c>
      <c r="F121" s="722">
        <v>40870</v>
      </c>
      <c r="G121" s="130" t="s">
        <v>66</v>
      </c>
      <c r="H121" s="707">
        <v>220000</v>
      </c>
      <c r="I121" s="353" t="s">
        <v>123</v>
      </c>
      <c r="J121" s="132">
        <v>3.75</v>
      </c>
      <c r="K121" s="410" t="s">
        <v>39</v>
      </c>
      <c r="L121" s="133" t="s">
        <v>68</v>
      </c>
      <c r="M121" s="411" t="s">
        <v>985</v>
      </c>
      <c r="N121" s="412">
        <v>5</v>
      </c>
      <c r="O121" s="134"/>
      <c r="P121" s="134"/>
      <c r="Q121" s="134">
        <v>0</v>
      </c>
      <c r="R121" s="134"/>
      <c r="S121" s="134"/>
      <c r="T121" s="414">
        <v>0</v>
      </c>
      <c r="U121" s="371" t="s">
        <v>69</v>
      </c>
      <c r="V121" s="371" t="s">
        <v>988</v>
      </c>
      <c r="W121" s="371">
        <v>0</v>
      </c>
      <c r="X121" s="371">
        <v>0</v>
      </c>
      <c r="Y121" s="417"/>
    </row>
    <row r="122" spans="1:25" s="575" customFormat="1">
      <c r="A122" s="450">
        <v>93458000</v>
      </c>
      <c r="B122" s="408">
        <v>1</v>
      </c>
      <c r="C122" s="373" t="s">
        <v>1003</v>
      </c>
      <c r="D122" s="348" t="s">
        <v>142</v>
      </c>
      <c r="E122" s="128">
        <v>587</v>
      </c>
      <c r="F122" s="722">
        <v>40870</v>
      </c>
      <c r="G122" s="130" t="s">
        <v>37</v>
      </c>
      <c r="H122" s="707">
        <v>5000</v>
      </c>
      <c r="I122" s="353" t="s">
        <v>167</v>
      </c>
      <c r="J122" s="132">
        <v>4</v>
      </c>
      <c r="K122" s="410" t="s">
        <v>39</v>
      </c>
      <c r="L122" s="133" t="s">
        <v>68</v>
      </c>
      <c r="M122" s="411" t="s">
        <v>985</v>
      </c>
      <c r="N122" s="412">
        <v>30</v>
      </c>
      <c r="O122" s="134"/>
      <c r="P122" s="134"/>
      <c r="Q122" s="134">
        <v>0</v>
      </c>
      <c r="R122" s="134"/>
      <c r="S122" s="134"/>
      <c r="T122" s="414" t="s">
        <v>645</v>
      </c>
      <c r="U122" s="371">
        <v>0</v>
      </c>
      <c r="V122" s="371" t="s">
        <v>988</v>
      </c>
      <c r="W122" s="371">
        <v>0</v>
      </c>
      <c r="X122" s="371">
        <v>0</v>
      </c>
      <c r="Y122" s="417"/>
    </row>
    <row r="123" spans="1:25" s="575" customFormat="1">
      <c r="A123" s="450">
        <v>93458000</v>
      </c>
      <c r="B123" s="408">
        <v>1</v>
      </c>
      <c r="C123" s="373" t="s">
        <v>1003</v>
      </c>
      <c r="D123" s="348" t="s">
        <v>984</v>
      </c>
      <c r="E123" s="128">
        <v>588</v>
      </c>
      <c r="F123" s="722">
        <v>39968</v>
      </c>
      <c r="G123" s="130" t="s">
        <v>37</v>
      </c>
      <c r="H123" s="707">
        <v>20000</v>
      </c>
      <c r="I123" s="353"/>
      <c r="J123" s="132"/>
      <c r="K123" s="410" t="s">
        <v>68</v>
      </c>
      <c r="L123" s="133" t="s">
        <v>39</v>
      </c>
      <c r="M123" s="411" t="s">
        <v>49</v>
      </c>
      <c r="N123" s="412">
        <v>30</v>
      </c>
      <c r="O123" s="134"/>
      <c r="P123" s="134"/>
      <c r="Q123" s="134"/>
      <c r="R123" s="134"/>
      <c r="S123" s="134"/>
      <c r="T123" s="414">
        <v>0</v>
      </c>
      <c r="U123" s="371">
        <v>0</v>
      </c>
      <c r="V123" s="371">
        <v>0</v>
      </c>
      <c r="W123" s="371">
        <v>0</v>
      </c>
      <c r="X123" s="371">
        <v>0</v>
      </c>
      <c r="Y123" s="417"/>
    </row>
    <row r="124" spans="1:25" s="575" customFormat="1">
      <c r="A124" s="450">
        <v>93458000</v>
      </c>
      <c r="B124" s="408">
        <v>1</v>
      </c>
      <c r="C124" s="373" t="s">
        <v>1003</v>
      </c>
      <c r="D124" s="348" t="s">
        <v>134</v>
      </c>
      <c r="E124" s="128">
        <v>588</v>
      </c>
      <c r="F124" s="722">
        <v>40413</v>
      </c>
      <c r="G124" s="130" t="s">
        <v>37</v>
      </c>
      <c r="H124" s="707">
        <v>5000</v>
      </c>
      <c r="I124" s="353" t="s">
        <v>64</v>
      </c>
      <c r="J124" s="132">
        <v>3.25</v>
      </c>
      <c r="K124" s="410" t="s">
        <v>68</v>
      </c>
      <c r="L124" s="133" t="s">
        <v>985</v>
      </c>
      <c r="M124" s="411" t="s">
        <v>985</v>
      </c>
      <c r="N124" s="412">
        <v>10</v>
      </c>
      <c r="O124" s="134">
        <v>5000000</v>
      </c>
      <c r="P124" s="134">
        <v>5000000</v>
      </c>
      <c r="Q124" s="134">
        <v>114405250</v>
      </c>
      <c r="R124" s="134">
        <v>922106</v>
      </c>
      <c r="S124" s="134">
        <v>115327356</v>
      </c>
      <c r="T124" s="414" t="s">
        <v>645</v>
      </c>
      <c r="U124" s="371">
        <v>0</v>
      </c>
      <c r="V124" s="371">
        <v>0</v>
      </c>
      <c r="W124" s="371">
        <v>0</v>
      </c>
      <c r="X124" s="371">
        <v>0</v>
      </c>
      <c r="Y124" s="417"/>
    </row>
    <row r="125" spans="1:25" s="575" customFormat="1">
      <c r="A125" s="450">
        <v>93458000</v>
      </c>
      <c r="B125" s="408">
        <v>1</v>
      </c>
      <c r="C125" s="373" t="s">
        <v>1003</v>
      </c>
      <c r="D125" s="348" t="s">
        <v>142</v>
      </c>
      <c r="E125" s="128">
        <v>588</v>
      </c>
      <c r="F125" s="722">
        <v>40870</v>
      </c>
      <c r="G125" s="130" t="s">
        <v>66</v>
      </c>
      <c r="H125" s="707">
        <v>220000</v>
      </c>
      <c r="I125" s="353" t="s">
        <v>168</v>
      </c>
      <c r="J125" s="132">
        <v>5</v>
      </c>
      <c r="K125" s="410" t="s">
        <v>39</v>
      </c>
      <c r="L125" s="133" t="s">
        <v>68</v>
      </c>
      <c r="M125" s="411" t="s">
        <v>985</v>
      </c>
      <c r="N125" s="412">
        <v>10</v>
      </c>
      <c r="O125" s="134"/>
      <c r="P125" s="134"/>
      <c r="Q125" s="134">
        <v>0</v>
      </c>
      <c r="R125" s="134"/>
      <c r="S125" s="134"/>
      <c r="T125" s="414">
        <v>0</v>
      </c>
      <c r="U125" s="371" t="s">
        <v>69</v>
      </c>
      <c r="V125" s="371" t="s">
        <v>988</v>
      </c>
      <c r="W125" s="371">
        <v>0</v>
      </c>
      <c r="X125" s="371">
        <v>0</v>
      </c>
      <c r="Y125" s="417"/>
    </row>
    <row r="126" spans="1:25" s="575" customFormat="1">
      <c r="A126" s="450">
        <v>93458000</v>
      </c>
      <c r="B126" s="408">
        <v>1</v>
      </c>
      <c r="C126" s="373" t="s">
        <v>1003</v>
      </c>
      <c r="D126" s="348" t="s">
        <v>142</v>
      </c>
      <c r="E126" s="128">
        <v>588</v>
      </c>
      <c r="F126" s="722">
        <v>40870</v>
      </c>
      <c r="G126" s="130" t="s">
        <v>37</v>
      </c>
      <c r="H126" s="707">
        <v>5000</v>
      </c>
      <c r="I126" s="353" t="s">
        <v>190</v>
      </c>
      <c r="J126" s="132">
        <v>4</v>
      </c>
      <c r="K126" s="410" t="s">
        <v>39</v>
      </c>
      <c r="L126" s="133" t="s">
        <v>68</v>
      </c>
      <c r="M126" s="411" t="s">
        <v>985</v>
      </c>
      <c r="N126" s="412">
        <v>21</v>
      </c>
      <c r="O126" s="134">
        <v>5000000</v>
      </c>
      <c r="P126" s="134">
        <v>5000000</v>
      </c>
      <c r="Q126" s="134">
        <v>114405250</v>
      </c>
      <c r="R126" s="134">
        <v>188807</v>
      </c>
      <c r="S126" s="134">
        <v>114594057</v>
      </c>
      <c r="T126" s="414" t="s">
        <v>645</v>
      </c>
      <c r="U126" s="371">
        <v>0</v>
      </c>
      <c r="V126" s="371">
        <v>0</v>
      </c>
      <c r="W126" s="371">
        <v>0</v>
      </c>
      <c r="X126" s="371">
        <v>0</v>
      </c>
      <c r="Y126" s="417"/>
    </row>
    <row r="127" spans="1:25" s="575" customFormat="1">
      <c r="A127" s="450">
        <v>91755000</v>
      </c>
      <c r="B127" s="408" t="s">
        <v>75</v>
      </c>
      <c r="C127" s="348" t="s">
        <v>1004</v>
      </c>
      <c r="D127" s="348" t="s">
        <v>989</v>
      </c>
      <c r="E127" s="130">
        <v>272</v>
      </c>
      <c r="F127" s="722">
        <v>37174</v>
      </c>
      <c r="G127" s="130" t="s">
        <v>37</v>
      </c>
      <c r="H127" s="707">
        <v>500</v>
      </c>
      <c r="I127" s="353" t="s">
        <v>48</v>
      </c>
      <c r="J127" s="132">
        <v>6.2</v>
      </c>
      <c r="K127" s="410" t="s">
        <v>68</v>
      </c>
      <c r="L127" s="133" t="s">
        <v>985</v>
      </c>
      <c r="M127" s="411" t="s">
        <v>985</v>
      </c>
      <c r="N127" s="416">
        <v>6</v>
      </c>
      <c r="O127" s="134">
        <v>500000</v>
      </c>
      <c r="P127" s="134"/>
      <c r="Q127" s="134">
        <v>0</v>
      </c>
      <c r="R127" s="134"/>
      <c r="S127" s="134"/>
      <c r="T127" s="414" t="s">
        <v>645</v>
      </c>
      <c r="U127" s="371">
        <v>0</v>
      </c>
      <c r="V127" s="371">
        <v>0</v>
      </c>
      <c r="W127" s="371" t="s">
        <v>990</v>
      </c>
      <c r="X127" s="371" t="s">
        <v>987</v>
      </c>
      <c r="Y127" s="415" t="s">
        <v>993</v>
      </c>
    </row>
    <row r="128" spans="1:25" s="575" customFormat="1">
      <c r="A128" s="450">
        <v>91755000</v>
      </c>
      <c r="B128" s="408" t="s">
        <v>75</v>
      </c>
      <c r="C128" s="348" t="s">
        <v>1004</v>
      </c>
      <c r="D128" s="348" t="s">
        <v>989</v>
      </c>
      <c r="E128" s="130">
        <v>272</v>
      </c>
      <c r="F128" s="722">
        <v>37174</v>
      </c>
      <c r="G128" s="130" t="s">
        <v>37</v>
      </c>
      <c r="H128" s="707">
        <v>1500</v>
      </c>
      <c r="I128" s="353" t="s">
        <v>104</v>
      </c>
      <c r="J128" s="132">
        <v>6.2</v>
      </c>
      <c r="K128" s="410" t="s">
        <v>68</v>
      </c>
      <c r="L128" s="133" t="s">
        <v>985</v>
      </c>
      <c r="M128" s="411" t="s">
        <v>985</v>
      </c>
      <c r="N128" s="416">
        <v>6</v>
      </c>
      <c r="O128" s="134">
        <v>1500000</v>
      </c>
      <c r="P128" s="134"/>
      <c r="Q128" s="134">
        <v>0</v>
      </c>
      <c r="R128" s="134"/>
      <c r="S128" s="134"/>
      <c r="T128" s="414" t="s">
        <v>645</v>
      </c>
      <c r="U128" s="371">
        <v>0</v>
      </c>
      <c r="V128" s="371">
        <v>0</v>
      </c>
      <c r="W128" s="371" t="s">
        <v>990</v>
      </c>
      <c r="X128" s="371" t="s">
        <v>987</v>
      </c>
      <c r="Y128" s="415" t="s">
        <v>993</v>
      </c>
    </row>
    <row r="129" spans="1:25" s="575" customFormat="1">
      <c r="A129" s="450">
        <v>91755000</v>
      </c>
      <c r="B129" s="408" t="s">
        <v>75</v>
      </c>
      <c r="C129" s="348" t="s">
        <v>1004</v>
      </c>
      <c r="D129" s="348" t="s">
        <v>989</v>
      </c>
      <c r="E129" s="130">
        <v>272</v>
      </c>
      <c r="F129" s="722">
        <v>37174</v>
      </c>
      <c r="G129" s="130" t="s">
        <v>37</v>
      </c>
      <c r="H129" s="707">
        <v>2000</v>
      </c>
      <c r="I129" s="353" t="s">
        <v>56</v>
      </c>
      <c r="J129" s="132">
        <v>6.4</v>
      </c>
      <c r="K129" s="410" t="s">
        <v>68</v>
      </c>
      <c r="L129" s="133" t="s">
        <v>985</v>
      </c>
      <c r="M129" s="411" t="s">
        <v>985</v>
      </c>
      <c r="N129" s="416">
        <v>21</v>
      </c>
      <c r="O129" s="134">
        <v>1000000</v>
      </c>
      <c r="P129" s="134"/>
      <c r="Q129" s="134">
        <v>0</v>
      </c>
      <c r="R129" s="134"/>
      <c r="S129" s="134"/>
      <c r="T129" s="414" t="s">
        <v>645</v>
      </c>
      <c r="U129" s="371">
        <v>0</v>
      </c>
      <c r="V129" s="371">
        <v>0</v>
      </c>
      <c r="W129" s="371" t="s">
        <v>990</v>
      </c>
      <c r="X129" s="371" t="s">
        <v>987</v>
      </c>
      <c r="Y129" s="415" t="s">
        <v>993</v>
      </c>
    </row>
    <row r="130" spans="1:25" s="575" customFormat="1">
      <c r="A130" s="450">
        <v>91755000</v>
      </c>
      <c r="B130" s="408" t="s">
        <v>75</v>
      </c>
      <c r="C130" s="348" t="s">
        <v>1004</v>
      </c>
      <c r="D130" s="348" t="s">
        <v>984</v>
      </c>
      <c r="E130" s="128">
        <v>444</v>
      </c>
      <c r="F130" s="722">
        <v>38681</v>
      </c>
      <c r="G130" s="130" t="s">
        <v>37</v>
      </c>
      <c r="H130" s="707">
        <v>4000</v>
      </c>
      <c r="I130" s="353"/>
      <c r="J130" s="132"/>
      <c r="K130" s="410" t="s">
        <v>68</v>
      </c>
      <c r="L130" s="133" t="s">
        <v>39</v>
      </c>
      <c r="M130" s="411" t="s">
        <v>985</v>
      </c>
      <c r="N130" s="412">
        <v>30</v>
      </c>
      <c r="O130" s="134"/>
      <c r="P130" s="134"/>
      <c r="Q130" s="134"/>
      <c r="R130" s="134"/>
      <c r="S130" s="134"/>
      <c r="T130" s="414">
        <v>0</v>
      </c>
      <c r="U130" s="371">
        <v>0</v>
      </c>
      <c r="V130" s="371">
        <v>0</v>
      </c>
      <c r="W130" s="371">
        <v>0</v>
      </c>
      <c r="X130" s="371">
        <v>0</v>
      </c>
      <c r="Y130" s="415"/>
    </row>
    <row r="131" spans="1:25" s="575" customFormat="1">
      <c r="A131" s="450">
        <v>91755000</v>
      </c>
      <c r="B131" s="408" t="s">
        <v>75</v>
      </c>
      <c r="C131" s="348" t="s">
        <v>1004</v>
      </c>
      <c r="D131" s="348" t="s">
        <v>134</v>
      </c>
      <c r="E131" s="128">
        <v>444</v>
      </c>
      <c r="F131" s="722">
        <v>38708</v>
      </c>
      <c r="G131" s="130" t="s">
        <v>37</v>
      </c>
      <c r="H131" s="707">
        <v>2500</v>
      </c>
      <c r="I131" s="353" t="s">
        <v>51</v>
      </c>
      <c r="J131" s="132">
        <v>4.5</v>
      </c>
      <c r="K131" s="410" t="s">
        <v>68</v>
      </c>
      <c r="L131" s="133" t="s">
        <v>39</v>
      </c>
      <c r="M131" s="411" t="s">
        <v>985</v>
      </c>
      <c r="N131" s="412">
        <v>6</v>
      </c>
      <c r="O131" s="134"/>
      <c r="P131" s="134"/>
      <c r="Q131" s="134">
        <v>0</v>
      </c>
      <c r="R131" s="134"/>
      <c r="S131" s="134"/>
      <c r="T131" s="414" t="s">
        <v>645</v>
      </c>
      <c r="U131" s="371">
        <v>0</v>
      </c>
      <c r="V131" s="371" t="s">
        <v>988</v>
      </c>
      <c r="W131" s="371">
        <v>0</v>
      </c>
      <c r="X131" s="371" t="s">
        <v>987</v>
      </c>
      <c r="Y131" s="415" t="s">
        <v>993</v>
      </c>
    </row>
    <row r="132" spans="1:25" s="575" customFormat="1">
      <c r="A132" s="450">
        <v>91755000</v>
      </c>
      <c r="B132" s="408" t="s">
        <v>75</v>
      </c>
      <c r="C132" s="348" t="s">
        <v>1004</v>
      </c>
      <c r="D132" s="348" t="s">
        <v>134</v>
      </c>
      <c r="E132" s="128">
        <v>444</v>
      </c>
      <c r="F132" s="722">
        <v>38708</v>
      </c>
      <c r="G132" s="130" t="s">
        <v>37</v>
      </c>
      <c r="H132" s="707">
        <v>2500</v>
      </c>
      <c r="I132" s="353" t="s">
        <v>53</v>
      </c>
      <c r="J132" s="132">
        <v>4.5</v>
      </c>
      <c r="K132" s="410" t="s">
        <v>68</v>
      </c>
      <c r="L132" s="133" t="s">
        <v>39</v>
      </c>
      <c r="M132" s="411" t="s">
        <v>985</v>
      </c>
      <c r="N132" s="412">
        <v>20</v>
      </c>
      <c r="O132" s="134"/>
      <c r="P132" s="134"/>
      <c r="Q132" s="134">
        <v>0</v>
      </c>
      <c r="R132" s="134"/>
      <c r="S132" s="134"/>
      <c r="T132" s="414" t="s">
        <v>645</v>
      </c>
      <c r="U132" s="371">
        <v>0</v>
      </c>
      <c r="V132" s="371" t="s">
        <v>988</v>
      </c>
      <c r="W132" s="371">
        <v>0</v>
      </c>
      <c r="X132" s="371" t="s">
        <v>987</v>
      </c>
      <c r="Y132" s="415" t="s">
        <v>993</v>
      </c>
    </row>
    <row r="133" spans="1:25" s="575" customFormat="1">
      <c r="A133" s="450">
        <v>91755000</v>
      </c>
      <c r="B133" s="408" t="s">
        <v>75</v>
      </c>
      <c r="C133" s="348" t="s">
        <v>1004</v>
      </c>
      <c r="D133" s="348" t="s">
        <v>142</v>
      </c>
      <c r="E133" s="128">
        <v>444</v>
      </c>
      <c r="F133" s="722">
        <v>39737</v>
      </c>
      <c r="G133" s="130" t="s">
        <v>37</v>
      </c>
      <c r="H133" s="707">
        <v>1500</v>
      </c>
      <c r="I133" s="353" t="s">
        <v>59</v>
      </c>
      <c r="J133" s="132">
        <v>6</v>
      </c>
      <c r="K133" s="410" t="s">
        <v>68</v>
      </c>
      <c r="L133" s="133" t="s">
        <v>39</v>
      </c>
      <c r="M133" s="411" t="s">
        <v>985</v>
      </c>
      <c r="N133" s="412">
        <v>7.75</v>
      </c>
      <c r="O133" s="134">
        <v>1500000</v>
      </c>
      <c r="P133" s="134">
        <v>0</v>
      </c>
      <c r="Q133" s="134">
        <v>0</v>
      </c>
      <c r="R133" s="134">
        <v>0</v>
      </c>
      <c r="S133" s="134">
        <v>0</v>
      </c>
      <c r="T133" s="414" t="s">
        <v>645</v>
      </c>
      <c r="U133" s="371">
        <v>0</v>
      </c>
      <c r="V133" s="371">
        <v>0</v>
      </c>
      <c r="W133" s="371" t="s">
        <v>990</v>
      </c>
      <c r="X133" s="371" t="s">
        <v>987</v>
      </c>
      <c r="Y133" s="415" t="s">
        <v>993</v>
      </c>
    </row>
    <row r="134" spans="1:25" s="575" customFormat="1">
      <c r="A134" s="450">
        <v>91755000</v>
      </c>
      <c r="B134" s="408" t="s">
        <v>75</v>
      </c>
      <c r="C134" s="348" t="s">
        <v>1004</v>
      </c>
      <c r="D134" s="348" t="s">
        <v>151</v>
      </c>
      <c r="E134" s="128">
        <v>444</v>
      </c>
      <c r="F134" s="722">
        <v>39932</v>
      </c>
      <c r="G134" s="130" t="s">
        <v>162</v>
      </c>
      <c r="H134" s="707">
        <v>30000000</v>
      </c>
      <c r="I134" s="353" t="s">
        <v>60</v>
      </c>
      <c r="J134" s="132">
        <v>6</v>
      </c>
      <c r="K134" s="410" t="s">
        <v>68</v>
      </c>
      <c r="L134" s="133" t="s">
        <v>39</v>
      </c>
      <c r="M134" s="411" t="s">
        <v>985</v>
      </c>
      <c r="N134" s="412">
        <v>5</v>
      </c>
      <c r="O134" s="134">
        <v>30000000000</v>
      </c>
      <c r="P134" s="134">
        <v>0</v>
      </c>
      <c r="Q134" s="134">
        <v>0</v>
      </c>
      <c r="R134" s="134">
        <v>0</v>
      </c>
      <c r="S134" s="134">
        <v>0</v>
      </c>
      <c r="T134" s="414">
        <v>0</v>
      </c>
      <c r="U134" s="371">
        <v>0</v>
      </c>
      <c r="V134" s="371">
        <v>0</v>
      </c>
      <c r="W134" s="371" t="s">
        <v>990</v>
      </c>
      <c r="X134" s="371">
        <v>0</v>
      </c>
      <c r="Y134" s="415" t="s">
        <v>993</v>
      </c>
    </row>
    <row r="135" spans="1:25" s="575" customFormat="1">
      <c r="A135" s="450">
        <v>91755000</v>
      </c>
      <c r="B135" s="408" t="s">
        <v>75</v>
      </c>
      <c r="C135" s="348" t="s">
        <v>1004</v>
      </c>
      <c r="D135" s="348" t="s">
        <v>984</v>
      </c>
      <c r="E135" s="128">
        <v>635</v>
      </c>
      <c r="F135" s="722">
        <v>40346</v>
      </c>
      <c r="G135" s="130" t="s">
        <v>37</v>
      </c>
      <c r="H135" s="707">
        <v>5000</v>
      </c>
      <c r="I135" s="353"/>
      <c r="J135" s="132"/>
      <c r="K135" s="410" t="s">
        <v>68</v>
      </c>
      <c r="L135" s="133" t="s">
        <v>39</v>
      </c>
      <c r="M135" s="411" t="s">
        <v>985</v>
      </c>
      <c r="N135" s="412">
        <v>10</v>
      </c>
      <c r="O135" s="134"/>
      <c r="P135" s="134"/>
      <c r="Q135" s="134"/>
      <c r="R135" s="134"/>
      <c r="S135" s="134"/>
      <c r="T135" s="414">
        <v>0</v>
      </c>
      <c r="U135" s="371">
        <v>0</v>
      </c>
      <c r="V135" s="371" t="s">
        <v>988</v>
      </c>
      <c r="W135" s="371">
        <v>0</v>
      </c>
      <c r="X135" s="371">
        <v>0</v>
      </c>
      <c r="Y135" s="415"/>
    </row>
    <row r="136" spans="1:25" s="575" customFormat="1">
      <c r="A136" s="450">
        <v>91755000</v>
      </c>
      <c r="B136" s="408" t="s">
        <v>75</v>
      </c>
      <c r="C136" s="348" t="s">
        <v>1004</v>
      </c>
      <c r="D136" s="348" t="s">
        <v>984</v>
      </c>
      <c r="E136" s="128">
        <v>636</v>
      </c>
      <c r="F136" s="722">
        <v>40346</v>
      </c>
      <c r="G136" s="130" t="s">
        <v>37</v>
      </c>
      <c r="H136" s="707">
        <v>5000</v>
      </c>
      <c r="I136" s="353"/>
      <c r="J136" s="132"/>
      <c r="K136" s="410" t="s">
        <v>68</v>
      </c>
      <c r="L136" s="133" t="s">
        <v>39</v>
      </c>
      <c r="M136" s="411" t="s">
        <v>985</v>
      </c>
      <c r="N136" s="412">
        <v>30</v>
      </c>
      <c r="O136" s="134"/>
      <c r="P136" s="134"/>
      <c r="Q136" s="134"/>
      <c r="R136" s="134"/>
      <c r="S136" s="134"/>
      <c r="T136" s="414">
        <v>0</v>
      </c>
      <c r="U136" s="371">
        <v>0</v>
      </c>
      <c r="V136" s="371" t="s">
        <v>988</v>
      </c>
      <c r="W136" s="371">
        <v>0</v>
      </c>
      <c r="X136" s="371">
        <v>0</v>
      </c>
      <c r="Y136" s="415"/>
    </row>
    <row r="137" spans="1:25" s="575" customFormat="1">
      <c r="A137" s="450">
        <v>93834000</v>
      </c>
      <c r="B137" s="723">
        <v>5</v>
      </c>
      <c r="C137" s="348" t="s">
        <v>384</v>
      </c>
      <c r="D137" s="348" t="s">
        <v>989</v>
      </c>
      <c r="E137" s="130">
        <v>268</v>
      </c>
      <c r="F137" s="722">
        <v>37139</v>
      </c>
      <c r="G137" s="130" t="s">
        <v>37</v>
      </c>
      <c r="H137" s="707">
        <v>1000</v>
      </c>
      <c r="I137" s="353" t="s">
        <v>67</v>
      </c>
      <c r="J137" s="132">
        <v>6</v>
      </c>
      <c r="K137" s="410" t="s">
        <v>39</v>
      </c>
      <c r="L137" s="133" t="s">
        <v>985</v>
      </c>
      <c r="M137" s="411" t="s">
        <v>985</v>
      </c>
      <c r="N137" s="412">
        <v>8</v>
      </c>
      <c r="O137" s="134">
        <v>600000</v>
      </c>
      <c r="P137" s="134"/>
      <c r="Q137" s="134">
        <v>0</v>
      </c>
      <c r="R137" s="134"/>
      <c r="S137" s="134"/>
      <c r="T137" s="414" t="s">
        <v>645</v>
      </c>
      <c r="U137" s="371">
        <v>0</v>
      </c>
      <c r="V137" s="371">
        <v>0</v>
      </c>
      <c r="W137" s="371" t="s">
        <v>990</v>
      </c>
      <c r="X137" s="371" t="s">
        <v>987</v>
      </c>
      <c r="Y137" s="415"/>
    </row>
    <row r="138" spans="1:25" s="575" customFormat="1">
      <c r="A138" s="450">
        <v>93834000</v>
      </c>
      <c r="B138" s="723">
        <v>5</v>
      </c>
      <c r="C138" s="348" t="s">
        <v>384</v>
      </c>
      <c r="D138" s="348" t="s">
        <v>989</v>
      </c>
      <c r="E138" s="130">
        <v>268</v>
      </c>
      <c r="F138" s="722">
        <v>37139</v>
      </c>
      <c r="G138" s="130" t="s">
        <v>37</v>
      </c>
      <c r="H138" s="707">
        <v>3000</v>
      </c>
      <c r="I138" s="353" t="s">
        <v>73</v>
      </c>
      <c r="J138" s="132">
        <v>6</v>
      </c>
      <c r="K138" s="410" t="s">
        <v>39</v>
      </c>
      <c r="L138" s="133" t="s">
        <v>985</v>
      </c>
      <c r="M138" s="411" t="s">
        <v>985</v>
      </c>
      <c r="N138" s="412">
        <v>8</v>
      </c>
      <c r="O138" s="134">
        <v>3000000</v>
      </c>
      <c r="P138" s="134"/>
      <c r="Q138" s="134">
        <v>0</v>
      </c>
      <c r="R138" s="134"/>
      <c r="S138" s="134"/>
      <c r="T138" s="414" t="s">
        <v>645</v>
      </c>
      <c r="U138" s="371">
        <v>0</v>
      </c>
      <c r="V138" s="371">
        <v>0</v>
      </c>
      <c r="W138" s="371" t="s">
        <v>990</v>
      </c>
      <c r="X138" s="371" t="s">
        <v>987</v>
      </c>
      <c r="Y138" s="415"/>
    </row>
    <row r="139" spans="1:25" s="575" customFormat="1">
      <c r="A139" s="450">
        <v>93834000</v>
      </c>
      <c r="B139" s="723">
        <v>5</v>
      </c>
      <c r="C139" s="348" t="s">
        <v>384</v>
      </c>
      <c r="D139" s="348" t="s">
        <v>989</v>
      </c>
      <c r="E139" s="130">
        <v>268</v>
      </c>
      <c r="F139" s="722">
        <v>37139</v>
      </c>
      <c r="G139" s="130" t="s">
        <v>37</v>
      </c>
      <c r="H139" s="707">
        <v>2000</v>
      </c>
      <c r="I139" s="353" t="s">
        <v>71</v>
      </c>
      <c r="J139" s="132">
        <v>6.5</v>
      </c>
      <c r="K139" s="410" t="s">
        <v>39</v>
      </c>
      <c r="L139" s="133" t="s">
        <v>985</v>
      </c>
      <c r="M139" s="411" t="s">
        <v>985</v>
      </c>
      <c r="N139" s="412">
        <v>25</v>
      </c>
      <c r="O139" s="134">
        <v>400000</v>
      </c>
      <c r="P139" s="134">
        <v>367443</v>
      </c>
      <c r="Q139" s="134">
        <v>8407482</v>
      </c>
      <c r="R139" s="134">
        <v>132973</v>
      </c>
      <c r="S139" s="134">
        <v>8540455</v>
      </c>
      <c r="T139" s="414" t="s">
        <v>645</v>
      </c>
      <c r="U139" s="371">
        <v>0</v>
      </c>
      <c r="V139" s="371">
        <v>0</v>
      </c>
      <c r="W139" s="371">
        <v>0</v>
      </c>
      <c r="X139" s="371" t="s">
        <v>987</v>
      </c>
      <c r="Y139" s="415"/>
    </row>
    <row r="140" spans="1:25" s="575" customFormat="1">
      <c r="A140" s="450">
        <v>93834000</v>
      </c>
      <c r="B140" s="723">
        <v>5</v>
      </c>
      <c r="C140" s="348" t="s">
        <v>384</v>
      </c>
      <c r="D140" s="348" t="s">
        <v>989</v>
      </c>
      <c r="E140" s="130">
        <v>268</v>
      </c>
      <c r="F140" s="722">
        <v>37139</v>
      </c>
      <c r="G140" s="130" t="s">
        <v>37</v>
      </c>
      <c r="H140" s="707">
        <v>4000</v>
      </c>
      <c r="I140" s="353" t="s">
        <v>72</v>
      </c>
      <c r="J140" s="132">
        <v>6.5</v>
      </c>
      <c r="K140" s="410" t="s">
        <v>39</v>
      </c>
      <c r="L140" s="133" t="s">
        <v>985</v>
      </c>
      <c r="M140" s="411" t="s">
        <v>985</v>
      </c>
      <c r="N140" s="412">
        <v>25</v>
      </c>
      <c r="O140" s="134">
        <v>2000000</v>
      </c>
      <c r="P140" s="134">
        <v>1837170</v>
      </c>
      <c r="Q140" s="134">
        <v>42036379</v>
      </c>
      <c r="R140" s="134">
        <v>664870</v>
      </c>
      <c r="S140" s="134">
        <v>42701249</v>
      </c>
      <c r="T140" s="414" t="s">
        <v>645</v>
      </c>
      <c r="U140" s="371">
        <v>0</v>
      </c>
      <c r="V140" s="371">
        <v>0</v>
      </c>
      <c r="W140" s="371">
        <v>0</v>
      </c>
      <c r="X140" s="371" t="s">
        <v>987</v>
      </c>
      <c r="Y140" s="415"/>
    </row>
    <row r="141" spans="1:25" s="575" customFormat="1">
      <c r="A141" s="450">
        <v>93834000</v>
      </c>
      <c r="B141" s="723">
        <v>5</v>
      </c>
      <c r="C141" s="348" t="s">
        <v>384</v>
      </c>
      <c r="D141" s="348" t="s">
        <v>984</v>
      </c>
      <c r="E141" s="128">
        <v>329</v>
      </c>
      <c r="F141" s="722">
        <v>37692</v>
      </c>
      <c r="G141" s="130" t="s">
        <v>37</v>
      </c>
      <c r="H141" s="707">
        <v>2500</v>
      </c>
      <c r="I141" s="353"/>
      <c r="J141" s="132"/>
      <c r="K141" s="410" t="s">
        <v>985</v>
      </c>
      <c r="L141" s="133" t="s">
        <v>985</v>
      </c>
      <c r="M141" s="411" t="s">
        <v>985</v>
      </c>
      <c r="N141" s="412">
        <v>10</v>
      </c>
      <c r="O141" s="134"/>
      <c r="P141" s="134"/>
      <c r="Q141" s="134"/>
      <c r="R141" s="134"/>
      <c r="S141" s="134"/>
      <c r="T141" s="414">
        <v>0</v>
      </c>
      <c r="U141" s="371">
        <v>0</v>
      </c>
      <c r="V141" s="371">
        <v>0</v>
      </c>
      <c r="W141" s="371">
        <v>0</v>
      </c>
      <c r="X141" s="371">
        <v>0</v>
      </c>
      <c r="Y141" s="415" t="s">
        <v>1005</v>
      </c>
    </row>
    <row r="142" spans="1:25" s="575" customFormat="1">
      <c r="A142" s="450">
        <v>93834000</v>
      </c>
      <c r="B142" s="723">
        <v>5</v>
      </c>
      <c r="C142" s="348" t="s">
        <v>384</v>
      </c>
      <c r="D142" s="348" t="s">
        <v>134</v>
      </c>
      <c r="E142" s="128">
        <v>329</v>
      </c>
      <c r="F142" s="722">
        <v>37743</v>
      </c>
      <c r="G142" s="130" t="s">
        <v>162</v>
      </c>
      <c r="H142" s="707">
        <v>21200000</v>
      </c>
      <c r="I142" s="353" t="s">
        <v>89</v>
      </c>
      <c r="J142" s="132">
        <v>6</v>
      </c>
      <c r="K142" s="410" t="s">
        <v>68</v>
      </c>
      <c r="L142" s="133" t="s">
        <v>985</v>
      </c>
      <c r="M142" s="411" t="s">
        <v>985</v>
      </c>
      <c r="N142" s="412">
        <v>3</v>
      </c>
      <c r="O142" s="134">
        <v>21200000000</v>
      </c>
      <c r="P142" s="134"/>
      <c r="Q142" s="134">
        <v>0</v>
      </c>
      <c r="R142" s="134"/>
      <c r="S142" s="134"/>
      <c r="T142" s="414">
        <v>0</v>
      </c>
      <c r="U142" s="371">
        <v>0</v>
      </c>
      <c r="V142" s="371">
        <v>0</v>
      </c>
      <c r="W142" s="371" t="s">
        <v>990</v>
      </c>
      <c r="X142" s="371" t="s">
        <v>987</v>
      </c>
      <c r="Y142" s="415"/>
    </row>
    <row r="143" spans="1:25" s="575" customFormat="1">
      <c r="A143" s="450">
        <v>93834000</v>
      </c>
      <c r="B143" s="723">
        <v>5</v>
      </c>
      <c r="C143" s="348" t="s">
        <v>384</v>
      </c>
      <c r="D143" s="348" t="s">
        <v>134</v>
      </c>
      <c r="E143" s="128">
        <v>329</v>
      </c>
      <c r="F143" s="722">
        <v>37743</v>
      </c>
      <c r="G143" s="130" t="s">
        <v>37</v>
      </c>
      <c r="H143" s="707">
        <v>1250</v>
      </c>
      <c r="I143" s="353" t="s">
        <v>63</v>
      </c>
      <c r="J143" s="132">
        <v>4.25</v>
      </c>
      <c r="K143" s="410" t="s">
        <v>68</v>
      </c>
      <c r="L143" s="133" t="s">
        <v>985</v>
      </c>
      <c r="M143" s="411" t="s">
        <v>985</v>
      </c>
      <c r="N143" s="412">
        <v>6</v>
      </c>
      <c r="O143" s="134">
        <v>1250000</v>
      </c>
      <c r="P143" s="134"/>
      <c r="Q143" s="134">
        <v>0</v>
      </c>
      <c r="R143" s="134"/>
      <c r="S143" s="134"/>
      <c r="T143" s="414" t="s">
        <v>645</v>
      </c>
      <c r="U143" s="371">
        <v>0</v>
      </c>
      <c r="V143" s="371">
        <v>0</v>
      </c>
      <c r="W143" s="371" t="s">
        <v>990</v>
      </c>
      <c r="X143" s="371" t="s">
        <v>987</v>
      </c>
      <c r="Y143" s="415"/>
    </row>
    <row r="144" spans="1:25" s="575" customFormat="1">
      <c r="A144" s="450">
        <v>93834000</v>
      </c>
      <c r="B144" s="723">
        <v>5</v>
      </c>
      <c r="C144" s="348" t="s">
        <v>384</v>
      </c>
      <c r="D144" s="348" t="s">
        <v>142</v>
      </c>
      <c r="E144" s="128">
        <v>329</v>
      </c>
      <c r="F144" s="722">
        <v>38835</v>
      </c>
      <c r="G144" s="130" t="s">
        <v>162</v>
      </c>
      <c r="H144" s="707">
        <v>22420000</v>
      </c>
      <c r="I144" s="353" t="s">
        <v>87</v>
      </c>
      <c r="J144" s="132">
        <v>7</v>
      </c>
      <c r="K144" s="410" t="s">
        <v>68</v>
      </c>
      <c r="L144" s="133" t="s">
        <v>985</v>
      </c>
      <c r="M144" s="411" t="s">
        <v>985</v>
      </c>
      <c r="N144" s="412">
        <v>5</v>
      </c>
      <c r="O144" s="134">
        <v>22420000000</v>
      </c>
      <c r="P144" s="134"/>
      <c r="Q144" s="134">
        <v>0</v>
      </c>
      <c r="R144" s="134"/>
      <c r="S144" s="134"/>
      <c r="T144" s="414">
        <v>0</v>
      </c>
      <c r="U144" s="371">
        <v>0</v>
      </c>
      <c r="V144" s="371">
        <v>0</v>
      </c>
      <c r="W144" s="371" t="s">
        <v>990</v>
      </c>
      <c r="X144" s="371" t="s">
        <v>987</v>
      </c>
      <c r="Y144" s="415"/>
    </row>
    <row r="145" spans="1:25" s="575" customFormat="1">
      <c r="A145" s="450">
        <v>93834000</v>
      </c>
      <c r="B145" s="723">
        <v>5</v>
      </c>
      <c r="C145" s="348" t="s">
        <v>384</v>
      </c>
      <c r="D145" s="348" t="s">
        <v>984</v>
      </c>
      <c r="E145" s="128">
        <v>403</v>
      </c>
      <c r="F145" s="722">
        <v>38379</v>
      </c>
      <c r="G145" s="130" t="s">
        <v>37</v>
      </c>
      <c r="H145" s="707">
        <v>560</v>
      </c>
      <c r="I145" s="353"/>
      <c r="J145" s="132"/>
      <c r="K145" s="410" t="s">
        <v>68</v>
      </c>
      <c r="L145" s="133" t="s">
        <v>39</v>
      </c>
      <c r="M145" s="411" t="s">
        <v>985</v>
      </c>
      <c r="N145" s="412">
        <v>10</v>
      </c>
      <c r="O145" s="134"/>
      <c r="P145" s="134"/>
      <c r="Q145" s="134"/>
      <c r="R145" s="134"/>
      <c r="S145" s="134"/>
      <c r="T145" s="414">
        <v>0</v>
      </c>
      <c r="U145" s="371">
        <v>0</v>
      </c>
      <c r="V145" s="371">
        <v>0</v>
      </c>
      <c r="W145" s="371">
        <v>0</v>
      </c>
      <c r="X145" s="371">
        <v>0</v>
      </c>
      <c r="Y145" s="415" t="s">
        <v>1005</v>
      </c>
    </row>
    <row r="146" spans="1:25" s="575" customFormat="1">
      <c r="A146" s="450">
        <v>93834000</v>
      </c>
      <c r="B146" s="723">
        <v>5</v>
      </c>
      <c r="C146" s="348" t="s">
        <v>384</v>
      </c>
      <c r="D146" s="348" t="s">
        <v>134</v>
      </c>
      <c r="E146" s="128">
        <v>403</v>
      </c>
      <c r="F146" s="722">
        <v>38379</v>
      </c>
      <c r="G146" s="130" t="s">
        <v>37</v>
      </c>
      <c r="H146" s="707">
        <v>560</v>
      </c>
      <c r="I146" s="353" t="s">
        <v>56</v>
      </c>
      <c r="J146" s="132">
        <v>4.5</v>
      </c>
      <c r="K146" s="410" t="s">
        <v>68</v>
      </c>
      <c r="L146" s="133" t="s">
        <v>985</v>
      </c>
      <c r="M146" s="411" t="s">
        <v>985</v>
      </c>
      <c r="N146" s="412">
        <v>10</v>
      </c>
      <c r="O146" s="134">
        <v>560000</v>
      </c>
      <c r="P146" s="134"/>
      <c r="Q146" s="134">
        <v>0</v>
      </c>
      <c r="R146" s="134"/>
      <c r="S146" s="134"/>
      <c r="T146" s="414" t="s">
        <v>645</v>
      </c>
      <c r="U146" s="371">
        <v>0</v>
      </c>
      <c r="V146" s="371">
        <v>0</v>
      </c>
      <c r="W146" s="371" t="s">
        <v>990</v>
      </c>
      <c r="X146" s="371" t="s">
        <v>987</v>
      </c>
      <c r="Y146" s="415"/>
    </row>
    <row r="147" spans="1:25" s="575" customFormat="1">
      <c r="A147" s="450">
        <v>93834000</v>
      </c>
      <c r="B147" s="723">
        <v>5</v>
      </c>
      <c r="C147" s="348" t="s">
        <v>384</v>
      </c>
      <c r="D147" s="348" t="s">
        <v>984</v>
      </c>
      <c r="E147" s="128">
        <v>404</v>
      </c>
      <c r="F147" s="722">
        <v>38379</v>
      </c>
      <c r="G147" s="130" t="s">
        <v>37</v>
      </c>
      <c r="H147" s="707">
        <v>1140</v>
      </c>
      <c r="I147" s="353"/>
      <c r="J147" s="132"/>
      <c r="K147" s="410" t="s">
        <v>68</v>
      </c>
      <c r="L147" s="133" t="s">
        <v>39</v>
      </c>
      <c r="M147" s="411" t="s">
        <v>985</v>
      </c>
      <c r="N147" s="412">
        <v>22</v>
      </c>
      <c r="O147" s="134"/>
      <c r="P147" s="134"/>
      <c r="Q147" s="134"/>
      <c r="R147" s="134"/>
      <c r="S147" s="134"/>
      <c r="T147" s="414">
        <v>0</v>
      </c>
      <c r="U147" s="371">
        <v>0</v>
      </c>
      <c r="V147" s="371">
        <v>0</v>
      </c>
      <c r="W147" s="371">
        <v>0</v>
      </c>
      <c r="X147" s="371">
        <v>0</v>
      </c>
      <c r="Y147" s="415" t="s">
        <v>1005</v>
      </c>
    </row>
    <row r="148" spans="1:25" s="575" customFormat="1">
      <c r="A148" s="450">
        <v>93834000</v>
      </c>
      <c r="B148" s="723">
        <v>5</v>
      </c>
      <c r="C148" s="348" t="s">
        <v>384</v>
      </c>
      <c r="D148" s="348" t="s">
        <v>134</v>
      </c>
      <c r="E148" s="128">
        <v>404</v>
      </c>
      <c r="F148" s="722">
        <v>38379</v>
      </c>
      <c r="G148" s="130" t="s">
        <v>37</v>
      </c>
      <c r="H148" s="707">
        <v>1140</v>
      </c>
      <c r="I148" s="353" t="s">
        <v>51</v>
      </c>
      <c r="J148" s="132">
        <v>5</v>
      </c>
      <c r="K148" s="410" t="s">
        <v>68</v>
      </c>
      <c r="L148" s="133" t="s">
        <v>985</v>
      </c>
      <c r="M148" s="411" t="s">
        <v>985</v>
      </c>
      <c r="N148" s="412">
        <v>22</v>
      </c>
      <c r="O148" s="134">
        <v>1140000</v>
      </c>
      <c r="P148" s="134"/>
      <c r="Q148" s="134">
        <v>0</v>
      </c>
      <c r="R148" s="134"/>
      <c r="S148" s="134"/>
      <c r="T148" s="414" t="s">
        <v>645</v>
      </c>
      <c r="U148" s="371">
        <v>0</v>
      </c>
      <c r="V148" s="371">
        <v>0</v>
      </c>
      <c r="W148" s="371" t="s">
        <v>990</v>
      </c>
      <c r="X148" s="371" t="s">
        <v>987</v>
      </c>
      <c r="Y148" s="415"/>
    </row>
    <row r="149" spans="1:25" s="575" customFormat="1">
      <c r="A149" s="450">
        <v>93834000</v>
      </c>
      <c r="B149" s="723">
        <v>5</v>
      </c>
      <c r="C149" s="348" t="s">
        <v>384</v>
      </c>
      <c r="D149" s="348" t="s">
        <v>984</v>
      </c>
      <c r="E149" s="128">
        <v>443</v>
      </c>
      <c r="F149" s="722">
        <v>38677</v>
      </c>
      <c r="G149" s="130" t="s">
        <v>37</v>
      </c>
      <c r="H149" s="707">
        <v>10000</v>
      </c>
      <c r="I149" s="353"/>
      <c r="J149" s="132"/>
      <c r="K149" s="410" t="s">
        <v>68</v>
      </c>
      <c r="L149" s="133" t="s">
        <v>39</v>
      </c>
      <c r="M149" s="411" t="s">
        <v>985</v>
      </c>
      <c r="N149" s="412">
        <v>30</v>
      </c>
      <c r="O149" s="134"/>
      <c r="P149" s="134"/>
      <c r="Q149" s="134"/>
      <c r="R149" s="134"/>
      <c r="S149" s="134"/>
      <c r="T149" s="414">
        <v>0</v>
      </c>
      <c r="U149" s="371">
        <v>0</v>
      </c>
      <c r="V149" s="371">
        <v>0</v>
      </c>
      <c r="W149" s="371">
        <v>0</v>
      </c>
      <c r="X149" s="371">
        <v>0</v>
      </c>
      <c r="Y149" s="415"/>
    </row>
    <row r="150" spans="1:25" s="575" customFormat="1">
      <c r="A150" s="450">
        <v>93834000</v>
      </c>
      <c r="B150" s="723">
        <v>5</v>
      </c>
      <c r="C150" s="348" t="s">
        <v>384</v>
      </c>
      <c r="D150" s="348" t="s">
        <v>134</v>
      </c>
      <c r="E150" s="128">
        <v>443</v>
      </c>
      <c r="F150" s="722">
        <v>38763</v>
      </c>
      <c r="G150" s="130" t="s">
        <v>37</v>
      </c>
      <c r="H150" s="707">
        <v>4000</v>
      </c>
      <c r="I150" s="353" t="s">
        <v>46</v>
      </c>
      <c r="J150" s="132">
        <v>4.25</v>
      </c>
      <c r="K150" s="410" t="s">
        <v>68</v>
      </c>
      <c r="L150" s="133" t="s">
        <v>39</v>
      </c>
      <c r="M150" s="411" t="s">
        <v>985</v>
      </c>
      <c r="N150" s="412">
        <v>21</v>
      </c>
      <c r="O150" s="134">
        <v>4000000</v>
      </c>
      <c r="P150" s="134">
        <v>4000000</v>
      </c>
      <c r="Q150" s="134">
        <v>91524200</v>
      </c>
      <c r="R150" s="134">
        <v>801939</v>
      </c>
      <c r="S150" s="134">
        <v>92326139</v>
      </c>
      <c r="T150" s="414" t="s">
        <v>645</v>
      </c>
      <c r="U150" s="371">
        <v>0</v>
      </c>
      <c r="V150" s="371">
        <v>0</v>
      </c>
      <c r="W150" s="371">
        <v>0</v>
      </c>
      <c r="X150" s="371" t="s">
        <v>987</v>
      </c>
      <c r="Y150" s="415"/>
    </row>
    <row r="151" spans="1:25" s="575" customFormat="1">
      <c r="A151" s="450">
        <v>93834000</v>
      </c>
      <c r="B151" s="723">
        <v>5</v>
      </c>
      <c r="C151" s="348" t="s">
        <v>384</v>
      </c>
      <c r="D151" s="348" t="s">
        <v>142</v>
      </c>
      <c r="E151" s="128">
        <v>443</v>
      </c>
      <c r="F151" s="722">
        <v>38910</v>
      </c>
      <c r="G151" s="130" t="s">
        <v>37</v>
      </c>
      <c r="H151" s="707">
        <v>4500</v>
      </c>
      <c r="I151" s="353" t="s">
        <v>89</v>
      </c>
      <c r="J151" s="132">
        <v>4.0999999999999996</v>
      </c>
      <c r="K151" s="410" t="s">
        <v>68</v>
      </c>
      <c r="L151" s="133" t="s">
        <v>39</v>
      </c>
      <c r="M151" s="411" t="s">
        <v>985</v>
      </c>
      <c r="N151" s="412">
        <v>21</v>
      </c>
      <c r="O151" s="134">
        <v>4500000</v>
      </c>
      <c r="P151" s="134">
        <v>4500000</v>
      </c>
      <c r="Q151" s="134">
        <v>102964725</v>
      </c>
      <c r="R151" s="134">
        <v>1729705</v>
      </c>
      <c r="S151" s="134">
        <v>104694430</v>
      </c>
      <c r="T151" s="414" t="s">
        <v>645</v>
      </c>
      <c r="U151" s="371">
        <v>0</v>
      </c>
      <c r="V151" s="371">
        <v>0</v>
      </c>
      <c r="W151" s="371">
        <v>0</v>
      </c>
      <c r="X151" s="371" t="s">
        <v>987</v>
      </c>
      <c r="Y151" s="415"/>
    </row>
    <row r="152" spans="1:25" s="575" customFormat="1">
      <c r="A152" s="450">
        <v>93834000</v>
      </c>
      <c r="B152" s="723">
        <v>5</v>
      </c>
      <c r="C152" s="348" t="s">
        <v>384</v>
      </c>
      <c r="D152" s="348" t="s">
        <v>151</v>
      </c>
      <c r="E152" s="128">
        <v>443</v>
      </c>
      <c r="F152" s="722">
        <v>39290</v>
      </c>
      <c r="G152" s="130" t="s">
        <v>37</v>
      </c>
      <c r="H152" s="707">
        <v>1500</v>
      </c>
      <c r="I152" s="353" t="s">
        <v>63</v>
      </c>
      <c r="J152" s="132">
        <v>4</v>
      </c>
      <c r="K152" s="410" t="s">
        <v>68</v>
      </c>
      <c r="L152" s="133" t="s">
        <v>39</v>
      </c>
      <c r="M152" s="411" t="s">
        <v>985</v>
      </c>
      <c r="N152" s="412">
        <v>21</v>
      </c>
      <c r="O152" s="134">
        <v>1500000</v>
      </c>
      <c r="P152" s="134">
        <v>1500000</v>
      </c>
      <c r="Q152" s="134">
        <v>34321575</v>
      </c>
      <c r="R152" s="134">
        <v>562641</v>
      </c>
      <c r="S152" s="134">
        <v>34884216</v>
      </c>
      <c r="T152" s="414" t="s">
        <v>645</v>
      </c>
      <c r="U152" s="371">
        <v>0</v>
      </c>
      <c r="V152" s="371">
        <v>0</v>
      </c>
      <c r="W152" s="371">
        <v>0</v>
      </c>
      <c r="X152" s="371" t="s">
        <v>987</v>
      </c>
      <c r="Y152" s="415"/>
    </row>
    <row r="153" spans="1:25" s="575" customFormat="1">
      <c r="A153" s="450">
        <v>93834000</v>
      </c>
      <c r="B153" s="723">
        <v>5</v>
      </c>
      <c r="C153" s="348" t="s">
        <v>384</v>
      </c>
      <c r="D153" s="348" t="s">
        <v>984</v>
      </c>
      <c r="E153" s="128">
        <v>530</v>
      </c>
      <c r="F153" s="722">
        <v>39554</v>
      </c>
      <c r="G153" s="130" t="s">
        <v>37</v>
      </c>
      <c r="H153" s="707">
        <v>6500</v>
      </c>
      <c r="I153" s="353"/>
      <c r="J153" s="132"/>
      <c r="K153" s="410" t="s">
        <v>68</v>
      </c>
      <c r="L153" s="133" t="s">
        <v>985</v>
      </c>
      <c r="M153" s="411" t="s">
        <v>985</v>
      </c>
      <c r="N153" s="412">
        <v>25</v>
      </c>
      <c r="O153" s="134"/>
      <c r="P153" s="134"/>
      <c r="Q153" s="134"/>
      <c r="R153" s="134"/>
      <c r="S153" s="134"/>
      <c r="T153" s="414">
        <v>0</v>
      </c>
      <c r="U153" s="371">
        <v>0</v>
      </c>
      <c r="V153" s="371">
        <v>0</v>
      </c>
      <c r="W153" s="371">
        <v>0</v>
      </c>
      <c r="X153" s="371">
        <v>0</v>
      </c>
      <c r="Y153" s="415"/>
    </row>
    <row r="154" spans="1:25" s="575" customFormat="1">
      <c r="A154" s="450">
        <v>93834000</v>
      </c>
      <c r="B154" s="723">
        <v>5</v>
      </c>
      <c r="C154" s="348" t="s">
        <v>384</v>
      </c>
      <c r="D154" s="348" t="s">
        <v>134</v>
      </c>
      <c r="E154" s="128">
        <v>530</v>
      </c>
      <c r="F154" s="722">
        <v>39568</v>
      </c>
      <c r="G154" s="130" t="s">
        <v>37</v>
      </c>
      <c r="H154" s="707">
        <v>6500</v>
      </c>
      <c r="I154" s="353" t="s">
        <v>56</v>
      </c>
      <c r="J154" s="132">
        <v>3.5</v>
      </c>
      <c r="K154" s="410" t="s">
        <v>68</v>
      </c>
      <c r="L154" s="133" t="s">
        <v>985</v>
      </c>
      <c r="M154" s="411" t="s">
        <v>985</v>
      </c>
      <c r="N154" s="412">
        <v>20</v>
      </c>
      <c r="O154" s="134">
        <v>2000000</v>
      </c>
      <c r="P154" s="134">
        <v>2000000</v>
      </c>
      <c r="Q154" s="134">
        <v>45762100</v>
      </c>
      <c r="R154" s="134">
        <v>101446</v>
      </c>
      <c r="S154" s="134">
        <v>45863546</v>
      </c>
      <c r="T154" s="414" t="s">
        <v>645</v>
      </c>
      <c r="U154" s="371">
        <v>0</v>
      </c>
      <c r="V154" s="371">
        <v>0</v>
      </c>
      <c r="W154" s="371">
        <v>0</v>
      </c>
      <c r="X154" s="371" t="s">
        <v>987</v>
      </c>
      <c r="Y154" s="415"/>
    </row>
    <row r="155" spans="1:25" s="575" customFormat="1">
      <c r="A155" s="450">
        <v>93834000</v>
      </c>
      <c r="B155" s="723">
        <v>5</v>
      </c>
      <c r="C155" s="348" t="s">
        <v>384</v>
      </c>
      <c r="D155" s="348" t="s">
        <v>134</v>
      </c>
      <c r="E155" s="128">
        <v>530</v>
      </c>
      <c r="F155" s="722">
        <v>39568</v>
      </c>
      <c r="G155" s="130" t="s">
        <v>37</v>
      </c>
      <c r="H155" s="707">
        <v>6500</v>
      </c>
      <c r="I155" s="353" t="s">
        <v>51</v>
      </c>
      <c r="J155" s="132">
        <v>4</v>
      </c>
      <c r="K155" s="410" t="s">
        <v>68</v>
      </c>
      <c r="L155" s="133" t="s">
        <v>985</v>
      </c>
      <c r="M155" s="411" t="s">
        <v>985</v>
      </c>
      <c r="N155" s="412">
        <v>10</v>
      </c>
      <c r="O155" s="134">
        <v>4500000</v>
      </c>
      <c r="P155" s="134">
        <v>4500000</v>
      </c>
      <c r="Q155" s="134">
        <v>102964725</v>
      </c>
      <c r="R155" s="134">
        <v>260553</v>
      </c>
      <c r="S155" s="134">
        <v>103225278</v>
      </c>
      <c r="T155" s="414" t="s">
        <v>645</v>
      </c>
      <c r="U155" s="371">
        <v>0</v>
      </c>
      <c r="V155" s="371">
        <v>0</v>
      </c>
      <c r="W155" s="371">
        <v>0</v>
      </c>
      <c r="X155" s="371" t="s">
        <v>987</v>
      </c>
      <c r="Y155" s="415"/>
    </row>
    <row r="156" spans="1:25" s="575" customFormat="1">
      <c r="A156" s="450">
        <v>93834000</v>
      </c>
      <c r="B156" s="408">
        <v>5</v>
      </c>
      <c r="C156" s="348" t="s">
        <v>384</v>
      </c>
      <c r="D156" s="348" t="s">
        <v>984</v>
      </c>
      <c r="E156" s="128">
        <v>551</v>
      </c>
      <c r="F156" s="722">
        <v>39735</v>
      </c>
      <c r="G156" s="130" t="s">
        <v>37</v>
      </c>
      <c r="H156" s="707">
        <v>12500</v>
      </c>
      <c r="I156" s="353"/>
      <c r="J156" s="132"/>
      <c r="K156" s="410" t="s">
        <v>68</v>
      </c>
      <c r="L156" s="133" t="s">
        <v>39</v>
      </c>
      <c r="M156" s="411" t="s">
        <v>985</v>
      </c>
      <c r="N156" s="412">
        <v>30</v>
      </c>
      <c r="O156" s="134"/>
      <c r="P156" s="134"/>
      <c r="Q156" s="134"/>
      <c r="R156" s="134"/>
      <c r="S156" s="134"/>
      <c r="T156" s="414">
        <v>0</v>
      </c>
      <c r="U156" s="371">
        <v>0</v>
      </c>
      <c r="V156" s="371">
        <v>0</v>
      </c>
      <c r="W156" s="371">
        <v>0</v>
      </c>
      <c r="X156" s="371">
        <v>0</v>
      </c>
      <c r="Y156" s="415"/>
    </row>
    <row r="157" spans="1:25" s="575" customFormat="1">
      <c r="A157" s="450">
        <v>93834000</v>
      </c>
      <c r="B157" s="408">
        <v>5</v>
      </c>
      <c r="C157" s="348" t="s">
        <v>384</v>
      </c>
      <c r="D157" s="348" t="s">
        <v>134</v>
      </c>
      <c r="E157" s="128">
        <v>551</v>
      </c>
      <c r="F157" s="722">
        <v>39769</v>
      </c>
      <c r="G157" s="130" t="s">
        <v>37</v>
      </c>
      <c r="H157" s="707">
        <v>6000</v>
      </c>
      <c r="I157" s="353" t="s">
        <v>53</v>
      </c>
      <c r="J157" s="132">
        <v>4.7</v>
      </c>
      <c r="K157" s="410" t="s">
        <v>68</v>
      </c>
      <c r="L157" s="133" t="s">
        <v>39</v>
      </c>
      <c r="M157" s="411" t="s">
        <v>985</v>
      </c>
      <c r="N157" s="412">
        <v>8</v>
      </c>
      <c r="O157" s="134"/>
      <c r="P157" s="134"/>
      <c r="Q157" s="134">
        <v>0</v>
      </c>
      <c r="R157" s="134"/>
      <c r="S157" s="134"/>
      <c r="T157" s="414" t="s">
        <v>645</v>
      </c>
      <c r="U157" s="371">
        <v>0</v>
      </c>
      <c r="V157" s="371" t="s">
        <v>988</v>
      </c>
      <c r="W157" s="371">
        <v>0</v>
      </c>
      <c r="X157" s="371" t="s">
        <v>987</v>
      </c>
      <c r="Y157" s="417"/>
    </row>
    <row r="158" spans="1:25" s="575" customFormat="1">
      <c r="A158" s="450">
        <v>93834000</v>
      </c>
      <c r="B158" s="408">
        <v>5</v>
      </c>
      <c r="C158" s="348" t="s">
        <v>384</v>
      </c>
      <c r="D158" s="348" t="s">
        <v>134</v>
      </c>
      <c r="E158" s="128">
        <v>551</v>
      </c>
      <c r="F158" s="722">
        <v>39769</v>
      </c>
      <c r="G158" s="130" t="s">
        <v>66</v>
      </c>
      <c r="H158" s="707">
        <v>187800</v>
      </c>
      <c r="I158" s="353" t="s">
        <v>59</v>
      </c>
      <c r="J158" s="132" t="s">
        <v>383</v>
      </c>
      <c r="K158" s="410" t="s">
        <v>68</v>
      </c>
      <c r="L158" s="133" t="s">
        <v>39</v>
      </c>
      <c r="M158" s="411" t="s">
        <v>985</v>
      </c>
      <c r="N158" s="412">
        <v>11</v>
      </c>
      <c r="O158" s="134"/>
      <c r="P158" s="134"/>
      <c r="Q158" s="134">
        <v>0</v>
      </c>
      <c r="R158" s="134"/>
      <c r="S158" s="134"/>
      <c r="T158" s="414">
        <v>0</v>
      </c>
      <c r="U158" s="371" t="s">
        <v>69</v>
      </c>
      <c r="V158" s="371" t="s">
        <v>988</v>
      </c>
      <c r="W158" s="371">
        <v>0</v>
      </c>
      <c r="X158" s="371" t="s">
        <v>987</v>
      </c>
      <c r="Y158" s="417"/>
    </row>
    <row r="159" spans="1:25" s="575" customFormat="1">
      <c r="A159" s="450">
        <v>93834000</v>
      </c>
      <c r="B159" s="408">
        <v>5</v>
      </c>
      <c r="C159" s="348" t="s">
        <v>384</v>
      </c>
      <c r="D159" s="348" t="s">
        <v>134</v>
      </c>
      <c r="E159" s="128">
        <v>551</v>
      </c>
      <c r="F159" s="722">
        <v>39769</v>
      </c>
      <c r="G159" s="130" t="s">
        <v>37</v>
      </c>
      <c r="H159" s="707">
        <v>6000</v>
      </c>
      <c r="I159" s="353" t="s">
        <v>60</v>
      </c>
      <c r="J159" s="132">
        <v>4.7</v>
      </c>
      <c r="K159" s="410" t="s">
        <v>68</v>
      </c>
      <c r="L159" s="133" t="s">
        <v>39</v>
      </c>
      <c r="M159" s="411" t="s">
        <v>985</v>
      </c>
      <c r="N159" s="412">
        <v>9</v>
      </c>
      <c r="O159" s="134"/>
      <c r="P159" s="134"/>
      <c r="Q159" s="134">
        <v>0</v>
      </c>
      <c r="R159" s="134"/>
      <c r="S159" s="134"/>
      <c r="T159" s="414" t="s">
        <v>645</v>
      </c>
      <c r="U159" s="371">
        <v>0</v>
      </c>
      <c r="V159" s="371" t="s">
        <v>988</v>
      </c>
      <c r="W159" s="371">
        <v>0</v>
      </c>
      <c r="X159" s="371" t="s">
        <v>987</v>
      </c>
      <c r="Y159" s="417"/>
    </row>
    <row r="160" spans="1:25" s="575" customFormat="1">
      <c r="A160" s="450">
        <v>93834000</v>
      </c>
      <c r="B160" s="408">
        <v>5</v>
      </c>
      <c r="C160" s="348" t="s">
        <v>384</v>
      </c>
      <c r="D160" s="348" t="s">
        <v>134</v>
      </c>
      <c r="E160" s="128">
        <v>551</v>
      </c>
      <c r="F160" s="722">
        <v>39769</v>
      </c>
      <c r="G160" s="130" t="s">
        <v>37</v>
      </c>
      <c r="H160" s="707">
        <v>6000</v>
      </c>
      <c r="I160" s="353" t="s">
        <v>64</v>
      </c>
      <c r="J160" s="132">
        <v>5.7</v>
      </c>
      <c r="K160" s="410" t="s">
        <v>68</v>
      </c>
      <c r="L160" s="133" t="s">
        <v>985</v>
      </c>
      <c r="M160" s="411" t="s">
        <v>985</v>
      </c>
      <c r="N160" s="412">
        <v>21</v>
      </c>
      <c r="O160" s="134">
        <v>3000000</v>
      </c>
      <c r="P160" s="134">
        <v>3000000</v>
      </c>
      <c r="Q160" s="134">
        <v>68643150</v>
      </c>
      <c r="R160" s="134">
        <v>482304</v>
      </c>
      <c r="S160" s="134">
        <v>69125454</v>
      </c>
      <c r="T160" s="414" t="s">
        <v>645</v>
      </c>
      <c r="U160" s="371">
        <v>0</v>
      </c>
      <c r="V160" s="371">
        <v>0</v>
      </c>
      <c r="W160" s="371">
        <v>0</v>
      </c>
      <c r="X160" s="371" t="s">
        <v>987</v>
      </c>
      <c r="Y160" s="415"/>
    </row>
    <row r="161" spans="1:25" s="575" customFormat="1">
      <c r="A161" s="450">
        <v>93834000</v>
      </c>
      <c r="B161" s="408">
        <v>5</v>
      </c>
      <c r="C161" s="348" t="s">
        <v>384</v>
      </c>
      <c r="D161" s="348" t="s">
        <v>142</v>
      </c>
      <c r="E161" s="128">
        <v>551</v>
      </c>
      <c r="F161" s="722">
        <v>39877</v>
      </c>
      <c r="G161" s="130" t="s">
        <v>162</v>
      </c>
      <c r="H161" s="707">
        <v>30000000</v>
      </c>
      <c r="I161" s="353" t="s">
        <v>75</v>
      </c>
      <c r="J161" s="132">
        <v>7</v>
      </c>
      <c r="K161" s="410" t="s">
        <v>68</v>
      </c>
      <c r="L161" s="133" t="s">
        <v>985</v>
      </c>
      <c r="M161" s="411" t="s">
        <v>985</v>
      </c>
      <c r="N161" s="412">
        <v>5</v>
      </c>
      <c r="O161" s="134">
        <v>30000000000</v>
      </c>
      <c r="P161" s="134">
        <v>30000000000</v>
      </c>
      <c r="Q161" s="134">
        <v>30000000</v>
      </c>
      <c r="R161" s="134">
        <v>510385</v>
      </c>
      <c r="S161" s="134">
        <v>30510385</v>
      </c>
      <c r="T161" s="414">
        <v>0</v>
      </c>
      <c r="U161" s="371">
        <v>0</v>
      </c>
      <c r="V161" s="371">
        <v>0</v>
      </c>
      <c r="W161" s="371">
        <v>0</v>
      </c>
      <c r="X161" s="371" t="s">
        <v>987</v>
      </c>
      <c r="Y161" s="417"/>
    </row>
    <row r="162" spans="1:25" s="575" customFormat="1">
      <c r="A162" s="450">
        <v>93834000</v>
      </c>
      <c r="B162" s="408">
        <v>5</v>
      </c>
      <c r="C162" s="348" t="s">
        <v>384</v>
      </c>
      <c r="D162" s="348" t="s">
        <v>151</v>
      </c>
      <c r="E162" s="128">
        <v>551</v>
      </c>
      <c r="F162" s="722">
        <v>39952</v>
      </c>
      <c r="G162" s="130" t="s">
        <v>37</v>
      </c>
      <c r="H162" s="707">
        <v>5500</v>
      </c>
      <c r="I162" s="353" t="s">
        <v>116</v>
      </c>
      <c r="J162" s="132">
        <v>4.0999999999999996</v>
      </c>
      <c r="K162" s="410" t="s">
        <v>68</v>
      </c>
      <c r="L162" s="133" t="s">
        <v>985</v>
      </c>
      <c r="M162" s="411" t="s">
        <v>985</v>
      </c>
      <c r="N162" s="412">
        <v>6</v>
      </c>
      <c r="O162" s="134">
        <v>1000000</v>
      </c>
      <c r="P162" s="134">
        <v>1000000</v>
      </c>
      <c r="Q162" s="134">
        <v>22881050</v>
      </c>
      <c r="R162" s="134">
        <v>5159</v>
      </c>
      <c r="S162" s="134">
        <v>22886209</v>
      </c>
      <c r="T162" s="414" t="s">
        <v>645</v>
      </c>
      <c r="U162" s="371">
        <v>0</v>
      </c>
      <c r="V162" s="371">
        <v>0</v>
      </c>
      <c r="W162" s="371">
        <v>0</v>
      </c>
      <c r="X162" s="371" t="s">
        <v>987</v>
      </c>
      <c r="Y162" s="417"/>
    </row>
    <row r="163" spans="1:25" s="575" customFormat="1">
      <c r="A163" s="450">
        <v>93834000</v>
      </c>
      <c r="B163" s="408">
        <v>5</v>
      </c>
      <c r="C163" s="348" t="s">
        <v>384</v>
      </c>
      <c r="D163" s="348" t="s">
        <v>151</v>
      </c>
      <c r="E163" s="128">
        <v>551</v>
      </c>
      <c r="F163" s="722">
        <v>39952</v>
      </c>
      <c r="G163" s="130" t="s">
        <v>162</v>
      </c>
      <c r="H163" s="707">
        <v>110000000</v>
      </c>
      <c r="I163" s="353" t="s">
        <v>123</v>
      </c>
      <c r="J163" s="132">
        <v>5.8</v>
      </c>
      <c r="K163" s="410" t="s">
        <v>68</v>
      </c>
      <c r="L163" s="133" t="s">
        <v>985</v>
      </c>
      <c r="M163" s="411" t="s">
        <v>985</v>
      </c>
      <c r="N163" s="412">
        <v>6</v>
      </c>
      <c r="O163" s="134"/>
      <c r="P163" s="134"/>
      <c r="Q163" s="134">
        <v>0</v>
      </c>
      <c r="R163" s="134"/>
      <c r="S163" s="134"/>
      <c r="T163" s="414">
        <v>0</v>
      </c>
      <c r="U163" s="371">
        <v>0</v>
      </c>
      <c r="V163" s="371" t="s">
        <v>988</v>
      </c>
      <c r="W163" s="371">
        <v>0</v>
      </c>
      <c r="X163" s="371" t="s">
        <v>987</v>
      </c>
      <c r="Y163" s="417"/>
    </row>
    <row r="164" spans="1:25" s="575" customFormat="1">
      <c r="A164" s="450">
        <v>93834000</v>
      </c>
      <c r="B164" s="408">
        <v>5</v>
      </c>
      <c r="C164" s="348" t="s">
        <v>384</v>
      </c>
      <c r="D164" s="348" t="s">
        <v>151</v>
      </c>
      <c r="E164" s="128">
        <v>551</v>
      </c>
      <c r="F164" s="722">
        <v>39952</v>
      </c>
      <c r="G164" s="130" t="s">
        <v>37</v>
      </c>
      <c r="H164" s="707">
        <v>5500</v>
      </c>
      <c r="I164" s="353" t="s">
        <v>167</v>
      </c>
      <c r="J164" s="132">
        <v>4.7</v>
      </c>
      <c r="K164" s="410" t="s">
        <v>68</v>
      </c>
      <c r="L164" s="133" t="s">
        <v>985</v>
      </c>
      <c r="M164" s="411" t="s">
        <v>985</v>
      </c>
      <c r="N164" s="412">
        <v>21</v>
      </c>
      <c r="O164" s="134">
        <v>4500000</v>
      </c>
      <c r="P164" s="134">
        <v>4500000</v>
      </c>
      <c r="Q164" s="134">
        <v>102964725</v>
      </c>
      <c r="R164" s="134">
        <v>26576</v>
      </c>
      <c r="S164" s="134">
        <v>102991301</v>
      </c>
      <c r="T164" s="414" t="s">
        <v>645</v>
      </c>
      <c r="U164" s="371">
        <v>0</v>
      </c>
      <c r="V164" s="371">
        <v>0</v>
      </c>
      <c r="W164" s="371">
        <v>0</v>
      </c>
      <c r="X164" s="371" t="s">
        <v>987</v>
      </c>
      <c r="Y164" s="417"/>
    </row>
    <row r="165" spans="1:25" s="575" customFormat="1">
      <c r="A165" s="450">
        <v>93834000</v>
      </c>
      <c r="B165" s="408">
        <v>5</v>
      </c>
      <c r="C165" s="348" t="s">
        <v>384</v>
      </c>
      <c r="D165" s="348" t="s">
        <v>152</v>
      </c>
      <c r="E165" s="128">
        <v>551</v>
      </c>
      <c r="F165" s="722">
        <v>40702</v>
      </c>
      <c r="G165" s="130" t="s">
        <v>162</v>
      </c>
      <c r="H165" s="707">
        <v>54000000</v>
      </c>
      <c r="I165" s="353" t="s">
        <v>168</v>
      </c>
      <c r="J165" s="132">
        <v>7</v>
      </c>
      <c r="K165" s="410" t="s">
        <v>68</v>
      </c>
      <c r="L165" s="133" t="s">
        <v>39</v>
      </c>
      <c r="M165" s="411" t="s">
        <v>985</v>
      </c>
      <c r="N165" s="412">
        <v>20</v>
      </c>
      <c r="O165" s="134">
        <v>54000000000</v>
      </c>
      <c r="P165" s="134">
        <v>54000000000</v>
      </c>
      <c r="Q165" s="134">
        <v>54000000</v>
      </c>
      <c r="R165" s="134">
        <v>0</v>
      </c>
      <c r="S165" s="134">
        <v>54000000</v>
      </c>
      <c r="T165" s="414">
        <v>0</v>
      </c>
      <c r="U165" s="371">
        <v>0</v>
      </c>
      <c r="V165" s="371">
        <v>0</v>
      </c>
      <c r="W165" s="371">
        <v>0</v>
      </c>
      <c r="X165" s="371">
        <v>0</v>
      </c>
      <c r="Y165" s="417"/>
    </row>
    <row r="166" spans="1:25" s="575" customFormat="1">
      <c r="A166" s="450">
        <v>76116242</v>
      </c>
      <c r="B166" s="408" t="s">
        <v>75</v>
      </c>
      <c r="C166" s="348" t="s">
        <v>1125</v>
      </c>
      <c r="D166" s="348" t="s">
        <v>984</v>
      </c>
      <c r="E166" s="128">
        <v>730</v>
      </c>
      <c r="F166" s="722">
        <v>41180</v>
      </c>
      <c r="G166" s="130" t="s">
        <v>37</v>
      </c>
      <c r="H166" s="707">
        <v>4000</v>
      </c>
      <c r="I166" s="353"/>
      <c r="J166" s="132"/>
      <c r="K166" s="410" t="s">
        <v>39</v>
      </c>
      <c r="L166" s="133" t="s">
        <v>49</v>
      </c>
      <c r="M166" s="411"/>
      <c r="N166" s="412">
        <v>10</v>
      </c>
      <c r="O166" s="134"/>
      <c r="P166" s="134"/>
      <c r="Q166" s="134"/>
      <c r="R166" s="134"/>
      <c r="S166" s="134"/>
      <c r="T166" s="414">
        <v>0</v>
      </c>
      <c r="U166" s="371">
        <v>0</v>
      </c>
      <c r="V166" s="371">
        <v>0</v>
      </c>
      <c r="W166" s="371">
        <v>0</v>
      </c>
      <c r="X166" s="371">
        <v>0</v>
      </c>
      <c r="Y166" s="417"/>
    </row>
    <row r="167" spans="1:25" s="575" customFormat="1">
      <c r="A167" s="450">
        <v>76116242</v>
      </c>
      <c r="B167" s="408" t="s">
        <v>75</v>
      </c>
      <c r="C167" s="348" t="s">
        <v>1125</v>
      </c>
      <c r="D167" s="348" t="s">
        <v>134</v>
      </c>
      <c r="E167" s="128">
        <v>730</v>
      </c>
      <c r="F167" s="722">
        <v>41201</v>
      </c>
      <c r="G167" s="130" t="s">
        <v>37</v>
      </c>
      <c r="H167" s="707">
        <v>3000</v>
      </c>
      <c r="I167" s="353" t="s">
        <v>46</v>
      </c>
      <c r="J167" s="132">
        <v>3.5</v>
      </c>
      <c r="K167" s="410" t="s">
        <v>39</v>
      </c>
      <c r="L167" s="133"/>
      <c r="M167" s="411"/>
      <c r="N167" s="412">
        <v>5</v>
      </c>
      <c r="O167" s="134"/>
      <c r="P167" s="134"/>
      <c r="Q167" s="134"/>
      <c r="R167" s="134"/>
      <c r="S167" s="134"/>
      <c r="T167" s="414" t="s">
        <v>645</v>
      </c>
      <c r="U167" s="371">
        <v>0</v>
      </c>
      <c r="V167" s="371" t="s">
        <v>988</v>
      </c>
      <c r="W167" s="371">
        <v>0</v>
      </c>
      <c r="X167" s="371">
        <v>0</v>
      </c>
      <c r="Y167" s="417"/>
    </row>
    <row r="168" spans="1:25" s="575" customFormat="1">
      <c r="A168" s="450">
        <v>76116242</v>
      </c>
      <c r="B168" s="408" t="s">
        <v>75</v>
      </c>
      <c r="C168" s="348" t="s">
        <v>1125</v>
      </c>
      <c r="D168" s="348" t="s">
        <v>134</v>
      </c>
      <c r="E168" s="128">
        <v>730</v>
      </c>
      <c r="F168" s="722">
        <v>41201</v>
      </c>
      <c r="G168" s="130" t="s">
        <v>162</v>
      </c>
      <c r="H168" s="707">
        <v>67600000</v>
      </c>
      <c r="I168" s="353" t="s">
        <v>87</v>
      </c>
      <c r="J168" s="132">
        <v>6.5</v>
      </c>
      <c r="K168" s="410" t="s">
        <v>39</v>
      </c>
      <c r="L168" s="133"/>
      <c r="M168" s="411"/>
      <c r="N168" s="412">
        <v>5</v>
      </c>
      <c r="O168" s="134"/>
      <c r="P168" s="134"/>
      <c r="Q168" s="134"/>
      <c r="R168" s="134"/>
      <c r="S168" s="134"/>
      <c r="T168" s="414">
        <v>0</v>
      </c>
      <c r="U168" s="371">
        <v>0</v>
      </c>
      <c r="V168" s="371" t="s">
        <v>988</v>
      </c>
      <c r="W168" s="371"/>
      <c r="X168" s="371">
        <v>0</v>
      </c>
      <c r="Y168" s="417"/>
    </row>
    <row r="169" spans="1:25" s="575" customFormat="1">
      <c r="A169" s="450">
        <v>76116242</v>
      </c>
      <c r="B169" s="408" t="s">
        <v>75</v>
      </c>
      <c r="C169" s="348" t="s">
        <v>1125</v>
      </c>
      <c r="D169" s="348" t="s">
        <v>984</v>
      </c>
      <c r="E169" s="128">
        <v>731</v>
      </c>
      <c r="F169" s="722">
        <v>41180</v>
      </c>
      <c r="G169" s="130" t="s">
        <v>37</v>
      </c>
      <c r="H169" s="707">
        <v>4000</v>
      </c>
      <c r="I169" s="353"/>
      <c r="J169" s="132"/>
      <c r="K169" s="410" t="s">
        <v>39</v>
      </c>
      <c r="L169" s="133" t="s">
        <v>49</v>
      </c>
      <c r="M169" s="411"/>
      <c r="N169" s="412">
        <v>30</v>
      </c>
      <c r="O169" s="134"/>
      <c r="P169" s="134"/>
      <c r="Q169" s="134"/>
      <c r="R169" s="134"/>
      <c r="S169" s="134"/>
      <c r="T169" s="414">
        <v>0</v>
      </c>
      <c r="U169" s="371">
        <v>0</v>
      </c>
      <c r="V169" s="371">
        <v>0</v>
      </c>
      <c r="W169" s="371">
        <v>0</v>
      </c>
      <c r="X169" s="371">
        <v>0</v>
      </c>
      <c r="Y169" s="417"/>
    </row>
    <row r="170" spans="1:25" s="575" customFormat="1">
      <c r="A170" s="450">
        <v>76116242</v>
      </c>
      <c r="B170" s="408" t="s">
        <v>75</v>
      </c>
      <c r="C170" s="348" t="s">
        <v>1125</v>
      </c>
      <c r="D170" s="348" t="s">
        <v>134</v>
      </c>
      <c r="E170" s="128">
        <v>731</v>
      </c>
      <c r="F170" s="722">
        <v>41201</v>
      </c>
      <c r="G170" s="130" t="s">
        <v>37</v>
      </c>
      <c r="H170" s="707">
        <v>3000</v>
      </c>
      <c r="I170" s="353" t="s">
        <v>89</v>
      </c>
      <c r="J170" s="132">
        <v>4</v>
      </c>
      <c r="K170" s="410" t="s">
        <v>39</v>
      </c>
      <c r="L170" s="133"/>
      <c r="M170" s="411"/>
      <c r="N170" s="412">
        <v>21</v>
      </c>
      <c r="O170" s="134">
        <v>3000000</v>
      </c>
      <c r="P170" s="134">
        <v>3000000</v>
      </c>
      <c r="Q170" s="134">
        <v>68643150</v>
      </c>
      <c r="R170" s="134">
        <v>453134</v>
      </c>
      <c r="S170" s="134">
        <v>69096284</v>
      </c>
      <c r="T170" s="414" t="s">
        <v>645</v>
      </c>
      <c r="U170" s="371">
        <v>0</v>
      </c>
      <c r="V170" s="371">
        <v>0</v>
      </c>
      <c r="W170" s="371">
        <v>0</v>
      </c>
      <c r="X170" s="371">
        <v>0</v>
      </c>
      <c r="Y170" s="417"/>
    </row>
    <row r="171" spans="1:25" s="575" customFormat="1">
      <c r="A171" s="450">
        <v>99513400</v>
      </c>
      <c r="B171" s="723">
        <v>4</v>
      </c>
      <c r="C171" s="348" t="s">
        <v>1006</v>
      </c>
      <c r="D171" s="348" t="s">
        <v>984</v>
      </c>
      <c r="E171" s="128">
        <v>389</v>
      </c>
      <c r="F171" s="722">
        <v>38285</v>
      </c>
      <c r="G171" s="130" t="s">
        <v>37</v>
      </c>
      <c r="H171" s="707">
        <v>6000</v>
      </c>
      <c r="I171" s="353"/>
      <c r="J171" s="132"/>
      <c r="K171" s="410" t="s">
        <v>68</v>
      </c>
      <c r="L171" s="133" t="s">
        <v>39</v>
      </c>
      <c r="M171" s="411" t="s">
        <v>985</v>
      </c>
      <c r="N171" s="412">
        <v>21</v>
      </c>
      <c r="O171" s="134"/>
      <c r="P171" s="134"/>
      <c r="Q171" s="134"/>
      <c r="R171" s="134"/>
      <c r="S171" s="134"/>
      <c r="T171" s="414">
        <v>0</v>
      </c>
      <c r="U171" s="371">
        <v>0</v>
      </c>
      <c r="V171" s="371">
        <v>0</v>
      </c>
      <c r="W171" s="371">
        <v>0</v>
      </c>
      <c r="X171" s="371">
        <v>0</v>
      </c>
      <c r="Y171" s="417"/>
    </row>
    <row r="172" spans="1:25" s="575" customFormat="1">
      <c r="A172" s="450">
        <v>99513400</v>
      </c>
      <c r="B172" s="723">
        <v>4</v>
      </c>
      <c r="C172" s="348" t="s">
        <v>1006</v>
      </c>
      <c r="D172" s="348" t="s">
        <v>134</v>
      </c>
      <c r="E172" s="128">
        <v>389</v>
      </c>
      <c r="F172" s="722">
        <v>38322</v>
      </c>
      <c r="G172" s="130" t="s">
        <v>37</v>
      </c>
      <c r="H172" s="707">
        <v>2000</v>
      </c>
      <c r="I172" s="353" t="s">
        <v>46</v>
      </c>
      <c r="J172" s="132">
        <v>3.25</v>
      </c>
      <c r="K172" s="410" t="s">
        <v>68</v>
      </c>
      <c r="L172" s="133" t="s">
        <v>39</v>
      </c>
      <c r="M172" s="411" t="s">
        <v>985</v>
      </c>
      <c r="N172" s="412">
        <v>8</v>
      </c>
      <c r="O172" s="134">
        <v>1000000</v>
      </c>
      <c r="P172" s="134">
        <v>0</v>
      </c>
      <c r="Q172" s="134">
        <v>0</v>
      </c>
      <c r="R172" s="134">
        <v>0</v>
      </c>
      <c r="S172" s="134">
        <v>0</v>
      </c>
      <c r="T172" s="414" t="s">
        <v>645</v>
      </c>
      <c r="U172" s="371">
        <v>0</v>
      </c>
      <c r="V172" s="371">
        <v>0</v>
      </c>
      <c r="W172" s="371" t="s">
        <v>990</v>
      </c>
      <c r="X172" s="371" t="s">
        <v>987</v>
      </c>
      <c r="Y172" s="415"/>
    </row>
    <row r="173" spans="1:25" s="575" customFormat="1">
      <c r="A173" s="450">
        <v>99513400</v>
      </c>
      <c r="B173" s="723">
        <v>4</v>
      </c>
      <c r="C173" s="348" t="s">
        <v>1006</v>
      </c>
      <c r="D173" s="348" t="s">
        <v>134</v>
      </c>
      <c r="E173" s="128">
        <v>389</v>
      </c>
      <c r="F173" s="722">
        <v>38322</v>
      </c>
      <c r="G173" s="130" t="s">
        <v>37</v>
      </c>
      <c r="H173" s="707">
        <v>3000</v>
      </c>
      <c r="I173" s="353" t="s">
        <v>87</v>
      </c>
      <c r="J173" s="132">
        <v>4.5</v>
      </c>
      <c r="K173" s="410" t="s">
        <v>68</v>
      </c>
      <c r="L173" s="133" t="s">
        <v>39</v>
      </c>
      <c r="M173" s="411" t="s">
        <v>985</v>
      </c>
      <c r="N173" s="412">
        <v>21</v>
      </c>
      <c r="O173" s="134">
        <v>3000000</v>
      </c>
      <c r="P173" s="134">
        <v>2785714</v>
      </c>
      <c r="Q173" s="134">
        <v>63740061</v>
      </c>
      <c r="R173" s="134">
        <v>474079</v>
      </c>
      <c r="S173" s="134">
        <v>64214140</v>
      </c>
      <c r="T173" s="414" t="s">
        <v>645</v>
      </c>
      <c r="U173" s="371">
        <v>0</v>
      </c>
      <c r="V173" s="371">
        <v>0</v>
      </c>
      <c r="W173" s="371">
        <v>0</v>
      </c>
      <c r="X173" s="371" t="s">
        <v>987</v>
      </c>
      <c r="Y173" s="415"/>
    </row>
    <row r="174" spans="1:25" s="575" customFormat="1">
      <c r="A174" s="450">
        <v>96800570</v>
      </c>
      <c r="B174" s="723">
        <v>7</v>
      </c>
      <c r="C174" s="348" t="s">
        <v>1007</v>
      </c>
      <c r="D174" s="348" t="s">
        <v>984</v>
      </c>
      <c r="E174" s="128">
        <v>347</v>
      </c>
      <c r="F174" s="722">
        <v>37907</v>
      </c>
      <c r="G174" s="130" t="s">
        <v>37</v>
      </c>
      <c r="H174" s="707">
        <v>4200</v>
      </c>
      <c r="I174" s="353"/>
      <c r="J174" s="132"/>
      <c r="K174" s="410" t="s">
        <v>68</v>
      </c>
      <c r="L174" s="133" t="s">
        <v>985</v>
      </c>
      <c r="M174" s="411" t="s">
        <v>985</v>
      </c>
      <c r="N174" s="412">
        <v>10</v>
      </c>
      <c r="O174" s="134"/>
      <c r="P174" s="134"/>
      <c r="Q174" s="134"/>
      <c r="R174" s="134"/>
      <c r="S174" s="134"/>
      <c r="T174" s="414">
        <v>0</v>
      </c>
      <c r="U174" s="371">
        <v>0</v>
      </c>
      <c r="V174" s="371" t="s">
        <v>988</v>
      </c>
      <c r="W174" s="371">
        <v>0</v>
      </c>
      <c r="X174" s="371">
        <v>0</v>
      </c>
      <c r="Y174" s="415"/>
    </row>
    <row r="175" spans="1:25" s="575" customFormat="1">
      <c r="A175" s="450">
        <v>96800570</v>
      </c>
      <c r="B175" s="723">
        <v>7</v>
      </c>
      <c r="C175" s="348" t="s">
        <v>1007</v>
      </c>
      <c r="D175" s="348" t="s">
        <v>984</v>
      </c>
      <c r="E175" s="128">
        <v>348</v>
      </c>
      <c r="F175" s="722">
        <v>37907</v>
      </c>
      <c r="G175" s="130" t="s">
        <v>37</v>
      </c>
      <c r="H175" s="707">
        <v>4000</v>
      </c>
      <c r="I175" s="353"/>
      <c r="J175" s="132"/>
      <c r="K175" s="410" t="s">
        <v>68</v>
      </c>
      <c r="L175" s="133" t="s">
        <v>985</v>
      </c>
      <c r="M175" s="411" t="s">
        <v>985</v>
      </c>
      <c r="N175" s="412">
        <v>10</v>
      </c>
      <c r="O175" s="134"/>
      <c r="P175" s="134"/>
      <c r="Q175" s="134"/>
      <c r="R175" s="134"/>
      <c r="S175" s="134"/>
      <c r="T175" s="414">
        <v>0</v>
      </c>
      <c r="U175" s="371">
        <v>0</v>
      </c>
      <c r="V175" s="371" t="s">
        <v>988</v>
      </c>
      <c r="W175" s="371">
        <v>0</v>
      </c>
      <c r="X175" s="371">
        <v>0</v>
      </c>
      <c r="Y175" s="415"/>
    </row>
    <row r="176" spans="1:25" s="575" customFormat="1">
      <c r="A176" s="450">
        <v>96813520</v>
      </c>
      <c r="B176" s="408">
        <v>1</v>
      </c>
      <c r="C176" s="373" t="s">
        <v>1008</v>
      </c>
      <c r="D176" s="348" t="s">
        <v>984</v>
      </c>
      <c r="E176" s="128">
        <v>549</v>
      </c>
      <c r="F176" s="722">
        <v>39707</v>
      </c>
      <c r="G176" s="130" t="s">
        <v>37</v>
      </c>
      <c r="H176" s="707">
        <v>8500</v>
      </c>
      <c r="I176" s="353"/>
      <c r="J176" s="132"/>
      <c r="K176" s="410" t="s">
        <v>68</v>
      </c>
      <c r="L176" s="133" t="s">
        <v>39</v>
      </c>
      <c r="M176" s="411" t="s">
        <v>985</v>
      </c>
      <c r="N176" s="412">
        <v>10</v>
      </c>
      <c r="O176" s="134"/>
      <c r="P176" s="134"/>
      <c r="Q176" s="134"/>
      <c r="R176" s="134"/>
      <c r="S176" s="134"/>
      <c r="T176" s="414">
        <v>0</v>
      </c>
      <c r="U176" s="371">
        <v>0</v>
      </c>
      <c r="V176" s="371">
        <v>0</v>
      </c>
      <c r="W176" s="371">
        <v>0</v>
      </c>
      <c r="X176" s="371">
        <v>0</v>
      </c>
      <c r="Y176" s="417"/>
    </row>
    <row r="177" spans="1:25" s="575" customFormat="1">
      <c r="A177" s="450">
        <v>96813520</v>
      </c>
      <c r="B177" s="408">
        <v>1</v>
      </c>
      <c r="C177" s="373" t="s">
        <v>1008</v>
      </c>
      <c r="D177" s="348" t="s">
        <v>134</v>
      </c>
      <c r="E177" s="128">
        <v>549</v>
      </c>
      <c r="F177" s="722">
        <v>39730</v>
      </c>
      <c r="G177" s="130" t="s">
        <v>37</v>
      </c>
      <c r="H177" s="707">
        <v>7000</v>
      </c>
      <c r="I177" s="353" t="s">
        <v>46</v>
      </c>
      <c r="J177" s="132">
        <v>2.75</v>
      </c>
      <c r="K177" s="410" t="s">
        <v>68</v>
      </c>
      <c r="L177" s="133" t="s">
        <v>985</v>
      </c>
      <c r="M177" s="411" t="s">
        <v>985</v>
      </c>
      <c r="N177" s="412">
        <v>5</v>
      </c>
      <c r="O177" s="134">
        <v>1800000</v>
      </c>
      <c r="P177" s="134">
        <v>1800000</v>
      </c>
      <c r="Q177" s="134">
        <v>41185890</v>
      </c>
      <c r="R177" s="134">
        <v>93746</v>
      </c>
      <c r="S177" s="134">
        <v>41279636</v>
      </c>
      <c r="T177" s="414" t="s">
        <v>645</v>
      </c>
      <c r="U177" s="371">
        <v>0</v>
      </c>
      <c r="V177" s="371">
        <v>0</v>
      </c>
      <c r="W177" s="371">
        <v>0</v>
      </c>
      <c r="X177" s="371" t="s">
        <v>987</v>
      </c>
      <c r="Y177" s="417"/>
    </row>
    <row r="178" spans="1:25" s="575" customFormat="1">
      <c r="A178" s="450">
        <v>96813520</v>
      </c>
      <c r="B178" s="408">
        <v>1</v>
      </c>
      <c r="C178" s="373" t="s">
        <v>1008</v>
      </c>
      <c r="D178" s="348" t="s">
        <v>984</v>
      </c>
      <c r="E178" s="128">
        <v>550</v>
      </c>
      <c r="F178" s="722">
        <v>39707</v>
      </c>
      <c r="G178" s="130" t="s">
        <v>37</v>
      </c>
      <c r="H178" s="707">
        <v>8500</v>
      </c>
      <c r="I178" s="353"/>
      <c r="J178" s="132"/>
      <c r="K178" s="410" t="s">
        <v>68</v>
      </c>
      <c r="L178" s="133" t="s">
        <v>39</v>
      </c>
      <c r="M178" s="411" t="s">
        <v>985</v>
      </c>
      <c r="N178" s="412">
        <v>30</v>
      </c>
      <c r="O178" s="134"/>
      <c r="P178" s="134"/>
      <c r="Q178" s="134"/>
      <c r="R178" s="134"/>
      <c r="S178" s="134"/>
      <c r="T178" s="414">
        <v>0</v>
      </c>
      <c r="U178" s="371">
        <v>0</v>
      </c>
      <c r="V178" s="371">
        <v>0</v>
      </c>
      <c r="W178" s="371">
        <v>0</v>
      </c>
      <c r="X178" s="371">
        <v>0</v>
      </c>
      <c r="Y178" s="417"/>
    </row>
    <row r="179" spans="1:25" s="575" customFormat="1">
      <c r="A179" s="450">
        <v>96813520</v>
      </c>
      <c r="B179" s="408">
        <v>1</v>
      </c>
      <c r="C179" s="373" t="s">
        <v>1008</v>
      </c>
      <c r="D179" s="348" t="s">
        <v>134</v>
      </c>
      <c r="E179" s="128">
        <v>550</v>
      </c>
      <c r="F179" s="722">
        <v>39730</v>
      </c>
      <c r="G179" s="130" t="s">
        <v>37</v>
      </c>
      <c r="H179" s="707">
        <v>7000</v>
      </c>
      <c r="I179" s="353" t="s">
        <v>87</v>
      </c>
      <c r="J179" s="132">
        <v>4.25</v>
      </c>
      <c r="K179" s="410" t="s">
        <v>68</v>
      </c>
      <c r="L179" s="133" t="s">
        <v>985</v>
      </c>
      <c r="M179" s="411" t="s">
        <v>985</v>
      </c>
      <c r="N179" s="412">
        <v>21</v>
      </c>
      <c r="O179" s="134">
        <v>4700000</v>
      </c>
      <c r="P179" s="134">
        <v>4700000</v>
      </c>
      <c r="Q179" s="134">
        <v>107540935</v>
      </c>
      <c r="R179" s="134">
        <v>376913</v>
      </c>
      <c r="S179" s="134">
        <v>107917848</v>
      </c>
      <c r="T179" s="414" t="s">
        <v>645</v>
      </c>
      <c r="U179" s="371">
        <v>0</v>
      </c>
      <c r="V179" s="371">
        <v>0</v>
      </c>
      <c r="W179" s="371">
        <v>0</v>
      </c>
      <c r="X179" s="371" t="s">
        <v>987</v>
      </c>
      <c r="Y179" s="417"/>
    </row>
    <row r="180" spans="1:25" s="575" customFormat="1">
      <c r="A180" s="450">
        <v>92544000</v>
      </c>
      <c r="B180" s="408">
        <v>0</v>
      </c>
      <c r="C180" s="348" t="s">
        <v>1009</v>
      </c>
      <c r="D180" s="348" t="s">
        <v>984</v>
      </c>
      <c r="E180" s="128">
        <v>556</v>
      </c>
      <c r="F180" s="722">
        <v>39756</v>
      </c>
      <c r="G180" s="130" t="s">
        <v>37</v>
      </c>
      <c r="H180" s="707">
        <v>1500</v>
      </c>
      <c r="I180" s="353"/>
      <c r="J180" s="132"/>
      <c r="K180" s="410" t="s">
        <v>68</v>
      </c>
      <c r="L180" s="133" t="s">
        <v>985</v>
      </c>
      <c r="M180" s="411" t="s">
        <v>985</v>
      </c>
      <c r="N180" s="412">
        <v>10</v>
      </c>
      <c r="O180" s="134"/>
      <c r="P180" s="134"/>
      <c r="Q180" s="134"/>
      <c r="R180" s="134"/>
      <c r="S180" s="134"/>
      <c r="T180" s="414">
        <v>0</v>
      </c>
      <c r="U180" s="371">
        <v>0</v>
      </c>
      <c r="V180" s="371" t="s">
        <v>988</v>
      </c>
      <c r="W180" s="371">
        <v>0</v>
      </c>
      <c r="X180" s="371">
        <v>0</v>
      </c>
      <c r="Y180" s="415" t="s">
        <v>993</v>
      </c>
    </row>
    <row r="181" spans="1:25" s="575" customFormat="1">
      <c r="A181" s="450">
        <v>93930000</v>
      </c>
      <c r="B181" s="408">
        <v>7</v>
      </c>
      <c r="C181" s="348" t="s">
        <v>1010</v>
      </c>
      <c r="D181" s="348" t="s">
        <v>984</v>
      </c>
      <c r="E181" s="128">
        <v>682</v>
      </c>
      <c r="F181" s="722">
        <v>40823</v>
      </c>
      <c r="G181" s="130" t="s">
        <v>37</v>
      </c>
      <c r="H181" s="707">
        <v>1000</v>
      </c>
      <c r="I181" s="353"/>
      <c r="J181" s="132"/>
      <c r="K181" s="410" t="s">
        <v>39</v>
      </c>
      <c r="L181" s="133" t="s">
        <v>68</v>
      </c>
      <c r="M181" s="411" t="s">
        <v>359</v>
      </c>
      <c r="N181" s="412">
        <v>10</v>
      </c>
      <c r="O181" s="134"/>
      <c r="P181" s="134"/>
      <c r="Q181" s="134"/>
      <c r="R181" s="134"/>
      <c r="S181" s="134"/>
      <c r="T181" s="414">
        <v>0</v>
      </c>
      <c r="U181" s="371">
        <v>0</v>
      </c>
      <c r="V181" s="371" t="s">
        <v>988</v>
      </c>
      <c r="W181" s="371">
        <v>0</v>
      </c>
      <c r="X181" s="371">
        <v>0</v>
      </c>
      <c r="Y181" s="415"/>
    </row>
    <row r="182" spans="1:25" s="575" customFormat="1">
      <c r="A182" s="450">
        <v>93930000</v>
      </c>
      <c r="B182" s="408">
        <v>7</v>
      </c>
      <c r="C182" s="348" t="s">
        <v>1010</v>
      </c>
      <c r="D182" s="348" t="s">
        <v>984</v>
      </c>
      <c r="E182" s="128">
        <v>721</v>
      </c>
      <c r="F182" s="722">
        <v>41022</v>
      </c>
      <c r="G182" s="130" t="s">
        <v>37</v>
      </c>
      <c r="H182" s="707">
        <v>1000</v>
      </c>
      <c r="I182" s="353"/>
      <c r="J182" s="132"/>
      <c r="K182" s="410" t="s">
        <v>68</v>
      </c>
      <c r="L182" s="133" t="s">
        <v>39</v>
      </c>
      <c r="M182" s="411" t="s">
        <v>985</v>
      </c>
      <c r="N182" s="412">
        <v>30</v>
      </c>
      <c r="O182" s="134"/>
      <c r="P182" s="134"/>
      <c r="Q182" s="134"/>
      <c r="R182" s="134"/>
      <c r="S182" s="134"/>
      <c r="T182" s="414">
        <v>0</v>
      </c>
      <c r="U182" s="371">
        <v>0</v>
      </c>
      <c r="V182" s="371" t="s">
        <v>988</v>
      </c>
      <c r="W182" s="371">
        <v>0</v>
      </c>
      <c r="X182" s="371">
        <v>0</v>
      </c>
      <c r="Y182" s="415"/>
    </row>
    <row r="183" spans="1:25" s="575" customFormat="1">
      <c r="A183" s="450">
        <v>96686870</v>
      </c>
      <c r="B183" s="408">
        <v>8</v>
      </c>
      <c r="C183" s="348" t="s">
        <v>465</v>
      </c>
      <c r="D183" s="348" t="s">
        <v>984</v>
      </c>
      <c r="E183" s="128">
        <v>613</v>
      </c>
      <c r="F183" s="722">
        <v>40094</v>
      </c>
      <c r="G183" s="130" t="s">
        <v>37</v>
      </c>
      <c r="H183" s="707">
        <v>1000</v>
      </c>
      <c r="I183" s="353"/>
      <c r="J183" s="132"/>
      <c r="K183" s="410" t="s">
        <v>68</v>
      </c>
      <c r="L183" s="133" t="s">
        <v>39</v>
      </c>
      <c r="M183" s="411" t="s">
        <v>985</v>
      </c>
      <c r="N183" s="412">
        <v>10</v>
      </c>
      <c r="O183" s="134"/>
      <c r="P183" s="134"/>
      <c r="Q183" s="134"/>
      <c r="R183" s="134"/>
      <c r="S183" s="134"/>
      <c r="T183" s="414">
        <v>0</v>
      </c>
      <c r="U183" s="371">
        <v>0</v>
      </c>
      <c r="V183" s="371">
        <v>0</v>
      </c>
      <c r="W183" s="371">
        <v>0</v>
      </c>
      <c r="X183" s="371">
        <v>0</v>
      </c>
      <c r="Y183" s="415"/>
    </row>
    <row r="184" spans="1:25" s="575" customFormat="1">
      <c r="A184" s="450">
        <v>96686870</v>
      </c>
      <c r="B184" s="408">
        <v>8</v>
      </c>
      <c r="C184" s="348" t="s">
        <v>465</v>
      </c>
      <c r="D184" s="348" t="s">
        <v>134</v>
      </c>
      <c r="E184" s="128">
        <v>613</v>
      </c>
      <c r="F184" s="722">
        <v>40106</v>
      </c>
      <c r="G184" s="130" t="s">
        <v>162</v>
      </c>
      <c r="H184" s="707">
        <v>15000000</v>
      </c>
      <c r="I184" s="353" t="s">
        <v>46</v>
      </c>
      <c r="J184" s="132">
        <v>7</v>
      </c>
      <c r="K184" s="410" t="s">
        <v>68</v>
      </c>
      <c r="L184" s="133" t="s">
        <v>39</v>
      </c>
      <c r="M184" s="411" t="s">
        <v>985</v>
      </c>
      <c r="N184" s="412">
        <v>6</v>
      </c>
      <c r="O184" s="134"/>
      <c r="P184" s="134"/>
      <c r="Q184" s="134">
        <v>0</v>
      </c>
      <c r="R184" s="134"/>
      <c r="S184" s="134"/>
      <c r="T184" s="414">
        <v>0</v>
      </c>
      <c r="U184" s="371">
        <v>0</v>
      </c>
      <c r="V184" s="371" t="s">
        <v>988</v>
      </c>
      <c r="W184" s="371">
        <v>0</v>
      </c>
      <c r="X184" s="371" t="s">
        <v>987</v>
      </c>
      <c r="Y184" s="415"/>
    </row>
    <row r="185" spans="1:25" s="575" customFormat="1">
      <c r="A185" s="450">
        <v>96686870</v>
      </c>
      <c r="B185" s="408">
        <v>8</v>
      </c>
      <c r="C185" s="348" t="s">
        <v>465</v>
      </c>
      <c r="D185" s="348" t="s">
        <v>134</v>
      </c>
      <c r="E185" s="128">
        <v>613</v>
      </c>
      <c r="F185" s="722">
        <v>40106</v>
      </c>
      <c r="G185" s="130" t="s">
        <v>37</v>
      </c>
      <c r="H185" s="707">
        <v>750</v>
      </c>
      <c r="I185" s="353" t="s">
        <v>87</v>
      </c>
      <c r="J185" s="132">
        <v>4</v>
      </c>
      <c r="K185" s="410" t="s">
        <v>68</v>
      </c>
      <c r="L185" s="133" t="s">
        <v>39</v>
      </c>
      <c r="M185" s="411" t="s">
        <v>985</v>
      </c>
      <c r="N185" s="412">
        <v>6</v>
      </c>
      <c r="O185" s="134"/>
      <c r="P185" s="134"/>
      <c r="Q185" s="134">
        <v>0</v>
      </c>
      <c r="R185" s="134"/>
      <c r="S185" s="134"/>
      <c r="T185" s="414" t="s">
        <v>645</v>
      </c>
      <c r="U185" s="371">
        <v>0</v>
      </c>
      <c r="V185" s="371" t="s">
        <v>988</v>
      </c>
      <c r="W185" s="371">
        <v>0</v>
      </c>
      <c r="X185" s="371" t="s">
        <v>987</v>
      </c>
      <c r="Y185" s="415"/>
    </row>
    <row r="186" spans="1:25" s="575" customFormat="1">
      <c r="A186" s="450">
        <v>96686870</v>
      </c>
      <c r="B186" s="408">
        <v>8</v>
      </c>
      <c r="C186" s="348" t="s">
        <v>465</v>
      </c>
      <c r="D186" s="348" t="s">
        <v>142</v>
      </c>
      <c r="E186" s="128">
        <v>613</v>
      </c>
      <c r="F186" s="722">
        <v>40651</v>
      </c>
      <c r="G186" s="130" t="s">
        <v>162</v>
      </c>
      <c r="H186" s="707">
        <v>15000000</v>
      </c>
      <c r="I186" s="353" t="s">
        <v>89</v>
      </c>
      <c r="J186" s="132" t="s">
        <v>464</v>
      </c>
      <c r="K186" s="410" t="s">
        <v>68</v>
      </c>
      <c r="L186" s="133" t="s">
        <v>39</v>
      </c>
      <c r="M186" s="411" t="s">
        <v>985</v>
      </c>
      <c r="N186" s="412">
        <v>5</v>
      </c>
      <c r="O186" s="134"/>
      <c r="P186" s="134"/>
      <c r="Q186" s="134">
        <v>0</v>
      </c>
      <c r="R186" s="134"/>
      <c r="S186" s="134"/>
      <c r="T186" s="414">
        <v>0</v>
      </c>
      <c r="U186" s="371">
        <v>0</v>
      </c>
      <c r="V186" s="371" t="s">
        <v>988</v>
      </c>
      <c r="W186" s="371">
        <v>0</v>
      </c>
      <c r="X186" s="371">
        <v>0</v>
      </c>
      <c r="Y186" s="415"/>
    </row>
    <row r="187" spans="1:25" s="575" customFormat="1">
      <c r="A187" s="450">
        <v>96686870</v>
      </c>
      <c r="B187" s="408">
        <v>8</v>
      </c>
      <c r="C187" s="348" t="s">
        <v>465</v>
      </c>
      <c r="D187" s="348" t="s">
        <v>142</v>
      </c>
      <c r="E187" s="128">
        <v>613</v>
      </c>
      <c r="F187" s="722">
        <v>40651</v>
      </c>
      <c r="G187" s="130" t="s">
        <v>37</v>
      </c>
      <c r="H187" s="707">
        <v>750</v>
      </c>
      <c r="I187" s="353" t="s">
        <v>63</v>
      </c>
      <c r="J187" s="132">
        <v>4.5</v>
      </c>
      <c r="K187" s="410" t="s">
        <v>68</v>
      </c>
      <c r="L187" s="133" t="s">
        <v>39</v>
      </c>
      <c r="M187" s="411" t="s">
        <v>985</v>
      </c>
      <c r="N187" s="412">
        <v>5</v>
      </c>
      <c r="O187" s="134">
        <v>650000</v>
      </c>
      <c r="P187" s="134">
        <v>650000</v>
      </c>
      <c r="Q187" s="134">
        <v>14872683</v>
      </c>
      <c r="R187" s="134">
        <v>112945</v>
      </c>
      <c r="S187" s="134">
        <v>14985628</v>
      </c>
      <c r="T187" s="414" t="s">
        <v>645</v>
      </c>
      <c r="U187" s="371">
        <v>0</v>
      </c>
      <c r="V187" s="371">
        <v>0</v>
      </c>
      <c r="W187" s="371">
        <v>0</v>
      </c>
      <c r="X187" s="371">
        <v>0</v>
      </c>
      <c r="Y187" s="415"/>
    </row>
    <row r="188" spans="1:25" s="575" customFormat="1">
      <c r="A188" s="450">
        <v>93281000</v>
      </c>
      <c r="B188" s="408" t="s">
        <v>75</v>
      </c>
      <c r="C188" s="348" t="s">
        <v>1011</v>
      </c>
      <c r="D188" s="348" t="s">
        <v>989</v>
      </c>
      <c r="E188" s="130">
        <v>224</v>
      </c>
      <c r="F188" s="722">
        <v>36615</v>
      </c>
      <c r="G188" s="130" t="s">
        <v>37</v>
      </c>
      <c r="H188" s="707">
        <v>1000</v>
      </c>
      <c r="I188" s="353" t="s">
        <v>67</v>
      </c>
      <c r="J188" s="132">
        <v>7</v>
      </c>
      <c r="K188" s="410" t="s">
        <v>68</v>
      </c>
      <c r="L188" s="133" t="s">
        <v>985</v>
      </c>
      <c r="M188" s="411" t="s">
        <v>985</v>
      </c>
      <c r="N188" s="416">
        <v>3.5</v>
      </c>
      <c r="O188" s="134">
        <v>645000</v>
      </c>
      <c r="P188" s="134"/>
      <c r="Q188" s="134">
        <v>0</v>
      </c>
      <c r="R188" s="134"/>
      <c r="S188" s="134"/>
      <c r="T188" s="414" t="s">
        <v>645</v>
      </c>
      <c r="U188" s="371">
        <v>0</v>
      </c>
      <c r="V188" s="371">
        <v>0</v>
      </c>
      <c r="W188" s="371" t="s">
        <v>990</v>
      </c>
      <c r="X188" s="371" t="s">
        <v>987</v>
      </c>
      <c r="Y188" s="415"/>
    </row>
    <row r="189" spans="1:25" s="575" customFormat="1">
      <c r="A189" s="450">
        <v>93281000</v>
      </c>
      <c r="B189" s="408" t="s">
        <v>75</v>
      </c>
      <c r="C189" s="348" t="s">
        <v>1011</v>
      </c>
      <c r="D189" s="348" t="s">
        <v>989</v>
      </c>
      <c r="E189" s="130">
        <v>224</v>
      </c>
      <c r="F189" s="722">
        <v>36615</v>
      </c>
      <c r="G189" s="130" t="s">
        <v>37</v>
      </c>
      <c r="H189" s="707">
        <v>2500</v>
      </c>
      <c r="I189" s="353" t="s">
        <v>73</v>
      </c>
      <c r="J189" s="132">
        <v>7</v>
      </c>
      <c r="K189" s="410" t="s">
        <v>68</v>
      </c>
      <c r="L189" s="133" t="s">
        <v>985</v>
      </c>
      <c r="M189" s="411" t="s">
        <v>985</v>
      </c>
      <c r="N189" s="416">
        <v>3.5</v>
      </c>
      <c r="O189" s="134">
        <v>2200000</v>
      </c>
      <c r="P189" s="134"/>
      <c r="Q189" s="134">
        <v>0</v>
      </c>
      <c r="R189" s="134"/>
      <c r="S189" s="134"/>
      <c r="T189" s="414" t="s">
        <v>645</v>
      </c>
      <c r="U189" s="371">
        <v>0</v>
      </c>
      <c r="V189" s="371">
        <v>0</v>
      </c>
      <c r="W189" s="371" t="s">
        <v>990</v>
      </c>
      <c r="X189" s="371" t="s">
        <v>987</v>
      </c>
      <c r="Y189" s="415"/>
    </row>
    <row r="190" spans="1:25" s="575" customFormat="1">
      <c r="A190" s="450">
        <v>93281000</v>
      </c>
      <c r="B190" s="408" t="s">
        <v>75</v>
      </c>
      <c r="C190" s="348" t="s">
        <v>1011</v>
      </c>
      <c r="D190" s="348" t="s">
        <v>989</v>
      </c>
      <c r="E190" s="130">
        <v>224</v>
      </c>
      <c r="F190" s="722">
        <v>36615</v>
      </c>
      <c r="G190" s="130" t="s">
        <v>37</v>
      </c>
      <c r="H190" s="707">
        <v>200</v>
      </c>
      <c r="I190" s="353" t="s">
        <v>71</v>
      </c>
      <c r="J190" s="132">
        <v>6.75</v>
      </c>
      <c r="K190" s="410" t="s">
        <v>68</v>
      </c>
      <c r="L190" s="133" t="s">
        <v>985</v>
      </c>
      <c r="M190" s="411" t="s">
        <v>985</v>
      </c>
      <c r="N190" s="416">
        <v>21</v>
      </c>
      <c r="O190" s="134">
        <v>155000</v>
      </c>
      <c r="P190" s="134">
        <v>55714</v>
      </c>
      <c r="Q190" s="134">
        <v>1274795</v>
      </c>
      <c r="R190" s="134">
        <v>29160</v>
      </c>
      <c r="S190" s="134">
        <v>1303955</v>
      </c>
      <c r="T190" s="414" t="s">
        <v>645</v>
      </c>
      <c r="U190" s="371">
        <v>0</v>
      </c>
      <c r="V190" s="371">
        <v>0</v>
      </c>
      <c r="W190" s="371">
        <v>0</v>
      </c>
      <c r="X190" s="371" t="s">
        <v>987</v>
      </c>
      <c r="Y190" s="415"/>
    </row>
    <row r="191" spans="1:25" s="575" customFormat="1">
      <c r="A191" s="450">
        <v>93281000</v>
      </c>
      <c r="B191" s="408" t="s">
        <v>75</v>
      </c>
      <c r="C191" s="348" t="s">
        <v>1011</v>
      </c>
      <c r="D191" s="348" t="s">
        <v>989</v>
      </c>
      <c r="E191" s="130">
        <v>224</v>
      </c>
      <c r="F191" s="722">
        <v>36615</v>
      </c>
      <c r="G191" s="130" t="s">
        <v>37</v>
      </c>
      <c r="H191" s="707">
        <v>1800</v>
      </c>
      <c r="I191" s="353" t="s">
        <v>72</v>
      </c>
      <c r="J191" s="132">
        <v>6.75</v>
      </c>
      <c r="K191" s="410" t="s">
        <v>68</v>
      </c>
      <c r="L191" s="133" t="s">
        <v>985</v>
      </c>
      <c r="M191" s="411" t="s">
        <v>985</v>
      </c>
      <c r="N191" s="416">
        <v>21</v>
      </c>
      <c r="O191" s="134">
        <v>1400000</v>
      </c>
      <c r="P191" s="134">
        <v>260000</v>
      </c>
      <c r="Q191" s="134">
        <v>5949073</v>
      </c>
      <c r="R191" s="134">
        <v>136088</v>
      </c>
      <c r="S191" s="134">
        <v>6085161</v>
      </c>
      <c r="T191" s="414" t="s">
        <v>645</v>
      </c>
      <c r="U191" s="371">
        <v>0</v>
      </c>
      <c r="V191" s="371">
        <v>0</v>
      </c>
      <c r="W191" s="371">
        <v>0</v>
      </c>
      <c r="X191" s="371" t="s">
        <v>987</v>
      </c>
      <c r="Y191" s="415"/>
    </row>
    <row r="192" spans="1:25" s="575" customFormat="1">
      <c r="A192" s="450">
        <v>93281000</v>
      </c>
      <c r="B192" s="408" t="s">
        <v>75</v>
      </c>
      <c r="C192" s="348" t="s">
        <v>1011</v>
      </c>
      <c r="D192" s="348" t="s">
        <v>984</v>
      </c>
      <c r="E192" s="128">
        <v>504</v>
      </c>
      <c r="F192" s="722">
        <v>39272</v>
      </c>
      <c r="G192" s="130" t="s">
        <v>37</v>
      </c>
      <c r="H192" s="707">
        <v>2000</v>
      </c>
      <c r="I192" s="353"/>
      <c r="J192" s="132"/>
      <c r="K192" s="410" t="s">
        <v>68</v>
      </c>
      <c r="L192" s="133" t="s">
        <v>985</v>
      </c>
      <c r="M192" s="411" t="s">
        <v>985</v>
      </c>
      <c r="N192" s="412">
        <v>10</v>
      </c>
      <c r="O192" s="134"/>
      <c r="P192" s="134"/>
      <c r="Q192" s="134"/>
      <c r="R192" s="134"/>
      <c r="S192" s="134"/>
      <c r="T192" s="414">
        <v>0</v>
      </c>
      <c r="U192" s="371">
        <v>0</v>
      </c>
      <c r="V192" s="371">
        <v>0</v>
      </c>
      <c r="W192" s="371">
        <v>0</v>
      </c>
      <c r="X192" s="371">
        <v>0</v>
      </c>
      <c r="Y192" s="415"/>
    </row>
    <row r="193" spans="1:25" s="575" customFormat="1">
      <c r="A193" s="450">
        <v>93281000</v>
      </c>
      <c r="B193" s="408" t="s">
        <v>75</v>
      </c>
      <c r="C193" s="348" t="s">
        <v>1011</v>
      </c>
      <c r="D193" s="348" t="s">
        <v>134</v>
      </c>
      <c r="E193" s="128">
        <v>504</v>
      </c>
      <c r="F193" s="722">
        <v>39290</v>
      </c>
      <c r="G193" s="130" t="s">
        <v>37</v>
      </c>
      <c r="H193" s="707">
        <v>1500</v>
      </c>
      <c r="I193" s="353" t="s">
        <v>46</v>
      </c>
      <c r="J193" s="132">
        <v>3.8</v>
      </c>
      <c r="K193" s="410" t="s">
        <v>68</v>
      </c>
      <c r="L193" s="133" t="s">
        <v>985</v>
      </c>
      <c r="M193" s="411" t="s">
        <v>985</v>
      </c>
      <c r="N193" s="412">
        <v>10</v>
      </c>
      <c r="O193" s="134">
        <v>1500000</v>
      </c>
      <c r="P193" s="134">
        <v>1500000</v>
      </c>
      <c r="Q193" s="134">
        <v>34321575</v>
      </c>
      <c r="R193" s="134">
        <v>662978</v>
      </c>
      <c r="S193" s="134">
        <v>34984553</v>
      </c>
      <c r="T193" s="414" t="s">
        <v>645</v>
      </c>
      <c r="U193" s="371">
        <v>0</v>
      </c>
      <c r="V193" s="371">
        <v>0</v>
      </c>
      <c r="W193" s="371">
        <v>0</v>
      </c>
      <c r="X193" s="371" t="s">
        <v>987</v>
      </c>
      <c r="Y193" s="415"/>
    </row>
    <row r="194" spans="1:25" s="575" customFormat="1">
      <c r="A194" s="450">
        <v>93281000</v>
      </c>
      <c r="B194" s="408" t="s">
        <v>75</v>
      </c>
      <c r="C194" s="348" t="s">
        <v>1011</v>
      </c>
      <c r="D194" s="348" t="s">
        <v>142</v>
      </c>
      <c r="E194" s="128">
        <v>504</v>
      </c>
      <c r="F194" s="722">
        <v>39547</v>
      </c>
      <c r="G194" s="130" t="s">
        <v>37</v>
      </c>
      <c r="H194" s="707">
        <v>500</v>
      </c>
      <c r="I194" s="353" t="s">
        <v>71</v>
      </c>
      <c r="J194" s="132">
        <v>3.1</v>
      </c>
      <c r="K194" s="410" t="s">
        <v>68</v>
      </c>
      <c r="L194" s="133" t="s">
        <v>985</v>
      </c>
      <c r="M194" s="411" t="s">
        <v>985</v>
      </c>
      <c r="N194" s="412">
        <v>9</v>
      </c>
      <c r="O194" s="134">
        <v>500000</v>
      </c>
      <c r="P194" s="134">
        <v>500000</v>
      </c>
      <c r="Q194" s="134">
        <v>11440525</v>
      </c>
      <c r="R194" s="134">
        <v>60095</v>
      </c>
      <c r="S194" s="134">
        <v>11500620</v>
      </c>
      <c r="T194" s="414" t="s">
        <v>645</v>
      </c>
      <c r="U194" s="371">
        <v>0</v>
      </c>
      <c r="V194" s="371">
        <v>0</v>
      </c>
      <c r="W194" s="371">
        <v>0</v>
      </c>
      <c r="X194" s="371" t="s">
        <v>987</v>
      </c>
      <c r="Y194" s="415"/>
    </row>
    <row r="195" spans="1:25" s="575" customFormat="1">
      <c r="A195" s="450">
        <v>93281000</v>
      </c>
      <c r="B195" s="408" t="s">
        <v>75</v>
      </c>
      <c r="C195" s="348" t="s">
        <v>1011</v>
      </c>
      <c r="D195" s="348" t="s">
        <v>984</v>
      </c>
      <c r="E195" s="128">
        <v>505</v>
      </c>
      <c r="F195" s="722">
        <v>39272</v>
      </c>
      <c r="G195" s="130" t="s">
        <v>37</v>
      </c>
      <c r="H195" s="707">
        <v>2000</v>
      </c>
      <c r="I195" s="353"/>
      <c r="J195" s="132"/>
      <c r="K195" s="410" t="s">
        <v>68</v>
      </c>
      <c r="L195" s="133" t="s">
        <v>985</v>
      </c>
      <c r="M195" s="411" t="s">
        <v>985</v>
      </c>
      <c r="N195" s="412">
        <v>30</v>
      </c>
      <c r="O195" s="134"/>
      <c r="P195" s="134"/>
      <c r="Q195" s="134"/>
      <c r="R195" s="134"/>
      <c r="S195" s="134"/>
      <c r="T195" s="414">
        <v>0</v>
      </c>
      <c r="U195" s="371">
        <v>0</v>
      </c>
      <c r="V195" s="371">
        <v>0</v>
      </c>
      <c r="W195" s="371">
        <v>0</v>
      </c>
      <c r="X195" s="371">
        <v>0</v>
      </c>
      <c r="Y195" s="415"/>
    </row>
    <row r="196" spans="1:25" s="575" customFormat="1">
      <c r="A196" s="450">
        <v>93281000</v>
      </c>
      <c r="B196" s="408" t="s">
        <v>75</v>
      </c>
      <c r="C196" s="348" t="s">
        <v>1011</v>
      </c>
      <c r="D196" s="348" t="s">
        <v>134</v>
      </c>
      <c r="E196" s="128">
        <v>505</v>
      </c>
      <c r="F196" s="722">
        <v>39547</v>
      </c>
      <c r="G196" s="130" t="s">
        <v>37</v>
      </c>
      <c r="H196" s="707">
        <v>500</v>
      </c>
      <c r="I196" s="353" t="s">
        <v>72</v>
      </c>
      <c r="J196" s="132">
        <v>3.1</v>
      </c>
      <c r="K196" s="410" t="s">
        <v>68</v>
      </c>
      <c r="L196" s="133" t="s">
        <v>985</v>
      </c>
      <c r="M196" s="411" t="s">
        <v>985</v>
      </c>
      <c r="N196" s="412">
        <v>10</v>
      </c>
      <c r="O196" s="134">
        <v>500000</v>
      </c>
      <c r="P196" s="134">
        <v>500000</v>
      </c>
      <c r="Q196" s="134">
        <v>11440525</v>
      </c>
      <c r="R196" s="134">
        <v>60095</v>
      </c>
      <c r="S196" s="134">
        <v>11500620</v>
      </c>
      <c r="T196" s="414" t="s">
        <v>645</v>
      </c>
      <c r="U196" s="371">
        <v>0</v>
      </c>
      <c r="V196" s="371">
        <v>0</v>
      </c>
      <c r="W196" s="371">
        <v>0</v>
      </c>
      <c r="X196" s="371" t="s">
        <v>987</v>
      </c>
      <c r="Y196" s="415"/>
    </row>
    <row r="197" spans="1:25" s="575" customFormat="1">
      <c r="A197" s="450">
        <v>93281000</v>
      </c>
      <c r="B197" s="408" t="s">
        <v>75</v>
      </c>
      <c r="C197" s="348" t="s">
        <v>1011</v>
      </c>
      <c r="D197" s="348" t="s">
        <v>984</v>
      </c>
      <c r="E197" s="128">
        <v>695</v>
      </c>
      <c r="F197" s="722">
        <v>40890</v>
      </c>
      <c r="G197" s="130" t="s">
        <v>37</v>
      </c>
      <c r="H197" s="707">
        <v>4000</v>
      </c>
      <c r="I197" s="353"/>
      <c r="J197" s="132"/>
      <c r="K197" s="410" t="s">
        <v>68</v>
      </c>
      <c r="L197" s="133" t="s">
        <v>39</v>
      </c>
      <c r="M197" s="411" t="s">
        <v>985</v>
      </c>
      <c r="N197" s="412">
        <v>30</v>
      </c>
      <c r="O197" s="134"/>
      <c r="P197" s="134"/>
      <c r="Q197" s="418">
        <v>0</v>
      </c>
      <c r="R197" s="134"/>
      <c r="S197" s="134"/>
      <c r="T197" s="414">
        <v>0</v>
      </c>
      <c r="U197" s="371">
        <v>0</v>
      </c>
      <c r="V197" s="371" t="s">
        <v>988</v>
      </c>
      <c r="W197" s="371">
        <v>0</v>
      </c>
      <c r="X197" s="371">
        <v>0</v>
      </c>
      <c r="Y197" s="415"/>
    </row>
    <row r="198" spans="1:25" s="575" customFormat="1">
      <c r="A198" s="450">
        <v>93281000</v>
      </c>
      <c r="B198" s="408" t="s">
        <v>75</v>
      </c>
      <c r="C198" s="348" t="s">
        <v>1011</v>
      </c>
      <c r="D198" s="348" t="s">
        <v>984</v>
      </c>
      <c r="E198" s="128">
        <v>696</v>
      </c>
      <c r="F198" s="722">
        <v>40890</v>
      </c>
      <c r="G198" s="130" t="s">
        <v>37</v>
      </c>
      <c r="H198" s="707">
        <v>4000</v>
      </c>
      <c r="I198" s="353"/>
      <c r="J198" s="132"/>
      <c r="K198" s="410" t="s">
        <v>68</v>
      </c>
      <c r="L198" s="133" t="s">
        <v>39</v>
      </c>
      <c r="M198" s="411" t="s">
        <v>985</v>
      </c>
      <c r="N198" s="412">
        <v>10</v>
      </c>
      <c r="O198" s="134"/>
      <c r="P198" s="134"/>
      <c r="Q198" s="418">
        <v>0</v>
      </c>
      <c r="R198" s="134"/>
      <c r="S198" s="134"/>
      <c r="T198" s="414">
        <v>0</v>
      </c>
      <c r="U198" s="371">
        <v>0</v>
      </c>
      <c r="V198" s="371" t="s">
        <v>988</v>
      </c>
      <c r="W198" s="371">
        <v>0</v>
      </c>
      <c r="X198" s="371">
        <v>0</v>
      </c>
      <c r="Y198" s="415"/>
    </row>
    <row r="199" spans="1:25" s="575" customFormat="1">
      <c r="A199" s="450">
        <v>96505760</v>
      </c>
      <c r="B199" s="723">
        <v>9</v>
      </c>
      <c r="C199" s="348" t="s">
        <v>1012</v>
      </c>
      <c r="D199" s="348" t="s">
        <v>989</v>
      </c>
      <c r="E199" s="130">
        <v>234</v>
      </c>
      <c r="F199" s="722">
        <v>36812</v>
      </c>
      <c r="G199" s="130" t="s">
        <v>37</v>
      </c>
      <c r="H199" s="707">
        <v>2500</v>
      </c>
      <c r="I199" s="419" t="s">
        <v>89</v>
      </c>
      <c r="J199" s="132">
        <v>7</v>
      </c>
      <c r="K199" s="410" t="s">
        <v>68</v>
      </c>
      <c r="L199" s="133" t="s">
        <v>985</v>
      </c>
      <c r="M199" s="411" t="s">
        <v>985</v>
      </c>
      <c r="N199" s="420">
        <v>21</v>
      </c>
      <c r="O199" s="134">
        <v>2500000</v>
      </c>
      <c r="P199" s="134">
        <v>1579112</v>
      </c>
      <c r="Q199" s="134">
        <v>36131741</v>
      </c>
      <c r="R199" s="134">
        <v>310809</v>
      </c>
      <c r="S199" s="134">
        <v>36442550</v>
      </c>
      <c r="T199" s="414" t="s">
        <v>645</v>
      </c>
      <c r="U199" s="371">
        <v>0</v>
      </c>
      <c r="V199" s="371">
        <v>0</v>
      </c>
      <c r="W199" s="371">
        <v>0</v>
      </c>
      <c r="X199" s="371" t="s">
        <v>987</v>
      </c>
      <c r="Y199" s="415"/>
    </row>
    <row r="200" spans="1:25" s="575" customFormat="1">
      <c r="A200" s="450">
        <v>96505760</v>
      </c>
      <c r="B200" s="723">
        <v>9</v>
      </c>
      <c r="C200" s="348" t="s">
        <v>1012</v>
      </c>
      <c r="D200" s="348" t="s">
        <v>989</v>
      </c>
      <c r="E200" s="130">
        <v>234</v>
      </c>
      <c r="F200" s="722">
        <v>36812</v>
      </c>
      <c r="G200" s="130" t="s">
        <v>37</v>
      </c>
      <c r="H200" s="707">
        <v>4500</v>
      </c>
      <c r="I200" s="419" t="s">
        <v>63</v>
      </c>
      <c r="J200" s="132">
        <v>7</v>
      </c>
      <c r="K200" s="410" t="s">
        <v>68</v>
      </c>
      <c r="L200" s="133" t="s">
        <v>985</v>
      </c>
      <c r="M200" s="411" t="s">
        <v>985</v>
      </c>
      <c r="N200" s="420">
        <v>6</v>
      </c>
      <c r="O200" s="134">
        <v>3500000</v>
      </c>
      <c r="P200" s="134"/>
      <c r="Q200" s="134">
        <v>0</v>
      </c>
      <c r="R200" s="134"/>
      <c r="S200" s="134"/>
      <c r="T200" s="414" t="s">
        <v>645</v>
      </c>
      <c r="U200" s="371">
        <v>0</v>
      </c>
      <c r="V200" s="371">
        <v>0</v>
      </c>
      <c r="W200" s="371" t="s">
        <v>990</v>
      </c>
      <c r="X200" s="371" t="s">
        <v>987</v>
      </c>
      <c r="Y200" s="415"/>
    </row>
    <row r="201" spans="1:25" s="575" customFormat="1">
      <c r="A201" s="450">
        <v>96505760</v>
      </c>
      <c r="B201" s="723">
        <v>9</v>
      </c>
      <c r="C201" s="348" t="s">
        <v>1012</v>
      </c>
      <c r="D201" s="348" t="s">
        <v>984</v>
      </c>
      <c r="E201" s="128">
        <v>499</v>
      </c>
      <c r="F201" s="722">
        <v>39182</v>
      </c>
      <c r="G201" s="130" t="s">
        <v>37</v>
      </c>
      <c r="H201" s="707">
        <v>6000</v>
      </c>
      <c r="I201" s="353"/>
      <c r="J201" s="132"/>
      <c r="K201" s="410" t="s">
        <v>39</v>
      </c>
      <c r="L201" s="133" t="s">
        <v>68</v>
      </c>
      <c r="M201" s="411" t="s">
        <v>985</v>
      </c>
      <c r="N201" s="412">
        <v>30</v>
      </c>
      <c r="O201" s="134"/>
      <c r="P201" s="134"/>
      <c r="Q201" s="134"/>
      <c r="R201" s="134"/>
      <c r="S201" s="134"/>
      <c r="T201" s="414">
        <v>0</v>
      </c>
      <c r="U201" s="371">
        <v>0</v>
      </c>
      <c r="V201" s="371">
        <v>0</v>
      </c>
      <c r="W201" s="371">
        <v>0</v>
      </c>
      <c r="X201" s="371">
        <v>0</v>
      </c>
      <c r="Y201" s="415"/>
    </row>
    <row r="202" spans="1:25" s="575" customFormat="1">
      <c r="A202" s="450">
        <v>96505760</v>
      </c>
      <c r="B202" s="723">
        <v>9</v>
      </c>
      <c r="C202" s="348" t="s">
        <v>1012</v>
      </c>
      <c r="D202" s="348" t="s">
        <v>134</v>
      </c>
      <c r="E202" s="128">
        <v>499</v>
      </c>
      <c r="F202" s="722">
        <v>39209</v>
      </c>
      <c r="G202" s="130" t="s">
        <v>37</v>
      </c>
      <c r="H202" s="707">
        <v>6000</v>
      </c>
      <c r="I202" s="353" t="s">
        <v>51</v>
      </c>
      <c r="J202" s="132">
        <v>3.4</v>
      </c>
      <c r="K202" s="410" t="s">
        <v>39</v>
      </c>
      <c r="L202" s="133" t="s">
        <v>68</v>
      </c>
      <c r="M202" s="411" t="s">
        <v>985</v>
      </c>
      <c r="N202" s="412">
        <v>21</v>
      </c>
      <c r="O202" s="134">
        <v>6000000</v>
      </c>
      <c r="P202" s="134">
        <v>6000000</v>
      </c>
      <c r="Q202" s="134">
        <v>137286300</v>
      </c>
      <c r="R202" s="134">
        <v>372871</v>
      </c>
      <c r="S202" s="134">
        <v>137659171</v>
      </c>
      <c r="T202" s="414" t="s">
        <v>645</v>
      </c>
      <c r="U202" s="371">
        <v>0</v>
      </c>
      <c r="V202" s="371">
        <v>0</v>
      </c>
      <c r="W202" s="371">
        <v>0</v>
      </c>
      <c r="X202" s="371" t="s">
        <v>987</v>
      </c>
      <c r="Y202" s="415"/>
    </row>
    <row r="203" spans="1:25" s="575" customFormat="1">
      <c r="A203" s="450">
        <v>96505760</v>
      </c>
      <c r="B203" s="723">
        <v>9</v>
      </c>
      <c r="C203" s="348" t="s">
        <v>1012</v>
      </c>
      <c r="D203" s="348" t="s">
        <v>984</v>
      </c>
      <c r="E203" s="128">
        <v>500</v>
      </c>
      <c r="F203" s="722">
        <v>39182</v>
      </c>
      <c r="G203" s="130" t="s">
        <v>37</v>
      </c>
      <c r="H203" s="707">
        <v>6000</v>
      </c>
      <c r="I203" s="353"/>
      <c r="J203" s="132"/>
      <c r="K203" s="410" t="s">
        <v>39</v>
      </c>
      <c r="L203" s="133" t="s">
        <v>68</v>
      </c>
      <c r="M203" s="411" t="s">
        <v>985</v>
      </c>
      <c r="N203" s="412">
        <v>10</v>
      </c>
      <c r="O203" s="134"/>
      <c r="P203" s="134"/>
      <c r="Q203" s="134"/>
      <c r="R203" s="134"/>
      <c r="S203" s="134"/>
      <c r="T203" s="414">
        <v>0</v>
      </c>
      <c r="U203" s="371">
        <v>0</v>
      </c>
      <c r="V203" s="371">
        <v>0</v>
      </c>
      <c r="W203" s="371">
        <v>0</v>
      </c>
      <c r="X203" s="371">
        <v>0</v>
      </c>
      <c r="Y203" s="415"/>
    </row>
    <row r="204" spans="1:25" s="575" customFormat="1">
      <c r="A204" s="450">
        <v>96505760</v>
      </c>
      <c r="B204" s="723">
        <v>9</v>
      </c>
      <c r="C204" s="348" t="s">
        <v>1012</v>
      </c>
      <c r="D204" s="348" t="s">
        <v>134</v>
      </c>
      <c r="E204" s="128">
        <v>500</v>
      </c>
      <c r="F204" s="722">
        <v>39209</v>
      </c>
      <c r="G204" s="130" t="s">
        <v>37</v>
      </c>
      <c r="H204" s="707">
        <v>6000</v>
      </c>
      <c r="I204" s="353" t="s">
        <v>56</v>
      </c>
      <c r="J204" s="132">
        <v>3.2</v>
      </c>
      <c r="K204" s="410" t="s">
        <v>39</v>
      </c>
      <c r="L204" s="133" t="s">
        <v>68</v>
      </c>
      <c r="M204" s="411" t="s">
        <v>985</v>
      </c>
      <c r="N204" s="412">
        <v>6</v>
      </c>
      <c r="O204" s="134">
        <v>3000000</v>
      </c>
      <c r="P204" s="134">
        <v>750000</v>
      </c>
      <c r="Q204" s="134">
        <v>17160788</v>
      </c>
      <c r="R204" s="134">
        <v>43888</v>
      </c>
      <c r="S204" s="134">
        <v>17204676</v>
      </c>
      <c r="T204" s="414" t="s">
        <v>645</v>
      </c>
      <c r="U204" s="371">
        <v>0</v>
      </c>
      <c r="V204" s="371">
        <v>0</v>
      </c>
      <c r="W204" s="371">
        <v>0</v>
      </c>
      <c r="X204" s="371" t="s">
        <v>987</v>
      </c>
      <c r="Y204" s="415"/>
    </row>
    <row r="205" spans="1:25" s="575" customFormat="1">
      <c r="A205" s="450">
        <v>96505760</v>
      </c>
      <c r="B205" s="723">
        <v>9</v>
      </c>
      <c r="C205" s="348" t="s">
        <v>1012</v>
      </c>
      <c r="D205" s="348" t="s">
        <v>984</v>
      </c>
      <c r="E205" s="128">
        <v>537</v>
      </c>
      <c r="F205" s="722">
        <v>39612</v>
      </c>
      <c r="G205" s="130" t="s">
        <v>37</v>
      </c>
      <c r="H205" s="707">
        <v>7000</v>
      </c>
      <c r="I205" s="353"/>
      <c r="J205" s="132"/>
      <c r="K205" s="410" t="s">
        <v>39</v>
      </c>
      <c r="L205" s="133" t="s">
        <v>359</v>
      </c>
      <c r="M205" s="411" t="s">
        <v>68</v>
      </c>
      <c r="N205" s="412">
        <v>10</v>
      </c>
      <c r="O205" s="134"/>
      <c r="P205" s="134"/>
      <c r="Q205" s="134"/>
      <c r="R205" s="134"/>
      <c r="S205" s="134"/>
      <c r="T205" s="414">
        <v>0</v>
      </c>
      <c r="U205" s="371">
        <v>0</v>
      </c>
      <c r="V205" s="371">
        <v>0</v>
      </c>
      <c r="W205" s="371">
        <v>0</v>
      </c>
      <c r="X205" s="371">
        <v>0</v>
      </c>
      <c r="Y205" s="415"/>
    </row>
    <row r="206" spans="1:25" s="575" customFormat="1">
      <c r="A206" s="450">
        <v>96505760</v>
      </c>
      <c r="B206" s="723">
        <v>9</v>
      </c>
      <c r="C206" s="348" t="s">
        <v>1012</v>
      </c>
      <c r="D206" s="348" t="s">
        <v>134</v>
      </c>
      <c r="E206" s="128">
        <v>537</v>
      </c>
      <c r="F206" s="722">
        <v>39653</v>
      </c>
      <c r="G206" s="130" t="s">
        <v>37</v>
      </c>
      <c r="H206" s="707">
        <v>7000</v>
      </c>
      <c r="I206" s="353" t="s">
        <v>53</v>
      </c>
      <c r="J206" s="132">
        <v>3.8</v>
      </c>
      <c r="K206" s="410" t="s">
        <v>39</v>
      </c>
      <c r="L206" s="133" t="s">
        <v>68</v>
      </c>
      <c r="M206" s="411" t="s">
        <v>985</v>
      </c>
      <c r="N206" s="412">
        <v>5.5</v>
      </c>
      <c r="O206" s="134">
        <v>2000000</v>
      </c>
      <c r="P206" s="134">
        <v>2000000</v>
      </c>
      <c r="Q206" s="134">
        <v>45762100</v>
      </c>
      <c r="R206" s="134">
        <v>813526</v>
      </c>
      <c r="S206" s="134">
        <v>46575626</v>
      </c>
      <c r="T206" s="414" t="s">
        <v>645</v>
      </c>
      <c r="U206" s="371">
        <v>0</v>
      </c>
      <c r="V206" s="371">
        <v>0</v>
      </c>
      <c r="W206" s="371">
        <v>0</v>
      </c>
      <c r="X206" s="371" t="s">
        <v>987</v>
      </c>
      <c r="Y206" s="415"/>
    </row>
    <row r="207" spans="1:25" s="575" customFormat="1">
      <c r="A207" s="450">
        <v>96505760</v>
      </c>
      <c r="B207" s="723">
        <v>9</v>
      </c>
      <c r="C207" s="348" t="s">
        <v>1012</v>
      </c>
      <c r="D207" s="348" t="s">
        <v>134</v>
      </c>
      <c r="E207" s="128">
        <v>537</v>
      </c>
      <c r="F207" s="722">
        <v>39653</v>
      </c>
      <c r="G207" s="130" t="s">
        <v>66</v>
      </c>
      <c r="H207" s="707">
        <v>282900</v>
      </c>
      <c r="I207" s="353" t="s">
        <v>59</v>
      </c>
      <c r="J207" s="132" t="s">
        <v>362</v>
      </c>
      <c r="K207" s="410" t="s">
        <v>39</v>
      </c>
      <c r="L207" s="133" t="s">
        <v>68</v>
      </c>
      <c r="M207" s="411" t="s">
        <v>985</v>
      </c>
      <c r="N207" s="412">
        <v>10</v>
      </c>
      <c r="O207" s="134">
        <v>80800000</v>
      </c>
      <c r="P207" s="134">
        <v>80800000</v>
      </c>
      <c r="Q207" s="134">
        <v>38815512</v>
      </c>
      <c r="R207" s="134">
        <v>519991</v>
      </c>
      <c r="S207" s="134">
        <v>39335503</v>
      </c>
      <c r="T207" s="414">
        <v>0</v>
      </c>
      <c r="U207" s="371" t="s">
        <v>69</v>
      </c>
      <c r="V207" s="371">
        <v>0</v>
      </c>
      <c r="W207" s="371">
        <v>0</v>
      </c>
      <c r="X207" s="371" t="s">
        <v>987</v>
      </c>
      <c r="Y207" s="415"/>
    </row>
    <row r="208" spans="1:25" s="575" customFormat="1">
      <c r="A208" s="450">
        <v>96505760</v>
      </c>
      <c r="B208" s="723">
        <v>9</v>
      </c>
      <c r="C208" s="348" t="s">
        <v>1012</v>
      </c>
      <c r="D208" s="348" t="s">
        <v>984</v>
      </c>
      <c r="E208" s="128">
        <v>538</v>
      </c>
      <c r="F208" s="722">
        <v>39612</v>
      </c>
      <c r="G208" s="130" t="s">
        <v>37</v>
      </c>
      <c r="H208" s="707">
        <v>7000</v>
      </c>
      <c r="I208" s="353"/>
      <c r="J208" s="132"/>
      <c r="K208" s="410" t="s">
        <v>39</v>
      </c>
      <c r="L208" s="133" t="s">
        <v>359</v>
      </c>
      <c r="M208" s="411" t="s">
        <v>68</v>
      </c>
      <c r="N208" s="412">
        <v>30</v>
      </c>
      <c r="O208" s="134"/>
      <c r="P208" s="134"/>
      <c r="Q208" s="134"/>
      <c r="R208" s="134"/>
      <c r="S208" s="134"/>
      <c r="T208" s="414">
        <v>0</v>
      </c>
      <c r="U208" s="371">
        <v>0</v>
      </c>
      <c r="V208" s="371">
        <v>0</v>
      </c>
      <c r="W208" s="371">
        <v>0</v>
      </c>
      <c r="X208" s="371">
        <v>0</v>
      </c>
      <c r="Y208" s="415"/>
    </row>
    <row r="209" spans="1:25" s="575" customFormat="1">
      <c r="A209" s="450">
        <v>96505760</v>
      </c>
      <c r="B209" s="723">
        <v>9</v>
      </c>
      <c r="C209" s="348" t="s">
        <v>1012</v>
      </c>
      <c r="D209" s="348" t="s">
        <v>134</v>
      </c>
      <c r="E209" s="128">
        <v>538</v>
      </c>
      <c r="F209" s="722">
        <v>39653</v>
      </c>
      <c r="G209" s="130" t="s">
        <v>37</v>
      </c>
      <c r="H209" s="707">
        <v>7000</v>
      </c>
      <c r="I209" s="353" t="s">
        <v>60</v>
      </c>
      <c r="J209" s="132">
        <v>4.5</v>
      </c>
      <c r="K209" s="410" t="s">
        <v>39</v>
      </c>
      <c r="L209" s="133" t="s">
        <v>68</v>
      </c>
      <c r="M209" s="411" t="s">
        <v>985</v>
      </c>
      <c r="N209" s="412">
        <v>21</v>
      </c>
      <c r="O209" s="134">
        <v>3000000</v>
      </c>
      <c r="P209" s="134">
        <v>3000000</v>
      </c>
      <c r="Q209" s="134">
        <v>68643150</v>
      </c>
      <c r="R209" s="134">
        <v>1442589</v>
      </c>
      <c r="S209" s="134">
        <v>70085739</v>
      </c>
      <c r="T209" s="414" t="s">
        <v>645</v>
      </c>
      <c r="U209" s="371">
        <v>0</v>
      </c>
      <c r="V209" s="371">
        <v>0</v>
      </c>
      <c r="W209" s="371">
        <v>0</v>
      </c>
      <c r="X209" s="371" t="s">
        <v>987</v>
      </c>
      <c r="Y209" s="415"/>
    </row>
    <row r="210" spans="1:25" s="575" customFormat="1">
      <c r="A210" s="450">
        <v>96505760</v>
      </c>
      <c r="B210" s="408">
        <v>9</v>
      </c>
      <c r="C210" s="348" t="s">
        <v>1012</v>
      </c>
      <c r="D210" s="348" t="s">
        <v>984</v>
      </c>
      <c r="E210" s="128">
        <v>600</v>
      </c>
      <c r="F210" s="722">
        <v>40039</v>
      </c>
      <c r="G210" s="130" t="s">
        <v>37</v>
      </c>
      <c r="H210" s="707">
        <v>7000</v>
      </c>
      <c r="I210" s="353"/>
      <c r="J210" s="132"/>
      <c r="K210" s="410" t="s">
        <v>39</v>
      </c>
      <c r="L210" s="133" t="s">
        <v>68</v>
      </c>
      <c r="M210" s="411" t="s">
        <v>985</v>
      </c>
      <c r="N210" s="412">
        <v>10</v>
      </c>
      <c r="O210" s="134"/>
      <c r="P210" s="134"/>
      <c r="Q210" s="134"/>
      <c r="R210" s="134"/>
      <c r="S210" s="134"/>
      <c r="T210" s="414">
        <v>0</v>
      </c>
      <c r="U210" s="371">
        <v>0</v>
      </c>
      <c r="V210" s="371" t="s">
        <v>988</v>
      </c>
      <c r="W210" s="371">
        <v>0</v>
      </c>
      <c r="X210" s="371">
        <v>0</v>
      </c>
      <c r="Y210" s="415"/>
    </row>
    <row r="211" spans="1:25" s="575" customFormat="1">
      <c r="A211" s="450">
        <v>96505760</v>
      </c>
      <c r="B211" s="408">
        <v>9</v>
      </c>
      <c r="C211" s="348" t="s">
        <v>1012</v>
      </c>
      <c r="D211" s="348" t="s">
        <v>984</v>
      </c>
      <c r="E211" s="128">
        <v>601</v>
      </c>
      <c r="F211" s="722">
        <v>40039</v>
      </c>
      <c r="G211" s="130" t="s">
        <v>37</v>
      </c>
      <c r="H211" s="707">
        <v>7000</v>
      </c>
      <c r="I211" s="353"/>
      <c r="J211" s="132"/>
      <c r="K211" s="410" t="s">
        <v>39</v>
      </c>
      <c r="L211" s="133" t="s">
        <v>68</v>
      </c>
      <c r="M211" s="411" t="s">
        <v>985</v>
      </c>
      <c r="N211" s="412">
        <v>30</v>
      </c>
      <c r="O211" s="134"/>
      <c r="P211" s="134"/>
      <c r="Q211" s="134"/>
      <c r="R211" s="134"/>
      <c r="S211" s="134"/>
      <c r="T211" s="414">
        <v>0</v>
      </c>
      <c r="U211" s="371">
        <v>0</v>
      </c>
      <c r="V211" s="371" t="s">
        <v>988</v>
      </c>
      <c r="W211" s="371">
        <v>0</v>
      </c>
      <c r="X211" s="371">
        <v>0</v>
      </c>
      <c r="Y211" s="415"/>
    </row>
    <row r="212" spans="1:25" s="575" customFormat="1">
      <c r="A212" s="450">
        <v>90413000</v>
      </c>
      <c r="B212" s="723">
        <v>1</v>
      </c>
      <c r="C212" s="348" t="s">
        <v>413</v>
      </c>
      <c r="D212" s="348" t="s">
        <v>989</v>
      </c>
      <c r="E212" s="128">
        <v>388</v>
      </c>
      <c r="F212" s="722">
        <v>38278</v>
      </c>
      <c r="G212" s="130" t="s">
        <v>37</v>
      </c>
      <c r="H212" s="707">
        <v>2000</v>
      </c>
      <c r="I212" s="353" t="s">
        <v>56</v>
      </c>
      <c r="J212" s="132">
        <v>4</v>
      </c>
      <c r="K212" s="410" t="s">
        <v>68</v>
      </c>
      <c r="L212" s="133" t="s">
        <v>985</v>
      </c>
      <c r="M212" s="411" t="s">
        <v>985</v>
      </c>
      <c r="N212" s="412">
        <v>20</v>
      </c>
      <c r="O212" s="134">
        <v>2000000</v>
      </c>
      <c r="P212" s="134">
        <v>1250000</v>
      </c>
      <c r="Q212" s="134">
        <v>28601313</v>
      </c>
      <c r="R212" s="134">
        <v>566418</v>
      </c>
      <c r="S212" s="134">
        <v>29167731</v>
      </c>
      <c r="T212" s="414" t="s">
        <v>645</v>
      </c>
      <c r="U212" s="371">
        <v>0</v>
      </c>
      <c r="V212" s="371">
        <v>0</v>
      </c>
      <c r="W212" s="371">
        <v>0</v>
      </c>
      <c r="X212" s="371" t="s">
        <v>987</v>
      </c>
      <c r="Y212" s="415"/>
    </row>
    <row r="213" spans="1:25" s="575" customFormat="1">
      <c r="A213" s="654">
        <v>90413000</v>
      </c>
      <c r="B213" s="421">
        <v>1</v>
      </c>
      <c r="C213" s="348" t="s">
        <v>413</v>
      </c>
      <c r="D213" s="348" t="s">
        <v>984</v>
      </c>
      <c r="E213" s="128">
        <v>572</v>
      </c>
      <c r="F213" s="722">
        <v>39895</v>
      </c>
      <c r="G213" s="130" t="s">
        <v>37</v>
      </c>
      <c r="H213" s="707">
        <v>5000</v>
      </c>
      <c r="I213" s="353"/>
      <c r="J213" s="132"/>
      <c r="K213" s="410" t="s">
        <v>68</v>
      </c>
      <c r="L213" s="133" t="s">
        <v>39</v>
      </c>
      <c r="M213" s="411" t="s">
        <v>985</v>
      </c>
      <c r="N213" s="412">
        <v>10</v>
      </c>
      <c r="O213" s="134"/>
      <c r="P213" s="134"/>
      <c r="Q213" s="134"/>
      <c r="R213" s="134"/>
      <c r="S213" s="134"/>
      <c r="T213" s="414">
        <v>0</v>
      </c>
      <c r="U213" s="371">
        <v>0</v>
      </c>
      <c r="V213" s="371">
        <v>0</v>
      </c>
      <c r="W213" s="371">
        <v>0</v>
      </c>
      <c r="X213" s="371">
        <v>0</v>
      </c>
      <c r="Y213" s="415"/>
    </row>
    <row r="214" spans="1:25" s="575" customFormat="1">
      <c r="A214" s="654">
        <v>90413000</v>
      </c>
      <c r="B214" s="421">
        <v>1</v>
      </c>
      <c r="C214" s="348" t="s">
        <v>413</v>
      </c>
      <c r="D214" s="348" t="s">
        <v>134</v>
      </c>
      <c r="E214" s="128">
        <v>572</v>
      </c>
      <c r="F214" s="722">
        <v>39899</v>
      </c>
      <c r="G214" s="130" t="s">
        <v>162</v>
      </c>
      <c r="H214" s="707">
        <v>100000000</v>
      </c>
      <c r="I214" s="353" t="s">
        <v>51</v>
      </c>
      <c r="J214" s="132">
        <v>5.5</v>
      </c>
      <c r="K214" s="410" t="s">
        <v>68</v>
      </c>
      <c r="L214" s="133" t="s">
        <v>985</v>
      </c>
      <c r="M214" s="411" t="s">
        <v>985</v>
      </c>
      <c r="N214" s="412">
        <v>5</v>
      </c>
      <c r="O214" s="134"/>
      <c r="P214" s="134"/>
      <c r="Q214" s="134">
        <v>0</v>
      </c>
      <c r="R214" s="134"/>
      <c r="S214" s="134"/>
      <c r="T214" s="414">
        <v>0</v>
      </c>
      <c r="U214" s="371">
        <v>0</v>
      </c>
      <c r="V214" s="371" t="s">
        <v>988</v>
      </c>
      <c r="W214" s="371">
        <v>0</v>
      </c>
      <c r="X214" s="371" t="s">
        <v>987</v>
      </c>
      <c r="Y214" s="415"/>
    </row>
    <row r="215" spans="1:25" s="575" customFormat="1">
      <c r="A215" s="654">
        <v>90413000</v>
      </c>
      <c r="B215" s="421">
        <v>1</v>
      </c>
      <c r="C215" s="348" t="s">
        <v>413</v>
      </c>
      <c r="D215" s="348" t="s">
        <v>134</v>
      </c>
      <c r="E215" s="128">
        <v>572</v>
      </c>
      <c r="F215" s="722">
        <v>39899</v>
      </c>
      <c r="G215" s="130" t="s">
        <v>37</v>
      </c>
      <c r="H215" s="707">
        <v>5000</v>
      </c>
      <c r="I215" s="353" t="s">
        <v>53</v>
      </c>
      <c r="J215" s="132">
        <v>3.9</v>
      </c>
      <c r="K215" s="410" t="s">
        <v>68</v>
      </c>
      <c r="L215" s="133" t="s">
        <v>985</v>
      </c>
      <c r="M215" s="411" t="s">
        <v>985</v>
      </c>
      <c r="N215" s="412">
        <v>10</v>
      </c>
      <c r="O215" s="134"/>
      <c r="P215" s="134"/>
      <c r="Q215" s="134">
        <v>0</v>
      </c>
      <c r="R215" s="134"/>
      <c r="S215" s="134"/>
      <c r="T215" s="414" t="s">
        <v>645</v>
      </c>
      <c r="U215" s="371">
        <v>0</v>
      </c>
      <c r="V215" s="371" t="s">
        <v>988</v>
      </c>
      <c r="W215" s="371">
        <v>0</v>
      </c>
      <c r="X215" s="371" t="s">
        <v>987</v>
      </c>
      <c r="Y215" s="415"/>
    </row>
    <row r="216" spans="1:25" s="575" customFormat="1">
      <c r="A216" s="654">
        <v>90413000</v>
      </c>
      <c r="B216" s="421">
        <v>1</v>
      </c>
      <c r="C216" s="348" t="s">
        <v>413</v>
      </c>
      <c r="D216" s="348" t="s">
        <v>142</v>
      </c>
      <c r="E216" s="128">
        <v>572</v>
      </c>
      <c r="F216" s="722">
        <v>39902</v>
      </c>
      <c r="G216" s="130" t="s">
        <v>37</v>
      </c>
      <c r="H216" s="707">
        <v>5000</v>
      </c>
      <c r="I216" s="353" t="s">
        <v>60</v>
      </c>
      <c r="J216" s="132">
        <v>3</v>
      </c>
      <c r="K216" s="410" t="s">
        <v>68</v>
      </c>
      <c r="L216" s="133" t="s">
        <v>985</v>
      </c>
      <c r="M216" s="411" t="s">
        <v>985</v>
      </c>
      <c r="N216" s="412">
        <v>5</v>
      </c>
      <c r="O216" s="134">
        <v>3000000</v>
      </c>
      <c r="P216" s="134">
        <v>3000000</v>
      </c>
      <c r="Q216" s="134">
        <v>68643150</v>
      </c>
      <c r="R216" s="134">
        <v>429143</v>
      </c>
      <c r="S216" s="134">
        <v>69072293</v>
      </c>
      <c r="T216" s="414" t="s">
        <v>645</v>
      </c>
      <c r="U216" s="371">
        <v>0</v>
      </c>
      <c r="V216" s="371">
        <v>0</v>
      </c>
      <c r="W216" s="371">
        <v>0</v>
      </c>
      <c r="X216" s="371" t="s">
        <v>987</v>
      </c>
      <c r="Y216" s="415"/>
    </row>
    <row r="217" spans="1:25" s="575" customFormat="1">
      <c r="A217" s="654">
        <v>90413000</v>
      </c>
      <c r="B217" s="421">
        <v>1</v>
      </c>
      <c r="C217" s="348" t="s">
        <v>413</v>
      </c>
      <c r="D217" s="348" t="s">
        <v>984</v>
      </c>
      <c r="E217" s="128">
        <v>573</v>
      </c>
      <c r="F217" s="722">
        <v>39895</v>
      </c>
      <c r="G217" s="130" t="s">
        <v>37</v>
      </c>
      <c r="H217" s="707">
        <v>5000</v>
      </c>
      <c r="I217" s="353"/>
      <c r="J217" s="132"/>
      <c r="K217" s="410" t="s">
        <v>68</v>
      </c>
      <c r="L217" s="133" t="s">
        <v>39</v>
      </c>
      <c r="M217" s="411" t="s">
        <v>985</v>
      </c>
      <c r="N217" s="412">
        <v>30</v>
      </c>
      <c r="O217" s="134"/>
      <c r="P217" s="134"/>
      <c r="Q217" s="134"/>
      <c r="R217" s="134"/>
      <c r="S217" s="134"/>
      <c r="T217" s="414">
        <v>0</v>
      </c>
      <c r="U217" s="371">
        <v>0</v>
      </c>
      <c r="V217" s="371">
        <v>0</v>
      </c>
      <c r="W217" s="371">
        <v>0</v>
      </c>
      <c r="X217" s="371">
        <v>0</v>
      </c>
      <c r="Y217" s="415"/>
    </row>
    <row r="218" spans="1:25" s="575" customFormat="1">
      <c r="A218" s="654">
        <v>90413000</v>
      </c>
      <c r="B218" s="421">
        <v>1</v>
      </c>
      <c r="C218" s="348" t="s">
        <v>413</v>
      </c>
      <c r="D218" s="348" t="s">
        <v>134</v>
      </c>
      <c r="E218" s="128">
        <v>573</v>
      </c>
      <c r="F218" s="722">
        <v>39899</v>
      </c>
      <c r="G218" s="130" t="s">
        <v>37</v>
      </c>
      <c r="H218" s="707">
        <v>5000</v>
      </c>
      <c r="I218" s="353" t="s">
        <v>59</v>
      </c>
      <c r="J218" s="132">
        <v>4.25</v>
      </c>
      <c r="K218" s="410" t="s">
        <v>68</v>
      </c>
      <c r="L218" s="133" t="s">
        <v>985</v>
      </c>
      <c r="M218" s="411" t="s">
        <v>985</v>
      </c>
      <c r="N218" s="412">
        <v>21</v>
      </c>
      <c r="O218" s="134">
        <v>2000000</v>
      </c>
      <c r="P218" s="134">
        <v>2000000</v>
      </c>
      <c r="Q218" s="134">
        <v>45762100</v>
      </c>
      <c r="R218" s="134">
        <v>404071</v>
      </c>
      <c r="S218" s="134">
        <v>46166171</v>
      </c>
      <c r="T218" s="414" t="s">
        <v>645</v>
      </c>
      <c r="U218" s="371">
        <v>0</v>
      </c>
      <c r="V218" s="371">
        <v>0</v>
      </c>
      <c r="W218" s="371">
        <v>0</v>
      </c>
      <c r="X218" s="371" t="s">
        <v>987</v>
      </c>
      <c r="Y218" s="415"/>
    </row>
    <row r="219" spans="1:25" s="575" customFormat="1">
      <c r="A219" s="654">
        <v>90413000</v>
      </c>
      <c r="B219" s="421">
        <v>1</v>
      </c>
      <c r="C219" s="348" t="s">
        <v>413</v>
      </c>
      <c r="D219" s="348" t="s">
        <v>984</v>
      </c>
      <c r="E219" s="128">
        <v>716</v>
      </c>
      <c r="F219" s="722">
        <v>40997</v>
      </c>
      <c r="G219" s="130" t="s">
        <v>37</v>
      </c>
      <c r="H219" s="707">
        <v>2000</v>
      </c>
      <c r="I219" s="353"/>
      <c r="J219" s="132"/>
      <c r="K219" s="410" t="s">
        <v>68</v>
      </c>
      <c r="L219" s="133" t="s">
        <v>39</v>
      </c>
      <c r="M219" s="411" t="s">
        <v>49</v>
      </c>
      <c r="N219" s="412">
        <v>10</v>
      </c>
      <c r="O219" s="134"/>
      <c r="P219" s="134"/>
      <c r="Q219" s="134"/>
      <c r="R219" s="134"/>
      <c r="S219" s="134"/>
      <c r="T219" s="414">
        <v>0</v>
      </c>
      <c r="U219" s="371">
        <v>0</v>
      </c>
      <c r="V219" s="371" t="s">
        <v>988</v>
      </c>
      <c r="W219" s="371">
        <v>0</v>
      </c>
      <c r="X219" s="371">
        <v>0</v>
      </c>
      <c r="Y219" s="415"/>
    </row>
    <row r="220" spans="1:25" s="575" customFormat="1">
      <c r="A220" s="654">
        <v>90413000</v>
      </c>
      <c r="B220" s="421">
        <v>1</v>
      </c>
      <c r="C220" s="348" t="s">
        <v>413</v>
      </c>
      <c r="D220" s="348" t="s">
        <v>984</v>
      </c>
      <c r="E220" s="128">
        <v>717</v>
      </c>
      <c r="F220" s="722">
        <v>40997</v>
      </c>
      <c r="G220" s="130" t="s">
        <v>37</v>
      </c>
      <c r="H220" s="707">
        <v>5000</v>
      </c>
      <c r="I220" s="353"/>
      <c r="J220" s="132"/>
      <c r="K220" s="410" t="s">
        <v>68</v>
      </c>
      <c r="L220" s="133" t="s">
        <v>39</v>
      </c>
      <c r="M220" s="411" t="s">
        <v>49</v>
      </c>
      <c r="N220" s="412">
        <v>10</v>
      </c>
      <c r="O220" s="134"/>
      <c r="P220" s="134"/>
      <c r="Q220" s="134"/>
      <c r="R220" s="134"/>
      <c r="S220" s="134"/>
      <c r="T220" s="414">
        <v>0</v>
      </c>
      <c r="U220" s="371">
        <v>0</v>
      </c>
      <c r="V220" s="371" t="s">
        <v>988</v>
      </c>
      <c r="W220" s="371">
        <v>0</v>
      </c>
      <c r="X220" s="371">
        <v>0</v>
      </c>
      <c r="Y220" s="415"/>
    </row>
    <row r="221" spans="1:25" s="575" customFormat="1">
      <c r="A221" s="654">
        <v>90413000</v>
      </c>
      <c r="B221" s="421">
        <v>1</v>
      </c>
      <c r="C221" s="348" t="s">
        <v>413</v>
      </c>
      <c r="D221" s="348" t="s">
        <v>984</v>
      </c>
      <c r="E221" s="128">
        <v>718</v>
      </c>
      <c r="F221" s="722">
        <v>40997</v>
      </c>
      <c r="G221" s="130" t="s">
        <v>37</v>
      </c>
      <c r="H221" s="707">
        <v>10000</v>
      </c>
      <c r="I221" s="353"/>
      <c r="J221" s="132"/>
      <c r="K221" s="410" t="s">
        <v>68</v>
      </c>
      <c r="L221" s="133" t="s">
        <v>39</v>
      </c>
      <c r="M221" s="411" t="s">
        <v>49</v>
      </c>
      <c r="N221" s="412">
        <v>30</v>
      </c>
      <c r="O221" s="134"/>
      <c r="P221" s="134"/>
      <c r="Q221" s="134"/>
      <c r="R221" s="134"/>
      <c r="S221" s="134"/>
      <c r="T221" s="414">
        <v>0</v>
      </c>
      <c r="U221" s="371">
        <v>0</v>
      </c>
      <c r="V221" s="371" t="s">
        <v>988</v>
      </c>
      <c r="W221" s="371">
        <v>0</v>
      </c>
      <c r="X221" s="371">
        <v>0</v>
      </c>
      <c r="Y221" s="415"/>
    </row>
    <row r="222" spans="1:25" s="575" customFormat="1">
      <c r="A222" s="450">
        <v>90320000</v>
      </c>
      <c r="B222" s="408">
        <v>6</v>
      </c>
      <c r="C222" s="348" t="s">
        <v>1013</v>
      </c>
      <c r="D222" s="348" t="s">
        <v>984</v>
      </c>
      <c r="E222" s="128">
        <v>593</v>
      </c>
      <c r="F222" s="722">
        <v>39995</v>
      </c>
      <c r="G222" s="130" t="s">
        <v>37</v>
      </c>
      <c r="H222" s="707">
        <v>1500</v>
      </c>
      <c r="I222" s="353"/>
      <c r="J222" s="132"/>
      <c r="K222" s="410" t="s">
        <v>68</v>
      </c>
      <c r="L222" s="133" t="s">
        <v>39</v>
      </c>
      <c r="M222" s="411" t="s">
        <v>985</v>
      </c>
      <c r="N222" s="412">
        <v>10</v>
      </c>
      <c r="O222" s="134"/>
      <c r="P222" s="134"/>
      <c r="Q222" s="134"/>
      <c r="R222" s="134"/>
      <c r="S222" s="134"/>
      <c r="T222" s="414">
        <v>0</v>
      </c>
      <c r="U222" s="371">
        <v>0</v>
      </c>
      <c r="V222" s="371" t="s">
        <v>988</v>
      </c>
      <c r="W222" s="371">
        <v>0</v>
      </c>
      <c r="X222" s="371">
        <v>0</v>
      </c>
      <c r="Y222" s="415"/>
    </row>
    <row r="223" spans="1:25" s="575" customFormat="1">
      <c r="A223" s="450">
        <v>90320000</v>
      </c>
      <c r="B223" s="408">
        <v>6</v>
      </c>
      <c r="C223" s="348" t="s">
        <v>1013</v>
      </c>
      <c r="D223" s="348" t="s">
        <v>984</v>
      </c>
      <c r="E223" s="128">
        <v>594</v>
      </c>
      <c r="F223" s="722">
        <v>39995</v>
      </c>
      <c r="G223" s="130" t="s">
        <v>37</v>
      </c>
      <c r="H223" s="707">
        <v>1500</v>
      </c>
      <c r="I223" s="353"/>
      <c r="J223" s="132"/>
      <c r="K223" s="410" t="s">
        <v>68</v>
      </c>
      <c r="L223" s="133" t="s">
        <v>39</v>
      </c>
      <c r="M223" s="411" t="s">
        <v>985</v>
      </c>
      <c r="N223" s="412">
        <v>30</v>
      </c>
      <c r="O223" s="134"/>
      <c r="P223" s="134"/>
      <c r="Q223" s="134"/>
      <c r="R223" s="134"/>
      <c r="S223" s="134"/>
      <c r="T223" s="414">
        <v>0</v>
      </c>
      <c r="U223" s="371">
        <v>0</v>
      </c>
      <c r="V223" s="371">
        <v>0</v>
      </c>
      <c r="W223" s="371">
        <v>0</v>
      </c>
      <c r="X223" s="371">
        <v>0</v>
      </c>
      <c r="Y223" s="415"/>
    </row>
    <row r="224" spans="1:25" s="575" customFormat="1">
      <c r="A224" s="450">
        <v>90320000</v>
      </c>
      <c r="B224" s="408">
        <v>6</v>
      </c>
      <c r="C224" s="348" t="s">
        <v>1013</v>
      </c>
      <c r="D224" s="348" t="s">
        <v>134</v>
      </c>
      <c r="E224" s="128">
        <v>594</v>
      </c>
      <c r="F224" s="722">
        <v>39996</v>
      </c>
      <c r="G224" s="130" t="s">
        <v>37</v>
      </c>
      <c r="H224" s="707">
        <v>1500</v>
      </c>
      <c r="I224" s="353" t="s">
        <v>63</v>
      </c>
      <c r="J224" s="132">
        <v>4.5999999999999996</v>
      </c>
      <c r="K224" s="410" t="s">
        <v>68</v>
      </c>
      <c r="L224" s="133" t="s">
        <v>985</v>
      </c>
      <c r="M224" s="411" t="s">
        <v>985</v>
      </c>
      <c r="N224" s="412">
        <v>23</v>
      </c>
      <c r="O224" s="134">
        <v>1500000</v>
      </c>
      <c r="P224" s="134">
        <v>1500000</v>
      </c>
      <c r="Q224" s="134">
        <v>34321575</v>
      </c>
      <c r="R224" s="134">
        <v>583853</v>
      </c>
      <c r="S224" s="134">
        <v>34905428</v>
      </c>
      <c r="T224" s="414" t="s">
        <v>645</v>
      </c>
      <c r="U224" s="371">
        <v>0</v>
      </c>
      <c r="V224" s="371">
        <v>0</v>
      </c>
      <c r="W224" s="371">
        <v>0</v>
      </c>
      <c r="X224" s="371" t="s">
        <v>987</v>
      </c>
      <c r="Y224" s="415"/>
    </row>
    <row r="225" spans="1:25" s="575" customFormat="1">
      <c r="A225" s="450">
        <v>90042000</v>
      </c>
      <c r="B225" s="723">
        <v>5</v>
      </c>
      <c r="C225" s="348" t="s">
        <v>1014</v>
      </c>
      <c r="D225" s="348" t="s">
        <v>984</v>
      </c>
      <c r="E225" s="128">
        <v>469</v>
      </c>
      <c r="F225" s="722">
        <v>38929</v>
      </c>
      <c r="G225" s="130" t="s">
        <v>37</v>
      </c>
      <c r="H225" s="707">
        <v>5000</v>
      </c>
      <c r="I225" s="353"/>
      <c r="J225" s="132"/>
      <c r="K225" s="410" t="s">
        <v>68</v>
      </c>
      <c r="L225" s="133" t="s">
        <v>39</v>
      </c>
      <c r="M225" s="411" t="s">
        <v>985</v>
      </c>
      <c r="N225" s="412">
        <v>25</v>
      </c>
      <c r="O225" s="134"/>
      <c r="P225" s="134"/>
      <c r="Q225" s="134"/>
      <c r="R225" s="134"/>
      <c r="S225" s="134"/>
      <c r="T225" s="414">
        <v>0</v>
      </c>
      <c r="U225" s="371">
        <v>0</v>
      </c>
      <c r="V225" s="371">
        <v>0</v>
      </c>
      <c r="W225" s="371">
        <v>0</v>
      </c>
      <c r="X225" s="371">
        <v>0</v>
      </c>
      <c r="Y225" s="415"/>
    </row>
    <row r="226" spans="1:25" s="575" customFormat="1">
      <c r="A226" s="450">
        <v>90042000</v>
      </c>
      <c r="B226" s="723">
        <v>5</v>
      </c>
      <c r="C226" s="348" t="s">
        <v>1014</v>
      </c>
      <c r="D226" s="348" t="s">
        <v>134</v>
      </c>
      <c r="E226" s="128">
        <v>469</v>
      </c>
      <c r="F226" s="722">
        <v>38951</v>
      </c>
      <c r="G226" s="130" t="s">
        <v>37</v>
      </c>
      <c r="H226" s="707">
        <v>3500</v>
      </c>
      <c r="I226" s="353" t="s">
        <v>63</v>
      </c>
      <c r="J226" s="132">
        <v>4.0999999999999996</v>
      </c>
      <c r="K226" s="410" t="s">
        <v>68</v>
      </c>
      <c r="L226" s="133" t="s">
        <v>39</v>
      </c>
      <c r="M226" s="411" t="s">
        <v>985</v>
      </c>
      <c r="N226" s="412">
        <v>23</v>
      </c>
      <c r="O226" s="134">
        <v>3500000</v>
      </c>
      <c r="P226" s="134">
        <v>3500000</v>
      </c>
      <c r="Q226" s="134">
        <v>80083675</v>
      </c>
      <c r="R226" s="134">
        <v>817099</v>
      </c>
      <c r="S226" s="134">
        <v>80900774</v>
      </c>
      <c r="T226" s="414" t="s">
        <v>645</v>
      </c>
      <c r="U226" s="371">
        <v>0</v>
      </c>
      <c r="V226" s="371">
        <v>0</v>
      </c>
      <c r="W226" s="371">
        <v>0</v>
      </c>
      <c r="X226" s="371" t="s">
        <v>987</v>
      </c>
      <c r="Y226" s="415"/>
    </row>
    <row r="227" spans="1:25" s="575" customFormat="1">
      <c r="A227" s="450">
        <v>90042000</v>
      </c>
      <c r="B227" s="723">
        <v>5</v>
      </c>
      <c r="C227" s="348" t="s">
        <v>1014</v>
      </c>
      <c r="D227" s="348" t="s">
        <v>142</v>
      </c>
      <c r="E227" s="128">
        <v>469</v>
      </c>
      <c r="F227" s="722">
        <v>39030</v>
      </c>
      <c r="G227" s="130" t="s">
        <v>37</v>
      </c>
      <c r="H227" s="707">
        <v>1500</v>
      </c>
      <c r="I227" s="353" t="s">
        <v>51</v>
      </c>
      <c r="J227" s="132">
        <v>3.7</v>
      </c>
      <c r="K227" s="410" t="s">
        <v>68</v>
      </c>
      <c r="L227" s="133" t="s">
        <v>39</v>
      </c>
      <c r="M227" s="411" t="s">
        <v>985</v>
      </c>
      <c r="N227" s="412">
        <v>21</v>
      </c>
      <c r="O227" s="134">
        <v>1500000</v>
      </c>
      <c r="P227" s="134">
        <v>1500000</v>
      </c>
      <c r="Q227" s="134">
        <v>34321575</v>
      </c>
      <c r="R227" s="134">
        <v>55618</v>
      </c>
      <c r="S227" s="134">
        <v>34377193</v>
      </c>
      <c r="T227" s="414" t="s">
        <v>645</v>
      </c>
      <c r="U227" s="371">
        <v>0</v>
      </c>
      <c r="V227" s="371">
        <v>0</v>
      </c>
      <c r="W227" s="371">
        <v>0</v>
      </c>
      <c r="X227" s="371" t="s">
        <v>987</v>
      </c>
      <c r="Y227" s="415"/>
    </row>
    <row r="228" spans="1:25" s="575" customFormat="1">
      <c r="A228" s="450">
        <v>90042000</v>
      </c>
      <c r="B228" s="723">
        <v>5</v>
      </c>
      <c r="C228" s="348" t="s">
        <v>1014</v>
      </c>
      <c r="D228" s="348" t="s">
        <v>984</v>
      </c>
      <c r="E228" s="128">
        <v>470</v>
      </c>
      <c r="F228" s="722">
        <v>38929</v>
      </c>
      <c r="G228" s="130" t="s">
        <v>37</v>
      </c>
      <c r="H228" s="707">
        <v>4000</v>
      </c>
      <c r="I228" s="353"/>
      <c r="J228" s="132"/>
      <c r="K228" s="410" t="s">
        <v>68</v>
      </c>
      <c r="L228" s="133" t="s">
        <v>39</v>
      </c>
      <c r="M228" s="411" t="s">
        <v>985</v>
      </c>
      <c r="N228" s="412">
        <v>10</v>
      </c>
      <c r="O228" s="134"/>
      <c r="P228" s="134"/>
      <c r="Q228" s="134"/>
      <c r="R228" s="134"/>
      <c r="S228" s="134"/>
      <c r="T228" s="414">
        <v>0</v>
      </c>
      <c r="U228" s="371">
        <v>0</v>
      </c>
      <c r="V228" s="371">
        <v>0</v>
      </c>
      <c r="W228" s="371">
        <v>0</v>
      </c>
      <c r="X228" s="371">
        <v>0</v>
      </c>
      <c r="Y228" s="415"/>
    </row>
    <row r="229" spans="1:25" s="575" customFormat="1">
      <c r="A229" s="450">
        <v>90042000</v>
      </c>
      <c r="B229" s="723">
        <v>5</v>
      </c>
      <c r="C229" s="348" t="s">
        <v>1014</v>
      </c>
      <c r="D229" s="348" t="s">
        <v>134</v>
      </c>
      <c r="E229" s="128">
        <v>470</v>
      </c>
      <c r="F229" s="722">
        <v>39030</v>
      </c>
      <c r="G229" s="130" t="s">
        <v>37</v>
      </c>
      <c r="H229" s="707">
        <v>2600</v>
      </c>
      <c r="I229" s="353" t="s">
        <v>56</v>
      </c>
      <c r="J229" s="132">
        <v>3.4</v>
      </c>
      <c r="K229" s="410" t="s">
        <v>68</v>
      </c>
      <c r="L229" s="133" t="s">
        <v>39</v>
      </c>
      <c r="M229" s="411" t="s">
        <v>985</v>
      </c>
      <c r="N229" s="412">
        <v>5</v>
      </c>
      <c r="O229" s="134">
        <v>1100000</v>
      </c>
      <c r="P229" s="134"/>
      <c r="Q229" s="134">
        <v>0</v>
      </c>
      <c r="R229" s="134"/>
      <c r="S229" s="134"/>
      <c r="T229" s="414" t="s">
        <v>645</v>
      </c>
      <c r="U229" s="371">
        <v>0</v>
      </c>
      <c r="V229" s="371">
        <v>0</v>
      </c>
      <c r="W229" s="371" t="s">
        <v>990</v>
      </c>
      <c r="X229" s="371" t="s">
        <v>987</v>
      </c>
      <c r="Y229" s="415"/>
    </row>
    <row r="230" spans="1:25" s="575" customFormat="1">
      <c r="A230" s="450">
        <v>90042000</v>
      </c>
      <c r="B230" s="723">
        <v>5</v>
      </c>
      <c r="C230" s="348" t="s">
        <v>1014</v>
      </c>
      <c r="D230" s="348" t="s">
        <v>142</v>
      </c>
      <c r="E230" s="128">
        <v>470</v>
      </c>
      <c r="F230" s="722">
        <v>39378</v>
      </c>
      <c r="G230" s="130" t="s">
        <v>37</v>
      </c>
      <c r="H230" s="707">
        <v>2900</v>
      </c>
      <c r="I230" s="353" t="s">
        <v>53</v>
      </c>
      <c r="J230" s="132">
        <v>3.5</v>
      </c>
      <c r="K230" s="410" t="s">
        <v>68</v>
      </c>
      <c r="L230" s="133" t="s">
        <v>39</v>
      </c>
      <c r="M230" s="411" t="s">
        <v>985</v>
      </c>
      <c r="N230" s="412">
        <v>8</v>
      </c>
      <c r="O230" s="134">
        <v>2900000</v>
      </c>
      <c r="P230" s="134">
        <v>1449999</v>
      </c>
      <c r="Q230" s="134">
        <v>33177500</v>
      </c>
      <c r="R230" s="134">
        <v>132824</v>
      </c>
      <c r="S230" s="134">
        <v>33310324</v>
      </c>
      <c r="T230" s="414" t="s">
        <v>645</v>
      </c>
      <c r="U230" s="371">
        <v>0</v>
      </c>
      <c r="V230" s="371">
        <v>0</v>
      </c>
      <c r="W230" s="371">
        <v>0</v>
      </c>
      <c r="X230" s="371" t="s">
        <v>987</v>
      </c>
      <c r="Y230" s="415"/>
    </row>
    <row r="231" spans="1:25" s="575" customFormat="1">
      <c r="A231" s="450">
        <v>90042000</v>
      </c>
      <c r="B231" s="723">
        <v>5</v>
      </c>
      <c r="C231" s="348" t="s">
        <v>1014</v>
      </c>
      <c r="D231" s="348" t="s">
        <v>984</v>
      </c>
      <c r="E231" s="128">
        <v>541</v>
      </c>
      <c r="F231" s="722">
        <v>39644</v>
      </c>
      <c r="G231" s="130" t="s">
        <v>37</v>
      </c>
      <c r="H231" s="707">
        <v>4000</v>
      </c>
      <c r="I231" s="353"/>
      <c r="J231" s="132"/>
      <c r="K231" s="410" t="s">
        <v>39</v>
      </c>
      <c r="L231" s="133" t="s">
        <v>68</v>
      </c>
      <c r="M231" s="411" t="s">
        <v>985</v>
      </c>
      <c r="N231" s="412">
        <v>10</v>
      </c>
      <c r="O231" s="134"/>
      <c r="P231" s="134"/>
      <c r="Q231" s="134"/>
      <c r="R231" s="134"/>
      <c r="S231" s="134"/>
      <c r="T231" s="414">
        <v>0</v>
      </c>
      <c r="U231" s="371">
        <v>0</v>
      </c>
      <c r="V231" s="371">
        <v>0</v>
      </c>
      <c r="W231" s="371">
        <v>0</v>
      </c>
      <c r="X231" s="371">
        <v>0</v>
      </c>
      <c r="Y231" s="415"/>
    </row>
    <row r="232" spans="1:25" s="575" customFormat="1">
      <c r="A232" s="450">
        <v>90042000</v>
      </c>
      <c r="B232" s="723">
        <v>5</v>
      </c>
      <c r="C232" s="348" t="s">
        <v>1014</v>
      </c>
      <c r="D232" s="348" t="s">
        <v>134</v>
      </c>
      <c r="E232" s="128">
        <v>541</v>
      </c>
      <c r="F232" s="722">
        <v>39661</v>
      </c>
      <c r="G232" s="130" t="s">
        <v>37</v>
      </c>
      <c r="H232" s="707">
        <v>4000</v>
      </c>
      <c r="I232" s="353" t="s">
        <v>59</v>
      </c>
      <c r="J232" s="132">
        <v>3.75</v>
      </c>
      <c r="K232" s="410" t="s">
        <v>68</v>
      </c>
      <c r="L232" s="133" t="s">
        <v>985</v>
      </c>
      <c r="M232" s="411" t="s">
        <v>985</v>
      </c>
      <c r="N232" s="412">
        <v>5</v>
      </c>
      <c r="O232" s="134">
        <v>2000000</v>
      </c>
      <c r="P232" s="134">
        <v>2000000</v>
      </c>
      <c r="Q232" s="134">
        <v>45762100</v>
      </c>
      <c r="R232" s="134">
        <v>517466</v>
      </c>
      <c r="S232" s="134">
        <v>46279566</v>
      </c>
      <c r="T232" s="414" t="s">
        <v>645</v>
      </c>
      <c r="U232" s="371">
        <v>0</v>
      </c>
      <c r="V232" s="371">
        <v>0</v>
      </c>
      <c r="W232" s="371">
        <v>0</v>
      </c>
      <c r="X232" s="371" t="s">
        <v>987</v>
      </c>
      <c r="Y232" s="415"/>
    </row>
    <row r="233" spans="1:25" s="575" customFormat="1">
      <c r="A233" s="450">
        <v>90042000</v>
      </c>
      <c r="B233" s="408">
        <v>5</v>
      </c>
      <c r="C233" s="348" t="s">
        <v>1014</v>
      </c>
      <c r="D233" s="348" t="s">
        <v>142</v>
      </c>
      <c r="E233" s="128">
        <v>541</v>
      </c>
      <c r="F233" s="722">
        <v>40506</v>
      </c>
      <c r="G233" s="130" t="s">
        <v>37</v>
      </c>
      <c r="H233" s="707">
        <v>2000</v>
      </c>
      <c r="I233" s="353" t="s">
        <v>75</v>
      </c>
      <c r="J233" s="132">
        <v>4</v>
      </c>
      <c r="K233" s="410" t="s">
        <v>68</v>
      </c>
      <c r="L233" s="133" t="s">
        <v>39</v>
      </c>
      <c r="M233" s="411" t="s">
        <v>985</v>
      </c>
      <c r="N233" s="412">
        <v>21</v>
      </c>
      <c r="O233" s="134">
        <v>2000000</v>
      </c>
      <c r="P233" s="134">
        <v>2000000</v>
      </c>
      <c r="Q233" s="134">
        <v>45762100</v>
      </c>
      <c r="R233" s="134">
        <v>0</v>
      </c>
      <c r="S233" s="134">
        <v>45762100</v>
      </c>
      <c r="T233" s="414" t="s">
        <v>645</v>
      </c>
      <c r="U233" s="371">
        <v>0</v>
      </c>
      <c r="V233" s="371">
        <v>0</v>
      </c>
      <c r="W233" s="371">
        <v>0</v>
      </c>
      <c r="X233" s="371">
        <v>0</v>
      </c>
      <c r="Y233" s="415"/>
    </row>
    <row r="234" spans="1:25" s="575" customFormat="1">
      <c r="A234" s="450">
        <v>90042000</v>
      </c>
      <c r="B234" s="408">
        <v>5</v>
      </c>
      <c r="C234" s="348" t="s">
        <v>1014</v>
      </c>
      <c r="D234" s="348" t="s">
        <v>984</v>
      </c>
      <c r="E234" s="128">
        <v>542</v>
      </c>
      <c r="F234" s="722">
        <v>39644</v>
      </c>
      <c r="G234" s="130" t="s">
        <v>37</v>
      </c>
      <c r="H234" s="707">
        <v>6000</v>
      </c>
      <c r="I234" s="353"/>
      <c r="J234" s="132"/>
      <c r="K234" s="410" t="s">
        <v>39</v>
      </c>
      <c r="L234" s="133" t="s">
        <v>68</v>
      </c>
      <c r="M234" s="411" t="s">
        <v>985</v>
      </c>
      <c r="N234" s="412">
        <v>30</v>
      </c>
      <c r="O234" s="134"/>
      <c r="P234" s="134"/>
      <c r="Q234" s="134"/>
      <c r="R234" s="134"/>
      <c r="S234" s="134"/>
      <c r="T234" s="414">
        <v>0</v>
      </c>
      <c r="U234" s="371">
        <v>0</v>
      </c>
      <c r="V234" s="371">
        <v>0</v>
      </c>
      <c r="W234" s="371">
        <v>0</v>
      </c>
      <c r="X234" s="371">
        <v>0</v>
      </c>
      <c r="Y234" s="415"/>
    </row>
    <row r="235" spans="1:25" s="575" customFormat="1">
      <c r="A235" s="450">
        <v>90042000</v>
      </c>
      <c r="B235" s="408">
        <v>5</v>
      </c>
      <c r="C235" s="348" t="s">
        <v>1014</v>
      </c>
      <c r="D235" s="348" t="s">
        <v>134</v>
      </c>
      <c r="E235" s="128">
        <v>542</v>
      </c>
      <c r="F235" s="722">
        <v>39661</v>
      </c>
      <c r="G235" s="130" t="s">
        <v>37</v>
      </c>
      <c r="H235" s="707">
        <v>6000</v>
      </c>
      <c r="I235" s="353" t="s">
        <v>60</v>
      </c>
      <c r="J235" s="132">
        <v>4.6500000000000004</v>
      </c>
      <c r="K235" s="410" t="s">
        <v>68</v>
      </c>
      <c r="L235" s="133" t="s">
        <v>985</v>
      </c>
      <c r="M235" s="411" t="s">
        <v>985</v>
      </c>
      <c r="N235" s="412">
        <v>21</v>
      </c>
      <c r="O235" s="134">
        <v>5500000</v>
      </c>
      <c r="P235" s="134">
        <v>5500000</v>
      </c>
      <c r="Q235" s="134">
        <v>125845775</v>
      </c>
      <c r="R235" s="134">
        <v>1760768</v>
      </c>
      <c r="S235" s="134">
        <v>127606543</v>
      </c>
      <c r="T235" s="414" t="s">
        <v>645</v>
      </c>
      <c r="U235" s="371">
        <v>0</v>
      </c>
      <c r="V235" s="371">
        <v>0</v>
      </c>
      <c r="W235" s="371">
        <v>0</v>
      </c>
      <c r="X235" s="371" t="s">
        <v>987</v>
      </c>
      <c r="Y235" s="415"/>
    </row>
    <row r="236" spans="1:25" s="575" customFormat="1">
      <c r="A236" s="450">
        <v>90042000</v>
      </c>
      <c r="B236" s="408">
        <v>5</v>
      </c>
      <c r="C236" s="348" t="s">
        <v>1014</v>
      </c>
      <c r="D236" s="348" t="s">
        <v>142</v>
      </c>
      <c r="E236" s="128">
        <v>542</v>
      </c>
      <c r="F236" s="722">
        <v>39822</v>
      </c>
      <c r="G236" s="130" t="s">
        <v>37</v>
      </c>
      <c r="H236" s="707">
        <v>500</v>
      </c>
      <c r="I236" s="353" t="s">
        <v>64</v>
      </c>
      <c r="J236" s="132">
        <v>4.75</v>
      </c>
      <c r="K236" s="410" t="s">
        <v>68</v>
      </c>
      <c r="L236" s="133" t="s">
        <v>985</v>
      </c>
      <c r="M236" s="411" t="s">
        <v>985</v>
      </c>
      <c r="N236" s="412">
        <v>20</v>
      </c>
      <c r="O236" s="134">
        <v>500000</v>
      </c>
      <c r="P236" s="134">
        <v>500000</v>
      </c>
      <c r="Q236" s="134">
        <v>11440525</v>
      </c>
      <c r="R236" s="134">
        <v>207254</v>
      </c>
      <c r="S236" s="134">
        <v>11647779</v>
      </c>
      <c r="T236" s="414" t="s">
        <v>645</v>
      </c>
      <c r="U236" s="371">
        <v>0</v>
      </c>
      <c r="V236" s="371">
        <v>0</v>
      </c>
      <c r="W236" s="371">
        <v>0</v>
      </c>
      <c r="X236" s="371" t="s">
        <v>987</v>
      </c>
      <c r="Y236" s="415"/>
    </row>
    <row r="237" spans="1:25" s="575" customFormat="1">
      <c r="A237" s="450">
        <v>91143000</v>
      </c>
      <c r="B237" s="723">
        <v>2</v>
      </c>
      <c r="C237" s="348" t="s">
        <v>1015</v>
      </c>
      <c r="D237" s="348" t="s">
        <v>984</v>
      </c>
      <c r="E237" s="128">
        <v>377</v>
      </c>
      <c r="F237" s="722">
        <v>38194</v>
      </c>
      <c r="G237" s="130" t="s">
        <v>37</v>
      </c>
      <c r="H237" s="707">
        <v>3000</v>
      </c>
      <c r="I237" s="353"/>
      <c r="J237" s="132"/>
      <c r="K237" s="410" t="s">
        <v>985</v>
      </c>
      <c r="L237" s="133" t="s">
        <v>985</v>
      </c>
      <c r="M237" s="411" t="s">
        <v>985</v>
      </c>
      <c r="N237" s="412">
        <v>21</v>
      </c>
      <c r="O237" s="134"/>
      <c r="P237" s="134"/>
      <c r="Q237" s="134"/>
      <c r="R237" s="134"/>
      <c r="S237" s="134"/>
      <c r="T237" s="414">
        <v>0</v>
      </c>
      <c r="U237" s="371">
        <v>0</v>
      </c>
      <c r="V237" s="371">
        <v>0</v>
      </c>
      <c r="W237" s="371">
        <v>0</v>
      </c>
      <c r="X237" s="371">
        <v>0</v>
      </c>
      <c r="Y237" s="415"/>
    </row>
    <row r="238" spans="1:25" s="575" customFormat="1">
      <c r="A238" s="450">
        <v>91143000</v>
      </c>
      <c r="B238" s="723">
        <v>2</v>
      </c>
      <c r="C238" s="348" t="s">
        <v>1015</v>
      </c>
      <c r="D238" s="348" t="s">
        <v>134</v>
      </c>
      <c r="E238" s="128">
        <v>377</v>
      </c>
      <c r="F238" s="722">
        <v>38226</v>
      </c>
      <c r="G238" s="130" t="s">
        <v>37</v>
      </c>
      <c r="H238" s="707">
        <v>3000</v>
      </c>
      <c r="I238" s="353" t="s">
        <v>63</v>
      </c>
      <c r="J238" s="132">
        <v>4.4000000000000004</v>
      </c>
      <c r="K238" s="410" t="s">
        <v>68</v>
      </c>
      <c r="L238" s="133" t="s">
        <v>39</v>
      </c>
      <c r="M238" s="411" t="s">
        <v>985</v>
      </c>
      <c r="N238" s="412">
        <v>21</v>
      </c>
      <c r="O238" s="134">
        <v>3000000</v>
      </c>
      <c r="P238" s="134">
        <v>2205882</v>
      </c>
      <c r="Q238" s="134">
        <v>50472896</v>
      </c>
      <c r="R238" s="134">
        <v>0</v>
      </c>
      <c r="S238" s="134">
        <v>50472896</v>
      </c>
      <c r="T238" s="414" t="s">
        <v>645</v>
      </c>
      <c r="U238" s="371">
        <v>0</v>
      </c>
      <c r="V238" s="371">
        <v>0</v>
      </c>
      <c r="W238" s="371">
        <v>0</v>
      </c>
      <c r="X238" s="371" t="s">
        <v>987</v>
      </c>
      <c r="Y238" s="415"/>
    </row>
    <row r="239" spans="1:25" s="575" customFormat="1">
      <c r="A239" s="450">
        <v>91143000</v>
      </c>
      <c r="B239" s="723">
        <v>2</v>
      </c>
      <c r="C239" s="348" t="s">
        <v>1015</v>
      </c>
      <c r="D239" s="348" t="s">
        <v>984</v>
      </c>
      <c r="E239" s="128">
        <v>378</v>
      </c>
      <c r="F239" s="722">
        <v>38194</v>
      </c>
      <c r="G239" s="130" t="s">
        <v>37</v>
      </c>
      <c r="H239" s="707">
        <v>2000</v>
      </c>
      <c r="I239" s="353"/>
      <c r="J239" s="132"/>
      <c r="K239" s="410" t="s">
        <v>985</v>
      </c>
      <c r="L239" s="133" t="s">
        <v>985</v>
      </c>
      <c r="M239" s="411" t="s">
        <v>985</v>
      </c>
      <c r="N239" s="412">
        <v>10</v>
      </c>
      <c r="O239" s="134"/>
      <c r="P239" s="134"/>
      <c r="Q239" s="134"/>
      <c r="R239" s="134"/>
      <c r="S239" s="134"/>
      <c r="T239" s="414">
        <v>0</v>
      </c>
      <c r="U239" s="371">
        <v>0</v>
      </c>
      <c r="V239" s="371">
        <v>0</v>
      </c>
      <c r="W239" s="371">
        <v>0</v>
      </c>
      <c r="X239" s="371">
        <v>0</v>
      </c>
      <c r="Y239" s="415"/>
    </row>
    <row r="240" spans="1:25" s="575" customFormat="1">
      <c r="A240" s="450">
        <v>91143000</v>
      </c>
      <c r="B240" s="723">
        <v>2</v>
      </c>
      <c r="C240" s="348" t="s">
        <v>1015</v>
      </c>
      <c r="D240" s="348" t="s">
        <v>134</v>
      </c>
      <c r="E240" s="128">
        <v>378</v>
      </c>
      <c r="F240" s="722">
        <v>38226</v>
      </c>
      <c r="G240" s="130" t="s">
        <v>37</v>
      </c>
      <c r="H240" s="707">
        <v>2000</v>
      </c>
      <c r="I240" s="353" t="s">
        <v>89</v>
      </c>
      <c r="J240" s="132">
        <v>3</v>
      </c>
      <c r="K240" s="410" t="s">
        <v>68</v>
      </c>
      <c r="L240" s="133" t="s">
        <v>39</v>
      </c>
      <c r="M240" s="411" t="s">
        <v>985</v>
      </c>
      <c r="N240" s="412">
        <v>7</v>
      </c>
      <c r="O240" s="134"/>
      <c r="P240" s="134"/>
      <c r="Q240" s="134">
        <v>0</v>
      </c>
      <c r="R240" s="134"/>
      <c r="S240" s="134"/>
      <c r="T240" s="414" t="s">
        <v>645</v>
      </c>
      <c r="U240" s="371">
        <v>0</v>
      </c>
      <c r="V240" s="371" t="s">
        <v>988</v>
      </c>
      <c r="W240" s="371">
        <v>0</v>
      </c>
      <c r="X240" s="371" t="s">
        <v>987</v>
      </c>
      <c r="Y240" s="415"/>
    </row>
    <row r="241" spans="1:25" s="575" customFormat="1">
      <c r="A241" s="450">
        <v>90299000</v>
      </c>
      <c r="B241" s="723">
        <v>3</v>
      </c>
      <c r="C241" s="348" t="s">
        <v>1016</v>
      </c>
      <c r="D241" s="348" t="s">
        <v>989</v>
      </c>
      <c r="E241" s="130">
        <v>198</v>
      </c>
      <c r="F241" s="722">
        <v>35577</v>
      </c>
      <c r="G241" s="130" t="s">
        <v>37</v>
      </c>
      <c r="H241" s="707">
        <v>500</v>
      </c>
      <c r="I241" s="353" t="s">
        <v>56</v>
      </c>
      <c r="J241" s="132">
        <v>5.8</v>
      </c>
      <c r="K241" s="422" t="s">
        <v>57</v>
      </c>
      <c r="L241" s="133" t="s">
        <v>985</v>
      </c>
      <c r="M241" s="411" t="s">
        <v>985</v>
      </c>
      <c r="N241" s="416">
        <v>12</v>
      </c>
      <c r="O241" s="134">
        <v>500000</v>
      </c>
      <c r="P241" s="134"/>
      <c r="Q241" s="134">
        <v>0</v>
      </c>
      <c r="R241" s="134"/>
      <c r="S241" s="134"/>
      <c r="T241" s="414" t="s">
        <v>645</v>
      </c>
      <c r="U241" s="371">
        <v>0</v>
      </c>
      <c r="V241" s="371">
        <v>0</v>
      </c>
      <c r="W241" s="371" t="s">
        <v>990</v>
      </c>
      <c r="X241" s="371" t="s">
        <v>987</v>
      </c>
      <c r="Y241" s="415"/>
    </row>
    <row r="242" spans="1:25" s="575" customFormat="1">
      <c r="A242" s="450">
        <v>90299000</v>
      </c>
      <c r="B242" s="723">
        <v>3</v>
      </c>
      <c r="C242" s="348" t="s">
        <v>1016</v>
      </c>
      <c r="D242" s="348" t="s">
        <v>989</v>
      </c>
      <c r="E242" s="130">
        <v>198</v>
      </c>
      <c r="F242" s="722">
        <v>35577</v>
      </c>
      <c r="G242" s="130" t="s">
        <v>37</v>
      </c>
      <c r="H242" s="707">
        <v>500</v>
      </c>
      <c r="I242" s="353" t="s">
        <v>51</v>
      </c>
      <c r="J242" s="132">
        <v>4.05</v>
      </c>
      <c r="K242" s="422" t="s">
        <v>57</v>
      </c>
      <c r="L242" s="133" t="s">
        <v>985</v>
      </c>
      <c r="M242" s="411" t="s">
        <v>985</v>
      </c>
      <c r="N242" s="416">
        <v>21</v>
      </c>
      <c r="O242" s="134">
        <v>500000</v>
      </c>
      <c r="P242" s="134">
        <v>187000</v>
      </c>
      <c r="Q242" s="134">
        <v>4278756</v>
      </c>
      <c r="R242" s="134">
        <v>57190</v>
      </c>
      <c r="S242" s="134">
        <v>4335946</v>
      </c>
      <c r="T242" s="414" t="s">
        <v>645</v>
      </c>
      <c r="U242" s="371">
        <v>0</v>
      </c>
      <c r="V242" s="371">
        <v>0</v>
      </c>
      <c r="W242" s="371">
        <v>0</v>
      </c>
      <c r="X242" s="371" t="s">
        <v>987</v>
      </c>
      <c r="Y242" s="415" t="s">
        <v>1017</v>
      </c>
    </row>
    <row r="243" spans="1:25" s="575" customFormat="1">
      <c r="A243" s="450">
        <v>90299000</v>
      </c>
      <c r="B243" s="723">
        <v>3</v>
      </c>
      <c r="C243" s="348" t="s">
        <v>1016</v>
      </c>
      <c r="D243" s="348" t="s">
        <v>989</v>
      </c>
      <c r="E243" s="130">
        <v>251</v>
      </c>
      <c r="F243" s="722">
        <v>37000</v>
      </c>
      <c r="G243" s="130" t="s">
        <v>37</v>
      </c>
      <c r="H243" s="707">
        <v>100</v>
      </c>
      <c r="I243" s="353" t="s">
        <v>93</v>
      </c>
      <c r="J243" s="132">
        <v>6</v>
      </c>
      <c r="K243" s="410" t="s">
        <v>49</v>
      </c>
      <c r="L243" s="133" t="s">
        <v>985</v>
      </c>
      <c r="M243" s="411" t="s">
        <v>985</v>
      </c>
      <c r="N243" s="412">
        <v>5</v>
      </c>
      <c r="O243" s="134">
        <v>100000</v>
      </c>
      <c r="P243" s="134"/>
      <c r="Q243" s="134">
        <v>0</v>
      </c>
      <c r="R243" s="134"/>
      <c r="S243" s="134"/>
      <c r="T243" s="414" t="s">
        <v>645</v>
      </c>
      <c r="U243" s="371">
        <v>0</v>
      </c>
      <c r="V243" s="371">
        <v>0</v>
      </c>
      <c r="W243" s="371" t="s">
        <v>990</v>
      </c>
      <c r="X243" s="371" t="s">
        <v>987</v>
      </c>
      <c r="Y243" s="415"/>
    </row>
    <row r="244" spans="1:25" s="575" customFormat="1">
      <c r="A244" s="450">
        <v>90299000</v>
      </c>
      <c r="B244" s="723">
        <v>3</v>
      </c>
      <c r="C244" s="348" t="s">
        <v>1016</v>
      </c>
      <c r="D244" s="348" t="s">
        <v>989</v>
      </c>
      <c r="E244" s="130">
        <v>251</v>
      </c>
      <c r="F244" s="722">
        <v>37000</v>
      </c>
      <c r="G244" s="130" t="s">
        <v>37</v>
      </c>
      <c r="H244" s="707">
        <v>300</v>
      </c>
      <c r="I244" s="353" t="s">
        <v>94</v>
      </c>
      <c r="J244" s="132">
        <v>6</v>
      </c>
      <c r="K244" s="410" t="s">
        <v>49</v>
      </c>
      <c r="L244" s="133" t="s">
        <v>985</v>
      </c>
      <c r="M244" s="411" t="s">
        <v>985</v>
      </c>
      <c r="N244" s="412">
        <v>5</v>
      </c>
      <c r="O244" s="134">
        <v>300000</v>
      </c>
      <c r="P244" s="134"/>
      <c r="Q244" s="134">
        <v>0</v>
      </c>
      <c r="R244" s="134"/>
      <c r="S244" s="134"/>
      <c r="T244" s="414" t="s">
        <v>645</v>
      </c>
      <c r="U244" s="371">
        <v>0</v>
      </c>
      <c r="V244" s="371">
        <v>0</v>
      </c>
      <c r="W244" s="371" t="s">
        <v>990</v>
      </c>
      <c r="X244" s="371" t="s">
        <v>987</v>
      </c>
      <c r="Y244" s="415"/>
    </row>
    <row r="245" spans="1:25" s="575" customFormat="1">
      <c r="A245" s="450">
        <v>90299000</v>
      </c>
      <c r="B245" s="723">
        <v>3</v>
      </c>
      <c r="C245" s="348" t="s">
        <v>1016</v>
      </c>
      <c r="D245" s="348" t="s">
        <v>989</v>
      </c>
      <c r="E245" s="130">
        <v>251</v>
      </c>
      <c r="F245" s="722">
        <v>37000</v>
      </c>
      <c r="G245" s="130" t="s">
        <v>37</v>
      </c>
      <c r="H245" s="707">
        <v>300</v>
      </c>
      <c r="I245" s="353" t="s">
        <v>95</v>
      </c>
      <c r="J245" s="132">
        <v>6</v>
      </c>
      <c r="K245" s="410" t="s">
        <v>49</v>
      </c>
      <c r="L245" s="133" t="s">
        <v>985</v>
      </c>
      <c r="M245" s="411" t="s">
        <v>985</v>
      </c>
      <c r="N245" s="412">
        <v>21</v>
      </c>
      <c r="O245" s="134">
        <v>300000</v>
      </c>
      <c r="P245" s="134"/>
      <c r="Q245" s="134">
        <v>0</v>
      </c>
      <c r="R245" s="134"/>
      <c r="S245" s="134"/>
      <c r="T245" s="414" t="s">
        <v>645</v>
      </c>
      <c r="U245" s="371">
        <v>0</v>
      </c>
      <c r="V245" s="371">
        <v>0</v>
      </c>
      <c r="W245" s="371" t="s">
        <v>990</v>
      </c>
      <c r="X245" s="371" t="s">
        <v>987</v>
      </c>
      <c r="Y245" s="415"/>
    </row>
    <row r="246" spans="1:25" s="575" customFormat="1">
      <c r="A246" s="450">
        <v>90299000</v>
      </c>
      <c r="B246" s="723">
        <v>3</v>
      </c>
      <c r="C246" s="348" t="s">
        <v>1016</v>
      </c>
      <c r="D246" s="348" t="s">
        <v>989</v>
      </c>
      <c r="E246" s="130">
        <v>251</v>
      </c>
      <c r="F246" s="722">
        <v>37000</v>
      </c>
      <c r="G246" s="130" t="s">
        <v>37</v>
      </c>
      <c r="H246" s="707">
        <v>300</v>
      </c>
      <c r="I246" s="353" t="s">
        <v>96</v>
      </c>
      <c r="J246" s="132">
        <v>6</v>
      </c>
      <c r="K246" s="410" t="s">
        <v>49</v>
      </c>
      <c r="L246" s="133" t="s">
        <v>985</v>
      </c>
      <c r="M246" s="411" t="s">
        <v>985</v>
      </c>
      <c r="N246" s="412">
        <v>21</v>
      </c>
      <c r="O246" s="134">
        <v>300000</v>
      </c>
      <c r="P246" s="134"/>
      <c r="Q246" s="134">
        <v>0</v>
      </c>
      <c r="R246" s="134"/>
      <c r="S246" s="134"/>
      <c r="T246" s="414" t="s">
        <v>645</v>
      </c>
      <c r="U246" s="371">
        <v>0</v>
      </c>
      <c r="V246" s="371">
        <v>0</v>
      </c>
      <c r="W246" s="371" t="s">
        <v>990</v>
      </c>
      <c r="X246" s="371" t="s">
        <v>987</v>
      </c>
      <c r="Y246" s="415"/>
    </row>
    <row r="247" spans="1:25" s="575" customFormat="1">
      <c r="A247" s="450">
        <v>90299000</v>
      </c>
      <c r="B247" s="408">
        <v>3</v>
      </c>
      <c r="C247" s="348" t="s">
        <v>1016</v>
      </c>
      <c r="D247" s="348" t="s">
        <v>984</v>
      </c>
      <c r="E247" s="128">
        <v>632</v>
      </c>
      <c r="F247" s="722">
        <v>40324</v>
      </c>
      <c r="G247" s="130" t="s">
        <v>37</v>
      </c>
      <c r="H247" s="707">
        <v>2000</v>
      </c>
      <c r="I247" s="353"/>
      <c r="J247" s="132"/>
      <c r="K247" s="410" t="s">
        <v>68</v>
      </c>
      <c r="L247" s="133" t="s">
        <v>39</v>
      </c>
      <c r="M247" s="411" t="s">
        <v>49</v>
      </c>
      <c r="N247" s="412">
        <v>10</v>
      </c>
      <c r="O247" s="134"/>
      <c r="P247" s="134"/>
      <c r="Q247" s="134"/>
      <c r="R247" s="134"/>
      <c r="S247" s="134"/>
      <c r="T247" s="414">
        <v>0</v>
      </c>
      <c r="U247" s="371">
        <v>0</v>
      </c>
      <c r="V247" s="371">
        <v>0</v>
      </c>
      <c r="W247" s="371">
        <v>0</v>
      </c>
      <c r="X247" s="371">
        <v>0</v>
      </c>
      <c r="Y247" s="415"/>
    </row>
    <row r="248" spans="1:25" s="575" customFormat="1">
      <c r="A248" s="450">
        <v>90299000</v>
      </c>
      <c r="B248" s="408">
        <v>3</v>
      </c>
      <c r="C248" s="348" t="s">
        <v>1016</v>
      </c>
      <c r="D248" s="348" t="s">
        <v>134</v>
      </c>
      <c r="E248" s="128">
        <v>632</v>
      </c>
      <c r="F248" s="722">
        <v>40325</v>
      </c>
      <c r="G248" s="130" t="s">
        <v>37</v>
      </c>
      <c r="H248" s="707">
        <v>2000</v>
      </c>
      <c r="I248" s="353" t="s">
        <v>60</v>
      </c>
      <c r="J248" s="132">
        <v>2.75</v>
      </c>
      <c r="K248" s="410" t="s">
        <v>68</v>
      </c>
      <c r="L248" s="133" t="s">
        <v>985</v>
      </c>
      <c r="M248" s="411" t="s">
        <v>985</v>
      </c>
      <c r="N248" s="412">
        <v>5</v>
      </c>
      <c r="O248" s="134"/>
      <c r="P248" s="134"/>
      <c r="Q248" s="134">
        <v>0</v>
      </c>
      <c r="R248" s="134"/>
      <c r="S248" s="134"/>
      <c r="T248" s="414" t="s">
        <v>645</v>
      </c>
      <c r="U248" s="371">
        <v>0</v>
      </c>
      <c r="V248" s="371" t="s">
        <v>988</v>
      </c>
      <c r="W248" s="371">
        <v>0</v>
      </c>
      <c r="X248" s="371">
        <v>0</v>
      </c>
      <c r="Y248" s="415"/>
    </row>
    <row r="249" spans="1:25" s="575" customFormat="1">
      <c r="A249" s="450">
        <v>90299000</v>
      </c>
      <c r="B249" s="408">
        <v>3</v>
      </c>
      <c r="C249" s="348" t="s">
        <v>1016</v>
      </c>
      <c r="D249" s="348" t="s">
        <v>134</v>
      </c>
      <c r="E249" s="128">
        <v>632</v>
      </c>
      <c r="F249" s="722">
        <v>40325</v>
      </c>
      <c r="G249" s="130" t="s">
        <v>162</v>
      </c>
      <c r="H249" s="707">
        <v>42000000</v>
      </c>
      <c r="I249" s="353" t="s">
        <v>64</v>
      </c>
      <c r="J249" s="132">
        <v>6.25</v>
      </c>
      <c r="K249" s="410" t="s">
        <v>68</v>
      </c>
      <c r="L249" s="133" t="s">
        <v>985</v>
      </c>
      <c r="M249" s="411" t="s">
        <v>985</v>
      </c>
      <c r="N249" s="412">
        <v>5</v>
      </c>
      <c r="O249" s="134"/>
      <c r="P249" s="134"/>
      <c r="Q249" s="134">
        <v>0</v>
      </c>
      <c r="R249" s="134"/>
      <c r="S249" s="134"/>
      <c r="T249" s="414">
        <v>0</v>
      </c>
      <c r="U249" s="371">
        <v>0</v>
      </c>
      <c r="V249" s="371" t="s">
        <v>988</v>
      </c>
      <c r="W249" s="371">
        <v>0</v>
      </c>
      <c r="X249" s="371">
        <v>0</v>
      </c>
      <c r="Y249" s="415"/>
    </row>
    <row r="250" spans="1:25" s="575" customFormat="1">
      <c r="A250" s="450">
        <v>90299000</v>
      </c>
      <c r="B250" s="408">
        <v>3</v>
      </c>
      <c r="C250" s="348" t="s">
        <v>1016</v>
      </c>
      <c r="D250" s="348" t="s">
        <v>142</v>
      </c>
      <c r="E250" s="128">
        <v>632</v>
      </c>
      <c r="F250" s="722">
        <v>40690</v>
      </c>
      <c r="G250" s="130" t="s">
        <v>162</v>
      </c>
      <c r="H250" s="707">
        <v>43000000</v>
      </c>
      <c r="I250" s="353" t="s">
        <v>123</v>
      </c>
      <c r="J250" s="132">
        <v>7</v>
      </c>
      <c r="K250" s="410" t="s">
        <v>68</v>
      </c>
      <c r="L250" s="133" t="s">
        <v>985</v>
      </c>
      <c r="M250" s="411" t="s">
        <v>985</v>
      </c>
      <c r="N250" s="412">
        <v>5</v>
      </c>
      <c r="O250" s="134"/>
      <c r="P250" s="134"/>
      <c r="Q250" s="134">
        <v>0</v>
      </c>
      <c r="R250" s="134"/>
      <c r="S250" s="134"/>
      <c r="T250" s="414">
        <v>0</v>
      </c>
      <c r="U250" s="371">
        <v>0</v>
      </c>
      <c r="V250" s="371" t="s">
        <v>988</v>
      </c>
      <c r="W250" s="371">
        <v>0</v>
      </c>
      <c r="X250" s="371">
        <v>0</v>
      </c>
      <c r="Y250" s="415"/>
    </row>
    <row r="251" spans="1:25" s="575" customFormat="1">
      <c r="A251" s="450">
        <v>90299000</v>
      </c>
      <c r="B251" s="408">
        <v>3</v>
      </c>
      <c r="C251" s="348" t="s">
        <v>1016</v>
      </c>
      <c r="D251" s="348" t="s">
        <v>142</v>
      </c>
      <c r="E251" s="128">
        <v>632</v>
      </c>
      <c r="F251" s="722">
        <v>40690</v>
      </c>
      <c r="G251" s="130" t="s">
        <v>37</v>
      </c>
      <c r="H251" s="707">
        <v>2000</v>
      </c>
      <c r="I251" s="353" t="s">
        <v>167</v>
      </c>
      <c r="J251" s="132">
        <v>3.25</v>
      </c>
      <c r="K251" s="410" t="s">
        <v>68</v>
      </c>
      <c r="L251" s="133" t="s">
        <v>985</v>
      </c>
      <c r="M251" s="411" t="s">
        <v>985</v>
      </c>
      <c r="N251" s="412">
        <v>5</v>
      </c>
      <c r="O251" s="134"/>
      <c r="P251" s="134"/>
      <c r="Q251" s="134">
        <v>0</v>
      </c>
      <c r="R251" s="134"/>
      <c r="S251" s="134"/>
      <c r="T251" s="414" t="s">
        <v>645</v>
      </c>
      <c r="U251" s="371">
        <v>0</v>
      </c>
      <c r="V251" s="371" t="s">
        <v>988</v>
      </c>
      <c r="W251" s="371">
        <v>0</v>
      </c>
      <c r="X251" s="371">
        <v>0</v>
      </c>
      <c r="Y251" s="415"/>
    </row>
    <row r="252" spans="1:25" s="575" customFormat="1">
      <c r="A252" s="450">
        <v>90299000</v>
      </c>
      <c r="B252" s="408">
        <v>3</v>
      </c>
      <c r="C252" s="348" t="s">
        <v>1016</v>
      </c>
      <c r="D252" s="348" t="s">
        <v>984</v>
      </c>
      <c r="E252" s="128">
        <v>633</v>
      </c>
      <c r="F252" s="722">
        <v>40324</v>
      </c>
      <c r="G252" s="130" t="s">
        <v>37</v>
      </c>
      <c r="H252" s="707">
        <v>2000</v>
      </c>
      <c r="I252" s="353"/>
      <c r="J252" s="132"/>
      <c r="K252" s="410" t="s">
        <v>68</v>
      </c>
      <c r="L252" s="133" t="s">
        <v>39</v>
      </c>
      <c r="M252" s="411" t="s">
        <v>49</v>
      </c>
      <c r="N252" s="412">
        <v>30</v>
      </c>
      <c r="O252" s="134"/>
      <c r="P252" s="134"/>
      <c r="Q252" s="134"/>
      <c r="R252" s="134"/>
      <c r="S252" s="134"/>
      <c r="T252" s="414">
        <v>0</v>
      </c>
      <c r="U252" s="371">
        <v>0</v>
      </c>
      <c r="V252" s="371">
        <v>0</v>
      </c>
      <c r="W252" s="371">
        <v>0</v>
      </c>
      <c r="X252" s="371">
        <v>0</v>
      </c>
      <c r="Y252" s="415"/>
    </row>
    <row r="253" spans="1:25" s="575" customFormat="1">
      <c r="A253" s="450">
        <v>90299000</v>
      </c>
      <c r="B253" s="408">
        <v>3</v>
      </c>
      <c r="C253" s="348" t="s">
        <v>1016</v>
      </c>
      <c r="D253" s="348" t="s">
        <v>134</v>
      </c>
      <c r="E253" s="128">
        <v>633</v>
      </c>
      <c r="F253" s="722">
        <v>40325</v>
      </c>
      <c r="G253" s="130" t="s">
        <v>37</v>
      </c>
      <c r="H253" s="707">
        <v>2000</v>
      </c>
      <c r="I253" s="353" t="s">
        <v>75</v>
      </c>
      <c r="J253" s="132">
        <v>4.2</v>
      </c>
      <c r="K253" s="410" t="s">
        <v>68</v>
      </c>
      <c r="L253" s="133" t="s">
        <v>985</v>
      </c>
      <c r="M253" s="411" t="s">
        <v>985</v>
      </c>
      <c r="N253" s="412">
        <v>21</v>
      </c>
      <c r="O253" s="134">
        <v>1770000</v>
      </c>
      <c r="P253" s="134">
        <v>1770000</v>
      </c>
      <c r="Q253" s="134">
        <v>40499459</v>
      </c>
      <c r="R253" s="134">
        <v>0</v>
      </c>
      <c r="S253" s="134">
        <v>40499459</v>
      </c>
      <c r="T253" s="414" t="s">
        <v>645</v>
      </c>
      <c r="U253" s="371">
        <v>0</v>
      </c>
      <c r="V253" s="371">
        <v>0</v>
      </c>
      <c r="W253" s="371">
        <v>0</v>
      </c>
      <c r="X253" s="371">
        <v>0</v>
      </c>
      <c r="Y253" s="415"/>
    </row>
    <row r="254" spans="1:25" s="575" customFormat="1">
      <c r="A254" s="450">
        <v>90299000</v>
      </c>
      <c r="B254" s="408">
        <v>3</v>
      </c>
      <c r="C254" s="348" t="s">
        <v>1016</v>
      </c>
      <c r="D254" s="348" t="s">
        <v>984</v>
      </c>
      <c r="E254" s="128">
        <v>666</v>
      </c>
      <c r="F254" s="722">
        <v>40689</v>
      </c>
      <c r="G254" s="130" t="s">
        <v>37</v>
      </c>
      <c r="H254" s="707">
        <v>2000</v>
      </c>
      <c r="I254" s="353"/>
      <c r="J254" s="132"/>
      <c r="K254" s="410" t="s">
        <v>68</v>
      </c>
      <c r="L254" s="133" t="s">
        <v>39</v>
      </c>
      <c r="M254" s="411" t="s">
        <v>49</v>
      </c>
      <c r="N254" s="412">
        <v>30</v>
      </c>
      <c r="O254" s="134"/>
      <c r="P254" s="134"/>
      <c r="Q254" s="134"/>
      <c r="R254" s="134"/>
      <c r="S254" s="134"/>
      <c r="T254" s="414">
        <v>0</v>
      </c>
      <c r="U254" s="371">
        <v>0</v>
      </c>
      <c r="V254" s="371">
        <v>0</v>
      </c>
      <c r="W254" s="371">
        <v>0</v>
      </c>
      <c r="X254" s="371">
        <v>0</v>
      </c>
      <c r="Y254" s="415"/>
    </row>
    <row r="255" spans="1:25" s="575" customFormat="1">
      <c r="A255" s="450">
        <v>90299000</v>
      </c>
      <c r="B255" s="408">
        <v>3</v>
      </c>
      <c r="C255" s="348" t="s">
        <v>1016</v>
      </c>
      <c r="D255" s="348" t="s">
        <v>134</v>
      </c>
      <c r="E255" s="128">
        <v>666</v>
      </c>
      <c r="F255" s="722">
        <v>40690</v>
      </c>
      <c r="G255" s="130" t="s">
        <v>37</v>
      </c>
      <c r="H255" s="707">
        <v>2000</v>
      </c>
      <c r="I255" s="353" t="s">
        <v>116</v>
      </c>
      <c r="J255" s="132">
        <v>4</v>
      </c>
      <c r="K255" s="410" t="s">
        <v>68</v>
      </c>
      <c r="L255" s="133" t="s">
        <v>985</v>
      </c>
      <c r="M255" s="411" t="s">
        <v>985</v>
      </c>
      <c r="N255" s="412">
        <v>21</v>
      </c>
      <c r="O255" s="134">
        <v>440000</v>
      </c>
      <c r="P255" s="134">
        <v>440000</v>
      </c>
      <c r="Q255" s="134">
        <v>10067662</v>
      </c>
      <c r="R255" s="134">
        <v>16615</v>
      </c>
      <c r="S255" s="134">
        <v>10084277</v>
      </c>
      <c r="T255" s="414" t="s">
        <v>645</v>
      </c>
      <c r="U255" s="371">
        <v>0</v>
      </c>
      <c r="V255" s="371">
        <v>0</v>
      </c>
      <c r="W255" s="371">
        <v>0</v>
      </c>
      <c r="X255" s="371">
        <v>0</v>
      </c>
      <c r="Y255" s="415"/>
    </row>
    <row r="256" spans="1:25" s="575" customFormat="1">
      <c r="A256" s="450">
        <v>90160000</v>
      </c>
      <c r="B256" s="723">
        <v>7</v>
      </c>
      <c r="C256" s="348" t="s">
        <v>1018</v>
      </c>
      <c r="D256" s="348" t="s">
        <v>989</v>
      </c>
      <c r="E256" s="130">
        <v>274</v>
      </c>
      <c r="F256" s="722">
        <v>37176</v>
      </c>
      <c r="G256" s="130" t="s">
        <v>37</v>
      </c>
      <c r="H256" s="707">
        <v>950</v>
      </c>
      <c r="I256" s="353" t="s">
        <v>67</v>
      </c>
      <c r="J256" s="132">
        <v>6.4</v>
      </c>
      <c r="K256" s="410" t="s">
        <v>68</v>
      </c>
      <c r="L256" s="133" t="s">
        <v>39</v>
      </c>
      <c r="M256" s="411" t="s">
        <v>985</v>
      </c>
      <c r="N256" s="412">
        <v>21</v>
      </c>
      <c r="O256" s="134">
        <v>950000</v>
      </c>
      <c r="P256" s="134">
        <v>678571</v>
      </c>
      <c r="Q256" s="134">
        <v>15526417</v>
      </c>
      <c r="R256" s="134">
        <v>163058</v>
      </c>
      <c r="S256" s="134">
        <v>15689475</v>
      </c>
      <c r="T256" s="414" t="s">
        <v>645</v>
      </c>
      <c r="U256" s="371">
        <v>0</v>
      </c>
      <c r="V256" s="371">
        <v>0</v>
      </c>
      <c r="W256" s="371">
        <v>0</v>
      </c>
      <c r="X256" s="371" t="s">
        <v>987</v>
      </c>
      <c r="Y256" s="415"/>
    </row>
    <row r="257" spans="1:25" s="575" customFormat="1">
      <c r="A257" s="450">
        <v>90160000</v>
      </c>
      <c r="B257" s="723">
        <v>7</v>
      </c>
      <c r="C257" s="348" t="s">
        <v>1018</v>
      </c>
      <c r="D257" s="348" t="s">
        <v>989</v>
      </c>
      <c r="E257" s="130">
        <v>274</v>
      </c>
      <c r="F257" s="722">
        <v>37176</v>
      </c>
      <c r="G257" s="130" t="s">
        <v>37</v>
      </c>
      <c r="H257" s="707">
        <v>1000</v>
      </c>
      <c r="I257" s="353" t="s">
        <v>73</v>
      </c>
      <c r="J257" s="132">
        <v>6.4</v>
      </c>
      <c r="K257" s="410" t="s">
        <v>68</v>
      </c>
      <c r="L257" s="133" t="s">
        <v>39</v>
      </c>
      <c r="M257" s="411" t="s">
        <v>985</v>
      </c>
      <c r="N257" s="412">
        <v>21</v>
      </c>
      <c r="O257" s="134">
        <v>1000000</v>
      </c>
      <c r="P257" s="134">
        <v>714286</v>
      </c>
      <c r="Q257" s="134">
        <v>16343614</v>
      </c>
      <c r="R257" s="134">
        <v>171621</v>
      </c>
      <c r="S257" s="134">
        <v>16515235</v>
      </c>
      <c r="T257" s="414" t="s">
        <v>645</v>
      </c>
      <c r="U257" s="371">
        <v>0</v>
      </c>
      <c r="V257" s="371">
        <v>0</v>
      </c>
      <c r="W257" s="371">
        <v>0</v>
      </c>
      <c r="X257" s="371" t="s">
        <v>987</v>
      </c>
      <c r="Y257" s="415"/>
    </row>
    <row r="258" spans="1:25" s="575" customFormat="1">
      <c r="A258" s="450">
        <v>96858900</v>
      </c>
      <c r="B258" s="723">
        <v>8</v>
      </c>
      <c r="C258" s="348" t="s">
        <v>846</v>
      </c>
      <c r="D258" s="348" t="s">
        <v>984</v>
      </c>
      <c r="E258" s="128">
        <v>400</v>
      </c>
      <c r="F258" s="722">
        <v>38331</v>
      </c>
      <c r="G258" s="130" t="s">
        <v>37</v>
      </c>
      <c r="H258" s="707">
        <v>900</v>
      </c>
      <c r="I258" s="353"/>
      <c r="J258" s="132"/>
      <c r="K258" s="410" t="s">
        <v>68</v>
      </c>
      <c r="L258" s="133" t="s">
        <v>39</v>
      </c>
      <c r="M258" s="411" t="s">
        <v>985</v>
      </c>
      <c r="N258" s="412">
        <v>10</v>
      </c>
      <c r="O258" s="134"/>
      <c r="P258" s="134"/>
      <c r="Q258" s="134"/>
      <c r="R258" s="134"/>
      <c r="S258" s="134"/>
      <c r="T258" s="414">
        <v>0</v>
      </c>
      <c r="U258" s="371">
        <v>0</v>
      </c>
      <c r="V258" s="371">
        <v>0</v>
      </c>
      <c r="W258" s="371">
        <v>0</v>
      </c>
      <c r="X258" s="371">
        <v>0</v>
      </c>
      <c r="Y258" s="415"/>
    </row>
    <row r="259" spans="1:25" s="575" customFormat="1">
      <c r="A259" s="450">
        <v>96858900</v>
      </c>
      <c r="B259" s="723">
        <v>8</v>
      </c>
      <c r="C259" s="348" t="s">
        <v>846</v>
      </c>
      <c r="D259" s="348" t="s">
        <v>134</v>
      </c>
      <c r="E259" s="128">
        <v>400</v>
      </c>
      <c r="F259" s="722">
        <v>38331</v>
      </c>
      <c r="G259" s="130" t="s">
        <v>37</v>
      </c>
      <c r="H259" s="707">
        <v>900</v>
      </c>
      <c r="I259" s="353" t="s">
        <v>46</v>
      </c>
      <c r="J259" s="132">
        <v>3.8</v>
      </c>
      <c r="K259" s="410" t="s">
        <v>68</v>
      </c>
      <c r="L259" s="133" t="s">
        <v>985</v>
      </c>
      <c r="M259" s="411" t="s">
        <v>985</v>
      </c>
      <c r="N259" s="412">
        <v>7</v>
      </c>
      <c r="O259" s="134">
        <v>900000</v>
      </c>
      <c r="P259" s="134"/>
      <c r="Q259" s="134">
        <v>0</v>
      </c>
      <c r="R259" s="134"/>
      <c r="S259" s="134"/>
      <c r="T259" s="414" t="s">
        <v>645</v>
      </c>
      <c r="U259" s="371">
        <v>0</v>
      </c>
      <c r="V259" s="371">
        <v>0</v>
      </c>
      <c r="W259" s="371" t="s">
        <v>990</v>
      </c>
      <c r="X259" s="371" t="s">
        <v>987</v>
      </c>
      <c r="Y259" s="415"/>
    </row>
    <row r="260" spans="1:25" s="575" customFormat="1">
      <c r="A260" s="450">
        <v>96858900</v>
      </c>
      <c r="B260" s="723">
        <v>8</v>
      </c>
      <c r="C260" s="348" t="s">
        <v>846</v>
      </c>
      <c r="D260" s="348" t="s">
        <v>984</v>
      </c>
      <c r="E260" s="128">
        <v>401</v>
      </c>
      <c r="F260" s="722">
        <v>38331</v>
      </c>
      <c r="G260" s="130" t="s">
        <v>37</v>
      </c>
      <c r="H260" s="707">
        <v>800</v>
      </c>
      <c r="I260" s="353"/>
      <c r="J260" s="132"/>
      <c r="K260" s="410" t="s">
        <v>68</v>
      </c>
      <c r="L260" s="133" t="s">
        <v>39</v>
      </c>
      <c r="M260" s="411" t="s">
        <v>985</v>
      </c>
      <c r="N260" s="412">
        <v>25</v>
      </c>
      <c r="O260" s="134"/>
      <c r="P260" s="134"/>
      <c r="Q260" s="134"/>
      <c r="R260" s="134"/>
      <c r="S260" s="134"/>
      <c r="T260" s="414">
        <v>0</v>
      </c>
      <c r="U260" s="371">
        <v>0</v>
      </c>
      <c r="V260" s="371">
        <v>0</v>
      </c>
      <c r="W260" s="371">
        <v>0</v>
      </c>
      <c r="X260" s="371">
        <v>0</v>
      </c>
      <c r="Y260" s="415"/>
    </row>
    <row r="261" spans="1:25" s="575" customFormat="1">
      <c r="A261" s="450">
        <v>96858900</v>
      </c>
      <c r="B261" s="723">
        <v>8</v>
      </c>
      <c r="C261" s="348" t="s">
        <v>846</v>
      </c>
      <c r="D261" s="348" t="s">
        <v>134</v>
      </c>
      <c r="E261" s="128">
        <v>401</v>
      </c>
      <c r="F261" s="722">
        <v>38331</v>
      </c>
      <c r="G261" s="130" t="s">
        <v>37</v>
      </c>
      <c r="H261" s="707">
        <v>800</v>
      </c>
      <c r="I261" s="353" t="s">
        <v>87</v>
      </c>
      <c r="J261" s="132">
        <v>4.8</v>
      </c>
      <c r="K261" s="410" t="s">
        <v>68</v>
      </c>
      <c r="L261" s="133" t="s">
        <v>985</v>
      </c>
      <c r="M261" s="411" t="s">
        <v>985</v>
      </c>
      <c r="N261" s="412">
        <v>21</v>
      </c>
      <c r="O261" s="134">
        <v>800000</v>
      </c>
      <c r="P261" s="134"/>
      <c r="Q261" s="134">
        <v>0</v>
      </c>
      <c r="R261" s="134"/>
      <c r="S261" s="134"/>
      <c r="T261" s="414" t="s">
        <v>645</v>
      </c>
      <c r="U261" s="371">
        <v>0</v>
      </c>
      <c r="V261" s="371">
        <v>0</v>
      </c>
      <c r="W261" s="371" t="s">
        <v>990</v>
      </c>
      <c r="X261" s="371" t="s">
        <v>987</v>
      </c>
      <c r="Y261" s="415"/>
    </row>
    <row r="262" spans="1:25" s="575" customFormat="1">
      <c r="A262" s="450">
        <v>96858900</v>
      </c>
      <c r="B262" s="723">
        <v>8</v>
      </c>
      <c r="C262" s="348" t="s">
        <v>846</v>
      </c>
      <c r="D262" s="348" t="s">
        <v>142</v>
      </c>
      <c r="E262" s="128">
        <v>401</v>
      </c>
      <c r="F262" s="722">
        <v>39239</v>
      </c>
      <c r="G262" s="130" t="s">
        <v>37</v>
      </c>
      <c r="H262" s="707">
        <v>800</v>
      </c>
      <c r="I262" s="353" t="s">
        <v>89</v>
      </c>
      <c r="J262" s="132">
        <v>3.5</v>
      </c>
      <c r="K262" s="410" t="s">
        <v>68</v>
      </c>
      <c r="L262" s="133" t="s">
        <v>985</v>
      </c>
      <c r="M262" s="411" t="s">
        <v>985</v>
      </c>
      <c r="N262" s="412">
        <v>15</v>
      </c>
      <c r="O262" s="134">
        <v>800000</v>
      </c>
      <c r="P262" s="134">
        <v>533333</v>
      </c>
      <c r="Q262" s="134">
        <v>12203219</v>
      </c>
      <c r="R262" s="134">
        <v>305805</v>
      </c>
      <c r="S262" s="134">
        <v>12509024</v>
      </c>
      <c r="T262" s="414" t="s">
        <v>645</v>
      </c>
      <c r="U262" s="371">
        <v>0</v>
      </c>
      <c r="V262" s="371">
        <v>0</v>
      </c>
      <c r="W262" s="371">
        <v>0</v>
      </c>
      <c r="X262" s="371" t="s">
        <v>987</v>
      </c>
      <c r="Y262" s="415"/>
    </row>
    <row r="263" spans="1:25" s="575" customFormat="1">
      <c r="A263" s="450">
        <v>96858900</v>
      </c>
      <c r="B263" s="408">
        <v>8</v>
      </c>
      <c r="C263" s="348" t="s">
        <v>846</v>
      </c>
      <c r="D263" s="348" t="s">
        <v>984</v>
      </c>
      <c r="E263" s="128">
        <v>691</v>
      </c>
      <c r="F263" s="722">
        <v>40869</v>
      </c>
      <c r="G263" s="130" t="s">
        <v>37</v>
      </c>
      <c r="H263" s="707">
        <v>4000</v>
      </c>
      <c r="I263" s="353"/>
      <c r="J263" s="132"/>
      <c r="K263" s="410" t="s">
        <v>39</v>
      </c>
      <c r="L263" s="133" t="s">
        <v>68</v>
      </c>
      <c r="M263" s="411" t="s">
        <v>49</v>
      </c>
      <c r="N263" s="412">
        <v>10</v>
      </c>
      <c r="O263" s="134"/>
      <c r="P263" s="134"/>
      <c r="Q263" s="134"/>
      <c r="R263" s="134"/>
      <c r="S263" s="134"/>
      <c r="T263" s="414">
        <v>0</v>
      </c>
      <c r="U263" s="371">
        <v>0</v>
      </c>
      <c r="V263" s="371" t="s">
        <v>988</v>
      </c>
      <c r="W263" s="371">
        <v>0</v>
      </c>
      <c r="X263" s="371">
        <v>0</v>
      </c>
      <c r="Y263" s="415"/>
    </row>
    <row r="264" spans="1:25" s="575" customFormat="1">
      <c r="A264" s="450">
        <v>96858900</v>
      </c>
      <c r="B264" s="408">
        <v>8</v>
      </c>
      <c r="C264" s="348" t="s">
        <v>846</v>
      </c>
      <c r="D264" s="348" t="s">
        <v>984</v>
      </c>
      <c r="E264" s="128">
        <v>692</v>
      </c>
      <c r="F264" s="722">
        <v>40869</v>
      </c>
      <c r="G264" s="130" t="s">
        <v>37</v>
      </c>
      <c r="H264" s="707">
        <v>4000</v>
      </c>
      <c r="I264" s="353"/>
      <c r="J264" s="132"/>
      <c r="K264" s="410" t="s">
        <v>39</v>
      </c>
      <c r="L264" s="133" t="s">
        <v>68</v>
      </c>
      <c r="M264" s="411" t="s">
        <v>49</v>
      </c>
      <c r="N264" s="412">
        <v>30</v>
      </c>
      <c r="O264" s="134"/>
      <c r="P264" s="134"/>
      <c r="Q264" s="134"/>
      <c r="R264" s="134"/>
      <c r="S264" s="134"/>
      <c r="T264" s="414">
        <v>0</v>
      </c>
      <c r="U264" s="371">
        <v>0</v>
      </c>
      <c r="V264" s="371" t="s">
        <v>988</v>
      </c>
      <c r="W264" s="371">
        <v>0</v>
      </c>
      <c r="X264" s="371">
        <v>0</v>
      </c>
      <c r="Y264" s="415"/>
    </row>
    <row r="265" spans="1:25" s="575" customFormat="1">
      <c r="A265" s="450">
        <v>96751830</v>
      </c>
      <c r="B265" s="408">
        <v>1</v>
      </c>
      <c r="C265" s="348" t="s">
        <v>883</v>
      </c>
      <c r="D265" s="348" t="s">
        <v>984</v>
      </c>
      <c r="E265" s="128">
        <v>617</v>
      </c>
      <c r="F265" s="722">
        <v>40102</v>
      </c>
      <c r="G265" s="130" t="s">
        <v>37</v>
      </c>
      <c r="H265" s="707">
        <v>6000</v>
      </c>
      <c r="I265" s="353"/>
      <c r="J265" s="132"/>
      <c r="K265" s="410" t="s">
        <v>68</v>
      </c>
      <c r="L265" s="133" t="s">
        <v>39</v>
      </c>
      <c r="M265" s="411" t="s">
        <v>49</v>
      </c>
      <c r="N265" s="412">
        <v>10</v>
      </c>
      <c r="O265" s="134"/>
      <c r="P265" s="134"/>
      <c r="Q265" s="134"/>
      <c r="R265" s="134"/>
      <c r="S265" s="134"/>
      <c r="T265" s="414">
        <v>0</v>
      </c>
      <c r="U265" s="371">
        <v>0</v>
      </c>
      <c r="V265" s="371">
        <v>0</v>
      </c>
      <c r="W265" s="371">
        <v>0</v>
      </c>
      <c r="X265" s="371">
        <v>0</v>
      </c>
      <c r="Y265" s="415"/>
    </row>
    <row r="266" spans="1:25" s="575" customFormat="1">
      <c r="A266" s="450">
        <v>96751830</v>
      </c>
      <c r="B266" s="408">
        <v>1</v>
      </c>
      <c r="C266" s="348" t="s">
        <v>883</v>
      </c>
      <c r="D266" s="348" t="s">
        <v>134</v>
      </c>
      <c r="E266" s="128">
        <v>617</v>
      </c>
      <c r="F266" s="722">
        <v>40107</v>
      </c>
      <c r="G266" s="130" t="s">
        <v>37</v>
      </c>
      <c r="H266" s="707">
        <v>6000</v>
      </c>
      <c r="I266" s="353" t="s">
        <v>46</v>
      </c>
      <c r="J266" s="132">
        <v>3.2</v>
      </c>
      <c r="K266" s="410" t="s">
        <v>39</v>
      </c>
      <c r="L266" s="133" t="s">
        <v>985</v>
      </c>
      <c r="M266" s="411" t="s">
        <v>985</v>
      </c>
      <c r="N266" s="412">
        <v>7.5</v>
      </c>
      <c r="O266" s="134">
        <v>2500000</v>
      </c>
      <c r="P266" s="134">
        <v>1785714.5</v>
      </c>
      <c r="Q266" s="134">
        <v>40859023</v>
      </c>
      <c r="R266" s="134">
        <v>940666</v>
      </c>
      <c r="S266" s="134">
        <v>41799689</v>
      </c>
      <c r="T266" s="414" t="s">
        <v>645</v>
      </c>
      <c r="U266" s="371">
        <v>0</v>
      </c>
      <c r="V266" s="371">
        <v>0</v>
      </c>
      <c r="W266" s="371">
        <v>0</v>
      </c>
      <c r="X266" s="371" t="s">
        <v>987</v>
      </c>
      <c r="Y266" s="415"/>
    </row>
    <row r="267" spans="1:25" s="575" customFormat="1">
      <c r="A267" s="450">
        <v>96751830</v>
      </c>
      <c r="B267" s="408">
        <v>1</v>
      </c>
      <c r="C267" s="348" t="s">
        <v>883</v>
      </c>
      <c r="D267" s="348" t="s">
        <v>984</v>
      </c>
      <c r="E267" s="128">
        <v>618</v>
      </c>
      <c r="F267" s="722">
        <v>40102</v>
      </c>
      <c r="G267" s="130" t="s">
        <v>37</v>
      </c>
      <c r="H267" s="707">
        <v>6000</v>
      </c>
      <c r="I267" s="353"/>
      <c r="J267" s="132"/>
      <c r="K267" s="410" t="s">
        <v>68</v>
      </c>
      <c r="L267" s="133" t="s">
        <v>39</v>
      </c>
      <c r="M267" s="411" t="s">
        <v>49</v>
      </c>
      <c r="N267" s="412">
        <v>30</v>
      </c>
      <c r="O267" s="134"/>
      <c r="P267" s="134"/>
      <c r="Q267" s="134"/>
      <c r="R267" s="134"/>
      <c r="S267" s="134"/>
      <c r="T267" s="414">
        <v>0</v>
      </c>
      <c r="U267" s="371">
        <v>0</v>
      </c>
      <c r="V267" s="371">
        <v>0</v>
      </c>
      <c r="W267" s="371">
        <v>0</v>
      </c>
      <c r="X267" s="371">
        <v>0</v>
      </c>
      <c r="Y267" s="415"/>
    </row>
    <row r="268" spans="1:25" s="575" customFormat="1">
      <c r="A268" s="450">
        <v>96751830</v>
      </c>
      <c r="B268" s="408">
        <v>1</v>
      </c>
      <c r="C268" s="348" t="s">
        <v>883</v>
      </c>
      <c r="D268" s="348" t="s">
        <v>134</v>
      </c>
      <c r="E268" s="128">
        <v>618</v>
      </c>
      <c r="F268" s="722">
        <v>40107</v>
      </c>
      <c r="G268" s="130" t="s">
        <v>37</v>
      </c>
      <c r="H268" s="707">
        <v>6000</v>
      </c>
      <c r="I268" s="353" t="s">
        <v>87</v>
      </c>
      <c r="J268" s="132">
        <v>4.5</v>
      </c>
      <c r="K268" s="410" t="s">
        <v>39</v>
      </c>
      <c r="L268" s="133" t="s">
        <v>985</v>
      </c>
      <c r="M268" s="411" t="s">
        <v>985</v>
      </c>
      <c r="N268" s="412">
        <v>20.5</v>
      </c>
      <c r="O268" s="134">
        <v>3200000</v>
      </c>
      <c r="P268" s="134">
        <v>3200000</v>
      </c>
      <c r="Q268" s="134">
        <v>73219360</v>
      </c>
      <c r="R268" s="134">
        <v>2370477</v>
      </c>
      <c r="S268" s="134">
        <v>75589837</v>
      </c>
      <c r="T268" s="414" t="s">
        <v>645</v>
      </c>
      <c r="U268" s="371">
        <v>0</v>
      </c>
      <c r="V268" s="371">
        <v>0</v>
      </c>
      <c r="W268" s="371">
        <v>0</v>
      </c>
      <c r="X268" s="371" t="s">
        <v>987</v>
      </c>
      <c r="Y268" s="415"/>
    </row>
    <row r="269" spans="1:25" s="575" customFormat="1">
      <c r="A269" s="450">
        <v>96751830</v>
      </c>
      <c r="B269" s="408">
        <v>1</v>
      </c>
      <c r="C269" s="348" t="s">
        <v>883</v>
      </c>
      <c r="D269" s="348" t="s">
        <v>984</v>
      </c>
      <c r="E269" s="128">
        <v>689</v>
      </c>
      <c r="F269" s="722">
        <v>40869</v>
      </c>
      <c r="G269" s="130" t="s">
        <v>37</v>
      </c>
      <c r="H269" s="707">
        <v>4000</v>
      </c>
      <c r="I269" s="353"/>
      <c r="J269" s="132"/>
      <c r="K269" s="410" t="s">
        <v>39</v>
      </c>
      <c r="L269" s="133" t="s">
        <v>68</v>
      </c>
      <c r="M269" s="411" t="s">
        <v>49</v>
      </c>
      <c r="N269" s="412">
        <v>10</v>
      </c>
      <c r="O269" s="134"/>
      <c r="P269" s="134"/>
      <c r="Q269" s="134"/>
      <c r="R269" s="134"/>
      <c r="S269" s="134"/>
      <c r="T269" s="414">
        <v>0</v>
      </c>
      <c r="U269" s="371">
        <v>0</v>
      </c>
      <c r="V269" s="371" t="s">
        <v>988</v>
      </c>
      <c r="W269" s="371">
        <v>0</v>
      </c>
      <c r="X269" s="371">
        <v>0</v>
      </c>
      <c r="Y269" s="415"/>
    </row>
    <row r="270" spans="1:25" s="575" customFormat="1">
      <c r="A270" s="450">
        <v>96751830</v>
      </c>
      <c r="B270" s="408">
        <v>1</v>
      </c>
      <c r="C270" s="348" t="s">
        <v>883</v>
      </c>
      <c r="D270" s="348" t="s">
        <v>984</v>
      </c>
      <c r="E270" s="128">
        <v>690</v>
      </c>
      <c r="F270" s="722">
        <v>40869</v>
      </c>
      <c r="G270" s="130" t="s">
        <v>37</v>
      </c>
      <c r="H270" s="707">
        <v>4000</v>
      </c>
      <c r="I270" s="353"/>
      <c r="J270" s="132"/>
      <c r="K270" s="410" t="s">
        <v>39</v>
      </c>
      <c r="L270" s="133" t="s">
        <v>68</v>
      </c>
      <c r="M270" s="411" t="s">
        <v>49</v>
      </c>
      <c r="N270" s="412">
        <v>30</v>
      </c>
      <c r="O270" s="134"/>
      <c r="P270" s="134"/>
      <c r="Q270" s="134"/>
      <c r="R270" s="134"/>
      <c r="S270" s="134"/>
      <c r="T270" s="414">
        <v>0</v>
      </c>
      <c r="U270" s="371">
        <v>0</v>
      </c>
      <c r="V270" s="371" t="s">
        <v>988</v>
      </c>
      <c r="W270" s="371">
        <v>0</v>
      </c>
      <c r="X270" s="371">
        <v>0</v>
      </c>
      <c r="Y270" s="415"/>
    </row>
    <row r="271" spans="1:25" s="575" customFormat="1">
      <c r="A271" s="450">
        <v>59175530</v>
      </c>
      <c r="B271" s="408">
        <v>7</v>
      </c>
      <c r="C271" s="348" t="s">
        <v>1109</v>
      </c>
      <c r="D271" s="348" t="s">
        <v>984</v>
      </c>
      <c r="E271" s="128">
        <v>726</v>
      </c>
      <c r="F271" s="722">
        <v>41109</v>
      </c>
      <c r="G271" s="130" t="s">
        <v>66</v>
      </c>
      <c r="H271" s="707">
        <v>100000</v>
      </c>
      <c r="I271" s="353"/>
      <c r="J271" s="132"/>
      <c r="K271" s="410" t="s">
        <v>68</v>
      </c>
      <c r="L271" s="133"/>
      <c r="M271" s="411"/>
      <c r="N271" s="412">
        <v>10</v>
      </c>
      <c r="O271" s="134"/>
      <c r="P271" s="134"/>
      <c r="Q271" s="134"/>
      <c r="R271" s="134"/>
      <c r="S271" s="134"/>
      <c r="T271" s="414">
        <v>0</v>
      </c>
      <c r="U271" s="371">
        <v>0</v>
      </c>
      <c r="V271" s="371">
        <v>0</v>
      </c>
      <c r="W271" s="371">
        <v>0</v>
      </c>
      <c r="X271" s="371">
        <v>0</v>
      </c>
      <c r="Y271" s="415"/>
    </row>
    <row r="272" spans="1:25" s="575" customFormat="1">
      <c r="A272" s="450">
        <v>59175530</v>
      </c>
      <c r="B272" s="408">
        <v>7</v>
      </c>
      <c r="C272" s="348" t="s">
        <v>1109</v>
      </c>
      <c r="D272" s="348" t="s">
        <v>134</v>
      </c>
      <c r="E272" s="128">
        <v>726</v>
      </c>
      <c r="F272" s="722">
        <v>41135</v>
      </c>
      <c r="G272" s="130" t="s">
        <v>37</v>
      </c>
      <c r="H272" s="707">
        <v>1100</v>
      </c>
      <c r="I272" s="353" t="s">
        <v>46</v>
      </c>
      <c r="J272" s="132">
        <v>6.5</v>
      </c>
      <c r="K272" s="410" t="s">
        <v>68</v>
      </c>
      <c r="L272" s="133"/>
      <c r="M272" s="411"/>
      <c r="N272" s="412">
        <v>10</v>
      </c>
      <c r="O272" s="134">
        <v>342000</v>
      </c>
      <c r="P272" s="134">
        <v>342000</v>
      </c>
      <c r="Q272" s="134">
        <v>7825319</v>
      </c>
      <c r="R272" s="134">
        <v>185598</v>
      </c>
      <c r="S272" s="134">
        <v>8010917</v>
      </c>
      <c r="T272" s="414" t="s">
        <v>645</v>
      </c>
      <c r="U272" s="371">
        <v>0</v>
      </c>
      <c r="V272" s="371">
        <v>0</v>
      </c>
      <c r="W272" s="371">
        <v>0</v>
      </c>
      <c r="X272" s="371">
        <v>0</v>
      </c>
      <c r="Y272" s="415"/>
    </row>
    <row r="273" spans="1:25" s="575" customFormat="1">
      <c r="A273" s="450">
        <v>61704000</v>
      </c>
      <c r="B273" s="408" t="s">
        <v>75</v>
      </c>
      <c r="C273" s="348" t="s">
        <v>1019</v>
      </c>
      <c r="D273" s="348" t="s">
        <v>989</v>
      </c>
      <c r="E273" s="128">
        <v>308</v>
      </c>
      <c r="F273" s="722">
        <v>37546</v>
      </c>
      <c r="G273" s="130" t="s">
        <v>37</v>
      </c>
      <c r="H273" s="707">
        <v>7000</v>
      </c>
      <c r="I273" s="353" t="s">
        <v>46</v>
      </c>
      <c r="J273" s="132">
        <v>4</v>
      </c>
      <c r="K273" s="410" t="s">
        <v>68</v>
      </c>
      <c r="L273" s="133" t="s">
        <v>985</v>
      </c>
      <c r="M273" s="411" t="s">
        <v>985</v>
      </c>
      <c r="N273" s="412">
        <v>10</v>
      </c>
      <c r="O273" s="134">
        <v>7000000</v>
      </c>
      <c r="P273" s="134"/>
      <c r="Q273" s="134">
        <v>0</v>
      </c>
      <c r="R273" s="134"/>
      <c r="S273" s="134"/>
      <c r="T273" s="414" t="s">
        <v>645</v>
      </c>
      <c r="U273" s="371">
        <v>0</v>
      </c>
      <c r="V273" s="371">
        <v>0</v>
      </c>
      <c r="W273" s="371" t="s">
        <v>990</v>
      </c>
      <c r="X273" s="371" t="s">
        <v>987</v>
      </c>
      <c r="Y273" s="415"/>
    </row>
    <row r="274" spans="1:25" s="575" customFormat="1">
      <c r="A274" s="450">
        <v>61704000</v>
      </c>
      <c r="B274" s="408" t="s">
        <v>75</v>
      </c>
      <c r="C274" s="348" t="s">
        <v>1019</v>
      </c>
      <c r="D274" s="348" t="s">
        <v>989</v>
      </c>
      <c r="E274" s="128">
        <v>411</v>
      </c>
      <c r="F274" s="722">
        <v>38467</v>
      </c>
      <c r="G274" s="130" t="s">
        <v>37</v>
      </c>
      <c r="H274" s="707">
        <v>6900</v>
      </c>
      <c r="I274" s="353" t="s">
        <v>87</v>
      </c>
      <c r="J274" s="132">
        <v>4</v>
      </c>
      <c r="K274" s="410" t="s">
        <v>39</v>
      </c>
      <c r="L274" s="133" t="s">
        <v>985</v>
      </c>
      <c r="M274" s="411" t="s">
        <v>985</v>
      </c>
      <c r="N274" s="412">
        <v>20</v>
      </c>
      <c r="O274" s="134">
        <v>6900000</v>
      </c>
      <c r="P274" s="134">
        <v>6900000</v>
      </c>
      <c r="Q274" s="134">
        <v>157879245</v>
      </c>
      <c r="R274" s="134">
        <v>1064159</v>
      </c>
      <c r="S274" s="134">
        <v>158943404</v>
      </c>
      <c r="T274" s="414" t="s">
        <v>645</v>
      </c>
      <c r="U274" s="371">
        <v>0</v>
      </c>
      <c r="V274" s="371">
        <v>0</v>
      </c>
      <c r="W274" s="371">
        <v>0</v>
      </c>
      <c r="X274" s="371" t="s">
        <v>987</v>
      </c>
      <c r="Y274" s="415"/>
    </row>
    <row r="275" spans="1:25" s="575" customFormat="1">
      <c r="A275" s="450">
        <v>61704000</v>
      </c>
      <c r="B275" s="408" t="s">
        <v>75</v>
      </c>
      <c r="C275" s="348" t="s">
        <v>1019</v>
      </c>
      <c r="D275" s="348" t="s">
        <v>984</v>
      </c>
      <c r="E275" s="128">
        <v>608</v>
      </c>
      <c r="F275" s="722">
        <v>40051</v>
      </c>
      <c r="G275" s="130" t="s">
        <v>37</v>
      </c>
      <c r="H275" s="707">
        <v>11000</v>
      </c>
      <c r="I275" s="353"/>
      <c r="J275" s="132"/>
      <c r="K275" s="410" t="s">
        <v>39</v>
      </c>
      <c r="L275" s="133" t="s">
        <v>68</v>
      </c>
      <c r="M275" s="411" t="s">
        <v>985</v>
      </c>
      <c r="N275" s="412">
        <v>25</v>
      </c>
      <c r="O275" s="134"/>
      <c r="P275" s="134"/>
      <c r="Q275" s="134"/>
      <c r="R275" s="134"/>
      <c r="S275" s="134"/>
      <c r="T275" s="414">
        <v>0</v>
      </c>
      <c r="U275" s="371">
        <v>0</v>
      </c>
      <c r="V275" s="371" t="s">
        <v>988</v>
      </c>
      <c r="W275" s="371">
        <v>0</v>
      </c>
      <c r="X275" s="371">
        <v>0</v>
      </c>
      <c r="Y275" s="415"/>
    </row>
    <row r="276" spans="1:25" s="575" customFormat="1">
      <c r="A276" s="450">
        <v>95819000</v>
      </c>
      <c r="B276" s="408" t="s">
        <v>75</v>
      </c>
      <c r="C276" s="348" t="s">
        <v>1020</v>
      </c>
      <c r="D276" s="348" t="s">
        <v>984</v>
      </c>
      <c r="E276" s="128">
        <v>627</v>
      </c>
      <c r="F276" s="722">
        <v>40199</v>
      </c>
      <c r="G276" s="130" t="s">
        <v>37</v>
      </c>
      <c r="H276" s="707">
        <v>1000</v>
      </c>
      <c r="I276" s="353"/>
      <c r="J276" s="132"/>
      <c r="K276" s="410" t="s">
        <v>68</v>
      </c>
      <c r="L276" s="133" t="s">
        <v>39</v>
      </c>
      <c r="M276" s="411" t="s">
        <v>359</v>
      </c>
      <c r="N276" s="412">
        <v>10</v>
      </c>
      <c r="O276" s="134"/>
      <c r="P276" s="134"/>
      <c r="Q276" s="134"/>
      <c r="R276" s="134"/>
      <c r="S276" s="134"/>
      <c r="T276" s="414">
        <v>0</v>
      </c>
      <c r="U276" s="371">
        <v>0</v>
      </c>
      <c r="V276" s="371">
        <v>0</v>
      </c>
      <c r="W276" s="371">
        <v>0</v>
      </c>
      <c r="X276" s="371">
        <v>0</v>
      </c>
      <c r="Y276" s="415"/>
    </row>
    <row r="277" spans="1:25" s="575" customFormat="1">
      <c r="A277" s="450">
        <v>95819000</v>
      </c>
      <c r="B277" s="408" t="s">
        <v>75</v>
      </c>
      <c r="C277" s="348" t="s">
        <v>1020</v>
      </c>
      <c r="D277" s="348" t="s">
        <v>134</v>
      </c>
      <c r="E277" s="128">
        <v>627</v>
      </c>
      <c r="F277" s="722">
        <v>40210</v>
      </c>
      <c r="G277" s="130" t="s">
        <v>162</v>
      </c>
      <c r="H277" s="707">
        <v>20900000</v>
      </c>
      <c r="I277" s="353" t="s">
        <v>46</v>
      </c>
      <c r="J277" s="132">
        <v>6.5</v>
      </c>
      <c r="K277" s="410" t="s">
        <v>68</v>
      </c>
      <c r="L277" s="133" t="s">
        <v>39</v>
      </c>
      <c r="M277" s="411" t="s">
        <v>985</v>
      </c>
      <c r="N277" s="412">
        <v>5</v>
      </c>
      <c r="O277" s="134"/>
      <c r="P277" s="134"/>
      <c r="Q277" s="134">
        <v>0</v>
      </c>
      <c r="R277" s="134"/>
      <c r="S277" s="134"/>
      <c r="T277" s="414">
        <v>0</v>
      </c>
      <c r="U277" s="371">
        <v>0</v>
      </c>
      <c r="V277" s="371" t="s">
        <v>988</v>
      </c>
      <c r="W277" s="371">
        <v>0</v>
      </c>
      <c r="X277" s="371">
        <v>0</v>
      </c>
      <c r="Y277" s="415"/>
    </row>
    <row r="278" spans="1:25" s="575" customFormat="1">
      <c r="A278" s="450">
        <v>90331000</v>
      </c>
      <c r="B278" s="723">
        <v>6</v>
      </c>
      <c r="C278" s="348" t="s">
        <v>1021</v>
      </c>
      <c r="D278" s="348" t="s">
        <v>984</v>
      </c>
      <c r="E278" s="128">
        <v>421</v>
      </c>
      <c r="F278" s="722">
        <v>38541</v>
      </c>
      <c r="G278" s="130" t="s">
        <v>37</v>
      </c>
      <c r="H278" s="707">
        <v>1800</v>
      </c>
      <c r="I278" s="353"/>
      <c r="J278" s="132"/>
      <c r="K278" s="410" t="s">
        <v>68</v>
      </c>
      <c r="L278" s="133" t="s">
        <v>39</v>
      </c>
      <c r="M278" s="411" t="s">
        <v>985</v>
      </c>
      <c r="N278" s="412">
        <v>21</v>
      </c>
      <c r="O278" s="134"/>
      <c r="P278" s="134"/>
      <c r="Q278" s="134"/>
      <c r="R278" s="134"/>
      <c r="S278" s="134"/>
      <c r="T278" s="414">
        <v>0</v>
      </c>
      <c r="U278" s="371">
        <v>0</v>
      </c>
      <c r="V278" s="371">
        <v>0</v>
      </c>
      <c r="W278" s="371">
        <v>0</v>
      </c>
      <c r="X278" s="371">
        <v>0</v>
      </c>
      <c r="Y278" s="415"/>
    </row>
    <row r="279" spans="1:25" s="575" customFormat="1">
      <c r="A279" s="450">
        <v>90331000</v>
      </c>
      <c r="B279" s="723">
        <v>6</v>
      </c>
      <c r="C279" s="348" t="s">
        <v>1021</v>
      </c>
      <c r="D279" s="348" t="s">
        <v>134</v>
      </c>
      <c r="E279" s="128">
        <v>421</v>
      </c>
      <c r="F279" s="722">
        <v>38548</v>
      </c>
      <c r="G279" s="130" t="s">
        <v>37</v>
      </c>
      <c r="H279" s="707">
        <v>1800</v>
      </c>
      <c r="I279" s="353" t="s">
        <v>56</v>
      </c>
      <c r="J279" s="132">
        <v>3.4</v>
      </c>
      <c r="K279" s="410" t="s">
        <v>68</v>
      </c>
      <c r="L279" s="133" t="s">
        <v>985</v>
      </c>
      <c r="M279" s="411" t="s">
        <v>985</v>
      </c>
      <c r="N279" s="412">
        <v>21</v>
      </c>
      <c r="O279" s="134">
        <v>1800000</v>
      </c>
      <c r="P279" s="134">
        <v>1800000</v>
      </c>
      <c r="Q279" s="134">
        <v>41185890</v>
      </c>
      <c r="R279" s="134">
        <v>57859</v>
      </c>
      <c r="S279" s="134">
        <v>41243749</v>
      </c>
      <c r="T279" s="414" t="s">
        <v>645</v>
      </c>
      <c r="U279" s="371">
        <v>0</v>
      </c>
      <c r="V279" s="371"/>
      <c r="W279" s="371">
        <v>0</v>
      </c>
      <c r="X279" s="371" t="s">
        <v>987</v>
      </c>
      <c r="Y279" s="415"/>
    </row>
    <row r="280" spans="1:25" s="575" customFormat="1">
      <c r="A280" s="450">
        <v>90331000</v>
      </c>
      <c r="B280" s="408">
        <v>6</v>
      </c>
      <c r="C280" s="348" t="s">
        <v>1021</v>
      </c>
      <c r="D280" s="348" t="s">
        <v>984</v>
      </c>
      <c r="E280" s="128">
        <v>605</v>
      </c>
      <c r="F280" s="722">
        <v>40043</v>
      </c>
      <c r="G280" s="130" t="s">
        <v>37</v>
      </c>
      <c r="H280" s="707">
        <v>2000</v>
      </c>
      <c r="I280" s="353"/>
      <c r="J280" s="132"/>
      <c r="K280" s="410" t="s">
        <v>39</v>
      </c>
      <c r="L280" s="133" t="s">
        <v>68</v>
      </c>
      <c r="M280" s="411" t="s">
        <v>985</v>
      </c>
      <c r="N280" s="412">
        <v>10</v>
      </c>
      <c r="O280" s="134"/>
      <c r="P280" s="134"/>
      <c r="Q280" s="134"/>
      <c r="R280" s="134"/>
      <c r="S280" s="134"/>
      <c r="T280" s="414">
        <v>0</v>
      </c>
      <c r="U280" s="371">
        <v>0</v>
      </c>
      <c r="V280" s="371">
        <v>0</v>
      </c>
      <c r="W280" s="371">
        <v>0</v>
      </c>
      <c r="X280" s="371">
        <v>0</v>
      </c>
      <c r="Y280" s="415"/>
    </row>
    <row r="281" spans="1:25" s="575" customFormat="1">
      <c r="A281" s="450">
        <v>90331000</v>
      </c>
      <c r="B281" s="408">
        <v>6</v>
      </c>
      <c r="C281" s="348" t="s">
        <v>1021</v>
      </c>
      <c r="D281" s="348" t="s">
        <v>134</v>
      </c>
      <c r="E281" s="128">
        <v>605</v>
      </c>
      <c r="F281" s="722">
        <v>40044</v>
      </c>
      <c r="G281" s="130" t="s">
        <v>37</v>
      </c>
      <c r="H281" s="707">
        <v>2000</v>
      </c>
      <c r="I281" s="353" t="s">
        <v>53</v>
      </c>
      <c r="J281" s="132">
        <v>3.25</v>
      </c>
      <c r="K281" s="410" t="s">
        <v>68</v>
      </c>
      <c r="L281" s="133" t="s">
        <v>985</v>
      </c>
      <c r="M281" s="411" t="s">
        <v>985</v>
      </c>
      <c r="N281" s="412">
        <v>5</v>
      </c>
      <c r="O281" s="134">
        <v>1000000</v>
      </c>
      <c r="P281" s="134">
        <v>1000000</v>
      </c>
      <c r="Q281" s="134">
        <v>22881050</v>
      </c>
      <c r="R281" s="134">
        <v>204913</v>
      </c>
      <c r="S281" s="134">
        <v>23085963</v>
      </c>
      <c r="T281" s="414" t="s">
        <v>645</v>
      </c>
      <c r="U281" s="371">
        <v>0</v>
      </c>
      <c r="V281" s="371"/>
      <c r="W281" s="371">
        <v>0</v>
      </c>
      <c r="X281" s="371" t="s">
        <v>987</v>
      </c>
      <c r="Y281" s="415"/>
    </row>
    <row r="282" spans="1:25" s="575" customFormat="1">
      <c r="A282" s="450">
        <v>90331000</v>
      </c>
      <c r="B282" s="408">
        <v>6</v>
      </c>
      <c r="C282" s="348" t="s">
        <v>1021</v>
      </c>
      <c r="D282" s="348" t="s">
        <v>984</v>
      </c>
      <c r="E282" s="128">
        <v>606</v>
      </c>
      <c r="F282" s="722">
        <v>40043</v>
      </c>
      <c r="G282" s="130" t="s">
        <v>37</v>
      </c>
      <c r="H282" s="707">
        <v>2000</v>
      </c>
      <c r="I282" s="353"/>
      <c r="J282" s="132"/>
      <c r="K282" s="410" t="s">
        <v>39</v>
      </c>
      <c r="L282" s="133" t="s">
        <v>68</v>
      </c>
      <c r="M282" s="411" t="s">
        <v>985</v>
      </c>
      <c r="N282" s="412">
        <v>30</v>
      </c>
      <c r="O282" s="134"/>
      <c r="P282" s="134"/>
      <c r="Q282" s="134"/>
      <c r="R282" s="134"/>
      <c r="S282" s="134"/>
      <c r="T282" s="414">
        <v>0</v>
      </c>
      <c r="U282" s="371">
        <v>0</v>
      </c>
      <c r="V282" s="371">
        <v>0</v>
      </c>
      <c r="W282" s="371">
        <v>0</v>
      </c>
      <c r="X282" s="371">
        <v>0</v>
      </c>
      <c r="Y282" s="415"/>
    </row>
    <row r="283" spans="1:25" s="575" customFormat="1">
      <c r="A283" s="450">
        <v>90331000</v>
      </c>
      <c r="B283" s="408">
        <v>6</v>
      </c>
      <c r="C283" s="348" t="s">
        <v>1021</v>
      </c>
      <c r="D283" s="348" t="s">
        <v>134</v>
      </c>
      <c r="E283" s="128">
        <v>606</v>
      </c>
      <c r="F283" s="722">
        <v>40044</v>
      </c>
      <c r="G283" s="130" t="s">
        <v>37</v>
      </c>
      <c r="H283" s="707">
        <v>2000</v>
      </c>
      <c r="I283" s="353" t="s">
        <v>51</v>
      </c>
      <c r="J283" s="132">
        <v>3.75</v>
      </c>
      <c r="K283" s="410" t="s">
        <v>68</v>
      </c>
      <c r="L283" s="133" t="s">
        <v>985</v>
      </c>
      <c r="M283" s="411" t="s">
        <v>985</v>
      </c>
      <c r="N283" s="412">
        <v>21</v>
      </c>
      <c r="O283" s="134">
        <v>1000000</v>
      </c>
      <c r="P283" s="134">
        <v>947368</v>
      </c>
      <c r="Q283" s="134">
        <v>21676775</v>
      </c>
      <c r="R283" s="134">
        <v>223716</v>
      </c>
      <c r="S283" s="134">
        <v>21900491</v>
      </c>
      <c r="T283" s="414" t="s">
        <v>645</v>
      </c>
      <c r="U283" s="371">
        <v>0</v>
      </c>
      <c r="V283" s="371"/>
      <c r="W283" s="371">
        <v>0</v>
      </c>
      <c r="X283" s="371" t="s">
        <v>987</v>
      </c>
      <c r="Y283" s="415"/>
    </row>
    <row r="284" spans="1:25" s="575" customFormat="1">
      <c r="A284" s="450">
        <v>76005001</v>
      </c>
      <c r="B284" s="408">
        <v>6</v>
      </c>
      <c r="C284" s="348" t="s">
        <v>1099</v>
      </c>
      <c r="D284" s="348" t="s">
        <v>984</v>
      </c>
      <c r="E284" s="128">
        <v>722</v>
      </c>
      <c r="F284" s="722">
        <v>41079</v>
      </c>
      <c r="G284" s="130" t="s">
        <v>37</v>
      </c>
      <c r="H284" s="707">
        <v>4000</v>
      </c>
      <c r="I284" s="353"/>
      <c r="J284" s="132"/>
      <c r="K284" s="410" t="s">
        <v>39</v>
      </c>
      <c r="L284" s="133" t="s">
        <v>68</v>
      </c>
      <c r="M284" s="411" t="s">
        <v>49</v>
      </c>
      <c r="N284" s="412">
        <v>10</v>
      </c>
      <c r="O284" s="134"/>
      <c r="P284" s="134"/>
      <c r="Q284" s="134"/>
      <c r="R284" s="134"/>
      <c r="S284" s="134"/>
      <c r="T284" s="414">
        <v>0</v>
      </c>
      <c r="U284" s="371">
        <v>0</v>
      </c>
      <c r="V284" s="371" t="s">
        <v>988</v>
      </c>
      <c r="W284" s="371">
        <v>0</v>
      </c>
      <c r="X284" s="371">
        <v>0</v>
      </c>
      <c r="Y284" s="415"/>
    </row>
    <row r="285" spans="1:25" s="575" customFormat="1">
      <c r="A285" s="450">
        <v>76005001</v>
      </c>
      <c r="B285" s="408">
        <v>6</v>
      </c>
      <c r="C285" s="348" t="s">
        <v>1099</v>
      </c>
      <c r="D285" s="348" t="s">
        <v>984</v>
      </c>
      <c r="E285" s="128">
        <v>723</v>
      </c>
      <c r="F285" s="722">
        <v>41079</v>
      </c>
      <c r="G285" s="130" t="s">
        <v>37</v>
      </c>
      <c r="H285" s="707">
        <v>4000</v>
      </c>
      <c r="I285" s="353"/>
      <c r="J285" s="132"/>
      <c r="K285" s="410" t="s">
        <v>39</v>
      </c>
      <c r="L285" s="133" t="s">
        <v>68</v>
      </c>
      <c r="M285" s="411" t="s">
        <v>49</v>
      </c>
      <c r="N285" s="412">
        <v>30</v>
      </c>
      <c r="O285" s="134"/>
      <c r="P285" s="134"/>
      <c r="Q285" s="134"/>
      <c r="R285" s="134"/>
      <c r="S285" s="134"/>
      <c r="T285" s="414">
        <v>0</v>
      </c>
      <c r="U285" s="371">
        <v>0</v>
      </c>
      <c r="V285" s="371">
        <v>0</v>
      </c>
      <c r="W285" s="371">
        <v>0</v>
      </c>
      <c r="X285" s="371">
        <v>0</v>
      </c>
      <c r="Y285" s="415"/>
    </row>
    <row r="286" spans="1:25" s="575" customFormat="1">
      <c r="A286" s="450">
        <v>76005001</v>
      </c>
      <c r="B286" s="408">
        <v>6</v>
      </c>
      <c r="C286" s="348" t="s">
        <v>1099</v>
      </c>
      <c r="D286" s="348" t="s">
        <v>134</v>
      </c>
      <c r="E286" s="128">
        <v>723</v>
      </c>
      <c r="F286" s="722">
        <v>41085</v>
      </c>
      <c r="G286" s="130" t="s">
        <v>37</v>
      </c>
      <c r="H286" s="707">
        <v>1550</v>
      </c>
      <c r="I286" s="353" t="s">
        <v>46</v>
      </c>
      <c r="J286" s="132">
        <v>4.2300000000000004</v>
      </c>
      <c r="K286" s="410" t="s">
        <v>39</v>
      </c>
      <c r="L286" s="133" t="s">
        <v>68</v>
      </c>
      <c r="M286" s="411"/>
      <c r="N286" s="412">
        <v>21</v>
      </c>
      <c r="O286" s="134">
        <v>1550000</v>
      </c>
      <c r="P286" s="134">
        <v>1550000</v>
      </c>
      <c r="Q286" s="134">
        <v>35465628</v>
      </c>
      <c r="R286" s="134">
        <v>637583</v>
      </c>
      <c r="S286" s="134">
        <v>36103211</v>
      </c>
      <c r="T286" s="414" t="s">
        <v>645</v>
      </c>
      <c r="U286" s="371"/>
      <c r="V286" s="371">
        <v>0</v>
      </c>
      <c r="W286" s="371"/>
      <c r="X286" s="371">
        <v>0</v>
      </c>
      <c r="Y286" s="415"/>
    </row>
    <row r="287" spans="1:25" s="575" customFormat="1">
      <c r="A287" s="450">
        <v>76033514</v>
      </c>
      <c r="B287" s="408">
        <v>2</v>
      </c>
      <c r="C287" s="348" t="s">
        <v>1143</v>
      </c>
      <c r="D287" s="348" t="s">
        <v>984</v>
      </c>
      <c r="E287" s="128">
        <v>736</v>
      </c>
      <c r="F287" s="722">
        <v>41234</v>
      </c>
      <c r="G287" s="130" t="s">
        <v>37</v>
      </c>
      <c r="H287" s="707">
        <v>5000</v>
      </c>
      <c r="I287" s="353"/>
      <c r="J287" s="132"/>
      <c r="K287" s="410" t="s">
        <v>68</v>
      </c>
      <c r="L287" s="133" t="s">
        <v>39</v>
      </c>
      <c r="M287" s="411" t="s">
        <v>49</v>
      </c>
      <c r="N287" s="412">
        <v>10</v>
      </c>
      <c r="O287" s="134"/>
      <c r="P287" s="134"/>
      <c r="Q287" s="134"/>
      <c r="R287" s="134"/>
      <c r="S287" s="134"/>
      <c r="T287" s="414">
        <v>0</v>
      </c>
      <c r="U287" s="371">
        <v>0</v>
      </c>
      <c r="V287" s="371" t="s">
        <v>988</v>
      </c>
      <c r="W287" s="371">
        <v>0</v>
      </c>
      <c r="X287" s="371">
        <v>0</v>
      </c>
      <c r="Y287" s="415"/>
    </row>
    <row r="288" spans="1:25" s="575" customFormat="1">
      <c r="A288" s="450">
        <v>76033514</v>
      </c>
      <c r="B288" s="408">
        <v>2</v>
      </c>
      <c r="C288" s="348" t="s">
        <v>1143</v>
      </c>
      <c r="D288" s="348" t="s">
        <v>984</v>
      </c>
      <c r="E288" s="128">
        <v>737</v>
      </c>
      <c r="F288" s="722">
        <v>41234</v>
      </c>
      <c r="G288" s="130" t="s">
        <v>37</v>
      </c>
      <c r="H288" s="707">
        <v>5000</v>
      </c>
      <c r="I288" s="353"/>
      <c r="J288" s="132"/>
      <c r="K288" s="410" t="s">
        <v>68</v>
      </c>
      <c r="L288" s="133" t="s">
        <v>39</v>
      </c>
      <c r="M288" s="411" t="s">
        <v>49</v>
      </c>
      <c r="N288" s="412">
        <v>30</v>
      </c>
      <c r="O288" s="134"/>
      <c r="P288" s="134"/>
      <c r="Q288" s="134"/>
      <c r="R288" s="134"/>
      <c r="S288" s="134"/>
      <c r="T288" s="414">
        <v>0</v>
      </c>
      <c r="U288" s="371">
        <v>0</v>
      </c>
      <c r="V288" s="371" t="s">
        <v>988</v>
      </c>
      <c r="W288" s="371">
        <v>0</v>
      </c>
      <c r="X288" s="371">
        <v>0</v>
      </c>
      <c r="Y288" s="415"/>
    </row>
    <row r="289" spans="1:25" s="575" customFormat="1">
      <c r="A289" s="450">
        <v>91144000</v>
      </c>
      <c r="B289" s="723">
        <v>8</v>
      </c>
      <c r="C289" s="348" t="s">
        <v>1022</v>
      </c>
      <c r="D289" s="348" t="s">
        <v>989</v>
      </c>
      <c r="E289" s="130">
        <v>254</v>
      </c>
      <c r="F289" s="722">
        <v>37055</v>
      </c>
      <c r="G289" s="130" t="s">
        <v>37</v>
      </c>
      <c r="H289" s="707">
        <v>800</v>
      </c>
      <c r="I289" s="353" t="s">
        <v>67</v>
      </c>
      <c r="J289" s="132">
        <v>6.2</v>
      </c>
      <c r="K289" s="410" t="s">
        <v>39</v>
      </c>
      <c r="L289" s="133" t="s">
        <v>985</v>
      </c>
      <c r="M289" s="411" t="s">
        <v>985</v>
      </c>
      <c r="N289" s="412">
        <v>7</v>
      </c>
      <c r="O289" s="134">
        <v>800000</v>
      </c>
      <c r="P289" s="134"/>
      <c r="Q289" s="134">
        <v>0</v>
      </c>
      <c r="R289" s="134"/>
      <c r="S289" s="134"/>
      <c r="T289" s="414" t="s">
        <v>645</v>
      </c>
      <c r="U289" s="371">
        <v>0</v>
      </c>
      <c r="V289" s="371">
        <v>0</v>
      </c>
      <c r="W289" s="371" t="s">
        <v>990</v>
      </c>
      <c r="X289" s="371" t="s">
        <v>987</v>
      </c>
      <c r="Y289" s="415"/>
    </row>
    <row r="290" spans="1:25" s="575" customFormat="1">
      <c r="A290" s="450">
        <v>91144000</v>
      </c>
      <c r="B290" s="723">
        <v>8</v>
      </c>
      <c r="C290" s="348" t="s">
        <v>1022</v>
      </c>
      <c r="D290" s="348" t="s">
        <v>989</v>
      </c>
      <c r="E290" s="130">
        <v>254</v>
      </c>
      <c r="F290" s="722">
        <v>37055</v>
      </c>
      <c r="G290" s="130" t="s">
        <v>37</v>
      </c>
      <c r="H290" s="707">
        <v>3200</v>
      </c>
      <c r="I290" s="353" t="s">
        <v>73</v>
      </c>
      <c r="J290" s="132">
        <v>6.2</v>
      </c>
      <c r="K290" s="410" t="s">
        <v>39</v>
      </c>
      <c r="L290" s="133" t="s">
        <v>985</v>
      </c>
      <c r="M290" s="411" t="s">
        <v>985</v>
      </c>
      <c r="N290" s="412">
        <v>7</v>
      </c>
      <c r="O290" s="134">
        <v>2500000</v>
      </c>
      <c r="P290" s="134"/>
      <c r="Q290" s="134">
        <v>0</v>
      </c>
      <c r="R290" s="134"/>
      <c r="S290" s="134"/>
      <c r="T290" s="414" t="s">
        <v>645</v>
      </c>
      <c r="U290" s="371">
        <v>0</v>
      </c>
      <c r="V290" s="371">
        <v>0</v>
      </c>
      <c r="W290" s="371" t="s">
        <v>990</v>
      </c>
      <c r="X290" s="371" t="s">
        <v>987</v>
      </c>
      <c r="Y290" s="415"/>
    </row>
    <row r="291" spans="1:25" s="575" customFormat="1">
      <c r="A291" s="450">
        <v>91144000</v>
      </c>
      <c r="B291" s="723">
        <v>8</v>
      </c>
      <c r="C291" s="348" t="s">
        <v>1022</v>
      </c>
      <c r="D291" s="348" t="s">
        <v>989</v>
      </c>
      <c r="E291" s="130">
        <v>254</v>
      </c>
      <c r="F291" s="722">
        <v>37055</v>
      </c>
      <c r="G291" s="130" t="s">
        <v>37</v>
      </c>
      <c r="H291" s="707">
        <v>800</v>
      </c>
      <c r="I291" s="353" t="s">
        <v>71</v>
      </c>
      <c r="J291" s="132">
        <v>6.5</v>
      </c>
      <c r="K291" s="410" t="s">
        <v>39</v>
      </c>
      <c r="L291" s="133" t="s">
        <v>985</v>
      </c>
      <c r="M291" s="411" t="s">
        <v>985</v>
      </c>
      <c r="N291" s="412">
        <v>25</v>
      </c>
      <c r="O291" s="134">
        <v>800000</v>
      </c>
      <c r="P291" s="134">
        <v>713221</v>
      </c>
      <c r="Q291" s="134">
        <v>16319245</v>
      </c>
      <c r="R291" s="134">
        <v>522022</v>
      </c>
      <c r="S291" s="134">
        <v>16841267</v>
      </c>
      <c r="T291" s="414" t="s">
        <v>645</v>
      </c>
      <c r="U291" s="371">
        <v>0</v>
      </c>
      <c r="V291" s="371">
        <v>0</v>
      </c>
      <c r="W291" s="371">
        <v>0</v>
      </c>
      <c r="X291" s="371" t="s">
        <v>987</v>
      </c>
      <c r="Y291" s="415"/>
    </row>
    <row r="292" spans="1:25" s="575" customFormat="1">
      <c r="A292" s="450">
        <v>91144000</v>
      </c>
      <c r="B292" s="723">
        <v>8</v>
      </c>
      <c r="C292" s="348" t="s">
        <v>1022</v>
      </c>
      <c r="D292" s="348" t="s">
        <v>989</v>
      </c>
      <c r="E292" s="130">
        <v>254</v>
      </c>
      <c r="F292" s="722">
        <v>37055</v>
      </c>
      <c r="G292" s="130" t="s">
        <v>37</v>
      </c>
      <c r="H292" s="707">
        <v>3200</v>
      </c>
      <c r="I292" s="353" t="s">
        <v>72</v>
      </c>
      <c r="J292" s="132">
        <v>6.5</v>
      </c>
      <c r="K292" s="410" t="s">
        <v>39</v>
      </c>
      <c r="L292" s="133" t="s">
        <v>985</v>
      </c>
      <c r="M292" s="411" t="s">
        <v>985</v>
      </c>
      <c r="N292" s="412">
        <v>25</v>
      </c>
      <c r="O292" s="134">
        <v>2900000</v>
      </c>
      <c r="P292" s="134">
        <v>2585425</v>
      </c>
      <c r="Q292" s="134">
        <v>59157239</v>
      </c>
      <c r="R292" s="134">
        <v>1892355</v>
      </c>
      <c r="S292" s="134">
        <v>61049594</v>
      </c>
      <c r="T292" s="414" t="s">
        <v>645</v>
      </c>
      <c r="U292" s="371">
        <v>0</v>
      </c>
      <c r="V292" s="371">
        <v>0</v>
      </c>
      <c r="W292" s="371">
        <v>0</v>
      </c>
      <c r="X292" s="371" t="s">
        <v>987</v>
      </c>
      <c r="Y292" s="415"/>
    </row>
    <row r="293" spans="1:25" s="575" customFormat="1">
      <c r="A293" s="450">
        <v>91144000</v>
      </c>
      <c r="B293" s="408">
        <v>8</v>
      </c>
      <c r="C293" s="348" t="s">
        <v>1022</v>
      </c>
      <c r="D293" s="348" t="s">
        <v>984</v>
      </c>
      <c r="E293" s="128">
        <v>422</v>
      </c>
      <c r="F293" s="722">
        <v>38544</v>
      </c>
      <c r="G293" s="130" t="s">
        <v>37</v>
      </c>
      <c r="H293" s="707">
        <v>1800</v>
      </c>
      <c r="I293" s="353"/>
      <c r="J293" s="132"/>
      <c r="K293" s="410" t="s">
        <v>68</v>
      </c>
      <c r="L293" s="133" t="s">
        <v>39</v>
      </c>
      <c r="M293" s="411" t="s">
        <v>985</v>
      </c>
      <c r="N293" s="412">
        <v>10</v>
      </c>
      <c r="O293" s="134"/>
      <c r="P293" s="134"/>
      <c r="Q293" s="134"/>
      <c r="R293" s="134"/>
      <c r="S293" s="134"/>
      <c r="T293" s="414">
        <v>0</v>
      </c>
      <c r="U293" s="371">
        <v>0</v>
      </c>
      <c r="V293" s="371">
        <v>0</v>
      </c>
      <c r="W293" s="371">
        <v>0</v>
      </c>
      <c r="X293" s="371">
        <v>0</v>
      </c>
      <c r="Y293" s="415"/>
    </row>
    <row r="294" spans="1:25" s="575" customFormat="1">
      <c r="A294" s="450">
        <v>91144000</v>
      </c>
      <c r="B294" s="408">
        <v>8</v>
      </c>
      <c r="C294" s="348" t="s">
        <v>1022</v>
      </c>
      <c r="D294" s="348" t="s">
        <v>134</v>
      </c>
      <c r="E294" s="128">
        <v>422</v>
      </c>
      <c r="F294" s="722">
        <v>38544</v>
      </c>
      <c r="G294" s="130" t="s">
        <v>37</v>
      </c>
      <c r="H294" s="707">
        <v>1800</v>
      </c>
      <c r="I294" s="353" t="s">
        <v>46</v>
      </c>
      <c r="J294" s="132">
        <v>3.5</v>
      </c>
      <c r="K294" s="410" t="s">
        <v>68</v>
      </c>
      <c r="L294" s="133" t="s">
        <v>39</v>
      </c>
      <c r="M294" s="411" t="s">
        <v>985</v>
      </c>
      <c r="N294" s="412">
        <v>10</v>
      </c>
      <c r="O294" s="134"/>
      <c r="P294" s="134"/>
      <c r="Q294" s="134">
        <v>0</v>
      </c>
      <c r="R294" s="134"/>
      <c r="S294" s="134"/>
      <c r="T294" s="414" t="s">
        <v>645</v>
      </c>
      <c r="U294" s="371">
        <v>0</v>
      </c>
      <c r="V294" s="371" t="s">
        <v>988</v>
      </c>
      <c r="W294" s="371">
        <v>0</v>
      </c>
      <c r="X294" s="371" t="s">
        <v>987</v>
      </c>
      <c r="Y294" s="415" t="s">
        <v>1135</v>
      </c>
    </row>
    <row r="295" spans="1:25" s="575" customFormat="1">
      <c r="A295" s="450">
        <v>91144000</v>
      </c>
      <c r="B295" s="408">
        <v>8</v>
      </c>
      <c r="C295" s="348" t="s">
        <v>1022</v>
      </c>
      <c r="D295" s="348" t="s">
        <v>984</v>
      </c>
      <c r="E295" s="128">
        <v>640</v>
      </c>
      <c r="F295" s="722">
        <v>40413</v>
      </c>
      <c r="G295" s="130" t="s">
        <v>37</v>
      </c>
      <c r="H295" s="707">
        <v>2500</v>
      </c>
      <c r="I295" s="353"/>
      <c r="J295" s="132"/>
      <c r="K295" s="410" t="s">
        <v>68</v>
      </c>
      <c r="L295" s="133" t="s">
        <v>39</v>
      </c>
      <c r="M295" s="411" t="s">
        <v>49</v>
      </c>
      <c r="N295" s="412">
        <v>10</v>
      </c>
      <c r="O295" s="134"/>
      <c r="P295" s="134"/>
      <c r="Q295" s="134"/>
      <c r="R295" s="134"/>
      <c r="S295" s="134"/>
      <c r="T295" s="414">
        <v>0</v>
      </c>
      <c r="U295" s="371">
        <v>0</v>
      </c>
      <c r="V295" s="371">
        <v>0</v>
      </c>
      <c r="W295" s="371">
        <v>0</v>
      </c>
      <c r="X295" s="371">
        <v>0</v>
      </c>
      <c r="Y295" s="415"/>
    </row>
    <row r="296" spans="1:25" s="575" customFormat="1">
      <c r="A296" s="450">
        <v>91144000</v>
      </c>
      <c r="B296" s="408">
        <v>8</v>
      </c>
      <c r="C296" s="348" t="s">
        <v>1022</v>
      </c>
      <c r="D296" s="348" t="s">
        <v>134</v>
      </c>
      <c r="E296" s="128">
        <v>640</v>
      </c>
      <c r="F296" s="722">
        <v>40413</v>
      </c>
      <c r="G296" s="130" t="s">
        <v>37</v>
      </c>
      <c r="H296" s="707">
        <v>2500</v>
      </c>
      <c r="I296" s="353" t="s">
        <v>46</v>
      </c>
      <c r="J296" s="132">
        <v>3</v>
      </c>
      <c r="K296" s="410" t="s">
        <v>68</v>
      </c>
      <c r="L296" s="133" t="s">
        <v>39</v>
      </c>
      <c r="M296" s="411" t="s">
        <v>985</v>
      </c>
      <c r="N296" s="412">
        <v>7</v>
      </c>
      <c r="O296" s="134">
        <v>1000000</v>
      </c>
      <c r="P296" s="134">
        <v>1000000</v>
      </c>
      <c r="Q296" s="134">
        <v>22881050</v>
      </c>
      <c r="R296" s="134">
        <v>198110</v>
      </c>
      <c r="S296" s="134">
        <v>23079160</v>
      </c>
      <c r="T296" s="414" t="s">
        <v>645</v>
      </c>
      <c r="U296" s="371">
        <v>0</v>
      </c>
      <c r="V296" s="371">
        <v>0</v>
      </c>
      <c r="W296" s="371">
        <v>0</v>
      </c>
      <c r="X296" s="371">
        <v>0</v>
      </c>
      <c r="Y296" s="415" t="s">
        <v>1135</v>
      </c>
    </row>
    <row r="297" spans="1:25" s="575" customFormat="1">
      <c r="A297" s="450">
        <v>91144000</v>
      </c>
      <c r="B297" s="408">
        <v>8</v>
      </c>
      <c r="C297" s="348" t="s">
        <v>1022</v>
      </c>
      <c r="D297" s="348" t="s">
        <v>134</v>
      </c>
      <c r="E297" s="128">
        <v>640</v>
      </c>
      <c r="F297" s="722">
        <v>40413</v>
      </c>
      <c r="G297" s="130" t="s">
        <v>162</v>
      </c>
      <c r="H297" s="707">
        <v>53000000</v>
      </c>
      <c r="I297" s="353" t="s">
        <v>87</v>
      </c>
      <c r="J297" s="132">
        <v>6.5</v>
      </c>
      <c r="K297" s="410" t="s">
        <v>68</v>
      </c>
      <c r="L297" s="133" t="s">
        <v>39</v>
      </c>
      <c r="M297" s="411" t="s">
        <v>985</v>
      </c>
      <c r="N297" s="412">
        <v>7</v>
      </c>
      <c r="O297" s="134"/>
      <c r="P297" s="134"/>
      <c r="Q297" s="134">
        <v>0</v>
      </c>
      <c r="R297" s="134"/>
      <c r="S297" s="134"/>
      <c r="T297" s="414">
        <v>0</v>
      </c>
      <c r="U297" s="371">
        <v>0</v>
      </c>
      <c r="V297" s="371" t="s">
        <v>988</v>
      </c>
      <c r="W297" s="371">
        <v>0</v>
      </c>
      <c r="X297" s="371">
        <v>0</v>
      </c>
      <c r="Y297" s="415" t="s">
        <v>1135</v>
      </c>
    </row>
    <row r="298" spans="1:25" s="575" customFormat="1">
      <c r="A298" s="450">
        <v>91144000</v>
      </c>
      <c r="B298" s="408">
        <v>8</v>
      </c>
      <c r="C298" s="348" t="s">
        <v>1022</v>
      </c>
      <c r="D298" s="348" t="s">
        <v>984</v>
      </c>
      <c r="E298" s="128">
        <v>641</v>
      </c>
      <c r="F298" s="722">
        <v>40413</v>
      </c>
      <c r="G298" s="130" t="s">
        <v>37</v>
      </c>
      <c r="H298" s="707">
        <v>2500</v>
      </c>
      <c r="I298" s="353"/>
      <c r="J298" s="132"/>
      <c r="K298" s="410" t="s">
        <v>68</v>
      </c>
      <c r="L298" s="133" t="s">
        <v>39</v>
      </c>
      <c r="M298" s="411" t="s">
        <v>49</v>
      </c>
      <c r="N298" s="412">
        <v>30</v>
      </c>
      <c r="O298" s="134"/>
      <c r="P298" s="134"/>
      <c r="Q298" s="134"/>
      <c r="R298" s="134"/>
      <c r="S298" s="134"/>
      <c r="T298" s="414">
        <v>0</v>
      </c>
      <c r="U298" s="371">
        <v>0</v>
      </c>
      <c r="V298" s="371">
        <v>0</v>
      </c>
      <c r="W298" s="371">
        <v>0</v>
      </c>
      <c r="X298" s="371">
        <v>0</v>
      </c>
      <c r="Y298" s="415"/>
    </row>
    <row r="299" spans="1:25" s="575" customFormat="1">
      <c r="A299" s="450">
        <v>91144000</v>
      </c>
      <c r="B299" s="408">
        <v>8</v>
      </c>
      <c r="C299" s="348" t="s">
        <v>1022</v>
      </c>
      <c r="D299" s="348" t="s">
        <v>134</v>
      </c>
      <c r="E299" s="128">
        <v>641</v>
      </c>
      <c r="F299" s="722">
        <v>40413</v>
      </c>
      <c r="G299" s="130" t="s">
        <v>37</v>
      </c>
      <c r="H299" s="707">
        <v>2500</v>
      </c>
      <c r="I299" s="353" t="s">
        <v>89</v>
      </c>
      <c r="J299" s="132">
        <v>4</v>
      </c>
      <c r="K299" s="410" t="s">
        <v>68</v>
      </c>
      <c r="L299" s="133" t="s">
        <v>39</v>
      </c>
      <c r="M299" s="411" t="s">
        <v>985</v>
      </c>
      <c r="N299" s="412">
        <v>21</v>
      </c>
      <c r="O299" s="134">
        <v>1500000</v>
      </c>
      <c r="P299" s="134">
        <v>1500000</v>
      </c>
      <c r="Q299" s="134">
        <v>34321575</v>
      </c>
      <c r="R299" s="134">
        <v>395263</v>
      </c>
      <c r="S299" s="134">
        <v>34716838</v>
      </c>
      <c r="T299" s="414" t="s">
        <v>645</v>
      </c>
      <c r="U299" s="371">
        <v>0</v>
      </c>
      <c r="V299" s="371">
        <v>0</v>
      </c>
      <c r="W299" s="371">
        <v>0</v>
      </c>
      <c r="X299" s="371">
        <v>0</v>
      </c>
      <c r="Y299" s="415" t="s">
        <v>1135</v>
      </c>
    </row>
    <row r="300" spans="1:25" s="575" customFormat="1">
      <c r="A300" s="450">
        <v>61216000</v>
      </c>
      <c r="B300" s="723">
        <v>7</v>
      </c>
      <c r="C300" s="348" t="s">
        <v>1024</v>
      </c>
      <c r="D300" s="348" t="s">
        <v>989</v>
      </c>
      <c r="E300" s="130">
        <v>169</v>
      </c>
      <c r="F300" s="722">
        <v>34257</v>
      </c>
      <c r="G300" s="130" t="s">
        <v>37</v>
      </c>
      <c r="H300" s="707">
        <v>700</v>
      </c>
      <c r="I300" s="423" t="s">
        <v>48</v>
      </c>
      <c r="J300" s="132">
        <v>6.75</v>
      </c>
      <c r="K300" s="410" t="s">
        <v>49</v>
      </c>
      <c r="L300" s="133" t="s">
        <v>985</v>
      </c>
      <c r="M300" s="411" t="s">
        <v>985</v>
      </c>
      <c r="N300" s="416">
        <v>21</v>
      </c>
      <c r="O300" s="134">
        <v>700000</v>
      </c>
      <c r="P300" s="134">
        <v>150000</v>
      </c>
      <c r="Q300" s="134">
        <v>3432158</v>
      </c>
      <c r="R300" s="134">
        <v>75550</v>
      </c>
      <c r="S300" s="134">
        <v>3507708</v>
      </c>
      <c r="T300" s="414" t="s">
        <v>645</v>
      </c>
      <c r="U300" s="371">
        <v>0</v>
      </c>
      <c r="V300" s="371">
        <v>0</v>
      </c>
      <c r="W300" s="371">
        <v>0</v>
      </c>
      <c r="X300" s="371" t="s">
        <v>987</v>
      </c>
      <c r="Y300" s="415" t="s">
        <v>993</v>
      </c>
    </row>
    <row r="301" spans="1:25" s="575" customFormat="1">
      <c r="A301" s="450">
        <v>61216000</v>
      </c>
      <c r="B301" s="723">
        <v>7</v>
      </c>
      <c r="C301" s="348" t="s">
        <v>1024</v>
      </c>
      <c r="D301" s="348" t="s">
        <v>989</v>
      </c>
      <c r="E301" s="130">
        <v>169</v>
      </c>
      <c r="F301" s="722">
        <v>34257</v>
      </c>
      <c r="G301" s="130" t="s">
        <v>37</v>
      </c>
      <c r="H301" s="707">
        <v>440</v>
      </c>
      <c r="I301" s="353" t="s">
        <v>38</v>
      </c>
      <c r="J301" s="132">
        <v>6.75</v>
      </c>
      <c r="K301" s="410" t="s">
        <v>49</v>
      </c>
      <c r="L301" s="133" t="s">
        <v>985</v>
      </c>
      <c r="M301" s="411" t="s">
        <v>985</v>
      </c>
      <c r="N301" s="416">
        <v>15</v>
      </c>
      <c r="O301" s="134">
        <v>440000</v>
      </c>
      <c r="P301" s="134"/>
      <c r="Q301" s="134">
        <v>0</v>
      </c>
      <c r="R301" s="134"/>
      <c r="S301" s="134"/>
      <c r="T301" s="414" t="s">
        <v>645</v>
      </c>
      <c r="U301" s="371">
        <v>0</v>
      </c>
      <c r="V301" s="371">
        <v>0</v>
      </c>
      <c r="W301" s="371" t="s">
        <v>990</v>
      </c>
      <c r="X301" s="371" t="s">
        <v>987</v>
      </c>
      <c r="Y301" s="415" t="s">
        <v>993</v>
      </c>
    </row>
    <row r="302" spans="1:25" s="575" customFormat="1">
      <c r="A302" s="450">
        <v>61216000</v>
      </c>
      <c r="B302" s="723">
        <v>7</v>
      </c>
      <c r="C302" s="348" t="s">
        <v>1024</v>
      </c>
      <c r="D302" s="348" t="s">
        <v>989</v>
      </c>
      <c r="E302" s="130">
        <v>169</v>
      </c>
      <c r="F302" s="722">
        <v>34257</v>
      </c>
      <c r="G302" s="130" t="s">
        <v>37</v>
      </c>
      <c r="H302" s="707">
        <v>260</v>
      </c>
      <c r="I302" s="353" t="s">
        <v>40</v>
      </c>
      <c r="J302" s="132">
        <v>6.75</v>
      </c>
      <c r="K302" s="410" t="s">
        <v>49</v>
      </c>
      <c r="L302" s="133" t="s">
        <v>985</v>
      </c>
      <c r="M302" s="411" t="s">
        <v>985</v>
      </c>
      <c r="N302" s="416">
        <v>15</v>
      </c>
      <c r="O302" s="134">
        <v>260000</v>
      </c>
      <c r="P302" s="134"/>
      <c r="Q302" s="134">
        <v>0</v>
      </c>
      <c r="R302" s="134"/>
      <c r="S302" s="134"/>
      <c r="T302" s="414" t="s">
        <v>645</v>
      </c>
      <c r="U302" s="371">
        <v>0</v>
      </c>
      <c r="V302" s="371">
        <v>0</v>
      </c>
      <c r="W302" s="371" t="s">
        <v>990</v>
      </c>
      <c r="X302" s="371" t="s">
        <v>987</v>
      </c>
      <c r="Y302" s="415" t="s">
        <v>993</v>
      </c>
    </row>
    <row r="303" spans="1:25" s="575" customFormat="1">
      <c r="A303" s="450">
        <v>61216000</v>
      </c>
      <c r="B303" s="723">
        <v>7</v>
      </c>
      <c r="C303" s="348" t="s">
        <v>1024</v>
      </c>
      <c r="D303" s="348" t="s">
        <v>989</v>
      </c>
      <c r="E303" s="130">
        <v>183</v>
      </c>
      <c r="F303" s="722">
        <v>34682</v>
      </c>
      <c r="G303" s="130" t="s">
        <v>37</v>
      </c>
      <c r="H303" s="707">
        <v>670</v>
      </c>
      <c r="I303" s="353" t="s">
        <v>51</v>
      </c>
      <c r="J303" s="132">
        <v>6</v>
      </c>
      <c r="K303" s="410" t="s">
        <v>49</v>
      </c>
      <c r="L303" s="424" t="s">
        <v>57</v>
      </c>
      <c r="M303" s="411" t="s">
        <v>985</v>
      </c>
      <c r="N303" s="416">
        <v>25</v>
      </c>
      <c r="O303" s="134">
        <v>670000</v>
      </c>
      <c r="P303" s="134">
        <v>390833</v>
      </c>
      <c r="Q303" s="134">
        <v>8942669</v>
      </c>
      <c r="R303" s="134">
        <v>87280</v>
      </c>
      <c r="S303" s="134">
        <v>9029949</v>
      </c>
      <c r="T303" s="414" t="s">
        <v>645</v>
      </c>
      <c r="U303" s="371">
        <v>0</v>
      </c>
      <c r="V303" s="371">
        <v>0</v>
      </c>
      <c r="W303" s="371">
        <v>0</v>
      </c>
      <c r="X303" s="371" t="s">
        <v>987</v>
      </c>
      <c r="Y303" s="415" t="s">
        <v>993</v>
      </c>
    </row>
    <row r="304" spans="1:25" s="575" customFormat="1">
      <c r="A304" s="450">
        <v>61216000</v>
      </c>
      <c r="B304" s="723">
        <v>7</v>
      </c>
      <c r="C304" s="348" t="s">
        <v>1024</v>
      </c>
      <c r="D304" s="348" t="s">
        <v>989</v>
      </c>
      <c r="E304" s="130">
        <v>190</v>
      </c>
      <c r="F304" s="722">
        <v>35144</v>
      </c>
      <c r="G304" s="130" t="s">
        <v>37</v>
      </c>
      <c r="H304" s="707">
        <v>1280</v>
      </c>
      <c r="I304" s="423" t="s">
        <v>53</v>
      </c>
      <c r="J304" s="132">
        <v>6.5</v>
      </c>
      <c r="K304" s="410" t="s">
        <v>49</v>
      </c>
      <c r="L304" s="424" t="s">
        <v>57</v>
      </c>
      <c r="M304" s="411" t="s">
        <v>985</v>
      </c>
      <c r="N304" s="416">
        <v>30</v>
      </c>
      <c r="O304" s="134">
        <v>1280000</v>
      </c>
      <c r="P304" s="134">
        <v>925714</v>
      </c>
      <c r="Q304" s="134">
        <v>21181308</v>
      </c>
      <c r="R304" s="134">
        <v>563154</v>
      </c>
      <c r="S304" s="134">
        <v>21744462</v>
      </c>
      <c r="T304" s="414" t="s">
        <v>645</v>
      </c>
      <c r="U304" s="371">
        <v>0</v>
      </c>
      <c r="V304" s="371">
        <v>0</v>
      </c>
      <c r="W304" s="371">
        <v>0</v>
      </c>
      <c r="X304" s="371" t="s">
        <v>987</v>
      </c>
      <c r="Y304" s="415" t="s">
        <v>993</v>
      </c>
    </row>
    <row r="305" spans="1:25" s="575" customFormat="1">
      <c r="A305" s="450">
        <v>61216000</v>
      </c>
      <c r="B305" s="723">
        <v>7</v>
      </c>
      <c r="C305" s="348" t="s">
        <v>1024</v>
      </c>
      <c r="D305" s="348" t="s">
        <v>989</v>
      </c>
      <c r="E305" s="130">
        <v>200</v>
      </c>
      <c r="F305" s="722">
        <v>35753</v>
      </c>
      <c r="G305" s="130" t="s">
        <v>37</v>
      </c>
      <c r="H305" s="707">
        <v>660</v>
      </c>
      <c r="I305" s="423" t="s">
        <v>59</v>
      </c>
      <c r="J305" s="132">
        <v>6.5</v>
      </c>
      <c r="K305" s="410" t="s">
        <v>49</v>
      </c>
      <c r="L305" s="424" t="s">
        <v>57</v>
      </c>
      <c r="M305" s="411" t="s">
        <v>985</v>
      </c>
      <c r="N305" s="416">
        <v>30</v>
      </c>
      <c r="O305" s="134">
        <v>660000</v>
      </c>
      <c r="P305" s="134">
        <v>660000</v>
      </c>
      <c r="Q305" s="134">
        <v>15101493</v>
      </c>
      <c r="R305" s="134">
        <v>159337</v>
      </c>
      <c r="S305" s="134">
        <v>15260830</v>
      </c>
      <c r="T305" s="414" t="s">
        <v>645</v>
      </c>
      <c r="U305" s="371">
        <v>0</v>
      </c>
      <c r="V305" s="371">
        <v>0</v>
      </c>
      <c r="W305" s="371">
        <v>0</v>
      </c>
      <c r="X305" s="371" t="s">
        <v>987</v>
      </c>
      <c r="Y305" s="415" t="s">
        <v>993</v>
      </c>
    </row>
    <row r="306" spans="1:25" s="575" customFormat="1">
      <c r="A306" s="450">
        <v>61216000</v>
      </c>
      <c r="B306" s="723">
        <v>7</v>
      </c>
      <c r="C306" s="348" t="s">
        <v>1024</v>
      </c>
      <c r="D306" s="348" t="s">
        <v>989</v>
      </c>
      <c r="E306" s="130">
        <v>205</v>
      </c>
      <c r="F306" s="722">
        <v>35986</v>
      </c>
      <c r="G306" s="130" t="s">
        <v>37</v>
      </c>
      <c r="H306" s="707">
        <v>350</v>
      </c>
      <c r="I306" s="353" t="s">
        <v>60</v>
      </c>
      <c r="J306" s="132">
        <v>6.8</v>
      </c>
      <c r="K306" s="410" t="s">
        <v>39</v>
      </c>
      <c r="L306" s="133" t="s">
        <v>985</v>
      </c>
      <c r="M306" s="411" t="s">
        <v>985</v>
      </c>
      <c r="N306" s="416">
        <v>30</v>
      </c>
      <c r="O306" s="134">
        <v>350000</v>
      </c>
      <c r="P306" s="134">
        <v>350000</v>
      </c>
      <c r="Q306" s="134">
        <v>8008368</v>
      </c>
      <c r="R306" s="134">
        <v>88291</v>
      </c>
      <c r="S306" s="134">
        <v>8096659</v>
      </c>
      <c r="T306" s="414" t="s">
        <v>645</v>
      </c>
      <c r="U306" s="371">
        <v>0</v>
      </c>
      <c r="V306" s="371">
        <v>0</v>
      </c>
      <c r="W306" s="371">
        <v>0</v>
      </c>
      <c r="X306" s="371" t="s">
        <v>987</v>
      </c>
      <c r="Y306" s="415" t="s">
        <v>993</v>
      </c>
    </row>
    <row r="307" spans="1:25" s="575" customFormat="1">
      <c r="A307" s="450">
        <v>61216000</v>
      </c>
      <c r="B307" s="723">
        <v>7</v>
      </c>
      <c r="C307" s="348" t="s">
        <v>1024</v>
      </c>
      <c r="D307" s="348" t="s">
        <v>989</v>
      </c>
      <c r="E307" s="130">
        <v>212</v>
      </c>
      <c r="F307" s="722">
        <v>36377</v>
      </c>
      <c r="G307" s="130" t="s">
        <v>37</v>
      </c>
      <c r="H307" s="707">
        <v>340</v>
      </c>
      <c r="I307" s="353" t="s">
        <v>64</v>
      </c>
      <c r="J307" s="132">
        <v>6</v>
      </c>
      <c r="K307" s="410" t="s">
        <v>39</v>
      </c>
      <c r="L307" s="133" t="s">
        <v>985</v>
      </c>
      <c r="M307" s="411" t="s">
        <v>985</v>
      </c>
      <c r="N307" s="416">
        <v>30</v>
      </c>
      <c r="O307" s="134">
        <v>340000</v>
      </c>
      <c r="P307" s="134">
        <v>340000</v>
      </c>
      <c r="Q307" s="134">
        <v>7779557</v>
      </c>
      <c r="R307" s="134">
        <v>191189</v>
      </c>
      <c r="S307" s="134">
        <v>7970746</v>
      </c>
      <c r="T307" s="414" t="s">
        <v>645</v>
      </c>
      <c r="U307" s="371">
        <v>0</v>
      </c>
      <c r="V307" s="371">
        <v>0</v>
      </c>
      <c r="W307" s="371">
        <v>0</v>
      </c>
      <c r="X307" s="371" t="s">
        <v>987</v>
      </c>
      <c r="Y307" s="415" t="s">
        <v>993</v>
      </c>
    </row>
    <row r="308" spans="1:25" s="575" customFormat="1">
      <c r="A308" s="450">
        <v>61216000</v>
      </c>
      <c r="B308" s="723">
        <v>7</v>
      </c>
      <c r="C308" s="348" t="s">
        <v>1024</v>
      </c>
      <c r="D308" s="348" t="s">
        <v>989</v>
      </c>
      <c r="E308" s="130">
        <v>235</v>
      </c>
      <c r="F308" s="722">
        <v>36817</v>
      </c>
      <c r="G308" s="130" t="s">
        <v>37</v>
      </c>
      <c r="H308" s="707">
        <v>720</v>
      </c>
      <c r="I308" s="353" t="s">
        <v>75</v>
      </c>
      <c r="J308" s="132">
        <v>6.4</v>
      </c>
      <c r="K308" s="410" t="s">
        <v>39</v>
      </c>
      <c r="L308" s="133" t="s">
        <v>985</v>
      </c>
      <c r="M308" s="411" t="s">
        <v>985</v>
      </c>
      <c r="N308" s="416">
        <v>30</v>
      </c>
      <c r="O308" s="134">
        <v>720000</v>
      </c>
      <c r="P308" s="134">
        <v>720000</v>
      </c>
      <c r="Q308" s="134">
        <v>16474356</v>
      </c>
      <c r="R308" s="134">
        <v>257490</v>
      </c>
      <c r="S308" s="134">
        <v>16731846</v>
      </c>
      <c r="T308" s="414" t="s">
        <v>645</v>
      </c>
      <c r="U308" s="371">
        <v>0</v>
      </c>
      <c r="V308" s="371">
        <v>0</v>
      </c>
      <c r="W308" s="371">
        <v>0</v>
      </c>
      <c r="X308" s="371" t="s">
        <v>987</v>
      </c>
      <c r="Y308" s="415" t="s">
        <v>993</v>
      </c>
    </row>
    <row r="309" spans="1:25" s="575" customFormat="1">
      <c r="A309" s="450">
        <v>61216000</v>
      </c>
      <c r="B309" s="723">
        <v>7</v>
      </c>
      <c r="C309" s="348" t="s">
        <v>1024</v>
      </c>
      <c r="D309" s="348" t="s">
        <v>989</v>
      </c>
      <c r="E309" s="130">
        <v>273</v>
      </c>
      <c r="F309" s="722">
        <v>37174</v>
      </c>
      <c r="G309" s="130" t="s">
        <v>37</v>
      </c>
      <c r="H309" s="707">
        <v>765</v>
      </c>
      <c r="I309" s="353" t="s">
        <v>116</v>
      </c>
      <c r="J309" s="132">
        <v>5.5</v>
      </c>
      <c r="K309" s="410" t="s">
        <v>39</v>
      </c>
      <c r="L309" s="133" t="s">
        <v>985</v>
      </c>
      <c r="M309" s="411" t="s">
        <v>985</v>
      </c>
      <c r="N309" s="416">
        <v>30</v>
      </c>
      <c r="O309" s="134">
        <v>765000</v>
      </c>
      <c r="P309" s="134">
        <v>765000</v>
      </c>
      <c r="Q309" s="134">
        <v>17504003</v>
      </c>
      <c r="R309" s="134">
        <v>156896</v>
      </c>
      <c r="S309" s="134">
        <v>17660899</v>
      </c>
      <c r="T309" s="414" t="s">
        <v>645</v>
      </c>
      <c r="U309" s="371">
        <v>0</v>
      </c>
      <c r="V309" s="371">
        <v>0</v>
      </c>
      <c r="W309" s="371">
        <v>0</v>
      </c>
      <c r="X309" s="371" t="s">
        <v>987</v>
      </c>
      <c r="Y309" s="415" t="s">
        <v>993</v>
      </c>
    </row>
    <row r="310" spans="1:25" s="575" customFormat="1">
      <c r="A310" s="450">
        <v>61216000</v>
      </c>
      <c r="B310" s="723">
        <v>7</v>
      </c>
      <c r="C310" s="348" t="s">
        <v>1024</v>
      </c>
      <c r="D310" s="348" t="s">
        <v>989</v>
      </c>
      <c r="E310" s="130">
        <v>286</v>
      </c>
      <c r="F310" s="722">
        <v>37321</v>
      </c>
      <c r="G310" s="130" t="s">
        <v>37</v>
      </c>
      <c r="H310" s="707">
        <v>815</v>
      </c>
      <c r="I310" s="353" t="s">
        <v>123</v>
      </c>
      <c r="J310" s="132">
        <v>6</v>
      </c>
      <c r="K310" s="410" t="s">
        <v>49</v>
      </c>
      <c r="L310" s="133" t="s">
        <v>985</v>
      </c>
      <c r="M310" s="411" t="s">
        <v>985</v>
      </c>
      <c r="N310" s="412">
        <v>30</v>
      </c>
      <c r="O310" s="134">
        <v>815000</v>
      </c>
      <c r="P310" s="134">
        <v>815000</v>
      </c>
      <c r="Q310" s="134">
        <v>18648056</v>
      </c>
      <c r="R310" s="134">
        <v>273638</v>
      </c>
      <c r="S310" s="134">
        <v>18921694</v>
      </c>
      <c r="T310" s="414" t="s">
        <v>645</v>
      </c>
      <c r="U310" s="371">
        <v>0</v>
      </c>
      <c r="V310" s="371">
        <v>0</v>
      </c>
      <c r="W310" s="371">
        <v>0</v>
      </c>
      <c r="X310" s="371" t="s">
        <v>987</v>
      </c>
      <c r="Y310" s="415" t="s">
        <v>993</v>
      </c>
    </row>
    <row r="311" spans="1:25" s="575" customFormat="1">
      <c r="A311" s="450">
        <v>61216000</v>
      </c>
      <c r="B311" s="723">
        <v>7</v>
      </c>
      <c r="C311" s="348" t="s">
        <v>1024</v>
      </c>
      <c r="D311" s="348" t="s">
        <v>989</v>
      </c>
      <c r="E311" s="128">
        <v>333</v>
      </c>
      <c r="F311" s="722">
        <v>37769</v>
      </c>
      <c r="G311" s="130" t="s">
        <v>37</v>
      </c>
      <c r="H311" s="707">
        <v>2000</v>
      </c>
      <c r="I311" s="353" t="s">
        <v>167</v>
      </c>
      <c r="J311" s="132">
        <v>5.7</v>
      </c>
      <c r="K311" s="410" t="s">
        <v>39</v>
      </c>
      <c r="L311" s="133" t="s">
        <v>985</v>
      </c>
      <c r="M311" s="411" t="s">
        <v>985</v>
      </c>
      <c r="N311" s="412">
        <v>30</v>
      </c>
      <c r="O311" s="134">
        <v>2000000</v>
      </c>
      <c r="P311" s="134">
        <v>2000000</v>
      </c>
      <c r="Q311" s="134">
        <v>45762100</v>
      </c>
      <c r="R311" s="134">
        <v>638617</v>
      </c>
      <c r="S311" s="134">
        <v>46400717</v>
      </c>
      <c r="T311" s="414" t="s">
        <v>645</v>
      </c>
      <c r="U311" s="371">
        <v>0</v>
      </c>
      <c r="V311" s="371">
        <v>0</v>
      </c>
      <c r="W311" s="371">
        <v>0</v>
      </c>
      <c r="X311" s="371" t="s">
        <v>987</v>
      </c>
      <c r="Y311" s="415" t="s">
        <v>993</v>
      </c>
    </row>
    <row r="312" spans="1:25" s="575" customFormat="1">
      <c r="A312" s="450">
        <v>61216000</v>
      </c>
      <c r="B312" s="723">
        <v>7</v>
      </c>
      <c r="C312" s="348" t="s">
        <v>1024</v>
      </c>
      <c r="D312" s="348" t="s">
        <v>989</v>
      </c>
      <c r="E312" s="128">
        <v>333</v>
      </c>
      <c r="F312" s="722">
        <v>37769</v>
      </c>
      <c r="G312" s="130" t="s">
        <v>37</v>
      </c>
      <c r="H312" s="707">
        <v>1860</v>
      </c>
      <c r="I312" s="353" t="s">
        <v>168</v>
      </c>
      <c r="J312" s="132">
        <v>5.7</v>
      </c>
      <c r="K312" s="410" t="s">
        <v>39</v>
      </c>
      <c r="L312" s="133" t="s">
        <v>985</v>
      </c>
      <c r="M312" s="411" t="s">
        <v>985</v>
      </c>
      <c r="N312" s="412">
        <v>30</v>
      </c>
      <c r="O312" s="134">
        <v>1860000</v>
      </c>
      <c r="P312" s="134">
        <v>1860000</v>
      </c>
      <c r="Q312" s="134">
        <v>42558753</v>
      </c>
      <c r="R312" s="134">
        <v>793721</v>
      </c>
      <c r="S312" s="134">
        <v>43352474</v>
      </c>
      <c r="T312" s="414" t="s">
        <v>645</v>
      </c>
      <c r="U312" s="371">
        <v>0</v>
      </c>
      <c r="V312" s="371">
        <v>0</v>
      </c>
      <c r="W312" s="371">
        <v>0</v>
      </c>
      <c r="X312" s="371" t="s">
        <v>987</v>
      </c>
      <c r="Y312" s="415" t="s">
        <v>993</v>
      </c>
    </row>
    <row r="313" spans="1:25" s="575" customFormat="1">
      <c r="A313" s="450">
        <v>61216000</v>
      </c>
      <c r="B313" s="723">
        <v>7</v>
      </c>
      <c r="C313" s="348" t="s">
        <v>1024</v>
      </c>
      <c r="D313" s="348" t="s">
        <v>989</v>
      </c>
      <c r="E313" s="128">
        <v>366</v>
      </c>
      <c r="F313" s="722">
        <v>38027</v>
      </c>
      <c r="G313" s="130" t="s">
        <v>37</v>
      </c>
      <c r="H313" s="707">
        <v>2400</v>
      </c>
      <c r="I313" s="353" t="s">
        <v>190</v>
      </c>
      <c r="J313" s="132">
        <v>5.7</v>
      </c>
      <c r="K313" s="410" t="s">
        <v>39</v>
      </c>
      <c r="L313" s="133" t="s">
        <v>985</v>
      </c>
      <c r="M313" s="411" t="s">
        <v>985</v>
      </c>
      <c r="N313" s="412">
        <v>30</v>
      </c>
      <c r="O313" s="134">
        <v>2400000</v>
      </c>
      <c r="P313" s="134">
        <v>2400000</v>
      </c>
      <c r="Q313" s="134">
        <v>54914520</v>
      </c>
      <c r="R313" s="134">
        <v>1283166</v>
      </c>
      <c r="S313" s="134">
        <v>56197686</v>
      </c>
      <c r="T313" s="414" t="s">
        <v>645</v>
      </c>
      <c r="U313" s="371">
        <v>0</v>
      </c>
      <c r="V313" s="371">
        <v>0</v>
      </c>
      <c r="W313" s="371">
        <v>0</v>
      </c>
      <c r="X313" s="371" t="s">
        <v>987</v>
      </c>
      <c r="Y313" s="415" t="s">
        <v>993</v>
      </c>
    </row>
    <row r="314" spans="1:25" s="575" customFormat="1">
      <c r="A314" s="450">
        <v>61216000</v>
      </c>
      <c r="B314" s="723">
        <v>7</v>
      </c>
      <c r="C314" s="348" t="s">
        <v>1024</v>
      </c>
      <c r="D314" s="348" t="s">
        <v>989</v>
      </c>
      <c r="E314" s="128">
        <v>366</v>
      </c>
      <c r="F314" s="722">
        <v>38027</v>
      </c>
      <c r="G314" s="130" t="s">
        <v>37</v>
      </c>
      <c r="H314" s="707">
        <v>2750</v>
      </c>
      <c r="I314" s="353" t="s">
        <v>191</v>
      </c>
      <c r="J314" s="132">
        <v>5.7</v>
      </c>
      <c r="K314" s="410" t="s">
        <v>39</v>
      </c>
      <c r="L314" s="133" t="s">
        <v>985</v>
      </c>
      <c r="M314" s="411" t="s">
        <v>985</v>
      </c>
      <c r="N314" s="412">
        <v>30</v>
      </c>
      <c r="O314" s="134">
        <v>2750000</v>
      </c>
      <c r="P314" s="134">
        <v>2750000</v>
      </c>
      <c r="Q314" s="134">
        <v>62922888</v>
      </c>
      <c r="R314" s="134">
        <v>584045</v>
      </c>
      <c r="S314" s="134">
        <v>63506933</v>
      </c>
      <c r="T314" s="414" t="s">
        <v>645</v>
      </c>
      <c r="U314" s="371">
        <v>0</v>
      </c>
      <c r="V314" s="371">
        <v>0</v>
      </c>
      <c r="W314" s="371">
        <v>0</v>
      </c>
      <c r="X314" s="371" t="s">
        <v>987</v>
      </c>
      <c r="Y314" s="415" t="s">
        <v>993</v>
      </c>
    </row>
    <row r="315" spans="1:25" s="575" customFormat="1">
      <c r="A315" s="450">
        <v>61216000</v>
      </c>
      <c r="B315" s="723">
        <v>7</v>
      </c>
      <c r="C315" s="348" t="s">
        <v>1024</v>
      </c>
      <c r="D315" s="348" t="s">
        <v>989</v>
      </c>
      <c r="E315" s="128">
        <v>406</v>
      </c>
      <c r="F315" s="722">
        <v>38404</v>
      </c>
      <c r="G315" s="130" t="s">
        <v>37</v>
      </c>
      <c r="H315" s="707">
        <v>3500</v>
      </c>
      <c r="I315" s="353" t="s">
        <v>228</v>
      </c>
      <c r="J315" s="132">
        <v>5.2</v>
      </c>
      <c r="K315" s="410" t="s">
        <v>39</v>
      </c>
      <c r="L315" s="133" t="s">
        <v>985</v>
      </c>
      <c r="M315" s="411" t="s">
        <v>985</v>
      </c>
      <c r="N315" s="412">
        <v>30</v>
      </c>
      <c r="O315" s="134">
        <v>3500000</v>
      </c>
      <c r="P315" s="134">
        <v>3500000</v>
      </c>
      <c r="Q315" s="134">
        <v>80083675</v>
      </c>
      <c r="R315" s="134">
        <v>1709529</v>
      </c>
      <c r="S315" s="134">
        <v>81793204</v>
      </c>
      <c r="T315" s="414" t="s">
        <v>645</v>
      </c>
      <c r="U315" s="371">
        <v>0</v>
      </c>
      <c r="V315" s="371">
        <v>0</v>
      </c>
      <c r="W315" s="371">
        <v>0</v>
      </c>
      <c r="X315" s="371" t="s">
        <v>987</v>
      </c>
      <c r="Y315" s="415" t="s">
        <v>993</v>
      </c>
    </row>
    <row r="316" spans="1:25" s="575" customFormat="1">
      <c r="A316" s="450">
        <v>61216000</v>
      </c>
      <c r="B316" s="723">
        <v>7</v>
      </c>
      <c r="C316" s="348" t="s">
        <v>1024</v>
      </c>
      <c r="D316" s="348" t="s">
        <v>989</v>
      </c>
      <c r="E316" s="128">
        <v>433</v>
      </c>
      <c r="F316" s="722">
        <v>38588</v>
      </c>
      <c r="G316" s="130" t="s">
        <v>37</v>
      </c>
      <c r="H316" s="707">
        <v>2600</v>
      </c>
      <c r="I316" s="353" t="s">
        <v>253</v>
      </c>
      <c r="J316" s="132">
        <v>4</v>
      </c>
      <c r="K316" s="410" t="s">
        <v>39</v>
      </c>
      <c r="L316" s="133" t="s">
        <v>985</v>
      </c>
      <c r="M316" s="411" t="s">
        <v>985</v>
      </c>
      <c r="N316" s="412">
        <v>30</v>
      </c>
      <c r="O316" s="134">
        <v>2600000</v>
      </c>
      <c r="P316" s="134">
        <v>2600000</v>
      </c>
      <c r="Q316" s="134">
        <v>59490730</v>
      </c>
      <c r="R316" s="134">
        <v>390152</v>
      </c>
      <c r="S316" s="134">
        <v>59880882</v>
      </c>
      <c r="T316" s="414" t="s">
        <v>645</v>
      </c>
      <c r="U316" s="371">
        <v>0</v>
      </c>
      <c r="V316" s="371">
        <v>0</v>
      </c>
      <c r="W316" s="371">
        <v>0</v>
      </c>
      <c r="X316" s="371" t="s">
        <v>987</v>
      </c>
      <c r="Y316" s="415" t="s">
        <v>993</v>
      </c>
    </row>
    <row r="317" spans="1:25" s="575" customFormat="1">
      <c r="A317" s="450">
        <v>61216000</v>
      </c>
      <c r="B317" s="723">
        <v>7</v>
      </c>
      <c r="C317" s="348" t="s">
        <v>1024</v>
      </c>
      <c r="D317" s="348" t="s">
        <v>989</v>
      </c>
      <c r="E317" s="128">
        <v>459</v>
      </c>
      <c r="F317" s="722">
        <v>38799</v>
      </c>
      <c r="G317" s="130" t="s">
        <v>37</v>
      </c>
      <c r="H317" s="707">
        <v>2400</v>
      </c>
      <c r="I317" s="353" t="s">
        <v>280</v>
      </c>
      <c r="J317" s="132">
        <v>4.4000000000000004</v>
      </c>
      <c r="K317" s="410" t="s">
        <v>39</v>
      </c>
      <c r="L317" s="133" t="s">
        <v>985</v>
      </c>
      <c r="M317" s="411" t="s">
        <v>985</v>
      </c>
      <c r="N317" s="412">
        <v>30</v>
      </c>
      <c r="O317" s="134">
        <v>2400000</v>
      </c>
      <c r="P317" s="134">
        <v>2400000</v>
      </c>
      <c r="Q317" s="134">
        <v>54914520</v>
      </c>
      <c r="R317" s="134">
        <v>994138</v>
      </c>
      <c r="S317" s="134">
        <v>55908658</v>
      </c>
      <c r="T317" s="414" t="s">
        <v>645</v>
      </c>
      <c r="U317" s="371">
        <v>0</v>
      </c>
      <c r="V317" s="371">
        <v>0</v>
      </c>
      <c r="W317" s="371">
        <v>0</v>
      </c>
      <c r="X317" s="371" t="s">
        <v>987</v>
      </c>
      <c r="Y317" s="415" t="s">
        <v>993</v>
      </c>
    </row>
    <row r="318" spans="1:25" s="575" customFormat="1">
      <c r="A318" s="450">
        <v>61216000</v>
      </c>
      <c r="B318" s="408">
        <v>7</v>
      </c>
      <c r="C318" s="348" t="s">
        <v>1024</v>
      </c>
      <c r="D318" s="348" t="s">
        <v>984</v>
      </c>
      <c r="E318" s="128">
        <v>735</v>
      </c>
      <c r="F318" s="722">
        <v>41232</v>
      </c>
      <c r="G318" s="130" t="s">
        <v>37</v>
      </c>
      <c r="H318" s="707">
        <v>7800</v>
      </c>
      <c r="I318" s="353"/>
      <c r="J318" s="132"/>
      <c r="K318" s="410" t="s">
        <v>68</v>
      </c>
      <c r="L318" s="133" t="s">
        <v>39</v>
      </c>
      <c r="M318" s="411"/>
      <c r="N318" s="412">
        <v>30</v>
      </c>
      <c r="O318" s="134"/>
      <c r="P318" s="134"/>
      <c r="Q318" s="134"/>
      <c r="R318" s="134"/>
      <c r="S318" s="134"/>
      <c r="T318" s="414">
        <v>0</v>
      </c>
      <c r="U318" s="371">
        <v>0</v>
      </c>
      <c r="V318" s="371" t="s">
        <v>988</v>
      </c>
      <c r="W318" s="371">
        <v>0</v>
      </c>
      <c r="X318" s="371">
        <v>0</v>
      </c>
      <c r="Y318" s="415" t="s">
        <v>993</v>
      </c>
    </row>
    <row r="319" spans="1:25" s="575" customFormat="1">
      <c r="A319" s="450">
        <v>61216000</v>
      </c>
      <c r="B319" s="408">
        <v>7</v>
      </c>
      <c r="C319" s="348" t="s">
        <v>1024</v>
      </c>
      <c r="D319" s="348" t="s">
        <v>134</v>
      </c>
      <c r="E319" s="128">
        <v>735</v>
      </c>
      <c r="F319" s="722">
        <v>41233</v>
      </c>
      <c r="G319" s="130" t="s">
        <v>37</v>
      </c>
      <c r="H319" s="707">
        <v>7800</v>
      </c>
      <c r="I319" s="353" t="s">
        <v>526</v>
      </c>
      <c r="J319" s="132">
        <v>3.7</v>
      </c>
      <c r="K319" s="410" t="s">
        <v>68</v>
      </c>
      <c r="L319" s="133" t="s">
        <v>39</v>
      </c>
      <c r="M319" s="411"/>
      <c r="N319" s="412">
        <v>21</v>
      </c>
      <c r="O319" s="134"/>
      <c r="P319" s="134"/>
      <c r="Q319" s="134"/>
      <c r="R319" s="134"/>
      <c r="S319" s="134"/>
      <c r="T319" s="414" t="s">
        <v>645</v>
      </c>
      <c r="U319" s="371">
        <v>0</v>
      </c>
      <c r="V319" s="371" t="s">
        <v>988</v>
      </c>
      <c r="W319" s="371">
        <v>0</v>
      </c>
      <c r="X319" s="371">
        <v>0</v>
      </c>
      <c r="Y319" s="415" t="s">
        <v>993</v>
      </c>
    </row>
    <row r="320" spans="1:25" s="575" customFormat="1">
      <c r="A320" s="450">
        <v>61216000</v>
      </c>
      <c r="B320" s="408">
        <v>7</v>
      </c>
      <c r="C320" s="348" t="s">
        <v>1024</v>
      </c>
      <c r="D320" s="348" t="s">
        <v>134</v>
      </c>
      <c r="E320" s="128">
        <v>735</v>
      </c>
      <c r="F320" s="722">
        <v>41233</v>
      </c>
      <c r="G320" s="130" t="s">
        <v>37</v>
      </c>
      <c r="H320" s="707">
        <v>7800</v>
      </c>
      <c r="I320" s="353" t="s">
        <v>334</v>
      </c>
      <c r="J320" s="132" t="s">
        <v>1144</v>
      </c>
      <c r="K320" s="410" t="s">
        <v>68</v>
      </c>
      <c r="L320" s="133" t="s">
        <v>39</v>
      </c>
      <c r="M320" s="411"/>
      <c r="N320" s="412">
        <v>25</v>
      </c>
      <c r="O320" s="134"/>
      <c r="P320" s="134"/>
      <c r="Q320" s="134"/>
      <c r="R320" s="134"/>
      <c r="S320" s="134"/>
      <c r="T320" s="414" t="s">
        <v>645</v>
      </c>
      <c r="U320" s="371">
        <v>0</v>
      </c>
      <c r="V320" s="371" t="s">
        <v>988</v>
      </c>
      <c r="W320" s="371">
        <v>0</v>
      </c>
      <c r="X320" s="371">
        <v>0</v>
      </c>
      <c r="Y320" s="415" t="s">
        <v>993</v>
      </c>
    </row>
    <row r="321" spans="1:25" s="575" customFormat="1">
      <c r="A321" s="450">
        <v>96579800</v>
      </c>
      <c r="B321" s="723">
        <v>5</v>
      </c>
      <c r="C321" s="348" t="s">
        <v>1025</v>
      </c>
      <c r="D321" s="348" t="s">
        <v>989</v>
      </c>
      <c r="E321" s="130">
        <v>284</v>
      </c>
      <c r="F321" s="722">
        <v>37252</v>
      </c>
      <c r="G321" s="130" t="s">
        <v>37</v>
      </c>
      <c r="H321" s="707">
        <v>200</v>
      </c>
      <c r="I321" s="353" t="s">
        <v>67</v>
      </c>
      <c r="J321" s="132">
        <v>5</v>
      </c>
      <c r="K321" s="410" t="s">
        <v>68</v>
      </c>
      <c r="L321" s="133" t="s">
        <v>39</v>
      </c>
      <c r="M321" s="411" t="s">
        <v>985</v>
      </c>
      <c r="N321" s="412">
        <v>6</v>
      </c>
      <c r="O321" s="134"/>
      <c r="P321" s="134"/>
      <c r="Q321" s="134">
        <v>0</v>
      </c>
      <c r="R321" s="134"/>
      <c r="S321" s="134"/>
      <c r="T321" s="414" t="s">
        <v>645</v>
      </c>
      <c r="U321" s="371">
        <v>0</v>
      </c>
      <c r="V321" s="371" t="s">
        <v>988</v>
      </c>
      <c r="W321" s="371">
        <v>0</v>
      </c>
      <c r="X321" s="371" t="s">
        <v>987</v>
      </c>
      <c r="Y321" s="415"/>
    </row>
    <row r="322" spans="1:25" s="575" customFormat="1">
      <c r="A322" s="450">
        <v>96579800</v>
      </c>
      <c r="B322" s="723">
        <v>5</v>
      </c>
      <c r="C322" s="348" t="s">
        <v>1025</v>
      </c>
      <c r="D322" s="348" t="s">
        <v>989</v>
      </c>
      <c r="E322" s="130">
        <v>284</v>
      </c>
      <c r="F322" s="722">
        <v>37252</v>
      </c>
      <c r="G322" s="130" t="s">
        <v>37</v>
      </c>
      <c r="H322" s="707">
        <v>600</v>
      </c>
      <c r="I322" s="353" t="s">
        <v>73</v>
      </c>
      <c r="J322" s="132">
        <v>5</v>
      </c>
      <c r="K322" s="410" t="s">
        <v>68</v>
      </c>
      <c r="L322" s="133" t="s">
        <v>39</v>
      </c>
      <c r="M322" s="411" t="s">
        <v>985</v>
      </c>
      <c r="N322" s="412">
        <v>6</v>
      </c>
      <c r="O322" s="134"/>
      <c r="P322" s="134"/>
      <c r="Q322" s="134">
        <v>0</v>
      </c>
      <c r="R322" s="134"/>
      <c r="S322" s="134"/>
      <c r="T322" s="414" t="s">
        <v>645</v>
      </c>
      <c r="U322" s="371">
        <v>0</v>
      </c>
      <c r="V322" s="371" t="s">
        <v>988</v>
      </c>
      <c r="W322" s="371">
        <v>0</v>
      </c>
      <c r="X322" s="371" t="s">
        <v>987</v>
      </c>
      <c r="Y322" s="415"/>
    </row>
    <row r="323" spans="1:25" s="575" customFormat="1">
      <c r="A323" s="450">
        <v>96579800</v>
      </c>
      <c r="B323" s="723">
        <v>5</v>
      </c>
      <c r="C323" s="348" t="s">
        <v>1025</v>
      </c>
      <c r="D323" s="348" t="s">
        <v>989</v>
      </c>
      <c r="E323" s="130">
        <v>284</v>
      </c>
      <c r="F323" s="722">
        <v>37252</v>
      </c>
      <c r="G323" s="130" t="s">
        <v>37</v>
      </c>
      <c r="H323" s="707">
        <v>2200</v>
      </c>
      <c r="I323" s="353" t="s">
        <v>87</v>
      </c>
      <c r="J323" s="132">
        <v>6</v>
      </c>
      <c r="K323" s="410" t="s">
        <v>68</v>
      </c>
      <c r="L323" s="133" t="s">
        <v>39</v>
      </c>
      <c r="M323" s="411" t="s">
        <v>985</v>
      </c>
      <c r="N323" s="412">
        <v>25</v>
      </c>
      <c r="O323" s="134">
        <v>2200000</v>
      </c>
      <c r="P323" s="134">
        <v>1852632</v>
      </c>
      <c r="Q323" s="134">
        <v>42390165</v>
      </c>
      <c r="R323" s="134">
        <v>1253174</v>
      </c>
      <c r="S323" s="134">
        <v>43643339</v>
      </c>
      <c r="T323" s="414" t="s">
        <v>645</v>
      </c>
      <c r="U323" s="371">
        <v>0</v>
      </c>
      <c r="V323" s="371">
        <v>0</v>
      </c>
      <c r="W323" s="371">
        <v>0</v>
      </c>
      <c r="X323" s="371" t="s">
        <v>987</v>
      </c>
      <c r="Y323" s="415"/>
    </row>
    <row r="324" spans="1:25" s="575" customFormat="1">
      <c r="A324" s="450">
        <v>61219000</v>
      </c>
      <c r="B324" s="723">
        <v>3</v>
      </c>
      <c r="C324" s="348" t="s">
        <v>1026</v>
      </c>
      <c r="D324" s="348" t="s">
        <v>989</v>
      </c>
      <c r="E324" s="130">
        <v>257</v>
      </c>
      <c r="F324" s="722">
        <v>37075</v>
      </c>
      <c r="G324" s="130" t="s">
        <v>37</v>
      </c>
      <c r="H324" s="707">
        <v>4200</v>
      </c>
      <c r="I324" s="353" t="s">
        <v>46</v>
      </c>
      <c r="J324" s="132">
        <v>5.6</v>
      </c>
      <c r="K324" s="410" t="s">
        <v>68</v>
      </c>
      <c r="L324" s="133" t="s">
        <v>985</v>
      </c>
      <c r="M324" s="411" t="s">
        <v>985</v>
      </c>
      <c r="N324" s="412">
        <v>25</v>
      </c>
      <c r="O324" s="134">
        <v>4200000</v>
      </c>
      <c r="P324" s="134">
        <v>4060000</v>
      </c>
      <c r="Q324" s="134">
        <v>92897063</v>
      </c>
      <c r="R324" s="134">
        <v>1938520</v>
      </c>
      <c r="S324" s="134">
        <v>94835583</v>
      </c>
      <c r="T324" s="414" t="s">
        <v>645</v>
      </c>
      <c r="U324" s="371">
        <v>0</v>
      </c>
      <c r="V324" s="371">
        <v>0</v>
      </c>
      <c r="W324" s="371">
        <v>0</v>
      </c>
      <c r="X324" s="371" t="s">
        <v>987</v>
      </c>
      <c r="Y324" s="415" t="s">
        <v>993</v>
      </c>
    </row>
    <row r="325" spans="1:25" s="575" customFormat="1">
      <c r="A325" s="450">
        <v>61219000</v>
      </c>
      <c r="B325" s="723">
        <v>3</v>
      </c>
      <c r="C325" s="348" t="s">
        <v>1026</v>
      </c>
      <c r="D325" s="348" t="s">
        <v>989</v>
      </c>
      <c r="E325" s="130">
        <v>275</v>
      </c>
      <c r="F325" s="722">
        <v>37197</v>
      </c>
      <c r="G325" s="130" t="s">
        <v>37</v>
      </c>
      <c r="H325" s="707">
        <v>2100</v>
      </c>
      <c r="I325" s="353" t="s">
        <v>87</v>
      </c>
      <c r="J325" s="132">
        <v>5.6</v>
      </c>
      <c r="K325" s="410" t="s">
        <v>68</v>
      </c>
      <c r="L325" s="133" t="s">
        <v>985</v>
      </c>
      <c r="M325" s="411" t="s">
        <v>985</v>
      </c>
      <c r="N325" s="412">
        <v>25</v>
      </c>
      <c r="O325" s="134">
        <v>2100000</v>
      </c>
      <c r="P325" s="134">
        <v>2030000</v>
      </c>
      <c r="Q325" s="134">
        <v>46448532</v>
      </c>
      <c r="R325" s="134">
        <v>213807</v>
      </c>
      <c r="S325" s="134">
        <v>46662339</v>
      </c>
      <c r="T325" s="414" t="s">
        <v>645</v>
      </c>
      <c r="U325" s="371">
        <v>0</v>
      </c>
      <c r="V325" s="371">
        <v>0</v>
      </c>
      <c r="W325" s="371">
        <v>0</v>
      </c>
      <c r="X325" s="371" t="s">
        <v>987</v>
      </c>
      <c r="Y325" s="415" t="s">
        <v>993</v>
      </c>
    </row>
    <row r="326" spans="1:25" s="575" customFormat="1">
      <c r="A326" s="450">
        <v>61219000</v>
      </c>
      <c r="B326" s="723">
        <v>3</v>
      </c>
      <c r="C326" s="348" t="s">
        <v>1026</v>
      </c>
      <c r="D326" s="348" t="s">
        <v>989</v>
      </c>
      <c r="E326" s="130">
        <v>297</v>
      </c>
      <c r="F326" s="722">
        <v>37447</v>
      </c>
      <c r="G326" s="130" t="s">
        <v>37</v>
      </c>
      <c r="H326" s="707">
        <v>4000</v>
      </c>
      <c r="I326" s="353" t="s">
        <v>89</v>
      </c>
      <c r="J326" s="132">
        <v>5.5</v>
      </c>
      <c r="K326" s="410" t="s">
        <v>68</v>
      </c>
      <c r="L326" s="133" t="s">
        <v>985</v>
      </c>
      <c r="M326" s="411" t="s">
        <v>985</v>
      </c>
      <c r="N326" s="412">
        <v>25</v>
      </c>
      <c r="O326" s="134">
        <v>4000000</v>
      </c>
      <c r="P326" s="134">
        <v>4000000</v>
      </c>
      <c r="Q326" s="134">
        <v>91524200</v>
      </c>
      <c r="R326" s="134">
        <v>1876217</v>
      </c>
      <c r="S326" s="134">
        <v>93400417</v>
      </c>
      <c r="T326" s="414" t="s">
        <v>645</v>
      </c>
      <c r="U326" s="371">
        <v>0</v>
      </c>
      <c r="V326" s="371">
        <v>0</v>
      </c>
      <c r="W326" s="371">
        <v>0</v>
      </c>
      <c r="X326" s="371" t="s">
        <v>987</v>
      </c>
      <c r="Y326" s="415" t="s">
        <v>993</v>
      </c>
    </row>
    <row r="327" spans="1:25" s="575" customFormat="1">
      <c r="A327" s="450">
        <v>61219000</v>
      </c>
      <c r="B327" s="723">
        <v>3</v>
      </c>
      <c r="C327" s="348" t="s">
        <v>1026</v>
      </c>
      <c r="D327" s="348" t="s">
        <v>989</v>
      </c>
      <c r="E327" s="128">
        <v>339</v>
      </c>
      <c r="F327" s="722">
        <v>37834</v>
      </c>
      <c r="G327" s="130" t="s">
        <v>37</v>
      </c>
      <c r="H327" s="707">
        <v>4000</v>
      </c>
      <c r="I327" s="353" t="s">
        <v>63</v>
      </c>
      <c r="J327" s="132">
        <v>5.5</v>
      </c>
      <c r="K327" s="410" t="s">
        <v>39</v>
      </c>
      <c r="L327" s="133" t="s">
        <v>985</v>
      </c>
      <c r="M327" s="411" t="s">
        <v>985</v>
      </c>
      <c r="N327" s="412">
        <v>25</v>
      </c>
      <c r="O327" s="134">
        <v>4000000</v>
      </c>
      <c r="P327" s="134">
        <v>4000000</v>
      </c>
      <c r="Q327" s="134">
        <v>91524200</v>
      </c>
      <c r="R327" s="134">
        <v>1876217</v>
      </c>
      <c r="S327" s="134">
        <v>93400417</v>
      </c>
      <c r="T327" s="414" t="s">
        <v>645</v>
      </c>
      <c r="U327" s="371">
        <v>0</v>
      </c>
      <c r="V327" s="371">
        <v>0</v>
      </c>
      <c r="W327" s="371">
        <v>0</v>
      </c>
      <c r="X327" s="371" t="s">
        <v>987</v>
      </c>
      <c r="Y327" s="415" t="s">
        <v>993</v>
      </c>
    </row>
    <row r="328" spans="1:25" s="575" customFormat="1">
      <c r="A328" s="450">
        <v>61219000</v>
      </c>
      <c r="B328" s="723">
        <v>3</v>
      </c>
      <c r="C328" s="348" t="s">
        <v>1026</v>
      </c>
      <c r="D328" s="348" t="s">
        <v>989</v>
      </c>
      <c r="E328" s="128">
        <v>370</v>
      </c>
      <c r="F328" s="722">
        <v>38118</v>
      </c>
      <c r="G328" s="130" t="s">
        <v>37</v>
      </c>
      <c r="H328" s="707">
        <v>2800</v>
      </c>
      <c r="I328" s="353" t="s">
        <v>56</v>
      </c>
      <c r="J328" s="132">
        <v>5.5</v>
      </c>
      <c r="K328" s="410" t="s">
        <v>39</v>
      </c>
      <c r="L328" s="133" t="s">
        <v>985</v>
      </c>
      <c r="M328" s="411" t="s">
        <v>985</v>
      </c>
      <c r="N328" s="412">
        <v>25</v>
      </c>
      <c r="O328" s="134">
        <v>2800000</v>
      </c>
      <c r="P328" s="134">
        <v>2800000</v>
      </c>
      <c r="Q328" s="134">
        <v>64066940</v>
      </c>
      <c r="R328" s="134">
        <v>154512</v>
      </c>
      <c r="S328" s="134">
        <v>64221452</v>
      </c>
      <c r="T328" s="414" t="s">
        <v>645</v>
      </c>
      <c r="U328" s="371">
        <v>0</v>
      </c>
      <c r="V328" s="371">
        <v>0</v>
      </c>
      <c r="W328" s="371">
        <v>0</v>
      </c>
      <c r="X328" s="371" t="s">
        <v>987</v>
      </c>
      <c r="Y328" s="415" t="s">
        <v>993</v>
      </c>
    </row>
    <row r="329" spans="1:25" s="575" customFormat="1">
      <c r="A329" s="450">
        <v>61219000</v>
      </c>
      <c r="B329" s="723">
        <v>3</v>
      </c>
      <c r="C329" s="348" t="s">
        <v>1026</v>
      </c>
      <c r="D329" s="348" t="s">
        <v>989</v>
      </c>
      <c r="E329" s="128">
        <v>371</v>
      </c>
      <c r="F329" s="722">
        <v>38118</v>
      </c>
      <c r="G329" s="130" t="s">
        <v>37</v>
      </c>
      <c r="H329" s="707">
        <v>1900</v>
      </c>
      <c r="I329" s="353" t="s">
        <v>51</v>
      </c>
      <c r="J329" s="132">
        <v>5.5</v>
      </c>
      <c r="K329" s="410" t="s">
        <v>39</v>
      </c>
      <c r="L329" s="133" t="s">
        <v>985</v>
      </c>
      <c r="M329" s="411" t="s">
        <v>985</v>
      </c>
      <c r="N329" s="412">
        <v>25</v>
      </c>
      <c r="O329" s="134">
        <v>1900000</v>
      </c>
      <c r="P329" s="134">
        <v>1900000</v>
      </c>
      <c r="Q329" s="134">
        <v>43473995</v>
      </c>
      <c r="R329" s="134">
        <v>891203</v>
      </c>
      <c r="S329" s="134">
        <v>44365198</v>
      </c>
      <c r="T329" s="414" t="s">
        <v>645</v>
      </c>
      <c r="U329" s="371">
        <v>0</v>
      </c>
      <c r="V329" s="371">
        <v>0</v>
      </c>
      <c r="W329" s="371">
        <v>0</v>
      </c>
      <c r="X329" s="371" t="s">
        <v>987</v>
      </c>
      <c r="Y329" s="415" t="s">
        <v>993</v>
      </c>
    </row>
    <row r="330" spans="1:25" s="575" customFormat="1">
      <c r="A330" s="450">
        <v>61219000</v>
      </c>
      <c r="B330" s="723">
        <v>3</v>
      </c>
      <c r="C330" s="348" t="s">
        <v>1026</v>
      </c>
      <c r="D330" s="348" t="s">
        <v>989</v>
      </c>
      <c r="E330" s="128">
        <v>431</v>
      </c>
      <c r="F330" s="722">
        <v>38580</v>
      </c>
      <c r="G330" s="130" t="s">
        <v>37</v>
      </c>
      <c r="H330" s="707">
        <v>2800</v>
      </c>
      <c r="I330" s="353" t="s">
        <v>53</v>
      </c>
      <c r="J330" s="132">
        <v>4.5</v>
      </c>
      <c r="K330" s="410" t="s">
        <v>39</v>
      </c>
      <c r="L330" s="133" t="s">
        <v>985</v>
      </c>
      <c r="M330" s="411" t="s">
        <v>985</v>
      </c>
      <c r="N330" s="412">
        <v>25</v>
      </c>
      <c r="O330" s="134">
        <v>2800000</v>
      </c>
      <c r="P330" s="134">
        <v>2800000</v>
      </c>
      <c r="Q330" s="134">
        <v>64066940</v>
      </c>
      <c r="R330" s="134">
        <v>601939</v>
      </c>
      <c r="S330" s="134">
        <v>64668879</v>
      </c>
      <c r="T330" s="414" t="s">
        <v>645</v>
      </c>
      <c r="U330" s="371">
        <v>0</v>
      </c>
      <c r="V330" s="371">
        <v>0</v>
      </c>
      <c r="W330" s="371">
        <v>0</v>
      </c>
      <c r="X330" s="371" t="s">
        <v>987</v>
      </c>
      <c r="Y330" s="415" t="s">
        <v>993</v>
      </c>
    </row>
    <row r="331" spans="1:25" s="575" customFormat="1">
      <c r="A331" s="450">
        <v>61219000</v>
      </c>
      <c r="B331" s="723">
        <v>3</v>
      </c>
      <c r="C331" s="348" t="s">
        <v>1026</v>
      </c>
      <c r="D331" s="348" t="s">
        <v>984</v>
      </c>
      <c r="E331" s="128">
        <v>515</v>
      </c>
      <c r="F331" s="722">
        <v>39395</v>
      </c>
      <c r="G331" s="130" t="s">
        <v>37</v>
      </c>
      <c r="H331" s="707">
        <v>3850</v>
      </c>
      <c r="I331" s="353"/>
      <c r="J331" s="132"/>
      <c r="K331" s="410" t="s">
        <v>68</v>
      </c>
      <c r="L331" s="133" t="s">
        <v>985</v>
      </c>
      <c r="M331" s="411" t="s">
        <v>985</v>
      </c>
      <c r="N331" s="412">
        <v>30</v>
      </c>
      <c r="O331" s="134"/>
      <c r="P331" s="134"/>
      <c r="Q331" s="134"/>
      <c r="R331" s="134"/>
      <c r="S331" s="134"/>
      <c r="T331" s="414">
        <v>0</v>
      </c>
      <c r="U331" s="371">
        <v>0</v>
      </c>
      <c r="V331" s="371">
        <v>0</v>
      </c>
      <c r="W331" s="371">
        <v>0</v>
      </c>
      <c r="X331" s="371">
        <v>0</v>
      </c>
      <c r="Y331" s="415"/>
    </row>
    <row r="332" spans="1:25" s="575" customFormat="1">
      <c r="A332" s="450">
        <v>61219000</v>
      </c>
      <c r="B332" s="723">
        <v>3</v>
      </c>
      <c r="C332" s="348" t="s">
        <v>1026</v>
      </c>
      <c r="D332" s="348" t="s">
        <v>134</v>
      </c>
      <c r="E332" s="128">
        <v>515</v>
      </c>
      <c r="F332" s="722">
        <v>39651</v>
      </c>
      <c r="G332" s="130" t="s">
        <v>37</v>
      </c>
      <c r="H332" s="707">
        <v>3850</v>
      </c>
      <c r="I332" s="353" t="s">
        <v>59</v>
      </c>
      <c r="J332" s="132">
        <v>4.3</v>
      </c>
      <c r="K332" s="410" t="s">
        <v>68</v>
      </c>
      <c r="L332" s="133" t="s">
        <v>985</v>
      </c>
      <c r="M332" s="411" t="s">
        <v>985</v>
      </c>
      <c r="N332" s="412">
        <v>12</v>
      </c>
      <c r="O332" s="134">
        <v>1000000</v>
      </c>
      <c r="P332" s="134">
        <v>1000000</v>
      </c>
      <c r="Q332" s="134">
        <v>22881050</v>
      </c>
      <c r="R332" s="134">
        <v>367778</v>
      </c>
      <c r="S332" s="134">
        <v>23248828</v>
      </c>
      <c r="T332" s="414" t="s">
        <v>645</v>
      </c>
      <c r="U332" s="371">
        <v>0</v>
      </c>
      <c r="V332" s="371">
        <v>0</v>
      </c>
      <c r="W332" s="371">
        <v>0</v>
      </c>
      <c r="X332" s="371" t="s">
        <v>987</v>
      </c>
      <c r="Y332" s="415"/>
    </row>
    <row r="333" spans="1:25" s="575" customFormat="1">
      <c r="A333" s="450">
        <v>61219000</v>
      </c>
      <c r="B333" s="723">
        <v>3</v>
      </c>
      <c r="C333" s="348" t="s">
        <v>1026</v>
      </c>
      <c r="D333" s="348" t="s">
        <v>134</v>
      </c>
      <c r="E333" s="128">
        <v>515</v>
      </c>
      <c r="F333" s="722">
        <v>39651</v>
      </c>
      <c r="G333" s="130" t="s">
        <v>37</v>
      </c>
      <c r="H333" s="707">
        <v>3850</v>
      </c>
      <c r="I333" s="353" t="s">
        <v>60</v>
      </c>
      <c r="J333" s="132">
        <v>4.7</v>
      </c>
      <c r="K333" s="410" t="s">
        <v>68</v>
      </c>
      <c r="L333" s="133" t="s">
        <v>985</v>
      </c>
      <c r="M333" s="411" t="s">
        <v>985</v>
      </c>
      <c r="N333" s="412">
        <v>21</v>
      </c>
      <c r="O333" s="134">
        <v>2850000</v>
      </c>
      <c r="P333" s="134">
        <v>2850000</v>
      </c>
      <c r="Q333" s="134">
        <v>65210993</v>
      </c>
      <c r="R333" s="134">
        <v>1144563</v>
      </c>
      <c r="S333" s="134">
        <v>66355556</v>
      </c>
      <c r="T333" s="414" t="s">
        <v>645</v>
      </c>
      <c r="U333" s="371">
        <v>0</v>
      </c>
      <c r="V333" s="371">
        <v>0</v>
      </c>
      <c r="W333" s="371">
        <v>0</v>
      </c>
      <c r="X333" s="371" t="s">
        <v>987</v>
      </c>
      <c r="Y333" s="415"/>
    </row>
    <row r="334" spans="1:25" s="575" customFormat="1">
      <c r="A334" s="450">
        <v>61219000</v>
      </c>
      <c r="B334" s="408">
        <v>3</v>
      </c>
      <c r="C334" s="348" t="s">
        <v>1026</v>
      </c>
      <c r="D334" s="348" t="s">
        <v>984</v>
      </c>
      <c r="E334" s="128">
        <v>619</v>
      </c>
      <c r="F334" s="722">
        <v>40116</v>
      </c>
      <c r="G334" s="130" t="s">
        <v>37</v>
      </c>
      <c r="H334" s="707">
        <v>4000</v>
      </c>
      <c r="I334" s="353"/>
      <c r="J334" s="132"/>
      <c r="K334" s="410" t="s">
        <v>68</v>
      </c>
      <c r="L334" s="133" t="s">
        <v>39</v>
      </c>
      <c r="M334" s="411" t="s">
        <v>985</v>
      </c>
      <c r="N334" s="412">
        <v>30</v>
      </c>
      <c r="O334" s="134"/>
      <c r="P334" s="134"/>
      <c r="Q334" s="134"/>
      <c r="R334" s="134"/>
      <c r="S334" s="134"/>
      <c r="T334" s="414">
        <v>0</v>
      </c>
      <c r="U334" s="371">
        <v>0</v>
      </c>
      <c r="V334" s="371">
        <v>0</v>
      </c>
      <c r="W334" s="371">
        <v>0</v>
      </c>
      <c r="X334" s="371">
        <v>0</v>
      </c>
      <c r="Y334" s="415"/>
    </row>
    <row r="335" spans="1:25" s="575" customFormat="1">
      <c r="A335" s="450">
        <v>61219000</v>
      </c>
      <c r="B335" s="408">
        <v>3</v>
      </c>
      <c r="C335" s="348" t="s">
        <v>1026</v>
      </c>
      <c r="D335" s="348" t="s">
        <v>134</v>
      </c>
      <c r="E335" s="128">
        <v>619</v>
      </c>
      <c r="F335" s="722">
        <v>40126</v>
      </c>
      <c r="G335" s="130" t="s">
        <v>37</v>
      </c>
      <c r="H335" s="707">
        <v>4000</v>
      </c>
      <c r="I335" s="353" t="s">
        <v>64</v>
      </c>
      <c r="J335" s="132">
        <v>4.5</v>
      </c>
      <c r="K335" s="410" t="s">
        <v>68</v>
      </c>
      <c r="L335" s="133" t="s">
        <v>39</v>
      </c>
      <c r="M335" s="411" t="s">
        <v>985</v>
      </c>
      <c r="N335" s="412">
        <v>25</v>
      </c>
      <c r="O335" s="134">
        <v>4000000</v>
      </c>
      <c r="P335" s="134">
        <v>4000000</v>
      </c>
      <c r="Q335" s="134">
        <v>91524200</v>
      </c>
      <c r="R335" s="134">
        <v>147088</v>
      </c>
      <c r="S335" s="134">
        <v>91671288</v>
      </c>
      <c r="T335" s="414" t="s">
        <v>645</v>
      </c>
      <c r="U335" s="371">
        <v>0</v>
      </c>
      <c r="V335" s="371">
        <v>0</v>
      </c>
      <c r="W335" s="371">
        <v>0</v>
      </c>
      <c r="X335" s="371" t="s">
        <v>987</v>
      </c>
      <c r="Y335" s="415"/>
    </row>
    <row r="336" spans="1:25" s="575" customFormat="1">
      <c r="A336" s="450">
        <v>61219000</v>
      </c>
      <c r="B336" s="408">
        <v>3</v>
      </c>
      <c r="C336" s="348" t="s">
        <v>1026</v>
      </c>
      <c r="D336" s="348" t="s">
        <v>984</v>
      </c>
      <c r="E336" s="128">
        <v>681</v>
      </c>
      <c r="F336" s="722">
        <v>40809</v>
      </c>
      <c r="G336" s="130" t="s">
        <v>37</v>
      </c>
      <c r="H336" s="707">
        <v>6700</v>
      </c>
      <c r="I336" s="353"/>
      <c r="J336" s="132"/>
      <c r="K336" s="410" t="s">
        <v>68</v>
      </c>
      <c r="L336" s="133" t="s">
        <v>39</v>
      </c>
      <c r="M336" s="411" t="s">
        <v>49</v>
      </c>
      <c r="N336" s="412">
        <v>30</v>
      </c>
      <c r="O336" s="134"/>
      <c r="P336" s="134"/>
      <c r="Q336" s="134"/>
      <c r="R336" s="134"/>
      <c r="S336" s="134"/>
      <c r="T336" s="414">
        <v>0</v>
      </c>
      <c r="U336" s="371">
        <v>0</v>
      </c>
      <c r="V336" s="371">
        <v>0</v>
      </c>
      <c r="W336" s="371">
        <v>0</v>
      </c>
      <c r="X336" s="371">
        <v>0</v>
      </c>
      <c r="Y336" s="415"/>
    </row>
    <row r="337" spans="1:25" s="575" customFormat="1">
      <c r="A337" s="450">
        <v>61219000</v>
      </c>
      <c r="B337" s="408">
        <v>3</v>
      </c>
      <c r="C337" s="348" t="s">
        <v>1026</v>
      </c>
      <c r="D337" s="348" t="s">
        <v>134</v>
      </c>
      <c r="E337" s="128">
        <v>681</v>
      </c>
      <c r="F337" s="722">
        <v>40815</v>
      </c>
      <c r="G337" s="130" t="s">
        <v>37</v>
      </c>
      <c r="H337" s="707">
        <v>5200</v>
      </c>
      <c r="I337" s="353" t="s">
        <v>75</v>
      </c>
      <c r="J337" s="132">
        <v>3.75</v>
      </c>
      <c r="K337" s="410" t="s">
        <v>68</v>
      </c>
      <c r="L337" s="133" t="s">
        <v>985</v>
      </c>
      <c r="M337" s="411" t="s">
        <v>985</v>
      </c>
      <c r="N337" s="412">
        <v>20</v>
      </c>
      <c r="O337" s="134">
        <v>5200000</v>
      </c>
      <c r="P337" s="134">
        <v>5200000</v>
      </c>
      <c r="Q337" s="134">
        <v>118981460</v>
      </c>
      <c r="R337" s="134">
        <v>933266</v>
      </c>
      <c r="S337" s="134">
        <v>119914726</v>
      </c>
      <c r="T337" s="414" t="s">
        <v>645</v>
      </c>
      <c r="U337" s="371">
        <v>0</v>
      </c>
      <c r="V337" s="371">
        <v>0</v>
      </c>
      <c r="W337" s="371">
        <v>0</v>
      </c>
      <c r="X337" s="371">
        <v>0</v>
      </c>
      <c r="Y337" s="415"/>
    </row>
    <row r="338" spans="1:25" s="575" customFormat="1">
      <c r="A338" s="450">
        <v>61219000</v>
      </c>
      <c r="B338" s="408">
        <v>3</v>
      </c>
      <c r="C338" s="348" t="s">
        <v>1026</v>
      </c>
      <c r="D338" s="348" t="s">
        <v>142</v>
      </c>
      <c r="E338" s="128">
        <v>681</v>
      </c>
      <c r="F338" s="722">
        <v>41044</v>
      </c>
      <c r="G338" s="130" t="s">
        <v>37</v>
      </c>
      <c r="H338" s="707">
        <v>1500</v>
      </c>
      <c r="I338" s="353" t="s">
        <v>116</v>
      </c>
      <c r="J338" s="132">
        <v>3.85</v>
      </c>
      <c r="K338" s="410" t="s">
        <v>68</v>
      </c>
      <c r="L338" s="133"/>
      <c r="M338" s="411"/>
      <c r="N338" s="412">
        <v>21</v>
      </c>
      <c r="O338" s="134">
        <v>1500000</v>
      </c>
      <c r="P338" s="134">
        <v>1500000</v>
      </c>
      <c r="Q338" s="134">
        <v>34321575</v>
      </c>
      <c r="R338" s="134">
        <v>61809</v>
      </c>
      <c r="S338" s="134">
        <v>34383384</v>
      </c>
      <c r="T338" s="414" t="s">
        <v>645</v>
      </c>
      <c r="U338" s="371">
        <v>0</v>
      </c>
      <c r="V338" s="371">
        <v>0</v>
      </c>
      <c r="W338" s="371">
        <v>0</v>
      </c>
      <c r="X338" s="371">
        <v>0</v>
      </c>
      <c r="Y338" s="415"/>
    </row>
    <row r="339" spans="1:25" s="575" customFormat="1">
      <c r="A339" s="450">
        <v>76073164</v>
      </c>
      <c r="B339" s="408">
        <v>1</v>
      </c>
      <c r="C339" s="348" t="s">
        <v>1027</v>
      </c>
      <c r="D339" s="348" t="s">
        <v>984</v>
      </c>
      <c r="E339" s="128">
        <v>416</v>
      </c>
      <c r="F339" s="722">
        <v>38516</v>
      </c>
      <c r="G339" s="130" t="s">
        <v>37</v>
      </c>
      <c r="H339" s="707">
        <v>1000</v>
      </c>
      <c r="I339" s="353"/>
      <c r="J339" s="132"/>
      <c r="K339" s="410" t="s">
        <v>68</v>
      </c>
      <c r="L339" s="133" t="s">
        <v>359</v>
      </c>
      <c r="M339" s="411" t="s">
        <v>985</v>
      </c>
      <c r="N339" s="412">
        <v>21</v>
      </c>
      <c r="O339" s="134"/>
      <c r="P339" s="134"/>
      <c r="Q339" s="134"/>
      <c r="R339" s="134"/>
      <c r="S339" s="134"/>
      <c r="T339" s="414">
        <v>0</v>
      </c>
      <c r="U339" s="371">
        <v>0</v>
      </c>
      <c r="V339" s="371">
        <v>0</v>
      </c>
      <c r="W339" s="371">
        <v>0</v>
      </c>
      <c r="X339" s="371">
        <v>0</v>
      </c>
      <c r="Y339" s="415" t="s">
        <v>1028</v>
      </c>
    </row>
    <row r="340" spans="1:25" s="575" customFormat="1">
      <c r="A340" s="450">
        <v>76073164</v>
      </c>
      <c r="B340" s="408">
        <v>1</v>
      </c>
      <c r="C340" s="348" t="s">
        <v>1027</v>
      </c>
      <c r="D340" s="348" t="s">
        <v>134</v>
      </c>
      <c r="E340" s="128">
        <v>416</v>
      </c>
      <c r="F340" s="722">
        <v>38516</v>
      </c>
      <c r="G340" s="130" t="s">
        <v>37</v>
      </c>
      <c r="H340" s="707">
        <v>1000</v>
      </c>
      <c r="I340" s="353" t="s">
        <v>46</v>
      </c>
      <c r="J340" s="132">
        <v>3</v>
      </c>
      <c r="K340" s="410" t="s">
        <v>68</v>
      </c>
      <c r="L340" s="133" t="s">
        <v>359</v>
      </c>
      <c r="M340" s="411" t="s">
        <v>985</v>
      </c>
      <c r="N340" s="412">
        <v>21</v>
      </c>
      <c r="O340" s="134">
        <v>1000000</v>
      </c>
      <c r="P340" s="134">
        <v>771429</v>
      </c>
      <c r="Q340" s="134">
        <v>17651106</v>
      </c>
      <c r="R340" s="134">
        <v>145197</v>
      </c>
      <c r="S340" s="134">
        <v>17796303</v>
      </c>
      <c r="T340" s="414" t="s">
        <v>645</v>
      </c>
      <c r="U340" s="371">
        <v>0</v>
      </c>
      <c r="V340" s="371">
        <v>0</v>
      </c>
      <c r="W340" s="371">
        <v>0</v>
      </c>
      <c r="X340" s="371" t="s">
        <v>987</v>
      </c>
      <c r="Y340" s="415"/>
    </row>
    <row r="341" spans="1:25" s="575" customFormat="1">
      <c r="A341" s="450">
        <v>76073164</v>
      </c>
      <c r="B341" s="408">
        <v>1</v>
      </c>
      <c r="C341" s="348" t="s">
        <v>1027</v>
      </c>
      <c r="D341" s="348" t="s">
        <v>984</v>
      </c>
      <c r="E341" s="128">
        <v>662</v>
      </c>
      <c r="F341" s="722">
        <v>40682</v>
      </c>
      <c r="G341" s="130" t="s">
        <v>37</v>
      </c>
      <c r="H341" s="707">
        <v>3000</v>
      </c>
      <c r="I341" s="353"/>
      <c r="J341" s="132"/>
      <c r="K341" s="410" t="s">
        <v>68</v>
      </c>
      <c r="L341" s="133" t="s">
        <v>39</v>
      </c>
      <c r="M341" s="411" t="s">
        <v>49</v>
      </c>
      <c r="N341" s="412">
        <v>10</v>
      </c>
      <c r="O341" s="134"/>
      <c r="P341" s="134"/>
      <c r="Q341" s="134"/>
      <c r="R341" s="134"/>
      <c r="S341" s="134"/>
      <c r="T341" s="414">
        <v>0</v>
      </c>
      <c r="U341" s="371">
        <v>0</v>
      </c>
      <c r="V341" s="371" t="s">
        <v>988</v>
      </c>
      <c r="W341" s="371">
        <v>0</v>
      </c>
      <c r="X341" s="371">
        <v>0</v>
      </c>
      <c r="Y341" s="415" t="s">
        <v>1028</v>
      </c>
    </row>
    <row r="342" spans="1:25" s="575" customFormat="1">
      <c r="A342" s="450">
        <v>76073164</v>
      </c>
      <c r="B342" s="408">
        <v>1</v>
      </c>
      <c r="C342" s="348" t="s">
        <v>1027</v>
      </c>
      <c r="D342" s="348" t="s">
        <v>984</v>
      </c>
      <c r="E342" s="128">
        <v>663</v>
      </c>
      <c r="F342" s="722">
        <v>40682</v>
      </c>
      <c r="G342" s="130" t="s">
        <v>37</v>
      </c>
      <c r="H342" s="707">
        <v>3000</v>
      </c>
      <c r="I342" s="353"/>
      <c r="J342" s="132"/>
      <c r="K342" s="410" t="s">
        <v>68</v>
      </c>
      <c r="L342" s="133" t="s">
        <v>39</v>
      </c>
      <c r="M342" s="411" t="s">
        <v>49</v>
      </c>
      <c r="N342" s="412">
        <v>30</v>
      </c>
      <c r="O342" s="134"/>
      <c r="P342" s="134"/>
      <c r="Q342" s="134"/>
      <c r="R342" s="134"/>
      <c r="S342" s="134"/>
      <c r="T342" s="414">
        <v>0</v>
      </c>
      <c r="U342" s="371">
        <v>0</v>
      </c>
      <c r="V342" s="371" t="s">
        <v>988</v>
      </c>
      <c r="W342" s="371">
        <v>0</v>
      </c>
      <c r="X342" s="371">
        <v>0</v>
      </c>
      <c r="Y342" s="415" t="s">
        <v>1028</v>
      </c>
    </row>
    <row r="343" spans="1:25" s="575" customFormat="1">
      <c r="A343" s="450">
        <v>91081000</v>
      </c>
      <c r="B343" s="723">
        <v>6</v>
      </c>
      <c r="C343" s="348" t="s">
        <v>1029</v>
      </c>
      <c r="D343" s="348" t="s">
        <v>989</v>
      </c>
      <c r="E343" s="130">
        <v>264</v>
      </c>
      <c r="F343" s="722">
        <v>37112</v>
      </c>
      <c r="G343" s="130" t="s">
        <v>37</v>
      </c>
      <c r="H343" s="707">
        <v>1500</v>
      </c>
      <c r="I343" s="353" t="s">
        <v>38</v>
      </c>
      <c r="J343" s="132">
        <v>6.2</v>
      </c>
      <c r="K343" s="410" t="s">
        <v>39</v>
      </c>
      <c r="L343" s="424" t="s">
        <v>57</v>
      </c>
      <c r="M343" s="411" t="s">
        <v>985</v>
      </c>
      <c r="N343" s="420">
        <v>5</v>
      </c>
      <c r="O343" s="134">
        <v>1000000</v>
      </c>
      <c r="P343" s="134"/>
      <c r="Q343" s="134">
        <v>0</v>
      </c>
      <c r="R343" s="134"/>
      <c r="S343" s="134"/>
      <c r="T343" s="414" t="s">
        <v>645</v>
      </c>
      <c r="U343" s="371">
        <v>0</v>
      </c>
      <c r="V343" s="371">
        <v>0</v>
      </c>
      <c r="W343" s="371" t="s">
        <v>990</v>
      </c>
      <c r="X343" s="371" t="s">
        <v>987</v>
      </c>
      <c r="Y343" s="415"/>
    </row>
    <row r="344" spans="1:25" s="575" customFormat="1">
      <c r="A344" s="450">
        <v>91081000</v>
      </c>
      <c r="B344" s="723">
        <v>6</v>
      </c>
      <c r="C344" s="348" t="s">
        <v>1029</v>
      </c>
      <c r="D344" s="348" t="s">
        <v>989</v>
      </c>
      <c r="E344" s="130">
        <v>264</v>
      </c>
      <c r="F344" s="722">
        <v>37112</v>
      </c>
      <c r="G344" s="130" t="s">
        <v>37</v>
      </c>
      <c r="H344" s="707">
        <v>6000</v>
      </c>
      <c r="I344" s="353" t="s">
        <v>40</v>
      </c>
      <c r="J344" s="132">
        <v>6.2</v>
      </c>
      <c r="K344" s="410" t="s">
        <v>39</v>
      </c>
      <c r="L344" s="424" t="s">
        <v>57</v>
      </c>
      <c r="M344" s="411" t="s">
        <v>985</v>
      </c>
      <c r="N344" s="420">
        <v>5</v>
      </c>
      <c r="O344" s="134">
        <v>5000000</v>
      </c>
      <c r="P344" s="134"/>
      <c r="Q344" s="134">
        <v>0</v>
      </c>
      <c r="R344" s="134"/>
      <c r="S344" s="134"/>
      <c r="T344" s="414" t="s">
        <v>645</v>
      </c>
      <c r="U344" s="371">
        <v>0</v>
      </c>
      <c r="V344" s="371">
        <v>0</v>
      </c>
      <c r="W344" s="371" t="s">
        <v>990</v>
      </c>
      <c r="X344" s="371" t="s">
        <v>987</v>
      </c>
      <c r="Y344" s="415"/>
    </row>
    <row r="345" spans="1:25" s="575" customFormat="1">
      <c r="A345" s="450">
        <v>91081000</v>
      </c>
      <c r="B345" s="723">
        <v>6</v>
      </c>
      <c r="C345" s="348" t="s">
        <v>1029</v>
      </c>
      <c r="D345" s="348" t="s">
        <v>989</v>
      </c>
      <c r="E345" s="130">
        <v>264</v>
      </c>
      <c r="F345" s="722">
        <v>37112</v>
      </c>
      <c r="G345" s="130" t="s">
        <v>37</v>
      </c>
      <c r="H345" s="707">
        <v>2000</v>
      </c>
      <c r="I345" s="353" t="s">
        <v>51</v>
      </c>
      <c r="J345" s="132">
        <v>6.2</v>
      </c>
      <c r="K345" s="410" t="s">
        <v>39</v>
      </c>
      <c r="L345" s="424" t="s">
        <v>57</v>
      </c>
      <c r="M345" s="411" t="s">
        <v>985</v>
      </c>
      <c r="N345" s="420">
        <v>21</v>
      </c>
      <c r="O345" s="134">
        <v>1500000</v>
      </c>
      <c r="P345" s="134"/>
      <c r="Q345" s="134">
        <v>0</v>
      </c>
      <c r="R345" s="134"/>
      <c r="S345" s="134"/>
      <c r="T345" s="414" t="s">
        <v>645</v>
      </c>
      <c r="U345" s="371">
        <v>0</v>
      </c>
      <c r="V345" s="371">
        <v>0</v>
      </c>
      <c r="W345" s="371" t="s">
        <v>990</v>
      </c>
      <c r="X345" s="371" t="s">
        <v>987</v>
      </c>
      <c r="Y345" s="415"/>
    </row>
    <row r="346" spans="1:25" s="575" customFormat="1">
      <c r="A346" s="450">
        <v>91081000</v>
      </c>
      <c r="B346" s="723">
        <v>6</v>
      </c>
      <c r="C346" s="348" t="s">
        <v>1029</v>
      </c>
      <c r="D346" s="348" t="s">
        <v>984</v>
      </c>
      <c r="E346" s="128">
        <v>317</v>
      </c>
      <c r="F346" s="722">
        <v>37586</v>
      </c>
      <c r="G346" s="130" t="s">
        <v>37</v>
      </c>
      <c r="H346" s="707">
        <v>4000</v>
      </c>
      <c r="I346" s="349"/>
      <c r="J346" s="132"/>
      <c r="K346" s="410" t="s">
        <v>985</v>
      </c>
      <c r="L346" s="133" t="s">
        <v>985</v>
      </c>
      <c r="M346" s="411" t="s">
        <v>985</v>
      </c>
      <c r="N346" s="412">
        <v>30</v>
      </c>
      <c r="O346" s="134"/>
      <c r="P346" s="134"/>
      <c r="Q346" s="134"/>
      <c r="R346" s="134"/>
      <c r="S346" s="134"/>
      <c r="T346" s="414">
        <v>0</v>
      </c>
      <c r="U346" s="371">
        <v>0</v>
      </c>
      <c r="V346" s="371">
        <v>0</v>
      </c>
      <c r="W346" s="371">
        <v>0</v>
      </c>
      <c r="X346" s="371">
        <v>0</v>
      </c>
      <c r="Y346" s="417"/>
    </row>
    <row r="347" spans="1:25" s="575" customFormat="1">
      <c r="A347" s="450">
        <v>91081000</v>
      </c>
      <c r="B347" s="723">
        <v>6</v>
      </c>
      <c r="C347" s="348" t="s">
        <v>1029</v>
      </c>
      <c r="D347" s="348" t="s">
        <v>134</v>
      </c>
      <c r="E347" s="128">
        <v>317</v>
      </c>
      <c r="F347" s="722">
        <v>37897</v>
      </c>
      <c r="G347" s="130" t="s">
        <v>37</v>
      </c>
      <c r="H347" s="707">
        <v>4000</v>
      </c>
      <c r="I347" s="353" t="s">
        <v>59</v>
      </c>
      <c r="J347" s="132">
        <v>6.2</v>
      </c>
      <c r="K347" s="410" t="s">
        <v>68</v>
      </c>
      <c r="L347" s="133" t="s">
        <v>985</v>
      </c>
      <c r="M347" s="411" t="s">
        <v>985</v>
      </c>
      <c r="N347" s="412">
        <v>25</v>
      </c>
      <c r="O347" s="134">
        <v>4000000</v>
      </c>
      <c r="P347" s="134">
        <v>3376000</v>
      </c>
      <c r="Q347" s="134">
        <v>77246425</v>
      </c>
      <c r="R347" s="134">
        <v>589657</v>
      </c>
      <c r="S347" s="425">
        <v>77836082</v>
      </c>
      <c r="T347" s="414" t="s">
        <v>645</v>
      </c>
      <c r="U347" s="371">
        <v>0</v>
      </c>
      <c r="V347" s="371">
        <v>0</v>
      </c>
      <c r="W347" s="371">
        <v>0</v>
      </c>
      <c r="X347" s="371" t="s">
        <v>987</v>
      </c>
      <c r="Y347" s="415"/>
    </row>
    <row r="348" spans="1:25" s="575" customFormat="1">
      <c r="A348" s="450">
        <v>91081000</v>
      </c>
      <c r="B348" s="723">
        <v>6</v>
      </c>
      <c r="C348" s="348" t="s">
        <v>1029</v>
      </c>
      <c r="D348" s="348" t="s">
        <v>134</v>
      </c>
      <c r="E348" s="128">
        <v>317</v>
      </c>
      <c r="F348" s="722">
        <v>37897</v>
      </c>
      <c r="G348" s="130" t="s">
        <v>37</v>
      </c>
      <c r="H348" s="707">
        <v>4000</v>
      </c>
      <c r="I348" s="353" t="s">
        <v>60</v>
      </c>
      <c r="J348" s="132">
        <v>6.2</v>
      </c>
      <c r="K348" s="410" t="s">
        <v>68</v>
      </c>
      <c r="L348" s="133" t="s">
        <v>985</v>
      </c>
      <c r="M348" s="411" t="s">
        <v>985</v>
      </c>
      <c r="N348" s="412">
        <v>21</v>
      </c>
      <c r="O348" s="134"/>
      <c r="P348" s="134"/>
      <c r="Q348" s="134">
        <v>0</v>
      </c>
      <c r="R348" s="134"/>
      <c r="S348" s="425"/>
      <c r="T348" s="414" t="s">
        <v>645</v>
      </c>
      <c r="U348" s="371">
        <v>0</v>
      </c>
      <c r="V348" s="371" t="s">
        <v>988</v>
      </c>
      <c r="W348" s="371">
        <v>0</v>
      </c>
      <c r="X348" s="371" t="s">
        <v>987</v>
      </c>
      <c r="Y348" s="415"/>
    </row>
    <row r="349" spans="1:25" s="575" customFormat="1">
      <c r="A349" s="450">
        <v>91081000</v>
      </c>
      <c r="B349" s="723">
        <v>6</v>
      </c>
      <c r="C349" s="348" t="s">
        <v>1029</v>
      </c>
      <c r="D349" s="348" t="s">
        <v>984</v>
      </c>
      <c r="E349" s="128">
        <v>318</v>
      </c>
      <c r="F349" s="722">
        <v>37586</v>
      </c>
      <c r="G349" s="130" t="s">
        <v>37</v>
      </c>
      <c r="H349" s="707">
        <v>4000</v>
      </c>
      <c r="I349" s="349"/>
      <c r="J349" s="132"/>
      <c r="K349" s="410" t="s">
        <v>985</v>
      </c>
      <c r="L349" s="133" t="s">
        <v>985</v>
      </c>
      <c r="M349" s="411" t="s">
        <v>985</v>
      </c>
      <c r="N349" s="412">
        <v>10</v>
      </c>
      <c r="O349" s="134"/>
      <c r="P349" s="134"/>
      <c r="Q349" s="134"/>
      <c r="R349" s="134"/>
      <c r="S349" s="425"/>
      <c r="T349" s="414">
        <v>0</v>
      </c>
      <c r="U349" s="371">
        <v>0</v>
      </c>
      <c r="V349" s="371">
        <v>0</v>
      </c>
      <c r="W349" s="371">
        <v>0</v>
      </c>
      <c r="X349" s="371" t="s">
        <v>987</v>
      </c>
      <c r="Y349" s="417"/>
    </row>
    <row r="350" spans="1:25" s="575" customFormat="1">
      <c r="A350" s="450">
        <v>91081000</v>
      </c>
      <c r="B350" s="723">
        <v>6</v>
      </c>
      <c r="C350" s="348" t="s">
        <v>1029</v>
      </c>
      <c r="D350" s="348" t="s">
        <v>134</v>
      </c>
      <c r="E350" s="128">
        <v>318</v>
      </c>
      <c r="F350" s="722">
        <v>37897</v>
      </c>
      <c r="G350" s="130" t="s">
        <v>37</v>
      </c>
      <c r="H350" s="707">
        <v>4000</v>
      </c>
      <c r="I350" s="353" t="s">
        <v>53</v>
      </c>
      <c r="J350" s="132">
        <v>4.8</v>
      </c>
      <c r="K350" s="410" t="s">
        <v>68</v>
      </c>
      <c r="L350" s="133" t="s">
        <v>985</v>
      </c>
      <c r="M350" s="411" t="s">
        <v>985</v>
      </c>
      <c r="N350" s="412">
        <v>7</v>
      </c>
      <c r="O350" s="134">
        <v>4000000</v>
      </c>
      <c r="P350" s="134"/>
      <c r="Q350" s="134">
        <v>0</v>
      </c>
      <c r="R350" s="134"/>
      <c r="S350" s="425"/>
      <c r="T350" s="414" t="s">
        <v>645</v>
      </c>
      <c r="U350" s="371">
        <v>0</v>
      </c>
      <c r="V350" s="371">
        <v>0</v>
      </c>
      <c r="W350" s="371" t="s">
        <v>990</v>
      </c>
      <c r="X350" s="371" t="s">
        <v>987</v>
      </c>
      <c r="Y350" s="415"/>
    </row>
    <row r="351" spans="1:25" s="575" customFormat="1">
      <c r="A351" s="450">
        <v>91081000</v>
      </c>
      <c r="B351" s="723">
        <v>6</v>
      </c>
      <c r="C351" s="348" t="s">
        <v>1029</v>
      </c>
      <c r="D351" s="348" t="s">
        <v>142</v>
      </c>
      <c r="E351" s="128">
        <v>318</v>
      </c>
      <c r="F351" s="722">
        <v>38419</v>
      </c>
      <c r="G351" s="130" t="s">
        <v>37</v>
      </c>
      <c r="H351" s="707">
        <v>4000</v>
      </c>
      <c r="I351" s="353" t="s">
        <v>64</v>
      </c>
      <c r="J351" s="132">
        <v>3.8</v>
      </c>
      <c r="K351" s="410" t="s">
        <v>68</v>
      </c>
      <c r="L351" s="133" t="s">
        <v>985</v>
      </c>
      <c r="M351" s="411" t="s">
        <v>985</v>
      </c>
      <c r="N351" s="412">
        <v>7</v>
      </c>
      <c r="O351" s="134"/>
      <c r="P351" s="134"/>
      <c r="Q351" s="134">
        <v>0</v>
      </c>
      <c r="R351" s="134"/>
      <c r="S351" s="425"/>
      <c r="T351" s="414" t="s">
        <v>645</v>
      </c>
      <c r="U351" s="371">
        <v>0</v>
      </c>
      <c r="V351" s="371" t="s">
        <v>988</v>
      </c>
      <c r="W351" s="371">
        <v>0</v>
      </c>
      <c r="X351" s="371" t="s">
        <v>987</v>
      </c>
      <c r="Y351" s="415"/>
    </row>
    <row r="352" spans="1:25" s="575" customFormat="1">
      <c r="A352" s="450">
        <v>91081000</v>
      </c>
      <c r="B352" s="723">
        <v>6</v>
      </c>
      <c r="C352" s="348" t="s">
        <v>1029</v>
      </c>
      <c r="D352" s="348" t="s">
        <v>151</v>
      </c>
      <c r="E352" s="128">
        <v>318</v>
      </c>
      <c r="F352" s="722">
        <v>39167</v>
      </c>
      <c r="G352" s="130" t="s">
        <v>37</v>
      </c>
      <c r="H352" s="707">
        <v>4000</v>
      </c>
      <c r="I352" s="353" t="s">
        <v>75</v>
      </c>
      <c r="J352" s="132">
        <v>3.8</v>
      </c>
      <c r="K352" s="410" t="s">
        <v>68</v>
      </c>
      <c r="L352" s="133" t="s">
        <v>985</v>
      </c>
      <c r="M352" s="411" t="s">
        <v>985</v>
      </c>
      <c r="N352" s="412">
        <v>20</v>
      </c>
      <c r="O352" s="134">
        <v>4000000</v>
      </c>
      <c r="P352" s="134"/>
      <c r="Q352" s="134">
        <v>0</v>
      </c>
      <c r="R352" s="134"/>
      <c r="S352" s="425"/>
      <c r="T352" s="414" t="s">
        <v>645</v>
      </c>
      <c r="U352" s="371">
        <v>0</v>
      </c>
      <c r="V352" s="371">
        <v>0</v>
      </c>
      <c r="W352" s="371" t="s">
        <v>990</v>
      </c>
      <c r="X352" s="371" t="s">
        <v>987</v>
      </c>
      <c r="Y352" s="415"/>
    </row>
    <row r="353" spans="1:25" s="575" customFormat="1">
      <c r="A353" s="450">
        <v>91081000</v>
      </c>
      <c r="B353" s="723">
        <v>6</v>
      </c>
      <c r="C353" s="348" t="s">
        <v>1029</v>
      </c>
      <c r="D353" s="348" t="s">
        <v>984</v>
      </c>
      <c r="E353" s="128">
        <v>522</v>
      </c>
      <c r="F353" s="722">
        <v>39442</v>
      </c>
      <c r="G353" s="130" t="s">
        <v>37</v>
      </c>
      <c r="H353" s="707">
        <v>10000</v>
      </c>
      <c r="I353" s="353"/>
      <c r="J353" s="132"/>
      <c r="K353" s="410" t="s">
        <v>39</v>
      </c>
      <c r="L353" s="133" t="s">
        <v>68</v>
      </c>
      <c r="M353" s="411" t="s">
        <v>985</v>
      </c>
      <c r="N353" s="412">
        <v>30</v>
      </c>
      <c r="O353" s="134"/>
      <c r="P353" s="134"/>
      <c r="Q353" s="134"/>
      <c r="R353" s="134"/>
      <c r="S353" s="134"/>
      <c r="T353" s="414">
        <v>0</v>
      </c>
      <c r="U353" s="371">
        <v>0</v>
      </c>
      <c r="V353" s="371">
        <v>0</v>
      </c>
      <c r="W353" s="371">
        <v>0</v>
      </c>
      <c r="X353" s="371">
        <v>0</v>
      </c>
      <c r="Y353" s="415"/>
    </row>
    <row r="354" spans="1:25" s="575" customFormat="1">
      <c r="A354" s="450">
        <v>91081000</v>
      </c>
      <c r="B354" s="408">
        <v>6</v>
      </c>
      <c r="C354" s="348" t="s">
        <v>1029</v>
      </c>
      <c r="D354" s="348" t="s">
        <v>134</v>
      </c>
      <c r="E354" s="128">
        <v>522</v>
      </c>
      <c r="F354" s="722">
        <v>39793</v>
      </c>
      <c r="G354" s="130" t="s">
        <v>37</v>
      </c>
      <c r="H354" s="707">
        <v>10000</v>
      </c>
      <c r="I354" s="353" t="s">
        <v>116</v>
      </c>
      <c r="J354" s="132">
        <v>4.8</v>
      </c>
      <c r="K354" s="410" t="s">
        <v>68</v>
      </c>
      <c r="L354" s="133" t="s">
        <v>985</v>
      </c>
      <c r="M354" s="411" t="s">
        <v>985</v>
      </c>
      <c r="N354" s="412">
        <v>5</v>
      </c>
      <c r="O354" s="134"/>
      <c r="P354" s="134"/>
      <c r="Q354" s="134">
        <v>0</v>
      </c>
      <c r="R354" s="134"/>
      <c r="S354" s="134"/>
      <c r="T354" s="414" t="s">
        <v>645</v>
      </c>
      <c r="U354" s="371">
        <v>0</v>
      </c>
      <c r="V354" s="371" t="s">
        <v>988</v>
      </c>
      <c r="W354" s="371">
        <v>0</v>
      </c>
      <c r="X354" s="371" t="s">
        <v>987</v>
      </c>
      <c r="Y354" s="415"/>
    </row>
    <row r="355" spans="1:25" s="575" customFormat="1">
      <c r="A355" s="450">
        <v>91081000</v>
      </c>
      <c r="B355" s="408">
        <v>6</v>
      </c>
      <c r="C355" s="348" t="s">
        <v>1029</v>
      </c>
      <c r="D355" s="348" t="s">
        <v>134</v>
      </c>
      <c r="E355" s="128">
        <v>522</v>
      </c>
      <c r="F355" s="722">
        <v>39793</v>
      </c>
      <c r="G355" s="130" t="s">
        <v>37</v>
      </c>
      <c r="H355" s="707">
        <v>10000</v>
      </c>
      <c r="I355" s="353" t="s">
        <v>123</v>
      </c>
      <c r="J355" s="132">
        <v>4.75</v>
      </c>
      <c r="K355" s="410" t="s">
        <v>68</v>
      </c>
      <c r="L355" s="133" t="s">
        <v>985</v>
      </c>
      <c r="M355" s="411" t="s">
        <v>985</v>
      </c>
      <c r="N355" s="412">
        <v>21</v>
      </c>
      <c r="O355" s="134">
        <v>10000000</v>
      </c>
      <c r="P355" s="134">
        <v>10000000</v>
      </c>
      <c r="Q355" s="134">
        <v>228810500</v>
      </c>
      <c r="R355" s="134">
        <v>4923506</v>
      </c>
      <c r="S355" s="134">
        <v>233734006</v>
      </c>
      <c r="T355" s="414" t="s">
        <v>645</v>
      </c>
      <c r="U355" s="371">
        <v>0</v>
      </c>
      <c r="V355" s="371">
        <v>0</v>
      </c>
      <c r="W355" s="371">
        <v>0</v>
      </c>
      <c r="X355" s="371" t="s">
        <v>987</v>
      </c>
      <c r="Y355" s="415"/>
    </row>
    <row r="356" spans="1:25" s="575" customFormat="1">
      <c r="A356" s="450">
        <v>91081000</v>
      </c>
      <c r="B356" s="408">
        <v>6</v>
      </c>
      <c r="C356" s="348" t="s">
        <v>1029</v>
      </c>
      <c r="D356" s="348" t="s">
        <v>134</v>
      </c>
      <c r="E356" s="128">
        <v>522</v>
      </c>
      <c r="F356" s="722">
        <v>39793</v>
      </c>
      <c r="G356" s="130" t="s">
        <v>37</v>
      </c>
      <c r="H356" s="707">
        <v>10000</v>
      </c>
      <c r="I356" s="353" t="s">
        <v>167</v>
      </c>
      <c r="J356" s="132">
        <v>4.7</v>
      </c>
      <c r="K356" s="410" t="s">
        <v>68</v>
      </c>
      <c r="L356" s="133" t="s">
        <v>985</v>
      </c>
      <c r="M356" s="411" t="s">
        <v>985</v>
      </c>
      <c r="N356" s="412">
        <v>10</v>
      </c>
      <c r="O356" s="134"/>
      <c r="P356" s="134"/>
      <c r="Q356" s="134">
        <v>0</v>
      </c>
      <c r="R356" s="134"/>
      <c r="S356" s="134"/>
      <c r="T356" s="414" t="s">
        <v>645</v>
      </c>
      <c r="U356" s="371">
        <v>0</v>
      </c>
      <c r="V356" s="371" t="s">
        <v>988</v>
      </c>
      <c r="W356" s="371">
        <v>0</v>
      </c>
      <c r="X356" s="371" t="s">
        <v>987</v>
      </c>
      <c r="Y356" s="415"/>
    </row>
    <row r="357" spans="1:25" s="575" customFormat="1">
      <c r="A357" s="450">
        <v>92580000</v>
      </c>
      <c r="B357" s="408">
        <v>7</v>
      </c>
      <c r="C357" s="348" t="s">
        <v>1030</v>
      </c>
      <c r="D357" s="348" t="s">
        <v>984</v>
      </c>
      <c r="E357" s="128">
        <v>674</v>
      </c>
      <c r="F357" s="722">
        <v>40779</v>
      </c>
      <c r="G357" s="130" t="s">
        <v>37</v>
      </c>
      <c r="H357" s="707">
        <v>5000</v>
      </c>
      <c r="I357" s="353"/>
      <c r="J357" s="132"/>
      <c r="K357" s="410" t="s">
        <v>68</v>
      </c>
      <c r="L357" s="133" t="s">
        <v>359</v>
      </c>
      <c r="M357" s="411" t="s">
        <v>39</v>
      </c>
      <c r="N357" s="412">
        <v>10</v>
      </c>
      <c r="O357" s="134"/>
      <c r="P357" s="134"/>
      <c r="Q357" s="134"/>
      <c r="R357" s="134"/>
      <c r="S357" s="134"/>
      <c r="T357" s="414">
        <v>0</v>
      </c>
      <c r="U357" s="371">
        <v>0</v>
      </c>
      <c r="V357" s="371">
        <v>0</v>
      </c>
      <c r="W357" s="371">
        <v>0</v>
      </c>
      <c r="X357" s="371">
        <v>0</v>
      </c>
      <c r="Y357" s="415"/>
    </row>
    <row r="358" spans="1:25" s="575" customFormat="1">
      <c r="A358" s="450">
        <v>92580000</v>
      </c>
      <c r="B358" s="408">
        <v>7</v>
      </c>
      <c r="C358" s="348" t="s">
        <v>1030</v>
      </c>
      <c r="D358" s="348" t="s">
        <v>134</v>
      </c>
      <c r="E358" s="128">
        <v>674</v>
      </c>
      <c r="F358" s="722">
        <v>40780</v>
      </c>
      <c r="G358" s="130" t="s">
        <v>162</v>
      </c>
      <c r="H358" s="707">
        <v>105000000</v>
      </c>
      <c r="I358" s="353" t="s">
        <v>59</v>
      </c>
      <c r="J358" s="132">
        <v>6.1</v>
      </c>
      <c r="K358" s="410" t="s">
        <v>68</v>
      </c>
      <c r="L358" s="133" t="s">
        <v>359</v>
      </c>
      <c r="M358" s="411" t="s">
        <v>39</v>
      </c>
      <c r="N358" s="412">
        <v>5</v>
      </c>
      <c r="O358" s="134"/>
      <c r="P358" s="134"/>
      <c r="Q358" s="134">
        <v>0</v>
      </c>
      <c r="R358" s="134"/>
      <c r="S358" s="134"/>
      <c r="T358" s="414">
        <v>0</v>
      </c>
      <c r="U358" s="371">
        <v>0</v>
      </c>
      <c r="V358" s="371" t="s">
        <v>988</v>
      </c>
      <c r="W358" s="371">
        <v>0</v>
      </c>
      <c r="X358" s="371">
        <v>0</v>
      </c>
      <c r="Y358" s="415"/>
    </row>
    <row r="359" spans="1:25" s="575" customFormat="1">
      <c r="A359" s="450">
        <v>92580000</v>
      </c>
      <c r="B359" s="408">
        <v>7</v>
      </c>
      <c r="C359" s="348" t="s">
        <v>1030</v>
      </c>
      <c r="D359" s="348" t="s">
        <v>134</v>
      </c>
      <c r="E359" s="128">
        <v>674</v>
      </c>
      <c r="F359" s="722">
        <v>40780</v>
      </c>
      <c r="G359" s="130" t="s">
        <v>37</v>
      </c>
      <c r="H359" s="707">
        <v>5000</v>
      </c>
      <c r="I359" s="353" t="s">
        <v>60</v>
      </c>
      <c r="J359" s="132">
        <v>3.2</v>
      </c>
      <c r="K359" s="410" t="s">
        <v>68</v>
      </c>
      <c r="L359" s="133" t="s">
        <v>359</v>
      </c>
      <c r="M359" s="411" t="s">
        <v>39</v>
      </c>
      <c r="N359" s="412">
        <v>5</v>
      </c>
      <c r="O359" s="134"/>
      <c r="P359" s="134"/>
      <c r="Q359" s="134">
        <v>0</v>
      </c>
      <c r="R359" s="134"/>
      <c r="S359" s="134"/>
      <c r="T359" s="414" t="s">
        <v>645</v>
      </c>
      <c r="U359" s="371">
        <v>0</v>
      </c>
      <c r="V359" s="371" t="s">
        <v>988</v>
      </c>
      <c r="W359" s="371">
        <v>0</v>
      </c>
      <c r="X359" s="371">
        <v>0</v>
      </c>
      <c r="Y359" s="415"/>
    </row>
    <row r="360" spans="1:25" s="575" customFormat="1">
      <c r="A360" s="450">
        <v>92580000</v>
      </c>
      <c r="B360" s="408">
        <v>7</v>
      </c>
      <c r="C360" s="348" t="s">
        <v>1030</v>
      </c>
      <c r="D360" s="348" t="s">
        <v>984</v>
      </c>
      <c r="E360" s="128">
        <v>675</v>
      </c>
      <c r="F360" s="722">
        <v>40779</v>
      </c>
      <c r="G360" s="130" t="s">
        <v>37</v>
      </c>
      <c r="H360" s="707">
        <v>5000</v>
      </c>
      <c r="I360" s="353"/>
      <c r="J360" s="132"/>
      <c r="K360" s="410" t="s">
        <v>68</v>
      </c>
      <c r="L360" s="133" t="s">
        <v>359</v>
      </c>
      <c r="M360" s="411" t="s">
        <v>39</v>
      </c>
      <c r="N360" s="412">
        <v>30</v>
      </c>
      <c r="O360" s="134"/>
      <c r="P360" s="134"/>
      <c r="Q360" s="134"/>
      <c r="R360" s="134"/>
      <c r="S360" s="134"/>
      <c r="T360" s="414">
        <v>0</v>
      </c>
      <c r="U360" s="371">
        <v>0</v>
      </c>
      <c r="V360" s="371">
        <v>0</v>
      </c>
      <c r="W360" s="371">
        <v>0</v>
      </c>
      <c r="X360" s="371">
        <v>0</v>
      </c>
      <c r="Y360" s="415"/>
    </row>
    <row r="361" spans="1:25" s="575" customFormat="1">
      <c r="A361" s="450">
        <v>92580000</v>
      </c>
      <c r="B361" s="408">
        <v>7</v>
      </c>
      <c r="C361" s="348" t="s">
        <v>1030</v>
      </c>
      <c r="D361" s="348" t="s">
        <v>134</v>
      </c>
      <c r="E361" s="128">
        <v>675</v>
      </c>
      <c r="F361" s="722">
        <v>40780</v>
      </c>
      <c r="G361" s="130" t="s">
        <v>37</v>
      </c>
      <c r="H361" s="707">
        <v>5000</v>
      </c>
      <c r="I361" s="353" t="s">
        <v>64</v>
      </c>
      <c r="J361" s="132">
        <v>3.5</v>
      </c>
      <c r="K361" s="410" t="s">
        <v>68</v>
      </c>
      <c r="L361" s="133" t="s">
        <v>359</v>
      </c>
      <c r="M361" s="411" t="s">
        <v>39</v>
      </c>
      <c r="N361" s="412">
        <v>21</v>
      </c>
      <c r="O361" s="134"/>
      <c r="P361" s="134"/>
      <c r="Q361" s="134">
        <v>0</v>
      </c>
      <c r="R361" s="134"/>
      <c r="S361" s="134"/>
      <c r="T361" s="414" t="s">
        <v>645</v>
      </c>
      <c r="U361" s="371">
        <v>0</v>
      </c>
      <c r="V361" s="371" t="s">
        <v>988</v>
      </c>
      <c r="W361" s="371">
        <v>0</v>
      </c>
      <c r="X361" s="371">
        <v>0</v>
      </c>
      <c r="Y361" s="415"/>
    </row>
    <row r="362" spans="1:25" s="575" customFormat="1">
      <c r="A362" s="450">
        <v>92604000</v>
      </c>
      <c r="B362" s="723">
        <v>6</v>
      </c>
      <c r="C362" s="348" t="s">
        <v>1031</v>
      </c>
      <c r="D362" s="348" t="s">
        <v>984</v>
      </c>
      <c r="E362" s="130">
        <v>303</v>
      </c>
      <c r="F362" s="722">
        <v>37533</v>
      </c>
      <c r="G362" s="130" t="s">
        <v>37</v>
      </c>
      <c r="H362" s="707">
        <v>13000</v>
      </c>
      <c r="I362" s="353"/>
      <c r="J362" s="132"/>
      <c r="K362" s="410" t="s">
        <v>985</v>
      </c>
      <c r="L362" s="133" t="s">
        <v>985</v>
      </c>
      <c r="M362" s="411" t="s">
        <v>985</v>
      </c>
      <c r="N362" s="412">
        <v>10</v>
      </c>
      <c r="O362" s="134"/>
      <c r="P362" s="134"/>
      <c r="Q362" s="134"/>
      <c r="R362" s="134"/>
      <c r="S362" s="134"/>
      <c r="T362" s="414">
        <v>0</v>
      </c>
      <c r="U362" s="371">
        <v>0</v>
      </c>
      <c r="V362" s="371">
        <v>0</v>
      </c>
      <c r="W362" s="371">
        <v>0</v>
      </c>
      <c r="X362" s="371" t="s">
        <v>987</v>
      </c>
      <c r="Y362" s="415"/>
    </row>
    <row r="363" spans="1:25" s="575" customFormat="1">
      <c r="A363" s="450">
        <v>92604000</v>
      </c>
      <c r="B363" s="723">
        <v>6</v>
      </c>
      <c r="C363" s="348" t="s">
        <v>1031</v>
      </c>
      <c r="D363" s="348" t="s">
        <v>134</v>
      </c>
      <c r="E363" s="130">
        <v>303</v>
      </c>
      <c r="F363" s="722">
        <v>37539</v>
      </c>
      <c r="G363" s="130" t="s">
        <v>37</v>
      </c>
      <c r="H363" s="707">
        <v>1000</v>
      </c>
      <c r="I363" s="353" t="s">
        <v>125</v>
      </c>
      <c r="J363" s="132">
        <v>4.25</v>
      </c>
      <c r="K363" s="410" t="s">
        <v>68</v>
      </c>
      <c r="L363" s="133" t="s">
        <v>985</v>
      </c>
      <c r="M363" s="411" t="s">
        <v>985</v>
      </c>
      <c r="N363" s="412">
        <v>10</v>
      </c>
      <c r="O363" s="134">
        <v>1000000</v>
      </c>
      <c r="P363" s="134"/>
      <c r="Q363" s="134">
        <v>0</v>
      </c>
      <c r="R363" s="134"/>
      <c r="S363" s="134"/>
      <c r="T363" s="414" t="s">
        <v>645</v>
      </c>
      <c r="U363" s="371">
        <v>0</v>
      </c>
      <c r="V363" s="371">
        <v>0</v>
      </c>
      <c r="W363" s="371" t="s">
        <v>990</v>
      </c>
      <c r="X363" s="371" t="s">
        <v>987</v>
      </c>
      <c r="Y363" s="415"/>
    </row>
    <row r="364" spans="1:25" s="575" customFormat="1">
      <c r="A364" s="450">
        <v>92604000</v>
      </c>
      <c r="B364" s="723">
        <v>6</v>
      </c>
      <c r="C364" s="348" t="s">
        <v>1031</v>
      </c>
      <c r="D364" s="348" t="s">
        <v>134</v>
      </c>
      <c r="E364" s="130">
        <v>303</v>
      </c>
      <c r="F364" s="722">
        <v>37539</v>
      </c>
      <c r="G364" s="130" t="s">
        <v>37</v>
      </c>
      <c r="H364" s="707">
        <v>4000</v>
      </c>
      <c r="I364" s="353" t="s">
        <v>126</v>
      </c>
      <c r="J364" s="132">
        <v>4.25</v>
      </c>
      <c r="K364" s="410" t="s">
        <v>68</v>
      </c>
      <c r="L364" s="133" t="s">
        <v>985</v>
      </c>
      <c r="M364" s="411" t="s">
        <v>985</v>
      </c>
      <c r="N364" s="412">
        <v>10</v>
      </c>
      <c r="O364" s="134">
        <v>2250000</v>
      </c>
      <c r="P364" s="134"/>
      <c r="Q364" s="134">
        <v>0</v>
      </c>
      <c r="R364" s="134"/>
      <c r="S364" s="134"/>
      <c r="T364" s="414" t="s">
        <v>645</v>
      </c>
      <c r="U364" s="371">
        <v>0</v>
      </c>
      <c r="V364" s="371">
        <v>0</v>
      </c>
      <c r="W364" s="371" t="s">
        <v>990</v>
      </c>
      <c r="X364" s="371" t="s">
        <v>987</v>
      </c>
      <c r="Y364" s="415"/>
    </row>
    <row r="365" spans="1:25" s="575" customFormat="1">
      <c r="A365" s="450">
        <v>92604000</v>
      </c>
      <c r="B365" s="723">
        <v>6</v>
      </c>
      <c r="C365" s="348" t="s">
        <v>1031</v>
      </c>
      <c r="D365" s="348" t="s">
        <v>142</v>
      </c>
      <c r="E365" s="130">
        <v>303</v>
      </c>
      <c r="F365" s="722">
        <v>39821</v>
      </c>
      <c r="G365" s="130" t="s">
        <v>37</v>
      </c>
      <c r="H365" s="707">
        <v>9750</v>
      </c>
      <c r="I365" s="353" t="s">
        <v>87</v>
      </c>
      <c r="J365" s="132">
        <v>4.55</v>
      </c>
      <c r="K365" s="410" t="s">
        <v>68</v>
      </c>
      <c r="L365" s="133" t="s">
        <v>985</v>
      </c>
      <c r="M365" s="411" t="s">
        <v>985</v>
      </c>
      <c r="N365" s="412">
        <v>10</v>
      </c>
      <c r="O365" s="134">
        <v>9750000</v>
      </c>
      <c r="P365" s="134">
        <v>9750000</v>
      </c>
      <c r="Q365" s="134">
        <v>223090238</v>
      </c>
      <c r="R365" s="134">
        <v>3900528</v>
      </c>
      <c r="S365" s="134">
        <v>226990766</v>
      </c>
      <c r="T365" s="414" t="s">
        <v>645</v>
      </c>
      <c r="U365" s="371">
        <v>0</v>
      </c>
      <c r="V365" s="371">
        <v>0</v>
      </c>
      <c r="W365" s="371">
        <v>0</v>
      </c>
      <c r="X365" s="371" t="s">
        <v>987</v>
      </c>
      <c r="Y365" s="415"/>
    </row>
    <row r="366" spans="1:25" s="575" customFormat="1">
      <c r="A366" s="450">
        <v>92604000</v>
      </c>
      <c r="B366" s="723">
        <v>6</v>
      </c>
      <c r="C366" s="348" t="s">
        <v>1031</v>
      </c>
      <c r="D366" s="348" t="s">
        <v>984</v>
      </c>
      <c r="E366" s="128">
        <v>585</v>
      </c>
      <c r="F366" s="722">
        <v>39940</v>
      </c>
      <c r="G366" s="130" t="s">
        <v>37</v>
      </c>
      <c r="H366" s="707">
        <v>14500</v>
      </c>
      <c r="I366" s="353"/>
      <c r="J366" s="132"/>
      <c r="K366" s="410" t="s">
        <v>68</v>
      </c>
      <c r="L366" s="133" t="s">
        <v>39</v>
      </c>
      <c r="M366" s="411" t="s">
        <v>985</v>
      </c>
      <c r="N366" s="412">
        <v>10</v>
      </c>
      <c r="O366" s="134"/>
      <c r="P366" s="134"/>
      <c r="Q366" s="134"/>
      <c r="R366" s="134"/>
      <c r="S366" s="134"/>
      <c r="T366" s="414">
        <v>0</v>
      </c>
      <c r="U366" s="371">
        <v>0</v>
      </c>
      <c r="V366" s="371">
        <v>0</v>
      </c>
      <c r="W366" s="371">
        <v>0</v>
      </c>
      <c r="X366" s="371">
        <v>0</v>
      </c>
      <c r="Y366" s="415"/>
    </row>
    <row r="367" spans="1:25" s="575" customFormat="1">
      <c r="A367" s="450">
        <v>92604000</v>
      </c>
      <c r="B367" s="408">
        <v>6</v>
      </c>
      <c r="C367" s="348" t="s">
        <v>1031</v>
      </c>
      <c r="D367" s="348" t="s">
        <v>134</v>
      </c>
      <c r="E367" s="128">
        <v>585</v>
      </c>
      <c r="F367" s="722">
        <v>41213</v>
      </c>
      <c r="G367" s="130" t="s">
        <v>162</v>
      </c>
      <c r="H367" s="707">
        <v>50000000</v>
      </c>
      <c r="I367" s="353" t="s">
        <v>89</v>
      </c>
      <c r="J367" s="132">
        <v>6.4</v>
      </c>
      <c r="K367" s="410" t="s">
        <v>68</v>
      </c>
      <c r="L367" s="133"/>
      <c r="M367" s="411"/>
      <c r="N367" s="412">
        <v>3</v>
      </c>
      <c r="O367" s="134"/>
      <c r="P367" s="134"/>
      <c r="Q367" s="134"/>
      <c r="R367" s="134"/>
      <c r="S367" s="134"/>
      <c r="T367" s="414">
        <v>0</v>
      </c>
      <c r="U367" s="371">
        <v>0</v>
      </c>
      <c r="V367" s="371" t="s">
        <v>988</v>
      </c>
      <c r="W367" s="371">
        <v>0</v>
      </c>
      <c r="X367" s="371">
        <v>0</v>
      </c>
      <c r="Y367" s="415"/>
    </row>
    <row r="368" spans="1:25" s="575" customFormat="1">
      <c r="A368" s="450">
        <v>92604000</v>
      </c>
      <c r="B368" s="408">
        <v>6</v>
      </c>
      <c r="C368" s="348" t="s">
        <v>1031</v>
      </c>
      <c r="D368" s="348" t="s">
        <v>134</v>
      </c>
      <c r="E368" s="128">
        <v>585</v>
      </c>
      <c r="F368" s="722">
        <v>41213</v>
      </c>
      <c r="G368" s="130" t="s">
        <v>37</v>
      </c>
      <c r="H368" s="707">
        <v>6000</v>
      </c>
      <c r="I368" s="353" t="s">
        <v>63</v>
      </c>
      <c r="J368" s="132">
        <v>3.4</v>
      </c>
      <c r="K368" s="410" t="s">
        <v>68</v>
      </c>
      <c r="L368" s="133"/>
      <c r="M368" s="411"/>
      <c r="N368" s="412">
        <v>5</v>
      </c>
      <c r="O368" s="134"/>
      <c r="P368" s="134"/>
      <c r="Q368" s="134"/>
      <c r="R368" s="134"/>
      <c r="S368" s="134"/>
      <c r="T368" s="414" t="s">
        <v>645</v>
      </c>
      <c r="U368" s="371">
        <v>0</v>
      </c>
      <c r="V368" s="371" t="s">
        <v>988</v>
      </c>
      <c r="W368" s="371">
        <v>0</v>
      </c>
      <c r="X368" s="371">
        <v>0</v>
      </c>
      <c r="Y368" s="415"/>
    </row>
    <row r="369" spans="1:25" s="575" customFormat="1">
      <c r="A369" s="450">
        <v>92604000</v>
      </c>
      <c r="B369" s="408">
        <v>6</v>
      </c>
      <c r="C369" s="348" t="s">
        <v>1031</v>
      </c>
      <c r="D369" s="348" t="s">
        <v>134</v>
      </c>
      <c r="E369" s="128">
        <v>585</v>
      </c>
      <c r="F369" s="722">
        <v>41213</v>
      </c>
      <c r="G369" s="130" t="s">
        <v>37</v>
      </c>
      <c r="H369" s="707">
        <v>6000</v>
      </c>
      <c r="I369" s="353" t="s">
        <v>56</v>
      </c>
      <c r="J369" s="132">
        <v>3.7</v>
      </c>
      <c r="K369" s="410" t="s">
        <v>68</v>
      </c>
      <c r="L369" s="133"/>
      <c r="M369" s="411"/>
      <c r="N369" s="412">
        <v>21</v>
      </c>
      <c r="O369" s="134"/>
      <c r="P369" s="134"/>
      <c r="Q369" s="134"/>
      <c r="R369" s="134"/>
      <c r="S369" s="134"/>
      <c r="T369" s="414" t="s">
        <v>645</v>
      </c>
      <c r="U369" s="371">
        <v>0</v>
      </c>
      <c r="V369" s="371" t="s">
        <v>988</v>
      </c>
      <c r="W369" s="371">
        <v>0</v>
      </c>
      <c r="X369" s="371">
        <v>0</v>
      </c>
      <c r="Y369" s="415"/>
    </row>
    <row r="370" spans="1:25" s="575" customFormat="1">
      <c r="A370" s="450">
        <v>96591040</v>
      </c>
      <c r="B370" s="723">
        <v>9</v>
      </c>
      <c r="C370" s="348" t="s">
        <v>965</v>
      </c>
      <c r="D370" s="348" t="s">
        <v>984</v>
      </c>
      <c r="E370" s="128">
        <v>306</v>
      </c>
      <c r="F370" s="722">
        <v>37543</v>
      </c>
      <c r="G370" s="130" t="s">
        <v>37</v>
      </c>
      <c r="H370" s="707">
        <v>2000</v>
      </c>
      <c r="I370" s="353"/>
      <c r="J370" s="132"/>
      <c r="K370" s="410" t="s">
        <v>985</v>
      </c>
      <c r="L370" s="133" t="s">
        <v>985</v>
      </c>
      <c r="M370" s="411" t="s">
        <v>985</v>
      </c>
      <c r="N370" s="412">
        <v>10</v>
      </c>
      <c r="O370" s="134"/>
      <c r="P370" s="134"/>
      <c r="Q370" s="134"/>
      <c r="R370" s="134"/>
      <c r="S370" s="134"/>
      <c r="T370" s="414">
        <v>0</v>
      </c>
      <c r="U370" s="371">
        <v>0</v>
      </c>
      <c r="V370" s="371">
        <v>0</v>
      </c>
      <c r="W370" s="371">
        <v>0</v>
      </c>
      <c r="X370" s="371" t="s">
        <v>987</v>
      </c>
      <c r="Y370" s="415"/>
    </row>
    <row r="371" spans="1:25" s="575" customFormat="1">
      <c r="A371" s="450">
        <v>96591040</v>
      </c>
      <c r="B371" s="723">
        <v>9</v>
      </c>
      <c r="C371" s="348" t="s">
        <v>965</v>
      </c>
      <c r="D371" s="348" t="s">
        <v>134</v>
      </c>
      <c r="E371" s="128">
        <v>306</v>
      </c>
      <c r="F371" s="722">
        <v>37543</v>
      </c>
      <c r="G371" s="130" t="s">
        <v>37</v>
      </c>
      <c r="H371" s="707">
        <v>750</v>
      </c>
      <c r="I371" s="353" t="s">
        <v>38</v>
      </c>
      <c r="J371" s="132">
        <v>5</v>
      </c>
      <c r="K371" s="410" t="s">
        <v>68</v>
      </c>
      <c r="L371" s="133" t="s">
        <v>985</v>
      </c>
      <c r="M371" s="411" t="s">
        <v>985</v>
      </c>
      <c r="N371" s="412">
        <v>6</v>
      </c>
      <c r="O371" s="134">
        <v>750000</v>
      </c>
      <c r="P371" s="134"/>
      <c r="Q371" s="134">
        <v>0</v>
      </c>
      <c r="R371" s="134"/>
      <c r="S371" s="134"/>
      <c r="T371" s="414" t="s">
        <v>645</v>
      </c>
      <c r="U371" s="371">
        <v>0</v>
      </c>
      <c r="V371" s="371">
        <v>0</v>
      </c>
      <c r="W371" s="371" t="s">
        <v>990</v>
      </c>
      <c r="X371" s="371" t="s">
        <v>987</v>
      </c>
      <c r="Y371" s="415"/>
    </row>
    <row r="372" spans="1:25" s="575" customFormat="1">
      <c r="A372" s="450">
        <v>96591040</v>
      </c>
      <c r="B372" s="723">
        <v>9</v>
      </c>
      <c r="C372" s="348" t="s">
        <v>965</v>
      </c>
      <c r="D372" s="348" t="s">
        <v>134</v>
      </c>
      <c r="E372" s="128">
        <v>306</v>
      </c>
      <c r="F372" s="722">
        <v>37543</v>
      </c>
      <c r="G372" s="130" t="s">
        <v>37</v>
      </c>
      <c r="H372" s="707">
        <v>1250</v>
      </c>
      <c r="I372" s="353" t="s">
        <v>40</v>
      </c>
      <c r="J372" s="132">
        <v>5</v>
      </c>
      <c r="K372" s="410" t="s">
        <v>68</v>
      </c>
      <c r="L372" s="133" t="s">
        <v>985</v>
      </c>
      <c r="M372" s="411" t="s">
        <v>985</v>
      </c>
      <c r="N372" s="412">
        <v>6</v>
      </c>
      <c r="O372" s="134">
        <v>1250000</v>
      </c>
      <c r="P372" s="134"/>
      <c r="Q372" s="134">
        <v>0</v>
      </c>
      <c r="R372" s="134"/>
      <c r="S372" s="134"/>
      <c r="T372" s="414" t="s">
        <v>645</v>
      </c>
      <c r="U372" s="371">
        <v>0</v>
      </c>
      <c r="V372" s="371">
        <v>0</v>
      </c>
      <c r="W372" s="371" t="s">
        <v>990</v>
      </c>
      <c r="X372" s="371" t="s">
        <v>987</v>
      </c>
      <c r="Y372" s="415"/>
    </row>
    <row r="373" spans="1:25" s="575" customFormat="1">
      <c r="A373" s="450">
        <v>96591040</v>
      </c>
      <c r="B373" s="723">
        <v>9</v>
      </c>
      <c r="C373" s="348" t="s">
        <v>965</v>
      </c>
      <c r="D373" s="348" t="s">
        <v>142</v>
      </c>
      <c r="E373" s="128">
        <v>306</v>
      </c>
      <c r="F373" s="722">
        <v>38257</v>
      </c>
      <c r="G373" s="130" t="s">
        <v>37</v>
      </c>
      <c r="H373" s="707">
        <v>1000</v>
      </c>
      <c r="I373" s="353" t="s">
        <v>51</v>
      </c>
      <c r="J373" s="132">
        <v>3</v>
      </c>
      <c r="K373" s="410" t="s">
        <v>68</v>
      </c>
      <c r="L373" s="133" t="s">
        <v>985</v>
      </c>
      <c r="M373" s="411" t="s">
        <v>985</v>
      </c>
      <c r="N373" s="412">
        <v>7.5</v>
      </c>
      <c r="O373" s="134">
        <v>1000000</v>
      </c>
      <c r="P373" s="134"/>
      <c r="Q373" s="134">
        <v>0</v>
      </c>
      <c r="R373" s="134"/>
      <c r="S373" s="134"/>
      <c r="T373" s="414" t="s">
        <v>645</v>
      </c>
      <c r="U373" s="371">
        <v>0</v>
      </c>
      <c r="V373" s="371">
        <v>0</v>
      </c>
      <c r="W373" s="371" t="s">
        <v>990</v>
      </c>
      <c r="X373" s="371" t="s">
        <v>987</v>
      </c>
      <c r="Y373" s="415"/>
    </row>
    <row r="374" spans="1:25" s="575" customFormat="1">
      <c r="A374" s="450">
        <v>96591040</v>
      </c>
      <c r="B374" s="723">
        <v>9</v>
      </c>
      <c r="C374" s="348" t="s">
        <v>965</v>
      </c>
      <c r="D374" s="348" t="s">
        <v>151</v>
      </c>
      <c r="E374" s="128">
        <v>306</v>
      </c>
      <c r="F374" s="722">
        <v>38257</v>
      </c>
      <c r="G374" s="130" t="s">
        <v>37</v>
      </c>
      <c r="H374" s="707">
        <v>1000</v>
      </c>
      <c r="I374" s="353" t="s">
        <v>53</v>
      </c>
      <c r="J374" s="132">
        <v>4.25</v>
      </c>
      <c r="K374" s="410" t="s">
        <v>68</v>
      </c>
      <c r="L374" s="133" t="s">
        <v>985</v>
      </c>
      <c r="M374" s="411" t="s">
        <v>985</v>
      </c>
      <c r="N374" s="412">
        <v>21</v>
      </c>
      <c r="O374" s="134">
        <v>1000000</v>
      </c>
      <c r="P374" s="134"/>
      <c r="Q374" s="134">
        <v>0</v>
      </c>
      <c r="R374" s="134"/>
      <c r="S374" s="134"/>
      <c r="T374" s="414" t="s">
        <v>645</v>
      </c>
      <c r="U374" s="371">
        <v>0</v>
      </c>
      <c r="V374" s="371">
        <v>0</v>
      </c>
      <c r="W374" s="371" t="s">
        <v>990</v>
      </c>
      <c r="X374" s="371" t="s">
        <v>987</v>
      </c>
      <c r="Y374" s="415"/>
    </row>
    <row r="375" spans="1:25" s="575" customFormat="1">
      <c r="A375" s="450">
        <v>96591040</v>
      </c>
      <c r="B375" s="723">
        <v>9</v>
      </c>
      <c r="C375" s="348" t="s">
        <v>965</v>
      </c>
      <c r="D375" s="348" t="s">
        <v>984</v>
      </c>
      <c r="E375" s="128">
        <v>475</v>
      </c>
      <c r="F375" s="722">
        <v>38993</v>
      </c>
      <c r="G375" s="130" t="s">
        <v>37</v>
      </c>
      <c r="H375" s="707">
        <v>2000</v>
      </c>
      <c r="I375" s="353"/>
      <c r="J375" s="132"/>
      <c r="K375" s="410" t="s">
        <v>68</v>
      </c>
      <c r="L375" s="133" t="s">
        <v>39</v>
      </c>
      <c r="M375" s="411" t="s">
        <v>985</v>
      </c>
      <c r="N375" s="412">
        <v>30</v>
      </c>
      <c r="O375" s="134"/>
      <c r="P375" s="134"/>
      <c r="Q375" s="134"/>
      <c r="R375" s="134"/>
      <c r="S375" s="134"/>
      <c r="T375" s="414">
        <v>0</v>
      </c>
      <c r="U375" s="371">
        <v>0</v>
      </c>
      <c r="V375" s="371">
        <v>0</v>
      </c>
      <c r="W375" s="371">
        <v>0</v>
      </c>
      <c r="X375" s="371">
        <v>0</v>
      </c>
      <c r="Y375" s="415"/>
    </row>
    <row r="376" spans="1:25" s="575" customFormat="1">
      <c r="A376" s="450">
        <v>96591040</v>
      </c>
      <c r="B376" s="723">
        <v>9</v>
      </c>
      <c r="C376" s="348" t="s">
        <v>965</v>
      </c>
      <c r="D376" s="348" t="s">
        <v>134</v>
      </c>
      <c r="E376" s="128">
        <v>475</v>
      </c>
      <c r="F376" s="722">
        <v>38993</v>
      </c>
      <c r="G376" s="130" t="s">
        <v>37</v>
      </c>
      <c r="H376" s="707">
        <v>2000</v>
      </c>
      <c r="I376" s="353" t="s">
        <v>87</v>
      </c>
      <c r="J376" s="132">
        <v>3.9</v>
      </c>
      <c r="K376" s="410" t="s">
        <v>68</v>
      </c>
      <c r="L376" s="133" t="s">
        <v>39</v>
      </c>
      <c r="M376" s="411" t="s">
        <v>985</v>
      </c>
      <c r="N376" s="412">
        <v>21</v>
      </c>
      <c r="O376" s="134">
        <v>1200000</v>
      </c>
      <c r="P376" s="134">
        <v>900000</v>
      </c>
      <c r="Q376" s="134">
        <v>20592945</v>
      </c>
      <c r="R376" s="134">
        <v>88934</v>
      </c>
      <c r="S376" s="134">
        <v>20681879</v>
      </c>
      <c r="T376" s="414" t="s">
        <v>645</v>
      </c>
      <c r="U376" s="371">
        <v>0</v>
      </c>
      <c r="V376" s="371">
        <v>0</v>
      </c>
      <c r="W376" s="371">
        <v>0</v>
      </c>
      <c r="X376" s="371" t="s">
        <v>987</v>
      </c>
      <c r="Y376" s="415"/>
    </row>
    <row r="377" spans="1:25" s="575" customFormat="1">
      <c r="A377" s="450">
        <v>96591040</v>
      </c>
      <c r="B377" s="723">
        <v>9</v>
      </c>
      <c r="C377" s="348" t="s">
        <v>965</v>
      </c>
      <c r="D377" s="348" t="s">
        <v>984</v>
      </c>
      <c r="E377" s="128">
        <v>476</v>
      </c>
      <c r="F377" s="722">
        <v>38993</v>
      </c>
      <c r="G377" s="130" t="s">
        <v>37</v>
      </c>
      <c r="H377" s="707">
        <v>2000</v>
      </c>
      <c r="I377" s="353"/>
      <c r="J377" s="132"/>
      <c r="K377" s="410" t="s">
        <v>68</v>
      </c>
      <c r="L377" s="133" t="s">
        <v>39</v>
      </c>
      <c r="M377" s="411" t="s">
        <v>985</v>
      </c>
      <c r="N377" s="412">
        <v>10</v>
      </c>
      <c r="O377" s="134"/>
      <c r="P377" s="134"/>
      <c r="Q377" s="134"/>
      <c r="R377" s="134"/>
      <c r="S377" s="134"/>
      <c r="T377" s="414">
        <v>0</v>
      </c>
      <c r="U377" s="371">
        <v>0</v>
      </c>
      <c r="V377" s="371">
        <v>0</v>
      </c>
      <c r="W377" s="371">
        <v>0</v>
      </c>
      <c r="X377" s="371">
        <v>0</v>
      </c>
      <c r="Y377" s="415"/>
    </row>
    <row r="378" spans="1:25" s="575" customFormat="1">
      <c r="A378" s="450">
        <v>96591040</v>
      </c>
      <c r="B378" s="723">
        <v>9</v>
      </c>
      <c r="C378" s="348" t="s">
        <v>965</v>
      </c>
      <c r="D378" s="348" t="s">
        <v>134</v>
      </c>
      <c r="E378" s="128">
        <v>476</v>
      </c>
      <c r="F378" s="722">
        <v>38993</v>
      </c>
      <c r="G378" s="130" t="s">
        <v>37</v>
      </c>
      <c r="H378" s="707">
        <v>2000</v>
      </c>
      <c r="I378" s="353" t="s">
        <v>46</v>
      </c>
      <c r="J378" s="132">
        <v>3.7</v>
      </c>
      <c r="K378" s="410" t="s">
        <v>68</v>
      </c>
      <c r="L378" s="133" t="s">
        <v>39</v>
      </c>
      <c r="M378" s="411" t="s">
        <v>985</v>
      </c>
      <c r="N378" s="412">
        <v>10</v>
      </c>
      <c r="O378" s="134">
        <v>800000</v>
      </c>
      <c r="P378" s="134"/>
      <c r="Q378" s="134">
        <v>0</v>
      </c>
      <c r="R378" s="134"/>
      <c r="S378" s="134"/>
      <c r="T378" s="414" t="s">
        <v>645</v>
      </c>
      <c r="U378" s="371">
        <v>0</v>
      </c>
      <c r="V378" s="371">
        <v>0</v>
      </c>
      <c r="W378" s="371" t="s">
        <v>990</v>
      </c>
      <c r="X378" s="371" t="s">
        <v>987</v>
      </c>
      <c r="Y378" s="415"/>
    </row>
    <row r="379" spans="1:25" s="575" customFormat="1">
      <c r="A379" s="654">
        <v>96591040</v>
      </c>
      <c r="B379" s="421">
        <v>9</v>
      </c>
      <c r="C379" s="348" t="s">
        <v>965</v>
      </c>
      <c r="D379" s="348" t="s">
        <v>984</v>
      </c>
      <c r="E379" s="128">
        <v>567</v>
      </c>
      <c r="F379" s="722">
        <v>39885</v>
      </c>
      <c r="G379" s="130" t="s">
        <v>37</v>
      </c>
      <c r="H379" s="707">
        <v>3500</v>
      </c>
      <c r="I379" s="353"/>
      <c r="J379" s="132"/>
      <c r="K379" s="410" t="s">
        <v>68</v>
      </c>
      <c r="L379" s="133" t="s">
        <v>985</v>
      </c>
      <c r="M379" s="411" t="s">
        <v>985</v>
      </c>
      <c r="N379" s="412">
        <v>30</v>
      </c>
      <c r="O379" s="134"/>
      <c r="P379" s="134"/>
      <c r="Q379" s="134"/>
      <c r="R379" s="134"/>
      <c r="S379" s="134"/>
      <c r="T379" s="414">
        <v>0</v>
      </c>
      <c r="U379" s="371">
        <v>0</v>
      </c>
      <c r="V379" s="371">
        <v>0</v>
      </c>
      <c r="W379" s="371">
        <v>0</v>
      </c>
      <c r="X379" s="371">
        <v>0</v>
      </c>
      <c r="Y379" s="415"/>
    </row>
    <row r="380" spans="1:25" s="575" customFormat="1">
      <c r="A380" s="654">
        <v>96591040</v>
      </c>
      <c r="B380" s="421">
        <v>9</v>
      </c>
      <c r="C380" s="348" t="s">
        <v>965</v>
      </c>
      <c r="D380" s="348" t="s">
        <v>134</v>
      </c>
      <c r="E380" s="128">
        <v>567</v>
      </c>
      <c r="F380" s="722">
        <v>39919</v>
      </c>
      <c r="G380" s="130" t="s">
        <v>37</v>
      </c>
      <c r="H380" s="707">
        <v>3500</v>
      </c>
      <c r="I380" s="353" t="s">
        <v>64</v>
      </c>
      <c r="J380" s="132">
        <v>5.15</v>
      </c>
      <c r="K380" s="410" t="s">
        <v>68</v>
      </c>
      <c r="L380" s="133" t="s">
        <v>985</v>
      </c>
      <c r="M380" s="411" t="s">
        <v>985</v>
      </c>
      <c r="N380" s="412">
        <v>21</v>
      </c>
      <c r="O380" s="134">
        <v>2500000</v>
      </c>
      <c r="P380" s="134">
        <v>2500000</v>
      </c>
      <c r="Q380" s="134">
        <v>57202625</v>
      </c>
      <c r="R380" s="134">
        <v>300676</v>
      </c>
      <c r="S380" s="134">
        <v>57503301</v>
      </c>
      <c r="T380" s="414" t="s">
        <v>645</v>
      </c>
      <c r="U380" s="371">
        <v>0</v>
      </c>
      <c r="V380" s="371">
        <v>0</v>
      </c>
      <c r="W380" s="371">
        <v>0</v>
      </c>
      <c r="X380" s="371" t="s">
        <v>987</v>
      </c>
      <c r="Y380" s="415"/>
    </row>
    <row r="381" spans="1:25" s="575" customFormat="1">
      <c r="A381" s="654">
        <v>96591040</v>
      </c>
      <c r="B381" s="421">
        <v>9</v>
      </c>
      <c r="C381" s="348" t="s">
        <v>965</v>
      </c>
      <c r="D381" s="348" t="s">
        <v>984</v>
      </c>
      <c r="E381" s="128">
        <v>568</v>
      </c>
      <c r="F381" s="722">
        <v>39885</v>
      </c>
      <c r="G381" s="130" t="s">
        <v>37</v>
      </c>
      <c r="H381" s="707">
        <v>3500</v>
      </c>
      <c r="I381" s="353"/>
      <c r="J381" s="132"/>
      <c r="K381" s="410" t="s">
        <v>68</v>
      </c>
      <c r="L381" s="133" t="s">
        <v>985</v>
      </c>
      <c r="M381" s="411" t="s">
        <v>985</v>
      </c>
      <c r="N381" s="412">
        <v>10</v>
      </c>
      <c r="O381" s="134"/>
      <c r="P381" s="134"/>
      <c r="Q381" s="134"/>
      <c r="R381" s="134"/>
      <c r="S381" s="134"/>
      <c r="T381" s="414">
        <v>0</v>
      </c>
      <c r="U381" s="371">
        <v>0</v>
      </c>
      <c r="V381" s="371">
        <v>0</v>
      </c>
      <c r="W381" s="371">
        <v>0</v>
      </c>
      <c r="X381" s="371">
        <v>0</v>
      </c>
      <c r="Y381" s="415"/>
    </row>
    <row r="382" spans="1:25" s="575" customFormat="1">
      <c r="A382" s="654">
        <v>96591040</v>
      </c>
      <c r="B382" s="421">
        <v>9</v>
      </c>
      <c r="C382" s="348" t="s">
        <v>965</v>
      </c>
      <c r="D382" s="348" t="s">
        <v>134</v>
      </c>
      <c r="E382" s="128">
        <v>568</v>
      </c>
      <c r="F382" s="722">
        <v>39919</v>
      </c>
      <c r="G382" s="130" t="s">
        <v>162</v>
      </c>
      <c r="H382" s="707">
        <v>73000000</v>
      </c>
      <c r="I382" s="353" t="s">
        <v>59</v>
      </c>
      <c r="J382" s="132">
        <v>6.9</v>
      </c>
      <c r="K382" s="410" t="s">
        <v>68</v>
      </c>
      <c r="L382" s="133" t="s">
        <v>985</v>
      </c>
      <c r="M382" s="411" t="s">
        <v>985</v>
      </c>
      <c r="N382" s="412">
        <v>7</v>
      </c>
      <c r="O382" s="134"/>
      <c r="P382" s="134"/>
      <c r="Q382" s="134">
        <v>0</v>
      </c>
      <c r="R382" s="134"/>
      <c r="S382" s="134"/>
      <c r="T382" s="414">
        <v>0</v>
      </c>
      <c r="U382" s="371">
        <v>0</v>
      </c>
      <c r="V382" s="371" t="s">
        <v>988</v>
      </c>
      <c r="W382" s="371">
        <v>0</v>
      </c>
      <c r="X382" s="371" t="s">
        <v>987</v>
      </c>
      <c r="Y382" s="415"/>
    </row>
    <row r="383" spans="1:25" s="575" customFormat="1">
      <c r="A383" s="654">
        <v>96591040</v>
      </c>
      <c r="B383" s="421">
        <v>9</v>
      </c>
      <c r="C383" s="348" t="s">
        <v>965</v>
      </c>
      <c r="D383" s="348" t="s">
        <v>134</v>
      </c>
      <c r="E383" s="128">
        <v>568</v>
      </c>
      <c r="F383" s="722">
        <v>39919</v>
      </c>
      <c r="G383" s="130" t="s">
        <v>37</v>
      </c>
      <c r="H383" s="707">
        <v>3500</v>
      </c>
      <c r="I383" s="353" t="s">
        <v>60</v>
      </c>
      <c r="J383" s="132">
        <v>4</v>
      </c>
      <c r="K383" s="410" t="s">
        <v>68</v>
      </c>
      <c r="L383" s="133" t="s">
        <v>985</v>
      </c>
      <c r="M383" s="411" t="s">
        <v>985</v>
      </c>
      <c r="N383" s="412">
        <v>7</v>
      </c>
      <c r="O383" s="134">
        <v>1000000</v>
      </c>
      <c r="P383" s="134">
        <v>875000</v>
      </c>
      <c r="Q383" s="134">
        <v>20020919</v>
      </c>
      <c r="R383" s="134">
        <v>82144</v>
      </c>
      <c r="S383" s="134">
        <v>20103063</v>
      </c>
      <c r="T383" s="414" t="s">
        <v>645</v>
      </c>
      <c r="U383" s="371">
        <v>0</v>
      </c>
      <c r="V383" s="371">
        <v>0</v>
      </c>
      <c r="W383" s="371">
        <v>0</v>
      </c>
      <c r="X383" s="371" t="s">
        <v>987</v>
      </c>
      <c r="Y383" s="415"/>
    </row>
    <row r="384" spans="1:25" s="575" customFormat="1">
      <c r="A384" s="450">
        <v>96591040</v>
      </c>
      <c r="B384" s="408">
        <v>9</v>
      </c>
      <c r="C384" s="348" t="s">
        <v>965</v>
      </c>
      <c r="D384" s="348" t="s">
        <v>984</v>
      </c>
      <c r="E384" s="128">
        <v>719</v>
      </c>
      <c r="F384" s="722">
        <v>40998</v>
      </c>
      <c r="G384" s="130" t="s">
        <v>37</v>
      </c>
      <c r="H384" s="707">
        <v>4000</v>
      </c>
      <c r="I384" s="353"/>
      <c r="J384" s="132"/>
      <c r="K384" s="410" t="s">
        <v>68</v>
      </c>
      <c r="L384" s="133" t="s">
        <v>39</v>
      </c>
      <c r="M384" s="411" t="s">
        <v>985</v>
      </c>
      <c r="N384" s="412">
        <v>10</v>
      </c>
      <c r="O384" s="134"/>
      <c r="P384" s="134"/>
      <c r="Q384" s="134"/>
      <c r="R384" s="134"/>
      <c r="S384" s="134"/>
      <c r="T384" s="414">
        <v>0</v>
      </c>
      <c r="U384" s="371">
        <v>0</v>
      </c>
      <c r="V384" s="371">
        <v>0</v>
      </c>
      <c r="W384" s="371">
        <v>0</v>
      </c>
      <c r="X384" s="371">
        <v>0</v>
      </c>
      <c r="Y384" s="415"/>
    </row>
    <row r="385" spans="1:25" s="575" customFormat="1">
      <c r="A385" s="450">
        <v>96591040</v>
      </c>
      <c r="B385" s="408">
        <v>9</v>
      </c>
      <c r="C385" s="348" t="s">
        <v>965</v>
      </c>
      <c r="D385" s="348" t="s">
        <v>134</v>
      </c>
      <c r="E385" s="128">
        <v>719</v>
      </c>
      <c r="F385" s="722">
        <v>41054</v>
      </c>
      <c r="G385" s="130" t="s">
        <v>37</v>
      </c>
      <c r="H385" s="707">
        <v>3000</v>
      </c>
      <c r="I385" s="353" t="s">
        <v>75</v>
      </c>
      <c r="J385" s="132">
        <v>3.7</v>
      </c>
      <c r="K385" s="410" t="s">
        <v>68</v>
      </c>
      <c r="L385" s="133"/>
      <c r="M385" s="411"/>
      <c r="N385" s="412">
        <v>7</v>
      </c>
      <c r="O385" s="134"/>
      <c r="P385" s="134"/>
      <c r="Q385" s="134"/>
      <c r="R385" s="134"/>
      <c r="S385" s="134"/>
      <c r="T385" s="414" t="s">
        <v>645</v>
      </c>
      <c r="U385" s="371">
        <v>0</v>
      </c>
      <c r="V385" s="371" t="s">
        <v>988</v>
      </c>
      <c r="W385" s="371">
        <v>0</v>
      </c>
      <c r="X385" s="371">
        <v>0</v>
      </c>
      <c r="Y385" s="415"/>
    </row>
    <row r="386" spans="1:25" s="575" customFormat="1">
      <c r="A386" s="450">
        <v>96591040</v>
      </c>
      <c r="B386" s="408">
        <v>9</v>
      </c>
      <c r="C386" s="348" t="s">
        <v>965</v>
      </c>
      <c r="D386" s="348" t="s">
        <v>134</v>
      </c>
      <c r="E386" s="128">
        <v>719</v>
      </c>
      <c r="F386" s="722" t="s">
        <v>1032</v>
      </c>
      <c r="G386" s="130" t="s">
        <v>162</v>
      </c>
      <c r="H386" s="707">
        <v>60000000</v>
      </c>
      <c r="I386" s="353" t="s">
        <v>116</v>
      </c>
      <c r="J386" s="132">
        <v>7.1</v>
      </c>
      <c r="K386" s="410" t="s">
        <v>68</v>
      </c>
      <c r="L386" s="133"/>
      <c r="M386" s="411"/>
      <c r="N386" s="412">
        <v>7</v>
      </c>
      <c r="O386" s="134"/>
      <c r="P386" s="134"/>
      <c r="Q386" s="134"/>
      <c r="R386" s="134"/>
      <c r="S386" s="134"/>
      <c r="T386" s="414">
        <v>0</v>
      </c>
      <c r="U386" s="371">
        <v>0</v>
      </c>
      <c r="V386" s="371" t="s">
        <v>988</v>
      </c>
      <c r="W386" s="371">
        <v>0</v>
      </c>
      <c r="X386" s="371">
        <v>0</v>
      </c>
      <c r="Y386" s="415"/>
    </row>
    <row r="387" spans="1:25" s="575" customFormat="1">
      <c r="A387" s="450">
        <v>96591040</v>
      </c>
      <c r="B387" s="408">
        <v>9</v>
      </c>
      <c r="C387" s="348" t="s">
        <v>965</v>
      </c>
      <c r="D387" s="348" t="s">
        <v>984</v>
      </c>
      <c r="E387" s="128">
        <v>720</v>
      </c>
      <c r="F387" s="722">
        <v>40998</v>
      </c>
      <c r="G387" s="130" t="s">
        <v>37</v>
      </c>
      <c r="H387" s="707">
        <v>4000</v>
      </c>
      <c r="I387" s="353"/>
      <c r="J387" s="132"/>
      <c r="K387" s="410" t="s">
        <v>68</v>
      </c>
      <c r="L387" s="133" t="s">
        <v>39</v>
      </c>
      <c r="M387" s="411" t="s">
        <v>985</v>
      </c>
      <c r="N387" s="412">
        <v>30</v>
      </c>
      <c r="O387" s="134"/>
      <c r="P387" s="134"/>
      <c r="Q387" s="134"/>
      <c r="R387" s="134"/>
      <c r="S387" s="134"/>
      <c r="T387" s="414">
        <v>0</v>
      </c>
      <c r="U387" s="371">
        <v>0</v>
      </c>
      <c r="V387" s="371">
        <v>0</v>
      </c>
      <c r="W387" s="371">
        <v>0</v>
      </c>
      <c r="X387" s="371">
        <v>0</v>
      </c>
      <c r="Y387" s="415"/>
    </row>
    <row r="388" spans="1:25" s="575" customFormat="1">
      <c r="A388" s="450">
        <v>96591040</v>
      </c>
      <c r="B388" s="408">
        <v>9</v>
      </c>
      <c r="C388" s="348" t="s">
        <v>965</v>
      </c>
      <c r="D388" s="348" t="s">
        <v>134</v>
      </c>
      <c r="E388" s="128">
        <v>720</v>
      </c>
      <c r="F388" s="722">
        <v>41054</v>
      </c>
      <c r="G388" s="130" t="s">
        <v>37</v>
      </c>
      <c r="H388" s="707">
        <v>3000</v>
      </c>
      <c r="I388" s="353" t="s">
        <v>123</v>
      </c>
      <c r="J388" s="132">
        <v>4.0999999999999996</v>
      </c>
      <c r="K388" s="410" t="s">
        <v>68</v>
      </c>
      <c r="L388" s="133"/>
      <c r="M388" s="411"/>
      <c r="N388" s="412">
        <v>21</v>
      </c>
      <c r="O388" s="134"/>
      <c r="P388" s="134"/>
      <c r="Q388" s="134"/>
      <c r="R388" s="134"/>
      <c r="S388" s="134"/>
      <c r="T388" s="414" t="s">
        <v>645</v>
      </c>
      <c r="U388" s="371">
        <v>0</v>
      </c>
      <c r="V388" s="371" t="s">
        <v>988</v>
      </c>
      <c r="W388" s="371">
        <v>0</v>
      </c>
      <c r="X388" s="371">
        <v>0</v>
      </c>
      <c r="Y388" s="415"/>
    </row>
    <row r="389" spans="1:25" s="575" customFormat="1">
      <c r="A389" s="450">
        <v>90690000</v>
      </c>
      <c r="B389" s="408">
        <v>9</v>
      </c>
      <c r="C389" s="348" t="s">
        <v>479</v>
      </c>
      <c r="D389" s="348" t="s">
        <v>984</v>
      </c>
      <c r="E389" s="128">
        <v>623</v>
      </c>
      <c r="F389" s="722">
        <v>40158</v>
      </c>
      <c r="G389" s="130" t="s">
        <v>37</v>
      </c>
      <c r="H389" s="707">
        <v>10000</v>
      </c>
      <c r="I389" s="353"/>
      <c r="J389" s="132"/>
      <c r="K389" s="410" t="s">
        <v>68</v>
      </c>
      <c r="L389" s="133" t="s">
        <v>39</v>
      </c>
      <c r="M389" s="411" t="s">
        <v>49</v>
      </c>
      <c r="N389" s="412">
        <v>10</v>
      </c>
      <c r="O389" s="134"/>
      <c r="P389" s="134"/>
      <c r="Q389" s="134"/>
      <c r="R389" s="134"/>
      <c r="S389" s="134"/>
      <c r="T389" s="414">
        <v>0</v>
      </c>
      <c r="U389" s="371">
        <v>0</v>
      </c>
      <c r="V389" s="371">
        <v>0</v>
      </c>
      <c r="W389" s="371">
        <v>0</v>
      </c>
      <c r="X389" s="371">
        <v>0</v>
      </c>
      <c r="Y389" s="415"/>
    </row>
    <row r="390" spans="1:25" s="575" customFormat="1">
      <c r="A390" s="450">
        <v>90690000</v>
      </c>
      <c r="B390" s="408">
        <v>9</v>
      </c>
      <c r="C390" s="348" t="s">
        <v>479</v>
      </c>
      <c r="D390" s="348" t="s">
        <v>134</v>
      </c>
      <c r="E390" s="128">
        <v>623</v>
      </c>
      <c r="F390" s="722">
        <v>40158</v>
      </c>
      <c r="G390" s="130" t="s">
        <v>37</v>
      </c>
      <c r="H390" s="707">
        <v>10000</v>
      </c>
      <c r="I390" s="353" t="s">
        <v>46</v>
      </c>
      <c r="J390" s="132">
        <v>3.25</v>
      </c>
      <c r="K390" s="410" t="s">
        <v>68</v>
      </c>
      <c r="L390" s="133" t="s">
        <v>39</v>
      </c>
      <c r="M390" s="411" t="s">
        <v>985</v>
      </c>
      <c r="N390" s="412">
        <v>5</v>
      </c>
      <c r="O390" s="134"/>
      <c r="P390" s="134"/>
      <c r="Q390" s="134">
        <v>0</v>
      </c>
      <c r="R390" s="134"/>
      <c r="S390" s="134"/>
      <c r="T390" s="414" t="s">
        <v>645</v>
      </c>
      <c r="U390" s="371">
        <v>0</v>
      </c>
      <c r="V390" s="371" t="s">
        <v>988</v>
      </c>
      <c r="W390" s="371">
        <v>0</v>
      </c>
      <c r="X390" s="371">
        <v>0</v>
      </c>
      <c r="Y390" s="415"/>
    </row>
    <row r="391" spans="1:25" s="575" customFormat="1">
      <c r="A391" s="450">
        <v>90690000</v>
      </c>
      <c r="B391" s="408">
        <v>9</v>
      </c>
      <c r="C391" s="348" t="s">
        <v>479</v>
      </c>
      <c r="D391" s="348" t="s">
        <v>134</v>
      </c>
      <c r="E391" s="128">
        <v>623</v>
      </c>
      <c r="F391" s="722">
        <v>40158</v>
      </c>
      <c r="G391" s="130" t="s">
        <v>162</v>
      </c>
      <c r="H391" s="707">
        <v>209500000</v>
      </c>
      <c r="I391" s="353" t="s">
        <v>87</v>
      </c>
      <c r="J391" s="132">
        <v>5.75</v>
      </c>
      <c r="K391" s="410" t="s">
        <v>68</v>
      </c>
      <c r="L391" s="133" t="s">
        <v>39</v>
      </c>
      <c r="M391" s="411" t="s">
        <v>985</v>
      </c>
      <c r="N391" s="412">
        <v>5</v>
      </c>
      <c r="O391" s="134"/>
      <c r="P391" s="134"/>
      <c r="Q391" s="134">
        <v>0</v>
      </c>
      <c r="R391" s="134"/>
      <c r="S391" s="134"/>
      <c r="T391" s="414">
        <v>0</v>
      </c>
      <c r="U391" s="371">
        <v>0</v>
      </c>
      <c r="V391" s="371" t="s">
        <v>988</v>
      </c>
      <c r="W391" s="371">
        <v>0</v>
      </c>
      <c r="X391" s="371">
        <v>0</v>
      </c>
      <c r="Y391" s="415"/>
    </row>
    <row r="392" spans="1:25" s="575" customFormat="1">
      <c r="A392" s="450">
        <v>90690000</v>
      </c>
      <c r="B392" s="408">
        <v>9</v>
      </c>
      <c r="C392" s="348" t="s">
        <v>479</v>
      </c>
      <c r="D392" s="348" t="s">
        <v>984</v>
      </c>
      <c r="E392" s="128">
        <v>624</v>
      </c>
      <c r="F392" s="722">
        <v>40158</v>
      </c>
      <c r="G392" s="130" t="s">
        <v>37</v>
      </c>
      <c r="H392" s="707">
        <v>10000</v>
      </c>
      <c r="I392" s="353"/>
      <c r="J392" s="132"/>
      <c r="K392" s="410" t="s">
        <v>68</v>
      </c>
      <c r="L392" s="133" t="s">
        <v>39</v>
      </c>
      <c r="M392" s="411" t="s">
        <v>49</v>
      </c>
      <c r="N392" s="412">
        <v>30</v>
      </c>
      <c r="O392" s="134"/>
      <c r="P392" s="134"/>
      <c r="Q392" s="134"/>
      <c r="R392" s="134"/>
      <c r="S392" s="134"/>
      <c r="T392" s="414">
        <v>0</v>
      </c>
      <c r="U392" s="371">
        <v>0</v>
      </c>
      <c r="V392" s="371">
        <v>0</v>
      </c>
      <c r="W392" s="371">
        <v>0</v>
      </c>
      <c r="X392" s="371">
        <v>0</v>
      </c>
      <c r="Y392" s="415"/>
    </row>
    <row r="393" spans="1:25" s="575" customFormat="1">
      <c r="A393" s="450">
        <v>90690000</v>
      </c>
      <c r="B393" s="408">
        <v>9</v>
      </c>
      <c r="C393" s="348" t="s">
        <v>479</v>
      </c>
      <c r="D393" s="348" t="s">
        <v>134</v>
      </c>
      <c r="E393" s="128">
        <v>624</v>
      </c>
      <c r="F393" s="722">
        <v>40158</v>
      </c>
      <c r="G393" s="130" t="s">
        <v>37</v>
      </c>
      <c r="H393" s="707">
        <v>10000</v>
      </c>
      <c r="I393" s="353" t="s">
        <v>89</v>
      </c>
      <c r="J393" s="132">
        <v>4.25</v>
      </c>
      <c r="K393" s="410" t="s">
        <v>68</v>
      </c>
      <c r="L393" s="133" t="s">
        <v>39</v>
      </c>
      <c r="M393" s="411" t="s">
        <v>985</v>
      </c>
      <c r="N393" s="412">
        <v>21</v>
      </c>
      <c r="O393" s="134">
        <v>7000000</v>
      </c>
      <c r="P393" s="134">
        <v>7000000</v>
      </c>
      <c r="Q393" s="134">
        <v>160167350</v>
      </c>
      <c r="R393" s="134">
        <v>0</v>
      </c>
      <c r="S393" s="134">
        <v>160167350</v>
      </c>
      <c r="T393" s="414" t="s">
        <v>645</v>
      </c>
      <c r="U393" s="371">
        <v>0</v>
      </c>
      <c r="V393" s="371">
        <v>0</v>
      </c>
      <c r="W393" s="371">
        <v>0</v>
      </c>
      <c r="X393" s="371">
        <v>0</v>
      </c>
      <c r="Y393" s="415"/>
    </row>
    <row r="394" spans="1:25" s="575" customFormat="1">
      <c r="A394" s="450">
        <v>90690000</v>
      </c>
      <c r="B394" s="408">
        <v>9</v>
      </c>
      <c r="C394" s="348" t="s">
        <v>479</v>
      </c>
      <c r="D394" s="348" t="s">
        <v>134</v>
      </c>
      <c r="E394" s="128">
        <v>624</v>
      </c>
      <c r="F394" s="722">
        <v>40158</v>
      </c>
      <c r="G394" s="130" t="s">
        <v>37</v>
      </c>
      <c r="H394" s="707">
        <v>10000</v>
      </c>
      <c r="I394" s="353" t="s">
        <v>63</v>
      </c>
      <c r="J394" s="132">
        <v>4.25</v>
      </c>
      <c r="K394" s="410" t="s">
        <v>68</v>
      </c>
      <c r="L394" s="133" t="s">
        <v>39</v>
      </c>
      <c r="M394" s="411" t="s">
        <v>985</v>
      </c>
      <c r="N394" s="412">
        <v>21</v>
      </c>
      <c r="O394" s="134"/>
      <c r="P394" s="134"/>
      <c r="Q394" s="134">
        <v>0</v>
      </c>
      <c r="R394" s="134"/>
      <c r="S394" s="134"/>
      <c r="T394" s="414" t="s">
        <v>645</v>
      </c>
      <c r="U394" s="371">
        <v>0</v>
      </c>
      <c r="V394" s="371" t="s">
        <v>988</v>
      </c>
      <c r="W394" s="371">
        <v>0</v>
      </c>
      <c r="X394" s="371">
        <v>0</v>
      </c>
      <c r="Y394" s="415"/>
    </row>
    <row r="395" spans="1:25" s="575" customFormat="1">
      <c r="A395" s="450">
        <v>90690000</v>
      </c>
      <c r="B395" s="408">
        <v>9</v>
      </c>
      <c r="C395" s="348" t="s">
        <v>479</v>
      </c>
      <c r="D395" s="348" t="s">
        <v>142</v>
      </c>
      <c r="E395" s="128">
        <v>624</v>
      </c>
      <c r="F395" s="722">
        <v>40787</v>
      </c>
      <c r="G395" s="130" t="s">
        <v>37</v>
      </c>
      <c r="H395" s="707">
        <v>1500</v>
      </c>
      <c r="I395" s="353" t="s">
        <v>56</v>
      </c>
      <c r="J395" s="132">
        <v>3.25</v>
      </c>
      <c r="K395" s="410" t="s">
        <v>68</v>
      </c>
      <c r="L395" s="133" t="s">
        <v>39</v>
      </c>
      <c r="M395" s="411" t="s">
        <v>985</v>
      </c>
      <c r="N395" s="412">
        <v>10</v>
      </c>
      <c r="O395" s="134">
        <v>1300000</v>
      </c>
      <c r="P395" s="134">
        <v>1300000</v>
      </c>
      <c r="Q395" s="134">
        <v>29745365</v>
      </c>
      <c r="R395" s="134">
        <v>317926</v>
      </c>
      <c r="S395" s="134">
        <v>30063291</v>
      </c>
      <c r="T395" s="414" t="s">
        <v>645</v>
      </c>
      <c r="U395" s="371">
        <v>0</v>
      </c>
      <c r="V395" s="371">
        <v>0</v>
      </c>
      <c r="W395" s="371">
        <v>0</v>
      </c>
      <c r="X395" s="371">
        <v>0</v>
      </c>
      <c r="Y395" s="415"/>
    </row>
    <row r="396" spans="1:25" s="575" customFormat="1">
      <c r="A396" s="450">
        <v>90690000</v>
      </c>
      <c r="B396" s="408">
        <v>9</v>
      </c>
      <c r="C396" s="348" t="s">
        <v>479</v>
      </c>
      <c r="D396" s="348" t="s">
        <v>142</v>
      </c>
      <c r="E396" s="128">
        <v>624</v>
      </c>
      <c r="F396" s="722">
        <v>40787</v>
      </c>
      <c r="G396" s="130" t="s">
        <v>162</v>
      </c>
      <c r="H396" s="707">
        <v>32900000</v>
      </c>
      <c r="I396" s="353" t="s">
        <v>51</v>
      </c>
      <c r="J396" s="132">
        <v>6.25</v>
      </c>
      <c r="K396" s="410" t="s">
        <v>68</v>
      </c>
      <c r="L396" s="133" t="s">
        <v>39</v>
      </c>
      <c r="M396" s="411" t="s">
        <v>985</v>
      </c>
      <c r="N396" s="412">
        <v>10</v>
      </c>
      <c r="O396" s="134"/>
      <c r="P396" s="134"/>
      <c r="Q396" s="134">
        <v>0</v>
      </c>
      <c r="R396" s="134"/>
      <c r="S396" s="134"/>
      <c r="T396" s="414">
        <v>0</v>
      </c>
      <c r="U396" s="371">
        <v>0</v>
      </c>
      <c r="V396" s="371" t="s">
        <v>988</v>
      </c>
      <c r="W396" s="371">
        <v>0</v>
      </c>
      <c r="X396" s="371">
        <v>0</v>
      </c>
      <c r="Y396" s="415"/>
    </row>
    <row r="397" spans="1:25" s="575" customFormat="1">
      <c r="A397" s="450">
        <v>96947020</v>
      </c>
      <c r="B397" s="408">
        <v>9</v>
      </c>
      <c r="C397" s="348" t="s">
        <v>1033</v>
      </c>
      <c r="D397" s="348" t="s">
        <v>984</v>
      </c>
      <c r="E397" s="128">
        <v>701</v>
      </c>
      <c r="F397" s="722">
        <v>40966</v>
      </c>
      <c r="G397" s="130" t="s">
        <v>37</v>
      </c>
      <c r="H397" s="707">
        <v>2500</v>
      </c>
      <c r="I397" s="353"/>
      <c r="J397" s="132"/>
      <c r="K397" s="410" t="s">
        <v>68</v>
      </c>
      <c r="L397" s="133" t="s">
        <v>39</v>
      </c>
      <c r="M397" s="411" t="s">
        <v>49</v>
      </c>
      <c r="N397" s="412">
        <v>10</v>
      </c>
      <c r="O397" s="134"/>
      <c r="P397" s="134"/>
      <c r="Q397" s="134"/>
      <c r="R397" s="134"/>
      <c r="S397" s="134"/>
      <c r="T397" s="414">
        <v>0</v>
      </c>
      <c r="U397" s="371">
        <v>0</v>
      </c>
      <c r="V397" s="371" t="s">
        <v>988</v>
      </c>
      <c r="W397" s="371">
        <v>0</v>
      </c>
      <c r="X397" s="371">
        <v>0</v>
      </c>
      <c r="Y397" s="415"/>
    </row>
    <row r="398" spans="1:25" s="575" customFormat="1">
      <c r="A398" s="450">
        <v>96947020</v>
      </c>
      <c r="B398" s="408">
        <v>9</v>
      </c>
      <c r="C398" s="348" t="s">
        <v>1033</v>
      </c>
      <c r="D398" s="348" t="s">
        <v>134</v>
      </c>
      <c r="E398" s="128">
        <v>701</v>
      </c>
      <c r="F398" s="722">
        <v>41243</v>
      </c>
      <c r="G398" s="130" t="s">
        <v>37</v>
      </c>
      <c r="H398" s="707">
        <v>1000</v>
      </c>
      <c r="I398" s="353" t="s">
        <v>46</v>
      </c>
      <c r="J398" s="132">
        <v>6.2</v>
      </c>
      <c r="K398" s="410" t="s">
        <v>68</v>
      </c>
      <c r="L398" s="133" t="s">
        <v>39</v>
      </c>
      <c r="M398" s="411"/>
      <c r="N398" s="412">
        <v>5</v>
      </c>
      <c r="O398" s="134"/>
      <c r="P398" s="134"/>
      <c r="Q398" s="134"/>
      <c r="R398" s="134"/>
      <c r="S398" s="134"/>
      <c r="T398" s="414" t="s">
        <v>645</v>
      </c>
      <c r="U398" s="371">
        <v>0</v>
      </c>
      <c r="V398" s="371" t="s">
        <v>988</v>
      </c>
      <c r="W398" s="371">
        <v>0</v>
      </c>
      <c r="X398" s="371">
        <v>0</v>
      </c>
      <c r="Y398" s="415"/>
    </row>
    <row r="399" spans="1:25" s="575" customFormat="1">
      <c r="A399" s="450">
        <v>96947020</v>
      </c>
      <c r="B399" s="408">
        <v>9</v>
      </c>
      <c r="C399" s="348" t="s">
        <v>1033</v>
      </c>
      <c r="D399" s="348" t="s">
        <v>984</v>
      </c>
      <c r="E399" s="128">
        <v>702</v>
      </c>
      <c r="F399" s="722">
        <v>40966</v>
      </c>
      <c r="G399" s="130" t="s">
        <v>37</v>
      </c>
      <c r="H399" s="707">
        <v>2500</v>
      </c>
      <c r="I399" s="353"/>
      <c r="J399" s="132"/>
      <c r="K399" s="410" t="s">
        <v>68</v>
      </c>
      <c r="L399" s="133" t="s">
        <v>39</v>
      </c>
      <c r="M399" s="411" t="s">
        <v>49</v>
      </c>
      <c r="N399" s="412">
        <v>30</v>
      </c>
      <c r="O399" s="134"/>
      <c r="P399" s="134"/>
      <c r="Q399" s="134"/>
      <c r="R399" s="134"/>
      <c r="S399" s="134"/>
      <c r="T399" s="414">
        <v>0</v>
      </c>
      <c r="U399" s="371">
        <v>0</v>
      </c>
      <c r="V399" s="371" t="s">
        <v>988</v>
      </c>
      <c r="W399" s="371">
        <v>0</v>
      </c>
      <c r="X399" s="371">
        <v>0</v>
      </c>
      <c r="Y399" s="415"/>
    </row>
    <row r="400" spans="1:25" s="575" customFormat="1">
      <c r="A400" s="450">
        <v>91550000</v>
      </c>
      <c r="B400" s="408">
        <v>5</v>
      </c>
      <c r="C400" s="348" t="s">
        <v>508</v>
      </c>
      <c r="D400" s="348" t="s">
        <v>984</v>
      </c>
      <c r="E400" s="128">
        <v>644</v>
      </c>
      <c r="F400" s="722">
        <v>40485</v>
      </c>
      <c r="G400" s="130" t="s">
        <v>37</v>
      </c>
      <c r="H400" s="707">
        <v>2000</v>
      </c>
      <c r="I400" s="353"/>
      <c r="J400" s="132"/>
      <c r="K400" s="410" t="s">
        <v>68</v>
      </c>
      <c r="L400" s="133" t="s">
        <v>49</v>
      </c>
      <c r="M400" s="411" t="s">
        <v>985</v>
      </c>
      <c r="N400" s="412">
        <v>10</v>
      </c>
      <c r="O400" s="134"/>
      <c r="P400" s="134"/>
      <c r="Q400" s="134"/>
      <c r="R400" s="134"/>
      <c r="S400" s="134"/>
      <c r="T400" s="414">
        <v>0</v>
      </c>
      <c r="U400" s="371">
        <v>0</v>
      </c>
      <c r="V400" s="371">
        <v>0</v>
      </c>
      <c r="W400" s="371">
        <v>0</v>
      </c>
      <c r="X400" s="371">
        <v>0</v>
      </c>
      <c r="Y400" s="415"/>
    </row>
    <row r="401" spans="1:25" s="575" customFormat="1">
      <c r="A401" s="450">
        <v>91550000</v>
      </c>
      <c r="B401" s="408">
        <v>5</v>
      </c>
      <c r="C401" s="348" t="s">
        <v>508</v>
      </c>
      <c r="D401" s="348" t="s">
        <v>134</v>
      </c>
      <c r="E401" s="128">
        <v>644</v>
      </c>
      <c r="F401" s="722">
        <v>40486</v>
      </c>
      <c r="G401" s="130" t="s">
        <v>37</v>
      </c>
      <c r="H401" s="707">
        <v>2000</v>
      </c>
      <c r="I401" s="353" t="s">
        <v>46</v>
      </c>
      <c r="J401" s="132">
        <v>4</v>
      </c>
      <c r="K401" s="410" t="s">
        <v>68</v>
      </c>
      <c r="L401" s="133" t="s">
        <v>985</v>
      </c>
      <c r="M401" s="411" t="s">
        <v>985</v>
      </c>
      <c r="N401" s="412">
        <v>7</v>
      </c>
      <c r="O401" s="134">
        <v>1590000</v>
      </c>
      <c r="P401" s="134">
        <v>1590000</v>
      </c>
      <c r="Q401" s="134">
        <v>36380870</v>
      </c>
      <c r="R401" s="134">
        <v>59490</v>
      </c>
      <c r="S401" s="134">
        <v>36440360</v>
      </c>
      <c r="T401" s="414" t="s">
        <v>645</v>
      </c>
      <c r="U401" s="371">
        <v>0</v>
      </c>
      <c r="V401" s="371">
        <v>0</v>
      </c>
      <c r="W401" s="371">
        <v>0</v>
      </c>
      <c r="X401" s="371">
        <v>0</v>
      </c>
      <c r="Y401" s="415"/>
    </row>
    <row r="402" spans="1:25" s="575" customFormat="1">
      <c r="A402" s="450">
        <v>96874030</v>
      </c>
      <c r="B402" s="408" t="s">
        <v>75</v>
      </c>
      <c r="C402" s="348" t="s">
        <v>1034</v>
      </c>
      <c r="D402" s="348" t="s">
        <v>984</v>
      </c>
      <c r="E402" s="128">
        <v>512</v>
      </c>
      <c r="F402" s="722">
        <v>39365</v>
      </c>
      <c r="G402" s="130" t="s">
        <v>37</v>
      </c>
      <c r="H402" s="707">
        <v>7000</v>
      </c>
      <c r="I402" s="353"/>
      <c r="J402" s="132"/>
      <c r="K402" s="410" t="s">
        <v>39</v>
      </c>
      <c r="L402" s="133" t="s">
        <v>68</v>
      </c>
      <c r="M402" s="411" t="s">
        <v>985</v>
      </c>
      <c r="N402" s="412">
        <v>10</v>
      </c>
      <c r="O402" s="134"/>
      <c r="P402" s="134"/>
      <c r="Q402" s="134"/>
      <c r="R402" s="134"/>
      <c r="S402" s="134"/>
      <c r="T402" s="414">
        <v>0</v>
      </c>
      <c r="U402" s="371">
        <v>0</v>
      </c>
      <c r="V402" s="371">
        <v>0</v>
      </c>
      <c r="W402" s="371">
        <v>0</v>
      </c>
      <c r="X402" s="371">
        <v>0</v>
      </c>
      <c r="Y402" s="415" t="s">
        <v>1035</v>
      </c>
    </row>
    <row r="403" spans="1:25" s="575" customFormat="1">
      <c r="A403" s="450">
        <v>96874030</v>
      </c>
      <c r="B403" s="408" t="s">
        <v>75</v>
      </c>
      <c r="C403" s="348" t="s">
        <v>1034</v>
      </c>
      <c r="D403" s="348" t="s">
        <v>134</v>
      </c>
      <c r="E403" s="128">
        <v>512</v>
      </c>
      <c r="F403" s="722">
        <v>39378</v>
      </c>
      <c r="G403" s="130" t="s">
        <v>37</v>
      </c>
      <c r="H403" s="707">
        <v>2000</v>
      </c>
      <c r="I403" s="353" t="s">
        <v>46</v>
      </c>
      <c r="J403" s="132">
        <v>3.5</v>
      </c>
      <c r="K403" s="410" t="s">
        <v>39</v>
      </c>
      <c r="L403" s="133" t="s">
        <v>68</v>
      </c>
      <c r="M403" s="411" t="s">
        <v>985</v>
      </c>
      <c r="N403" s="412">
        <v>5</v>
      </c>
      <c r="O403" s="134">
        <v>2000000</v>
      </c>
      <c r="P403" s="134">
        <v>2000000</v>
      </c>
      <c r="Q403" s="134">
        <v>44117351</v>
      </c>
      <c r="R403" s="134">
        <v>2323514</v>
      </c>
      <c r="S403" s="134">
        <v>46440865</v>
      </c>
      <c r="T403" s="414" t="s">
        <v>645</v>
      </c>
      <c r="U403" s="371">
        <v>0</v>
      </c>
      <c r="V403" s="371">
        <v>0</v>
      </c>
      <c r="W403" s="371">
        <v>0</v>
      </c>
      <c r="X403" s="371" t="s">
        <v>987</v>
      </c>
      <c r="Y403" s="415" t="s">
        <v>1035</v>
      </c>
    </row>
    <row r="404" spans="1:25" s="575" customFormat="1">
      <c r="A404" s="450">
        <v>96874030</v>
      </c>
      <c r="B404" s="408" t="s">
        <v>75</v>
      </c>
      <c r="C404" s="348" t="s">
        <v>1034</v>
      </c>
      <c r="D404" s="348" t="s">
        <v>134</v>
      </c>
      <c r="E404" s="128">
        <v>512</v>
      </c>
      <c r="F404" s="722">
        <v>39378</v>
      </c>
      <c r="G404" s="130" t="s">
        <v>37</v>
      </c>
      <c r="H404" s="707">
        <v>5000</v>
      </c>
      <c r="I404" s="353" t="s">
        <v>87</v>
      </c>
      <c r="J404" s="132">
        <v>3.8</v>
      </c>
      <c r="K404" s="410" t="s">
        <v>39</v>
      </c>
      <c r="L404" s="133" t="s">
        <v>68</v>
      </c>
      <c r="M404" s="411" t="s">
        <v>985</v>
      </c>
      <c r="N404" s="412">
        <v>10</v>
      </c>
      <c r="O404" s="134">
        <v>5000000</v>
      </c>
      <c r="P404" s="134">
        <v>5000000</v>
      </c>
      <c r="Q404" s="134">
        <v>110365080</v>
      </c>
      <c r="R404" s="134">
        <v>5812561</v>
      </c>
      <c r="S404" s="134">
        <v>116177641</v>
      </c>
      <c r="T404" s="414" t="s">
        <v>645</v>
      </c>
      <c r="U404" s="371">
        <v>0</v>
      </c>
      <c r="V404" s="371">
        <v>0</v>
      </c>
      <c r="W404" s="371">
        <v>0</v>
      </c>
      <c r="X404" s="371" t="s">
        <v>987</v>
      </c>
      <c r="Y404" s="415" t="s">
        <v>1035</v>
      </c>
    </row>
    <row r="405" spans="1:25" s="575" customFormat="1">
      <c r="A405" s="450">
        <v>96874030</v>
      </c>
      <c r="B405" s="408" t="s">
        <v>75</v>
      </c>
      <c r="C405" s="348" t="s">
        <v>1034</v>
      </c>
      <c r="D405" s="348" t="s">
        <v>984</v>
      </c>
      <c r="E405" s="128">
        <v>647</v>
      </c>
      <c r="F405" s="722">
        <v>40528</v>
      </c>
      <c r="G405" s="130" t="s">
        <v>37</v>
      </c>
      <c r="H405" s="707">
        <v>5000</v>
      </c>
      <c r="I405" s="353"/>
      <c r="J405" s="132"/>
      <c r="K405" s="410" t="s">
        <v>68</v>
      </c>
      <c r="L405" s="133" t="s">
        <v>39</v>
      </c>
      <c r="M405" s="411" t="s">
        <v>49</v>
      </c>
      <c r="N405" s="412">
        <v>10</v>
      </c>
      <c r="O405" s="134"/>
      <c r="P405" s="134"/>
      <c r="Q405" s="134"/>
      <c r="R405" s="134"/>
      <c r="S405" s="134"/>
      <c r="T405" s="414">
        <v>0</v>
      </c>
      <c r="U405" s="371">
        <v>0</v>
      </c>
      <c r="V405" s="371">
        <v>0</v>
      </c>
      <c r="W405" s="371">
        <v>0</v>
      </c>
      <c r="X405" s="371">
        <v>0</v>
      </c>
      <c r="Y405" s="415" t="s">
        <v>1035</v>
      </c>
    </row>
    <row r="406" spans="1:25" s="575" customFormat="1">
      <c r="A406" s="450">
        <v>96874030</v>
      </c>
      <c r="B406" s="408" t="s">
        <v>75</v>
      </c>
      <c r="C406" s="348" t="s">
        <v>1034</v>
      </c>
      <c r="D406" s="348" t="s">
        <v>134</v>
      </c>
      <c r="E406" s="128">
        <v>647</v>
      </c>
      <c r="F406" s="722">
        <v>40534</v>
      </c>
      <c r="G406" s="130" t="s">
        <v>37</v>
      </c>
      <c r="H406" s="707">
        <v>5000</v>
      </c>
      <c r="I406" s="353" t="s">
        <v>89</v>
      </c>
      <c r="J406" s="132">
        <v>3.85</v>
      </c>
      <c r="K406" s="410" t="s">
        <v>68</v>
      </c>
      <c r="L406" s="133" t="s">
        <v>985</v>
      </c>
      <c r="M406" s="411" t="s">
        <v>985</v>
      </c>
      <c r="N406" s="412">
        <v>6</v>
      </c>
      <c r="O406" s="134">
        <v>1000000</v>
      </c>
      <c r="P406" s="134">
        <v>1000000</v>
      </c>
      <c r="Q406" s="134">
        <v>21936267</v>
      </c>
      <c r="R406" s="134">
        <v>1155310</v>
      </c>
      <c r="S406" s="134">
        <v>23091577</v>
      </c>
      <c r="T406" s="414" t="s">
        <v>645</v>
      </c>
      <c r="U406" s="371">
        <v>0</v>
      </c>
      <c r="V406" s="371">
        <v>0</v>
      </c>
      <c r="W406" s="371">
        <v>0</v>
      </c>
      <c r="X406" s="371">
        <v>0</v>
      </c>
      <c r="Y406" s="415" t="s">
        <v>1035</v>
      </c>
    </row>
    <row r="407" spans="1:25" s="575" customFormat="1">
      <c r="A407" s="450">
        <v>96874030</v>
      </c>
      <c r="B407" s="408" t="s">
        <v>75</v>
      </c>
      <c r="C407" s="348" t="s">
        <v>1034</v>
      </c>
      <c r="D407" s="348" t="s">
        <v>134</v>
      </c>
      <c r="E407" s="128">
        <v>647</v>
      </c>
      <c r="F407" s="722">
        <v>40534</v>
      </c>
      <c r="G407" s="130" t="s">
        <v>37</v>
      </c>
      <c r="H407" s="707">
        <v>5000</v>
      </c>
      <c r="I407" s="353" t="s">
        <v>63</v>
      </c>
      <c r="J407" s="132">
        <v>4.25</v>
      </c>
      <c r="K407" s="410" t="s">
        <v>68</v>
      </c>
      <c r="L407" s="133" t="s">
        <v>985</v>
      </c>
      <c r="M407" s="411" t="s">
        <v>985</v>
      </c>
      <c r="N407" s="412">
        <v>10</v>
      </c>
      <c r="O407" s="134">
        <v>1000000</v>
      </c>
      <c r="P407" s="134">
        <v>1000000</v>
      </c>
      <c r="Q407" s="134">
        <v>21941037</v>
      </c>
      <c r="R407" s="134">
        <v>1155561</v>
      </c>
      <c r="S407" s="134">
        <v>23096598</v>
      </c>
      <c r="T407" s="414" t="s">
        <v>645</v>
      </c>
      <c r="U407" s="371">
        <v>0</v>
      </c>
      <c r="V407" s="371">
        <v>0</v>
      </c>
      <c r="W407" s="371">
        <v>0</v>
      </c>
      <c r="X407" s="371">
        <v>0</v>
      </c>
      <c r="Y407" s="415" t="s">
        <v>1035</v>
      </c>
    </row>
    <row r="408" spans="1:25" s="575" customFormat="1">
      <c r="A408" s="450">
        <v>96874030</v>
      </c>
      <c r="B408" s="408" t="s">
        <v>75</v>
      </c>
      <c r="C408" s="348" t="s">
        <v>1034</v>
      </c>
      <c r="D408" s="348" t="s">
        <v>984</v>
      </c>
      <c r="E408" s="128">
        <v>648</v>
      </c>
      <c r="F408" s="722">
        <v>40528</v>
      </c>
      <c r="G408" s="130" t="s">
        <v>37</v>
      </c>
      <c r="H408" s="707">
        <v>5000</v>
      </c>
      <c r="I408" s="353"/>
      <c r="J408" s="132"/>
      <c r="K408" s="410" t="s">
        <v>68</v>
      </c>
      <c r="L408" s="133" t="s">
        <v>39</v>
      </c>
      <c r="M408" s="411" t="s">
        <v>49</v>
      </c>
      <c r="N408" s="412">
        <v>25</v>
      </c>
      <c r="O408" s="134"/>
      <c r="P408" s="134"/>
      <c r="Q408" s="134"/>
      <c r="R408" s="134"/>
      <c r="S408" s="134"/>
      <c r="T408" s="414">
        <v>0</v>
      </c>
      <c r="U408" s="371">
        <v>0</v>
      </c>
      <c r="V408" s="371">
        <v>0</v>
      </c>
      <c r="W408" s="371">
        <v>0</v>
      </c>
      <c r="X408" s="371">
        <v>0</v>
      </c>
      <c r="Y408" s="415" t="s">
        <v>1035</v>
      </c>
    </row>
    <row r="409" spans="1:25" s="575" customFormat="1">
      <c r="A409" s="450">
        <v>96874030</v>
      </c>
      <c r="B409" s="408" t="s">
        <v>75</v>
      </c>
      <c r="C409" s="348" t="s">
        <v>1034</v>
      </c>
      <c r="D409" s="348" t="s">
        <v>134</v>
      </c>
      <c r="E409" s="128">
        <v>648</v>
      </c>
      <c r="F409" s="722">
        <v>40534</v>
      </c>
      <c r="G409" s="130" t="s">
        <v>37</v>
      </c>
      <c r="H409" s="707">
        <v>5000</v>
      </c>
      <c r="I409" s="353" t="s">
        <v>56</v>
      </c>
      <c r="J409" s="132">
        <v>4.55</v>
      </c>
      <c r="K409" s="410" t="s">
        <v>68</v>
      </c>
      <c r="L409" s="133" t="s">
        <v>985</v>
      </c>
      <c r="M409" s="411" t="s">
        <v>985</v>
      </c>
      <c r="N409" s="412">
        <v>21</v>
      </c>
      <c r="O409" s="134">
        <v>3000000</v>
      </c>
      <c r="P409" s="134">
        <v>3000000</v>
      </c>
      <c r="Q409" s="134">
        <v>65833822</v>
      </c>
      <c r="R409" s="134">
        <v>3467248</v>
      </c>
      <c r="S409" s="134">
        <v>69301070</v>
      </c>
      <c r="T409" s="414" t="s">
        <v>645</v>
      </c>
      <c r="U409" s="371">
        <v>0</v>
      </c>
      <c r="V409" s="371">
        <v>0</v>
      </c>
      <c r="W409" s="371">
        <v>0</v>
      </c>
      <c r="X409" s="371">
        <v>0</v>
      </c>
      <c r="Y409" s="415" t="s">
        <v>1035</v>
      </c>
    </row>
    <row r="410" spans="1:25" s="575" customFormat="1">
      <c r="A410" s="450">
        <v>76020458</v>
      </c>
      <c r="B410" s="408">
        <v>7</v>
      </c>
      <c r="C410" s="348" t="s">
        <v>580</v>
      </c>
      <c r="D410" s="348" t="s">
        <v>984</v>
      </c>
      <c r="E410" s="128">
        <v>697</v>
      </c>
      <c r="F410" s="722">
        <v>40898</v>
      </c>
      <c r="G410" s="130" t="s">
        <v>37</v>
      </c>
      <c r="H410" s="707">
        <v>2000</v>
      </c>
      <c r="I410" s="353"/>
      <c r="J410" s="132"/>
      <c r="K410" s="410" t="s">
        <v>68</v>
      </c>
      <c r="L410" s="133" t="s">
        <v>39</v>
      </c>
      <c r="M410" s="411" t="s">
        <v>49</v>
      </c>
      <c r="N410" s="412">
        <v>10</v>
      </c>
      <c r="O410" s="134"/>
      <c r="P410" s="134"/>
      <c r="Q410" s="418">
        <v>0</v>
      </c>
      <c r="R410" s="134"/>
      <c r="S410" s="134"/>
      <c r="T410" s="414">
        <v>0</v>
      </c>
      <c r="U410" s="371">
        <v>0</v>
      </c>
      <c r="V410" s="371">
        <v>0</v>
      </c>
      <c r="W410" s="371">
        <v>0</v>
      </c>
      <c r="X410" s="371">
        <v>0</v>
      </c>
      <c r="Y410" s="415"/>
    </row>
    <row r="411" spans="1:25" s="575" customFormat="1">
      <c r="A411" s="450">
        <v>76020458</v>
      </c>
      <c r="B411" s="408">
        <v>7</v>
      </c>
      <c r="C411" s="348" t="s">
        <v>580</v>
      </c>
      <c r="D411" s="348" t="s">
        <v>134</v>
      </c>
      <c r="E411" s="128">
        <v>697</v>
      </c>
      <c r="F411" s="722">
        <v>40919</v>
      </c>
      <c r="G411" s="130" t="s">
        <v>162</v>
      </c>
      <c r="H411" s="707">
        <v>43600000</v>
      </c>
      <c r="I411" s="353" t="s">
        <v>46</v>
      </c>
      <c r="J411" s="132">
        <v>6.5</v>
      </c>
      <c r="K411" s="410" t="s">
        <v>68</v>
      </c>
      <c r="L411" s="133" t="s">
        <v>39</v>
      </c>
      <c r="M411" s="411" t="s">
        <v>985</v>
      </c>
      <c r="N411" s="412">
        <v>4.5</v>
      </c>
      <c r="O411" s="134">
        <v>21800000000</v>
      </c>
      <c r="P411" s="134">
        <v>21800000000</v>
      </c>
      <c r="Q411" s="134">
        <v>21800000</v>
      </c>
      <c r="R411" s="134">
        <v>579592</v>
      </c>
      <c r="S411" s="134">
        <v>22379592</v>
      </c>
      <c r="T411" s="414">
        <v>0</v>
      </c>
      <c r="U411" s="371">
        <v>0</v>
      </c>
      <c r="V411" s="371">
        <v>0</v>
      </c>
      <c r="W411" s="371">
        <v>0</v>
      </c>
      <c r="X411" s="371">
        <v>0</v>
      </c>
      <c r="Y411" s="415"/>
    </row>
    <row r="412" spans="1:25" s="575" customFormat="1">
      <c r="A412" s="450">
        <v>76020458</v>
      </c>
      <c r="B412" s="408">
        <v>7</v>
      </c>
      <c r="C412" s="348" t="s">
        <v>580</v>
      </c>
      <c r="D412" s="348" t="s">
        <v>134</v>
      </c>
      <c r="E412" s="128">
        <v>697</v>
      </c>
      <c r="F412" s="722">
        <v>40919</v>
      </c>
      <c r="G412" s="130" t="s">
        <v>37</v>
      </c>
      <c r="H412" s="707">
        <v>2000</v>
      </c>
      <c r="I412" s="353" t="s">
        <v>87</v>
      </c>
      <c r="J412" s="132">
        <v>3.75</v>
      </c>
      <c r="K412" s="410" t="s">
        <v>68</v>
      </c>
      <c r="L412" s="133" t="s">
        <v>39</v>
      </c>
      <c r="M412" s="411" t="s">
        <v>985</v>
      </c>
      <c r="N412" s="412">
        <v>4.5</v>
      </c>
      <c r="O412" s="134"/>
      <c r="P412" s="134"/>
      <c r="Q412" s="134">
        <v>0</v>
      </c>
      <c r="R412" s="134"/>
      <c r="S412" s="134"/>
      <c r="T412" s="414" t="s">
        <v>645</v>
      </c>
      <c r="U412" s="371">
        <v>0</v>
      </c>
      <c r="V412" s="371" t="s">
        <v>988</v>
      </c>
      <c r="W412" s="371">
        <v>0</v>
      </c>
      <c r="X412" s="371">
        <v>0</v>
      </c>
      <c r="Y412" s="415"/>
    </row>
    <row r="413" spans="1:25" s="575" customFormat="1">
      <c r="A413" s="450">
        <v>76020458</v>
      </c>
      <c r="B413" s="408">
        <v>7</v>
      </c>
      <c r="C413" s="348" t="s">
        <v>580</v>
      </c>
      <c r="D413" s="348" t="s">
        <v>984</v>
      </c>
      <c r="E413" s="128">
        <v>698</v>
      </c>
      <c r="F413" s="722">
        <v>40898</v>
      </c>
      <c r="G413" s="130" t="s">
        <v>37</v>
      </c>
      <c r="H413" s="707">
        <v>2000</v>
      </c>
      <c r="I413" s="353"/>
      <c r="J413" s="132"/>
      <c r="K413" s="410" t="s">
        <v>68</v>
      </c>
      <c r="L413" s="133" t="s">
        <v>39</v>
      </c>
      <c r="M413" s="411" t="s">
        <v>49</v>
      </c>
      <c r="N413" s="412">
        <v>30</v>
      </c>
      <c r="O413" s="134"/>
      <c r="P413" s="134"/>
      <c r="Q413" s="418">
        <v>0</v>
      </c>
      <c r="R413" s="134"/>
      <c r="S413" s="134"/>
      <c r="T413" s="414">
        <v>0</v>
      </c>
      <c r="U413" s="371">
        <v>0</v>
      </c>
      <c r="V413" s="371">
        <v>0</v>
      </c>
      <c r="W413" s="371">
        <v>0</v>
      </c>
      <c r="X413" s="371">
        <v>0</v>
      </c>
      <c r="Y413" s="415"/>
    </row>
    <row r="414" spans="1:25" s="575" customFormat="1">
      <c r="A414" s="450">
        <v>76020458</v>
      </c>
      <c r="B414" s="408">
        <v>7</v>
      </c>
      <c r="C414" s="348" t="s">
        <v>580</v>
      </c>
      <c r="D414" s="348" t="s">
        <v>134</v>
      </c>
      <c r="E414" s="128">
        <v>698</v>
      </c>
      <c r="F414" s="722">
        <v>40919</v>
      </c>
      <c r="G414" s="130" t="s">
        <v>37</v>
      </c>
      <c r="H414" s="707">
        <v>2000</v>
      </c>
      <c r="I414" s="353" t="s">
        <v>89</v>
      </c>
      <c r="J414" s="132">
        <v>4.25</v>
      </c>
      <c r="K414" s="410" t="s">
        <v>68</v>
      </c>
      <c r="L414" s="133" t="s">
        <v>39</v>
      </c>
      <c r="M414" s="411" t="s">
        <v>985</v>
      </c>
      <c r="N414" s="412">
        <v>20.5</v>
      </c>
      <c r="O414" s="134">
        <v>1000000</v>
      </c>
      <c r="P414" s="134">
        <v>1000000</v>
      </c>
      <c r="Q414" s="134">
        <v>22881050</v>
      </c>
      <c r="R414" s="134">
        <v>400281</v>
      </c>
      <c r="S414" s="134">
        <v>23281331</v>
      </c>
      <c r="T414" s="414" t="s">
        <v>645</v>
      </c>
      <c r="U414" s="371">
        <v>0</v>
      </c>
      <c r="V414" s="371">
        <v>0</v>
      </c>
      <c r="W414" s="371">
        <v>0</v>
      </c>
      <c r="X414" s="371">
        <v>0</v>
      </c>
      <c r="Y414" s="415"/>
    </row>
    <row r="415" spans="1:25" s="575" customFormat="1">
      <c r="A415" s="450">
        <v>90266000</v>
      </c>
      <c r="B415" s="723">
        <v>3</v>
      </c>
      <c r="C415" s="348" t="s">
        <v>1036</v>
      </c>
      <c r="D415" s="348" t="s">
        <v>984</v>
      </c>
      <c r="E415" s="128">
        <v>453</v>
      </c>
      <c r="F415" s="722">
        <v>38761</v>
      </c>
      <c r="G415" s="130" t="s">
        <v>37</v>
      </c>
      <c r="H415" s="707">
        <v>3300</v>
      </c>
      <c r="I415" s="353"/>
      <c r="J415" s="132"/>
      <c r="K415" s="410" t="s">
        <v>68</v>
      </c>
      <c r="L415" s="133" t="s">
        <v>39</v>
      </c>
      <c r="M415" s="411" t="s">
        <v>985</v>
      </c>
      <c r="N415" s="412">
        <v>20</v>
      </c>
      <c r="O415" s="134"/>
      <c r="P415" s="134"/>
      <c r="Q415" s="134"/>
      <c r="R415" s="134"/>
      <c r="S415" s="134"/>
      <c r="T415" s="414">
        <v>0</v>
      </c>
      <c r="U415" s="371">
        <v>0</v>
      </c>
      <c r="V415" s="371" t="s">
        <v>988</v>
      </c>
      <c r="W415" s="371">
        <v>0</v>
      </c>
      <c r="X415" s="371">
        <v>0</v>
      </c>
      <c r="Y415" s="415"/>
    </row>
    <row r="416" spans="1:25" s="575" customFormat="1">
      <c r="A416" s="450">
        <v>94271000</v>
      </c>
      <c r="B416" s="723">
        <v>3</v>
      </c>
      <c r="C416" s="348" t="s">
        <v>1037</v>
      </c>
      <c r="D416" s="348" t="s">
        <v>989</v>
      </c>
      <c r="E416" s="130">
        <v>269</v>
      </c>
      <c r="F416" s="722">
        <v>37145</v>
      </c>
      <c r="G416" s="130" t="s">
        <v>37</v>
      </c>
      <c r="H416" s="707">
        <v>7000</v>
      </c>
      <c r="I416" s="353" t="s">
        <v>71</v>
      </c>
      <c r="J416" s="132">
        <v>5.5</v>
      </c>
      <c r="K416" s="410" t="s">
        <v>68</v>
      </c>
      <c r="L416" s="133" t="s">
        <v>985</v>
      </c>
      <c r="M416" s="411" t="s">
        <v>985</v>
      </c>
      <c r="N416" s="412">
        <v>8</v>
      </c>
      <c r="O416" s="134">
        <v>4000000</v>
      </c>
      <c r="P416" s="134"/>
      <c r="Q416" s="134">
        <v>0</v>
      </c>
      <c r="R416" s="134"/>
      <c r="S416" s="134"/>
      <c r="T416" s="414" t="s">
        <v>645</v>
      </c>
      <c r="U416" s="371">
        <v>0</v>
      </c>
      <c r="V416" s="371">
        <v>0</v>
      </c>
      <c r="W416" s="371" t="s">
        <v>990</v>
      </c>
      <c r="X416" s="371" t="s">
        <v>987</v>
      </c>
      <c r="Y416" s="415"/>
    </row>
    <row r="417" spans="1:25" s="575" customFormat="1">
      <c r="A417" s="450">
        <v>94271000</v>
      </c>
      <c r="B417" s="723">
        <v>3</v>
      </c>
      <c r="C417" s="348" t="s">
        <v>1037</v>
      </c>
      <c r="D417" s="348" t="s">
        <v>989</v>
      </c>
      <c r="E417" s="130">
        <v>269</v>
      </c>
      <c r="F417" s="722">
        <v>37145</v>
      </c>
      <c r="G417" s="130" t="s">
        <v>37</v>
      </c>
      <c r="H417" s="707">
        <v>5000</v>
      </c>
      <c r="I417" s="353" t="s">
        <v>72</v>
      </c>
      <c r="J417" s="132">
        <v>5.75</v>
      </c>
      <c r="K417" s="410" t="s">
        <v>68</v>
      </c>
      <c r="L417" s="133" t="s">
        <v>985</v>
      </c>
      <c r="M417" s="411" t="s">
        <v>985</v>
      </c>
      <c r="N417" s="412">
        <v>21</v>
      </c>
      <c r="O417" s="134">
        <v>2500000</v>
      </c>
      <c r="P417" s="134">
        <v>1401712.43</v>
      </c>
      <c r="Q417" s="134">
        <v>32072652</v>
      </c>
      <c r="R417" s="134">
        <v>833429</v>
      </c>
      <c r="S417" s="134">
        <v>32906081</v>
      </c>
      <c r="T417" s="414" t="s">
        <v>645</v>
      </c>
      <c r="U417" s="371">
        <v>0</v>
      </c>
      <c r="V417" s="371">
        <v>0</v>
      </c>
      <c r="W417" s="371">
        <v>0</v>
      </c>
      <c r="X417" s="371" t="s">
        <v>987</v>
      </c>
      <c r="Y417" s="415"/>
    </row>
    <row r="418" spans="1:25" s="575" customFormat="1">
      <c r="A418" s="450">
        <v>94271000</v>
      </c>
      <c r="B418" s="723">
        <v>3</v>
      </c>
      <c r="C418" s="348" t="s">
        <v>1037</v>
      </c>
      <c r="D418" s="348" t="s">
        <v>984</v>
      </c>
      <c r="E418" s="128">
        <v>525</v>
      </c>
      <c r="F418" s="722">
        <v>39507</v>
      </c>
      <c r="G418" s="130" t="s">
        <v>37</v>
      </c>
      <c r="H418" s="707">
        <v>12500</v>
      </c>
      <c r="I418" s="353"/>
      <c r="J418" s="132"/>
      <c r="K418" s="410" t="s">
        <v>39</v>
      </c>
      <c r="L418" s="133" t="s">
        <v>985</v>
      </c>
      <c r="M418" s="411" t="s">
        <v>985</v>
      </c>
      <c r="N418" s="412">
        <v>30</v>
      </c>
      <c r="O418" s="134"/>
      <c r="P418" s="134"/>
      <c r="Q418" s="134"/>
      <c r="R418" s="134"/>
      <c r="S418" s="134"/>
      <c r="T418" s="414">
        <v>0</v>
      </c>
      <c r="U418" s="371">
        <v>0</v>
      </c>
      <c r="V418" s="371" t="s">
        <v>988</v>
      </c>
      <c r="W418" s="371">
        <v>0</v>
      </c>
      <c r="X418" s="371">
        <v>0</v>
      </c>
      <c r="Y418" s="415"/>
    </row>
    <row r="419" spans="1:25" s="575" customFormat="1">
      <c r="A419" s="450">
        <v>96970380</v>
      </c>
      <c r="B419" s="408">
        <v>7</v>
      </c>
      <c r="C419" s="348" t="s">
        <v>494</v>
      </c>
      <c r="D419" s="348" t="s">
        <v>984</v>
      </c>
      <c r="E419" s="128">
        <v>637</v>
      </c>
      <c r="F419" s="722">
        <v>40346</v>
      </c>
      <c r="G419" s="130" t="s">
        <v>37</v>
      </c>
      <c r="H419" s="707">
        <v>3000</v>
      </c>
      <c r="I419" s="353"/>
      <c r="J419" s="132"/>
      <c r="K419" s="410" t="s">
        <v>68</v>
      </c>
      <c r="L419" s="133" t="s">
        <v>39</v>
      </c>
      <c r="M419" s="411" t="s">
        <v>49</v>
      </c>
      <c r="N419" s="412">
        <v>10</v>
      </c>
      <c r="O419" s="134"/>
      <c r="P419" s="134"/>
      <c r="Q419" s="134"/>
      <c r="R419" s="134"/>
      <c r="S419" s="134"/>
      <c r="T419" s="414">
        <v>0</v>
      </c>
      <c r="U419" s="371">
        <v>0</v>
      </c>
      <c r="V419" s="371">
        <v>0</v>
      </c>
      <c r="W419" s="371">
        <v>0</v>
      </c>
      <c r="X419" s="371">
        <v>0</v>
      </c>
      <c r="Y419" s="415"/>
    </row>
    <row r="420" spans="1:25" s="575" customFormat="1">
      <c r="A420" s="450">
        <v>96970380</v>
      </c>
      <c r="B420" s="408">
        <v>7</v>
      </c>
      <c r="C420" s="348" t="s">
        <v>494</v>
      </c>
      <c r="D420" s="348" t="s">
        <v>134</v>
      </c>
      <c r="E420" s="128">
        <v>637</v>
      </c>
      <c r="F420" s="722">
        <v>40346</v>
      </c>
      <c r="G420" s="130" t="s">
        <v>37</v>
      </c>
      <c r="H420" s="707">
        <v>3000</v>
      </c>
      <c r="I420" s="353" t="s">
        <v>46</v>
      </c>
      <c r="J420" s="132">
        <v>4</v>
      </c>
      <c r="K420" s="410" t="s">
        <v>68</v>
      </c>
      <c r="L420" s="133" t="s">
        <v>985</v>
      </c>
      <c r="M420" s="411" t="s">
        <v>985</v>
      </c>
      <c r="N420" s="412">
        <v>5</v>
      </c>
      <c r="O420" s="134">
        <v>1000000</v>
      </c>
      <c r="P420" s="134">
        <v>1000000</v>
      </c>
      <c r="Q420" s="134">
        <v>22881050</v>
      </c>
      <c r="R420" s="134">
        <v>403613</v>
      </c>
      <c r="S420" s="134">
        <v>23284663</v>
      </c>
      <c r="T420" s="414" t="s">
        <v>645</v>
      </c>
      <c r="U420" s="371">
        <v>0</v>
      </c>
      <c r="V420" s="371">
        <v>0</v>
      </c>
      <c r="W420" s="371">
        <v>0</v>
      </c>
      <c r="X420" s="371">
        <v>0</v>
      </c>
      <c r="Y420" s="415"/>
    </row>
    <row r="421" spans="1:25" s="575" customFormat="1">
      <c r="A421" s="450">
        <v>96970380</v>
      </c>
      <c r="B421" s="408">
        <v>7</v>
      </c>
      <c r="C421" s="348" t="s">
        <v>494</v>
      </c>
      <c r="D421" s="348" t="s">
        <v>134</v>
      </c>
      <c r="E421" s="128">
        <v>637</v>
      </c>
      <c r="F421" s="722">
        <v>40346</v>
      </c>
      <c r="G421" s="130" t="s">
        <v>162</v>
      </c>
      <c r="H421" s="707">
        <v>63400000</v>
      </c>
      <c r="I421" s="353" t="s">
        <v>87</v>
      </c>
      <c r="J421" s="132">
        <v>7.25</v>
      </c>
      <c r="K421" s="410" t="s">
        <v>68</v>
      </c>
      <c r="L421" s="133" t="s">
        <v>985</v>
      </c>
      <c r="M421" s="411" t="s">
        <v>985</v>
      </c>
      <c r="N421" s="412">
        <v>5</v>
      </c>
      <c r="O421" s="134"/>
      <c r="P421" s="134"/>
      <c r="Q421" s="134">
        <v>0</v>
      </c>
      <c r="R421" s="134"/>
      <c r="S421" s="134"/>
      <c r="T421" s="414">
        <v>0</v>
      </c>
      <c r="U421" s="371">
        <v>0</v>
      </c>
      <c r="V421" s="371" t="s">
        <v>988</v>
      </c>
      <c r="W421" s="371">
        <v>0</v>
      </c>
      <c r="X421" s="371">
        <v>0</v>
      </c>
      <c r="Y421" s="415"/>
    </row>
    <row r="422" spans="1:25" s="575" customFormat="1">
      <c r="A422" s="450">
        <v>96970380</v>
      </c>
      <c r="B422" s="408">
        <v>7</v>
      </c>
      <c r="C422" s="348" t="s">
        <v>494</v>
      </c>
      <c r="D422" s="348" t="s">
        <v>142</v>
      </c>
      <c r="E422" s="128">
        <v>637</v>
      </c>
      <c r="F422" s="722">
        <v>40423</v>
      </c>
      <c r="G422" s="130" t="s">
        <v>162</v>
      </c>
      <c r="H422" s="707">
        <v>42630000</v>
      </c>
      <c r="I422" s="353" t="s">
        <v>63</v>
      </c>
      <c r="J422" s="132">
        <v>7</v>
      </c>
      <c r="K422" s="410" t="s">
        <v>68</v>
      </c>
      <c r="L422" s="133" t="s">
        <v>39</v>
      </c>
      <c r="M422" s="411" t="s">
        <v>985</v>
      </c>
      <c r="N422" s="412">
        <v>5</v>
      </c>
      <c r="O422" s="134">
        <v>21300000000</v>
      </c>
      <c r="P422" s="134">
        <v>21300000000</v>
      </c>
      <c r="Q422" s="134">
        <v>21300000</v>
      </c>
      <c r="R422" s="134">
        <v>652793</v>
      </c>
      <c r="S422" s="134">
        <v>21952793</v>
      </c>
      <c r="T422" s="414">
        <v>0</v>
      </c>
      <c r="U422" s="371">
        <v>0</v>
      </c>
      <c r="V422" s="371">
        <v>0</v>
      </c>
      <c r="W422" s="371">
        <v>0</v>
      </c>
      <c r="X422" s="371">
        <v>0</v>
      </c>
      <c r="Y422" s="415"/>
    </row>
    <row r="423" spans="1:25" s="575" customFormat="1">
      <c r="A423" s="450">
        <v>96970380</v>
      </c>
      <c r="B423" s="408">
        <v>7</v>
      </c>
      <c r="C423" s="348" t="s">
        <v>494</v>
      </c>
      <c r="D423" s="348" t="s">
        <v>984</v>
      </c>
      <c r="E423" s="128">
        <v>638</v>
      </c>
      <c r="F423" s="722">
        <v>40346</v>
      </c>
      <c r="G423" s="130" t="s">
        <v>37</v>
      </c>
      <c r="H423" s="707">
        <v>3000</v>
      </c>
      <c r="I423" s="353"/>
      <c r="J423" s="132"/>
      <c r="K423" s="410" t="s">
        <v>68</v>
      </c>
      <c r="L423" s="133" t="s">
        <v>39</v>
      </c>
      <c r="M423" s="411" t="s">
        <v>49</v>
      </c>
      <c r="N423" s="412">
        <v>30</v>
      </c>
      <c r="O423" s="134"/>
      <c r="P423" s="134"/>
      <c r="Q423" s="134"/>
      <c r="R423" s="134"/>
      <c r="S423" s="134"/>
      <c r="T423" s="414">
        <v>0</v>
      </c>
      <c r="U423" s="371">
        <v>0</v>
      </c>
      <c r="V423" s="371">
        <v>0</v>
      </c>
      <c r="W423" s="371">
        <v>0</v>
      </c>
      <c r="X423" s="371">
        <v>0</v>
      </c>
      <c r="Y423" s="415"/>
    </row>
    <row r="424" spans="1:25" s="575" customFormat="1">
      <c r="A424" s="450">
        <v>96970380</v>
      </c>
      <c r="B424" s="408">
        <v>7</v>
      </c>
      <c r="C424" s="348" t="s">
        <v>494</v>
      </c>
      <c r="D424" s="348" t="s">
        <v>134</v>
      </c>
      <c r="E424" s="128">
        <v>638</v>
      </c>
      <c r="F424" s="722">
        <v>40346</v>
      </c>
      <c r="G424" s="130" t="s">
        <v>37</v>
      </c>
      <c r="H424" s="707">
        <v>3000</v>
      </c>
      <c r="I424" s="353" t="s">
        <v>89</v>
      </c>
      <c r="J424" s="132">
        <v>4.75</v>
      </c>
      <c r="K424" s="410" t="s">
        <v>68</v>
      </c>
      <c r="L424" s="133" t="s">
        <v>985</v>
      </c>
      <c r="M424" s="411" t="s">
        <v>985</v>
      </c>
      <c r="N424" s="412">
        <v>14</v>
      </c>
      <c r="O424" s="134">
        <v>2000000</v>
      </c>
      <c r="P424" s="134">
        <v>2000000</v>
      </c>
      <c r="Q424" s="134">
        <v>45762100</v>
      </c>
      <c r="R424" s="134">
        <v>956818</v>
      </c>
      <c r="S424" s="134">
        <v>46718918</v>
      </c>
      <c r="T424" s="414" t="s">
        <v>645</v>
      </c>
      <c r="U424" s="371">
        <v>0</v>
      </c>
      <c r="V424" s="371">
        <v>0</v>
      </c>
      <c r="W424" s="371">
        <v>0</v>
      </c>
      <c r="X424" s="371">
        <v>0</v>
      </c>
      <c r="Y424" s="415"/>
    </row>
    <row r="425" spans="1:25" s="575" customFormat="1">
      <c r="A425" s="450">
        <v>96970380</v>
      </c>
      <c r="B425" s="408">
        <v>7</v>
      </c>
      <c r="C425" s="348" t="s">
        <v>494</v>
      </c>
      <c r="D425" s="348" t="s">
        <v>142</v>
      </c>
      <c r="E425" s="128">
        <v>638</v>
      </c>
      <c r="F425" s="722">
        <v>40423</v>
      </c>
      <c r="G425" s="130" t="s">
        <v>37</v>
      </c>
      <c r="H425" s="707">
        <v>1000</v>
      </c>
      <c r="I425" s="353" t="s">
        <v>56</v>
      </c>
      <c r="J425" s="132">
        <v>4.25</v>
      </c>
      <c r="K425" s="410" t="s">
        <v>68</v>
      </c>
      <c r="L425" s="133" t="s">
        <v>39</v>
      </c>
      <c r="M425" s="411" t="s">
        <v>985</v>
      </c>
      <c r="N425" s="412">
        <v>14</v>
      </c>
      <c r="O425" s="134">
        <v>1000000</v>
      </c>
      <c r="P425" s="134">
        <v>1000000</v>
      </c>
      <c r="Q425" s="134">
        <v>22881050</v>
      </c>
      <c r="R425" s="134">
        <v>428579</v>
      </c>
      <c r="S425" s="134">
        <v>23309629</v>
      </c>
      <c r="T425" s="414" t="s">
        <v>645</v>
      </c>
      <c r="U425" s="371">
        <v>0</v>
      </c>
      <c r="V425" s="371">
        <v>0</v>
      </c>
      <c r="W425" s="371">
        <v>0</v>
      </c>
      <c r="X425" s="371">
        <v>0</v>
      </c>
      <c r="Y425" s="415"/>
    </row>
    <row r="426" spans="1:25" s="575" customFormat="1">
      <c r="A426" s="450">
        <v>96579330</v>
      </c>
      <c r="B426" s="723">
        <v>5</v>
      </c>
      <c r="C426" s="348" t="s">
        <v>1038</v>
      </c>
      <c r="D426" s="348" t="s">
        <v>984</v>
      </c>
      <c r="E426" s="130">
        <v>298</v>
      </c>
      <c r="F426" s="722">
        <v>37448</v>
      </c>
      <c r="G426" s="130" t="s">
        <v>37</v>
      </c>
      <c r="H426" s="707">
        <v>2200</v>
      </c>
      <c r="I426" s="353"/>
      <c r="J426" s="132"/>
      <c r="K426" s="410" t="s">
        <v>985</v>
      </c>
      <c r="L426" s="133" t="s">
        <v>985</v>
      </c>
      <c r="M426" s="411" t="s">
        <v>985</v>
      </c>
      <c r="N426" s="412">
        <v>22</v>
      </c>
      <c r="O426" s="134"/>
      <c r="P426" s="134"/>
      <c r="Q426" s="134"/>
      <c r="R426" s="134"/>
      <c r="S426" s="134"/>
      <c r="T426" s="414">
        <v>0</v>
      </c>
      <c r="U426" s="371">
        <v>0</v>
      </c>
      <c r="V426" s="371">
        <v>0</v>
      </c>
      <c r="W426" s="371">
        <v>0</v>
      </c>
      <c r="X426" s="371">
        <v>0</v>
      </c>
      <c r="Y426" s="415"/>
    </row>
    <row r="427" spans="1:25" s="575" customFormat="1">
      <c r="A427" s="450">
        <v>96579330</v>
      </c>
      <c r="B427" s="723">
        <v>5</v>
      </c>
      <c r="C427" s="348" t="s">
        <v>1038</v>
      </c>
      <c r="D427" s="348" t="s">
        <v>134</v>
      </c>
      <c r="E427" s="130">
        <v>298</v>
      </c>
      <c r="F427" s="722">
        <v>37448</v>
      </c>
      <c r="G427" s="130" t="s">
        <v>37</v>
      </c>
      <c r="H427" s="707">
        <v>1000</v>
      </c>
      <c r="I427" s="353" t="s">
        <v>46</v>
      </c>
      <c r="J427" s="132">
        <v>5.8</v>
      </c>
      <c r="K427" s="410" t="s">
        <v>39</v>
      </c>
      <c r="L427" s="424" t="s">
        <v>57</v>
      </c>
      <c r="M427" s="411" t="s">
        <v>985</v>
      </c>
      <c r="N427" s="412">
        <v>6</v>
      </c>
      <c r="O427" s="134">
        <v>600000</v>
      </c>
      <c r="P427" s="134"/>
      <c r="Q427" s="134">
        <v>0</v>
      </c>
      <c r="R427" s="134"/>
      <c r="S427" s="134"/>
      <c r="T427" s="414" t="s">
        <v>645</v>
      </c>
      <c r="U427" s="371">
        <v>0</v>
      </c>
      <c r="V427" s="371">
        <v>0</v>
      </c>
      <c r="W427" s="371" t="s">
        <v>990</v>
      </c>
      <c r="X427" s="371" t="s">
        <v>987</v>
      </c>
      <c r="Y427" s="415"/>
    </row>
    <row r="428" spans="1:25" s="575" customFormat="1">
      <c r="A428" s="450">
        <v>96579330</v>
      </c>
      <c r="B428" s="723">
        <v>5</v>
      </c>
      <c r="C428" s="348" t="s">
        <v>1038</v>
      </c>
      <c r="D428" s="348" t="s">
        <v>134</v>
      </c>
      <c r="E428" s="130">
        <v>298</v>
      </c>
      <c r="F428" s="722">
        <v>37448</v>
      </c>
      <c r="G428" s="130" t="s">
        <v>37</v>
      </c>
      <c r="H428" s="707">
        <v>1700</v>
      </c>
      <c r="I428" s="353" t="s">
        <v>87</v>
      </c>
      <c r="J428" s="132">
        <v>6.2</v>
      </c>
      <c r="K428" s="410" t="s">
        <v>39</v>
      </c>
      <c r="L428" s="424" t="s">
        <v>57</v>
      </c>
      <c r="M428" s="411" t="s">
        <v>985</v>
      </c>
      <c r="N428" s="412">
        <v>21</v>
      </c>
      <c r="O428" s="134">
        <v>1600000</v>
      </c>
      <c r="P428" s="134"/>
      <c r="Q428" s="134">
        <v>0</v>
      </c>
      <c r="R428" s="134"/>
      <c r="S428" s="134"/>
      <c r="T428" s="414" t="s">
        <v>645</v>
      </c>
      <c r="U428" s="371">
        <v>0</v>
      </c>
      <c r="V428" s="371">
        <v>0</v>
      </c>
      <c r="W428" s="371" t="s">
        <v>990</v>
      </c>
      <c r="X428" s="371" t="s">
        <v>987</v>
      </c>
      <c r="Y428" s="415"/>
    </row>
    <row r="429" spans="1:25" s="575" customFormat="1">
      <c r="A429" s="450">
        <v>96579330</v>
      </c>
      <c r="B429" s="723">
        <v>5</v>
      </c>
      <c r="C429" s="348" t="s">
        <v>1038</v>
      </c>
      <c r="D429" s="348" t="s">
        <v>984</v>
      </c>
      <c r="E429" s="128">
        <v>477</v>
      </c>
      <c r="F429" s="722">
        <v>38996</v>
      </c>
      <c r="G429" s="130" t="s">
        <v>37</v>
      </c>
      <c r="H429" s="707">
        <v>4500</v>
      </c>
      <c r="I429" s="353"/>
      <c r="J429" s="132"/>
      <c r="K429" s="410" t="s">
        <v>68</v>
      </c>
      <c r="L429" s="133" t="s">
        <v>985</v>
      </c>
      <c r="M429" s="411" t="s">
        <v>985</v>
      </c>
      <c r="N429" s="412">
        <v>25</v>
      </c>
      <c r="O429" s="134"/>
      <c r="P429" s="134"/>
      <c r="Q429" s="134"/>
      <c r="R429" s="134"/>
      <c r="S429" s="134"/>
      <c r="T429" s="414">
        <v>0</v>
      </c>
      <c r="U429" s="371">
        <v>0</v>
      </c>
      <c r="V429" s="371">
        <v>0</v>
      </c>
      <c r="W429" s="371">
        <v>0</v>
      </c>
      <c r="X429" s="371">
        <v>0</v>
      </c>
      <c r="Y429" s="415"/>
    </row>
    <row r="430" spans="1:25" s="575" customFormat="1">
      <c r="A430" s="450">
        <v>96579330</v>
      </c>
      <c r="B430" s="723">
        <v>5</v>
      </c>
      <c r="C430" s="348" t="s">
        <v>1038</v>
      </c>
      <c r="D430" s="348" t="s">
        <v>134</v>
      </c>
      <c r="E430" s="128">
        <v>477</v>
      </c>
      <c r="F430" s="722">
        <v>39023</v>
      </c>
      <c r="G430" s="130" t="s">
        <v>37</v>
      </c>
      <c r="H430" s="707">
        <v>2200</v>
      </c>
      <c r="I430" s="353" t="s">
        <v>89</v>
      </c>
      <c r="J430" s="132">
        <v>3.6</v>
      </c>
      <c r="K430" s="410" t="s">
        <v>68</v>
      </c>
      <c r="L430" s="133" t="s">
        <v>985</v>
      </c>
      <c r="M430" s="411" t="s">
        <v>985</v>
      </c>
      <c r="N430" s="412">
        <v>5</v>
      </c>
      <c r="O430" s="134"/>
      <c r="P430" s="134"/>
      <c r="Q430" s="134">
        <v>0</v>
      </c>
      <c r="R430" s="134"/>
      <c r="S430" s="134"/>
      <c r="T430" s="414" t="s">
        <v>645</v>
      </c>
      <c r="U430" s="371">
        <v>0</v>
      </c>
      <c r="V430" s="371" t="s">
        <v>988</v>
      </c>
      <c r="W430" s="371">
        <v>0</v>
      </c>
      <c r="X430" s="371" t="s">
        <v>987</v>
      </c>
      <c r="Y430" s="415"/>
    </row>
    <row r="431" spans="1:25" s="575" customFormat="1">
      <c r="A431" s="450">
        <v>96579330</v>
      </c>
      <c r="B431" s="723">
        <v>5</v>
      </c>
      <c r="C431" s="348" t="s">
        <v>1038</v>
      </c>
      <c r="D431" s="348" t="s">
        <v>142</v>
      </c>
      <c r="E431" s="128">
        <v>477</v>
      </c>
      <c r="F431" s="722">
        <v>39659</v>
      </c>
      <c r="G431" s="130" t="s">
        <v>37</v>
      </c>
      <c r="H431" s="707">
        <v>2200</v>
      </c>
      <c r="I431" s="353" t="s">
        <v>56</v>
      </c>
      <c r="J431" s="132">
        <v>4.5999999999999996</v>
      </c>
      <c r="K431" s="410" t="s">
        <v>68</v>
      </c>
      <c r="L431" s="133" t="s">
        <v>985</v>
      </c>
      <c r="M431" s="411" t="s">
        <v>985</v>
      </c>
      <c r="N431" s="412">
        <v>23</v>
      </c>
      <c r="O431" s="134">
        <v>2200000</v>
      </c>
      <c r="P431" s="134">
        <v>2200000</v>
      </c>
      <c r="Q431" s="134">
        <v>50338310</v>
      </c>
      <c r="R431" s="134">
        <v>763176</v>
      </c>
      <c r="S431" s="134">
        <v>51101486</v>
      </c>
      <c r="T431" s="414" t="s">
        <v>645</v>
      </c>
      <c r="U431" s="371">
        <v>0</v>
      </c>
      <c r="V431" s="371">
        <v>0</v>
      </c>
      <c r="W431" s="371">
        <v>0</v>
      </c>
      <c r="X431" s="371" t="s">
        <v>987</v>
      </c>
      <c r="Y431" s="415"/>
    </row>
    <row r="432" spans="1:25" s="575" customFormat="1">
      <c r="A432" s="450">
        <v>96579330</v>
      </c>
      <c r="B432" s="723">
        <v>5</v>
      </c>
      <c r="C432" s="348" t="s">
        <v>1038</v>
      </c>
      <c r="D432" s="348" t="s">
        <v>984</v>
      </c>
      <c r="E432" s="128">
        <v>478</v>
      </c>
      <c r="F432" s="722">
        <v>38996</v>
      </c>
      <c r="G432" s="130" t="s">
        <v>37</v>
      </c>
      <c r="H432" s="707">
        <v>5000</v>
      </c>
      <c r="I432" s="353"/>
      <c r="J432" s="132"/>
      <c r="K432" s="410" t="s">
        <v>68</v>
      </c>
      <c r="L432" s="133" t="s">
        <v>39</v>
      </c>
      <c r="M432" s="411" t="s">
        <v>985</v>
      </c>
      <c r="N432" s="412">
        <v>25</v>
      </c>
      <c r="O432" s="134"/>
      <c r="P432" s="134"/>
      <c r="Q432" s="134"/>
      <c r="R432" s="134"/>
      <c r="S432" s="134"/>
      <c r="T432" s="414">
        <v>0</v>
      </c>
      <c r="U432" s="371">
        <v>0</v>
      </c>
      <c r="V432" s="371">
        <v>0</v>
      </c>
      <c r="W432" s="371">
        <v>0</v>
      </c>
      <c r="X432" s="371">
        <v>0</v>
      </c>
      <c r="Y432" s="415"/>
    </row>
    <row r="433" spans="1:25" s="575" customFormat="1">
      <c r="A433" s="450">
        <v>96579330</v>
      </c>
      <c r="B433" s="723">
        <v>5</v>
      </c>
      <c r="C433" s="348" t="s">
        <v>1038</v>
      </c>
      <c r="D433" s="348" t="s">
        <v>134</v>
      </c>
      <c r="E433" s="128">
        <v>478</v>
      </c>
      <c r="F433" s="722">
        <v>39023</v>
      </c>
      <c r="G433" s="130" t="s">
        <v>37</v>
      </c>
      <c r="H433" s="707">
        <v>5000</v>
      </c>
      <c r="I433" s="353" t="s">
        <v>63</v>
      </c>
      <c r="J433" s="132">
        <v>3.8</v>
      </c>
      <c r="K433" s="410" t="s">
        <v>68</v>
      </c>
      <c r="L433" s="133" t="s">
        <v>39</v>
      </c>
      <c r="M433" s="411" t="s">
        <v>985</v>
      </c>
      <c r="N433" s="412">
        <v>13</v>
      </c>
      <c r="O433" s="134">
        <v>5000000</v>
      </c>
      <c r="P433" s="134">
        <v>5000000</v>
      </c>
      <c r="Q433" s="134">
        <v>114405250</v>
      </c>
      <c r="R433" s="134">
        <v>179453</v>
      </c>
      <c r="S433" s="134">
        <v>114584703</v>
      </c>
      <c r="T433" s="414" t="s">
        <v>645</v>
      </c>
      <c r="U433" s="371">
        <v>0</v>
      </c>
      <c r="V433" s="371">
        <v>0</v>
      </c>
      <c r="W433" s="371">
        <v>0</v>
      </c>
      <c r="X433" s="371" t="s">
        <v>987</v>
      </c>
      <c r="Y433" s="415"/>
    </row>
    <row r="434" spans="1:25" s="575" customFormat="1">
      <c r="A434" s="450">
        <v>89900400</v>
      </c>
      <c r="B434" s="723">
        <v>0</v>
      </c>
      <c r="C434" s="348" t="s">
        <v>901</v>
      </c>
      <c r="D434" s="348" t="s">
        <v>989</v>
      </c>
      <c r="E434" s="130">
        <v>232</v>
      </c>
      <c r="F434" s="722">
        <v>36789</v>
      </c>
      <c r="G434" s="130" t="s">
        <v>37</v>
      </c>
      <c r="H434" s="707">
        <v>700</v>
      </c>
      <c r="I434" s="353" t="s">
        <v>46</v>
      </c>
      <c r="J434" s="132">
        <v>7</v>
      </c>
      <c r="K434" s="410" t="s">
        <v>39</v>
      </c>
      <c r="L434" s="133" t="s">
        <v>359</v>
      </c>
      <c r="M434" s="411" t="s">
        <v>985</v>
      </c>
      <c r="N434" s="416">
        <v>21</v>
      </c>
      <c r="O434" s="134">
        <v>700000</v>
      </c>
      <c r="P434" s="134">
        <v>455590</v>
      </c>
      <c r="Q434" s="134">
        <v>10424378</v>
      </c>
      <c r="R434" s="134">
        <v>90662</v>
      </c>
      <c r="S434" s="134">
        <v>10515040</v>
      </c>
      <c r="T434" s="414" t="s">
        <v>645</v>
      </c>
      <c r="U434" s="371">
        <v>0</v>
      </c>
      <c r="V434" s="371">
        <v>0</v>
      </c>
      <c r="W434" s="371">
        <v>0</v>
      </c>
      <c r="X434" s="371" t="s">
        <v>987</v>
      </c>
      <c r="Y434" s="415"/>
    </row>
    <row r="435" spans="1:25" s="575" customFormat="1">
      <c r="A435" s="450">
        <v>89900400</v>
      </c>
      <c r="B435" s="723">
        <v>0</v>
      </c>
      <c r="C435" s="348" t="s">
        <v>901</v>
      </c>
      <c r="D435" s="348" t="s">
        <v>989</v>
      </c>
      <c r="E435" s="130">
        <v>232</v>
      </c>
      <c r="F435" s="722">
        <v>36789</v>
      </c>
      <c r="G435" s="130" t="s">
        <v>37</v>
      </c>
      <c r="H435" s="707">
        <v>1000</v>
      </c>
      <c r="I435" s="353" t="s">
        <v>87</v>
      </c>
      <c r="J435" s="132">
        <v>7</v>
      </c>
      <c r="K435" s="410" t="s">
        <v>39</v>
      </c>
      <c r="L435" s="133" t="s">
        <v>359</v>
      </c>
      <c r="M435" s="411" t="s">
        <v>985</v>
      </c>
      <c r="N435" s="416">
        <v>8</v>
      </c>
      <c r="O435" s="134">
        <v>1000000</v>
      </c>
      <c r="P435" s="134"/>
      <c r="Q435" s="134">
        <v>0</v>
      </c>
      <c r="R435" s="134"/>
      <c r="S435" s="134"/>
      <c r="T435" s="414" t="s">
        <v>645</v>
      </c>
      <c r="U435" s="371">
        <v>0</v>
      </c>
      <c r="V435" s="371">
        <v>0</v>
      </c>
      <c r="W435" s="371" t="s">
        <v>990</v>
      </c>
      <c r="X435" s="371" t="s">
        <v>987</v>
      </c>
      <c r="Y435" s="415"/>
    </row>
    <row r="436" spans="1:25" s="575" customFormat="1">
      <c r="A436" s="450">
        <v>89900400</v>
      </c>
      <c r="B436" s="723">
        <v>0</v>
      </c>
      <c r="C436" s="348" t="s">
        <v>901</v>
      </c>
      <c r="D436" s="348" t="s">
        <v>984</v>
      </c>
      <c r="E436" s="130">
        <v>293</v>
      </c>
      <c r="F436" s="722">
        <v>37386</v>
      </c>
      <c r="G436" s="130" t="s">
        <v>37</v>
      </c>
      <c r="H436" s="707">
        <v>4000</v>
      </c>
      <c r="I436" s="353"/>
      <c r="J436" s="132"/>
      <c r="K436" s="410" t="s">
        <v>985</v>
      </c>
      <c r="L436" s="133" t="s">
        <v>985</v>
      </c>
      <c r="M436" s="411" t="s">
        <v>985</v>
      </c>
      <c r="N436" s="412">
        <v>26</v>
      </c>
      <c r="O436" s="134"/>
      <c r="P436" s="134"/>
      <c r="Q436" s="134"/>
      <c r="R436" s="134"/>
      <c r="S436" s="134"/>
      <c r="T436" s="414">
        <v>0</v>
      </c>
      <c r="U436" s="371">
        <v>0</v>
      </c>
      <c r="V436" s="371">
        <v>0</v>
      </c>
      <c r="W436" s="371">
        <v>0</v>
      </c>
      <c r="X436" s="371">
        <v>0</v>
      </c>
      <c r="Y436" s="415"/>
    </row>
    <row r="437" spans="1:25" s="575" customFormat="1">
      <c r="A437" s="450">
        <v>89900400</v>
      </c>
      <c r="B437" s="723">
        <v>0</v>
      </c>
      <c r="C437" s="348" t="s">
        <v>901</v>
      </c>
      <c r="D437" s="348" t="s">
        <v>134</v>
      </c>
      <c r="E437" s="130">
        <v>293</v>
      </c>
      <c r="F437" s="722">
        <v>37407</v>
      </c>
      <c r="G437" s="130" t="s">
        <v>37</v>
      </c>
      <c r="H437" s="707">
        <v>1300</v>
      </c>
      <c r="I437" s="353" t="s">
        <v>98</v>
      </c>
      <c r="J437" s="132">
        <v>5.5</v>
      </c>
      <c r="K437" s="410" t="s">
        <v>68</v>
      </c>
      <c r="L437" s="133" t="s">
        <v>39</v>
      </c>
      <c r="M437" s="411" t="s">
        <v>985</v>
      </c>
      <c r="N437" s="412">
        <v>8</v>
      </c>
      <c r="O437" s="134">
        <v>1300000</v>
      </c>
      <c r="P437" s="134"/>
      <c r="Q437" s="134">
        <v>0</v>
      </c>
      <c r="R437" s="134"/>
      <c r="S437" s="134"/>
      <c r="T437" s="414" t="s">
        <v>645</v>
      </c>
      <c r="U437" s="371">
        <v>0</v>
      </c>
      <c r="V437" s="371">
        <v>0</v>
      </c>
      <c r="W437" s="371" t="s">
        <v>990</v>
      </c>
      <c r="X437" s="371" t="s">
        <v>987</v>
      </c>
      <c r="Y437" s="415"/>
    </row>
    <row r="438" spans="1:25" s="575" customFormat="1">
      <c r="A438" s="450">
        <v>89900400</v>
      </c>
      <c r="B438" s="723">
        <v>0</v>
      </c>
      <c r="C438" s="348" t="s">
        <v>901</v>
      </c>
      <c r="D438" s="348" t="s">
        <v>134</v>
      </c>
      <c r="E438" s="130">
        <v>293</v>
      </c>
      <c r="F438" s="722">
        <v>37407</v>
      </c>
      <c r="G438" s="130" t="s">
        <v>37</v>
      </c>
      <c r="H438" s="707">
        <v>200</v>
      </c>
      <c r="I438" s="353" t="s">
        <v>99</v>
      </c>
      <c r="J438" s="132">
        <v>5.5</v>
      </c>
      <c r="K438" s="410" t="s">
        <v>68</v>
      </c>
      <c r="L438" s="133" t="s">
        <v>39</v>
      </c>
      <c r="M438" s="411" t="s">
        <v>985</v>
      </c>
      <c r="N438" s="412">
        <v>8</v>
      </c>
      <c r="O438" s="134">
        <v>200000</v>
      </c>
      <c r="P438" s="134"/>
      <c r="Q438" s="134">
        <v>0</v>
      </c>
      <c r="R438" s="134"/>
      <c r="S438" s="134"/>
      <c r="T438" s="414" t="s">
        <v>645</v>
      </c>
      <c r="U438" s="371">
        <v>0</v>
      </c>
      <c r="V438" s="371">
        <v>0</v>
      </c>
      <c r="W438" s="371" t="s">
        <v>990</v>
      </c>
      <c r="X438" s="371" t="s">
        <v>987</v>
      </c>
      <c r="Y438" s="415"/>
    </row>
    <row r="439" spans="1:25" s="575" customFormat="1">
      <c r="A439" s="450">
        <v>89900400</v>
      </c>
      <c r="B439" s="723">
        <v>0</v>
      </c>
      <c r="C439" s="348" t="s">
        <v>901</v>
      </c>
      <c r="D439" s="348" t="s">
        <v>134</v>
      </c>
      <c r="E439" s="130">
        <v>293</v>
      </c>
      <c r="F439" s="722">
        <v>37407</v>
      </c>
      <c r="G439" s="130" t="s">
        <v>37</v>
      </c>
      <c r="H439" s="707">
        <v>2300</v>
      </c>
      <c r="I439" s="353" t="s">
        <v>48</v>
      </c>
      <c r="J439" s="132">
        <v>6</v>
      </c>
      <c r="K439" s="410" t="s">
        <v>68</v>
      </c>
      <c r="L439" s="133" t="s">
        <v>39</v>
      </c>
      <c r="M439" s="411" t="s">
        <v>985</v>
      </c>
      <c r="N439" s="412">
        <v>25</v>
      </c>
      <c r="O439" s="134">
        <v>2300000</v>
      </c>
      <c r="P439" s="134">
        <v>1909318</v>
      </c>
      <c r="Q439" s="134">
        <v>43687201</v>
      </c>
      <c r="R439" s="134">
        <v>0</v>
      </c>
      <c r="S439" s="134">
        <v>43687201</v>
      </c>
      <c r="T439" s="414" t="s">
        <v>645</v>
      </c>
      <c r="U439" s="371">
        <v>0</v>
      </c>
      <c r="V439" s="371">
        <v>0</v>
      </c>
      <c r="W439" s="371">
        <v>0</v>
      </c>
      <c r="X439" s="371" t="s">
        <v>987</v>
      </c>
      <c r="Y439" s="415"/>
    </row>
    <row r="440" spans="1:25" s="575" customFormat="1">
      <c r="A440" s="450">
        <v>89900400</v>
      </c>
      <c r="B440" s="723">
        <v>0</v>
      </c>
      <c r="C440" s="348" t="s">
        <v>901</v>
      </c>
      <c r="D440" s="348" t="s">
        <v>134</v>
      </c>
      <c r="E440" s="130">
        <v>293</v>
      </c>
      <c r="F440" s="722">
        <v>37407</v>
      </c>
      <c r="G440" s="130" t="s">
        <v>37</v>
      </c>
      <c r="H440" s="707">
        <v>200</v>
      </c>
      <c r="I440" s="353" t="s">
        <v>104</v>
      </c>
      <c r="J440" s="132">
        <v>6</v>
      </c>
      <c r="K440" s="410" t="s">
        <v>68</v>
      </c>
      <c r="L440" s="133" t="s">
        <v>39</v>
      </c>
      <c r="M440" s="411" t="s">
        <v>985</v>
      </c>
      <c r="N440" s="412">
        <v>25</v>
      </c>
      <c r="O440" s="134">
        <v>200000</v>
      </c>
      <c r="P440" s="134">
        <v>166028</v>
      </c>
      <c r="Q440" s="134">
        <v>3798895</v>
      </c>
      <c r="R440" s="134">
        <v>0</v>
      </c>
      <c r="S440" s="134">
        <v>3798895</v>
      </c>
      <c r="T440" s="414" t="s">
        <v>645</v>
      </c>
      <c r="U440" s="371">
        <v>0</v>
      </c>
      <c r="V440" s="371">
        <v>0</v>
      </c>
      <c r="W440" s="371">
        <v>0</v>
      </c>
      <c r="X440" s="371" t="s">
        <v>987</v>
      </c>
      <c r="Y440" s="415"/>
    </row>
    <row r="441" spans="1:25" s="575" customFormat="1">
      <c r="A441" s="450">
        <v>89900400</v>
      </c>
      <c r="B441" s="723">
        <v>0</v>
      </c>
      <c r="C441" s="348" t="s">
        <v>901</v>
      </c>
      <c r="D441" s="348" t="s">
        <v>984</v>
      </c>
      <c r="E441" s="128">
        <v>374</v>
      </c>
      <c r="F441" s="722">
        <v>38182</v>
      </c>
      <c r="G441" s="130" t="s">
        <v>37</v>
      </c>
      <c r="H441" s="707">
        <v>2500</v>
      </c>
      <c r="I441" s="353"/>
      <c r="J441" s="132"/>
      <c r="K441" s="410" t="s">
        <v>985</v>
      </c>
      <c r="L441" s="133" t="s">
        <v>985</v>
      </c>
      <c r="M441" s="411" t="s">
        <v>985</v>
      </c>
      <c r="N441" s="412">
        <v>30</v>
      </c>
      <c r="O441" s="134"/>
      <c r="P441" s="134"/>
      <c r="Q441" s="134"/>
      <c r="R441" s="134"/>
      <c r="S441" s="134"/>
      <c r="T441" s="414">
        <v>0</v>
      </c>
      <c r="U441" s="371">
        <v>0</v>
      </c>
      <c r="V441" s="371">
        <v>0</v>
      </c>
      <c r="W441" s="371">
        <v>0</v>
      </c>
      <c r="X441" s="371">
        <v>0</v>
      </c>
      <c r="Y441" s="415"/>
    </row>
    <row r="442" spans="1:25" s="575" customFormat="1">
      <c r="A442" s="450">
        <v>89900400</v>
      </c>
      <c r="B442" s="723">
        <v>0</v>
      </c>
      <c r="C442" s="348" t="s">
        <v>901</v>
      </c>
      <c r="D442" s="348" t="s">
        <v>134</v>
      </c>
      <c r="E442" s="128">
        <v>374</v>
      </c>
      <c r="F442" s="722">
        <v>38203</v>
      </c>
      <c r="G442" s="130" t="s">
        <v>37</v>
      </c>
      <c r="H442" s="707">
        <v>2500</v>
      </c>
      <c r="I442" s="353" t="s">
        <v>51</v>
      </c>
      <c r="J442" s="132">
        <v>5.5</v>
      </c>
      <c r="K442" s="410" t="s">
        <v>68</v>
      </c>
      <c r="L442" s="133" t="s">
        <v>39</v>
      </c>
      <c r="M442" s="411" t="s">
        <v>985</v>
      </c>
      <c r="N442" s="412">
        <v>25</v>
      </c>
      <c r="O442" s="134"/>
      <c r="P442" s="134"/>
      <c r="Q442" s="134">
        <v>0</v>
      </c>
      <c r="R442" s="134"/>
      <c r="S442" s="134"/>
      <c r="T442" s="414" t="s">
        <v>645</v>
      </c>
      <c r="U442" s="371">
        <v>0</v>
      </c>
      <c r="V442" s="371" t="s">
        <v>988</v>
      </c>
      <c r="W442" s="371">
        <v>0</v>
      </c>
      <c r="X442" s="371" t="s">
        <v>987</v>
      </c>
      <c r="Y442" s="415"/>
    </row>
    <row r="443" spans="1:25" s="575" customFormat="1">
      <c r="A443" s="450">
        <v>89900400</v>
      </c>
      <c r="B443" s="408">
        <v>0</v>
      </c>
      <c r="C443" s="348" t="s">
        <v>901</v>
      </c>
      <c r="D443" s="348" t="s">
        <v>142</v>
      </c>
      <c r="E443" s="128">
        <v>374</v>
      </c>
      <c r="F443" s="722">
        <v>41010</v>
      </c>
      <c r="G443" s="130" t="s">
        <v>37</v>
      </c>
      <c r="H443" s="707">
        <v>1000</v>
      </c>
      <c r="I443" s="353" t="s">
        <v>167</v>
      </c>
      <c r="J443" s="132">
        <v>3.75</v>
      </c>
      <c r="K443" s="410" t="s">
        <v>68</v>
      </c>
      <c r="L443" s="133" t="s">
        <v>985</v>
      </c>
      <c r="M443" s="411" t="s">
        <v>985</v>
      </c>
      <c r="N443" s="412">
        <v>10</v>
      </c>
      <c r="O443" s="134"/>
      <c r="P443" s="134"/>
      <c r="Q443" s="134">
        <v>0</v>
      </c>
      <c r="R443" s="134"/>
      <c r="S443" s="134"/>
      <c r="T443" s="414" t="s">
        <v>645</v>
      </c>
      <c r="U443" s="371">
        <v>0</v>
      </c>
      <c r="V443" s="371" t="s">
        <v>988</v>
      </c>
      <c r="W443" s="371">
        <v>0</v>
      </c>
      <c r="X443" s="371">
        <v>0</v>
      </c>
      <c r="Y443" s="415"/>
    </row>
    <row r="444" spans="1:25" s="575" customFormat="1">
      <c r="A444" s="450">
        <v>89900400</v>
      </c>
      <c r="B444" s="408">
        <v>0</v>
      </c>
      <c r="C444" s="348" t="s">
        <v>901</v>
      </c>
      <c r="D444" s="348" t="s">
        <v>142</v>
      </c>
      <c r="E444" s="128">
        <v>374</v>
      </c>
      <c r="F444" s="722">
        <v>41010</v>
      </c>
      <c r="G444" s="130" t="s">
        <v>37</v>
      </c>
      <c r="H444" s="707">
        <v>1000</v>
      </c>
      <c r="I444" s="353" t="s">
        <v>168</v>
      </c>
      <c r="J444" s="132">
        <v>3.95</v>
      </c>
      <c r="K444" s="410" t="s">
        <v>68</v>
      </c>
      <c r="L444" s="133" t="s">
        <v>985</v>
      </c>
      <c r="M444" s="411" t="s">
        <v>985</v>
      </c>
      <c r="N444" s="412">
        <v>20</v>
      </c>
      <c r="O444" s="134">
        <v>1000000</v>
      </c>
      <c r="P444" s="134">
        <v>1000000</v>
      </c>
      <c r="Q444" s="134">
        <v>22881050</v>
      </c>
      <c r="R444" s="134">
        <v>103275</v>
      </c>
      <c r="S444" s="134">
        <v>22984325</v>
      </c>
      <c r="T444" s="414" t="s">
        <v>645</v>
      </c>
      <c r="U444" s="371">
        <v>0</v>
      </c>
      <c r="V444" s="371">
        <v>0</v>
      </c>
      <c r="W444" s="371">
        <v>0</v>
      </c>
      <c r="X444" s="371">
        <v>0</v>
      </c>
      <c r="Y444" s="415"/>
    </row>
    <row r="445" spans="1:25" s="575" customFormat="1">
      <c r="A445" s="450">
        <v>89900400</v>
      </c>
      <c r="B445" s="723">
        <v>0</v>
      </c>
      <c r="C445" s="348" t="s">
        <v>901</v>
      </c>
      <c r="D445" s="348" t="s">
        <v>984</v>
      </c>
      <c r="E445" s="128">
        <v>375</v>
      </c>
      <c r="F445" s="722">
        <v>38182</v>
      </c>
      <c r="G445" s="130" t="s">
        <v>37</v>
      </c>
      <c r="H445" s="707">
        <v>2500</v>
      </c>
      <c r="I445" s="353"/>
      <c r="J445" s="132"/>
      <c r="K445" s="410" t="s">
        <v>985</v>
      </c>
      <c r="L445" s="133" t="s">
        <v>985</v>
      </c>
      <c r="M445" s="411" t="s">
        <v>985</v>
      </c>
      <c r="N445" s="412">
        <v>10</v>
      </c>
      <c r="O445" s="134"/>
      <c r="P445" s="134"/>
      <c r="Q445" s="134"/>
      <c r="R445" s="134"/>
      <c r="S445" s="134"/>
      <c r="T445" s="414">
        <v>0</v>
      </c>
      <c r="U445" s="371">
        <v>0</v>
      </c>
      <c r="V445" s="371">
        <v>0</v>
      </c>
      <c r="W445" s="371">
        <v>0</v>
      </c>
      <c r="X445" s="371">
        <v>0</v>
      </c>
      <c r="Y445" s="415"/>
    </row>
    <row r="446" spans="1:25" s="575" customFormat="1">
      <c r="A446" s="450">
        <v>89900400</v>
      </c>
      <c r="B446" s="723">
        <v>0</v>
      </c>
      <c r="C446" s="348" t="s">
        <v>901</v>
      </c>
      <c r="D446" s="348" t="s">
        <v>134</v>
      </c>
      <c r="E446" s="128">
        <v>375</v>
      </c>
      <c r="F446" s="722">
        <v>38203</v>
      </c>
      <c r="G446" s="130" t="s">
        <v>37</v>
      </c>
      <c r="H446" s="707">
        <v>2500</v>
      </c>
      <c r="I446" s="353" t="s">
        <v>56</v>
      </c>
      <c r="J446" s="132">
        <v>3.8</v>
      </c>
      <c r="K446" s="410" t="s">
        <v>68</v>
      </c>
      <c r="L446" s="133" t="s">
        <v>39</v>
      </c>
      <c r="M446" s="411" t="s">
        <v>985</v>
      </c>
      <c r="N446" s="412">
        <v>8</v>
      </c>
      <c r="O446" s="134">
        <v>2150000</v>
      </c>
      <c r="P446" s="134"/>
      <c r="Q446" s="134">
        <v>0</v>
      </c>
      <c r="R446" s="134"/>
      <c r="S446" s="134"/>
      <c r="T446" s="414" t="s">
        <v>645</v>
      </c>
      <c r="U446" s="371">
        <v>0</v>
      </c>
      <c r="V446" s="371">
        <v>0</v>
      </c>
      <c r="W446" s="371" t="s">
        <v>990</v>
      </c>
      <c r="X446" s="371" t="s">
        <v>987</v>
      </c>
      <c r="Y446" s="415"/>
    </row>
    <row r="447" spans="1:25" s="575" customFormat="1">
      <c r="A447" s="450">
        <v>89900400</v>
      </c>
      <c r="B447" s="723">
        <v>0</v>
      </c>
      <c r="C447" s="348" t="s">
        <v>901</v>
      </c>
      <c r="D447" s="348" t="s">
        <v>984</v>
      </c>
      <c r="E447" s="128">
        <v>418</v>
      </c>
      <c r="F447" s="722">
        <v>38524</v>
      </c>
      <c r="G447" s="130" t="s">
        <v>37</v>
      </c>
      <c r="H447" s="707">
        <v>2500</v>
      </c>
      <c r="I447" s="353"/>
      <c r="J447" s="132"/>
      <c r="K447" s="410" t="s">
        <v>68</v>
      </c>
      <c r="L447" s="133" t="s">
        <v>39</v>
      </c>
      <c r="M447" s="411" t="s">
        <v>985</v>
      </c>
      <c r="N447" s="412">
        <v>10</v>
      </c>
      <c r="O447" s="134"/>
      <c r="P447" s="134"/>
      <c r="Q447" s="134"/>
      <c r="R447" s="134"/>
      <c r="S447" s="134"/>
      <c r="T447" s="414">
        <v>0</v>
      </c>
      <c r="U447" s="371">
        <v>0</v>
      </c>
      <c r="V447" s="371">
        <v>0</v>
      </c>
      <c r="W447" s="371">
        <v>0</v>
      </c>
      <c r="X447" s="371">
        <v>0</v>
      </c>
      <c r="Y447" s="415"/>
    </row>
    <row r="448" spans="1:25" s="575" customFormat="1">
      <c r="A448" s="450">
        <v>89900400</v>
      </c>
      <c r="B448" s="723">
        <v>0</v>
      </c>
      <c r="C448" s="348" t="s">
        <v>901</v>
      </c>
      <c r="D448" s="348" t="s">
        <v>134</v>
      </c>
      <c r="E448" s="128">
        <v>418</v>
      </c>
      <c r="F448" s="722">
        <v>38532</v>
      </c>
      <c r="G448" s="130" t="s">
        <v>37</v>
      </c>
      <c r="H448" s="707">
        <v>2500</v>
      </c>
      <c r="I448" s="353" t="s">
        <v>53</v>
      </c>
      <c r="J448" s="132">
        <v>2.75</v>
      </c>
      <c r="K448" s="410" t="s">
        <v>68</v>
      </c>
      <c r="L448" s="133" t="s">
        <v>39</v>
      </c>
      <c r="M448" s="411" t="s">
        <v>985</v>
      </c>
      <c r="N448" s="412">
        <v>8</v>
      </c>
      <c r="O448" s="134"/>
      <c r="P448" s="134"/>
      <c r="Q448" s="134">
        <v>0</v>
      </c>
      <c r="R448" s="134"/>
      <c r="S448" s="134"/>
      <c r="T448" s="414" t="s">
        <v>645</v>
      </c>
      <c r="U448" s="371">
        <v>0</v>
      </c>
      <c r="V448" s="371" t="s">
        <v>988</v>
      </c>
      <c r="W448" s="371">
        <v>0</v>
      </c>
      <c r="X448" s="371" t="s">
        <v>987</v>
      </c>
      <c r="Y448" s="415"/>
    </row>
    <row r="449" spans="1:25" s="575" customFormat="1">
      <c r="A449" s="450">
        <v>89900400</v>
      </c>
      <c r="B449" s="723">
        <v>0</v>
      </c>
      <c r="C449" s="348" t="s">
        <v>901</v>
      </c>
      <c r="D449" s="348" t="s">
        <v>984</v>
      </c>
      <c r="E449" s="128">
        <v>419</v>
      </c>
      <c r="F449" s="722">
        <v>38524</v>
      </c>
      <c r="G449" s="130" t="s">
        <v>37</v>
      </c>
      <c r="H449" s="707">
        <v>2500</v>
      </c>
      <c r="I449" s="353"/>
      <c r="J449" s="132"/>
      <c r="K449" s="410" t="s">
        <v>68</v>
      </c>
      <c r="L449" s="133" t="s">
        <v>39</v>
      </c>
      <c r="M449" s="411" t="s">
        <v>985</v>
      </c>
      <c r="N449" s="412">
        <v>30</v>
      </c>
      <c r="O449" s="134"/>
      <c r="P449" s="134"/>
      <c r="Q449" s="134"/>
      <c r="R449" s="134"/>
      <c r="S449" s="134"/>
      <c r="T449" s="414">
        <v>0</v>
      </c>
      <c r="U449" s="371">
        <v>0</v>
      </c>
      <c r="V449" s="371">
        <v>0</v>
      </c>
      <c r="W449" s="371">
        <v>0</v>
      </c>
      <c r="X449" s="371">
        <v>0</v>
      </c>
      <c r="Y449" s="415"/>
    </row>
    <row r="450" spans="1:25" s="575" customFormat="1">
      <c r="A450" s="450">
        <v>89900400</v>
      </c>
      <c r="B450" s="723">
        <v>0</v>
      </c>
      <c r="C450" s="348" t="s">
        <v>901</v>
      </c>
      <c r="D450" s="348" t="s">
        <v>134</v>
      </c>
      <c r="E450" s="128">
        <v>419</v>
      </c>
      <c r="F450" s="722">
        <v>38532</v>
      </c>
      <c r="G450" s="130" t="s">
        <v>37</v>
      </c>
      <c r="H450" s="707">
        <v>2500</v>
      </c>
      <c r="I450" s="353" t="s">
        <v>59</v>
      </c>
      <c r="J450" s="132">
        <v>3.5</v>
      </c>
      <c r="K450" s="410" t="s">
        <v>68</v>
      </c>
      <c r="L450" s="133" t="s">
        <v>39</v>
      </c>
      <c r="M450" s="411" t="s">
        <v>985</v>
      </c>
      <c r="N450" s="412">
        <v>21</v>
      </c>
      <c r="O450" s="134">
        <v>2500000</v>
      </c>
      <c r="P450" s="134">
        <v>2250000</v>
      </c>
      <c r="Q450" s="134">
        <v>51482363</v>
      </c>
      <c r="R450" s="134">
        <v>519416</v>
      </c>
      <c r="S450" s="134">
        <v>52001779</v>
      </c>
      <c r="T450" s="414" t="s">
        <v>645</v>
      </c>
      <c r="U450" s="371">
        <v>0</v>
      </c>
      <c r="V450" s="371">
        <v>0</v>
      </c>
      <c r="W450" s="371">
        <v>0</v>
      </c>
      <c r="X450" s="371" t="s">
        <v>987</v>
      </c>
      <c r="Y450" s="415"/>
    </row>
    <row r="451" spans="1:25" s="575" customFormat="1">
      <c r="A451" s="450">
        <v>89900400</v>
      </c>
      <c r="B451" s="723">
        <v>0</v>
      </c>
      <c r="C451" s="348" t="s">
        <v>901</v>
      </c>
      <c r="D451" s="348" t="s">
        <v>984</v>
      </c>
      <c r="E451" s="128">
        <v>493</v>
      </c>
      <c r="F451" s="722">
        <v>39143</v>
      </c>
      <c r="G451" s="130" t="s">
        <v>37</v>
      </c>
      <c r="H451" s="707">
        <v>2500</v>
      </c>
      <c r="I451" s="353"/>
      <c r="J451" s="132"/>
      <c r="K451" s="410" t="s">
        <v>359</v>
      </c>
      <c r="L451" s="133" t="s">
        <v>68</v>
      </c>
      <c r="M451" s="411" t="s">
        <v>39</v>
      </c>
      <c r="N451" s="412">
        <v>30</v>
      </c>
      <c r="O451" s="134"/>
      <c r="P451" s="134"/>
      <c r="Q451" s="134"/>
      <c r="R451" s="134"/>
      <c r="S451" s="134"/>
      <c r="T451" s="414">
        <v>0</v>
      </c>
      <c r="U451" s="371">
        <v>0</v>
      </c>
      <c r="V451" s="371">
        <v>0</v>
      </c>
      <c r="W451" s="371">
        <v>0</v>
      </c>
      <c r="X451" s="371">
        <v>0</v>
      </c>
      <c r="Y451" s="415"/>
    </row>
    <row r="452" spans="1:25" s="575" customFormat="1">
      <c r="A452" s="450">
        <v>89900400</v>
      </c>
      <c r="B452" s="723">
        <v>0</v>
      </c>
      <c r="C452" s="348" t="s">
        <v>901</v>
      </c>
      <c r="D452" s="348" t="s">
        <v>134</v>
      </c>
      <c r="E452" s="128">
        <v>493</v>
      </c>
      <c r="F452" s="722">
        <v>39160</v>
      </c>
      <c r="G452" s="130" t="s">
        <v>37</v>
      </c>
      <c r="H452" s="707">
        <v>2500</v>
      </c>
      <c r="I452" s="353" t="s">
        <v>64</v>
      </c>
      <c r="J452" s="132">
        <v>3.4</v>
      </c>
      <c r="K452" s="410" t="s">
        <v>359</v>
      </c>
      <c r="L452" s="133" t="s">
        <v>68</v>
      </c>
      <c r="M452" s="411" t="s">
        <v>39</v>
      </c>
      <c r="N452" s="412">
        <v>21</v>
      </c>
      <c r="O452" s="134">
        <v>2300000</v>
      </c>
      <c r="P452" s="134">
        <v>1876316</v>
      </c>
      <c r="Q452" s="134">
        <v>42932080</v>
      </c>
      <c r="R452" s="134">
        <v>303886</v>
      </c>
      <c r="S452" s="134">
        <v>43235966</v>
      </c>
      <c r="T452" s="414" t="s">
        <v>645</v>
      </c>
      <c r="U452" s="371">
        <v>0</v>
      </c>
      <c r="V452" s="371">
        <v>0</v>
      </c>
      <c r="W452" s="371">
        <v>0</v>
      </c>
      <c r="X452" s="371" t="s">
        <v>987</v>
      </c>
      <c r="Y452" s="415"/>
    </row>
    <row r="453" spans="1:25" s="575" customFormat="1">
      <c r="A453" s="450">
        <v>89900400</v>
      </c>
      <c r="B453" s="723">
        <v>0</v>
      </c>
      <c r="C453" s="348" t="s">
        <v>901</v>
      </c>
      <c r="D453" s="348" t="s">
        <v>984</v>
      </c>
      <c r="E453" s="128">
        <v>494</v>
      </c>
      <c r="F453" s="722">
        <v>39143</v>
      </c>
      <c r="G453" s="130" t="s">
        <v>37</v>
      </c>
      <c r="H453" s="707">
        <v>2500</v>
      </c>
      <c r="I453" s="353"/>
      <c r="J453" s="132"/>
      <c r="K453" s="410" t="s">
        <v>359</v>
      </c>
      <c r="L453" s="133" t="s">
        <v>68</v>
      </c>
      <c r="M453" s="411" t="s">
        <v>39</v>
      </c>
      <c r="N453" s="412">
        <v>10</v>
      </c>
      <c r="O453" s="134"/>
      <c r="P453" s="134"/>
      <c r="Q453" s="134"/>
      <c r="R453" s="134"/>
      <c r="S453" s="134"/>
      <c r="T453" s="414">
        <v>0</v>
      </c>
      <c r="U453" s="371">
        <v>0</v>
      </c>
      <c r="V453" s="371" t="s">
        <v>988</v>
      </c>
      <c r="W453" s="371">
        <v>0</v>
      </c>
      <c r="X453" s="371">
        <v>0</v>
      </c>
      <c r="Y453" s="415"/>
    </row>
    <row r="454" spans="1:25" s="575" customFormat="1">
      <c r="A454" s="655">
        <v>89900400</v>
      </c>
      <c r="B454" s="408">
        <v>0</v>
      </c>
      <c r="C454" s="348" t="s">
        <v>901</v>
      </c>
      <c r="D454" s="348" t="s">
        <v>984</v>
      </c>
      <c r="E454" s="128">
        <v>561</v>
      </c>
      <c r="F454" s="722">
        <v>39813</v>
      </c>
      <c r="G454" s="130" t="s">
        <v>37</v>
      </c>
      <c r="H454" s="707">
        <v>2500</v>
      </c>
      <c r="I454" s="353"/>
      <c r="J454" s="132"/>
      <c r="K454" s="410" t="s">
        <v>39</v>
      </c>
      <c r="L454" s="133" t="s">
        <v>68</v>
      </c>
      <c r="M454" s="411" t="s">
        <v>359</v>
      </c>
      <c r="N454" s="412">
        <v>10</v>
      </c>
      <c r="O454" s="134"/>
      <c r="P454" s="134"/>
      <c r="Q454" s="134"/>
      <c r="R454" s="134"/>
      <c r="S454" s="134"/>
      <c r="T454" s="414">
        <v>0</v>
      </c>
      <c r="U454" s="371">
        <v>0</v>
      </c>
      <c r="V454" s="371">
        <v>0</v>
      </c>
      <c r="W454" s="371">
        <v>0</v>
      </c>
      <c r="X454" s="371">
        <v>0</v>
      </c>
      <c r="Y454" s="415"/>
    </row>
    <row r="455" spans="1:25" s="575" customFormat="1">
      <c r="A455" s="655">
        <v>89900400</v>
      </c>
      <c r="B455" s="408">
        <v>0</v>
      </c>
      <c r="C455" s="348" t="s">
        <v>901</v>
      </c>
      <c r="D455" s="348" t="s">
        <v>134</v>
      </c>
      <c r="E455" s="128">
        <v>561</v>
      </c>
      <c r="F455" s="722">
        <v>39834</v>
      </c>
      <c r="G455" s="130" t="s">
        <v>37</v>
      </c>
      <c r="H455" s="707">
        <v>2500</v>
      </c>
      <c r="I455" s="353" t="s">
        <v>75</v>
      </c>
      <c r="J455" s="132">
        <v>4.95</v>
      </c>
      <c r="K455" s="410" t="s">
        <v>39</v>
      </c>
      <c r="L455" s="133" t="s">
        <v>68</v>
      </c>
      <c r="M455" s="411" t="s">
        <v>359</v>
      </c>
      <c r="N455" s="412">
        <v>5</v>
      </c>
      <c r="O455" s="134">
        <v>500000</v>
      </c>
      <c r="P455" s="134">
        <v>500000</v>
      </c>
      <c r="Q455" s="134">
        <v>11440525</v>
      </c>
      <c r="R455" s="134">
        <v>191556</v>
      </c>
      <c r="S455" s="134">
        <v>11632081</v>
      </c>
      <c r="T455" s="414" t="s">
        <v>645</v>
      </c>
      <c r="U455" s="371">
        <v>0</v>
      </c>
      <c r="V455" s="371">
        <v>0</v>
      </c>
      <c r="W455" s="371">
        <v>0</v>
      </c>
      <c r="X455" s="371" t="s">
        <v>987</v>
      </c>
      <c r="Y455" s="415"/>
    </row>
    <row r="456" spans="1:25" s="575" customFormat="1">
      <c r="A456" s="655">
        <v>89900400</v>
      </c>
      <c r="B456" s="408">
        <v>0</v>
      </c>
      <c r="C456" s="348" t="s">
        <v>901</v>
      </c>
      <c r="D456" s="348" t="s">
        <v>134</v>
      </c>
      <c r="E456" s="128">
        <v>561</v>
      </c>
      <c r="F456" s="722">
        <v>39834</v>
      </c>
      <c r="G456" s="130" t="s">
        <v>37</v>
      </c>
      <c r="H456" s="707">
        <v>2500</v>
      </c>
      <c r="I456" s="353" t="s">
        <v>116</v>
      </c>
      <c r="J456" s="132">
        <v>4.8</v>
      </c>
      <c r="K456" s="410" t="s">
        <v>39</v>
      </c>
      <c r="L456" s="133" t="s">
        <v>68</v>
      </c>
      <c r="M456" s="411" t="s">
        <v>359</v>
      </c>
      <c r="N456" s="412">
        <v>10</v>
      </c>
      <c r="O456" s="134"/>
      <c r="P456" s="134"/>
      <c r="Q456" s="134">
        <v>0</v>
      </c>
      <c r="R456" s="134"/>
      <c r="S456" s="134"/>
      <c r="T456" s="414" t="s">
        <v>645</v>
      </c>
      <c r="U456" s="371">
        <v>0</v>
      </c>
      <c r="V456" s="371" t="s">
        <v>988</v>
      </c>
      <c r="W456" s="371">
        <v>0</v>
      </c>
      <c r="X456" s="371" t="s">
        <v>987</v>
      </c>
      <c r="Y456" s="415"/>
    </row>
    <row r="457" spans="1:25" s="575" customFormat="1">
      <c r="A457" s="655">
        <v>89900400</v>
      </c>
      <c r="B457" s="408">
        <v>0</v>
      </c>
      <c r="C457" s="348" t="s">
        <v>901</v>
      </c>
      <c r="D457" s="348" t="s">
        <v>984</v>
      </c>
      <c r="E457" s="128">
        <v>562</v>
      </c>
      <c r="F457" s="722">
        <v>39813</v>
      </c>
      <c r="G457" s="130" t="s">
        <v>37</v>
      </c>
      <c r="H457" s="707">
        <v>2500</v>
      </c>
      <c r="I457" s="353"/>
      <c r="J457" s="132"/>
      <c r="K457" s="410" t="s">
        <v>39</v>
      </c>
      <c r="L457" s="133" t="s">
        <v>68</v>
      </c>
      <c r="M457" s="411" t="s">
        <v>359</v>
      </c>
      <c r="N457" s="412">
        <v>30</v>
      </c>
      <c r="O457" s="134"/>
      <c r="P457" s="134"/>
      <c r="Q457" s="134"/>
      <c r="R457" s="134"/>
      <c r="S457" s="134"/>
      <c r="T457" s="414">
        <v>0</v>
      </c>
      <c r="U457" s="371">
        <v>0</v>
      </c>
      <c r="V457" s="371">
        <v>0</v>
      </c>
      <c r="W457" s="371">
        <v>0</v>
      </c>
      <c r="X457" s="371">
        <v>0</v>
      </c>
      <c r="Y457" s="415"/>
    </row>
    <row r="458" spans="1:25" s="575" customFormat="1">
      <c r="A458" s="655">
        <v>89900400</v>
      </c>
      <c r="B458" s="408">
        <v>0</v>
      </c>
      <c r="C458" s="348" t="s">
        <v>901</v>
      </c>
      <c r="D458" s="348" t="s">
        <v>134</v>
      </c>
      <c r="E458" s="128">
        <v>562</v>
      </c>
      <c r="F458" s="722">
        <v>39834</v>
      </c>
      <c r="G458" s="130" t="s">
        <v>37</v>
      </c>
      <c r="H458" s="707">
        <v>2500</v>
      </c>
      <c r="I458" s="353" t="s">
        <v>123</v>
      </c>
      <c r="J458" s="132">
        <v>4.9000000000000004</v>
      </c>
      <c r="K458" s="410" t="s">
        <v>39</v>
      </c>
      <c r="L458" s="133" t="s">
        <v>68</v>
      </c>
      <c r="M458" s="411" t="s">
        <v>359</v>
      </c>
      <c r="N458" s="412">
        <v>21</v>
      </c>
      <c r="O458" s="134">
        <v>2000000</v>
      </c>
      <c r="P458" s="134">
        <v>2000000</v>
      </c>
      <c r="Q458" s="134">
        <v>45762100</v>
      </c>
      <c r="R458" s="134">
        <v>758577</v>
      </c>
      <c r="S458" s="134">
        <v>46520677</v>
      </c>
      <c r="T458" s="414" t="s">
        <v>645</v>
      </c>
      <c r="U458" s="371">
        <v>0</v>
      </c>
      <c r="V458" s="371">
        <v>0</v>
      </c>
      <c r="W458" s="371">
        <v>0</v>
      </c>
      <c r="X458" s="371" t="s">
        <v>987</v>
      </c>
      <c r="Y458" s="415"/>
    </row>
    <row r="459" spans="1:25" s="575" customFormat="1">
      <c r="A459" s="655">
        <v>96861280</v>
      </c>
      <c r="B459" s="408">
        <v>8</v>
      </c>
      <c r="C459" s="348" t="s">
        <v>1117</v>
      </c>
      <c r="D459" s="348" t="s">
        <v>984</v>
      </c>
      <c r="E459" s="128">
        <v>727</v>
      </c>
      <c r="F459" s="722">
        <v>41138</v>
      </c>
      <c r="G459" s="130" t="s">
        <v>37</v>
      </c>
      <c r="H459" s="707">
        <v>1000</v>
      </c>
      <c r="I459" s="353"/>
      <c r="J459" s="132"/>
      <c r="K459" s="410"/>
      <c r="L459" s="133" t="s">
        <v>68</v>
      </c>
      <c r="M459" s="411" t="s">
        <v>359</v>
      </c>
      <c r="N459" s="412">
        <v>10</v>
      </c>
      <c r="O459" s="134"/>
      <c r="P459" s="134"/>
      <c r="Q459" s="134"/>
      <c r="R459" s="134"/>
      <c r="S459" s="134"/>
      <c r="T459" s="414">
        <v>0</v>
      </c>
      <c r="U459" s="371">
        <v>0</v>
      </c>
      <c r="V459" s="371">
        <v>0</v>
      </c>
      <c r="W459" s="371">
        <v>0</v>
      </c>
      <c r="X459" s="371">
        <v>0</v>
      </c>
      <c r="Y459" s="415"/>
    </row>
    <row r="460" spans="1:25" s="575" customFormat="1">
      <c r="A460" s="655">
        <v>96861280</v>
      </c>
      <c r="B460" s="408">
        <v>8</v>
      </c>
      <c r="C460" s="348" t="s">
        <v>1117</v>
      </c>
      <c r="D460" s="348" t="s">
        <v>134</v>
      </c>
      <c r="E460" s="128">
        <v>727</v>
      </c>
      <c r="F460" s="722">
        <v>41178</v>
      </c>
      <c r="G460" s="130" t="s">
        <v>162</v>
      </c>
      <c r="H460" s="707">
        <v>22500000</v>
      </c>
      <c r="I460" s="353" t="s">
        <v>46</v>
      </c>
      <c r="J460" s="132">
        <v>7.1</v>
      </c>
      <c r="K460" s="410"/>
      <c r="L460" s="133" t="s">
        <v>68</v>
      </c>
      <c r="M460" s="411" t="s">
        <v>359</v>
      </c>
      <c r="N460" s="412">
        <v>3.5</v>
      </c>
      <c r="O460" s="134"/>
      <c r="P460" s="134"/>
      <c r="Q460" s="134"/>
      <c r="R460" s="134"/>
      <c r="S460" s="134"/>
      <c r="T460" s="414">
        <v>0</v>
      </c>
      <c r="U460" s="371">
        <v>0</v>
      </c>
      <c r="V460" s="371" t="s">
        <v>988</v>
      </c>
      <c r="W460" s="371">
        <v>0</v>
      </c>
      <c r="X460" s="371">
        <v>0</v>
      </c>
      <c r="Y460" s="415"/>
    </row>
    <row r="461" spans="1:25" s="575" customFormat="1">
      <c r="A461" s="655">
        <v>96861280</v>
      </c>
      <c r="B461" s="408">
        <v>8</v>
      </c>
      <c r="C461" s="348" t="s">
        <v>1117</v>
      </c>
      <c r="D461" s="348" t="s">
        <v>134</v>
      </c>
      <c r="E461" s="128">
        <v>727</v>
      </c>
      <c r="F461" s="722">
        <v>41178</v>
      </c>
      <c r="G461" s="130" t="s">
        <v>37</v>
      </c>
      <c r="H461" s="707">
        <v>1000</v>
      </c>
      <c r="I461" s="353" t="s">
        <v>87</v>
      </c>
      <c r="J461" s="132">
        <v>4.8</v>
      </c>
      <c r="K461" s="410"/>
      <c r="L461" s="133" t="s">
        <v>68</v>
      </c>
      <c r="M461" s="411" t="s">
        <v>359</v>
      </c>
      <c r="N461" s="412">
        <v>3.5</v>
      </c>
      <c r="O461" s="134">
        <v>1000000</v>
      </c>
      <c r="P461" s="134">
        <v>1000000</v>
      </c>
      <c r="Q461" s="134">
        <v>22881050</v>
      </c>
      <c r="R461" s="134">
        <v>272857</v>
      </c>
      <c r="S461" s="134">
        <v>23153907</v>
      </c>
      <c r="T461" s="414" t="s">
        <v>645</v>
      </c>
      <c r="U461" s="371">
        <v>0</v>
      </c>
      <c r="V461" s="371">
        <v>0</v>
      </c>
      <c r="W461" s="371">
        <v>0</v>
      </c>
      <c r="X461" s="371">
        <v>0</v>
      </c>
      <c r="Y461" s="415"/>
    </row>
    <row r="462" spans="1:25" s="575" customFormat="1">
      <c r="A462" s="655">
        <v>96861280</v>
      </c>
      <c r="B462" s="408">
        <v>8</v>
      </c>
      <c r="C462" s="348" t="s">
        <v>1117</v>
      </c>
      <c r="D462" s="348" t="s">
        <v>134</v>
      </c>
      <c r="E462" s="128">
        <v>727</v>
      </c>
      <c r="F462" s="722">
        <v>41178</v>
      </c>
      <c r="G462" s="130" t="s">
        <v>162</v>
      </c>
      <c r="H462" s="707">
        <v>22500000</v>
      </c>
      <c r="I462" s="353" t="s">
        <v>89</v>
      </c>
      <c r="J462" s="132">
        <v>7.1</v>
      </c>
      <c r="K462" s="410"/>
      <c r="L462" s="133" t="s">
        <v>68</v>
      </c>
      <c r="M462" s="411" t="s">
        <v>359</v>
      </c>
      <c r="N462" s="412">
        <v>4.5</v>
      </c>
      <c r="O462" s="134"/>
      <c r="P462" s="134"/>
      <c r="Q462" s="134"/>
      <c r="R462" s="134"/>
      <c r="S462" s="134"/>
      <c r="T462" s="414">
        <v>0</v>
      </c>
      <c r="U462" s="371">
        <v>0</v>
      </c>
      <c r="V462" s="371" t="s">
        <v>988</v>
      </c>
      <c r="W462" s="371">
        <v>0</v>
      </c>
      <c r="X462" s="371">
        <v>0</v>
      </c>
      <c r="Y462" s="415"/>
    </row>
    <row r="463" spans="1:25" s="575" customFormat="1">
      <c r="A463" s="655">
        <v>96861280</v>
      </c>
      <c r="B463" s="408">
        <v>8</v>
      </c>
      <c r="C463" s="348" t="s">
        <v>1117</v>
      </c>
      <c r="D463" s="348" t="s">
        <v>134</v>
      </c>
      <c r="E463" s="128">
        <v>727</v>
      </c>
      <c r="F463" s="722">
        <v>41178</v>
      </c>
      <c r="G463" s="130" t="s">
        <v>37</v>
      </c>
      <c r="H463" s="707">
        <v>1000000</v>
      </c>
      <c r="I463" s="353" t="s">
        <v>63</v>
      </c>
      <c r="J463" s="132">
        <v>4.8</v>
      </c>
      <c r="K463" s="410"/>
      <c r="L463" s="133" t="s">
        <v>68</v>
      </c>
      <c r="M463" s="411" t="s">
        <v>359</v>
      </c>
      <c r="N463" s="412">
        <v>4.5</v>
      </c>
      <c r="O463" s="134"/>
      <c r="P463" s="134"/>
      <c r="Q463" s="134"/>
      <c r="R463" s="134"/>
      <c r="S463" s="134"/>
      <c r="T463" s="414" t="s">
        <v>645</v>
      </c>
      <c r="U463" s="371">
        <v>0</v>
      </c>
      <c r="V463" s="371" t="s">
        <v>988</v>
      </c>
      <c r="W463" s="371">
        <v>0</v>
      </c>
      <c r="X463" s="371">
        <v>0</v>
      </c>
      <c r="Y463" s="415"/>
    </row>
    <row r="464" spans="1:25" s="575" customFormat="1">
      <c r="A464" s="450">
        <v>93767000</v>
      </c>
      <c r="B464" s="723">
        <v>1</v>
      </c>
      <c r="C464" s="348" t="s">
        <v>1039</v>
      </c>
      <c r="D464" s="348" t="s">
        <v>984</v>
      </c>
      <c r="E464" s="128">
        <v>390</v>
      </c>
      <c r="F464" s="722">
        <v>38285</v>
      </c>
      <c r="G464" s="130" t="s">
        <v>37</v>
      </c>
      <c r="H464" s="707">
        <v>1500</v>
      </c>
      <c r="I464" s="353"/>
      <c r="J464" s="132"/>
      <c r="K464" s="410" t="s">
        <v>39</v>
      </c>
      <c r="L464" s="133" t="s">
        <v>986</v>
      </c>
      <c r="M464" s="411" t="s">
        <v>985</v>
      </c>
      <c r="N464" s="412">
        <v>21</v>
      </c>
      <c r="O464" s="134"/>
      <c r="P464" s="134"/>
      <c r="Q464" s="134"/>
      <c r="R464" s="134"/>
      <c r="S464" s="134"/>
      <c r="T464" s="414">
        <v>0</v>
      </c>
      <c r="U464" s="371">
        <v>0</v>
      </c>
      <c r="V464" s="371">
        <v>0</v>
      </c>
      <c r="W464" s="371">
        <v>0</v>
      </c>
      <c r="X464" s="371">
        <v>0</v>
      </c>
      <c r="Y464" s="415"/>
    </row>
    <row r="465" spans="1:25" s="575" customFormat="1">
      <c r="A465" s="450">
        <v>93767000</v>
      </c>
      <c r="B465" s="723">
        <v>1</v>
      </c>
      <c r="C465" s="348" t="s">
        <v>1039</v>
      </c>
      <c r="D465" s="348" t="s">
        <v>134</v>
      </c>
      <c r="E465" s="128">
        <v>390</v>
      </c>
      <c r="F465" s="722">
        <v>38285</v>
      </c>
      <c r="G465" s="130" t="s">
        <v>37</v>
      </c>
      <c r="H465" s="707">
        <v>1500</v>
      </c>
      <c r="I465" s="353" t="s">
        <v>63</v>
      </c>
      <c r="J465" s="132">
        <v>4.75</v>
      </c>
      <c r="K465" s="410" t="s">
        <v>39</v>
      </c>
      <c r="L465" s="133" t="s">
        <v>986</v>
      </c>
      <c r="M465" s="411" t="s">
        <v>985</v>
      </c>
      <c r="N465" s="412">
        <v>21</v>
      </c>
      <c r="O465" s="134">
        <v>800000</v>
      </c>
      <c r="P465" s="134"/>
      <c r="Q465" s="134">
        <v>0</v>
      </c>
      <c r="R465" s="134"/>
      <c r="S465" s="134"/>
      <c r="T465" s="414" t="s">
        <v>645</v>
      </c>
      <c r="U465" s="371">
        <v>0</v>
      </c>
      <c r="V465" s="371">
        <v>0</v>
      </c>
      <c r="W465" s="371" t="s">
        <v>990</v>
      </c>
      <c r="X465" s="371" t="s">
        <v>987</v>
      </c>
      <c r="Y465" s="415"/>
    </row>
    <row r="466" spans="1:25" s="575" customFormat="1">
      <c r="A466" s="450">
        <v>93767000</v>
      </c>
      <c r="B466" s="723">
        <v>1</v>
      </c>
      <c r="C466" s="348" t="s">
        <v>1039</v>
      </c>
      <c r="D466" s="348" t="s">
        <v>984</v>
      </c>
      <c r="E466" s="128">
        <v>391</v>
      </c>
      <c r="F466" s="722">
        <v>38285</v>
      </c>
      <c r="G466" s="130" t="s">
        <v>37</v>
      </c>
      <c r="H466" s="707">
        <v>1400</v>
      </c>
      <c r="I466" s="353"/>
      <c r="J466" s="132"/>
      <c r="K466" s="410" t="s">
        <v>39</v>
      </c>
      <c r="L466" s="133" t="s">
        <v>986</v>
      </c>
      <c r="M466" s="411" t="s">
        <v>985</v>
      </c>
      <c r="N466" s="412">
        <v>10</v>
      </c>
      <c r="O466" s="134"/>
      <c r="P466" s="134"/>
      <c r="Q466" s="134"/>
      <c r="R466" s="134"/>
      <c r="S466" s="134"/>
      <c r="T466" s="414">
        <v>0</v>
      </c>
      <c r="U466" s="371">
        <v>0</v>
      </c>
      <c r="V466" s="371">
        <v>0</v>
      </c>
      <c r="W466" s="371">
        <v>0</v>
      </c>
      <c r="X466" s="371">
        <v>0</v>
      </c>
      <c r="Y466" s="415"/>
    </row>
    <row r="467" spans="1:25" s="575" customFormat="1">
      <c r="A467" s="450">
        <v>93767000</v>
      </c>
      <c r="B467" s="723">
        <v>1</v>
      </c>
      <c r="C467" s="348" t="s">
        <v>1039</v>
      </c>
      <c r="D467" s="348" t="s">
        <v>134</v>
      </c>
      <c r="E467" s="128">
        <v>391</v>
      </c>
      <c r="F467" s="722">
        <v>38285</v>
      </c>
      <c r="G467" s="130" t="s">
        <v>37</v>
      </c>
      <c r="H467" s="707">
        <v>1400</v>
      </c>
      <c r="I467" s="353" t="s">
        <v>89</v>
      </c>
      <c r="J467" s="132">
        <v>3.5</v>
      </c>
      <c r="K467" s="410" t="s">
        <v>39</v>
      </c>
      <c r="L467" s="133" t="s">
        <v>986</v>
      </c>
      <c r="M467" s="411" t="s">
        <v>985</v>
      </c>
      <c r="N467" s="412">
        <v>10</v>
      </c>
      <c r="O467" s="134">
        <v>1400000</v>
      </c>
      <c r="P467" s="134"/>
      <c r="Q467" s="134">
        <v>0</v>
      </c>
      <c r="R467" s="134"/>
      <c r="S467" s="134"/>
      <c r="T467" s="414" t="s">
        <v>645</v>
      </c>
      <c r="U467" s="371">
        <v>0</v>
      </c>
      <c r="V467" s="371">
        <v>0</v>
      </c>
      <c r="W467" s="371" t="s">
        <v>990</v>
      </c>
      <c r="X467" s="371" t="s">
        <v>987</v>
      </c>
      <c r="Y467" s="415"/>
    </row>
    <row r="468" spans="1:25" s="575" customFormat="1">
      <c r="A468" s="450">
        <v>93767000</v>
      </c>
      <c r="B468" s="723">
        <v>1</v>
      </c>
      <c r="C468" s="348" t="s">
        <v>1039</v>
      </c>
      <c r="D468" s="348" t="s">
        <v>984</v>
      </c>
      <c r="E468" s="128">
        <v>531</v>
      </c>
      <c r="F468" s="722">
        <v>39554</v>
      </c>
      <c r="G468" s="130" t="s">
        <v>37</v>
      </c>
      <c r="H468" s="707">
        <v>4000</v>
      </c>
      <c r="I468" s="353"/>
      <c r="J468" s="132"/>
      <c r="K468" s="410" t="s">
        <v>39</v>
      </c>
      <c r="L468" s="133" t="s">
        <v>68</v>
      </c>
      <c r="M468" s="411" t="s">
        <v>985</v>
      </c>
      <c r="N468" s="412">
        <v>10</v>
      </c>
      <c r="O468" s="134"/>
      <c r="P468" s="134"/>
      <c r="Q468" s="134"/>
      <c r="R468" s="134"/>
      <c r="S468" s="134"/>
      <c r="T468" s="414">
        <v>0</v>
      </c>
      <c r="U468" s="371">
        <v>0</v>
      </c>
      <c r="V468" s="371">
        <v>0</v>
      </c>
      <c r="W468" s="371">
        <v>0</v>
      </c>
      <c r="X468" s="371">
        <v>0</v>
      </c>
      <c r="Y468" s="415"/>
    </row>
    <row r="469" spans="1:25" s="575" customFormat="1">
      <c r="A469" s="450">
        <v>93767000</v>
      </c>
      <c r="B469" s="723">
        <v>1</v>
      </c>
      <c r="C469" s="348" t="s">
        <v>1039</v>
      </c>
      <c r="D469" s="348" t="s">
        <v>134</v>
      </c>
      <c r="E469" s="128">
        <v>531</v>
      </c>
      <c r="F469" s="722">
        <v>39563</v>
      </c>
      <c r="G469" s="130" t="s">
        <v>37</v>
      </c>
      <c r="H469" s="707">
        <v>4000</v>
      </c>
      <c r="I469" s="353" t="s">
        <v>56</v>
      </c>
      <c r="J469" s="132">
        <v>3.8</v>
      </c>
      <c r="K469" s="410" t="s">
        <v>39</v>
      </c>
      <c r="L469" s="133" t="s">
        <v>68</v>
      </c>
      <c r="M469" s="411" t="s">
        <v>985</v>
      </c>
      <c r="N469" s="412">
        <v>8</v>
      </c>
      <c r="O469" s="134">
        <v>1800000</v>
      </c>
      <c r="P469" s="134">
        <v>1260000</v>
      </c>
      <c r="Q469" s="134">
        <v>28830123</v>
      </c>
      <c r="R469" s="134">
        <v>44972</v>
      </c>
      <c r="S469" s="134">
        <v>28875095</v>
      </c>
      <c r="T469" s="414" t="s">
        <v>645</v>
      </c>
      <c r="U469" s="371">
        <v>0</v>
      </c>
      <c r="V469" s="371">
        <v>0</v>
      </c>
      <c r="W469" s="371">
        <v>0</v>
      </c>
      <c r="X469" s="371" t="s">
        <v>987</v>
      </c>
      <c r="Y469" s="415"/>
    </row>
    <row r="470" spans="1:25" s="575" customFormat="1">
      <c r="A470" s="450">
        <v>93767000</v>
      </c>
      <c r="B470" s="723">
        <v>1</v>
      </c>
      <c r="C470" s="348" t="s">
        <v>1039</v>
      </c>
      <c r="D470" s="348" t="s">
        <v>984</v>
      </c>
      <c r="E470" s="128">
        <v>532</v>
      </c>
      <c r="F470" s="722">
        <v>39554</v>
      </c>
      <c r="G470" s="130" t="s">
        <v>37</v>
      </c>
      <c r="H470" s="707">
        <v>4000</v>
      </c>
      <c r="I470" s="353"/>
      <c r="J470" s="132"/>
      <c r="K470" s="410" t="s">
        <v>39</v>
      </c>
      <c r="L470" s="133" t="s">
        <v>68</v>
      </c>
      <c r="M470" s="411" t="s">
        <v>985</v>
      </c>
      <c r="N470" s="412">
        <v>25</v>
      </c>
      <c r="O470" s="134"/>
      <c r="P470" s="134"/>
      <c r="Q470" s="134"/>
      <c r="R470" s="134"/>
      <c r="S470" s="134"/>
      <c r="T470" s="414">
        <v>0</v>
      </c>
      <c r="U470" s="371">
        <v>0</v>
      </c>
      <c r="V470" s="371">
        <v>0</v>
      </c>
      <c r="W470" s="371">
        <v>0</v>
      </c>
      <c r="X470" s="371">
        <v>0</v>
      </c>
      <c r="Y470" s="415"/>
    </row>
    <row r="471" spans="1:25" s="575" customFormat="1">
      <c r="A471" s="450">
        <v>93767000</v>
      </c>
      <c r="B471" s="723">
        <v>1</v>
      </c>
      <c r="C471" s="348" t="s">
        <v>1039</v>
      </c>
      <c r="D471" s="348" t="s">
        <v>134</v>
      </c>
      <c r="E471" s="128">
        <v>532</v>
      </c>
      <c r="F471" s="722">
        <v>39563</v>
      </c>
      <c r="G471" s="130" t="s">
        <v>37</v>
      </c>
      <c r="H471" s="707">
        <v>4000</v>
      </c>
      <c r="I471" s="353" t="s">
        <v>51</v>
      </c>
      <c r="J471" s="132">
        <v>4.45</v>
      </c>
      <c r="K471" s="410" t="s">
        <v>39</v>
      </c>
      <c r="L471" s="133" t="s">
        <v>68</v>
      </c>
      <c r="M471" s="411" t="s">
        <v>985</v>
      </c>
      <c r="N471" s="412">
        <v>21</v>
      </c>
      <c r="O471" s="134">
        <v>2200000</v>
      </c>
      <c r="P471" s="134">
        <v>2200000</v>
      </c>
      <c r="Q471" s="134">
        <v>50338310</v>
      </c>
      <c r="R471" s="134">
        <v>91810</v>
      </c>
      <c r="S471" s="134">
        <v>50430120</v>
      </c>
      <c r="T471" s="414" t="s">
        <v>645</v>
      </c>
      <c r="U471" s="371">
        <v>0</v>
      </c>
      <c r="V471" s="371">
        <v>0</v>
      </c>
      <c r="W471" s="371">
        <v>0</v>
      </c>
      <c r="X471" s="371" t="s">
        <v>987</v>
      </c>
      <c r="Y471" s="415"/>
    </row>
    <row r="472" spans="1:25" s="575" customFormat="1">
      <c r="A472" s="450">
        <v>96678790</v>
      </c>
      <c r="B472" s="723">
        <v>2</v>
      </c>
      <c r="C472" s="348" t="s">
        <v>560</v>
      </c>
      <c r="D472" s="348" t="s">
        <v>984</v>
      </c>
      <c r="E472" s="128">
        <v>324</v>
      </c>
      <c r="F472" s="722">
        <v>37658</v>
      </c>
      <c r="G472" s="130" t="s">
        <v>37</v>
      </c>
      <c r="H472" s="707">
        <v>1000</v>
      </c>
      <c r="I472" s="353"/>
      <c r="J472" s="132"/>
      <c r="K472" s="410" t="s">
        <v>985</v>
      </c>
      <c r="L472" s="133" t="s">
        <v>985</v>
      </c>
      <c r="M472" s="411" t="s">
        <v>985</v>
      </c>
      <c r="N472" s="412">
        <v>10</v>
      </c>
      <c r="O472" s="134"/>
      <c r="P472" s="134"/>
      <c r="Q472" s="134"/>
      <c r="R472" s="134"/>
      <c r="S472" s="134"/>
      <c r="T472" s="414">
        <v>0</v>
      </c>
      <c r="U472" s="371">
        <v>0</v>
      </c>
      <c r="V472" s="371">
        <v>0</v>
      </c>
      <c r="W472" s="371">
        <v>0</v>
      </c>
      <c r="X472" s="371">
        <v>0</v>
      </c>
      <c r="Y472" s="415"/>
    </row>
    <row r="473" spans="1:25" s="575" customFormat="1">
      <c r="A473" s="450">
        <v>96678790</v>
      </c>
      <c r="B473" s="723">
        <v>2</v>
      </c>
      <c r="C473" s="348" t="s">
        <v>560</v>
      </c>
      <c r="D473" s="348" t="s">
        <v>134</v>
      </c>
      <c r="E473" s="128">
        <v>324</v>
      </c>
      <c r="F473" s="722">
        <v>37658</v>
      </c>
      <c r="G473" s="130" t="s">
        <v>162</v>
      </c>
      <c r="H473" s="707">
        <v>8500000</v>
      </c>
      <c r="I473" s="353" t="s">
        <v>98</v>
      </c>
      <c r="J473" s="132">
        <v>8</v>
      </c>
      <c r="K473" s="410" t="s">
        <v>68</v>
      </c>
      <c r="L473" s="133" t="s">
        <v>985</v>
      </c>
      <c r="M473" s="411" t="s">
        <v>985</v>
      </c>
      <c r="N473" s="412">
        <v>5</v>
      </c>
      <c r="O473" s="134">
        <v>8500000000</v>
      </c>
      <c r="P473" s="134"/>
      <c r="Q473" s="134">
        <v>0</v>
      </c>
      <c r="R473" s="134"/>
      <c r="S473" s="134"/>
      <c r="T473" s="414">
        <v>0</v>
      </c>
      <c r="U473" s="371">
        <v>0</v>
      </c>
      <c r="V473" s="371">
        <v>0</v>
      </c>
      <c r="W473" s="371" t="s">
        <v>990</v>
      </c>
      <c r="X473" s="371" t="s">
        <v>987</v>
      </c>
      <c r="Y473" s="415" t="s">
        <v>993</v>
      </c>
    </row>
    <row r="474" spans="1:25" s="575" customFormat="1">
      <c r="A474" s="450">
        <v>96678790</v>
      </c>
      <c r="B474" s="723">
        <v>2</v>
      </c>
      <c r="C474" s="348" t="s">
        <v>560</v>
      </c>
      <c r="D474" s="348" t="s">
        <v>134</v>
      </c>
      <c r="E474" s="128">
        <v>324</v>
      </c>
      <c r="F474" s="722">
        <v>37658</v>
      </c>
      <c r="G474" s="130" t="s">
        <v>162</v>
      </c>
      <c r="H474" s="707">
        <v>8150000</v>
      </c>
      <c r="I474" s="353" t="s">
        <v>99</v>
      </c>
      <c r="J474" s="132">
        <v>8</v>
      </c>
      <c r="K474" s="410" t="s">
        <v>68</v>
      </c>
      <c r="L474" s="133" t="s">
        <v>985</v>
      </c>
      <c r="M474" s="411" t="s">
        <v>985</v>
      </c>
      <c r="N474" s="412">
        <v>5</v>
      </c>
      <c r="O474" s="134">
        <v>8150000000</v>
      </c>
      <c r="P474" s="134"/>
      <c r="Q474" s="134">
        <v>0</v>
      </c>
      <c r="R474" s="134"/>
      <c r="S474" s="134"/>
      <c r="T474" s="414">
        <v>0</v>
      </c>
      <c r="U474" s="371">
        <v>0</v>
      </c>
      <c r="V474" s="371">
        <v>0</v>
      </c>
      <c r="W474" s="371" t="s">
        <v>990</v>
      </c>
      <c r="X474" s="371" t="s">
        <v>987</v>
      </c>
      <c r="Y474" s="415" t="s">
        <v>993</v>
      </c>
    </row>
    <row r="475" spans="1:25" s="575" customFormat="1">
      <c r="A475" s="450">
        <v>96678790</v>
      </c>
      <c r="B475" s="723">
        <v>2</v>
      </c>
      <c r="C475" s="348" t="s">
        <v>560</v>
      </c>
      <c r="D475" s="348" t="s">
        <v>142</v>
      </c>
      <c r="E475" s="128">
        <v>324</v>
      </c>
      <c r="F475" s="722">
        <v>38404</v>
      </c>
      <c r="G475" s="130" t="s">
        <v>162</v>
      </c>
      <c r="H475" s="707">
        <v>6450000</v>
      </c>
      <c r="I475" s="353" t="s">
        <v>63</v>
      </c>
      <c r="J475" s="132">
        <v>6</v>
      </c>
      <c r="K475" s="410" t="s">
        <v>68</v>
      </c>
      <c r="L475" s="133" t="s">
        <v>985</v>
      </c>
      <c r="M475" s="411" t="s">
        <v>985</v>
      </c>
      <c r="N475" s="412">
        <v>5</v>
      </c>
      <c r="O475" s="134">
        <v>6450000000</v>
      </c>
      <c r="P475" s="134"/>
      <c r="Q475" s="134">
        <v>0</v>
      </c>
      <c r="R475" s="134"/>
      <c r="S475" s="134"/>
      <c r="T475" s="414">
        <v>0</v>
      </c>
      <c r="U475" s="371">
        <v>0</v>
      </c>
      <c r="V475" s="371">
        <v>0</v>
      </c>
      <c r="W475" s="371" t="s">
        <v>990</v>
      </c>
      <c r="X475" s="371" t="s">
        <v>987</v>
      </c>
      <c r="Y475" s="415" t="s">
        <v>993</v>
      </c>
    </row>
    <row r="476" spans="1:25" s="575" customFormat="1">
      <c r="A476" s="450">
        <v>96678790</v>
      </c>
      <c r="B476" s="723">
        <v>2</v>
      </c>
      <c r="C476" s="348" t="s">
        <v>560</v>
      </c>
      <c r="D476" s="348" t="s">
        <v>984</v>
      </c>
      <c r="E476" s="128">
        <v>423</v>
      </c>
      <c r="F476" s="722">
        <v>38548</v>
      </c>
      <c r="G476" s="130" t="s">
        <v>37</v>
      </c>
      <c r="H476" s="707">
        <v>1200</v>
      </c>
      <c r="I476" s="353"/>
      <c r="J476" s="132"/>
      <c r="K476" s="410" t="s">
        <v>68</v>
      </c>
      <c r="L476" s="133" t="s">
        <v>985</v>
      </c>
      <c r="M476" s="411" t="s">
        <v>985</v>
      </c>
      <c r="N476" s="412">
        <v>10</v>
      </c>
      <c r="O476" s="134"/>
      <c r="P476" s="134"/>
      <c r="Q476" s="134"/>
      <c r="R476" s="134"/>
      <c r="S476" s="134"/>
      <c r="T476" s="414">
        <v>0</v>
      </c>
      <c r="U476" s="371">
        <v>0</v>
      </c>
      <c r="V476" s="371">
        <v>0</v>
      </c>
      <c r="W476" s="371">
        <v>0</v>
      </c>
      <c r="X476" s="371">
        <v>0</v>
      </c>
      <c r="Y476" s="415"/>
    </row>
    <row r="477" spans="1:25" s="575" customFormat="1">
      <c r="A477" s="450">
        <v>96678790</v>
      </c>
      <c r="B477" s="723">
        <v>2</v>
      </c>
      <c r="C477" s="348" t="s">
        <v>560</v>
      </c>
      <c r="D477" s="348" t="s">
        <v>134</v>
      </c>
      <c r="E477" s="128">
        <v>423</v>
      </c>
      <c r="F477" s="722">
        <v>38555</v>
      </c>
      <c r="G477" s="130" t="s">
        <v>162</v>
      </c>
      <c r="H477" s="707">
        <v>21030000</v>
      </c>
      <c r="I477" s="353" t="s">
        <v>56</v>
      </c>
      <c r="J477" s="132">
        <v>6.2</v>
      </c>
      <c r="K477" s="410" t="s">
        <v>68</v>
      </c>
      <c r="L477" s="133" t="s">
        <v>985</v>
      </c>
      <c r="M477" s="411" t="s">
        <v>985</v>
      </c>
      <c r="N477" s="412">
        <v>6</v>
      </c>
      <c r="O477" s="134">
        <v>21030000000</v>
      </c>
      <c r="P477" s="134"/>
      <c r="Q477" s="134">
        <v>0</v>
      </c>
      <c r="R477" s="134"/>
      <c r="S477" s="134"/>
      <c r="T477" s="414">
        <v>0</v>
      </c>
      <c r="U477" s="371">
        <v>0</v>
      </c>
      <c r="V477" s="371">
        <v>0</v>
      </c>
      <c r="W477" s="371" t="s">
        <v>990</v>
      </c>
      <c r="X477" s="371" t="s">
        <v>987</v>
      </c>
      <c r="Y477" s="415" t="s">
        <v>993</v>
      </c>
    </row>
    <row r="478" spans="1:25" s="575" customFormat="1">
      <c r="A478" s="450">
        <v>96678790</v>
      </c>
      <c r="B478" s="723">
        <v>2</v>
      </c>
      <c r="C478" s="348" t="s">
        <v>560</v>
      </c>
      <c r="D478" s="348" t="s">
        <v>984</v>
      </c>
      <c r="E478" s="128">
        <v>461</v>
      </c>
      <c r="F478" s="722">
        <v>38818</v>
      </c>
      <c r="G478" s="130" t="s">
        <v>37</v>
      </c>
      <c r="H478" s="707">
        <v>2200</v>
      </c>
      <c r="I478" s="353"/>
      <c r="J478" s="132"/>
      <c r="K478" s="410" t="s">
        <v>68</v>
      </c>
      <c r="L478" s="133" t="s">
        <v>985</v>
      </c>
      <c r="M478" s="411" t="s">
        <v>985</v>
      </c>
      <c r="N478" s="412">
        <v>10</v>
      </c>
      <c r="O478" s="134"/>
      <c r="P478" s="134"/>
      <c r="Q478" s="134"/>
      <c r="R478" s="134"/>
      <c r="S478" s="134"/>
      <c r="T478" s="414">
        <v>0</v>
      </c>
      <c r="U478" s="371">
        <v>0</v>
      </c>
      <c r="V478" s="371">
        <v>0</v>
      </c>
      <c r="W478" s="371">
        <v>0</v>
      </c>
      <c r="X478" s="371">
        <v>0</v>
      </c>
      <c r="Y478" s="415"/>
    </row>
    <row r="479" spans="1:25" s="575" customFormat="1">
      <c r="A479" s="450">
        <v>96678790</v>
      </c>
      <c r="B479" s="723">
        <v>2</v>
      </c>
      <c r="C479" s="348" t="s">
        <v>560</v>
      </c>
      <c r="D479" s="348" t="s">
        <v>134</v>
      </c>
      <c r="E479" s="128">
        <v>461</v>
      </c>
      <c r="F479" s="722">
        <v>38888</v>
      </c>
      <c r="G479" s="130" t="s">
        <v>162</v>
      </c>
      <c r="H479" s="707">
        <v>20000000</v>
      </c>
      <c r="I479" s="353" t="s">
        <v>51</v>
      </c>
      <c r="J479" s="132">
        <v>7.5</v>
      </c>
      <c r="K479" s="410" t="s">
        <v>68</v>
      </c>
      <c r="L479" s="133" t="s">
        <v>985</v>
      </c>
      <c r="M479" s="411" t="s">
        <v>985</v>
      </c>
      <c r="N479" s="412">
        <v>6</v>
      </c>
      <c r="O479" s="134">
        <v>20000000000</v>
      </c>
      <c r="P479" s="134"/>
      <c r="Q479" s="134">
        <v>0</v>
      </c>
      <c r="R479" s="134"/>
      <c r="S479" s="134"/>
      <c r="T479" s="414">
        <v>0</v>
      </c>
      <c r="U479" s="371">
        <v>0</v>
      </c>
      <c r="V479" s="371">
        <v>0</v>
      </c>
      <c r="W479" s="371" t="s">
        <v>990</v>
      </c>
      <c r="X479" s="371" t="s">
        <v>987</v>
      </c>
      <c r="Y479" s="415" t="s">
        <v>993</v>
      </c>
    </row>
    <row r="480" spans="1:25" s="575" customFormat="1">
      <c r="A480" s="450">
        <v>96678790</v>
      </c>
      <c r="B480" s="408">
        <v>2</v>
      </c>
      <c r="C480" s="348" t="s">
        <v>560</v>
      </c>
      <c r="D480" s="348" t="s">
        <v>142</v>
      </c>
      <c r="E480" s="128">
        <v>461</v>
      </c>
      <c r="F480" s="722">
        <v>39078</v>
      </c>
      <c r="G480" s="130" t="s">
        <v>162</v>
      </c>
      <c r="H480" s="707">
        <v>20000000</v>
      </c>
      <c r="I480" s="353" t="s">
        <v>53</v>
      </c>
      <c r="J480" s="132">
        <v>6.4</v>
      </c>
      <c r="K480" s="410" t="s">
        <v>68</v>
      </c>
      <c r="L480" s="133" t="s">
        <v>985</v>
      </c>
      <c r="M480" s="411" t="s">
        <v>985</v>
      </c>
      <c r="N480" s="412">
        <v>3</v>
      </c>
      <c r="O480" s="134">
        <v>20000000000</v>
      </c>
      <c r="P480" s="134"/>
      <c r="Q480" s="134">
        <v>0</v>
      </c>
      <c r="R480" s="134"/>
      <c r="S480" s="134"/>
      <c r="T480" s="414">
        <v>0</v>
      </c>
      <c r="U480" s="371">
        <v>0</v>
      </c>
      <c r="V480" s="371">
        <v>0</v>
      </c>
      <c r="W480" s="371" t="s">
        <v>990</v>
      </c>
      <c r="X480" s="371" t="s">
        <v>987</v>
      </c>
      <c r="Y480" s="415" t="s">
        <v>993</v>
      </c>
    </row>
    <row r="481" spans="1:25" s="575" customFormat="1">
      <c r="A481" s="450">
        <v>96678790</v>
      </c>
      <c r="B481" s="723">
        <v>2</v>
      </c>
      <c r="C481" s="348" t="s">
        <v>560</v>
      </c>
      <c r="D481" s="348" t="s">
        <v>984</v>
      </c>
      <c r="E481" s="128">
        <v>498</v>
      </c>
      <c r="F481" s="722">
        <v>39163</v>
      </c>
      <c r="G481" s="130" t="s">
        <v>37</v>
      </c>
      <c r="H481" s="707">
        <v>2200</v>
      </c>
      <c r="I481" s="353"/>
      <c r="J481" s="132"/>
      <c r="K481" s="410" t="s">
        <v>68</v>
      </c>
      <c r="L481" s="133" t="s">
        <v>985</v>
      </c>
      <c r="M481" s="411" t="s">
        <v>985</v>
      </c>
      <c r="N481" s="412">
        <v>10</v>
      </c>
      <c r="O481" s="134"/>
      <c r="P481" s="134"/>
      <c r="Q481" s="134"/>
      <c r="R481" s="134"/>
      <c r="S481" s="134"/>
      <c r="T481" s="414">
        <v>0</v>
      </c>
      <c r="U481" s="371">
        <v>0</v>
      </c>
      <c r="V481" s="371">
        <v>0</v>
      </c>
      <c r="W481" s="371">
        <v>0</v>
      </c>
      <c r="X481" s="371">
        <v>0</v>
      </c>
      <c r="Y481" s="415"/>
    </row>
    <row r="482" spans="1:25" s="575" customFormat="1">
      <c r="A482" s="450">
        <v>96678790</v>
      </c>
      <c r="B482" s="723">
        <v>2</v>
      </c>
      <c r="C482" s="348" t="s">
        <v>560</v>
      </c>
      <c r="D482" s="348" t="s">
        <v>134</v>
      </c>
      <c r="E482" s="128">
        <v>498</v>
      </c>
      <c r="F482" s="722">
        <v>39191</v>
      </c>
      <c r="G482" s="130" t="s">
        <v>162</v>
      </c>
      <c r="H482" s="707">
        <v>20000000</v>
      </c>
      <c r="I482" s="353" t="s">
        <v>59</v>
      </c>
      <c r="J482" s="132">
        <v>6</v>
      </c>
      <c r="K482" s="410" t="s">
        <v>68</v>
      </c>
      <c r="L482" s="133" t="s">
        <v>985</v>
      </c>
      <c r="M482" s="411" t="s">
        <v>985</v>
      </c>
      <c r="N482" s="412">
        <v>3</v>
      </c>
      <c r="O482" s="134">
        <v>20000000000</v>
      </c>
      <c r="P482" s="134"/>
      <c r="Q482" s="134">
        <v>0</v>
      </c>
      <c r="R482" s="134"/>
      <c r="S482" s="134"/>
      <c r="T482" s="414">
        <v>0</v>
      </c>
      <c r="U482" s="371">
        <v>0</v>
      </c>
      <c r="V482" s="371">
        <v>0</v>
      </c>
      <c r="W482" s="371" t="s">
        <v>990</v>
      </c>
      <c r="X482" s="371" t="s">
        <v>987</v>
      </c>
      <c r="Y482" s="415"/>
    </row>
    <row r="483" spans="1:25" s="575" customFormat="1">
      <c r="A483" s="450">
        <v>96678790</v>
      </c>
      <c r="B483" s="723">
        <v>2</v>
      </c>
      <c r="C483" s="348" t="s">
        <v>560</v>
      </c>
      <c r="D483" s="348" t="s">
        <v>142</v>
      </c>
      <c r="E483" s="128">
        <v>498</v>
      </c>
      <c r="F483" s="722">
        <v>39288</v>
      </c>
      <c r="G483" s="130" t="s">
        <v>162</v>
      </c>
      <c r="H483" s="707">
        <v>20000000</v>
      </c>
      <c r="I483" s="353" t="s">
        <v>60</v>
      </c>
      <c r="J483" s="132">
        <v>6.75</v>
      </c>
      <c r="K483" s="410" t="s">
        <v>68</v>
      </c>
      <c r="L483" s="133" t="s">
        <v>985</v>
      </c>
      <c r="M483" s="411" t="s">
        <v>985</v>
      </c>
      <c r="N483" s="412">
        <v>5</v>
      </c>
      <c r="O483" s="134">
        <v>20000000000</v>
      </c>
      <c r="P483" s="134"/>
      <c r="Q483" s="134">
        <v>0</v>
      </c>
      <c r="R483" s="134"/>
      <c r="S483" s="134"/>
      <c r="T483" s="414">
        <v>0</v>
      </c>
      <c r="U483" s="371">
        <v>0</v>
      </c>
      <c r="V483" s="371">
        <v>0</v>
      </c>
      <c r="W483" s="371" t="s">
        <v>990</v>
      </c>
      <c r="X483" s="371" t="s">
        <v>987</v>
      </c>
      <c r="Y483" s="415"/>
    </row>
    <row r="484" spans="1:25" s="575" customFormat="1">
      <c r="A484" s="450">
        <v>96678790</v>
      </c>
      <c r="B484" s="408">
        <v>2</v>
      </c>
      <c r="C484" s="348" t="s">
        <v>560</v>
      </c>
      <c r="D484" s="348" t="s">
        <v>151</v>
      </c>
      <c r="E484" s="128">
        <v>498</v>
      </c>
      <c r="F484" s="722">
        <v>40681</v>
      </c>
      <c r="G484" s="130" t="s">
        <v>37</v>
      </c>
      <c r="H484" s="707">
        <v>500</v>
      </c>
      <c r="I484" s="353" t="s">
        <v>317</v>
      </c>
      <c r="J484" s="132">
        <v>3.3</v>
      </c>
      <c r="K484" s="410" t="s">
        <v>68</v>
      </c>
      <c r="L484" s="133" t="s">
        <v>985</v>
      </c>
      <c r="M484" s="411" t="s">
        <v>985</v>
      </c>
      <c r="N484" s="412">
        <v>2</v>
      </c>
      <c r="O484" s="134"/>
      <c r="P484" s="134"/>
      <c r="Q484" s="134">
        <v>0</v>
      </c>
      <c r="R484" s="134"/>
      <c r="S484" s="134"/>
      <c r="T484" s="414" t="s">
        <v>645</v>
      </c>
      <c r="U484" s="371">
        <v>0</v>
      </c>
      <c r="V484" s="371" t="s">
        <v>988</v>
      </c>
      <c r="W484" s="371">
        <v>0</v>
      </c>
      <c r="X484" s="371" t="s">
        <v>987</v>
      </c>
      <c r="Y484" s="415"/>
    </row>
    <row r="485" spans="1:25" s="575" customFormat="1">
      <c r="A485" s="450">
        <v>96678790</v>
      </c>
      <c r="B485" s="408">
        <v>2</v>
      </c>
      <c r="C485" s="348" t="s">
        <v>560</v>
      </c>
      <c r="D485" s="348" t="s">
        <v>152</v>
      </c>
      <c r="E485" s="128">
        <v>498</v>
      </c>
      <c r="F485" s="722">
        <v>40681</v>
      </c>
      <c r="G485" s="130" t="s">
        <v>162</v>
      </c>
      <c r="H485" s="707">
        <v>10000000</v>
      </c>
      <c r="I485" s="353" t="s">
        <v>318</v>
      </c>
      <c r="J485" s="132">
        <v>7.2</v>
      </c>
      <c r="K485" s="410" t="s">
        <v>68</v>
      </c>
      <c r="L485" s="133" t="s">
        <v>985</v>
      </c>
      <c r="M485" s="411" t="s">
        <v>985</v>
      </c>
      <c r="N485" s="412">
        <v>2</v>
      </c>
      <c r="O485" s="134">
        <v>10000000000</v>
      </c>
      <c r="P485" s="134">
        <v>10000000000</v>
      </c>
      <c r="Q485" s="134">
        <v>10000000</v>
      </c>
      <c r="R485" s="134">
        <v>56677</v>
      </c>
      <c r="S485" s="134">
        <v>10056677</v>
      </c>
      <c r="T485" s="414">
        <v>0</v>
      </c>
      <c r="U485" s="371">
        <v>0</v>
      </c>
      <c r="V485" s="371">
        <v>0</v>
      </c>
      <c r="W485" s="371">
        <v>0</v>
      </c>
      <c r="X485" s="371" t="s">
        <v>987</v>
      </c>
      <c r="Y485" s="415"/>
    </row>
    <row r="486" spans="1:25" s="575" customFormat="1">
      <c r="A486" s="450">
        <v>96678790</v>
      </c>
      <c r="B486" s="723">
        <v>2</v>
      </c>
      <c r="C486" s="348" t="s">
        <v>560</v>
      </c>
      <c r="D486" s="348" t="s">
        <v>984</v>
      </c>
      <c r="E486" s="128">
        <v>513</v>
      </c>
      <c r="F486" s="722">
        <v>39365</v>
      </c>
      <c r="G486" s="130" t="s">
        <v>37</v>
      </c>
      <c r="H486" s="707">
        <v>3300</v>
      </c>
      <c r="I486" s="353"/>
      <c r="J486" s="132"/>
      <c r="K486" s="410" t="s">
        <v>68</v>
      </c>
      <c r="L486" s="133" t="s">
        <v>985</v>
      </c>
      <c r="M486" s="411" t="s">
        <v>985</v>
      </c>
      <c r="N486" s="412">
        <v>10</v>
      </c>
      <c r="O486" s="134"/>
      <c r="P486" s="134"/>
      <c r="Q486" s="134"/>
      <c r="R486" s="134"/>
      <c r="S486" s="134"/>
      <c r="T486" s="414">
        <v>0</v>
      </c>
      <c r="U486" s="371">
        <v>0</v>
      </c>
      <c r="V486" s="371">
        <v>0</v>
      </c>
      <c r="W486" s="371">
        <v>0</v>
      </c>
      <c r="X486" s="371">
        <v>0</v>
      </c>
      <c r="Y486" s="415"/>
    </row>
    <row r="487" spans="1:25" s="575" customFormat="1">
      <c r="A487" s="450">
        <v>96678790</v>
      </c>
      <c r="B487" s="723">
        <v>2</v>
      </c>
      <c r="C487" s="348" t="s">
        <v>560</v>
      </c>
      <c r="D487" s="348" t="s">
        <v>134</v>
      </c>
      <c r="E487" s="128">
        <v>513</v>
      </c>
      <c r="F487" s="722">
        <v>39380</v>
      </c>
      <c r="G487" s="130" t="s">
        <v>162</v>
      </c>
      <c r="H487" s="707">
        <v>20000000</v>
      </c>
      <c r="I487" s="353" t="s">
        <v>64</v>
      </c>
      <c r="J487" s="132">
        <v>7</v>
      </c>
      <c r="K487" s="410" t="s">
        <v>68</v>
      </c>
      <c r="L487" s="133" t="s">
        <v>985</v>
      </c>
      <c r="M487" s="411" t="s">
        <v>985</v>
      </c>
      <c r="N487" s="412">
        <v>5</v>
      </c>
      <c r="O487" s="134">
        <v>20000000000</v>
      </c>
      <c r="P487" s="134">
        <v>0</v>
      </c>
      <c r="Q487" s="134">
        <v>0</v>
      </c>
      <c r="R487" s="134">
        <v>0</v>
      </c>
      <c r="S487" s="134">
        <v>0</v>
      </c>
      <c r="T487" s="414">
        <v>0</v>
      </c>
      <c r="U487" s="371">
        <v>0</v>
      </c>
      <c r="V487" s="371">
        <v>0</v>
      </c>
      <c r="W487" s="371" t="s">
        <v>990</v>
      </c>
      <c r="X487" s="371" t="s">
        <v>987</v>
      </c>
      <c r="Y487" s="415"/>
    </row>
    <row r="488" spans="1:25" s="575" customFormat="1">
      <c r="A488" s="450">
        <v>96678790</v>
      </c>
      <c r="B488" s="723">
        <v>2</v>
      </c>
      <c r="C488" s="348" t="s">
        <v>560</v>
      </c>
      <c r="D488" s="348" t="s">
        <v>142</v>
      </c>
      <c r="E488" s="128">
        <v>513</v>
      </c>
      <c r="F488" s="722">
        <v>39380</v>
      </c>
      <c r="G488" s="130" t="s">
        <v>37</v>
      </c>
      <c r="H488" s="707">
        <v>1000</v>
      </c>
      <c r="I488" s="353" t="s">
        <v>75</v>
      </c>
      <c r="J488" s="132">
        <v>3.7</v>
      </c>
      <c r="K488" s="410" t="s">
        <v>68</v>
      </c>
      <c r="L488" s="133" t="s">
        <v>985</v>
      </c>
      <c r="M488" s="411" t="s">
        <v>985</v>
      </c>
      <c r="N488" s="412">
        <v>5</v>
      </c>
      <c r="O488" s="134"/>
      <c r="P488" s="134"/>
      <c r="Q488" s="134">
        <v>0</v>
      </c>
      <c r="R488" s="134"/>
      <c r="S488" s="134"/>
      <c r="T488" s="414" t="s">
        <v>645</v>
      </c>
      <c r="U488" s="371">
        <v>0</v>
      </c>
      <c r="V488" s="371" t="s">
        <v>988</v>
      </c>
      <c r="W488" s="371">
        <v>0</v>
      </c>
      <c r="X488" s="371" t="s">
        <v>987</v>
      </c>
      <c r="Y488" s="415"/>
    </row>
    <row r="489" spans="1:25" s="575" customFormat="1">
      <c r="A489" s="450">
        <v>96678790</v>
      </c>
      <c r="B489" s="723">
        <v>2</v>
      </c>
      <c r="C489" s="348" t="s">
        <v>560</v>
      </c>
      <c r="D489" s="348" t="s">
        <v>151</v>
      </c>
      <c r="E489" s="128">
        <v>513</v>
      </c>
      <c r="F489" s="722">
        <v>39436</v>
      </c>
      <c r="G489" s="130" t="s">
        <v>162</v>
      </c>
      <c r="H489" s="707">
        <v>20000000</v>
      </c>
      <c r="I489" s="353" t="s">
        <v>116</v>
      </c>
      <c r="J489" s="132">
        <v>7</v>
      </c>
      <c r="K489" s="410" t="s">
        <v>68</v>
      </c>
      <c r="L489" s="133" t="s">
        <v>985</v>
      </c>
      <c r="M489" s="411" t="s">
        <v>985</v>
      </c>
      <c r="N489" s="412">
        <v>5</v>
      </c>
      <c r="O489" s="134">
        <v>20000000000</v>
      </c>
      <c r="P489" s="134">
        <v>5000000000</v>
      </c>
      <c r="Q489" s="134">
        <v>5000000</v>
      </c>
      <c r="R489" s="134">
        <v>157938</v>
      </c>
      <c r="S489" s="134">
        <v>5157938</v>
      </c>
      <c r="T489" s="414">
        <v>0</v>
      </c>
      <c r="U489" s="371">
        <v>0</v>
      </c>
      <c r="V489" s="371">
        <v>0</v>
      </c>
      <c r="W489" s="371">
        <v>0</v>
      </c>
      <c r="X489" s="371" t="s">
        <v>987</v>
      </c>
      <c r="Y489" s="415"/>
    </row>
    <row r="490" spans="1:25" s="575" customFormat="1">
      <c r="A490" s="450">
        <v>96678790</v>
      </c>
      <c r="B490" s="723">
        <v>2</v>
      </c>
      <c r="C490" s="348" t="s">
        <v>560</v>
      </c>
      <c r="D490" s="348" t="s">
        <v>152</v>
      </c>
      <c r="E490" s="128">
        <v>513</v>
      </c>
      <c r="F490" s="722">
        <v>39479</v>
      </c>
      <c r="G490" s="130" t="s">
        <v>162</v>
      </c>
      <c r="H490" s="707">
        <v>24400000</v>
      </c>
      <c r="I490" s="353" t="s">
        <v>123</v>
      </c>
      <c r="J490" s="132">
        <v>7.1</v>
      </c>
      <c r="K490" s="410" t="s">
        <v>68</v>
      </c>
      <c r="L490" s="133" t="s">
        <v>985</v>
      </c>
      <c r="M490" s="411" t="s">
        <v>985</v>
      </c>
      <c r="N490" s="412">
        <v>1.5</v>
      </c>
      <c r="O490" s="134">
        <v>24400000000</v>
      </c>
      <c r="P490" s="134">
        <v>0</v>
      </c>
      <c r="Q490" s="134">
        <v>0</v>
      </c>
      <c r="R490" s="134"/>
      <c r="S490" s="134"/>
      <c r="T490" s="414">
        <v>0</v>
      </c>
      <c r="U490" s="371">
        <v>0</v>
      </c>
      <c r="V490" s="371">
        <v>0</v>
      </c>
      <c r="W490" s="371" t="s">
        <v>990</v>
      </c>
      <c r="X490" s="371" t="s">
        <v>987</v>
      </c>
      <c r="Y490" s="415"/>
    </row>
    <row r="491" spans="1:25" s="575" customFormat="1">
      <c r="A491" s="450">
        <v>96678790</v>
      </c>
      <c r="B491" s="408">
        <v>2</v>
      </c>
      <c r="C491" s="348" t="s">
        <v>560</v>
      </c>
      <c r="D491" s="348" t="s">
        <v>333</v>
      </c>
      <c r="E491" s="128">
        <v>513</v>
      </c>
      <c r="F491" s="722">
        <v>40633</v>
      </c>
      <c r="G491" s="130" t="s">
        <v>162</v>
      </c>
      <c r="H491" s="707">
        <v>20000000</v>
      </c>
      <c r="I491" s="353" t="s">
        <v>334</v>
      </c>
      <c r="J491" s="132">
        <v>6.9</v>
      </c>
      <c r="K491" s="410" t="s">
        <v>68</v>
      </c>
      <c r="L491" s="133" t="s">
        <v>985</v>
      </c>
      <c r="M491" s="411" t="s">
        <v>985</v>
      </c>
      <c r="N491" s="412">
        <v>3</v>
      </c>
      <c r="O491" s="134">
        <v>20000000000</v>
      </c>
      <c r="P491" s="134">
        <v>20000000000</v>
      </c>
      <c r="Q491" s="134">
        <v>20000000</v>
      </c>
      <c r="R491" s="134">
        <v>223681</v>
      </c>
      <c r="S491" s="134">
        <v>20223681</v>
      </c>
      <c r="T491" s="414">
        <v>0</v>
      </c>
      <c r="U491" s="371">
        <v>0</v>
      </c>
      <c r="V491" s="371">
        <v>0</v>
      </c>
      <c r="W491" s="371">
        <v>0</v>
      </c>
      <c r="X491" s="371">
        <v>0</v>
      </c>
      <c r="Y491" s="415"/>
    </row>
    <row r="492" spans="1:25" s="575" customFormat="1">
      <c r="A492" s="450">
        <v>96678790</v>
      </c>
      <c r="B492" s="408">
        <v>2</v>
      </c>
      <c r="C492" s="348" t="s">
        <v>560</v>
      </c>
      <c r="D492" s="348" t="s">
        <v>336</v>
      </c>
      <c r="E492" s="128">
        <v>513</v>
      </c>
      <c r="F492" s="722">
        <v>40633</v>
      </c>
      <c r="G492" s="130" t="s">
        <v>37</v>
      </c>
      <c r="H492" s="707">
        <v>1000</v>
      </c>
      <c r="I492" s="353" t="s">
        <v>337</v>
      </c>
      <c r="J492" s="132">
        <v>2.9</v>
      </c>
      <c r="K492" s="410" t="s">
        <v>68</v>
      </c>
      <c r="L492" s="133" t="s">
        <v>985</v>
      </c>
      <c r="M492" s="411" t="s">
        <v>985</v>
      </c>
      <c r="N492" s="412">
        <v>3</v>
      </c>
      <c r="O492" s="134"/>
      <c r="P492" s="134"/>
      <c r="Q492" s="134">
        <v>0</v>
      </c>
      <c r="R492" s="134"/>
      <c r="S492" s="134"/>
      <c r="T492" s="414" t="s">
        <v>645</v>
      </c>
      <c r="U492" s="371">
        <v>0</v>
      </c>
      <c r="V492" s="371" t="s">
        <v>988</v>
      </c>
      <c r="W492" s="371">
        <v>0</v>
      </c>
      <c r="X492" s="371">
        <v>0</v>
      </c>
      <c r="Y492" s="415"/>
    </row>
    <row r="493" spans="1:25" s="575" customFormat="1">
      <c r="A493" s="450">
        <v>96678790</v>
      </c>
      <c r="B493" s="723">
        <v>2</v>
      </c>
      <c r="C493" s="348" t="s">
        <v>560</v>
      </c>
      <c r="D493" s="348" t="s">
        <v>984</v>
      </c>
      <c r="E493" s="128">
        <v>535</v>
      </c>
      <c r="F493" s="722">
        <v>39597</v>
      </c>
      <c r="G493" s="130" t="s">
        <v>37</v>
      </c>
      <c r="H493" s="707">
        <v>4000</v>
      </c>
      <c r="I493" s="353"/>
      <c r="J493" s="132"/>
      <c r="K493" s="410" t="s">
        <v>359</v>
      </c>
      <c r="L493" s="133" t="s">
        <v>68</v>
      </c>
      <c r="M493" s="411" t="s">
        <v>39</v>
      </c>
      <c r="N493" s="412">
        <v>10</v>
      </c>
      <c r="O493" s="134"/>
      <c r="P493" s="134"/>
      <c r="Q493" s="134"/>
      <c r="R493" s="134"/>
      <c r="S493" s="134"/>
      <c r="T493" s="414">
        <v>0</v>
      </c>
      <c r="U493" s="371">
        <v>0</v>
      </c>
      <c r="V493" s="371">
        <v>0</v>
      </c>
      <c r="W493" s="371">
        <v>0</v>
      </c>
      <c r="X493" s="371">
        <v>0</v>
      </c>
      <c r="Y493" s="415"/>
    </row>
    <row r="494" spans="1:25" s="575" customFormat="1">
      <c r="A494" s="450">
        <v>96678790</v>
      </c>
      <c r="B494" s="723">
        <v>2</v>
      </c>
      <c r="C494" s="348" t="s">
        <v>560</v>
      </c>
      <c r="D494" s="348" t="s">
        <v>134</v>
      </c>
      <c r="E494" s="128">
        <v>535</v>
      </c>
      <c r="F494" s="722">
        <v>39638</v>
      </c>
      <c r="G494" s="130" t="s">
        <v>162</v>
      </c>
      <c r="H494" s="707">
        <v>20000000</v>
      </c>
      <c r="I494" s="353" t="s">
        <v>167</v>
      </c>
      <c r="J494" s="132">
        <v>9.1</v>
      </c>
      <c r="K494" s="410" t="s">
        <v>359</v>
      </c>
      <c r="L494" s="133" t="s">
        <v>68</v>
      </c>
      <c r="M494" s="411" t="s">
        <v>39</v>
      </c>
      <c r="N494" s="412">
        <v>2</v>
      </c>
      <c r="O494" s="134"/>
      <c r="P494" s="134"/>
      <c r="Q494" s="134">
        <v>0</v>
      </c>
      <c r="R494" s="134"/>
      <c r="S494" s="134"/>
      <c r="T494" s="414">
        <v>0</v>
      </c>
      <c r="U494" s="371">
        <v>0</v>
      </c>
      <c r="V494" s="371" t="s">
        <v>988</v>
      </c>
      <c r="W494" s="371">
        <v>0</v>
      </c>
      <c r="X494" s="371" t="s">
        <v>987</v>
      </c>
      <c r="Y494" s="415"/>
    </row>
    <row r="495" spans="1:25" s="575" customFormat="1">
      <c r="A495" s="450">
        <v>96678790</v>
      </c>
      <c r="B495" s="723">
        <v>2</v>
      </c>
      <c r="C495" s="348" t="s">
        <v>560</v>
      </c>
      <c r="D495" s="348" t="s">
        <v>142</v>
      </c>
      <c r="E495" s="128">
        <v>535</v>
      </c>
      <c r="F495" s="722">
        <v>39638</v>
      </c>
      <c r="G495" s="130" t="s">
        <v>37</v>
      </c>
      <c r="H495" s="707">
        <v>1000</v>
      </c>
      <c r="I495" s="353" t="s">
        <v>168</v>
      </c>
      <c r="J495" s="132">
        <v>3.9</v>
      </c>
      <c r="K495" s="410" t="s">
        <v>359</v>
      </c>
      <c r="L495" s="133" t="s">
        <v>68</v>
      </c>
      <c r="M495" s="411" t="s">
        <v>39</v>
      </c>
      <c r="N495" s="412">
        <v>5</v>
      </c>
      <c r="O495" s="134">
        <v>1000000</v>
      </c>
      <c r="P495" s="134">
        <v>1000000</v>
      </c>
      <c r="Q495" s="134">
        <v>22881050</v>
      </c>
      <c r="R495" s="134">
        <v>145682</v>
      </c>
      <c r="S495" s="134">
        <v>23026732</v>
      </c>
      <c r="T495" s="414" t="s">
        <v>645</v>
      </c>
      <c r="U495" s="371">
        <v>0</v>
      </c>
      <c r="V495" s="371">
        <v>0</v>
      </c>
      <c r="W495" s="371">
        <v>0</v>
      </c>
      <c r="X495" s="371" t="s">
        <v>987</v>
      </c>
      <c r="Y495" s="415"/>
    </row>
    <row r="496" spans="1:25" s="575" customFormat="1">
      <c r="A496" s="450">
        <v>96678790</v>
      </c>
      <c r="B496" s="408">
        <v>2</v>
      </c>
      <c r="C496" s="348" t="s">
        <v>560</v>
      </c>
      <c r="D496" s="348" t="s">
        <v>151</v>
      </c>
      <c r="E496" s="128">
        <v>535</v>
      </c>
      <c r="F496" s="722">
        <v>40077</v>
      </c>
      <c r="G496" s="130" t="s">
        <v>162</v>
      </c>
      <c r="H496" s="707">
        <v>25000000</v>
      </c>
      <c r="I496" s="353" t="s">
        <v>190</v>
      </c>
      <c r="J496" s="132">
        <v>5.6</v>
      </c>
      <c r="K496" s="410" t="s">
        <v>985</v>
      </c>
      <c r="L496" s="133" t="s">
        <v>985</v>
      </c>
      <c r="M496" s="411" t="s">
        <v>985</v>
      </c>
      <c r="N496" s="412">
        <v>4</v>
      </c>
      <c r="O496" s="134"/>
      <c r="P496" s="134"/>
      <c r="Q496" s="134">
        <v>0</v>
      </c>
      <c r="R496" s="134"/>
      <c r="S496" s="134"/>
      <c r="T496" s="414">
        <v>0</v>
      </c>
      <c r="U496" s="371">
        <v>0</v>
      </c>
      <c r="V496" s="371" t="s">
        <v>988</v>
      </c>
      <c r="W496" s="371">
        <v>0</v>
      </c>
      <c r="X496" s="371" t="s">
        <v>987</v>
      </c>
      <c r="Y496" s="415"/>
    </row>
    <row r="497" spans="1:25" s="575" customFormat="1">
      <c r="A497" s="450">
        <v>96678790</v>
      </c>
      <c r="B497" s="408">
        <v>2</v>
      </c>
      <c r="C497" s="348" t="s">
        <v>560</v>
      </c>
      <c r="D497" s="348" t="s">
        <v>152</v>
      </c>
      <c r="E497" s="128">
        <v>535</v>
      </c>
      <c r="F497" s="722">
        <v>40325</v>
      </c>
      <c r="G497" s="130" t="s">
        <v>162</v>
      </c>
      <c r="H497" s="707">
        <v>40000000</v>
      </c>
      <c r="I497" s="353" t="s">
        <v>191</v>
      </c>
      <c r="J497" s="132">
        <v>5.9</v>
      </c>
      <c r="K497" s="410" t="s">
        <v>359</v>
      </c>
      <c r="L497" s="133" t="s">
        <v>985</v>
      </c>
      <c r="M497" s="411" t="s">
        <v>985</v>
      </c>
      <c r="N497" s="412">
        <v>5.9</v>
      </c>
      <c r="O497" s="134"/>
      <c r="P497" s="134"/>
      <c r="Q497" s="134">
        <v>0</v>
      </c>
      <c r="R497" s="134"/>
      <c r="S497" s="134"/>
      <c r="T497" s="414">
        <v>0</v>
      </c>
      <c r="U497" s="371">
        <v>0</v>
      </c>
      <c r="V497" s="371" t="s">
        <v>988</v>
      </c>
      <c r="W497" s="371">
        <v>0</v>
      </c>
      <c r="X497" s="371" t="s">
        <v>987</v>
      </c>
      <c r="Y497" s="415"/>
    </row>
    <row r="498" spans="1:25" s="575" customFormat="1">
      <c r="A498" s="450">
        <v>96678790</v>
      </c>
      <c r="B498" s="408">
        <v>2</v>
      </c>
      <c r="C498" s="348" t="s">
        <v>560</v>
      </c>
      <c r="D498" s="348" t="s">
        <v>333</v>
      </c>
      <c r="E498" s="128">
        <v>535</v>
      </c>
      <c r="F498" s="722">
        <v>40325</v>
      </c>
      <c r="G498" s="130" t="s">
        <v>37</v>
      </c>
      <c r="H498" s="707">
        <v>2000</v>
      </c>
      <c r="I498" s="353" t="s">
        <v>228</v>
      </c>
      <c r="J498" s="132">
        <v>2.2000000000000002</v>
      </c>
      <c r="K498" s="410" t="s">
        <v>359</v>
      </c>
      <c r="L498" s="133" t="s">
        <v>985</v>
      </c>
      <c r="M498" s="411" t="s">
        <v>985</v>
      </c>
      <c r="N498" s="412">
        <v>1.65</v>
      </c>
      <c r="O498" s="134">
        <v>1300000</v>
      </c>
      <c r="P498" s="134">
        <v>0</v>
      </c>
      <c r="Q498" s="134">
        <v>0</v>
      </c>
      <c r="R498" s="134"/>
      <c r="S498" s="134"/>
      <c r="T498" s="414" t="s">
        <v>645</v>
      </c>
      <c r="U498" s="371">
        <v>0</v>
      </c>
      <c r="V498" s="371">
        <v>0</v>
      </c>
      <c r="W498" s="371" t="s">
        <v>990</v>
      </c>
      <c r="X498" s="371" t="s">
        <v>987</v>
      </c>
      <c r="Y498" s="415"/>
    </row>
    <row r="499" spans="1:25" s="575" customFormat="1">
      <c r="A499" s="450">
        <v>96678790</v>
      </c>
      <c r="B499" s="408">
        <v>2</v>
      </c>
      <c r="C499" s="348" t="s">
        <v>560</v>
      </c>
      <c r="D499" s="348" t="s">
        <v>336</v>
      </c>
      <c r="E499" s="128">
        <v>535</v>
      </c>
      <c r="F499" s="722">
        <v>41117</v>
      </c>
      <c r="G499" s="130" t="s">
        <v>37</v>
      </c>
      <c r="H499" s="707">
        <v>1700</v>
      </c>
      <c r="I499" s="353" t="s">
        <v>1110</v>
      </c>
      <c r="J499" s="132">
        <v>4.0999999999999996</v>
      </c>
      <c r="K499" s="410" t="s">
        <v>68</v>
      </c>
      <c r="L499" s="133"/>
      <c r="M499" s="411"/>
      <c r="N499" s="412">
        <v>1.5</v>
      </c>
      <c r="O499" s="134">
        <v>1700000</v>
      </c>
      <c r="P499" s="134">
        <v>1700000</v>
      </c>
      <c r="Q499" s="134">
        <v>38897785</v>
      </c>
      <c r="R499" s="134">
        <v>537702</v>
      </c>
      <c r="S499" s="134">
        <v>39435487</v>
      </c>
      <c r="T499" s="414" t="s">
        <v>645</v>
      </c>
      <c r="U499" s="371">
        <v>0</v>
      </c>
      <c r="V499" s="371">
        <v>0</v>
      </c>
      <c r="W499" s="371">
        <v>0</v>
      </c>
      <c r="X499" s="371" t="s">
        <v>987</v>
      </c>
      <c r="Y499" s="415"/>
    </row>
    <row r="500" spans="1:25" s="575" customFormat="1">
      <c r="A500" s="450">
        <v>96678790</v>
      </c>
      <c r="B500" s="408">
        <v>2</v>
      </c>
      <c r="C500" s="348" t="s">
        <v>560</v>
      </c>
      <c r="D500" s="348" t="s">
        <v>336</v>
      </c>
      <c r="E500" s="128">
        <v>535</v>
      </c>
      <c r="F500" s="722">
        <v>41117</v>
      </c>
      <c r="G500" s="130" t="s">
        <v>162</v>
      </c>
      <c r="H500" s="707">
        <v>38000000</v>
      </c>
      <c r="I500" s="353" t="s">
        <v>1111</v>
      </c>
      <c r="J500" s="132">
        <v>6.85</v>
      </c>
      <c r="K500" s="410" t="s">
        <v>68</v>
      </c>
      <c r="L500" s="133"/>
      <c r="M500" s="411"/>
      <c r="N500" s="412">
        <v>1.5</v>
      </c>
      <c r="O500" s="134"/>
      <c r="P500" s="134"/>
      <c r="Q500" s="134">
        <v>0</v>
      </c>
      <c r="R500" s="134"/>
      <c r="S500" s="134"/>
      <c r="T500" s="414">
        <v>0</v>
      </c>
      <c r="U500" s="371">
        <v>0</v>
      </c>
      <c r="V500" s="371" t="s">
        <v>988</v>
      </c>
      <c r="W500" s="371">
        <v>0</v>
      </c>
      <c r="X500" s="371" t="s">
        <v>987</v>
      </c>
      <c r="Y500" s="415"/>
    </row>
    <row r="501" spans="1:25" s="575" customFormat="1">
      <c r="A501" s="450">
        <v>96678790</v>
      </c>
      <c r="B501" s="408">
        <v>2</v>
      </c>
      <c r="C501" s="348" t="s">
        <v>560</v>
      </c>
      <c r="D501" s="348" t="s">
        <v>984</v>
      </c>
      <c r="E501" s="128">
        <v>653</v>
      </c>
      <c r="F501" s="722">
        <v>40568</v>
      </c>
      <c r="G501" s="130" t="s">
        <v>37</v>
      </c>
      <c r="H501" s="707">
        <v>1000</v>
      </c>
      <c r="I501" s="353"/>
      <c r="J501" s="132"/>
      <c r="K501" s="410" t="s">
        <v>68</v>
      </c>
      <c r="L501" s="133" t="s">
        <v>39</v>
      </c>
      <c r="M501" s="411" t="s">
        <v>49</v>
      </c>
      <c r="N501" s="412">
        <v>10</v>
      </c>
      <c r="O501" s="134"/>
      <c r="P501" s="134"/>
      <c r="Q501" s="134"/>
      <c r="R501" s="134"/>
      <c r="S501" s="134"/>
      <c r="T501" s="414">
        <v>0</v>
      </c>
      <c r="U501" s="371">
        <v>0</v>
      </c>
      <c r="V501" s="371">
        <v>0</v>
      </c>
      <c r="W501" s="371">
        <v>0</v>
      </c>
      <c r="X501" s="371">
        <v>0</v>
      </c>
      <c r="Y501" s="415"/>
    </row>
    <row r="502" spans="1:25" s="575" customFormat="1">
      <c r="A502" s="450">
        <v>96678790</v>
      </c>
      <c r="B502" s="408">
        <v>2</v>
      </c>
      <c r="C502" s="348" t="s">
        <v>560</v>
      </c>
      <c r="D502" s="348" t="s">
        <v>134</v>
      </c>
      <c r="E502" s="128">
        <v>653</v>
      </c>
      <c r="F502" s="722">
        <v>40603</v>
      </c>
      <c r="G502" s="130" t="s">
        <v>162</v>
      </c>
      <c r="H502" s="707">
        <v>20000000</v>
      </c>
      <c r="I502" s="353" t="s">
        <v>280</v>
      </c>
      <c r="J502" s="132">
        <v>7.25</v>
      </c>
      <c r="K502" s="410" t="s">
        <v>39</v>
      </c>
      <c r="L502" s="133" t="s">
        <v>985</v>
      </c>
      <c r="M502" s="411" t="s">
        <v>985</v>
      </c>
      <c r="N502" s="412">
        <v>4.5</v>
      </c>
      <c r="O502" s="134"/>
      <c r="P502" s="134"/>
      <c r="Q502" s="134">
        <v>0</v>
      </c>
      <c r="R502" s="134"/>
      <c r="S502" s="134"/>
      <c r="T502" s="414">
        <v>0</v>
      </c>
      <c r="U502" s="371">
        <v>0</v>
      </c>
      <c r="V502" s="371" t="s">
        <v>988</v>
      </c>
      <c r="W502" s="371">
        <v>0</v>
      </c>
      <c r="X502" s="371">
        <v>0</v>
      </c>
      <c r="Y502" s="415"/>
    </row>
    <row r="503" spans="1:25" s="575" customFormat="1">
      <c r="A503" s="450">
        <v>96678790</v>
      </c>
      <c r="B503" s="408">
        <v>2</v>
      </c>
      <c r="C503" s="348" t="s">
        <v>560</v>
      </c>
      <c r="D503" s="348" t="s">
        <v>134</v>
      </c>
      <c r="E503" s="128">
        <v>653</v>
      </c>
      <c r="F503" s="722">
        <v>40603</v>
      </c>
      <c r="G503" s="130" t="s">
        <v>162</v>
      </c>
      <c r="H503" s="707">
        <v>20000000</v>
      </c>
      <c r="I503" s="353" t="s">
        <v>253</v>
      </c>
      <c r="J503" s="132">
        <v>6.75</v>
      </c>
      <c r="K503" s="410" t="s">
        <v>39</v>
      </c>
      <c r="L503" s="133" t="s">
        <v>985</v>
      </c>
      <c r="M503" s="411" t="s">
        <v>985</v>
      </c>
      <c r="N503" s="412">
        <v>2.5</v>
      </c>
      <c r="O503" s="134">
        <v>20000000000</v>
      </c>
      <c r="P503" s="134">
        <v>20000000000</v>
      </c>
      <c r="Q503" s="134">
        <v>20000000</v>
      </c>
      <c r="R503" s="134">
        <v>330156</v>
      </c>
      <c r="S503" s="134">
        <v>20330156</v>
      </c>
      <c r="T503" s="414">
        <v>0</v>
      </c>
      <c r="U503" s="371">
        <v>0</v>
      </c>
      <c r="V503" s="371">
        <v>0</v>
      </c>
      <c r="W503" s="371">
        <v>0</v>
      </c>
      <c r="X503" s="371">
        <v>0</v>
      </c>
      <c r="Y503" s="415"/>
    </row>
    <row r="504" spans="1:25" s="575" customFormat="1">
      <c r="A504" s="450">
        <v>96678790</v>
      </c>
      <c r="B504" s="408">
        <v>2</v>
      </c>
      <c r="C504" s="348" t="s">
        <v>560</v>
      </c>
      <c r="D504" s="348" t="s">
        <v>134</v>
      </c>
      <c r="E504" s="128">
        <v>653</v>
      </c>
      <c r="F504" s="722">
        <v>40603</v>
      </c>
      <c r="G504" s="130" t="s">
        <v>37</v>
      </c>
      <c r="H504" s="707">
        <v>1000</v>
      </c>
      <c r="I504" s="353" t="s">
        <v>526</v>
      </c>
      <c r="J504" s="132">
        <v>3.5</v>
      </c>
      <c r="K504" s="410" t="s">
        <v>39</v>
      </c>
      <c r="L504" s="133" t="s">
        <v>985</v>
      </c>
      <c r="M504" s="411" t="s">
        <v>985</v>
      </c>
      <c r="N504" s="412">
        <v>5</v>
      </c>
      <c r="O504" s="134"/>
      <c r="P504" s="134"/>
      <c r="Q504" s="134">
        <v>0</v>
      </c>
      <c r="R504" s="134"/>
      <c r="S504" s="134"/>
      <c r="T504" s="414" t="s">
        <v>645</v>
      </c>
      <c r="U504" s="371">
        <v>0</v>
      </c>
      <c r="V504" s="371" t="s">
        <v>988</v>
      </c>
      <c r="W504" s="371">
        <v>0</v>
      </c>
      <c r="X504" s="371">
        <v>0</v>
      </c>
      <c r="Y504" s="415"/>
    </row>
    <row r="505" spans="1:25" s="575" customFormat="1">
      <c r="A505" s="450">
        <v>96678790</v>
      </c>
      <c r="B505" s="408">
        <v>2</v>
      </c>
      <c r="C505" s="348" t="s">
        <v>560</v>
      </c>
      <c r="D505" s="348" t="s">
        <v>984</v>
      </c>
      <c r="E505" s="128">
        <v>680</v>
      </c>
      <c r="F505" s="722">
        <v>40802</v>
      </c>
      <c r="G505" s="130" t="s">
        <v>37</v>
      </c>
      <c r="H505" s="707">
        <v>4000</v>
      </c>
      <c r="I505" s="353"/>
      <c r="J505" s="132"/>
      <c r="K505" s="410" t="s">
        <v>68</v>
      </c>
      <c r="L505" s="133" t="s">
        <v>39</v>
      </c>
      <c r="M505" s="411" t="s">
        <v>49</v>
      </c>
      <c r="N505" s="412">
        <v>10</v>
      </c>
      <c r="O505" s="134"/>
      <c r="P505" s="134"/>
      <c r="Q505" s="134"/>
      <c r="R505" s="134"/>
      <c r="S505" s="134"/>
      <c r="T505" s="414">
        <v>0</v>
      </c>
      <c r="U505" s="371">
        <v>0</v>
      </c>
      <c r="V505" s="371">
        <v>0</v>
      </c>
      <c r="W505" s="371">
        <v>0</v>
      </c>
      <c r="X505" s="371">
        <v>0</v>
      </c>
      <c r="Y505" s="415"/>
    </row>
    <row r="506" spans="1:25" s="575" customFormat="1">
      <c r="A506" s="450">
        <v>96678790</v>
      </c>
      <c r="B506" s="408">
        <v>2</v>
      </c>
      <c r="C506" s="348" t="s">
        <v>560</v>
      </c>
      <c r="D506" s="348" t="s">
        <v>134</v>
      </c>
      <c r="E506" s="128">
        <v>680</v>
      </c>
      <c r="F506" s="722">
        <v>40816</v>
      </c>
      <c r="G506" s="130" t="s">
        <v>162</v>
      </c>
      <c r="H506" s="707">
        <v>20000000</v>
      </c>
      <c r="I506" s="353" t="s">
        <v>556</v>
      </c>
      <c r="J506" s="132">
        <v>6.3</v>
      </c>
      <c r="K506" s="410" t="s">
        <v>68</v>
      </c>
      <c r="L506" s="133" t="s">
        <v>39</v>
      </c>
      <c r="M506" s="411" t="s">
        <v>985</v>
      </c>
      <c r="N506" s="412">
        <v>5</v>
      </c>
      <c r="O506" s="134"/>
      <c r="P506" s="134"/>
      <c r="Q506" s="134">
        <v>0</v>
      </c>
      <c r="R506" s="134"/>
      <c r="S506" s="134"/>
      <c r="T506" s="414">
        <v>0</v>
      </c>
      <c r="U506" s="371">
        <v>0</v>
      </c>
      <c r="V506" s="371" t="s">
        <v>988</v>
      </c>
      <c r="W506" s="371">
        <v>0</v>
      </c>
      <c r="X506" s="371">
        <v>0</v>
      </c>
      <c r="Y506" s="415"/>
    </row>
    <row r="507" spans="1:25" s="575" customFormat="1">
      <c r="A507" s="450">
        <v>96678790</v>
      </c>
      <c r="B507" s="408">
        <v>2</v>
      </c>
      <c r="C507" s="348" t="s">
        <v>560</v>
      </c>
      <c r="D507" s="348" t="s">
        <v>134</v>
      </c>
      <c r="E507" s="128">
        <v>680</v>
      </c>
      <c r="F507" s="722">
        <v>40816</v>
      </c>
      <c r="G507" s="130" t="s">
        <v>37</v>
      </c>
      <c r="H507" s="707">
        <v>1000</v>
      </c>
      <c r="I507" s="353" t="s">
        <v>557</v>
      </c>
      <c r="J507" s="132">
        <v>3.3</v>
      </c>
      <c r="K507" s="410" t="s">
        <v>68</v>
      </c>
      <c r="L507" s="133" t="s">
        <v>39</v>
      </c>
      <c r="M507" s="411" t="s">
        <v>985</v>
      </c>
      <c r="N507" s="412">
        <v>3</v>
      </c>
      <c r="O507" s="134"/>
      <c r="P507" s="134"/>
      <c r="Q507" s="134">
        <v>0</v>
      </c>
      <c r="R507" s="134"/>
      <c r="S507" s="134"/>
      <c r="T507" s="414" t="s">
        <v>645</v>
      </c>
      <c r="U507" s="371">
        <v>0</v>
      </c>
      <c r="V507" s="371" t="s">
        <v>988</v>
      </c>
      <c r="W507" s="371">
        <v>0</v>
      </c>
      <c r="X507" s="371">
        <v>0</v>
      </c>
      <c r="Y507" s="415"/>
    </row>
    <row r="508" spans="1:25" s="575" customFormat="1">
      <c r="A508" s="450">
        <v>96678790</v>
      </c>
      <c r="B508" s="408">
        <v>2</v>
      </c>
      <c r="C508" s="348" t="s">
        <v>560</v>
      </c>
      <c r="D508" s="348" t="s">
        <v>134</v>
      </c>
      <c r="E508" s="128">
        <v>680</v>
      </c>
      <c r="F508" s="722">
        <v>40816</v>
      </c>
      <c r="G508" s="130" t="s">
        <v>37</v>
      </c>
      <c r="H508" s="707">
        <v>1000</v>
      </c>
      <c r="I508" s="353" t="s">
        <v>558</v>
      </c>
      <c r="J508" s="132">
        <v>3.3</v>
      </c>
      <c r="K508" s="410" t="s">
        <v>68</v>
      </c>
      <c r="L508" s="133" t="s">
        <v>39</v>
      </c>
      <c r="M508" s="411" t="s">
        <v>985</v>
      </c>
      <c r="N508" s="412">
        <v>5</v>
      </c>
      <c r="O508" s="134"/>
      <c r="P508" s="134"/>
      <c r="Q508" s="134">
        <v>0</v>
      </c>
      <c r="R508" s="134"/>
      <c r="S508" s="134"/>
      <c r="T508" s="414" t="s">
        <v>645</v>
      </c>
      <c r="U508" s="371">
        <v>0</v>
      </c>
      <c r="V508" s="371" t="s">
        <v>988</v>
      </c>
      <c r="W508" s="371">
        <v>0</v>
      </c>
      <c r="X508" s="371">
        <v>0</v>
      </c>
      <c r="Y508" s="415"/>
    </row>
    <row r="509" spans="1:25" s="575" customFormat="1">
      <c r="A509" s="450">
        <v>96678790</v>
      </c>
      <c r="B509" s="408">
        <v>2</v>
      </c>
      <c r="C509" s="348" t="s">
        <v>560</v>
      </c>
      <c r="D509" s="348" t="s">
        <v>134</v>
      </c>
      <c r="E509" s="128">
        <v>680</v>
      </c>
      <c r="F509" s="722">
        <v>40816</v>
      </c>
      <c r="G509" s="130" t="s">
        <v>162</v>
      </c>
      <c r="H509" s="707">
        <v>20000000</v>
      </c>
      <c r="I509" s="353" t="s">
        <v>559</v>
      </c>
      <c r="J509" s="132">
        <v>3</v>
      </c>
      <c r="K509" s="410" t="s">
        <v>68</v>
      </c>
      <c r="L509" s="133" t="s">
        <v>39</v>
      </c>
      <c r="M509" s="411" t="s">
        <v>985</v>
      </c>
      <c r="N509" s="412">
        <v>3</v>
      </c>
      <c r="O509" s="134">
        <v>20000000000</v>
      </c>
      <c r="P509" s="134">
        <v>20000000000</v>
      </c>
      <c r="Q509" s="134">
        <v>20000000</v>
      </c>
      <c r="R509" s="134">
        <v>264419</v>
      </c>
      <c r="S509" s="134">
        <v>20264419</v>
      </c>
      <c r="T509" s="414">
        <v>0</v>
      </c>
      <c r="U509" s="371">
        <v>0</v>
      </c>
      <c r="V509" s="371">
        <v>0</v>
      </c>
      <c r="W509" s="371">
        <v>0</v>
      </c>
      <c r="X509" s="371">
        <v>0</v>
      </c>
      <c r="Y509" s="415"/>
    </row>
    <row r="510" spans="1:25" s="575" customFormat="1">
      <c r="A510" s="450">
        <v>96678790</v>
      </c>
      <c r="B510" s="408">
        <v>2</v>
      </c>
      <c r="C510" s="348" t="s">
        <v>560</v>
      </c>
      <c r="D510" s="348" t="s">
        <v>142</v>
      </c>
      <c r="E510" s="128">
        <v>680</v>
      </c>
      <c r="F510" s="722">
        <v>40891</v>
      </c>
      <c r="G510" s="130" t="s">
        <v>162</v>
      </c>
      <c r="H510" s="707">
        <v>22000000</v>
      </c>
      <c r="I510" s="353" t="s">
        <v>561</v>
      </c>
      <c r="J510" s="132">
        <v>6.15</v>
      </c>
      <c r="K510" s="410" t="s">
        <v>68</v>
      </c>
      <c r="L510" s="133" t="s">
        <v>49</v>
      </c>
      <c r="M510" s="411" t="s">
        <v>985</v>
      </c>
      <c r="N510" s="412">
        <v>2.5</v>
      </c>
      <c r="O510" s="134">
        <v>22000000000</v>
      </c>
      <c r="P510" s="134">
        <v>22000000000</v>
      </c>
      <c r="Q510" s="134">
        <v>22000000</v>
      </c>
      <c r="R510" s="134">
        <v>662765</v>
      </c>
      <c r="S510" s="134">
        <v>22662765</v>
      </c>
      <c r="T510" s="414">
        <v>0</v>
      </c>
      <c r="U510" s="371">
        <v>0</v>
      </c>
      <c r="V510" s="371">
        <v>0</v>
      </c>
      <c r="W510" s="371">
        <v>0</v>
      </c>
      <c r="X510" s="371">
        <v>0</v>
      </c>
      <c r="Y510" s="415"/>
    </row>
    <row r="511" spans="1:25" s="575" customFormat="1">
      <c r="A511" s="450">
        <v>96678790</v>
      </c>
      <c r="B511" s="408">
        <v>2</v>
      </c>
      <c r="C511" s="348" t="s">
        <v>560</v>
      </c>
      <c r="D511" s="348" t="s">
        <v>142</v>
      </c>
      <c r="E511" s="128">
        <v>680</v>
      </c>
      <c r="F511" s="722">
        <v>40891</v>
      </c>
      <c r="G511" s="130" t="s">
        <v>162</v>
      </c>
      <c r="H511" s="707">
        <v>22000000</v>
      </c>
      <c r="I511" s="353" t="s">
        <v>562</v>
      </c>
      <c r="J511" s="132">
        <v>6.3</v>
      </c>
      <c r="K511" s="410" t="s">
        <v>68</v>
      </c>
      <c r="L511" s="133" t="s">
        <v>49</v>
      </c>
      <c r="M511" s="411" t="s">
        <v>985</v>
      </c>
      <c r="N511" s="412">
        <v>5</v>
      </c>
      <c r="O511" s="134"/>
      <c r="P511" s="134"/>
      <c r="Q511" s="134">
        <v>0</v>
      </c>
      <c r="R511" s="134"/>
      <c r="S511" s="134"/>
      <c r="T511" s="414">
        <v>0</v>
      </c>
      <c r="U511" s="371">
        <v>0</v>
      </c>
      <c r="V511" s="371" t="s">
        <v>988</v>
      </c>
      <c r="W511" s="371">
        <v>0</v>
      </c>
      <c r="X511" s="371">
        <v>0</v>
      </c>
      <c r="Y511" s="415"/>
    </row>
    <row r="512" spans="1:25" s="575" customFormat="1">
      <c r="A512" s="450">
        <v>96678790</v>
      </c>
      <c r="B512" s="408">
        <v>2</v>
      </c>
      <c r="C512" s="348" t="s">
        <v>560</v>
      </c>
      <c r="D512" s="348" t="s">
        <v>142</v>
      </c>
      <c r="E512" s="128">
        <v>680</v>
      </c>
      <c r="F512" s="722">
        <v>40891</v>
      </c>
      <c r="G512" s="130" t="s">
        <v>37</v>
      </c>
      <c r="H512" s="707">
        <v>1000</v>
      </c>
      <c r="I512" s="353" t="s">
        <v>563</v>
      </c>
      <c r="J512" s="132">
        <v>3.3</v>
      </c>
      <c r="K512" s="410" t="s">
        <v>68</v>
      </c>
      <c r="L512" s="133" t="s">
        <v>49</v>
      </c>
      <c r="M512" s="411" t="s">
        <v>985</v>
      </c>
      <c r="N512" s="412">
        <v>2.5</v>
      </c>
      <c r="O512" s="134"/>
      <c r="P512" s="134"/>
      <c r="Q512" s="134">
        <v>0</v>
      </c>
      <c r="R512" s="134"/>
      <c r="S512" s="134"/>
      <c r="T512" s="414" t="s">
        <v>645</v>
      </c>
      <c r="U512" s="371">
        <v>0</v>
      </c>
      <c r="V512" s="371" t="s">
        <v>988</v>
      </c>
      <c r="W512" s="371">
        <v>0</v>
      </c>
      <c r="X512" s="371">
        <v>0</v>
      </c>
      <c r="Y512" s="415"/>
    </row>
    <row r="513" spans="1:25" s="575" customFormat="1">
      <c r="A513" s="450">
        <v>96678790</v>
      </c>
      <c r="B513" s="408">
        <v>2</v>
      </c>
      <c r="C513" s="348" t="s">
        <v>560</v>
      </c>
      <c r="D513" s="348" t="s">
        <v>142</v>
      </c>
      <c r="E513" s="128">
        <v>680</v>
      </c>
      <c r="F513" s="722">
        <v>40891</v>
      </c>
      <c r="G513" s="130" t="s">
        <v>37</v>
      </c>
      <c r="H513" s="707">
        <v>1000</v>
      </c>
      <c r="I513" s="353" t="s">
        <v>564</v>
      </c>
      <c r="J513" s="132">
        <v>3.3</v>
      </c>
      <c r="K513" s="410" t="s">
        <v>68</v>
      </c>
      <c r="L513" s="133" t="s">
        <v>49</v>
      </c>
      <c r="M513" s="411" t="s">
        <v>985</v>
      </c>
      <c r="N513" s="412">
        <v>5</v>
      </c>
      <c r="O513" s="134"/>
      <c r="P513" s="134"/>
      <c r="Q513" s="134">
        <v>0</v>
      </c>
      <c r="R513" s="134"/>
      <c r="S513" s="134"/>
      <c r="T513" s="414" t="s">
        <v>645</v>
      </c>
      <c r="U513" s="371">
        <v>0</v>
      </c>
      <c r="V513" s="371" t="s">
        <v>988</v>
      </c>
      <c r="W513" s="371">
        <v>0</v>
      </c>
      <c r="X513" s="371">
        <v>0</v>
      </c>
      <c r="Y513" s="415"/>
    </row>
    <row r="514" spans="1:25" s="575" customFormat="1">
      <c r="A514" s="450">
        <v>96678790</v>
      </c>
      <c r="B514" s="408">
        <v>2</v>
      </c>
      <c r="C514" s="348" t="s">
        <v>560</v>
      </c>
      <c r="D514" s="348" t="s">
        <v>151</v>
      </c>
      <c r="E514" s="128">
        <v>680</v>
      </c>
      <c r="F514" s="722">
        <v>40968</v>
      </c>
      <c r="G514" s="130" t="s">
        <v>736</v>
      </c>
      <c r="H514" s="707">
        <v>44000000</v>
      </c>
      <c r="I514" s="353" t="s">
        <v>737</v>
      </c>
      <c r="J514" s="132">
        <v>6.5</v>
      </c>
      <c r="K514" s="410" t="s">
        <v>68</v>
      </c>
      <c r="L514" s="133" t="s">
        <v>39</v>
      </c>
      <c r="M514" s="411" t="s">
        <v>985</v>
      </c>
      <c r="N514" s="412">
        <v>2.5</v>
      </c>
      <c r="O514" s="134"/>
      <c r="P514" s="134"/>
      <c r="Q514" s="134">
        <v>0</v>
      </c>
      <c r="R514" s="134"/>
      <c r="S514" s="134"/>
      <c r="T514" s="414">
        <v>0</v>
      </c>
      <c r="U514" s="371">
        <v>0</v>
      </c>
      <c r="V514" s="371" t="s">
        <v>988</v>
      </c>
      <c r="W514" s="371">
        <v>0</v>
      </c>
      <c r="X514" s="371" t="s">
        <v>987</v>
      </c>
      <c r="Y514" s="415"/>
    </row>
    <row r="515" spans="1:25" s="575" customFormat="1">
      <c r="A515" s="450">
        <v>96678790</v>
      </c>
      <c r="B515" s="408">
        <v>2</v>
      </c>
      <c r="C515" s="348" t="s">
        <v>560</v>
      </c>
      <c r="D515" s="348" t="s">
        <v>151</v>
      </c>
      <c r="E515" s="128">
        <v>680</v>
      </c>
      <c r="F515" s="722">
        <v>40968</v>
      </c>
      <c r="G515" s="130" t="s">
        <v>37</v>
      </c>
      <c r="H515" s="707">
        <v>2000</v>
      </c>
      <c r="I515" s="353" t="s">
        <v>738</v>
      </c>
      <c r="J515" s="132">
        <v>3.5</v>
      </c>
      <c r="K515" s="410" t="s">
        <v>68</v>
      </c>
      <c r="L515" s="133" t="s">
        <v>39</v>
      </c>
      <c r="M515" s="411" t="s">
        <v>985</v>
      </c>
      <c r="N515" s="412">
        <v>2.5</v>
      </c>
      <c r="O515" s="134">
        <v>1500000</v>
      </c>
      <c r="P515" s="134">
        <v>1500000</v>
      </c>
      <c r="Q515" s="134">
        <v>34321575</v>
      </c>
      <c r="R515" s="134">
        <v>297723</v>
      </c>
      <c r="S515" s="134">
        <v>34619298</v>
      </c>
      <c r="T515" s="414" t="s">
        <v>645</v>
      </c>
      <c r="U515" s="371">
        <v>0</v>
      </c>
      <c r="V515" s="371">
        <v>0</v>
      </c>
      <c r="W515" s="371">
        <v>0</v>
      </c>
      <c r="X515" s="371" t="s">
        <v>987</v>
      </c>
      <c r="Y515" s="415"/>
    </row>
    <row r="516" spans="1:25" s="575" customFormat="1">
      <c r="A516" s="450">
        <v>90310000</v>
      </c>
      <c r="B516" s="723">
        <v>1</v>
      </c>
      <c r="C516" s="348" t="s">
        <v>1040</v>
      </c>
      <c r="D516" s="348" t="s">
        <v>989</v>
      </c>
      <c r="E516" s="130">
        <v>209</v>
      </c>
      <c r="F516" s="722">
        <v>36273</v>
      </c>
      <c r="G516" s="130" t="s">
        <v>37</v>
      </c>
      <c r="H516" s="707">
        <v>1000</v>
      </c>
      <c r="I516" s="353" t="s">
        <v>63</v>
      </c>
      <c r="J516" s="132">
        <v>7.5</v>
      </c>
      <c r="K516" s="410" t="s">
        <v>39</v>
      </c>
      <c r="L516" s="133" t="s">
        <v>985</v>
      </c>
      <c r="M516" s="411" t="s">
        <v>985</v>
      </c>
      <c r="N516" s="416">
        <v>30</v>
      </c>
      <c r="O516" s="134">
        <v>1000000</v>
      </c>
      <c r="P516" s="134">
        <v>1000000</v>
      </c>
      <c r="Q516" s="134">
        <v>22881050</v>
      </c>
      <c r="R516" s="134">
        <v>418936</v>
      </c>
      <c r="S516" s="134">
        <v>23299986</v>
      </c>
      <c r="T516" s="414" t="s">
        <v>645</v>
      </c>
      <c r="U516" s="371">
        <v>0</v>
      </c>
      <c r="V516" s="371">
        <v>0</v>
      </c>
      <c r="W516" s="371">
        <v>0</v>
      </c>
      <c r="X516" s="371" t="s">
        <v>987</v>
      </c>
      <c r="Y516" s="415"/>
    </row>
    <row r="517" spans="1:25" s="575" customFormat="1">
      <c r="A517" s="450">
        <v>90310000</v>
      </c>
      <c r="B517" s="723">
        <v>1</v>
      </c>
      <c r="C517" s="348" t="s">
        <v>1040</v>
      </c>
      <c r="D517" s="348" t="s">
        <v>989</v>
      </c>
      <c r="E517" s="130">
        <v>238</v>
      </c>
      <c r="F517" s="722">
        <v>36857</v>
      </c>
      <c r="G517" s="130" t="s">
        <v>37</v>
      </c>
      <c r="H517" s="707">
        <v>400</v>
      </c>
      <c r="I517" s="353" t="s">
        <v>42</v>
      </c>
      <c r="J517" s="132">
        <v>7.3</v>
      </c>
      <c r="K517" s="422" t="s">
        <v>57</v>
      </c>
      <c r="L517" s="133" t="s">
        <v>985</v>
      </c>
      <c r="M517" s="411" t="s">
        <v>985</v>
      </c>
      <c r="N517" s="416">
        <v>25</v>
      </c>
      <c r="O517" s="134">
        <v>400000</v>
      </c>
      <c r="P517" s="134">
        <v>400000</v>
      </c>
      <c r="Q517" s="134">
        <v>9152420</v>
      </c>
      <c r="R517" s="134">
        <v>326776</v>
      </c>
      <c r="S517" s="134">
        <v>9479196</v>
      </c>
      <c r="T517" s="414" t="s">
        <v>645</v>
      </c>
      <c r="U517" s="371">
        <v>0</v>
      </c>
      <c r="V517" s="371">
        <v>0</v>
      </c>
      <c r="W517" s="371">
        <v>0</v>
      </c>
      <c r="X517" s="371" t="s">
        <v>987</v>
      </c>
      <c r="Y517" s="415"/>
    </row>
    <row r="518" spans="1:25" s="575" customFormat="1">
      <c r="A518" s="450">
        <v>90310000</v>
      </c>
      <c r="B518" s="723">
        <v>1</v>
      </c>
      <c r="C518" s="348" t="s">
        <v>1040</v>
      </c>
      <c r="D518" s="348" t="s">
        <v>989</v>
      </c>
      <c r="E518" s="130">
        <v>238</v>
      </c>
      <c r="F518" s="722">
        <v>36857</v>
      </c>
      <c r="G518" s="130" t="s">
        <v>37</v>
      </c>
      <c r="H518" s="707">
        <v>2000</v>
      </c>
      <c r="I518" s="353" t="s">
        <v>43</v>
      </c>
      <c r="J518" s="132">
        <v>7.3</v>
      </c>
      <c r="K518" s="422" t="s">
        <v>57</v>
      </c>
      <c r="L518" s="133" t="s">
        <v>985</v>
      </c>
      <c r="M518" s="411" t="s">
        <v>985</v>
      </c>
      <c r="N518" s="416">
        <v>25</v>
      </c>
      <c r="O518" s="134">
        <v>2000000</v>
      </c>
      <c r="P518" s="134">
        <v>2000000</v>
      </c>
      <c r="Q518" s="134">
        <v>45762100</v>
      </c>
      <c r="R518" s="134">
        <v>1633882</v>
      </c>
      <c r="S518" s="134">
        <v>47395982</v>
      </c>
      <c r="T518" s="414" t="s">
        <v>645</v>
      </c>
      <c r="U518" s="371">
        <v>0</v>
      </c>
      <c r="V518" s="371">
        <v>0</v>
      </c>
      <c r="W518" s="371">
        <v>0</v>
      </c>
      <c r="X518" s="371" t="s">
        <v>987</v>
      </c>
      <c r="Y518" s="415"/>
    </row>
    <row r="519" spans="1:25" s="575" customFormat="1">
      <c r="A519" s="450">
        <v>90310000</v>
      </c>
      <c r="B519" s="723">
        <v>1</v>
      </c>
      <c r="C519" s="348" t="s">
        <v>1040</v>
      </c>
      <c r="D519" s="348" t="s">
        <v>984</v>
      </c>
      <c r="E519" s="128">
        <v>428</v>
      </c>
      <c r="F519" s="722">
        <v>38566</v>
      </c>
      <c r="G519" s="130" t="s">
        <v>37</v>
      </c>
      <c r="H519" s="707">
        <v>2000</v>
      </c>
      <c r="I519" s="353"/>
      <c r="J519" s="132"/>
      <c r="K519" s="410" t="s">
        <v>68</v>
      </c>
      <c r="L519" s="133" t="s">
        <v>39</v>
      </c>
      <c r="M519" s="411" t="s">
        <v>985</v>
      </c>
      <c r="N519" s="412">
        <v>10</v>
      </c>
      <c r="O519" s="134"/>
      <c r="P519" s="134"/>
      <c r="Q519" s="134"/>
      <c r="R519" s="134"/>
      <c r="S519" s="134"/>
      <c r="T519" s="414">
        <v>0</v>
      </c>
      <c r="U519" s="371">
        <v>0</v>
      </c>
      <c r="V519" s="371">
        <v>0</v>
      </c>
      <c r="W519" s="371">
        <v>0</v>
      </c>
      <c r="X519" s="371">
        <v>0</v>
      </c>
      <c r="Y519" s="415"/>
    </row>
    <row r="520" spans="1:25" s="575" customFormat="1">
      <c r="A520" s="450">
        <v>90310000</v>
      </c>
      <c r="B520" s="723">
        <v>1</v>
      </c>
      <c r="C520" s="348" t="s">
        <v>1040</v>
      </c>
      <c r="D520" s="348" t="s">
        <v>134</v>
      </c>
      <c r="E520" s="128">
        <v>428</v>
      </c>
      <c r="F520" s="722">
        <v>38575</v>
      </c>
      <c r="G520" s="130" t="s">
        <v>37</v>
      </c>
      <c r="H520" s="707">
        <v>2000</v>
      </c>
      <c r="I520" s="353" t="s">
        <v>53</v>
      </c>
      <c r="J520" s="132">
        <v>2.5</v>
      </c>
      <c r="K520" s="410" t="s">
        <v>68</v>
      </c>
      <c r="L520" s="133" t="s">
        <v>39</v>
      </c>
      <c r="M520" s="411" t="s">
        <v>985</v>
      </c>
      <c r="N520" s="412">
        <v>7</v>
      </c>
      <c r="O520" s="134">
        <v>1500000</v>
      </c>
      <c r="P520" s="134"/>
      <c r="Q520" s="134">
        <v>0</v>
      </c>
      <c r="R520" s="134"/>
      <c r="S520" s="134"/>
      <c r="T520" s="414" t="s">
        <v>645</v>
      </c>
      <c r="U520" s="371">
        <v>0</v>
      </c>
      <c r="V520" s="371">
        <v>0</v>
      </c>
      <c r="W520" s="371" t="s">
        <v>990</v>
      </c>
      <c r="X520" s="371" t="s">
        <v>987</v>
      </c>
      <c r="Y520" s="415"/>
    </row>
    <row r="521" spans="1:25" s="575" customFormat="1">
      <c r="A521" s="450">
        <v>90310000</v>
      </c>
      <c r="B521" s="723">
        <v>1</v>
      </c>
      <c r="C521" s="348" t="s">
        <v>1040</v>
      </c>
      <c r="D521" s="348" t="s">
        <v>984</v>
      </c>
      <c r="E521" s="128">
        <v>429</v>
      </c>
      <c r="F521" s="722">
        <v>38566</v>
      </c>
      <c r="G521" s="130" t="s">
        <v>37</v>
      </c>
      <c r="H521" s="707">
        <v>2500</v>
      </c>
      <c r="I521" s="353"/>
      <c r="J521" s="132"/>
      <c r="K521" s="410" t="s">
        <v>68</v>
      </c>
      <c r="L521" s="133" t="s">
        <v>39</v>
      </c>
      <c r="M521" s="411" t="s">
        <v>985</v>
      </c>
      <c r="N521" s="412">
        <v>25</v>
      </c>
      <c r="O521" s="134"/>
      <c r="P521" s="134"/>
      <c r="Q521" s="134"/>
      <c r="R521" s="134"/>
      <c r="S521" s="134"/>
      <c r="T521" s="414">
        <v>0</v>
      </c>
      <c r="U521" s="371">
        <v>0</v>
      </c>
      <c r="V521" s="371">
        <v>0</v>
      </c>
      <c r="W521" s="371">
        <v>0</v>
      </c>
      <c r="X521" s="371">
        <v>0</v>
      </c>
      <c r="Y521" s="415"/>
    </row>
    <row r="522" spans="1:25" s="575" customFormat="1">
      <c r="A522" s="450">
        <v>90310000</v>
      </c>
      <c r="B522" s="723">
        <v>1</v>
      </c>
      <c r="C522" s="348" t="s">
        <v>1040</v>
      </c>
      <c r="D522" s="348" t="s">
        <v>134</v>
      </c>
      <c r="E522" s="128">
        <v>429</v>
      </c>
      <c r="F522" s="722">
        <v>38575</v>
      </c>
      <c r="G522" s="130" t="s">
        <v>37</v>
      </c>
      <c r="H522" s="707">
        <v>2500</v>
      </c>
      <c r="I522" s="353" t="s">
        <v>59</v>
      </c>
      <c r="J522" s="132">
        <v>3.5</v>
      </c>
      <c r="K522" s="410" t="s">
        <v>68</v>
      </c>
      <c r="L522" s="133" t="s">
        <v>39</v>
      </c>
      <c r="M522" s="411" t="s">
        <v>985</v>
      </c>
      <c r="N522" s="412">
        <v>23</v>
      </c>
      <c r="O522" s="134">
        <v>1500000</v>
      </c>
      <c r="P522" s="134">
        <v>1500000</v>
      </c>
      <c r="Q522" s="134">
        <v>34321575</v>
      </c>
      <c r="R522" s="134">
        <v>296086</v>
      </c>
      <c r="S522" s="134">
        <v>34617661</v>
      </c>
      <c r="T522" s="414" t="s">
        <v>645</v>
      </c>
      <c r="U522" s="371">
        <v>0</v>
      </c>
      <c r="V522" s="371">
        <v>0</v>
      </c>
      <c r="W522" s="371">
        <v>0</v>
      </c>
      <c r="X522" s="371" t="s">
        <v>987</v>
      </c>
      <c r="Y522" s="415"/>
    </row>
    <row r="523" spans="1:25" s="575" customFormat="1">
      <c r="A523" s="450">
        <v>95134000</v>
      </c>
      <c r="B523" s="408">
        <v>6</v>
      </c>
      <c r="C523" s="348" t="s">
        <v>1041</v>
      </c>
      <c r="D523" s="348" t="s">
        <v>984</v>
      </c>
      <c r="E523" s="128">
        <v>659</v>
      </c>
      <c r="F523" s="722">
        <v>40645</v>
      </c>
      <c r="G523" s="130" t="s">
        <v>37</v>
      </c>
      <c r="H523" s="707">
        <v>2000</v>
      </c>
      <c r="I523" s="353"/>
      <c r="J523" s="132"/>
      <c r="K523" s="410" t="s">
        <v>68</v>
      </c>
      <c r="L523" s="133" t="s">
        <v>39</v>
      </c>
      <c r="M523" s="411" t="s">
        <v>49</v>
      </c>
      <c r="N523" s="412">
        <v>30</v>
      </c>
      <c r="O523" s="134"/>
      <c r="P523" s="134"/>
      <c r="Q523" s="134"/>
      <c r="R523" s="134"/>
      <c r="S523" s="134"/>
      <c r="T523" s="414">
        <v>0</v>
      </c>
      <c r="U523" s="371">
        <v>0</v>
      </c>
      <c r="V523" s="371">
        <v>0</v>
      </c>
      <c r="W523" s="371">
        <v>0</v>
      </c>
      <c r="X523" s="371">
        <v>0</v>
      </c>
      <c r="Y523" s="415"/>
    </row>
    <row r="524" spans="1:25" s="575" customFormat="1">
      <c r="A524" s="450">
        <v>95134000</v>
      </c>
      <c r="B524" s="408">
        <v>6</v>
      </c>
      <c r="C524" s="348" t="s">
        <v>1041</v>
      </c>
      <c r="D524" s="348" t="s">
        <v>134</v>
      </c>
      <c r="E524" s="128">
        <v>659</v>
      </c>
      <c r="F524" s="722">
        <v>40647</v>
      </c>
      <c r="G524" s="130" t="s">
        <v>37</v>
      </c>
      <c r="H524" s="707">
        <v>1200</v>
      </c>
      <c r="I524" s="353" t="s">
        <v>46</v>
      </c>
      <c r="J524" s="132">
        <v>4.2</v>
      </c>
      <c r="K524" s="410" t="s">
        <v>68</v>
      </c>
      <c r="L524" s="133" t="s">
        <v>39</v>
      </c>
      <c r="M524" s="411" t="s">
        <v>49</v>
      </c>
      <c r="N524" s="412">
        <v>14</v>
      </c>
      <c r="O524" s="134">
        <v>1200000</v>
      </c>
      <c r="P524" s="134">
        <v>1200000</v>
      </c>
      <c r="Q524" s="134">
        <v>27457260</v>
      </c>
      <c r="R524" s="134">
        <v>328757</v>
      </c>
      <c r="S524" s="134">
        <v>27786017</v>
      </c>
      <c r="T524" s="414" t="s">
        <v>645</v>
      </c>
      <c r="U524" s="371">
        <v>0</v>
      </c>
      <c r="V524" s="371">
        <v>0</v>
      </c>
      <c r="W524" s="371">
        <v>0</v>
      </c>
      <c r="X524" s="371">
        <v>0</v>
      </c>
      <c r="Y524" s="415"/>
    </row>
    <row r="525" spans="1:25" s="575" customFormat="1">
      <c r="A525" s="450">
        <v>96604380</v>
      </c>
      <c r="B525" s="723">
        <v>6</v>
      </c>
      <c r="C525" s="348" t="s">
        <v>472</v>
      </c>
      <c r="D525" s="348" t="s">
        <v>984</v>
      </c>
      <c r="E525" s="128">
        <v>340</v>
      </c>
      <c r="F525" s="722">
        <v>37846</v>
      </c>
      <c r="G525" s="130" t="s">
        <v>37</v>
      </c>
      <c r="H525" s="707">
        <v>1000</v>
      </c>
      <c r="I525" s="353"/>
      <c r="J525" s="132"/>
      <c r="K525" s="410" t="s">
        <v>68</v>
      </c>
      <c r="L525" s="133" t="s">
        <v>39</v>
      </c>
      <c r="M525" s="411" t="s">
        <v>985</v>
      </c>
      <c r="N525" s="412">
        <v>10</v>
      </c>
      <c r="O525" s="134"/>
      <c r="P525" s="134"/>
      <c r="Q525" s="134"/>
      <c r="R525" s="134"/>
      <c r="S525" s="134"/>
      <c r="T525" s="414">
        <v>0</v>
      </c>
      <c r="U525" s="371">
        <v>0</v>
      </c>
      <c r="V525" s="371">
        <v>0</v>
      </c>
      <c r="W525" s="371">
        <v>0</v>
      </c>
      <c r="X525" s="371">
        <v>0</v>
      </c>
      <c r="Y525" s="415"/>
    </row>
    <row r="526" spans="1:25" s="575" customFormat="1">
      <c r="A526" s="450">
        <v>96604380</v>
      </c>
      <c r="B526" s="723">
        <v>6</v>
      </c>
      <c r="C526" s="348" t="s">
        <v>472</v>
      </c>
      <c r="D526" s="348" t="s">
        <v>134</v>
      </c>
      <c r="E526" s="128">
        <v>340</v>
      </c>
      <c r="F526" s="722">
        <v>37846</v>
      </c>
      <c r="G526" s="130" t="s">
        <v>37</v>
      </c>
      <c r="H526" s="707">
        <v>1000</v>
      </c>
      <c r="I526" s="353" t="s">
        <v>87</v>
      </c>
      <c r="J526" s="132">
        <v>4.75</v>
      </c>
      <c r="K526" s="410" t="s">
        <v>68</v>
      </c>
      <c r="L526" s="133" t="s">
        <v>39</v>
      </c>
      <c r="M526" s="411" t="s">
        <v>985</v>
      </c>
      <c r="N526" s="412">
        <v>7</v>
      </c>
      <c r="O526" s="134">
        <v>1000000</v>
      </c>
      <c r="P526" s="134"/>
      <c r="Q526" s="134">
        <v>0</v>
      </c>
      <c r="R526" s="134"/>
      <c r="S526" s="134"/>
      <c r="T526" s="414" t="s">
        <v>645</v>
      </c>
      <c r="U526" s="371">
        <v>0</v>
      </c>
      <c r="V526" s="371">
        <v>0</v>
      </c>
      <c r="W526" s="371" t="s">
        <v>990</v>
      </c>
      <c r="X526" s="371" t="s">
        <v>987</v>
      </c>
      <c r="Y526" s="415"/>
    </row>
    <row r="527" spans="1:25" s="575" customFormat="1">
      <c r="A527" s="450">
        <v>96604380</v>
      </c>
      <c r="B527" s="723">
        <v>6</v>
      </c>
      <c r="C527" s="348" t="s">
        <v>472</v>
      </c>
      <c r="D527" s="348" t="s">
        <v>142</v>
      </c>
      <c r="E527" s="128">
        <v>340</v>
      </c>
      <c r="F527" s="722">
        <v>39272</v>
      </c>
      <c r="G527" s="130" t="s">
        <v>37</v>
      </c>
      <c r="H527" s="707">
        <v>1000</v>
      </c>
      <c r="I527" s="353" t="s">
        <v>72</v>
      </c>
      <c r="J527" s="132">
        <v>3.8</v>
      </c>
      <c r="K527" s="410" t="s">
        <v>68</v>
      </c>
      <c r="L527" s="133" t="s">
        <v>985</v>
      </c>
      <c r="M527" s="411" t="s">
        <v>985</v>
      </c>
      <c r="N527" s="412">
        <v>21</v>
      </c>
      <c r="O527" s="134">
        <v>1000000</v>
      </c>
      <c r="P527" s="134">
        <v>941176</v>
      </c>
      <c r="Q527" s="134">
        <v>21535095</v>
      </c>
      <c r="R527" s="134">
        <v>372140</v>
      </c>
      <c r="S527" s="134">
        <v>21907235</v>
      </c>
      <c r="T527" s="414" t="s">
        <v>645</v>
      </c>
      <c r="U527" s="371">
        <v>0</v>
      </c>
      <c r="V527" s="371">
        <v>0</v>
      </c>
      <c r="W527" s="371">
        <v>0</v>
      </c>
      <c r="X527" s="371" t="s">
        <v>987</v>
      </c>
      <c r="Y527" s="415"/>
    </row>
    <row r="528" spans="1:25" s="575" customFormat="1">
      <c r="A528" s="450">
        <v>96604380</v>
      </c>
      <c r="B528" s="723">
        <v>6</v>
      </c>
      <c r="C528" s="348" t="s">
        <v>472</v>
      </c>
      <c r="D528" s="348" t="s">
        <v>984</v>
      </c>
      <c r="E528" s="128">
        <v>376</v>
      </c>
      <c r="F528" s="722">
        <v>38184</v>
      </c>
      <c r="G528" s="130" t="s">
        <v>37</v>
      </c>
      <c r="H528" s="707">
        <v>1500</v>
      </c>
      <c r="I528" s="353"/>
      <c r="J528" s="132"/>
      <c r="K528" s="410" t="s">
        <v>985</v>
      </c>
      <c r="L528" s="133" t="s">
        <v>985</v>
      </c>
      <c r="M528" s="411" t="s">
        <v>985</v>
      </c>
      <c r="N528" s="412">
        <v>23</v>
      </c>
      <c r="O528" s="134"/>
      <c r="P528" s="134"/>
      <c r="Q528" s="134"/>
      <c r="R528" s="134"/>
      <c r="S528" s="134"/>
      <c r="T528" s="414">
        <v>0</v>
      </c>
      <c r="U528" s="371">
        <v>0</v>
      </c>
      <c r="V528" s="371">
        <v>0</v>
      </c>
      <c r="W528" s="371">
        <v>0</v>
      </c>
      <c r="X528" s="371">
        <v>0</v>
      </c>
      <c r="Y528" s="415"/>
    </row>
    <row r="529" spans="1:25" s="575" customFormat="1">
      <c r="A529" s="450">
        <v>96604380</v>
      </c>
      <c r="B529" s="723">
        <v>6</v>
      </c>
      <c r="C529" s="348" t="s">
        <v>472</v>
      </c>
      <c r="D529" s="348" t="s">
        <v>134</v>
      </c>
      <c r="E529" s="128">
        <v>376</v>
      </c>
      <c r="F529" s="722">
        <v>38184</v>
      </c>
      <c r="G529" s="130" t="s">
        <v>37</v>
      </c>
      <c r="H529" s="707">
        <v>750</v>
      </c>
      <c r="I529" s="353" t="s">
        <v>89</v>
      </c>
      <c r="J529" s="132">
        <v>4.5</v>
      </c>
      <c r="K529" s="410" t="s">
        <v>68</v>
      </c>
      <c r="L529" s="133" t="s">
        <v>985</v>
      </c>
      <c r="M529" s="411" t="s">
        <v>985</v>
      </c>
      <c r="N529" s="412">
        <v>12</v>
      </c>
      <c r="O529" s="134">
        <v>700000</v>
      </c>
      <c r="P529" s="134"/>
      <c r="Q529" s="134">
        <v>0</v>
      </c>
      <c r="R529" s="134"/>
      <c r="S529" s="134"/>
      <c r="T529" s="414" t="s">
        <v>645</v>
      </c>
      <c r="U529" s="371">
        <v>0</v>
      </c>
      <c r="V529" s="371">
        <v>0</v>
      </c>
      <c r="W529" s="371" t="s">
        <v>990</v>
      </c>
      <c r="X529" s="371" t="s">
        <v>987</v>
      </c>
      <c r="Y529" s="415"/>
    </row>
    <row r="530" spans="1:25" s="575" customFormat="1">
      <c r="A530" s="450">
        <v>96604380</v>
      </c>
      <c r="B530" s="723">
        <v>6</v>
      </c>
      <c r="C530" s="348" t="s">
        <v>472</v>
      </c>
      <c r="D530" s="348" t="s">
        <v>142</v>
      </c>
      <c r="E530" s="128">
        <v>376</v>
      </c>
      <c r="F530" s="722">
        <v>38729</v>
      </c>
      <c r="G530" s="130" t="s">
        <v>37</v>
      </c>
      <c r="H530" s="707">
        <v>500</v>
      </c>
      <c r="I530" s="353" t="s">
        <v>99</v>
      </c>
      <c r="J530" s="132">
        <v>4.2</v>
      </c>
      <c r="K530" s="410" t="s">
        <v>68</v>
      </c>
      <c r="L530" s="133" t="s">
        <v>39</v>
      </c>
      <c r="M530" s="411" t="s">
        <v>985</v>
      </c>
      <c r="N530" s="412">
        <v>21</v>
      </c>
      <c r="O530" s="134">
        <v>500000</v>
      </c>
      <c r="P530" s="134">
        <v>381579</v>
      </c>
      <c r="Q530" s="134">
        <v>8730928</v>
      </c>
      <c r="R530" s="134">
        <v>166589</v>
      </c>
      <c r="S530" s="134">
        <v>8897517</v>
      </c>
      <c r="T530" s="414" t="s">
        <v>645</v>
      </c>
      <c r="U530" s="371">
        <v>0</v>
      </c>
      <c r="V530" s="371">
        <v>0</v>
      </c>
      <c r="W530" s="371">
        <v>0</v>
      </c>
      <c r="X530" s="371" t="s">
        <v>987</v>
      </c>
      <c r="Y530" s="415"/>
    </row>
    <row r="531" spans="1:25" s="575" customFormat="1">
      <c r="A531" s="450">
        <v>96604380</v>
      </c>
      <c r="B531" s="723">
        <v>6</v>
      </c>
      <c r="C531" s="348" t="s">
        <v>472</v>
      </c>
      <c r="D531" s="348" t="s">
        <v>984</v>
      </c>
      <c r="E531" s="128">
        <v>454</v>
      </c>
      <c r="F531" s="722">
        <v>38763</v>
      </c>
      <c r="G531" s="130" t="s">
        <v>37</v>
      </c>
      <c r="H531" s="707">
        <v>1500</v>
      </c>
      <c r="I531" s="353"/>
      <c r="J531" s="132"/>
      <c r="K531" s="410" t="s">
        <v>68</v>
      </c>
      <c r="L531" s="133" t="s">
        <v>39</v>
      </c>
      <c r="M531" s="411" t="s">
        <v>985</v>
      </c>
      <c r="N531" s="412">
        <v>25</v>
      </c>
      <c r="O531" s="134"/>
      <c r="P531" s="134"/>
      <c r="Q531" s="134"/>
      <c r="R531" s="134"/>
      <c r="S531" s="134"/>
      <c r="T531" s="414">
        <v>0</v>
      </c>
      <c r="U531" s="371">
        <v>0</v>
      </c>
      <c r="V531" s="371">
        <v>0</v>
      </c>
      <c r="W531" s="371">
        <v>0</v>
      </c>
      <c r="X531" s="371">
        <v>0</v>
      </c>
      <c r="Y531" s="415"/>
    </row>
    <row r="532" spans="1:25" s="575" customFormat="1">
      <c r="A532" s="450">
        <v>96604380</v>
      </c>
      <c r="B532" s="723">
        <v>6</v>
      </c>
      <c r="C532" s="348" t="s">
        <v>472</v>
      </c>
      <c r="D532" s="348" t="s">
        <v>134</v>
      </c>
      <c r="E532" s="128">
        <v>454</v>
      </c>
      <c r="F532" s="722">
        <v>38763</v>
      </c>
      <c r="G532" s="130" t="s">
        <v>37</v>
      </c>
      <c r="H532" s="707">
        <v>1500</v>
      </c>
      <c r="I532" s="353" t="s">
        <v>63</v>
      </c>
      <c r="J532" s="132">
        <v>4.2</v>
      </c>
      <c r="K532" s="410" t="s">
        <v>39</v>
      </c>
      <c r="L532" s="133" t="s">
        <v>985</v>
      </c>
      <c r="M532" s="411" t="s">
        <v>985</v>
      </c>
      <c r="N532" s="412">
        <v>20</v>
      </c>
      <c r="O532" s="134">
        <v>1500000</v>
      </c>
      <c r="P532" s="134">
        <v>1144737</v>
      </c>
      <c r="Q532" s="134">
        <v>26192785</v>
      </c>
      <c r="R532" s="134">
        <v>499765</v>
      </c>
      <c r="S532" s="134">
        <v>26692550</v>
      </c>
      <c r="T532" s="414" t="s">
        <v>645</v>
      </c>
      <c r="U532" s="371">
        <v>0</v>
      </c>
      <c r="V532" s="371">
        <v>0</v>
      </c>
      <c r="W532" s="371">
        <v>0</v>
      </c>
      <c r="X532" s="371" t="s">
        <v>987</v>
      </c>
      <c r="Y532" s="415"/>
    </row>
    <row r="533" spans="1:25" s="575" customFormat="1">
      <c r="A533" s="450">
        <v>96604380</v>
      </c>
      <c r="B533" s="723">
        <v>6</v>
      </c>
      <c r="C533" s="348" t="s">
        <v>472</v>
      </c>
      <c r="D533" s="348" t="s">
        <v>984</v>
      </c>
      <c r="E533" s="128">
        <v>507</v>
      </c>
      <c r="F533" s="722">
        <v>39293</v>
      </c>
      <c r="G533" s="130" t="s">
        <v>37</v>
      </c>
      <c r="H533" s="707">
        <v>1500</v>
      </c>
      <c r="I533" s="353"/>
      <c r="J533" s="132"/>
      <c r="K533" s="410" t="s">
        <v>39</v>
      </c>
      <c r="L533" s="133" t="s">
        <v>68</v>
      </c>
      <c r="M533" s="411" t="s">
        <v>985</v>
      </c>
      <c r="N533" s="412">
        <v>25</v>
      </c>
      <c r="O533" s="134"/>
      <c r="P533" s="134"/>
      <c r="Q533" s="134"/>
      <c r="R533" s="134"/>
      <c r="S533" s="134"/>
      <c r="T533" s="414">
        <v>0</v>
      </c>
      <c r="U533" s="371">
        <v>0</v>
      </c>
      <c r="V533" s="371">
        <v>0</v>
      </c>
      <c r="W533" s="371">
        <v>0</v>
      </c>
      <c r="X533" s="371">
        <v>0</v>
      </c>
      <c r="Y533" s="415"/>
    </row>
    <row r="534" spans="1:25" s="575" customFormat="1">
      <c r="A534" s="450">
        <v>96604380</v>
      </c>
      <c r="B534" s="723">
        <v>6</v>
      </c>
      <c r="C534" s="348" t="s">
        <v>472</v>
      </c>
      <c r="D534" s="348" t="s">
        <v>134</v>
      </c>
      <c r="E534" s="128">
        <v>507</v>
      </c>
      <c r="F534" s="722">
        <v>39293</v>
      </c>
      <c r="G534" s="130" t="s">
        <v>37</v>
      </c>
      <c r="H534" s="707">
        <v>500</v>
      </c>
      <c r="I534" s="353" t="s">
        <v>56</v>
      </c>
      <c r="J534" s="132">
        <v>3.8</v>
      </c>
      <c r="K534" s="410" t="s">
        <v>39</v>
      </c>
      <c r="L534" s="133" t="s">
        <v>68</v>
      </c>
      <c r="M534" s="411" t="s">
        <v>985</v>
      </c>
      <c r="N534" s="412">
        <v>21</v>
      </c>
      <c r="O534" s="134">
        <v>500000</v>
      </c>
      <c r="P534" s="134">
        <v>470588</v>
      </c>
      <c r="Q534" s="134">
        <v>10767548</v>
      </c>
      <c r="R534" s="134">
        <v>186070</v>
      </c>
      <c r="S534" s="134">
        <v>10953618</v>
      </c>
      <c r="T534" s="414" t="s">
        <v>645</v>
      </c>
      <c r="U534" s="371">
        <v>0</v>
      </c>
      <c r="V534" s="371">
        <v>0</v>
      </c>
      <c r="W534" s="371">
        <v>0</v>
      </c>
      <c r="X534" s="371" t="s">
        <v>987</v>
      </c>
      <c r="Y534" s="415"/>
    </row>
    <row r="535" spans="1:25" s="575" customFormat="1">
      <c r="A535" s="450">
        <v>96604380</v>
      </c>
      <c r="B535" s="408">
        <v>6</v>
      </c>
      <c r="C535" s="348" t="s">
        <v>472</v>
      </c>
      <c r="D535" s="348" t="s">
        <v>984</v>
      </c>
      <c r="E535" s="128">
        <v>620</v>
      </c>
      <c r="F535" s="722">
        <v>40137</v>
      </c>
      <c r="G535" s="130" t="s">
        <v>37</v>
      </c>
      <c r="H535" s="707">
        <v>1250</v>
      </c>
      <c r="I535" s="353"/>
      <c r="J535" s="132"/>
      <c r="K535" s="410" t="s">
        <v>68</v>
      </c>
      <c r="L535" s="133" t="s">
        <v>39</v>
      </c>
      <c r="M535" s="411" t="s">
        <v>985</v>
      </c>
      <c r="N535" s="412">
        <v>25</v>
      </c>
      <c r="O535" s="134"/>
      <c r="P535" s="134"/>
      <c r="Q535" s="134"/>
      <c r="R535" s="134"/>
      <c r="S535" s="134"/>
      <c r="T535" s="414">
        <v>0</v>
      </c>
      <c r="U535" s="371">
        <v>0</v>
      </c>
      <c r="V535" s="371">
        <v>0</v>
      </c>
      <c r="W535" s="371">
        <v>0</v>
      </c>
      <c r="X535" s="371">
        <v>0</v>
      </c>
      <c r="Y535" s="415"/>
    </row>
    <row r="536" spans="1:25" s="575" customFormat="1">
      <c r="A536" s="450">
        <v>96604380</v>
      </c>
      <c r="B536" s="408">
        <v>6</v>
      </c>
      <c r="C536" s="348" t="s">
        <v>472</v>
      </c>
      <c r="D536" s="348" t="s">
        <v>134</v>
      </c>
      <c r="E536" s="128">
        <v>620</v>
      </c>
      <c r="F536" s="722">
        <v>40137</v>
      </c>
      <c r="G536" s="130" t="s">
        <v>37</v>
      </c>
      <c r="H536" s="707">
        <v>1250</v>
      </c>
      <c r="I536" s="353" t="s">
        <v>51</v>
      </c>
      <c r="J536" s="132">
        <v>4.5</v>
      </c>
      <c r="K536" s="410" t="s">
        <v>68</v>
      </c>
      <c r="L536" s="133" t="s">
        <v>39</v>
      </c>
      <c r="M536" s="411" t="s">
        <v>985</v>
      </c>
      <c r="N536" s="412">
        <v>23</v>
      </c>
      <c r="O536" s="134">
        <v>1250000</v>
      </c>
      <c r="P536" s="134">
        <v>1250000</v>
      </c>
      <c r="Q536" s="134">
        <v>28601313</v>
      </c>
      <c r="R536" s="134">
        <v>267233</v>
      </c>
      <c r="S536" s="134">
        <v>28868546</v>
      </c>
      <c r="T536" s="414" t="s">
        <v>645</v>
      </c>
      <c r="U536" s="371">
        <v>0</v>
      </c>
      <c r="V536" s="371">
        <v>0</v>
      </c>
      <c r="W536" s="371">
        <v>0</v>
      </c>
      <c r="X536" s="371" t="s">
        <v>987</v>
      </c>
      <c r="Y536" s="415"/>
    </row>
    <row r="537" spans="1:25" s="575" customFormat="1">
      <c r="A537" s="450">
        <v>91335000</v>
      </c>
      <c r="B537" s="408">
        <v>6</v>
      </c>
      <c r="C537" s="373" t="s">
        <v>1042</v>
      </c>
      <c r="D537" s="348" t="s">
        <v>984</v>
      </c>
      <c r="E537" s="128">
        <v>552</v>
      </c>
      <c r="F537" s="722">
        <v>39741</v>
      </c>
      <c r="G537" s="130" t="s">
        <v>37</v>
      </c>
      <c r="H537" s="707">
        <v>3500</v>
      </c>
      <c r="I537" s="353"/>
      <c r="J537" s="132"/>
      <c r="K537" s="410" t="s">
        <v>68</v>
      </c>
      <c r="L537" s="133" t="s">
        <v>985</v>
      </c>
      <c r="M537" s="411" t="s">
        <v>985</v>
      </c>
      <c r="N537" s="412">
        <v>10</v>
      </c>
      <c r="O537" s="134"/>
      <c r="P537" s="134"/>
      <c r="Q537" s="134"/>
      <c r="R537" s="134"/>
      <c r="S537" s="134"/>
      <c r="T537" s="414">
        <v>0</v>
      </c>
      <c r="U537" s="371">
        <v>0</v>
      </c>
      <c r="V537" s="371">
        <v>0</v>
      </c>
      <c r="W537" s="371">
        <v>0</v>
      </c>
      <c r="X537" s="371">
        <v>0</v>
      </c>
      <c r="Y537" s="417"/>
    </row>
    <row r="538" spans="1:25" s="575" customFormat="1">
      <c r="A538" s="450">
        <v>91335000</v>
      </c>
      <c r="B538" s="408">
        <v>6</v>
      </c>
      <c r="C538" s="373" t="s">
        <v>1042</v>
      </c>
      <c r="D538" s="348" t="s">
        <v>134</v>
      </c>
      <c r="E538" s="128">
        <v>552</v>
      </c>
      <c r="F538" s="722">
        <v>39834</v>
      </c>
      <c r="G538" s="130" t="s">
        <v>37</v>
      </c>
      <c r="H538" s="707">
        <v>3500</v>
      </c>
      <c r="I538" s="353" t="s">
        <v>46</v>
      </c>
      <c r="J538" s="132">
        <v>6.4</v>
      </c>
      <c r="K538" s="410" t="s">
        <v>68</v>
      </c>
      <c r="L538" s="133" t="s">
        <v>985</v>
      </c>
      <c r="M538" s="411" t="s">
        <v>985</v>
      </c>
      <c r="N538" s="412">
        <v>5</v>
      </c>
      <c r="O538" s="134">
        <v>500000</v>
      </c>
      <c r="P538" s="134">
        <v>500000</v>
      </c>
      <c r="Q538" s="134">
        <v>11440525</v>
      </c>
      <c r="R538" s="134">
        <v>260850</v>
      </c>
      <c r="S538" s="134">
        <v>11701375</v>
      </c>
      <c r="T538" s="414" t="s">
        <v>645</v>
      </c>
      <c r="U538" s="371">
        <v>0</v>
      </c>
      <c r="V538" s="371">
        <v>0</v>
      </c>
      <c r="W538" s="371">
        <v>0</v>
      </c>
      <c r="X538" s="371" t="s">
        <v>987</v>
      </c>
      <c r="Y538" s="417"/>
    </row>
    <row r="539" spans="1:25" s="575" customFormat="1">
      <c r="A539" s="450">
        <v>91335000</v>
      </c>
      <c r="B539" s="408">
        <v>6</v>
      </c>
      <c r="C539" s="373" t="s">
        <v>1042</v>
      </c>
      <c r="D539" s="348" t="s">
        <v>134</v>
      </c>
      <c r="E539" s="128">
        <v>552</v>
      </c>
      <c r="F539" s="722">
        <v>39834</v>
      </c>
      <c r="G539" s="130" t="s">
        <v>162</v>
      </c>
      <c r="H539" s="707">
        <v>75000000</v>
      </c>
      <c r="I539" s="353" t="s">
        <v>87</v>
      </c>
      <c r="J539" s="132">
        <v>8.5500000000000007</v>
      </c>
      <c r="K539" s="410" t="s">
        <v>68</v>
      </c>
      <c r="L539" s="133" t="s">
        <v>985</v>
      </c>
      <c r="M539" s="411" t="s">
        <v>985</v>
      </c>
      <c r="N539" s="412">
        <v>5</v>
      </c>
      <c r="O539" s="134"/>
      <c r="P539" s="134"/>
      <c r="Q539" s="134">
        <v>0</v>
      </c>
      <c r="R539" s="134"/>
      <c r="S539" s="134"/>
      <c r="T539" s="414">
        <v>0</v>
      </c>
      <c r="U539" s="371">
        <v>0</v>
      </c>
      <c r="V539" s="371" t="s">
        <v>988</v>
      </c>
      <c r="W539" s="371">
        <v>0</v>
      </c>
      <c r="X539" s="371" t="s">
        <v>987</v>
      </c>
      <c r="Y539" s="417"/>
    </row>
    <row r="540" spans="1:25" s="575" customFormat="1">
      <c r="A540" s="450">
        <v>91335000</v>
      </c>
      <c r="B540" s="408">
        <v>6</v>
      </c>
      <c r="C540" s="373" t="s">
        <v>1042</v>
      </c>
      <c r="D540" s="348" t="s">
        <v>134</v>
      </c>
      <c r="E540" s="128">
        <v>552</v>
      </c>
      <c r="F540" s="722">
        <v>39834</v>
      </c>
      <c r="G540" s="130" t="s">
        <v>37</v>
      </c>
      <c r="H540" s="707">
        <v>3500</v>
      </c>
      <c r="I540" s="353" t="s">
        <v>89</v>
      </c>
      <c r="J540" s="132">
        <v>6.1</v>
      </c>
      <c r="K540" s="410" t="s">
        <v>68</v>
      </c>
      <c r="L540" s="133" t="s">
        <v>985</v>
      </c>
      <c r="M540" s="411" t="s">
        <v>985</v>
      </c>
      <c r="N540" s="412">
        <v>9.5</v>
      </c>
      <c r="O540" s="134"/>
      <c r="P540" s="134"/>
      <c r="Q540" s="134">
        <v>0</v>
      </c>
      <c r="R540" s="134"/>
      <c r="S540" s="134"/>
      <c r="T540" s="414" t="s">
        <v>645</v>
      </c>
      <c r="U540" s="371">
        <v>0</v>
      </c>
      <c r="V540" s="371" t="s">
        <v>988</v>
      </c>
      <c r="W540" s="371">
        <v>0</v>
      </c>
      <c r="X540" s="371" t="s">
        <v>987</v>
      </c>
      <c r="Y540" s="417"/>
    </row>
    <row r="541" spans="1:25" s="575" customFormat="1">
      <c r="A541" s="450">
        <v>91335000</v>
      </c>
      <c r="B541" s="408">
        <v>6</v>
      </c>
      <c r="C541" s="373" t="s">
        <v>1042</v>
      </c>
      <c r="D541" s="348" t="s">
        <v>134</v>
      </c>
      <c r="E541" s="128">
        <v>552</v>
      </c>
      <c r="F541" s="722">
        <v>39834</v>
      </c>
      <c r="G541" s="130" t="s">
        <v>162</v>
      </c>
      <c r="H541" s="707">
        <v>75000000</v>
      </c>
      <c r="I541" s="353" t="s">
        <v>63</v>
      </c>
      <c r="J541" s="132">
        <v>8.5500000000000007</v>
      </c>
      <c r="K541" s="410" t="s">
        <v>68</v>
      </c>
      <c r="L541" s="133" t="s">
        <v>985</v>
      </c>
      <c r="M541" s="411" t="s">
        <v>985</v>
      </c>
      <c r="N541" s="412">
        <v>9.5</v>
      </c>
      <c r="O541" s="134"/>
      <c r="P541" s="134"/>
      <c r="Q541" s="134">
        <v>0</v>
      </c>
      <c r="R541" s="134"/>
      <c r="S541" s="134"/>
      <c r="T541" s="414">
        <v>0</v>
      </c>
      <c r="U541" s="371">
        <v>0</v>
      </c>
      <c r="V541" s="371" t="s">
        <v>988</v>
      </c>
      <c r="W541" s="371">
        <v>0</v>
      </c>
      <c r="X541" s="371" t="s">
        <v>987</v>
      </c>
      <c r="Y541" s="417"/>
    </row>
    <row r="542" spans="1:25" s="575" customFormat="1">
      <c r="A542" s="450">
        <v>91335000</v>
      </c>
      <c r="B542" s="408">
        <v>6</v>
      </c>
      <c r="C542" s="373" t="s">
        <v>1042</v>
      </c>
      <c r="D542" s="348" t="s">
        <v>984</v>
      </c>
      <c r="E542" s="128">
        <v>553</v>
      </c>
      <c r="F542" s="722">
        <v>39741</v>
      </c>
      <c r="G542" s="130" t="s">
        <v>37</v>
      </c>
      <c r="H542" s="707">
        <v>3500</v>
      </c>
      <c r="I542" s="353"/>
      <c r="J542" s="132"/>
      <c r="K542" s="410" t="s">
        <v>68</v>
      </c>
      <c r="L542" s="133" t="s">
        <v>985</v>
      </c>
      <c r="M542" s="411" t="s">
        <v>985</v>
      </c>
      <c r="N542" s="412">
        <v>30</v>
      </c>
      <c r="O542" s="134"/>
      <c r="P542" s="134"/>
      <c r="Q542" s="134"/>
      <c r="R542" s="134"/>
      <c r="S542" s="134"/>
      <c r="T542" s="414">
        <v>0</v>
      </c>
      <c r="U542" s="371">
        <v>0</v>
      </c>
      <c r="V542" s="371">
        <v>0</v>
      </c>
      <c r="W542" s="371">
        <v>0</v>
      </c>
      <c r="X542" s="371">
        <v>0</v>
      </c>
      <c r="Y542" s="417"/>
    </row>
    <row r="543" spans="1:25" s="575" customFormat="1">
      <c r="A543" s="450">
        <v>91335000</v>
      </c>
      <c r="B543" s="408">
        <v>6</v>
      </c>
      <c r="C543" s="373" t="s">
        <v>1042</v>
      </c>
      <c r="D543" s="348" t="s">
        <v>134</v>
      </c>
      <c r="E543" s="128">
        <v>553</v>
      </c>
      <c r="F543" s="722">
        <v>39834</v>
      </c>
      <c r="G543" s="130" t="s">
        <v>37</v>
      </c>
      <c r="H543" s="707">
        <v>3500</v>
      </c>
      <c r="I543" s="353" t="s">
        <v>56</v>
      </c>
      <c r="J543" s="133">
        <v>6.3</v>
      </c>
      <c r="K543" s="410" t="s">
        <v>68</v>
      </c>
      <c r="L543" s="133" t="s">
        <v>985</v>
      </c>
      <c r="M543" s="411" t="s">
        <v>985</v>
      </c>
      <c r="N543" s="412">
        <v>21</v>
      </c>
      <c r="O543" s="134">
        <v>3000000</v>
      </c>
      <c r="P543" s="134">
        <v>3000000</v>
      </c>
      <c r="Q543" s="134">
        <v>68643150</v>
      </c>
      <c r="R543" s="134">
        <v>1541056</v>
      </c>
      <c r="S543" s="134">
        <v>70184206</v>
      </c>
      <c r="T543" s="414" t="s">
        <v>645</v>
      </c>
      <c r="U543" s="371">
        <v>0</v>
      </c>
      <c r="V543" s="371">
        <v>0</v>
      </c>
      <c r="W543" s="371">
        <v>0</v>
      </c>
      <c r="X543" s="371" t="s">
        <v>987</v>
      </c>
      <c r="Y543" s="417"/>
    </row>
    <row r="544" spans="1:25" s="575" customFormat="1">
      <c r="A544" s="450">
        <v>90269000</v>
      </c>
      <c r="B544" s="408" t="s">
        <v>75</v>
      </c>
      <c r="C544" s="348" t="s">
        <v>1043</v>
      </c>
      <c r="D544" s="348" t="s">
        <v>984</v>
      </c>
      <c r="E544" s="128">
        <v>438</v>
      </c>
      <c r="F544" s="722">
        <v>38666</v>
      </c>
      <c r="G544" s="130" t="s">
        <v>37</v>
      </c>
      <c r="H544" s="707">
        <v>2000</v>
      </c>
      <c r="I544" s="353"/>
      <c r="J544" s="132"/>
      <c r="K544" s="410" t="s">
        <v>68</v>
      </c>
      <c r="L544" s="133" t="s">
        <v>985</v>
      </c>
      <c r="M544" s="411" t="s">
        <v>985</v>
      </c>
      <c r="N544" s="412">
        <v>10</v>
      </c>
      <c r="O544" s="134"/>
      <c r="P544" s="134"/>
      <c r="Q544" s="134"/>
      <c r="R544" s="134"/>
      <c r="S544" s="134"/>
      <c r="T544" s="414">
        <v>0</v>
      </c>
      <c r="U544" s="371">
        <v>0</v>
      </c>
      <c r="V544" s="371">
        <v>0</v>
      </c>
      <c r="W544" s="371">
        <v>0</v>
      </c>
      <c r="X544" s="371">
        <v>0</v>
      </c>
      <c r="Y544" s="415"/>
    </row>
    <row r="545" spans="1:25" s="575" customFormat="1">
      <c r="A545" s="450">
        <v>90269000</v>
      </c>
      <c r="B545" s="408" t="s">
        <v>75</v>
      </c>
      <c r="C545" s="348" t="s">
        <v>1043</v>
      </c>
      <c r="D545" s="348" t="s">
        <v>134</v>
      </c>
      <c r="E545" s="128">
        <v>438</v>
      </c>
      <c r="F545" s="722">
        <v>38666</v>
      </c>
      <c r="G545" s="130" t="s">
        <v>37</v>
      </c>
      <c r="H545" s="707">
        <v>2000</v>
      </c>
      <c r="I545" s="353" t="s">
        <v>89</v>
      </c>
      <c r="J545" s="132">
        <v>4.5</v>
      </c>
      <c r="K545" s="410" t="s">
        <v>68</v>
      </c>
      <c r="L545" s="133" t="s">
        <v>985</v>
      </c>
      <c r="M545" s="411" t="s">
        <v>985</v>
      </c>
      <c r="N545" s="412">
        <v>8</v>
      </c>
      <c r="O545" s="134"/>
      <c r="P545" s="134"/>
      <c r="Q545" s="134">
        <v>0</v>
      </c>
      <c r="R545" s="134"/>
      <c r="S545" s="134"/>
      <c r="T545" s="414" t="s">
        <v>645</v>
      </c>
      <c r="U545" s="371">
        <v>0</v>
      </c>
      <c r="V545" s="371" t="s">
        <v>988</v>
      </c>
      <c r="W545" s="371">
        <v>0</v>
      </c>
      <c r="X545" s="371" t="s">
        <v>987</v>
      </c>
      <c r="Y545" s="415" t="s">
        <v>1044</v>
      </c>
    </row>
    <row r="546" spans="1:25" s="575" customFormat="1">
      <c r="A546" s="450">
        <v>76038659</v>
      </c>
      <c r="B546" s="408">
        <v>6</v>
      </c>
      <c r="C546" s="348" t="s">
        <v>524</v>
      </c>
      <c r="D546" s="348" t="s">
        <v>984</v>
      </c>
      <c r="E546" s="128">
        <v>652</v>
      </c>
      <c r="F546" s="722">
        <v>40564</v>
      </c>
      <c r="G546" s="130" t="s">
        <v>37</v>
      </c>
      <c r="H546" s="707">
        <v>5500</v>
      </c>
      <c r="I546" s="353"/>
      <c r="J546" s="132"/>
      <c r="K546" s="410" t="s">
        <v>68</v>
      </c>
      <c r="L546" s="133" t="s">
        <v>985</v>
      </c>
      <c r="M546" s="411" t="s">
        <v>985</v>
      </c>
      <c r="N546" s="412">
        <v>24</v>
      </c>
      <c r="O546" s="134"/>
      <c r="P546" s="134"/>
      <c r="Q546" s="134"/>
      <c r="R546" s="134"/>
      <c r="S546" s="134"/>
      <c r="T546" s="414">
        <v>0</v>
      </c>
      <c r="U546" s="371">
        <v>0</v>
      </c>
      <c r="V546" s="371">
        <v>0</v>
      </c>
      <c r="W546" s="371">
        <v>0</v>
      </c>
      <c r="X546" s="371">
        <v>0</v>
      </c>
      <c r="Y546" s="415"/>
    </row>
    <row r="547" spans="1:25" s="575" customFormat="1">
      <c r="A547" s="450">
        <v>76038659</v>
      </c>
      <c r="B547" s="408">
        <v>6</v>
      </c>
      <c r="C547" s="348" t="s">
        <v>524</v>
      </c>
      <c r="D547" s="348" t="s">
        <v>134</v>
      </c>
      <c r="E547" s="128">
        <v>652</v>
      </c>
      <c r="F547" s="722">
        <v>40564</v>
      </c>
      <c r="G547" s="130" t="s">
        <v>37</v>
      </c>
      <c r="H547" s="707">
        <v>5500</v>
      </c>
      <c r="I547" s="353" t="s">
        <v>46</v>
      </c>
      <c r="J547" s="132">
        <v>4.7</v>
      </c>
      <c r="K547" s="410" t="s">
        <v>68</v>
      </c>
      <c r="L547" s="133" t="s">
        <v>985</v>
      </c>
      <c r="M547" s="411" t="s">
        <v>985</v>
      </c>
      <c r="N547" s="412">
        <v>21</v>
      </c>
      <c r="O547" s="134">
        <v>5500000</v>
      </c>
      <c r="P547" s="134">
        <v>5500000</v>
      </c>
      <c r="Q547" s="134">
        <v>125845775</v>
      </c>
      <c r="R547" s="134">
        <v>2679783</v>
      </c>
      <c r="S547" s="134">
        <v>128525558</v>
      </c>
      <c r="T547" s="414" t="s">
        <v>645</v>
      </c>
      <c r="U547" s="371">
        <v>0</v>
      </c>
      <c r="V547" s="371">
        <v>0</v>
      </c>
      <c r="W547" s="371">
        <v>0</v>
      </c>
      <c r="X547" s="371">
        <v>0</v>
      </c>
      <c r="Y547" s="415"/>
    </row>
    <row r="548" spans="1:25" s="575" customFormat="1">
      <c r="A548" s="450">
        <v>96596540</v>
      </c>
      <c r="B548" s="723">
        <v>8</v>
      </c>
      <c r="C548" s="348" t="s">
        <v>849</v>
      </c>
      <c r="D548" s="348" t="s">
        <v>984</v>
      </c>
      <c r="E548" s="128">
        <v>413</v>
      </c>
      <c r="F548" s="722">
        <v>38484</v>
      </c>
      <c r="G548" s="130" t="s">
        <v>37</v>
      </c>
      <c r="H548" s="707">
        <v>7000</v>
      </c>
      <c r="I548" s="353"/>
      <c r="J548" s="132"/>
      <c r="K548" s="410" t="s">
        <v>39</v>
      </c>
      <c r="L548" s="133" t="s">
        <v>985</v>
      </c>
      <c r="M548" s="411" t="s">
        <v>985</v>
      </c>
      <c r="N548" s="412">
        <v>10</v>
      </c>
      <c r="O548" s="134"/>
      <c r="P548" s="134"/>
      <c r="Q548" s="134"/>
      <c r="R548" s="134"/>
      <c r="S548" s="134"/>
      <c r="T548" s="414">
        <v>0</v>
      </c>
      <c r="U548" s="371">
        <v>0</v>
      </c>
      <c r="V548" s="371">
        <v>0</v>
      </c>
      <c r="W548" s="371">
        <v>0</v>
      </c>
      <c r="X548" s="371">
        <v>0</v>
      </c>
      <c r="Y548" s="415"/>
    </row>
    <row r="549" spans="1:25" s="575" customFormat="1">
      <c r="A549" s="450">
        <v>96596540</v>
      </c>
      <c r="B549" s="723">
        <v>8</v>
      </c>
      <c r="C549" s="348" t="s">
        <v>849</v>
      </c>
      <c r="D549" s="348" t="s">
        <v>134</v>
      </c>
      <c r="E549" s="128">
        <v>413</v>
      </c>
      <c r="F549" s="722">
        <v>38490</v>
      </c>
      <c r="G549" s="130" t="s">
        <v>37</v>
      </c>
      <c r="H549" s="707">
        <v>7000</v>
      </c>
      <c r="I549" s="353" t="s">
        <v>46</v>
      </c>
      <c r="J549" s="132">
        <v>2.7</v>
      </c>
      <c r="K549" s="410" t="s">
        <v>39</v>
      </c>
      <c r="L549" s="133" t="s">
        <v>985</v>
      </c>
      <c r="M549" s="411" t="s">
        <v>985</v>
      </c>
      <c r="N549" s="412">
        <v>10</v>
      </c>
      <c r="O549" s="134">
        <v>7000000</v>
      </c>
      <c r="P549" s="134">
        <v>7000000</v>
      </c>
      <c r="Q549" s="134">
        <v>160167350</v>
      </c>
      <c r="R549" s="134">
        <v>1061998</v>
      </c>
      <c r="S549" s="134">
        <v>161229348</v>
      </c>
      <c r="T549" s="414" t="s">
        <v>645</v>
      </c>
      <c r="U549" s="371">
        <v>0</v>
      </c>
      <c r="V549" s="371">
        <v>0</v>
      </c>
      <c r="W549" s="371">
        <v>0</v>
      </c>
      <c r="X549" s="371" t="s">
        <v>987</v>
      </c>
      <c r="Y549" s="415" t="s">
        <v>993</v>
      </c>
    </row>
    <row r="550" spans="1:25" s="575" customFormat="1">
      <c r="A550" s="450">
        <v>96596540</v>
      </c>
      <c r="B550" s="723">
        <v>8</v>
      </c>
      <c r="C550" s="348" t="s">
        <v>849</v>
      </c>
      <c r="D550" s="348" t="s">
        <v>984</v>
      </c>
      <c r="E550" s="128">
        <v>456</v>
      </c>
      <c r="F550" s="722">
        <v>38790</v>
      </c>
      <c r="G550" s="130" t="s">
        <v>37</v>
      </c>
      <c r="H550" s="707">
        <v>7000</v>
      </c>
      <c r="I550" s="353"/>
      <c r="J550" s="132"/>
      <c r="K550" s="410" t="s">
        <v>68</v>
      </c>
      <c r="L550" s="133" t="s">
        <v>39</v>
      </c>
      <c r="M550" s="411" t="s">
        <v>985</v>
      </c>
      <c r="N550" s="412">
        <v>30</v>
      </c>
      <c r="O550" s="134"/>
      <c r="P550" s="134"/>
      <c r="Q550" s="134"/>
      <c r="R550" s="134"/>
      <c r="S550" s="134"/>
      <c r="T550" s="414">
        <v>0</v>
      </c>
      <c r="U550" s="371">
        <v>0</v>
      </c>
      <c r="V550" s="371">
        <v>0</v>
      </c>
      <c r="W550" s="371">
        <v>0</v>
      </c>
      <c r="X550" s="371">
        <v>0</v>
      </c>
      <c r="Y550" s="415"/>
    </row>
    <row r="551" spans="1:25" s="575" customFormat="1">
      <c r="A551" s="450">
        <v>96596540</v>
      </c>
      <c r="B551" s="723">
        <v>8</v>
      </c>
      <c r="C551" s="348" t="s">
        <v>849</v>
      </c>
      <c r="D551" s="348" t="s">
        <v>134</v>
      </c>
      <c r="E551" s="128">
        <v>456</v>
      </c>
      <c r="F551" s="722">
        <v>38803</v>
      </c>
      <c r="G551" s="130" t="s">
        <v>37</v>
      </c>
      <c r="H551" s="707">
        <v>4000</v>
      </c>
      <c r="I551" s="353" t="s">
        <v>87</v>
      </c>
      <c r="J551" s="132">
        <v>4.2</v>
      </c>
      <c r="K551" s="410" t="s">
        <v>68</v>
      </c>
      <c r="L551" s="133" t="s">
        <v>39</v>
      </c>
      <c r="M551" s="411" t="s">
        <v>985</v>
      </c>
      <c r="N551" s="412">
        <v>21</v>
      </c>
      <c r="O551" s="134">
        <v>4000000</v>
      </c>
      <c r="P551" s="134">
        <v>4000000</v>
      </c>
      <c r="Q551" s="134">
        <v>91524200</v>
      </c>
      <c r="R551" s="134">
        <v>940551</v>
      </c>
      <c r="S551" s="134">
        <v>92464751</v>
      </c>
      <c r="T551" s="414" t="s">
        <v>645</v>
      </c>
      <c r="U551" s="371">
        <v>0</v>
      </c>
      <c r="V551" s="371">
        <v>0</v>
      </c>
      <c r="W551" s="371">
        <v>0</v>
      </c>
      <c r="X551" s="371" t="s">
        <v>987</v>
      </c>
      <c r="Y551" s="415" t="s">
        <v>993</v>
      </c>
    </row>
    <row r="552" spans="1:25" s="575" customFormat="1">
      <c r="A552" s="450">
        <v>96596540</v>
      </c>
      <c r="B552" s="723">
        <v>8</v>
      </c>
      <c r="C552" s="348" t="s">
        <v>849</v>
      </c>
      <c r="D552" s="348" t="s">
        <v>984</v>
      </c>
      <c r="E552" s="128">
        <v>457</v>
      </c>
      <c r="F552" s="722">
        <v>38790</v>
      </c>
      <c r="G552" s="130" t="s">
        <v>37</v>
      </c>
      <c r="H552" s="707">
        <v>3000</v>
      </c>
      <c r="I552" s="353"/>
      <c r="J552" s="132"/>
      <c r="K552" s="410" t="s">
        <v>68</v>
      </c>
      <c r="L552" s="133" t="s">
        <v>39</v>
      </c>
      <c r="M552" s="411" t="s">
        <v>985</v>
      </c>
      <c r="N552" s="412">
        <v>10</v>
      </c>
      <c r="O552" s="134"/>
      <c r="P552" s="134"/>
      <c r="Q552" s="134"/>
      <c r="R552" s="134"/>
      <c r="S552" s="134"/>
      <c r="T552" s="414">
        <v>0</v>
      </c>
      <c r="U552" s="371">
        <v>0</v>
      </c>
      <c r="V552" s="371" t="s">
        <v>988</v>
      </c>
      <c r="W552" s="371">
        <v>0</v>
      </c>
      <c r="X552" s="371">
        <v>0</v>
      </c>
      <c r="Y552" s="415" t="s">
        <v>993</v>
      </c>
    </row>
    <row r="553" spans="1:25" s="575" customFormat="1">
      <c r="A553" s="654">
        <v>96596540</v>
      </c>
      <c r="B553" s="421">
        <v>8</v>
      </c>
      <c r="C553" s="348" t="s">
        <v>849</v>
      </c>
      <c r="D553" s="348" t="s">
        <v>984</v>
      </c>
      <c r="E553" s="128">
        <v>569</v>
      </c>
      <c r="F553" s="722">
        <v>39888</v>
      </c>
      <c r="G553" s="130" t="s">
        <v>37</v>
      </c>
      <c r="H553" s="707">
        <v>10000</v>
      </c>
      <c r="I553" s="353"/>
      <c r="J553" s="132"/>
      <c r="K553" s="410" t="s">
        <v>985</v>
      </c>
      <c r="L553" s="133" t="s">
        <v>985</v>
      </c>
      <c r="M553" s="411" t="s">
        <v>985</v>
      </c>
      <c r="N553" s="412">
        <v>10</v>
      </c>
      <c r="O553" s="134"/>
      <c r="P553" s="134"/>
      <c r="Q553" s="134"/>
      <c r="R553" s="134"/>
      <c r="S553" s="134"/>
      <c r="T553" s="414">
        <v>0</v>
      </c>
      <c r="U553" s="371">
        <v>0</v>
      </c>
      <c r="V553" s="371">
        <v>0</v>
      </c>
      <c r="W553" s="371">
        <v>0</v>
      </c>
      <c r="X553" s="371">
        <v>0</v>
      </c>
      <c r="Y553" s="415" t="s">
        <v>993</v>
      </c>
    </row>
    <row r="554" spans="1:25" s="575" customFormat="1">
      <c r="A554" s="654">
        <v>96596540</v>
      </c>
      <c r="B554" s="421">
        <v>8</v>
      </c>
      <c r="C554" s="348" t="s">
        <v>849</v>
      </c>
      <c r="D554" s="348" t="s">
        <v>134</v>
      </c>
      <c r="E554" s="128">
        <v>569</v>
      </c>
      <c r="F554" s="722">
        <v>39892</v>
      </c>
      <c r="G554" s="130" t="s">
        <v>162</v>
      </c>
      <c r="H554" s="707">
        <v>209900000</v>
      </c>
      <c r="I554" s="353" t="s">
        <v>89</v>
      </c>
      <c r="J554" s="132">
        <v>5.5</v>
      </c>
      <c r="K554" s="410" t="s">
        <v>68</v>
      </c>
      <c r="L554" s="133" t="s">
        <v>359</v>
      </c>
      <c r="M554" s="411" t="s">
        <v>39</v>
      </c>
      <c r="N554" s="412">
        <v>5</v>
      </c>
      <c r="O554" s="134"/>
      <c r="P554" s="134"/>
      <c r="Q554" s="134">
        <v>0</v>
      </c>
      <c r="R554" s="134"/>
      <c r="S554" s="134"/>
      <c r="T554" s="414">
        <v>0</v>
      </c>
      <c r="U554" s="371">
        <v>0</v>
      </c>
      <c r="V554" s="371" t="s">
        <v>988</v>
      </c>
      <c r="W554" s="371">
        <v>0</v>
      </c>
      <c r="X554" s="371" t="s">
        <v>987</v>
      </c>
      <c r="Y554" s="415"/>
    </row>
    <row r="555" spans="1:25" s="575" customFormat="1">
      <c r="A555" s="654">
        <v>96596540</v>
      </c>
      <c r="B555" s="421">
        <v>8</v>
      </c>
      <c r="C555" s="348" t="s">
        <v>849</v>
      </c>
      <c r="D555" s="348" t="s">
        <v>134</v>
      </c>
      <c r="E555" s="128">
        <v>569</v>
      </c>
      <c r="F555" s="722">
        <v>39892</v>
      </c>
      <c r="G555" s="130" t="s">
        <v>37</v>
      </c>
      <c r="H555" s="707">
        <v>10000</v>
      </c>
      <c r="I555" s="353" t="s">
        <v>63</v>
      </c>
      <c r="J555" s="132">
        <v>2.9</v>
      </c>
      <c r="K555" s="410" t="s">
        <v>68</v>
      </c>
      <c r="L555" s="133" t="s">
        <v>359</v>
      </c>
      <c r="M555" s="411" t="s">
        <v>39</v>
      </c>
      <c r="N555" s="412">
        <v>5</v>
      </c>
      <c r="O555" s="134">
        <v>3000000</v>
      </c>
      <c r="P555" s="134">
        <v>3000000</v>
      </c>
      <c r="Q555" s="134">
        <v>68643150</v>
      </c>
      <c r="R555" s="134">
        <v>367825</v>
      </c>
      <c r="S555" s="134">
        <v>69010975</v>
      </c>
      <c r="T555" s="414" t="s">
        <v>645</v>
      </c>
      <c r="U555" s="371">
        <v>0</v>
      </c>
      <c r="V555" s="371">
        <v>0</v>
      </c>
      <c r="W555" s="371">
        <v>0</v>
      </c>
      <c r="X555" s="371" t="s">
        <v>987</v>
      </c>
      <c r="Y555" s="415"/>
    </row>
    <row r="556" spans="1:25" s="575" customFormat="1">
      <c r="A556" s="654">
        <v>96596540</v>
      </c>
      <c r="B556" s="421">
        <v>8</v>
      </c>
      <c r="C556" s="348" t="s">
        <v>849</v>
      </c>
      <c r="D556" s="348" t="s">
        <v>134</v>
      </c>
      <c r="E556" s="128">
        <v>569</v>
      </c>
      <c r="F556" s="722">
        <v>39892</v>
      </c>
      <c r="G556" s="130" t="s">
        <v>37</v>
      </c>
      <c r="H556" s="707">
        <v>10000</v>
      </c>
      <c r="I556" s="353" t="s">
        <v>56</v>
      </c>
      <c r="J556" s="132">
        <v>3.7</v>
      </c>
      <c r="K556" s="410" t="s">
        <v>68</v>
      </c>
      <c r="L556" s="133" t="s">
        <v>359</v>
      </c>
      <c r="M556" s="411" t="s">
        <v>39</v>
      </c>
      <c r="N556" s="412">
        <v>10</v>
      </c>
      <c r="O556" s="134"/>
      <c r="P556" s="134"/>
      <c r="Q556" s="134">
        <v>0</v>
      </c>
      <c r="R556" s="134"/>
      <c r="S556" s="134"/>
      <c r="T556" s="414" t="s">
        <v>645</v>
      </c>
      <c r="U556" s="371">
        <v>0</v>
      </c>
      <c r="V556" s="371" t="s">
        <v>988</v>
      </c>
      <c r="W556" s="371">
        <v>0</v>
      </c>
      <c r="X556" s="371" t="s">
        <v>987</v>
      </c>
      <c r="Y556" s="415"/>
    </row>
    <row r="557" spans="1:25" s="575" customFormat="1">
      <c r="A557" s="654">
        <v>96596540</v>
      </c>
      <c r="B557" s="421">
        <v>8</v>
      </c>
      <c r="C557" s="348" t="s">
        <v>849</v>
      </c>
      <c r="D557" s="348" t="s">
        <v>984</v>
      </c>
      <c r="E557" s="128">
        <v>570</v>
      </c>
      <c r="F557" s="722">
        <v>39888</v>
      </c>
      <c r="G557" s="130" t="s">
        <v>37</v>
      </c>
      <c r="H557" s="707">
        <v>10000</v>
      </c>
      <c r="I557" s="353"/>
      <c r="J557" s="132"/>
      <c r="K557" s="410" t="s">
        <v>985</v>
      </c>
      <c r="L557" s="133" t="s">
        <v>985</v>
      </c>
      <c r="M557" s="411" t="s">
        <v>985</v>
      </c>
      <c r="N557" s="412">
        <v>30</v>
      </c>
      <c r="O557" s="134"/>
      <c r="P557" s="134"/>
      <c r="Q557" s="134"/>
      <c r="R557" s="134"/>
      <c r="S557" s="134"/>
      <c r="T557" s="414">
        <v>0</v>
      </c>
      <c r="U557" s="371">
        <v>0</v>
      </c>
      <c r="V557" s="371">
        <v>0</v>
      </c>
      <c r="W557" s="371">
        <v>0</v>
      </c>
      <c r="X557" s="371">
        <v>0</v>
      </c>
      <c r="Y557" s="415"/>
    </row>
    <row r="558" spans="1:25" s="575" customFormat="1">
      <c r="A558" s="654">
        <v>96596540</v>
      </c>
      <c r="B558" s="421">
        <v>8</v>
      </c>
      <c r="C558" s="348" t="s">
        <v>849</v>
      </c>
      <c r="D558" s="348" t="s">
        <v>134</v>
      </c>
      <c r="E558" s="128">
        <v>570</v>
      </c>
      <c r="F558" s="722">
        <v>39892</v>
      </c>
      <c r="G558" s="130" t="s">
        <v>37</v>
      </c>
      <c r="H558" s="707">
        <v>10000</v>
      </c>
      <c r="I558" s="353" t="s">
        <v>51</v>
      </c>
      <c r="J558" s="132">
        <v>4.3</v>
      </c>
      <c r="K558" s="410" t="s">
        <v>68</v>
      </c>
      <c r="L558" s="133" t="s">
        <v>359</v>
      </c>
      <c r="M558" s="411" t="s">
        <v>39</v>
      </c>
      <c r="N558" s="412">
        <v>21</v>
      </c>
      <c r="O558" s="134">
        <v>7000000</v>
      </c>
      <c r="P558" s="134">
        <v>7000000</v>
      </c>
      <c r="Q558" s="134">
        <v>160167350</v>
      </c>
      <c r="R558" s="134">
        <v>1268310</v>
      </c>
      <c r="S558" s="134">
        <v>161435660</v>
      </c>
      <c r="T558" s="414" t="s">
        <v>645</v>
      </c>
      <c r="U558" s="371">
        <v>0</v>
      </c>
      <c r="V558" s="371">
        <v>0</v>
      </c>
      <c r="W558" s="371">
        <v>0</v>
      </c>
      <c r="X558" s="371" t="s">
        <v>987</v>
      </c>
      <c r="Y558" s="415"/>
    </row>
    <row r="559" spans="1:25" s="575" customFormat="1">
      <c r="A559" s="654">
        <v>96596540</v>
      </c>
      <c r="B559" s="421">
        <v>8</v>
      </c>
      <c r="C559" s="348" t="s">
        <v>849</v>
      </c>
      <c r="D559" s="348" t="s">
        <v>984</v>
      </c>
      <c r="E559" s="128">
        <v>732</v>
      </c>
      <c r="F559" s="722">
        <v>41205</v>
      </c>
      <c r="G559" s="130" t="s">
        <v>37</v>
      </c>
      <c r="H559" s="707">
        <v>10000</v>
      </c>
      <c r="I559" s="353"/>
      <c r="J559" s="132"/>
      <c r="K559" s="410" t="s">
        <v>68</v>
      </c>
      <c r="L559" s="133" t="s">
        <v>359</v>
      </c>
      <c r="M559" s="411" t="s">
        <v>39</v>
      </c>
      <c r="N559" s="412">
        <v>10</v>
      </c>
      <c r="O559" s="134"/>
      <c r="P559" s="134"/>
      <c r="Q559" s="134"/>
      <c r="R559" s="134"/>
      <c r="S559" s="134"/>
      <c r="T559" s="414">
        <v>0</v>
      </c>
      <c r="U559" s="371">
        <v>0</v>
      </c>
      <c r="V559" s="371" t="s">
        <v>988</v>
      </c>
      <c r="W559" s="371">
        <v>0</v>
      </c>
      <c r="X559" s="371">
        <v>0</v>
      </c>
      <c r="Y559" s="415"/>
    </row>
    <row r="560" spans="1:25" s="575" customFormat="1">
      <c r="A560" s="654">
        <v>96596540</v>
      </c>
      <c r="B560" s="421">
        <v>8</v>
      </c>
      <c r="C560" s="348" t="s">
        <v>849</v>
      </c>
      <c r="D560" s="348" t="s">
        <v>984</v>
      </c>
      <c r="E560" s="128">
        <v>733</v>
      </c>
      <c r="F560" s="722">
        <v>41205</v>
      </c>
      <c r="G560" s="130" t="s">
        <v>37</v>
      </c>
      <c r="H560" s="707">
        <v>10000</v>
      </c>
      <c r="I560" s="353"/>
      <c r="J560" s="132"/>
      <c r="K560" s="410" t="s">
        <v>68</v>
      </c>
      <c r="L560" s="133" t="s">
        <v>359</v>
      </c>
      <c r="M560" s="411" t="s">
        <v>39</v>
      </c>
      <c r="N560" s="412">
        <v>30</v>
      </c>
      <c r="O560" s="134"/>
      <c r="P560" s="134"/>
      <c r="Q560" s="134"/>
      <c r="R560" s="134"/>
      <c r="S560" s="134"/>
      <c r="T560" s="414">
        <v>0</v>
      </c>
      <c r="U560" s="371">
        <v>0</v>
      </c>
      <c r="V560" s="371" t="s">
        <v>988</v>
      </c>
      <c r="W560" s="371">
        <v>0</v>
      </c>
      <c r="X560" s="371">
        <v>0</v>
      </c>
      <c r="Y560" s="415"/>
    </row>
    <row r="561" spans="1:25" s="575" customFormat="1">
      <c r="A561" s="450">
        <v>76022072</v>
      </c>
      <c r="B561" s="723">
        <v>8</v>
      </c>
      <c r="C561" s="348" t="s">
        <v>511</v>
      </c>
      <c r="D561" s="348" t="s">
        <v>984</v>
      </c>
      <c r="E561" s="128">
        <v>506</v>
      </c>
      <c r="F561" s="722">
        <v>39272</v>
      </c>
      <c r="G561" s="130" t="s">
        <v>37</v>
      </c>
      <c r="H561" s="707">
        <v>4600</v>
      </c>
      <c r="I561" s="353"/>
      <c r="J561" s="132"/>
      <c r="K561" s="410" t="s">
        <v>359</v>
      </c>
      <c r="L561" s="133" t="s">
        <v>68</v>
      </c>
      <c r="M561" s="411" t="s">
        <v>985</v>
      </c>
      <c r="N561" s="412">
        <v>30</v>
      </c>
      <c r="O561" s="134"/>
      <c r="P561" s="134"/>
      <c r="Q561" s="134"/>
      <c r="R561" s="134"/>
      <c r="S561" s="134"/>
      <c r="T561" s="414">
        <v>0</v>
      </c>
      <c r="U561" s="371">
        <v>0</v>
      </c>
      <c r="V561" s="371">
        <v>0</v>
      </c>
      <c r="W561" s="371">
        <v>0</v>
      </c>
      <c r="X561" s="371">
        <v>0</v>
      </c>
      <c r="Y561" s="415" t="s">
        <v>1045</v>
      </c>
    </row>
    <row r="562" spans="1:25" s="575" customFormat="1">
      <c r="A562" s="450">
        <v>76022072</v>
      </c>
      <c r="B562" s="723">
        <v>8</v>
      </c>
      <c r="C562" s="348" t="s">
        <v>511</v>
      </c>
      <c r="D562" s="348" t="s">
        <v>134</v>
      </c>
      <c r="E562" s="128">
        <v>506</v>
      </c>
      <c r="F562" s="722">
        <v>39274</v>
      </c>
      <c r="G562" s="130" t="s">
        <v>37</v>
      </c>
      <c r="H562" s="707">
        <v>4600</v>
      </c>
      <c r="I562" s="353" t="s">
        <v>46</v>
      </c>
      <c r="J562" s="132">
        <v>3.8</v>
      </c>
      <c r="K562" s="410" t="s">
        <v>359</v>
      </c>
      <c r="L562" s="133" t="s">
        <v>68</v>
      </c>
      <c r="M562" s="411" t="s">
        <v>985</v>
      </c>
      <c r="N562" s="412">
        <v>21</v>
      </c>
      <c r="O562" s="134">
        <v>4600000</v>
      </c>
      <c r="P562" s="134"/>
      <c r="Q562" s="134">
        <v>0</v>
      </c>
      <c r="R562" s="134"/>
      <c r="S562" s="134"/>
      <c r="T562" s="414" t="s">
        <v>645</v>
      </c>
      <c r="U562" s="371">
        <v>0</v>
      </c>
      <c r="V562" s="371">
        <v>0</v>
      </c>
      <c r="W562" s="371" t="s">
        <v>990</v>
      </c>
      <c r="X562" s="371" t="s">
        <v>987</v>
      </c>
      <c r="Y562" s="415"/>
    </row>
    <row r="563" spans="1:25" s="575" customFormat="1">
      <c r="A563" s="450">
        <v>76022072</v>
      </c>
      <c r="B563" s="408">
        <v>8</v>
      </c>
      <c r="C563" s="348" t="s">
        <v>511</v>
      </c>
      <c r="D563" s="348" t="s">
        <v>984</v>
      </c>
      <c r="E563" s="128">
        <v>558</v>
      </c>
      <c r="F563" s="722">
        <v>39787</v>
      </c>
      <c r="G563" s="130" t="s">
        <v>37</v>
      </c>
      <c r="H563" s="707">
        <v>4000</v>
      </c>
      <c r="I563" s="353"/>
      <c r="J563" s="132"/>
      <c r="K563" s="410" t="s">
        <v>359</v>
      </c>
      <c r="L563" s="133" t="s">
        <v>68</v>
      </c>
      <c r="M563" s="411" t="s">
        <v>39</v>
      </c>
      <c r="N563" s="412">
        <v>10</v>
      </c>
      <c r="O563" s="134"/>
      <c r="P563" s="134"/>
      <c r="Q563" s="134"/>
      <c r="R563" s="134"/>
      <c r="S563" s="134"/>
      <c r="T563" s="414">
        <v>0</v>
      </c>
      <c r="U563" s="371">
        <v>0</v>
      </c>
      <c r="V563" s="371">
        <v>0</v>
      </c>
      <c r="W563" s="371">
        <v>0</v>
      </c>
      <c r="X563" s="371">
        <v>0</v>
      </c>
      <c r="Y563" s="415"/>
    </row>
    <row r="564" spans="1:25" s="575" customFormat="1">
      <c r="A564" s="450">
        <v>76022072</v>
      </c>
      <c r="B564" s="408">
        <v>8</v>
      </c>
      <c r="C564" s="348" t="s">
        <v>511</v>
      </c>
      <c r="D564" s="348" t="s">
        <v>134</v>
      </c>
      <c r="E564" s="128">
        <v>558</v>
      </c>
      <c r="F564" s="722">
        <v>39793</v>
      </c>
      <c r="G564" s="130" t="s">
        <v>37</v>
      </c>
      <c r="H564" s="707">
        <v>4000</v>
      </c>
      <c r="I564" s="353" t="s">
        <v>87</v>
      </c>
      <c r="J564" s="132">
        <v>5</v>
      </c>
      <c r="K564" s="410" t="s">
        <v>68</v>
      </c>
      <c r="L564" s="133" t="s">
        <v>985</v>
      </c>
      <c r="M564" s="411" t="s">
        <v>985</v>
      </c>
      <c r="N564" s="412">
        <v>5</v>
      </c>
      <c r="O564" s="134"/>
      <c r="P564" s="134"/>
      <c r="Q564" s="134">
        <v>0</v>
      </c>
      <c r="R564" s="134"/>
      <c r="S564" s="134"/>
      <c r="T564" s="414" t="s">
        <v>645</v>
      </c>
      <c r="U564" s="371">
        <v>0</v>
      </c>
      <c r="V564" s="371" t="s">
        <v>988</v>
      </c>
      <c r="W564" s="371">
        <v>0</v>
      </c>
      <c r="X564" s="371" t="s">
        <v>987</v>
      </c>
      <c r="Y564" s="415"/>
    </row>
    <row r="565" spans="1:25" s="575" customFormat="1">
      <c r="A565" s="450">
        <v>76022072</v>
      </c>
      <c r="B565" s="408">
        <v>8</v>
      </c>
      <c r="C565" s="348" t="s">
        <v>511</v>
      </c>
      <c r="D565" s="348" t="s">
        <v>134</v>
      </c>
      <c r="E565" s="128">
        <v>558</v>
      </c>
      <c r="F565" s="722">
        <v>39793</v>
      </c>
      <c r="G565" s="130" t="s">
        <v>162</v>
      </c>
      <c r="H565" s="707">
        <v>85700000</v>
      </c>
      <c r="I565" s="353" t="s">
        <v>89</v>
      </c>
      <c r="J565" s="132">
        <v>7.5</v>
      </c>
      <c r="K565" s="410" t="s">
        <v>68</v>
      </c>
      <c r="L565" s="133" t="s">
        <v>985</v>
      </c>
      <c r="M565" s="411" t="s">
        <v>985</v>
      </c>
      <c r="N565" s="412">
        <v>5</v>
      </c>
      <c r="O565" s="134"/>
      <c r="P565" s="134"/>
      <c r="Q565" s="134">
        <v>0</v>
      </c>
      <c r="R565" s="134"/>
      <c r="S565" s="134"/>
      <c r="T565" s="414">
        <v>0</v>
      </c>
      <c r="U565" s="371">
        <v>0</v>
      </c>
      <c r="V565" s="371" t="s">
        <v>988</v>
      </c>
      <c r="W565" s="371">
        <v>0</v>
      </c>
      <c r="X565" s="371" t="s">
        <v>987</v>
      </c>
      <c r="Y565" s="415"/>
    </row>
    <row r="566" spans="1:25" s="575" customFormat="1">
      <c r="A566" s="450">
        <v>76022072</v>
      </c>
      <c r="B566" s="408">
        <v>8</v>
      </c>
      <c r="C566" s="348" t="s">
        <v>511</v>
      </c>
      <c r="D566" s="348" t="s">
        <v>984</v>
      </c>
      <c r="E566" s="128">
        <v>559</v>
      </c>
      <c r="F566" s="722">
        <v>39787</v>
      </c>
      <c r="G566" s="130" t="s">
        <v>37</v>
      </c>
      <c r="H566" s="707">
        <v>4000</v>
      </c>
      <c r="I566" s="353"/>
      <c r="J566" s="132"/>
      <c r="K566" s="410" t="s">
        <v>359</v>
      </c>
      <c r="L566" s="133" t="s">
        <v>68</v>
      </c>
      <c r="M566" s="411" t="s">
        <v>39</v>
      </c>
      <c r="N566" s="412">
        <v>30</v>
      </c>
      <c r="O566" s="134"/>
      <c r="P566" s="134"/>
      <c r="Q566" s="134"/>
      <c r="R566" s="134"/>
      <c r="S566" s="134"/>
      <c r="T566" s="414">
        <v>0</v>
      </c>
      <c r="U566" s="371">
        <v>0</v>
      </c>
      <c r="V566" s="371">
        <v>0</v>
      </c>
      <c r="W566" s="371">
        <v>0</v>
      </c>
      <c r="X566" s="371">
        <v>0</v>
      </c>
      <c r="Y566" s="415"/>
    </row>
    <row r="567" spans="1:25" s="575" customFormat="1">
      <c r="A567" s="450">
        <v>76022072</v>
      </c>
      <c r="B567" s="408">
        <v>8</v>
      </c>
      <c r="C567" s="348" t="s">
        <v>511</v>
      </c>
      <c r="D567" s="348" t="s">
        <v>134</v>
      </c>
      <c r="E567" s="128">
        <v>559</v>
      </c>
      <c r="F567" s="722">
        <v>39793</v>
      </c>
      <c r="G567" s="130" t="s">
        <v>37</v>
      </c>
      <c r="H567" s="707">
        <v>4000</v>
      </c>
      <c r="I567" s="353" t="s">
        <v>63</v>
      </c>
      <c r="J567" s="132">
        <v>5</v>
      </c>
      <c r="K567" s="410" t="s">
        <v>68</v>
      </c>
      <c r="L567" s="133" t="s">
        <v>985</v>
      </c>
      <c r="M567" s="411" t="s">
        <v>985</v>
      </c>
      <c r="N567" s="412">
        <v>21</v>
      </c>
      <c r="O567" s="134">
        <v>4000000</v>
      </c>
      <c r="P567" s="134">
        <v>4000000</v>
      </c>
      <c r="Q567" s="134">
        <v>91524200</v>
      </c>
      <c r="R567" s="134">
        <v>1879658</v>
      </c>
      <c r="S567" s="134">
        <v>93403858</v>
      </c>
      <c r="T567" s="414" t="s">
        <v>645</v>
      </c>
      <c r="U567" s="371">
        <v>0</v>
      </c>
      <c r="V567" s="371">
        <v>0</v>
      </c>
      <c r="W567" s="371">
        <v>0</v>
      </c>
      <c r="X567" s="371" t="s">
        <v>987</v>
      </c>
      <c r="Y567" s="415"/>
    </row>
    <row r="568" spans="1:25" s="575" customFormat="1">
      <c r="A568" s="450">
        <v>76022072</v>
      </c>
      <c r="B568" s="408">
        <v>8</v>
      </c>
      <c r="C568" s="348" t="s">
        <v>511</v>
      </c>
      <c r="D568" s="348" t="s">
        <v>984</v>
      </c>
      <c r="E568" s="128">
        <v>646</v>
      </c>
      <c r="F568" s="722">
        <v>40499</v>
      </c>
      <c r="G568" s="130" t="s">
        <v>37</v>
      </c>
      <c r="H568" s="707">
        <v>10000</v>
      </c>
      <c r="I568" s="353"/>
      <c r="J568" s="132"/>
      <c r="K568" s="410" t="s">
        <v>68</v>
      </c>
      <c r="L568" s="133" t="s">
        <v>39</v>
      </c>
      <c r="M568" s="411" t="s">
        <v>49</v>
      </c>
      <c r="N568" s="412">
        <v>30</v>
      </c>
      <c r="O568" s="134"/>
      <c r="P568" s="134"/>
      <c r="Q568" s="134"/>
      <c r="R568" s="134"/>
      <c r="S568" s="134"/>
      <c r="T568" s="414">
        <v>0</v>
      </c>
      <c r="U568" s="371">
        <v>0</v>
      </c>
      <c r="V568" s="371">
        <v>0</v>
      </c>
      <c r="W568" s="371">
        <v>0</v>
      </c>
      <c r="X568" s="371">
        <v>0</v>
      </c>
      <c r="Y568" s="415"/>
    </row>
    <row r="569" spans="1:25" s="575" customFormat="1">
      <c r="A569" s="450">
        <v>76022072</v>
      </c>
      <c r="B569" s="408">
        <v>8</v>
      </c>
      <c r="C569" s="348" t="s">
        <v>511</v>
      </c>
      <c r="D569" s="348" t="s">
        <v>134</v>
      </c>
      <c r="E569" s="128">
        <v>646</v>
      </c>
      <c r="F569" s="722">
        <v>40504</v>
      </c>
      <c r="G569" s="130" t="s">
        <v>37</v>
      </c>
      <c r="H569" s="707">
        <v>4500</v>
      </c>
      <c r="I569" s="353" t="s">
        <v>56</v>
      </c>
      <c r="J569" s="132">
        <v>4</v>
      </c>
      <c r="K569" s="410" t="s">
        <v>68</v>
      </c>
      <c r="L569" s="133" t="s">
        <v>985</v>
      </c>
      <c r="M569" s="411" t="s">
        <v>985</v>
      </c>
      <c r="N569" s="412">
        <v>21</v>
      </c>
      <c r="O569" s="134">
        <v>4000000</v>
      </c>
      <c r="P569" s="134">
        <v>4000000</v>
      </c>
      <c r="Q569" s="134">
        <v>91524200</v>
      </c>
      <c r="R569" s="134">
        <v>1507973</v>
      </c>
      <c r="S569" s="134">
        <v>93032173</v>
      </c>
      <c r="T569" s="414" t="s">
        <v>645</v>
      </c>
      <c r="U569" s="371">
        <v>0</v>
      </c>
      <c r="V569" s="371">
        <v>0</v>
      </c>
      <c r="W569" s="371">
        <v>0</v>
      </c>
      <c r="X569" s="371">
        <v>0</v>
      </c>
      <c r="Y569" s="415"/>
    </row>
    <row r="570" spans="1:25" s="575" customFormat="1">
      <c r="A570" s="450">
        <v>76022072</v>
      </c>
      <c r="B570" s="408">
        <v>8</v>
      </c>
      <c r="C570" s="348" t="s">
        <v>511</v>
      </c>
      <c r="D570" s="348" t="s">
        <v>984</v>
      </c>
      <c r="E570" s="128">
        <v>673</v>
      </c>
      <c r="F570" s="722">
        <v>40738</v>
      </c>
      <c r="G570" s="130" t="s">
        <v>37</v>
      </c>
      <c r="H570" s="707">
        <v>1500</v>
      </c>
      <c r="I570" s="353"/>
      <c r="J570" s="132"/>
      <c r="K570" s="410" t="s">
        <v>68</v>
      </c>
      <c r="L570" s="133" t="s">
        <v>39</v>
      </c>
      <c r="M570" s="411" t="s">
        <v>49</v>
      </c>
      <c r="N570" s="412">
        <v>10</v>
      </c>
      <c r="O570" s="134"/>
      <c r="P570" s="134"/>
      <c r="Q570" s="134"/>
      <c r="R570" s="134"/>
      <c r="S570" s="134"/>
      <c r="T570" s="414">
        <v>0</v>
      </c>
      <c r="U570" s="371">
        <v>0</v>
      </c>
      <c r="V570" s="371" t="s">
        <v>988</v>
      </c>
      <c r="W570" s="371">
        <v>0</v>
      </c>
      <c r="X570" s="371">
        <v>0</v>
      </c>
      <c r="Y570" s="415"/>
    </row>
    <row r="571" spans="1:25" s="575" customFormat="1">
      <c r="A571" s="450">
        <v>76023435</v>
      </c>
      <c r="B571" s="408">
        <v>4</v>
      </c>
      <c r="C571" s="348" t="s">
        <v>571</v>
      </c>
      <c r="D571" s="348" t="s">
        <v>984</v>
      </c>
      <c r="E571" s="128">
        <v>603</v>
      </c>
      <c r="F571" s="722">
        <v>40043</v>
      </c>
      <c r="G571" s="130" t="s">
        <v>37</v>
      </c>
      <c r="H571" s="707">
        <v>7500</v>
      </c>
      <c r="I571" s="353"/>
      <c r="J571" s="132"/>
      <c r="K571" s="410" t="s">
        <v>39</v>
      </c>
      <c r="L571" s="133" t="s">
        <v>68</v>
      </c>
      <c r="M571" s="411" t="s">
        <v>985</v>
      </c>
      <c r="N571" s="412">
        <v>10</v>
      </c>
      <c r="O571" s="134"/>
      <c r="P571" s="134"/>
      <c r="Q571" s="134"/>
      <c r="R571" s="134"/>
      <c r="S571" s="134"/>
      <c r="T571" s="414">
        <v>0</v>
      </c>
      <c r="U571" s="371">
        <v>0</v>
      </c>
      <c r="V571" s="371">
        <v>0</v>
      </c>
      <c r="W571" s="371">
        <v>0</v>
      </c>
      <c r="X571" s="371">
        <v>0</v>
      </c>
      <c r="Y571" s="415"/>
    </row>
    <row r="572" spans="1:25" s="575" customFormat="1">
      <c r="A572" s="450">
        <v>76023435</v>
      </c>
      <c r="B572" s="408">
        <v>4</v>
      </c>
      <c r="C572" s="348" t="s">
        <v>571</v>
      </c>
      <c r="D572" s="348" t="s">
        <v>134</v>
      </c>
      <c r="E572" s="128">
        <v>603</v>
      </c>
      <c r="F572" s="722">
        <v>40063</v>
      </c>
      <c r="G572" s="130" t="s">
        <v>162</v>
      </c>
      <c r="H572" s="707">
        <v>156675000</v>
      </c>
      <c r="I572" s="353" t="s">
        <v>46</v>
      </c>
      <c r="J572" s="132">
        <v>4.5999999999999996</v>
      </c>
      <c r="K572" s="410" t="s">
        <v>68</v>
      </c>
      <c r="L572" s="133" t="s">
        <v>985</v>
      </c>
      <c r="M572" s="411" t="s">
        <v>985</v>
      </c>
      <c r="N572" s="412">
        <v>5</v>
      </c>
      <c r="O572" s="134"/>
      <c r="P572" s="134"/>
      <c r="Q572" s="134">
        <v>0</v>
      </c>
      <c r="R572" s="134"/>
      <c r="S572" s="134"/>
      <c r="T572" s="414">
        <v>0</v>
      </c>
      <c r="U572" s="371">
        <v>0</v>
      </c>
      <c r="V572" s="371" t="s">
        <v>988</v>
      </c>
      <c r="W572" s="371">
        <v>0</v>
      </c>
      <c r="X572" s="371" t="s">
        <v>987</v>
      </c>
      <c r="Y572" s="415"/>
    </row>
    <row r="573" spans="1:25" s="575" customFormat="1">
      <c r="A573" s="450">
        <v>76023435</v>
      </c>
      <c r="B573" s="408">
        <v>4</v>
      </c>
      <c r="C573" s="348" t="s">
        <v>571</v>
      </c>
      <c r="D573" s="348" t="s">
        <v>134</v>
      </c>
      <c r="E573" s="128">
        <v>603</v>
      </c>
      <c r="F573" s="722">
        <v>40063</v>
      </c>
      <c r="G573" s="130" t="s">
        <v>162</v>
      </c>
      <c r="H573" s="707">
        <v>156675000</v>
      </c>
      <c r="I573" s="353" t="s">
        <v>87</v>
      </c>
      <c r="J573" s="132">
        <v>5.9</v>
      </c>
      <c r="K573" s="410" t="s">
        <v>68</v>
      </c>
      <c r="L573" s="133" t="s">
        <v>985</v>
      </c>
      <c r="M573" s="411" t="s">
        <v>985</v>
      </c>
      <c r="N573" s="412">
        <v>5</v>
      </c>
      <c r="O573" s="134"/>
      <c r="P573" s="134"/>
      <c r="Q573" s="134">
        <v>0</v>
      </c>
      <c r="R573" s="134"/>
      <c r="S573" s="134"/>
      <c r="T573" s="414">
        <v>0</v>
      </c>
      <c r="U573" s="371">
        <v>0</v>
      </c>
      <c r="V573" s="371" t="s">
        <v>988</v>
      </c>
      <c r="W573" s="371">
        <v>0</v>
      </c>
      <c r="X573" s="371" t="s">
        <v>987</v>
      </c>
      <c r="Y573" s="415"/>
    </row>
    <row r="574" spans="1:25" s="575" customFormat="1">
      <c r="A574" s="450">
        <v>76023435</v>
      </c>
      <c r="B574" s="408">
        <v>4</v>
      </c>
      <c r="C574" s="348" t="s">
        <v>571</v>
      </c>
      <c r="D574" s="348" t="s">
        <v>134</v>
      </c>
      <c r="E574" s="128">
        <v>603</v>
      </c>
      <c r="F574" s="722">
        <v>40063</v>
      </c>
      <c r="G574" s="130" t="s">
        <v>37</v>
      </c>
      <c r="H574" s="707">
        <v>7500</v>
      </c>
      <c r="I574" s="353" t="s">
        <v>89</v>
      </c>
      <c r="J574" s="132">
        <v>2.9</v>
      </c>
      <c r="K574" s="410" t="s">
        <v>68</v>
      </c>
      <c r="L574" s="133" t="s">
        <v>985</v>
      </c>
      <c r="M574" s="411" t="s">
        <v>985</v>
      </c>
      <c r="N574" s="412">
        <v>5</v>
      </c>
      <c r="O574" s="134">
        <v>2200000</v>
      </c>
      <c r="P574" s="134">
        <v>880000</v>
      </c>
      <c r="Q574" s="134">
        <v>20135324</v>
      </c>
      <c r="R574" s="134">
        <v>132923</v>
      </c>
      <c r="S574" s="134">
        <v>20268247</v>
      </c>
      <c r="T574" s="414" t="s">
        <v>645</v>
      </c>
      <c r="U574" s="371">
        <v>0</v>
      </c>
      <c r="V574" s="371">
        <v>0</v>
      </c>
      <c r="W574" s="371">
        <v>0</v>
      </c>
      <c r="X574" s="371" t="s">
        <v>987</v>
      </c>
      <c r="Y574" s="415"/>
    </row>
    <row r="575" spans="1:25" s="575" customFormat="1">
      <c r="A575" s="450">
        <v>76023435</v>
      </c>
      <c r="B575" s="408">
        <v>4</v>
      </c>
      <c r="C575" s="348" t="s">
        <v>571</v>
      </c>
      <c r="D575" s="348" t="s">
        <v>134</v>
      </c>
      <c r="E575" s="128">
        <v>603</v>
      </c>
      <c r="F575" s="722">
        <v>40063</v>
      </c>
      <c r="G575" s="130" t="s">
        <v>37</v>
      </c>
      <c r="H575" s="707">
        <v>7500</v>
      </c>
      <c r="I575" s="353" t="s">
        <v>63</v>
      </c>
      <c r="J575" s="132">
        <v>3.5</v>
      </c>
      <c r="K575" s="410" t="s">
        <v>68</v>
      </c>
      <c r="L575" s="133" t="s">
        <v>985</v>
      </c>
      <c r="M575" s="411" t="s">
        <v>985</v>
      </c>
      <c r="N575" s="412">
        <v>7</v>
      </c>
      <c r="O575" s="134"/>
      <c r="P575" s="134"/>
      <c r="Q575" s="134">
        <v>0</v>
      </c>
      <c r="R575" s="134"/>
      <c r="S575" s="134"/>
      <c r="T575" s="414" t="s">
        <v>645</v>
      </c>
      <c r="U575" s="371">
        <v>0</v>
      </c>
      <c r="V575" s="371" t="s">
        <v>988</v>
      </c>
      <c r="W575" s="371">
        <v>0</v>
      </c>
      <c r="X575" s="371" t="s">
        <v>987</v>
      </c>
      <c r="Y575" s="415"/>
    </row>
    <row r="576" spans="1:25" s="575" customFormat="1">
      <c r="A576" s="450">
        <v>76023435</v>
      </c>
      <c r="B576" s="408">
        <v>4</v>
      </c>
      <c r="C576" s="348" t="s">
        <v>571</v>
      </c>
      <c r="D576" s="348" t="s">
        <v>984</v>
      </c>
      <c r="E576" s="128">
        <v>604</v>
      </c>
      <c r="F576" s="722">
        <v>40043</v>
      </c>
      <c r="G576" s="130" t="s">
        <v>37</v>
      </c>
      <c r="H576" s="707">
        <v>7500</v>
      </c>
      <c r="I576" s="353"/>
      <c r="J576" s="132"/>
      <c r="K576" s="410" t="s">
        <v>39</v>
      </c>
      <c r="L576" s="133" t="s">
        <v>68</v>
      </c>
      <c r="M576" s="411" t="s">
        <v>985</v>
      </c>
      <c r="N576" s="412">
        <v>30</v>
      </c>
      <c r="O576" s="134"/>
      <c r="P576" s="134"/>
      <c r="Q576" s="134"/>
      <c r="R576" s="134"/>
      <c r="S576" s="134"/>
      <c r="T576" s="414">
        <v>0</v>
      </c>
      <c r="U576" s="371">
        <v>0</v>
      </c>
      <c r="V576" s="371">
        <v>0</v>
      </c>
      <c r="W576" s="371">
        <v>0</v>
      </c>
      <c r="X576" s="371">
        <v>0</v>
      </c>
      <c r="Y576" s="415"/>
    </row>
    <row r="577" spans="1:25" s="575" customFormat="1">
      <c r="A577" s="450">
        <v>76023435</v>
      </c>
      <c r="B577" s="408">
        <v>4</v>
      </c>
      <c r="C577" s="348" t="s">
        <v>571</v>
      </c>
      <c r="D577" s="348" t="s">
        <v>134</v>
      </c>
      <c r="E577" s="128">
        <v>604</v>
      </c>
      <c r="F577" s="722">
        <v>40063</v>
      </c>
      <c r="G577" s="130" t="s">
        <v>37</v>
      </c>
      <c r="H577" s="707">
        <v>7500</v>
      </c>
      <c r="I577" s="353" t="s">
        <v>56</v>
      </c>
      <c r="J577" s="132">
        <v>4.7</v>
      </c>
      <c r="K577" s="410" t="s">
        <v>68</v>
      </c>
      <c r="L577" s="133" t="s">
        <v>985</v>
      </c>
      <c r="M577" s="411" t="s">
        <v>985</v>
      </c>
      <c r="N577" s="412">
        <v>25</v>
      </c>
      <c r="O577" s="134">
        <v>5000000</v>
      </c>
      <c r="P577" s="134">
        <v>5000000</v>
      </c>
      <c r="Q577" s="134">
        <v>114405250</v>
      </c>
      <c r="R577" s="134">
        <v>1218694</v>
      </c>
      <c r="S577" s="134">
        <v>115623944</v>
      </c>
      <c r="T577" s="414" t="s">
        <v>645</v>
      </c>
      <c r="U577" s="371">
        <v>0</v>
      </c>
      <c r="V577" s="371">
        <v>0</v>
      </c>
      <c r="W577" s="371">
        <v>0</v>
      </c>
      <c r="X577" s="371" t="s">
        <v>987</v>
      </c>
      <c r="Y577" s="415"/>
    </row>
    <row r="578" spans="1:25" s="575" customFormat="1">
      <c r="A578" s="450">
        <v>76023435</v>
      </c>
      <c r="B578" s="408">
        <v>4</v>
      </c>
      <c r="C578" s="348" t="s">
        <v>571</v>
      </c>
      <c r="D578" s="348" t="s">
        <v>134</v>
      </c>
      <c r="E578" s="128">
        <v>604</v>
      </c>
      <c r="F578" s="722">
        <v>40063</v>
      </c>
      <c r="G578" s="130" t="s">
        <v>37</v>
      </c>
      <c r="H578" s="707">
        <v>7500</v>
      </c>
      <c r="I578" s="353" t="s">
        <v>51</v>
      </c>
      <c r="J578" s="132">
        <v>4.8</v>
      </c>
      <c r="K578" s="410" t="s">
        <v>68</v>
      </c>
      <c r="L578" s="133" t="s">
        <v>985</v>
      </c>
      <c r="M578" s="411" t="s">
        <v>985</v>
      </c>
      <c r="N578" s="412">
        <v>25</v>
      </c>
      <c r="O578" s="134"/>
      <c r="P578" s="134"/>
      <c r="Q578" s="134">
        <v>0</v>
      </c>
      <c r="R578" s="134"/>
      <c r="S578" s="134"/>
      <c r="T578" s="414" t="s">
        <v>645</v>
      </c>
      <c r="U578" s="371">
        <v>0</v>
      </c>
      <c r="V578" s="371" t="s">
        <v>988</v>
      </c>
      <c r="W578" s="371">
        <v>0</v>
      </c>
      <c r="X578" s="371" t="s">
        <v>987</v>
      </c>
      <c r="Y578" s="415"/>
    </row>
    <row r="579" spans="1:25" s="575" customFormat="1">
      <c r="A579" s="450">
        <v>76023435</v>
      </c>
      <c r="B579" s="408">
        <v>4</v>
      </c>
      <c r="C579" s="348" t="s">
        <v>571</v>
      </c>
      <c r="D579" s="348" t="s">
        <v>984</v>
      </c>
      <c r="E579" s="128">
        <v>684</v>
      </c>
      <c r="F579" s="722">
        <v>40843</v>
      </c>
      <c r="G579" s="130" t="s">
        <v>37</v>
      </c>
      <c r="H579" s="707">
        <v>3500</v>
      </c>
      <c r="I579" s="353"/>
      <c r="J579" s="132"/>
      <c r="K579" s="410" t="s">
        <v>68</v>
      </c>
      <c r="L579" s="133" t="s">
        <v>359</v>
      </c>
      <c r="M579" s="411" t="s">
        <v>39</v>
      </c>
      <c r="N579" s="412">
        <v>10</v>
      </c>
      <c r="O579" s="134"/>
      <c r="P579" s="134"/>
      <c r="Q579" s="134"/>
      <c r="R579" s="134"/>
      <c r="S579" s="134"/>
      <c r="T579" s="414">
        <v>0</v>
      </c>
      <c r="U579" s="371">
        <v>0</v>
      </c>
      <c r="V579" s="371">
        <v>0</v>
      </c>
      <c r="W579" s="371">
        <v>0</v>
      </c>
      <c r="X579" s="371">
        <v>0</v>
      </c>
      <c r="Y579" s="415"/>
    </row>
    <row r="580" spans="1:25" s="575" customFormat="1">
      <c r="A580" s="450">
        <v>76023435</v>
      </c>
      <c r="B580" s="408">
        <v>4</v>
      </c>
      <c r="C580" s="348" t="s">
        <v>571</v>
      </c>
      <c r="D580" s="348" t="s">
        <v>134</v>
      </c>
      <c r="E580" s="128">
        <v>684</v>
      </c>
      <c r="F580" s="722">
        <v>40856</v>
      </c>
      <c r="G580" s="130" t="s">
        <v>37</v>
      </c>
      <c r="H580" s="707">
        <v>3500</v>
      </c>
      <c r="I580" s="353" t="s">
        <v>53</v>
      </c>
      <c r="J580" s="132">
        <v>3.7</v>
      </c>
      <c r="K580" s="410" t="s">
        <v>68</v>
      </c>
      <c r="L580" s="133" t="s">
        <v>985</v>
      </c>
      <c r="M580" s="411" t="s">
        <v>985</v>
      </c>
      <c r="N580" s="412">
        <v>7</v>
      </c>
      <c r="O580" s="134"/>
      <c r="P580" s="134"/>
      <c r="Q580" s="134">
        <v>0</v>
      </c>
      <c r="R580" s="134"/>
      <c r="S580" s="134"/>
      <c r="T580" s="414" t="s">
        <v>645</v>
      </c>
      <c r="U580" s="371">
        <v>0</v>
      </c>
      <c r="V580" s="371" t="s">
        <v>988</v>
      </c>
      <c r="W580" s="371">
        <v>0</v>
      </c>
      <c r="X580" s="371">
        <v>0</v>
      </c>
      <c r="Y580" s="415"/>
    </row>
    <row r="581" spans="1:25" s="575" customFormat="1">
      <c r="A581" s="450">
        <v>76023435</v>
      </c>
      <c r="B581" s="408">
        <v>4</v>
      </c>
      <c r="C581" s="348" t="s">
        <v>571</v>
      </c>
      <c r="D581" s="348" t="s">
        <v>134</v>
      </c>
      <c r="E581" s="128">
        <v>684</v>
      </c>
      <c r="F581" s="722">
        <v>40856</v>
      </c>
      <c r="G581" s="130" t="s">
        <v>37</v>
      </c>
      <c r="H581" s="707">
        <v>3500</v>
      </c>
      <c r="I581" s="353" t="s">
        <v>59</v>
      </c>
      <c r="J581" s="132">
        <v>4</v>
      </c>
      <c r="K581" s="410" t="s">
        <v>68</v>
      </c>
      <c r="L581" s="133" t="s">
        <v>985</v>
      </c>
      <c r="M581" s="411" t="s">
        <v>985</v>
      </c>
      <c r="N581" s="412">
        <v>7</v>
      </c>
      <c r="O581" s="134"/>
      <c r="P581" s="134"/>
      <c r="Q581" s="134">
        <v>0</v>
      </c>
      <c r="R581" s="134"/>
      <c r="S581" s="134"/>
      <c r="T581" s="414" t="s">
        <v>645</v>
      </c>
      <c r="U581" s="371">
        <v>0</v>
      </c>
      <c r="V581" s="371" t="s">
        <v>988</v>
      </c>
      <c r="W581" s="371">
        <v>0</v>
      </c>
      <c r="X581" s="371">
        <v>0</v>
      </c>
      <c r="Y581" s="415"/>
    </row>
    <row r="582" spans="1:25" s="575" customFormat="1">
      <c r="A582" s="450">
        <v>76023435</v>
      </c>
      <c r="B582" s="408">
        <v>4</v>
      </c>
      <c r="C582" s="348" t="s">
        <v>571</v>
      </c>
      <c r="D582" s="348" t="s">
        <v>984</v>
      </c>
      <c r="E582" s="128">
        <v>685</v>
      </c>
      <c r="F582" s="722">
        <v>40843</v>
      </c>
      <c r="G582" s="130" t="s">
        <v>37</v>
      </c>
      <c r="H582" s="707">
        <v>5600</v>
      </c>
      <c r="I582" s="353"/>
      <c r="J582" s="132"/>
      <c r="K582" s="410" t="s">
        <v>68</v>
      </c>
      <c r="L582" s="133" t="s">
        <v>359</v>
      </c>
      <c r="M582" s="411" t="s">
        <v>39</v>
      </c>
      <c r="N582" s="412">
        <v>30</v>
      </c>
      <c r="O582" s="134"/>
      <c r="P582" s="134"/>
      <c r="Q582" s="134"/>
      <c r="R582" s="134"/>
      <c r="S582" s="134"/>
      <c r="T582" s="414">
        <v>0</v>
      </c>
      <c r="U582" s="371">
        <v>0</v>
      </c>
      <c r="V582" s="371">
        <v>0</v>
      </c>
      <c r="W582" s="371">
        <v>0</v>
      </c>
      <c r="X582" s="371">
        <v>0</v>
      </c>
      <c r="Y582" s="415"/>
    </row>
    <row r="583" spans="1:25" s="575" customFormat="1">
      <c r="A583" s="450">
        <v>76023435</v>
      </c>
      <c r="B583" s="408">
        <v>4</v>
      </c>
      <c r="C583" s="348" t="s">
        <v>571</v>
      </c>
      <c r="D583" s="348" t="s">
        <v>134</v>
      </c>
      <c r="E583" s="128">
        <v>685</v>
      </c>
      <c r="F583" s="722">
        <v>40856</v>
      </c>
      <c r="G583" s="130" t="s">
        <v>37</v>
      </c>
      <c r="H583" s="707">
        <v>5600</v>
      </c>
      <c r="I583" s="353" t="s">
        <v>60</v>
      </c>
      <c r="J583" s="132">
        <v>4.5</v>
      </c>
      <c r="K583" s="410" t="s">
        <v>68</v>
      </c>
      <c r="L583" s="133" t="s">
        <v>985</v>
      </c>
      <c r="M583" s="411" t="s">
        <v>985</v>
      </c>
      <c r="N583" s="412">
        <v>25</v>
      </c>
      <c r="O583" s="134">
        <v>5600000</v>
      </c>
      <c r="P583" s="134">
        <v>5600000</v>
      </c>
      <c r="Q583" s="134">
        <v>128133880</v>
      </c>
      <c r="R583" s="134">
        <v>1307472</v>
      </c>
      <c r="S583" s="134">
        <v>129441352</v>
      </c>
      <c r="T583" s="414" t="s">
        <v>645</v>
      </c>
      <c r="U583" s="371">
        <v>0</v>
      </c>
      <c r="V583" s="371">
        <v>0</v>
      </c>
      <c r="W583" s="371">
        <v>0</v>
      </c>
      <c r="X583" s="371">
        <v>0</v>
      </c>
      <c r="Y583" s="415"/>
    </row>
    <row r="584" spans="1:25" s="575" customFormat="1">
      <c r="A584" s="450">
        <v>92448000</v>
      </c>
      <c r="B584" s="408">
        <v>9</v>
      </c>
      <c r="C584" s="348" t="s">
        <v>1046</v>
      </c>
      <c r="D584" s="348" t="s">
        <v>984</v>
      </c>
      <c r="E584" s="128">
        <v>686</v>
      </c>
      <c r="F584" s="722">
        <v>40851</v>
      </c>
      <c r="G584" s="130" t="s">
        <v>37</v>
      </c>
      <c r="H584" s="707">
        <v>2000</v>
      </c>
      <c r="I584" s="353"/>
      <c r="J584" s="132"/>
      <c r="K584" s="410" t="s">
        <v>39</v>
      </c>
      <c r="L584" s="133" t="s">
        <v>68</v>
      </c>
      <c r="M584" s="411" t="s">
        <v>985</v>
      </c>
      <c r="N584" s="412">
        <v>10</v>
      </c>
      <c r="O584" s="134"/>
      <c r="P584" s="134"/>
      <c r="Q584" s="134"/>
      <c r="R584" s="134"/>
      <c r="S584" s="134"/>
      <c r="T584" s="414">
        <v>0</v>
      </c>
      <c r="U584" s="371">
        <v>0</v>
      </c>
      <c r="V584" s="371" t="s">
        <v>988</v>
      </c>
      <c r="W584" s="371">
        <v>0</v>
      </c>
      <c r="X584" s="371">
        <v>0</v>
      </c>
      <c r="Y584" s="415"/>
    </row>
    <row r="585" spans="1:25" s="575" customFormat="1">
      <c r="A585" s="450">
        <v>92448000</v>
      </c>
      <c r="B585" s="408">
        <v>9</v>
      </c>
      <c r="C585" s="348" t="s">
        <v>1046</v>
      </c>
      <c r="D585" s="348" t="s">
        <v>984</v>
      </c>
      <c r="E585" s="128">
        <v>687</v>
      </c>
      <c r="F585" s="722">
        <v>40851</v>
      </c>
      <c r="G585" s="130" t="s">
        <v>37</v>
      </c>
      <c r="H585" s="707">
        <v>2000</v>
      </c>
      <c r="I585" s="353"/>
      <c r="J585" s="132"/>
      <c r="K585" s="410" t="s">
        <v>39</v>
      </c>
      <c r="L585" s="133" t="s">
        <v>68</v>
      </c>
      <c r="M585" s="411" t="s">
        <v>985</v>
      </c>
      <c r="N585" s="412">
        <v>30</v>
      </c>
      <c r="O585" s="134"/>
      <c r="P585" s="134"/>
      <c r="Q585" s="134"/>
      <c r="R585" s="134"/>
      <c r="S585" s="134"/>
      <c r="T585" s="414">
        <v>0</v>
      </c>
      <c r="U585" s="371">
        <v>0</v>
      </c>
      <c r="V585" s="371" t="s">
        <v>988</v>
      </c>
      <c r="W585" s="371">
        <v>0</v>
      </c>
      <c r="X585" s="371">
        <v>0</v>
      </c>
      <c r="Y585" s="415"/>
    </row>
    <row r="586" spans="1:25" s="575" customFormat="1">
      <c r="A586" s="450">
        <v>96929880</v>
      </c>
      <c r="B586" s="723">
        <v>5</v>
      </c>
      <c r="C586" s="348" t="s">
        <v>446</v>
      </c>
      <c r="D586" s="348" t="s">
        <v>984</v>
      </c>
      <c r="E586" s="128">
        <v>384</v>
      </c>
      <c r="F586" s="722">
        <v>38257</v>
      </c>
      <c r="G586" s="130" t="s">
        <v>37</v>
      </c>
      <c r="H586" s="707">
        <v>3000</v>
      </c>
      <c r="I586" s="353"/>
      <c r="J586" s="132"/>
      <c r="K586" s="410" t="s">
        <v>68</v>
      </c>
      <c r="L586" s="133" t="s">
        <v>39</v>
      </c>
      <c r="M586" s="411" t="s">
        <v>985</v>
      </c>
      <c r="N586" s="412">
        <v>25</v>
      </c>
      <c r="O586" s="134"/>
      <c r="P586" s="134"/>
      <c r="Q586" s="134"/>
      <c r="R586" s="134"/>
      <c r="S586" s="134"/>
      <c r="T586" s="414">
        <v>0</v>
      </c>
      <c r="U586" s="371">
        <v>0</v>
      </c>
      <c r="V586" s="371">
        <v>0</v>
      </c>
      <c r="W586" s="371">
        <v>0</v>
      </c>
      <c r="X586" s="371">
        <v>0</v>
      </c>
      <c r="Y586" s="415"/>
    </row>
    <row r="587" spans="1:25" s="575" customFormat="1">
      <c r="A587" s="450">
        <v>96929880</v>
      </c>
      <c r="B587" s="723">
        <v>5</v>
      </c>
      <c r="C587" s="348" t="s">
        <v>446</v>
      </c>
      <c r="D587" s="348" t="s">
        <v>134</v>
      </c>
      <c r="E587" s="128">
        <v>384</v>
      </c>
      <c r="F587" s="722">
        <v>38260</v>
      </c>
      <c r="G587" s="130" t="s">
        <v>37</v>
      </c>
      <c r="H587" s="707">
        <v>3000</v>
      </c>
      <c r="I587" s="353" t="s">
        <v>87</v>
      </c>
      <c r="J587" s="132">
        <v>4.75</v>
      </c>
      <c r="K587" s="410" t="s">
        <v>68</v>
      </c>
      <c r="L587" s="133" t="s">
        <v>39</v>
      </c>
      <c r="M587" s="411" t="s">
        <v>985</v>
      </c>
      <c r="N587" s="412">
        <v>20.5</v>
      </c>
      <c r="O587" s="134">
        <v>3000000</v>
      </c>
      <c r="P587" s="134">
        <v>2600000</v>
      </c>
      <c r="Q587" s="134">
        <v>59490730</v>
      </c>
      <c r="R587" s="134">
        <v>1562045</v>
      </c>
      <c r="S587" s="134">
        <v>61052775</v>
      </c>
      <c r="T587" s="414" t="s">
        <v>645</v>
      </c>
      <c r="U587" s="371">
        <v>0</v>
      </c>
      <c r="V587" s="371">
        <v>0</v>
      </c>
      <c r="W587" s="371">
        <v>0</v>
      </c>
      <c r="X587" s="371" t="s">
        <v>987</v>
      </c>
      <c r="Y587" s="415"/>
    </row>
    <row r="588" spans="1:25" s="575" customFormat="1">
      <c r="A588" s="450">
        <v>96929880</v>
      </c>
      <c r="B588" s="723">
        <v>5</v>
      </c>
      <c r="C588" s="348" t="s">
        <v>446</v>
      </c>
      <c r="D588" s="348" t="s">
        <v>984</v>
      </c>
      <c r="E588" s="128">
        <v>385</v>
      </c>
      <c r="F588" s="722">
        <v>38257</v>
      </c>
      <c r="G588" s="130" t="s">
        <v>37</v>
      </c>
      <c r="H588" s="707">
        <v>5000</v>
      </c>
      <c r="I588" s="353"/>
      <c r="J588" s="132"/>
      <c r="K588" s="410" t="s">
        <v>68</v>
      </c>
      <c r="L588" s="133" t="s">
        <v>39</v>
      </c>
      <c r="M588" s="411" t="s">
        <v>985</v>
      </c>
      <c r="N588" s="412">
        <v>10</v>
      </c>
      <c r="O588" s="134"/>
      <c r="P588" s="134"/>
      <c r="Q588" s="134"/>
      <c r="R588" s="134"/>
      <c r="S588" s="134"/>
      <c r="T588" s="414">
        <v>0</v>
      </c>
      <c r="U588" s="371">
        <v>0</v>
      </c>
      <c r="V588" s="371">
        <v>0</v>
      </c>
      <c r="W588" s="371">
        <v>0</v>
      </c>
      <c r="X588" s="371">
        <v>0</v>
      </c>
      <c r="Y588" s="415"/>
    </row>
    <row r="589" spans="1:25" s="575" customFormat="1">
      <c r="A589" s="450">
        <v>96929880</v>
      </c>
      <c r="B589" s="723">
        <v>5</v>
      </c>
      <c r="C589" s="348" t="s">
        <v>446</v>
      </c>
      <c r="D589" s="348" t="s">
        <v>134</v>
      </c>
      <c r="E589" s="128">
        <v>385</v>
      </c>
      <c r="F589" s="722">
        <v>38260</v>
      </c>
      <c r="G589" s="130" t="s">
        <v>37</v>
      </c>
      <c r="H589" s="707">
        <v>5000</v>
      </c>
      <c r="I589" s="353" t="s">
        <v>46</v>
      </c>
      <c r="J589" s="132">
        <v>3.25</v>
      </c>
      <c r="K589" s="410" t="s">
        <v>68</v>
      </c>
      <c r="L589" s="133" t="s">
        <v>39</v>
      </c>
      <c r="M589" s="411" t="s">
        <v>985</v>
      </c>
      <c r="N589" s="412">
        <v>6.5</v>
      </c>
      <c r="O589" s="134">
        <v>4000000</v>
      </c>
      <c r="P589" s="134"/>
      <c r="Q589" s="134">
        <v>0</v>
      </c>
      <c r="R589" s="134"/>
      <c r="S589" s="134"/>
      <c r="T589" s="414" t="s">
        <v>645</v>
      </c>
      <c r="U589" s="371">
        <v>0</v>
      </c>
      <c r="V589" s="371">
        <v>0</v>
      </c>
      <c r="W589" s="371" t="s">
        <v>990</v>
      </c>
      <c r="X589" s="371" t="s">
        <v>987</v>
      </c>
      <c r="Y589" s="415"/>
    </row>
    <row r="590" spans="1:25" s="575" customFormat="1">
      <c r="A590" s="450">
        <v>96929880</v>
      </c>
      <c r="B590" s="408">
        <v>5</v>
      </c>
      <c r="C590" s="348" t="s">
        <v>446</v>
      </c>
      <c r="D590" s="348" t="s">
        <v>142</v>
      </c>
      <c r="E590" s="128">
        <v>385</v>
      </c>
      <c r="F590" s="722">
        <v>40800</v>
      </c>
      <c r="G590" s="130" t="s">
        <v>37</v>
      </c>
      <c r="H590" s="707">
        <v>5000</v>
      </c>
      <c r="I590" s="353" t="s">
        <v>63</v>
      </c>
      <c r="J590" s="132">
        <v>3.5</v>
      </c>
      <c r="K590" s="410" t="s">
        <v>68</v>
      </c>
      <c r="L590" s="133" t="s">
        <v>39</v>
      </c>
      <c r="M590" s="411" t="s">
        <v>985</v>
      </c>
      <c r="N590" s="412">
        <v>22</v>
      </c>
      <c r="O590" s="134">
        <v>1500000</v>
      </c>
      <c r="P590" s="134">
        <v>1500000</v>
      </c>
      <c r="Q590" s="134">
        <v>34321575</v>
      </c>
      <c r="R590" s="134">
        <v>664027</v>
      </c>
      <c r="S590" s="134">
        <v>34985602</v>
      </c>
      <c r="T590" s="414" t="s">
        <v>645</v>
      </c>
      <c r="U590" s="371">
        <v>0</v>
      </c>
      <c r="V590" s="371">
        <v>0</v>
      </c>
      <c r="W590" s="371">
        <v>0</v>
      </c>
      <c r="X590" s="371">
        <v>0</v>
      </c>
      <c r="Y590" s="415"/>
    </row>
    <row r="591" spans="1:25" s="575" customFormat="1">
      <c r="A591" s="450">
        <v>96929880</v>
      </c>
      <c r="B591" s="408">
        <v>5</v>
      </c>
      <c r="C591" s="348" t="s">
        <v>446</v>
      </c>
      <c r="D591" s="348" t="s">
        <v>984</v>
      </c>
      <c r="E591" s="128">
        <v>597</v>
      </c>
      <c r="F591" s="722">
        <v>40004</v>
      </c>
      <c r="G591" s="130" t="s">
        <v>37</v>
      </c>
      <c r="H591" s="707">
        <v>3000</v>
      </c>
      <c r="I591" s="353"/>
      <c r="J591" s="132"/>
      <c r="K591" s="410" t="s">
        <v>68</v>
      </c>
      <c r="L591" s="133" t="s">
        <v>39</v>
      </c>
      <c r="M591" s="411" t="s">
        <v>49</v>
      </c>
      <c r="N591" s="412">
        <v>30</v>
      </c>
      <c r="O591" s="134"/>
      <c r="P591" s="134"/>
      <c r="Q591" s="134"/>
      <c r="R591" s="134"/>
      <c r="S591" s="134"/>
      <c r="T591" s="414">
        <v>0</v>
      </c>
      <c r="U591" s="371">
        <v>0</v>
      </c>
      <c r="V591" s="371">
        <v>0</v>
      </c>
      <c r="W591" s="371">
        <v>0</v>
      </c>
      <c r="X591" s="371">
        <v>0</v>
      </c>
      <c r="Y591" s="415"/>
    </row>
    <row r="592" spans="1:25" s="575" customFormat="1">
      <c r="A592" s="450">
        <v>96929880</v>
      </c>
      <c r="B592" s="408">
        <v>5</v>
      </c>
      <c r="C592" s="348" t="s">
        <v>446</v>
      </c>
      <c r="D592" s="348" t="s">
        <v>134</v>
      </c>
      <c r="E592" s="128">
        <v>597</v>
      </c>
      <c r="F592" s="722">
        <v>40008</v>
      </c>
      <c r="G592" s="130" t="s">
        <v>37</v>
      </c>
      <c r="H592" s="707">
        <v>3000</v>
      </c>
      <c r="I592" s="353" t="s">
        <v>89</v>
      </c>
      <c r="J592" s="132">
        <v>4.8499999999999996</v>
      </c>
      <c r="K592" s="410" t="s">
        <v>68</v>
      </c>
      <c r="L592" s="133" t="s">
        <v>985</v>
      </c>
      <c r="M592" s="411" t="s">
        <v>985</v>
      </c>
      <c r="N592" s="412">
        <v>30</v>
      </c>
      <c r="O592" s="134">
        <v>3000000</v>
      </c>
      <c r="P592" s="134">
        <v>3000000</v>
      </c>
      <c r="Q592" s="134">
        <v>68643150</v>
      </c>
      <c r="R592" s="134">
        <v>1840304</v>
      </c>
      <c r="S592" s="134">
        <v>70483454</v>
      </c>
      <c r="T592" s="414" t="s">
        <v>645</v>
      </c>
      <c r="U592" s="371">
        <v>0</v>
      </c>
      <c r="V592" s="371">
        <v>0</v>
      </c>
      <c r="W592" s="371">
        <v>0</v>
      </c>
      <c r="X592" s="371" t="s">
        <v>987</v>
      </c>
      <c r="Y592" s="415"/>
    </row>
    <row r="593" spans="1:25" s="575" customFormat="1">
      <c r="A593" s="450">
        <v>91021000</v>
      </c>
      <c r="B593" s="723">
        <v>9</v>
      </c>
      <c r="C593" s="348" t="s">
        <v>1047</v>
      </c>
      <c r="D593" s="348" t="s">
        <v>984</v>
      </c>
      <c r="E593" s="128">
        <v>399</v>
      </c>
      <c r="F593" s="722">
        <v>38330</v>
      </c>
      <c r="G593" s="130" t="s">
        <v>37</v>
      </c>
      <c r="H593" s="707">
        <v>1850</v>
      </c>
      <c r="I593" s="353"/>
      <c r="J593" s="132"/>
      <c r="K593" s="410" t="s">
        <v>68</v>
      </c>
      <c r="L593" s="133" t="s">
        <v>39</v>
      </c>
      <c r="M593" s="411" t="s">
        <v>985</v>
      </c>
      <c r="N593" s="412">
        <v>10</v>
      </c>
      <c r="O593" s="134"/>
      <c r="P593" s="134"/>
      <c r="Q593" s="134"/>
      <c r="R593" s="134"/>
      <c r="S593" s="134"/>
      <c r="T593" s="414">
        <v>0</v>
      </c>
      <c r="U593" s="371">
        <v>0</v>
      </c>
      <c r="V593" s="371">
        <v>0</v>
      </c>
      <c r="W593" s="371">
        <v>0</v>
      </c>
      <c r="X593" s="371">
        <v>0</v>
      </c>
      <c r="Y593" s="415"/>
    </row>
    <row r="594" spans="1:25" s="575" customFormat="1">
      <c r="A594" s="450">
        <v>91021000</v>
      </c>
      <c r="B594" s="723">
        <v>9</v>
      </c>
      <c r="C594" s="348" t="s">
        <v>1047</v>
      </c>
      <c r="D594" s="348" t="s">
        <v>134</v>
      </c>
      <c r="E594" s="128">
        <v>399</v>
      </c>
      <c r="F594" s="722">
        <v>38330</v>
      </c>
      <c r="G594" s="130" t="s">
        <v>37</v>
      </c>
      <c r="H594" s="707">
        <v>1800</v>
      </c>
      <c r="I594" s="353" t="s">
        <v>63</v>
      </c>
      <c r="J594" s="132">
        <v>5</v>
      </c>
      <c r="K594" s="410" t="s">
        <v>68</v>
      </c>
      <c r="L594" s="133" t="s">
        <v>985</v>
      </c>
      <c r="M594" s="411" t="s">
        <v>985</v>
      </c>
      <c r="N594" s="412">
        <v>7</v>
      </c>
      <c r="O594" s="134">
        <v>1800000</v>
      </c>
      <c r="P594" s="134"/>
      <c r="Q594" s="134">
        <v>0</v>
      </c>
      <c r="R594" s="134"/>
      <c r="S594" s="134"/>
      <c r="T594" s="414" t="s">
        <v>645</v>
      </c>
      <c r="U594" s="371">
        <v>0</v>
      </c>
      <c r="V594" s="371">
        <v>0</v>
      </c>
      <c r="W594" s="371" t="s">
        <v>990</v>
      </c>
      <c r="X594" s="371" t="s">
        <v>987</v>
      </c>
      <c r="Y594" s="415"/>
    </row>
    <row r="595" spans="1:25" s="575" customFormat="1">
      <c r="A595" s="450">
        <v>96802690</v>
      </c>
      <c r="B595" s="723">
        <v>9</v>
      </c>
      <c r="C595" s="348" t="s">
        <v>937</v>
      </c>
      <c r="D595" s="348" t="s">
        <v>989</v>
      </c>
      <c r="E595" s="128">
        <v>336</v>
      </c>
      <c r="F595" s="722">
        <v>37802</v>
      </c>
      <c r="G595" s="130" t="s">
        <v>37</v>
      </c>
      <c r="H595" s="707">
        <v>1500</v>
      </c>
      <c r="I595" s="353" t="s">
        <v>67</v>
      </c>
      <c r="J595" s="132">
        <v>5</v>
      </c>
      <c r="K595" s="410" t="s">
        <v>68</v>
      </c>
      <c r="L595" s="133" t="s">
        <v>985</v>
      </c>
      <c r="M595" s="411" t="s">
        <v>985</v>
      </c>
      <c r="N595" s="412">
        <v>6</v>
      </c>
      <c r="O595" s="134">
        <v>1500000</v>
      </c>
      <c r="P595" s="134"/>
      <c r="Q595" s="134">
        <v>0</v>
      </c>
      <c r="R595" s="134"/>
      <c r="S595" s="134"/>
      <c r="T595" s="414" t="s">
        <v>645</v>
      </c>
      <c r="U595" s="371">
        <v>0</v>
      </c>
      <c r="V595" s="371">
        <v>0</v>
      </c>
      <c r="W595" s="371" t="s">
        <v>990</v>
      </c>
      <c r="X595" s="371" t="s">
        <v>987</v>
      </c>
      <c r="Y595" s="415" t="s">
        <v>1048</v>
      </c>
    </row>
    <row r="596" spans="1:25" s="575" customFormat="1">
      <c r="A596" s="450">
        <v>96802690</v>
      </c>
      <c r="B596" s="723">
        <v>9</v>
      </c>
      <c r="C596" s="348" t="s">
        <v>937</v>
      </c>
      <c r="D596" s="348" t="s">
        <v>989</v>
      </c>
      <c r="E596" s="128">
        <v>336</v>
      </c>
      <c r="F596" s="722">
        <v>37802</v>
      </c>
      <c r="G596" s="130" t="s">
        <v>37</v>
      </c>
      <c r="H596" s="707">
        <v>2500</v>
      </c>
      <c r="I596" s="353" t="s">
        <v>73</v>
      </c>
      <c r="J596" s="132">
        <v>5</v>
      </c>
      <c r="K596" s="410" t="s">
        <v>68</v>
      </c>
      <c r="L596" s="133" t="s">
        <v>985</v>
      </c>
      <c r="M596" s="411" t="s">
        <v>985</v>
      </c>
      <c r="N596" s="412">
        <v>6</v>
      </c>
      <c r="O596" s="134">
        <v>2500000</v>
      </c>
      <c r="P596" s="134"/>
      <c r="Q596" s="134">
        <v>0</v>
      </c>
      <c r="R596" s="134"/>
      <c r="S596" s="134"/>
      <c r="T596" s="414" t="s">
        <v>645</v>
      </c>
      <c r="U596" s="371">
        <v>0</v>
      </c>
      <c r="V596" s="371">
        <v>0</v>
      </c>
      <c r="W596" s="371" t="s">
        <v>990</v>
      </c>
      <c r="X596" s="371" t="s">
        <v>987</v>
      </c>
      <c r="Y596" s="415" t="s">
        <v>1048</v>
      </c>
    </row>
    <row r="597" spans="1:25" s="575" customFormat="1">
      <c r="A597" s="450">
        <v>96802690</v>
      </c>
      <c r="B597" s="723">
        <v>9</v>
      </c>
      <c r="C597" s="348" t="s">
        <v>937</v>
      </c>
      <c r="D597" s="348" t="s">
        <v>989</v>
      </c>
      <c r="E597" s="128">
        <v>336</v>
      </c>
      <c r="F597" s="722">
        <v>37802</v>
      </c>
      <c r="G597" s="130" t="s">
        <v>37</v>
      </c>
      <c r="H597" s="707">
        <v>1500</v>
      </c>
      <c r="I597" s="353" t="s">
        <v>71</v>
      </c>
      <c r="J597" s="132">
        <v>6</v>
      </c>
      <c r="K597" s="410" t="s">
        <v>68</v>
      </c>
      <c r="L597" s="133" t="s">
        <v>985</v>
      </c>
      <c r="M597" s="411" t="s">
        <v>985</v>
      </c>
      <c r="N597" s="412">
        <v>21</v>
      </c>
      <c r="O597" s="134">
        <v>1000000</v>
      </c>
      <c r="P597" s="134"/>
      <c r="Q597" s="134">
        <v>0</v>
      </c>
      <c r="R597" s="134"/>
      <c r="S597" s="134"/>
      <c r="T597" s="414" t="s">
        <v>645</v>
      </c>
      <c r="U597" s="371">
        <v>0</v>
      </c>
      <c r="V597" s="371">
        <v>0</v>
      </c>
      <c r="W597" s="371" t="s">
        <v>990</v>
      </c>
      <c r="X597" s="371" t="s">
        <v>987</v>
      </c>
      <c r="Y597" s="415" t="s">
        <v>1048</v>
      </c>
    </row>
    <row r="598" spans="1:25" s="575" customFormat="1">
      <c r="A598" s="450">
        <v>96802690</v>
      </c>
      <c r="B598" s="723">
        <v>9</v>
      </c>
      <c r="C598" s="348" t="s">
        <v>937</v>
      </c>
      <c r="D598" s="348" t="s">
        <v>989</v>
      </c>
      <c r="E598" s="128">
        <v>336</v>
      </c>
      <c r="F598" s="722">
        <v>37802</v>
      </c>
      <c r="G598" s="130" t="s">
        <v>37</v>
      </c>
      <c r="H598" s="707">
        <v>2500</v>
      </c>
      <c r="I598" s="353" t="s">
        <v>72</v>
      </c>
      <c r="J598" s="132">
        <v>6</v>
      </c>
      <c r="K598" s="410" t="s">
        <v>68</v>
      </c>
      <c r="L598" s="133" t="s">
        <v>985</v>
      </c>
      <c r="M598" s="411" t="s">
        <v>985</v>
      </c>
      <c r="N598" s="412">
        <v>21</v>
      </c>
      <c r="O598" s="134"/>
      <c r="P598" s="134"/>
      <c r="Q598" s="134">
        <v>0</v>
      </c>
      <c r="R598" s="134"/>
      <c r="S598" s="134"/>
      <c r="T598" s="414" t="s">
        <v>645</v>
      </c>
      <c r="U598" s="371">
        <v>0</v>
      </c>
      <c r="V598" s="371" t="s">
        <v>988</v>
      </c>
      <c r="W598" s="371">
        <v>0</v>
      </c>
      <c r="X598" s="371" t="s">
        <v>987</v>
      </c>
      <c r="Y598" s="415" t="s">
        <v>1048</v>
      </c>
    </row>
    <row r="599" spans="1:25" s="575" customFormat="1">
      <c r="A599" s="450">
        <v>96802690</v>
      </c>
      <c r="B599" s="723">
        <v>9</v>
      </c>
      <c r="C599" s="348" t="s">
        <v>937</v>
      </c>
      <c r="D599" s="348" t="s">
        <v>989</v>
      </c>
      <c r="E599" s="128">
        <v>336</v>
      </c>
      <c r="F599" s="722">
        <v>37802</v>
      </c>
      <c r="G599" s="130" t="s">
        <v>66</v>
      </c>
      <c r="H599" s="707">
        <v>30000</v>
      </c>
      <c r="I599" s="353" t="s">
        <v>98</v>
      </c>
      <c r="J599" s="132">
        <v>5</v>
      </c>
      <c r="K599" s="410" t="s">
        <v>68</v>
      </c>
      <c r="L599" s="133" t="s">
        <v>985</v>
      </c>
      <c r="M599" s="411" t="s">
        <v>985</v>
      </c>
      <c r="N599" s="412">
        <v>5</v>
      </c>
      <c r="O599" s="134">
        <v>10000000</v>
      </c>
      <c r="P599" s="134"/>
      <c r="Q599" s="134">
        <v>0</v>
      </c>
      <c r="R599" s="134"/>
      <c r="S599" s="134"/>
      <c r="T599" s="414">
        <v>0</v>
      </c>
      <c r="U599" s="371" t="s">
        <v>69</v>
      </c>
      <c r="V599" s="371">
        <v>0</v>
      </c>
      <c r="W599" s="371" t="s">
        <v>990</v>
      </c>
      <c r="X599" s="371" t="s">
        <v>987</v>
      </c>
      <c r="Y599" s="415" t="s">
        <v>1048</v>
      </c>
    </row>
    <row r="600" spans="1:25" s="575" customFormat="1">
      <c r="A600" s="450">
        <v>96802690</v>
      </c>
      <c r="B600" s="723">
        <v>9</v>
      </c>
      <c r="C600" s="348" t="s">
        <v>937</v>
      </c>
      <c r="D600" s="348" t="s">
        <v>989</v>
      </c>
      <c r="E600" s="128">
        <v>336</v>
      </c>
      <c r="F600" s="722">
        <v>37802</v>
      </c>
      <c r="G600" s="130" t="s">
        <v>66</v>
      </c>
      <c r="H600" s="707">
        <v>70000</v>
      </c>
      <c r="I600" s="353" t="s">
        <v>99</v>
      </c>
      <c r="J600" s="132">
        <v>5</v>
      </c>
      <c r="K600" s="410" t="s">
        <v>68</v>
      </c>
      <c r="L600" s="133" t="s">
        <v>985</v>
      </c>
      <c r="M600" s="411" t="s">
        <v>985</v>
      </c>
      <c r="N600" s="412">
        <v>5</v>
      </c>
      <c r="O600" s="134">
        <v>20000000</v>
      </c>
      <c r="P600" s="134"/>
      <c r="Q600" s="134">
        <v>0</v>
      </c>
      <c r="R600" s="134"/>
      <c r="S600" s="134"/>
      <c r="T600" s="414">
        <v>0</v>
      </c>
      <c r="U600" s="371" t="s">
        <v>69</v>
      </c>
      <c r="V600" s="371">
        <v>0</v>
      </c>
      <c r="W600" s="371" t="s">
        <v>990</v>
      </c>
      <c r="X600" s="371" t="s">
        <v>987</v>
      </c>
      <c r="Y600" s="415" t="s">
        <v>1048</v>
      </c>
    </row>
    <row r="601" spans="1:25" s="575" customFormat="1">
      <c r="A601" s="450">
        <v>96802690</v>
      </c>
      <c r="B601" s="723">
        <v>9</v>
      </c>
      <c r="C601" s="348" t="s">
        <v>937</v>
      </c>
      <c r="D601" s="348" t="s">
        <v>989</v>
      </c>
      <c r="E601" s="128">
        <v>355</v>
      </c>
      <c r="F601" s="722">
        <v>37935</v>
      </c>
      <c r="G601" s="130" t="s">
        <v>37</v>
      </c>
      <c r="H601" s="707">
        <v>3000</v>
      </c>
      <c r="I601" s="353" t="s">
        <v>87</v>
      </c>
      <c r="J601" s="132">
        <v>6.25</v>
      </c>
      <c r="K601" s="410" t="s">
        <v>68</v>
      </c>
      <c r="L601" s="133" t="s">
        <v>985</v>
      </c>
      <c r="M601" s="411" t="s">
        <v>985</v>
      </c>
      <c r="N601" s="412">
        <v>21</v>
      </c>
      <c r="O601" s="134">
        <v>702000</v>
      </c>
      <c r="P601" s="134">
        <v>626785.71</v>
      </c>
      <c r="Q601" s="134">
        <v>14341515</v>
      </c>
      <c r="R601" s="134">
        <v>404593</v>
      </c>
      <c r="S601" s="134">
        <v>14746108</v>
      </c>
      <c r="T601" s="414" t="s">
        <v>645</v>
      </c>
      <c r="U601" s="371">
        <v>0</v>
      </c>
      <c r="V601" s="371">
        <v>0</v>
      </c>
      <c r="W601" s="371">
        <v>0</v>
      </c>
      <c r="X601" s="371" t="s">
        <v>987</v>
      </c>
      <c r="Y601" s="415"/>
    </row>
    <row r="602" spans="1:25" s="575" customFormat="1">
      <c r="A602" s="450">
        <v>96802690</v>
      </c>
      <c r="B602" s="723">
        <v>9</v>
      </c>
      <c r="C602" s="348" t="s">
        <v>937</v>
      </c>
      <c r="D602" s="348" t="s">
        <v>984</v>
      </c>
      <c r="E602" s="128">
        <v>356</v>
      </c>
      <c r="F602" s="722">
        <v>37935</v>
      </c>
      <c r="G602" s="130" t="s">
        <v>37</v>
      </c>
      <c r="H602" s="707">
        <v>3000</v>
      </c>
      <c r="I602" s="353"/>
      <c r="J602" s="132"/>
      <c r="K602" s="410" t="s">
        <v>985</v>
      </c>
      <c r="L602" s="133" t="s">
        <v>985</v>
      </c>
      <c r="M602" s="411" t="s">
        <v>985</v>
      </c>
      <c r="N602" s="412">
        <v>10</v>
      </c>
      <c r="O602" s="134"/>
      <c r="P602" s="134"/>
      <c r="Q602" s="134"/>
      <c r="R602" s="134"/>
      <c r="S602" s="134"/>
      <c r="T602" s="414">
        <v>0</v>
      </c>
      <c r="U602" s="371">
        <v>0</v>
      </c>
      <c r="V602" s="371">
        <v>0</v>
      </c>
      <c r="W602" s="371">
        <v>0</v>
      </c>
      <c r="X602" s="371">
        <v>0</v>
      </c>
      <c r="Y602" s="415"/>
    </row>
    <row r="603" spans="1:25" s="575" customFormat="1">
      <c r="A603" s="450">
        <v>96802690</v>
      </c>
      <c r="B603" s="723">
        <v>9</v>
      </c>
      <c r="C603" s="348" t="s">
        <v>937</v>
      </c>
      <c r="D603" s="348" t="s">
        <v>134</v>
      </c>
      <c r="E603" s="128">
        <v>356</v>
      </c>
      <c r="F603" s="722">
        <v>37935</v>
      </c>
      <c r="G603" s="130" t="s">
        <v>37</v>
      </c>
      <c r="H603" s="707">
        <v>3000</v>
      </c>
      <c r="I603" s="353" t="s">
        <v>46</v>
      </c>
      <c r="J603" s="132">
        <v>5</v>
      </c>
      <c r="K603" s="410" t="s">
        <v>68</v>
      </c>
      <c r="L603" s="133" t="s">
        <v>985</v>
      </c>
      <c r="M603" s="411" t="s">
        <v>985</v>
      </c>
      <c r="N603" s="412">
        <v>7</v>
      </c>
      <c r="O603" s="134">
        <v>2500000</v>
      </c>
      <c r="P603" s="134"/>
      <c r="Q603" s="134">
        <v>0</v>
      </c>
      <c r="R603" s="134"/>
      <c r="S603" s="134"/>
      <c r="T603" s="414" t="s">
        <v>645</v>
      </c>
      <c r="U603" s="371">
        <v>0</v>
      </c>
      <c r="V603" s="371">
        <v>0</v>
      </c>
      <c r="W603" s="371" t="s">
        <v>990</v>
      </c>
      <c r="X603" s="371" t="s">
        <v>987</v>
      </c>
      <c r="Y603" s="415"/>
    </row>
    <row r="604" spans="1:25" s="575" customFormat="1">
      <c r="A604" s="450">
        <v>96802690</v>
      </c>
      <c r="B604" s="723">
        <v>9</v>
      </c>
      <c r="C604" s="348" t="s">
        <v>937</v>
      </c>
      <c r="D604" s="348" t="s">
        <v>142</v>
      </c>
      <c r="E604" s="128">
        <v>356</v>
      </c>
      <c r="F604" s="722">
        <v>39213</v>
      </c>
      <c r="G604" s="130" t="s">
        <v>37</v>
      </c>
      <c r="H604" s="707">
        <v>500</v>
      </c>
      <c r="I604" s="353" t="s">
        <v>51</v>
      </c>
      <c r="J604" s="132">
        <v>3.5</v>
      </c>
      <c r="K604" s="410" t="s">
        <v>68</v>
      </c>
      <c r="L604" s="133" t="s">
        <v>985</v>
      </c>
      <c r="M604" s="411" t="s">
        <v>985</v>
      </c>
      <c r="N604" s="412">
        <v>5</v>
      </c>
      <c r="O604" s="134">
        <v>500000</v>
      </c>
      <c r="P604" s="134"/>
      <c r="Q604" s="134">
        <v>0</v>
      </c>
      <c r="R604" s="134"/>
      <c r="S604" s="134"/>
      <c r="T604" s="414" t="s">
        <v>645</v>
      </c>
      <c r="U604" s="371">
        <v>0</v>
      </c>
      <c r="V604" s="371">
        <v>0</v>
      </c>
      <c r="W604" s="371" t="s">
        <v>990</v>
      </c>
      <c r="X604" s="371" t="s">
        <v>987</v>
      </c>
      <c r="Y604" s="415"/>
    </row>
    <row r="605" spans="1:25" s="575" customFormat="1">
      <c r="A605" s="450">
        <v>96802690</v>
      </c>
      <c r="B605" s="723">
        <v>9</v>
      </c>
      <c r="C605" s="348" t="s">
        <v>937</v>
      </c>
      <c r="D605" s="348" t="s">
        <v>151</v>
      </c>
      <c r="E605" s="128">
        <v>356</v>
      </c>
      <c r="F605" s="722">
        <v>39213</v>
      </c>
      <c r="G605" s="130" t="s">
        <v>37</v>
      </c>
      <c r="H605" s="707">
        <v>500</v>
      </c>
      <c r="I605" s="353" t="s">
        <v>53</v>
      </c>
      <c r="J605" s="132">
        <v>3.5</v>
      </c>
      <c r="K605" s="410" t="s">
        <v>68</v>
      </c>
      <c r="L605" s="133" t="s">
        <v>985</v>
      </c>
      <c r="M605" s="411" t="s">
        <v>985</v>
      </c>
      <c r="N605" s="412">
        <v>5</v>
      </c>
      <c r="O605" s="134">
        <v>500000</v>
      </c>
      <c r="P605" s="134"/>
      <c r="Q605" s="134">
        <v>0</v>
      </c>
      <c r="R605" s="134"/>
      <c r="S605" s="134"/>
      <c r="T605" s="414" t="s">
        <v>645</v>
      </c>
      <c r="U605" s="371">
        <v>0</v>
      </c>
      <c r="V605" s="371">
        <v>0</v>
      </c>
      <c r="W605" s="371" t="s">
        <v>990</v>
      </c>
      <c r="X605" s="371" t="s">
        <v>987</v>
      </c>
      <c r="Y605" s="415"/>
    </row>
    <row r="606" spans="1:25" s="575" customFormat="1">
      <c r="A606" s="450">
        <v>96802690</v>
      </c>
      <c r="B606" s="723">
        <v>9</v>
      </c>
      <c r="C606" s="348" t="s">
        <v>937</v>
      </c>
      <c r="D606" s="348" t="s">
        <v>152</v>
      </c>
      <c r="E606" s="128">
        <v>356</v>
      </c>
      <c r="F606" s="722">
        <v>39213</v>
      </c>
      <c r="G606" s="130" t="s">
        <v>37</v>
      </c>
      <c r="H606" s="707">
        <v>1500</v>
      </c>
      <c r="I606" s="353" t="s">
        <v>59</v>
      </c>
      <c r="J606" s="132">
        <v>4.3499999999999996</v>
      </c>
      <c r="K606" s="410" t="s">
        <v>68</v>
      </c>
      <c r="L606" s="133" t="s">
        <v>985</v>
      </c>
      <c r="M606" s="411" t="s">
        <v>985</v>
      </c>
      <c r="N606" s="412">
        <v>21</v>
      </c>
      <c r="O606" s="134">
        <v>1500000</v>
      </c>
      <c r="P606" s="134">
        <v>1500000</v>
      </c>
      <c r="Q606" s="134">
        <v>34321575</v>
      </c>
      <c r="R606" s="134">
        <v>61544</v>
      </c>
      <c r="S606" s="134">
        <v>34383119</v>
      </c>
      <c r="T606" s="414" t="s">
        <v>645</v>
      </c>
      <c r="U606" s="371">
        <v>0</v>
      </c>
      <c r="V606" s="371">
        <v>0</v>
      </c>
      <c r="W606" s="371">
        <v>0</v>
      </c>
      <c r="X606" s="371" t="s">
        <v>987</v>
      </c>
      <c r="Y606" s="415"/>
    </row>
    <row r="607" spans="1:25" s="575" customFormat="1">
      <c r="A607" s="450">
        <v>96802690</v>
      </c>
      <c r="B607" s="723">
        <v>9</v>
      </c>
      <c r="C607" s="348" t="s">
        <v>937</v>
      </c>
      <c r="D607" s="348" t="s">
        <v>984</v>
      </c>
      <c r="E607" s="128">
        <v>439</v>
      </c>
      <c r="F607" s="722">
        <v>38670</v>
      </c>
      <c r="G607" s="130" t="s">
        <v>37</v>
      </c>
      <c r="H607" s="707">
        <v>3000</v>
      </c>
      <c r="I607" s="353"/>
      <c r="J607" s="132"/>
      <c r="K607" s="410" t="s">
        <v>68</v>
      </c>
      <c r="L607" s="133" t="s">
        <v>39</v>
      </c>
      <c r="M607" s="411" t="s">
        <v>985</v>
      </c>
      <c r="N607" s="412">
        <v>25</v>
      </c>
      <c r="O607" s="134"/>
      <c r="P607" s="134"/>
      <c r="Q607" s="134"/>
      <c r="R607" s="134"/>
      <c r="S607" s="134"/>
      <c r="T607" s="414">
        <v>0</v>
      </c>
      <c r="U607" s="371">
        <v>0</v>
      </c>
      <c r="V607" s="371">
        <v>0</v>
      </c>
      <c r="W607" s="371">
        <v>0</v>
      </c>
      <c r="X607" s="371">
        <v>0</v>
      </c>
      <c r="Y607" s="415"/>
    </row>
    <row r="608" spans="1:25" s="575" customFormat="1">
      <c r="A608" s="450">
        <v>96802690</v>
      </c>
      <c r="B608" s="723">
        <v>9</v>
      </c>
      <c r="C608" s="348" t="s">
        <v>937</v>
      </c>
      <c r="D608" s="348" t="s">
        <v>134</v>
      </c>
      <c r="E608" s="128">
        <v>439</v>
      </c>
      <c r="F608" s="722">
        <v>38670</v>
      </c>
      <c r="G608" s="130" t="s">
        <v>37</v>
      </c>
      <c r="H608" s="707">
        <v>3000</v>
      </c>
      <c r="I608" s="353" t="s">
        <v>56</v>
      </c>
      <c r="J608" s="132">
        <v>4.75</v>
      </c>
      <c r="K608" s="410" t="s">
        <v>68</v>
      </c>
      <c r="L608" s="133" t="s">
        <v>39</v>
      </c>
      <c r="M608" s="411" t="s">
        <v>985</v>
      </c>
      <c r="N608" s="412">
        <v>21</v>
      </c>
      <c r="O608" s="134">
        <v>2750000</v>
      </c>
      <c r="P608" s="134">
        <v>1925000</v>
      </c>
      <c r="Q608" s="134">
        <v>44046021</v>
      </c>
      <c r="R608" s="134">
        <v>258484</v>
      </c>
      <c r="S608" s="134">
        <v>44304505</v>
      </c>
      <c r="T608" s="414" t="s">
        <v>645</v>
      </c>
      <c r="U608" s="371">
        <v>0</v>
      </c>
      <c r="V608" s="371">
        <v>0</v>
      </c>
      <c r="W608" s="371">
        <v>0</v>
      </c>
      <c r="X608" s="371" t="s">
        <v>987</v>
      </c>
      <c r="Y608" s="415"/>
    </row>
    <row r="609" spans="1:25" s="575" customFormat="1">
      <c r="A609" s="450">
        <v>96802690</v>
      </c>
      <c r="B609" s="723">
        <v>9</v>
      </c>
      <c r="C609" s="348" t="s">
        <v>937</v>
      </c>
      <c r="D609" s="348" t="s">
        <v>984</v>
      </c>
      <c r="E609" s="128">
        <v>440</v>
      </c>
      <c r="F609" s="722">
        <v>38671</v>
      </c>
      <c r="G609" s="130" t="s">
        <v>37</v>
      </c>
      <c r="H609" s="707">
        <v>5500</v>
      </c>
      <c r="I609" s="353"/>
      <c r="J609" s="132"/>
      <c r="K609" s="410" t="s">
        <v>68</v>
      </c>
      <c r="L609" s="133" t="s">
        <v>39</v>
      </c>
      <c r="M609" s="411" t="s">
        <v>985</v>
      </c>
      <c r="N609" s="412">
        <v>10</v>
      </c>
      <c r="O609" s="134"/>
      <c r="P609" s="134"/>
      <c r="Q609" s="134"/>
      <c r="R609" s="134"/>
      <c r="S609" s="134"/>
      <c r="T609" s="414">
        <v>0</v>
      </c>
      <c r="U609" s="371">
        <v>0</v>
      </c>
      <c r="V609" s="371" t="e">
        <v>#REF!</v>
      </c>
      <c r="W609" s="371">
        <v>0</v>
      </c>
      <c r="X609" s="371">
        <v>0</v>
      </c>
      <c r="Y609" s="415"/>
    </row>
    <row r="610" spans="1:25" s="575" customFormat="1">
      <c r="A610" s="450">
        <v>96802690</v>
      </c>
      <c r="B610" s="408">
        <v>9</v>
      </c>
      <c r="C610" s="348" t="s">
        <v>937</v>
      </c>
      <c r="D610" s="348" t="s">
        <v>142</v>
      </c>
      <c r="E610" s="128">
        <v>440</v>
      </c>
      <c r="F610" s="722">
        <v>39787</v>
      </c>
      <c r="G610" s="130" t="s">
        <v>37</v>
      </c>
      <c r="H610" s="707">
        <v>3500</v>
      </c>
      <c r="I610" s="353" t="s">
        <v>60</v>
      </c>
      <c r="J610" s="132">
        <v>5</v>
      </c>
      <c r="K610" s="410" t="s">
        <v>68</v>
      </c>
      <c r="L610" s="133" t="s">
        <v>985</v>
      </c>
      <c r="M610" s="411" t="s">
        <v>985</v>
      </c>
      <c r="N610" s="412">
        <v>5</v>
      </c>
      <c r="O610" s="134"/>
      <c r="P610" s="134"/>
      <c r="Q610" s="134">
        <v>0</v>
      </c>
      <c r="R610" s="134"/>
      <c r="S610" s="134"/>
      <c r="T610" s="414" t="s">
        <v>645</v>
      </c>
      <c r="U610" s="371">
        <v>0</v>
      </c>
      <c r="V610" s="371" t="s">
        <v>988</v>
      </c>
      <c r="W610" s="371">
        <v>0</v>
      </c>
      <c r="X610" s="371" t="s">
        <v>987</v>
      </c>
      <c r="Y610" s="415"/>
    </row>
    <row r="611" spans="1:25" s="575" customFormat="1">
      <c r="A611" s="450">
        <v>96802690</v>
      </c>
      <c r="B611" s="408">
        <v>9</v>
      </c>
      <c r="C611" s="348" t="s">
        <v>937</v>
      </c>
      <c r="D611" s="348" t="s">
        <v>142</v>
      </c>
      <c r="E611" s="128">
        <v>440</v>
      </c>
      <c r="F611" s="722">
        <v>39787</v>
      </c>
      <c r="G611" s="130" t="s">
        <v>162</v>
      </c>
      <c r="H611" s="707">
        <v>74800000</v>
      </c>
      <c r="I611" s="353" t="s">
        <v>64</v>
      </c>
      <c r="J611" s="132">
        <v>7.5</v>
      </c>
      <c r="K611" s="410" t="s">
        <v>68</v>
      </c>
      <c r="L611" s="133" t="s">
        <v>985</v>
      </c>
      <c r="M611" s="411" t="s">
        <v>985</v>
      </c>
      <c r="N611" s="412">
        <v>5</v>
      </c>
      <c r="O611" s="134"/>
      <c r="P611" s="134"/>
      <c r="Q611" s="134">
        <v>0</v>
      </c>
      <c r="R611" s="134"/>
      <c r="S611" s="134"/>
      <c r="T611" s="414">
        <v>0</v>
      </c>
      <c r="U611" s="371">
        <v>0</v>
      </c>
      <c r="V611" s="371" t="s">
        <v>988</v>
      </c>
      <c r="W611" s="371">
        <v>0</v>
      </c>
      <c r="X611" s="371" t="s">
        <v>987</v>
      </c>
      <c r="Y611" s="415"/>
    </row>
    <row r="612" spans="1:25" s="575" customFormat="1">
      <c r="A612" s="450">
        <v>96802690</v>
      </c>
      <c r="B612" s="408">
        <v>9</v>
      </c>
      <c r="C612" s="348" t="s">
        <v>937</v>
      </c>
      <c r="D612" s="348" t="s">
        <v>142</v>
      </c>
      <c r="E612" s="128">
        <v>440</v>
      </c>
      <c r="F612" s="722">
        <v>39787</v>
      </c>
      <c r="G612" s="130" t="s">
        <v>66</v>
      </c>
      <c r="H612" s="707">
        <v>111300</v>
      </c>
      <c r="I612" s="353" t="s">
        <v>75</v>
      </c>
      <c r="J612" s="132" t="s">
        <v>263</v>
      </c>
      <c r="K612" s="410" t="s">
        <v>68</v>
      </c>
      <c r="L612" s="133" t="s">
        <v>985</v>
      </c>
      <c r="M612" s="411" t="s">
        <v>985</v>
      </c>
      <c r="N612" s="412">
        <v>5</v>
      </c>
      <c r="O612" s="134"/>
      <c r="P612" s="134"/>
      <c r="Q612" s="134">
        <v>0</v>
      </c>
      <c r="R612" s="134"/>
      <c r="S612" s="134"/>
      <c r="T612" s="414">
        <v>0</v>
      </c>
      <c r="U612" s="371" t="s">
        <v>69</v>
      </c>
      <c r="V612" s="371" t="s">
        <v>988</v>
      </c>
      <c r="W612" s="371">
        <v>0</v>
      </c>
      <c r="X612" s="371" t="s">
        <v>987</v>
      </c>
      <c r="Y612" s="415"/>
    </row>
    <row r="613" spans="1:25" s="575" customFormat="1">
      <c r="A613" s="450">
        <v>96802690</v>
      </c>
      <c r="B613" s="408">
        <v>9</v>
      </c>
      <c r="C613" s="348" t="s">
        <v>937</v>
      </c>
      <c r="D613" s="348" t="s">
        <v>984</v>
      </c>
      <c r="E613" s="128">
        <v>560</v>
      </c>
      <c r="F613" s="722">
        <v>39799</v>
      </c>
      <c r="G613" s="130" t="s">
        <v>37</v>
      </c>
      <c r="H613" s="707">
        <v>3500</v>
      </c>
      <c r="I613" s="353"/>
      <c r="J613" s="132"/>
      <c r="K613" s="410" t="s">
        <v>68</v>
      </c>
      <c r="L613" s="133" t="s">
        <v>39</v>
      </c>
      <c r="M613" s="411" t="s">
        <v>985</v>
      </c>
      <c r="N613" s="412">
        <v>30</v>
      </c>
      <c r="O613" s="134"/>
      <c r="P613" s="134"/>
      <c r="Q613" s="134"/>
      <c r="R613" s="134"/>
      <c r="S613" s="134"/>
      <c r="T613" s="414">
        <v>0</v>
      </c>
      <c r="U613" s="371">
        <v>0</v>
      </c>
      <c r="V613" s="371">
        <v>0</v>
      </c>
      <c r="W613" s="371">
        <v>0</v>
      </c>
      <c r="X613" s="371">
        <v>0</v>
      </c>
      <c r="Y613" s="415"/>
    </row>
    <row r="614" spans="1:25" s="575" customFormat="1">
      <c r="A614" s="450">
        <v>96802690</v>
      </c>
      <c r="B614" s="408">
        <v>9</v>
      </c>
      <c r="C614" s="348" t="s">
        <v>937</v>
      </c>
      <c r="D614" s="348" t="s">
        <v>134</v>
      </c>
      <c r="E614" s="128">
        <v>560</v>
      </c>
      <c r="F614" s="722">
        <v>39799</v>
      </c>
      <c r="G614" s="130" t="s">
        <v>37</v>
      </c>
      <c r="H614" s="707">
        <v>3500</v>
      </c>
      <c r="I614" s="353" t="s">
        <v>116</v>
      </c>
      <c r="J614" s="132">
        <v>5.5</v>
      </c>
      <c r="K614" s="410" t="s">
        <v>68</v>
      </c>
      <c r="L614" s="133" t="s">
        <v>985</v>
      </c>
      <c r="M614" s="411" t="s">
        <v>985</v>
      </c>
      <c r="N614" s="412">
        <v>21</v>
      </c>
      <c r="O614" s="134">
        <v>3500000</v>
      </c>
      <c r="P614" s="134">
        <v>3500000</v>
      </c>
      <c r="Q614" s="134">
        <v>80083675</v>
      </c>
      <c r="R614" s="134">
        <v>1991761</v>
      </c>
      <c r="S614" s="134">
        <v>82075436</v>
      </c>
      <c r="T614" s="414" t="s">
        <v>645</v>
      </c>
      <c r="U614" s="371">
        <v>0</v>
      </c>
      <c r="V614" s="371">
        <v>0</v>
      </c>
      <c r="W614" s="371">
        <v>0</v>
      </c>
      <c r="X614" s="371" t="s">
        <v>987</v>
      </c>
      <c r="Y614" s="415"/>
    </row>
    <row r="615" spans="1:25" s="575" customFormat="1">
      <c r="A615" s="450">
        <v>96802690</v>
      </c>
      <c r="B615" s="408">
        <v>9</v>
      </c>
      <c r="C615" s="348" t="s">
        <v>937</v>
      </c>
      <c r="D615" s="348" t="s">
        <v>984</v>
      </c>
      <c r="E615" s="128">
        <v>724</v>
      </c>
      <c r="F615" s="722">
        <v>41102</v>
      </c>
      <c r="G615" s="130" t="s">
        <v>37</v>
      </c>
      <c r="H615" s="707">
        <v>2000</v>
      </c>
      <c r="I615" s="353"/>
      <c r="J615" s="132"/>
      <c r="K615" s="410" t="s">
        <v>68</v>
      </c>
      <c r="L615" s="133" t="s">
        <v>39</v>
      </c>
      <c r="M615" s="411"/>
      <c r="N615" s="412">
        <v>10</v>
      </c>
      <c r="O615" s="134"/>
      <c r="P615" s="134"/>
      <c r="Q615" s="134"/>
      <c r="R615" s="134"/>
      <c r="S615" s="134"/>
      <c r="T615" s="414">
        <v>0</v>
      </c>
      <c r="U615" s="371">
        <v>0</v>
      </c>
      <c r="V615" s="371">
        <v>0</v>
      </c>
      <c r="W615" s="371">
        <v>0</v>
      </c>
      <c r="X615" s="371">
        <v>0</v>
      </c>
      <c r="Y615" s="415"/>
    </row>
    <row r="616" spans="1:25" s="575" customFormat="1">
      <c r="A616" s="450">
        <v>96802690</v>
      </c>
      <c r="B616" s="408">
        <v>9</v>
      </c>
      <c r="C616" s="348" t="s">
        <v>937</v>
      </c>
      <c r="D616" s="348" t="s">
        <v>134</v>
      </c>
      <c r="E616" s="128">
        <v>724</v>
      </c>
      <c r="F616" s="722">
        <v>41123</v>
      </c>
      <c r="G616" s="130" t="s">
        <v>37</v>
      </c>
      <c r="H616" s="707">
        <v>2000</v>
      </c>
      <c r="I616" s="353" t="s">
        <v>123</v>
      </c>
      <c r="J616" s="132">
        <v>5</v>
      </c>
      <c r="K616" s="410" t="s">
        <v>68</v>
      </c>
      <c r="L616" s="133"/>
      <c r="M616" s="411"/>
      <c r="N616" s="412">
        <v>5</v>
      </c>
      <c r="O616" s="134">
        <v>1000000</v>
      </c>
      <c r="P616" s="134">
        <v>1000000</v>
      </c>
      <c r="Q616" s="134">
        <v>22881050</v>
      </c>
      <c r="R616" s="134">
        <v>376698</v>
      </c>
      <c r="S616" s="134">
        <v>23257748</v>
      </c>
      <c r="T616" s="414" t="s">
        <v>645</v>
      </c>
      <c r="U616" s="371">
        <v>0</v>
      </c>
      <c r="V616" s="371">
        <v>0</v>
      </c>
      <c r="W616" s="371">
        <v>0</v>
      </c>
      <c r="X616" s="371">
        <v>0</v>
      </c>
      <c r="Y616" s="415"/>
    </row>
    <row r="617" spans="1:25" s="575" customFormat="1">
      <c r="A617" s="450">
        <v>96802690</v>
      </c>
      <c r="B617" s="408">
        <v>9</v>
      </c>
      <c r="C617" s="348" t="s">
        <v>937</v>
      </c>
      <c r="D617" s="348" t="s">
        <v>984</v>
      </c>
      <c r="E617" s="128">
        <v>725</v>
      </c>
      <c r="F617" s="722">
        <v>41102</v>
      </c>
      <c r="G617" s="130" t="s">
        <v>37</v>
      </c>
      <c r="H617" s="707">
        <v>2000</v>
      </c>
      <c r="I617" s="353"/>
      <c r="J617" s="132"/>
      <c r="K617" s="410" t="s">
        <v>68</v>
      </c>
      <c r="L617" s="133" t="s">
        <v>39</v>
      </c>
      <c r="M617" s="411"/>
      <c r="N617" s="412">
        <v>30</v>
      </c>
      <c r="O617" s="134"/>
      <c r="P617" s="134"/>
      <c r="Q617" s="134"/>
      <c r="R617" s="134"/>
      <c r="S617" s="134"/>
      <c r="T617" s="414">
        <v>0</v>
      </c>
      <c r="U617" s="371">
        <v>0</v>
      </c>
      <c r="V617" s="371">
        <v>0</v>
      </c>
      <c r="W617" s="371">
        <v>0</v>
      </c>
      <c r="X617" s="371">
        <v>0</v>
      </c>
      <c r="Y617" s="415"/>
    </row>
    <row r="618" spans="1:25" s="575" customFormat="1">
      <c r="A618" s="450">
        <v>96802690</v>
      </c>
      <c r="B618" s="408">
        <v>9</v>
      </c>
      <c r="C618" s="348" t="s">
        <v>937</v>
      </c>
      <c r="D618" s="348" t="s">
        <v>134</v>
      </c>
      <c r="E618" s="128">
        <v>725</v>
      </c>
      <c r="F618" s="722">
        <v>41123</v>
      </c>
      <c r="G618" s="130" t="s">
        <v>37</v>
      </c>
      <c r="H618" s="707">
        <v>2000</v>
      </c>
      <c r="I618" s="353" t="s">
        <v>167</v>
      </c>
      <c r="J618" s="132">
        <v>5.3</v>
      </c>
      <c r="K618" s="410" t="s">
        <v>68</v>
      </c>
      <c r="L618" s="133"/>
      <c r="M618" s="411"/>
      <c r="N618" s="412">
        <v>21</v>
      </c>
      <c r="O618" s="134">
        <v>1000000</v>
      </c>
      <c r="P618" s="134">
        <v>1000000</v>
      </c>
      <c r="Q618" s="134">
        <v>22881050</v>
      </c>
      <c r="R618" s="134">
        <v>399015</v>
      </c>
      <c r="S618" s="134">
        <v>23280065</v>
      </c>
      <c r="T618" s="414" t="s">
        <v>645</v>
      </c>
      <c r="U618" s="371">
        <v>0</v>
      </c>
      <c r="V618" s="371">
        <v>0</v>
      </c>
      <c r="W618" s="371">
        <v>0</v>
      </c>
      <c r="X618" s="371">
        <v>0</v>
      </c>
      <c r="Y618" s="415"/>
    </row>
    <row r="619" spans="1:25" s="575" customFormat="1">
      <c r="A619" s="450">
        <v>96722460</v>
      </c>
      <c r="B619" s="408" t="s">
        <v>75</v>
      </c>
      <c r="C619" s="348" t="s">
        <v>755</v>
      </c>
      <c r="D619" s="348" t="s">
        <v>989</v>
      </c>
      <c r="E619" s="130">
        <v>217</v>
      </c>
      <c r="F619" s="722">
        <v>36455</v>
      </c>
      <c r="G619" s="130" t="s">
        <v>37</v>
      </c>
      <c r="H619" s="707">
        <v>100</v>
      </c>
      <c r="I619" s="353" t="s">
        <v>67</v>
      </c>
      <c r="J619" s="132">
        <v>6.75</v>
      </c>
      <c r="K619" s="410" t="s">
        <v>68</v>
      </c>
      <c r="L619" s="133" t="s">
        <v>985</v>
      </c>
      <c r="M619" s="411" t="s">
        <v>985</v>
      </c>
      <c r="N619" s="416">
        <v>10</v>
      </c>
      <c r="O619" s="134">
        <v>100000</v>
      </c>
      <c r="P619" s="134"/>
      <c r="Q619" s="134">
        <v>0</v>
      </c>
      <c r="R619" s="134"/>
      <c r="S619" s="134"/>
      <c r="T619" s="414" t="s">
        <v>645</v>
      </c>
      <c r="U619" s="371">
        <v>0</v>
      </c>
      <c r="V619" s="371">
        <v>0</v>
      </c>
      <c r="W619" s="371" t="s">
        <v>990</v>
      </c>
      <c r="X619" s="371" t="s">
        <v>987</v>
      </c>
      <c r="Y619" s="415"/>
    </row>
    <row r="620" spans="1:25" s="575" customFormat="1">
      <c r="A620" s="450">
        <v>96722460</v>
      </c>
      <c r="B620" s="408" t="s">
        <v>75</v>
      </c>
      <c r="C620" s="348" t="s">
        <v>755</v>
      </c>
      <c r="D620" s="348" t="s">
        <v>989</v>
      </c>
      <c r="E620" s="130">
        <v>217</v>
      </c>
      <c r="F620" s="722">
        <v>36455</v>
      </c>
      <c r="G620" s="130" t="s">
        <v>37</v>
      </c>
      <c r="H620" s="707">
        <v>900</v>
      </c>
      <c r="I620" s="353" t="s">
        <v>73</v>
      </c>
      <c r="J620" s="132">
        <v>6.75</v>
      </c>
      <c r="K620" s="410" t="s">
        <v>68</v>
      </c>
      <c r="L620" s="133" t="s">
        <v>985</v>
      </c>
      <c r="M620" s="411" t="s">
        <v>985</v>
      </c>
      <c r="N620" s="416">
        <v>10</v>
      </c>
      <c r="O620" s="134">
        <v>900000</v>
      </c>
      <c r="P620" s="134"/>
      <c r="Q620" s="134">
        <v>0</v>
      </c>
      <c r="R620" s="134"/>
      <c r="S620" s="134"/>
      <c r="T620" s="414" t="s">
        <v>645</v>
      </c>
      <c r="U620" s="371">
        <v>0</v>
      </c>
      <c r="V620" s="371">
        <v>0</v>
      </c>
      <c r="W620" s="371" t="s">
        <v>990</v>
      </c>
      <c r="X620" s="371" t="s">
        <v>987</v>
      </c>
      <c r="Y620" s="415"/>
    </row>
    <row r="621" spans="1:25" s="575" customFormat="1">
      <c r="A621" s="450">
        <v>96722460</v>
      </c>
      <c r="B621" s="408" t="s">
        <v>75</v>
      </c>
      <c r="C621" s="348" t="s">
        <v>755</v>
      </c>
      <c r="D621" s="348" t="s">
        <v>989</v>
      </c>
      <c r="E621" s="130">
        <v>217</v>
      </c>
      <c r="F621" s="722">
        <v>36455</v>
      </c>
      <c r="G621" s="130" t="s">
        <v>37</v>
      </c>
      <c r="H621" s="707">
        <v>100</v>
      </c>
      <c r="I621" s="353" t="s">
        <v>71</v>
      </c>
      <c r="J621" s="132">
        <v>7</v>
      </c>
      <c r="K621" s="410" t="s">
        <v>68</v>
      </c>
      <c r="L621" s="133" t="s">
        <v>985</v>
      </c>
      <c r="M621" s="411" t="s">
        <v>985</v>
      </c>
      <c r="N621" s="416">
        <v>25</v>
      </c>
      <c r="O621" s="134">
        <v>100000</v>
      </c>
      <c r="P621" s="134">
        <v>83414.8</v>
      </c>
      <c r="Q621" s="134">
        <v>1908618</v>
      </c>
      <c r="R621" s="134">
        <v>32655</v>
      </c>
      <c r="S621" s="134">
        <v>1941273</v>
      </c>
      <c r="T621" s="414" t="s">
        <v>645</v>
      </c>
      <c r="U621" s="371">
        <v>0</v>
      </c>
      <c r="V621" s="371">
        <v>0</v>
      </c>
      <c r="W621" s="371">
        <v>0</v>
      </c>
      <c r="X621" s="371" t="s">
        <v>987</v>
      </c>
      <c r="Y621" s="415"/>
    </row>
    <row r="622" spans="1:25" s="575" customFormat="1">
      <c r="A622" s="450">
        <v>96722460</v>
      </c>
      <c r="B622" s="408" t="s">
        <v>75</v>
      </c>
      <c r="C622" s="348" t="s">
        <v>755</v>
      </c>
      <c r="D622" s="348" t="s">
        <v>989</v>
      </c>
      <c r="E622" s="130">
        <v>217</v>
      </c>
      <c r="F622" s="722">
        <v>36455</v>
      </c>
      <c r="G622" s="130" t="s">
        <v>37</v>
      </c>
      <c r="H622" s="707">
        <v>900</v>
      </c>
      <c r="I622" s="353" t="s">
        <v>72</v>
      </c>
      <c r="J622" s="132">
        <v>7</v>
      </c>
      <c r="K622" s="410" t="s">
        <v>68</v>
      </c>
      <c r="L622" s="133" t="s">
        <v>985</v>
      </c>
      <c r="M622" s="411" t="s">
        <v>985</v>
      </c>
      <c r="N622" s="416">
        <v>25</v>
      </c>
      <c r="O622" s="134">
        <v>900000</v>
      </c>
      <c r="P622" s="134">
        <v>750731.98</v>
      </c>
      <c r="Q622" s="134">
        <v>17177536</v>
      </c>
      <c r="R622" s="134">
        <v>293890</v>
      </c>
      <c r="S622" s="134">
        <v>17471426</v>
      </c>
      <c r="T622" s="414" t="s">
        <v>645</v>
      </c>
      <c r="U622" s="371">
        <v>0</v>
      </c>
      <c r="V622" s="371">
        <v>0</v>
      </c>
      <c r="W622" s="371">
        <v>0</v>
      </c>
      <c r="X622" s="371" t="s">
        <v>987</v>
      </c>
      <c r="Y622" s="415"/>
    </row>
    <row r="623" spans="1:25" s="575" customFormat="1">
      <c r="A623" s="450">
        <v>96722460</v>
      </c>
      <c r="B623" s="408" t="s">
        <v>75</v>
      </c>
      <c r="C623" s="348" t="s">
        <v>755</v>
      </c>
      <c r="D623" s="348" t="s">
        <v>989</v>
      </c>
      <c r="E623" s="130">
        <v>259</v>
      </c>
      <c r="F623" s="722">
        <v>37083</v>
      </c>
      <c r="G623" s="130" t="s">
        <v>37</v>
      </c>
      <c r="H623" s="707">
        <v>600</v>
      </c>
      <c r="I623" s="353" t="s">
        <v>98</v>
      </c>
      <c r="J623" s="132">
        <v>6</v>
      </c>
      <c r="K623" s="410" t="s">
        <v>68</v>
      </c>
      <c r="L623" s="133" t="s">
        <v>985</v>
      </c>
      <c r="M623" s="411" t="s">
        <v>985</v>
      </c>
      <c r="N623" s="412">
        <v>6</v>
      </c>
      <c r="O623" s="134">
        <v>600000</v>
      </c>
      <c r="P623" s="134"/>
      <c r="Q623" s="134">
        <v>0</v>
      </c>
      <c r="R623" s="134"/>
      <c r="S623" s="134"/>
      <c r="T623" s="414" t="s">
        <v>645</v>
      </c>
      <c r="U623" s="371">
        <v>0</v>
      </c>
      <c r="V623" s="371">
        <v>0</v>
      </c>
      <c r="W623" s="371" t="s">
        <v>990</v>
      </c>
      <c r="X623" s="371" t="s">
        <v>987</v>
      </c>
      <c r="Y623" s="415"/>
    </row>
    <row r="624" spans="1:25" s="575" customFormat="1">
      <c r="A624" s="450">
        <v>96722460</v>
      </c>
      <c r="B624" s="408" t="s">
        <v>75</v>
      </c>
      <c r="C624" s="348" t="s">
        <v>755</v>
      </c>
      <c r="D624" s="348" t="s">
        <v>989</v>
      </c>
      <c r="E624" s="130">
        <v>259</v>
      </c>
      <c r="F624" s="722">
        <v>37083</v>
      </c>
      <c r="G624" s="130" t="s">
        <v>37</v>
      </c>
      <c r="H624" s="707">
        <v>1400</v>
      </c>
      <c r="I624" s="353" t="s">
        <v>99</v>
      </c>
      <c r="J624" s="132">
        <v>6</v>
      </c>
      <c r="K624" s="410" t="s">
        <v>68</v>
      </c>
      <c r="L624" s="133" t="s">
        <v>985</v>
      </c>
      <c r="M624" s="411" t="s">
        <v>985</v>
      </c>
      <c r="N624" s="412">
        <v>6</v>
      </c>
      <c r="O624" s="134">
        <v>1400000</v>
      </c>
      <c r="P624" s="134"/>
      <c r="Q624" s="134">
        <v>0</v>
      </c>
      <c r="R624" s="134"/>
      <c r="S624" s="134"/>
      <c r="T624" s="414" t="s">
        <v>645</v>
      </c>
      <c r="U624" s="371">
        <v>0</v>
      </c>
      <c r="V624" s="371">
        <v>0</v>
      </c>
      <c r="W624" s="371" t="s">
        <v>990</v>
      </c>
      <c r="X624" s="371" t="s">
        <v>987</v>
      </c>
      <c r="Y624" s="415"/>
    </row>
    <row r="625" spans="1:25" s="575" customFormat="1">
      <c r="A625" s="450">
        <v>96722460</v>
      </c>
      <c r="B625" s="408" t="s">
        <v>75</v>
      </c>
      <c r="C625" s="348" t="s">
        <v>755</v>
      </c>
      <c r="D625" s="348" t="s">
        <v>989</v>
      </c>
      <c r="E625" s="130">
        <v>259</v>
      </c>
      <c r="F625" s="722">
        <v>37083</v>
      </c>
      <c r="G625" s="130" t="s">
        <v>37</v>
      </c>
      <c r="H625" s="707">
        <v>800</v>
      </c>
      <c r="I625" s="353" t="s">
        <v>48</v>
      </c>
      <c r="J625" s="132">
        <v>6.5</v>
      </c>
      <c r="K625" s="410" t="s">
        <v>68</v>
      </c>
      <c r="L625" s="133" t="s">
        <v>985</v>
      </c>
      <c r="M625" s="411" t="s">
        <v>985</v>
      </c>
      <c r="N625" s="412">
        <v>25</v>
      </c>
      <c r="O625" s="134">
        <v>800000</v>
      </c>
      <c r="P625" s="134">
        <v>800000</v>
      </c>
      <c r="Q625" s="134">
        <v>18304840</v>
      </c>
      <c r="R625" s="134">
        <v>582343</v>
      </c>
      <c r="S625" s="134">
        <v>18887183</v>
      </c>
      <c r="T625" s="414" t="s">
        <v>645</v>
      </c>
      <c r="U625" s="371">
        <v>0</v>
      </c>
      <c r="V625" s="371">
        <v>0</v>
      </c>
      <c r="W625" s="371">
        <v>0</v>
      </c>
      <c r="X625" s="371" t="s">
        <v>987</v>
      </c>
      <c r="Y625" s="415"/>
    </row>
    <row r="626" spans="1:25" s="575" customFormat="1">
      <c r="A626" s="450">
        <v>96722460</v>
      </c>
      <c r="B626" s="408" t="s">
        <v>75</v>
      </c>
      <c r="C626" s="348" t="s">
        <v>755</v>
      </c>
      <c r="D626" s="348" t="s">
        <v>989</v>
      </c>
      <c r="E626" s="130">
        <v>259</v>
      </c>
      <c r="F626" s="722">
        <v>37083</v>
      </c>
      <c r="G626" s="130" t="s">
        <v>37</v>
      </c>
      <c r="H626" s="707">
        <v>3200</v>
      </c>
      <c r="I626" s="353" t="s">
        <v>104</v>
      </c>
      <c r="J626" s="132">
        <v>6.5</v>
      </c>
      <c r="K626" s="410" t="s">
        <v>68</v>
      </c>
      <c r="L626" s="133" t="s">
        <v>985</v>
      </c>
      <c r="M626" s="411" t="s">
        <v>985</v>
      </c>
      <c r="N626" s="412">
        <v>25</v>
      </c>
      <c r="O626" s="134">
        <v>3200000</v>
      </c>
      <c r="P626" s="134">
        <v>3200000</v>
      </c>
      <c r="Q626" s="134">
        <v>73219360</v>
      </c>
      <c r="R626" s="134">
        <v>2329369</v>
      </c>
      <c r="S626" s="134">
        <v>75548729</v>
      </c>
      <c r="T626" s="414" t="s">
        <v>645</v>
      </c>
      <c r="U626" s="371">
        <v>0</v>
      </c>
      <c r="V626" s="371">
        <v>0</v>
      </c>
      <c r="W626" s="371">
        <v>0</v>
      </c>
      <c r="X626" s="371" t="s">
        <v>987</v>
      </c>
      <c r="Y626" s="415"/>
    </row>
    <row r="627" spans="1:25" s="575" customFormat="1">
      <c r="A627" s="450">
        <v>96722460</v>
      </c>
      <c r="B627" s="408" t="s">
        <v>75</v>
      </c>
      <c r="C627" s="348" t="s">
        <v>755</v>
      </c>
      <c r="D627" s="348" t="s">
        <v>989</v>
      </c>
      <c r="E627" s="128">
        <v>344</v>
      </c>
      <c r="F627" s="722">
        <v>37903</v>
      </c>
      <c r="G627" s="130" t="s">
        <v>37</v>
      </c>
      <c r="H627" s="707">
        <v>3000</v>
      </c>
      <c r="I627" s="353" t="s">
        <v>51</v>
      </c>
      <c r="J627" s="132">
        <v>6</v>
      </c>
      <c r="K627" s="410" t="s">
        <v>68</v>
      </c>
      <c r="L627" s="133" t="s">
        <v>985</v>
      </c>
      <c r="M627" s="411" t="s">
        <v>985</v>
      </c>
      <c r="N627" s="412">
        <v>21</v>
      </c>
      <c r="O627" s="134">
        <v>2500000</v>
      </c>
      <c r="P627" s="134">
        <v>1999999</v>
      </c>
      <c r="Q627" s="134">
        <v>45762077</v>
      </c>
      <c r="R627" s="134">
        <v>889656</v>
      </c>
      <c r="S627" s="134">
        <v>46651733</v>
      </c>
      <c r="T627" s="414" t="s">
        <v>645</v>
      </c>
      <c r="U627" s="371">
        <v>0</v>
      </c>
      <c r="V627" s="371">
        <v>0</v>
      </c>
      <c r="W627" s="371">
        <v>0</v>
      </c>
      <c r="X627" s="371" t="s">
        <v>987</v>
      </c>
      <c r="Y627" s="415"/>
    </row>
    <row r="628" spans="1:25" s="575" customFormat="1">
      <c r="A628" s="450">
        <v>96722460</v>
      </c>
      <c r="B628" s="408" t="s">
        <v>75</v>
      </c>
      <c r="C628" s="348" t="s">
        <v>755</v>
      </c>
      <c r="D628" s="348" t="s">
        <v>984</v>
      </c>
      <c r="E628" s="128">
        <v>345</v>
      </c>
      <c r="F628" s="722">
        <v>37903</v>
      </c>
      <c r="G628" s="130" t="s">
        <v>37</v>
      </c>
      <c r="H628" s="707">
        <v>3000</v>
      </c>
      <c r="I628" s="349"/>
      <c r="J628" s="132"/>
      <c r="K628" s="410" t="s">
        <v>985</v>
      </c>
      <c r="L628" s="133" t="s">
        <v>985</v>
      </c>
      <c r="M628" s="411" t="s">
        <v>985</v>
      </c>
      <c r="N628" s="412">
        <v>10</v>
      </c>
      <c r="O628" s="134"/>
      <c r="P628" s="134"/>
      <c r="Q628" s="134"/>
      <c r="R628" s="134"/>
      <c r="S628" s="134"/>
      <c r="T628" s="414">
        <v>0</v>
      </c>
      <c r="U628" s="371">
        <v>0</v>
      </c>
      <c r="V628" s="371">
        <v>0</v>
      </c>
      <c r="W628" s="371">
        <v>0</v>
      </c>
      <c r="X628" s="371">
        <v>0</v>
      </c>
      <c r="Y628" s="415"/>
    </row>
    <row r="629" spans="1:25" s="575" customFormat="1">
      <c r="A629" s="450">
        <v>96722460</v>
      </c>
      <c r="B629" s="408" t="s">
        <v>75</v>
      </c>
      <c r="C629" s="348" t="s">
        <v>755</v>
      </c>
      <c r="D629" s="348" t="s">
        <v>134</v>
      </c>
      <c r="E629" s="128">
        <v>345</v>
      </c>
      <c r="F629" s="722">
        <v>37903</v>
      </c>
      <c r="G629" s="130" t="s">
        <v>37</v>
      </c>
      <c r="H629" s="707">
        <v>3000</v>
      </c>
      <c r="I629" s="353" t="s">
        <v>56</v>
      </c>
      <c r="J629" s="132">
        <v>3.75</v>
      </c>
      <c r="K629" s="410" t="s">
        <v>68</v>
      </c>
      <c r="L629" s="133" t="s">
        <v>39</v>
      </c>
      <c r="M629" s="411" t="s">
        <v>985</v>
      </c>
      <c r="N629" s="412">
        <v>6</v>
      </c>
      <c r="O629" s="134">
        <v>2000000</v>
      </c>
      <c r="P629" s="134"/>
      <c r="Q629" s="134">
        <v>0</v>
      </c>
      <c r="R629" s="134"/>
      <c r="S629" s="134"/>
      <c r="T629" s="414" t="s">
        <v>645</v>
      </c>
      <c r="U629" s="371">
        <v>0</v>
      </c>
      <c r="V629" s="371">
        <v>0</v>
      </c>
      <c r="W629" s="371" t="s">
        <v>990</v>
      </c>
      <c r="X629" s="371" t="s">
        <v>987</v>
      </c>
      <c r="Y629" s="415"/>
    </row>
    <row r="630" spans="1:25" s="575" customFormat="1">
      <c r="A630" s="450">
        <v>93628000</v>
      </c>
      <c r="B630" s="723">
        <v>5</v>
      </c>
      <c r="C630" s="348" t="s">
        <v>703</v>
      </c>
      <c r="D630" s="348" t="s">
        <v>984</v>
      </c>
      <c r="E630" s="128">
        <v>539</v>
      </c>
      <c r="F630" s="722">
        <v>39643</v>
      </c>
      <c r="G630" s="130" t="s">
        <v>37</v>
      </c>
      <c r="H630" s="707">
        <v>7000</v>
      </c>
      <c r="I630" s="353"/>
      <c r="J630" s="132"/>
      <c r="K630" s="410" t="s">
        <v>39</v>
      </c>
      <c r="L630" s="133" t="s">
        <v>68</v>
      </c>
      <c r="M630" s="411" t="s">
        <v>985</v>
      </c>
      <c r="N630" s="412">
        <v>10</v>
      </c>
      <c r="O630" s="134"/>
      <c r="P630" s="134"/>
      <c r="Q630" s="134"/>
      <c r="R630" s="134"/>
      <c r="S630" s="134"/>
      <c r="T630" s="414">
        <v>0</v>
      </c>
      <c r="U630" s="371">
        <v>0</v>
      </c>
      <c r="V630" s="371">
        <v>0</v>
      </c>
      <c r="W630" s="371">
        <v>0</v>
      </c>
      <c r="X630" s="371">
        <v>0</v>
      </c>
      <c r="Y630" s="415"/>
    </row>
    <row r="631" spans="1:25" s="575" customFormat="1">
      <c r="A631" s="450">
        <v>93628000</v>
      </c>
      <c r="B631" s="723">
        <v>5</v>
      </c>
      <c r="C631" s="348" t="s">
        <v>703</v>
      </c>
      <c r="D631" s="348" t="s">
        <v>134</v>
      </c>
      <c r="E631" s="128">
        <v>539</v>
      </c>
      <c r="F631" s="722">
        <v>39650</v>
      </c>
      <c r="G631" s="130" t="s">
        <v>37</v>
      </c>
      <c r="H631" s="707">
        <v>7000</v>
      </c>
      <c r="I631" s="353" t="s">
        <v>46</v>
      </c>
      <c r="J631" s="132">
        <v>3.5</v>
      </c>
      <c r="K631" s="410" t="s">
        <v>68</v>
      </c>
      <c r="L631" s="133" t="s">
        <v>985</v>
      </c>
      <c r="M631" s="411" t="s">
        <v>985</v>
      </c>
      <c r="N631" s="412">
        <v>5</v>
      </c>
      <c r="O631" s="134">
        <v>3000000</v>
      </c>
      <c r="P631" s="134">
        <v>3000000</v>
      </c>
      <c r="Q631" s="134">
        <v>68643150</v>
      </c>
      <c r="R631" s="134">
        <v>1214602</v>
      </c>
      <c r="S631" s="134">
        <v>69857752</v>
      </c>
      <c r="T631" s="414" t="s">
        <v>645</v>
      </c>
      <c r="U631" s="371">
        <v>0</v>
      </c>
      <c r="V631" s="371">
        <v>0</v>
      </c>
      <c r="W631" s="371">
        <v>0</v>
      </c>
      <c r="X631" s="371" t="s">
        <v>987</v>
      </c>
      <c r="Y631" s="415"/>
    </row>
    <row r="632" spans="1:25" s="575" customFormat="1">
      <c r="A632" s="450">
        <v>93628000</v>
      </c>
      <c r="B632" s="723">
        <v>5</v>
      </c>
      <c r="C632" s="348" t="s">
        <v>703</v>
      </c>
      <c r="D632" s="348" t="s">
        <v>134</v>
      </c>
      <c r="E632" s="128">
        <v>539</v>
      </c>
      <c r="F632" s="722">
        <v>39650</v>
      </c>
      <c r="G632" s="130" t="s">
        <v>37</v>
      </c>
      <c r="H632" s="707">
        <v>7000</v>
      </c>
      <c r="I632" s="353" t="s">
        <v>87</v>
      </c>
      <c r="J632" s="132">
        <v>3.8</v>
      </c>
      <c r="K632" s="410" t="s">
        <v>68</v>
      </c>
      <c r="L632" s="133" t="s">
        <v>985</v>
      </c>
      <c r="M632" s="411" t="s">
        <v>985</v>
      </c>
      <c r="N632" s="412">
        <v>10</v>
      </c>
      <c r="O632" s="134"/>
      <c r="P632" s="134"/>
      <c r="Q632" s="134">
        <v>0</v>
      </c>
      <c r="R632" s="134"/>
      <c r="S632" s="134"/>
      <c r="T632" s="414" t="s">
        <v>645</v>
      </c>
      <c r="U632" s="371">
        <v>0</v>
      </c>
      <c r="V632" s="371" t="s">
        <v>988</v>
      </c>
      <c r="W632" s="371">
        <v>0</v>
      </c>
      <c r="X632" s="371" t="s">
        <v>987</v>
      </c>
      <c r="Y632" s="415"/>
    </row>
    <row r="633" spans="1:25" s="575" customFormat="1">
      <c r="A633" s="450">
        <v>93628000</v>
      </c>
      <c r="B633" s="723">
        <v>5</v>
      </c>
      <c r="C633" s="348" t="s">
        <v>703</v>
      </c>
      <c r="D633" s="348" t="s">
        <v>984</v>
      </c>
      <c r="E633" s="128">
        <v>540</v>
      </c>
      <c r="F633" s="722">
        <v>39643</v>
      </c>
      <c r="G633" s="130" t="s">
        <v>37</v>
      </c>
      <c r="H633" s="707">
        <v>7000</v>
      </c>
      <c r="I633" s="353"/>
      <c r="J633" s="132"/>
      <c r="K633" s="410" t="s">
        <v>39</v>
      </c>
      <c r="L633" s="133" t="s">
        <v>68</v>
      </c>
      <c r="M633" s="411" t="s">
        <v>985</v>
      </c>
      <c r="N633" s="412">
        <v>30</v>
      </c>
      <c r="O633" s="134"/>
      <c r="P633" s="134"/>
      <c r="Q633" s="134"/>
      <c r="R633" s="134"/>
      <c r="S633" s="134"/>
      <c r="T633" s="414">
        <v>0</v>
      </c>
      <c r="U633" s="371">
        <v>0</v>
      </c>
      <c r="V633" s="371">
        <v>0</v>
      </c>
      <c r="W633" s="371">
        <v>0</v>
      </c>
      <c r="X633" s="371">
        <v>0</v>
      </c>
      <c r="Y633" s="415"/>
    </row>
    <row r="634" spans="1:25" s="575" customFormat="1">
      <c r="A634" s="450">
        <v>93628000</v>
      </c>
      <c r="B634" s="723">
        <v>5</v>
      </c>
      <c r="C634" s="348" t="s">
        <v>703</v>
      </c>
      <c r="D634" s="348" t="s">
        <v>134</v>
      </c>
      <c r="E634" s="128">
        <v>540</v>
      </c>
      <c r="F634" s="722">
        <v>39650</v>
      </c>
      <c r="G634" s="130" t="s">
        <v>37</v>
      </c>
      <c r="H634" s="707">
        <v>7000</v>
      </c>
      <c r="I634" s="353" t="s">
        <v>89</v>
      </c>
      <c r="J634" s="132">
        <v>4.25</v>
      </c>
      <c r="K634" s="410" t="s">
        <v>68</v>
      </c>
      <c r="L634" s="133" t="s">
        <v>985</v>
      </c>
      <c r="M634" s="411" t="s">
        <v>985</v>
      </c>
      <c r="N634" s="412">
        <v>20</v>
      </c>
      <c r="O634" s="134">
        <v>2000000</v>
      </c>
      <c r="P634" s="134">
        <v>2000000</v>
      </c>
      <c r="Q634" s="134">
        <v>45762100</v>
      </c>
      <c r="R634" s="134">
        <v>983250</v>
      </c>
      <c r="S634" s="134">
        <v>46745350</v>
      </c>
      <c r="T634" s="414" t="s">
        <v>645</v>
      </c>
      <c r="U634" s="371">
        <v>0</v>
      </c>
      <c r="V634" s="371">
        <v>0</v>
      </c>
      <c r="W634" s="371">
        <v>0</v>
      </c>
      <c r="X634" s="371" t="s">
        <v>987</v>
      </c>
      <c r="Y634" s="415"/>
    </row>
    <row r="635" spans="1:25" s="575" customFormat="1">
      <c r="A635" s="450">
        <v>93628000</v>
      </c>
      <c r="B635" s="723">
        <v>5</v>
      </c>
      <c r="C635" s="348" t="s">
        <v>703</v>
      </c>
      <c r="D635" s="348" t="s">
        <v>134</v>
      </c>
      <c r="E635" s="128">
        <v>540</v>
      </c>
      <c r="F635" s="722">
        <v>39650</v>
      </c>
      <c r="G635" s="130" t="s">
        <v>37</v>
      </c>
      <c r="H635" s="707">
        <v>7000</v>
      </c>
      <c r="I635" s="353" t="s">
        <v>63</v>
      </c>
      <c r="J635" s="132">
        <v>3.8</v>
      </c>
      <c r="K635" s="410" t="s">
        <v>68</v>
      </c>
      <c r="L635" s="133" t="s">
        <v>985</v>
      </c>
      <c r="M635" s="411" t="s">
        <v>985</v>
      </c>
      <c r="N635" s="412">
        <v>20</v>
      </c>
      <c r="O635" s="134"/>
      <c r="P635" s="134"/>
      <c r="Q635" s="134">
        <v>0</v>
      </c>
      <c r="R635" s="134"/>
      <c r="S635" s="134"/>
      <c r="T635" s="414" t="s">
        <v>645</v>
      </c>
      <c r="U635" s="371">
        <v>0</v>
      </c>
      <c r="V635" s="371" t="s">
        <v>988</v>
      </c>
      <c r="W635" s="371">
        <v>0</v>
      </c>
      <c r="X635" s="371" t="s">
        <v>987</v>
      </c>
      <c r="Y635" s="415"/>
    </row>
    <row r="636" spans="1:25" s="575" customFormat="1">
      <c r="A636" s="450">
        <v>96963440</v>
      </c>
      <c r="B636" s="723">
        <v>6</v>
      </c>
      <c r="C636" s="348" t="s">
        <v>1049</v>
      </c>
      <c r="D636" s="348" t="s">
        <v>984</v>
      </c>
      <c r="E636" s="128">
        <v>491</v>
      </c>
      <c r="F636" s="722">
        <v>39120</v>
      </c>
      <c r="G636" s="130" t="s">
        <v>37</v>
      </c>
      <c r="H636" s="707">
        <v>4500</v>
      </c>
      <c r="I636" s="353"/>
      <c r="J636" s="132"/>
      <c r="K636" s="410" t="s">
        <v>68</v>
      </c>
      <c r="L636" s="133" t="s">
        <v>985</v>
      </c>
      <c r="M636" s="411" t="s">
        <v>985</v>
      </c>
      <c r="N636" s="412">
        <v>24</v>
      </c>
      <c r="O636" s="134"/>
      <c r="P636" s="134"/>
      <c r="Q636" s="134"/>
      <c r="R636" s="134"/>
      <c r="S636" s="134"/>
      <c r="T636" s="414">
        <v>0</v>
      </c>
      <c r="U636" s="371">
        <v>0</v>
      </c>
      <c r="V636" s="371">
        <v>0</v>
      </c>
      <c r="W636" s="371">
        <v>0</v>
      </c>
      <c r="X636" s="371">
        <v>0</v>
      </c>
      <c r="Y636" s="415"/>
    </row>
    <row r="637" spans="1:25" s="575" customFormat="1">
      <c r="A637" s="450">
        <v>96963440</v>
      </c>
      <c r="B637" s="723">
        <v>6</v>
      </c>
      <c r="C637" s="348" t="s">
        <v>1049</v>
      </c>
      <c r="D637" s="348" t="s">
        <v>134</v>
      </c>
      <c r="E637" s="128">
        <v>491</v>
      </c>
      <c r="F637" s="722">
        <v>39146</v>
      </c>
      <c r="G637" s="130" t="s">
        <v>37</v>
      </c>
      <c r="H637" s="707">
        <v>4500</v>
      </c>
      <c r="I637" s="353" t="s">
        <v>46</v>
      </c>
      <c r="J637" s="132">
        <v>4</v>
      </c>
      <c r="K637" s="410" t="s">
        <v>68</v>
      </c>
      <c r="L637" s="133" t="s">
        <v>985</v>
      </c>
      <c r="M637" s="411" t="s">
        <v>985</v>
      </c>
      <c r="N637" s="412">
        <v>21</v>
      </c>
      <c r="O637" s="134">
        <v>4150000</v>
      </c>
      <c r="P637" s="134">
        <v>4150000</v>
      </c>
      <c r="Q637" s="134">
        <v>94956358</v>
      </c>
      <c r="R637" s="134">
        <v>727271</v>
      </c>
      <c r="S637" s="134">
        <v>95683629</v>
      </c>
      <c r="T637" s="414" t="s">
        <v>645</v>
      </c>
      <c r="U637" s="371">
        <v>0</v>
      </c>
      <c r="V637" s="371">
        <v>0</v>
      </c>
      <c r="W637" s="371">
        <v>0</v>
      </c>
      <c r="X637" s="371" t="s">
        <v>987</v>
      </c>
      <c r="Y637" s="415"/>
    </row>
    <row r="638" spans="1:25" s="575" customFormat="1">
      <c r="A638" s="450">
        <v>94627000</v>
      </c>
      <c r="B638" s="723">
        <v>8</v>
      </c>
      <c r="C638" s="348" t="s">
        <v>1050</v>
      </c>
      <c r="D638" s="348" t="s">
        <v>984</v>
      </c>
      <c r="E638" s="128">
        <v>328</v>
      </c>
      <c r="F638" s="722">
        <v>37677</v>
      </c>
      <c r="G638" s="130" t="s">
        <v>37</v>
      </c>
      <c r="H638" s="707">
        <v>3500</v>
      </c>
      <c r="I638" s="353"/>
      <c r="J638" s="132"/>
      <c r="K638" s="410" t="s">
        <v>985</v>
      </c>
      <c r="L638" s="133" t="s">
        <v>985</v>
      </c>
      <c r="M638" s="411" t="s">
        <v>985</v>
      </c>
      <c r="N638" s="412">
        <v>30</v>
      </c>
      <c r="O638" s="134"/>
      <c r="P638" s="134"/>
      <c r="Q638" s="134"/>
      <c r="R638" s="134"/>
      <c r="S638" s="134"/>
      <c r="T638" s="414">
        <v>0</v>
      </c>
      <c r="U638" s="371">
        <v>0</v>
      </c>
      <c r="V638" s="371">
        <v>0</v>
      </c>
      <c r="W638" s="371">
        <v>0</v>
      </c>
      <c r="X638" s="371">
        <v>0</v>
      </c>
      <c r="Y638" s="415"/>
    </row>
    <row r="639" spans="1:25" s="575" customFormat="1">
      <c r="A639" s="450">
        <v>94627000</v>
      </c>
      <c r="B639" s="723">
        <v>8</v>
      </c>
      <c r="C639" s="348" t="s">
        <v>1050</v>
      </c>
      <c r="D639" s="348" t="s">
        <v>134</v>
      </c>
      <c r="E639" s="128">
        <v>328</v>
      </c>
      <c r="F639" s="722">
        <v>37771</v>
      </c>
      <c r="G639" s="130" t="s">
        <v>37</v>
      </c>
      <c r="H639" s="707">
        <v>1500</v>
      </c>
      <c r="I639" s="353" t="s">
        <v>56</v>
      </c>
      <c r="J639" s="132">
        <v>6.25</v>
      </c>
      <c r="K639" s="410" t="s">
        <v>68</v>
      </c>
      <c r="L639" s="133" t="s">
        <v>39</v>
      </c>
      <c r="M639" s="411" t="s">
        <v>985</v>
      </c>
      <c r="N639" s="412">
        <v>21</v>
      </c>
      <c r="O639" s="134">
        <v>1450000</v>
      </c>
      <c r="P639" s="134"/>
      <c r="Q639" s="134">
        <v>0</v>
      </c>
      <c r="R639" s="134"/>
      <c r="S639" s="134"/>
      <c r="T639" s="414" t="s">
        <v>645</v>
      </c>
      <c r="U639" s="371">
        <v>0</v>
      </c>
      <c r="V639" s="371">
        <v>0</v>
      </c>
      <c r="W639" s="371" t="s">
        <v>990</v>
      </c>
      <c r="X639" s="371" t="s">
        <v>987</v>
      </c>
      <c r="Y639" s="415" t="s">
        <v>993</v>
      </c>
    </row>
    <row r="640" spans="1:25" s="575" customFormat="1">
      <c r="A640" s="450">
        <v>94627000</v>
      </c>
      <c r="B640" s="723">
        <v>8</v>
      </c>
      <c r="C640" s="348" t="s">
        <v>1050</v>
      </c>
      <c r="D640" s="348" t="s">
        <v>142</v>
      </c>
      <c r="E640" s="128">
        <v>328</v>
      </c>
      <c r="F640" s="722">
        <v>39513</v>
      </c>
      <c r="G640" s="130" t="s">
        <v>37</v>
      </c>
      <c r="H640" s="707">
        <v>3500</v>
      </c>
      <c r="I640" s="353" t="s">
        <v>53</v>
      </c>
      <c r="J640" s="132">
        <v>3.7</v>
      </c>
      <c r="K640" s="410" t="s">
        <v>68</v>
      </c>
      <c r="L640" s="133" t="s">
        <v>39</v>
      </c>
      <c r="M640" s="411" t="s">
        <v>985</v>
      </c>
      <c r="N640" s="412">
        <v>10</v>
      </c>
      <c r="O640" s="134">
        <v>1250000</v>
      </c>
      <c r="P640" s="134">
        <v>808824</v>
      </c>
      <c r="Q640" s="134">
        <v>18506742</v>
      </c>
      <c r="R640" s="134">
        <v>169622</v>
      </c>
      <c r="S640" s="134">
        <v>18676364</v>
      </c>
      <c r="T640" s="414" t="s">
        <v>645</v>
      </c>
      <c r="U640" s="371">
        <v>0</v>
      </c>
      <c r="V640" s="371">
        <v>0</v>
      </c>
      <c r="W640" s="371">
        <v>0</v>
      </c>
      <c r="X640" s="371" t="s">
        <v>987</v>
      </c>
      <c r="Y640" s="415" t="s">
        <v>993</v>
      </c>
    </row>
    <row r="641" spans="1:25" s="575" customFormat="1">
      <c r="A641" s="450">
        <v>94627000</v>
      </c>
      <c r="B641" s="723">
        <v>8</v>
      </c>
      <c r="C641" s="348" t="s">
        <v>1050</v>
      </c>
      <c r="D641" s="348" t="s">
        <v>142</v>
      </c>
      <c r="E641" s="128">
        <v>328</v>
      </c>
      <c r="F641" s="722">
        <v>39513</v>
      </c>
      <c r="G641" s="130" t="s">
        <v>37</v>
      </c>
      <c r="H641" s="707">
        <v>3500</v>
      </c>
      <c r="I641" s="353" t="s">
        <v>59</v>
      </c>
      <c r="J641" s="132">
        <v>4.3</v>
      </c>
      <c r="K641" s="410" t="s">
        <v>68</v>
      </c>
      <c r="L641" s="133" t="s">
        <v>39</v>
      </c>
      <c r="M641" s="411" t="s">
        <v>985</v>
      </c>
      <c r="N641" s="412">
        <v>21</v>
      </c>
      <c r="O641" s="134">
        <v>2250000</v>
      </c>
      <c r="P641" s="134">
        <v>2250000</v>
      </c>
      <c r="Q641" s="134">
        <v>51482363</v>
      </c>
      <c r="R641" s="134">
        <v>547611</v>
      </c>
      <c r="S641" s="134">
        <v>52029974</v>
      </c>
      <c r="T641" s="414" t="s">
        <v>645</v>
      </c>
      <c r="U641" s="371">
        <v>0</v>
      </c>
      <c r="V641" s="371">
        <v>0</v>
      </c>
      <c r="W641" s="371">
        <v>0</v>
      </c>
      <c r="X641" s="371" t="s">
        <v>987</v>
      </c>
      <c r="Y641" s="415" t="s">
        <v>993</v>
      </c>
    </row>
    <row r="642" spans="1:25" s="575" customFormat="1">
      <c r="A642" s="450">
        <v>76488180</v>
      </c>
      <c r="B642" s="408" t="s">
        <v>75</v>
      </c>
      <c r="C642" s="348" t="s">
        <v>1051</v>
      </c>
      <c r="D642" s="348" t="s">
        <v>984</v>
      </c>
      <c r="E642" s="128">
        <v>688</v>
      </c>
      <c r="F642" s="722">
        <v>40868</v>
      </c>
      <c r="G642" s="130" t="s">
        <v>37</v>
      </c>
      <c r="H642" s="707">
        <v>1500</v>
      </c>
      <c r="I642" s="353"/>
      <c r="J642" s="132"/>
      <c r="K642" s="410" t="s">
        <v>68</v>
      </c>
      <c r="L642" s="133" t="s">
        <v>359</v>
      </c>
      <c r="M642" s="411" t="s">
        <v>39</v>
      </c>
      <c r="N642" s="412">
        <v>10</v>
      </c>
      <c r="O642" s="134"/>
      <c r="P642" s="134"/>
      <c r="Q642" s="134"/>
      <c r="R642" s="134"/>
      <c r="S642" s="134"/>
      <c r="T642" s="414">
        <v>0</v>
      </c>
      <c r="U642" s="371">
        <v>0</v>
      </c>
      <c r="V642" s="371" t="s">
        <v>988</v>
      </c>
      <c r="W642" s="371">
        <v>0</v>
      </c>
      <c r="X642" s="371">
        <v>0</v>
      </c>
      <c r="Y642" s="415"/>
    </row>
    <row r="643" spans="1:25" s="575" customFormat="1">
      <c r="A643" s="450">
        <v>76017019</v>
      </c>
      <c r="B643" s="408">
        <v>4</v>
      </c>
      <c r="C643" s="348" t="s">
        <v>428</v>
      </c>
      <c r="D643" s="348" t="s">
        <v>984</v>
      </c>
      <c r="E643" s="128">
        <v>583</v>
      </c>
      <c r="F643" s="722">
        <v>39933</v>
      </c>
      <c r="G643" s="130" t="s">
        <v>37</v>
      </c>
      <c r="H643" s="707">
        <v>5000</v>
      </c>
      <c r="I643" s="353"/>
      <c r="J643" s="132"/>
      <c r="K643" s="410" t="s">
        <v>68</v>
      </c>
      <c r="L643" s="133" t="s">
        <v>39</v>
      </c>
      <c r="M643" s="411" t="s">
        <v>985</v>
      </c>
      <c r="N643" s="412">
        <v>10</v>
      </c>
      <c r="O643" s="134"/>
      <c r="P643" s="134"/>
      <c r="Q643" s="134"/>
      <c r="R643" s="134"/>
      <c r="S643" s="134"/>
      <c r="T643" s="414">
        <v>0</v>
      </c>
      <c r="U643" s="371">
        <v>0</v>
      </c>
      <c r="V643" s="371">
        <v>0</v>
      </c>
      <c r="W643" s="371">
        <v>0</v>
      </c>
      <c r="X643" s="371">
        <v>0</v>
      </c>
      <c r="Y643" s="415"/>
    </row>
    <row r="644" spans="1:25" s="575" customFormat="1">
      <c r="A644" s="450">
        <v>76017019</v>
      </c>
      <c r="B644" s="408">
        <v>4</v>
      </c>
      <c r="C644" s="348" t="s">
        <v>428</v>
      </c>
      <c r="D644" s="348" t="s">
        <v>134</v>
      </c>
      <c r="E644" s="128">
        <v>583</v>
      </c>
      <c r="F644" s="722">
        <v>39941</v>
      </c>
      <c r="G644" s="130" t="s">
        <v>37</v>
      </c>
      <c r="H644" s="707">
        <v>5000</v>
      </c>
      <c r="I644" s="353" t="s">
        <v>46</v>
      </c>
      <c r="J644" s="132">
        <v>3</v>
      </c>
      <c r="K644" s="410" t="s">
        <v>68</v>
      </c>
      <c r="L644" s="133" t="s">
        <v>985</v>
      </c>
      <c r="M644" s="411" t="s">
        <v>985</v>
      </c>
      <c r="N644" s="412">
        <v>5</v>
      </c>
      <c r="O644" s="134">
        <v>2000000</v>
      </c>
      <c r="P644" s="134">
        <v>2000000</v>
      </c>
      <c r="Q644" s="134">
        <v>45762100</v>
      </c>
      <c r="R644" s="134">
        <v>106778</v>
      </c>
      <c r="S644" s="134">
        <v>45868878</v>
      </c>
      <c r="T644" s="414" t="s">
        <v>645</v>
      </c>
      <c r="U644" s="371">
        <v>0</v>
      </c>
      <c r="V644" s="371">
        <v>0</v>
      </c>
      <c r="W644" s="371">
        <v>0</v>
      </c>
      <c r="X644" s="371" t="s">
        <v>987</v>
      </c>
      <c r="Y644" s="415"/>
    </row>
    <row r="645" spans="1:25" s="575" customFormat="1">
      <c r="A645" s="450">
        <v>76017019</v>
      </c>
      <c r="B645" s="408">
        <v>4</v>
      </c>
      <c r="C645" s="348" t="s">
        <v>428</v>
      </c>
      <c r="D645" s="348" t="s">
        <v>134</v>
      </c>
      <c r="E645" s="128">
        <v>583</v>
      </c>
      <c r="F645" s="722">
        <v>39941</v>
      </c>
      <c r="G645" s="130" t="s">
        <v>162</v>
      </c>
      <c r="H645" s="707">
        <v>105000000</v>
      </c>
      <c r="I645" s="353" t="s">
        <v>87</v>
      </c>
      <c r="J645" s="132">
        <v>5</v>
      </c>
      <c r="K645" s="410" t="s">
        <v>68</v>
      </c>
      <c r="L645" s="133" t="s">
        <v>985</v>
      </c>
      <c r="M645" s="411" t="s">
        <v>985</v>
      </c>
      <c r="N645" s="412">
        <v>5</v>
      </c>
      <c r="O645" s="134"/>
      <c r="P645" s="134"/>
      <c r="Q645" s="134">
        <v>0</v>
      </c>
      <c r="R645" s="134"/>
      <c r="S645" s="134"/>
      <c r="T645" s="414">
        <v>0</v>
      </c>
      <c r="U645" s="371">
        <v>0</v>
      </c>
      <c r="V645" s="371" t="s">
        <v>988</v>
      </c>
      <c r="W645" s="371">
        <v>0</v>
      </c>
      <c r="X645" s="371" t="s">
        <v>987</v>
      </c>
      <c r="Y645" s="415"/>
    </row>
    <row r="646" spans="1:25" s="575" customFormat="1">
      <c r="A646" s="450">
        <v>76017019</v>
      </c>
      <c r="B646" s="408">
        <v>4</v>
      </c>
      <c r="C646" s="348" t="s">
        <v>428</v>
      </c>
      <c r="D646" s="348" t="s">
        <v>142</v>
      </c>
      <c r="E646" s="128">
        <v>583</v>
      </c>
      <c r="F646" s="722">
        <v>40470</v>
      </c>
      <c r="G646" s="130" t="s">
        <v>37</v>
      </c>
      <c r="H646" s="707">
        <v>3000</v>
      </c>
      <c r="I646" s="353" t="s">
        <v>63</v>
      </c>
      <c r="J646" s="132">
        <v>3.85</v>
      </c>
      <c r="K646" s="410" t="s">
        <v>68</v>
      </c>
      <c r="L646" s="133" t="s">
        <v>985</v>
      </c>
      <c r="M646" s="411" t="s">
        <v>985</v>
      </c>
      <c r="N646" s="412">
        <v>21</v>
      </c>
      <c r="O646" s="134">
        <v>3000000</v>
      </c>
      <c r="P646" s="134">
        <v>3000000</v>
      </c>
      <c r="Q646" s="134">
        <v>68643150</v>
      </c>
      <c r="R646" s="134">
        <v>264276</v>
      </c>
      <c r="S646" s="134">
        <v>68907426</v>
      </c>
      <c r="T646" s="414" t="s">
        <v>645</v>
      </c>
      <c r="U646" s="371">
        <v>0</v>
      </c>
      <c r="V646" s="371">
        <v>0</v>
      </c>
      <c r="W646" s="371">
        <v>0</v>
      </c>
      <c r="X646" s="371">
        <v>0</v>
      </c>
      <c r="Y646" s="415"/>
    </row>
    <row r="647" spans="1:25" s="575" customFormat="1">
      <c r="A647" s="450">
        <v>76017019</v>
      </c>
      <c r="B647" s="408">
        <v>4</v>
      </c>
      <c r="C647" s="348" t="s">
        <v>428</v>
      </c>
      <c r="D647" s="348" t="s">
        <v>984</v>
      </c>
      <c r="E647" s="128">
        <v>584</v>
      </c>
      <c r="F647" s="722">
        <v>39933</v>
      </c>
      <c r="G647" s="130" t="s">
        <v>37</v>
      </c>
      <c r="H647" s="707">
        <v>5000</v>
      </c>
      <c r="I647" s="353"/>
      <c r="J647" s="132"/>
      <c r="K647" s="410" t="s">
        <v>68</v>
      </c>
      <c r="L647" s="133" t="s">
        <v>39</v>
      </c>
      <c r="M647" s="411" t="s">
        <v>985</v>
      </c>
      <c r="N647" s="412">
        <v>30</v>
      </c>
      <c r="O647" s="134"/>
      <c r="P647" s="134"/>
      <c r="Q647" s="134"/>
      <c r="R647" s="134"/>
      <c r="S647" s="134"/>
      <c r="T647" s="414">
        <v>0</v>
      </c>
      <c r="U647" s="371">
        <v>0</v>
      </c>
      <c r="V647" s="371">
        <v>0</v>
      </c>
      <c r="W647" s="371">
        <v>0</v>
      </c>
      <c r="X647" s="371">
        <v>0</v>
      </c>
      <c r="Y647" s="415"/>
    </row>
    <row r="648" spans="1:25" s="575" customFormat="1">
      <c r="A648" s="450">
        <v>76017019</v>
      </c>
      <c r="B648" s="408">
        <v>4</v>
      </c>
      <c r="C648" s="348" t="s">
        <v>428</v>
      </c>
      <c r="D648" s="348" t="s">
        <v>134</v>
      </c>
      <c r="E648" s="128">
        <v>584</v>
      </c>
      <c r="F648" s="722">
        <v>39941</v>
      </c>
      <c r="G648" s="130" t="s">
        <v>37</v>
      </c>
      <c r="H648" s="707">
        <v>5000</v>
      </c>
      <c r="I648" s="353" t="s">
        <v>89</v>
      </c>
      <c r="J648" s="132">
        <v>4.5</v>
      </c>
      <c r="K648" s="410" t="s">
        <v>68</v>
      </c>
      <c r="L648" s="133" t="s">
        <v>985</v>
      </c>
      <c r="M648" s="411" t="s">
        <v>985</v>
      </c>
      <c r="N648" s="412">
        <v>21</v>
      </c>
      <c r="O648" s="134">
        <v>3000000</v>
      </c>
      <c r="P648" s="134">
        <v>3000000</v>
      </c>
      <c r="Q648" s="134">
        <v>68643150</v>
      </c>
      <c r="R648" s="134">
        <v>240251</v>
      </c>
      <c r="S648" s="134">
        <v>68883401</v>
      </c>
      <c r="T648" s="414" t="s">
        <v>645</v>
      </c>
      <c r="U648" s="371">
        <v>0</v>
      </c>
      <c r="V648" s="371">
        <v>0</v>
      </c>
      <c r="W648" s="371">
        <v>0</v>
      </c>
      <c r="X648" s="371" t="s">
        <v>987</v>
      </c>
      <c r="Y648" s="415"/>
    </row>
    <row r="649" spans="1:25" s="575" customFormat="1">
      <c r="A649" s="450">
        <v>76017019</v>
      </c>
      <c r="B649" s="408">
        <v>4</v>
      </c>
      <c r="C649" s="348" t="s">
        <v>428</v>
      </c>
      <c r="D649" s="348" t="s">
        <v>142</v>
      </c>
      <c r="E649" s="128">
        <v>584</v>
      </c>
      <c r="F649" s="722">
        <v>40470</v>
      </c>
      <c r="G649" s="130" t="s">
        <v>37</v>
      </c>
      <c r="H649" s="707">
        <v>2000</v>
      </c>
      <c r="I649" s="353" t="s">
        <v>56</v>
      </c>
      <c r="J649" s="132">
        <v>3.85</v>
      </c>
      <c r="K649" s="410" t="s">
        <v>68</v>
      </c>
      <c r="L649" s="133" t="s">
        <v>985</v>
      </c>
      <c r="M649" s="411" t="s">
        <v>985</v>
      </c>
      <c r="N649" s="412">
        <v>21</v>
      </c>
      <c r="O649" s="134">
        <v>2000000</v>
      </c>
      <c r="P649" s="134">
        <v>2000000</v>
      </c>
      <c r="Q649" s="134">
        <v>45762100</v>
      </c>
      <c r="R649" s="134">
        <v>176184</v>
      </c>
      <c r="S649" s="134">
        <v>45938284</v>
      </c>
      <c r="T649" s="414" t="s">
        <v>645</v>
      </c>
      <c r="U649" s="371">
        <v>0</v>
      </c>
      <c r="V649" s="371">
        <v>0</v>
      </c>
      <c r="W649" s="371">
        <v>0</v>
      </c>
      <c r="X649" s="371">
        <v>0</v>
      </c>
      <c r="Y649" s="415"/>
    </row>
    <row r="650" spans="1:25" s="575" customFormat="1">
      <c r="A650" s="450">
        <v>76017019</v>
      </c>
      <c r="B650" s="408">
        <v>4</v>
      </c>
      <c r="C650" s="348" t="s">
        <v>428</v>
      </c>
      <c r="D650" s="348" t="s">
        <v>142</v>
      </c>
      <c r="E650" s="128">
        <v>584</v>
      </c>
      <c r="F650" s="722">
        <v>40470</v>
      </c>
      <c r="G650" s="130" t="s">
        <v>37</v>
      </c>
      <c r="H650" s="707">
        <v>2000</v>
      </c>
      <c r="I650" s="353" t="s">
        <v>51</v>
      </c>
      <c r="J650" s="132">
        <v>3.55</v>
      </c>
      <c r="K650" s="410" t="s">
        <v>68</v>
      </c>
      <c r="L650" s="133" t="s">
        <v>985</v>
      </c>
      <c r="M650" s="411" t="s">
        <v>985</v>
      </c>
      <c r="N650" s="412">
        <v>7</v>
      </c>
      <c r="O650" s="134"/>
      <c r="P650" s="134"/>
      <c r="Q650" s="134">
        <v>0</v>
      </c>
      <c r="R650" s="134"/>
      <c r="S650" s="134"/>
      <c r="T650" s="414" t="s">
        <v>645</v>
      </c>
      <c r="U650" s="371">
        <v>0</v>
      </c>
      <c r="V650" s="371" t="s">
        <v>988</v>
      </c>
      <c r="W650" s="371">
        <v>0</v>
      </c>
      <c r="X650" s="371">
        <v>0</v>
      </c>
      <c r="Y650" s="415"/>
    </row>
    <row r="651" spans="1:25" s="575" customFormat="1">
      <c r="A651" s="450">
        <v>76017019</v>
      </c>
      <c r="B651" s="408">
        <v>4</v>
      </c>
      <c r="C651" s="348" t="s">
        <v>428</v>
      </c>
      <c r="D651" s="348" t="s">
        <v>984</v>
      </c>
      <c r="E651" s="128">
        <v>669</v>
      </c>
      <c r="F651" s="722">
        <v>40693</v>
      </c>
      <c r="G651" s="130" t="s">
        <v>37</v>
      </c>
      <c r="H651" s="707">
        <v>3000</v>
      </c>
      <c r="I651" s="353"/>
      <c r="J651" s="132"/>
      <c r="K651" s="410" t="s">
        <v>68</v>
      </c>
      <c r="L651" s="133" t="s">
        <v>39</v>
      </c>
      <c r="M651" s="411" t="s">
        <v>985</v>
      </c>
      <c r="N651" s="412">
        <v>10</v>
      </c>
      <c r="O651" s="134"/>
      <c r="P651" s="134"/>
      <c r="Q651" s="134"/>
      <c r="R651" s="134"/>
      <c r="S651" s="134"/>
      <c r="T651" s="414">
        <v>0</v>
      </c>
      <c r="U651" s="371">
        <v>0</v>
      </c>
      <c r="V651" s="371">
        <v>0</v>
      </c>
      <c r="W651" s="371">
        <v>0</v>
      </c>
      <c r="X651" s="371">
        <v>0</v>
      </c>
      <c r="Y651" s="415"/>
    </row>
    <row r="652" spans="1:25" s="575" customFormat="1">
      <c r="A652" s="450">
        <v>76017019</v>
      </c>
      <c r="B652" s="408">
        <v>4</v>
      </c>
      <c r="C652" s="348" t="s">
        <v>428</v>
      </c>
      <c r="D652" s="348" t="s">
        <v>134</v>
      </c>
      <c r="E652" s="128">
        <v>669</v>
      </c>
      <c r="F652" s="722">
        <v>40694</v>
      </c>
      <c r="G652" s="130" t="s">
        <v>37</v>
      </c>
      <c r="H652" s="707">
        <v>3000</v>
      </c>
      <c r="I652" s="353" t="s">
        <v>53</v>
      </c>
      <c r="J652" s="132">
        <v>3</v>
      </c>
      <c r="K652" s="410" t="s">
        <v>68</v>
      </c>
      <c r="L652" s="133" t="s">
        <v>985</v>
      </c>
      <c r="M652" s="411" t="s">
        <v>985</v>
      </c>
      <c r="N652" s="412">
        <v>5</v>
      </c>
      <c r="O652" s="134">
        <v>1000000</v>
      </c>
      <c r="P652" s="134">
        <v>1000000</v>
      </c>
      <c r="Q652" s="134">
        <v>22881050</v>
      </c>
      <c r="R652" s="134">
        <v>28601</v>
      </c>
      <c r="S652" s="134">
        <v>22909651</v>
      </c>
      <c r="T652" s="414" t="s">
        <v>645</v>
      </c>
      <c r="U652" s="371">
        <v>0</v>
      </c>
      <c r="V652" s="371">
        <v>0</v>
      </c>
      <c r="W652" s="371">
        <v>0</v>
      </c>
      <c r="X652" s="371">
        <v>0</v>
      </c>
      <c r="Y652" s="415"/>
    </row>
    <row r="653" spans="1:25" s="575" customFormat="1">
      <c r="A653" s="450">
        <v>76017019</v>
      </c>
      <c r="B653" s="408">
        <v>4</v>
      </c>
      <c r="C653" s="348" t="s">
        <v>428</v>
      </c>
      <c r="D653" s="348" t="s">
        <v>142</v>
      </c>
      <c r="E653" s="128">
        <v>669</v>
      </c>
      <c r="F653" s="722">
        <v>41053</v>
      </c>
      <c r="G653" s="130" t="s">
        <v>37</v>
      </c>
      <c r="H653" s="707">
        <v>2000</v>
      </c>
      <c r="I653" s="353" t="s">
        <v>60</v>
      </c>
      <c r="J653" s="132">
        <v>3.5</v>
      </c>
      <c r="K653" s="410" t="s">
        <v>39</v>
      </c>
      <c r="L653" s="133"/>
      <c r="M653" s="411"/>
      <c r="N653" s="412">
        <v>6</v>
      </c>
      <c r="O653" s="134">
        <v>1000000</v>
      </c>
      <c r="P653" s="134">
        <v>1000000</v>
      </c>
      <c r="Q653" s="134">
        <v>22881050</v>
      </c>
      <c r="R653" s="134">
        <v>0</v>
      </c>
      <c r="S653" s="134">
        <v>22881050</v>
      </c>
      <c r="T653" s="414" t="s">
        <v>645</v>
      </c>
      <c r="U653" s="371">
        <v>0</v>
      </c>
      <c r="V653" s="371">
        <v>0</v>
      </c>
      <c r="W653" s="371">
        <v>0</v>
      </c>
      <c r="X653" s="371">
        <v>0</v>
      </c>
      <c r="Y653" s="415"/>
    </row>
    <row r="654" spans="1:25" s="575" customFormat="1">
      <c r="A654" s="450">
        <v>76017019</v>
      </c>
      <c r="B654" s="408">
        <v>4</v>
      </c>
      <c r="C654" s="348" t="s">
        <v>428</v>
      </c>
      <c r="D654" s="348" t="s">
        <v>142</v>
      </c>
      <c r="E654" s="128">
        <v>669</v>
      </c>
      <c r="F654" s="722">
        <v>41053</v>
      </c>
      <c r="G654" s="130" t="s">
        <v>37</v>
      </c>
      <c r="H654" s="707">
        <v>2000</v>
      </c>
      <c r="I654" s="353" t="s">
        <v>64</v>
      </c>
      <c r="J654" s="132">
        <v>3.9</v>
      </c>
      <c r="K654" s="410" t="s">
        <v>39</v>
      </c>
      <c r="L654" s="133"/>
      <c r="M654" s="411"/>
      <c r="N654" s="412">
        <v>22</v>
      </c>
      <c r="O654" s="134"/>
      <c r="P654" s="134"/>
      <c r="Q654" s="134"/>
      <c r="R654" s="134"/>
      <c r="S654" s="134"/>
      <c r="T654" s="414" t="s">
        <v>645</v>
      </c>
      <c r="U654" s="371">
        <v>0</v>
      </c>
      <c r="V654" s="371" t="s">
        <v>988</v>
      </c>
      <c r="W654" s="371">
        <v>0</v>
      </c>
      <c r="X654" s="371">
        <v>0</v>
      </c>
      <c r="Y654" s="415"/>
    </row>
    <row r="655" spans="1:25" s="575" customFormat="1">
      <c r="A655" s="450">
        <v>76017019</v>
      </c>
      <c r="B655" s="408">
        <v>4</v>
      </c>
      <c r="C655" s="348" t="s">
        <v>428</v>
      </c>
      <c r="D655" s="348" t="s">
        <v>984</v>
      </c>
      <c r="E655" s="128">
        <v>670</v>
      </c>
      <c r="F655" s="722">
        <v>40693</v>
      </c>
      <c r="G655" s="130" t="s">
        <v>37</v>
      </c>
      <c r="H655" s="707">
        <v>6000</v>
      </c>
      <c r="I655" s="353"/>
      <c r="J655" s="132"/>
      <c r="K655" s="410" t="s">
        <v>68</v>
      </c>
      <c r="L655" s="133" t="s">
        <v>39</v>
      </c>
      <c r="M655" s="411" t="s">
        <v>985</v>
      </c>
      <c r="N655" s="412">
        <v>30</v>
      </c>
      <c r="O655" s="134"/>
      <c r="P655" s="134"/>
      <c r="Q655" s="134"/>
      <c r="R655" s="134"/>
      <c r="S655" s="134"/>
      <c r="T655" s="414">
        <v>0</v>
      </c>
      <c r="U655" s="371">
        <v>0</v>
      </c>
      <c r="V655" s="371">
        <v>0</v>
      </c>
      <c r="W655" s="371">
        <v>0</v>
      </c>
      <c r="X655" s="371">
        <v>0</v>
      </c>
      <c r="Y655" s="415"/>
    </row>
    <row r="656" spans="1:25" s="575" customFormat="1">
      <c r="A656" s="450">
        <v>76017019</v>
      </c>
      <c r="B656" s="408">
        <v>4</v>
      </c>
      <c r="C656" s="348" t="s">
        <v>428</v>
      </c>
      <c r="D656" s="348" t="s">
        <v>134</v>
      </c>
      <c r="E656" s="128">
        <v>670</v>
      </c>
      <c r="F656" s="722">
        <v>40694</v>
      </c>
      <c r="G656" s="130" t="s">
        <v>37</v>
      </c>
      <c r="H656" s="707">
        <v>4000</v>
      </c>
      <c r="I656" s="353" t="s">
        <v>59</v>
      </c>
      <c r="J656" s="132">
        <v>3.5</v>
      </c>
      <c r="K656" s="410" t="s">
        <v>68</v>
      </c>
      <c r="L656" s="133" t="s">
        <v>985</v>
      </c>
      <c r="M656" s="411" t="s">
        <v>985</v>
      </c>
      <c r="N656" s="412">
        <v>22</v>
      </c>
      <c r="O656" s="134">
        <v>2500000</v>
      </c>
      <c r="P656" s="134">
        <v>2500000</v>
      </c>
      <c r="Q656" s="134">
        <v>57202625</v>
      </c>
      <c r="R656" s="134">
        <v>83420</v>
      </c>
      <c r="S656" s="134">
        <v>57286045</v>
      </c>
      <c r="T656" s="414" t="s">
        <v>645</v>
      </c>
      <c r="U656" s="371">
        <v>0</v>
      </c>
      <c r="V656" s="371">
        <v>0</v>
      </c>
      <c r="W656" s="371">
        <v>0</v>
      </c>
      <c r="X656" s="371">
        <v>0</v>
      </c>
      <c r="Y656" s="415"/>
    </row>
    <row r="657" spans="1:25" s="575" customFormat="1">
      <c r="A657" s="450">
        <v>76017019</v>
      </c>
      <c r="B657" s="408">
        <v>4</v>
      </c>
      <c r="C657" s="348" t="s">
        <v>428</v>
      </c>
      <c r="D657" s="348" t="s">
        <v>142</v>
      </c>
      <c r="E657" s="128">
        <v>670</v>
      </c>
      <c r="F657" s="722">
        <v>41053</v>
      </c>
      <c r="G657" s="130" t="s">
        <v>37</v>
      </c>
      <c r="H657" s="707">
        <v>3500</v>
      </c>
      <c r="I657" s="353" t="s">
        <v>75</v>
      </c>
      <c r="J657" s="132">
        <v>3.9</v>
      </c>
      <c r="K657" s="410" t="s">
        <v>39</v>
      </c>
      <c r="L657" s="133"/>
      <c r="M657" s="411"/>
      <c r="N657" s="412">
        <v>22</v>
      </c>
      <c r="O657" s="134">
        <v>3000000</v>
      </c>
      <c r="P657" s="134">
        <v>3000000</v>
      </c>
      <c r="Q657" s="134">
        <v>68643150</v>
      </c>
      <c r="R657" s="134">
        <v>0</v>
      </c>
      <c r="S657" s="134">
        <v>68643150</v>
      </c>
      <c r="T657" s="414" t="s">
        <v>645</v>
      </c>
      <c r="U657" s="371">
        <v>0</v>
      </c>
      <c r="V657" s="371">
        <v>0</v>
      </c>
      <c r="W657" s="371">
        <v>0</v>
      </c>
      <c r="X657" s="371">
        <v>0</v>
      </c>
      <c r="Y657" s="415"/>
    </row>
    <row r="658" spans="1:25" s="575" customFormat="1">
      <c r="A658" s="450">
        <v>90743000</v>
      </c>
      <c r="B658" s="408">
        <v>6</v>
      </c>
      <c r="C658" s="348" t="s">
        <v>1052</v>
      </c>
      <c r="D658" s="348" t="s">
        <v>984</v>
      </c>
      <c r="E658" s="128">
        <v>703</v>
      </c>
      <c r="F658" s="722">
        <v>40966</v>
      </c>
      <c r="G658" s="130" t="s">
        <v>37</v>
      </c>
      <c r="H658" s="707">
        <v>3000</v>
      </c>
      <c r="I658" s="353"/>
      <c r="J658" s="132"/>
      <c r="K658" s="410" t="s">
        <v>68</v>
      </c>
      <c r="L658" s="133" t="s">
        <v>359</v>
      </c>
      <c r="M658" s="411" t="s">
        <v>49</v>
      </c>
      <c r="N658" s="412">
        <v>10</v>
      </c>
      <c r="O658" s="134"/>
      <c r="P658" s="134"/>
      <c r="Q658" s="134"/>
      <c r="R658" s="134"/>
      <c r="S658" s="134"/>
      <c r="T658" s="414">
        <v>0</v>
      </c>
      <c r="U658" s="371">
        <v>0</v>
      </c>
      <c r="V658" s="371" t="s">
        <v>988</v>
      </c>
      <c r="W658" s="371">
        <v>0</v>
      </c>
      <c r="X658" s="371">
        <v>0</v>
      </c>
      <c r="Y658" s="415"/>
    </row>
    <row r="659" spans="1:25" s="575" customFormat="1">
      <c r="A659" s="450">
        <v>90743000</v>
      </c>
      <c r="B659" s="408">
        <v>6</v>
      </c>
      <c r="C659" s="348" t="s">
        <v>1052</v>
      </c>
      <c r="D659" s="348" t="s">
        <v>984</v>
      </c>
      <c r="E659" s="128">
        <v>704</v>
      </c>
      <c r="F659" s="722">
        <v>40966</v>
      </c>
      <c r="G659" s="130" t="s">
        <v>37</v>
      </c>
      <c r="H659" s="707">
        <v>2000</v>
      </c>
      <c r="I659" s="353"/>
      <c r="J659" s="132"/>
      <c r="K659" s="410" t="s">
        <v>68</v>
      </c>
      <c r="L659" s="133" t="s">
        <v>359</v>
      </c>
      <c r="M659" s="411" t="s">
        <v>49</v>
      </c>
      <c r="N659" s="412">
        <v>10</v>
      </c>
      <c r="O659" s="134"/>
      <c r="P659" s="134"/>
      <c r="Q659" s="134"/>
      <c r="R659" s="134"/>
      <c r="S659" s="134"/>
      <c r="T659" s="414">
        <v>0</v>
      </c>
      <c r="U659" s="371">
        <v>0</v>
      </c>
      <c r="V659" s="371" t="s">
        <v>988</v>
      </c>
      <c r="W659" s="371">
        <v>0</v>
      </c>
      <c r="X659" s="371">
        <v>0</v>
      </c>
      <c r="Y659" s="415"/>
    </row>
    <row r="660" spans="1:25" s="575" customFormat="1">
      <c r="A660" s="450">
        <v>91705000</v>
      </c>
      <c r="B660" s="723">
        <v>7</v>
      </c>
      <c r="C660" s="348" t="s">
        <v>249</v>
      </c>
      <c r="D660" s="348" t="s">
        <v>989</v>
      </c>
      <c r="E660" s="130">
        <v>229</v>
      </c>
      <c r="F660" s="722">
        <v>36692</v>
      </c>
      <c r="G660" s="130" t="s">
        <v>37</v>
      </c>
      <c r="H660" s="707">
        <v>1800</v>
      </c>
      <c r="I660" s="353" t="s">
        <v>67</v>
      </c>
      <c r="J660" s="132">
        <v>4.17</v>
      </c>
      <c r="K660" s="410" t="s">
        <v>68</v>
      </c>
      <c r="L660" s="133" t="s">
        <v>39</v>
      </c>
      <c r="M660" s="411" t="s">
        <v>985</v>
      </c>
      <c r="N660" s="416">
        <v>21</v>
      </c>
      <c r="O660" s="134">
        <v>1800000</v>
      </c>
      <c r="P660" s="134">
        <v>1476000</v>
      </c>
      <c r="Q660" s="134">
        <v>33772430</v>
      </c>
      <c r="R660" s="134">
        <v>509307</v>
      </c>
      <c r="S660" s="134">
        <v>34281737</v>
      </c>
      <c r="T660" s="414" t="s">
        <v>645</v>
      </c>
      <c r="U660" s="371">
        <v>0</v>
      </c>
      <c r="V660" s="371">
        <v>0</v>
      </c>
      <c r="W660" s="371">
        <v>0</v>
      </c>
      <c r="X660" s="371" t="s">
        <v>987</v>
      </c>
      <c r="Y660" s="415"/>
    </row>
    <row r="661" spans="1:25" s="575" customFormat="1">
      <c r="A661" s="450">
        <v>91705000</v>
      </c>
      <c r="B661" s="723">
        <v>7</v>
      </c>
      <c r="C661" s="348" t="s">
        <v>249</v>
      </c>
      <c r="D661" s="348" t="s">
        <v>989</v>
      </c>
      <c r="E661" s="130">
        <v>229</v>
      </c>
      <c r="F661" s="722">
        <v>36692</v>
      </c>
      <c r="G661" s="130" t="s">
        <v>37</v>
      </c>
      <c r="H661" s="707">
        <v>200</v>
      </c>
      <c r="I661" s="353" t="s">
        <v>73</v>
      </c>
      <c r="J661" s="132">
        <v>4.17</v>
      </c>
      <c r="K661" s="410" t="s">
        <v>68</v>
      </c>
      <c r="L661" s="133" t="s">
        <v>39</v>
      </c>
      <c r="M661" s="411" t="s">
        <v>985</v>
      </c>
      <c r="N661" s="416">
        <v>21</v>
      </c>
      <c r="O661" s="134">
        <v>200000</v>
      </c>
      <c r="P661" s="134">
        <v>164000</v>
      </c>
      <c r="Q661" s="134">
        <v>3752492</v>
      </c>
      <c r="R661" s="134">
        <v>56590</v>
      </c>
      <c r="S661" s="134">
        <v>3809082</v>
      </c>
      <c r="T661" s="414" t="s">
        <v>645</v>
      </c>
      <c r="U661" s="371">
        <v>0</v>
      </c>
      <c r="V661" s="371">
        <v>0</v>
      </c>
      <c r="W661" s="371">
        <v>0</v>
      </c>
      <c r="X661" s="371" t="s">
        <v>987</v>
      </c>
      <c r="Y661" s="415"/>
    </row>
    <row r="662" spans="1:25" s="575" customFormat="1">
      <c r="A662" s="450">
        <v>91705000</v>
      </c>
      <c r="B662" s="723">
        <v>7</v>
      </c>
      <c r="C662" s="348" t="s">
        <v>249</v>
      </c>
      <c r="D662" s="348" t="s">
        <v>989</v>
      </c>
      <c r="E662" s="130">
        <v>229</v>
      </c>
      <c r="F662" s="722">
        <v>36692</v>
      </c>
      <c r="G662" s="130" t="s">
        <v>37</v>
      </c>
      <c r="H662" s="707">
        <v>4000</v>
      </c>
      <c r="I662" s="353" t="s">
        <v>71</v>
      </c>
      <c r="J662" s="132">
        <v>7</v>
      </c>
      <c r="K662" s="410" t="s">
        <v>68</v>
      </c>
      <c r="L662" s="133" t="s">
        <v>39</v>
      </c>
      <c r="M662" s="411" t="s">
        <v>985</v>
      </c>
      <c r="N662" s="416">
        <v>8</v>
      </c>
      <c r="O662" s="134">
        <v>4000000</v>
      </c>
      <c r="P662" s="134"/>
      <c r="Q662" s="134">
        <v>0</v>
      </c>
      <c r="R662" s="134"/>
      <c r="S662" s="134"/>
      <c r="T662" s="414" t="s">
        <v>645</v>
      </c>
      <c r="U662" s="371">
        <v>0</v>
      </c>
      <c r="V662" s="371">
        <v>0</v>
      </c>
      <c r="W662" s="371" t="s">
        <v>990</v>
      </c>
      <c r="X662" s="371" t="s">
        <v>987</v>
      </c>
      <c r="Y662" s="415"/>
    </row>
    <row r="663" spans="1:25" s="575" customFormat="1">
      <c r="A663" s="450">
        <v>91705000</v>
      </c>
      <c r="B663" s="723">
        <v>7</v>
      </c>
      <c r="C663" s="348" t="s">
        <v>249</v>
      </c>
      <c r="D663" s="348" t="s">
        <v>989</v>
      </c>
      <c r="E663" s="130">
        <v>229</v>
      </c>
      <c r="F663" s="722">
        <v>36692</v>
      </c>
      <c r="G663" s="130" t="s">
        <v>37</v>
      </c>
      <c r="H663" s="707">
        <v>500</v>
      </c>
      <c r="I663" s="353" t="s">
        <v>72</v>
      </c>
      <c r="J663" s="132">
        <v>7</v>
      </c>
      <c r="K663" s="410" t="s">
        <v>68</v>
      </c>
      <c r="L663" s="133" t="s">
        <v>39</v>
      </c>
      <c r="M663" s="411" t="s">
        <v>985</v>
      </c>
      <c r="N663" s="416">
        <v>8</v>
      </c>
      <c r="O663" s="134">
        <v>500000</v>
      </c>
      <c r="P663" s="134"/>
      <c r="Q663" s="134">
        <v>0</v>
      </c>
      <c r="R663" s="134"/>
      <c r="S663" s="134"/>
      <c r="T663" s="414" t="s">
        <v>645</v>
      </c>
      <c r="U663" s="371">
        <v>0</v>
      </c>
      <c r="V663" s="371">
        <v>0</v>
      </c>
      <c r="W663" s="371" t="s">
        <v>990</v>
      </c>
      <c r="X663" s="371" t="s">
        <v>987</v>
      </c>
      <c r="Y663" s="415"/>
    </row>
    <row r="664" spans="1:25" s="575" customFormat="1">
      <c r="A664" s="450">
        <v>91705000</v>
      </c>
      <c r="B664" s="723">
        <v>7</v>
      </c>
      <c r="C664" s="348" t="s">
        <v>249</v>
      </c>
      <c r="D664" s="348" t="s">
        <v>984</v>
      </c>
      <c r="E664" s="128">
        <v>426</v>
      </c>
      <c r="F664" s="722">
        <v>38565</v>
      </c>
      <c r="G664" s="130" t="s">
        <v>37</v>
      </c>
      <c r="H664" s="707">
        <v>3000</v>
      </c>
      <c r="I664" s="353"/>
      <c r="J664" s="132"/>
      <c r="K664" s="410" t="s">
        <v>68</v>
      </c>
      <c r="L664" s="133" t="s">
        <v>39</v>
      </c>
      <c r="M664" s="411" t="s">
        <v>985</v>
      </c>
      <c r="N664" s="412">
        <v>10</v>
      </c>
      <c r="O664" s="134"/>
      <c r="P664" s="134"/>
      <c r="Q664" s="134"/>
      <c r="R664" s="134"/>
      <c r="S664" s="134"/>
      <c r="T664" s="414">
        <v>0</v>
      </c>
      <c r="U664" s="371">
        <v>0</v>
      </c>
      <c r="V664" s="371">
        <v>0</v>
      </c>
      <c r="W664" s="371">
        <v>0</v>
      </c>
      <c r="X664" s="371">
        <v>0</v>
      </c>
      <c r="Y664" s="415"/>
    </row>
    <row r="665" spans="1:25" s="575" customFormat="1">
      <c r="A665" s="450">
        <v>91705000</v>
      </c>
      <c r="B665" s="723">
        <v>7</v>
      </c>
      <c r="C665" s="348" t="s">
        <v>249</v>
      </c>
      <c r="D665" s="348" t="s">
        <v>134</v>
      </c>
      <c r="E665" s="128">
        <v>426</v>
      </c>
      <c r="F665" s="722">
        <v>38631</v>
      </c>
      <c r="G665" s="130" t="s">
        <v>37</v>
      </c>
      <c r="H665" s="707">
        <v>2700</v>
      </c>
      <c r="I665" s="353" t="s">
        <v>63</v>
      </c>
      <c r="J665" s="132">
        <v>3.5</v>
      </c>
      <c r="K665" s="410" t="s">
        <v>68</v>
      </c>
      <c r="L665" s="133" t="s">
        <v>985</v>
      </c>
      <c r="M665" s="411" t="s">
        <v>985</v>
      </c>
      <c r="N665" s="412">
        <v>8</v>
      </c>
      <c r="O665" s="134">
        <v>2700000</v>
      </c>
      <c r="P665" s="134">
        <v>337500</v>
      </c>
      <c r="Q665" s="134">
        <v>7722354</v>
      </c>
      <c r="R665" s="134">
        <v>97746</v>
      </c>
      <c r="S665" s="134">
        <v>7820100</v>
      </c>
      <c r="T665" s="414" t="s">
        <v>645</v>
      </c>
      <c r="U665" s="371">
        <v>0</v>
      </c>
      <c r="V665" s="371">
        <v>0</v>
      </c>
      <c r="W665" s="371">
        <v>0</v>
      </c>
      <c r="X665" s="371" t="s">
        <v>987</v>
      </c>
      <c r="Y665" s="415"/>
    </row>
    <row r="666" spans="1:25" s="575" customFormat="1">
      <c r="A666" s="450">
        <v>91705000</v>
      </c>
      <c r="B666" s="408">
        <v>7</v>
      </c>
      <c r="C666" s="348" t="s">
        <v>249</v>
      </c>
      <c r="D666" s="348" t="s">
        <v>142</v>
      </c>
      <c r="E666" s="128">
        <v>426</v>
      </c>
      <c r="F666" s="722">
        <v>40886</v>
      </c>
      <c r="G666" s="130" t="s">
        <v>37</v>
      </c>
      <c r="H666" s="707">
        <v>2325</v>
      </c>
      <c r="I666" s="353" t="s">
        <v>53</v>
      </c>
      <c r="J666" s="132">
        <v>3.5</v>
      </c>
      <c r="K666" s="410" t="s">
        <v>39</v>
      </c>
      <c r="L666" s="133" t="s">
        <v>985</v>
      </c>
      <c r="M666" s="411" t="s">
        <v>985</v>
      </c>
      <c r="N666" s="412">
        <v>7</v>
      </c>
      <c r="O666" s="134">
        <v>2325000</v>
      </c>
      <c r="P666" s="134">
        <v>2325000</v>
      </c>
      <c r="Q666" s="134">
        <v>53198441</v>
      </c>
      <c r="R666" s="134">
        <v>1856858</v>
      </c>
      <c r="S666" s="134">
        <v>55055299</v>
      </c>
      <c r="T666" s="414" t="s">
        <v>645</v>
      </c>
      <c r="U666" s="371">
        <v>0</v>
      </c>
      <c r="V666" s="371">
        <v>0</v>
      </c>
      <c r="W666" s="371">
        <v>0</v>
      </c>
      <c r="X666" s="371">
        <v>0</v>
      </c>
      <c r="Y666" s="415"/>
    </row>
    <row r="667" spans="1:25" s="575" customFormat="1">
      <c r="A667" s="450">
        <v>91705000</v>
      </c>
      <c r="B667" s="723">
        <v>7</v>
      </c>
      <c r="C667" s="348" t="s">
        <v>249</v>
      </c>
      <c r="D667" s="348" t="s">
        <v>984</v>
      </c>
      <c r="E667" s="128">
        <v>427</v>
      </c>
      <c r="F667" s="722">
        <v>38565</v>
      </c>
      <c r="G667" s="130" t="s">
        <v>37</v>
      </c>
      <c r="H667" s="707">
        <v>4700</v>
      </c>
      <c r="I667" s="353"/>
      <c r="J667" s="132"/>
      <c r="K667" s="410" t="s">
        <v>68</v>
      </c>
      <c r="L667" s="133" t="s">
        <v>39</v>
      </c>
      <c r="M667" s="411" t="s">
        <v>985</v>
      </c>
      <c r="N667" s="412">
        <v>35</v>
      </c>
      <c r="O667" s="134"/>
      <c r="P667" s="134"/>
      <c r="Q667" s="134"/>
      <c r="R667" s="134"/>
      <c r="S667" s="134"/>
      <c r="T667" s="414">
        <v>0</v>
      </c>
      <c r="U667" s="371">
        <v>0</v>
      </c>
      <c r="V667" s="371">
        <v>0</v>
      </c>
      <c r="W667" s="371">
        <v>0</v>
      </c>
      <c r="X667" s="371">
        <v>0</v>
      </c>
      <c r="Y667" s="415"/>
    </row>
    <row r="668" spans="1:25" s="575" customFormat="1">
      <c r="A668" s="450">
        <v>91705000</v>
      </c>
      <c r="B668" s="408">
        <v>7</v>
      </c>
      <c r="C668" s="348" t="s">
        <v>249</v>
      </c>
      <c r="D668" s="348" t="s">
        <v>134</v>
      </c>
      <c r="E668" s="128">
        <v>427</v>
      </c>
      <c r="F668" s="722">
        <v>40886</v>
      </c>
      <c r="G668" s="130" t="s">
        <v>37</v>
      </c>
      <c r="H668" s="707">
        <v>2325</v>
      </c>
      <c r="I668" s="353" t="s">
        <v>89</v>
      </c>
      <c r="J668" s="132">
        <v>4</v>
      </c>
      <c r="K668" s="410" t="s">
        <v>39</v>
      </c>
      <c r="L668" s="133" t="s">
        <v>985</v>
      </c>
      <c r="M668" s="411" t="s">
        <v>985</v>
      </c>
      <c r="N668" s="412">
        <v>21</v>
      </c>
      <c r="O668" s="134">
        <v>2325000</v>
      </c>
      <c r="P668" s="134">
        <v>2325000</v>
      </c>
      <c r="Q668" s="134">
        <v>53198441</v>
      </c>
      <c r="R668" s="134">
        <v>2122124</v>
      </c>
      <c r="S668" s="134">
        <v>55320565</v>
      </c>
      <c r="T668" s="414" t="s">
        <v>645</v>
      </c>
      <c r="U668" s="371">
        <v>0</v>
      </c>
      <c r="V668" s="371">
        <v>0</v>
      </c>
      <c r="W668" s="371">
        <v>0</v>
      </c>
      <c r="X668" s="371">
        <v>0</v>
      </c>
      <c r="Y668" s="415"/>
    </row>
    <row r="669" spans="1:25" s="575" customFormat="1">
      <c r="A669" s="450">
        <v>91705000</v>
      </c>
      <c r="B669" s="408">
        <v>7</v>
      </c>
      <c r="C669" s="348" t="s">
        <v>249</v>
      </c>
      <c r="D669" s="348" t="s">
        <v>984</v>
      </c>
      <c r="E669" s="128">
        <v>595</v>
      </c>
      <c r="F669" s="722">
        <v>40001</v>
      </c>
      <c r="G669" s="130" t="s">
        <v>37</v>
      </c>
      <c r="H669" s="707">
        <v>5000</v>
      </c>
      <c r="I669" s="353"/>
      <c r="J669" s="132"/>
      <c r="K669" s="410" t="s">
        <v>68</v>
      </c>
      <c r="L669" s="133" t="s">
        <v>39</v>
      </c>
      <c r="M669" s="411" t="s">
        <v>49</v>
      </c>
      <c r="N669" s="412">
        <v>10</v>
      </c>
      <c r="O669" s="134"/>
      <c r="P669" s="134"/>
      <c r="Q669" s="134"/>
      <c r="R669" s="134"/>
      <c r="S669" s="134"/>
      <c r="T669" s="414">
        <v>0</v>
      </c>
      <c r="U669" s="371">
        <v>0</v>
      </c>
      <c r="V669" s="371">
        <v>0</v>
      </c>
      <c r="W669" s="371">
        <v>0</v>
      </c>
      <c r="X669" s="371">
        <v>0</v>
      </c>
      <c r="Y669" s="415"/>
    </row>
    <row r="670" spans="1:25" s="575" customFormat="1">
      <c r="A670" s="450">
        <v>91705000</v>
      </c>
      <c r="B670" s="408">
        <v>7</v>
      </c>
      <c r="C670" s="348" t="s">
        <v>249</v>
      </c>
      <c r="D670" s="348" t="s">
        <v>134</v>
      </c>
      <c r="E670" s="128">
        <v>595</v>
      </c>
      <c r="F670" s="722">
        <v>40695</v>
      </c>
      <c r="G670" s="130" t="s">
        <v>37</v>
      </c>
      <c r="H670" s="707">
        <v>5000</v>
      </c>
      <c r="I670" s="353" t="s">
        <v>56</v>
      </c>
      <c r="J670" s="132">
        <v>3.2</v>
      </c>
      <c r="K670" s="410" t="s">
        <v>68</v>
      </c>
      <c r="L670" s="133" t="s">
        <v>985</v>
      </c>
      <c r="M670" s="411" t="s">
        <v>985</v>
      </c>
      <c r="N670" s="412">
        <v>7</v>
      </c>
      <c r="O670" s="134">
        <v>2500000</v>
      </c>
      <c r="P670" s="134">
        <v>2500000</v>
      </c>
      <c r="Q670" s="134">
        <v>57202625</v>
      </c>
      <c r="R670" s="134">
        <v>955519</v>
      </c>
      <c r="S670" s="134">
        <v>58158144</v>
      </c>
      <c r="T670" s="414" t="s">
        <v>645</v>
      </c>
      <c r="U670" s="371">
        <v>0</v>
      </c>
      <c r="V670" s="371">
        <v>0</v>
      </c>
      <c r="W670" s="371">
        <v>0</v>
      </c>
      <c r="X670" s="371">
        <v>0</v>
      </c>
      <c r="Y670" s="415"/>
    </row>
    <row r="671" spans="1:25" s="575" customFormat="1">
      <c r="A671" s="450">
        <v>91705000</v>
      </c>
      <c r="B671" s="408">
        <v>7</v>
      </c>
      <c r="C671" s="348" t="s">
        <v>249</v>
      </c>
      <c r="D671" s="348" t="s">
        <v>984</v>
      </c>
      <c r="E671" s="128">
        <v>596</v>
      </c>
      <c r="F671" s="722">
        <v>40001</v>
      </c>
      <c r="G671" s="130" t="s">
        <v>37</v>
      </c>
      <c r="H671" s="707">
        <v>7000</v>
      </c>
      <c r="I671" s="353"/>
      <c r="J671" s="132"/>
      <c r="K671" s="410" t="s">
        <v>68</v>
      </c>
      <c r="L671" s="133" t="s">
        <v>39</v>
      </c>
      <c r="M671" s="411" t="s">
        <v>49</v>
      </c>
      <c r="N671" s="412">
        <v>30</v>
      </c>
      <c r="O671" s="134"/>
      <c r="P671" s="134"/>
      <c r="Q671" s="134"/>
      <c r="R671" s="134"/>
      <c r="S671" s="134"/>
      <c r="T671" s="414">
        <v>0</v>
      </c>
      <c r="U671" s="371">
        <v>0</v>
      </c>
      <c r="V671" s="371">
        <v>0</v>
      </c>
      <c r="W671" s="371">
        <v>0</v>
      </c>
      <c r="X671" s="371">
        <v>0</v>
      </c>
      <c r="Y671" s="415"/>
    </row>
    <row r="672" spans="1:25" s="575" customFormat="1">
      <c r="A672" s="450">
        <v>91705000</v>
      </c>
      <c r="B672" s="408">
        <v>7</v>
      </c>
      <c r="C672" s="348" t="s">
        <v>249</v>
      </c>
      <c r="D672" s="348" t="s">
        <v>134</v>
      </c>
      <c r="E672" s="128">
        <v>596</v>
      </c>
      <c r="F672" s="722">
        <v>40695</v>
      </c>
      <c r="G672" s="130" t="s">
        <v>37</v>
      </c>
      <c r="H672" s="707">
        <v>7000</v>
      </c>
      <c r="I672" s="353" t="s">
        <v>51</v>
      </c>
      <c r="J672" s="132">
        <v>3.75</v>
      </c>
      <c r="K672" s="410" t="s">
        <v>68</v>
      </c>
      <c r="L672" s="133" t="s">
        <v>39</v>
      </c>
      <c r="M672" s="411" t="s">
        <v>49</v>
      </c>
      <c r="N672" s="412">
        <v>21</v>
      </c>
      <c r="O672" s="134">
        <v>4500000</v>
      </c>
      <c r="P672" s="134">
        <v>4500000</v>
      </c>
      <c r="Q672" s="134">
        <v>102964725</v>
      </c>
      <c r="R672" s="134">
        <v>1976641</v>
      </c>
      <c r="S672" s="134">
        <v>104941366</v>
      </c>
      <c r="T672" s="414" t="s">
        <v>645</v>
      </c>
      <c r="U672" s="371">
        <v>0</v>
      </c>
      <c r="V672" s="371">
        <v>0</v>
      </c>
      <c r="W672" s="371">
        <v>0</v>
      </c>
      <c r="X672" s="371">
        <v>0</v>
      </c>
      <c r="Y672" s="415"/>
    </row>
    <row r="673" spans="1:25" s="575" customFormat="1">
      <c r="A673" s="450">
        <v>91705000</v>
      </c>
      <c r="B673" s="408">
        <v>7</v>
      </c>
      <c r="C673" s="348" t="s">
        <v>249</v>
      </c>
      <c r="D673" s="348" t="s">
        <v>984</v>
      </c>
      <c r="E673" s="128">
        <v>714</v>
      </c>
      <c r="F673" s="722">
        <v>40990</v>
      </c>
      <c r="G673" s="130" t="s">
        <v>37</v>
      </c>
      <c r="H673" s="707">
        <v>6000</v>
      </c>
      <c r="I673" s="353"/>
      <c r="J673" s="132"/>
      <c r="K673" s="410" t="s">
        <v>68</v>
      </c>
      <c r="L673" s="133" t="s">
        <v>39</v>
      </c>
      <c r="M673" s="411" t="s">
        <v>49</v>
      </c>
      <c r="N673" s="412">
        <v>10</v>
      </c>
      <c r="O673" s="134"/>
      <c r="P673" s="134"/>
      <c r="Q673" s="134"/>
      <c r="R673" s="134"/>
      <c r="S673" s="134"/>
      <c r="T673" s="414">
        <v>0</v>
      </c>
      <c r="U673" s="371">
        <v>0</v>
      </c>
      <c r="V673" s="371" t="s">
        <v>988</v>
      </c>
      <c r="W673" s="371">
        <v>0</v>
      </c>
      <c r="X673" s="371">
        <v>0</v>
      </c>
      <c r="Y673" s="415"/>
    </row>
    <row r="674" spans="1:25" s="575" customFormat="1">
      <c r="A674" s="450">
        <v>91705000</v>
      </c>
      <c r="B674" s="408">
        <v>7</v>
      </c>
      <c r="C674" s="348" t="s">
        <v>249</v>
      </c>
      <c r="D674" s="348" t="s">
        <v>984</v>
      </c>
      <c r="E674" s="128">
        <v>715</v>
      </c>
      <c r="F674" s="722">
        <v>40990</v>
      </c>
      <c r="G674" s="130" t="s">
        <v>37</v>
      </c>
      <c r="H674" s="707">
        <v>6000</v>
      </c>
      <c r="I674" s="353"/>
      <c r="J674" s="132"/>
      <c r="K674" s="410" t="s">
        <v>68</v>
      </c>
      <c r="L674" s="133" t="s">
        <v>39</v>
      </c>
      <c r="M674" s="411" t="s">
        <v>49</v>
      </c>
      <c r="N674" s="412">
        <v>30</v>
      </c>
      <c r="O674" s="134"/>
      <c r="P674" s="134"/>
      <c r="Q674" s="134"/>
      <c r="R674" s="134"/>
      <c r="S674" s="134"/>
      <c r="T674" s="414">
        <v>0</v>
      </c>
      <c r="U674" s="371">
        <v>0</v>
      </c>
      <c r="V674" s="371" t="s">
        <v>988</v>
      </c>
      <c r="W674" s="371">
        <v>0</v>
      </c>
      <c r="X674" s="371">
        <v>0</v>
      </c>
      <c r="Y674" s="415"/>
    </row>
    <row r="675" spans="1:25" s="575" customFormat="1">
      <c r="A675" s="450">
        <v>96563620</v>
      </c>
      <c r="B675" s="408" t="s">
        <v>75</v>
      </c>
      <c r="C675" s="348" t="s">
        <v>946</v>
      </c>
      <c r="D675" s="348" t="s">
        <v>984</v>
      </c>
      <c r="E675" s="128">
        <v>482</v>
      </c>
      <c r="F675" s="722">
        <v>39038</v>
      </c>
      <c r="G675" s="130" t="s">
        <v>37</v>
      </c>
      <c r="H675" s="707">
        <v>3000</v>
      </c>
      <c r="I675" s="353"/>
      <c r="J675" s="132"/>
      <c r="K675" s="410" t="s">
        <v>39</v>
      </c>
      <c r="L675" s="133" t="s">
        <v>985</v>
      </c>
      <c r="M675" s="411" t="s">
        <v>985</v>
      </c>
      <c r="N675" s="412">
        <v>10</v>
      </c>
      <c r="O675" s="134"/>
      <c r="P675" s="134"/>
      <c r="Q675" s="134"/>
      <c r="R675" s="134"/>
      <c r="S675" s="134"/>
      <c r="T675" s="414">
        <v>0</v>
      </c>
      <c r="U675" s="371">
        <v>0</v>
      </c>
      <c r="V675" s="371" t="s">
        <v>988</v>
      </c>
      <c r="W675" s="371">
        <v>0</v>
      </c>
      <c r="X675" s="371">
        <v>0</v>
      </c>
      <c r="Y675" s="415" t="s">
        <v>993</v>
      </c>
    </row>
    <row r="676" spans="1:25" s="575" customFormat="1">
      <c r="A676" s="450">
        <v>96563620</v>
      </c>
      <c r="B676" s="408" t="s">
        <v>75</v>
      </c>
      <c r="C676" s="348" t="s">
        <v>946</v>
      </c>
      <c r="D676" s="348" t="s">
        <v>984</v>
      </c>
      <c r="E676" s="128">
        <v>483</v>
      </c>
      <c r="F676" s="722">
        <v>39038</v>
      </c>
      <c r="G676" s="130" t="s">
        <v>37</v>
      </c>
      <c r="H676" s="707">
        <v>3000</v>
      </c>
      <c r="I676" s="353"/>
      <c r="J676" s="132"/>
      <c r="K676" s="410" t="s">
        <v>39</v>
      </c>
      <c r="L676" s="133" t="s">
        <v>985</v>
      </c>
      <c r="M676" s="411" t="s">
        <v>985</v>
      </c>
      <c r="N676" s="412">
        <v>25</v>
      </c>
      <c r="O676" s="134"/>
      <c r="P676" s="134"/>
      <c r="Q676" s="134"/>
      <c r="R676" s="134"/>
      <c r="S676" s="134"/>
      <c r="T676" s="414">
        <v>0</v>
      </c>
      <c r="U676" s="371">
        <v>0</v>
      </c>
      <c r="V676" s="371" t="s">
        <v>988</v>
      </c>
      <c r="W676" s="371">
        <v>0</v>
      </c>
      <c r="X676" s="371">
        <v>0</v>
      </c>
      <c r="Y676" s="415" t="s">
        <v>993</v>
      </c>
    </row>
    <row r="677" spans="1:25" s="575" customFormat="1">
      <c r="A677" s="450">
        <v>96563620</v>
      </c>
      <c r="B677" s="408" t="s">
        <v>75</v>
      </c>
      <c r="C677" s="348" t="s">
        <v>946</v>
      </c>
      <c r="D677" s="348" t="s">
        <v>984</v>
      </c>
      <c r="E677" s="128">
        <v>484</v>
      </c>
      <c r="F677" s="722">
        <v>39038</v>
      </c>
      <c r="G677" s="130" t="s">
        <v>37</v>
      </c>
      <c r="H677" s="707">
        <v>3000</v>
      </c>
      <c r="I677" s="353"/>
      <c r="J677" s="132"/>
      <c r="K677" s="410" t="s">
        <v>39</v>
      </c>
      <c r="L677" s="133" t="s">
        <v>985</v>
      </c>
      <c r="M677" s="411" t="s">
        <v>985</v>
      </c>
      <c r="N677" s="412">
        <v>10</v>
      </c>
      <c r="O677" s="134"/>
      <c r="P677" s="134"/>
      <c r="Q677" s="134"/>
      <c r="R677" s="134"/>
      <c r="S677" s="134"/>
      <c r="T677" s="414">
        <v>0</v>
      </c>
      <c r="U677" s="371">
        <v>0</v>
      </c>
      <c r="V677" s="371">
        <v>0</v>
      </c>
      <c r="W677" s="371">
        <v>0</v>
      </c>
      <c r="X677" s="371">
        <v>0</v>
      </c>
      <c r="Y677" s="415"/>
    </row>
    <row r="678" spans="1:25" s="575" customFormat="1">
      <c r="A678" s="450">
        <v>96563620</v>
      </c>
      <c r="B678" s="408" t="s">
        <v>75</v>
      </c>
      <c r="C678" s="348" t="s">
        <v>946</v>
      </c>
      <c r="D678" s="348" t="s">
        <v>134</v>
      </c>
      <c r="E678" s="128">
        <v>484</v>
      </c>
      <c r="F678" s="722">
        <v>39048</v>
      </c>
      <c r="G678" s="130" t="s">
        <v>37</v>
      </c>
      <c r="H678" s="707">
        <v>3000</v>
      </c>
      <c r="I678" s="353" t="s">
        <v>46</v>
      </c>
      <c r="J678" s="132">
        <v>3</v>
      </c>
      <c r="K678" s="410" t="s">
        <v>39</v>
      </c>
      <c r="L678" s="133" t="s">
        <v>985</v>
      </c>
      <c r="M678" s="411" t="s">
        <v>985</v>
      </c>
      <c r="N678" s="412">
        <v>10</v>
      </c>
      <c r="O678" s="134">
        <v>3000000</v>
      </c>
      <c r="P678" s="134">
        <v>3000000</v>
      </c>
      <c r="Q678" s="134">
        <v>68643150</v>
      </c>
      <c r="R678" s="134">
        <v>343213</v>
      </c>
      <c r="S678" s="134">
        <v>68986363</v>
      </c>
      <c r="T678" s="414" t="s">
        <v>645</v>
      </c>
      <c r="U678" s="371">
        <v>0</v>
      </c>
      <c r="V678" s="371">
        <v>0</v>
      </c>
      <c r="W678" s="371">
        <v>0</v>
      </c>
      <c r="X678" s="371" t="s">
        <v>987</v>
      </c>
      <c r="Y678" s="415" t="s">
        <v>993</v>
      </c>
    </row>
    <row r="679" spans="1:25" s="575" customFormat="1">
      <c r="A679" s="450">
        <v>96563620</v>
      </c>
      <c r="B679" s="408" t="s">
        <v>75</v>
      </c>
      <c r="C679" s="348" t="s">
        <v>946</v>
      </c>
      <c r="D679" s="348" t="s">
        <v>984</v>
      </c>
      <c r="E679" s="128">
        <v>485</v>
      </c>
      <c r="F679" s="722">
        <v>39038</v>
      </c>
      <c r="G679" s="130" t="s">
        <v>37</v>
      </c>
      <c r="H679" s="707">
        <v>3000</v>
      </c>
      <c r="I679" s="353"/>
      <c r="J679" s="132"/>
      <c r="K679" s="410" t="s">
        <v>39</v>
      </c>
      <c r="L679" s="133" t="s">
        <v>985</v>
      </c>
      <c r="M679" s="411" t="s">
        <v>985</v>
      </c>
      <c r="N679" s="412">
        <v>25</v>
      </c>
      <c r="O679" s="134"/>
      <c r="P679" s="134"/>
      <c r="Q679" s="134"/>
      <c r="R679" s="134"/>
      <c r="S679" s="134"/>
      <c r="T679" s="414">
        <v>0</v>
      </c>
      <c r="U679" s="371">
        <v>0</v>
      </c>
      <c r="V679" s="371" t="s">
        <v>988</v>
      </c>
      <c r="W679" s="371">
        <v>0</v>
      </c>
      <c r="X679" s="371">
        <v>0</v>
      </c>
      <c r="Y679" s="415" t="s">
        <v>993</v>
      </c>
    </row>
    <row r="680" spans="1:25" s="575" customFormat="1">
      <c r="A680" s="450">
        <v>99530250</v>
      </c>
      <c r="B680" s="723">
        <v>0</v>
      </c>
      <c r="C680" s="348" t="s">
        <v>1053</v>
      </c>
      <c r="D680" s="348" t="s">
        <v>989</v>
      </c>
      <c r="E680" s="128">
        <v>357</v>
      </c>
      <c r="F680" s="722">
        <v>37936</v>
      </c>
      <c r="G680" s="130" t="s">
        <v>37</v>
      </c>
      <c r="H680" s="707">
        <v>5000</v>
      </c>
      <c r="I680" s="353" t="s">
        <v>87</v>
      </c>
      <c r="J680" s="132">
        <v>5.5</v>
      </c>
      <c r="K680" s="410" t="s">
        <v>68</v>
      </c>
      <c r="L680" s="133" t="s">
        <v>985</v>
      </c>
      <c r="M680" s="411" t="s">
        <v>985</v>
      </c>
      <c r="N680" s="412">
        <v>21</v>
      </c>
      <c r="O680" s="134">
        <v>3500000</v>
      </c>
      <c r="P680" s="134"/>
      <c r="Q680" s="134">
        <v>0</v>
      </c>
      <c r="R680" s="134"/>
      <c r="S680" s="134"/>
      <c r="T680" s="414" t="s">
        <v>645</v>
      </c>
      <c r="U680" s="371">
        <v>0</v>
      </c>
      <c r="V680" s="371">
        <v>0</v>
      </c>
      <c r="W680" s="371" t="s">
        <v>990</v>
      </c>
      <c r="X680" s="371" t="s">
        <v>987</v>
      </c>
      <c r="Y680" s="415" t="s">
        <v>993</v>
      </c>
    </row>
    <row r="681" spans="1:25" s="575" customFormat="1">
      <c r="A681" s="450">
        <v>99530250</v>
      </c>
      <c r="B681" s="723">
        <v>0</v>
      </c>
      <c r="C681" s="348" t="s">
        <v>1053</v>
      </c>
      <c r="D681" s="348" t="s">
        <v>984</v>
      </c>
      <c r="E681" s="128">
        <v>358</v>
      </c>
      <c r="F681" s="722">
        <v>37936</v>
      </c>
      <c r="G681" s="130" t="s">
        <v>37</v>
      </c>
      <c r="H681" s="707">
        <v>3000</v>
      </c>
      <c r="I681" s="353"/>
      <c r="J681" s="132"/>
      <c r="K681" s="410" t="s">
        <v>985</v>
      </c>
      <c r="L681" s="133" t="s">
        <v>985</v>
      </c>
      <c r="M681" s="411" t="s">
        <v>985</v>
      </c>
      <c r="N681" s="412">
        <v>10</v>
      </c>
      <c r="O681" s="134"/>
      <c r="P681" s="134"/>
      <c r="Q681" s="134"/>
      <c r="R681" s="134"/>
      <c r="S681" s="134"/>
      <c r="T681" s="414">
        <v>0</v>
      </c>
      <c r="U681" s="371">
        <v>0</v>
      </c>
      <c r="V681" s="371">
        <v>0</v>
      </c>
      <c r="W681" s="371">
        <v>0</v>
      </c>
      <c r="X681" s="371">
        <v>0</v>
      </c>
      <c r="Y681" s="415"/>
    </row>
    <row r="682" spans="1:25" s="575" customFormat="1">
      <c r="A682" s="450">
        <v>99530250</v>
      </c>
      <c r="B682" s="723">
        <v>0</v>
      </c>
      <c r="C682" s="348" t="s">
        <v>1053</v>
      </c>
      <c r="D682" s="348" t="s">
        <v>134</v>
      </c>
      <c r="E682" s="128">
        <v>358</v>
      </c>
      <c r="F682" s="722">
        <v>37936</v>
      </c>
      <c r="G682" s="130" t="s">
        <v>37</v>
      </c>
      <c r="H682" s="707">
        <v>3000</v>
      </c>
      <c r="I682" s="353" t="s">
        <v>46</v>
      </c>
      <c r="J682" s="132">
        <v>4.5</v>
      </c>
      <c r="K682" s="410" t="s">
        <v>68</v>
      </c>
      <c r="L682" s="133" t="s">
        <v>985</v>
      </c>
      <c r="M682" s="411" t="s">
        <v>985</v>
      </c>
      <c r="N682" s="412">
        <v>8</v>
      </c>
      <c r="O682" s="134">
        <v>3000000</v>
      </c>
      <c r="P682" s="134"/>
      <c r="Q682" s="134">
        <v>0</v>
      </c>
      <c r="R682" s="134"/>
      <c r="S682" s="134"/>
      <c r="T682" s="414" t="s">
        <v>645</v>
      </c>
      <c r="U682" s="371">
        <v>0</v>
      </c>
      <c r="V682" s="371">
        <v>0</v>
      </c>
      <c r="W682" s="371" t="s">
        <v>990</v>
      </c>
      <c r="X682" s="371" t="s">
        <v>987</v>
      </c>
      <c r="Y682" s="415" t="s">
        <v>993</v>
      </c>
    </row>
    <row r="683" spans="1:25" s="575" customFormat="1">
      <c r="A683" s="450">
        <v>99530250</v>
      </c>
      <c r="B683" s="408">
        <v>0</v>
      </c>
      <c r="C683" s="348" t="s">
        <v>1053</v>
      </c>
      <c r="D683" s="348" t="s">
        <v>984</v>
      </c>
      <c r="E683" s="128">
        <v>543</v>
      </c>
      <c r="F683" s="722">
        <v>39667</v>
      </c>
      <c r="G683" s="130" t="s">
        <v>37</v>
      </c>
      <c r="H683" s="707">
        <v>3500</v>
      </c>
      <c r="I683" s="353"/>
      <c r="J683" s="132"/>
      <c r="K683" s="410" t="s">
        <v>39</v>
      </c>
      <c r="L683" s="133" t="s">
        <v>68</v>
      </c>
      <c r="M683" s="411" t="s">
        <v>985</v>
      </c>
      <c r="N683" s="412">
        <v>30</v>
      </c>
      <c r="O683" s="134"/>
      <c r="P683" s="134"/>
      <c r="Q683" s="134"/>
      <c r="R683" s="134"/>
      <c r="S683" s="134"/>
      <c r="T683" s="414">
        <v>0</v>
      </c>
      <c r="U683" s="371">
        <v>0</v>
      </c>
      <c r="V683" s="371">
        <v>0</v>
      </c>
      <c r="W683" s="371">
        <v>0</v>
      </c>
      <c r="X683" s="371">
        <v>0</v>
      </c>
      <c r="Y683" s="417"/>
    </row>
    <row r="684" spans="1:25" s="575" customFormat="1">
      <c r="A684" s="450">
        <v>99530250</v>
      </c>
      <c r="B684" s="408">
        <v>0</v>
      </c>
      <c r="C684" s="348" t="s">
        <v>1053</v>
      </c>
      <c r="D684" s="348" t="s">
        <v>134</v>
      </c>
      <c r="E684" s="128">
        <v>543</v>
      </c>
      <c r="F684" s="722">
        <v>39667</v>
      </c>
      <c r="G684" s="130" t="s">
        <v>37</v>
      </c>
      <c r="H684" s="707">
        <v>3500</v>
      </c>
      <c r="I684" s="353" t="s">
        <v>89</v>
      </c>
      <c r="J684" s="132">
        <v>4.25</v>
      </c>
      <c r="K684" s="410" t="s">
        <v>39</v>
      </c>
      <c r="L684" s="133" t="s">
        <v>68</v>
      </c>
      <c r="M684" s="411" t="s">
        <v>985</v>
      </c>
      <c r="N684" s="412">
        <v>21</v>
      </c>
      <c r="O684" s="134"/>
      <c r="P684" s="134"/>
      <c r="Q684" s="134">
        <v>0</v>
      </c>
      <c r="R684" s="134"/>
      <c r="S684" s="134"/>
      <c r="T684" s="414" t="s">
        <v>645</v>
      </c>
      <c r="U684" s="371">
        <v>0</v>
      </c>
      <c r="V684" s="371" t="s">
        <v>988</v>
      </c>
      <c r="W684" s="371">
        <v>0</v>
      </c>
      <c r="X684" s="371" t="s">
        <v>987</v>
      </c>
      <c r="Y684" s="417"/>
    </row>
    <row r="685" spans="1:25" s="575" customFormat="1">
      <c r="A685" s="450">
        <v>99530250</v>
      </c>
      <c r="B685" s="408">
        <v>0</v>
      </c>
      <c r="C685" s="348" t="s">
        <v>1053</v>
      </c>
      <c r="D685" s="348" t="s">
        <v>142</v>
      </c>
      <c r="E685" s="128">
        <v>543</v>
      </c>
      <c r="F685" s="722">
        <v>39897</v>
      </c>
      <c r="G685" s="130" t="s">
        <v>162</v>
      </c>
      <c r="H685" s="707">
        <v>30000000</v>
      </c>
      <c r="I685" s="353" t="s">
        <v>63</v>
      </c>
      <c r="J685" s="132">
        <v>7</v>
      </c>
      <c r="K685" s="410" t="s">
        <v>39</v>
      </c>
      <c r="L685" s="133" t="s">
        <v>68</v>
      </c>
      <c r="M685" s="411" t="s">
        <v>985</v>
      </c>
      <c r="N685" s="412">
        <v>5</v>
      </c>
      <c r="O685" s="134">
        <v>10000000000</v>
      </c>
      <c r="P685" s="134">
        <v>10000000000</v>
      </c>
      <c r="Q685" s="134">
        <v>10000000</v>
      </c>
      <c r="R685" s="134">
        <v>141953</v>
      </c>
      <c r="S685" s="134">
        <v>10141953</v>
      </c>
      <c r="T685" s="414">
        <v>0</v>
      </c>
      <c r="U685" s="371">
        <v>0</v>
      </c>
      <c r="V685" s="371">
        <v>0</v>
      </c>
      <c r="W685" s="371">
        <v>0</v>
      </c>
      <c r="X685" s="371" t="s">
        <v>987</v>
      </c>
      <c r="Y685" s="417"/>
    </row>
    <row r="686" spans="1:25" s="575" customFormat="1">
      <c r="A686" s="450">
        <v>99530250</v>
      </c>
      <c r="B686" s="408">
        <v>0</v>
      </c>
      <c r="C686" s="348" t="s">
        <v>1053</v>
      </c>
      <c r="D686" s="348" t="s">
        <v>151</v>
      </c>
      <c r="E686" s="128">
        <v>543</v>
      </c>
      <c r="F686" s="722">
        <v>39976</v>
      </c>
      <c r="G686" s="130" t="s">
        <v>37</v>
      </c>
      <c r="H686" s="707">
        <v>3000</v>
      </c>
      <c r="I686" s="353" t="s">
        <v>56</v>
      </c>
      <c r="J686" s="132">
        <v>5</v>
      </c>
      <c r="K686" s="410" t="s">
        <v>68</v>
      </c>
      <c r="L686" s="133" t="s">
        <v>985</v>
      </c>
      <c r="M686" s="411" t="s">
        <v>985</v>
      </c>
      <c r="N686" s="412">
        <v>21</v>
      </c>
      <c r="O686" s="134">
        <v>1000000</v>
      </c>
      <c r="P686" s="134">
        <v>1000000</v>
      </c>
      <c r="Q686" s="134">
        <v>22881050</v>
      </c>
      <c r="R686" s="134">
        <v>533293</v>
      </c>
      <c r="S686" s="134">
        <v>23414343</v>
      </c>
      <c r="T686" s="414" t="s">
        <v>645</v>
      </c>
      <c r="U686" s="371">
        <v>0</v>
      </c>
      <c r="V686" s="371">
        <v>0</v>
      </c>
      <c r="W686" s="371">
        <v>0</v>
      </c>
      <c r="X686" s="371" t="s">
        <v>987</v>
      </c>
      <c r="Y686" s="417"/>
    </row>
    <row r="687" spans="1:25" s="575" customFormat="1">
      <c r="A687" s="450">
        <v>99530250</v>
      </c>
      <c r="B687" s="408">
        <v>0</v>
      </c>
      <c r="C687" s="348" t="s">
        <v>1053</v>
      </c>
      <c r="D687" s="348" t="s">
        <v>151</v>
      </c>
      <c r="E687" s="128">
        <v>543</v>
      </c>
      <c r="F687" s="722">
        <v>39976</v>
      </c>
      <c r="G687" s="130" t="s">
        <v>37</v>
      </c>
      <c r="H687" s="707">
        <v>3000</v>
      </c>
      <c r="I687" s="353" t="s">
        <v>51</v>
      </c>
      <c r="J687" s="132">
        <v>4</v>
      </c>
      <c r="K687" s="410" t="s">
        <v>68</v>
      </c>
      <c r="L687" s="133" t="s">
        <v>985</v>
      </c>
      <c r="M687" s="411" t="s">
        <v>985</v>
      </c>
      <c r="N687" s="412">
        <v>7</v>
      </c>
      <c r="O687" s="134">
        <v>2000000</v>
      </c>
      <c r="P687" s="134">
        <v>2000000</v>
      </c>
      <c r="Q687" s="134">
        <v>45762100</v>
      </c>
      <c r="R687" s="134">
        <v>855457</v>
      </c>
      <c r="S687" s="134">
        <v>46617557</v>
      </c>
      <c r="T687" s="414" t="s">
        <v>645</v>
      </c>
      <c r="U687" s="371">
        <v>0</v>
      </c>
      <c r="V687" s="371">
        <v>0</v>
      </c>
      <c r="W687" s="371">
        <v>0</v>
      </c>
      <c r="X687" s="371" t="s">
        <v>987</v>
      </c>
      <c r="Y687" s="417"/>
    </row>
    <row r="688" spans="1:25" s="575" customFormat="1">
      <c r="A688" s="450">
        <v>99530250</v>
      </c>
      <c r="B688" s="408">
        <v>0</v>
      </c>
      <c r="C688" s="348" t="s">
        <v>1053</v>
      </c>
      <c r="D688" s="348" t="s">
        <v>151</v>
      </c>
      <c r="E688" s="128">
        <v>543</v>
      </c>
      <c r="F688" s="722">
        <v>39976</v>
      </c>
      <c r="G688" s="130" t="s">
        <v>162</v>
      </c>
      <c r="H688" s="707">
        <v>62950000</v>
      </c>
      <c r="I688" s="353" t="s">
        <v>53</v>
      </c>
      <c r="J688" s="132">
        <v>6</v>
      </c>
      <c r="K688" s="410" t="s">
        <v>68</v>
      </c>
      <c r="L688" s="133" t="s">
        <v>985</v>
      </c>
      <c r="M688" s="411" t="s">
        <v>985</v>
      </c>
      <c r="N688" s="412">
        <v>7</v>
      </c>
      <c r="O688" s="134"/>
      <c r="P688" s="134"/>
      <c r="Q688" s="134">
        <v>0</v>
      </c>
      <c r="R688" s="134"/>
      <c r="S688" s="134"/>
      <c r="T688" s="414">
        <v>0</v>
      </c>
      <c r="U688" s="371">
        <v>0</v>
      </c>
      <c r="V688" s="371" t="s">
        <v>988</v>
      </c>
      <c r="W688" s="371">
        <v>0</v>
      </c>
      <c r="X688" s="371" t="s">
        <v>987</v>
      </c>
      <c r="Y688" s="417"/>
    </row>
    <row r="689" spans="1:25" s="575" customFormat="1">
      <c r="A689" s="450">
        <v>99579730</v>
      </c>
      <c r="B689" s="723">
        <v>5</v>
      </c>
      <c r="C689" s="348" t="s">
        <v>1054</v>
      </c>
      <c r="D689" s="348" t="s">
        <v>984</v>
      </c>
      <c r="E689" s="128">
        <v>451</v>
      </c>
      <c r="F689" s="722">
        <v>38756</v>
      </c>
      <c r="G689" s="130" t="s">
        <v>37</v>
      </c>
      <c r="H689" s="707">
        <v>4000</v>
      </c>
      <c r="I689" s="353"/>
      <c r="J689" s="132"/>
      <c r="K689" s="410" t="s">
        <v>359</v>
      </c>
      <c r="L689" s="133" t="s">
        <v>68</v>
      </c>
      <c r="M689" s="411" t="s">
        <v>39</v>
      </c>
      <c r="N689" s="412">
        <v>10</v>
      </c>
      <c r="O689" s="134"/>
      <c r="P689" s="134"/>
      <c r="Q689" s="134"/>
      <c r="R689" s="134"/>
      <c r="S689" s="134"/>
      <c r="T689" s="414">
        <v>0</v>
      </c>
      <c r="U689" s="371">
        <v>0</v>
      </c>
      <c r="V689" s="371">
        <v>0</v>
      </c>
      <c r="W689" s="371">
        <v>0</v>
      </c>
      <c r="X689" s="371">
        <v>0</v>
      </c>
      <c r="Y689" s="415"/>
    </row>
    <row r="690" spans="1:25" s="575" customFormat="1">
      <c r="A690" s="450">
        <v>99579730</v>
      </c>
      <c r="B690" s="723">
        <v>5</v>
      </c>
      <c r="C690" s="348" t="s">
        <v>1054</v>
      </c>
      <c r="D690" s="348" t="s">
        <v>134</v>
      </c>
      <c r="E690" s="128">
        <v>451</v>
      </c>
      <c r="F690" s="722">
        <v>39078</v>
      </c>
      <c r="G690" s="130" t="s">
        <v>162</v>
      </c>
      <c r="H690" s="707">
        <v>73420000</v>
      </c>
      <c r="I690" s="353" t="s">
        <v>46</v>
      </c>
      <c r="J690" s="132">
        <v>6.2</v>
      </c>
      <c r="K690" s="410" t="s">
        <v>359</v>
      </c>
      <c r="L690" s="133" t="s">
        <v>68</v>
      </c>
      <c r="M690" s="411" t="s">
        <v>39</v>
      </c>
      <c r="N690" s="412">
        <v>5</v>
      </c>
      <c r="O690" s="134"/>
      <c r="P690" s="134"/>
      <c r="Q690" s="134">
        <v>0</v>
      </c>
      <c r="R690" s="134"/>
      <c r="S690" s="134"/>
      <c r="T690" s="414">
        <v>0</v>
      </c>
      <c r="U690" s="371">
        <v>0</v>
      </c>
      <c r="V690" s="371" t="s">
        <v>988</v>
      </c>
      <c r="W690" s="371">
        <v>0</v>
      </c>
      <c r="X690" s="371" t="s">
        <v>987</v>
      </c>
      <c r="Y690" s="415"/>
    </row>
    <row r="691" spans="1:25" s="575" customFormat="1">
      <c r="A691" s="450">
        <v>99579730</v>
      </c>
      <c r="B691" s="723">
        <v>5</v>
      </c>
      <c r="C691" s="348" t="s">
        <v>1054</v>
      </c>
      <c r="D691" s="348" t="s">
        <v>134</v>
      </c>
      <c r="E691" s="128">
        <v>451</v>
      </c>
      <c r="F691" s="722">
        <v>39078</v>
      </c>
      <c r="G691" s="130" t="s">
        <v>37</v>
      </c>
      <c r="H691" s="707">
        <v>4000</v>
      </c>
      <c r="I691" s="353" t="s">
        <v>87</v>
      </c>
      <c r="J691" s="426">
        <v>3.0533999999999999</v>
      </c>
      <c r="K691" s="410" t="s">
        <v>359</v>
      </c>
      <c r="L691" s="133" t="s">
        <v>68</v>
      </c>
      <c r="M691" s="411" t="s">
        <v>39</v>
      </c>
      <c r="N691" s="412">
        <v>5</v>
      </c>
      <c r="O691" s="134">
        <v>2500000</v>
      </c>
      <c r="P691" s="134"/>
      <c r="Q691" s="134">
        <v>0</v>
      </c>
      <c r="R691" s="134"/>
      <c r="S691" s="134"/>
      <c r="T691" s="414" t="s">
        <v>645</v>
      </c>
      <c r="U691" s="371">
        <v>0</v>
      </c>
      <c r="V691" s="371">
        <v>0</v>
      </c>
      <c r="W691" s="371" t="s">
        <v>990</v>
      </c>
      <c r="X691" s="371" t="s">
        <v>987</v>
      </c>
      <c r="Y691" s="415"/>
    </row>
    <row r="692" spans="1:25" s="575" customFormat="1">
      <c r="A692" s="450">
        <v>99579730</v>
      </c>
      <c r="B692" s="723">
        <v>5</v>
      </c>
      <c r="C692" s="348" t="s">
        <v>1054</v>
      </c>
      <c r="D692" s="348" t="s">
        <v>984</v>
      </c>
      <c r="E692" s="128">
        <v>452</v>
      </c>
      <c r="F692" s="722">
        <v>38756</v>
      </c>
      <c r="G692" s="130" t="s">
        <v>37</v>
      </c>
      <c r="H692" s="707">
        <v>2000</v>
      </c>
      <c r="I692" s="353"/>
      <c r="J692" s="132"/>
      <c r="K692" s="410" t="s">
        <v>359</v>
      </c>
      <c r="L692" s="133" t="s">
        <v>68</v>
      </c>
      <c r="M692" s="411" t="s">
        <v>39</v>
      </c>
      <c r="N692" s="412">
        <v>21</v>
      </c>
      <c r="O692" s="134"/>
      <c r="P692" s="134"/>
      <c r="Q692" s="134"/>
      <c r="R692" s="134"/>
      <c r="S692" s="134"/>
      <c r="T692" s="414">
        <v>0</v>
      </c>
      <c r="U692" s="371">
        <v>0</v>
      </c>
      <c r="V692" s="371">
        <v>0</v>
      </c>
      <c r="W692" s="371">
        <v>0</v>
      </c>
      <c r="X692" s="371">
        <v>0</v>
      </c>
      <c r="Y692" s="415"/>
    </row>
    <row r="693" spans="1:25" s="575" customFormat="1">
      <c r="A693" s="450">
        <v>99579730</v>
      </c>
      <c r="B693" s="723">
        <v>5</v>
      </c>
      <c r="C693" s="348" t="s">
        <v>1054</v>
      </c>
      <c r="D693" s="348" t="s">
        <v>134</v>
      </c>
      <c r="E693" s="128">
        <v>452</v>
      </c>
      <c r="F693" s="722">
        <v>39078</v>
      </c>
      <c r="G693" s="130" t="s">
        <v>37</v>
      </c>
      <c r="H693" s="707">
        <v>2000</v>
      </c>
      <c r="I693" s="353" t="s">
        <v>89</v>
      </c>
      <c r="J693" s="132">
        <v>3.6</v>
      </c>
      <c r="K693" s="410" t="s">
        <v>359</v>
      </c>
      <c r="L693" s="133" t="s">
        <v>68</v>
      </c>
      <c r="M693" s="411" t="s">
        <v>39</v>
      </c>
      <c r="N693" s="412">
        <v>19</v>
      </c>
      <c r="O693" s="134">
        <v>2000000</v>
      </c>
      <c r="P693" s="134">
        <v>2000000</v>
      </c>
      <c r="Q693" s="134">
        <v>45762100</v>
      </c>
      <c r="R693" s="134">
        <v>633760</v>
      </c>
      <c r="S693" s="134">
        <v>46395860</v>
      </c>
      <c r="T693" s="414" t="s">
        <v>645</v>
      </c>
      <c r="U693" s="371">
        <v>0</v>
      </c>
      <c r="V693" s="371">
        <v>0</v>
      </c>
      <c r="W693" s="371">
        <v>0</v>
      </c>
      <c r="X693" s="371" t="s">
        <v>987</v>
      </c>
      <c r="Y693" s="415"/>
    </row>
    <row r="694" spans="1:25" s="575" customFormat="1">
      <c r="A694" s="450">
        <v>99579730</v>
      </c>
      <c r="B694" s="723">
        <v>5</v>
      </c>
      <c r="C694" s="348" t="s">
        <v>1054</v>
      </c>
      <c r="D694" s="348" t="s">
        <v>984</v>
      </c>
      <c r="E694" s="128">
        <v>728</v>
      </c>
      <c r="F694" s="722">
        <v>41177</v>
      </c>
      <c r="G694" s="130" t="s">
        <v>37</v>
      </c>
      <c r="H694" s="707">
        <v>4000</v>
      </c>
      <c r="I694" s="353"/>
      <c r="J694" s="132"/>
      <c r="K694" s="410" t="s">
        <v>68</v>
      </c>
      <c r="L694" s="133" t="s">
        <v>39</v>
      </c>
      <c r="M694" s="411" t="s">
        <v>49</v>
      </c>
      <c r="N694" s="412">
        <v>10</v>
      </c>
      <c r="O694" s="134"/>
      <c r="P694" s="134"/>
      <c r="Q694" s="134"/>
      <c r="R694" s="134"/>
      <c r="S694" s="134"/>
      <c r="T694" s="414">
        <v>0</v>
      </c>
      <c r="U694" s="371">
        <v>0</v>
      </c>
      <c r="V694" s="371" t="s">
        <v>988</v>
      </c>
      <c r="W694" s="371">
        <v>0</v>
      </c>
      <c r="X694" s="371">
        <v>0</v>
      </c>
      <c r="Y694" s="415"/>
    </row>
    <row r="695" spans="1:25" s="575" customFormat="1">
      <c r="A695" s="450">
        <v>99579730</v>
      </c>
      <c r="B695" s="723">
        <v>5</v>
      </c>
      <c r="C695" s="348" t="s">
        <v>1054</v>
      </c>
      <c r="D695" s="348" t="s">
        <v>984</v>
      </c>
      <c r="E695" s="128">
        <v>729</v>
      </c>
      <c r="F695" s="722">
        <v>41177</v>
      </c>
      <c r="G695" s="130" t="s">
        <v>37</v>
      </c>
      <c r="H695" s="707">
        <v>4000</v>
      </c>
      <c r="I695" s="353"/>
      <c r="J695" s="132"/>
      <c r="K695" s="410" t="s">
        <v>68</v>
      </c>
      <c r="L695" s="133" t="s">
        <v>39</v>
      </c>
      <c r="M695" s="411" t="s">
        <v>49</v>
      </c>
      <c r="N695" s="412">
        <v>30</v>
      </c>
      <c r="O695" s="134"/>
      <c r="P695" s="134"/>
      <c r="Q695" s="134"/>
      <c r="R695" s="134"/>
      <c r="S695" s="134"/>
      <c r="T695" s="414">
        <v>0</v>
      </c>
      <c r="U695" s="371">
        <v>0</v>
      </c>
      <c r="V695" s="371" t="s">
        <v>988</v>
      </c>
      <c r="W695" s="371">
        <v>0</v>
      </c>
      <c r="X695" s="371">
        <v>0</v>
      </c>
      <c r="Y695" s="415"/>
    </row>
    <row r="696" spans="1:25" s="575" customFormat="1">
      <c r="A696" s="450">
        <v>96843170</v>
      </c>
      <c r="B696" s="723">
        <v>6</v>
      </c>
      <c r="C696" s="348" t="s">
        <v>839</v>
      </c>
      <c r="D696" s="348" t="s">
        <v>989</v>
      </c>
      <c r="E696" s="130">
        <v>246</v>
      </c>
      <c r="F696" s="722">
        <v>36948</v>
      </c>
      <c r="G696" s="130" t="s">
        <v>37</v>
      </c>
      <c r="H696" s="707">
        <v>7500</v>
      </c>
      <c r="I696" s="353" t="s">
        <v>67</v>
      </c>
      <c r="J696" s="132">
        <v>6.3</v>
      </c>
      <c r="K696" s="410" t="s">
        <v>68</v>
      </c>
      <c r="L696" s="133" t="s">
        <v>985</v>
      </c>
      <c r="M696" s="411" t="s">
        <v>985</v>
      </c>
      <c r="N696" s="412">
        <v>20</v>
      </c>
      <c r="O696" s="134">
        <v>7400000</v>
      </c>
      <c r="P696" s="134">
        <v>5696786.0999999996</v>
      </c>
      <c r="Q696" s="134">
        <v>130348448</v>
      </c>
      <c r="R696" s="134">
        <v>1683559</v>
      </c>
      <c r="S696" s="134">
        <v>132032007</v>
      </c>
      <c r="T696" s="414" t="s">
        <v>645</v>
      </c>
      <c r="U696" s="371">
        <v>0</v>
      </c>
      <c r="V696" s="371">
        <v>0</v>
      </c>
      <c r="W696" s="371">
        <v>0</v>
      </c>
      <c r="X696" s="371" t="s">
        <v>987</v>
      </c>
      <c r="Y696" s="415" t="s">
        <v>993</v>
      </c>
    </row>
    <row r="697" spans="1:25" s="575" customFormat="1">
      <c r="A697" s="450">
        <v>96843170</v>
      </c>
      <c r="B697" s="723">
        <v>6</v>
      </c>
      <c r="C697" s="348" t="s">
        <v>839</v>
      </c>
      <c r="D697" s="348" t="s">
        <v>989</v>
      </c>
      <c r="E697" s="130">
        <v>246</v>
      </c>
      <c r="F697" s="722">
        <v>36948</v>
      </c>
      <c r="G697" s="130" t="s">
        <v>37</v>
      </c>
      <c r="H697" s="707">
        <v>500</v>
      </c>
      <c r="I697" s="353" t="s">
        <v>73</v>
      </c>
      <c r="J697" s="132">
        <v>6.3</v>
      </c>
      <c r="K697" s="410" t="s">
        <v>68</v>
      </c>
      <c r="L697" s="133" t="s">
        <v>985</v>
      </c>
      <c r="M697" s="411" t="s">
        <v>985</v>
      </c>
      <c r="N697" s="412">
        <v>20</v>
      </c>
      <c r="O697" s="134">
        <v>401000</v>
      </c>
      <c r="P697" s="134">
        <v>308704.15999999997</v>
      </c>
      <c r="Q697" s="134">
        <v>7063475</v>
      </c>
      <c r="R697" s="134">
        <v>91231</v>
      </c>
      <c r="S697" s="134">
        <v>7154706</v>
      </c>
      <c r="T697" s="414" t="s">
        <v>645</v>
      </c>
      <c r="U697" s="371">
        <v>0</v>
      </c>
      <c r="V697" s="371">
        <v>0</v>
      </c>
      <c r="W697" s="371">
        <v>0</v>
      </c>
      <c r="X697" s="371" t="s">
        <v>987</v>
      </c>
      <c r="Y697" s="415" t="s">
        <v>993</v>
      </c>
    </row>
    <row r="698" spans="1:25" s="575" customFormat="1">
      <c r="A698" s="450">
        <v>96843170</v>
      </c>
      <c r="B698" s="723">
        <v>6</v>
      </c>
      <c r="C698" s="348" t="s">
        <v>839</v>
      </c>
      <c r="D698" s="348" t="s">
        <v>984</v>
      </c>
      <c r="E698" s="128">
        <v>479</v>
      </c>
      <c r="F698" s="722">
        <v>39001</v>
      </c>
      <c r="G698" s="130" t="s">
        <v>37</v>
      </c>
      <c r="H698" s="707">
        <v>3800</v>
      </c>
      <c r="I698" s="353"/>
      <c r="J698" s="132"/>
      <c r="K698" s="410" t="s">
        <v>68</v>
      </c>
      <c r="L698" s="133" t="s">
        <v>39</v>
      </c>
      <c r="M698" s="411" t="s">
        <v>985</v>
      </c>
      <c r="N698" s="412">
        <v>20</v>
      </c>
      <c r="O698" s="134"/>
      <c r="P698" s="134"/>
      <c r="Q698" s="134"/>
      <c r="R698" s="134"/>
      <c r="S698" s="134"/>
      <c r="T698" s="414">
        <v>0</v>
      </c>
      <c r="U698" s="371">
        <v>0</v>
      </c>
      <c r="V698" s="371">
        <v>0</v>
      </c>
      <c r="W698" s="371">
        <v>0</v>
      </c>
      <c r="X698" s="371">
        <v>0</v>
      </c>
      <c r="Y698" s="415"/>
    </row>
    <row r="699" spans="1:25" s="575" customFormat="1">
      <c r="A699" s="450">
        <v>96843170</v>
      </c>
      <c r="B699" s="723">
        <v>6</v>
      </c>
      <c r="C699" s="348" t="s">
        <v>839</v>
      </c>
      <c r="D699" s="348" t="s">
        <v>134</v>
      </c>
      <c r="E699" s="128">
        <v>479</v>
      </c>
      <c r="F699" s="722">
        <v>39028</v>
      </c>
      <c r="G699" s="130" t="s">
        <v>37</v>
      </c>
      <c r="H699" s="707">
        <v>1500</v>
      </c>
      <c r="I699" s="353" t="s">
        <v>127</v>
      </c>
      <c r="J699" s="132">
        <v>3.4</v>
      </c>
      <c r="K699" s="410" t="s">
        <v>68</v>
      </c>
      <c r="L699" s="133" t="s">
        <v>39</v>
      </c>
      <c r="M699" s="411" t="s">
        <v>985</v>
      </c>
      <c r="N699" s="412">
        <v>18</v>
      </c>
      <c r="O699" s="134">
        <v>1500000</v>
      </c>
      <c r="P699" s="134">
        <v>1833219.63</v>
      </c>
      <c r="Q699" s="134">
        <v>41945990</v>
      </c>
      <c r="R699" s="134">
        <v>296913</v>
      </c>
      <c r="S699" s="134">
        <v>42242903</v>
      </c>
      <c r="T699" s="414" t="s">
        <v>645</v>
      </c>
      <c r="U699" s="371">
        <v>0</v>
      </c>
      <c r="V699" s="371">
        <v>0</v>
      </c>
      <c r="W699" s="371">
        <v>0</v>
      </c>
      <c r="X699" s="371" t="s">
        <v>987</v>
      </c>
      <c r="Y699" s="415" t="s">
        <v>1055</v>
      </c>
    </row>
    <row r="700" spans="1:25" s="575" customFormat="1">
      <c r="A700" s="450">
        <v>96843170</v>
      </c>
      <c r="B700" s="723">
        <v>6</v>
      </c>
      <c r="C700" s="348" t="s">
        <v>839</v>
      </c>
      <c r="D700" s="348" t="s">
        <v>134</v>
      </c>
      <c r="E700" s="128">
        <v>479</v>
      </c>
      <c r="F700" s="722">
        <v>39028</v>
      </c>
      <c r="G700" s="130" t="s">
        <v>37</v>
      </c>
      <c r="H700" s="707">
        <v>0.5</v>
      </c>
      <c r="I700" s="353" t="s">
        <v>128</v>
      </c>
      <c r="J700" s="132">
        <v>3.4</v>
      </c>
      <c r="K700" s="410" t="s">
        <v>68</v>
      </c>
      <c r="L700" s="133" t="s">
        <v>39</v>
      </c>
      <c r="M700" s="411" t="s">
        <v>985</v>
      </c>
      <c r="N700" s="412">
        <v>18</v>
      </c>
      <c r="O700" s="134">
        <v>500</v>
      </c>
      <c r="P700" s="134">
        <v>611.07000000000005</v>
      </c>
      <c r="Q700" s="134">
        <v>13982</v>
      </c>
      <c r="R700" s="134">
        <v>99</v>
      </c>
      <c r="S700" s="134">
        <v>14081</v>
      </c>
      <c r="T700" s="414" t="s">
        <v>645</v>
      </c>
      <c r="U700" s="371">
        <v>0</v>
      </c>
      <c r="V700" s="371">
        <v>0</v>
      </c>
      <c r="W700" s="371">
        <v>0</v>
      </c>
      <c r="X700" s="371" t="s">
        <v>987</v>
      </c>
      <c r="Y700" s="415" t="s">
        <v>1055</v>
      </c>
    </row>
    <row r="701" spans="1:25" s="575" customFormat="1">
      <c r="A701" s="450">
        <v>96875230</v>
      </c>
      <c r="B701" s="723">
        <v>8</v>
      </c>
      <c r="C701" s="348" t="s">
        <v>1056</v>
      </c>
      <c r="D701" s="348" t="s">
        <v>984</v>
      </c>
      <c r="E701" s="128">
        <v>382</v>
      </c>
      <c r="F701" s="722">
        <v>38252</v>
      </c>
      <c r="G701" s="130" t="s">
        <v>37</v>
      </c>
      <c r="H701" s="707">
        <v>15000</v>
      </c>
      <c r="I701" s="353"/>
      <c r="J701" s="132"/>
      <c r="K701" s="410" t="s">
        <v>68</v>
      </c>
      <c r="L701" s="133" t="s">
        <v>170</v>
      </c>
      <c r="M701" s="411" t="s">
        <v>985</v>
      </c>
      <c r="N701" s="412">
        <v>30.25</v>
      </c>
      <c r="O701" s="134"/>
      <c r="P701" s="134"/>
      <c r="Q701" s="134"/>
      <c r="R701" s="134"/>
      <c r="S701" s="134"/>
      <c r="T701" s="414">
        <v>0</v>
      </c>
      <c r="U701" s="371">
        <v>0</v>
      </c>
      <c r="V701" s="371">
        <v>0</v>
      </c>
      <c r="W701" s="371">
        <v>0</v>
      </c>
      <c r="X701" s="371">
        <v>0</v>
      </c>
      <c r="Y701" s="415"/>
    </row>
    <row r="702" spans="1:25" s="575" customFormat="1">
      <c r="A702" s="450">
        <v>96875230</v>
      </c>
      <c r="B702" s="723">
        <v>8</v>
      </c>
      <c r="C702" s="348" t="s">
        <v>1056</v>
      </c>
      <c r="D702" s="348" t="s">
        <v>134</v>
      </c>
      <c r="E702" s="128">
        <v>382</v>
      </c>
      <c r="F702" s="722">
        <v>38261</v>
      </c>
      <c r="G702" s="130" t="s">
        <v>37</v>
      </c>
      <c r="H702" s="707">
        <v>5800</v>
      </c>
      <c r="I702" s="353" t="s">
        <v>67</v>
      </c>
      <c r="J702" s="132">
        <v>4.8499999999999996</v>
      </c>
      <c r="K702" s="410" t="s">
        <v>68</v>
      </c>
      <c r="L702" s="133" t="s">
        <v>170</v>
      </c>
      <c r="M702" s="411" t="s">
        <v>985</v>
      </c>
      <c r="N702" s="412">
        <v>21</v>
      </c>
      <c r="O702" s="134">
        <v>5800000</v>
      </c>
      <c r="P702" s="134">
        <v>5800000</v>
      </c>
      <c r="Q702" s="134">
        <v>132710090</v>
      </c>
      <c r="R702" s="134">
        <v>2919451</v>
      </c>
      <c r="S702" s="134">
        <v>135629541</v>
      </c>
      <c r="T702" s="414" t="s">
        <v>645</v>
      </c>
      <c r="U702" s="371">
        <v>0</v>
      </c>
      <c r="V702" s="371">
        <v>0</v>
      </c>
      <c r="W702" s="371">
        <v>0</v>
      </c>
      <c r="X702" s="371" t="s">
        <v>987</v>
      </c>
      <c r="Y702" s="415" t="s">
        <v>993</v>
      </c>
    </row>
    <row r="703" spans="1:25" s="575" customFormat="1">
      <c r="A703" s="450">
        <v>96875230</v>
      </c>
      <c r="B703" s="723">
        <v>8</v>
      </c>
      <c r="C703" s="348" t="s">
        <v>1056</v>
      </c>
      <c r="D703" s="348" t="s">
        <v>134</v>
      </c>
      <c r="E703" s="128">
        <v>382</v>
      </c>
      <c r="F703" s="722">
        <v>38261</v>
      </c>
      <c r="G703" s="130" t="s">
        <v>37</v>
      </c>
      <c r="H703" s="724">
        <v>0.5</v>
      </c>
      <c r="I703" s="353" t="s">
        <v>73</v>
      </c>
      <c r="J703" s="132">
        <v>4.8499999999999996</v>
      </c>
      <c r="K703" s="410" t="s">
        <v>68</v>
      </c>
      <c r="L703" s="133" t="s">
        <v>170</v>
      </c>
      <c r="M703" s="411" t="s">
        <v>985</v>
      </c>
      <c r="N703" s="412">
        <v>21</v>
      </c>
      <c r="O703" s="134">
        <v>500</v>
      </c>
      <c r="P703" s="134">
        <v>500</v>
      </c>
      <c r="Q703" s="134">
        <v>11441</v>
      </c>
      <c r="R703" s="134">
        <v>251</v>
      </c>
      <c r="S703" s="134">
        <v>11692</v>
      </c>
      <c r="T703" s="414" t="s">
        <v>645</v>
      </c>
      <c r="U703" s="371">
        <v>0</v>
      </c>
      <c r="V703" s="371">
        <v>0</v>
      </c>
      <c r="W703" s="371">
        <v>0</v>
      </c>
      <c r="X703" s="371" t="s">
        <v>987</v>
      </c>
      <c r="Y703" s="415" t="s">
        <v>993</v>
      </c>
    </row>
    <row r="704" spans="1:25" s="575" customFormat="1">
      <c r="A704" s="450">
        <v>96875230</v>
      </c>
      <c r="B704" s="723">
        <v>8</v>
      </c>
      <c r="C704" s="348" t="s">
        <v>1056</v>
      </c>
      <c r="D704" s="348" t="s">
        <v>142</v>
      </c>
      <c r="E704" s="128">
        <v>382</v>
      </c>
      <c r="F704" s="722">
        <v>39056</v>
      </c>
      <c r="G704" s="130" t="s">
        <v>37</v>
      </c>
      <c r="H704" s="707">
        <v>6000</v>
      </c>
      <c r="I704" s="353" t="s">
        <v>71</v>
      </c>
      <c r="J704" s="132">
        <v>3.2</v>
      </c>
      <c r="K704" s="410" t="s">
        <v>68</v>
      </c>
      <c r="L704" s="133" t="s">
        <v>170</v>
      </c>
      <c r="M704" s="411" t="s">
        <v>985</v>
      </c>
      <c r="N704" s="412">
        <v>24</v>
      </c>
      <c r="O704" s="134">
        <v>6000000</v>
      </c>
      <c r="P704" s="134">
        <v>7134928</v>
      </c>
      <c r="Q704" s="134">
        <v>163254644</v>
      </c>
      <c r="R704" s="134">
        <v>2379088</v>
      </c>
      <c r="S704" s="134">
        <v>165633732</v>
      </c>
      <c r="T704" s="414" t="s">
        <v>645</v>
      </c>
      <c r="U704" s="371">
        <v>0</v>
      </c>
      <c r="V704" s="371">
        <v>0</v>
      </c>
      <c r="W704" s="371">
        <v>0</v>
      </c>
      <c r="X704" s="371" t="s">
        <v>987</v>
      </c>
      <c r="Y704" s="415" t="s">
        <v>993</v>
      </c>
    </row>
    <row r="705" spans="1:25" s="575" customFormat="1">
      <c r="A705" s="450">
        <v>96875230</v>
      </c>
      <c r="B705" s="723">
        <v>8</v>
      </c>
      <c r="C705" s="348" t="s">
        <v>1056</v>
      </c>
      <c r="D705" s="348" t="s">
        <v>142</v>
      </c>
      <c r="E705" s="128">
        <v>382</v>
      </c>
      <c r="F705" s="722">
        <v>39056</v>
      </c>
      <c r="G705" s="130" t="s">
        <v>37</v>
      </c>
      <c r="H705" s="724">
        <v>0.5</v>
      </c>
      <c r="I705" s="353" t="s">
        <v>72</v>
      </c>
      <c r="J705" s="132">
        <v>3.2</v>
      </c>
      <c r="K705" s="410" t="s">
        <v>68</v>
      </c>
      <c r="L705" s="133" t="s">
        <v>170</v>
      </c>
      <c r="M705" s="411" t="s">
        <v>985</v>
      </c>
      <c r="N705" s="412">
        <v>24</v>
      </c>
      <c r="O705" s="134">
        <v>500</v>
      </c>
      <c r="P705" s="134">
        <v>595</v>
      </c>
      <c r="Q705" s="134">
        <v>13614</v>
      </c>
      <c r="R705" s="134">
        <v>189</v>
      </c>
      <c r="S705" s="134">
        <v>13803</v>
      </c>
      <c r="T705" s="414" t="s">
        <v>645</v>
      </c>
      <c r="U705" s="371">
        <v>0</v>
      </c>
      <c r="V705" s="371">
        <v>0</v>
      </c>
      <c r="W705" s="371">
        <v>0</v>
      </c>
      <c r="X705" s="371" t="s">
        <v>987</v>
      </c>
      <c r="Y705" s="415" t="s">
        <v>993</v>
      </c>
    </row>
    <row r="706" spans="1:25" s="575" customFormat="1">
      <c r="A706" s="450">
        <v>96787910</v>
      </c>
      <c r="B706" s="408" t="s">
        <v>75</v>
      </c>
      <c r="C706" s="348" t="s">
        <v>1057</v>
      </c>
      <c r="D706" s="348" t="s">
        <v>984</v>
      </c>
      <c r="E706" s="128">
        <v>417</v>
      </c>
      <c r="F706" s="722">
        <v>38516</v>
      </c>
      <c r="G706" s="130" t="s">
        <v>37</v>
      </c>
      <c r="H706" s="707">
        <v>6775</v>
      </c>
      <c r="I706" s="353"/>
      <c r="J706" s="132"/>
      <c r="K706" s="410" t="s">
        <v>68</v>
      </c>
      <c r="L706" s="133" t="s">
        <v>359</v>
      </c>
      <c r="M706" s="411" t="s">
        <v>985</v>
      </c>
      <c r="N706" s="412">
        <v>21</v>
      </c>
      <c r="O706" s="134"/>
      <c r="P706" s="134"/>
      <c r="Q706" s="134"/>
      <c r="R706" s="134"/>
      <c r="S706" s="134"/>
      <c r="T706" s="414">
        <v>0</v>
      </c>
      <c r="U706" s="371">
        <v>0</v>
      </c>
      <c r="V706" s="371">
        <v>0</v>
      </c>
      <c r="W706" s="371">
        <v>0</v>
      </c>
      <c r="X706" s="371">
        <v>0</v>
      </c>
      <c r="Y706" s="415"/>
    </row>
    <row r="707" spans="1:25" s="575" customFormat="1">
      <c r="A707" s="450">
        <v>96787910</v>
      </c>
      <c r="B707" s="408" t="s">
        <v>75</v>
      </c>
      <c r="C707" s="348" t="s">
        <v>1057</v>
      </c>
      <c r="D707" s="348" t="s">
        <v>134</v>
      </c>
      <c r="E707" s="128">
        <v>417</v>
      </c>
      <c r="F707" s="722">
        <v>38524</v>
      </c>
      <c r="G707" s="130" t="s">
        <v>37</v>
      </c>
      <c r="H707" s="707">
        <v>5650</v>
      </c>
      <c r="I707" s="353" t="s">
        <v>127</v>
      </c>
      <c r="J707" s="132">
        <v>2.75</v>
      </c>
      <c r="K707" s="410" t="s">
        <v>68</v>
      </c>
      <c r="L707" s="133" t="s">
        <v>359</v>
      </c>
      <c r="M707" s="411" t="s">
        <v>985</v>
      </c>
      <c r="N707" s="412">
        <v>15</v>
      </c>
      <c r="O707" s="134">
        <v>5650000</v>
      </c>
      <c r="P707" s="134">
        <v>4061153</v>
      </c>
      <c r="Q707" s="134">
        <v>92923445</v>
      </c>
      <c r="R707" s="134">
        <v>1165016</v>
      </c>
      <c r="S707" s="134">
        <v>94088461</v>
      </c>
      <c r="T707" s="414" t="s">
        <v>645</v>
      </c>
      <c r="U707" s="371">
        <v>0</v>
      </c>
      <c r="V707" s="371">
        <v>0</v>
      </c>
      <c r="W707" s="371">
        <v>0</v>
      </c>
      <c r="X707" s="371" t="s">
        <v>987</v>
      </c>
      <c r="Y707" s="415" t="s">
        <v>993</v>
      </c>
    </row>
    <row r="708" spans="1:25" s="575" customFormat="1">
      <c r="A708" s="450">
        <v>96787910</v>
      </c>
      <c r="B708" s="408" t="s">
        <v>75</v>
      </c>
      <c r="C708" s="348" t="s">
        <v>1057</v>
      </c>
      <c r="D708" s="348" t="s">
        <v>134</v>
      </c>
      <c r="E708" s="128">
        <v>417</v>
      </c>
      <c r="F708" s="722">
        <v>38524</v>
      </c>
      <c r="G708" s="130" t="s">
        <v>37</v>
      </c>
      <c r="H708" s="724">
        <v>0.5</v>
      </c>
      <c r="I708" s="353" t="s">
        <v>128</v>
      </c>
      <c r="J708" s="132">
        <v>2.75</v>
      </c>
      <c r="K708" s="410" t="s">
        <v>68</v>
      </c>
      <c r="L708" s="133" t="s">
        <v>359</v>
      </c>
      <c r="M708" s="411" t="s">
        <v>985</v>
      </c>
      <c r="N708" s="412">
        <v>15</v>
      </c>
      <c r="O708" s="134">
        <v>500</v>
      </c>
      <c r="P708" s="134">
        <v>359</v>
      </c>
      <c r="Q708" s="134">
        <v>8214</v>
      </c>
      <c r="R708" s="134">
        <v>109</v>
      </c>
      <c r="S708" s="134">
        <v>8323</v>
      </c>
      <c r="T708" s="414" t="s">
        <v>645</v>
      </c>
      <c r="U708" s="371">
        <v>0</v>
      </c>
      <c r="V708" s="371">
        <v>0</v>
      </c>
      <c r="W708" s="371">
        <v>0</v>
      </c>
      <c r="X708" s="371" t="s">
        <v>987</v>
      </c>
      <c r="Y708" s="415" t="s">
        <v>993</v>
      </c>
    </row>
    <row r="709" spans="1:25" s="575" customFormat="1">
      <c r="A709" s="450">
        <v>96787910</v>
      </c>
      <c r="B709" s="408" t="s">
        <v>75</v>
      </c>
      <c r="C709" s="348" t="s">
        <v>1057</v>
      </c>
      <c r="D709" s="348" t="s">
        <v>142</v>
      </c>
      <c r="E709" s="128">
        <v>417</v>
      </c>
      <c r="F709" s="722">
        <v>38972</v>
      </c>
      <c r="G709" s="130" t="s">
        <v>37</v>
      </c>
      <c r="H709" s="707">
        <v>1124</v>
      </c>
      <c r="I709" s="353" t="s">
        <v>147</v>
      </c>
      <c r="J709" s="428">
        <v>3.5</v>
      </c>
      <c r="K709" s="410" t="s">
        <v>68</v>
      </c>
      <c r="L709" s="133" t="s">
        <v>359</v>
      </c>
      <c r="M709" s="411" t="s">
        <v>985</v>
      </c>
      <c r="N709" s="412">
        <v>15.5</v>
      </c>
      <c r="O709" s="134">
        <v>1124000</v>
      </c>
      <c r="P709" s="134">
        <v>1124000</v>
      </c>
      <c r="Q709" s="134">
        <v>25718300</v>
      </c>
      <c r="R709" s="134">
        <v>409626</v>
      </c>
      <c r="S709" s="134">
        <v>26127926</v>
      </c>
      <c r="T709" s="414" t="s">
        <v>645</v>
      </c>
      <c r="U709" s="371">
        <v>0</v>
      </c>
      <c r="V709" s="371">
        <v>0</v>
      </c>
      <c r="W709" s="371">
        <v>0</v>
      </c>
      <c r="X709" s="371" t="s">
        <v>987</v>
      </c>
      <c r="Y709" s="415" t="s">
        <v>993</v>
      </c>
    </row>
    <row r="710" spans="1:25" s="575" customFormat="1">
      <c r="A710" s="450">
        <v>96787910</v>
      </c>
      <c r="B710" s="408" t="s">
        <v>75</v>
      </c>
      <c r="C710" s="348" t="s">
        <v>1057</v>
      </c>
      <c r="D710" s="348" t="s">
        <v>142</v>
      </c>
      <c r="E710" s="128">
        <v>417</v>
      </c>
      <c r="F710" s="722">
        <v>38972</v>
      </c>
      <c r="G710" s="130" t="s">
        <v>37</v>
      </c>
      <c r="H710" s="725">
        <v>0.5</v>
      </c>
      <c r="I710" s="353" t="s">
        <v>148</v>
      </c>
      <c r="J710" s="428">
        <v>3.5</v>
      </c>
      <c r="K710" s="410" t="s">
        <v>68</v>
      </c>
      <c r="L710" s="133" t="s">
        <v>359</v>
      </c>
      <c r="M710" s="411" t="s">
        <v>985</v>
      </c>
      <c r="N710" s="412">
        <v>15.5</v>
      </c>
      <c r="O710" s="134">
        <v>500</v>
      </c>
      <c r="P710" s="134">
        <v>500</v>
      </c>
      <c r="Q710" s="134">
        <v>11441</v>
      </c>
      <c r="R710" s="134">
        <v>182</v>
      </c>
      <c r="S710" s="134">
        <v>11623</v>
      </c>
      <c r="T710" s="414" t="s">
        <v>645</v>
      </c>
      <c r="U710" s="371">
        <v>0</v>
      </c>
      <c r="V710" s="371" t="e">
        <v>#REF!</v>
      </c>
      <c r="W710" s="371">
        <v>0</v>
      </c>
      <c r="X710" s="371" t="s">
        <v>987</v>
      </c>
      <c r="Y710" s="415" t="s">
        <v>993</v>
      </c>
    </row>
    <row r="711" spans="1:25" s="575" customFormat="1">
      <c r="A711" s="450">
        <v>90749000</v>
      </c>
      <c r="B711" s="723">
        <v>9</v>
      </c>
      <c r="C711" s="348" t="s">
        <v>422</v>
      </c>
      <c r="D711" s="348" t="s">
        <v>989</v>
      </c>
      <c r="E711" s="128">
        <v>394</v>
      </c>
      <c r="F711" s="722">
        <v>38299</v>
      </c>
      <c r="G711" s="130" t="s">
        <v>37</v>
      </c>
      <c r="H711" s="707">
        <v>7000</v>
      </c>
      <c r="I711" s="353" t="s">
        <v>63</v>
      </c>
      <c r="J711" s="132">
        <v>4.5</v>
      </c>
      <c r="K711" s="410" t="s">
        <v>68</v>
      </c>
      <c r="L711" s="133" t="s">
        <v>39</v>
      </c>
      <c r="M711" s="411" t="s">
        <v>985</v>
      </c>
      <c r="N711" s="412">
        <v>21</v>
      </c>
      <c r="O711" s="134">
        <v>3500000</v>
      </c>
      <c r="P711" s="134">
        <v>2953125</v>
      </c>
      <c r="Q711" s="134">
        <v>67570601</v>
      </c>
      <c r="R711" s="134">
        <v>1503582</v>
      </c>
      <c r="S711" s="134">
        <v>69074183</v>
      </c>
      <c r="T711" s="414" t="s">
        <v>645</v>
      </c>
      <c r="U711" s="371">
        <v>0</v>
      </c>
      <c r="V711" s="371">
        <v>0</v>
      </c>
      <c r="W711" s="371">
        <v>0</v>
      </c>
      <c r="X711" s="371" t="s">
        <v>987</v>
      </c>
      <c r="Y711" s="415"/>
    </row>
    <row r="712" spans="1:25" s="575" customFormat="1">
      <c r="A712" s="450">
        <v>90749000</v>
      </c>
      <c r="B712" s="723">
        <v>9</v>
      </c>
      <c r="C712" s="348" t="s">
        <v>422</v>
      </c>
      <c r="D712" s="348" t="s">
        <v>984</v>
      </c>
      <c r="E712" s="128">
        <v>395</v>
      </c>
      <c r="F712" s="722">
        <v>38299</v>
      </c>
      <c r="G712" s="130" t="s">
        <v>37</v>
      </c>
      <c r="H712" s="707">
        <v>7000</v>
      </c>
      <c r="I712" s="353"/>
      <c r="J712" s="132"/>
      <c r="K712" s="410" t="s">
        <v>68</v>
      </c>
      <c r="L712" s="133" t="s">
        <v>39</v>
      </c>
      <c r="M712" s="411" t="s">
        <v>985</v>
      </c>
      <c r="N712" s="412">
        <v>10</v>
      </c>
      <c r="O712" s="134"/>
      <c r="P712" s="134"/>
      <c r="Q712" s="134"/>
      <c r="R712" s="134"/>
      <c r="S712" s="134"/>
      <c r="T712" s="414">
        <v>0</v>
      </c>
      <c r="U712" s="371">
        <v>0</v>
      </c>
      <c r="V712" s="371">
        <v>0</v>
      </c>
      <c r="W712" s="371">
        <v>0</v>
      </c>
      <c r="X712" s="371">
        <v>0</v>
      </c>
      <c r="Y712" s="415"/>
    </row>
    <row r="713" spans="1:25" s="575" customFormat="1">
      <c r="A713" s="450">
        <v>90749000</v>
      </c>
      <c r="B713" s="723">
        <v>9</v>
      </c>
      <c r="C713" s="348" t="s">
        <v>422</v>
      </c>
      <c r="D713" s="348" t="s">
        <v>134</v>
      </c>
      <c r="E713" s="128">
        <v>395</v>
      </c>
      <c r="F713" s="722">
        <v>38299</v>
      </c>
      <c r="G713" s="130" t="s">
        <v>37</v>
      </c>
      <c r="H713" s="707">
        <v>7000</v>
      </c>
      <c r="I713" s="353" t="s">
        <v>89</v>
      </c>
      <c r="J713" s="132">
        <v>3.25</v>
      </c>
      <c r="K713" s="410" t="s">
        <v>68</v>
      </c>
      <c r="L713" s="133" t="s">
        <v>39</v>
      </c>
      <c r="M713" s="411" t="s">
        <v>985</v>
      </c>
      <c r="N713" s="412">
        <v>5</v>
      </c>
      <c r="O713" s="134">
        <v>6500000</v>
      </c>
      <c r="P713" s="134"/>
      <c r="Q713" s="134">
        <v>0</v>
      </c>
      <c r="R713" s="134"/>
      <c r="S713" s="134"/>
      <c r="T713" s="414" t="s">
        <v>645</v>
      </c>
      <c r="U713" s="371">
        <v>0</v>
      </c>
      <c r="V713" s="371">
        <v>0</v>
      </c>
      <c r="W713" s="371" t="s">
        <v>990</v>
      </c>
      <c r="X713" s="371" t="s">
        <v>987</v>
      </c>
      <c r="Y713" s="415"/>
    </row>
    <row r="714" spans="1:25" s="575" customFormat="1">
      <c r="A714" s="450">
        <v>90749000</v>
      </c>
      <c r="B714" s="723">
        <v>9</v>
      </c>
      <c r="C714" s="348" t="s">
        <v>422</v>
      </c>
      <c r="D714" s="348" t="s">
        <v>984</v>
      </c>
      <c r="E714" s="128">
        <v>467</v>
      </c>
      <c r="F714" s="722">
        <v>38905</v>
      </c>
      <c r="G714" s="130" t="s">
        <v>37</v>
      </c>
      <c r="H714" s="707">
        <v>4500</v>
      </c>
      <c r="I714" s="353"/>
      <c r="J714" s="132"/>
      <c r="K714" s="410" t="s">
        <v>39</v>
      </c>
      <c r="L714" s="133" t="s">
        <v>986</v>
      </c>
      <c r="M714" s="411" t="s">
        <v>985</v>
      </c>
      <c r="N714" s="412">
        <v>10</v>
      </c>
      <c r="O714" s="134"/>
      <c r="P714" s="134"/>
      <c r="Q714" s="134"/>
      <c r="R714" s="134"/>
      <c r="S714" s="134"/>
      <c r="T714" s="414">
        <v>0</v>
      </c>
      <c r="U714" s="371">
        <v>0</v>
      </c>
      <c r="V714" s="371">
        <v>0</v>
      </c>
      <c r="W714" s="371">
        <v>0</v>
      </c>
      <c r="X714" s="371">
        <v>0</v>
      </c>
      <c r="Y714" s="415"/>
    </row>
    <row r="715" spans="1:25" s="575" customFormat="1">
      <c r="A715" s="450">
        <v>90749000</v>
      </c>
      <c r="B715" s="723">
        <v>9</v>
      </c>
      <c r="C715" s="348" t="s">
        <v>422</v>
      </c>
      <c r="D715" s="348" t="s">
        <v>134</v>
      </c>
      <c r="E715" s="128">
        <v>467</v>
      </c>
      <c r="F715" s="722">
        <v>38908</v>
      </c>
      <c r="G715" s="130" t="s">
        <v>37</v>
      </c>
      <c r="H715" s="707">
        <v>6500</v>
      </c>
      <c r="I715" s="353" t="s">
        <v>56</v>
      </c>
      <c r="J715" s="132">
        <v>3.5</v>
      </c>
      <c r="K715" s="410" t="s">
        <v>39</v>
      </c>
      <c r="L715" s="133" t="s">
        <v>985</v>
      </c>
      <c r="M715" s="411" t="s">
        <v>985</v>
      </c>
      <c r="N715" s="412">
        <v>5</v>
      </c>
      <c r="O715" s="134">
        <v>4500000</v>
      </c>
      <c r="P715" s="134"/>
      <c r="Q715" s="134">
        <v>0</v>
      </c>
      <c r="R715" s="134"/>
      <c r="S715" s="134"/>
      <c r="T715" s="414" t="s">
        <v>645</v>
      </c>
      <c r="U715" s="371">
        <v>0</v>
      </c>
      <c r="V715" s="371">
        <v>0</v>
      </c>
      <c r="W715" s="371" t="s">
        <v>990</v>
      </c>
      <c r="X715" s="371" t="s">
        <v>987</v>
      </c>
      <c r="Y715" s="415"/>
    </row>
    <row r="716" spans="1:25" s="575" customFormat="1">
      <c r="A716" s="450">
        <v>90749000</v>
      </c>
      <c r="B716" s="723">
        <v>9</v>
      </c>
      <c r="C716" s="348" t="s">
        <v>422</v>
      </c>
      <c r="D716" s="348" t="s">
        <v>984</v>
      </c>
      <c r="E716" s="128">
        <v>468</v>
      </c>
      <c r="F716" s="722">
        <v>38905</v>
      </c>
      <c r="G716" s="130" t="s">
        <v>37</v>
      </c>
      <c r="H716" s="707">
        <v>6500</v>
      </c>
      <c r="I716" s="353"/>
      <c r="J716" s="132"/>
      <c r="K716" s="410" t="s">
        <v>39</v>
      </c>
      <c r="L716" s="133" t="s">
        <v>986</v>
      </c>
      <c r="M716" s="411" t="s">
        <v>985</v>
      </c>
      <c r="N716" s="412">
        <v>30</v>
      </c>
      <c r="O716" s="134"/>
      <c r="P716" s="134"/>
      <c r="Q716" s="134"/>
      <c r="R716" s="134"/>
      <c r="S716" s="134"/>
      <c r="T716" s="414">
        <v>0</v>
      </c>
      <c r="U716" s="371">
        <v>0</v>
      </c>
      <c r="V716" s="371">
        <v>0</v>
      </c>
      <c r="W716" s="371">
        <v>0</v>
      </c>
      <c r="X716" s="371">
        <v>0</v>
      </c>
      <c r="Y716" s="415"/>
    </row>
    <row r="717" spans="1:25" s="575" customFormat="1">
      <c r="A717" s="450">
        <v>90749000</v>
      </c>
      <c r="B717" s="723">
        <v>9</v>
      </c>
      <c r="C717" s="348" t="s">
        <v>422</v>
      </c>
      <c r="D717" s="348" t="s">
        <v>134</v>
      </c>
      <c r="E717" s="128">
        <v>468</v>
      </c>
      <c r="F717" s="722">
        <v>38908</v>
      </c>
      <c r="G717" s="130" t="s">
        <v>37</v>
      </c>
      <c r="H717" s="707">
        <v>6500</v>
      </c>
      <c r="I717" s="353" t="s">
        <v>51</v>
      </c>
      <c r="J717" s="132">
        <v>4.25</v>
      </c>
      <c r="K717" s="410" t="s">
        <v>39</v>
      </c>
      <c r="L717" s="133" t="s">
        <v>985</v>
      </c>
      <c r="M717" s="411" t="s">
        <v>985</v>
      </c>
      <c r="N717" s="412">
        <v>21</v>
      </c>
      <c r="O717" s="134">
        <v>4000000</v>
      </c>
      <c r="P717" s="134">
        <v>4000000</v>
      </c>
      <c r="Q717" s="134">
        <v>91524200</v>
      </c>
      <c r="R717" s="134">
        <v>1443497</v>
      </c>
      <c r="S717" s="134">
        <v>92967697</v>
      </c>
      <c r="T717" s="414" t="s">
        <v>645</v>
      </c>
      <c r="U717" s="371">
        <v>0</v>
      </c>
      <c r="V717" s="371">
        <v>0</v>
      </c>
      <c r="W717" s="371">
        <v>0</v>
      </c>
      <c r="X717" s="371" t="s">
        <v>987</v>
      </c>
      <c r="Y717" s="415"/>
    </row>
    <row r="718" spans="1:25" s="575" customFormat="1">
      <c r="A718" s="450">
        <v>90749000</v>
      </c>
      <c r="B718" s="723">
        <v>9</v>
      </c>
      <c r="C718" s="348" t="s">
        <v>422</v>
      </c>
      <c r="D718" s="348" t="s">
        <v>984</v>
      </c>
      <c r="E718" s="128">
        <v>578</v>
      </c>
      <c r="F718" s="722">
        <v>39919</v>
      </c>
      <c r="G718" s="130" t="s">
        <v>37</v>
      </c>
      <c r="H718" s="707">
        <v>8000</v>
      </c>
      <c r="I718" s="353"/>
      <c r="J718" s="132"/>
      <c r="K718" s="410" t="s">
        <v>68</v>
      </c>
      <c r="L718" s="133" t="s">
        <v>39</v>
      </c>
      <c r="M718" s="411" t="s">
        <v>985</v>
      </c>
      <c r="N718" s="412">
        <v>10</v>
      </c>
      <c r="O718" s="134"/>
      <c r="P718" s="134"/>
      <c r="Q718" s="134"/>
      <c r="R718" s="134"/>
      <c r="S718" s="134"/>
      <c r="T718" s="414">
        <v>0</v>
      </c>
      <c r="U718" s="371">
        <v>0</v>
      </c>
      <c r="V718" s="371">
        <v>0</v>
      </c>
      <c r="W718" s="371">
        <v>0</v>
      </c>
      <c r="X718" s="371">
        <v>0</v>
      </c>
      <c r="Y718" s="415"/>
    </row>
    <row r="719" spans="1:25" s="575" customFormat="1">
      <c r="A719" s="450">
        <v>90749000</v>
      </c>
      <c r="B719" s="723">
        <v>9</v>
      </c>
      <c r="C719" s="348" t="s">
        <v>422</v>
      </c>
      <c r="D719" s="348" t="s">
        <v>134</v>
      </c>
      <c r="E719" s="128">
        <v>578</v>
      </c>
      <c r="F719" s="722">
        <v>39926</v>
      </c>
      <c r="G719" s="130" t="s">
        <v>162</v>
      </c>
      <c r="H719" s="707">
        <v>167630000</v>
      </c>
      <c r="I719" s="353" t="s">
        <v>53</v>
      </c>
      <c r="J719" s="132">
        <v>5.3</v>
      </c>
      <c r="K719" s="410" t="s">
        <v>68</v>
      </c>
      <c r="L719" s="133" t="s">
        <v>985</v>
      </c>
      <c r="M719" s="411" t="s">
        <v>985</v>
      </c>
      <c r="N719" s="412">
        <v>6</v>
      </c>
      <c r="O719" s="134">
        <v>31000000000</v>
      </c>
      <c r="P719" s="134">
        <v>25833333000</v>
      </c>
      <c r="Q719" s="134">
        <v>25833333</v>
      </c>
      <c r="R719" s="134">
        <v>225249</v>
      </c>
      <c r="S719" s="134">
        <v>26058582</v>
      </c>
      <c r="T719" s="414">
        <v>0</v>
      </c>
      <c r="U719" s="371">
        <v>0</v>
      </c>
      <c r="V719" s="371">
        <v>0</v>
      </c>
      <c r="W719" s="371">
        <v>0</v>
      </c>
      <c r="X719" s="371" t="s">
        <v>987</v>
      </c>
      <c r="Y719" s="415"/>
    </row>
    <row r="720" spans="1:25" s="575" customFormat="1">
      <c r="A720" s="450">
        <v>90749000</v>
      </c>
      <c r="B720" s="723">
        <v>9</v>
      </c>
      <c r="C720" s="348" t="s">
        <v>422</v>
      </c>
      <c r="D720" s="348" t="s">
        <v>134</v>
      </c>
      <c r="E720" s="128">
        <v>578</v>
      </c>
      <c r="F720" s="722">
        <v>39926</v>
      </c>
      <c r="G720" s="130" t="s">
        <v>37</v>
      </c>
      <c r="H720" s="707">
        <v>8000</v>
      </c>
      <c r="I720" s="353" t="s">
        <v>59</v>
      </c>
      <c r="J720" s="132">
        <v>2.8</v>
      </c>
      <c r="K720" s="410" t="s">
        <v>68</v>
      </c>
      <c r="L720" s="133" t="s">
        <v>985</v>
      </c>
      <c r="M720" s="411" t="s">
        <v>985</v>
      </c>
      <c r="N720" s="412">
        <v>6</v>
      </c>
      <c r="O720" s="134">
        <v>3000000</v>
      </c>
      <c r="P720" s="134">
        <v>2500000</v>
      </c>
      <c r="Q720" s="134">
        <v>57202625</v>
      </c>
      <c r="R720" s="134">
        <v>265096</v>
      </c>
      <c r="S720" s="134">
        <v>57467721</v>
      </c>
      <c r="T720" s="414" t="s">
        <v>645</v>
      </c>
      <c r="U720" s="371">
        <v>0</v>
      </c>
      <c r="V720" s="371">
        <v>0</v>
      </c>
      <c r="W720" s="371">
        <v>0</v>
      </c>
      <c r="X720" s="371" t="s">
        <v>987</v>
      </c>
      <c r="Y720" s="415"/>
    </row>
    <row r="721" spans="1:25" s="575" customFormat="1">
      <c r="A721" s="450">
        <v>90749000</v>
      </c>
      <c r="B721" s="408">
        <v>9</v>
      </c>
      <c r="C721" s="348" t="s">
        <v>422</v>
      </c>
      <c r="D721" s="348" t="s">
        <v>984</v>
      </c>
      <c r="E721" s="128">
        <v>579</v>
      </c>
      <c r="F721" s="722">
        <v>39919</v>
      </c>
      <c r="G721" s="130" t="s">
        <v>37</v>
      </c>
      <c r="H721" s="707">
        <v>8000</v>
      </c>
      <c r="I721" s="353"/>
      <c r="J721" s="132"/>
      <c r="K721" s="410" t="s">
        <v>68</v>
      </c>
      <c r="L721" s="133" t="s">
        <v>39</v>
      </c>
      <c r="M721" s="411" t="s">
        <v>985</v>
      </c>
      <c r="N721" s="412">
        <v>30</v>
      </c>
      <c r="O721" s="134"/>
      <c r="P721" s="134"/>
      <c r="Q721" s="134"/>
      <c r="R721" s="134"/>
      <c r="S721" s="134"/>
      <c r="T721" s="414">
        <v>0</v>
      </c>
      <c r="U721" s="371">
        <v>0</v>
      </c>
      <c r="V721" s="371">
        <v>0</v>
      </c>
      <c r="W721" s="371">
        <v>0</v>
      </c>
      <c r="X721" s="371">
        <v>0</v>
      </c>
      <c r="Y721" s="415"/>
    </row>
    <row r="722" spans="1:25" s="575" customFormat="1">
      <c r="A722" s="450">
        <v>90749000</v>
      </c>
      <c r="B722" s="408">
        <v>9</v>
      </c>
      <c r="C722" s="348" t="s">
        <v>422</v>
      </c>
      <c r="D722" s="348" t="s">
        <v>134</v>
      </c>
      <c r="E722" s="128">
        <v>579</v>
      </c>
      <c r="F722" s="722">
        <v>39926</v>
      </c>
      <c r="G722" s="130" t="s">
        <v>37</v>
      </c>
      <c r="H722" s="707">
        <v>8000</v>
      </c>
      <c r="I722" s="353" t="s">
        <v>60</v>
      </c>
      <c r="J722" s="132">
        <v>3.8</v>
      </c>
      <c r="K722" s="410" t="s">
        <v>68</v>
      </c>
      <c r="L722" s="133" t="s">
        <v>39</v>
      </c>
      <c r="M722" s="411" t="s">
        <v>985</v>
      </c>
      <c r="N722" s="412">
        <v>12</v>
      </c>
      <c r="O722" s="134"/>
      <c r="P722" s="134"/>
      <c r="Q722" s="134">
        <v>0</v>
      </c>
      <c r="R722" s="134"/>
      <c r="S722" s="134"/>
      <c r="T722" s="414" t="s">
        <v>645</v>
      </c>
      <c r="U722" s="371">
        <v>0</v>
      </c>
      <c r="V722" s="371" t="s">
        <v>988</v>
      </c>
      <c r="W722" s="371">
        <v>0</v>
      </c>
      <c r="X722" s="371" t="s">
        <v>987</v>
      </c>
      <c r="Y722" s="415"/>
    </row>
    <row r="723" spans="1:25" s="575" customFormat="1">
      <c r="A723" s="450">
        <v>90749000</v>
      </c>
      <c r="B723" s="408">
        <v>9</v>
      </c>
      <c r="C723" s="348" t="s">
        <v>422</v>
      </c>
      <c r="D723" s="348" t="s">
        <v>134</v>
      </c>
      <c r="E723" s="128">
        <v>579</v>
      </c>
      <c r="F723" s="722">
        <v>39926</v>
      </c>
      <c r="G723" s="130" t="s">
        <v>37</v>
      </c>
      <c r="H723" s="707">
        <v>8000</v>
      </c>
      <c r="I723" s="353" t="s">
        <v>64</v>
      </c>
      <c r="J723" s="132">
        <v>4</v>
      </c>
      <c r="K723" s="410" t="s">
        <v>68</v>
      </c>
      <c r="L723" s="133" t="s">
        <v>39</v>
      </c>
      <c r="M723" s="411" t="s">
        <v>985</v>
      </c>
      <c r="N723" s="412">
        <v>24</v>
      </c>
      <c r="O723" s="134">
        <v>3500000</v>
      </c>
      <c r="P723" s="134">
        <v>3500000</v>
      </c>
      <c r="Q723" s="134">
        <v>80083675</v>
      </c>
      <c r="R723" s="134">
        <v>528659</v>
      </c>
      <c r="S723" s="134">
        <v>80612334</v>
      </c>
      <c r="T723" s="414" t="s">
        <v>645</v>
      </c>
      <c r="U723" s="371">
        <v>0</v>
      </c>
      <c r="V723" s="371">
        <v>0</v>
      </c>
      <c r="W723" s="371">
        <v>0</v>
      </c>
      <c r="X723" s="371" t="s">
        <v>987</v>
      </c>
      <c r="Y723" s="415"/>
    </row>
    <row r="724" spans="1:25" s="575" customFormat="1">
      <c r="A724" s="450">
        <v>96885880</v>
      </c>
      <c r="B724" s="723">
        <v>7</v>
      </c>
      <c r="C724" s="348" t="s">
        <v>505</v>
      </c>
      <c r="D724" s="348" t="s">
        <v>984</v>
      </c>
      <c r="E724" s="128">
        <v>533</v>
      </c>
      <c r="F724" s="722">
        <v>39577</v>
      </c>
      <c r="G724" s="130" t="s">
        <v>37</v>
      </c>
      <c r="H724" s="707">
        <v>2000</v>
      </c>
      <c r="I724" s="353"/>
      <c r="J724" s="132"/>
      <c r="K724" s="410" t="s">
        <v>359</v>
      </c>
      <c r="L724" s="133" t="s">
        <v>68</v>
      </c>
      <c r="M724" s="411" t="s">
        <v>39</v>
      </c>
      <c r="N724" s="412">
        <v>10</v>
      </c>
      <c r="O724" s="134"/>
      <c r="P724" s="134"/>
      <c r="Q724" s="134"/>
      <c r="R724" s="134"/>
      <c r="S724" s="134"/>
      <c r="T724" s="414">
        <v>0</v>
      </c>
      <c r="U724" s="371">
        <v>0</v>
      </c>
      <c r="V724" s="371">
        <v>0</v>
      </c>
      <c r="W724" s="371">
        <v>0</v>
      </c>
      <c r="X724" s="371">
        <v>0</v>
      </c>
      <c r="Y724" s="415"/>
    </row>
    <row r="725" spans="1:25" s="575" customFormat="1">
      <c r="A725" s="450">
        <v>96885880</v>
      </c>
      <c r="B725" s="723">
        <v>7</v>
      </c>
      <c r="C725" s="348" t="s">
        <v>505</v>
      </c>
      <c r="D725" s="348" t="s">
        <v>134</v>
      </c>
      <c r="E725" s="128">
        <v>533</v>
      </c>
      <c r="F725" s="722">
        <v>39581</v>
      </c>
      <c r="G725" s="130" t="s">
        <v>37</v>
      </c>
      <c r="H725" s="707">
        <v>2000</v>
      </c>
      <c r="I725" s="353" t="s">
        <v>46</v>
      </c>
      <c r="J725" s="132">
        <v>3.8</v>
      </c>
      <c r="K725" s="410" t="s">
        <v>68</v>
      </c>
      <c r="L725" s="133" t="s">
        <v>985</v>
      </c>
      <c r="M725" s="411" t="s">
        <v>985</v>
      </c>
      <c r="N725" s="412">
        <v>5</v>
      </c>
      <c r="O725" s="134">
        <v>2000000</v>
      </c>
      <c r="P725" s="134">
        <v>2000000</v>
      </c>
      <c r="Q725" s="134">
        <v>45762100</v>
      </c>
      <c r="R725" s="134">
        <v>0</v>
      </c>
      <c r="S725" s="134">
        <v>45762100</v>
      </c>
      <c r="T725" s="414" t="s">
        <v>645</v>
      </c>
      <c r="U725" s="371">
        <v>0</v>
      </c>
      <c r="V725" s="371">
        <v>0</v>
      </c>
      <c r="W725" s="371">
        <v>0</v>
      </c>
      <c r="X725" s="371" t="s">
        <v>987</v>
      </c>
      <c r="Y725" s="415"/>
    </row>
    <row r="726" spans="1:25" s="575" customFormat="1">
      <c r="A726" s="450">
        <v>96885880</v>
      </c>
      <c r="B726" s="723">
        <v>7</v>
      </c>
      <c r="C726" s="348" t="s">
        <v>505</v>
      </c>
      <c r="D726" s="348" t="s">
        <v>984</v>
      </c>
      <c r="E726" s="128">
        <v>534</v>
      </c>
      <c r="F726" s="722">
        <v>39577</v>
      </c>
      <c r="G726" s="130" t="s">
        <v>37</v>
      </c>
      <c r="H726" s="707">
        <v>2000</v>
      </c>
      <c r="I726" s="353"/>
      <c r="J726" s="132"/>
      <c r="K726" s="410" t="s">
        <v>359</v>
      </c>
      <c r="L726" s="133" t="s">
        <v>68</v>
      </c>
      <c r="M726" s="411" t="s">
        <v>39</v>
      </c>
      <c r="N726" s="412">
        <v>30</v>
      </c>
      <c r="O726" s="134"/>
      <c r="P726" s="134"/>
      <c r="Q726" s="134"/>
      <c r="R726" s="134"/>
      <c r="S726" s="134"/>
      <c r="T726" s="414">
        <v>0</v>
      </c>
      <c r="U726" s="371">
        <v>0</v>
      </c>
      <c r="V726" s="371">
        <v>0</v>
      </c>
      <c r="W726" s="371">
        <v>0</v>
      </c>
      <c r="X726" s="371">
        <v>0</v>
      </c>
      <c r="Y726" s="415"/>
    </row>
    <row r="727" spans="1:25" s="575" customFormat="1">
      <c r="A727" s="450">
        <v>96885880</v>
      </c>
      <c r="B727" s="723">
        <v>7</v>
      </c>
      <c r="C727" s="348" t="s">
        <v>505</v>
      </c>
      <c r="D727" s="348" t="s">
        <v>134</v>
      </c>
      <c r="E727" s="128">
        <v>534</v>
      </c>
      <c r="F727" s="722">
        <v>39581</v>
      </c>
      <c r="G727" s="130" t="s">
        <v>37</v>
      </c>
      <c r="H727" s="707">
        <v>2000</v>
      </c>
      <c r="I727" s="353" t="s">
        <v>87</v>
      </c>
      <c r="J727" s="132">
        <v>4.5</v>
      </c>
      <c r="K727" s="410" t="s">
        <v>68</v>
      </c>
      <c r="L727" s="133" t="s">
        <v>985</v>
      </c>
      <c r="M727" s="411" t="s">
        <v>985</v>
      </c>
      <c r="N727" s="412">
        <v>21</v>
      </c>
      <c r="O727" s="134">
        <v>1000000</v>
      </c>
      <c r="P727" s="134">
        <v>868421</v>
      </c>
      <c r="Q727" s="134">
        <v>19870384</v>
      </c>
      <c r="R727" s="134">
        <v>0</v>
      </c>
      <c r="S727" s="134">
        <v>19870384</v>
      </c>
      <c r="T727" s="414" t="s">
        <v>645</v>
      </c>
      <c r="U727" s="371">
        <v>0</v>
      </c>
      <c r="V727" s="371">
        <v>0</v>
      </c>
      <c r="W727" s="371">
        <v>0</v>
      </c>
      <c r="X727" s="371" t="s">
        <v>987</v>
      </c>
      <c r="Y727" s="415"/>
    </row>
    <row r="728" spans="1:25" s="575" customFormat="1">
      <c r="A728" s="450">
        <v>96885880</v>
      </c>
      <c r="B728" s="408">
        <v>7</v>
      </c>
      <c r="C728" s="348" t="s">
        <v>505</v>
      </c>
      <c r="D728" s="348" t="s">
        <v>142</v>
      </c>
      <c r="E728" s="128">
        <v>534</v>
      </c>
      <c r="F728" s="722">
        <v>40078</v>
      </c>
      <c r="G728" s="130" t="s">
        <v>37</v>
      </c>
      <c r="H728" s="707">
        <v>1000</v>
      </c>
      <c r="I728" s="353" t="s">
        <v>89</v>
      </c>
      <c r="J728" s="132">
        <v>3.9</v>
      </c>
      <c r="K728" s="410" t="s">
        <v>39</v>
      </c>
      <c r="L728" s="133" t="s">
        <v>68</v>
      </c>
      <c r="M728" s="411" t="s">
        <v>49</v>
      </c>
      <c r="N728" s="412">
        <v>5</v>
      </c>
      <c r="O728" s="134">
        <v>1000000</v>
      </c>
      <c r="P728" s="134">
        <v>1000000</v>
      </c>
      <c r="Q728" s="134">
        <v>22881050</v>
      </c>
      <c r="R728" s="134">
        <v>219730</v>
      </c>
      <c r="S728" s="134">
        <v>23100780</v>
      </c>
      <c r="T728" s="414" t="s">
        <v>645</v>
      </c>
      <c r="U728" s="371">
        <v>0</v>
      </c>
      <c r="V728" s="371">
        <v>0</v>
      </c>
      <c r="W728" s="371">
        <v>0</v>
      </c>
      <c r="X728" s="371" t="s">
        <v>987</v>
      </c>
      <c r="Y728" s="415"/>
    </row>
    <row r="729" spans="1:25" s="575" customFormat="1">
      <c r="A729" s="450">
        <v>96885880</v>
      </c>
      <c r="B729" s="408">
        <v>7</v>
      </c>
      <c r="C729" s="348" t="s">
        <v>505</v>
      </c>
      <c r="D729" s="348" t="s">
        <v>151</v>
      </c>
      <c r="E729" s="128">
        <v>534</v>
      </c>
      <c r="F729" s="722">
        <v>40078</v>
      </c>
      <c r="G729" s="130" t="s">
        <v>162</v>
      </c>
      <c r="H729" s="707">
        <v>20890000</v>
      </c>
      <c r="I729" s="353" t="s">
        <v>63</v>
      </c>
      <c r="J729" s="132">
        <v>7.5</v>
      </c>
      <c r="K729" s="410" t="s">
        <v>39</v>
      </c>
      <c r="L729" s="133" t="s">
        <v>68</v>
      </c>
      <c r="M729" s="411" t="s">
        <v>49</v>
      </c>
      <c r="N729" s="412">
        <v>5</v>
      </c>
      <c r="O729" s="134"/>
      <c r="P729" s="134"/>
      <c r="Q729" s="134">
        <v>0</v>
      </c>
      <c r="R729" s="134"/>
      <c r="S729" s="134"/>
      <c r="T729" s="414">
        <v>0</v>
      </c>
      <c r="U729" s="371">
        <v>0</v>
      </c>
      <c r="V729" s="371" t="s">
        <v>988</v>
      </c>
      <c r="W729" s="371">
        <v>0</v>
      </c>
      <c r="X729" s="371" t="s">
        <v>987</v>
      </c>
      <c r="Y729" s="415"/>
    </row>
    <row r="730" spans="1:25" s="575" customFormat="1">
      <c r="A730" s="450">
        <v>96885880</v>
      </c>
      <c r="B730" s="408">
        <v>7</v>
      </c>
      <c r="C730" s="348" t="s">
        <v>505</v>
      </c>
      <c r="D730" s="348" t="s">
        <v>152</v>
      </c>
      <c r="E730" s="128">
        <v>534</v>
      </c>
      <c r="F730" s="722">
        <v>40078</v>
      </c>
      <c r="G730" s="130" t="s">
        <v>37</v>
      </c>
      <c r="H730" s="707">
        <v>1000</v>
      </c>
      <c r="I730" s="353" t="s">
        <v>56</v>
      </c>
      <c r="J730" s="132">
        <v>4.9000000000000004</v>
      </c>
      <c r="K730" s="410" t="s">
        <v>39</v>
      </c>
      <c r="L730" s="133" t="s">
        <v>68</v>
      </c>
      <c r="M730" s="411" t="s">
        <v>49</v>
      </c>
      <c r="N730" s="412">
        <v>22</v>
      </c>
      <c r="O730" s="134"/>
      <c r="P730" s="134"/>
      <c r="Q730" s="134">
        <v>0</v>
      </c>
      <c r="R730" s="134"/>
      <c r="S730" s="134"/>
      <c r="T730" s="414" t="s">
        <v>645</v>
      </c>
      <c r="U730" s="371">
        <v>0</v>
      </c>
      <c r="V730" s="371" t="s">
        <v>988</v>
      </c>
      <c r="W730" s="371">
        <v>0</v>
      </c>
      <c r="X730" s="371" t="s">
        <v>987</v>
      </c>
      <c r="Y730" s="415"/>
    </row>
    <row r="731" spans="1:25" s="575" customFormat="1">
      <c r="A731" s="450">
        <v>96885880</v>
      </c>
      <c r="B731" s="408">
        <v>7</v>
      </c>
      <c r="C731" s="348" t="s">
        <v>505</v>
      </c>
      <c r="D731" s="348" t="s">
        <v>984</v>
      </c>
      <c r="E731" s="128">
        <v>642</v>
      </c>
      <c r="F731" s="722">
        <v>40423</v>
      </c>
      <c r="G731" s="130" t="s">
        <v>37</v>
      </c>
      <c r="H731" s="707">
        <v>2000</v>
      </c>
      <c r="I731" s="353"/>
      <c r="J731" s="132"/>
      <c r="K731" s="410" t="s">
        <v>39</v>
      </c>
      <c r="L731" s="133" t="s">
        <v>68</v>
      </c>
      <c r="M731" s="411" t="s">
        <v>49</v>
      </c>
      <c r="N731" s="412">
        <v>10</v>
      </c>
      <c r="O731" s="134"/>
      <c r="P731" s="134"/>
      <c r="Q731" s="134"/>
      <c r="R731" s="134"/>
      <c r="S731" s="134"/>
      <c r="T731" s="414">
        <v>0</v>
      </c>
      <c r="U731" s="371">
        <v>0</v>
      </c>
      <c r="V731" s="371">
        <v>0</v>
      </c>
      <c r="W731" s="371">
        <v>0</v>
      </c>
      <c r="X731" s="371">
        <v>0</v>
      </c>
      <c r="Y731" s="415"/>
    </row>
    <row r="732" spans="1:25" s="575" customFormat="1">
      <c r="A732" s="450">
        <v>96885880</v>
      </c>
      <c r="B732" s="408">
        <v>7</v>
      </c>
      <c r="C732" s="348" t="s">
        <v>505</v>
      </c>
      <c r="D732" s="348" t="s">
        <v>134</v>
      </c>
      <c r="E732" s="128">
        <v>642</v>
      </c>
      <c r="F732" s="722">
        <v>40424</v>
      </c>
      <c r="G732" s="130" t="s">
        <v>37</v>
      </c>
      <c r="H732" s="707">
        <v>2000</v>
      </c>
      <c r="I732" s="353" t="s">
        <v>51</v>
      </c>
      <c r="J732" s="132">
        <v>3.25</v>
      </c>
      <c r="K732" s="410" t="s">
        <v>68</v>
      </c>
      <c r="L732" s="133" t="s">
        <v>985</v>
      </c>
      <c r="M732" s="411" t="s">
        <v>985</v>
      </c>
      <c r="N732" s="412">
        <v>5</v>
      </c>
      <c r="O732" s="134">
        <v>1000000</v>
      </c>
      <c r="P732" s="134">
        <v>1000000</v>
      </c>
      <c r="Q732" s="134">
        <v>22881050</v>
      </c>
      <c r="R732" s="134">
        <v>93224</v>
      </c>
      <c r="S732" s="134">
        <v>22974274</v>
      </c>
      <c r="T732" s="414" t="s">
        <v>645</v>
      </c>
      <c r="U732" s="371">
        <v>0</v>
      </c>
      <c r="V732" s="371">
        <v>0</v>
      </c>
      <c r="W732" s="371">
        <v>0</v>
      </c>
      <c r="X732" s="371">
        <v>0</v>
      </c>
      <c r="Y732" s="415"/>
    </row>
    <row r="733" spans="1:25" s="575" customFormat="1">
      <c r="A733" s="450">
        <v>96885880</v>
      </c>
      <c r="B733" s="408">
        <v>7</v>
      </c>
      <c r="C733" s="348" t="s">
        <v>505</v>
      </c>
      <c r="D733" s="348" t="s">
        <v>142</v>
      </c>
      <c r="E733" s="128">
        <v>642</v>
      </c>
      <c r="F733" s="722">
        <v>40590</v>
      </c>
      <c r="G733" s="130" t="s">
        <v>37</v>
      </c>
      <c r="H733" s="707">
        <v>1000</v>
      </c>
      <c r="I733" s="353" t="s">
        <v>59</v>
      </c>
      <c r="J733" s="132">
        <v>3.5</v>
      </c>
      <c r="K733" s="410" t="s">
        <v>68</v>
      </c>
      <c r="L733" s="133" t="s">
        <v>985</v>
      </c>
      <c r="M733" s="411" t="s">
        <v>985</v>
      </c>
      <c r="N733" s="412">
        <v>5</v>
      </c>
      <c r="O733" s="134"/>
      <c r="P733" s="134"/>
      <c r="Q733" s="134">
        <v>0</v>
      </c>
      <c r="R733" s="134"/>
      <c r="S733" s="134"/>
      <c r="T733" s="414" t="s">
        <v>645</v>
      </c>
      <c r="U733" s="371">
        <v>0</v>
      </c>
      <c r="V733" s="371" t="s">
        <v>988</v>
      </c>
      <c r="W733" s="371">
        <v>0</v>
      </c>
      <c r="X733" s="371">
        <v>0</v>
      </c>
      <c r="Y733" s="415"/>
    </row>
    <row r="734" spans="1:25" s="575" customFormat="1">
      <c r="A734" s="450">
        <v>96885880</v>
      </c>
      <c r="B734" s="408">
        <v>7</v>
      </c>
      <c r="C734" s="348" t="s">
        <v>505</v>
      </c>
      <c r="D734" s="348" t="s">
        <v>984</v>
      </c>
      <c r="E734" s="128">
        <v>643</v>
      </c>
      <c r="F734" s="722">
        <v>40423</v>
      </c>
      <c r="G734" s="130" t="s">
        <v>37</v>
      </c>
      <c r="H734" s="707">
        <v>2000</v>
      </c>
      <c r="I734" s="353"/>
      <c r="J734" s="132"/>
      <c r="K734" s="410" t="s">
        <v>39</v>
      </c>
      <c r="L734" s="133" t="s">
        <v>68</v>
      </c>
      <c r="M734" s="411" t="s">
        <v>49</v>
      </c>
      <c r="N734" s="412">
        <v>30</v>
      </c>
      <c r="O734" s="134"/>
      <c r="P734" s="134"/>
      <c r="Q734" s="134"/>
      <c r="R734" s="134"/>
      <c r="S734" s="134"/>
      <c r="T734" s="414">
        <v>0</v>
      </c>
      <c r="U734" s="371">
        <v>0</v>
      </c>
      <c r="V734" s="371">
        <v>0</v>
      </c>
      <c r="W734" s="371">
        <v>0</v>
      </c>
      <c r="X734" s="371">
        <v>0</v>
      </c>
      <c r="Y734" s="415"/>
    </row>
    <row r="735" spans="1:25" s="575" customFormat="1">
      <c r="A735" s="450">
        <v>96885880</v>
      </c>
      <c r="B735" s="408">
        <v>7</v>
      </c>
      <c r="C735" s="348" t="s">
        <v>505</v>
      </c>
      <c r="D735" s="348" t="s">
        <v>134</v>
      </c>
      <c r="E735" s="128">
        <v>643</v>
      </c>
      <c r="F735" s="722">
        <v>40424</v>
      </c>
      <c r="G735" s="130" t="s">
        <v>37</v>
      </c>
      <c r="H735" s="707">
        <v>2000</v>
      </c>
      <c r="I735" s="353" t="s">
        <v>53</v>
      </c>
      <c r="J735" s="132">
        <v>4</v>
      </c>
      <c r="K735" s="410" t="s">
        <v>68</v>
      </c>
      <c r="L735" s="133" t="s">
        <v>985</v>
      </c>
      <c r="M735" s="411" t="s">
        <v>985</v>
      </c>
      <c r="N735" s="412">
        <v>21</v>
      </c>
      <c r="O735" s="134">
        <v>1000000</v>
      </c>
      <c r="P735" s="134">
        <v>1000000</v>
      </c>
      <c r="Q735" s="134">
        <v>22881050</v>
      </c>
      <c r="R735" s="134">
        <v>114529</v>
      </c>
      <c r="S735" s="134">
        <v>22995579</v>
      </c>
      <c r="T735" s="414" t="s">
        <v>645</v>
      </c>
      <c r="U735" s="371">
        <v>0</v>
      </c>
      <c r="V735" s="371">
        <v>0</v>
      </c>
      <c r="W735" s="371">
        <v>0</v>
      </c>
      <c r="X735" s="371">
        <v>0</v>
      </c>
      <c r="Y735" s="415"/>
    </row>
    <row r="736" spans="1:25" s="575" customFormat="1">
      <c r="A736" s="450">
        <v>96885880</v>
      </c>
      <c r="B736" s="408">
        <v>7</v>
      </c>
      <c r="C736" s="348" t="s">
        <v>505</v>
      </c>
      <c r="D736" s="348" t="s">
        <v>142</v>
      </c>
      <c r="E736" s="128">
        <v>643</v>
      </c>
      <c r="F736" s="722">
        <v>40590</v>
      </c>
      <c r="G736" s="130" t="s">
        <v>37</v>
      </c>
      <c r="H736" s="707">
        <v>1000</v>
      </c>
      <c r="I736" s="353" t="s">
        <v>60</v>
      </c>
      <c r="J736" s="132">
        <v>4</v>
      </c>
      <c r="K736" s="410" t="s">
        <v>68</v>
      </c>
      <c r="L736" s="133" t="s">
        <v>985</v>
      </c>
      <c r="M736" s="411" t="s">
        <v>985</v>
      </c>
      <c r="N736" s="412">
        <v>14</v>
      </c>
      <c r="O736" s="134"/>
      <c r="P736" s="134"/>
      <c r="Q736" s="134">
        <v>0</v>
      </c>
      <c r="R736" s="134"/>
      <c r="S736" s="134"/>
      <c r="T736" s="414" t="s">
        <v>645</v>
      </c>
      <c r="U736" s="371">
        <v>0</v>
      </c>
      <c r="V736" s="371" t="s">
        <v>988</v>
      </c>
      <c r="W736" s="371">
        <v>0</v>
      </c>
      <c r="X736" s="371">
        <v>0</v>
      </c>
      <c r="Y736" s="415"/>
    </row>
    <row r="737" spans="1:25" s="575" customFormat="1">
      <c r="A737" s="450">
        <v>96885880</v>
      </c>
      <c r="B737" s="408">
        <v>7</v>
      </c>
      <c r="C737" s="348" t="s">
        <v>505</v>
      </c>
      <c r="D737" s="348" t="s">
        <v>142</v>
      </c>
      <c r="E737" s="128">
        <v>643</v>
      </c>
      <c r="F737" s="722">
        <v>40590</v>
      </c>
      <c r="G737" s="130" t="s">
        <v>37</v>
      </c>
      <c r="H737" s="707">
        <v>1000</v>
      </c>
      <c r="I737" s="353" t="s">
        <v>64</v>
      </c>
      <c r="J737" s="132">
        <v>4.25</v>
      </c>
      <c r="K737" s="410" t="s">
        <v>68</v>
      </c>
      <c r="L737" s="133" t="s">
        <v>985</v>
      </c>
      <c r="M737" s="411" t="s">
        <v>985</v>
      </c>
      <c r="N737" s="412">
        <v>21</v>
      </c>
      <c r="O737" s="134"/>
      <c r="P737" s="134"/>
      <c r="Q737" s="134">
        <v>0</v>
      </c>
      <c r="R737" s="134"/>
      <c r="S737" s="134"/>
      <c r="T737" s="414" t="s">
        <v>645</v>
      </c>
      <c r="U737" s="371">
        <v>0</v>
      </c>
      <c r="V737" s="371" t="s">
        <v>988</v>
      </c>
      <c r="W737" s="371">
        <v>0</v>
      </c>
      <c r="X737" s="371">
        <v>0</v>
      </c>
      <c r="Y737" s="415"/>
    </row>
    <row r="738" spans="1:25" s="575" customFormat="1">
      <c r="A738" s="450">
        <v>96850960</v>
      </c>
      <c r="B738" s="723">
        <v>8</v>
      </c>
      <c r="C738" s="348" t="s">
        <v>1058</v>
      </c>
      <c r="D738" s="348" t="s">
        <v>984</v>
      </c>
      <c r="E738" s="128">
        <v>387</v>
      </c>
      <c r="F738" s="722">
        <v>38275</v>
      </c>
      <c r="G738" s="130" t="s">
        <v>37</v>
      </c>
      <c r="H738" s="707">
        <v>4000</v>
      </c>
      <c r="I738" s="353"/>
      <c r="J738" s="132"/>
      <c r="K738" s="410" t="s">
        <v>170</v>
      </c>
      <c r="L738" s="133" t="s">
        <v>986</v>
      </c>
      <c r="M738" s="411" t="s">
        <v>985</v>
      </c>
      <c r="N738" s="412">
        <v>15.25</v>
      </c>
      <c r="O738" s="134"/>
      <c r="P738" s="134"/>
      <c r="Q738" s="134"/>
      <c r="R738" s="134"/>
      <c r="S738" s="134"/>
      <c r="T738" s="414">
        <v>0</v>
      </c>
      <c r="U738" s="371">
        <v>0</v>
      </c>
      <c r="V738" s="371">
        <v>0</v>
      </c>
      <c r="W738" s="371">
        <v>0</v>
      </c>
      <c r="X738" s="371">
        <v>0</v>
      </c>
      <c r="Y738" s="415"/>
    </row>
    <row r="739" spans="1:25" s="575" customFormat="1">
      <c r="A739" s="450">
        <v>96850960</v>
      </c>
      <c r="B739" s="723">
        <v>8</v>
      </c>
      <c r="C739" s="348" t="s">
        <v>1058</v>
      </c>
      <c r="D739" s="348" t="s">
        <v>134</v>
      </c>
      <c r="E739" s="128">
        <v>387</v>
      </c>
      <c r="F739" s="722">
        <v>38295</v>
      </c>
      <c r="G739" s="130" t="s">
        <v>37</v>
      </c>
      <c r="H739" s="707">
        <v>3100</v>
      </c>
      <c r="I739" s="353" t="s">
        <v>46</v>
      </c>
      <c r="J739" s="132">
        <v>4</v>
      </c>
      <c r="K739" s="410" t="s">
        <v>170</v>
      </c>
      <c r="L739" s="133" t="s">
        <v>986</v>
      </c>
      <c r="M739" s="411" t="s">
        <v>985</v>
      </c>
      <c r="N739" s="412">
        <v>15</v>
      </c>
      <c r="O739" s="134">
        <v>2960000</v>
      </c>
      <c r="P739" s="134"/>
      <c r="Q739" s="134">
        <v>0</v>
      </c>
      <c r="R739" s="134"/>
      <c r="S739" s="134"/>
      <c r="T739" s="414" t="s">
        <v>645</v>
      </c>
      <c r="U739" s="371">
        <v>0</v>
      </c>
      <c r="V739" s="371">
        <v>0</v>
      </c>
      <c r="W739" s="371" t="s">
        <v>990</v>
      </c>
      <c r="X739" s="371" t="s">
        <v>987</v>
      </c>
      <c r="Y739" s="415" t="s">
        <v>993</v>
      </c>
    </row>
    <row r="740" spans="1:25" s="575" customFormat="1">
      <c r="A740" s="450">
        <v>96850960</v>
      </c>
      <c r="B740" s="723">
        <v>8</v>
      </c>
      <c r="C740" s="348" t="s">
        <v>1058</v>
      </c>
      <c r="D740" s="348" t="s">
        <v>134</v>
      </c>
      <c r="E740" s="128">
        <v>387</v>
      </c>
      <c r="F740" s="722">
        <v>38295</v>
      </c>
      <c r="G740" s="130" t="s">
        <v>37</v>
      </c>
      <c r="H740" s="707">
        <v>1</v>
      </c>
      <c r="I740" s="353" t="s">
        <v>87</v>
      </c>
      <c r="J740" s="132">
        <v>4</v>
      </c>
      <c r="K740" s="410" t="s">
        <v>170</v>
      </c>
      <c r="L740" s="133" t="s">
        <v>986</v>
      </c>
      <c r="M740" s="411" t="s">
        <v>985</v>
      </c>
      <c r="N740" s="412">
        <v>15</v>
      </c>
      <c r="O740" s="134">
        <v>1000</v>
      </c>
      <c r="P740" s="134"/>
      <c r="Q740" s="134">
        <v>0</v>
      </c>
      <c r="R740" s="134"/>
      <c r="S740" s="134"/>
      <c r="T740" s="414" t="s">
        <v>645</v>
      </c>
      <c r="U740" s="371">
        <v>0</v>
      </c>
      <c r="V740" s="371">
        <v>0</v>
      </c>
      <c r="W740" s="371" t="s">
        <v>990</v>
      </c>
      <c r="X740" s="371" t="s">
        <v>987</v>
      </c>
      <c r="Y740" s="415" t="s">
        <v>993</v>
      </c>
    </row>
    <row r="741" spans="1:25" s="575" customFormat="1">
      <c r="A741" s="450">
        <v>90146000</v>
      </c>
      <c r="B741" s="408">
        <v>0</v>
      </c>
      <c r="C741" s="348" t="s">
        <v>1059</v>
      </c>
      <c r="D741" s="348" t="s">
        <v>984</v>
      </c>
      <c r="E741" s="128">
        <v>651</v>
      </c>
      <c r="F741" s="722">
        <v>40561</v>
      </c>
      <c r="G741" s="130" t="s">
        <v>37</v>
      </c>
      <c r="H741" s="707">
        <v>1000</v>
      </c>
      <c r="I741" s="353"/>
      <c r="J741" s="132"/>
      <c r="K741" s="410" t="s">
        <v>68</v>
      </c>
      <c r="L741" s="133" t="s">
        <v>39</v>
      </c>
      <c r="M741" s="411" t="s">
        <v>49</v>
      </c>
      <c r="N741" s="412">
        <v>10</v>
      </c>
      <c r="O741" s="134"/>
      <c r="P741" s="134"/>
      <c r="Q741" s="134"/>
      <c r="R741" s="134"/>
      <c r="S741" s="134"/>
      <c r="T741" s="414">
        <v>0</v>
      </c>
      <c r="U741" s="371">
        <v>0</v>
      </c>
      <c r="V741" s="371">
        <v>0</v>
      </c>
      <c r="W741" s="371">
        <v>0</v>
      </c>
      <c r="X741" s="371">
        <v>0</v>
      </c>
      <c r="Y741" s="415"/>
    </row>
    <row r="742" spans="1:25" s="575" customFormat="1">
      <c r="A742" s="450">
        <v>90146000</v>
      </c>
      <c r="B742" s="408">
        <v>0</v>
      </c>
      <c r="C742" s="348" t="s">
        <v>1059</v>
      </c>
      <c r="D742" s="348" t="s">
        <v>134</v>
      </c>
      <c r="E742" s="128">
        <v>651</v>
      </c>
      <c r="F742" s="722">
        <v>40703</v>
      </c>
      <c r="G742" s="130" t="s">
        <v>37</v>
      </c>
      <c r="H742" s="707">
        <v>500</v>
      </c>
      <c r="I742" s="353" t="s">
        <v>46</v>
      </c>
      <c r="J742" s="132">
        <v>3.7</v>
      </c>
      <c r="K742" s="410" t="s">
        <v>39</v>
      </c>
      <c r="L742" s="133" t="s">
        <v>985</v>
      </c>
      <c r="M742" s="411" t="s">
        <v>985</v>
      </c>
      <c r="N742" s="412">
        <v>4</v>
      </c>
      <c r="O742" s="134"/>
      <c r="P742" s="134"/>
      <c r="Q742" s="134">
        <v>0</v>
      </c>
      <c r="R742" s="134"/>
      <c r="S742" s="134"/>
      <c r="T742" s="414" t="s">
        <v>645</v>
      </c>
      <c r="U742" s="371">
        <v>0</v>
      </c>
      <c r="V742" s="371" t="s">
        <v>988</v>
      </c>
      <c r="W742" s="371">
        <v>0</v>
      </c>
      <c r="X742" s="371">
        <v>0</v>
      </c>
      <c r="Y742" s="415"/>
    </row>
    <row r="743" spans="1:25" s="575" customFormat="1">
      <c r="A743" s="654">
        <v>99598300</v>
      </c>
      <c r="B743" s="421">
        <v>1</v>
      </c>
      <c r="C743" s="348" t="s">
        <v>1060</v>
      </c>
      <c r="D743" s="348" t="s">
        <v>984</v>
      </c>
      <c r="E743" s="128">
        <v>565</v>
      </c>
      <c r="F743" s="722">
        <v>39846</v>
      </c>
      <c r="G743" s="130" t="s">
        <v>37</v>
      </c>
      <c r="H743" s="707">
        <v>3000</v>
      </c>
      <c r="I743" s="353"/>
      <c r="J743" s="132"/>
      <c r="K743" s="410" t="s">
        <v>39</v>
      </c>
      <c r="L743" s="133" t="s">
        <v>68</v>
      </c>
      <c r="M743" s="411" t="s">
        <v>359</v>
      </c>
      <c r="N743" s="412">
        <v>10</v>
      </c>
      <c r="O743" s="134"/>
      <c r="P743" s="134"/>
      <c r="Q743" s="134"/>
      <c r="R743" s="134"/>
      <c r="S743" s="134"/>
      <c r="T743" s="414">
        <v>0</v>
      </c>
      <c r="U743" s="371">
        <v>0</v>
      </c>
      <c r="V743" s="371">
        <v>0</v>
      </c>
      <c r="W743" s="371">
        <v>0</v>
      </c>
      <c r="X743" s="371">
        <v>0</v>
      </c>
      <c r="Y743" s="415"/>
    </row>
    <row r="744" spans="1:25" s="575" customFormat="1">
      <c r="A744" s="654">
        <v>99598300</v>
      </c>
      <c r="B744" s="421">
        <v>1</v>
      </c>
      <c r="C744" s="348" t="s">
        <v>1060</v>
      </c>
      <c r="D744" s="348" t="s">
        <v>134</v>
      </c>
      <c r="E744" s="128">
        <v>565</v>
      </c>
      <c r="F744" s="722">
        <v>39862</v>
      </c>
      <c r="G744" s="130" t="s">
        <v>162</v>
      </c>
      <c r="H744" s="707">
        <v>63500000</v>
      </c>
      <c r="I744" s="353" t="s">
        <v>46</v>
      </c>
      <c r="J744" s="132">
        <v>6.75</v>
      </c>
      <c r="K744" s="410" t="s">
        <v>68</v>
      </c>
      <c r="L744" s="133" t="s">
        <v>39</v>
      </c>
      <c r="M744" s="411" t="s">
        <v>985</v>
      </c>
      <c r="N744" s="412">
        <v>9.5</v>
      </c>
      <c r="O744" s="134"/>
      <c r="P744" s="134"/>
      <c r="Q744" s="134">
        <v>0</v>
      </c>
      <c r="R744" s="134"/>
      <c r="S744" s="134"/>
      <c r="T744" s="414">
        <v>0</v>
      </c>
      <c r="U744" s="371">
        <v>0</v>
      </c>
      <c r="V744" s="371" t="s">
        <v>988</v>
      </c>
      <c r="W744" s="371">
        <v>0</v>
      </c>
      <c r="X744" s="371" t="s">
        <v>987</v>
      </c>
      <c r="Y744" s="415"/>
    </row>
    <row r="745" spans="1:25" s="575" customFormat="1">
      <c r="A745" s="654">
        <v>99598300</v>
      </c>
      <c r="B745" s="421">
        <v>1</v>
      </c>
      <c r="C745" s="348" t="s">
        <v>1060</v>
      </c>
      <c r="D745" s="348" t="s">
        <v>134</v>
      </c>
      <c r="E745" s="128">
        <v>565</v>
      </c>
      <c r="F745" s="722">
        <v>39862</v>
      </c>
      <c r="G745" s="130" t="s">
        <v>37</v>
      </c>
      <c r="H745" s="707">
        <v>3000</v>
      </c>
      <c r="I745" s="353" t="s">
        <v>87</v>
      </c>
      <c r="J745" s="132">
        <v>4.55</v>
      </c>
      <c r="K745" s="410" t="s">
        <v>68</v>
      </c>
      <c r="L745" s="133" t="s">
        <v>39</v>
      </c>
      <c r="M745" s="411" t="s">
        <v>985</v>
      </c>
      <c r="N745" s="412">
        <v>9.5</v>
      </c>
      <c r="O745" s="134">
        <v>1000000</v>
      </c>
      <c r="P745" s="134">
        <v>1000000</v>
      </c>
      <c r="Q745" s="134">
        <v>22881050</v>
      </c>
      <c r="R745" s="134">
        <v>219785</v>
      </c>
      <c r="S745" s="134">
        <v>23100835</v>
      </c>
      <c r="T745" s="414" t="s">
        <v>645</v>
      </c>
      <c r="U745" s="371">
        <v>0</v>
      </c>
      <c r="V745" s="371">
        <v>0</v>
      </c>
      <c r="W745" s="371">
        <v>0</v>
      </c>
      <c r="X745" s="371" t="s">
        <v>987</v>
      </c>
      <c r="Y745" s="415"/>
    </row>
    <row r="746" spans="1:25" s="575" customFormat="1">
      <c r="A746" s="654">
        <v>99598300</v>
      </c>
      <c r="B746" s="421">
        <v>1</v>
      </c>
      <c r="C746" s="348" t="s">
        <v>1060</v>
      </c>
      <c r="D746" s="348" t="s">
        <v>984</v>
      </c>
      <c r="E746" s="128">
        <v>566</v>
      </c>
      <c r="F746" s="722">
        <v>39846</v>
      </c>
      <c r="G746" s="130" t="s">
        <v>37</v>
      </c>
      <c r="H746" s="707">
        <v>3000</v>
      </c>
      <c r="I746" s="353"/>
      <c r="J746" s="132"/>
      <c r="K746" s="410" t="s">
        <v>39</v>
      </c>
      <c r="L746" s="133" t="s">
        <v>68</v>
      </c>
      <c r="M746" s="411" t="s">
        <v>359</v>
      </c>
      <c r="N746" s="412">
        <v>30</v>
      </c>
      <c r="O746" s="134"/>
      <c r="P746" s="134"/>
      <c r="Q746" s="134"/>
      <c r="R746" s="134"/>
      <c r="S746" s="134"/>
      <c r="T746" s="414">
        <v>0</v>
      </c>
      <c r="U746" s="371">
        <v>0</v>
      </c>
      <c r="V746" s="371">
        <v>0</v>
      </c>
      <c r="W746" s="371">
        <v>0</v>
      </c>
      <c r="X746" s="371">
        <v>0</v>
      </c>
      <c r="Y746" s="415"/>
    </row>
    <row r="747" spans="1:25" s="575" customFormat="1">
      <c r="A747" s="654">
        <v>99598300</v>
      </c>
      <c r="B747" s="421">
        <v>1</v>
      </c>
      <c r="C747" s="348" t="s">
        <v>1060</v>
      </c>
      <c r="D747" s="348" t="s">
        <v>134</v>
      </c>
      <c r="E747" s="128">
        <v>566</v>
      </c>
      <c r="F747" s="722">
        <v>39862</v>
      </c>
      <c r="G747" s="130" t="s">
        <v>37</v>
      </c>
      <c r="H747" s="707">
        <v>3000</v>
      </c>
      <c r="I747" s="353" t="s">
        <v>89</v>
      </c>
      <c r="J747" s="132">
        <v>5.3</v>
      </c>
      <c r="K747" s="410" t="s">
        <v>68</v>
      </c>
      <c r="L747" s="133" t="s">
        <v>39</v>
      </c>
      <c r="M747" s="411" t="s">
        <v>985</v>
      </c>
      <c r="N747" s="412">
        <v>21</v>
      </c>
      <c r="O747" s="134">
        <v>2000000</v>
      </c>
      <c r="P747" s="134">
        <v>2000000</v>
      </c>
      <c r="Q747" s="134">
        <v>45762100</v>
      </c>
      <c r="R747" s="134">
        <v>512027</v>
      </c>
      <c r="S747" s="134">
        <v>46274127</v>
      </c>
      <c r="T747" s="414" t="s">
        <v>645</v>
      </c>
      <c r="U747" s="371">
        <v>0</v>
      </c>
      <c r="V747" s="371">
        <v>0</v>
      </c>
      <c r="W747" s="371">
        <v>0</v>
      </c>
      <c r="X747" s="371" t="s">
        <v>987</v>
      </c>
      <c r="Y747" s="415"/>
    </row>
    <row r="748" spans="1:25" s="575" customFormat="1">
      <c r="A748" s="450">
        <v>99598300</v>
      </c>
      <c r="B748" s="408">
        <v>1</v>
      </c>
      <c r="C748" s="348" t="s">
        <v>1060</v>
      </c>
      <c r="D748" s="348" t="s">
        <v>984</v>
      </c>
      <c r="E748" s="128">
        <v>705</v>
      </c>
      <c r="F748" s="722">
        <v>40967</v>
      </c>
      <c r="G748" s="130" t="s">
        <v>37</v>
      </c>
      <c r="H748" s="707">
        <v>4000</v>
      </c>
      <c r="I748" s="353"/>
      <c r="J748" s="132"/>
      <c r="K748" s="410" t="s">
        <v>68</v>
      </c>
      <c r="L748" s="133" t="s">
        <v>39</v>
      </c>
      <c r="M748" s="411" t="s">
        <v>49</v>
      </c>
      <c r="N748" s="412">
        <v>10</v>
      </c>
      <c r="O748" s="134"/>
      <c r="P748" s="134"/>
      <c r="Q748" s="134"/>
      <c r="R748" s="134"/>
      <c r="S748" s="134"/>
      <c r="T748" s="414">
        <v>0</v>
      </c>
      <c r="U748" s="371">
        <v>0</v>
      </c>
      <c r="V748" s="371">
        <v>0</v>
      </c>
      <c r="W748" s="371">
        <v>0</v>
      </c>
      <c r="X748" s="371">
        <v>0</v>
      </c>
      <c r="Y748" s="415"/>
    </row>
    <row r="749" spans="1:25" s="575" customFormat="1">
      <c r="A749" s="450">
        <v>99598300</v>
      </c>
      <c r="B749" s="408">
        <v>1</v>
      </c>
      <c r="C749" s="348" t="s">
        <v>1060</v>
      </c>
      <c r="D749" s="348" t="s">
        <v>134</v>
      </c>
      <c r="E749" s="128">
        <v>705</v>
      </c>
      <c r="F749" s="722">
        <v>40998</v>
      </c>
      <c r="G749" s="130" t="s">
        <v>37</v>
      </c>
      <c r="H749" s="707">
        <v>2000</v>
      </c>
      <c r="I749" s="353" t="s">
        <v>63</v>
      </c>
      <c r="J749" s="132">
        <v>3.8</v>
      </c>
      <c r="K749" s="410" t="s">
        <v>68</v>
      </c>
      <c r="L749" s="133" t="s">
        <v>39</v>
      </c>
      <c r="M749" s="411" t="s">
        <v>985</v>
      </c>
      <c r="N749" s="412">
        <v>7</v>
      </c>
      <c r="O749" s="134"/>
      <c r="P749" s="134"/>
      <c r="Q749" s="134">
        <v>0</v>
      </c>
      <c r="R749" s="134"/>
      <c r="S749" s="134"/>
      <c r="T749" s="414" t="s">
        <v>645</v>
      </c>
      <c r="U749" s="371">
        <v>0</v>
      </c>
      <c r="V749" s="371" t="s">
        <v>988</v>
      </c>
      <c r="W749" s="371">
        <v>0</v>
      </c>
      <c r="X749" s="371">
        <v>0</v>
      </c>
      <c r="Y749" s="415"/>
    </row>
    <row r="750" spans="1:25" s="575" customFormat="1">
      <c r="A750" s="450">
        <v>99598300</v>
      </c>
      <c r="B750" s="408">
        <v>1</v>
      </c>
      <c r="C750" s="348" t="s">
        <v>1060</v>
      </c>
      <c r="D750" s="348" t="s">
        <v>984</v>
      </c>
      <c r="E750" s="128">
        <v>706</v>
      </c>
      <c r="F750" s="722">
        <v>40967</v>
      </c>
      <c r="G750" s="130" t="s">
        <v>37</v>
      </c>
      <c r="H750" s="707">
        <v>4000</v>
      </c>
      <c r="I750" s="353"/>
      <c r="J750" s="132"/>
      <c r="K750" s="410" t="s">
        <v>68</v>
      </c>
      <c r="L750" s="133" t="s">
        <v>39</v>
      </c>
      <c r="M750" s="411" t="s">
        <v>49</v>
      </c>
      <c r="N750" s="412">
        <v>30</v>
      </c>
      <c r="O750" s="134"/>
      <c r="P750" s="134"/>
      <c r="Q750" s="134"/>
      <c r="R750" s="134"/>
      <c r="S750" s="134"/>
      <c r="T750" s="414">
        <v>0</v>
      </c>
      <c r="U750" s="371">
        <v>0</v>
      </c>
      <c r="V750" s="371">
        <v>0</v>
      </c>
      <c r="W750" s="371">
        <v>0</v>
      </c>
      <c r="X750" s="371">
        <v>0</v>
      </c>
      <c r="Y750" s="415"/>
    </row>
    <row r="751" spans="1:25" s="575" customFormat="1">
      <c r="A751" s="450">
        <v>99598300</v>
      </c>
      <c r="B751" s="408">
        <v>1</v>
      </c>
      <c r="C751" s="348" t="s">
        <v>1060</v>
      </c>
      <c r="D751" s="348" t="s">
        <v>134</v>
      </c>
      <c r="E751" s="128">
        <v>706</v>
      </c>
      <c r="F751" s="722">
        <v>40998</v>
      </c>
      <c r="G751" s="130" t="s">
        <v>37</v>
      </c>
      <c r="H751" s="707">
        <v>2000</v>
      </c>
      <c r="I751" s="353" t="s">
        <v>56</v>
      </c>
      <c r="J751" s="132">
        <v>4</v>
      </c>
      <c r="K751" s="410" t="s">
        <v>68</v>
      </c>
      <c r="L751" s="133" t="s">
        <v>39</v>
      </c>
      <c r="M751" s="411" t="s">
        <v>985</v>
      </c>
      <c r="N751" s="412">
        <v>21</v>
      </c>
      <c r="O751" s="134">
        <v>2000000</v>
      </c>
      <c r="P751" s="134">
        <v>2000000</v>
      </c>
      <c r="Q751" s="134">
        <v>45762100</v>
      </c>
      <c r="R751" s="134">
        <v>386436</v>
      </c>
      <c r="S751" s="134">
        <v>46148536</v>
      </c>
      <c r="T751" s="414" t="s">
        <v>645</v>
      </c>
      <c r="U751" s="371">
        <v>0</v>
      </c>
      <c r="V751" s="371">
        <v>0</v>
      </c>
      <c r="W751" s="371">
        <v>0</v>
      </c>
      <c r="X751" s="371">
        <v>0</v>
      </c>
      <c r="Y751" s="415"/>
    </row>
    <row r="752" spans="1:25" s="575" customFormat="1">
      <c r="A752" s="450">
        <v>76012676</v>
      </c>
      <c r="B752" s="408">
        <v>4</v>
      </c>
      <c r="C752" s="348" t="s">
        <v>1061</v>
      </c>
      <c r="D752" s="348" t="s">
        <v>984</v>
      </c>
      <c r="E752" s="128">
        <v>649</v>
      </c>
      <c r="F752" s="722">
        <v>40532</v>
      </c>
      <c r="G752" s="130" t="s">
        <v>37</v>
      </c>
      <c r="H752" s="707">
        <v>5500</v>
      </c>
      <c r="I752" s="353"/>
      <c r="J752" s="132"/>
      <c r="K752" s="410" t="s">
        <v>68</v>
      </c>
      <c r="L752" s="133" t="s">
        <v>39</v>
      </c>
      <c r="M752" s="411" t="s">
        <v>359</v>
      </c>
      <c r="N752" s="412">
        <v>10</v>
      </c>
      <c r="O752" s="134"/>
      <c r="P752" s="134"/>
      <c r="Q752" s="134"/>
      <c r="R752" s="134"/>
      <c r="S752" s="134"/>
      <c r="T752" s="414">
        <v>0</v>
      </c>
      <c r="U752" s="371">
        <v>0</v>
      </c>
      <c r="V752" s="371">
        <v>0</v>
      </c>
      <c r="W752" s="371">
        <v>0</v>
      </c>
      <c r="X752" s="371">
        <v>0</v>
      </c>
      <c r="Y752" s="415" t="s">
        <v>1062</v>
      </c>
    </row>
    <row r="753" spans="1:25" s="575" customFormat="1">
      <c r="A753" s="450">
        <v>76012676</v>
      </c>
      <c r="B753" s="408">
        <v>4</v>
      </c>
      <c r="C753" s="348" t="s">
        <v>1061</v>
      </c>
      <c r="D753" s="348" t="s">
        <v>134</v>
      </c>
      <c r="E753" s="128">
        <v>649</v>
      </c>
      <c r="F753" s="722">
        <v>40556</v>
      </c>
      <c r="G753" s="130" t="s">
        <v>37</v>
      </c>
      <c r="H753" s="707">
        <v>3000</v>
      </c>
      <c r="I753" s="353" t="s">
        <v>46</v>
      </c>
      <c r="J753" s="132">
        <v>4.0999999999999996</v>
      </c>
      <c r="K753" s="410" t="s">
        <v>68</v>
      </c>
      <c r="L753" s="133" t="s">
        <v>39</v>
      </c>
      <c r="M753" s="411" t="s">
        <v>985</v>
      </c>
      <c r="N753" s="412">
        <v>4.8</v>
      </c>
      <c r="O753" s="134">
        <v>2000000</v>
      </c>
      <c r="P753" s="134">
        <v>2000000</v>
      </c>
      <c r="Q753" s="134">
        <v>45762100</v>
      </c>
      <c r="R753" s="134">
        <v>109448</v>
      </c>
      <c r="S753" s="134">
        <v>45871548</v>
      </c>
      <c r="T753" s="414" t="s">
        <v>645</v>
      </c>
      <c r="U753" s="371">
        <v>0</v>
      </c>
      <c r="V753" s="371">
        <v>0</v>
      </c>
      <c r="W753" s="371">
        <v>0</v>
      </c>
      <c r="X753" s="371">
        <v>0</v>
      </c>
      <c r="Y753" s="415" t="s">
        <v>1062</v>
      </c>
    </row>
    <row r="754" spans="1:25" s="575" customFormat="1">
      <c r="A754" s="450">
        <v>76012676</v>
      </c>
      <c r="B754" s="408">
        <v>4</v>
      </c>
      <c r="C754" s="348" t="s">
        <v>1061</v>
      </c>
      <c r="D754" s="348" t="s">
        <v>134</v>
      </c>
      <c r="E754" s="128">
        <v>649</v>
      </c>
      <c r="F754" s="722">
        <v>40556</v>
      </c>
      <c r="G754" s="130" t="s">
        <v>162</v>
      </c>
      <c r="H754" s="707">
        <v>60000000</v>
      </c>
      <c r="I754" s="353" t="s">
        <v>87</v>
      </c>
      <c r="J754" s="132">
        <v>7.2</v>
      </c>
      <c r="K754" s="410" t="s">
        <v>68</v>
      </c>
      <c r="L754" s="133" t="s">
        <v>39</v>
      </c>
      <c r="M754" s="411" t="s">
        <v>985</v>
      </c>
      <c r="N754" s="412">
        <v>4.8</v>
      </c>
      <c r="O754" s="134"/>
      <c r="P754" s="134"/>
      <c r="Q754" s="134">
        <v>0</v>
      </c>
      <c r="R754" s="134"/>
      <c r="S754" s="134"/>
      <c r="T754" s="414">
        <v>0</v>
      </c>
      <c r="U754" s="371">
        <v>0</v>
      </c>
      <c r="V754" s="371" t="s">
        <v>988</v>
      </c>
      <c r="W754" s="371">
        <v>0</v>
      </c>
      <c r="X754" s="371">
        <v>0</v>
      </c>
      <c r="Y754" s="415" t="s">
        <v>1062</v>
      </c>
    </row>
    <row r="755" spans="1:25" s="575" customFormat="1">
      <c r="A755" s="450">
        <v>76012676</v>
      </c>
      <c r="B755" s="408">
        <v>4</v>
      </c>
      <c r="C755" s="348" t="s">
        <v>1061</v>
      </c>
      <c r="D755" s="348" t="s">
        <v>134</v>
      </c>
      <c r="E755" s="128">
        <v>649</v>
      </c>
      <c r="F755" s="722">
        <v>40556</v>
      </c>
      <c r="G755" s="130" t="s">
        <v>37</v>
      </c>
      <c r="H755" s="707">
        <v>3000</v>
      </c>
      <c r="I755" s="353" t="s">
        <v>89</v>
      </c>
      <c r="J755" s="132">
        <v>4.3</v>
      </c>
      <c r="K755" s="410" t="s">
        <v>68</v>
      </c>
      <c r="L755" s="133" t="s">
        <v>39</v>
      </c>
      <c r="M755" s="411" t="s">
        <v>985</v>
      </c>
      <c r="N755" s="412">
        <v>9.8000000000000007</v>
      </c>
      <c r="O755" s="134"/>
      <c r="P755" s="134"/>
      <c r="Q755" s="134">
        <v>0</v>
      </c>
      <c r="R755" s="134"/>
      <c r="S755" s="134"/>
      <c r="T755" s="414" t="s">
        <v>645</v>
      </c>
      <c r="U755" s="371">
        <v>0</v>
      </c>
      <c r="V755" s="371" t="s">
        <v>988</v>
      </c>
      <c r="W755" s="371">
        <v>0</v>
      </c>
      <c r="X755" s="371">
        <v>0</v>
      </c>
      <c r="Y755" s="415" t="s">
        <v>1062</v>
      </c>
    </row>
    <row r="756" spans="1:25" s="575" customFormat="1">
      <c r="A756" s="450">
        <v>76012676</v>
      </c>
      <c r="B756" s="408">
        <v>4</v>
      </c>
      <c r="C756" s="348" t="s">
        <v>1061</v>
      </c>
      <c r="D756" s="348" t="s">
        <v>142</v>
      </c>
      <c r="E756" s="128">
        <v>649</v>
      </c>
      <c r="F756" s="722">
        <v>40680</v>
      </c>
      <c r="G756" s="130" t="s">
        <v>37</v>
      </c>
      <c r="H756" s="707">
        <v>2500</v>
      </c>
      <c r="I756" s="353" t="s">
        <v>56</v>
      </c>
      <c r="J756" s="132">
        <v>3.7</v>
      </c>
      <c r="K756" s="410" t="s">
        <v>68</v>
      </c>
      <c r="L756" s="133" t="s">
        <v>39</v>
      </c>
      <c r="M756" s="411" t="s">
        <v>985</v>
      </c>
      <c r="N756" s="412">
        <v>4</v>
      </c>
      <c r="O756" s="134"/>
      <c r="P756" s="134"/>
      <c r="Q756" s="134">
        <v>0</v>
      </c>
      <c r="R756" s="134"/>
      <c r="S756" s="134"/>
      <c r="T756" s="414" t="s">
        <v>645</v>
      </c>
      <c r="U756" s="371">
        <v>0</v>
      </c>
      <c r="V756" s="371" t="s">
        <v>988</v>
      </c>
      <c r="W756" s="371">
        <v>0</v>
      </c>
      <c r="X756" s="371">
        <v>0</v>
      </c>
      <c r="Y756" s="415" t="s">
        <v>1062</v>
      </c>
    </row>
    <row r="757" spans="1:25" s="575" customFormat="1">
      <c r="A757" s="450">
        <v>76012676</v>
      </c>
      <c r="B757" s="408">
        <v>4</v>
      </c>
      <c r="C757" s="348" t="s">
        <v>1061</v>
      </c>
      <c r="D757" s="348" t="s">
        <v>984</v>
      </c>
      <c r="E757" s="128">
        <v>650</v>
      </c>
      <c r="F757" s="722">
        <v>40532</v>
      </c>
      <c r="G757" s="130" t="s">
        <v>37</v>
      </c>
      <c r="H757" s="707">
        <v>5500</v>
      </c>
      <c r="I757" s="353"/>
      <c r="J757" s="132"/>
      <c r="K757" s="410" t="s">
        <v>68</v>
      </c>
      <c r="L757" s="133" t="s">
        <v>39</v>
      </c>
      <c r="M757" s="411" t="s">
        <v>359</v>
      </c>
      <c r="N757" s="412">
        <v>30</v>
      </c>
      <c r="O757" s="134"/>
      <c r="P757" s="134"/>
      <c r="Q757" s="134"/>
      <c r="R757" s="134"/>
      <c r="S757" s="134"/>
      <c r="T757" s="414">
        <v>0</v>
      </c>
      <c r="U757" s="371">
        <v>0</v>
      </c>
      <c r="V757" s="371">
        <v>0</v>
      </c>
      <c r="W757" s="371">
        <v>0</v>
      </c>
      <c r="X757" s="371">
        <v>0</v>
      </c>
      <c r="Y757" s="415" t="s">
        <v>1062</v>
      </c>
    </row>
    <row r="758" spans="1:25" s="575" customFormat="1">
      <c r="A758" s="450">
        <v>76012676</v>
      </c>
      <c r="B758" s="408">
        <v>4</v>
      </c>
      <c r="C758" s="348" t="s">
        <v>1061</v>
      </c>
      <c r="D758" s="348" t="s">
        <v>134</v>
      </c>
      <c r="E758" s="128">
        <v>650</v>
      </c>
      <c r="F758" s="722">
        <v>40556</v>
      </c>
      <c r="G758" s="130" t="s">
        <v>37</v>
      </c>
      <c r="H758" s="707">
        <v>3000</v>
      </c>
      <c r="I758" s="353" t="s">
        <v>63</v>
      </c>
      <c r="J758" s="132">
        <v>4.7</v>
      </c>
      <c r="K758" s="410" t="s">
        <v>68</v>
      </c>
      <c r="L758" s="133" t="s">
        <v>39</v>
      </c>
      <c r="M758" s="411" t="s">
        <v>985</v>
      </c>
      <c r="N758" s="412">
        <v>27.8</v>
      </c>
      <c r="O758" s="134">
        <v>1000000</v>
      </c>
      <c r="P758" s="134">
        <v>1000000</v>
      </c>
      <c r="Q758" s="134">
        <v>22881050</v>
      </c>
      <c r="R758" s="134">
        <v>62732</v>
      </c>
      <c r="S758" s="134">
        <v>22943782</v>
      </c>
      <c r="T758" s="414" t="s">
        <v>645</v>
      </c>
      <c r="U758" s="371">
        <v>0</v>
      </c>
      <c r="V758" s="371">
        <v>0</v>
      </c>
      <c r="W758" s="371">
        <v>0</v>
      </c>
      <c r="X758" s="371">
        <v>0</v>
      </c>
      <c r="Y758" s="415" t="s">
        <v>1062</v>
      </c>
    </row>
    <row r="759" spans="1:25" s="575" customFormat="1">
      <c r="A759" s="450">
        <v>76012676</v>
      </c>
      <c r="B759" s="408">
        <v>4</v>
      </c>
      <c r="C759" s="348" t="s">
        <v>1061</v>
      </c>
      <c r="D759" s="348" t="s">
        <v>142</v>
      </c>
      <c r="E759" s="128">
        <v>650</v>
      </c>
      <c r="F759" s="722">
        <v>40680</v>
      </c>
      <c r="G759" s="130" t="s">
        <v>37</v>
      </c>
      <c r="H759" s="707">
        <v>2500</v>
      </c>
      <c r="I759" s="353" t="s">
        <v>51</v>
      </c>
      <c r="J759" s="132">
        <v>4.4000000000000004</v>
      </c>
      <c r="K759" s="410" t="s">
        <v>68</v>
      </c>
      <c r="L759" s="133" t="s">
        <v>39</v>
      </c>
      <c r="M759" s="411" t="s">
        <v>985</v>
      </c>
      <c r="N759" s="412">
        <v>17</v>
      </c>
      <c r="O759" s="134"/>
      <c r="P759" s="134"/>
      <c r="Q759" s="134">
        <v>0</v>
      </c>
      <c r="R759" s="134"/>
      <c r="S759" s="134"/>
      <c r="T759" s="414" t="s">
        <v>645</v>
      </c>
      <c r="U759" s="371">
        <v>0</v>
      </c>
      <c r="V759" s="371" t="s">
        <v>988</v>
      </c>
      <c r="W759" s="371">
        <v>0</v>
      </c>
      <c r="X759" s="371">
        <v>0</v>
      </c>
      <c r="Y759" s="415" t="s">
        <v>1062</v>
      </c>
    </row>
    <row r="760" spans="1:25" s="575" customFormat="1">
      <c r="A760" s="450">
        <v>76012676</v>
      </c>
      <c r="B760" s="408">
        <v>4</v>
      </c>
      <c r="C760" s="348" t="s">
        <v>1061</v>
      </c>
      <c r="D760" s="348" t="s">
        <v>984</v>
      </c>
      <c r="E760" s="128">
        <v>667</v>
      </c>
      <c r="F760" s="722">
        <v>40689</v>
      </c>
      <c r="G760" s="130" t="s">
        <v>37</v>
      </c>
      <c r="H760" s="707">
        <v>7000</v>
      </c>
      <c r="I760" s="353"/>
      <c r="J760" s="132"/>
      <c r="K760" s="410" t="s">
        <v>68</v>
      </c>
      <c r="L760" s="133" t="s">
        <v>39</v>
      </c>
      <c r="M760" s="411" t="s">
        <v>49</v>
      </c>
      <c r="N760" s="412">
        <v>10</v>
      </c>
      <c r="O760" s="134"/>
      <c r="P760" s="134"/>
      <c r="Q760" s="134"/>
      <c r="R760" s="134"/>
      <c r="S760" s="134"/>
      <c r="T760" s="414">
        <v>0</v>
      </c>
      <c r="U760" s="371">
        <v>0</v>
      </c>
      <c r="V760" s="371">
        <v>0</v>
      </c>
      <c r="W760" s="371">
        <v>0</v>
      </c>
      <c r="X760" s="371">
        <v>0</v>
      </c>
      <c r="Y760" s="415" t="s">
        <v>1062</v>
      </c>
    </row>
    <row r="761" spans="1:25" s="575" customFormat="1">
      <c r="A761" s="450">
        <v>76012676</v>
      </c>
      <c r="B761" s="408">
        <v>4</v>
      </c>
      <c r="C761" s="348" t="s">
        <v>1061</v>
      </c>
      <c r="D761" s="348" t="s">
        <v>134</v>
      </c>
      <c r="E761" s="128">
        <v>667</v>
      </c>
      <c r="F761" s="722">
        <v>40695</v>
      </c>
      <c r="G761" s="130" t="s">
        <v>37</v>
      </c>
      <c r="H761" s="707">
        <v>2000</v>
      </c>
      <c r="I761" s="353" t="s">
        <v>46</v>
      </c>
      <c r="J761" s="132">
        <v>3.4</v>
      </c>
      <c r="K761" s="410" t="s">
        <v>68</v>
      </c>
      <c r="L761" s="133" t="s">
        <v>985</v>
      </c>
      <c r="M761" s="411" t="s">
        <v>985</v>
      </c>
      <c r="N761" s="412">
        <v>5</v>
      </c>
      <c r="O761" s="134">
        <v>2000000</v>
      </c>
      <c r="P761" s="134">
        <v>2000000</v>
      </c>
      <c r="Q761" s="134">
        <v>45762100</v>
      </c>
      <c r="R761" s="134">
        <v>767242</v>
      </c>
      <c r="S761" s="134">
        <v>46529342</v>
      </c>
      <c r="T761" s="414" t="s">
        <v>645</v>
      </c>
      <c r="U761" s="371">
        <v>0</v>
      </c>
      <c r="V761" s="371">
        <v>0</v>
      </c>
      <c r="W761" s="371">
        <v>0</v>
      </c>
      <c r="X761" s="371">
        <v>0</v>
      </c>
      <c r="Y761" s="415"/>
    </row>
    <row r="762" spans="1:25" s="575" customFormat="1">
      <c r="A762" s="450">
        <v>76012676</v>
      </c>
      <c r="B762" s="408">
        <v>4</v>
      </c>
      <c r="C762" s="348" t="s">
        <v>1061</v>
      </c>
      <c r="D762" s="348" t="s">
        <v>142</v>
      </c>
      <c r="E762" s="128">
        <v>667</v>
      </c>
      <c r="F762" s="722">
        <v>41026</v>
      </c>
      <c r="G762" s="130" t="s">
        <v>37</v>
      </c>
      <c r="H762" s="707">
        <v>2000</v>
      </c>
      <c r="I762" s="353" t="s">
        <v>89</v>
      </c>
      <c r="J762" s="132">
        <v>5.2</v>
      </c>
      <c r="K762" s="410" t="s">
        <v>68</v>
      </c>
      <c r="L762" s="133" t="s">
        <v>985</v>
      </c>
      <c r="M762" s="411" t="s">
        <v>985</v>
      </c>
      <c r="N762" s="412">
        <v>5</v>
      </c>
      <c r="O762" s="134">
        <v>2000000</v>
      </c>
      <c r="P762" s="134">
        <v>2000000</v>
      </c>
      <c r="Q762" s="134">
        <v>45762100</v>
      </c>
      <c r="R762" s="134">
        <v>181727</v>
      </c>
      <c r="S762" s="134">
        <v>45943827</v>
      </c>
      <c r="T762" s="414" t="s">
        <v>645</v>
      </c>
      <c r="U762" s="371">
        <v>0</v>
      </c>
      <c r="V762" s="371">
        <v>0</v>
      </c>
      <c r="W762" s="371">
        <v>0</v>
      </c>
      <c r="X762" s="371">
        <v>0</v>
      </c>
      <c r="Y762" s="415"/>
    </row>
    <row r="763" spans="1:25" s="575" customFormat="1">
      <c r="A763" s="450">
        <v>76012676</v>
      </c>
      <c r="B763" s="408">
        <v>4</v>
      </c>
      <c r="C763" s="348" t="s">
        <v>1061</v>
      </c>
      <c r="D763" s="348" t="s">
        <v>984</v>
      </c>
      <c r="E763" s="128">
        <v>668</v>
      </c>
      <c r="F763" s="722">
        <v>40689</v>
      </c>
      <c r="G763" s="130" t="s">
        <v>37</v>
      </c>
      <c r="H763" s="707">
        <v>7000</v>
      </c>
      <c r="I763" s="353"/>
      <c r="J763" s="132"/>
      <c r="K763" s="410" t="s">
        <v>68</v>
      </c>
      <c r="L763" s="133" t="s">
        <v>39</v>
      </c>
      <c r="M763" s="411" t="s">
        <v>49</v>
      </c>
      <c r="N763" s="412">
        <v>30</v>
      </c>
      <c r="O763" s="134"/>
      <c r="P763" s="134"/>
      <c r="Q763" s="134"/>
      <c r="R763" s="134"/>
      <c r="S763" s="134"/>
      <c r="T763" s="414">
        <v>0</v>
      </c>
      <c r="U763" s="371">
        <v>0</v>
      </c>
      <c r="V763" s="371">
        <v>0</v>
      </c>
      <c r="W763" s="371">
        <v>0</v>
      </c>
      <c r="X763" s="371">
        <v>0</v>
      </c>
      <c r="Y763" s="415" t="s">
        <v>1062</v>
      </c>
    </row>
    <row r="764" spans="1:25" s="575" customFormat="1">
      <c r="A764" s="450">
        <v>76012676</v>
      </c>
      <c r="B764" s="408">
        <v>4</v>
      </c>
      <c r="C764" s="348" t="s">
        <v>1061</v>
      </c>
      <c r="D764" s="348" t="s">
        <v>134</v>
      </c>
      <c r="E764" s="128">
        <v>668</v>
      </c>
      <c r="F764" s="722">
        <v>40695</v>
      </c>
      <c r="G764" s="130" t="s">
        <v>37</v>
      </c>
      <c r="H764" s="707">
        <v>3000</v>
      </c>
      <c r="I764" s="353" t="s">
        <v>87</v>
      </c>
      <c r="J764" s="132">
        <v>3.8</v>
      </c>
      <c r="K764" s="410" t="s">
        <v>68</v>
      </c>
      <c r="L764" s="133" t="s">
        <v>985</v>
      </c>
      <c r="M764" s="411" t="s">
        <v>985</v>
      </c>
      <c r="N764" s="412">
        <v>21</v>
      </c>
      <c r="O764" s="134">
        <v>3000000</v>
      </c>
      <c r="P764" s="134">
        <v>3000000</v>
      </c>
      <c r="Q764" s="134">
        <v>68643150</v>
      </c>
      <c r="R764" s="134">
        <v>1285010</v>
      </c>
      <c r="S764" s="134">
        <v>69928160</v>
      </c>
      <c r="T764" s="414" t="s">
        <v>645</v>
      </c>
      <c r="U764" s="371">
        <v>0</v>
      </c>
      <c r="V764" s="371">
        <v>0</v>
      </c>
      <c r="W764" s="371">
        <v>0</v>
      </c>
      <c r="X764" s="371">
        <v>0</v>
      </c>
      <c r="Y764" s="415"/>
    </row>
    <row r="765" spans="1:25" s="575" customFormat="1">
      <c r="A765" s="450">
        <v>86547900</v>
      </c>
      <c r="B765" s="408" t="s">
        <v>75</v>
      </c>
      <c r="C765" s="348" t="s">
        <v>1063</v>
      </c>
      <c r="D765" s="348" t="s">
        <v>984</v>
      </c>
      <c r="E765" s="128">
        <v>615</v>
      </c>
      <c r="F765" s="722">
        <v>40099</v>
      </c>
      <c r="G765" s="130" t="s">
        <v>37</v>
      </c>
      <c r="H765" s="707">
        <v>2000</v>
      </c>
      <c r="I765" s="353"/>
      <c r="J765" s="132"/>
      <c r="K765" s="410" t="s">
        <v>68</v>
      </c>
      <c r="L765" s="133" t="s">
        <v>39</v>
      </c>
      <c r="M765" s="411" t="s">
        <v>985</v>
      </c>
      <c r="N765" s="412">
        <v>10</v>
      </c>
      <c r="O765" s="134"/>
      <c r="P765" s="134"/>
      <c r="Q765" s="134"/>
      <c r="R765" s="134"/>
      <c r="S765" s="134"/>
      <c r="T765" s="414">
        <v>0</v>
      </c>
      <c r="U765" s="371">
        <v>0</v>
      </c>
      <c r="V765" s="371">
        <v>0</v>
      </c>
      <c r="W765" s="371">
        <v>0</v>
      </c>
      <c r="X765" s="371">
        <v>0</v>
      </c>
      <c r="Y765" s="415"/>
    </row>
    <row r="766" spans="1:25" s="575" customFormat="1">
      <c r="A766" s="450">
        <v>86547900</v>
      </c>
      <c r="B766" s="408" t="s">
        <v>75</v>
      </c>
      <c r="C766" s="348" t="s">
        <v>1063</v>
      </c>
      <c r="D766" s="348" t="s">
        <v>134</v>
      </c>
      <c r="E766" s="128">
        <v>615</v>
      </c>
      <c r="F766" s="722">
        <v>40108</v>
      </c>
      <c r="G766" s="130" t="s">
        <v>37</v>
      </c>
      <c r="H766" s="707">
        <v>2000</v>
      </c>
      <c r="I766" s="353" t="s">
        <v>56</v>
      </c>
      <c r="J766" s="132">
        <v>3.1</v>
      </c>
      <c r="K766" s="410" t="s">
        <v>68</v>
      </c>
      <c r="L766" s="133" t="s">
        <v>39</v>
      </c>
      <c r="M766" s="411" t="s">
        <v>985</v>
      </c>
      <c r="N766" s="412">
        <v>7</v>
      </c>
      <c r="O766" s="134"/>
      <c r="P766" s="134"/>
      <c r="Q766" s="134">
        <v>0</v>
      </c>
      <c r="R766" s="134"/>
      <c r="S766" s="134"/>
      <c r="T766" s="414" t="s">
        <v>645</v>
      </c>
      <c r="U766" s="371">
        <v>0</v>
      </c>
      <c r="V766" s="371" t="s">
        <v>988</v>
      </c>
      <c r="W766" s="371">
        <v>0</v>
      </c>
      <c r="X766" s="371" t="s">
        <v>987</v>
      </c>
      <c r="Y766" s="415"/>
    </row>
    <row r="767" spans="1:25" s="575" customFormat="1">
      <c r="A767" s="450">
        <v>86547900</v>
      </c>
      <c r="B767" s="408" t="s">
        <v>75</v>
      </c>
      <c r="C767" s="348" t="s">
        <v>1063</v>
      </c>
      <c r="D767" s="348" t="s">
        <v>984</v>
      </c>
      <c r="E767" s="128">
        <v>616</v>
      </c>
      <c r="F767" s="722">
        <v>40099</v>
      </c>
      <c r="G767" s="130" t="s">
        <v>37</v>
      </c>
      <c r="H767" s="707">
        <v>2000</v>
      </c>
      <c r="I767" s="353"/>
      <c r="J767" s="132"/>
      <c r="K767" s="410" t="s">
        <v>68</v>
      </c>
      <c r="L767" s="133" t="s">
        <v>39</v>
      </c>
      <c r="M767" s="411" t="s">
        <v>985</v>
      </c>
      <c r="N767" s="412">
        <v>30</v>
      </c>
      <c r="O767" s="134"/>
      <c r="P767" s="134"/>
      <c r="Q767" s="134"/>
      <c r="R767" s="134"/>
      <c r="S767" s="134"/>
      <c r="T767" s="414">
        <v>0</v>
      </c>
      <c r="U767" s="371">
        <v>0</v>
      </c>
      <c r="V767" s="371">
        <v>0</v>
      </c>
      <c r="W767" s="371">
        <v>0</v>
      </c>
      <c r="X767" s="371">
        <v>0</v>
      </c>
      <c r="Y767" s="415"/>
    </row>
    <row r="768" spans="1:25" s="575" customFormat="1">
      <c r="A768" s="450">
        <v>86547900</v>
      </c>
      <c r="B768" s="408" t="s">
        <v>75</v>
      </c>
      <c r="C768" s="348" t="s">
        <v>1063</v>
      </c>
      <c r="D768" s="348" t="s">
        <v>134</v>
      </c>
      <c r="E768" s="128">
        <v>616</v>
      </c>
      <c r="F768" s="722">
        <v>40108</v>
      </c>
      <c r="G768" s="130" t="s">
        <v>37</v>
      </c>
      <c r="H768" s="707">
        <v>2000</v>
      </c>
      <c r="I768" s="353" t="s">
        <v>51</v>
      </c>
      <c r="J768" s="132">
        <v>4.4000000000000004</v>
      </c>
      <c r="K768" s="410" t="s">
        <v>68</v>
      </c>
      <c r="L768" s="133" t="s">
        <v>39</v>
      </c>
      <c r="M768" s="411" t="s">
        <v>985</v>
      </c>
      <c r="N768" s="412">
        <v>21</v>
      </c>
      <c r="O768" s="134">
        <v>1750000</v>
      </c>
      <c r="P768" s="134">
        <v>1750000</v>
      </c>
      <c r="Q768" s="134">
        <v>40041838</v>
      </c>
      <c r="R768" s="134">
        <v>363891</v>
      </c>
      <c r="S768" s="134">
        <v>40405729</v>
      </c>
      <c r="T768" s="414" t="s">
        <v>645</v>
      </c>
      <c r="U768" s="371">
        <v>0</v>
      </c>
      <c r="V768" s="371">
        <v>0</v>
      </c>
      <c r="W768" s="371">
        <v>0</v>
      </c>
      <c r="X768" s="371" t="s">
        <v>987</v>
      </c>
      <c r="Y768" s="415"/>
    </row>
    <row r="769" spans="1:25" s="575" customFormat="1">
      <c r="A769" s="450">
        <v>76073162</v>
      </c>
      <c r="B769" s="408">
        <v>5</v>
      </c>
      <c r="C769" s="373" t="s">
        <v>1064</v>
      </c>
      <c r="D769" s="348" t="s">
        <v>984</v>
      </c>
      <c r="E769" s="130">
        <v>301</v>
      </c>
      <c r="F769" s="722">
        <v>37516</v>
      </c>
      <c r="G769" s="130" t="s">
        <v>37</v>
      </c>
      <c r="H769" s="707">
        <v>2600</v>
      </c>
      <c r="I769" s="353"/>
      <c r="J769" s="132"/>
      <c r="K769" s="410" t="s">
        <v>985</v>
      </c>
      <c r="L769" s="133" t="s">
        <v>985</v>
      </c>
      <c r="M769" s="411" t="s">
        <v>985</v>
      </c>
      <c r="N769" s="412">
        <v>10</v>
      </c>
      <c r="O769" s="134"/>
      <c r="P769" s="134"/>
      <c r="Q769" s="134"/>
      <c r="R769" s="134"/>
      <c r="S769" s="134"/>
      <c r="T769" s="414">
        <v>0</v>
      </c>
      <c r="U769" s="371">
        <v>0</v>
      </c>
      <c r="V769" s="371">
        <v>0</v>
      </c>
      <c r="W769" s="371">
        <v>0</v>
      </c>
      <c r="X769" s="371" t="s">
        <v>987</v>
      </c>
      <c r="Y769" s="417" t="s">
        <v>1065</v>
      </c>
    </row>
    <row r="770" spans="1:25" s="575" customFormat="1">
      <c r="A770" s="450">
        <v>76073162</v>
      </c>
      <c r="B770" s="723">
        <v>5</v>
      </c>
      <c r="C770" s="373" t="s">
        <v>1064</v>
      </c>
      <c r="D770" s="348" t="s">
        <v>134</v>
      </c>
      <c r="E770" s="130">
        <v>301</v>
      </c>
      <c r="F770" s="722">
        <v>37516</v>
      </c>
      <c r="G770" s="130" t="s">
        <v>37</v>
      </c>
      <c r="H770" s="707">
        <v>5500</v>
      </c>
      <c r="I770" s="353" t="s">
        <v>140</v>
      </c>
      <c r="J770" s="132">
        <v>4.5</v>
      </c>
      <c r="K770" s="410" t="s">
        <v>49</v>
      </c>
      <c r="L770" s="133" t="s">
        <v>985</v>
      </c>
      <c r="M770" s="411" t="s">
        <v>985</v>
      </c>
      <c r="N770" s="412">
        <v>7</v>
      </c>
      <c r="O770" s="134">
        <v>2600000</v>
      </c>
      <c r="P770" s="134"/>
      <c r="Q770" s="134">
        <v>0</v>
      </c>
      <c r="R770" s="134"/>
      <c r="S770" s="134"/>
      <c r="T770" s="414" t="s">
        <v>645</v>
      </c>
      <c r="U770" s="371">
        <v>0</v>
      </c>
      <c r="V770" s="371">
        <v>0</v>
      </c>
      <c r="W770" s="371" t="s">
        <v>990</v>
      </c>
      <c r="X770" s="371" t="s">
        <v>987</v>
      </c>
      <c r="Y770" s="415" t="s">
        <v>993</v>
      </c>
    </row>
    <row r="771" spans="1:25" s="575" customFormat="1">
      <c r="A771" s="450">
        <v>76073162</v>
      </c>
      <c r="B771" s="723">
        <v>5</v>
      </c>
      <c r="C771" s="373" t="s">
        <v>1064</v>
      </c>
      <c r="D771" s="348" t="s">
        <v>142</v>
      </c>
      <c r="E771" s="130">
        <v>301</v>
      </c>
      <c r="F771" s="722">
        <v>38796</v>
      </c>
      <c r="G771" s="130" t="s">
        <v>37</v>
      </c>
      <c r="H771" s="707">
        <v>1800</v>
      </c>
      <c r="I771" s="353" t="s">
        <v>53</v>
      </c>
      <c r="J771" s="132" t="s">
        <v>143</v>
      </c>
      <c r="K771" s="410" t="s">
        <v>68</v>
      </c>
      <c r="L771" s="133" t="s">
        <v>985</v>
      </c>
      <c r="M771" s="411" t="s">
        <v>985</v>
      </c>
      <c r="N771" s="412">
        <v>10</v>
      </c>
      <c r="O771" s="134">
        <v>900000</v>
      </c>
      <c r="P771" s="134">
        <v>900000</v>
      </c>
      <c r="Q771" s="134">
        <v>20592945</v>
      </c>
      <c r="R771" s="134">
        <v>81992</v>
      </c>
      <c r="S771" s="134">
        <v>20674937</v>
      </c>
      <c r="T771" s="414" t="s">
        <v>645</v>
      </c>
      <c r="U771" s="371">
        <v>0</v>
      </c>
      <c r="V771" s="371">
        <v>0</v>
      </c>
      <c r="W771" s="371">
        <v>0</v>
      </c>
      <c r="X771" s="371" t="s">
        <v>987</v>
      </c>
      <c r="Y771" s="415" t="s">
        <v>993</v>
      </c>
    </row>
    <row r="772" spans="1:25" s="575" customFormat="1">
      <c r="A772" s="450">
        <v>76073162</v>
      </c>
      <c r="B772" s="723">
        <v>5</v>
      </c>
      <c r="C772" s="373" t="s">
        <v>1064</v>
      </c>
      <c r="D772" s="348" t="s">
        <v>984</v>
      </c>
      <c r="E772" s="128">
        <v>397</v>
      </c>
      <c r="F772" s="722">
        <v>38317</v>
      </c>
      <c r="G772" s="130" t="s">
        <v>37</v>
      </c>
      <c r="H772" s="707">
        <v>2500</v>
      </c>
      <c r="I772" s="353"/>
      <c r="J772" s="132"/>
      <c r="K772" s="410" t="s">
        <v>68</v>
      </c>
      <c r="L772" s="133" t="s">
        <v>985</v>
      </c>
      <c r="M772" s="411" t="s">
        <v>985</v>
      </c>
      <c r="N772" s="412">
        <v>10</v>
      </c>
      <c r="O772" s="134"/>
      <c r="P772" s="134"/>
      <c r="Q772" s="134"/>
      <c r="R772" s="134"/>
      <c r="S772" s="134"/>
      <c r="T772" s="414">
        <v>0</v>
      </c>
      <c r="U772" s="371">
        <v>0</v>
      </c>
      <c r="V772" s="371">
        <v>0</v>
      </c>
      <c r="W772" s="371">
        <v>0</v>
      </c>
      <c r="X772" s="371">
        <v>0</v>
      </c>
      <c r="Y772" s="417" t="s">
        <v>1065</v>
      </c>
    </row>
    <row r="773" spans="1:25" s="575" customFormat="1">
      <c r="A773" s="450">
        <v>76073162</v>
      </c>
      <c r="B773" s="723">
        <v>5</v>
      </c>
      <c r="C773" s="373" t="s">
        <v>1064</v>
      </c>
      <c r="D773" s="348" t="s">
        <v>134</v>
      </c>
      <c r="E773" s="128">
        <v>397</v>
      </c>
      <c r="F773" s="722">
        <v>38317</v>
      </c>
      <c r="G773" s="130" t="s">
        <v>37</v>
      </c>
      <c r="H773" s="707">
        <v>2500</v>
      </c>
      <c r="I773" s="353" t="s">
        <v>56</v>
      </c>
      <c r="J773" s="132">
        <v>3.5</v>
      </c>
      <c r="K773" s="410" t="s">
        <v>68</v>
      </c>
      <c r="L773" s="133" t="s">
        <v>985</v>
      </c>
      <c r="M773" s="411" t="s">
        <v>985</v>
      </c>
      <c r="N773" s="412">
        <v>8</v>
      </c>
      <c r="O773" s="134">
        <v>2100000</v>
      </c>
      <c r="P773" s="134"/>
      <c r="Q773" s="134">
        <v>0</v>
      </c>
      <c r="R773" s="134"/>
      <c r="S773" s="134"/>
      <c r="T773" s="414" t="s">
        <v>645</v>
      </c>
      <c r="U773" s="371">
        <v>0</v>
      </c>
      <c r="V773" s="371">
        <v>0</v>
      </c>
      <c r="W773" s="371" t="s">
        <v>990</v>
      </c>
      <c r="X773" s="371" t="s">
        <v>987</v>
      </c>
      <c r="Y773" s="415"/>
    </row>
    <row r="774" spans="1:25" s="575" customFormat="1">
      <c r="A774" s="450">
        <v>76073162</v>
      </c>
      <c r="B774" s="723">
        <v>5</v>
      </c>
      <c r="C774" s="373" t="s">
        <v>1064</v>
      </c>
      <c r="D774" s="348" t="s">
        <v>984</v>
      </c>
      <c r="E774" s="128">
        <v>398</v>
      </c>
      <c r="F774" s="722">
        <v>38317</v>
      </c>
      <c r="G774" s="130" t="s">
        <v>37</v>
      </c>
      <c r="H774" s="707">
        <v>3000</v>
      </c>
      <c r="I774" s="353"/>
      <c r="J774" s="132"/>
      <c r="K774" s="410" t="s">
        <v>68</v>
      </c>
      <c r="L774" s="133" t="s">
        <v>985</v>
      </c>
      <c r="M774" s="411" t="s">
        <v>985</v>
      </c>
      <c r="N774" s="412">
        <v>25</v>
      </c>
      <c r="O774" s="134"/>
      <c r="P774" s="134"/>
      <c r="Q774" s="134"/>
      <c r="R774" s="134"/>
      <c r="S774" s="134"/>
      <c r="T774" s="414">
        <v>0</v>
      </c>
      <c r="U774" s="371">
        <v>0</v>
      </c>
      <c r="V774" s="371">
        <v>0</v>
      </c>
      <c r="W774" s="371">
        <v>0</v>
      </c>
      <c r="X774" s="371">
        <v>0</v>
      </c>
      <c r="Y774" s="417" t="s">
        <v>1065</v>
      </c>
    </row>
    <row r="775" spans="1:25" s="575" customFormat="1">
      <c r="A775" s="450">
        <v>76073162</v>
      </c>
      <c r="B775" s="723">
        <v>5</v>
      </c>
      <c r="C775" s="373" t="s">
        <v>1064</v>
      </c>
      <c r="D775" s="348" t="s">
        <v>134</v>
      </c>
      <c r="E775" s="128">
        <v>398</v>
      </c>
      <c r="F775" s="722">
        <v>38317</v>
      </c>
      <c r="G775" s="130" t="s">
        <v>37</v>
      </c>
      <c r="H775" s="707">
        <v>3000</v>
      </c>
      <c r="I775" s="353" t="s">
        <v>51</v>
      </c>
      <c r="J775" s="132">
        <v>5.25</v>
      </c>
      <c r="K775" s="410" t="s">
        <v>68</v>
      </c>
      <c r="L775" s="133" t="s">
        <v>985</v>
      </c>
      <c r="M775" s="411" t="s">
        <v>985</v>
      </c>
      <c r="N775" s="412">
        <v>25</v>
      </c>
      <c r="O775" s="134">
        <v>2400000</v>
      </c>
      <c r="P775" s="134">
        <v>2400000</v>
      </c>
      <c r="Q775" s="134">
        <v>54914520</v>
      </c>
      <c r="R775" s="134">
        <v>239823</v>
      </c>
      <c r="S775" s="134">
        <v>55154343</v>
      </c>
      <c r="T775" s="414" t="s">
        <v>645</v>
      </c>
      <c r="U775" s="371">
        <v>0</v>
      </c>
      <c r="V775" s="371">
        <v>0</v>
      </c>
      <c r="W775" s="371">
        <v>0</v>
      </c>
      <c r="X775" s="371" t="s">
        <v>987</v>
      </c>
      <c r="Y775" s="415"/>
    </row>
    <row r="776" spans="1:25" s="575" customFormat="1">
      <c r="A776" s="450">
        <v>76073162</v>
      </c>
      <c r="B776" s="408">
        <v>5</v>
      </c>
      <c r="C776" s="373" t="s">
        <v>1064</v>
      </c>
      <c r="D776" s="348" t="s">
        <v>984</v>
      </c>
      <c r="E776" s="128">
        <v>664</v>
      </c>
      <c r="F776" s="722">
        <v>40682</v>
      </c>
      <c r="G776" s="130" t="s">
        <v>37</v>
      </c>
      <c r="H776" s="707">
        <v>10000</v>
      </c>
      <c r="I776" s="353"/>
      <c r="J776" s="132"/>
      <c r="K776" s="410" t="s">
        <v>68</v>
      </c>
      <c r="L776" s="133" t="s">
        <v>39</v>
      </c>
      <c r="M776" s="411" t="s">
        <v>49</v>
      </c>
      <c r="N776" s="412">
        <v>10</v>
      </c>
      <c r="O776" s="134"/>
      <c r="P776" s="134"/>
      <c r="Q776" s="134"/>
      <c r="R776" s="134"/>
      <c r="S776" s="134"/>
      <c r="T776" s="414">
        <v>0</v>
      </c>
      <c r="U776" s="371">
        <v>0</v>
      </c>
      <c r="V776" s="371">
        <v>0</v>
      </c>
      <c r="W776" s="371">
        <v>0</v>
      </c>
      <c r="X776" s="371">
        <v>0</v>
      </c>
      <c r="Y776" s="417" t="s">
        <v>1065</v>
      </c>
    </row>
    <row r="777" spans="1:25" s="575" customFormat="1">
      <c r="A777" s="450">
        <v>76073162</v>
      </c>
      <c r="B777" s="408">
        <v>5</v>
      </c>
      <c r="C777" s="373" t="s">
        <v>1064</v>
      </c>
      <c r="D777" s="348" t="s">
        <v>134</v>
      </c>
      <c r="E777" s="128">
        <v>664</v>
      </c>
      <c r="F777" s="722">
        <v>40814</v>
      </c>
      <c r="G777" s="130" t="s">
        <v>37</v>
      </c>
      <c r="H777" s="707">
        <v>2000</v>
      </c>
      <c r="I777" s="353" t="s">
        <v>60</v>
      </c>
      <c r="J777" s="132">
        <v>3</v>
      </c>
      <c r="K777" s="410" t="s">
        <v>68</v>
      </c>
      <c r="L777" s="133" t="s">
        <v>985</v>
      </c>
      <c r="M777" s="411" t="s">
        <v>985</v>
      </c>
      <c r="N777" s="412">
        <v>8</v>
      </c>
      <c r="O777" s="134">
        <v>1000000</v>
      </c>
      <c r="P777" s="134">
        <v>1000000</v>
      </c>
      <c r="Q777" s="134">
        <v>22881050</v>
      </c>
      <c r="R777" s="134">
        <v>131889</v>
      </c>
      <c r="S777" s="134">
        <v>23012939</v>
      </c>
      <c r="T777" s="414" t="s">
        <v>645</v>
      </c>
      <c r="U777" s="371">
        <v>0</v>
      </c>
      <c r="V777" s="371">
        <v>0</v>
      </c>
      <c r="W777" s="371">
        <v>0</v>
      </c>
      <c r="X777" s="371">
        <v>0</v>
      </c>
      <c r="Y777" s="415"/>
    </row>
    <row r="778" spans="1:25" s="575" customFormat="1">
      <c r="A778" s="450">
        <v>76073162</v>
      </c>
      <c r="B778" s="408">
        <v>5</v>
      </c>
      <c r="C778" s="373" t="s">
        <v>1064</v>
      </c>
      <c r="D778" s="348" t="s">
        <v>984</v>
      </c>
      <c r="E778" s="128">
        <v>665</v>
      </c>
      <c r="F778" s="722">
        <v>40682</v>
      </c>
      <c r="G778" s="130" t="s">
        <v>37</v>
      </c>
      <c r="H778" s="707">
        <v>10000</v>
      </c>
      <c r="I778" s="353"/>
      <c r="J778" s="132"/>
      <c r="K778" s="410" t="s">
        <v>68</v>
      </c>
      <c r="L778" s="133" t="s">
        <v>39</v>
      </c>
      <c r="M778" s="411" t="s">
        <v>49</v>
      </c>
      <c r="N778" s="412">
        <v>30</v>
      </c>
      <c r="O778" s="134"/>
      <c r="P778" s="134"/>
      <c r="Q778" s="134"/>
      <c r="R778" s="134"/>
      <c r="S778" s="134"/>
      <c r="T778" s="414">
        <v>0</v>
      </c>
      <c r="U778" s="371">
        <v>0</v>
      </c>
      <c r="V778" s="371">
        <v>0</v>
      </c>
      <c r="W778" s="371">
        <v>0</v>
      </c>
      <c r="X778" s="371">
        <v>0</v>
      </c>
      <c r="Y778" s="417" t="s">
        <v>1065</v>
      </c>
    </row>
    <row r="779" spans="1:25" s="575" customFormat="1">
      <c r="A779" s="450">
        <v>76073162</v>
      </c>
      <c r="B779" s="408">
        <v>5</v>
      </c>
      <c r="C779" s="373" t="s">
        <v>1064</v>
      </c>
      <c r="D779" s="348" t="s">
        <v>134</v>
      </c>
      <c r="E779" s="128">
        <v>665</v>
      </c>
      <c r="F779" s="722">
        <v>40777</v>
      </c>
      <c r="G779" s="130" t="s">
        <v>37</v>
      </c>
      <c r="H779" s="707">
        <v>2000</v>
      </c>
      <c r="I779" s="353" t="s">
        <v>59</v>
      </c>
      <c r="J779" s="132">
        <v>3.35</v>
      </c>
      <c r="K779" s="410" t="s">
        <v>68</v>
      </c>
      <c r="L779" s="133" t="s">
        <v>985</v>
      </c>
      <c r="M779" s="411" t="s">
        <v>985</v>
      </c>
      <c r="N779" s="412">
        <v>21</v>
      </c>
      <c r="O779" s="134"/>
      <c r="P779" s="134"/>
      <c r="Q779" s="134">
        <v>0</v>
      </c>
      <c r="R779" s="134"/>
      <c r="S779" s="134"/>
      <c r="T779" s="414" t="s">
        <v>645</v>
      </c>
      <c r="U779" s="371">
        <v>0</v>
      </c>
      <c r="V779" s="371" t="s">
        <v>988</v>
      </c>
      <c r="W779" s="371">
        <v>0</v>
      </c>
      <c r="X779" s="371">
        <v>0</v>
      </c>
      <c r="Y779" s="415"/>
    </row>
    <row r="780" spans="1:25" s="575" customFormat="1">
      <c r="A780" s="450">
        <v>76073162</v>
      </c>
      <c r="B780" s="408">
        <v>5</v>
      </c>
      <c r="C780" s="373" t="s">
        <v>1064</v>
      </c>
      <c r="D780" s="348" t="s">
        <v>142</v>
      </c>
      <c r="E780" s="128">
        <v>665</v>
      </c>
      <c r="F780" s="722">
        <v>40814</v>
      </c>
      <c r="G780" s="130" t="s">
        <v>37</v>
      </c>
      <c r="H780" s="707">
        <v>2000</v>
      </c>
      <c r="I780" s="353" t="s">
        <v>64</v>
      </c>
      <c r="J780" s="132">
        <v>3.6</v>
      </c>
      <c r="K780" s="410" t="s">
        <v>68</v>
      </c>
      <c r="L780" s="133" t="s">
        <v>985</v>
      </c>
      <c r="M780" s="411" t="s">
        <v>985</v>
      </c>
      <c r="N780" s="412">
        <v>21</v>
      </c>
      <c r="O780" s="134">
        <v>1000000</v>
      </c>
      <c r="P780" s="134">
        <v>1000000</v>
      </c>
      <c r="Q780" s="134">
        <v>22881050</v>
      </c>
      <c r="R780" s="134">
        <v>157894</v>
      </c>
      <c r="S780" s="134">
        <v>23038944</v>
      </c>
      <c r="T780" s="414" t="s">
        <v>645</v>
      </c>
      <c r="U780" s="371">
        <v>0</v>
      </c>
      <c r="V780" s="371">
        <v>0</v>
      </c>
      <c r="W780" s="371">
        <v>0</v>
      </c>
      <c r="X780" s="371">
        <v>0</v>
      </c>
      <c r="Y780" s="415"/>
    </row>
    <row r="781" spans="1:25" s="575" customFormat="1">
      <c r="A781" s="450">
        <v>96945440</v>
      </c>
      <c r="B781" s="723">
        <v>8</v>
      </c>
      <c r="C781" s="348" t="s">
        <v>1066</v>
      </c>
      <c r="D781" s="348" t="s">
        <v>989</v>
      </c>
      <c r="E781" s="128">
        <v>359</v>
      </c>
      <c r="F781" s="722">
        <v>37936</v>
      </c>
      <c r="G781" s="130" t="s">
        <v>37</v>
      </c>
      <c r="H781" s="707">
        <v>13000</v>
      </c>
      <c r="I781" s="353" t="s">
        <v>67</v>
      </c>
      <c r="J781" s="132">
        <v>5.3</v>
      </c>
      <c r="K781" s="410" t="s">
        <v>170</v>
      </c>
      <c r="L781" s="133" t="s">
        <v>985</v>
      </c>
      <c r="M781" s="411" t="s">
        <v>985</v>
      </c>
      <c r="N781" s="412">
        <v>23</v>
      </c>
      <c r="O781" s="134">
        <v>13000000</v>
      </c>
      <c r="P781" s="134">
        <v>12837500</v>
      </c>
      <c r="Q781" s="134">
        <v>293735479</v>
      </c>
      <c r="R781" s="134">
        <v>7265058</v>
      </c>
      <c r="S781" s="134">
        <v>301000537</v>
      </c>
      <c r="T781" s="414" t="s">
        <v>645</v>
      </c>
      <c r="U781" s="371">
        <v>0</v>
      </c>
      <c r="V781" s="371">
        <v>0</v>
      </c>
      <c r="W781" s="371">
        <v>0</v>
      </c>
      <c r="X781" s="371" t="s">
        <v>987</v>
      </c>
      <c r="Y781" s="415" t="s">
        <v>993</v>
      </c>
    </row>
    <row r="782" spans="1:25" s="575" customFormat="1">
      <c r="A782" s="450">
        <v>96945440</v>
      </c>
      <c r="B782" s="723">
        <v>8</v>
      </c>
      <c r="C782" s="348" t="s">
        <v>1066</v>
      </c>
      <c r="D782" s="348" t="s">
        <v>989</v>
      </c>
      <c r="E782" s="128">
        <v>359</v>
      </c>
      <c r="F782" s="722">
        <v>37936</v>
      </c>
      <c r="G782" s="130" t="s">
        <v>37</v>
      </c>
      <c r="H782" s="724">
        <v>0.5</v>
      </c>
      <c r="I782" s="353" t="s">
        <v>73</v>
      </c>
      <c r="J782" s="132">
        <v>5.3</v>
      </c>
      <c r="K782" s="410" t="s">
        <v>170</v>
      </c>
      <c r="L782" s="133" t="s">
        <v>985</v>
      </c>
      <c r="M782" s="411" t="s">
        <v>985</v>
      </c>
      <c r="N782" s="412">
        <v>23</v>
      </c>
      <c r="O782" s="134">
        <v>500</v>
      </c>
      <c r="P782" s="134">
        <v>494</v>
      </c>
      <c r="Q782" s="134">
        <v>11303</v>
      </c>
      <c r="R782" s="134">
        <v>274</v>
      </c>
      <c r="S782" s="134">
        <v>11577</v>
      </c>
      <c r="T782" s="414" t="s">
        <v>645</v>
      </c>
      <c r="U782" s="371">
        <v>0</v>
      </c>
      <c r="V782" s="371">
        <v>0</v>
      </c>
      <c r="W782" s="371">
        <v>0</v>
      </c>
      <c r="X782" s="371" t="s">
        <v>987</v>
      </c>
      <c r="Y782" s="415" t="s">
        <v>993</v>
      </c>
    </row>
    <row r="783" spans="1:25" s="575" customFormat="1">
      <c r="A783" s="450">
        <v>96762780</v>
      </c>
      <c r="B783" s="723">
        <v>1</v>
      </c>
      <c r="C783" s="348" t="s">
        <v>1067</v>
      </c>
      <c r="D783" s="348" t="s">
        <v>989</v>
      </c>
      <c r="E783" s="130">
        <v>287</v>
      </c>
      <c r="F783" s="722">
        <v>37323</v>
      </c>
      <c r="G783" s="130" t="s">
        <v>37</v>
      </c>
      <c r="H783" s="707">
        <v>3460</v>
      </c>
      <c r="I783" s="353" t="s">
        <v>125</v>
      </c>
      <c r="J783" s="132">
        <v>6</v>
      </c>
      <c r="K783" s="410" t="s">
        <v>49</v>
      </c>
      <c r="L783" s="133" t="s">
        <v>985</v>
      </c>
      <c r="M783" s="411" t="s">
        <v>985</v>
      </c>
      <c r="N783" s="412">
        <v>16</v>
      </c>
      <c r="O783" s="134">
        <v>3460000</v>
      </c>
      <c r="P783" s="134">
        <v>1694881</v>
      </c>
      <c r="Q783" s="134">
        <v>38780657</v>
      </c>
      <c r="R783" s="134">
        <v>831591</v>
      </c>
      <c r="S783" s="134">
        <v>39612248</v>
      </c>
      <c r="T783" s="414" t="s">
        <v>645</v>
      </c>
      <c r="U783" s="371">
        <v>0</v>
      </c>
      <c r="V783" s="371">
        <v>0</v>
      </c>
      <c r="W783" s="371">
        <v>0</v>
      </c>
      <c r="X783" s="371" t="s">
        <v>987</v>
      </c>
      <c r="Y783" s="415" t="s">
        <v>993</v>
      </c>
    </row>
    <row r="784" spans="1:25" s="575" customFormat="1">
      <c r="A784" s="450">
        <v>96762780</v>
      </c>
      <c r="B784" s="723">
        <v>1</v>
      </c>
      <c r="C784" s="348" t="s">
        <v>1067</v>
      </c>
      <c r="D784" s="348" t="s">
        <v>989</v>
      </c>
      <c r="E784" s="130">
        <v>287</v>
      </c>
      <c r="F784" s="722">
        <v>37323</v>
      </c>
      <c r="G784" s="130" t="s">
        <v>37</v>
      </c>
      <c r="H784" s="707">
        <v>870</v>
      </c>
      <c r="I784" s="353" t="s">
        <v>126</v>
      </c>
      <c r="J784" s="132">
        <v>6</v>
      </c>
      <c r="K784" s="410" t="s">
        <v>49</v>
      </c>
      <c r="L784" s="133" t="s">
        <v>985</v>
      </c>
      <c r="M784" s="411" t="s">
        <v>985</v>
      </c>
      <c r="N784" s="412">
        <v>16</v>
      </c>
      <c r="O784" s="134">
        <v>865000</v>
      </c>
      <c r="P784" s="134">
        <v>423720.25</v>
      </c>
      <c r="Q784" s="134">
        <v>9695164</v>
      </c>
      <c r="R784" s="134">
        <v>207898</v>
      </c>
      <c r="S784" s="134">
        <v>9903062</v>
      </c>
      <c r="T784" s="414" t="s">
        <v>645</v>
      </c>
      <c r="U784" s="371">
        <v>0</v>
      </c>
      <c r="V784" s="371">
        <v>0</v>
      </c>
      <c r="W784" s="371">
        <v>0</v>
      </c>
      <c r="X784" s="371" t="s">
        <v>987</v>
      </c>
      <c r="Y784" s="415" t="s">
        <v>993</v>
      </c>
    </row>
    <row r="785" spans="1:25" s="575" customFormat="1">
      <c r="A785" s="450">
        <v>96762780</v>
      </c>
      <c r="B785" s="723">
        <v>1</v>
      </c>
      <c r="C785" s="348" t="s">
        <v>1067</v>
      </c>
      <c r="D785" s="348" t="s">
        <v>989</v>
      </c>
      <c r="E785" s="130">
        <v>287</v>
      </c>
      <c r="F785" s="722">
        <v>37323</v>
      </c>
      <c r="G785" s="130" t="s">
        <v>37</v>
      </c>
      <c r="H785" s="707">
        <v>990</v>
      </c>
      <c r="I785" s="353" t="s">
        <v>127</v>
      </c>
      <c r="J785" s="132">
        <v>6</v>
      </c>
      <c r="K785" s="410" t="s">
        <v>49</v>
      </c>
      <c r="L785" s="133" t="s">
        <v>985</v>
      </c>
      <c r="M785" s="411" t="s">
        <v>985</v>
      </c>
      <c r="N785" s="412">
        <v>16</v>
      </c>
      <c r="O785" s="134">
        <v>970000</v>
      </c>
      <c r="P785" s="134">
        <v>680804.93</v>
      </c>
      <c r="Q785" s="134">
        <v>15577532</v>
      </c>
      <c r="R785" s="134">
        <v>334036</v>
      </c>
      <c r="S785" s="134">
        <v>15911568</v>
      </c>
      <c r="T785" s="414" t="s">
        <v>645</v>
      </c>
      <c r="U785" s="371">
        <v>0</v>
      </c>
      <c r="V785" s="371">
        <v>0</v>
      </c>
      <c r="W785" s="371">
        <v>0</v>
      </c>
      <c r="X785" s="371" t="s">
        <v>987</v>
      </c>
      <c r="Y785" s="415" t="s">
        <v>993</v>
      </c>
    </row>
    <row r="786" spans="1:25" s="575" customFormat="1">
      <c r="A786" s="450">
        <v>96762780</v>
      </c>
      <c r="B786" s="723">
        <v>1</v>
      </c>
      <c r="C786" s="348" t="s">
        <v>1067</v>
      </c>
      <c r="D786" s="348" t="s">
        <v>989</v>
      </c>
      <c r="E786" s="130">
        <v>287</v>
      </c>
      <c r="F786" s="722">
        <v>37323</v>
      </c>
      <c r="G786" s="130" t="s">
        <v>37</v>
      </c>
      <c r="H786" s="707">
        <v>245</v>
      </c>
      <c r="I786" s="353" t="s">
        <v>128</v>
      </c>
      <c r="J786" s="132">
        <v>6</v>
      </c>
      <c r="K786" s="410" t="s">
        <v>49</v>
      </c>
      <c r="L786" s="133" t="s">
        <v>985</v>
      </c>
      <c r="M786" s="411" t="s">
        <v>985</v>
      </c>
      <c r="N786" s="412">
        <v>16</v>
      </c>
      <c r="O786" s="134">
        <v>245000</v>
      </c>
      <c r="P786" s="134">
        <v>171955.87</v>
      </c>
      <c r="Q786" s="134">
        <v>3934531</v>
      </c>
      <c r="R786" s="134">
        <v>84370</v>
      </c>
      <c r="S786" s="134">
        <v>4018901</v>
      </c>
      <c r="T786" s="414" t="s">
        <v>645</v>
      </c>
      <c r="U786" s="371">
        <v>0</v>
      </c>
      <c r="V786" s="371">
        <v>0</v>
      </c>
      <c r="W786" s="371">
        <v>0</v>
      </c>
      <c r="X786" s="371" t="s">
        <v>987</v>
      </c>
      <c r="Y786" s="415" t="s">
        <v>993</v>
      </c>
    </row>
    <row r="787" spans="1:25" s="575" customFormat="1">
      <c r="A787" s="450">
        <v>96762780</v>
      </c>
      <c r="B787" s="723">
        <v>1</v>
      </c>
      <c r="C787" s="348" t="s">
        <v>1067</v>
      </c>
      <c r="D787" s="348" t="s">
        <v>989</v>
      </c>
      <c r="E787" s="128">
        <v>464</v>
      </c>
      <c r="F787" s="722">
        <v>38856</v>
      </c>
      <c r="G787" s="130" t="s">
        <v>37</v>
      </c>
      <c r="H787" s="707">
        <v>970</v>
      </c>
      <c r="I787" s="353" t="s">
        <v>147</v>
      </c>
      <c r="J787" s="132">
        <v>4</v>
      </c>
      <c r="K787" s="410" t="s">
        <v>68</v>
      </c>
      <c r="L787" s="133" t="s">
        <v>39</v>
      </c>
      <c r="M787" s="411" t="s">
        <v>985</v>
      </c>
      <c r="N787" s="412">
        <v>12</v>
      </c>
      <c r="O787" s="134">
        <v>970000</v>
      </c>
      <c r="P787" s="134">
        <v>1004579.56</v>
      </c>
      <c r="Q787" s="134">
        <v>22985835</v>
      </c>
      <c r="R787" s="134">
        <v>341407</v>
      </c>
      <c r="S787" s="134">
        <v>23327242</v>
      </c>
      <c r="T787" s="414" t="s">
        <v>645</v>
      </c>
      <c r="U787" s="371">
        <v>0</v>
      </c>
      <c r="V787" s="371">
        <v>0</v>
      </c>
      <c r="W787" s="371">
        <v>0</v>
      </c>
      <c r="X787" s="371" t="s">
        <v>987</v>
      </c>
      <c r="Y787" s="415" t="s">
        <v>993</v>
      </c>
    </row>
    <row r="788" spans="1:25" s="575" customFormat="1">
      <c r="A788" s="450">
        <v>96762780</v>
      </c>
      <c r="B788" s="723">
        <v>1</v>
      </c>
      <c r="C788" s="348" t="s">
        <v>1067</v>
      </c>
      <c r="D788" s="348" t="s">
        <v>989</v>
      </c>
      <c r="E788" s="128">
        <v>464</v>
      </c>
      <c r="F788" s="722">
        <v>38856</v>
      </c>
      <c r="G788" s="130" t="s">
        <v>37</v>
      </c>
      <c r="H788" s="726">
        <v>0.1</v>
      </c>
      <c r="I788" s="353" t="s">
        <v>148</v>
      </c>
      <c r="J788" s="132">
        <v>4</v>
      </c>
      <c r="K788" s="410" t="s">
        <v>68</v>
      </c>
      <c r="L788" s="133" t="s">
        <v>39</v>
      </c>
      <c r="M788" s="411" t="s">
        <v>985</v>
      </c>
      <c r="N788" s="412">
        <v>12</v>
      </c>
      <c r="O788" s="134">
        <v>100</v>
      </c>
      <c r="P788" s="134">
        <v>103.56</v>
      </c>
      <c r="Q788" s="134">
        <v>2370</v>
      </c>
      <c r="R788" s="134">
        <v>35</v>
      </c>
      <c r="S788" s="134">
        <v>2405</v>
      </c>
      <c r="T788" s="414" t="s">
        <v>645</v>
      </c>
      <c r="U788" s="371">
        <v>0</v>
      </c>
      <c r="V788" s="371">
        <v>0</v>
      </c>
      <c r="W788" s="371">
        <v>0</v>
      </c>
      <c r="X788" s="371" t="s">
        <v>987</v>
      </c>
      <c r="Y788" s="415" t="s">
        <v>993</v>
      </c>
    </row>
    <row r="789" spans="1:25" s="575" customFormat="1">
      <c r="A789" s="450">
        <v>96989050</v>
      </c>
      <c r="B789" s="408" t="s">
        <v>75</v>
      </c>
      <c r="C789" s="348" t="s">
        <v>1068</v>
      </c>
      <c r="D789" s="348" t="s">
        <v>989</v>
      </c>
      <c r="E789" s="128">
        <v>448</v>
      </c>
      <c r="F789" s="722">
        <v>38713</v>
      </c>
      <c r="G789" s="130" t="s">
        <v>37</v>
      </c>
      <c r="H789" s="707">
        <v>990</v>
      </c>
      <c r="I789" s="353" t="s">
        <v>46</v>
      </c>
      <c r="J789" s="132">
        <v>4.25</v>
      </c>
      <c r="K789" s="410" t="s">
        <v>68</v>
      </c>
      <c r="L789" s="133" t="s">
        <v>985</v>
      </c>
      <c r="M789" s="411" t="s">
        <v>985</v>
      </c>
      <c r="N789" s="412">
        <v>24.5</v>
      </c>
      <c r="O789" s="134">
        <v>990000</v>
      </c>
      <c r="P789" s="134">
        <v>547349.62</v>
      </c>
      <c r="Q789" s="134">
        <v>12523934</v>
      </c>
      <c r="R789" s="134">
        <v>223859</v>
      </c>
      <c r="S789" s="134">
        <v>12747793</v>
      </c>
      <c r="T789" s="414" t="s">
        <v>645</v>
      </c>
      <c r="U789" s="371">
        <v>0</v>
      </c>
      <c r="V789" s="371">
        <v>0</v>
      </c>
      <c r="W789" s="371">
        <v>0</v>
      </c>
      <c r="X789" s="371" t="s">
        <v>987</v>
      </c>
      <c r="Y789" s="415" t="s">
        <v>993</v>
      </c>
    </row>
    <row r="790" spans="1:25" s="575" customFormat="1">
      <c r="A790" s="450">
        <v>96818910</v>
      </c>
      <c r="B790" s="723">
        <v>7</v>
      </c>
      <c r="C790" s="348" t="s">
        <v>1069</v>
      </c>
      <c r="D790" s="348" t="s">
        <v>989</v>
      </c>
      <c r="E790" s="130">
        <v>291</v>
      </c>
      <c r="F790" s="722">
        <v>37358</v>
      </c>
      <c r="G790" s="130" t="s">
        <v>37</v>
      </c>
      <c r="H790" s="707">
        <v>429</v>
      </c>
      <c r="I790" s="353" t="s">
        <v>67</v>
      </c>
      <c r="J790" s="132">
        <v>5.6</v>
      </c>
      <c r="K790" s="410" t="s">
        <v>49</v>
      </c>
      <c r="L790" s="133" t="s">
        <v>985</v>
      </c>
      <c r="M790" s="411" t="s">
        <v>985</v>
      </c>
      <c r="N790" s="412">
        <v>8</v>
      </c>
      <c r="O790" s="134">
        <v>376926.45</v>
      </c>
      <c r="P790" s="134"/>
      <c r="Q790" s="134">
        <v>0</v>
      </c>
      <c r="R790" s="134"/>
      <c r="S790" s="134"/>
      <c r="T790" s="414" t="s">
        <v>645</v>
      </c>
      <c r="U790" s="371">
        <v>0</v>
      </c>
      <c r="V790" s="371">
        <v>0</v>
      </c>
      <c r="W790" s="371" t="s">
        <v>990</v>
      </c>
      <c r="X790" s="371" t="s">
        <v>987</v>
      </c>
      <c r="Y790" s="415" t="s">
        <v>993</v>
      </c>
    </row>
    <row r="791" spans="1:25" s="575" customFormat="1">
      <c r="A791" s="450">
        <v>96818910</v>
      </c>
      <c r="B791" s="723">
        <v>7</v>
      </c>
      <c r="C791" s="348" t="s">
        <v>1069</v>
      </c>
      <c r="D791" s="348" t="s">
        <v>989</v>
      </c>
      <c r="E791" s="130">
        <v>291</v>
      </c>
      <c r="F791" s="722">
        <v>37358</v>
      </c>
      <c r="G791" s="130" t="s">
        <v>37</v>
      </c>
      <c r="H791" s="707">
        <v>1220</v>
      </c>
      <c r="I791" s="353" t="s">
        <v>73</v>
      </c>
      <c r="J791" s="132">
        <v>5.6</v>
      </c>
      <c r="K791" s="410" t="s">
        <v>49</v>
      </c>
      <c r="L791" s="133" t="s">
        <v>985</v>
      </c>
      <c r="M791" s="411" t="s">
        <v>985</v>
      </c>
      <c r="N791" s="412">
        <v>8</v>
      </c>
      <c r="O791" s="134">
        <v>1048039.45</v>
      </c>
      <c r="P791" s="134"/>
      <c r="Q791" s="134">
        <v>0</v>
      </c>
      <c r="R791" s="134"/>
      <c r="S791" s="134"/>
      <c r="T791" s="414" t="s">
        <v>645</v>
      </c>
      <c r="U791" s="371">
        <v>0</v>
      </c>
      <c r="V791" s="371">
        <v>0</v>
      </c>
      <c r="W791" s="371" t="s">
        <v>990</v>
      </c>
      <c r="X791" s="371" t="s">
        <v>987</v>
      </c>
      <c r="Y791" s="415" t="s">
        <v>993</v>
      </c>
    </row>
    <row r="792" spans="1:25" s="575" customFormat="1">
      <c r="A792" s="450">
        <v>96818910</v>
      </c>
      <c r="B792" s="723">
        <v>7</v>
      </c>
      <c r="C792" s="348" t="s">
        <v>1069</v>
      </c>
      <c r="D792" s="348" t="s">
        <v>989</v>
      </c>
      <c r="E792" s="130">
        <v>291</v>
      </c>
      <c r="F792" s="722">
        <v>37358</v>
      </c>
      <c r="G792" s="130" t="s">
        <v>37</v>
      </c>
      <c r="H792" s="707">
        <v>523</v>
      </c>
      <c r="I792" s="353" t="s">
        <v>71</v>
      </c>
      <c r="J792" s="132">
        <v>6</v>
      </c>
      <c r="K792" s="410" t="s">
        <v>49</v>
      </c>
      <c r="L792" s="133" t="s">
        <v>985</v>
      </c>
      <c r="M792" s="411" t="s">
        <v>985</v>
      </c>
      <c r="N792" s="412">
        <v>23</v>
      </c>
      <c r="O792" s="134">
        <v>549102</v>
      </c>
      <c r="P792" s="134">
        <v>739937</v>
      </c>
      <c r="Q792" s="134">
        <v>16930535</v>
      </c>
      <c r="R792" s="134">
        <v>372987</v>
      </c>
      <c r="S792" s="134">
        <v>17303522</v>
      </c>
      <c r="T792" s="414" t="s">
        <v>645</v>
      </c>
      <c r="U792" s="371">
        <v>0</v>
      </c>
      <c r="V792" s="371">
        <v>0</v>
      </c>
      <c r="W792" s="371">
        <v>0</v>
      </c>
      <c r="X792" s="371" t="s">
        <v>987</v>
      </c>
      <c r="Y792" s="415" t="s">
        <v>1055</v>
      </c>
    </row>
    <row r="793" spans="1:25" s="575" customFormat="1">
      <c r="A793" s="450">
        <v>96818910</v>
      </c>
      <c r="B793" s="723">
        <v>7</v>
      </c>
      <c r="C793" s="348" t="s">
        <v>1069</v>
      </c>
      <c r="D793" s="348" t="s">
        <v>989</v>
      </c>
      <c r="E793" s="130">
        <v>291</v>
      </c>
      <c r="F793" s="722">
        <v>37358</v>
      </c>
      <c r="G793" s="130" t="s">
        <v>37</v>
      </c>
      <c r="H793" s="707">
        <v>1550</v>
      </c>
      <c r="I793" s="353" t="s">
        <v>72</v>
      </c>
      <c r="J793" s="132">
        <v>6</v>
      </c>
      <c r="K793" s="410" t="s">
        <v>49</v>
      </c>
      <c r="L793" s="133" t="s">
        <v>985</v>
      </c>
      <c r="M793" s="411" t="s">
        <v>985</v>
      </c>
      <c r="N793" s="412">
        <v>23</v>
      </c>
      <c r="O793" s="134">
        <v>1639900</v>
      </c>
      <c r="P793" s="134">
        <v>2209831.11</v>
      </c>
      <c r="Q793" s="134">
        <v>50563256</v>
      </c>
      <c r="R793" s="134">
        <v>1084251</v>
      </c>
      <c r="S793" s="134">
        <v>51647507</v>
      </c>
      <c r="T793" s="414" t="s">
        <v>645</v>
      </c>
      <c r="U793" s="371">
        <v>0</v>
      </c>
      <c r="V793" s="371">
        <v>0</v>
      </c>
      <c r="W793" s="371">
        <v>0</v>
      </c>
      <c r="X793" s="371" t="s">
        <v>987</v>
      </c>
      <c r="Y793" s="415" t="s">
        <v>1055</v>
      </c>
    </row>
    <row r="794" spans="1:25" s="575" customFormat="1">
      <c r="A794" s="450">
        <v>96818910</v>
      </c>
      <c r="B794" s="723">
        <v>7</v>
      </c>
      <c r="C794" s="348" t="s">
        <v>1069</v>
      </c>
      <c r="D794" s="348" t="s">
        <v>989</v>
      </c>
      <c r="E794" s="128">
        <v>489</v>
      </c>
      <c r="F794" s="722">
        <v>39069</v>
      </c>
      <c r="G794" s="130" t="s">
        <v>37</v>
      </c>
      <c r="H794" s="707">
        <v>1199</v>
      </c>
      <c r="I794" s="353" t="s">
        <v>98</v>
      </c>
      <c r="J794" s="132">
        <v>3.4</v>
      </c>
      <c r="K794" s="410" t="s">
        <v>359</v>
      </c>
      <c r="L794" s="133" t="s">
        <v>68</v>
      </c>
      <c r="M794" s="411" t="s">
        <v>985</v>
      </c>
      <c r="N794" s="412">
        <v>18.5</v>
      </c>
      <c r="O794" s="134">
        <v>1199000</v>
      </c>
      <c r="P794" s="134">
        <v>1139032.49</v>
      </c>
      <c r="Q794" s="134">
        <v>26062259</v>
      </c>
      <c r="R794" s="134">
        <v>329517</v>
      </c>
      <c r="S794" s="134">
        <v>26391776</v>
      </c>
      <c r="T794" s="414" t="s">
        <v>645</v>
      </c>
      <c r="U794" s="371">
        <v>0</v>
      </c>
      <c r="V794" s="371">
        <v>0</v>
      </c>
      <c r="W794" s="371">
        <v>0</v>
      </c>
      <c r="X794" s="371" t="s">
        <v>987</v>
      </c>
      <c r="Y794" s="415" t="s">
        <v>1055</v>
      </c>
    </row>
    <row r="795" spans="1:25" s="575" customFormat="1">
      <c r="A795" s="450">
        <v>96818910</v>
      </c>
      <c r="B795" s="723">
        <v>7</v>
      </c>
      <c r="C795" s="348" t="s">
        <v>1069</v>
      </c>
      <c r="D795" s="348" t="s">
        <v>989</v>
      </c>
      <c r="E795" s="128">
        <v>489</v>
      </c>
      <c r="F795" s="722">
        <v>39069</v>
      </c>
      <c r="G795" s="130" t="s">
        <v>37</v>
      </c>
      <c r="H795" s="724">
        <v>0.2</v>
      </c>
      <c r="I795" s="353" t="s">
        <v>99</v>
      </c>
      <c r="J795" s="132">
        <v>3.4</v>
      </c>
      <c r="K795" s="410" t="s">
        <v>359</v>
      </c>
      <c r="L795" s="133" t="s">
        <v>68</v>
      </c>
      <c r="M795" s="411" t="s">
        <v>985</v>
      </c>
      <c r="N795" s="412">
        <v>18.5</v>
      </c>
      <c r="O795" s="134">
        <v>200</v>
      </c>
      <c r="P795" s="134">
        <v>190</v>
      </c>
      <c r="Q795" s="134">
        <v>4347</v>
      </c>
      <c r="R795" s="134">
        <v>55</v>
      </c>
      <c r="S795" s="134">
        <v>4402</v>
      </c>
      <c r="T795" s="414" t="s">
        <v>645</v>
      </c>
      <c r="U795" s="371">
        <v>0</v>
      </c>
      <c r="V795" s="371">
        <v>0</v>
      </c>
      <c r="W795" s="371">
        <v>0</v>
      </c>
      <c r="X795" s="371" t="s">
        <v>987</v>
      </c>
      <c r="Y795" s="415" t="s">
        <v>1055</v>
      </c>
    </row>
    <row r="796" spans="1:25" s="575" customFormat="1">
      <c r="A796" s="450">
        <v>96972300</v>
      </c>
      <c r="B796" s="408" t="s">
        <v>75</v>
      </c>
      <c r="C796" s="348" t="s">
        <v>1070</v>
      </c>
      <c r="D796" s="348" t="s">
        <v>984</v>
      </c>
      <c r="E796" s="128">
        <v>386</v>
      </c>
      <c r="F796" s="722">
        <v>38265</v>
      </c>
      <c r="G796" s="130" t="s">
        <v>37</v>
      </c>
      <c r="H796" s="707">
        <v>10500</v>
      </c>
      <c r="I796" s="353"/>
      <c r="J796" s="132"/>
      <c r="K796" s="410" t="s">
        <v>68</v>
      </c>
      <c r="L796" s="133" t="s">
        <v>170</v>
      </c>
      <c r="M796" s="411" t="s">
        <v>985</v>
      </c>
      <c r="N796" s="412">
        <v>26</v>
      </c>
      <c r="O796" s="134"/>
      <c r="P796" s="134"/>
      <c r="Q796" s="134"/>
      <c r="R796" s="134"/>
      <c r="S796" s="134"/>
      <c r="T796" s="414">
        <v>0</v>
      </c>
      <c r="U796" s="371">
        <v>0</v>
      </c>
      <c r="V796" s="371">
        <v>0</v>
      </c>
      <c r="W796" s="371">
        <v>0</v>
      </c>
      <c r="X796" s="371">
        <v>0</v>
      </c>
      <c r="Y796" s="415"/>
    </row>
    <row r="797" spans="1:25" s="575" customFormat="1">
      <c r="A797" s="450">
        <v>96972300</v>
      </c>
      <c r="B797" s="408" t="s">
        <v>75</v>
      </c>
      <c r="C797" s="348" t="s">
        <v>1070</v>
      </c>
      <c r="D797" s="348" t="s">
        <v>134</v>
      </c>
      <c r="E797" s="128">
        <v>386</v>
      </c>
      <c r="F797" s="722">
        <v>38289</v>
      </c>
      <c r="G797" s="130" t="s">
        <v>37</v>
      </c>
      <c r="H797" s="707">
        <v>5500</v>
      </c>
      <c r="I797" s="353" t="s">
        <v>67</v>
      </c>
      <c r="J797" s="132">
        <v>4.5</v>
      </c>
      <c r="K797" s="410" t="s">
        <v>68</v>
      </c>
      <c r="L797" s="133" t="s">
        <v>170</v>
      </c>
      <c r="M797" s="411" t="s">
        <v>985</v>
      </c>
      <c r="N797" s="412">
        <v>24</v>
      </c>
      <c r="O797" s="134">
        <v>5000000</v>
      </c>
      <c r="P797" s="134">
        <v>4948076</v>
      </c>
      <c r="Q797" s="134">
        <v>113217174</v>
      </c>
      <c r="R797" s="134">
        <v>2297793</v>
      </c>
      <c r="S797" s="134">
        <v>115514967</v>
      </c>
      <c r="T797" s="414" t="s">
        <v>645</v>
      </c>
      <c r="U797" s="371">
        <v>0</v>
      </c>
      <c r="V797" s="371">
        <v>0</v>
      </c>
      <c r="W797" s="371">
        <v>0</v>
      </c>
      <c r="X797" s="371" t="s">
        <v>987</v>
      </c>
      <c r="Y797" s="415" t="s">
        <v>1055</v>
      </c>
    </row>
    <row r="798" spans="1:25" s="575" customFormat="1">
      <c r="A798" s="450">
        <v>96972300</v>
      </c>
      <c r="B798" s="408" t="s">
        <v>75</v>
      </c>
      <c r="C798" s="348" t="s">
        <v>1070</v>
      </c>
      <c r="D798" s="348" t="s">
        <v>134</v>
      </c>
      <c r="E798" s="128">
        <v>386</v>
      </c>
      <c r="F798" s="722">
        <v>38289</v>
      </c>
      <c r="G798" s="130" t="s">
        <v>37</v>
      </c>
      <c r="H798" s="724">
        <v>0.5</v>
      </c>
      <c r="I798" s="353" t="s">
        <v>73</v>
      </c>
      <c r="J798" s="132">
        <v>4.5</v>
      </c>
      <c r="K798" s="410" t="s">
        <v>68</v>
      </c>
      <c r="L798" s="133" t="s">
        <v>170</v>
      </c>
      <c r="M798" s="411" t="s">
        <v>985</v>
      </c>
      <c r="N798" s="412">
        <v>24</v>
      </c>
      <c r="O798" s="134">
        <v>500</v>
      </c>
      <c r="P798" s="134">
        <v>495</v>
      </c>
      <c r="Q798" s="134">
        <v>11326</v>
      </c>
      <c r="R798" s="134">
        <v>225</v>
      </c>
      <c r="S798" s="134">
        <v>11551</v>
      </c>
      <c r="T798" s="414" t="s">
        <v>645</v>
      </c>
      <c r="U798" s="371">
        <v>0</v>
      </c>
      <c r="V798" s="371">
        <v>0</v>
      </c>
      <c r="W798" s="371">
        <v>0</v>
      </c>
      <c r="X798" s="371" t="s">
        <v>987</v>
      </c>
      <c r="Y798" s="415" t="s">
        <v>1055</v>
      </c>
    </row>
    <row r="799" spans="1:25" s="575" customFormat="1">
      <c r="A799" s="450">
        <v>76496130</v>
      </c>
      <c r="B799" s="723">
        <v>7</v>
      </c>
      <c r="C799" s="348" t="s">
        <v>1071</v>
      </c>
      <c r="D799" s="348" t="s">
        <v>989</v>
      </c>
      <c r="E799" s="128">
        <v>360</v>
      </c>
      <c r="F799" s="722">
        <v>37937</v>
      </c>
      <c r="G799" s="130" t="s">
        <v>37</v>
      </c>
      <c r="H799" s="707">
        <v>340</v>
      </c>
      <c r="I799" s="353" t="s">
        <v>67</v>
      </c>
      <c r="J799" s="132">
        <v>5.21</v>
      </c>
      <c r="K799" s="410" t="s">
        <v>170</v>
      </c>
      <c r="L799" s="133" t="s">
        <v>985</v>
      </c>
      <c r="M799" s="411" t="s">
        <v>985</v>
      </c>
      <c r="N799" s="412">
        <v>13</v>
      </c>
      <c r="O799" s="134">
        <v>340000</v>
      </c>
      <c r="P799" s="134">
        <v>235340.49</v>
      </c>
      <c r="Q799" s="134">
        <v>5384838</v>
      </c>
      <c r="R799" s="134">
        <v>115869</v>
      </c>
      <c r="S799" s="134">
        <v>5500707</v>
      </c>
      <c r="T799" s="414" t="s">
        <v>645</v>
      </c>
      <c r="U799" s="371">
        <v>0</v>
      </c>
      <c r="V799" s="371">
        <v>0</v>
      </c>
      <c r="W799" s="371">
        <v>0</v>
      </c>
      <c r="X799" s="371" t="s">
        <v>987</v>
      </c>
      <c r="Y799" s="415" t="s">
        <v>993</v>
      </c>
    </row>
    <row r="800" spans="1:25" s="575" customFormat="1">
      <c r="A800" s="450">
        <v>76496130</v>
      </c>
      <c r="B800" s="723">
        <v>7</v>
      </c>
      <c r="C800" s="348" t="s">
        <v>1071</v>
      </c>
      <c r="D800" s="348" t="s">
        <v>989</v>
      </c>
      <c r="E800" s="128">
        <v>360</v>
      </c>
      <c r="F800" s="722">
        <v>37937</v>
      </c>
      <c r="G800" s="130" t="s">
        <v>37</v>
      </c>
      <c r="H800" s="707">
        <v>1560</v>
      </c>
      <c r="I800" s="353" t="s">
        <v>73</v>
      </c>
      <c r="J800" s="132">
        <v>5.21</v>
      </c>
      <c r="K800" s="410" t="s">
        <v>170</v>
      </c>
      <c r="L800" s="133" t="s">
        <v>985</v>
      </c>
      <c r="M800" s="411" t="s">
        <v>985</v>
      </c>
      <c r="N800" s="412">
        <v>13</v>
      </c>
      <c r="O800" s="134">
        <v>1560000</v>
      </c>
      <c r="P800" s="134">
        <v>1079797.49</v>
      </c>
      <c r="Q800" s="134">
        <v>24706900</v>
      </c>
      <c r="R800" s="134">
        <v>531632</v>
      </c>
      <c r="S800" s="134">
        <v>25238532</v>
      </c>
      <c r="T800" s="414" t="s">
        <v>645</v>
      </c>
      <c r="U800" s="371">
        <v>0</v>
      </c>
      <c r="V800" s="371">
        <v>0</v>
      </c>
      <c r="W800" s="371">
        <v>0</v>
      </c>
      <c r="X800" s="371" t="s">
        <v>987</v>
      </c>
      <c r="Y800" s="415" t="s">
        <v>993</v>
      </c>
    </row>
    <row r="801" spans="1:25" s="575" customFormat="1">
      <c r="A801" s="450">
        <v>76496130</v>
      </c>
      <c r="B801" s="723">
        <v>7</v>
      </c>
      <c r="C801" s="348" t="s">
        <v>1071</v>
      </c>
      <c r="D801" s="348" t="s">
        <v>989</v>
      </c>
      <c r="E801" s="128">
        <v>360</v>
      </c>
      <c r="F801" s="722">
        <v>37937</v>
      </c>
      <c r="G801" s="130" t="s">
        <v>37</v>
      </c>
      <c r="H801" s="707">
        <v>700</v>
      </c>
      <c r="I801" s="353" t="s">
        <v>71</v>
      </c>
      <c r="J801" s="132">
        <v>5.71</v>
      </c>
      <c r="K801" s="410" t="s">
        <v>170</v>
      </c>
      <c r="L801" s="133" t="s">
        <v>985</v>
      </c>
      <c r="M801" s="411" t="s">
        <v>985</v>
      </c>
      <c r="N801" s="412">
        <v>21.5</v>
      </c>
      <c r="O801" s="134">
        <v>700000</v>
      </c>
      <c r="P801" s="134">
        <v>700000</v>
      </c>
      <c r="Q801" s="134">
        <v>16016735</v>
      </c>
      <c r="R801" s="134">
        <v>1183939</v>
      </c>
      <c r="S801" s="134">
        <v>17200674</v>
      </c>
      <c r="T801" s="414" t="s">
        <v>645</v>
      </c>
      <c r="U801" s="371">
        <v>0</v>
      </c>
      <c r="V801" s="371">
        <v>0</v>
      </c>
      <c r="W801" s="371">
        <v>0</v>
      </c>
      <c r="X801" s="371" t="s">
        <v>987</v>
      </c>
      <c r="Y801" s="415" t="s">
        <v>993</v>
      </c>
    </row>
    <row r="802" spans="1:25" s="575" customFormat="1">
      <c r="A802" s="450">
        <v>76496130</v>
      </c>
      <c r="B802" s="723">
        <v>7</v>
      </c>
      <c r="C802" s="348" t="s">
        <v>1071</v>
      </c>
      <c r="D802" s="348" t="s">
        <v>989</v>
      </c>
      <c r="E802" s="128">
        <v>360</v>
      </c>
      <c r="F802" s="722">
        <v>37937</v>
      </c>
      <c r="G802" s="130" t="s">
        <v>37</v>
      </c>
      <c r="H802" s="707">
        <v>6900</v>
      </c>
      <c r="I802" s="353" t="s">
        <v>72</v>
      </c>
      <c r="J802" s="132">
        <v>5.71</v>
      </c>
      <c r="K802" s="410" t="s">
        <v>170</v>
      </c>
      <c r="L802" s="133" t="s">
        <v>985</v>
      </c>
      <c r="M802" s="411" t="s">
        <v>985</v>
      </c>
      <c r="N802" s="412">
        <v>21.5</v>
      </c>
      <c r="O802" s="134">
        <v>6900000</v>
      </c>
      <c r="P802" s="134">
        <v>6900000</v>
      </c>
      <c r="Q802" s="134">
        <v>157879245</v>
      </c>
      <c r="R802" s="134">
        <v>11670247</v>
      </c>
      <c r="S802" s="134">
        <v>169549492</v>
      </c>
      <c r="T802" s="414" t="s">
        <v>645</v>
      </c>
      <c r="U802" s="371">
        <v>0</v>
      </c>
      <c r="V802" s="371">
        <v>0</v>
      </c>
      <c r="W802" s="371">
        <v>0</v>
      </c>
      <c r="X802" s="371" t="s">
        <v>987</v>
      </c>
      <c r="Y802" s="415" t="s">
        <v>993</v>
      </c>
    </row>
    <row r="803" spans="1:25" s="575" customFormat="1">
      <c r="A803" s="450">
        <v>96972220</v>
      </c>
      <c r="B803" s="723">
        <v>8</v>
      </c>
      <c r="C803" s="348" t="s">
        <v>1072</v>
      </c>
      <c r="D803" s="348" t="s">
        <v>989</v>
      </c>
      <c r="E803" s="128">
        <v>335</v>
      </c>
      <c r="F803" s="722">
        <v>37785</v>
      </c>
      <c r="G803" s="130" t="s">
        <v>37</v>
      </c>
      <c r="H803" s="707">
        <v>660</v>
      </c>
      <c r="I803" s="353" t="s">
        <v>46</v>
      </c>
      <c r="J803" s="132">
        <v>6.5</v>
      </c>
      <c r="K803" s="410" t="s">
        <v>170</v>
      </c>
      <c r="L803" s="133" t="s">
        <v>985</v>
      </c>
      <c r="M803" s="411" t="s">
        <v>985</v>
      </c>
      <c r="N803" s="412">
        <v>21.66</v>
      </c>
      <c r="O803" s="134">
        <v>660000</v>
      </c>
      <c r="P803" s="134">
        <v>567147</v>
      </c>
      <c r="Q803" s="134">
        <v>12976919</v>
      </c>
      <c r="R803" s="134">
        <v>352850</v>
      </c>
      <c r="S803" s="134">
        <v>13329769</v>
      </c>
      <c r="T803" s="414" t="s">
        <v>645</v>
      </c>
      <c r="U803" s="371">
        <v>0</v>
      </c>
      <c r="V803" s="371">
        <v>0</v>
      </c>
      <c r="W803" s="371">
        <v>0</v>
      </c>
      <c r="X803" s="371" t="s">
        <v>987</v>
      </c>
      <c r="Y803" s="415" t="s">
        <v>993</v>
      </c>
    </row>
    <row r="804" spans="1:25" s="575" customFormat="1">
      <c r="A804" s="450">
        <v>96873140</v>
      </c>
      <c r="B804" s="723">
        <v>8</v>
      </c>
      <c r="C804" s="348" t="s">
        <v>1073</v>
      </c>
      <c r="D804" s="348" t="s">
        <v>989</v>
      </c>
      <c r="E804" s="130">
        <v>289</v>
      </c>
      <c r="F804" s="722">
        <v>37329</v>
      </c>
      <c r="G804" s="130" t="s">
        <v>37</v>
      </c>
      <c r="H804" s="707">
        <v>150</v>
      </c>
      <c r="I804" s="353" t="s">
        <v>125</v>
      </c>
      <c r="J804" s="132">
        <v>5.5</v>
      </c>
      <c r="K804" s="410" t="s">
        <v>49</v>
      </c>
      <c r="L804" s="133" t="s">
        <v>985</v>
      </c>
      <c r="M804" s="411" t="s">
        <v>985</v>
      </c>
      <c r="N804" s="412">
        <v>12</v>
      </c>
      <c r="O804" s="134">
        <v>150000</v>
      </c>
      <c r="P804" s="134"/>
      <c r="Q804" s="134">
        <v>0</v>
      </c>
      <c r="R804" s="134"/>
      <c r="S804" s="134"/>
      <c r="T804" s="414" t="s">
        <v>645</v>
      </c>
      <c r="U804" s="371">
        <v>0</v>
      </c>
      <c r="V804" s="371">
        <v>0</v>
      </c>
      <c r="W804" s="371" t="s">
        <v>990</v>
      </c>
      <c r="X804" s="371" t="s">
        <v>987</v>
      </c>
      <c r="Y804" s="415" t="s">
        <v>993</v>
      </c>
    </row>
    <row r="805" spans="1:25" s="575" customFormat="1">
      <c r="A805" s="450">
        <v>96873140</v>
      </c>
      <c r="B805" s="723">
        <v>8</v>
      </c>
      <c r="C805" s="348" t="s">
        <v>1073</v>
      </c>
      <c r="D805" s="348" t="s">
        <v>989</v>
      </c>
      <c r="E805" s="130">
        <v>289</v>
      </c>
      <c r="F805" s="722">
        <v>37329</v>
      </c>
      <c r="G805" s="130" t="s">
        <v>37</v>
      </c>
      <c r="H805" s="707">
        <v>850</v>
      </c>
      <c r="I805" s="353" t="s">
        <v>126</v>
      </c>
      <c r="J805" s="132">
        <v>5.5</v>
      </c>
      <c r="K805" s="410" t="s">
        <v>49</v>
      </c>
      <c r="L805" s="133" t="s">
        <v>985</v>
      </c>
      <c r="M805" s="411" t="s">
        <v>985</v>
      </c>
      <c r="N805" s="412">
        <v>12</v>
      </c>
      <c r="O805" s="134">
        <v>850000</v>
      </c>
      <c r="P805" s="134"/>
      <c r="Q805" s="134">
        <v>0</v>
      </c>
      <c r="R805" s="134"/>
      <c r="S805" s="134"/>
      <c r="T805" s="414" t="s">
        <v>645</v>
      </c>
      <c r="U805" s="371">
        <v>0</v>
      </c>
      <c r="V805" s="371">
        <v>0</v>
      </c>
      <c r="W805" s="371" t="s">
        <v>990</v>
      </c>
      <c r="X805" s="371" t="s">
        <v>987</v>
      </c>
      <c r="Y805" s="415" t="s">
        <v>993</v>
      </c>
    </row>
    <row r="806" spans="1:25" s="575" customFormat="1">
      <c r="A806" s="450">
        <v>96873140</v>
      </c>
      <c r="B806" s="723">
        <v>8</v>
      </c>
      <c r="C806" s="348" t="s">
        <v>1073</v>
      </c>
      <c r="D806" s="348" t="s">
        <v>989</v>
      </c>
      <c r="E806" s="130">
        <v>289</v>
      </c>
      <c r="F806" s="722">
        <v>37329</v>
      </c>
      <c r="G806" s="130" t="s">
        <v>37</v>
      </c>
      <c r="H806" s="707">
        <v>499</v>
      </c>
      <c r="I806" s="353" t="s">
        <v>127</v>
      </c>
      <c r="J806" s="132">
        <v>5.8</v>
      </c>
      <c r="K806" s="410" t="s">
        <v>49</v>
      </c>
      <c r="L806" s="133" t="s">
        <v>985</v>
      </c>
      <c r="M806" s="411" t="s">
        <v>985</v>
      </c>
      <c r="N806" s="412">
        <v>23</v>
      </c>
      <c r="O806" s="134">
        <v>423000</v>
      </c>
      <c r="P806" s="134">
        <v>289420.78999999998</v>
      </c>
      <c r="Q806" s="134">
        <v>6622252</v>
      </c>
      <c r="R806" s="134">
        <v>158370</v>
      </c>
      <c r="S806" s="134">
        <v>6780622</v>
      </c>
      <c r="T806" s="414" t="s">
        <v>645</v>
      </c>
      <c r="U806" s="371">
        <v>0</v>
      </c>
      <c r="V806" s="371">
        <v>0</v>
      </c>
      <c r="W806" s="371">
        <v>0</v>
      </c>
      <c r="X806" s="371" t="s">
        <v>987</v>
      </c>
      <c r="Y806" s="415" t="s">
        <v>993</v>
      </c>
    </row>
    <row r="807" spans="1:25" s="575" customFormat="1">
      <c r="A807" s="450">
        <v>96873140</v>
      </c>
      <c r="B807" s="723">
        <v>8</v>
      </c>
      <c r="C807" s="348" t="s">
        <v>1073</v>
      </c>
      <c r="D807" s="348" t="s">
        <v>989</v>
      </c>
      <c r="E807" s="130">
        <v>289</v>
      </c>
      <c r="F807" s="722">
        <v>37329</v>
      </c>
      <c r="G807" s="130" t="s">
        <v>37</v>
      </c>
      <c r="H807" s="707">
        <v>10500</v>
      </c>
      <c r="I807" s="353" t="s">
        <v>128</v>
      </c>
      <c r="J807" s="132">
        <v>5.8</v>
      </c>
      <c r="K807" s="410" t="s">
        <v>49</v>
      </c>
      <c r="L807" s="133" t="s">
        <v>985</v>
      </c>
      <c r="M807" s="411" t="s">
        <v>985</v>
      </c>
      <c r="N807" s="412">
        <v>23</v>
      </c>
      <c r="O807" s="134">
        <v>10000000</v>
      </c>
      <c r="P807" s="134">
        <v>8575430.6799999997</v>
      </c>
      <c r="Q807" s="134">
        <v>196214858</v>
      </c>
      <c r="R807" s="134">
        <v>4692455</v>
      </c>
      <c r="S807" s="134">
        <v>200907313</v>
      </c>
      <c r="T807" s="414" t="s">
        <v>645</v>
      </c>
      <c r="U807" s="371">
        <v>0</v>
      </c>
      <c r="V807" s="371">
        <v>0</v>
      </c>
      <c r="W807" s="371">
        <v>0</v>
      </c>
      <c r="X807" s="371" t="s">
        <v>987</v>
      </c>
      <c r="Y807" s="415" t="s">
        <v>993</v>
      </c>
    </row>
    <row r="808" spans="1:25" s="575" customFormat="1">
      <c r="A808" s="450">
        <v>96873140</v>
      </c>
      <c r="B808" s="723">
        <v>8</v>
      </c>
      <c r="C808" s="348" t="s">
        <v>1073</v>
      </c>
      <c r="D808" s="348" t="s">
        <v>989</v>
      </c>
      <c r="E808" s="130">
        <v>289</v>
      </c>
      <c r="F808" s="722">
        <v>37329</v>
      </c>
      <c r="G808" s="130" t="s">
        <v>37</v>
      </c>
      <c r="H808" s="707">
        <v>1</v>
      </c>
      <c r="I808" s="353" t="s">
        <v>89</v>
      </c>
      <c r="J808" s="132">
        <v>5.8</v>
      </c>
      <c r="K808" s="410" t="s">
        <v>49</v>
      </c>
      <c r="L808" s="133" t="s">
        <v>985</v>
      </c>
      <c r="M808" s="411" t="s">
        <v>985</v>
      </c>
      <c r="N808" s="412">
        <v>23</v>
      </c>
      <c r="O808" s="134">
        <v>1000</v>
      </c>
      <c r="P808" s="134">
        <v>974.46</v>
      </c>
      <c r="Q808" s="134">
        <v>22297</v>
      </c>
      <c r="R808" s="134">
        <v>533</v>
      </c>
      <c r="S808" s="134">
        <v>22830</v>
      </c>
      <c r="T808" s="414" t="s">
        <v>645</v>
      </c>
      <c r="U808" s="371">
        <v>0</v>
      </c>
      <c r="V808" s="371">
        <v>0</v>
      </c>
      <c r="W808" s="371">
        <v>0</v>
      </c>
      <c r="X808" s="371" t="s">
        <v>987</v>
      </c>
      <c r="Y808" s="415" t="s">
        <v>993</v>
      </c>
    </row>
    <row r="809" spans="1:25" s="575" customFormat="1">
      <c r="A809" s="450">
        <v>96992030</v>
      </c>
      <c r="B809" s="723">
        <v>1</v>
      </c>
      <c r="C809" s="348" t="s">
        <v>1074</v>
      </c>
      <c r="D809" s="348" t="s">
        <v>984</v>
      </c>
      <c r="E809" s="128">
        <v>372</v>
      </c>
      <c r="F809" s="722">
        <v>38139</v>
      </c>
      <c r="G809" s="130" t="s">
        <v>37</v>
      </c>
      <c r="H809" s="724">
        <v>17000.5</v>
      </c>
      <c r="I809" s="353"/>
      <c r="J809" s="132"/>
      <c r="K809" s="410" t="s">
        <v>985</v>
      </c>
      <c r="L809" s="133" t="s">
        <v>985</v>
      </c>
      <c r="M809" s="411" t="s">
        <v>985</v>
      </c>
      <c r="N809" s="412">
        <v>30.5</v>
      </c>
      <c r="O809" s="134"/>
      <c r="P809" s="134"/>
      <c r="Q809" s="134"/>
      <c r="R809" s="134"/>
      <c r="S809" s="134"/>
      <c r="T809" s="414">
        <v>0</v>
      </c>
      <c r="U809" s="371">
        <v>0</v>
      </c>
      <c r="V809" s="371">
        <v>0</v>
      </c>
      <c r="W809" s="371">
        <v>0</v>
      </c>
      <c r="X809" s="371">
        <v>0</v>
      </c>
      <c r="Y809" s="415"/>
    </row>
    <row r="810" spans="1:25" s="575" customFormat="1">
      <c r="A810" s="450">
        <v>96992030</v>
      </c>
      <c r="B810" s="723">
        <v>1</v>
      </c>
      <c r="C810" s="348" t="s">
        <v>1074</v>
      </c>
      <c r="D810" s="348" t="s">
        <v>134</v>
      </c>
      <c r="E810" s="128">
        <v>372</v>
      </c>
      <c r="F810" s="722">
        <v>38147</v>
      </c>
      <c r="G810" s="130" t="s">
        <v>37</v>
      </c>
      <c r="H810" s="707">
        <v>17000</v>
      </c>
      <c r="I810" s="353" t="s">
        <v>67</v>
      </c>
      <c r="J810" s="132">
        <v>5.3</v>
      </c>
      <c r="K810" s="410" t="s">
        <v>170</v>
      </c>
      <c r="L810" s="133" t="s">
        <v>985</v>
      </c>
      <c r="M810" s="411" t="s">
        <v>985</v>
      </c>
      <c r="N810" s="412">
        <v>24.5</v>
      </c>
      <c r="O810" s="134">
        <v>16000000</v>
      </c>
      <c r="P810" s="134">
        <v>15760000</v>
      </c>
      <c r="Q810" s="134">
        <v>360605348</v>
      </c>
      <c r="R810" s="134">
        <v>8646615</v>
      </c>
      <c r="S810" s="134">
        <v>369251963</v>
      </c>
      <c r="T810" s="414" t="s">
        <v>645</v>
      </c>
      <c r="U810" s="371">
        <v>0</v>
      </c>
      <c r="V810" s="371">
        <v>0</v>
      </c>
      <c r="W810" s="371">
        <v>0</v>
      </c>
      <c r="X810" s="371" t="s">
        <v>987</v>
      </c>
      <c r="Y810" s="415" t="s">
        <v>993</v>
      </c>
    </row>
    <row r="811" spans="1:25" s="575" customFormat="1">
      <c r="A811" s="450">
        <v>96992030</v>
      </c>
      <c r="B811" s="723">
        <v>1</v>
      </c>
      <c r="C811" s="348" t="s">
        <v>1074</v>
      </c>
      <c r="D811" s="348" t="s">
        <v>134</v>
      </c>
      <c r="E811" s="128">
        <v>372</v>
      </c>
      <c r="F811" s="722">
        <v>38147</v>
      </c>
      <c r="G811" s="130" t="s">
        <v>37</v>
      </c>
      <c r="H811" s="724">
        <v>0.5</v>
      </c>
      <c r="I811" s="353" t="s">
        <v>73</v>
      </c>
      <c r="J811" s="132">
        <v>5.3</v>
      </c>
      <c r="K811" s="410" t="s">
        <v>170</v>
      </c>
      <c r="L811" s="133" t="s">
        <v>985</v>
      </c>
      <c r="M811" s="411" t="s">
        <v>985</v>
      </c>
      <c r="N811" s="412">
        <v>24.5</v>
      </c>
      <c r="O811" s="134">
        <v>500</v>
      </c>
      <c r="P811" s="134">
        <v>492.5</v>
      </c>
      <c r="Q811" s="134">
        <v>11269</v>
      </c>
      <c r="R811" s="134">
        <v>270</v>
      </c>
      <c r="S811" s="134">
        <v>11539</v>
      </c>
      <c r="T811" s="414" t="s">
        <v>645</v>
      </c>
      <c r="U811" s="371">
        <v>0</v>
      </c>
      <c r="V811" s="371">
        <v>0</v>
      </c>
      <c r="W811" s="371">
        <v>0</v>
      </c>
      <c r="X811" s="371" t="s">
        <v>987</v>
      </c>
      <c r="Y811" s="415" t="s">
        <v>993</v>
      </c>
    </row>
    <row r="812" spans="1:25" s="575" customFormat="1">
      <c r="A812" s="450">
        <v>94139000</v>
      </c>
      <c r="B812" s="408">
        <v>5</v>
      </c>
      <c r="C812" s="348" t="s">
        <v>1075</v>
      </c>
      <c r="D812" s="348" t="s">
        <v>984</v>
      </c>
      <c r="E812" s="128">
        <v>671</v>
      </c>
      <c r="F812" s="722">
        <v>40736</v>
      </c>
      <c r="G812" s="130" t="s">
        <v>37</v>
      </c>
      <c r="H812" s="707">
        <v>2500</v>
      </c>
      <c r="I812" s="353"/>
      <c r="J812" s="132"/>
      <c r="K812" s="410" t="s">
        <v>68</v>
      </c>
      <c r="L812" s="133" t="s">
        <v>39</v>
      </c>
      <c r="M812" s="411" t="s">
        <v>985</v>
      </c>
      <c r="N812" s="412">
        <v>10</v>
      </c>
      <c r="O812" s="134"/>
      <c r="P812" s="134"/>
      <c r="Q812" s="134"/>
      <c r="R812" s="134"/>
      <c r="S812" s="134"/>
      <c r="T812" s="414">
        <v>0</v>
      </c>
      <c r="U812" s="371">
        <v>0</v>
      </c>
      <c r="V812" s="371">
        <v>0</v>
      </c>
      <c r="W812" s="371">
        <v>0</v>
      </c>
      <c r="X812" s="371">
        <v>0</v>
      </c>
      <c r="Y812" s="415"/>
    </row>
    <row r="813" spans="1:25" s="575" customFormat="1">
      <c r="A813" s="450">
        <v>94139000</v>
      </c>
      <c r="B813" s="408">
        <v>5</v>
      </c>
      <c r="C813" s="348" t="s">
        <v>1075</v>
      </c>
      <c r="D813" s="348" t="s">
        <v>134</v>
      </c>
      <c r="E813" s="128">
        <v>671</v>
      </c>
      <c r="F813" s="722">
        <v>40743</v>
      </c>
      <c r="G813" s="130" t="s">
        <v>162</v>
      </c>
      <c r="H813" s="707">
        <v>54400000</v>
      </c>
      <c r="I813" s="353" t="s">
        <v>46</v>
      </c>
      <c r="J813" s="132">
        <v>6.8</v>
      </c>
      <c r="K813" s="410" t="s">
        <v>68</v>
      </c>
      <c r="L813" s="133" t="s">
        <v>985</v>
      </c>
      <c r="M813" s="411" t="s">
        <v>985</v>
      </c>
      <c r="N813" s="412">
        <v>5</v>
      </c>
      <c r="O813" s="134">
        <v>21800000000</v>
      </c>
      <c r="P813" s="134">
        <v>21800000000</v>
      </c>
      <c r="Q813" s="134">
        <v>21800000</v>
      </c>
      <c r="R813" s="134">
        <v>682310</v>
      </c>
      <c r="S813" s="134">
        <v>22482310</v>
      </c>
      <c r="T813" s="414">
        <v>0</v>
      </c>
      <c r="U813" s="371">
        <v>0</v>
      </c>
      <c r="V813" s="371">
        <v>0</v>
      </c>
      <c r="W813" s="371">
        <v>0</v>
      </c>
      <c r="X813" s="371" t="s">
        <v>987</v>
      </c>
      <c r="Y813" s="415"/>
    </row>
    <row r="814" spans="1:25" s="575" customFormat="1">
      <c r="A814" s="450">
        <v>94139000</v>
      </c>
      <c r="B814" s="408">
        <v>5</v>
      </c>
      <c r="C814" s="348" t="s">
        <v>1075</v>
      </c>
      <c r="D814" s="348" t="s">
        <v>134</v>
      </c>
      <c r="E814" s="128">
        <v>671</v>
      </c>
      <c r="F814" s="722">
        <v>40743</v>
      </c>
      <c r="G814" s="130" t="s">
        <v>37</v>
      </c>
      <c r="H814" s="707">
        <v>2500</v>
      </c>
      <c r="I814" s="353" t="s">
        <v>87</v>
      </c>
      <c r="J814" s="132">
        <v>3.2</v>
      </c>
      <c r="K814" s="410" t="s">
        <v>68</v>
      </c>
      <c r="L814" s="133" t="s">
        <v>985</v>
      </c>
      <c r="M814" s="411" t="s">
        <v>985</v>
      </c>
      <c r="N814" s="412">
        <v>5</v>
      </c>
      <c r="O814" s="134"/>
      <c r="P814" s="134"/>
      <c r="Q814" s="134">
        <v>0</v>
      </c>
      <c r="R814" s="134"/>
      <c r="S814" s="134"/>
      <c r="T814" s="414" t="s">
        <v>645</v>
      </c>
      <c r="U814" s="371">
        <v>0</v>
      </c>
      <c r="V814" s="371" t="s">
        <v>988</v>
      </c>
      <c r="W814" s="371">
        <v>0</v>
      </c>
      <c r="X814" s="371" t="s">
        <v>987</v>
      </c>
      <c r="Y814" s="415"/>
    </row>
    <row r="815" spans="1:25" s="575" customFormat="1">
      <c r="A815" s="450">
        <v>94139000</v>
      </c>
      <c r="B815" s="408">
        <v>5</v>
      </c>
      <c r="C815" s="348" t="s">
        <v>1075</v>
      </c>
      <c r="D815" s="348" t="s">
        <v>984</v>
      </c>
      <c r="E815" s="128">
        <v>672</v>
      </c>
      <c r="F815" s="722">
        <v>40736</v>
      </c>
      <c r="G815" s="130" t="s">
        <v>37</v>
      </c>
      <c r="H815" s="707">
        <v>2500</v>
      </c>
      <c r="I815" s="353"/>
      <c r="J815" s="132"/>
      <c r="K815" s="410" t="s">
        <v>68</v>
      </c>
      <c r="L815" s="133" t="s">
        <v>39</v>
      </c>
      <c r="M815" s="411" t="s">
        <v>985</v>
      </c>
      <c r="N815" s="412">
        <v>30</v>
      </c>
      <c r="O815" s="134"/>
      <c r="P815" s="134"/>
      <c r="Q815" s="134"/>
      <c r="R815" s="134"/>
      <c r="S815" s="134"/>
      <c r="T815" s="414">
        <v>0</v>
      </c>
      <c r="U815" s="371">
        <v>0</v>
      </c>
      <c r="V815" s="371">
        <v>0</v>
      </c>
      <c r="W815" s="371">
        <v>0</v>
      </c>
      <c r="X815" s="371">
        <v>0</v>
      </c>
      <c r="Y815" s="415"/>
    </row>
    <row r="816" spans="1:25" s="575" customFormat="1">
      <c r="A816" s="450">
        <v>94139000</v>
      </c>
      <c r="B816" s="408">
        <v>5</v>
      </c>
      <c r="C816" s="348" t="s">
        <v>1075</v>
      </c>
      <c r="D816" s="348" t="s">
        <v>134</v>
      </c>
      <c r="E816" s="128">
        <v>672</v>
      </c>
      <c r="F816" s="722">
        <v>40743</v>
      </c>
      <c r="G816" s="130" t="s">
        <v>37</v>
      </c>
      <c r="H816" s="707">
        <v>2500</v>
      </c>
      <c r="I816" s="353" t="s">
        <v>89</v>
      </c>
      <c r="J816" s="132">
        <v>3.6</v>
      </c>
      <c r="K816" s="410" t="s">
        <v>68</v>
      </c>
      <c r="L816" s="133" t="s">
        <v>985</v>
      </c>
      <c r="M816" s="411" t="s">
        <v>985</v>
      </c>
      <c r="N816" s="412">
        <v>21</v>
      </c>
      <c r="O816" s="134">
        <v>1500000</v>
      </c>
      <c r="P816" s="134">
        <v>1500000</v>
      </c>
      <c r="Q816" s="134">
        <v>34321575</v>
      </c>
      <c r="R816" s="134">
        <v>566306</v>
      </c>
      <c r="S816" s="134">
        <v>34887881</v>
      </c>
      <c r="T816" s="414" t="s">
        <v>645</v>
      </c>
      <c r="U816" s="371">
        <v>0</v>
      </c>
      <c r="V816" s="371">
        <v>0</v>
      </c>
      <c r="W816" s="371">
        <v>0</v>
      </c>
      <c r="X816" s="371" t="s">
        <v>987</v>
      </c>
      <c r="Y816" s="415"/>
    </row>
    <row r="817" spans="1:25" s="575" customFormat="1">
      <c r="A817" s="450">
        <v>96717620</v>
      </c>
      <c r="B817" s="408">
        <v>6</v>
      </c>
      <c r="C817" s="348" t="s">
        <v>1076</v>
      </c>
      <c r="D817" s="348" t="s">
        <v>989</v>
      </c>
      <c r="E817" s="130">
        <v>214</v>
      </c>
      <c r="F817" s="722">
        <v>36432</v>
      </c>
      <c r="G817" s="130" t="s">
        <v>66</v>
      </c>
      <c r="H817" s="707">
        <v>5000</v>
      </c>
      <c r="I817" s="353" t="s">
        <v>67</v>
      </c>
      <c r="J817" s="132">
        <v>8</v>
      </c>
      <c r="K817" s="410" t="s">
        <v>68</v>
      </c>
      <c r="L817" s="133" t="s">
        <v>985</v>
      </c>
      <c r="M817" s="411" t="s">
        <v>985</v>
      </c>
      <c r="N817" s="416">
        <v>10</v>
      </c>
      <c r="O817" s="134">
        <v>5000000</v>
      </c>
      <c r="P817" s="134"/>
      <c r="Q817" s="134"/>
      <c r="R817" s="134"/>
      <c r="S817" s="134"/>
      <c r="T817" s="414">
        <v>0</v>
      </c>
      <c r="U817" s="371" t="s">
        <v>69</v>
      </c>
      <c r="V817" s="371">
        <v>0</v>
      </c>
      <c r="W817" s="371" t="s">
        <v>990</v>
      </c>
      <c r="X817" s="371" t="s">
        <v>987</v>
      </c>
      <c r="Y817" s="415"/>
    </row>
    <row r="818" spans="1:25" s="575" customFormat="1">
      <c r="A818" s="450">
        <v>96717620</v>
      </c>
      <c r="B818" s="408">
        <v>6</v>
      </c>
      <c r="C818" s="348" t="s">
        <v>1076</v>
      </c>
      <c r="D818" s="348" t="s">
        <v>989</v>
      </c>
      <c r="E818" s="130">
        <v>214</v>
      </c>
      <c r="F818" s="722">
        <v>36432</v>
      </c>
      <c r="G818" s="130" t="s">
        <v>37</v>
      </c>
      <c r="H818" s="707">
        <v>198</v>
      </c>
      <c r="I818" s="353" t="s">
        <v>71</v>
      </c>
      <c r="J818" s="132">
        <v>7.5</v>
      </c>
      <c r="K818" s="410" t="s">
        <v>68</v>
      </c>
      <c r="L818" s="133" t="s">
        <v>985</v>
      </c>
      <c r="M818" s="411" t="s">
        <v>985</v>
      </c>
      <c r="N818" s="416">
        <v>25</v>
      </c>
      <c r="O818" s="134">
        <v>96000</v>
      </c>
      <c r="P818" s="134">
        <v>88272</v>
      </c>
      <c r="Q818" s="134">
        <v>2019756</v>
      </c>
      <c r="R818" s="47">
        <v>18593</v>
      </c>
      <c r="S818" s="47">
        <v>2038349</v>
      </c>
      <c r="T818" s="414" t="s">
        <v>645</v>
      </c>
      <c r="U818" s="371">
        <v>0</v>
      </c>
      <c r="V818" s="371">
        <v>0</v>
      </c>
      <c r="W818" s="371">
        <v>0</v>
      </c>
      <c r="X818" s="371" t="s">
        <v>987</v>
      </c>
      <c r="Y818" s="415"/>
    </row>
    <row r="819" spans="1:25" s="575" customFormat="1">
      <c r="A819" s="450">
        <v>96717620</v>
      </c>
      <c r="B819" s="408">
        <v>6</v>
      </c>
      <c r="C819" s="348" t="s">
        <v>1076</v>
      </c>
      <c r="D819" s="348" t="s">
        <v>989</v>
      </c>
      <c r="E819" s="130">
        <v>214</v>
      </c>
      <c r="F819" s="722">
        <v>36432</v>
      </c>
      <c r="G819" s="130" t="s">
        <v>37</v>
      </c>
      <c r="H819" s="707">
        <v>1190</v>
      </c>
      <c r="I819" s="353" t="s">
        <v>72</v>
      </c>
      <c r="J819" s="132">
        <v>7.5</v>
      </c>
      <c r="K819" s="410" t="s">
        <v>68</v>
      </c>
      <c r="L819" s="133" t="s">
        <v>985</v>
      </c>
      <c r="M819" s="411" t="s">
        <v>985</v>
      </c>
      <c r="N819" s="416">
        <v>25</v>
      </c>
      <c r="O819" s="134">
        <v>990000</v>
      </c>
      <c r="P819" s="134">
        <v>910305</v>
      </c>
      <c r="Q819" s="134">
        <v>20828734</v>
      </c>
      <c r="R819" s="47">
        <v>191739</v>
      </c>
      <c r="S819" s="47">
        <v>21020473</v>
      </c>
      <c r="T819" s="414" t="s">
        <v>645</v>
      </c>
      <c r="U819" s="371">
        <v>0</v>
      </c>
      <c r="V819" s="371">
        <v>0</v>
      </c>
      <c r="W819" s="371">
        <v>0</v>
      </c>
      <c r="X819" s="371" t="s">
        <v>987</v>
      </c>
      <c r="Y819" s="415"/>
    </row>
    <row r="820" spans="1:25" s="575" customFormat="1">
      <c r="A820" s="450">
        <v>96717620</v>
      </c>
      <c r="B820" s="408">
        <v>6</v>
      </c>
      <c r="C820" s="348" t="s">
        <v>1076</v>
      </c>
      <c r="D820" s="348" t="s">
        <v>989</v>
      </c>
      <c r="E820" s="130">
        <v>214</v>
      </c>
      <c r="F820" s="722">
        <v>36432</v>
      </c>
      <c r="G820" s="130" t="s">
        <v>66</v>
      </c>
      <c r="H820" s="707">
        <v>55000</v>
      </c>
      <c r="I820" s="353" t="s">
        <v>73</v>
      </c>
      <c r="J820" s="132">
        <v>8</v>
      </c>
      <c r="K820" s="410" t="s">
        <v>68</v>
      </c>
      <c r="L820" s="133" t="s">
        <v>985</v>
      </c>
      <c r="M820" s="411" t="s">
        <v>985</v>
      </c>
      <c r="N820" s="416">
        <v>10</v>
      </c>
      <c r="O820" s="134">
        <v>52500000</v>
      </c>
      <c r="P820" s="134"/>
      <c r="Q820" s="134">
        <v>0</v>
      </c>
      <c r="R820" s="134"/>
      <c r="S820" s="134"/>
      <c r="T820" s="414">
        <v>0</v>
      </c>
      <c r="U820" s="371" t="s">
        <v>69</v>
      </c>
      <c r="V820" s="371">
        <v>0</v>
      </c>
      <c r="W820" s="371" t="s">
        <v>990</v>
      </c>
      <c r="X820" s="371" t="s">
        <v>987</v>
      </c>
      <c r="Y820" s="415"/>
    </row>
    <row r="821" spans="1:25" s="575" customFormat="1">
      <c r="A821" s="450">
        <v>93007000</v>
      </c>
      <c r="B821" s="723">
        <v>9</v>
      </c>
      <c r="C821" s="348" t="s">
        <v>399</v>
      </c>
      <c r="D821" s="348" t="s">
        <v>984</v>
      </c>
      <c r="E821" s="128">
        <v>445</v>
      </c>
      <c r="F821" s="722">
        <v>38700</v>
      </c>
      <c r="G821" s="130" t="s">
        <v>37</v>
      </c>
      <c r="H821" s="707">
        <v>3000</v>
      </c>
      <c r="I821" s="353"/>
      <c r="J821" s="132"/>
      <c r="K821" s="410" t="s">
        <v>39</v>
      </c>
      <c r="L821" s="133" t="s">
        <v>986</v>
      </c>
      <c r="M821" s="411" t="s">
        <v>985</v>
      </c>
      <c r="N821" s="412">
        <v>10</v>
      </c>
      <c r="O821" s="134"/>
      <c r="P821" s="134"/>
      <c r="Q821" s="134"/>
      <c r="R821" s="134"/>
      <c r="S821" s="134"/>
      <c r="T821" s="414">
        <v>0</v>
      </c>
      <c r="U821" s="371">
        <v>0</v>
      </c>
      <c r="V821" s="371">
        <v>0</v>
      </c>
      <c r="W821" s="371">
        <v>0</v>
      </c>
      <c r="X821" s="371">
        <v>0</v>
      </c>
      <c r="Y821" s="415"/>
    </row>
    <row r="822" spans="1:25" s="575" customFormat="1">
      <c r="A822" s="450">
        <v>93007000</v>
      </c>
      <c r="B822" s="723">
        <v>9</v>
      </c>
      <c r="C822" s="348" t="s">
        <v>399</v>
      </c>
      <c r="D822" s="348" t="s">
        <v>134</v>
      </c>
      <c r="E822" s="128">
        <v>445</v>
      </c>
      <c r="F822" s="722">
        <v>38700</v>
      </c>
      <c r="G822" s="130" t="s">
        <v>37</v>
      </c>
      <c r="H822" s="707">
        <v>3000</v>
      </c>
      <c r="I822" s="353" t="s">
        <v>46</v>
      </c>
      <c r="J822" s="132">
        <v>3.5</v>
      </c>
      <c r="K822" s="410" t="s">
        <v>39</v>
      </c>
      <c r="L822" s="133" t="s">
        <v>986</v>
      </c>
      <c r="M822" s="411" t="s">
        <v>985</v>
      </c>
      <c r="N822" s="412">
        <v>8</v>
      </c>
      <c r="O822" s="134"/>
      <c r="P822" s="134"/>
      <c r="Q822" s="134">
        <v>0</v>
      </c>
      <c r="R822" s="134"/>
      <c r="S822" s="134"/>
      <c r="T822" s="414" t="s">
        <v>645</v>
      </c>
      <c r="U822" s="371">
        <v>0</v>
      </c>
      <c r="V822" s="371" t="s">
        <v>988</v>
      </c>
      <c r="W822" s="371">
        <v>0</v>
      </c>
      <c r="X822" s="371" t="s">
        <v>987</v>
      </c>
      <c r="Y822" s="415"/>
    </row>
    <row r="823" spans="1:25" s="575" customFormat="1">
      <c r="A823" s="450">
        <v>93007000</v>
      </c>
      <c r="B823" s="723">
        <v>9</v>
      </c>
      <c r="C823" s="348" t="s">
        <v>399</v>
      </c>
      <c r="D823" s="348" t="s">
        <v>142</v>
      </c>
      <c r="E823" s="128">
        <v>445</v>
      </c>
      <c r="F823" s="722">
        <v>38700</v>
      </c>
      <c r="G823" s="130" t="s">
        <v>66</v>
      </c>
      <c r="H823" s="707">
        <v>100000</v>
      </c>
      <c r="I823" s="353" t="s">
        <v>87</v>
      </c>
      <c r="J823" s="132">
        <v>5</v>
      </c>
      <c r="K823" s="410" t="s">
        <v>39</v>
      </c>
      <c r="L823" s="133" t="s">
        <v>986</v>
      </c>
      <c r="M823" s="411" t="s">
        <v>985</v>
      </c>
      <c r="N823" s="412">
        <v>5</v>
      </c>
      <c r="O823" s="134"/>
      <c r="P823" s="134"/>
      <c r="Q823" s="134">
        <v>0</v>
      </c>
      <c r="R823" s="134"/>
      <c r="S823" s="134"/>
      <c r="T823" s="414">
        <v>0</v>
      </c>
      <c r="U823" s="371" t="s">
        <v>69</v>
      </c>
      <c r="V823" s="371" t="s">
        <v>988</v>
      </c>
      <c r="W823" s="371">
        <v>0</v>
      </c>
      <c r="X823" s="371" t="s">
        <v>987</v>
      </c>
      <c r="Y823" s="415"/>
    </row>
    <row r="824" spans="1:25" s="575" customFormat="1">
      <c r="A824" s="450">
        <v>93007000</v>
      </c>
      <c r="B824" s="723">
        <v>9</v>
      </c>
      <c r="C824" s="348" t="s">
        <v>399</v>
      </c>
      <c r="D824" s="348" t="s">
        <v>984</v>
      </c>
      <c r="E824" s="128">
        <v>446</v>
      </c>
      <c r="F824" s="722">
        <v>38700</v>
      </c>
      <c r="G824" s="130" t="s">
        <v>37</v>
      </c>
      <c r="H824" s="707">
        <v>3000</v>
      </c>
      <c r="I824" s="353"/>
      <c r="J824" s="132"/>
      <c r="K824" s="410" t="s">
        <v>39</v>
      </c>
      <c r="L824" s="133" t="s">
        <v>986</v>
      </c>
      <c r="M824" s="411" t="s">
        <v>985</v>
      </c>
      <c r="N824" s="412">
        <v>25</v>
      </c>
      <c r="O824" s="134"/>
      <c r="P824" s="134"/>
      <c r="Q824" s="134"/>
      <c r="R824" s="134"/>
      <c r="S824" s="134"/>
      <c r="T824" s="414">
        <v>0</v>
      </c>
      <c r="U824" s="371">
        <v>0</v>
      </c>
      <c r="V824" s="371">
        <v>0</v>
      </c>
      <c r="W824" s="371">
        <v>0</v>
      </c>
      <c r="X824" s="371">
        <v>0</v>
      </c>
      <c r="Y824" s="415"/>
    </row>
    <row r="825" spans="1:25" s="575" customFormat="1">
      <c r="A825" s="450">
        <v>93007000</v>
      </c>
      <c r="B825" s="723">
        <v>9</v>
      </c>
      <c r="C825" s="348" t="s">
        <v>399</v>
      </c>
      <c r="D825" s="348" t="s">
        <v>134</v>
      </c>
      <c r="E825" s="128">
        <v>446</v>
      </c>
      <c r="F825" s="722">
        <v>38700</v>
      </c>
      <c r="G825" s="130" t="s">
        <v>37</v>
      </c>
      <c r="H825" s="707">
        <v>3000</v>
      </c>
      <c r="I825" s="353" t="s">
        <v>89</v>
      </c>
      <c r="J825" s="132">
        <v>4</v>
      </c>
      <c r="K825" s="410" t="s">
        <v>39</v>
      </c>
      <c r="L825" s="133" t="s">
        <v>986</v>
      </c>
      <c r="M825" s="411" t="s">
        <v>985</v>
      </c>
      <c r="N825" s="412">
        <v>21</v>
      </c>
      <c r="O825" s="134">
        <v>3000000</v>
      </c>
      <c r="P825" s="134">
        <v>2175000</v>
      </c>
      <c r="Q825" s="134">
        <v>49766284</v>
      </c>
      <c r="R825" s="134">
        <v>980186</v>
      </c>
      <c r="S825" s="134">
        <v>50746470</v>
      </c>
      <c r="T825" s="414" t="s">
        <v>645</v>
      </c>
      <c r="U825" s="371">
        <v>0</v>
      </c>
      <c r="V825" s="371">
        <v>0</v>
      </c>
      <c r="W825" s="371">
        <v>0</v>
      </c>
      <c r="X825" s="371" t="s">
        <v>987</v>
      </c>
      <c r="Y825" s="415"/>
    </row>
    <row r="826" spans="1:25" s="575" customFormat="1">
      <c r="A826" s="450">
        <v>93007000</v>
      </c>
      <c r="B826" s="723">
        <v>9</v>
      </c>
      <c r="C826" s="348" t="s">
        <v>399</v>
      </c>
      <c r="D826" s="348" t="s">
        <v>984</v>
      </c>
      <c r="E826" s="128">
        <v>447</v>
      </c>
      <c r="F826" s="722">
        <v>38700</v>
      </c>
      <c r="G826" s="130" t="s">
        <v>37</v>
      </c>
      <c r="H826" s="707">
        <v>3000</v>
      </c>
      <c r="I826" s="353"/>
      <c r="J826" s="132"/>
      <c r="K826" s="410" t="s">
        <v>39</v>
      </c>
      <c r="L826" s="133" t="s">
        <v>986</v>
      </c>
      <c r="M826" s="411" t="s">
        <v>985</v>
      </c>
      <c r="N826" s="412">
        <v>10</v>
      </c>
      <c r="O826" s="134"/>
      <c r="P826" s="134"/>
      <c r="Q826" s="134"/>
      <c r="R826" s="134"/>
      <c r="S826" s="134"/>
      <c r="T826" s="414">
        <v>0</v>
      </c>
      <c r="U826" s="371">
        <v>0</v>
      </c>
      <c r="V826" s="371">
        <v>0</v>
      </c>
      <c r="W826" s="371">
        <v>0</v>
      </c>
      <c r="X826" s="371">
        <v>0</v>
      </c>
      <c r="Y826" s="415"/>
    </row>
    <row r="827" spans="1:25" s="575" customFormat="1">
      <c r="A827" s="450">
        <v>93007000</v>
      </c>
      <c r="B827" s="723">
        <v>9</v>
      </c>
      <c r="C827" s="348" t="s">
        <v>399</v>
      </c>
      <c r="D827" s="348" t="s">
        <v>134</v>
      </c>
      <c r="E827" s="128">
        <v>447</v>
      </c>
      <c r="F827" s="722">
        <v>38700</v>
      </c>
      <c r="G827" s="130" t="s">
        <v>66</v>
      </c>
      <c r="H827" s="707">
        <v>100000</v>
      </c>
      <c r="I827" s="353" t="s">
        <v>56</v>
      </c>
      <c r="J827" s="132">
        <v>5.25</v>
      </c>
      <c r="K827" s="410" t="s">
        <v>39</v>
      </c>
      <c r="L827" s="133" t="s">
        <v>986</v>
      </c>
      <c r="M827" s="411" t="s">
        <v>985</v>
      </c>
      <c r="N827" s="412">
        <v>10</v>
      </c>
      <c r="O827" s="134"/>
      <c r="P827" s="134"/>
      <c r="Q827" s="134">
        <v>0</v>
      </c>
      <c r="R827" s="134"/>
      <c r="S827" s="134"/>
      <c r="T827" s="414">
        <v>0</v>
      </c>
      <c r="U827" s="371" t="s">
        <v>69</v>
      </c>
      <c r="V827" s="371" t="s">
        <v>988</v>
      </c>
      <c r="W827" s="371">
        <v>0</v>
      </c>
      <c r="X827" s="371" t="s">
        <v>987</v>
      </c>
      <c r="Y827" s="415"/>
    </row>
    <row r="828" spans="1:25" s="575" customFormat="1">
      <c r="A828" s="655">
        <v>93007000</v>
      </c>
      <c r="B828" s="408">
        <v>9</v>
      </c>
      <c r="C828" s="348" t="s">
        <v>399</v>
      </c>
      <c r="D828" s="348" t="s">
        <v>984</v>
      </c>
      <c r="E828" s="128">
        <v>563</v>
      </c>
      <c r="F828" s="722">
        <v>39813</v>
      </c>
      <c r="G828" s="130" t="s">
        <v>37</v>
      </c>
      <c r="H828" s="707">
        <v>5000</v>
      </c>
      <c r="I828" s="353"/>
      <c r="J828" s="132"/>
      <c r="K828" s="410" t="s">
        <v>68</v>
      </c>
      <c r="L828" s="133" t="s">
        <v>39</v>
      </c>
      <c r="M828" s="411" t="s">
        <v>985</v>
      </c>
      <c r="N828" s="412">
        <v>10</v>
      </c>
      <c r="O828" s="134"/>
      <c r="P828" s="134"/>
      <c r="Q828" s="134"/>
      <c r="R828" s="134"/>
      <c r="S828" s="134"/>
      <c r="T828" s="414">
        <v>0</v>
      </c>
      <c r="U828" s="371">
        <v>0</v>
      </c>
      <c r="V828" s="371">
        <v>0</v>
      </c>
      <c r="W828" s="371">
        <v>0</v>
      </c>
      <c r="X828" s="371">
        <v>0</v>
      </c>
      <c r="Y828" s="415"/>
    </row>
    <row r="829" spans="1:25" s="575" customFormat="1">
      <c r="A829" s="655">
        <v>93007000</v>
      </c>
      <c r="B829" s="408">
        <v>9</v>
      </c>
      <c r="C829" s="348" t="s">
        <v>399</v>
      </c>
      <c r="D829" s="348" t="s">
        <v>134</v>
      </c>
      <c r="E829" s="128">
        <v>563</v>
      </c>
      <c r="F829" s="722">
        <v>39822</v>
      </c>
      <c r="G829" s="130" t="s">
        <v>37</v>
      </c>
      <c r="H829" s="707">
        <v>5000</v>
      </c>
      <c r="I829" s="353" t="s">
        <v>51</v>
      </c>
      <c r="J829" s="132">
        <v>5</v>
      </c>
      <c r="K829" s="410" t="s">
        <v>68</v>
      </c>
      <c r="L829" s="133" t="s">
        <v>39</v>
      </c>
      <c r="M829" s="411" t="s">
        <v>985</v>
      </c>
      <c r="N829" s="412">
        <v>5</v>
      </c>
      <c r="O829" s="134"/>
      <c r="P829" s="134"/>
      <c r="Q829" s="134">
        <v>0</v>
      </c>
      <c r="R829" s="134"/>
      <c r="S829" s="134"/>
      <c r="T829" s="414" t="s">
        <v>645</v>
      </c>
      <c r="U829" s="371">
        <v>0</v>
      </c>
      <c r="V829" s="371" t="s">
        <v>988</v>
      </c>
      <c r="W829" s="371">
        <v>0</v>
      </c>
      <c r="X829" s="371" t="s">
        <v>987</v>
      </c>
      <c r="Y829" s="415"/>
    </row>
    <row r="830" spans="1:25" s="575" customFormat="1">
      <c r="A830" s="655">
        <v>93007000</v>
      </c>
      <c r="B830" s="408">
        <v>9</v>
      </c>
      <c r="C830" s="348" t="s">
        <v>399</v>
      </c>
      <c r="D830" s="348" t="s">
        <v>142</v>
      </c>
      <c r="E830" s="128">
        <v>563</v>
      </c>
      <c r="F830" s="722">
        <v>39822</v>
      </c>
      <c r="G830" s="130" t="s">
        <v>162</v>
      </c>
      <c r="H830" s="707">
        <v>107290000</v>
      </c>
      <c r="I830" s="353" t="s">
        <v>53</v>
      </c>
      <c r="J830" s="132">
        <v>7</v>
      </c>
      <c r="K830" s="410" t="s">
        <v>68</v>
      </c>
      <c r="L830" s="133" t="s">
        <v>39</v>
      </c>
      <c r="M830" s="411" t="s">
        <v>985</v>
      </c>
      <c r="N830" s="412">
        <v>5</v>
      </c>
      <c r="O830" s="134">
        <v>21000000000</v>
      </c>
      <c r="P830" s="134">
        <v>21000000000</v>
      </c>
      <c r="Q830" s="134">
        <v>21000000</v>
      </c>
      <c r="R830" s="134">
        <v>581196</v>
      </c>
      <c r="S830" s="134">
        <v>21581196</v>
      </c>
      <c r="T830" s="414">
        <v>0</v>
      </c>
      <c r="U830" s="371">
        <v>0</v>
      </c>
      <c r="V830" s="371">
        <v>0</v>
      </c>
      <c r="W830" s="371">
        <v>0</v>
      </c>
      <c r="X830" s="371" t="s">
        <v>987</v>
      </c>
      <c r="Y830" s="415"/>
    </row>
    <row r="831" spans="1:25" s="575" customFormat="1">
      <c r="A831" s="655">
        <v>93007000</v>
      </c>
      <c r="B831" s="408">
        <v>9</v>
      </c>
      <c r="C831" s="348" t="s">
        <v>399</v>
      </c>
      <c r="D831" s="348" t="s">
        <v>151</v>
      </c>
      <c r="E831" s="128">
        <v>563</v>
      </c>
      <c r="F831" s="722">
        <v>39938</v>
      </c>
      <c r="G831" s="130" t="s">
        <v>37</v>
      </c>
      <c r="H831" s="707">
        <v>4000</v>
      </c>
      <c r="I831" s="353" t="s">
        <v>60</v>
      </c>
      <c r="J831" s="132">
        <v>3</v>
      </c>
      <c r="K831" s="410" t="s">
        <v>68</v>
      </c>
      <c r="L831" s="133" t="s">
        <v>39</v>
      </c>
      <c r="M831" s="411" t="s">
        <v>985</v>
      </c>
      <c r="N831" s="412">
        <v>5</v>
      </c>
      <c r="O831" s="134">
        <v>1500000</v>
      </c>
      <c r="P831" s="134">
        <v>1500000</v>
      </c>
      <c r="Q831" s="134">
        <v>34321575</v>
      </c>
      <c r="R831" s="134">
        <v>168466</v>
      </c>
      <c r="S831" s="134">
        <v>34490041</v>
      </c>
      <c r="T831" s="414" t="s">
        <v>645</v>
      </c>
      <c r="U831" s="371">
        <v>0</v>
      </c>
      <c r="V831" s="371">
        <v>0</v>
      </c>
      <c r="W831" s="371">
        <v>0</v>
      </c>
      <c r="X831" s="371" t="s">
        <v>987</v>
      </c>
      <c r="Y831" s="415"/>
    </row>
    <row r="832" spans="1:25" s="575" customFormat="1">
      <c r="A832" s="655">
        <v>93007000</v>
      </c>
      <c r="B832" s="408">
        <v>9</v>
      </c>
      <c r="C832" s="348" t="s">
        <v>399</v>
      </c>
      <c r="D832" s="348" t="s">
        <v>152</v>
      </c>
      <c r="E832" s="128">
        <v>563</v>
      </c>
      <c r="F832" s="722">
        <v>39938</v>
      </c>
      <c r="G832" s="130" t="s">
        <v>162</v>
      </c>
      <c r="H832" s="707">
        <v>83900000</v>
      </c>
      <c r="I832" s="353" t="s">
        <v>64</v>
      </c>
      <c r="J832" s="132">
        <v>5.5</v>
      </c>
      <c r="K832" s="410" t="s">
        <v>68</v>
      </c>
      <c r="L832" s="133" t="s">
        <v>39</v>
      </c>
      <c r="M832" s="411" t="s">
        <v>985</v>
      </c>
      <c r="N832" s="412">
        <v>5</v>
      </c>
      <c r="O832" s="134">
        <v>52000000000</v>
      </c>
      <c r="P832" s="134">
        <v>52000000000</v>
      </c>
      <c r="Q832" s="134">
        <v>52000000</v>
      </c>
      <c r="R832" s="134">
        <v>465120</v>
      </c>
      <c r="S832" s="134">
        <v>52465120</v>
      </c>
      <c r="T832" s="414">
        <v>0</v>
      </c>
      <c r="U832" s="371">
        <v>0</v>
      </c>
      <c r="V832" s="371">
        <v>0</v>
      </c>
      <c r="W832" s="371">
        <v>0</v>
      </c>
      <c r="X832" s="371" t="s">
        <v>987</v>
      </c>
      <c r="Y832" s="415"/>
    </row>
    <row r="833" spans="1:25" s="575" customFormat="1">
      <c r="A833" s="655">
        <v>93007000</v>
      </c>
      <c r="B833" s="408">
        <v>9</v>
      </c>
      <c r="C833" s="348" t="s">
        <v>399</v>
      </c>
      <c r="D833" s="348" t="s">
        <v>984</v>
      </c>
      <c r="E833" s="128">
        <v>564</v>
      </c>
      <c r="F833" s="722">
        <v>39813</v>
      </c>
      <c r="G833" s="130" t="s">
        <v>37</v>
      </c>
      <c r="H833" s="707">
        <v>5000</v>
      </c>
      <c r="I833" s="353"/>
      <c r="J833" s="132"/>
      <c r="K833" s="410" t="s">
        <v>68</v>
      </c>
      <c r="L833" s="133" t="s">
        <v>39</v>
      </c>
      <c r="M833" s="411" t="s">
        <v>985</v>
      </c>
      <c r="N833" s="412">
        <v>30</v>
      </c>
      <c r="O833" s="134"/>
      <c r="P833" s="134"/>
      <c r="Q833" s="134"/>
      <c r="R833" s="134"/>
      <c r="S833" s="134"/>
      <c r="T833" s="414">
        <v>0</v>
      </c>
      <c r="U833" s="371">
        <v>0</v>
      </c>
      <c r="V833" s="371">
        <v>0</v>
      </c>
      <c r="W833" s="371">
        <v>0</v>
      </c>
      <c r="X833" s="371">
        <v>0</v>
      </c>
      <c r="Y833" s="415"/>
    </row>
    <row r="834" spans="1:25" s="575" customFormat="1">
      <c r="A834" s="655">
        <v>93007000</v>
      </c>
      <c r="B834" s="408">
        <v>9</v>
      </c>
      <c r="C834" s="348" t="s">
        <v>399</v>
      </c>
      <c r="D834" s="348" t="s">
        <v>134</v>
      </c>
      <c r="E834" s="128">
        <v>564</v>
      </c>
      <c r="F834" s="722">
        <v>39821</v>
      </c>
      <c r="G834" s="130" t="s">
        <v>37</v>
      </c>
      <c r="H834" s="707">
        <v>5000</v>
      </c>
      <c r="I834" s="353" t="s">
        <v>59</v>
      </c>
      <c r="J834" s="132">
        <v>4.9000000000000004</v>
      </c>
      <c r="K834" s="410" t="s">
        <v>68</v>
      </c>
      <c r="L834" s="133" t="s">
        <v>39</v>
      </c>
      <c r="M834" s="411" t="s">
        <v>985</v>
      </c>
      <c r="N834" s="412">
        <v>21</v>
      </c>
      <c r="O834" s="134">
        <v>4000000</v>
      </c>
      <c r="P834" s="134">
        <v>4000000</v>
      </c>
      <c r="Q834" s="134">
        <v>91524200</v>
      </c>
      <c r="R834" s="134">
        <v>1782054</v>
      </c>
      <c r="S834" s="134">
        <v>93306254</v>
      </c>
      <c r="T834" s="414" t="s">
        <v>645</v>
      </c>
      <c r="U834" s="371">
        <v>0</v>
      </c>
      <c r="V834" s="371">
        <v>0</v>
      </c>
      <c r="W834" s="371">
        <v>0</v>
      </c>
      <c r="X834" s="371" t="s">
        <v>987</v>
      </c>
      <c r="Y834" s="415"/>
    </row>
    <row r="835" spans="1:25" s="575" customFormat="1">
      <c r="A835" s="655">
        <v>93007000</v>
      </c>
      <c r="B835" s="408">
        <v>9</v>
      </c>
      <c r="C835" s="348" t="s">
        <v>399</v>
      </c>
      <c r="D835" s="348" t="s">
        <v>142</v>
      </c>
      <c r="E835" s="128">
        <v>564</v>
      </c>
      <c r="F835" s="722">
        <v>39938</v>
      </c>
      <c r="G835" s="130" t="s">
        <v>37</v>
      </c>
      <c r="H835" s="707">
        <v>1000</v>
      </c>
      <c r="I835" s="353" t="s">
        <v>75</v>
      </c>
      <c r="J835" s="132">
        <v>4.25</v>
      </c>
      <c r="K835" s="410" t="s">
        <v>68</v>
      </c>
      <c r="L835" s="133" t="s">
        <v>39</v>
      </c>
      <c r="M835" s="411" t="s">
        <v>985</v>
      </c>
      <c r="N835" s="412">
        <v>21</v>
      </c>
      <c r="O835" s="134"/>
      <c r="P835" s="134"/>
      <c r="Q835" s="134">
        <v>0</v>
      </c>
      <c r="R835" s="134"/>
      <c r="S835" s="134"/>
      <c r="T835" s="414" t="s">
        <v>645</v>
      </c>
      <c r="U835" s="371">
        <v>0</v>
      </c>
      <c r="V835" s="371" t="s">
        <v>988</v>
      </c>
      <c r="W835" s="371">
        <v>0</v>
      </c>
      <c r="X835" s="371" t="s">
        <v>987</v>
      </c>
      <c r="Y835" s="415"/>
    </row>
    <row r="836" spans="1:25" s="575" customFormat="1">
      <c r="A836" s="450">
        <v>93007000</v>
      </c>
      <c r="B836" s="408">
        <v>9</v>
      </c>
      <c r="C836" s="348" t="s">
        <v>399</v>
      </c>
      <c r="D836" s="348" t="s">
        <v>984</v>
      </c>
      <c r="E836" s="128">
        <v>699</v>
      </c>
      <c r="F836" s="722">
        <v>40953</v>
      </c>
      <c r="G836" s="130" t="s">
        <v>37</v>
      </c>
      <c r="H836" s="707">
        <v>2500</v>
      </c>
      <c r="I836" s="353"/>
      <c r="J836" s="132"/>
      <c r="K836" s="410" t="s">
        <v>68</v>
      </c>
      <c r="L836" s="133" t="s">
        <v>39</v>
      </c>
      <c r="M836" s="411" t="s">
        <v>49</v>
      </c>
      <c r="N836" s="412">
        <v>30</v>
      </c>
      <c r="O836" s="134"/>
      <c r="P836" s="134"/>
      <c r="Q836" s="134"/>
      <c r="R836" s="134"/>
      <c r="S836" s="134"/>
      <c r="T836" s="414">
        <v>0</v>
      </c>
      <c r="U836" s="371">
        <v>0</v>
      </c>
      <c r="V836" s="371">
        <v>0</v>
      </c>
      <c r="W836" s="371">
        <v>0</v>
      </c>
      <c r="X836" s="371">
        <v>0</v>
      </c>
      <c r="Y836" s="415"/>
    </row>
    <row r="837" spans="1:25" s="575" customFormat="1">
      <c r="A837" s="450">
        <v>93007000</v>
      </c>
      <c r="B837" s="408">
        <v>9</v>
      </c>
      <c r="C837" s="348" t="s">
        <v>399</v>
      </c>
      <c r="D837" s="348" t="s">
        <v>134</v>
      </c>
      <c r="E837" s="128">
        <v>699</v>
      </c>
      <c r="F837" s="722">
        <v>40980</v>
      </c>
      <c r="G837" s="130" t="s">
        <v>37</v>
      </c>
      <c r="H837" s="707">
        <v>2500</v>
      </c>
      <c r="I837" s="353" t="s">
        <v>168</v>
      </c>
      <c r="J837" s="132">
        <v>3.8</v>
      </c>
      <c r="K837" s="410" t="s">
        <v>68</v>
      </c>
      <c r="L837" s="133" t="s">
        <v>39</v>
      </c>
      <c r="M837" s="411" t="s">
        <v>49</v>
      </c>
      <c r="N837" s="412">
        <v>21</v>
      </c>
      <c r="O837" s="134">
        <v>1500000</v>
      </c>
      <c r="P837" s="134">
        <v>1500000</v>
      </c>
      <c r="Q837" s="134">
        <v>34321575</v>
      </c>
      <c r="R837" s="134">
        <v>424838</v>
      </c>
      <c r="S837" s="134">
        <v>34746413</v>
      </c>
      <c r="T837" s="414" t="s">
        <v>645</v>
      </c>
      <c r="U837" s="371">
        <v>0</v>
      </c>
      <c r="V837" s="371">
        <v>0</v>
      </c>
      <c r="W837" s="371">
        <v>0</v>
      </c>
      <c r="X837" s="371">
        <v>0</v>
      </c>
      <c r="Y837" s="415"/>
    </row>
    <row r="838" spans="1:25" s="575" customFormat="1">
      <c r="A838" s="450">
        <v>93007000</v>
      </c>
      <c r="B838" s="408">
        <v>9</v>
      </c>
      <c r="C838" s="348" t="s">
        <v>399</v>
      </c>
      <c r="D838" s="348" t="s">
        <v>984</v>
      </c>
      <c r="E838" s="128">
        <v>700</v>
      </c>
      <c r="F838" s="722">
        <v>40953</v>
      </c>
      <c r="G838" s="130" t="s">
        <v>37</v>
      </c>
      <c r="H838" s="707">
        <v>2500</v>
      </c>
      <c r="I838" s="353"/>
      <c r="J838" s="132"/>
      <c r="K838" s="410" t="s">
        <v>68</v>
      </c>
      <c r="L838" s="133" t="s">
        <v>39</v>
      </c>
      <c r="M838" s="411" t="s">
        <v>49</v>
      </c>
      <c r="N838" s="412">
        <v>10</v>
      </c>
      <c r="O838" s="134"/>
      <c r="P838" s="134"/>
      <c r="Q838" s="134"/>
      <c r="R838" s="134"/>
      <c r="S838" s="134"/>
      <c r="T838" s="414">
        <v>0</v>
      </c>
      <c r="U838" s="371">
        <v>0</v>
      </c>
      <c r="V838" s="371">
        <v>0</v>
      </c>
      <c r="W838" s="371">
        <v>0</v>
      </c>
      <c r="X838" s="371">
        <v>0</v>
      </c>
      <c r="Y838" s="415"/>
    </row>
    <row r="839" spans="1:25" s="575" customFormat="1">
      <c r="A839" s="450">
        <v>93007000</v>
      </c>
      <c r="B839" s="408">
        <v>9</v>
      </c>
      <c r="C839" s="348" t="s">
        <v>399</v>
      </c>
      <c r="D839" s="348" t="s">
        <v>134</v>
      </c>
      <c r="E839" s="128">
        <v>700</v>
      </c>
      <c r="F839" s="722">
        <v>40980</v>
      </c>
      <c r="G839" s="130" t="s">
        <v>162</v>
      </c>
      <c r="H839" s="707">
        <v>33000000</v>
      </c>
      <c r="I839" s="353" t="s">
        <v>116</v>
      </c>
      <c r="J839" s="132">
        <v>6.4</v>
      </c>
      <c r="K839" s="410" t="s">
        <v>68</v>
      </c>
      <c r="L839" s="133" t="s">
        <v>39</v>
      </c>
      <c r="M839" s="411" t="s">
        <v>49</v>
      </c>
      <c r="N839" s="412">
        <v>5</v>
      </c>
      <c r="O839" s="134"/>
      <c r="P839" s="134"/>
      <c r="Q839" s="134">
        <v>0</v>
      </c>
      <c r="R839" s="134"/>
      <c r="S839" s="134"/>
      <c r="T839" s="414">
        <v>0</v>
      </c>
      <c r="U839" s="371">
        <v>0</v>
      </c>
      <c r="V839" s="371" t="s">
        <v>988</v>
      </c>
      <c r="W839" s="371">
        <v>0</v>
      </c>
      <c r="X839" s="371">
        <v>0</v>
      </c>
      <c r="Y839" s="415"/>
    </row>
    <row r="840" spans="1:25" s="575" customFormat="1">
      <c r="A840" s="450">
        <v>93007000</v>
      </c>
      <c r="B840" s="408">
        <v>9</v>
      </c>
      <c r="C840" s="348" t="s">
        <v>399</v>
      </c>
      <c r="D840" s="348" t="s">
        <v>134</v>
      </c>
      <c r="E840" s="128">
        <v>700</v>
      </c>
      <c r="F840" s="722">
        <v>40980</v>
      </c>
      <c r="G840" s="130" t="s">
        <v>37</v>
      </c>
      <c r="H840" s="707">
        <v>2500</v>
      </c>
      <c r="I840" s="353" t="s">
        <v>123</v>
      </c>
      <c r="J840" s="132">
        <v>3.3</v>
      </c>
      <c r="K840" s="410" t="s">
        <v>68</v>
      </c>
      <c r="L840" s="133" t="s">
        <v>39</v>
      </c>
      <c r="M840" s="411" t="s">
        <v>49</v>
      </c>
      <c r="N840" s="412">
        <v>5</v>
      </c>
      <c r="O840" s="134">
        <v>1000000</v>
      </c>
      <c r="P840" s="134">
        <v>1000000</v>
      </c>
      <c r="Q840" s="134">
        <v>22881050</v>
      </c>
      <c r="R840" s="134">
        <v>246256</v>
      </c>
      <c r="S840" s="134">
        <v>23127306</v>
      </c>
      <c r="T840" s="414" t="s">
        <v>645</v>
      </c>
      <c r="U840" s="371">
        <v>0</v>
      </c>
      <c r="V840" s="371">
        <v>0</v>
      </c>
      <c r="W840" s="371">
        <v>0</v>
      </c>
      <c r="X840" s="371">
        <v>0</v>
      </c>
      <c r="Y840" s="415"/>
    </row>
    <row r="841" spans="1:25" s="575" customFormat="1">
      <c r="A841" s="450">
        <v>93007000</v>
      </c>
      <c r="B841" s="408">
        <v>9</v>
      </c>
      <c r="C841" s="348" t="s">
        <v>399</v>
      </c>
      <c r="D841" s="348" t="s">
        <v>134</v>
      </c>
      <c r="E841" s="128">
        <v>700</v>
      </c>
      <c r="F841" s="722">
        <v>40980</v>
      </c>
      <c r="G841" s="130" t="s">
        <v>37</v>
      </c>
      <c r="H841" s="707">
        <v>2500</v>
      </c>
      <c r="I841" s="353" t="s">
        <v>167</v>
      </c>
      <c r="J841" s="132">
        <v>3.5</v>
      </c>
      <c r="K841" s="410" t="s">
        <v>68</v>
      </c>
      <c r="L841" s="133" t="s">
        <v>39</v>
      </c>
      <c r="M841" s="411" t="s">
        <v>49</v>
      </c>
      <c r="N841" s="412">
        <v>10</v>
      </c>
      <c r="O841" s="134"/>
      <c r="P841" s="134"/>
      <c r="Q841" s="134">
        <v>0</v>
      </c>
      <c r="R841" s="134"/>
      <c r="S841" s="134"/>
      <c r="T841" s="414" t="s">
        <v>645</v>
      </c>
      <c r="U841" s="371">
        <v>0</v>
      </c>
      <c r="V841" s="371" t="s">
        <v>988</v>
      </c>
      <c r="W841" s="371">
        <v>0</v>
      </c>
      <c r="X841" s="371">
        <v>0</v>
      </c>
      <c r="Y841" s="415"/>
    </row>
    <row r="842" spans="1:25" s="575" customFormat="1">
      <c r="A842" s="450">
        <v>96792430</v>
      </c>
      <c r="B842" s="408" t="s">
        <v>75</v>
      </c>
      <c r="C842" s="348" t="s">
        <v>1077</v>
      </c>
      <c r="D842" s="348" t="s">
        <v>989</v>
      </c>
      <c r="E842" s="130">
        <v>252</v>
      </c>
      <c r="F842" s="722">
        <v>37021</v>
      </c>
      <c r="G842" s="130" t="s">
        <v>37</v>
      </c>
      <c r="H842" s="707">
        <v>800</v>
      </c>
      <c r="I842" s="353" t="s">
        <v>71</v>
      </c>
      <c r="J842" s="132">
        <v>6</v>
      </c>
      <c r="K842" s="410" t="s">
        <v>68</v>
      </c>
      <c r="L842" s="133" t="s">
        <v>39</v>
      </c>
      <c r="M842" s="411" t="s">
        <v>985</v>
      </c>
      <c r="N842" s="412">
        <v>5</v>
      </c>
      <c r="O842" s="134">
        <v>800000</v>
      </c>
      <c r="P842" s="134"/>
      <c r="Q842" s="134">
        <v>0</v>
      </c>
      <c r="R842" s="134"/>
      <c r="S842" s="134"/>
      <c r="T842" s="414" t="s">
        <v>645</v>
      </c>
      <c r="U842" s="371">
        <v>0</v>
      </c>
      <c r="V842" s="371">
        <v>0</v>
      </c>
      <c r="W842" s="371" t="s">
        <v>990</v>
      </c>
      <c r="X842" s="371" t="s">
        <v>987</v>
      </c>
      <c r="Y842" s="415"/>
    </row>
    <row r="843" spans="1:25" s="575" customFormat="1">
      <c r="A843" s="450">
        <v>96792430</v>
      </c>
      <c r="B843" s="408" t="s">
        <v>75</v>
      </c>
      <c r="C843" s="348" t="s">
        <v>1077</v>
      </c>
      <c r="D843" s="348" t="s">
        <v>989</v>
      </c>
      <c r="E843" s="130">
        <v>252</v>
      </c>
      <c r="F843" s="722">
        <v>37021</v>
      </c>
      <c r="G843" s="130" t="s">
        <v>37</v>
      </c>
      <c r="H843" s="707">
        <v>2200</v>
      </c>
      <c r="I843" s="353" t="s">
        <v>72</v>
      </c>
      <c r="J843" s="132">
        <v>6</v>
      </c>
      <c r="K843" s="410" t="s">
        <v>68</v>
      </c>
      <c r="L843" s="133" t="s">
        <v>39</v>
      </c>
      <c r="M843" s="411" t="s">
        <v>985</v>
      </c>
      <c r="N843" s="412">
        <v>5</v>
      </c>
      <c r="O843" s="134">
        <v>1700000</v>
      </c>
      <c r="P843" s="134"/>
      <c r="Q843" s="134">
        <v>0</v>
      </c>
      <c r="R843" s="134"/>
      <c r="S843" s="134"/>
      <c r="T843" s="414" t="s">
        <v>645</v>
      </c>
      <c r="U843" s="371">
        <v>0</v>
      </c>
      <c r="V843" s="371">
        <v>0</v>
      </c>
      <c r="W843" s="371" t="s">
        <v>990</v>
      </c>
      <c r="X843" s="371" t="s">
        <v>987</v>
      </c>
      <c r="Y843" s="415"/>
    </row>
    <row r="844" spans="1:25" s="575" customFormat="1">
      <c r="A844" s="450">
        <v>96792430</v>
      </c>
      <c r="B844" s="408" t="s">
        <v>75</v>
      </c>
      <c r="C844" s="348" t="s">
        <v>1077</v>
      </c>
      <c r="D844" s="348" t="s">
        <v>989</v>
      </c>
      <c r="E844" s="130">
        <v>252</v>
      </c>
      <c r="F844" s="722">
        <v>37021</v>
      </c>
      <c r="G844" s="130" t="s">
        <v>37</v>
      </c>
      <c r="H844" s="707">
        <v>400</v>
      </c>
      <c r="I844" s="353" t="s">
        <v>98</v>
      </c>
      <c r="J844" s="132">
        <v>6.25</v>
      </c>
      <c r="K844" s="410" t="s">
        <v>68</v>
      </c>
      <c r="L844" s="133" t="s">
        <v>39</v>
      </c>
      <c r="M844" s="411" t="s">
        <v>985</v>
      </c>
      <c r="N844" s="412">
        <v>21</v>
      </c>
      <c r="O844" s="134">
        <v>400000</v>
      </c>
      <c r="P844" s="134"/>
      <c r="Q844" s="134">
        <v>0</v>
      </c>
      <c r="R844" s="134"/>
      <c r="S844" s="134"/>
      <c r="T844" s="414" t="s">
        <v>645</v>
      </c>
      <c r="U844" s="371">
        <v>0</v>
      </c>
      <c r="V844" s="371">
        <v>0</v>
      </c>
      <c r="W844" s="371" t="s">
        <v>990</v>
      </c>
      <c r="X844" s="371" t="s">
        <v>987</v>
      </c>
      <c r="Y844" s="415"/>
    </row>
    <row r="845" spans="1:25" s="575" customFormat="1">
      <c r="A845" s="450">
        <v>96792430</v>
      </c>
      <c r="B845" s="408" t="s">
        <v>75</v>
      </c>
      <c r="C845" s="348" t="s">
        <v>1077</v>
      </c>
      <c r="D845" s="348" t="s">
        <v>989</v>
      </c>
      <c r="E845" s="130">
        <v>252</v>
      </c>
      <c r="F845" s="722">
        <v>37021</v>
      </c>
      <c r="G845" s="130" t="s">
        <v>37</v>
      </c>
      <c r="H845" s="707">
        <v>1600</v>
      </c>
      <c r="I845" s="353" t="s">
        <v>99</v>
      </c>
      <c r="J845" s="132">
        <v>6.25</v>
      </c>
      <c r="K845" s="410" t="s">
        <v>68</v>
      </c>
      <c r="L845" s="133" t="s">
        <v>39</v>
      </c>
      <c r="M845" s="411" t="s">
        <v>985</v>
      </c>
      <c r="N845" s="412">
        <v>21</v>
      </c>
      <c r="O845" s="134">
        <v>800000</v>
      </c>
      <c r="P845" s="134"/>
      <c r="Q845" s="134">
        <v>0</v>
      </c>
      <c r="R845" s="134"/>
      <c r="S845" s="134"/>
      <c r="T845" s="414" t="s">
        <v>645</v>
      </c>
      <c r="U845" s="371">
        <v>0</v>
      </c>
      <c r="V845" s="371">
        <v>0</v>
      </c>
      <c r="W845" s="371" t="s">
        <v>990</v>
      </c>
      <c r="X845" s="371" t="s">
        <v>987</v>
      </c>
      <c r="Y845" s="415"/>
    </row>
    <row r="846" spans="1:25" s="575" customFormat="1">
      <c r="A846" s="450">
        <v>96792430</v>
      </c>
      <c r="B846" s="408" t="s">
        <v>75</v>
      </c>
      <c r="C846" s="348" t="s">
        <v>1077</v>
      </c>
      <c r="D846" s="348" t="s">
        <v>984</v>
      </c>
      <c r="E846" s="128">
        <v>520</v>
      </c>
      <c r="F846" s="722">
        <v>39430</v>
      </c>
      <c r="G846" s="130" t="s">
        <v>37</v>
      </c>
      <c r="H846" s="707">
        <v>3000</v>
      </c>
      <c r="I846" s="353"/>
      <c r="J846" s="132"/>
      <c r="K846" s="410" t="s">
        <v>39</v>
      </c>
      <c r="L846" s="133" t="s">
        <v>68</v>
      </c>
      <c r="M846" s="411" t="s">
        <v>985</v>
      </c>
      <c r="N846" s="412">
        <v>10</v>
      </c>
      <c r="O846" s="134"/>
      <c r="P846" s="134"/>
      <c r="Q846" s="134"/>
      <c r="R846" s="134"/>
      <c r="S846" s="134"/>
      <c r="T846" s="414">
        <v>0</v>
      </c>
      <c r="U846" s="371">
        <v>0</v>
      </c>
      <c r="V846" s="371">
        <v>0</v>
      </c>
      <c r="W846" s="371">
        <v>0</v>
      </c>
      <c r="X846" s="371">
        <v>0</v>
      </c>
      <c r="Y846" s="415"/>
    </row>
    <row r="847" spans="1:25" s="575" customFormat="1">
      <c r="A847" s="450">
        <v>96792430</v>
      </c>
      <c r="B847" s="408" t="s">
        <v>75</v>
      </c>
      <c r="C847" s="348" t="s">
        <v>1077</v>
      </c>
      <c r="D847" s="348" t="s">
        <v>134</v>
      </c>
      <c r="E847" s="128">
        <v>520</v>
      </c>
      <c r="F847" s="722">
        <v>39434</v>
      </c>
      <c r="G847" s="130" t="s">
        <v>37</v>
      </c>
      <c r="H847" s="707">
        <v>1500</v>
      </c>
      <c r="I847" s="353" t="s">
        <v>56</v>
      </c>
      <c r="J847" s="132">
        <v>3</v>
      </c>
      <c r="K847" s="410" t="s">
        <v>39</v>
      </c>
      <c r="L847" s="133" t="s">
        <v>68</v>
      </c>
      <c r="M847" s="411" t="s">
        <v>985</v>
      </c>
      <c r="N847" s="412">
        <v>5</v>
      </c>
      <c r="O847" s="134"/>
      <c r="P847" s="134"/>
      <c r="Q847" s="134">
        <v>0</v>
      </c>
      <c r="R847" s="134"/>
      <c r="S847" s="134"/>
      <c r="T847" s="414" t="s">
        <v>645</v>
      </c>
      <c r="U847" s="371">
        <v>0</v>
      </c>
      <c r="V847" s="371" t="s">
        <v>988</v>
      </c>
      <c r="W847" s="371">
        <v>0</v>
      </c>
      <c r="X847" s="371" t="s">
        <v>987</v>
      </c>
      <c r="Y847" s="415"/>
    </row>
    <row r="848" spans="1:25" s="575" customFormat="1">
      <c r="A848" s="450">
        <v>96792430</v>
      </c>
      <c r="B848" s="408" t="s">
        <v>75</v>
      </c>
      <c r="C848" s="348" t="s">
        <v>1077</v>
      </c>
      <c r="D848" s="348" t="s">
        <v>142</v>
      </c>
      <c r="E848" s="128">
        <v>520</v>
      </c>
      <c r="F848" s="722">
        <v>39832</v>
      </c>
      <c r="G848" s="130" t="s">
        <v>37</v>
      </c>
      <c r="H848" s="707">
        <v>1500</v>
      </c>
      <c r="I848" s="353" t="s">
        <v>53</v>
      </c>
      <c r="J848" s="132">
        <v>5</v>
      </c>
      <c r="K848" s="410" t="s">
        <v>68</v>
      </c>
      <c r="L848" s="133" t="s">
        <v>985</v>
      </c>
      <c r="M848" s="411" t="s">
        <v>985</v>
      </c>
      <c r="N848" s="412">
        <v>21</v>
      </c>
      <c r="O848" s="134"/>
      <c r="P848" s="134"/>
      <c r="Q848" s="134">
        <v>0</v>
      </c>
      <c r="R848" s="134"/>
      <c r="S848" s="134"/>
      <c r="T848" s="414" t="s">
        <v>645</v>
      </c>
      <c r="U848" s="371">
        <v>0</v>
      </c>
      <c r="V848" s="371" t="s">
        <v>988</v>
      </c>
      <c r="W848" s="371">
        <v>0</v>
      </c>
      <c r="X848" s="371" t="s">
        <v>987</v>
      </c>
      <c r="Y848" s="415"/>
    </row>
    <row r="849" spans="1:25" s="575" customFormat="1">
      <c r="A849" s="450">
        <v>96792430</v>
      </c>
      <c r="B849" s="408" t="s">
        <v>75</v>
      </c>
      <c r="C849" s="348" t="s">
        <v>1077</v>
      </c>
      <c r="D849" s="348" t="s">
        <v>984</v>
      </c>
      <c r="E849" s="128">
        <v>521</v>
      </c>
      <c r="F849" s="722">
        <v>39430</v>
      </c>
      <c r="G849" s="130" t="s">
        <v>37</v>
      </c>
      <c r="H849" s="707">
        <v>3000</v>
      </c>
      <c r="I849" s="353"/>
      <c r="J849" s="132"/>
      <c r="K849" s="410" t="s">
        <v>39</v>
      </c>
      <c r="L849" s="133" t="s">
        <v>68</v>
      </c>
      <c r="M849" s="411" t="s">
        <v>985</v>
      </c>
      <c r="N849" s="412">
        <v>10</v>
      </c>
      <c r="O849" s="134"/>
      <c r="P849" s="134"/>
      <c r="Q849" s="134"/>
      <c r="R849" s="134"/>
      <c r="S849" s="134"/>
      <c r="T849" s="414">
        <v>0</v>
      </c>
      <c r="U849" s="371">
        <v>0</v>
      </c>
      <c r="V849" s="371">
        <v>0</v>
      </c>
      <c r="W849" s="371">
        <v>0</v>
      </c>
      <c r="X849" s="371">
        <v>0</v>
      </c>
      <c r="Y849" s="415"/>
    </row>
    <row r="850" spans="1:25" s="575" customFormat="1">
      <c r="A850" s="450">
        <v>96792430</v>
      </c>
      <c r="B850" s="408" t="s">
        <v>75</v>
      </c>
      <c r="C850" s="348" t="s">
        <v>1077</v>
      </c>
      <c r="D850" s="348" t="s">
        <v>134</v>
      </c>
      <c r="E850" s="128">
        <v>521</v>
      </c>
      <c r="F850" s="722">
        <v>39434</v>
      </c>
      <c r="G850" s="130" t="s">
        <v>37</v>
      </c>
      <c r="H850" s="707">
        <v>1500</v>
      </c>
      <c r="I850" s="353" t="s">
        <v>63</v>
      </c>
      <c r="J850" s="132">
        <v>2.5</v>
      </c>
      <c r="K850" s="410" t="s">
        <v>39</v>
      </c>
      <c r="L850" s="133" t="s">
        <v>68</v>
      </c>
      <c r="M850" s="411" t="s">
        <v>985</v>
      </c>
      <c r="N850" s="412">
        <v>5</v>
      </c>
      <c r="O850" s="134">
        <v>1500000</v>
      </c>
      <c r="P850" s="134">
        <v>1500000</v>
      </c>
      <c r="Q850" s="134">
        <v>34321575</v>
      </c>
      <c r="R850" s="134">
        <v>426377</v>
      </c>
      <c r="S850" s="134">
        <v>34747952</v>
      </c>
      <c r="T850" s="414" t="s">
        <v>645</v>
      </c>
      <c r="U850" s="371">
        <v>0</v>
      </c>
      <c r="V850" s="371">
        <v>0</v>
      </c>
      <c r="W850" s="371">
        <v>0</v>
      </c>
      <c r="X850" s="371" t="s">
        <v>987</v>
      </c>
      <c r="Y850" s="415"/>
    </row>
    <row r="851" spans="1:25" s="575" customFormat="1">
      <c r="A851" s="450">
        <v>96792430</v>
      </c>
      <c r="B851" s="408" t="s">
        <v>75</v>
      </c>
      <c r="C851" s="348" t="s">
        <v>1077</v>
      </c>
      <c r="D851" s="348" t="s">
        <v>142</v>
      </c>
      <c r="E851" s="128">
        <v>521</v>
      </c>
      <c r="F851" s="722">
        <v>39832</v>
      </c>
      <c r="G851" s="130" t="s">
        <v>162</v>
      </c>
      <c r="H851" s="707">
        <v>32170000</v>
      </c>
      <c r="I851" s="353" t="s">
        <v>51</v>
      </c>
      <c r="J851" s="132">
        <v>7</v>
      </c>
      <c r="K851" s="410" t="s">
        <v>68</v>
      </c>
      <c r="L851" s="133" t="s">
        <v>985</v>
      </c>
      <c r="M851" s="411" t="s">
        <v>985</v>
      </c>
      <c r="N851" s="412">
        <v>7</v>
      </c>
      <c r="O851" s="134">
        <v>32170000000</v>
      </c>
      <c r="P851" s="134">
        <v>32170000000</v>
      </c>
      <c r="Q851" s="134">
        <v>28148750</v>
      </c>
      <c r="R851" s="134">
        <v>726407</v>
      </c>
      <c r="S851" s="134">
        <v>28875157</v>
      </c>
      <c r="T851" s="414">
        <v>0</v>
      </c>
      <c r="U851" s="371">
        <v>0</v>
      </c>
      <c r="V851" s="371">
        <v>0</v>
      </c>
      <c r="W851" s="371">
        <v>0</v>
      </c>
      <c r="X851" s="371" t="s">
        <v>987</v>
      </c>
      <c r="Y851" s="415"/>
    </row>
    <row r="852" spans="1:25" s="575" customFormat="1">
      <c r="A852" s="450">
        <v>96792430</v>
      </c>
      <c r="B852" s="408" t="s">
        <v>75</v>
      </c>
      <c r="C852" s="348" t="s">
        <v>1077</v>
      </c>
      <c r="D852" s="348" t="s">
        <v>984</v>
      </c>
      <c r="E852" s="128">
        <v>676</v>
      </c>
      <c r="F852" s="722">
        <v>40795</v>
      </c>
      <c r="G852" s="130" t="s">
        <v>37</v>
      </c>
      <c r="H852" s="707">
        <v>3000</v>
      </c>
      <c r="I852" s="353"/>
      <c r="J852" s="132"/>
      <c r="K852" s="410" t="s">
        <v>68</v>
      </c>
      <c r="L852" s="133" t="s">
        <v>39</v>
      </c>
      <c r="M852" s="411" t="s">
        <v>985</v>
      </c>
      <c r="N852" s="412">
        <v>10</v>
      </c>
      <c r="O852" s="134"/>
      <c r="P852" s="134"/>
      <c r="Q852" s="134"/>
      <c r="R852" s="134"/>
      <c r="S852" s="134"/>
      <c r="T852" s="414">
        <v>0</v>
      </c>
      <c r="U852" s="371">
        <v>0</v>
      </c>
      <c r="V852" s="371" t="s">
        <v>988</v>
      </c>
      <c r="W852" s="371">
        <v>0</v>
      </c>
      <c r="X852" s="371">
        <v>0</v>
      </c>
      <c r="Y852" s="415"/>
    </row>
    <row r="853" spans="1:25" s="575" customFormat="1">
      <c r="A853" s="450">
        <v>96792430</v>
      </c>
      <c r="B853" s="408" t="s">
        <v>75</v>
      </c>
      <c r="C853" s="348" t="s">
        <v>1077</v>
      </c>
      <c r="D853" s="348" t="s">
        <v>984</v>
      </c>
      <c r="E853" s="128">
        <v>677</v>
      </c>
      <c r="F853" s="722">
        <v>40795</v>
      </c>
      <c r="G853" s="130" t="s">
        <v>37</v>
      </c>
      <c r="H853" s="707">
        <v>1500</v>
      </c>
      <c r="I853" s="353"/>
      <c r="J853" s="132"/>
      <c r="K853" s="410" t="s">
        <v>68</v>
      </c>
      <c r="L853" s="133" t="s">
        <v>39</v>
      </c>
      <c r="M853" s="411" t="s">
        <v>985</v>
      </c>
      <c r="N853" s="412">
        <v>30</v>
      </c>
      <c r="O853" s="134"/>
      <c r="P853" s="134"/>
      <c r="Q853" s="134"/>
      <c r="R853" s="134"/>
      <c r="S853" s="134"/>
      <c r="T853" s="414">
        <v>0</v>
      </c>
      <c r="U853" s="371">
        <v>0</v>
      </c>
      <c r="V853" s="371" t="s">
        <v>988</v>
      </c>
      <c r="W853" s="371">
        <v>0</v>
      </c>
      <c r="X853" s="371">
        <v>0</v>
      </c>
      <c r="Y853" s="415"/>
    </row>
    <row r="854" spans="1:25" s="575" customFormat="1">
      <c r="A854" s="450">
        <v>83628100</v>
      </c>
      <c r="B854" s="408">
        <v>4</v>
      </c>
      <c r="C854" s="348" t="s">
        <v>474</v>
      </c>
      <c r="D854" s="348" t="s">
        <v>984</v>
      </c>
      <c r="E854" s="128">
        <v>621</v>
      </c>
      <c r="F854" s="722">
        <v>40148</v>
      </c>
      <c r="G854" s="130" t="s">
        <v>37</v>
      </c>
      <c r="H854" s="707">
        <v>3000</v>
      </c>
      <c r="I854" s="353"/>
      <c r="J854" s="132"/>
      <c r="K854" s="410" t="s">
        <v>68</v>
      </c>
      <c r="L854" s="133" t="s">
        <v>39</v>
      </c>
      <c r="M854" s="411" t="s">
        <v>985</v>
      </c>
      <c r="N854" s="412">
        <v>25</v>
      </c>
      <c r="O854" s="134"/>
      <c r="P854" s="134"/>
      <c r="Q854" s="134"/>
      <c r="R854" s="134"/>
      <c r="S854" s="134"/>
      <c r="T854" s="414">
        <v>0</v>
      </c>
      <c r="U854" s="371">
        <v>0</v>
      </c>
      <c r="V854" s="371">
        <v>0</v>
      </c>
      <c r="W854" s="371">
        <v>0</v>
      </c>
      <c r="X854" s="371">
        <v>0</v>
      </c>
      <c r="Y854" s="415"/>
    </row>
    <row r="855" spans="1:25" s="575" customFormat="1">
      <c r="A855" s="450">
        <v>83628100</v>
      </c>
      <c r="B855" s="408">
        <v>4</v>
      </c>
      <c r="C855" s="348" t="s">
        <v>474</v>
      </c>
      <c r="D855" s="348" t="s">
        <v>134</v>
      </c>
      <c r="E855" s="128">
        <v>621</v>
      </c>
      <c r="F855" s="722">
        <v>40154</v>
      </c>
      <c r="G855" s="130" t="s">
        <v>37</v>
      </c>
      <c r="H855" s="707">
        <v>3000</v>
      </c>
      <c r="I855" s="353" t="s">
        <v>89</v>
      </c>
      <c r="J855" s="132">
        <v>4.5</v>
      </c>
      <c r="K855" s="410" t="s">
        <v>39</v>
      </c>
      <c r="L855" s="133" t="s">
        <v>985</v>
      </c>
      <c r="M855" s="411" t="s">
        <v>985</v>
      </c>
      <c r="N855" s="412">
        <v>21</v>
      </c>
      <c r="O855" s="134">
        <v>1500000</v>
      </c>
      <c r="P855" s="134">
        <v>1500000</v>
      </c>
      <c r="Q855" s="134">
        <v>34321575</v>
      </c>
      <c r="R855" s="134">
        <v>592191</v>
      </c>
      <c r="S855" s="134">
        <v>34913766</v>
      </c>
      <c r="T855" s="414" t="s">
        <v>645</v>
      </c>
      <c r="U855" s="371">
        <v>0</v>
      </c>
      <c r="V855" s="371">
        <v>0</v>
      </c>
      <c r="W855" s="371">
        <v>0</v>
      </c>
      <c r="X855" s="371">
        <v>0</v>
      </c>
      <c r="Y855" s="415"/>
    </row>
    <row r="856" spans="1:25" s="575" customFormat="1">
      <c r="A856" s="450">
        <v>83628100</v>
      </c>
      <c r="B856" s="408">
        <v>4</v>
      </c>
      <c r="C856" s="348" t="s">
        <v>474</v>
      </c>
      <c r="D856" s="348" t="s">
        <v>984</v>
      </c>
      <c r="E856" s="128">
        <v>622</v>
      </c>
      <c r="F856" s="722">
        <v>40148</v>
      </c>
      <c r="G856" s="130" t="s">
        <v>37</v>
      </c>
      <c r="H856" s="707">
        <v>3000</v>
      </c>
      <c r="I856" s="353"/>
      <c r="J856" s="132"/>
      <c r="K856" s="410" t="s">
        <v>68</v>
      </c>
      <c r="L856" s="133" t="s">
        <v>39</v>
      </c>
      <c r="M856" s="411" t="s">
        <v>985</v>
      </c>
      <c r="N856" s="412">
        <v>10</v>
      </c>
      <c r="O856" s="134"/>
      <c r="P856" s="134"/>
      <c r="Q856" s="134"/>
      <c r="R856" s="134"/>
      <c r="S856" s="134"/>
      <c r="T856" s="414">
        <v>0</v>
      </c>
      <c r="U856" s="371">
        <v>0</v>
      </c>
      <c r="V856" s="371">
        <v>0</v>
      </c>
      <c r="W856" s="371">
        <v>0</v>
      </c>
      <c r="X856" s="371">
        <v>0</v>
      </c>
      <c r="Y856" s="415"/>
    </row>
    <row r="857" spans="1:25" s="575" customFormat="1">
      <c r="A857" s="450">
        <v>83628100</v>
      </c>
      <c r="B857" s="408">
        <v>4</v>
      </c>
      <c r="C857" s="348" t="s">
        <v>474</v>
      </c>
      <c r="D857" s="348" t="s">
        <v>134</v>
      </c>
      <c r="E857" s="128">
        <v>622</v>
      </c>
      <c r="F857" s="722">
        <v>40154</v>
      </c>
      <c r="G857" s="130" t="s">
        <v>37</v>
      </c>
      <c r="H857" s="707">
        <v>3000</v>
      </c>
      <c r="I857" s="353" t="s">
        <v>46</v>
      </c>
      <c r="J857" s="132">
        <v>3.5</v>
      </c>
      <c r="K857" s="410" t="s">
        <v>39</v>
      </c>
      <c r="L857" s="133" t="s">
        <v>985</v>
      </c>
      <c r="M857" s="411" t="s">
        <v>985</v>
      </c>
      <c r="N857" s="412">
        <v>5</v>
      </c>
      <c r="O857" s="134">
        <v>1500000</v>
      </c>
      <c r="P857" s="134">
        <v>1500000</v>
      </c>
      <c r="Q857" s="134">
        <v>34321575</v>
      </c>
      <c r="R857" s="134">
        <v>759550</v>
      </c>
      <c r="S857" s="134">
        <v>35081125</v>
      </c>
      <c r="T857" s="414" t="s">
        <v>645</v>
      </c>
      <c r="U857" s="371">
        <v>0</v>
      </c>
      <c r="V857" s="371">
        <v>0</v>
      </c>
      <c r="W857" s="371">
        <v>0</v>
      </c>
      <c r="X857" s="371">
        <v>0</v>
      </c>
      <c r="Y857" s="415"/>
    </row>
    <row r="858" spans="1:25" s="575" customFormat="1">
      <c r="A858" s="450">
        <v>83628100</v>
      </c>
      <c r="B858" s="408">
        <v>4</v>
      </c>
      <c r="C858" s="348" t="s">
        <v>474</v>
      </c>
      <c r="D858" s="348" t="s">
        <v>134</v>
      </c>
      <c r="E858" s="128">
        <v>622</v>
      </c>
      <c r="F858" s="722">
        <v>40154</v>
      </c>
      <c r="G858" s="130" t="s">
        <v>162</v>
      </c>
      <c r="H858" s="707">
        <v>60000000</v>
      </c>
      <c r="I858" s="353" t="s">
        <v>87</v>
      </c>
      <c r="J858" s="132">
        <v>6</v>
      </c>
      <c r="K858" s="410" t="s">
        <v>39</v>
      </c>
      <c r="L858" s="133" t="s">
        <v>985</v>
      </c>
      <c r="M858" s="411" t="s">
        <v>985</v>
      </c>
      <c r="N858" s="412">
        <v>5</v>
      </c>
      <c r="O858" s="134"/>
      <c r="P858" s="134"/>
      <c r="Q858" s="134">
        <v>0</v>
      </c>
      <c r="R858" s="134"/>
      <c r="S858" s="134"/>
      <c r="T858" s="414">
        <v>0</v>
      </c>
      <c r="U858" s="371">
        <v>0</v>
      </c>
      <c r="V858" s="371" t="s">
        <v>988</v>
      </c>
      <c r="W858" s="371">
        <v>0</v>
      </c>
      <c r="X858" s="371">
        <v>0</v>
      </c>
      <c r="Y858" s="415"/>
    </row>
    <row r="859" spans="1:25" s="575" customFormat="1">
      <c r="A859" s="450">
        <v>96667560</v>
      </c>
      <c r="B859" s="723">
        <v>8</v>
      </c>
      <c r="C859" s="348" t="s">
        <v>1078</v>
      </c>
      <c r="D859" s="348" t="s">
        <v>984</v>
      </c>
      <c r="E859" s="128">
        <v>509</v>
      </c>
      <c r="F859" s="722">
        <v>39302</v>
      </c>
      <c r="G859" s="130" t="s">
        <v>162</v>
      </c>
      <c r="H859" s="707">
        <v>20000000</v>
      </c>
      <c r="I859" s="353"/>
      <c r="J859" s="132"/>
      <c r="K859" s="410" t="s">
        <v>359</v>
      </c>
      <c r="L859" s="133" t="s">
        <v>68</v>
      </c>
      <c r="M859" s="411" t="s">
        <v>985</v>
      </c>
      <c r="N859" s="412">
        <v>10</v>
      </c>
      <c r="O859" s="134"/>
      <c r="P859" s="134"/>
      <c r="Q859" s="134"/>
      <c r="R859" s="134"/>
      <c r="S859" s="134"/>
      <c r="T859" s="414">
        <v>0</v>
      </c>
      <c r="U859" s="371">
        <v>0</v>
      </c>
      <c r="V859" s="371">
        <v>0</v>
      </c>
      <c r="W859" s="371">
        <v>0</v>
      </c>
      <c r="X859" s="371">
        <v>0</v>
      </c>
      <c r="Y859" s="415"/>
    </row>
    <row r="860" spans="1:25" s="575" customFormat="1">
      <c r="A860" s="450">
        <v>96667560</v>
      </c>
      <c r="B860" s="723">
        <v>8</v>
      </c>
      <c r="C860" s="348" t="s">
        <v>1078</v>
      </c>
      <c r="D860" s="348" t="s">
        <v>134</v>
      </c>
      <c r="E860" s="128">
        <v>509</v>
      </c>
      <c r="F860" s="722">
        <v>39366</v>
      </c>
      <c r="G860" s="130" t="s">
        <v>162</v>
      </c>
      <c r="H860" s="707">
        <v>20000000</v>
      </c>
      <c r="I860" s="353" t="s">
        <v>46</v>
      </c>
      <c r="J860" s="132">
        <v>6.9</v>
      </c>
      <c r="K860" s="410" t="s">
        <v>359</v>
      </c>
      <c r="L860" s="133" t="s">
        <v>68</v>
      </c>
      <c r="M860" s="411" t="s">
        <v>985</v>
      </c>
      <c r="N860" s="412">
        <v>5</v>
      </c>
      <c r="O860" s="134">
        <v>20000000000</v>
      </c>
      <c r="P860" s="134"/>
      <c r="Q860" s="134">
        <v>0</v>
      </c>
      <c r="R860" s="134"/>
      <c r="S860" s="134"/>
      <c r="T860" s="414">
        <v>0</v>
      </c>
      <c r="U860" s="371">
        <v>0</v>
      </c>
      <c r="V860" s="371">
        <v>0</v>
      </c>
      <c r="W860" s="371" t="s">
        <v>990</v>
      </c>
      <c r="X860" s="371" t="s">
        <v>987</v>
      </c>
      <c r="Y860" s="415" t="s">
        <v>1079</v>
      </c>
    </row>
    <row r="861" spans="1:25" s="575" customFormat="1">
      <c r="A861" s="450">
        <v>96667560</v>
      </c>
      <c r="B861" s="408">
        <v>8</v>
      </c>
      <c r="C861" s="348" t="s">
        <v>1078</v>
      </c>
      <c r="D861" s="348" t="s">
        <v>984</v>
      </c>
      <c r="E861" s="128">
        <v>548</v>
      </c>
      <c r="F861" s="722">
        <v>39694</v>
      </c>
      <c r="G861" s="130" t="s">
        <v>37</v>
      </c>
      <c r="H861" s="707">
        <v>1500</v>
      </c>
      <c r="I861" s="353"/>
      <c r="J861" s="132"/>
      <c r="K861" s="410" t="s">
        <v>68</v>
      </c>
      <c r="L861" s="133" t="s">
        <v>359</v>
      </c>
      <c r="M861" s="411" t="s">
        <v>985</v>
      </c>
      <c r="N861" s="412">
        <v>10</v>
      </c>
      <c r="O861" s="134"/>
      <c r="P861" s="134"/>
      <c r="Q861" s="134"/>
      <c r="R861" s="134"/>
      <c r="S861" s="134"/>
      <c r="T861" s="414">
        <v>0</v>
      </c>
      <c r="U861" s="371">
        <v>0</v>
      </c>
      <c r="V861" s="371">
        <v>0</v>
      </c>
      <c r="W861" s="371">
        <v>0</v>
      </c>
      <c r="X861" s="371">
        <v>0</v>
      </c>
      <c r="Y861" s="415"/>
    </row>
    <row r="862" spans="1:25" s="575" customFormat="1">
      <c r="A862" s="450">
        <v>96667560</v>
      </c>
      <c r="B862" s="408">
        <v>8</v>
      </c>
      <c r="C862" s="348" t="s">
        <v>1078</v>
      </c>
      <c r="D862" s="348" t="s">
        <v>134</v>
      </c>
      <c r="E862" s="128">
        <v>548</v>
      </c>
      <c r="F862" s="722">
        <v>40030</v>
      </c>
      <c r="G862" s="130" t="s">
        <v>162</v>
      </c>
      <c r="H862" s="707">
        <v>20000000</v>
      </c>
      <c r="I862" s="353" t="s">
        <v>87</v>
      </c>
      <c r="J862" s="132">
        <v>7</v>
      </c>
      <c r="K862" s="410" t="s">
        <v>359</v>
      </c>
      <c r="L862" s="133" t="s">
        <v>985</v>
      </c>
      <c r="M862" s="411" t="s">
        <v>985</v>
      </c>
      <c r="N862" s="412">
        <v>5</v>
      </c>
      <c r="O862" s="134">
        <v>20000000000</v>
      </c>
      <c r="P862" s="134">
        <v>20000000000</v>
      </c>
      <c r="Q862" s="134">
        <v>20000000</v>
      </c>
      <c r="R862" s="134">
        <v>344080</v>
      </c>
      <c r="S862" s="134">
        <v>20344080</v>
      </c>
      <c r="T862" s="414">
        <v>0</v>
      </c>
      <c r="U862" s="371">
        <v>0</v>
      </c>
      <c r="V862" s="371">
        <v>0</v>
      </c>
      <c r="W862" s="371">
        <v>0</v>
      </c>
      <c r="X862" s="371" t="s">
        <v>987</v>
      </c>
      <c r="Y862" s="415" t="s">
        <v>1079</v>
      </c>
    </row>
    <row r="863" spans="1:25" s="575" customFormat="1">
      <c r="A863" s="450">
        <v>96667560</v>
      </c>
      <c r="B863" s="408">
        <v>8</v>
      </c>
      <c r="C863" s="348" t="s">
        <v>1078</v>
      </c>
      <c r="D863" s="348" t="s">
        <v>142</v>
      </c>
      <c r="E863" s="128">
        <v>548</v>
      </c>
      <c r="F863" s="722">
        <v>40500</v>
      </c>
      <c r="G863" s="130" t="s">
        <v>162</v>
      </c>
      <c r="H863" s="707">
        <v>10000000</v>
      </c>
      <c r="I863" s="353" t="s">
        <v>51</v>
      </c>
      <c r="J863" s="132">
        <v>6.35</v>
      </c>
      <c r="K863" s="410" t="s">
        <v>359</v>
      </c>
      <c r="L863" s="133" t="s">
        <v>985</v>
      </c>
      <c r="M863" s="411" t="s">
        <v>985</v>
      </c>
      <c r="N863" s="412">
        <v>4</v>
      </c>
      <c r="O863" s="134">
        <v>10000000000</v>
      </c>
      <c r="P863" s="134">
        <v>10000000000</v>
      </c>
      <c r="Q863" s="134">
        <v>10000000</v>
      </c>
      <c r="R863" s="134">
        <v>12925</v>
      </c>
      <c r="S863" s="134">
        <v>10012925</v>
      </c>
      <c r="T863" s="414">
        <v>0</v>
      </c>
      <c r="U863" s="371">
        <v>0</v>
      </c>
      <c r="V863" s="371">
        <v>0</v>
      </c>
      <c r="W863" s="371">
        <v>0</v>
      </c>
      <c r="X863" s="371">
        <v>0</v>
      </c>
      <c r="Y863" s="415" t="s">
        <v>1079</v>
      </c>
    </row>
    <row r="864" spans="1:25" s="575" customFormat="1">
      <c r="A864" s="450">
        <v>96667560</v>
      </c>
      <c r="B864" s="408">
        <v>8</v>
      </c>
      <c r="C864" s="348" t="s">
        <v>1078</v>
      </c>
      <c r="D864" s="348" t="s">
        <v>984</v>
      </c>
      <c r="E864" s="128">
        <v>625</v>
      </c>
      <c r="F864" s="722">
        <v>40162</v>
      </c>
      <c r="G864" s="130" t="s">
        <v>37</v>
      </c>
      <c r="H864" s="707">
        <v>2000</v>
      </c>
      <c r="I864" s="353"/>
      <c r="J864" s="132"/>
      <c r="K864" s="410" t="s">
        <v>68</v>
      </c>
      <c r="L864" s="133" t="s">
        <v>39</v>
      </c>
      <c r="M864" s="411" t="s">
        <v>985</v>
      </c>
      <c r="N864" s="412">
        <v>10</v>
      </c>
      <c r="O864" s="134"/>
      <c r="P864" s="134"/>
      <c r="Q864" s="134"/>
      <c r="R864" s="134"/>
      <c r="S864" s="134"/>
      <c r="T864" s="414">
        <v>0</v>
      </c>
      <c r="U864" s="371">
        <v>0</v>
      </c>
      <c r="V864" s="371">
        <v>0</v>
      </c>
      <c r="W864" s="371">
        <v>0</v>
      </c>
      <c r="X864" s="371">
        <v>0</v>
      </c>
      <c r="Y864" s="415"/>
    </row>
    <row r="865" spans="1:25" s="575" customFormat="1">
      <c r="A865" s="450">
        <v>96667560</v>
      </c>
      <c r="B865" s="408">
        <v>8</v>
      </c>
      <c r="C865" s="348" t="s">
        <v>1078</v>
      </c>
      <c r="D865" s="348" t="s">
        <v>134</v>
      </c>
      <c r="E865" s="128">
        <v>625</v>
      </c>
      <c r="F865" s="722">
        <v>40164</v>
      </c>
      <c r="G865" s="130" t="s">
        <v>162</v>
      </c>
      <c r="H865" s="707">
        <v>20000000</v>
      </c>
      <c r="I865" s="353" t="s">
        <v>89</v>
      </c>
      <c r="J865" s="132">
        <v>6.5</v>
      </c>
      <c r="K865" s="410" t="s">
        <v>39</v>
      </c>
      <c r="L865" s="133" t="s">
        <v>985</v>
      </c>
      <c r="M865" s="411" t="s">
        <v>985</v>
      </c>
      <c r="N865" s="412">
        <v>4.5</v>
      </c>
      <c r="O865" s="134">
        <v>20000000000</v>
      </c>
      <c r="P865" s="134">
        <v>20000000000</v>
      </c>
      <c r="Q865" s="134">
        <v>20000000</v>
      </c>
      <c r="R865" s="134">
        <v>586447</v>
      </c>
      <c r="S865" s="134">
        <v>20586447</v>
      </c>
      <c r="T865" s="414">
        <v>0</v>
      </c>
      <c r="U865" s="371">
        <v>0</v>
      </c>
      <c r="V865" s="371">
        <v>0</v>
      </c>
      <c r="W865" s="371">
        <v>0</v>
      </c>
      <c r="X865" s="371">
        <v>0</v>
      </c>
      <c r="Y865" s="415" t="s">
        <v>1079</v>
      </c>
    </row>
    <row r="866" spans="1:25" s="575" customFormat="1">
      <c r="A866" s="450">
        <v>96667560</v>
      </c>
      <c r="B866" s="408">
        <v>8</v>
      </c>
      <c r="C866" s="348" t="s">
        <v>1078</v>
      </c>
      <c r="D866" s="348" t="s">
        <v>142</v>
      </c>
      <c r="E866" s="128">
        <v>625</v>
      </c>
      <c r="F866" s="722">
        <v>40399</v>
      </c>
      <c r="G866" s="130" t="s">
        <v>162</v>
      </c>
      <c r="H866" s="707">
        <v>20000000</v>
      </c>
      <c r="I866" s="353" t="s">
        <v>56</v>
      </c>
      <c r="J866" s="132">
        <v>7</v>
      </c>
      <c r="K866" s="410" t="s">
        <v>39</v>
      </c>
      <c r="L866" s="133" t="s">
        <v>985</v>
      </c>
      <c r="M866" s="411" t="s">
        <v>985</v>
      </c>
      <c r="N866" s="412">
        <v>5</v>
      </c>
      <c r="O866" s="134">
        <v>20000000000</v>
      </c>
      <c r="P866" s="134">
        <v>20000000000</v>
      </c>
      <c r="Q866" s="134">
        <v>20000000</v>
      </c>
      <c r="R866" s="134">
        <v>405250</v>
      </c>
      <c r="S866" s="134">
        <v>20405250</v>
      </c>
      <c r="T866" s="414">
        <v>0</v>
      </c>
      <c r="U866" s="371">
        <v>0</v>
      </c>
      <c r="V866" s="371">
        <v>0</v>
      </c>
      <c r="W866" s="371">
        <v>0</v>
      </c>
      <c r="X866" s="371">
        <v>0</v>
      </c>
      <c r="Y866" s="415" t="s">
        <v>1079</v>
      </c>
    </row>
    <row r="867" spans="1:25" s="575" customFormat="1">
      <c r="A867" s="450">
        <v>96667560</v>
      </c>
      <c r="B867" s="408">
        <v>8</v>
      </c>
      <c r="C867" s="348" t="s">
        <v>1078</v>
      </c>
      <c r="D867" s="348" t="s">
        <v>142</v>
      </c>
      <c r="E867" s="128">
        <v>625</v>
      </c>
      <c r="F867" s="722">
        <v>40399</v>
      </c>
      <c r="G867" s="130" t="s">
        <v>37</v>
      </c>
      <c r="H867" s="707">
        <v>1000</v>
      </c>
      <c r="I867" s="353" t="s">
        <v>63</v>
      </c>
      <c r="J867" s="132">
        <v>3.3</v>
      </c>
      <c r="K867" s="410" t="s">
        <v>39</v>
      </c>
      <c r="L867" s="133" t="s">
        <v>985</v>
      </c>
      <c r="M867" s="411" t="s">
        <v>985</v>
      </c>
      <c r="N867" s="412">
        <v>5</v>
      </c>
      <c r="O867" s="134"/>
      <c r="P867" s="134"/>
      <c r="Q867" s="134">
        <v>0</v>
      </c>
      <c r="R867" s="134"/>
      <c r="S867" s="134"/>
      <c r="T867" s="414" t="s">
        <v>645</v>
      </c>
      <c r="U867" s="371">
        <v>0</v>
      </c>
      <c r="V867" s="371" t="s">
        <v>988</v>
      </c>
      <c r="W867" s="371">
        <v>0</v>
      </c>
      <c r="X867" s="371">
        <v>0</v>
      </c>
      <c r="Y867" s="415" t="s">
        <v>1079</v>
      </c>
    </row>
    <row r="868" spans="1:25" s="575" customFormat="1">
      <c r="A868" s="450">
        <v>96667560</v>
      </c>
      <c r="B868" s="408">
        <v>8</v>
      </c>
      <c r="C868" s="348" t="s">
        <v>1078</v>
      </c>
      <c r="D868" s="348" t="s">
        <v>984</v>
      </c>
      <c r="E868" s="128">
        <v>656</v>
      </c>
      <c r="F868" s="722">
        <v>40625</v>
      </c>
      <c r="G868" s="130" t="s">
        <v>162</v>
      </c>
      <c r="H868" s="707">
        <v>50000000</v>
      </c>
      <c r="I868" s="353"/>
      <c r="J868" s="132"/>
      <c r="K868" s="410" t="s">
        <v>68</v>
      </c>
      <c r="L868" s="133" t="s">
        <v>359</v>
      </c>
      <c r="M868" s="411" t="s">
        <v>985</v>
      </c>
      <c r="N868" s="412">
        <v>10</v>
      </c>
      <c r="O868" s="134"/>
      <c r="P868" s="134"/>
      <c r="Q868" s="134"/>
      <c r="R868" s="134"/>
      <c r="S868" s="134"/>
      <c r="T868" s="414">
        <v>0</v>
      </c>
      <c r="U868" s="371">
        <v>0</v>
      </c>
      <c r="V868" s="371">
        <v>0</v>
      </c>
      <c r="W868" s="371">
        <v>0</v>
      </c>
      <c r="X868" s="371">
        <v>0</v>
      </c>
      <c r="Y868" s="415"/>
    </row>
    <row r="869" spans="1:25" s="575" customFormat="1">
      <c r="A869" s="450">
        <v>96667560</v>
      </c>
      <c r="B869" s="408">
        <v>8</v>
      </c>
      <c r="C869" s="348" t="s">
        <v>1078</v>
      </c>
      <c r="D869" s="348" t="s">
        <v>134</v>
      </c>
      <c r="E869" s="128">
        <v>656</v>
      </c>
      <c r="F869" s="722">
        <v>40631</v>
      </c>
      <c r="G869" s="130" t="s">
        <v>37</v>
      </c>
      <c r="H869" s="707">
        <v>2300</v>
      </c>
      <c r="I869" s="353" t="s">
        <v>60</v>
      </c>
      <c r="J869" s="132">
        <v>3.8</v>
      </c>
      <c r="K869" s="410" t="s">
        <v>68</v>
      </c>
      <c r="L869" s="133" t="s">
        <v>359</v>
      </c>
      <c r="M869" s="411" t="s">
        <v>985</v>
      </c>
      <c r="N869" s="412">
        <v>10</v>
      </c>
      <c r="O869" s="134">
        <v>1600000</v>
      </c>
      <c r="P869" s="134">
        <v>1600000</v>
      </c>
      <c r="Q869" s="134">
        <v>36609680</v>
      </c>
      <c r="R869" s="134">
        <v>290953</v>
      </c>
      <c r="S869" s="134">
        <v>36900633</v>
      </c>
      <c r="T869" s="414" t="s">
        <v>645</v>
      </c>
      <c r="U869" s="371">
        <v>0</v>
      </c>
      <c r="V869" s="371">
        <v>0</v>
      </c>
      <c r="W869" s="371">
        <v>0</v>
      </c>
      <c r="X869" s="371">
        <v>0</v>
      </c>
      <c r="Y869" s="415" t="s">
        <v>1079</v>
      </c>
    </row>
    <row r="870" spans="1:25" s="575" customFormat="1">
      <c r="A870" s="450">
        <v>96667560</v>
      </c>
      <c r="B870" s="408">
        <v>8</v>
      </c>
      <c r="C870" s="348" t="s">
        <v>1078</v>
      </c>
      <c r="D870" s="348" t="s">
        <v>134</v>
      </c>
      <c r="E870" s="128">
        <v>656</v>
      </c>
      <c r="F870" s="722">
        <v>40631</v>
      </c>
      <c r="G870" s="130" t="s">
        <v>162</v>
      </c>
      <c r="H870" s="707">
        <v>25000000</v>
      </c>
      <c r="I870" s="353" t="s">
        <v>53</v>
      </c>
      <c r="J870" s="132">
        <v>7</v>
      </c>
      <c r="K870" s="410" t="s">
        <v>68</v>
      </c>
      <c r="L870" s="133" t="s">
        <v>359</v>
      </c>
      <c r="M870" s="411" t="s">
        <v>985</v>
      </c>
      <c r="N870" s="412">
        <v>5</v>
      </c>
      <c r="O870" s="134">
        <v>15000000000</v>
      </c>
      <c r="P870" s="134">
        <v>15000000000</v>
      </c>
      <c r="Q870" s="134">
        <v>15000000</v>
      </c>
      <c r="R870" s="134">
        <v>223652</v>
      </c>
      <c r="S870" s="134">
        <v>15223652</v>
      </c>
      <c r="T870" s="414">
        <v>0</v>
      </c>
      <c r="U870" s="371">
        <v>0</v>
      </c>
      <c r="V870" s="371">
        <v>0</v>
      </c>
      <c r="W870" s="371">
        <v>0</v>
      </c>
      <c r="X870" s="371">
        <v>0</v>
      </c>
      <c r="Y870" s="415" t="s">
        <v>1079</v>
      </c>
    </row>
    <row r="871" spans="1:25" s="575" customFormat="1">
      <c r="A871" s="450">
        <v>96667560</v>
      </c>
      <c r="B871" s="408">
        <v>8</v>
      </c>
      <c r="C871" s="348" t="s">
        <v>1078</v>
      </c>
      <c r="D871" s="348" t="s">
        <v>134</v>
      </c>
      <c r="E871" s="128">
        <v>656</v>
      </c>
      <c r="F871" s="722">
        <v>40631</v>
      </c>
      <c r="G871" s="130" t="s">
        <v>37</v>
      </c>
      <c r="H871" s="707">
        <v>2300</v>
      </c>
      <c r="I871" s="353" t="s">
        <v>59</v>
      </c>
      <c r="J871" s="132">
        <v>3.5</v>
      </c>
      <c r="K871" s="410" t="s">
        <v>68</v>
      </c>
      <c r="L871" s="133" t="s">
        <v>359</v>
      </c>
      <c r="M871" s="411" t="s">
        <v>985</v>
      </c>
      <c r="N871" s="412">
        <v>7</v>
      </c>
      <c r="O871" s="134"/>
      <c r="P871" s="134"/>
      <c r="Q871" s="134">
        <v>0</v>
      </c>
      <c r="R871" s="134"/>
      <c r="S871" s="134"/>
      <c r="T871" s="414" t="s">
        <v>645</v>
      </c>
      <c r="U871" s="371">
        <v>0</v>
      </c>
      <c r="V871" s="371" t="s">
        <v>988</v>
      </c>
      <c r="W871" s="371">
        <v>0</v>
      </c>
      <c r="X871" s="371">
        <v>0</v>
      </c>
      <c r="Y871" s="415" t="s">
        <v>1079</v>
      </c>
    </row>
    <row r="872" spans="1:25" s="575" customFormat="1">
      <c r="A872" s="450">
        <v>96667560</v>
      </c>
      <c r="B872" s="408">
        <v>8</v>
      </c>
      <c r="C872" s="348" t="s">
        <v>1078</v>
      </c>
      <c r="D872" s="348" t="s">
        <v>984</v>
      </c>
      <c r="E872" s="128">
        <v>709</v>
      </c>
      <c r="F872" s="722">
        <v>40975</v>
      </c>
      <c r="G872" s="130" t="s">
        <v>162</v>
      </c>
      <c r="H872" s="707">
        <v>70000000</v>
      </c>
      <c r="I872" s="353"/>
      <c r="J872" s="132"/>
      <c r="K872" s="410" t="s">
        <v>68</v>
      </c>
      <c r="L872" s="133" t="s">
        <v>39</v>
      </c>
      <c r="M872" s="411" t="s">
        <v>985</v>
      </c>
      <c r="N872" s="412">
        <v>25</v>
      </c>
      <c r="O872" s="134"/>
      <c r="P872" s="134"/>
      <c r="Q872" s="134"/>
      <c r="R872" s="134"/>
      <c r="S872" s="134"/>
      <c r="T872" s="414">
        <v>0</v>
      </c>
      <c r="U872" s="371">
        <v>0</v>
      </c>
      <c r="V872" s="371">
        <v>0</v>
      </c>
      <c r="W872" s="371">
        <v>0</v>
      </c>
      <c r="X872" s="371">
        <v>0</v>
      </c>
      <c r="Y872" s="415"/>
    </row>
    <row r="873" spans="1:25" s="575" customFormat="1">
      <c r="A873" s="450">
        <v>96667560</v>
      </c>
      <c r="B873" s="408">
        <v>8</v>
      </c>
      <c r="C873" s="348" t="s">
        <v>1078</v>
      </c>
      <c r="D873" s="348" t="s">
        <v>142</v>
      </c>
      <c r="E873" s="128">
        <v>709</v>
      </c>
      <c r="F873" s="722">
        <v>41201</v>
      </c>
      <c r="G873" s="130" t="s">
        <v>162</v>
      </c>
      <c r="H873" s="707">
        <v>33800000</v>
      </c>
      <c r="I873" s="353" t="s">
        <v>168</v>
      </c>
      <c r="J873" s="132">
        <v>7.7</v>
      </c>
      <c r="K873" s="410" t="s">
        <v>68</v>
      </c>
      <c r="L873" s="133"/>
      <c r="M873" s="411"/>
      <c r="N873" s="412">
        <v>5</v>
      </c>
      <c r="O873" s="134"/>
      <c r="P873" s="134"/>
      <c r="Q873" s="134"/>
      <c r="R873" s="134"/>
      <c r="S873" s="134"/>
      <c r="T873" s="414">
        <v>0</v>
      </c>
      <c r="U873" s="371">
        <v>0</v>
      </c>
      <c r="V873" s="371" t="s">
        <v>988</v>
      </c>
      <c r="W873" s="371">
        <v>0</v>
      </c>
      <c r="X873" s="371">
        <v>0</v>
      </c>
      <c r="Y873" s="415"/>
    </row>
    <row r="874" spans="1:25" s="575" customFormat="1">
      <c r="A874" s="450">
        <v>96667560</v>
      </c>
      <c r="B874" s="408">
        <v>8</v>
      </c>
      <c r="C874" s="348" t="s">
        <v>1078</v>
      </c>
      <c r="D874" s="348" t="s">
        <v>142</v>
      </c>
      <c r="E874" s="128">
        <v>709</v>
      </c>
      <c r="F874" s="722">
        <v>41201</v>
      </c>
      <c r="G874" s="130" t="s">
        <v>37</v>
      </c>
      <c r="H874" s="707">
        <v>1500</v>
      </c>
      <c r="I874" s="353" t="s">
        <v>167</v>
      </c>
      <c r="J874" s="132">
        <v>4.7</v>
      </c>
      <c r="K874" s="410" t="s">
        <v>68</v>
      </c>
      <c r="L874" s="133"/>
      <c r="M874" s="411"/>
      <c r="N874" s="412">
        <v>5</v>
      </c>
      <c r="O874" s="134">
        <v>1500000</v>
      </c>
      <c r="P874" s="134">
        <v>1500000</v>
      </c>
      <c r="Q874" s="134">
        <v>34321575</v>
      </c>
      <c r="R874" s="134">
        <v>168318</v>
      </c>
      <c r="S874" s="134">
        <v>34489893</v>
      </c>
      <c r="T874" s="414" t="s">
        <v>645</v>
      </c>
      <c r="U874" s="371">
        <v>0</v>
      </c>
      <c r="V874" s="371">
        <v>0</v>
      </c>
      <c r="W874" s="371">
        <v>0</v>
      </c>
      <c r="X874" s="371">
        <v>0</v>
      </c>
      <c r="Y874" s="415"/>
    </row>
    <row r="875" spans="1:25" s="575" customFormat="1">
      <c r="A875" s="450">
        <v>90635000</v>
      </c>
      <c r="B875" s="723">
        <v>9</v>
      </c>
      <c r="C875" s="348" t="s">
        <v>927</v>
      </c>
      <c r="D875" s="348" t="s">
        <v>989</v>
      </c>
      <c r="E875" s="130">
        <v>143</v>
      </c>
      <c r="F875" s="722">
        <v>33416</v>
      </c>
      <c r="G875" s="133" t="s">
        <v>37</v>
      </c>
      <c r="H875" s="707">
        <v>2000</v>
      </c>
      <c r="I875" s="419" t="s">
        <v>38</v>
      </c>
      <c r="J875" s="132">
        <v>6</v>
      </c>
      <c r="K875" s="410" t="s">
        <v>39</v>
      </c>
      <c r="L875" s="133" t="s">
        <v>985</v>
      </c>
      <c r="M875" s="411" t="s">
        <v>985</v>
      </c>
      <c r="N875" s="420">
        <v>12</v>
      </c>
      <c r="O875" s="134">
        <v>2000000</v>
      </c>
      <c r="P875" s="134"/>
      <c r="Q875" s="134">
        <v>0</v>
      </c>
      <c r="R875" s="134"/>
      <c r="S875" s="134"/>
      <c r="T875" s="414" t="s">
        <v>645</v>
      </c>
      <c r="U875" s="371">
        <v>0</v>
      </c>
      <c r="V875" s="371">
        <v>0</v>
      </c>
      <c r="W875" s="371" t="s">
        <v>990</v>
      </c>
      <c r="X875" s="371" t="s">
        <v>987</v>
      </c>
      <c r="Y875" s="415" t="s">
        <v>1080</v>
      </c>
    </row>
    <row r="876" spans="1:25" s="575" customFormat="1">
      <c r="A876" s="450">
        <v>90635000</v>
      </c>
      <c r="B876" s="723">
        <v>9</v>
      </c>
      <c r="C876" s="348" t="s">
        <v>927</v>
      </c>
      <c r="D876" s="348" t="s">
        <v>989</v>
      </c>
      <c r="E876" s="130">
        <v>143</v>
      </c>
      <c r="F876" s="722">
        <v>33416</v>
      </c>
      <c r="G876" s="133" t="s">
        <v>37</v>
      </c>
      <c r="H876" s="707">
        <v>500</v>
      </c>
      <c r="I876" s="419" t="s">
        <v>40</v>
      </c>
      <c r="J876" s="132">
        <v>6</v>
      </c>
      <c r="K876" s="410" t="s">
        <v>39</v>
      </c>
      <c r="L876" s="133" t="s">
        <v>985</v>
      </c>
      <c r="M876" s="411" t="s">
        <v>985</v>
      </c>
      <c r="N876" s="420">
        <v>12</v>
      </c>
      <c r="O876" s="134">
        <v>500000</v>
      </c>
      <c r="P876" s="134"/>
      <c r="Q876" s="134">
        <v>0</v>
      </c>
      <c r="R876" s="134"/>
      <c r="S876" s="134"/>
      <c r="T876" s="414" t="s">
        <v>645</v>
      </c>
      <c r="U876" s="371">
        <v>0</v>
      </c>
      <c r="V876" s="371">
        <v>0</v>
      </c>
      <c r="W876" s="371" t="s">
        <v>990</v>
      </c>
      <c r="X876" s="371" t="s">
        <v>987</v>
      </c>
      <c r="Y876" s="415" t="s">
        <v>1080</v>
      </c>
    </row>
    <row r="877" spans="1:25" s="575" customFormat="1">
      <c r="A877" s="450">
        <v>90635000</v>
      </c>
      <c r="B877" s="723">
        <v>9</v>
      </c>
      <c r="C877" s="348" t="s">
        <v>927</v>
      </c>
      <c r="D877" s="348" t="s">
        <v>989</v>
      </c>
      <c r="E877" s="130">
        <v>143</v>
      </c>
      <c r="F877" s="722">
        <v>33416</v>
      </c>
      <c r="G877" s="133" t="s">
        <v>37</v>
      </c>
      <c r="H877" s="707">
        <v>1250</v>
      </c>
      <c r="I877" s="419" t="s">
        <v>42</v>
      </c>
      <c r="J877" s="132">
        <v>6</v>
      </c>
      <c r="K877" s="410" t="s">
        <v>39</v>
      </c>
      <c r="L877" s="133" t="s">
        <v>985</v>
      </c>
      <c r="M877" s="411" t="s">
        <v>985</v>
      </c>
      <c r="N877" s="420">
        <v>25</v>
      </c>
      <c r="O877" s="134">
        <v>1250000</v>
      </c>
      <c r="P877" s="134">
        <v>208334.38</v>
      </c>
      <c r="Q877" s="134">
        <v>4766909</v>
      </c>
      <c r="R877" s="134">
        <v>35231</v>
      </c>
      <c r="S877" s="134">
        <v>4802140</v>
      </c>
      <c r="T877" s="414" t="s">
        <v>645</v>
      </c>
      <c r="U877" s="371">
        <v>0</v>
      </c>
      <c r="V877" s="371">
        <v>0</v>
      </c>
      <c r="W877" s="371">
        <v>0</v>
      </c>
      <c r="X877" s="371" t="s">
        <v>987</v>
      </c>
      <c r="Y877" s="415" t="s">
        <v>1080</v>
      </c>
    </row>
    <row r="878" spans="1:25" s="575" customFormat="1">
      <c r="A878" s="450">
        <v>90635000</v>
      </c>
      <c r="B878" s="723">
        <v>9</v>
      </c>
      <c r="C878" s="348" t="s">
        <v>927</v>
      </c>
      <c r="D878" s="348" t="s">
        <v>989</v>
      </c>
      <c r="E878" s="130">
        <v>143</v>
      </c>
      <c r="F878" s="722">
        <v>33416</v>
      </c>
      <c r="G878" s="133" t="s">
        <v>37</v>
      </c>
      <c r="H878" s="707">
        <v>250</v>
      </c>
      <c r="I878" s="419" t="s">
        <v>43</v>
      </c>
      <c r="J878" s="132">
        <v>6</v>
      </c>
      <c r="K878" s="410" t="s">
        <v>39</v>
      </c>
      <c r="L878" s="133" t="s">
        <v>985</v>
      </c>
      <c r="M878" s="411" t="s">
        <v>985</v>
      </c>
      <c r="N878" s="420">
        <v>25</v>
      </c>
      <c r="O878" s="134">
        <v>250000</v>
      </c>
      <c r="P878" s="134">
        <v>41666</v>
      </c>
      <c r="Q878" s="134">
        <v>953362</v>
      </c>
      <c r="R878" s="134">
        <v>7046</v>
      </c>
      <c r="S878" s="134">
        <v>960408</v>
      </c>
      <c r="T878" s="414" t="s">
        <v>645</v>
      </c>
      <c r="U878" s="371">
        <v>0</v>
      </c>
      <c r="V878" s="371">
        <v>0</v>
      </c>
      <c r="W878" s="371">
        <v>0</v>
      </c>
      <c r="X878" s="371" t="s">
        <v>987</v>
      </c>
      <c r="Y878" s="415" t="s">
        <v>1080</v>
      </c>
    </row>
    <row r="879" spans="1:25" s="575" customFormat="1">
      <c r="A879" s="450">
        <v>90635000</v>
      </c>
      <c r="B879" s="723">
        <v>9</v>
      </c>
      <c r="C879" s="348" t="s">
        <v>927</v>
      </c>
      <c r="D879" s="348" t="s">
        <v>989</v>
      </c>
      <c r="E879" s="130">
        <v>281</v>
      </c>
      <c r="F879" s="722">
        <v>37245</v>
      </c>
      <c r="G879" s="130" t="s">
        <v>37</v>
      </c>
      <c r="H879" s="707">
        <v>6000</v>
      </c>
      <c r="I879" s="353" t="s">
        <v>116</v>
      </c>
      <c r="J879" s="132">
        <v>3.75</v>
      </c>
      <c r="K879" s="410" t="s">
        <v>68</v>
      </c>
      <c r="L879" s="133" t="s">
        <v>985</v>
      </c>
      <c r="M879" s="411" t="s">
        <v>985</v>
      </c>
      <c r="N879" s="412">
        <v>7</v>
      </c>
      <c r="O879" s="134">
        <v>3000000</v>
      </c>
      <c r="P879" s="134"/>
      <c r="Q879" s="134">
        <v>0</v>
      </c>
      <c r="R879" s="134"/>
      <c r="S879" s="134"/>
      <c r="T879" s="414" t="s">
        <v>645</v>
      </c>
      <c r="U879" s="371">
        <v>0</v>
      </c>
      <c r="V879" s="371">
        <v>0</v>
      </c>
      <c r="W879" s="371" t="s">
        <v>990</v>
      </c>
      <c r="X879" s="371" t="s">
        <v>987</v>
      </c>
      <c r="Y879" s="415" t="s">
        <v>1081</v>
      </c>
    </row>
    <row r="880" spans="1:25" s="575" customFormat="1">
      <c r="A880" s="654">
        <v>90635000</v>
      </c>
      <c r="B880" s="421">
        <v>9</v>
      </c>
      <c r="C880" s="348" t="s">
        <v>927</v>
      </c>
      <c r="D880" s="348" t="s">
        <v>984</v>
      </c>
      <c r="E880" s="128">
        <v>576</v>
      </c>
      <c r="F880" s="722">
        <v>39903</v>
      </c>
      <c r="G880" s="130" t="s">
        <v>37</v>
      </c>
      <c r="H880" s="707">
        <v>8000</v>
      </c>
      <c r="I880" s="353"/>
      <c r="J880" s="132"/>
      <c r="K880" s="410" t="s">
        <v>68</v>
      </c>
      <c r="L880" s="133" t="s">
        <v>39</v>
      </c>
      <c r="M880" s="411" t="s">
        <v>985</v>
      </c>
      <c r="N880" s="412">
        <v>10</v>
      </c>
      <c r="O880" s="134"/>
      <c r="P880" s="134"/>
      <c r="Q880" s="134"/>
      <c r="R880" s="134"/>
      <c r="S880" s="134"/>
      <c r="T880" s="414">
        <v>0</v>
      </c>
      <c r="U880" s="371">
        <v>0</v>
      </c>
      <c r="V880" s="371">
        <v>0</v>
      </c>
      <c r="W880" s="371">
        <v>0</v>
      </c>
      <c r="X880" s="371">
        <v>0</v>
      </c>
      <c r="Y880" s="415" t="s">
        <v>1080</v>
      </c>
    </row>
    <row r="881" spans="1:25" s="575" customFormat="1">
      <c r="A881" s="654">
        <v>90635000</v>
      </c>
      <c r="B881" s="421">
        <v>9</v>
      </c>
      <c r="C881" s="348" t="s">
        <v>927</v>
      </c>
      <c r="D881" s="348" t="s">
        <v>134</v>
      </c>
      <c r="E881" s="128">
        <v>576</v>
      </c>
      <c r="F881" s="722">
        <v>39910</v>
      </c>
      <c r="G881" s="130" t="s">
        <v>162</v>
      </c>
      <c r="H881" s="707">
        <v>125500000</v>
      </c>
      <c r="I881" s="353" t="s">
        <v>123</v>
      </c>
      <c r="J881" s="132">
        <v>6.05</v>
      </c>
      <c r="K881" s="410" t="s">
        <v>68</v>
      </c>
      <c r="L881" s="133" t="s">
        <v>985</v>
      </c>
      <c r="M881" s="411" t="s">
        <v>985</v>
      </c>
      <c r="N881" s="412">
        <v>5</v>
      </c>
      <c r="O881" s="134">
        <v>20500000000</v>
      </c>
      <c r="P881" s="134">
        <v>20500000000</v>
      </c>
      <c r="Q881" s="134">
        <v>20500000</v>
      </c>
      <c r="R881" s="134">
        <v>199457</v>
      </c>
      <c r="S881" s="134">
        <v>20699457</v>
      </c>
      <c r="T881" s="414">
        <v>0</v>
      </c>
      <c r="U881" s="371">
        <v>0</v>
      </c>
      <c r="V881" s="371">
        <v>0</v>
      </c>
      <c r="W881" s="371">
        <v>0</v>
      </c>
      <c r="X881" s="371" t="s">
        <v>987</v>
      </c>
      <c r="Y881" s="415"/>
    </row>
    <row r="882" spans="1:25" s="575" customFormat="1">
      <c r="A882" s="654">
        <v>90635000</v>
      </c>
      <c r="B882" s="421">
        <v>9</v>
      </c>
      <c r="C882" s="348" t="s">
        <v>927</v>
      </c>
      <c r="D882" s="348" t="s">
        <v>134</v>
      </c>
      <c r="E882" s="128">
        <v>576</v>
      </c>
      <c r="F882" s="722">
        <v>39910</v>
      </c>
      <c r="G882" s="130" t="s">
        <v>37</v>
      </c>
      <c r="H882" s="707">
        <v>6000</v>
      </c>
      <c r="I882" s="353" t="s">
        <v>167</v>
      </c>
      <c r="J882" s="132">
        <v>3.5</v>
      </c>
      <c r="K882" s="410" t="s">
        <v>68</v>
      </c>
      <c r="L882" s="133" t="s">
        <v>985</v>
      </c>
      <c r="M882" s="411" t="s">
        <v>985</v>
      </c>
      <c r="N882" s="412">
        <v>5</v>
      </c>
      <c r="O882" s="134">
        <v>5000000</v>
      </c>
      <c r="P882" s="134">
        <v>5000000</v>
      </c>
      <c r="Q882" s="134">
        <v>114405250</v>
      </c>
      <c r="R882" s="134">
        <v>650567</v>
      </c>
      <c r="S882" s="134">
        <v>115055817</v>
      </c>
      <c r="T882" s="414" t="s">
        <v>645</v>
      </c>
      <c r="U882" s="371">
        <v>0</v>
      </c>
      <c r="V882" s="371">
        <v>0</v>
      </c>
      <c r="W882" s="371">
        <v>0</v>
      </c>
      <c r="X882" s="371" t="s">
        <v>987</v>
      </c>
      <c r="Y882" s="415"/>
    </row>
    <row r="883" spans="1:25" s="575" customFormat="1">
      <c r="A883" s="654">
        <v>90635000</v>
      </c>
      <c r="B883" s="421">
        <v>9</v>
      </c>
      <c r="C883" s="348" t="s">
        <v>927</v>
      </c>
      <c r="D883" s="348" t="s">
        <v>134</v>
      </c>
      <c r="E883" s="128">
        <v>576</v>
      </c>
      <c r="F883" s="722">
        <v>39910</v>
      </c>
      <c r="G883" s="130" t="s">
        <v>162</v>
      </c>
      <c r="H883" s="707">
        <v>125500000</v>
      </c>
      <c r="I883" s="353" t="s">
        <v>168</v>
      </c>
      <c r="J883" s="132">
        <v>7</v>
      </c>
      <c r="K883" s="410" t="s">
        <v>68</v>
      </c>
      <c r="L883" s="133" t="s">
        <v>985</v>
      </c>
      <c r="M883" s="411" t="s">
        <v>985</v>
      </c>
      <c r="N883" s="412">
        <v>9.5</v>
      </c>
      <c r="O883" s="134"/>
      <c r="P883" s="134"/>
      <c r="Q883" s="134">
        <v>0</v>
      </c>
      <c r="R883" s="134"/>
      <c r="S883" s="134"/>
      <c r="T883" s="414">
        <v>0</v>
      </c>
      <c r="U883" s="371">
        <v>0</v>
      </c>
      <c r="V883" s="371" t="s">
        <v>988</v>
      </c>
      <c r="W883" s="371">
        <v>0</v>
      </c>
      <c r="X883" s="371" t="s">
        <v>987</v>
      </c>
      <c r="Y883" s="415"/>
    </row>
    <row r="884" spans="1:25" s="575" customFormat="1">
      <c r="A884" s="654">
        <v>90635000</v>
      </c>
      <c r="B884" s="421">
        <v>9</v>
      </c>
      <c r="C884" s="348" t="s">
        <v>927</v>
      </c>
      <c r="D884" s="348" t="s">
        <v>134</v>
      </c>
      <c r="E884" s="128">
        <v>576</v>
      </c>
      <c r="F884" s="722">
        <v>39910</v>
      </c>
      <c r="G884" s="130" t="s">
        <v>37</v>
      </c>
      <c r="H884" s="707">
        <v>6000</v>
      </c>
      <c r="I884" s="353" t="s">
        <v>190</v>
      </c>
      <c r="J884" s="132">
        <v>4.25</v>
      </c>
      <c r="K884" s="410" t="s">
        <v>68</v>
      </c>
      <c r="L884" s="133" t="s">
        <v>985</v>
      </c>
      <c r="M884" s="411" t="s">
        <v>985</v>
      </c>
      <c r="N884" s="412">
        <v>9.5</v>
      </c>
      <c r="O884" s="134"/>
      <c r="P884" s="134"/>
      <c r="Q884" s="134">
        <v>0</v>
      </c>
      <c r="R884" s="134"/>
      <c r="S884" s="134"/>
      <c r="T884" s="414" t="s">
        <v>645</v>
      </c>
      <c r="U884" s="371">
        <v>0</v>
      </c>
      <c r="V884" s="371" t="s">
        <v>988</v>
      </c>
      <c r="W884" s="371">
        <v>0</v>
      </c>
      <c r="X884" s="371" t="s">
        <v>987</v>
      </c>
      <c r="Y884" s="415"/>
    </row>
    <row r="885" spans="1:25" s="575" customFormat="1">
      <c r="A885" s="654">
        <v>90635000</v>
      </c>
      <c r="B885" s="421">
        <v>9</v>
      </c>
      <c r="C885" s="348" t="s">
        <v>927</v>
      </c>
      <c r="D885" s="348" t="s">
        <v>984</v>
      </c>
      <c r="E885" s="128">
        <v>577</v>
      </c>
      <c r="F885" s="722">
        <v>39903</v>
      </c>
      <c r="G885" s="130" t="s">
        <v>37</v>
      </c>
      <c r="H885" s="707">
        <v>8000</v>
      </c>
      <c r="I885" s="353"/>
      <c r="J885" s="132"/>
      <c r="K885" s="410" t="s">
        <v>68</v>
      </c>
      <c r="L885" s="133" t="s">
        <v>39</v>
      </c>
      <c r="M885" s="411" t="s">
        <v>985</v>
      </c>
      <c r="N885" s="412">
        <v>30</v>
      </c>
      <c r="O885" s="134"/>
      <c r="P885" s="134"/>
      <c r="Q885" s="134"/>
      <c r="R885" s="134"/>
      <c r="S885" s="134"/>
      <c r="T885" s="414">
        <v>0</v>
      </c>
      <c r="U885" s="371">
        <v>0</v>
      </c>
      <c r="V885" s="371" t="s">
        <v>988</v>
      </c>
      <c r="W885" s="371">
        <v>0</v>
      </c>
      <c r="X885" s="371">
        <v>0</v>
      </c>
      <c r="Y885" s="415" t="s">
        <v>1080</v>
      </c>
    </row>
    <row r="886" spans="1:25" s="575" customFormat="1">
      <c r="A886" s="450">
        <v>87845500</v>
      </c>
      <c r="B886" s="408">
        <v>2</v>
      </c>
      <c r="C886" s="348" t="s">
        <v>439</v>
      </c>
      <c r="D886" s="348" t="s">
        <v>984</v>
      </c>
      <c r="E886" s="128">
        <v>589</v>
      </c>
      <c r="F886" s="722">
        <v>39974</v>
      </c>
      <c r="G886" s="130" t="s">
        <v>37</v>
      </c>
      <c r="H886" s="707">
        <v>11000</v>
      </c>
      <c r="I886" s="353"/>
      <c r="J886" s="132"/>
      <c r="K886" s="410" t="s">
        <v>68</v>
      </c>
      <c r="L886" s="133" t="s">
        <v>39</v>
      </c>
      <c r="M886" s="411" t="s">
        <v>49</v>
      </c>
      <c r="N886" s="412">
        <v>10</v>
      </c>
      <c r="O886" s="134"/>
      <c r="P886" s="134"/>
      <c r="Q886" s="134"/>
      <c r="R886" s="134"/>
      <c r="S886" s="134"/>
      <c r="T886" s="414">
        <v>0</v>
      </c>
      <c r="U886" s="371">
        <v>0</v>
      </c>
      <c r="V886" s="371">
        <v>0</v>
      </c>
      <c r="W886" s="371">
        <v>0</v>
      </c>
      <c r="X886" s="371">
        <v>0</v>
      </c>
      <c r="Y886" s="415"/>
    </row>
    <row r="887" spans="1:25" s="575" customFormat="1">
      <c r="A887" s="450">
        <v>87845500</v>
      </c>
      <c r="B887" s="408">
        <v>2</v>
      </c>
      <c r="C887" s="348" t="s">
        <v>439</v>
      </c>
      <c r="D887" s="348" t="s">
        <v>134</v>
      </c>
      <c r="E887" s="128">
        <v>589</v>
      </c>
      <c r="F887" s="722">
        <v>40015</v>
      </c>
      <c r="G887" s="130" t="s">
        <v>162</v>
      </c>
      <c r="H887" s="707">
        <v>32000000</v>
      </c>
      <c r="I887" s="353" t="s">
        <v>46</v>
      </c>
      <c r="J887" s="132">
        <v>5.6</v>
      </c>
      <c r="K887" s="410" t="s">
        <v>68</v>
      </c>
      <c r="L887" s="133" t="s">
        <v>49</v>
      </c>
      <c r="M887" s="411" t="s">
        <v>985</v>
      </c>
      <c r="N887" s="412">
        <v>5</v>
      </c>
      <c r="O887" s="134">
        <v>32000000000</v>
      </c>
      <c r="P887" s="134">
        <v>32000000000</v>
      </c>
      <c r="Q887" s="134">
        <v>32000000</v>
      </c>
      <c r="R887" s="134">
        <v>660594</v>
      </c>
      <c r="S887" s="134">
        <v>32660594</v>
      </c>
      <c r="T887" s="414">
        <v>0</v>
      </c>
      <c r="U887" s="371">
        <v>0</v>
      </c>
      <c r="V887" s="371">
        <v>0</v>
      </c>
      <c r="W887" s="371">
        <v>0</v>
      </c>
      <c r="X887" s="371" t="s">
        <v>987</v>
      </c>
      <c r="Y887" s="415"/>
    </row>
    <row r="888" spans="1:25" s="575" customFormat="1">
      <c r="A888" s="450">
        <v>87845500</v>
      </c>
      <c r="B888" s="408">
        <v>2</v>
      </c>
      <c r="C888" s="348" t="s">
        <v>439</v>
      </c>
      <c r="D888" s="348" t="s">
        <v>134</v>
      </c>
      <c r="E888" s="128">
        <v>589</v>
      </c>
      <c r="F888" s="722">
        <v>40015</v>
      </c>
      <c r="G888" s="130" t="s">
        <v>37</v>
      </c>
      <c r="H888" s="707">
        <v>1500</v>
      </c>
      <c r="I888" s="353" t="s">
        <v>87</v>
      </c>
      <c r="J888" s="132">
        <v>3.5</v>
      </c>
      <c r="K888" s="410" t="s">
        <v>68</v>
      </c>
      <c r="L888" s="133" t="s">
        <v>49</v>
      </c>
      <c r="M888" s="411" t="s">
        <v>985</v>
      </c>
      <c r="N888" s="412">
        <v>5</v>
      </c>
      <c r="O888" s="134"/>
      <c r="P888" s="134"/>
      <c r="Q888" s="134">
        <v>0</v>
      </c>
      <c r="R888" s="134"/>
      <c r="S888" s="134"/>
      <c r="T888" s="414" t="s">
        <v>645</v>
      </c>
      <c r="U888" s="371">
        <v>0</v>
      </c>
      <c r="V888" s="371" t="s">
        <v>988</v>
      </c>
      <c r="W888" s="371">
        <v>0</v>
      </c>
      <c r="X888" s="371" t="s">
        <v>987</v>
      </c>
      <c r="Y888" s="415"/>
    </row>
    <row r="889" spans="1:25" s="575" customFormat="1">
      <c r="A889" s="450">
        <v>87845500</v>
      </c>
      <c r="B889" s="408">
        <v>2</v>
      </c>
      <c r="C889" s="348" t="s">
        <v>439</v>
      </c>
      <c r="D889" s="348" t="s">
        <v>984</v>
      </c>
      <c r="E889" s="128">
        <v>590</v>
      </c>
      <c r="F889" s="722">
        <v>39974</v>
      </c>
      <c r="G889" s="130" t="s">
        <v>37</v>
      </c>
      <c r="H889" s="707">
        <v>11000</v>
      </c>
      <c r="I889" s="353"/>
      <c r="J889" s="132"/>
      <c r="K889" s="410" t="s">
        <v>68</v>
      </c>
      <c r="L889" s="133" t="s">
        <v>39</v>
      </c>
      <c r="M889" s="411" t="s">
        <v>49</v>
      </c>
      <c r="N889" s="412">
        <v>30</v>
      </c>
      <c r="O889" s="134"/>
      <c r="P889" s="134"/>
      <c r="Q889" s="134"/>
      <c r="R889" s="134"/>
      <c r="S889" s="134"/>
      <c r="T889" s="414">
        <v>0</v>
      </c>
      <c r="U889" s="371">
        <v>0</v>
      </c>
      <c r="V889" s="371">
        <v>0</v>
      </c>
      <c r="W889" s="371">
        <v>0</v>
      </c>
      <c r="X889" s="371">
        <v>0</v>
      </c>
      <c r="Y889" s="415"/>
    </row>
    <row r="890" spans="1:25" s="575" customFormat="1">
      <c r="A890" s="450">
        <v>87845500</v>
      </c>
      <c r="B890" s="408">
        <v>2</v>
      </c>
      <c r="C890" s="348" t="s">
        <v>439</v>
      </c>
      <c r="D890" s="348" t="s">
        <v>134</v>
      </c>
      <c r="E890" s="128">
        <v>590</v>
      </c>
      <c r="F890" s="722">
        <v>40862</v>
      </c>
      <c r="G890" s="130" t="s">
        <v>162</v>
      </c>
      <c r="H890" s="707">
        <v>110000000</v>
      </c>
      <c r="I890" s="353" t="s">
        <v>89</v>
      </c>
      <c r="J890" s="132">
        <v>6.3</v>
      </c>
      <c r="K890" s="410" t="s">
        <v>68</v>
      </c>
      <c r="L890" s="133" t="s">
        <v>39</v>
      </c>
      <c r="M890" s="411" t="s">
        <v>985</v>
      </c>
      <c r="N890" s="412">
        <v>5</v>
      </c>
      <c r="O890" s="134">
        <v>66000000000</v>
      </c>
      <c r="P890" s="134">
        <v>66000000000</v>
      </c>
      <c r="Q890" s="134">
        <v>66000000</v>
      </c>
      <c r="R890" s="134">
        <v>167295</v>
      </c>
      <c r="S890" s="134">
        <v>66167295</v>
      </c>
      <c r="T890" s="414">
        <v>0</v>
      </c>
      <c r="U890" s="371">
        <v>0</v>
      </c>
      <c r="V890" s="371">
        <v>0</v>
      </c>
      <c r="W890" s="371">
        <v>0</v>
      </c>
      <c r="X890" s="371">
        <v>0</v>
      </c>
      <c r="Y890" s="415"/>
    </row>
    <row r="891" spans="1:25" s="575" customFormat="1">
      <c r="A891" s="450">
        <v>87845500</v>
      </c>
      <c r="B891" s="408">
        <v>2</v>
      </c>
      <c r="C891" s="348" t="s">
        <v>439</v>
      </c>
      <c r="D891" s="348" t="s">
        <v>134</v>
      </c>
      <c r="E891" s="128">
        <v>590</v>
      </c>
      <c r="F891" s="722">
        <v>40862</v>
      </c>
      <c r="G891" s="130" t="s">
        <v>37</v>
      </c>
      <c r="H891" s="707">
        <v>5000</v>
      </c>
      <c r="I891" s="353" t="s">
        <v>63</v>
      </c>
      <c r="J891" s="132">
        <v>3.6</v>
      </c>
      <c r="K891" s="410" t="s">
        <v>68</v>
      </c>
      <c r="L891" s="133" t="s">
        <v>39</v>
      </c>
      <c r="M891" s="411" t="s">
        <v>985</v>
      </c>
      <c r="N891" s="412">
        <v>5</v>
      </c>
      <c r="O891" s="134">
        <v>2000000</v>
      </c>
      <c r="P891" s="134">
        <v>2000000</v>
      </c>
      <c r="Q891" s="134">
        <v>45762100</v>
      </c>
      <c r="R891" s="134">
        <v>67113</v>
      </c>
      <c r="S891" s="134">
        <v>45829213</v>
      </c>
      <c r="T891" s="414" t="s">
        <v>645</v>
      </c>
      <c r="U891" s="371">
        <v>0</v>
      </c>
      <c r="V891" s="371">
        <v>0</v>
      </c>
      <c r="W891" s="371">
        <v>0</v>
      </c>
      <c r="X891" s="371">
        <v>0</v>
      </c>
      <c r="Y891" s="415"/>
    </row>
    <row r="892" spans="1:25" s="575" customFormat="1">
      <c r="A892" s="450">
        <v>87845500</v>
      </c>
      <c r="B892" s="408">
        <v>2</v>
      </c>
      <c r="C892" s="348" t="s">
        <v>439</v>
      </c>
      <c r="D892" s="348" t="s">
        <v>134</v>
      </c>
      <c r="E892" s="128">
        <v>590</v>
      </c>
      <c r="F892" s="722">
        <v>40862</v>
      </c>
      <c r="G892" s="130" t="s">
        <v>162</v>
      </c>
      <c r="H892" s="707">
        <v>110000000</v>
      </c>
      <c r="I892" s="353" t="s">
        <v>56</v>
      </c>
      <c r="J892" s="132">
        <v>6.6</v>
      </c>
      <c r="K892" s="410" t="s">
        <v>68</v>
      </c>
      <c r="L892" s="133" t="s">
        <v>39</v>
      </c>
      <c r="M892" s="411" t="s">
        <v>985</v>
      </c>
      <c r="N892" s="412">
        <v>10</v>
      </c>
      <c r="O892" s="134"/>
      <c r="P892" s="134"/>
      <c r="Q892" s="134">
        <v>0</v>
      </c>
      <c r="R892" s="134"/>
      <c r="S892" s="134"/>
      <c r="T892" s="414">
        <v>0</v>
      </c>
      <c r="U892" s="371">
        <v>0</v>
      </c>
      <c r="V892" s="371" t="s">
        <v>988</v>
      </c>
      <c r="W892" s="371">
        <v>0</v>
      </c>
      <c r="X892" s="371">
        <v>0</v>
      </c>
      <c r="Y892" s="415"/>
    </row>
    <row r="893" spans="1:25" s="575" customFormat="1">
      <c r="A893" s="450">
        <v>76555400</v>
      </c>
      <c r="B893" s="723">
        <v>4</v>
      </c>
      <c r="C893" s="348" t="s">
        <v>447</v>
      </c>
      <c r="D893" s="348" t="s">
        <v>984</v>
      </c>
      <c r="E893" s="128">
        <v>480</v>
      </c>
      <c r="F893" s="722">
        <v>39030</v>
      </c>
      <c r="G893" s="130" t="s">
        <v>37</v>
      </c>
      <c r="H893" s="707">
        <v>19500</v>
      </c>
      <c r="I893" s="353"/>
      <c r="J893" s="132"/>
      <c r="K893" s="410" t="s">
        <v>68</v>
      </c>
      <c r="L893" s="133" t="s">
        <v>985</v>
      </c>
      <c r="M893" s="411" t="s">
        <v>985</v>
      </c>
      <c r="N893" s="412">
        <v>10</v>
      </c>
      <c r="O893" s="134"/>
      <c r="P893" s="134"/>
      <c r="Q893" s="134"/>
      <c r="R893" s="134"/>
      <c r="S893" s="134"/>
      <c r="T893" s="414">
        <v>0</v>
      </c>
      <c r="U893" s="371">
        <v>0</v>
      </c>
      <c r="V893" s="371">
        <v>0</v>
      </c>
      <c r="W893" s="371">
        <v>0</v>
      </c>
      <c r="X893" s="371">
        <v>0</v>
      </c>
      <c r="Y893" s="415"/>
    </row>
    <row r="894" spans="1:25" s="575" customFormat="1">
      <c r="A894" s="450">
        <v>76555400</v>
      </c>
      <c r="B894" s="723">
        <v>4</v>
      </c>
      <c r="C894" s="348" t="s">
        <v>447</v>
      </c>
      <c r="D894" s="348" t="s">
        <v>134</v>
      </c>
      <c r="E894" s="128">
        <v>480</v>
      </c>
      <c r="F894" s="722">
        <v>39113</v>
      </c>
      <c r="G894" s="130" t="s">
        <v>37</v>
      </c>
      <c r="H894" s="707">
        <v>6000</v>
      </c>
      <c r="I894" s="353" t="s">
        <v>89</v>
      </c>
      <c r="J894" s="132">
        <v>3.5</v>
      </c>
      <c r="K894" s="410" t="s">
        <v>68</v>
      </c>
      <c r="L894" s="133" t="s">
        <v>985</v>
      </c>
      <c r="M894" s="411" t="s">
        <v>985</v>
      </c>
      <c r="N894" s="412">
        <v>9.5</v>
      </c>
      <c r="O894" s="134">
        <v>6000000</v>
      </c>
      <c r="P894" s="134">
        <v>6000000</v>
      </c>
      <c r="Q894" s="134">
        <v>137286300</v>
      </c>
      <c r="R894" s="134">
        <v>1185803</v>
      </c>
      <c r="S894" s="134">
        <v>138472103</v>
      </c>
      <c r="T894" s="414" t="s">
        <v>645</v>
      </c>
      <c r="U894" s="371">
        <v>0</v>
      </c>
      <c r="V894" s="371">
        <v>0</v>
      </c>
      <c r="W894" s="371">
        <v>0</v>
      </c>
      <c r="X894" s="371" t="s">
        <v>987</v>
      </c>
      <c r="Y894" s="415"/>
    </row>
    <row r="895" spans="1:25" s="575" customFormat="1">
      <c r="A895" s="450">
        <v>76555400</v>
      </c>
      <c r="B895" s="723">
        <v>4</v>
      </c>
      <c r="C895" s="348" t="s">
        <v>447</v>
      </c>
      <c r="D895" s="348" t="s">
        <v>984</v>
      </c>
      <c r="E895" s="128">
        <v>481</v>
      </c>
      <c r="F895" s="722">
        <v>39030</v>
      </c>
      <c r="G895" s="130" t="s">
        <v>37</v>
      </c>
      <c r="H895" s="707">
        <v>19500</v>
      </c>
      <c r="I895" s="353"/>
      <c r="J895" s="132"/>
      <c r="K895" s="410" t="s">
        <v>68</v>
      </c>
      <c r="L895" s="133" t="s">
        <v>985</v>
      </c>
      <c r="M895" s="411" t="s">
        <v>985</v>
      </c>
      <c r="N895" s="412">
        <v>25</v>
      </c>
      <c r="O895" s="134"/>
      <c r="P895" s="134"/>
      <c r="Q895" s="134"/>
      <c r="R895" s="134"/>
      <c r="S895" s="134"/>
      <c r="T895" s="414">
        <v>0</v>
      </c>
      <c r="U895" s="371">
        <v>0</v>
      </c>
      <c r="V895" s="371">
        <v>0</v>
      </c>
      <c r="W895" s="371">
        <v>0</v>
      </c>
      <c r="X895" s="371">
        <v>0</v>
      </c>
      <c r="Y895" s="415"/>
    </row>
    <row r="896" spans="1:25" s="575" customFormat="1">
      <c r="A896" s="450">
        <v>76555400</v>
      </c>
      <c r="B896" s="723">
        <v>4</v>
      </c>
      <c r="C896" s="348" t="s">
        <v>447</v>
      </c>
      <c r="D896" s="348" t="s">
        <v>134</v>
      </c>
      <c r="E896" s="128">
        <v>481</v>
      </c>
      <c r="F896" s="722">
        <v>39044</v>
      </c>
      <c r="G896" s="130" t="s">
        <v>37</v>
      </c>
      <c r="H896" s="707">
        <v>13500</v>
      </c>
      <c r="I896" s="353" t="s">
        <v>63</v>
      </c>
      <c r="J896" s="132">
        <v>4.25</v>
      </c>
      <c r="K896" s="410" t="s">
        <v>68</v>
      </c>
      <c r="L896" s="133" t="s">
        <v>985</v>
      </c>
      <c r="M896" s="411" t="s">
        <v>985</v>
      </c>
      <c r="N896" s="412">
        <v>21</v>
      </c>
      <c r="O896" s="134">
        <v>13500000</v>
      </c>
      <c r="P896" s="134">
        <v>13500000</v>
      </c>
      <c r="Q896" s="134">
        <v>308894175</v>
      </c>
      <c r="R896" s="134">
        <v>5954397</v>
      </c>
      <c r="S896" s="134">
        <v>314848572</v>
      </c>
      <c r="T896" s="414" t="s">
        <v>645</v>
      </c>
      <c r="U896" s="371">
        <v>0</v>
      </c>
      <c r="V896" s="371">
        <v>0</v>
      </c>
      <c r="W896" s="371">
        <v>0</v>
      </c>
      <c r="X896" s="371" t="s">
        <v>987</v>
      </c>
      <c r="Y896" s="415"/>
    </row>
    <row r="897" spans="1:25" s="575" customFormat="1">
      <c r="A897" s="450">
        <v>76555400</v>
      </c>
      <c r="B897" s="408">
        <v>4</v>
      </c>
      <c r="C897" s="348" t="s">
        <v>447</v>
      </c>
      <c r="D897" s="348" t="s">
        <v>984</v>
      </c>
      <c r="E897" s="128">
        <v>598</v>
      </c>
      <c r="F897" s="722">
        <v>40025</v>
      </c>
      <c r="G897" s="130" t="s">
        <v>37</v>
      </c>
      <c r="H897" s="707">
        <v>20000</v>
      </c>
      <c r="I897" s="353"/>
      <c r="J897" s="132"/>
      <c r="K897" s="410" t="s">
        <v>68</v>
      </c>
      <c r="L897" s="133" t="s">
        <v>39</v>
      </c>
      <c r="M897" s="411" t="s">
        <v>49</v>
      </c>
      <c r="N897" s="412">
        <v>10</v>
      </c>
      <c r="O897" s="134"/>
      <c r="P897" s="134"/>
      <c r="Q897" s="134"/>
      <c r="R897" s="134"/>
      <c r="S897" s="134"/>
      <c r="T897" s="414">
        <v>0</v>
      </c>
      <c r="U897" s="371">
        <v>0</v>
      </c>
      <c r="V897" s="371">
        <v>0</v>
      </c>
      <c r="W897" s="371">
        <v>0</v>
      </c>
      <c r="X897" s="371">
        <v>0</v>
      </c>
      <c r="Y897" s="415"/>
    </row>
    <row r="898" spans="1:25" s="575" customFormat="1">
      <c r="A898" s="450">
        <v>76555400</v>
      </c>
      <c r="B898" s="408">
        <v>4</v>
      </c>
      <c r="C898" s="348" t="s">
        <v>447</v>
      </c>
      <c r="D898" s="348" t="s">
        <v>134</v>
      </c>
      <c r="E898" s="128">
        <v>598</v>
      </c>
      <c r="F898" s="722">
        <v>40030</v>
      </c>
      <c r="G898" s="130" t="s">
        <v>37</v>
      </c>
      <c r="H898" s="707">
        <v>9000</v>
      </c>
      <c r="I898" s="353" t="s">
        <v>56</v>
      </c>
      <c r="J898" s="132">
        <v>3.9</v>
      </c>
      <c r="K898" s="410" t="s">
        <v>68</v>
      </c>
      <c r="L898" s="133" t="s">
        <v>985</v>
      </c>
      <c r="M898" s="411" t="s">
        <v>985</v>
      </c>
      <c r="N898" s="412">
        <v>5</v>
      </c>
      <c r="O898" s="134">
        <v>3300000</v>
      </c>
      <c r="P898" s="134">
        <v>3300000</v>
      </c>
      <c r="Q898" s="134">
        <v>75507465</v>
      </c>
      <c r="R898" s="134">
        <v>969081</v>
      </c>
      <c r="S898" s="134">
        <v>76476546</v>
      </c>
      <c r="T898" s="414" t="s">
        <v>645</v>
      </c>
      <c r="U898" s="371">
        <v>0</v>
      </c>
      <c r="V898" s="371">
        <v>0</v>
      </c>
      <c r="W898" s="371">
        <v>0</v>
      </c>
      <c r="X898" s="371" t="s">
        <v>987</v>
      </c>
      <c r="Y898" s="415"/>
    </row>
    <row r="899" spans="1:25" s="575" customFormat="1">
      <c r="A899" s="450">
        <v>76555400</v>
      </c>
      <c r="B899" s="408">
        <v>4</v>
      </c>
      <c r="C899" s="348" t="s">
        <v>447</v>
      </c>
      <c r="D899" s="348" t="s">
        <v>134</v>
      </c>
      <c r="E899" s="128">
        <v>598</v>
      </c>
      <c r="F899" s="722">
        <v>40030</v>
      </c>
      <c r="G899" s="130" t="s">
        <v>162</v>
      </c>
      <c r="H899" s="707">
        <v>180000000</v>
      </c>
      <c r="I899" s="353" t="s">
        <v>51</v>
      </c>
      <c r="J899" s="132">
        <v>5.7</v>
      </c>
      <c r="K899" s="410" t="s">
        <v>68</v>
      </c>
      <c r="L899" s="133" t="s">
        <v>985</v>
      </c>
      <c r="M899" s="411" t="s">
        <v>985</v>
      </c>
      <c r="N899" s="412">
        <v>5</v>
      </c>
      <c r="O899" s="134">
        <v>33600000000</v>
      </c>
      <c r="P899" s="134">
        <v>33600000000</v>
      </c>
      <c r="Q899" s="134">
        <v>33600000</v>
      </c>
      <c r="R899" s="134">
        <v>626639</v>
      </c>
      <c r="S899" s="134">
        <v>34226639</v>
      </c>
      <c r="T899" s="414">
        <v>0</v>
      </c>
      <c r="U899" s="371">
        <v>0</v>
      </c>
      <c r="V899" s="371">
        <v>0</v>
      </c>
      <c r="W899" s="371">
        <v>0</v>
      </c>
      <c r="X899" s="371" t="s">
        <v>987</v>
      </c>
      <c r="Y899" s="415"/>
    </row>
    <row r="900" spans="1:25" s="575" customFormat="1">
      <c r="A900" s="450">
        <v>76555400</v>
      </c>
      <c r="B900" s="408">
        <v>4</v>
      </c>
      <c r="C900" s="348" t="s">
        <v>447</v>
      </c>
      <c r="D900" s="348" t="s">
        <v>142</v>
      </c>
      <c r="E900" s="128">
        <v>598</v>
      </c>
      <c r="F900" s="722">
        <v>40133</v>
      </c>
      <c r="G900" s="130" t="s">
        <v>162</v>
      </c>
      <c r="H900" s="707">
        <v>65020000</v>
      </c>
      <c r="I900" s="353" t="s">
        <v>64</v>
      </c>
      <c r="J900" s="132">
        <v>6.3</v>
      </c>
      <c r="K900" s="410" t="s">
        <v>68</v>
      </c>
      <c r="L900" s="133" t="s">
        <v>49</v>
      </c>
      <c r="M900" s="411" t="s">
        <v>985</v>
      </c>
      <c r="N900" s="412">
        <v>5</v>
      </c>
      <c r="O900" s="134"/>
      <c r="P900" s="134"/>
      <c r="Q900" s="134">
        <v>0</v>
      </c>
      <c r="R900" s="134"/>
      <c r="S900" s="134"/>
      <c r="T900" s="414">
        <v>0</v>
      </c>
      <c r="U900" s="371">
        <v>0</v>
      </c>
      <c r="V900" s="371" t="s">
        <v>988</v>
      </c>
      <c r="W900" s="371">
        <v>0</v>
      </c>
      <c r="X900" s="371" t="s">
        <v>987</v>
      </c>
      <c r="Y900" s="415"/>
    </row>
    <row r="901" spans="1:25" s="575" customFormat="1">
      <c r="A901" s="450">
        <v>76555400</v>
      </c>
      <c r="B901" s="408">
        <v>4</v>
      </c>
      <c r="C901" s="348" t="s">
        <v>447</v>
      </c>
      <c r="D901" s="348" t="s">
        <v>142</v>
      </c>
      <c r="E901" s="128">
        <v>598</v>
      </c>
      <c r="F901" s="722">
        <v>40133</v>
      </c>
      <c r="G901" s="130" t="s">
        <v>37</v>
      </c>
      <c r="H901" s="707">
        <v>3100</v>
      </c>
      <c r="I901" s="353" t="s">
        <v>60</v>
      </c>
      <c r="J901" s="132">
        <v>3.5</v>
      </c>
      <c r="K901" s="410" t="s">
        <v>68</v>
      </c>
      <c r="L901" s="133" t="s">
        <v>49</v>
      </c>
      <c r="M901" s="411" t="s">
        <v>985</v>
      </c>
      <c r="N901" s="412">
        <v>5</v>
      </c>
      <c r="O901" s="134">
        <v>1500000</v>
      </c>
      <c r="P901" s="134">
        <v>1500000</v>
      </c>
      <c r="Q901" s="134">
        <v>34321575</v>
      </c>
      <c r="R901" s="134">
        <v>296442</v>
      </c>
      <c r="S901" s="134">
        <v>34618017</v>
      </c>
      <c r="T901" s="414" t="s">
        <v>645</v>
      </c>
      <c r="U901" s="371">
        <v>0</v>
      </c>
      <c r="V901" s="371">
        <v>0</v>
      </c>
      <c r="W901" s="371">
        <v>0</v>
      </c>
      <c r="X901" s="371" t="s">
        <v>987</v>
      </c>
      <c r="Y901" s="415"/>
    </row>
    <row r="902" spans="1:25" s="575" customFormat="1">
      <c r="A902" s="450">
        <v>76555400</v>
      </c>
      <c r="B902" s="408">
        <v>4</v>
      </c>
      <c r="C902" s="348" t="s">
        <v>447</v>
      </c>
      <c r="D902" s="348" t="s">
        <v>151</v>
      </c>
      <c r="E902" s="128">
        <v>598</v>
      </c>
      <c r="F902" s="722">
        <v>40541</v>
      </c>
      <c r="G902" s="130" t="s">
        <v>37</v>
      </c>
      <c r="H902" s="707">
        <v>6500</v>
      </c>
      <c r="I902" s="353" t="s">
        <v>116</v>
      </c>
      <c r="J902" s="132">
        <v>3.65</v>
      </c>
      <c r="K902" s="410" t="s">
        <v>68</v>
      </c>
      <c r="L902" s="133" t="s">
        <v>49</v>
      </c>
      <c r="M902" s="411" t="s">
        <v>985</v>
      </c>
      <c r="N902" s="412">
        <v>5</v>
      </c>
      <c r="O902" s="134">
        <v>2500000</v>
      </c>
      <c r="P902" s="134">
        <v>2500000</v>
      </c>
      <c r="Q902" s="134">
        <v>57202625</v>
      </c>
      <c r="R902" s="134">
        <v>953433</v>
      </c>
      <c r="S902" s="134">
        <v>58156058</v>
      </c>
      <c r="T902" s="414" t="s">
        <v>645</v>
      </c>
      <c r="U902" s="371">
        <v>0</v>
      </c>
      <c r="V902" s="371">
        <v>0</v>
      </c>
      <c r="W902" s="371">
        <v>0</v>
      </c>
      <c r="X902" s="371">
        <v>0</v>
      </c>
      <c r="Y902" s="415"/>
    </row>
    <row r="903" spans="1:25" s="575" customFormat="1">
      <c r="A903" s="450">
        <v>76555400</v>
      </c>
      <c r="B903" s="408">
        <v>4</v>
      </c>
      <c r="C903" s="348" t="s">
        <v>447</v>
      </c>
      <c r="D903" s="348" t="s">
        <v>984</v>
      </c>
      <c r="E903" s="128">
        <v>599</v>
      </c>
      <c r="F903" s="722">
        <v>40025</v>
      </c>
      <c r="G903" s="130" t="s">
        <v>37</v>
      </c>
      <c r="H903" s="707">
        <v>20000</v>
      </c>
      <c r="I903" s="353"/>
      <c r="J903" s="132"/>
      <c r="K903" s="410" t="s">
        <v>68</v>
      </c>
      <c r="L903" s="133" t="s">
        <v>39</v>
      </c>
      <c r="M903" s="411" t="s">
        <v>49</v>
      </c>
      <c r="N903" s="412">
        <v>30</v>
      </c>
      <c r="O903" s="134"/>
      <c r="P903" s="134"/>
      <c r="Q903" s="134"/>
      <c r="R903" s="134"/>
      <c r="S903" s="134"/>
      <c r="T903" s="414">
        <v>0</v>
      </c>
      <c r="U903" s="371">
        <v>0</v>
      </c>
      <c r="V903" s="371">
        <v>0</v>
      </c>
      <c r="W903" s="371">
        <v>0</v>
      </c>
      <c r="X903" s="371">
        <v>0</v>
      </c>
      <c r="Y903" s="415"/>
    </row>
    <row r="904" spans="1:25" s="575" customFormat="1">
      <c r="A904" s="450">
        <v>76555400</v>
      </c>
      <c r="B904" s="408">
        <v>4</v>
      </c>
      <c r="C904" s="348" t="s">
        <v>447</v>
      </c>
      <c r="D904" s="348" t="s">
        <v>134</v>
      </c>
      <c r="E904" s="128">
        <v>599</v>
      </c>
      <c r="F904" s="722">
        <v>40030</v>
      </c>
      <c r="G904" s="130" t="s">
        <v>37</v>
      </c>
      <c r="H904" s="707">
        <v>9000</v>
      </c>
      <c r="I904" s="353" t="s">
        <v>53</v>
      </c>
      <c r="J904" s="132">
        <v>4.2</v>
      </c>
      <c r="K904" s="410" t="s">
        <v>68</v>
      </c>
      <c r="L904" s="133" t="s">
        <v>985</v>
      </c>
      <c r="M904" s="411" t="s">
        <v>985</v>
      </c>
      <c r="N904" s="412">
        <v>10</v>
      </c>
      <c r="O904" s="134"/>
      <c r="P904" s="134"/>
      <c r="Q904" s="134">
        <v>0</v>
      </c>
      <c r="R904" s="134"/>
      <c r="S904" s="134"/>
      <c r="T904" s="414" t="s">
        <v>645</v>
      </c>
      <c r="U904" s="371">
        <v>0</v>
      </c>
      <c r="V904" s="371" t="s">
        <v>988</v>
      </c>
      <c r="W904" s="371">
        <v>0</v>
      </c>
      <c r="X904" s="371" t="s">
        <v>987</v>
      </c>
      <c r="Y904" s="415"/>
    </row>
    <row r="905" spans="1:25" s="575" customFormat="1">
      <c r="A905" s="450">
        <v>76555400</v>
      </c>
      <c r="B905" s="408">
        <v>4</v>
      </c>
      <c r="C905" s="348" t="s">
        <v>447</v>
      </c>
      <c r="D905" s="348" t="s">
        <v>134</v>
      </c>
      <c r="E905" s="128">
        <v>599</v>
      </c>
      <c r="F905" s="722">
        <v>40030</v>
      </c>
      <c r="G905" s="130" t="s">
        <v>37</v>
      </c>
      <c r="H905" s="707">
        <v>9000</v>
      </c>
      <c r="I905" s="353" t="s">
        <v>59</v>
      </c>
      <c r="J905" s="132">
        <v>4.8</v>
      </c>
      <c r="K905" s="410" t="s">
        <v>68</v>
      </c>
      <c r="L905" s="133" t="s">
        <v>985</v>
      </c>
      <c r="M905" s="411" t="s">
        <v>985</v>
      </c>
      <c r="N905" s="412">
        <v>22</v>
      </c>
      <c r="O905" s="134">
        <v>3000000</v>
      </c>
      <c r="P905" s="134">
        <v>3000000</v>
      </c>
      <c r="Q905" s="134">
        <v>68643150</v>
      </c>
      <c r="R905" s="134">
        <v>1081185</v>
      </c>
      <c r="S905" s="134">
        <v>69724335</v>
      </c>
      <c r="T905" s="414" t="s">
        <v>645</v>
      </c>
      <c r="U905" s="371">
        <v>0</v>
      </c>
      <c r="V905" s="371">
        <v>0</v>
      </c>
      <c r="W905" s="371">
        <v>0</v>
      </c>
      <c r="X905" s="371" t="s">
        <v>987</v>
      </c>
      <c r="Y905" s="415"/>
    </row>
    <row r="906" spans="1:25" s="575" customFormat="1">
      <c r="A906" s="450">
        <v>76555400</v>
      </c>
      <c r="B906" s="408">
        <v>4</v>
      </c>
      <c r="C906" s="348" t="s">
        <v>447</v>
      </c>
      <c r="D906" s="348" t="s">
        <v>142</v>
      </c>
      <c r="E906" s="128">
        <v>599</v>
      </c>
      <c r="F906" s="722">
        <v>40133</v>
      </c>
      <c r="G906" s="130" t="s">
        <v>37</v>
      </c>
      <c r="H906" s="707">
        <v>3100</v>
      </c>
      <c r="I906" s="353" t="s">
        <v>75</v>
      </c>
      <c r="J906" s="132">
        <v>4.5999999999999996</v>
      </c>
      <c r="K906" s="410" t="s">
        <v>68</v>
      </c>
      <c r="L906" s="133" t="s">
        <v>49</v>
      </c>
      <c r="M906" s="411" t="s">
        <v>985</v>
      </c>
      <c r="N906" s="412">
        <v>22</v>
      </c>
      <c r="O906" s="134">
        <v>1600000</v>
      </c>
      <c r="P906" s="134">
        <v>1600000</v>
      </c>
      <c r="Q906" s="134">
        <v>36609680</v>
      </c>
      <c r="R906" s="134">
        <v>413930</v>
      </c>
      <c r="S906" s="134">
        <v>37023610</v>
      </c>
      <c r="T906" s="414" t="s">
        <v>645</v>
      </c>
      <c r="U906" s="371">
        <v>0</v>
      </c>
      <c r="V906" s="371">
        <v>0</v>
      </c>
      <c r="W906" s="371">
        <v>0</v>
      </c>
      <c r="X906" s="371" t="s">
        <v>987</v>
      </c>
      <c r="Y906" s="415"/>
    </row>
    <row r="907" spans="1:25" s="575" customFormat="1">
      <c r="A907" s="450">
        <v>76555400</v>
      </c>
      <c r="B907" s="408">
        <v>4</v>
      </c>
      <c r="C907" s="348" t="s">
        <v>447</v>
      </c>
      <c r="D907" s="348" t="s">
        <v>151</v>
      </c>
      <c r="E907" s="128">
        <v>599</v>
      </c>
      <c r="F907" s="722">
        <v>40541</v>
      </c>
      <c r="G907" s="130" t="s">
        <v>37</v>
      </c>
      <c r="H907" s="707">
        <v>6500</v>
      </c>
      <c r="I907" s="353" t="s">
        <v>123</v>
      </c>
      <c r="J907" s="132">
        <v>4.05</v>
      </c>
      <c r="K907" s="410" t="s">
        <v>68</v>
      </c>
      <c r="L907" s="133" t="s">
        <v>49</v>
      </c>
      <c r="M907" s="411" t="s">
        <v>985</v>
      </c>
      <c r="N907" s="412">
        <v>22</v>
      </c>
      <c r="O907" s="134">
        <v>3400000</v>
      </c>
      <c r="P907" s="134">
        <v>3400000</v>
      </c>
      <c r="Q907" s="134">
        <v>77795570</v>
      </c>
      <c r="R907" s="134">
        <v>1437300</v>
      </c>
      <c r="S907" s="134">
        <v>79232870</v>
      </c>
      <c r="T907" s="414" t="s">
        <v>645</v>
      </c>
      <c r="U907" s="371">
        <v>0</v>
      </c>
      <c r="V907" s="371">
        <v>0</v>
      </c>
      <c r="W907" s="371">
        <v>0</v>
      </c>
      <c r="X907" s="371">
        <v>0</v>
      </c>
      <c r="Y907" s="415"/>
    </row>
    <row r="908" spans="1:25" s="575" customFormat="1">
      <c r="A908" s="450">
        <v>76555400</v>
      </c>
      <c r="B908" s="408">
        <v>4</v>
      </c>
      <c r="C908" s="348" t="s">
        <v>447</v>
      </c>
      <c r="D908" s="348" t="s">
        <v>151</v>
      </c>
      <c r="E908" s="128">
        <v>599</v>
      </c>
      <c r="F908" s="722">
        <v>40541</v>
      </c>
      <c r="G908" s="130" t="s">
        <v>37</v>
      </c>
      <c r="H908" s="707">
        <v>6500</v>
      </c>
      <c r="I908" s="353" t="s">
        <v>167</v>
      </c>
      <c r="J908" s="132">
        <v>3.95</v>
      </c>
      <c r="K908" s="410" t="s">
        <v>68</v>
      </c>
      <c r="L908" s="133" t="s">
        <v>49</v>
      </c>
      <c r="M908" s="411" t="s">
        <v>985</v>
      </c>
      <c r="N908" s="412">
        <v>28</v>
      </c>
      <c r="O908" s="134">
        <v>3000000</v>
      </c>
      <c r="P908" s="134">
        <v>3000000</v>
      </c>
      <c r="Q908" s="134">
        <v>68643150</v>
      </c>
      <c r="R908" s="134">
        <v>1237232</v>
      </c>
      <c r="S908" s="134">
        <v>69880382</v>
      </c>
      <c r="T908" s="414" t="s">
        <v>645</v>
      </c>
      <c r="U908" s="371">
        <v>0</v>
      </c>
      <c r="V908" s="371">
        <v>0</v>
      </c>
      <c r="W908" s="371">
        <v>0</v>
      </c>
      <c r="X908" s="371">
        <v>0</v>
      </c>
      <c r="Y908" s="415"/>
    </row>
    <row r="909" spans="1:25" s="575" customFormat="1">
      <c r="A909" s="450">
        <v>96719210</v>
      </c>
      <c r="B909" s="723">
        <v>4</v>
      </c>
      <c r="C909" s="348" t="s">
        <v>458</v>
      </c>
      <c r="D909" s="348" t="s">
        <v>984</v>
      </c>
      <c r="E909" s="128">
        <v>353</v>
      </c>
      <c r="F909" s="722">
        <v>37925</v>
      </c>
      <c r="G909" s="130" t="s">
        <v>37</v>
      </c>
      <c r="H909" s="707">
        <v>2500</v>
      </c>
      <c r="I909" s="353"/>
      <c r="J909" s="132"/>
      <c r="K909" s="410" t="s">
        <v>985</v>
      </c>
      <c r="L909" s="133" t="s">
        <v>985</v>
      </c>
      <c r="M909" s="411" t="s">
        <v>985</v>
      </c>
      <c r="N909" s="412">
        <v>10</v>
      </c>
      <c r="O909" s="134"/>
      <c r="P909" s="134"/>
      <c r="Q909" s="134"/>
      <c r="R909" s="134"/>
      <c r="S909" s="134"/>
      <c r="T909" s="414">
        <v>0</v>
      </c>
      <c r="U909" s="371">
        <v>0</v>
      </c>
      <c r="V909" s="371">
        <v>0</v>
      </c>
      <c r="W909" s="371">
        <v>0</v>
      </c>
      <c r="X909" s="371">
        <v>0</v>
      </c>
      <c r="Y909" s="415"/>
    </row>
    <row r="910" spans="1:25" s="575" customFormat="1">
      <c r="A910" s="450">
        <v>96719210</v>
      </c>
      <c r="B910" s="723">
        <v>4</v>
      </c>
      <c r="C910" s="348" t="s">
        <v>458</v>
      </c>
      <c r="D910" s="348" t="s">
        <v>134</v>
      </c>
      <c r="E910" s="128">
        <v>353</v>
      </c>
      <c r="F910" s="722">
        <v>37925</v>
      </c>
      <c r="G910" s="130" t="s">
        <v>37</v>
      </c>
      <c r="H910" s="707">
        <v>2500</v>
      </c>
      <c r="I910" s="353" t="s">
        <v>46</v>
      </c>
      <c r="J910" s="132">
        <v>4.5</v>
      </c>
      <c r="K910" s="410" t="s">
        <v>68</v>
      </c>
      <c r="L910" s="133" t="s">
        <v>39</v>
      </c>
      <c r="M910" s="411" t="s">
        <v>985</v>
      </c>
      <c r="N910" s="412">
        <v>7</v>
      </c>
      <c r="O910" s="134"/>
      <c r="P910" s="134"/>
      <c r="Q910" s="134">
        <v>0</v>
      </c>
      <c r="R910" s="134"/>
      <c r="S910" s="134"/>
      <c r="T910" s="414" t="s">
        <v>645</v>
      </c>
      <c r="U910" s="371">
        <v>0</v>
      </c>
      <c r="V910" s="371" t="s">
        <v>988</v>
      </c>
      <c r="W910" s="371">
        <v>0</v>
      </c>
      <c r="X910" s="371" t="s">
        <v>987</v>
      </c>
      <c r="Y910" s="415"/>
    </row>
    <row r="911" spans="1:25" s="575" customFormat="1">
      <c r="A911" s="450">
        <v>96719210</v>
      </c>
      <c r="B911" s="408">
        <v>4</v>
      </c>
      <c r="C911" s="348" t="s">
        <v>458</v>
      </c>
      <c r="D911" s="348" t="s">
        <v>984</v>
      </c>
      <c r="E911" s="128">
        <v>465</v>
      </c>
      <c r="F911" s="722">
        <v>38881</v>
      </c>
      <c r="G911" s="130" t="s">
        <v>37</v>
      </c>
      <c r="H911" s="707">
        <v>3000</v>
      </c>
      <c r="I911" s="353"/>
      <c r="J911" s="132"/>
      <c r="K911" s="410" t="s">
        <v>68</v>
      </c>
      <c r="L911" s="133" t="s">
        <v>39</v>
      </c>
      <c r="M911" s="411" t="s">
        <v>985</v>
      </c>
      <c r="N911" s="412">
        <v>30</v>
      </c>
      <c r="O911" s="134"/>
      <c r="P911" s="134"/>
      <c r="Q911" s="134"/>
      <c r="R911" s="134"/>
      <c r="S911" s="134"/>
      <c r="T911" s="414">
        <v>0</v>
      </c>
      <c r="U911" s="371">
        <v>0</v>
      </c>
      <c r="V911" s="371">
        <v>0</v>
      </c>
      <c r="W911" s="371">
        <v>0</v>
      </c>
      <c r="X911" s="371">
        <v>0</v>
      </c>
      <c r="Y911" s="415" t="s">
        <v>1082</v>
      </c>
    </row>
    <row r="912" spans="1:25" s="575" customFormat="1">
      <c r="A912" s="450">
        <v>96719210</v>
      </c>
      <c r="B912" s="408">
        <v>4</v>
      </c>
      <c r="C912" s="348" t="s">
        <v>458</v>
      </c>
      <c r="D912" s="348" t="s">
        <v>134</v>
      </c>
      <c r="E912" s="128">
        <v>465</v>
      </c>
      <c r="F912" s="722">
        <v>38883</v>
      </c>
      <c r="G912" s="130" t="s">
        <v>37</v>
      </c>
      <c r="H912" s="707">
        <v>3000</v>
      </c>
      <c r="I912" s="353" t="s">
        <v>63</v>
      </c>
      <c r="J912" s="132">
        <v>4.5</v>
      </c>
      <c r="K912" s="410" t="s">
        <v>68</v>
      </c>
      <c r="L912" s="133" t="s">
        <v>985</v>
      </c>
      <c r="M912" s="411" t="s">
        <v>985</v>
      </c>
      <c r="N912" s="412">
        <v>21</v>
      </c>
      <c r="O912" s="134">
        <v>2000000</v>
      </c>
      <c r="P912" s="134">
        <v>2000000</v>
      </c>
      <c r="Q912" s="134">
        <v>45762100</v>
      </c>
      <c r="R912" s="134">
        <v>0</v>
      </c>
      <c r="S912" s="134">
        <v>45762100</v>
      </c>
      <c r="T912" s="414" t="s">
        <v>645</v>
      </c>
      <c r="U912" s="371">
        <v>0</v>
      </c>
      <c r="V912" s="371">
        <v>0</v>
      </c>
      <c r="W912" s="371">
        <v>0</v>
      </c>
      <c r="X912" s="371" t="s">
        <v>987</v>
      </c>
      <c r="Y912" s="415" t="s">
        <v>1082</v>
      </c>
    </row>
    <row r="913" spans="1:25" s="575" customFormat="1">
      <c r="A913" s="450">
        <v>96719210</v>
      </c>
      <c r="B913" s="408">
        <v>4</v>
      </c>
      <c r="C913" s="348" t="s">
        <v>458</v>
      </c>
      <c r="D913" s="348" t="s">
        <v>984</v>
      </c>
      <c r="E913" s="128">
        <v>466</v>
      </c>
      <c r="F913" s="722">
        <v>38881</v>
      </c>
      <c r="G913" s="130" t="s">
        <v>37</v>
      </c>
      <c r="H913" s="707">
        <v>3000</v>
      </c>
      <c r="I913" s="353"/>
      <c r="J913" s="132"/>
      <c r="K913" s="410" t="s">
        <v>68</v>
      </c>
      <c r="L913" s="133" t="s">
        <v>39</v>
      </c>
      <c r="M913" s="411" t="s">
        <v>985</v>
      </c>
      <c r="N913" s="412">
        <v>10</v>
      </c>
      <c r="O913" s="134"/>
      <c r="P913" s="134"/>
      <c r="Q913" s="134"/>
      <c r="R913" s="134"/>
      <c r="S913" s="134"/>
      <c r="T913" s="414">
        <v>0</v>
      </c>
      <c r="U913" s="371">
        <v>0</v>
      </c>
      <c r="V913" s="371">
        <v>0</v>
      </c>
      <c r="W913" s="371">
        <v>0</v>
      </c>
      <c r="X913" s="371">
        <v>0</v>
      </c>
      <c r="Y913" s="415" t="s">
        <v>1082</v>
      </c>
    </row>
    <row r="914" spans="1:25" s="575" customFormat="1">
      <c r="A914" s="450">
        <v>96719210</v>
      </c>
      <c r="B914" s="408">
        <v>4</v>
      </c>
      <c r="C914" s="348" t="s">
        <v>458</v>
      </c>
      <c r="D914" s="348" t="s">
        <v>134</v>
      </c>
      <c r="E914" s="128">
        <v>466</v>
      </c>
      <c r="F914" s="722">
        <v>38883</v>
      </c>
      <c r="G914" s="130" t="s">
        <v>37</v>
      </c>
      <c r="H914" s="707">
        <v>3000</v>
      </c>
      <c r="I914" s="353" t="s">
        <v>89</v>
      </c>
      <c r="J914" s="132">
        <v>3.75</v>
      </c>
      <c r="K914" s="410" t="s">
        <v>68</v>
      </c>
      <c r="L914" s="133" t="s">
        <v>985</v>
      </c>
      <c r="M914" s="411" t="s">
        <v>985</v>
      </c>
      <c r="N914" s="412">
        <v>5</v>
      </c>
      <c r="O914" s="134">
        <v>1000000</v>
      </c>
      <c r="P914" s="134"/>
      <c r="Q914" s="134">
        <v>0</v>
      </c>
      <c r="R914" s="134"/>
      <c r="S914" s="134"/>
      <c r="T914" s="414" t="s">
        <v>645</v>
      </c>
      <c r="U914" s="371">
        <v>0</v>
      </c>
      <c r="V914" s="371">
        <v>0</v>
      </c>
      <c r="W914" s="371" t="s">
        <v>990</v>
      </c>
      <c r="X914" s="371" t="s">
        <v>987</v>
      </c>
      <c r="Y914" s="415" t="s">
        <v>1082</v>
      </c>
    </row>
    <row r="915" spans="1:25" s="575" customFormat="1">
      <c r="A915" s="450">
        <v>96719210</v>
      </c>
      <c r="B915" s="408">
        <v>4</v>
      </c>
      <c r="C915" s="348" t="s">
        <v>458</v>
      </c>
      <c r="D915" s="348" t="s">
        <v>984</v>
      </c>
      <c r="E915" s="128">
        <v>609</v>
      </c>
      <c r="F915" s="722">
        <v>40060</v>
      </c>
      <c r="G915" s="130" t="s">
        <v>37</v>
      </c>
      <c r="H915" s="707">
        <v>3000</v>
      </c>
      <c r="I915" s="353"/>
      <c r="J915" s="132"/>
      <c r="K915" s="410" t="s">
        <v>68</v>
      </c>
      <c r="L915" s="133" t="s">
        <v>39</v>
      </c>
      <c r="M915" s="411" t="s">
        <v>985</v>
      </c>
      <c r="N915" s="412">
        <v>10</v>
      </c>
      <c r="O915" s="134"/>
      <c r="P915" s="134"/>
      <c r="Q915" s="134"/>
      <c r="R915" s="134"/>
      <c r="S915" s="134"/>
      <c r="T915" s="414">
        <v>0</v>
      </c>
      <c r="U915" s="371">
        <v>0</v>
      </c>
      <c r="V915" s="371">
        <v>0</v>
      </c>
      <c r="W915" s="371">
        <v>0</v>
      </c>
      <c r="X915" s="371">
        <v>0</v>
      </c>
      <c r="Y915" s="415"/>
    </row>
    <row r="916" spans="1:25" s="575" customFormat="1">
      <c r="A916" s="450">
        <v>96719210</v>
      </c>
      <c r="B916" s="408">
        <v>4</v>
      </c>
      <c r="C916" s="348" t="s">
        <v>458</v>
      </c>
      <c r="D916" s="348" t="s">
        <v>134</v>
      </c>
      <c r="E916" s="128">
        <v>609</v>
      </c>
      <c r="F916" s="722">
        <v>40065</v>
      </c>
      <c r="G916" s="130" t="s">
        <v>37</v>
      </c>
      <c r="H916" s="707">
        <v>1000</v>
      </c>
      <c r="I916" s="353" t="s">
        <v>89</v>
      </c>
      <c r="J916" s="132">
        <v>3</v>
      </c>
      <c r="K916" s="410" t="s">
        <v>68</v>
      </c>
      <c r="L916" s="133" t="s">
        <v>39</v>
      </c>
      <c r="M916" s="411" t="s">
        <v>985</v>
      </c>
      <c r="N916" s="412">
        <v>7</v>
      </c>
      <c r="O916" s="134"/>
      <c r="P916" s="134"/>
      <c r="Q916" s="134">
        <v>0</v>
      </c>
      <c r="R916" s="134"/>
      <c r="S916" s="134"/>
      <c r="T916" s="414" t="s">
        <v>645</v>
      </c>
      <c r="U916" s="371">
        <v>0</v>
      </c>
      <c r="V916" s="371" t="s">
        <v>988</v>
      </c>
      <c r="W916" s="371">
        <v>0</v>
      </c>
      <c r="X916" s="371" t="s">
        <v>987</v>
      </c>
      <c r="Y916" s="415"/>
    </row>
    <row r="917" spans="1:25" s="575" customFormat="1">
      <c r="A917" s="450">
        <v>96719210</v>
      </c>
      <c r="B917" s="408">
        <v>4</v>
      </c>
      <c r="C917" s="348" t="s">
        <v>458</v>
      </c>
      <c r="D917" s="348" t="s">
        <v>984</v>
      </c>
      <c r="E917" s="128">
        <v>610</v>
      </c>
      <c r="F917" s="722">
        <v>40060</v>
      </c>
      <c r="G917" s="130" t="s">
        <v>37</v>
      </c>
      <c r="H917" s="707">
        <v>5000</v>
      </c>
      <c r="I917" s="353"/>
      <c r="J917" s="132"/>
      <c r="K917" s="410" t="s">
        <v>68</v>
      </c>
      <c r="L917" s="133" t="s">
        <v>39</v>
      </c>
      <c r="M917" s="411" t="s">
        <v>985</v>
      </c>
      <c r="N917" s="412">
        <v>30</v>
      </c>
      <c r="O917" s="134"/>
      <c r="P917" s="134"/>
      <c r="Q917" s="134"/>
      <c r="R917" s="134"/>
      <c r="S917" s="134"/>
      <c r="T917" s="414">
        <v>0</v>
      </c>
      <c r="U917" s="371">
        <v>0</v>
      </c>
      <c r="V917" s="371">
        <v>0</v>
      </c>
      <c r="W917" s="371">
        <v>0</v>
      </c>
      <c r="X917" s="371">
        <v>0</v>
      </c>
      <c r="Y917" s="415"/>
    </row>
    <row r="918" spans="1:25" s="575" customFormat="1">
      <c r="A918" s="450">
        <v>96719210</v>
      </c>
      <c r="B918" s="408">
        <v>4</v>
      </c>
      <c r="C918" s="348" t="s">
        <v>458</v>
      </c>
      <c r="D918" s="348" t="s">
        <v>134</v>
      </c>
      <c r="E918" s="128">
        <v>610</v>
      </c>
      <c r="F918" s="722">
        <v>40065</v>
      </c>
      <c r="G918" s="130" t="s">
        <v>37</v>
      </c>
      <c r="H918" s="707">
        <v>3500</v>
      </c>
      <c r="I918" s="353" t="s">
        <v>63</v>
      </c>
      <c r="J918" s="132">
        <v>4.3</v>
      </c>
      <c r="K918" s="410" t="s">
        <v>68</v>
      </c>
      <c r="L918" s="133" t="s">
        <v>39</v>
      </c>
      <c r="M918" s="411" t="s">
        <v>985</v>
      </c>
      <c r="N918" s="412">
        <v>21</v>
      </c>
      <c r="O918" s="134">
        <v>3500000</v>
      </c>
      <c r="P918" s="134">
        <v>3500000</v>
      </c>
      <c r="Q918" s="134">
        <v>80083675</v>
      </c>
      <c r="R918" s="134">
        <v>771842</v>
      </c>
      <c r="S918" s="134">
        <v>80855517</v>
      </c>
      <c r="T918" s="414" t="s">
        <v>645</v>
      </c>
      <c r="U918" s="371">
        <v>0</v>
      </c>
      <c r="V918" s="371">
        <v>0</v>
      </c>
      <c r="W918" s="371">
        <v>0</v>
      </c>
      <c r="X918" s="371" t="s">
        <v>987</v>
      </c>
      <c r="Y918" s="415"/>
    </row>
    <row r="919" spans="1:25" s="575" customFormat="1">
      <c r="A919" s="450">
        <v>90227000</v>
      </c>
      <c r="B919" s="723">
        <v>0</v>
      </c>
      <c r="C919" s="348" t="s">
        <v>935</v>
      </c>
      <c r="D919" s="348" t="s">
        <v>984</v>
      </c>
      <c r="E919" s="128">
        <v>407</v>
      </c>
      <c r="F919" s="722">
        <v>38421</v>
      </c>
      <c r="G919" s="130" t="s">
        <v>37</v>
      </c>
      <c r="H919" s="707">
        <v>2000</v>
      </c>
      <c r="I919" s="353"/>
      <c r="J919" s="132"/>
      <c r="K919" s="410" t="s">
        <v>68</v>
      </c>
      <c r="L919" s="133" t="s">
        <v>39</v>
      </c>
      <c r="M919" s="411" t="s">
        <v>985</v>
      </c>
      <c r="N919" s="412">
        <v>25</v>
      </c>
      <c r="O919" s="134"/>
      <c r="P919" s="134"/>
      <c r="Q919" s="134"/>
      <c r="R919" s="134"/>
      <c r="S919" s="134"/>
      <c r="T919" s="414">
        <v>0</v>
      </c>
      <c r="U919" s="371">
        <v>0</v>
      </c>
      <c r="V919" s="371">
        <v>0</v>
      </c>
      <c r="W919" s="371">
        <v>0</v>
      </c>
      <c r="X919" s="371">
        <v>0</v>
      </c>
      <c r="Y919" s="415"/>
    </row>
    <row r="920" spans="1:25" s="575" customFormat="1">
      <c r="A920" s="450">
        <v>90227000</v>
      </c>
      <c r="B920" s="723">
        <v>0</v>
      </c>
      <c r="C920" s="348" t="s">
        <v>935</v>
      </c>
      <c r="D920" s="348" t="s">
        <v>134</v>
      </c>
      <c r="E920" s="128">
        <v>407</v>
      </c>
      <c r="F920" s="722">
        <v>38464</v>
      </c>
      <c r="G920" s="130" t="s">
        <v>37</v>
      </c>
      <c r="H920" s="707">
        <v>2000</v>
      </c>
      <c r="I920" s="353" t="s">
        <v>89</v>
      </c>
      <c r="J920" s="132">
        <v>3.9</v>
      </c>
      <c r="K920" s="410" t="s">
        <v>68</v>
      </c>
      <c r="L920" s="133" t="s">
        <v>39</v>
      </c>
      <c r="M920" s="411" t="s">
        <v>985</v>
      </c>
      <c r="N920" s="412">
        <v>21</v>
      </c>
      <c r="O920" s="134">
        <v>2000000</v>
      </c>
      <c r="P920" s="134">
        <v>1588235</v>
      </c>
      <c r="Q920" s="134">
        <v>36340484</v>
      </c>
      <c r="R920" s="134">
        <v>175651</v>
      </c>
      <c r="S920" s="134">
        <v>36516135</v>
      </c>
      <c r="T920" s="414" t="s">
        <v>645</v>
      </c>
      <c r="U920" s="371">
        <v>0</v>
      </c>
      <c r="V920" s="371">
        <v>0</v>
      </c>
      <c r="W920" s="371">
        <v>0</v>
      </c>
      <c r="X920" s="371" t="s">
        <v>987</v>
      </c>
      <c r="Y920" s="415"/>
    </row>
    <row r="921" spans="1:25" s="575" customFormat="1">
      <c r="A921" s="654">
        <v>90227000</v>
      </c>
      <c r="B921" s="421">
        <v>0</v>
      </c>
      <c r="C921" s="348" t="s">
        <v>935</v>
      </c>
      <c r="D921" s="348" t="s">
        <v>984</v>
      </c>
      <c r="E921" s="128">
        <v>574</v>
      </c>
      <c r="F921" s="722">
        <v>39895</v>
      </c>
      <c r="G921" s="130" t="s">
        <v>37</v>
      </c>
      <c r="H921" s="707">
        <v>2000</v>
      </c>
      <c r="I921" s="353"/>
      <c r="J921" s="132"/>
      <c r="K921" s="410" t="s">
        <v>39</v>
      </c>
      <c r="L921" s="133" t="s">
        <v>68</v>
      </c>
      <c r="M921" s="411" t="s">
        <v>985</v>
      </c>
      <c r="N921" s="412">
        <v>10</v>
      </c>
      <c r="O921" s="134"/>
      <c r="P921" s="134"/>
      <c r="Q921" s="134"/>
      <c r="R921" s="134"/>
      <c r="S921" s="134"/>
      <c r="T921" s="414">
        <v>0</v>
      </c>
      <c r="U921" s="371">
        <v>0</v>
      </c>
      <c r="V921" s="371">
        <v>0</v>
      </c>
      <c r="W921" s="371">
        <v>0</v>
      </c>
      <c r="X921" s="371">
        <v>0</v>
      </c>
      <c r="Y921" s="415"/>
    </row>
    <row r="922" spans="1:25" s="575" customFormat="1">
      <c r="A922" s="654">
        <v>90227000</v>
      </c>
      <c r="B922" s="421">
        <v>0</v>
      </c>
      <c r="C922" s="348" t="s">
        <v>935</v>
      </c>
      <c r="D922" s="348" t="s">
        <v>134</v>
      </c>
      <c r="E922" s="128">
        <v>574</v>
      </c>
      <c r="F922" s="722">
        <v>39990</v>
      </c>
      <c r="G922" s="130" t="s">
        <v>37</v>
      </c>
      <c r="H922" s="707">
        <v>1500</v>
      </c>
      <c r="I922" s="353" t="s">
        <v>63</v>
      </c>
      <c r="J922" s="132">
        <v>3.6</v>
      </c>
      <c r="K922" s="410" t="s">
        <v>68</v>
      </c>
      <c r="L922" s="133" t="s">
        <v>985</v>
      </c>
      <c r="M922" s="411" t="s">
        <v>985</v>
      </c>
      <c r="N922" s="412">
        <v>6</v>
      </c>
      <c r="O922" s="134"/>
      <c r="P922" s="134"/>
      <c r="Q922" s="134">
        <v>0</v>
      </c>
      <c r="R922" s="134"/>
      <c r="S922" s="134"/>
      <c r="T922" s="414" t="s">
        <v>645</v>
      </c>
      <c r="U922" s="371">
        <v>0</v>
      </c>
      <c r="V922" s="371" t="s">
        <v>988</v>
      </c>
      <c r="W922" s="371">
        <v>0</v>
      </c>
      <c r="X922" s="371" t="s">
        <v>987</v>
      </c>
      <c r="Y922" s="415"/>
    </row>
    <row r="923" spans="1:25" s="575" customFormat="1">
      <c r="A923" s="654">
        <v>90227000</v>
      </c>
      <c r="B923" s="421">
        <v>0</v>
      </c>
      <c r="C923" s="348" t="s">
        <v>935</v>
      </c>
      <c r="D923" s="348" t="s">
        <v>134</v>
      </c>
      <c r="E923" s="128">
        <v>574</v>
      </c>
      <c r="F923" s="722">
        <v>39990</v>
      </c>
      <c r="G923" s="130" t="s">
        <v>162</v>
      </c>
      <c r="H923" s="707">
        <v>31000000</v>
      </c>
      <c r="I923" s="353" t="s">
        <v>56</v>
      </c>
      <c r="J923" s="132">
        <v>6</v>
      </c>
      <c r="K923" s="410" t="s">
        <v>68</v>
      </c>
      <c r="L923" s="133" t="s">
        <v>985</v>
      </c>
      <c r="M923" s="411" t="s">
        <v>985</v>
      </c>
      <c r="N923" s="412">
        <v>6</v>
      </c>
      <c r="O923" s="134"/>
      <c r="P923" s="134"/>
      <c r="Q923" s="134">
        <v>0</v>
      </c>
      <c r="R923" s="134"/>
      <c r="S923" s="134"/>
      <c r="T923" s="414">
        <v>0</v>
      </c>
      <c r="U923" s="371">
        <v>0</v>
      </c>
      <c r="V923" s="371" t="s">
        <v>988</v>
      </c>
      <c r="W923" s="371">
        <v>0</v>
      </c>
      <c r="X923" s="371" t="s">
        <v>987</v>
      </c>
      <c r="Y923" s="415"/>
    </row>
    <row r="924" spans="1:25" s="575" customFormat="1">
      <c r="A924" s="654">
        <v>90227000</v>
      </c>
      <c r="B924" s="421">
        <v>0</v>
      </c>
      <c r="C924" s="348" t="s">
        <v>935</v>
      </c>
      <c r="D924" s="348" t="s">
        <v>151</v>
      </c>
      <c r="E924" s="128">
        <v>574</v>
      </c>
      <c r="F924" s="722">
        <v>41207</v>
      </c>
      <c r="G924" s="130" t="s">
        <v>37</v>
      </c>
      <c r="H924" s="707">
        <v>1500</v>
      </c>
      <c r="I924" s="353" t="s">
        <v>51</v>
      </c>
      <c r="J924" s="132">
        <v>3.5</v>
      </c>
      <c r="K924" s="410" t="s">
        <v>68</v>
      </c>
      <c r="L924" s="133"/>
      <c r="M924" s="411"/>
      <c r="N924" s="412">
        <v>6</v>
      </c>
      <c r="O924" s="134">
        <v>1500000</v>
      </c>
      <c r="P924" s="134">
        <v>1500000</v>
      </c>
      <c r="Q924" s="134">
        <v>34321575</v>
      </c>
      <c r="R924" s="134">
        <v>82092</v>
      </c>
      <c r="S924" s="134">
        <v>34403667</v>
      </c>
      <c r="T924" s="414" t="s">
        <v>645</v>
      </c>
      <c r="U924" s="371">
        <v>0</v>
      </c>
      <c r="V924" s="371">
        <v>0</v>
      </c>
      <c r="W924" s="371">
        <v>0</v>
      </c>
      <c r="X924" s="371">
        <v>0</v>
      </c>
      <c r="Y924" s="415"/>
    </row>
    <row r="925" spans="1:25" s="575" customFormat="1">
      <c r="A925" s="654">
        <v>90227000</v>
      </c>
      <c r="B925" s="421">
        <v>0</v>
      </c>
      <c r="C925" s="348" t="s">
        <v>935</v>
      </c>
      <c r="D925" s="348" t="s">
        <v>984</v>
      </c>
      <c r="E925" s="128">
        <v>575</v>
      </c>
      <c r="F925" s="722">
        <v>39895</v>
      </c>
      <c r="G925" s="130" t="s">
        <v>37</v>
      </c>
      <c r="H925" s="707">
        <v>2000</v>
      </c>
      <c r="I925" s="353"/>
      <c r="J925" s="132"/>
      <c r="K925" s="410" t="s">
        <v>39</v>
      </c>
      <c r="L925" s="133" t="s">
        <v>68</v>
      </c>
      <c r="M925" s="411" t="s">
        <v>985</v>
      </c>
      <c r="N925" s="412">
        <v>30</v>
      </c>
      <c r="O925" s="134"/>
      <c r="P925" s="134"/>
      <c r="Q925" s="134"/>
      <c r="R925" s="134"/>
      <c r="S925" s="134"/>
      <c r="T925" s="414">
        <v>0</v>
      </c>
      <c r="U925" s="371">
        <v>0</v>
      </c>
      <c r="V925" s="371">
        <v>0</v>
      </c>
      <c r="W925" s="371">
        <v>0</v>
      </c>
      <c r="X925" s="371">
        <v>0</v>
      </c>
      <c r="Y925" s="415"/>
    </row>
    <row r="926" spans="1:25" s="575" customFormat="1">
      <c r="A926" s="654">
        <v>90227000</v>
      </c>
      <c r="B926" s="421">
        <v>0</v>
      </c>
      <c r="C926" s="348" t="s">
        <v>935</v>
      </c>
      <c r="D926" s="348" t="s">
        <v>134</v>
      </c>
      <c r="E926" s="128">
        <v>575</v>
      </c>
      <c r="F926" s="722">
        <v>41207</v>
      </c>
      <c r="G926" s="130" t="s">
        <v>37</v>
      </c>
      <c r="H926" s="707">
        <v>1500</v>
      </c>
      <c r="I926" s="353" t="s">
        <v>53</v>
      </c>
      <c r="J926" s="132">
        <v>3.6</v>
      </c>
      <c r="K926" s="410"/>
      <c r="L926" s="133" t="s">
        <v>68</v>
      </c>
      <c r="M926" s="411"/>
      <c r="N926" s="412">
        <v>12</v>
      </c>
      <c r="O926" s="134"/>
      <c r="P926" s="134"/>
      <c r="Q926" s="134"/>
      <c r="R926" s="134"/>
      <c r="S926" s="134"/>
      <c r="T926" s="414" t="s">
        <v>645</v>
      </c>
      <c r="U926" s="371">
        <v>0</v>
      </c>
      <c r="V926" s="371" t="s">
        <v>988</v>
      </c>
      <c r="W926" s="371">
        <v>0</v>
      </c>
      <c r="X926" s="371">
        <v>0</v>
      </c>
      <c r="Y926" s="415"/>
    </row>
    <row r="927" spans="1:25" s="575" customFormat="1">
      <c r="A927" s="654">
        <v>90227000</v>
      </c>
      <c r="B927" s="421">
        <v>0</v>
      </c>
      <c r="C927" s="348" t="s">
        <v>935</v>
      </c>
      <c r="D927" s="348" t="s">
        <v>134</v>
      </c>
      <c r="E927" s="128">
        <v>575</v>
      </c>
      <c r="F927" s="722">
        <v>41207</v>
      </c>
      <c r="G927" s="130" t="s">
        <v>37</v>
      </c>
      <c r="H927" s="707">
        <v>1500</v>
      </c>
      <c r="I927" s="353" t="s">
        <v>59</v>
      </c>
      <c r="J927" s="132">
        <v>3.6</v>
      </c>
      <c r="K927" s="410"/>
      <c r="L927" s="133" t="s">
        <v>68</v>
      </c>
      <c r="M927" s="411"/>
      <c r="N927" s="412">
        <v>12</v>
      </c>
      <c r="O927" s="134"/>
      <c r="P927" s="134"/>
      <c r="Q927" s="134"/>
      <c r="R927" s="134"/>
      <c r="S927" s="134"/>
      <c r="T927" s="414" t="s">
        <v>645</v>
      </c>
      <c r="U927" s="371">
        <v>0</v>
      </c>
      <c r="V927" s="371" t="s">
        <v>988</v>
      </c>
      <c r="W927" s="371">
        <v>0</v>
      </c>
      <c r="X927" s="371">
        <v>0</v>
      </c>
      <c r="Y927" s="415"/>
    </row>
    <row r="928" spans="1:25" s="575" customFormat="1">
      <c r="A928" s="450">
        <v>91041000</v>
      </c>
      <c r="B928" s="723">
        <v>8</v>
      </c>
      <c r="C928" s="348" t="s">
        <v>1083</v>
      </c>
      <c r="D928" s="348" t="s">
        <v>984</v>
      </c>
      <c r="E928" s="128">
        <v>415</v>
      </c>
      <c r="F928" s="722">
        <v>38516</v>
      </c>
      <c r="G928" s="130" t="s">
        <v>37</v>
      </c>
      <c r="H928" s="707">
        <v>1500</v>
      </c>
      <c r="I928" s="353"/>
      <c r="J928" s="132"/>
      <c r="K928" s="410" t="s">
        <v>68</v>
      </c>
      <c r="L928" s="133" t="s">
        <v>39</v>
      </c>
      <c r="M928" s="411" t="s">
        <v>985</v>
      </c>
      <c r="N928" s="412">
        <v>25</v>
      </c>
      <c r="O928" s="134"/>
      <c r="P928" s="134"/>
      <c r="Q928" s="134"/>
      <c r="R928" s="134"/>
      <c r="S928" s="134"/>
      <c r="T928" s="414">
        <v>0</v>
      </c>
      <c r="U928" s="371">
        <v>0</v>
      </c>
      <c r="V928" s="371">
        <v>0</v>
      </c>
      <c r="W928" s="371">
        <v>0</v>
      </c>
      <c r="X928" s="371">
        <v>0</v>
      </c>
      <c r="Y928" s="415"/>
    </row>
    <row r="929" spans="1:25" s="575" customFormat="1">
      <c r="A929" s="450">
        <v>91041000</v>
      </c>
      <c r="B929" s="723">
        <v>8</v>
      </c>
      <c r="C929" s="348" t="s">
        <v>1083</v>
      </c>
      <c r="D929" s="348" t="s">
        <v>134</v>
      </c>
      <c r="E929" s="128">
        <v>415</v>
      </c>
      <c r="F929" s="722">
        <v>38532</v>
      </c>
      <c r="G929" s="130" t="s">
        <v>37</v>
      </c>
      <c r="H929" s="707">
        <v>1500</v>
      </c>
      <c r="I929" s="353" t="s">
        <v>46</v>
      </c>
      <c r="J929" s="132">
        <v>3.8</v>
      </c>
      <c r="K929" s="410" t="s">
        <v>68</v>
      </c>
      <c r="L929" s="133" t="s">
        <v>985</v>
      </c>
      <c r="M929" s="411" t="s">
        <v>985</v>
      </c>
      <c r="N929" s="412">
        <v>20</v>
      </c>
      <c r="O929" s="134">
        <v>1500000</v>
      </c>
      <c r="P929" s="134">
        <v>476250</v>
      </c>
      <c r="Q929" s="134">
        <v>10897100</v>
      </c>
      <c r="R929" s="134">
        <v>153836</v>
      </c>
      <c r="S929" s="134">
        <v>11050936</v>
      </c>
      <c r="T929" s="414" t="s">
        <v>645</v>
      </c>
      <c r="U929" s="371">
        <v>0</v>
      </c>
      <c r="V929" s="371">
        <v>0</v>
      </c>
      <c r="W929" s="371">
        <v>0</v>
      </c>
      <c r="X929" s="371" t="s">
        <v>987</v>
      </c>
      <c r="Y929" s="415"/>
    </row>
    <row r="930" spans="1:25" s="575" customFormat="1">
      <c r="A930" s="450">
        <v>96519000</v>
      </c>
      <c r="B930" s="723">
        <v>7</v>
      </c>
      <c r="C930" s="348" t="s">
        <v>856</v>
      </c>
      <c r="D930" s="348" t="s">
        <v>989</v>
      </c>
      <c r="E930" s="130">
        <v>162</v>
      </c>
      <c r="F930" s="722">
        <v>33917</v>
      </c>
      <c r="G930" s="130" t="s">
        <v>37</v>
      </c>
      <c r="H930" s="707">
        <v>350</v>
      </c>
      <c r="I930" s="419" t="s">
        <v>46</v>
      </c>
      <c r="J930" s="132">
        <v>6.5</v>
      </c>
      <c r="K930" s="410" t="s">
        <v>39</v>
      </c>
      <c r="L930" s="133" t="s">
        <v>985</v>
      </c>
      <c r="M930" s="411" t="s">
        <v>985</v>
      </c>
      <c r="N930" s="416">
        <v>22</v>
      </c>
      <c r="O930" s="134">
        <v>350000</v>
      </c>
      <c r="P930" s="134">
        <v>27631.59</v>
      </c>
      <c r="Q930" s="134">
        <v>632240</v>
      </c>
      <c r="R930" s="134">
        <v>6667</v>
      </c>
      <c r="S930" s="134">
        <v>638907</v>
      </c>
      <c r="T930" s="414" t="s">
        <v>645</v>
      </c>
      <c r="U930" s="371">
        <v>0</v>
      </c>
      <c r="V930" s="371">
        <v>0</v>
      </c>
      <c r="W930" s="371">
        <v>0</v>
      </c>
      <c r="X930" s="371" t="s">
        <v>987</v>
      </c>
      <c r="Y930" s="415" t="s">
        <v>1084</v>
      </c>
    </row>
    <row r="931" spans="1:25" s="575" customFormat="1">
      <c r="A931" s="450">
        <v>96519000</v>
      </c>
      <c r="B931" s="723">
        <v>7</v>
      </c>
      <c r="C931" s="348" t="s">
        <v>856</v>
      </c>
      <c r="D931" s="348" t="s">
        <v>984</v>
      </c>
      <c r="E931" s="128">
        <v>463</v>
      </c>
      <c r="F931" s="722">
        <v>38825</v>
      </c>
      <c r="G931" s="130" t="s">
        <v>37</v>
      </c>
      <c r="H931" s="707">
        <v>4500</v>
      </c>
      <c r="I931" s="353"/>
      <c r="J931" s="132"/>
      <c r="K931" s="410" t="s">
        <v>68</v>
      </c>
      <c r="L931" s="133" t="s">
        <v>39</v>
      </c>
      <c r="M931" s="411" t="s">
        <v>985</v>
      </c>
      <c r="N931" s="412">
        <v>23</v>
      </c>
      <c r="O931" s="134"/>
      <c r="P931" s="134"/>
      <c r="Q931" s="134"/>
      <c r="R931" s="134"/>
      <c r="S931" s="134"/>
      <c r="T931" s="414">
        <v>0</v>
      </c>
      <c r="U931" s="371">
        <v>0</v>
      </c>
      <c r="V931" s="371">
        <v>0</v>
      </c>
      <c r="W931" s="371">
        <v>0</v>
      </c>
      <c r="X931" s="371">
        <v>0</v>
      </c>
      <c r="Y931" s="415" t="s">
        <v>1084</v>
      </c>
    </row>
    <row r="932" spans="1:25" s="575" customFormat="1">
      <c r="A932" s="450">
        <v>96519000</v>
      </c>
      <c r="B932" s="723">
        <v>7</v>
      </c>
      <c r="C932" s="348" t="s">
        <v>856</v>
      </c>
      <c r="D932" s="348" t="s">
        <v>134</v>
      </c>
      <c r="E932" s="128">
        <v>463</v>
      </c>
      <c r="F932" s="722">
        <v>38825</v>
      </c>
      <c r="G932" s="130" t="s">
        <v>37</v>
      </c>
      <c r="H932" s="707">
        <v>4500</v>
      </c>
      <c r="I932" s="353" t="s">
        <v>87</v>
      </c>
      <c r="J932" s="132">
        <v>4.2</v>
      </c>
      <c r="K932" s="410" t="s">
        <v>68</v>
      </c>
      <c r="L932" s="133" t="s">
        <v>39</v>
      </c>
      <c r="M932" s="411" t="s">
        <v>985</v>
      </c>
      <c r="N932" s="412">
        <v>22.5</v>
      </c>
      <c r="O932" s="134">
        <v>4500000</v>
      </c>
      <c r="P932" s="134">
        <v>4038150</v>
      </c>
      <c r="Q932" s="134">
        <v>92397112</v>
      </c>
      <c r="R932" s="134">
        <v>633086</v>
      </c>
      <c r="S932" s="134">
        <v>93030198</v>
      </c>
      <c r="T932" s="414" t="s">
        <v>645</v>
      </c>
      <c r="U932" s="371">
        <v>0</v>
      </c>
      <c r="V932" s="371">
        <v>0</v>
      </c>
      <c r="W932" s="371">
        <v>0</v>
      </c>
      <c r="X932" s="371" t="s">
        <v>987</v>
      </c>
      <c r="Y932" s="415"/>
    </row>
    <row r="933" spans="1:25" s="575" customFormat="1">
      <c r="A933" s="450">
        <v>96439000</v>
      </c>
      <c r="B933" s="723">
        <v>2</v>
      </c>
      <c r="C933" s="348" t="s">
        <v>1085</v>
      </c>
      <c r="D933" s="348" t="s">
        <v>984</v>
      </c>
      <c r="E933" s="128">
        <v>350</v>
      </c>
      <c r="F933" s="722">
        <v>37908</v>
      </c>
      <c r="G933" s="130" t="s">
        <v>37</v>
      </c>
      <c r="H933" s="707">
        <v>2000</v>
      </c>
      <c r="I933" s="353"/>
      <c r="J933" s="132"/>
      <c r="K933" s="410" t="s">
        <v>985</v>
      </c>
      <c r="L933" s="133" t="s">
        <v>985</v>
      </c>
      <c r="M933" s="411" t="s">
        <v>985</v>
      </c>
      <c r="N933" s="412">
        <v>10</v>
      </c>
      <c r="O933" s="134"/>
      <c r="P933" s="134"/>
      <c r="Q933" s="134"/>
      <c r="R933" s="134"/>
      <c r="S933" s="134"/>
      <c r="T933" s="414">
        <v>0</v>
      </c>
      <c r="U933" s="371">
        <v>0</v>
      </c>
      <c r="V933" s="371">
        <v>0</v>
      </c>
      <c r="W933" s="371">
        <v>0</v>
      </c>
      <c r="X933" s="371">
        <v>0</v>
      </c>
      <c r="Y933" s="415" t="s">
        <v>1086</v>
      </c>
    </row>
    <row r="934" spans="1:25" s="575" customFormat="1">
      <c r="A934" s="450">
        <v>96439000</v>
      </c>
      <c r="B934" s="723">
        <v>2</v>
      </c>
      <c r="C934" s="348" t="s">
        <v>1085</v>
      </c>
      <c r="D934" s="348" t="s">
        <v>134</v>
      </c>
      <c r="E934" s="128">
        <v>350</v>
      </c>
      <c r="F934" s="722">
        <v>37908</v>
      </c>
      <c r="G934" s="130" t="s">
        <v>37</v>
      </c>
      <c r="H934" s="707">
        <v>2000</v>
      </c>
      <c r="I934" s="353" t="s">
        <v>89</v>
      </c>
      <c r="J934" s="132">
        <v>4.5</v>
      </c>
      <c r="K934" s="410" t="s">
        <v>68</v>
      </c>
      <c r="L934" s="133" t="s">
        <v>985</v>
      </c>
      <c r="M934" s="411" t="s">
        <v>985</v>
      </c>
      <c r="N934" s="412">
        <v>6.5</v>
      </c>
      <c r="O934" s="134">
        <v>2000000</v>
      </c>
      <c r="P934" s="134"/>
      <c r="Q934" s="134">
        <v>0</v>
      </c>
      <c r="R934" s="134"/>
      <c r="S934" s="134"/>
      <c r="T934" s="414" t="s">
        <v>645</v>
      </c>
      <c r="U934" s="371">
        <v>0</v>
      </c>
      <c r="V934" s="371">
        <v>0</v>
      </c>
      <c r="W934" s="371" t="s">
        <v>990</v>
      </c>
      <c r="X934" s="371" t="s">
        <v>987</v>
      </c>
      <c r="Y934" s="415" t="s">
        <v>1086</v>
      </c>
    </row>
    <row r="935" spans="1:25" s="575" customFormat="1">
      <c r="A935" s="450">
        <v>96439000</v>
      </c>
      <c r="B935" s="723">
        <v>2</v>
      </c>
      <c r="C935" s="348" t="s">
        <v>1085</v>
      </c>
      <c r="D935" s="348" t="s">
        <v>984</v>
      </c>
      <c r="E935" s="128">
        <v>492</v>
      </c>
      <c r="F935" s="722">
        <v>39132</v>
      </c>
      <c r="G935" s="130" t="s">
        <v>37</v>
      </c>
      <c r="H935" s="707">
        <v>6000</v>
      </c>
      <c r="I935" s="353"/>
      <c r="J935" s="132"/>
      <c r="K935" s="410" t="s">
        <v>68</v>
      </c>
      <c r="L935" s="133" t="s">
        <v>39</v>
      </c>
      <c r="M935" s="411" t="s">
        <v>985</v>
      </c>
      <c r="N935" s="412">
        <v>10</v>
      </c>
      <c r="O935" s="134"/>
      <c r="P935" s="134"/>
      <c r="Q935" s="134"/>
      <c r="R935" s="134"/>
      <c r="S935" s="134"/>
      <c r="T935" s="414">
        <v>0</v>
      </c>
      <c r="U935" s="371">
        <v>0</v>
      </c>
      <c r="V935" s="371">
        <v>0</v>
      </c>
      <c r="W935" s="371">
        <v>0</v>
      </c>
      <c r="X935" s="371">
        <v>0</v>
      </c>
      <c r="Y935" s="415" t="s">
        <v>1086</v>
      </c>
    </row>
    <row r="936" spans="1:25" s="575" customFormat="1">
      <c r="A936" s="450">
        <v>96439000</v>
      </c>
      <c r="B936" s="723">
        <v>2</v>
      </c>
      <c r="C936" s="348" t="s">
        <v>1085</v>
      </c>
      <c r="D936" s="348" t="s">
        <v>134</v>
      </c>
      <c r="E936" s="128">
        <v>492</v>
      </c>
      <c r="F936" s="722">
        <v>39132</v>
      </c>
      <c r="G936" s="130" t="s">
        <v>37</v>
      </c>
      <c r="H936" s="707">
        <v>6000</v>
      </c>
      <c r="I936" s="353" t="s">
        <v>56</v>
      </c>
      <c r="J936" s="132">
        <v>2.6</v>
      </c>
      <c r="K936" s="410" t="s">
        <v>68</v>
      </c>
      <c r="L936" s="133" t="s">
        <v>39</v>
      </c>
      <c r="M936" s="411" t="s">
        <v>985</v>
      </c>
      <c r="N936" s="412">
        <v>5</v>
      </c>
      <c r="O936" s="134">
        <v>6000000</v>
      </c>
      <c r="P936" s="134">
        <v>715000</v>
      </c>
      <c r="Q936" s="134">
        <v>16359951</v>
      </c>
      <c r="R936" s="134">
        <v>105074</v>
      </c>
      <c r="S936" s="134">
        <v>16465025</v>
      </c>
      <c r="T936" s="414" t="s">
        <v>645</v>
      </c>
      <c r="U936" s="371">
        <v>0</v>
      </c>
      <c r="V936" s="371">
        <v>0</v>
      </c>
      <c r="W936" s="371">
        <v>0</v>
      </c>
      <c r="X936" s="371" t="s">
        <v>987</v>
      </c>
      <c r="Y936" s="415" t="s">
        <v>1086</v>
      </c>
    </row>
    <row r="937" spans="1:25" s="575" customFormat="1">
      <c r="A937" s="450">
        <v>96439000</v>
      </c>
      <c r="B937" s="408">
        <v>2</v>
      </c>
      <c r="C937" s="348" t="s">
        <v>1085</v>
      </c>
      <c r="D937" s="348" t="s">
        <v>984</v>
      </c>
      <c r="E937" s="128">
        <v>739</v>
      </c>
      <c r="F937" s="722">
        <v>41240</v>
      </c>
      <c r="G937" s="130" t="s">
        <v>37</v>
      </c>
      <c r="H937" s="707">
        <v>12500</v>
      </c>
      <c r="I937" s="353"/>
      <c r="J937" s="132"/>
      <c r="K937" s="410" t="s">
        <v>68</v>
      </c>
      <c r="L937" s="133" t="s">
        <v>39</v>
      </c>
      <c r="M937" s="411" t="s">
        <v>49</v>
      </c>
      <c r="N937" s="412">
        <v>30</v>
      </c>
      <c r="O937" s="134"/>
      <c r="P937" s="134"/>
      <c r="Q937" s="134"/>
      <c r="R937" s="134"/>
      <c r="S937" s="134"/>
      <c r="T937" s="414">
        <v>0</v>
      </c>
      <c r="U937" s="371">
        <v>0</v>
      </c>
      <c r="V937" s="371" t="s">
        <v>988</v>
      </c>
      <c r="W937" s="371">
        <v>0</v>
      </c>
      <c r="X937" s="371">
        <v>0</v>
      </c>
      <c r="Y937" s="415" t="s">
        <v>1086</v>
      </c>
    </row>
    <row r="938" spans="1:25" s="575" customFormat="1">
      <c r="A938" s="450">
        <v>84356800</v>
      </c>
      <c r="B938" s="408">
        <v>9</v>
      </c>
      <c r="C938" s="373" t="s">
        <v>1087</v>
      </c>
      <c r="D938" s="348" t="s">
        <v>984</v>
      </c>
      <c r="E938" s="128">
        <v>546</v>
      </c>
      <c r="F938" s="722">
        <v>39681</v>
      </c>
      <c r="G938" s="130" t="s">
        <v>37</v>
      </c>
      <c r="H938" s="707">
        <v>2000</v>
      </c>
      <c r="I938" s="353"/>
      <c r="J938" s="132"/>
      <c r="K938" s="410" t="s">
        <v>68</v>
      </c>
      <c r="L938" s="133" t="s">
        <v>985</v>
      </c>
      <c r="M938" s="411" t="s">
        <v>985</v>
      </c>
      <c r="N938" s="412">
        <v>10</v>
      </c>
      <c r="O938" s="134"/>
      <c r="P938" s="134"/>
      <c r="Q938" s="134"/>
      <c r="R938" s="134"/>
      <c r="S938" s="134"/>
      <c r="T938" s="414">
        <v>0</v>
      </c>
      <c r="U938" s="371">
        <v>0</v>
      </c>
      <c r="V938" s="371">
        <v>0</v>
      </c>
      <c r="W938" s="371">
        <v>0</v>
      </c>
      <c r="X938" s="371">
        <v>0</v>
      </c>
      <c r="Y938" s="417"/>
    </row>
    <row r="939" spans="1:25" s="575" customFormat="1">
      <c r="A939" s="450">
        <v>84356800</v>
      </c>
      <c r="B939" s="408">
        <v>9</v>
      </c>
      <c r="C939" s="373" t="s">
        <v>1087</v>
      </c>
      <c r="D939" s="348" t="s">
        <v>134</v>
      </c>
      <c r="E939" s="128">
        <v>546</v>
      </c>
      <c r="F939" s="722">
        <v>39689</v>
      </c>
      <c r="G939" s="130" t="s">
        <v>37</v>
      </c>
      <c r="H939" s="707">
        <v>2000</v>
      </c>
      <c r="I939" s="353" t="s">
        <v>63</v>
      </c>
      <c r="J939" s="132">
        <v>3.9</v>
      </c>
      <c r="K939" s="410" t="s">
        <v>68</v>
      </c>
      <c r="L939" s="133" t="s">
        <v>985</v>
      </c>
      <c r="M939" s="411" t="s">
        <v>985</v>
      </c>
      <c r="N939" s="412">
        <v>7</v>
      </c>
      <c r="O939" s="134">
        <v>2000000</v>
      </c>
      <c r="P939" s="134">
        <v>1111110.3999999999</v>
      </c>
      <c r="Q939" s="134">
        <v>25423373</v>
      </c>
      <c r="R939" s="134">
        <v>0</v>
      </c>
      <c r="S939" s="134">
        <v>25423373</v>
      </c>
      <c r="T939" s="414" t="s">
        <v>645</v>
      </c>
      <c r="U939" s="371">
        <v>0</v>
      </c>
      <c r="V939" s="371">
        <v>0</v>
      </c>
      <c r="W939" s="371">
        <v>0</v>
      </c>
      <c r="X939" s="371" t="s">
        <v>987</v>
      </c>
      <c r="Y939" s="417" t="s">
        <v>1088</v>
      </c>
    </row>
    <row r="940" spans="1:25" s="575" customFormat="1">
      <c r="A940" s="450">
        <v>84356800</v>
      </c>
      <c r="B940" s="408">
        <v>9</v>
      </c>
      <c r="C940" s="373" t="s">
        <v>1087</v>
      </c>
      <c r="D940" s="348" t="s">
        <v>142</v>
      </c>
      <c r="E940" s="128">
        <v>546</v>
      </c>
      <c r="F940" s="722">
        <v>39689</v>
      </c>
      <c r="G940" s="130" t="s">
        <v>37</v>
      </c>
      <c r="H940" s="707">
        <v>2000</v>
      </c>
      <c r="I940" s="353" t="s">
        <v>56</v>
      </c>
      <c r="J940" s="132">
        <v>4.4000000000000004</v>
      </c>
      <c r="K940" s="410" t="s">
        <v>68</v>
      </c>
      <c r="L940" s="133" t="s">
        <v>985</v>
      </c>
      <c r="M940" s="411" t="s">
        <v>985</v>
      </c>
      <c r="N940" s="412">
        <v>10</v>
      </c>
      <c r="O940" s="134"/>
      <c r="P940" s="134"/>
      <c r="Q940" s="134">
        <v>0</v>
      </c>
      <c r="R940" s="134"/>
      <c r="S940" s="134"/>
      <c r="T940" s="414" t="s">
        <v>645</v>
      </c>
      <c r="U940" s="371">
        <v>0</v>
      </c>
      <c r="V940" s="371" t="s">
        <v>988</v>
      </c>
      <c r="W940" s="371">
        <v>0</v>
      </c>
      <c r="X940" s="371" t="s">
        <v>987</v>
      </c>
      <c r="Y940" s="417" t="s">
        <v>1088</v>
      </c>
    </row>
    <row r="941" spans="1:25" s="575" customFormat="1">
      <c r="A941" s="450">
        <v>84356800</v>
      </c>
      <c r="B941" s="408">
        <v>9</v>
      </c>
      <c r="C941" s="373" t="s">
        <v>1087</v>
      </c>
      <c r="D941" s="348" t="s">
        <v>984</v>
      </c>
      <c r="E941" s="128">
        <v>547</v>
      </c>
      <c r="F941" s="722">
        <v>39681</v>
      </c>
      <c r="G941" s="130" t="s">
        <v>37</v>
      </c>
      <c r="H941" s="707">
        <v>2000</v>
      </c>
      <c r="I941" s="353"/>
      <c r="J941" s="132"/>
      <c r="K941" s="410" t="s">
        <v>68</v>
      </c>
      <c r="L941" s="133" t="s">
        <v>39</v>
      </c>
      <c r="M941" s="411" t="s">
        <v>985</v>
      </c>
      <c r="N941" s="412">
        <v>30</v>
      </c>
      <c r="O941" s="134"/>
      <c r="P941" s="134"/>
      <c r="Q941" s="134"/>
      <c r="R941" s="134"/>
      <c r="S941" s="134"/>
      <c r="T941" s="414">
        <v>0</v>
      </c>
      <c r="U941" s="371">
        <v>0</v>
      </c>
      <c r="V941" s="371">
        <v>0</v>
      </c>
      <c r="W941" s="371">
        <v>0</v>
      </c>
      <c r="X941" s="371">
        <v>0</v>
      </c>
      <c r="Y941" s="417"/>
    </row>
    <row r="942" spans="1:25" s="575" customFormat="1">
      <c r="A942" s="450">
        <v>84356800</v>
      </c>
      <c r="B942" s="408">
        <v>9</v>
      </c>
      <c r="C942" s="373" t="s">
        <v>1087</v>
      </c>
      <c r="D942" s="348" t="s">
        <v>134</v>
      </c>
      <c r="E942" s="128">
        <v>547</v>
      </c>
      <c r="F942" s="722">
        <v>39689</v>
      </c>
      <c r="G942" s="130" t="s">
        <v>37</v>
      </c>
      <c r="H942" s="707">
        <v>2000</v>
      </c>
      <c r="I942" s="353" t="s">
        <v>51</v>
      </c>
      <c r="J942" s="132">
        <v>4.7</v>
      </c>
      <c r="K942" s="410" t="s">
        <v>68</v>
      </c>
      <c r="L942" s="133" t="s">
        <v>985</v>
      </c>
      <c r="M942" s="411" t="s">
        <v>985</v>
      </c>
      <c r="N942" s="412">
        <v>20</v>
      </c>
      <c r="O942" s="134"/>
      <c r="P942" s="134"/>
      <c r="Q942" s="134">
        <v>0</v>
      </c>
      <c r="R942" s="134"/>
      <c r="S942" s="134"/>
      <c r="T942" s="414" t="s">
        <v>645</v>
      </c>
      <c r="U942" s="371">
        <v>0</v>
      </c>
      <c r="V942" s="371" t="s">
        <v>988</v>
      </c>
      <c r="W942" s="371">
        <v>0</v>
      </c>
      <c r="X942" s="371" t="s">
        <v>987</v>
      </c>
      <c r="Y942" s="417" t="s">
        <v>1088</v>
      </c>
    </row>
    <row r="943" spans="1:25" s="575" customFormat="1">
      <c r="A943" s="450">
        <v>84356800</v>
      </c>
      <c r="B943" s="408">
        <v>9</v>
      </c>
      <c r="C943" s="373" t="s">
        <v>1087</v>
      </c>
      <c r="D943" s="348" t="s">
        <v>984</v>
      </c>
      <c r="E943" s="128">
        <v>660</v>
      </c>
      <c r="F943" s="722">
        <v>40668</v>
      </c>
      <c r="G943" s="130" t="s">
        <v>37</v>
      </c>
      <c r="H943" s="707">
        <v>3000</v>
      </c>
      <c r="I943" s="353"/>
      <c r="J943" s="132"/>
      <c r="K943" s="410" t="s">
        <v>68</v>
      </c>
      <c r="L943" s="133" t="s">
        <v>39</v>
      </c>
      <c r="M943" s="411" t="s">
        <v>985</v>
      </c>
      <c r="N943" s="412">
        <v>10</v>
      </c>
      <c r="O943" s="134"/>
      <c r="P943" s="134"/>
      <c r="Q943" s="134"/>
      <c r="R943" s="134"/>
      <c r="S943" s="134"/>
      <c r="T943" s="414">
        <v>0</v>
      </c>
      <c r="U943" s="371">
        <v>0</v>
      </c>
      <c r="V943" s="371">
        <v>0</v>
      </c>
      <c r="W943" s="371">
        <v>0</v>
      </c>
      <c r="X943" s="371">
        <v>0</v>
      </c>
      <c r="Y943" s="417"/>
    </row>
    <row r="944" spans="1:25" s="575" customFormat="1">
      <c r="A944" s="450">
        <v>84356800</v>
      </c>
      <c r="B944" s="408">
        <v>9</v>
      </c>
      <c r="C944" s="373" t="s">
        <v>1087</v>
      </c>
      <c r="D944" s="348" t="s">
        <v>134</v>
      </c>
      <c r="E944" s="128">
        <v>660</v>
      </c>
      <c r="F944" s="722">
        <v>40672</v>
      </c>
      <c r="G944" s="130" t="s">
        <v>37</v>
      </c>
      <c r="H944" s="707">
        <v>2000</v>
      </c>
      <c r="I944" s="353" t="s">
        <v>53</v>
      </c>
      <c r="J944" s="132">
        <v>3.4</v>
      </c>
      <c r="K944" s="410" t="s">
        <v>68</v>
      </c>
      <c r="L944" s="133" t="s">
        <v>985</v>
      </c>
      <c r="M944" s="411" t="s">
        <v>985</v>
      </c>
      <c r="N944" s="412">
        <v>5</v>
      </c>
      <c r="O944" s="134">
        <v>1000000</v>
      </c>
      <c r="P944" s="134">
        <v>1000000</v>
      </c>
      <c r="Q944" s="134">
        <v>22881050</v>
      </c>
      <c r="R944" s="134">
        <v>127163</v>
      </c>
      <c r="S944" s="134">
        <v>23008213</v>
      </c>
      <c r="T944" s="414" t="s">
        <v>645</v>
      </c>
      <c r="U944" s="371">
        <v>0</v>
      </c>
      <c r="V944" s="371">
        <v>0</v>
      </c>
      <c r="W944" s="371">
        <v>0</v>
      </c>
      <c r="X944" s="371">
        <v>0</v>
      </c>
      <c r="Y944" s="417" t="s">
        <v>1088</v>
      </c>
    </row>
    <row r="945" spans="1:25" s="575" customFormat="1">
      <c r="A945" s="450">
        <v>84356800</v>
      </c>
      <c r="B945" s="408">
        <v>9</v>
      </c>
      <c r="C945" s="373" t="s">
        <v>1087</v>
      </c>
      <c r="D945" s="348" t="s">
        <v>134</v>
      </c>
      <c r="E945" s="128">
        <v>660</v>
      </c>
      <c r="F945" s="722">
        <v>40672</v>
      </c>
      <c r="G945" s="130" t="s">
        <v>37</v>
      </c>
      <c r="H945" s="707">
        <v>2000</v>
      </c>
      <c r="I945" s="353" t="s">
        <v>59</v>
      </c>
      <c r="J945" s="132">
        <v>3.8</v>
      </c>
      <c r="K945" s="410" t="s">
        <v>68</v>
      </c>
      <c r="L945" s="133" t="s">
        <v>985</v>
      </c>
      <c r="M945" s="411" t="s">
        <v>985</v>
      </c>
      <c r="N945" s="412">
        <v>10</v>
      </c>
      <c r="O945" s="134"/>
      <c r="P945" s="134"/>
      <c r="Q945" s="134">
        <v>0</v>
      </c>
      <c r="R945" s="134"/>
      <c r="S945" s="134"/>
      <c r="T945" s="414" t="s">
        <v>645</v>
      </c>
      <c r="U945" s="371">
        <v>0</v>
      </c>
      <c r="V945" s="371" t="s">
        <v>988</v>
      </c>
      <c r="W945" s="371">
        <v>0</v>
      </c>
      <c r="X945" s="371">
        <v>0</v>
      </c>
      <c r="Y945" s="417" t="s">
        <v>1088</v>
      </c>
    </row>
    <row r="946" spans="1:25" s="575" customFormat="1">
      <c r="A946" s="450">
        <v>84356800</v>
      </c>
      <c r="B946" s="408">
        <v>9</v>
      </c>
      <c r="C946" s="373" t="s">
        <v>1087</v>
      </c>
      <c r="D946" s="348" t="s">
        <v>142</v>
      </c>
      <c r="E946" s="128">
        <v>660</v>
      </c>
      <c r="F946" s="722">
        <v>41213</v>
      </c>
      <c r="G946" s="130" t="s">
        <v>37</v>
      </c>
      <c r="H946" s="707">
        <v>1000</v>
      </c>
      <c r="I946" s="353" t="s">
        <v>64</v>
      </c>
      <c r="J946" s="132">
        <v>3.7</v>
      </c>
      <c r="K946" s="410" t="s">
        <v>68</v>
      </c>
      <c r="L946" s="133"/>
      <c r="M946" s="411"/>
      <c r="N946" s="412">
        <v>5</v>
      </c>
      <c r="O946" s="134"/>
      <c r="P946" s="134"/>
      <c r="Q946" s="134"/>
      <c r="R946" s="134"/>
      <c r="S946" s="134"/>
      <c r="T946" s="414" t="s">
        <v>645</v>
      </c>
      <c r="U946" s="371">
        <v>0</v>
      </c>
      <c r="V946" s="371" t="s">
        <v>988</v>
      </c>
      <c r="W946" s="371">
        <v>0</v>
      </c>
      <c r="X946" s="371">
        <v>0</v>
      </c>
      <c r="Y946" s="417" t="s">
        <v>1088</v>
      </c>
    </row>
    <row r="947" spans="1:25" s="575" customFormat="1">
      <c r="A947" s="450">
        <v>84356800</v>
      </c>
      <c r="B947" s="408">
        <v>9</v>
      </c>
      <c r="C947" s="373" t="s">
        <v>1087</v>
      </c>
      <c r="D947" s="348" t="s">
        <v>984</v>
      </c>
      <c r="E947" s="128">
        <v>661</v>
      </c>
      <c r="F947" s="722">
        <v>40668</v>
      </c>
      <c r="G947" s="130" t="s">
        <v>37</v>
      </c>
      <c r="H947" s="707">
        <v>3000</v>
      </c>
      <c r="I947" s="353"/>
      <c r="J947" s="132"/>
      <c r="K947" s="410" t="s">
        <v>68</v>
      </c>
      <c r="L947" s="133" t="s">
        <v>39</v>
      </c>
      <c r="M947" s="411" t="s">
        <v>985</v>
      </c>
      <c r="N947" s="412">
        <v>30</v>
      </c>
      <c r="O947" s="134"/>
      <c r="P947" s="134"/>
      <c r="Q947" s="134"/>
      <c r="R947" s="134"/>
      <c r="S947" s="134"/>
      <c r="T947" s="414">
        <v>0</v>
      </c>
      <c r="U947" s="371">
        <v>0</v>
      </c>
      <c r="V947" s="371">
        <v>0</v>
      </c>
      <c r="W947" s="371">
        <v>0</v>
      </c>
      <c r="X947" s="371">
        <v>0</v>
      </c>
      <c r="Y947" s="417"/>
    </row>
    <row r="948" spans="1:25" s="575" customFormat="1">
      <c r="A948" s="450">
        <v>84356800</v>
      </c>
      <c r="B948" s="408">
        <v>9</v>
      </c>
      <c r="C948" s="373" t="s">
        <v>1087</v>
      </c>
      <c r="D948" s="348" t="s">
        <v>134</v>
      </c>
      <c r="E948" s="128">
        <v>661</v>
      </c>
      <c r="F948" s="722">
        <v>40672</v>
      </c>
      <c r="G948" s="130" t="s">
        <v>37</v>
      </c>
      <c r="H948" s="707">
        <v>2000</v>
      </c>
      <c r="I948" s="353" t="s">
        <v>60</v>
      </c>
      <c r="J948" s="132">
        <v>4.2</v>
      </c>
      <c r="K948" s="410" t="s">
        <v>68</v>
      </c>
      <c r="L948" s="133" t="s">
        <v>985</v>
      </c>
      <c r="M948" s="411" t="s">
        <v>985</v>
      </c>
      <c r="N948" s="412">
        <v>20</v>
      </c>
      <c r="O948" s="134">
        <v>1000000</v>
      </c>
      <c r="P948" s="134">
        <v>1000000</v>
      </c>
      <c r="Q948" s="134">
        <v>22881050</v>
      </c>
      <c r="R948" s="134">
        <v>156778</v>
      </c>
      <c r="S948" s="134">
        <v>23037828</v>
      </c>
      <c r="T948" s="414" t="s">
        <v>645</v>
      </c>
      <c r="U948" s="371">
        <v>0</v>
      </c>
      <c r="V948" s="371">
        <v>0</v>
      </c>
      <c r="W948" s="371">
        <v>0</v>
      </c>
      <c r="X948" s="371">
        <v>0</v>
      </c>
      <c r="Y948" s="417" t="s">
        <v>1088</v>
      </c>
    </row>
    <row r="949" spans="1:25" s="575" customFormat="1">
      <c r="A949" s="727">
        <v>84356800</v>
      </c>
      <c r="B949" s="611">
        <v>9</v>
      </c>
      <c r="C949" s="373" t="s">
        <v>1087</v>
      </c>
      <c r="D949" s="348" t="s">
        <v>142</v>
      </c>
      <c r="E949" s="128">
        <v>661</v>
      </c>
      <c r="F949" s="722">
        <v>41213</v>
      </c>
      <c r="G949" s="130" t="s">
        <v>37</v>
      </c>
      <c r="H949" s="707">
        <v>1000</v>
      </c>
      <c r="I949" s="351" t="s">
        <v>75</v>
      </c>
      <c r="J949" s="412">
        <v>3.9</v>
      </c>
      <c r="K949" s="133" t="s">
        <v>68</v>
      </c>
      <c r="L949" s="133"/>
      <c r="M949" s="411" t="s">
        <v>985</v>
      </c>
      <c r="N949" s="412">
        <v>20</v>
      </c>
      <c r="O949" s="134"/>
      <c r="P949" s="134"/>
      <c r="Q949" s="134"/>
      <c r="R949" s="134"/>
      <c r="S949" s="134"/>
      <c r="T949" s="414" t="s">
        <v>645</v>
      </c>
      <c r="U949" s="371">
        <v>0</v>
      </c>
      <c r="V949" s="371" t="s">
        <v>988</v>
      </c>
      <c r="W949" s="371">
        <v>0</v>
      </c>
      <c r="X949" s="371">
        <v>0</v>
      </c>
      <c r="Y949" s="417" t="s">
        <v>1088</v>
      </c>
    </row>
    <row r="950" spans="1:25" s="575" customFormat="1">
      <c r="A950" s="728">
        <v>84356800</v>
      </c>
      <c r="B950" s="611">
        <v>9</v>
      </c>
      <c r="C950" s="373" t="s">
        <v>1087</v>
      </c>
      <c r="D950" s="656" t="s">
        <v>142</v>
      </c>
      <c r="E950" s="358">
        <v>661</v>
      </c>
      <c r="F950" s="710">
        <v>41213</v>
      </c>
      <c r="G950" s="666" t="s">
        <v>37</v>
      </c>
      <c r="H950" s="711">
        <v>1000</v>
      </c>
      <c r="I950" s="359" t="s">
        <v>116</v>
      </c>
      <c r="J950" s="431">
        <v>4.2</v>
      </c>
      <c r="K950" s="133" t="s">
        <v>68</v>
      </c>
      <c r="L950" s="133"/>
      <c r="M950" s="411" t="s">
        <v>985</v>
      </c>
      <c r="N950" s="412">
        <v>20</v>
      </c>
      <c r="O950" s="134"/>
      <c r="P950" s="134"/>
      <c r="Q950" s="134"/>
      <c r="R950" s="134"/>
      <c r="S950" s="134"/>
      <c r="T950" s="414" t="s">
        <v>645</v>
      </c>
      <c r="U950" s="371">
        <v>0</v>
      </c>
      <c r="V950" s="371" t="s">
        <v>988</v>
      </c>
      <c r="W950" s="371">
        <v>0</v>
      </c>
      <c r="X950" s="371">
        <v>0</v>
      </c>
      <c r="Y950" s="417" t="s">
        <v>1088</v>
      </c>
    </row>
    <row r="951" spans="1:25">
      <c r="A951" s="432"/>
      <c r="B951" s="433"/>
      <c r="C951" s="434" t="s">
        <v>581</v>
      </c>
      <c r="D951" s="364"/>
      <c r="E951" s="364"/>
      <c r="F951" s="365"/>
      <c r="G951" s="363"/>
      <c r="H951" s="435"/>
      <c r="I951" s="363"/>
      <c r="J951" s="363"/>
      <c r="K951" s="363"/>
      <c r="L951" s="363"/>
      <c r="M951" s="363"/>
      <c r="N951" s="436"/>
      <c r="O951" s="363"/>
      <c r="P951" s="437"/>
      <c r="Q951" s="438">
        <f>SUM(Q9:Q950)</f>
        <v>16275781003</v>
      </c>
      <c r="R951" s="438">
        <f>SUM(R9:R950)</f>
        <v>229767743</v>
      </c>
      <c r="S951" s="438">
        <f>SUM(S9:S950)</f>
        <v>16505548746</v>
      </c>
      <c r="T951" s="434"/>
      <c r="U951" s="364"/>
      <c r="V951" s="364"/>
      <c r="W951" s="364"/>
      <c r="X951" s="364"/>
      <c r="Y951" s="439"/>
    </row>
    <row r="952" spans="1:25" ht="32.25" customHeight="1">
      <c r="A952" s="127"/>
      <c r="B952" s="126"/>
      <c r="C952" s="758" t="s">
        <v>582</v>
      </c>
      <c r="D952" s="758"/>
      <c r="E952" s="758"/>
      <c r="F952" s="758"/>
      <c r="G952" s="758"/>
      <c r="H952" s="758"/>
      <c r="I952" s="758"/>
      <c r="J952" s="758"/>
      <c r="K952" s="758"/>
      <c r="L952" s="758"/>
      <c r="M952" s="758"/>
      <c r="N952" s="758"/>
      <c r="O952" s="758"/>
      <c r="P952" s="758"/>
      <c r="Q952" s="418">
        <v>0</v>
      </c>
      <c r="R952" s="418">
        <v>0</v>
      </c>
      <c r="S952" s="418">
        <v>0</v>
      </c>
      <c r="T952" s="440"/>
      <c r="U952" s="440"/>
      <c r="V952" s="440"/>
      <c r="W952" s="440"/>
      <c r="X952" s="440"/>
      <c r="Y952" s="441"/>
    </row>
    <row r="953" spans="1:25">
      <c r="A953" s="127"/>
      <c r="B953" s="126"/>
      <c r="C953" s="285" t="s">
        <v>583</v>
      </c>
      <c r="D953" s="285"/>
      <c r="E953" s="285"/>
      <c r="F953" s="223"/>
      <c r="G953" s="223"/>
      <c r="H953" s="223"/>
      <c r="I953" s="223"/>
      <c r="J953" s="442"/>
      <c r="K953" s="442"/>
      <c r="L953" s="442"/>
      <c r="M953" s="442"/>
      <c r="N953" s="441"/>
      <c r="O953" s="443"/>
      <c r="P953" s="443"/>
      <c r="Q953" s="418">
        <v>0</v>
      </c>
      <c r="R953" s="418">
        <v>0</v>
      </c>
      <c r="S953" s="418">
        <v>0</v>
      </c>
      <c r="T953" s="440"/>
      <c r="U953" s="440"/>
      <c r="V953" s="440"/>
      <c r="W953" s="440"/>
      <c r="X953" s="440"/>
      <c r="Y953" s="444"/>
    </row>
    <row r="954" spans="1:25">
      <c r="A954" s="127"/>
      <c r="B954" s="126"/>
      <c r="C954" s="223"/>
      <c r="D954" s="223"/>
      <c r="E954" s="223"/>
      <c r="F954" s="223"/>
      <c r="G954" s="223"/>
      <c r="H954" s="223"/>
      <c r="I954" s="223"/>
      <c r="J954" s="442"/>
      <c r="K954" s="442"/>
      <c r="L954" s="442"/>
      <c r="M954" s="442"/>
      <c r="N954" s="441"/>
      <c r="O954" s="443"/>
      <c r="P954" s="443"/>
      <c r="Q954" s="418">
        <v>0</v>
      </c>
      <c r="R954" s="418">
        <v>0</v>
      </c>
      <c r="S954" s="418">
        <v>0</v>
      </c>
      <c r="T954" s="440"/>
      <c r="U954" s="440"/>
      <c r="V954" s="440"/>
      <c r="W954" s="440"/>
      <c r="X954" s="440"/>
      <c r="Y954" s="444"/>
    </row>
    <row r="955" spans="1:25">
      <c r="A955" s="127"/>
      <c r="B955" s="126"/>
      <c r="C955" s="767" t="s">
        <v>1145</v>
      </c>
      <c r="D955" s="767"/>
      <c r="E955" s="767"/>
      <c r="F955" s="128"/>
      <c r="G955" s="127"/>
      <c r="H955" s="445"/>
      <c r="I955" s="127"/>
      <c r="J955" s="446"/>
      <c r="K955" s="447"/>
      <c r="L955" s="447"/>
      <c r="M955" s="447"/>
      <c r="N955" s="441"/>
      <c r="O955" s="443"/>
      <c r="P955" s="443"/>
      <c r="Q955" s="418">
        <v>0</v>
      </c>
      <c r="R955" s="418">
        <v>0</v>
      </c>
      <c r="S955" s="418">
        <v>0</v>
      </c>
      <c r="T955" s="440"/>
      <c r="U955" s="440"/>
      <c r="V955" s="440"/>
      <c r="W955" s="440"/>
      <c r="X955" s="440"/>
      <c r="Y955" s="448"/>
    </row>
    <row r="956" spans="1:25">
      <c r="A956" s="127"/>
      <c r="B956" s="126"/>
      <c r="C956" s="449" t="s">
        <v>1146</v>
      </c>
      <c r="D956" s="449"/>
      <c r="E956" s="449"/>
      <c r="F956" s="128"/>
      <c r="G956" s="127"/>
      <c r="H956" s="445"/>
      <c r="I956" s="127"/>
      <c r="J956" s="127"/>
      <c r="K956" s="127"/>
      <c r="L956" s="127"/>
      <c r="M956" s="127"/>
      <c r="N956" s="127"/>
      <c r="O956" s="443"/>
      <c r="P956" s="443"/>
      <c r="Q956" s="418">
        <v>0</v>
      </c>
      <c r="R956" s="418">
        <v>0</v>
      </c>
      <c r="S956" s="418">
        <v>0</v>
      </c>
      <c r="T956" s="440"/>
      <c r="U956" s="440"/>
      <c r="V956" s="440"/>
      <c r="W956" s="440"/>
      <c r="X956" s="440"/>
      <c r="Y956" s="448"/>
    </row>
    <row r="957" spans="1:25">
      <c r="A957" s="127"/>
      <c r="B957" s="126"/>
      <c r="C957" s="449" t="s">
        <v>586</v>
      </c>
      <c r="D957" s="449"/>
      <c r="E957" s="449"/>
      <c r="F957" s="128"/>
      <c r="G957" s="127"/>
      <c r="H957" s="445"/>
      <c r="I957" s="127"/>
      <c r="J957" s="127"/>
      <c r="K957" s="127"/>
      <c r="L957" s="127"/>
      <c r="M957" s="127"/>
      <c r="N957" s="127"/>
      <c r="O957" s="443"/>
      <c r="P957" s="443"/>
      <c r="Q957" s="418">
        <v>0</v>
      </c>
      <c r="R957" s="418">
        <v>0</v>
      </c>
      <c r="S957" s="418">
        <v>0</v>
      </c>
      <c r="T957" s="440"/>
      <c r="U957" s="440"/>
      <c r="V957" s="440"/>
      <c r="W957" s="440"/>
      <c r="X957" s="440"/>
      <c r="Y957" s="448"/>
    </row>
    <row r="958" spans="1:25">
      <c r="A958" s="127"/>
      <c r="B958" s="126"/>
      <c r="C958" s="449" t="s">
        <v>587</v>
      </c>
      <c r="D958" s="449"/>
      <c r="E958" s="449"/>
      <c r="F958" s="128"/>
      <c r="G958" s="127"/>
      <c r="H958" s="445"/>
      <c r="I958" s="127"/>
      <c r="J958" s="127"/>
      <c r="K958" s="127"/>
      <c r="L958" s="127"/>
      <c r="M958" s="127"/>
      <c r="N958" s="127"/>
      <c r="O958" s="443"/>
      <c r="P958" s="443"/>
      <c r="Q958" s="418">
        <v>0</v>
      </c>
      <c r="R958" s="418">
        <v>0</v>
      </c>
      <c r="S958" s="418">
        <v>0</v>
      </c>
      <c r="T958" s="440"/>
      <c r="U958" s="440"/>
      <c r="V958" s="440"/>
      <c r="W958" s="440"/>
      <c r="X958" s="440"/>
      <c r="Y958" s="448"/>
    </row>
    <row r="959" spans="1:25">
      <c r="A959" s="127"/>
      <c r="B959" s="126"/>
      <c r="C959" s="449" t="s">
        <v>588</v>
      </c>
      <c r="D959" s="449"/>
      <c r="E959" s="449"/>
      <c r="F959" s="128"/>
      <c r="G959" s="127"/>
      <c r="H959" s="445"/>
      <c r="I959" s="127"/>
      <c r="J959" s="127"/>
      <c r="K959" s="127"/>
      <c r="L959" s="127"/>
      <c r="M959" s="127"/>
      <c r="N959" s="450"/>
      <c r="O959" s="443"/>
      <c r="P959" s="443"/>
      <c r="Q959" s="418">
        <v>0</v>
      </c>
      <c r="R959" s="418">
        <v>0</v>
      </c>
      <c r="S959" s="418">
        <v>0</v>
      </c>
      <c r="T959" s="128"/>
      <c r="U959" s="128"/>
      <c r="V959" s="128"/>
      <c r="W959" s="128"/>
      <c r="X959" s="128"/>
      <c r="Y959" s="448"/>
    </row>
    <row r="960" spans="1:25">
      <c r="A960" s="127"/>
      <c r="B960" s="126"/>
      <c r="C960" s="449" t="s">
        <v>589</v>
      </c>
      <c r="D960" s="449"/>
      <c r="E960" s="449"/>
      <c r="F960" s="128"/>
      <c r="G960" s="127"/>
      <c r="H960" s="445"/>
      <c r="I960" s="127"/>
      <c r="J960" s="127"/>
      <c r="K960" s="127"/>
      <c r="L960" s="127"/>
      <c r="M960" s="127"/>
      <c r="N960" s="127"/>
      <c r="O960" s="443"/>
      <c r="P960" s="443"/>
      <c r="Q960" s="418">
        <v>0</v>
      </c>
      <c r="R960" s="418">
        <v>0</v>
      </c>
      <c r="S960" s="418">
        <v>0</v>
      </c>
      <c r="T960" s="128"/>
      <c r="U960" s="128"/>
      <c r="V960" s="128"/>
      <c r="W960" s="128"/>
      <c r="X960" s="128"/>
      <c r="Y960" s="448"/>
    </row>
    <row r="961" spans="1:25">
      <c r="A961" s="127"/>
      <c r="B961" s="126"/>
      <c r="C961" s="449" t="s">
        <v>590</v>
      </c>
      <c r="D961" s="449"/>
      <c r="E961" s="449"/>
      <c r="F961" s="128"/>
      <c r="G961" s="127"/>
      <c r="H961" s="445"/>
      <c r="I961" s="127"/>
      <c r="J961" s="127"/>
      <c r="K961" s="127"/>
      <c r="L961" s="127"/>
      <c r="M961" s="127"/>
      <c r="N961" s="127"/>
      <c r="O961" s="443"/>
      <c r="P961" s="443"/>
      <c r="Q961" s="418">
        <v>0</v>
      </c>
      <c r="R961" s="418">
        <v>0</v>
      </c>
      <c r="S961" s="418">
        <v>0</v>
      </c>
      <c r="T961" s="128"/>
      <c r="U961" s="128"/>
      <c r="V961" s="128"/>
      <c r="W961" s="128"/>
      <c r="X961" s="128"/>
      <c r="Y961" s="448"/>
    </row>
    <row r="962" spans="1:25">
      <c r="B962" s="126"/>
      <c r="C962" s="449" t="s">
        <v>591</v>
      </c>
      <c r="D962" s="449"/>
      <c r="E962" s="449"/>
      <c r="F962" s="128"/>
      <c r="G962" s="127"/>
      <c r="H962" s="445"/>
      <c r="I962" s="127"/>
      <c r="J962" s="127"/>
      <c r="K962" s="127"/>
      <c r="L962" s="127"/>
      <c r="M962" s="127"/>
      <c r="N962" s="127"/>
      <c r="O962" s="443"/>
      <c r="P962" s="443"/>
      <c r="Q962" s="418">
        <v>0</v>
      </c>
      <c r="R962" s="418">
        <v>0</v>
      </c>
      <c r="S962" s="418">
        <v>0</v>
      </c>
      <c r="T962" s="128"/>
      <c r="U962" s="128"/>
      <c r="V962" s="128"/>
      <c r="W962" s="128"/>
      <c r="X962" s="128"/>
      <c r="Y962" s="448"/>
    </row>
    <row r="963" spans="1:25">
      <c r="B963" s="126"/>
      <c r="C963" s="449" t="s">
        <v>592</v>
      </c>
      <c r="D963" s="449"/>
      <c r="E963" s="449"/>
      <c r="F963" s="128"/>
      <c r="G963" s="127"/>
      <c r="H963" s="445"/>
      <c r="I963" s="127"/>
      <c r="J963" s="127"/>
      <c r="K963" s="127"/>
      <c r="L963" s="127"/>
      <c r="M963" s="127"/>
      <c r="N963" s="127"/>
      <c r="O963" s="443"/>
      <c r="P963" s="443"/>
      <c r="Q963" s="418">
        <v>0</v>
      </c>
      <c r="R963" s="418">
        <v>0</v>
      </c>
      <c r="S963" s="418">
        <v>0</v>
      </c>
      <c r="T963" s="128"/>
      <c r="U963" s="128"/>
      <c r="V963" s="128"/>
      <c r="W963" s="128"/>
      <c r="X963" s="128"/>
      <c r="Y963" s="448"/>
    </row>
    <row r="964" spans="1:25">
      <c r="B964" s="126"/>
      <c r="C964" s="449" t="s">
        <v>593</v>
      </c>
      <c r="D964" s="449"/>
      <c r="E964" s="449"/>
      <c r="F964" s="128"/>
      <c r="G964" s="127"/>
      <c r="H964" s="445"/>
      <c r="I964" s="127"/>
      <c r="J964" s="127"/>
      <c r="K964" s="127"/>
      <c r="L964" s="127"/>
      <c r="M964" s="127"/>
      <c r="N964" s="127"/>
      <c r="O964" s="443"/>
      <c r="P964" s="443"/>
      <c r="Q964" s="418">
        <v>0</v>
      </c>
      <c r="R964" s="418">
        <v>0</v>
      </c>
      <c r="S964" s="418">
        <v>0</v>
      </c>
      <c r="T964" s="128"/>
      <c r="U964" s="128"/>
      <c r="V964" s="128"/>
      <c r="W964" s="128"/>
      <c r="X964" s="128"/>
      <c r="Y964" s="448"/>
    </row>
    <row r="965" spans="1:25">
      <c r="B965" s="126"/>
      <c r="C965" s="452" t="s">
        <v>1091</v>
      </c>
      <c r="D965" s="452"/>
      <c r="E965" s="452"/>
      <c r="F965" s="128"/>
      <c r="G965" s="127"/>
      <c r="H965" s="445"/>
      <c r="I965" s="127"/>
      <c r="J965" s="127"/>
      <c r="K965" s="127"/>
      <c r="L965" s="127"/>
      <c r="M965" s="127"/>
      <c r="N965" s="127"/>
      <c r="O965" s="443"/>
      <c r="P965" s="443"/>
      <c r="Q965" s="418">
        <v>0</v>
      </c>
      <c r="R965" s="418">
        <v>0</v>
      </c>
      <c r="S965" s="418">
        <v>0</v>
      </c>
      <c r="T965" s="128"/>
      <c r="U965" s="128"/>
      <c r="V965" s="128"/>
      <c r="W965" s="128"/>
      <c r="X965" s="128"/>
      <c r="Y965" s="448"/>
    </row>
    <row r="966" spans="1:25">
      <c r="B966" s="126"/>
      <c r="C966" s="449" t="s">
        <v>595</v>
      </c>
      <c r="D966" s="449"/>
      <c r="E966" s="449"/>
      <c r="F966" s="128"/>
      <c r="G966" s="127"/>
      <c r="H966" s="445"/>
      <c r="I966" s="127"/>
      <c r="J966" s="127"/>
      <c r="K966" s="127"/>
      <c r="L966" s="127"/>
      <c r="M966" s="127"/>
      <c r="N966" s="127"/>
      <c r="O966" s="443"/>
      <c r="P966" s="443"/>
      <c r="Q966" s="418">
        <v>0</v>
      </c>
      <c r="R966" s="418">
        <v>0</v>
      </c>
      <c r="S966" s="418">
        <v>0</v>
      </c>
      <c r="T966" s="128"/>
      <c r="U966" s="128"/>
      <c r="V966" s="128"/>
      <c r="W966" s="128"/>
      <c r="X966" s="128"/>
      <c r="Y966" s="448"/>
    </row>
    <row r="967" spans="1:25">
      <c r="B967" s="126"/>
      <c r="C967" s="449" t="s">
        <v>596</v>
      </c>
      <c r="D967" s="449"/>
      <c r="E967" s="449"/>
      <c r="F967" s="128"/>
      <c r="G967" s="127"/>
      <c r="H967" s="445"/>
      <c r="I967" s="127"/>
      <c r="J967" s="127"/>
      <c r="K967" s="127"/>
      <c r="L967" s="127"/>
      <c r="M967" s="127"/>
      <c r="N967" s="127"/>
      <c r="O967" s="443"/>
      <c r="P967" s="443"/>
      <c r="Q967" s="418">
        <v>0</v>
      </c>
      <c r="R967" s="418">
        <v>0</v>
      </c>
      <c r="S967" s="418">
        <v>0</v>
      </c>
      <c r="T967" s="128"/>
      <c r="U967" s="128"/>
      <c r="V967" s="128"/>
      <c r="W967" s="128"/>
      <c r="X967" s="128"/>
      <c r="Y967" s="448"/>
    </row>
    <row r="968" spans="1:25">
      <c r="B968" s="126"/>
      <c r="C968" s="452" t="s">
        <v>597</v>
      </c>
      <c r="D968" s="452"/>
      <c r="E968" s="452"/>
      <c r="F968" s="128"/>
      <c r="G968" s="127"/>
      <c r="H968" s="445"/>
      <c r="I968" s="127"/>
      <c r="J968" s="127"/>
      <c r="K968" s="127"/>
      <c r="L968" s="127"/>
      <c r="M968" s="127"/>
      <c r="N968" s="127"/>
      <c r="O968" s="443"/>
      <c r="P968" s="443"/>
      <c r="Q968" s="418"/>
      <c r="R968" s="418">
        <v>0</v>
      </c>
      <c r="S968" s="418">
        <v>0</v>
      </c>
      <c r="T968" s="128"/>
      <c r="U968" s="128"/>
      <c r="V968" s="128"/>
      <c r="W968" s="128"/>
      <c r="X968" s="128"/>
      <c r="Y968" s="448"/>
    </row>
    <row r="969" spans="1:25">
      <c r="B969" s="126"/>
      <c r="C969" s="452" t="s">
        <v>598</v>
      </c>
      <c r="D969" s="452"/>
      <c r="E969" s="452"/>
      <c r="F969" s="128"/>
      <c r="G969" s="127"/>
      <c r="H969" s="445"/>
      <c r="I969" s="127"/>
      <c r="J969" s="127"/>
      <c r="K969" s="127"/>
      <c r="L969" s="127"/>
      <c r="M969" s="127"/>
      <c r="N969" s="127"/>
      <c r="O969" s="443"/>
      <c r="P969" s="443"/>
      <c r="Q969" s="418"/>
      <c r="R969" s="418">
        <v>0</v>
      </c>
      <c r="S969" s="418">
        <v>0</v>
      </c>
      <c r="T969" s="128"/>
      <c r="U969" s="128"/>
      <c r="V969" s="128"/>
      <c r="W969" s="128"/>
      <c r="X969" s="128"/>
      <c r="Y969" s="448"/>
    </row>
    <row r="970" spans="1:25">
      <c r="B970" s="126"/>
      <c r="C970" s="449" t="s">
        <v>599</v>
      </c>
      <c r="D970" s="449"/>
      <c r="E970" s="449"/>
      <c r="F970" s="128"/>
      <c r="G970" s="127"/>
      <c r="H970" s="445"/>
      <c r="I970" s="127"/>
      <c r="J970" s="127"/>
      <c r="K970" s="127"/>
      <c r="L970" s="127"/>
      <c r="M970" s="127"/>
      <c r="N970" s="127"/>
      <c r="O970" s="443"/>
      <c r="P970" s="443"/>
      <c r="Q970" s="418"/>
      <c r="R970" s="418">
        <v>0</v>
      </c>
      <c r="S970" s="418">
        <v>0</v>
      </c>
      <c r="T970" s="128"/>
      <c r="U970" s="128"/>
      <c r="V970" s="128"/>
      <c r="W970" s="128"/>
      <c r="X970" s="128"/>
      <c r="Y970" s="448"/>
    </row>
    <row r="971" spans="1:25">
      <c r="B971" s="126"/>
      <c r="C971" s="449" t="s">
        <v>600</v>
      </c>
      <c r="D971" s="449"/>
      <c r="E971" s="449"/>
      <c r="F971" s="128"/>
      <c r="G971" s="127"/>
      <c r="H971" s="445"/>
      <c r="I971" s="127"/>
      <c r="J971" s="127"/>
      <c r="K971" s="127"/>
      <c r="L971" s="127"/>
      <c r="M971" s="127"/>
      <c r="N971" s="127"/>
      <c r="O971" s="443"/>
      <c r="P971" s="443"/>
      <c r="Q971" s="418"/>
      <c r="R971" s="418">
        <v>0</v>
      </c>
      <c r="S971" s="418">
        <v>0</v>
      </c>
      <c r="T971" s="128"/>
      <c r="U971" s="128"/>
      <c r="V971" s="128"/>
      <c r="W971" s="128"/>
      <c r="X971" s="128"/>
      <c r="Y971" s="448"/>
    </row>
    <row r="972" spans="1:25">
      <c r="B972" s="126"/>
      <c r="C972" s="452" t="s">
        <v>601</v>
      </c>
      <c r="D972" s="452"/>
      <c r="E972" s="452"/>
      <c r="F972" s="128"/>
      <c r="G972" s="127"/>
      <c r="H972" s="445"/>
      <c r="I972" s="127"/>
      <c r="J972" s="127"/>
      <c r="K972" s="127"/>
      <c r="L972" s="127"/>
      <c r="M972" s="127"/>
      <c r="N972" s="127"/>
      <c r="O972" s="443"/>
      <c r="P972" s="443"/>
      <c r="Q972" s="418"/>
      <c r="R972" s="418">
        <v>0</v>
      </c>
      <c r="S972" s="418">
        <v>0</v>
      </c>
      <c r="T972" s="128"/>
      <c r="U972" s="128"/>
      <c r="V972" s="128"/>
      <c r="W972" s="128"/>
      <c r="X972" s="128"/>
      <c r="Y972" s="448"/>
    </row>
    <row r="973" spans="1:25">
      <c r="B973" s="126"/>
      <c r="C973" s="452" t="s">
        <v>602</v>
      </c>
      <c r="D973" s="452"/>
      <c r="E973" s="452"/>
      <c r="F973" s="128"/>
      <c r="G973" s="127"/>
      <c r="H973" s="445"/>
      <c r="I973" s="127"/>
      <c r="J973" s="127"/>
      <c r="K973" s="127"/>
      <c r="L973" s="127"/>
      <c r="M973" s="127"/>
      <c r="N973" s="127"/>
      <c r="O973" s="443"/>
      <c r="P973" s="443"/>
      <c r="Q973" s="418"/>
      <c r="R973" s="418">
        <v>0</v>
      </c>
      <c r="S973" s="418">
        <v>0</v>
      </c>
      <c r="T973" s="128"/>
      <c r="U973" s="128"/>
      <c r="V973" s="128"/>
      <c r="W973" s="128"/>
      <c r="X973" s="128"/>
      <c r="Y973" s="448"/>
    </row>
    <row r="974" spans="1:25">
      <c r="B974" s="126"/>
      <c r="C974" s="452" t="s">
        <v>603</v>
      </c>
      <c r="D974" s="452"/>
      <c r="E974" s="452"/>
      <c r="F974" s="128"/>
      <c r="G974" s="127"/>
      <c r="H974" s="445"/>
      <c r="I974" s="127"/>
      <c r="J974" s="127"/>
      <c r="K974" s="127"/>
      <c r="L974" s="127"/>
      <c r="M974" s="127"/>
      <c r="N974" s="127"/>
      <c r="O974" s="443"/>
      <c r="P974" s="443"/>
      <c r="Q974" s="418"/>
      <c r="R974" s="418">
        <v>0</v>
      </c>
      <c r="S974" s="418">
        <v>0</v>
      </c>
      <c r="T974" s="128"/>
      <c r="U974" s="128"/>
      <c r="V974" s="128"/>
      <c r="W974" s="128"/>
      <c r="X974" s="128"/>
      <c r="Y974" s="448"/>
    </row>
    <row r="975" spans="1:25">
      <c r="B975" s="126"/>
      <c r="C975" s="452" t="s">
        <v>604</v>
      </c>
      <c r="D975" s="452"/>
      <c r="E975" s="452"/>
      <c r="F975" s="128"/>
      <c r="G975" s="127"/>
      <c r="H975" s="445"/>
      <c r="I975" s="127"/>
      <c r="J975" s="127"/>
      <c r="K975" s="127"/>
      <c r="L975" s="127"/>
      <c r="M975" s="127"/>
      <c r="N975" s="127"/>
      <c r="O975" s="443"/>
      <c r="P975" s="443"/>
      <c r="Q975" s="418">
        <v>0</v>
      </c>
      <c r="R975" s="418">
        <v>0</v>
      </c>
      <c r="S975" s="418">
        <v>0</v>
      </c>
      <c r="T975" s="128"/>
      <c r="U975" s="128"/>
      <c r="V975" s="128"/>
      <c r="W975" s="128"/>
      <c r="X975" s="128"/>
      <c r="Y975" s="448"/>
    </row>
    <row r="976" spans="1:25">
      <c r="B976" s="126"/>
      <c r="C976" s="452" t="s">
        <v>1092</v>
      </c>
      <c r="D976" s="452"/>
      <c r="E976" s="452"/>
      <c r="F976" s="128"/>
      <c r="G976" s="127"/>
      <c r="H976" s="445"/>
      <c r="I976" s="127"/>
      <c r="J976" s="127"/>
      <c r="K976" s="127"/>
      <c r="L976" s="127"/>
      <c r="M976" s="127"/>
      <c r="N976" s="127"/>
      <c r="O976" s="443"/>
      <c r="P976" s="443"/>
      <c r="Q976" s="418">
        <v>0</v>
      </c>
      <c r="R976" s="418"/>
      <c r="S976" s="418"/>
      <c r="T976" s="128"/>
      <c r="U976" s="128"/>
      <c r="V976" s="128"/>
      <c r="W976" s="128"/>
      <c r="X976" s="128"/>
      <c r="Y976" s="448"/>
    </row>
    <row r="977" spans="2:25">
      <c r="B977" s="126"/>
      <c r="C977" s="449" t="s">
        <v>1093</v>
      </c>
      <c r="D977" s="449"/>
      <c r="E977" s="449"/>
      <c r="F977" s="128"/>
      <c r="G977" s="127"/>
      <c r="H977" s="445"/>
      <c r="I977" s="127"/>
      <c r="J977" s="127"/>
      <c r="K977" s="127"/>
      <c r="L977" s="127"/>
      <c r="M977" s="127"/>
      <c r="N977" s="127"/>
      <c r="O977" s="443"/>
      <c r="P977" s="443"/>
      <c r="Q977" s="418">
        <v>0</v>
      </c>
      <c r="R977" s="418"/>
      <c r="S977" s="418"/>
      <c r="T977" s="128"/>
      <c r="U977" s="128"/>
      <c r="V977" s="128"/>
      <c r="W977" s="128"/>
      <c r="X977" s="128"/>
      <c r="Y977" s="448"/>
    </row>
    <row r="978" spans="2:25">
      <c r="B978" s="126"/>
      <c r="C978" s="449" t="s">
        <v>607</v>
      </c>
      <c r="D978" s="449"/>
      <c r="E978" s="449"/>
      <c r="F978" s="128"/>
      <c r="G978" s="127"/>
      <c r="H978" s="445"/>
      <c r="I978" s="127"/>
      <c r="J978" s="127"/>
      <c r="K978" s="127"/>
      <c r="L978" s="127"/>
      <c r="M978" s="127"/>
      <c r="N978" s="127"/>
      <c r="O978" s="443"/>
      <c r="P978" s="443"/>
      <c r="Q978" s="418">
        <v>0</v>
      </c>
      <c r="R978" s="418"/>
      <c r="S978" s="418"/>
      <c r="T978" s="128"/>
      <c r="U978" s="128"/>
      <c r="V978" s="128"/>
      <c r="W978" s="128"/>
      <c r="X978" s="128"/>
      <c r="Y978" s="448"/>
    </row>
    <row r="979" spans="2:25">
      <c r="B979" s="126"/>
      <c r="C979" s="449" t="s">
        <v>608</v>
      </c>
      <c r="D979" s="449"/>
      <c r="E979" s="449"/>
      <c r="F979" s="128"/>
      <c r="G979" s="127"/>
      <c r="H979" s="445"/>
      <c r="I979" s="127"/>
      <c r="J979" s="127"/>
      <c r="K979" s="127"/>
      <c r="L979" s="127"/>
      <c r="M979" s="127"/>
      <c r="N979" s="127"/>
      <c r="O979" s="443"/>
      <c r="P979" s="443"/>
      <c r="Q979" s="418">
        <v>0</v>
      </c>
      <c r="R979" s="418"/>
      <c r="S979" s="418"/>
      <c r="T979" s="128"/>
      <c r="U979" s="128"/>
      <c r="V979" s="128"/>
      <c r="W979" s="128"/>
      <c r="X979" s="128"/>
      <c r="Y979" s="448"/>
    </row>
    <row r="980" spans="2:25">
      <c r="B980" s="126"/>
      <c r="C980" s="452" t="s">
        <v>746</v>
      </c>
      <c r="D980" s="452"/>
      <c r="E980" s="452"/>
      <c r="F980" s="128"/>
      <c r="G980" s="127"/>
      <c r="H980" s="445"/>
      <c r="I980" s="127"/>
      <c r="J980" s="127"/>
      <c r="K980" s="127"/>
      <c r="L980" s="127"/>
      <c r="M980" s="127"/>
      <c r="N980" s="127"/>
      <c r="O980" s="443"/>
      <c r="P980" s="443"/>
      <c r="Q980" s="418"/>
      <c r="R980" s="418"/>
      <c r="S980" s="418"/>
      <c r="T980" s="128"/>
      <c r="U980" s="128"/>
      <c r="V980" s="128"/>
      <c r="W980" s="128"/>
      <c r="X980" s="128"/>
      <c r="Y980" s="448"/>
    </row>
    <row r="981" spans="2:25">
      <c r="B981" s="126"/>
      <c r="C981" s="452" t="s">
        <v>911</v>
      </c>
      <c r="D981" s="452"/>
      <c r="E981" s="452"/>
      <c r="F981" s="128"/>
      <c r="G981" s="127"/>
      <c r="H981" s="445"/>
      <c r="I981" s="127"/>
      <c r="J981" s="127"/>
      <c r="K981" s="127"/>
      <c r="L981" s="127"/>
      <c r="M981" s="127"/>
      <c r="N981" s="127"/>
      <c r="O981" s="443"/>
      <c r="P981" s="443"/>
      <c r="Q981" s="418"/>
      <c r="R981" s="418"/>
      <c r="S981" s="418"/>
      <c r="T981" s="128"/>
      <c r="U981" s="128"/>
      <c r="V981" s="128"/>
      <c r="W981" s="128"/>
      <c r="X981" s="128"/>
      <c r="Y981" s="448"/>
    </row>
    <row r="982" spans="2:25">
      <c r="B982" s="126"/>
      <c r="C982" s="452" t="s">
        <v>1138</v>
      </c>
      <c r="D982" s="452"/>
      <c r="E982" s="452"/>
      <c r="F982" s="128"/>
      <c r="G982" s="127"/>
      <c r="H982" s="445"/>
      <c r="I982" s="127"/>
      <c r="J982" s="127"/>
      <c r="K982" s="127"/>
      <c r="L982" s="127"/>
      <c r="M982" s="127"/>
      <c r="N982" s="127"/>
      <c r="O982" s="443"/>
      <c r="P982" s="443"/>
      <c r="Q982" s="418"/>
      <c r="R982" s="418"/>
      <c r="S982" s="418"/>
      <c r="T982" s="128"/>
      <c r="U982" s="128"/>
      <c r="V982" s="128"/>
      <c r="W982" s="128"/>
      <c r="X982" s="128"/>
      <c r="Y982" s="448"/>
    </row>
    <row r="983" spans="2:25">
      <c r="B983" s="126"/>
      <c r="C983" s="453" t="s">
        <v>609</v>
      </c>
      <c r="D983" s="453"/>
      <c r="E983" s="453"/>
      <c r="F983" s="128"/>
      <c r="G983" s="127"/>
      <c r="H983" s="445"/>
      <c r="I983" s="127"/>
      <c r="J983" s="127"/>
      <c r="K983" s="127"/>
      <c r="L983" s="127"/>
      <c r="M983" s="127"/>
      <c r="N983" s="127"/>
      <c r="O983" s="443"/>
      <c r="P983" s="443"/>
      <c r="Q983" s="418">
        <v>0</v>
      </c>
      <c r="R983" s="418">
        <v>0</v>
      </c>
      <c r="S983" s="418">
        <v>0</v>
      </c>
      <c r="T983" s="128"/>
      <c r="U983" s="128"/>
      <c r="V983" s="128"/>
      <c r="W983" s="128"/>
      <c r="X983" s="128"/>
      <c r="Y983" s="448"/>
    </row>
    <row r="984" spans="2:25">
      <c r="B984" s="126"/>
      <c r="C984" s="454" t="s">
        <v>610</v>
      </c>
      <c r="D984" s="454"/>
      <c r="E984" s="454"/>
      <c r="F984" s="128"/>
      <c r="G984" s="127"/>
      <c r="H984" s="445"/>
      <c r="I984" s="127"/>
      <c r="J984" s="127"/>
      <c r="K984" s="127"/>
      <c r="L984" s="127"/>
      <c r="M984" s="127"/>
      <c r="N984" s="127"/>
      <c r="O984" s="443"/>
      <c r="P984" s="443"/>
      <c r="Q984" s="418">
        <v>0</v>
      </c>
      <c r="R984" s="418">
        <v>0</v>
      </c>
      <c r="S984" s="418">
        <v>0</v>
      </c>
      <c r="T984" s="128"/>
      <c r="U984" s="128"/>
      <c r="V984" s="128"/>
      <c r="W984" s="128"/>
      <c r="X984" s="128"/>
      <c r="Y984" s="448"/>
    </row>
    <row r="985" spans="2:25">
      <c r="B985" s="126"/>
      <c r="C985" s="453" t="s">
        <v>611</v>
      </c>
      <c r="D985" s="453"/>
      <c r="E985" s="453"/>
      <c r="F985" s="128"/>
      <c r="G985" s="127"/>
      <c r="H985" s="445"/>
      <c r="I985" s="127"/>
      <c r="J985" s="127"/>
      <c r="K985" s="127"/>
      <c r="L985" s="127"/>
      <c r="M985" s="127"/>
      <c r="N985" s="127"/>
      <c r="O985" s="443"/>
      <c r="P985" s="443"/>
      <c r="Q985" s="418">
        <v>0</v>
      </c>
      <c r="R985" s="418">
        <v>0</v>
      </c>
      <c r="S985" s="418">
        <v>0</v>
      </c>
      <c r="T985" s="128"/>
      <c r="U985" s="128"/>
      <c r="V985" s="128"/>
      <c r="W985" s="128"/>
      <c r="X985" s="128"/>
      <c r="Y985" s="448"/>
    </row>
    <row r="986" spans="2:25">
      <c r="B986" s="126"/>
      <c r="C986" s="454" t="s">
        <v>612</v>
      </c>
      <c r="D986" s="454"/>
      <c r="E986" s="454"/>
      <c r="F986" s="128"/>
      <c r="G986" s="127"/>
      <c r="H986" s="445"/>
      <c r="I986" s="127"/>
      <c r="J986" s="127"/>
      <c r="K986" s="127"/>
      <c r="L986" s="127"/>
      <c r="M986" s="127"/>
      <c r="N986" s="127"/>
      <c r="O986" s="443"/>
      <c r="P986" s="443"/>
      <c r="Q986" s="418">
        <v>0</v>
      </c>
      <c r="R986" s="418">
        <v>0</v>
      </c>
      <c r="S986" s="418">
        <v>0</v>
      </c>
      <c r="T986" s="128"/>
      <c r="U986" s="128"/>
      <c r="V986" s="128"/>
      <c r="W986" s="128"/>
      <c r="X986" s="128"/>
      <c r="Y986" s="448"/>
    </row>
    <row r="987" spans="2:25">
      <c r="B987" s="126"/>
      <c r="C987" s="454" t="s">
        <v>613</v>
      </c>
      <c r="D987" s="454"/>
      <c r="E987" s="454"/>
      <c r="F987" s="455"/>
      <c r="G987" s="127"/>
      <c r="H987" s="445"/>
      <c r="I987" s="127"/>
      <c r="J987" s="127"/>
      <c r="K987" s="127"/>
      <c r="L987" s="127"/>
      <c r="M987" s="127"/>
      <c r="N987" s="127"/>
      <c r="O987" s="443"/>
      <c r="P987" s="443"/>
      <c r="Q987" s="418">
        <v>0</v>
      </c>
      <c r="R987" s="418">
        <v>0</v>
      </c>
      <c r="S987" s="418">
        <v>0</v>
      </c>
      <c r="T987" s="128"/>
      <c r="U987" s="128"/>
      <c r="V987" s="128"/>
      <c r="W987" s="128"/>
      <c r="X987" s="128"/>
      <c r="Y987" s="448"/>
    </row>
    <row r="988" spans="2:25">
      <c r="B988" s="126"/>
      <c r="C988" s="453" t="s">
        <v>614</v>
      </c>
      <c r="D988" s="453"/>
      <c r="E988" s="453"/>
      <c r="F988" s="128"/>
      <c r="G988" s="127"/>
      <c r="H988" s="445"/>
      <c r="I988" s="127"/>
      <c r="J988" s="127"/>
      <c r="K988" s="127"/>
      <c r="L988" s="127"/>
      <c r="M988" s="127"/>
      <c r="N988" s="127"/>
      <c r="O988" s="443"/>
      <c r="P988" s="443"/>
      <c r="Q988" s="418">
        <v>0</v>
      </c>
      <c r="R988" s="418">
        <v>0</v>
      </c>
      <c r="S988" s="418">
        <v>0</v>
      </c>
      <c r="T988" s="128"/>
      <c r="U988" s="128"/>
      <c r="V988" s="128"/>
      <c r="W988" s="128"/>
      <c r="X988" s="128"/>
      <c r="Y988" s="448"/>
    </row>
    <row r="989" spans="2:25">
      <c r="B989" s="126"/>
      <c r="C989" s="453" t="s">
        <v>615</v>
      </c>
      <c r="D989" s="453"/>
      <c r="E989" s="453"/>
      <c r="F989" s="128"/>
      <c r="G989" s="127"/>
      <c r="H989" s="445"/>
      <c r="I989" s="127"/>
      <c r="J989" s="127"/>
      <c r="K989" s="127"/>
      <c r="L989" s="127"/>
      <c r="M989" s="127"/>
      <c r="N989" s="127"/>
      <c r="O989" s="443"/>
      <c r="P989" s="443"/>
      <c r="Q989" s="418">
        <v>0</v>
      </c>
      <c r="R989" s="418">
        <v>0</v>
      </c>
      <c r="S989" s="418">
        <v>0</v>
      </c>
      <c r="T989" s="128"/>
      <c r="U989" s="128"/>
      <c r="V989" s="128"/>
      <c r="W989" s="128"/>
      <c r="X989" s="128"/>
      <c r="Y989" s="448"/>
    </row>
    <row r="990" spans="2:25">
      <c r="B990" s="126"/>
      <c r="C990" s="454" t="s">
        <v>616</v>
      </c>
      <c r="D990" s="454"/>
      <c r="E990" s="454"/>
      <c r="F990" s="128"/>
      <c r="G990" s="127"/>
      <c r="H990" s="445"/>
      <c r="I990" s="127"/>
      <c r="J990" s="127"/>
      <c r="K990" s="127"/>
      <c r="L990" s="127"/>
      <c r="M990" s="127"/>
      <c r="N990" s="127"/>
      <c r="O990" s="443"/>
      <c r="P990" s="443"/>
      <c r="Q990" s="418">
        <v>0</v>
      </c>
      <c r="R990" s="418">
        <v>0</v>
      </c>
      <c r="S990" s="418">
        <v>0</v>
      </c>
      <c r="T990" s="128"/>
      <c r="U990" s="128"/>
      <c r="V990" s="128"/>
      <c r="W990" s="128"/>
      <c r="X990" s="128"/>
      <c r="Y990" s="448"/>
    </row>
    <row r="991" spans="2:25">
      <c r="B991" s="126"/>
      <c r="C991" s="454" t="s">
        <v>617</v>
      </c>
      <c r="D991" s="454"/>
      <c r="E991" s="454"/>
      <c r="F991" s="128"/>
      <c r="G991" s="127"/>
      <c r="H991" s="445"/>
      <c r="I991" s="127"/>
      <c r="J991" s="127"/>
      <c r="K991" s="127"/>
      <c r="L991" s="127"/>
      <c r="M991" s="127"/>
      <c r="N991" s="127"/>
      <c r="O991" s="443"/>
      <c r="P991" s="443"/>
      <c r="Q991" s="418">
        <v>0</v>
      </c>
      <c r="R991" s="418">
        <v>0</v>
      </c>
      <c r="S991" s="418">
        <v>0</v>
      </c>
      <c r="T991" s="128"/>
      <c r="U991" s="128"/>
      <c r="V991" s="128"/>
      <c r="W991" s="128"/>
      <c r="X991" s="128"/>
      <c r="Y991" s="448"/>
    </row>
    <row r="992" spans="2:25">
      <c r="B992" s="126"/>
      <c r="C992" s="127"/>
      <c r="D992" s="127"/>
      <c r="E992" s="127"/>
      <c r="F992" s="127"/>
      <c r="G992" s="127"/>
      <c r="H992" s="127"/>
      <c r="I992" s="127"/>
      <c r="J992" s="127"/>
      <c r="K992" s="127"/>
      <c r="L992" s="127"/>
      <c r="M992" s="127"/>
      <c r="N992" s="127"/>
      <c r="O992" s="443"/>
      <c r="P992" s="443"/>
      <c r="Q992" s="418">
        <v>0</v>
      </c>
      <c r="R992" s="418">
        <v>0</v>
      </c>
      <c r="S992" s="418">
        <v>0</v>
      </c>
      <c r="T992" s="128"/>
      <c r="U992" s="128"/>
      <c r="V992" s="128"/>
      <c r="W992" s="128"/>
      <c r="X992" s="128"/>
      <c r="Y992" s="448"/>
    </row>
    <row r="993" spans="1:25">
      <c r="B993" s="126"/>
      <c r="C993" s="127"/>
      <c r="D993" s="127"/>
      <c r="E993" s="127"/>
      <c r="F993" s="128"/>
      <c r="G993" s="127"/>
      <c r="H993" s="445"/>
      <c r="I993" s="127"/>
      <c r="J993" s="127"/>
      <c r="K993" s="127"/>
      <c r="L993" s="127"/>
      <c r="M993" s="127"/>
      <c r="N993" s="127"/>
      <c r="O993" s="443"/>
      <c r="P993" s="443"/>
      <c r="Q993" s="418">
        <v>0</v>
      </c>
      <c r="R993" s="418">
        <v>0</v>
      </c>
      <c r="S993" s="418">
        <v>0</v>
      </c>
      <c r="T993" s="128"/>
      <c r="U993" s="128"/>
      <c r="V993" s="128"/>
      <c r="W993" s="128"/>
      <c r="X993" s="128"/>
      <c r="Y993" s="448"/>
    </row>
    <row r="994" spans="1:25">
      <c r="A994" s="378"/>
      <c r="B994" s="319"/>
      <c r="C994" s="317" t="s">
        <v>1103</v>
      </c>
      <c r="D994" s="318"/>
      <c r="E994" s="318"/>
      <c r="F994" s="319"/>
      <c r="G994" s="319"/>
      <c r="H994" s="320"/>
      <c r="I994" s="321"/>
      <c r="J994" s="320"/>
      <c r="K994" s="320"/>
      <c r="L994" s="320"/>
      <c r="M994" s="320"/>
      <c r="N994" s="320"/>
      <c r="O994" s="320"/>
      <c r="P994" s="443"/>
      <c r="Q994" s="418">
        <v>0</v>
      </c>
      <c r="R994" s="418">
        <v>0</v>
      </c>
      <c r="S994" s="418">
        <v>0</v>
      </c>
      <c r="T994" s="128"/>
      <c r="U994" s="128"/>
      <c r="V994" s="128"/>
      <c r="W994" s="128"/>
      <c r="X994" s="128"/>
      <c r="Y994" s="448"/>
    </row>
    <row r="995" spans="1:25">
      <c r="A995" s="320"/>
      <c r="B995" s="319"/>
      <c r="C995" s="319" t="s">
        <v>2</v>
      </c>
      <c r="D995" s="318"/>
      <c r="E995" s="318"/>
      <c r="F995" s="319"/>
      <c r="G995" s="319"/>
      <c r="H995" s="320"/>
      <c r="I995" s="321"/>
      <c r="J995" s="320"/>
      <c r="K995" s="320"/>
      <c r="L995" s="320"/>
      <c r="M995" s="320"/>
      <c r="N995" s="320"/>
      <c r="O995" s="320"/>
      <c r="P995" s="443"/>
      <c r="Q995" s="418">
        <v>0</v>
      </c>
      <c r="R995" s="418">
        <v>0</v>
      </c>
      <c r="S995" s="418">
        <v>0</v>
      </c>
      <c r="T995" s="128"/>
      <c r="U995" s="128"/>
      <c r="V995" s="128"/>
      <c r="W995" s="128"/>
      <c r="X995" s="128"/>
      <c r="Y995" s="448"/>
    </row>
    <row r="996" spans="1:25">
      <c r="A996" s="320"/>
      <c r="B996" s="382"/>
      <c r="C996" s="322">
        <v>41243</v>
      </c>
      <c r="D996" s="320"/>
      <c r="E996" s="320"/>
      <c r="F996" s="323"/>
      <c r="G996" s="323"/>
      <c r="H996" s="324" t="s">
        <v>1</v>
      </c>
      <c r="I996" s="321"/>
      <c r="J996" s="320"/>
      <c r="K996" s="320"/>
      <c r="L996" s="320"/>
      <c r="M996" s="320"/>
      <c r="N996" s="320"/>
      <c r="O996" s="320"/>
      <c r="P996" s="443"/>
      <c r="Q996" s="418">
        <v>0</v>
      </c>
      <c r="R996" s="418">
        <v>0</v>
      </c>
      <c r="S996" s="418">
        <v>0</v>
      </c>
      <c r="T996" s="128"/>
      <c r="U996" s="128"/>
      <c r="V996" s="128"/>
      <c r="W996" s="128"/>
      <c r="X996" s="128"/>
      <c r="Y996" s="448"/>
    </row>
    <row r="997" spans="1:25">
      <c r="A997" s="320"/>
      <c r="B997" s="320"/>
      <c r="C997" s="325"/>
      <c r="D997" s="325"/>
      <c r="E997" s="325"/>
      <c r="F997" s="320"/>
      <c r="G997" s="320"/>
      <c r="H997" s="325" t="s">
        <v>1</v>
      </c>
      <c r="I997" s="326"/>
      <c r="J997" s="326"/>
      <c r="K997" s="325"/>
      <c r="L997" s="325"/>
      <c r="M997" s="325"/>
      <c r="N997" s="325"/>
      <c r="O997" s="320"/>
      <c r="P997" s="443"/>
      <c r="Q997" s="418">
        <v>0</v>
      </c>
      <c r="R997" s="418">
        <v>0</v>
      </c>
      <c r="S997" s="418">
        <v>0</v>
      </c>
      <c r="T997" s="128"/>
      <c r="U997" s="128"/>
      <c r="V997" s="128"/>
      <c r="W997" s="128"/>
      <c r="X997" s="128"/>
      <c r="Y997" s="448"/>
    </row>
    <row r="998" spans="1:25">
      <c r="A998" s="189"/>
      <c r="B998" s="190"/>
      <c r="C998" s="327"/>
      <c r="D998" s="333"/>
      <c r="E998" s="333"/>
      <c r="F998" s="330"/>
      <c r="G998" s="330"/>
      <c r="H998" s="330" t="s">
        <v>899</v>
      </c>
      <c r="I998" s="333"/>
      <c r="J998" s="333"/>
      <c r="K998" s="333"/>
      <c r="L998" s="333"/>
      <c r="M998" s="333"/>
      <c r="N998" s="334"/>
      <c r="O998" s="335"/>
      <c r="P998" s="443"/>
      <c r="Q998" s="418">
        <v>0</v>
      </c>
      <c r="R998" s="418">
        <v>0</v>
      </c>
      <c r="S998" s="418">
        <v>0</v>
      </c>
      <c r="T998" s="128"/>
      <c r="U998" s="128"/>
      <c r="V998" s="128"/>
      <c r="W998" s="128"/>
      <c r="X998" s="128"/>
      <c r="Y998" s="448"/>
    </row>
    <row r="999" spans="1:25" ht="51">
      <c r="A999" s="201" t="s">
        <v>4</v>
      </c>
      <c r="B999" s="202"/>
      <c r="C999" s="336" t="s">
        <v>821</v>
      </c>
      <c r="D999" s="340" t="s">
        <v>822</v>
      </c>
      <c r="E999" s="340" t="s">
        <v>823</v>
      </c>
      <c r="F999" s="202" t="s">
        <v>981</v>
      </c>
      <c r="G999" s="202" t="s">
        <v>786</v>
      </c>
      <c r="H999" s="204" t="s">
        <v>8</v>
      </c>
      <c r="I999" s="340" t="s">
        <v>825</v>
      </c>
      <c r="J999" s="340" t="s">
        <v>826</v>
      </c>
      <c r="K999" s="340" t="s">
        <v>827</v>
      </c>
      <c r="L999" s="340" t="s">
        <v>828</v>
      </c>
      <c r="M999" s="340" t="s">
        <v>829</v>
      </c>
      <c r="N999" s="340" t="s">
        <v>830</v>
      </c>
      <c r="O999" s="339" t="s">
        <v>831</v>
      </c>
      <c r="P999" s="443"/>
      <c r="Q999" s="418">
        <v>0</v>
      </c>
      <c r="R999" s="418">
        <v>0</v>
      </c>
      <c r="S999" s="418">
        <v>0</v>
      </c>
      <c r="T999" s="128"/>
      <c r="U999" s="128"/>
      <c r="V999" s="128"/>
      <c r="W999" s="128"/>
      <c r="X999" s="128"/>
      <c r="Y999" s="448"/>
    </row>
    <row r="1000" spans="1:25">
      <c r="A1000" s="400"/>
      <c r="B1000" s="397"/>
      <c r="C1000" s="604"/>
      <c r="D1000" s="347"/>
      <c r="E1000" s="347"/>
      <c r="F1000" s="344"/>
      <c r="G1000" s="344"/>
      <c r="H1000" s="370"/>
      <c r="I1000" s="347"/>
      <c r="J1000" s="347"/>
      <c r="K1000" s="347"/>
      <c r="L1000" s="347"/>
      <c r="M1000" s="347"/>
      <c r="N1000" s="347"/>
      <c r="O1000" s="346"/>
      <c r="P1000" s="443"/>
      <c r="Q1000" s="418">
        <v>0</v>
      </c>
      <c r="R1000" s="418">
        <v>0</v>
      </c>
      <c r="S1000" s="418">
        <v>0</v>
      </c>
      <c r="T1000" s="128"/>
      <c r="U1000" s="128"/>
      <c r="V1000" s="128"/>
      <c r="W1000" s="128"/>
      <c r="X1000" s="128"/>
      <c r="Y1000" s="448"/>
    </row>
    <row r="1001" spans="1:25">
      <c r="A1001" s="450">
        <v>76116242</v>
      </c>
      <c r="B1001" s="408" t="s">
        <v>75</v>
      </c>
      <c r="C1001" s="127" t="s">
        <v>1125</v>
      </c>
      <c r="D1001" s="127" t="s">
        <v>1147</v>
      </c>
      <c r="E1001" s="127" t="s">
        <v>914</v>
      </c>
      <c r="F1001" s="128" t="s">
        <v>134</v>
      </c>
      <c r="G1001" s="128">
        <v>731</v>
      </c>
      <c r="H1001" s="130" t="s">
        <v>89</v>
      </c>
      <c r="I1001" s="577">
        <v>41182</v>
      </c>
      <c r="J1001" s="130" t="s">
        <v>37</v>
      </c>
      <c r="K1001" s="354">
        <v>3000000</v>
      </c>
      <c r="L1001" s="354">
        <v>68930136</v>
      </c>
      <c r="M1001" s="354">
        <v>68320402</v>
      </c>
      <c r="N1001" s="354">
        <v>618932</v>
      </c>
      <c r="O1001" s="355">
        <v>4.0399999999999998E-2</v>
      </c>
      <c r="P1001" s="443"/>
      <c r="Q1001" s="418">
        <v>0</v>
      </c>
      <c r="R1001" s="418">
        <v>0</v>
      </c>
      <c r="S1001" s="418">
        <v>0</v>
      </c>
      <c r="T1001" s="128"/>
      <c r="U1001" s="128"/>
      <c r="V1001" s="128"/>
      <c r="W1001" s="128"/>
      <c r="X1001" s="128"/>
      <c r="Y1001" s="448"/>
    </row>
    <row r="1002" spans="1:25">
      <c r="A1002" s="655">
        <v>96861280</v>
      </c>
      <c r="B1002" s="408">
        <v>8</v>
      </c>
      <c r="C1002" s="127" t="s">
        <v>1117</v>
      </c>
      <c r="D1002" s="127" t="s">
        <v>1148</v>
      </c>
      <c r="E1002" s="127" t="s">
        <v>648</v>
      </c>
      <c r="F1002" s="128" t="s">
        <v>134</v>
      </c>
      <c r="G1002" s="128">
        <v>727</v>
      </c>
      <c r="H1002" s="130" t="s">
        <v>87</v>
      </c>
      <c r="I1002" s="577">
        <v>41153</v>
      </c>
      <c r="J1002" s="130" t="s">
        <v>37</v>
      </c>
      <c r="K1002" s="354">
        <v>1000000</v>
      </c>
      <c r="L1002" s="354">
        <v>23111929</v>
      </c>
      <c r="M1002" s="354">
        <v>22478398</v>
      </c>
      <c r="N1002" s="354">
        <v>99683</v>
      </c>
      <c r="O1002" s="355">
        <v>5.5E-2</v>
      </c>
      <c r="P1002" s="443"/>
      <c r="Q1002" s="418">
        <v>0</v>
      </c>
      <c r="R1002" s="418">
        <v>0</v>
      </c>
      <c r="S1002" s="418">
        <v>0</v>
      </c>
      <c r="T1002" s="128"/>
      <c r="U1002" s="128"/>
      <c r="V1002" s="128"/>
      <c r="W1002" s="128"/>
      <c r="X1002" s="128"/>
      <c r="Y1002" s="448"/>
    </row>
    <row r="1003" spans="1:25">
      <c r="A1003" s="654">
        <v>90227000</v>
      </c>
      <c r="B1003" s="421">
        <v>0</v>
      </c>
      <c r="C1003" s="127" t="s">
        <v>935</v>
      </c>
      <c r="D1003" s="127" t="s">
        <v>1149</v>
      </c>
      <c r="E1003" s="127" t="s">
        <v>652</v>
      </c>
      <c r="F1003" s="128" t="s">
        <v>151</v>
      </c>
      <c r="G1003" s="128">
        <v>574</v>
      </c>
      <c r="H1003" s="130" t="s">
        <v>51</v>
      </c>
      <c r="I1003" s="577">
        <v>41218</v>
      </c>
      <c r="J1003" s="130" t="s">
        <v>37</v>
      </c>
      <c r="K1003" s="354">
        <v>1500000</v>
      </c>
      <c r="L1003" s="354">
        <v>34351105</v>
      </c>
      <c r="M1003" s="354">
        <v>3308838</v>
      </c>
      <c r="N1003" s="354">
        <v>254122</v>
      </c>
      <c r="O1003" s="355">
        <v>3.78E-2</v>
      </c>
      <c r="P1003" s="443"/>
      <c r="Q1003" s="418">
        <v>0</v>
      </c>
      <c r="R1003" s="418">
        <v>0</v>
      </c>
      <c r="S1003" s="418">
        <v>0</v>
      </c>
      <c r="T1003" s="128"/>
      <c r="U1003" s="128"/>
      <c r="V1003" s="128"/>
      <c r="W1003" s="128"/>
      <c r="X1003" s="128"/>
      <c r="Y1003" s="448"/>
    </row>
    <row r="1004" spans="1:25">
      <c r="A1004" s="432"/>
      <c r="B1004" s="433"/>
      <c r="C1004" s="648" t="s">
        <v>581</v>
      </c>
      <c r="D1004" s="363"/>
      <c r="E1004" s="363"/>
      <c r="F1004" s="364"/>
      <c r="G1004" s="364"/>
      <c r="H1004" s="363"/>
      <c r="I1004" s="365"/>
      <c r="J1004" s="365"/>
      <c r="K1004" s="364"/>
      <c r="L1004" s="364">
        <f>SUM(L1001:L1003)</f>
        <v>126393170</v>
      </c>
      <c r="M1004" s="364">
        <f>SUM(M1001:M1003)</f>
        <v>94107638</v>
      </c>
      <c r="N1004" s="364">
        <f>SUM(N1001:N1003)</f>
        <v>972737</v>
      </c>
      <c r="O1004" s="366"/>
      <c r="P1004" s="443"/>
      <c r="Q1004" s="418">
        <v>0</v>
      </c>
      <c r="R1004" s="418">
        <v>0</v>
      </c>
      <c r="S1004" s="418">
        <v>0</v>
      </c>
      <c r="T1004" s="128"/>
      <c r="U1004" s="128"/>
      <c r="V1004" s="128"/>
      <c r="W1004" s="128"/>
      <c r="X1004" s="128"/>
      <c r="Y1004" s="448"/>
    </row>
    <row r="1005" spans="1:25">
      <c r="A1005" s="324"/>
      <c r="B1005" s="461"/>
      <c r="C1005" s="324"/>
      <c r="D1005" s="324"/>
      <c r="E1005" s="324"/>
      <c r="F1005" s="324"/>
      <c r="G1005" s="324"/>
      <c r="H1005" s="324"/>
      <c r="I1005" s="459"/>
      <c r="J1005" s="459"/>
      <c r="K1005" s="324"/>
      <c r="L1005" s="324"/>
      <c r="M1005" s="324"/>
      <c r="N1005" s="324"/>
      <c r="O1005" s="729"/>
      <c r="P1005" s="443"/>
      <c r="Q1005" s="418">
        <v>0</v>
      </c>
      <c r="R1005" s="418">
        <v>0</v>
      </c>
      <c r="S1005" s="418">
        <v>0</v>
      </c>
      <c r="T1005" s="128"/>
      <c r="U1005" s="128"/>
      <c r="V1005" s="128"/>
      <c r="W1005" s="128"/>
      <c r="X1005" s="128"/>
      <c r="Y1005" s="448"/>
    </row>
    <row r="1006" spans="1:25">
      <c r="A1006" s="324"/>
      <c r="B1006" s="461"/>
      <c r="C1006" s="324"/>
      <c r="D1006" s="324"/>
      <c r="E1006" s="324"/>
      <c r="F1006" s="324"/>
      <c r="G1006" s="324"/>
      <c r="H1006" s="324"/>
      <c r="I1006" s="459"/>
      <c r="J1006" s="459"/>
      <c r="K1006" s="324"/>
      <c r="L1006" s="324"/>
      <c r="M1006" s="324"/>
      <c r="N1006" s="324"/>
      <c r="O1006" s="729"/>
      <c r="P1006" s="443"/>
      <c r="Q1006" s="443"/>
      <c r="R1006" s="418">
        <v>0</v>
      </c>
      <c r="S1006" s="418">
        <v>0</v>
      </c>
      <c r="T1006" s="128"/>
      <c r="U1006" s="128"/>
      <c r="V1006" s="128"/>
      <c r="W1006" s="128"/>
      <c r="X1006" s="128"/>
      <c r="Y1006" s="448"/>
    </row>
    <row r="1007" spans="1:25">
      <c r="A1007" s="324"/>
      <c r="B1007" s="461"/>
      <c r="C1007" s="324"/>
      <c r="D1007" s="324"/>
      <c r="E1007" s="324"/>
      <c r="F1007" s="324"/>
      <c r="G1007" s="324"/>
      <c r="H1007" s="324"/>
      <c r="I1007" s="459"/>
      <c r="J1007" s="459"/>
      <c r="K1007" s="324"/>
      <c r="L1007" s="324"/>
      <c r="M1007" s="324"/>
      <c r="N1007" s="324"/>
      <c r="O1007" s="729"/>
      <c r="P1007" s="443"/>
      <c r="Q1007" s="443"/>
      <c r="R1007" s="418">
        <v>0</v>
      </c>
      <c r="S1007" s="418">
        <v>0</v>
      </c>
      <c r="T1007" s="128"/>
      <c r="U1007" s="128"/>
      <c r="V1007" s="128"/>
      <c r="W1007" s="128"/>
      <c r="X1007" s="128"/>
      <c r="Y1007" s="448"/>
    </row>
    <row r="1008" spans="1:25">
      <c r="A1008" s="127"/>
      <c r="B1008" s="126"/>
      <c r="C1008" s="127"/>
      <c r="D1008" s="127"/>
      <c r="E1008" s="127"/>
      <c r="F1008" s="128"/>
      <c r="G1008" s="127"/>
      <c r="H1008" s="445"/>
      <c r="I1008" s="127"/>
      <c r="J1008" s="127"/>
      <c r="K1008" s="456"/>
      <c r="L1008" s="456"/>
      <c r="M1008" s="456"/>
      <c r="N1008" s="127"/>
      <c r="O1008" s="443"/>
      <c r="P1008" s="443"/>
      <c r="Q1008" s="443"/>
      <c r="R1008" s="418">
        <v>0</v>
      </c>
      <c r="S1008" s="418">
        <v>0</v>
      </c>
      <c r="T1008" s="128"/>
      <c r="U1008" s="128"/>
      <c r="V1008" s="128"/>
      <c r="W1008" s="128"/>
      <c r="X1008" s="128"/>
      <c r="Y1008" s="448"/>
    </row>
    <row r="1009" spans="1:25">
      <c r="A1009" s="127"/>
      <c r="B1009" s="458"/>
      <c r="C1009" s="127"/>
      <c r="D1009" s="127"/>
      <c r="E1009" s="127"/>
      <c r="F1009" s="128"/>
      <c r="G1009" s="456"/>
      <c r="H1009" s="445"/>
      <c r="I1009" s="127"/>
      <c r="J1009" s="127"/>
      <c r="K1009" s="456"/>
      <c r="L1009" s="456"/>
      <c r="M1009" s="456"/>
      <c r="N1009" s="324"/>
      <c r="O1009" s="443"/>
      <c r="P1009" s="443"/>
      <c r="Q1009" s="443"/>
      <c r="R1009" s="418">
        <v>0</v>
      </c>
      <c r="S1009" s="418">
        <v>0</v>
      </c>
      <c r="T1009" s="459"/>
      <c r="U1009" s="459"/>
      <c r="V1009" s="459"/>
      <c r="W1009" s="459"/>
      <c r="X1009" s="459"/>
      <c r="Y1009" s="460"/>
    </row>
    <row r="1010" spans="1:25">
      <c r="A1010" s="378"/>
      <c r="B1010" s="319" t="s">
        <v>660</v>
      </c>
      <c r="C1010" s="319"/>
      <c r="D1010" s="319"/>
      <c r="E1010" s="319"/>
      <c r="F1010" s="320"/>
      <c r="G1010" s="320"/>
      <c r="H1010" s="320"/>
      <c r="I1010" s="320"/>
      <c r="J1010" s="324"/>
      <c r="K1010" s="324"/>
      <c r="L1010" s="324"/>
      <c r="M1010" s="324"/>
      <c r="N1010" s="324"/>
      <c r="O1010" s="443"/>
      <c r="P1010" s="443"/>
      <c r="Q1010" s="443"/>
      <c r="R1010" s="418">
        <v>0</v>
      </c>
      <c r="S1010" s="418">
        <v>0</v>
      </c>
      <c r="T1010" s="459"/>
      <c r="U1010" s="459"/>
      <c r="V1010" s="459"/>
      <c r="W1010" s="459"/>
      <c r="X1010" s="459"/>
      <c r="Y1010" s="460"/>
    </row>
    <row r="1011" spans="1:25">
      <c r="A1011" s="320"/>
      <c r="B1011" s="319" t="s">
        <v>2</v>
      </c>
      <c r="C1011" s="319"/>
      <c r="D1011" s="319"/>
      <c r="E1011" s="319"/>
      <c r="F1011" s="320"/>
      <c r="G1011" s="320"/>
      <c r="H1011" s="320"/>
      <c r="I1011" s="320"/>
      <c r="J1011" s="324"/>
      <c r="K1011" s="324"/>
      <c r="L1011" s="324"/>
      <c r="M1011" s="324"/>
      <c r="N1011" s="324"/>
      <c r="O1011" s="443"/>
      <c r="P1011" s="443"/>
      <c r="Q1011" s="443"/>
      <c r="R1011" s="418">
        <v>0</v>
      </c>
      <c r="S1011" s="418">
        <v>0</v>
      </c>
      <c r="T1011" s="459"/>
      <c r="U1011" s="459"/>
      <c r="V1011" s="459"/>
      <c r="W1011" s="459"/>
      <c r="X1011" s="459"/>
      <c r="Y1011" s="460"/>
    </row>
    <row r="1012" spans="1:25">
      <c r="A1012" s="320"/>
      <c r="B1012" s="769">
        <v>41243</v>
      </c>
      <c r="C1012" s="769"/>
      <c r="D1012" s="323"/>
      <c r="E1012" s="323"/>
      <c r="F1012" s="324" t="s">
        <v>1</v>
      </c>
      <c r="G1012" s="320"/>
      <c r="H1012" s="320"/>
      <c r="I1012" s="320"/>
      <c r="J1012" s="324"/>
      <c r="K1012" s="324"/>
      <c r="L1012" s="324"/>
      <c r="M1012" s="324"/>
      <c r="N1012" s="324"/>
      <c r="O1012" s="443"/>
      <c r="P1012" s="443"/>
      <c r="Q1012" s="443"/>
      <c r="R1012" s="418">
        <v>0</v>
      </c>
      <c r="S1012" s="418">
        <v>0</v>
      </c>
      <c r="T1012" s="459"/>
      <c r="U1012" s="459"/>
      <c r="V1012" s="459"/>
      <c r="W1012" s="459"/>
      <c r="X1012" s="459"/>
      <c r="Y1012" s="460"/>
    </row>
    <row r="1013" spans="1:25">
      <c r="A1013" s="320"/>
      <c r="B1013" s="320"/>
      <c r="C1013" s="320"/>
      <c r="D1013" s="320"/>
      <c r="E1013" s="320"/>
      <c r="F1013" s="325" t="s">
        <v>1</v>
      </c>
      <c r="G1013" s="325"/>
      <c r="H1013" s="325"/>
      <c r="I1013" s="325"/>
      <c r="J1013" s="324"/>
      <c r="K1013" s="324"/>
      <c r="L1013" s="324"/>
      <c r="M1013" s="324"/>
      <c r="N1013" s="318"/>
      <c r="O1013" s="443"/>
      <c r="P1013" s="443"/>
      <c r="Q1013" s="443"/>
      <c r="R1013" s="418">
        <v>0</v>
      </c>
      <c r="S1013" s="418">
        <v>0</v>
      </c>
      <c r="T1013" s="459"/>
      <c r="U1013" s="459"/>
      <c r="V1013" s="459"/>
      <c r="W1013" s="459"/>
      <c r="X1013" s="459"/>
      <c r="Y1013" s="385"/>
    </row>
    <row r="1014" spans="1:25">
      <c r="A1014" s="189"/>
      <c r="B1014" s="190"/>
      <c r="C1014" s="329" t="s">
        <v>1140</v>
      </c>
      <c r="D1014" s="330"/>
      <c r="E1014" s="331"/>
      <c r="F1014" s="388" t="s">
        <v>1141</v>
      </c>
      <c r="G1014" s="730"/>
      <c r="H1014" s="391"/>
      <c r="I1014" s="393"/>
      <c r="J1014" s="318"/>
      <c r="K1014" s="318"/>
      <c r="L1014" s="318"/>
      <c r="M1014" s="318"/>
      <c r="N1014" s="324"/>
      <c r="O1014" s="443"/>
      <c r="P1014" s="443"/>
      <c r="Q1014" s="443"/>
      <c r="R1014" s="418">
        <v>0</v>
      </c>
      <c r="S1014" s="418">
        <v>0</v>
      </c>
      <c r="T1014" s="459"/>
      <c r="U1014" s="459"/>
      <c r="V1014" s="459"/>
      <c r="W1014" s="459"/>
      <c r="X1014" s="459"/>
      <c r="Y1014" s="460"/>
    </row>
    <row r="1015" spans="1:25" ht="76.5">
      <c r="A1015" s="201" t="s">
        <v>4</v>
      </c>
      <c r="B1015" s="202"/>
      <c r="C1015" s="203" t="s">
        <v>5</v>
      </c>
      <c r="D1015" s="202" t="s">
        <v>981</v>
      </c>
      <c r="E1015" s="205" t="s">
        <v>786</v>
      </c>
      <c r="F1015" s="394" t="s">
        <v>8</v>
      </c>
      <c r="G1015" s="201" t="s">
        <v>834</v>
      </c>
      <c r="H1015" s="202" t="s">
        <v>835</v>
      </c>
      <c r="I1015" s="205" t="s">
        <v>836</v>
      </c>
      <c r="J1015" s="324"/>
      <c r="K1015" s="324"/>
      <c r="L1015" s="324"/>
      <c r="M1015" s="324"/>
      <c r="N1015" s="324"/>
      <c r="O1015" s="443"/>
      <c r="P1015" s="443"/>
      <c r="Q1015" s="443"/>
      <c r="R1015" s="418">
        <v>0</v>
      </c>
      <c r="S1015" s="418">
        <v>0</v>
      </c>
      <c r="T1015" s="459"/>
      <c r="U1015" s="459"/>
      <c r="V1015" s="459"/>
      <c r="W1015" s="459"/>
      <c r="X1015" s="459"/>
      <c r="Y1015" s="460"/>
    </row>
    <row r="1016" spans="1:25">
      <c r="A1016" s="400"/>
      <c r="B1016" s="397"/>
      <c r="C1016" s="344"/>
      <c r="D1016" s="398"/>
      <c r="E1016" s="731"/>
      <c r="F1016" s="401"/>
      <c r="G1016" s="650"/>
      <c r="H1016" s="347"/>
      <c r="I1016" s="346"/>
      <c r="J1016" s="324"/>
      <c r="K1016" s="324"/>
      <c r="L1016" s="324"/>
      <c r="M1016" s="324"/>
      <c r="N1016" s="324"/>
      <c r="O1016" s="443"/>
      <c r="P1016" s="443"/>
      <c r="Q1016" s="443"/>
      <c r="R1016" s="418">
        <v>0</v>
      </c>
      <c r="S1016" s="418">
        <v>0</v>
      </c>
      <c r="T1016" s="459"/>
      <c r="U1016" s="459"/>
      <c r="V1016" s="459"/>
      <c r="W1016" s="459"/>
      <c r="X1016" s="459"/>
      <c r="Y1016" s="460"/>
    </row>
    <row r="1017" spans="1:25">
      <c r="A1017" s="450">
        <v>76030156</v>
      </c>
      <c r="B1017" s="408">
        <v>6</v>
      </c>
      <c r="C1017" s="348" t="s">
        <v>991</v>
      </c>
      <c r="D1017" s="348" t="s">
        <v>134</v>
      </c>
      <c r="E1017" s="409">
        <v>502</v>
      </c>
      <c r="F1017" s="353" t="s">
        <v>46</v>
      </c>
      <c r="G1017" s="414"/>
      <c r="H1017" s="371">
        <v>1129458</v>
      </c>
      <c r="I1017" s="372"/>
      <c r="J1017" s="324"/>
      <c r="K1017" s="324"/>
      <c r="L1017" s="324"/>
      <c r="M1017" s="324"/>
      <c r="N1017" s="324"/>
      <c r="O1017" s="443"/>
      <c r="P1017" s="443"/>
      <c r="Q1017" s="443"/>
      <c r="R1017" s="418">
        <v>0</v>
      </c>
      <c r="S1017" s="418">
        <v>0</v>
      </c>
      <c r="T1017" s="459"/>
      <c r="U1017" s="459"/>
      <c r="V1017" s="459"/>
      <c r="W1017" s="459"/>
      <c r="X1017" s="459"/>
      <c r="Y1017" s="460"/>
    </row>
    <row r="1018" spans="1:25">
      <c r="A1018" s="450">
        <v>59123340</v>
      </c>
      <c r="B1018" s="408">
        <v>8</v>
      </c>
      <c r="C1018" s="373" t="s">
        <v>994</v>
      </c>
      <c r="D1018" s="348" t="s">
        <v>152</v>
      </c>
      <c r="E1018" s="409">
        <v>474</v>
      </c>
      <c r="F1018" s="353" t="s">
        <v>63</v>
      </c>
      <c r="G1018" s="414"/>
      <c r="H1018" s="371">
        <v>2263875</v>
      </c>
      <c r="I1018" s="372"/>
      <c r="J1018" s="324"/>
      <c r="K1018" s="324"/>
      <c r="L1018" s="324"/>
      <c r="M1018" s="324"/>
      <c r="N1018" s="318"/>
      <c r="O1018" s="443"/>
      <c r="P1018" s="443"/>
      <c r="Q1018" s="443"/>
      <c r="R1018" s="418">
        <v>0</v>
      </c>
      <c r="S1018" s="418">
        <v>0</v>
      </c>
      <c r="T1018" s="459"/>
      <c r="U1018" s="459"/>
      <c r="V1018" s="459"/>
      <c r="W1018" s="459"/>
      <c r="X1018" s="459"/>
      <c r="Y1018" s="385"/>
    </row>
    <row r="1019" spans="1:25">
      <c r="A1019" s="450">
        <v>91297000</v>
      </c>
      <c r="B1019" s="723">
        <v>0</v>
      </c>
      <c r="C1019" s="348" t="s">
        <v>1002</v>
      </c>
      <c r="D1019" s="348" t="s">
        <v>142</v>
      </c>
      <c r="E1019" s="409">
        <v>434</v>
      </c>
      <c r="F1019" s="353" t="s">
        <v>51</v>
      </c>
      <c r="G1019" s="414"/>
      <c r="H1019" s="371">
        <v>1227792</v>
      </c>
      <c r="I1019" s="372"/>
      <c r="J1019" s="318"/>
      <c r="K1019" s="318"/>
      <c r="L1019" s="318"/>
      <c r="M1019" s="318"/>
      <c r="N1019" s="380"/>
      <c r="O1019" s="443"/>
      <c r="P1019" s="443"/>
      <c r="Q1019" s="443"/>
      <c r="R1019" s="418">
        <v>0</v>
      </c>
      <c r="S1019" s="418">
        <v>0</v>
      </c>
      <c r="T1019" s="459"/>
      <c r="U1019" s="459"/>
      <c r="V1019" s="459"/>
      <c r="W1019" s="459"/>
      <c r="X1019" s="459"/>
      <c r="Y1019" s="460"/>
    </row>
    <row r="1020" spans="1:25">
      <c r="A1020" s="450">
        <v>93458000</v>
      </c>
      <c r="B1020" s="408">
        <v>1</v>
      </c>
      <c r="C1020" s="373" t="s">
        <v>1003</v>
      </c>
      <c r="D1020" s="348" t="s">
        <v>142</v>
      </c>
      <c r="E1020" s="409">
        <v>588</v>
      </c>
      <c r="F1020" s="353" t="s">
        <v>190</v>
      </c>
      <c r="G1020" s="414"/>
      <c r="H1020" s="371">
        <v>2265682</v>
      </c>
      <c r="I1020" s="372"/>
      <c r="J1020" s="463"/>
      <c r="K1020" s="324"/>
      <c r="L1020" s="324"/>
      <c r="M1020" s="324"/>
      <c r="N1020" s="380"/>
      <c r="O1020" s="443"/>
      <c r="P1020" s="443"/>
      <c r="Q1020" s="443"/>
      <c r="R1020" s="418">
        <v>0</v>
      </c>
      <c r="S1020" s="418">
        <v>0</v>
      </c>
      <c r="T1020" s="459"/>
      <c r="U1020" s="459"/>
      <c r="V1020" s="459"/>
      <c r="W1020" s="459"/>
      <c r="X1020" s="459"/>
      <c r="Y1020" s="460"/>
    </row>
    <row r="1021" spans="1:25">
      <c r="A1021" s="450">
        <v>91755000</v>
      </c>
      <c r="B1021" s="408" t="s">
        <v>75</v>
      </c>
      <c r="C1021" s="348" t="s">
        <v>1004</v>
      </c>
      <c r="D1021" s="348" t="s">
        <v>142</v>
      </c>
      <c r="E1021" s="409">
        <v>444</v>
      </c>
      <c r="F1021" s="353" t="s">
        <v>59</v>
      </c>
      <c r="G1021" s="414">
        <v>24961155</v>
      </c>
      <c r="H1021" s="371">
        <v>296681</v>
      </c>
      <c r="I1021" s="372"/>
      <c r="J1021" s="463"/>
      <c r="K1021" s="324"/>
      <c r="L1021" s="324"/>
      <c r="M1021" s="324"/>
      <c r="N1021" s="380"/>
      <c r="O1021" s="443"/>
      <c r="P1021" s="443"/>
      <c r="Q1021" s="443"/>
      <c r="R1021" s="418">
        <v>0</v>
      </c>
      <c r="S1021" s="418">
        <v>0</v>
      </c>
      <c r="T1021" s="459"/>
      <c r="U1021" s="459"/>
      <c r="V1021" s="459"/>
      <c r="W1021" s="459"/>
      <c r="X1021" s="459"/>
      <c r="Y1021" s="460"/>
    </row>
    <row r="1022" spans="1:25">
      <c r="A1022" s="450">
        <v>91755000</v>
      </c>
      <c r="B1022" s="408" t="s">
        <v>75</v>
      </c>
      <c r="C1022" s="348" t="s">
        <v>1004</v>
      </c>
      <c r="D1022" s="348" t="s">
        <v>151</v>
      </c>
      <c r="E1022" s="409">
        <v>444</v>
      </c>
      <c r="F1022" s="353" t="s">
        <v>60</v>
      </c>
      <c r="G1022" s="414">
        <v>30000000</v>
      </c>
      <c r="H1022" s="371">
        <v>116763</v>
      </c>
      <c r="I1022" s="372"/>
      <c r="J1022" s="463"/>
      <c r="K1022" s="324"/>
      <c r="L1022" s="324"/>
      <c r="M1022" s="324"/>
      <c r="N1022" s="380"/>
      <c r="O1022" s="443"/>
      <c r="P1022" s="443"/>
      <c r="Q1022" s="443"/>
      <c r="R1022" s="418">
        <v>0</v>
      </c>
      <c r="S1022" s="418">
        <v>0</v>
      </c>
      <c r="T1022" s="459"/>
      <c r="U1022" s="459"/>
      <c r="V1022" s="459"/>
      <c r="W1022" s="459"/>
      <c r="X1022" s="459"/>
      <c r="Y1022" s="460"/>
    </row>
    <row r="1023" spans="1:25">
      <c r="A1023" s="450">
        <v>93834000</v>
      </c>
      <c r="B1023" s="723">
        <v>5</v>
      </c>
      <c r="C1023" s="348" t="s">
        <v>384</v>
      </c>
      <c r="D1023" s="348" t="s">
        <v>134</v>
      </c>
      <c r="E1023" s="409">
        <v>530</v>
      </c>
      <c r="F1023" s="353" t="s">
        <v>56</v>
      </c>
      <c r="G1023" s="414"/>
      <c r="H1023" s="371">
        <v>793927</v>
      </c>
      <c r="I1023" s="372"/>
      <c r="J1023" s="463"/>
      <c r="K1023" s="324"/>
      <c r="L1023" s="324"/>
      <c r="M1023" s="324"/>
      <c r="N1023" s="380"/>
      <c r="O1023" s="443"/>
      <c r="P1023" s="443"/>
      <c r="Q1023" s="443"/>
      <c r="R1023" s="418">
        <v>0</v>
      </c>
      <c r="S1023" s="418">
        <v>0</v>
      </c>
      <c r="T1023" s="459"/>
      <c r="U1023" s="459"/>
      <c r="V1023" s="459"/>
      <c r="W1023" s="459"/>
      <c r="X1023" s="459"/>
      <c r="Y1023" s="460"/>
    </row>
    <row r="1024" spans="1:25">
      <c r="A1024" s="450">
        <v>93834000</v>
      </c>
      <c r="B1024" s="723">
        <v>5</v>
      </c>
      <c r="C1024" s="348" t="s">
        <v>384</v>
      </c>
      <c r="D1024" s="348" t="s">
        <v>134</v>
      </c>
      <c r="E1024" s="409">
        <v>530</v>
      </c>
      <c r="F1024" s="353" t="s">
        <v>51</v>
      </c>
      <c r="G1024" s="414"/>
      <c r="H1024" s="371">
        <v>2039113</v>
      </c>
      <c r="I1024" s="372"/>
      <c r="J1024" s="463"/>
      <c r="K1024" s="324"/>
      <c r="L1024" s="324"/>
      <c r="M1024" s="324"/>
      <c r="N1024" s="380"/>
      <c r="O1024" s="443"/>
      <c r="P1024" s="443"/>
      <c r="Q1024" s="443"/>
      <c r="R1024" s="418">
        <v>0</v>
      </c>
      <c r="S1024" s="418">
        <v>0</v>
      </c>
      <c r="T1024" s="459"/>
      <c r="U1024" s="459"/>
      <c r="V1024" s="459"/>
      <c r="W1024" s="459"/>
      <c r="X1024" s="459"/>
      <c r="Y1024" s="460"/>
    </row>
    <row r="1025" spans="1:25">
      <c r="A1025" s="450">
        <v>93834000</v>
      </c>
      <c r="B1025" s="408">
        <v>5</v>
      </c>
      <c r="C1025" s="348" t="s">
        <v>384</v>
      </c>
      <c r="D1025" s="348" t="s">
        <v>151</v>
      </c>
      <c r="E1025" s="409">
        <v>551</v>
      </c>
      <c r="F1025" s="353" t="s">
        <v>116</v>
      </c>
      <c r="G1025" s="414"/>
      <c r="H1025" s="371">
        <v>510110</v>
      </c>
      <c r="I1025" s="372"/>
      <c r="J1025" s="324"/>
      <c r="K1025" s="324"/>
      <c r="L1025" s="324"/>
      <c r="M1025" s="324"/>
      <c r="N1025" s="380"/>
      <c r="O1025" s="443"/>
      <c r="P1025" s="443"/>
      <c r="Q1025" s="443"/>
      <c r="R1025" s="418">
        <v>0</v>
      </c>
      <c r="S1025" s="418">
        <v>0</v>
      </c>
      <c r="T1025" s="459"/>
      <c r="U1025" s="459"/>
      <c r="V1025" s="459"/>
      <c r="W1025" s="459"/>
      <c r="X1025" s="459"/>
      <c r="Y1025" s="460"/>
    </row>
    <row r="1026" spans="1:25">
      <c r="A1026" s="450">
        <v>93834000</v>
      </c>
      <c r="B1026" s="408">
        <v>5</v>
      </c>
      <c r="C1026" s="348" t="s">
        <v>384</v>
      </c>
      <c r="D1026" s="348" t="s">
        <v>151</v>
      </c>
      <c r="E1026" s="409">
        <v>551</v>
      </c>
      <c r="F1026" s="353" t="s">
        <v>167</v>
      </c>
      <c r="G1026" s="414"/>
      <c r="H1026" s="371">
        <v>2391871</v>
      </c>
      <c r="I1026" s="372"/>
      <c r="J1026" s="463"/>
      <c r="K1026" s="324"/>
      <c r="L1026" s="324"/>
      <c r="M1026" s="324"/>
      <c r="N1026" s="380"/>
      <c r="O1026" s="443"/>
      <c r="P1026" s="443"/>
      <c r="Q1026" s="443"/>
      <c r="R1026" s="418">
        <v>0</v>
      </c>
      <c r="S1026" s="418">
        <v>0</v>
      </c>
      <c r="T1026" s="459"/>
      <c r="U1026" s="459"/>
      <c r="V1026" s="459"/>
      <c r="W1026" s="459"/>
      <c r="X1026" s="459"/>
      <c r="Y1026" s="460"/>
    </row>
    <row r="1027" spans="1:25">
      <c r="A1027" s="450">
        <v>93834000</v>
      </c>
      <c r="B1027" s="408">
        <v>5</v>
      </c>
      <c r="C1027" s="348" t="s">
        <v>384</v>
      </c>
      <c r="D1027" s="348" t="s">
        <v>152</v>
      </c>
      <c r="E1027" s="409">
        <v>551</v>
      </c>
      <c r="F1027" s="353" t="s">
        <v>168</v>
      </c>
      <c r="G1027" s="414"/>
      <c r="H1027" s="371">
        <v>1858032</v>
      </c>
      <c r="I1027" s="372"/>
      <c r="J1027" s="463"/>
      <c r="K1027" s="324"/>
      <c r="L1027" s="324"/>
      <c r="M1027" s="324"/>
      <c r="N1027" s="380"/>
      <c r="O1027" s="443"/>
      <c r="P1027" s="443"/>
      <c r="Q1027" s="443"/>
      <c r="R1027" s="418">
        <v>0</v>
      </c>
      <c r="S1027" s="418">
        <v>0</v>
      </c>
      <c r="T1027" s="459"/>
      <c r="U1027" s="459"/>
      <c r="V1027" s="459"/>
      <c r="W1027" s="459"/>
      <c r="X1027" s="459"/>
      <c r="Y1027" s="460"/>
    </row>
    <row r="1028" spans="1:25">
      <c r="A1028" s="450">
        <v>99513400</v>
      </c>
      <c r="B1028" s="723">
        <v>4</v>
      </c>
      <c r="C1028" s="348" t="s">
        <v>1006</v>
      </c>
      <c r="D1028" s="348" t="s">
        <v>134</v>
      </c>
      <c r="E1028" s="409">
        <v>389</v>
      </c>
      <c r="F1028" s="353" t="s">
        <v>46</v>
      </c>
      <c r="G1028" s="414">
        <v>2288105</v>
      </c>
      <c r="H1028" s="371">
        <v>36987</v>
      </c>
      <c r="I1028" s="372"/>
      <c r="J1028" s="463"/>
      <c r="K1028" s="324"/>
      <c r="L1028" s="324"/>
      <c r="M1028" s="324"/>
      <c r="N1028" s="380"/>
      <c r="O1028" s="443"/>
      <c r="P1028" s="443"/>
      <c r="Q1028" s="443"/>
      <c r="R1028" s="418">
        <v>0</v>
      </c>
      <c r="S1028" s="418">
        <v>0</v>
      </c>
      <c r="T1028" s="459"/>
      <c r="U1028" s="459"/>
      <c r="V1028" s="459"/>
      <c r="W1028" s="459"/>
      <c r="X1028" s="459"/>
      <c r="Y1028" s="460"/>
    </row>
    <row r="1029" spans="1:25">
      <c r="A1029" s="450">
        <v>96505760</v>
      </c>
      <c r="B1029" s="723">
        <v>9</v>
      </c>
      <c r="C1029" s="348" t="s">
        <v>1012</v>
      </c>
      <c r="D1029" s="348" t="s">
        <v>134</v>
      </c>
      <c r="E1029" s="409">
        <v>499</v>
      </c>
      <c r="F1029" s="353" t="s">
        <v>51</v>
      </c>
      <c r="G1029" s="414"/>
      <c r="H1029" s="371">
        <v>2314372</v>
      </c>
      <c r="I1029" s="372"/>
      <c r="J1029" s="463"/>
      <c r="K1029" s="324"/>
      <c r="L1029" s="324"/>
      <c r="M1029" s="324"/>
      <c r="N1029" s="380"/>
      <c r="O1029" s="443"/>
      <c r="P1029" s="443"/>
      <c r="Q1029" s="464"/>
      <c r="R1029" s="418">
        <v>0</v>
      </c>
      <c r="S1029" s="418">
        <v>0</v>
      </c>
      <c r="T1029" s="459"/>
      <c r="U1029" s="459"/>
      <c r="V1029" s="459"/>
      <c r="W1029" s="459"/>
      <c r="X1029" s="459"/>
      <c r="Y1029" s="460"/>
    </row>
    <row r="1030" spans="1:25">
      <c r="A1030" s="450">
        <v>96505760</v>
      </c>
      <c r="B1030" s="723">
        <v>9</v>
      </c>
      <c r="C1030" s="348" t="s">
        <v>1012</v>
      </c>
      <c r="D1030" s="348" t="s">
        <v>134</v>
      </c>
      <c r="E1030" s="409">
        <v>500</v>
      </c>
      <c r="F1030" s="353" t="s">
        <v>56</v>
      </c>
      <c r="G1030" s="414">
        <v>17160788</v>
      </c>
      <c r="H1030" s="371">
        <v>544821</v>
      </c>
      <c r="I1030" s="372"/>
      <c r="J1030" s="463"/>
      <c r="K1030" s="324"/>
      <c r="L1030" s="324"/>
      <c r="M1030" s="324"/>
      <c r="N1030" s="380"/>
      <c r="O1030" s="443"/>
      <c r="P1030" s="443"/>
      <c r="Q1030" s="464"/>
      <c r="R1030" s="418">
        <v>0</v>
      </c>
      <c r="S1030" s="418">
        <v>0</v>
      </c>
      <c r="T1030" s="459"/>
      <c r="U1030" s="459"/>
      <c r="V1030" s="459"/>
      <c r="W1030" s="459"/>
      <c r="X1030" s="459"/>
      <c r="Y1030" s="460"/>
    </row>
    <row r="1031" spans="1:25">
      <c r="A1031" s="450">
        <v>90042000</v>
      </c>
      <c r="B1031" s="723">
        <v>5</v>
      </c>
      <c r="C1031" s="348" t="s">
        <v>1014</v>
      </c>
      <c r="D1031" s="348" t="s">
        <v>142</v>
      </c>
      <c r="E1031" s="409">
        <v>469</v>
      </c>
      <c r="F1031" s="353" t="s">
        <v>51</v>
      </c>
      <c r="G1031" s="414"/>
      <c r="H1031" s="371">
        <v>629183</v>
      </c>
      <c r="I1031" s="372"/>
      <c r="J1031" s="463"/>
      <c r="K1031" s="324"/>
      <c r="L1031" s="324"/>
      <c r="M1031" s="324"/>
      <c r="N1031" s="380"/>
      <c r="O1031" s="443"/>
      <c r="P1031" s="443"/>
      <c r="Q1031" s="464"/>
      <c r="R1031" s="418">
        <v>0</v>
      </c>
      <c r="S1031" s="418">
        <v>0</v>
      </c>
      <c r="T1031" s="459"/>
      <c r="U1031" s="459"/>
      <c r="V1031" s="459"/>
      <c r="W1031" s="459"/>
      <c r="X1031" s="459"/>
      <c r="Y1031" s="460"/>
    </row>
    <row r="1032" spans="1:25">
      <c r="A1032" s="450">
        <v>90042000</v>
      </c>
      <c r="B1032" s="408">
        <v>5</v>
      </c>
      <c r="C1032" s="348" t="s">
        <v>1014</v>
      </c>
      <c r="D1032" s="348" t="s">
        <v>142</v>
      </c>
      <c r="E1032" s="409">
        <v>541</v>
      </c>
      <c r="F1032" s="353" t="s">
        <v>75</v>
      </c>
      <c r="G1032" s="414"/>
      <c r="H1032" s="371">
        <v>906273</v>
      </c>
      <c r="I1032" s="372"/>
      <c r="J1032" s="463"/>
      <c r="K1032" s="324"/>
      <c r="L1032" s="324"/>
      <c r="M1032" s="324"/>
      <c r="N1032" s="380"/>
      <c r="O1032" s="443"/>
      <c r="P1032" s="443"/>
      <c r="Q1032" s="324"/>
      <c r="R1032" s="418">
        <v>0</v>
      </c>
      <c r="S1032" s="418">
        <v>0</v>
      </c>
      <c r="T1032" s="459"/>
      <c r="U1032" s="459"/>
      <c r="V1032" s="459"/>
      <c r="W1032" s="459"/>
      <c r="X1032" s="459"/>
      <c r="Y1032" s="460"/>
    </row>
    <row r="1033" spans="1:25">
      <c r="A1033" s="450">
        <v>91143000</v>
      </c>
      <c r="B1033" s="723">
        <v>2</v>
      </c>
      <c r="C1033" s="348" t="s">
        <v>1015</v>
      </c>
      <c r="D1033" s="348" t="s">
        <v>134</v>
      </c>
      <c r="E1033" s="409">
        <v>377</v>
      </c>
      <c r="F1033" s="353" t="s">
        <v>63</v>
      </c>
      <c r="G1033" s="414">
        <v>2018916</v>
      </c>
      <c r="H1033" s="371">
        <v>1145553</v>
      </c>
      <c r="I1033" s="372"/>
      <c r="J1033" s="463"/>
      <c r="K1033" s="324"/>
      <c r="L1033" s="324"/>
      <c r="M1033" s="324"/>
      <c r="N1033" s="380"/>
      <c r="O1033" s="443"/>
      <c r="P1033" s="443"/>
      <c r="Q1033" s="464"/>
      <c r="R1033" s="418">
        <v>0</v>
      </c>
      <c r="S1033" s="418">
        <v>0</v>
      </c>
      <c r="T1033" s="459"/>
      <c r="U1033" s="459"/>
      <c r="V1033" s="459"/>
      <c r="W1033" s="459"/>
      <c r="X1033" s="459"/>
      <c r="Y1033" s="460"/>
    </row>
    <row r="1034" spans="1:25">
      <c r="A1034" s="450">
        <v>90299000</v>
      </c>
      <c r="B1034" s="408">
        <v>3</v>
      </c>
      <c r="C1034" s="348" t="s">
        <v>1016</v>
      </c>
      <c r="D1034" s="348" t="s">
        <v>134</v>
      </c>
      <c r="E1034" s="409">
        <v>633</v>
      </c>
      <c r="F1034" s="353" t="s">
        <v>75</v>
      </c>
      <c r="G1034" s="671"/>
      <c r="H1034" s="371">
        <v>841741</v>
      </c>
      <c r="I1034" s="372"/>
      <c r="J1034" s="463"/>
      <c r="K1034" s="324"/>
      <c r="L1034" s="324"/>
      <c r="M1034" s="324"/>
      <c r="N1034" s="380"/>
      <c r="O1034" s="464"/>
      <c r="P1034" s="464"/>
      <c r="Q1034" s="464"/>
      <c r="R1034" s="418">
        <v>0</v>
      </c>
      <c r="S1034" s="418">
        <v>0</v>
      </c>
      <c r="T1034" s="459"/>
      <c r="U1034" s="459"/>
      <c r="V1034" s="459"/>
      <c r="W1034" s="459"/>
      <c r="X1034" s="459"/>
      <c r="Y1034" s="460"/>
    </row>
    <row r="1035" spans="1:25">
      <c r="A1035" s="450">
        <v>90299000</v>
      </c>
      <c r="B1035" s="408">
        <v>3</v>
      </c>
      <c r="C1035" s="348" t="s">
        <v>1016</v>
      </c>
      <c r="D1035" s="348" t="s">
        <v>134</v>
      </c>
      <c r="E1035" s="409">
        <v>666</v>
      </c>
      <c r="F1035" s="353" t="s">
        <v>116</v>
      </c>
      <c r="G1035" s="671"/>
      <c r="H1035" s="371">
        <v>199379</v>
      </c>
      <c r="I1035" s="372"/>
      <c r="J1035" s="463"/>
      <c r="K1035" s="324"/>
      <c r="L1035" s="324"/>
      <c r="M1035" s="324"/>
      <c r="N1035" s="380"/>
      <c r="O1035" s="464"/>
      <c r="P1035" s="464"/>
      <c r="Q1035" s="464"/>
      <c r="R1035" s="418">
        <v>0</v>
      </c>
      <c r="S1035" s="418">
        <v>0</v>
      </c>
      <c r="T1035" s="459"/>
      <c r="U1035" s="459"/>
      <c r="V1035" s="459"/>
      <c r="W1035" s="459"/>
      <c r="X1035" s="459"/>
      <c r="Y1035" s="460"/>
    </row>
    <row r="1036" spans="1:25">
      <c r="A1036" s="450">
        <v>90331000</v>
      </c>
      <c r="B1036" s="723">
        <v>6</v>
      </c>
      <c r="C1036" s="348" t="s">
        <v>1021</v>
      </c>
      <c r="D1036" s="348" t="s">
        <v>134</v>
      </c>
      <c r="E1036" s="409">
        <v>421</v>
      </c>
      <c r="F1036" s="353" t="s">
        <v>56</v>
      </c>
      <c r="G1036" s="414"/>
      <c r="H1036" s="371">
        <v>694312</v>
      </c>
      <c r="I1036" s="372"/>
      <c r="J1036" s="463"/>
      <c r="K1036" s="324"/>
      <c r="L1036" s="324"/>
      <c r="M1036" s="324"/>
      <c r="N1036" s="380"/>
      <c r="O1036" s="464"/>
      <c r="P1036" s="464"/>
      <c r="Q1036" s="464"/>
      <c r="R1036" s="418">
        <v>0</v>
      </c>
      <c r="S1036" s="418">
        <v>0</v>
      </c>
      <c r="T1036" s="459"/>
      <c r="U1036" s="459"/>
      <c r="V1036" s="459"/>
      <c r="W1036" s="459"/>
      <c r="X1036" s="459"/>
      <c r="Y1036" s="460"/>
    </row>
    <row r="1037" spans="1:25">
      <c r="A1037" s="450">
        <v>61219000</v>
      </c>
      <c r="B1037" s="723">
        <v>3</v>
      </c>
      <c r="C1037" s="348" t="s">
        <v>1026</v>
      </c>
      <c r="D1037" s="348" t="s">
        <v>989</v>
      </c>
      <c r="E1037" s="351">
        <v>275</v>
      </c>
      <c r="F1037" s="353" t="s">
        <v>87</v>
      </c>
      <c r="G1037" s="414">
        <v>800837</v>
      </c>
      <c r="H1037" s="371">
        <v>1304962</v>
      </c>
      <c r="I1037" s="372"/>
      <c r="J1037" s="324"/>
      <c r="K1037" s="324"/>
      <c r="L1037" s="324"/>
      <c r="M1037" s="324"/>
      <c r="N1037" s="380"/>
      <c r="O1037" s="324"/>
      <c r="P1037" s="324"/>
      <c r="Q1037" s="464"/>
      <c r="R1037" s="418">
        <v>0</v>
      </c>
      <c r="S1037" s="418">
        <v>0</v>
      </c>
      <c r="T1037" s="459"/>
      <c r="U1037" s="459"/>
      <c r="V1037" s="459"/>
      <c r="W1037" s="459"/>
      <c r="X1037" s="459"/>
      <c r="Y1037" s="460"/>
    </row>
    <row r="1038" spans="1:25">
      <c r="A1038" s="450">
        <v>61219000</v>
      </c>
      <c r="B1038" s="723">
        <v>3</v>
      </c>
      <c r="C1038" s="348" t="s">
        <v>1026</v>
      </c>
      <c r="D1038" s="348" t="s">
        <v>989</v>
      </c>
      <c r="E1038" s="409">
        <v>370</v>
      </c>
      <c r="F1038" s="353" t="s">
        <v>56</v>
      </c>
      <c r="G1038" s="414"/>
      <c r="H1038" s="371">
        <v>1738260</v>
      </c>
      <c r="I1038" s="372"/>
      <c r="J1038" s="463"/>
      <c r="K1038" s="324"/>
      <c r="L1038" s="324"/>
      <c r="M1038" s="324"/>
      <c r="N1038" s="380"/>
      <c r="O1038" s="464"/>
      <c r="P1038" s="464"/>
      <c r="Q1038" s="324"/>
      <c r="R1038" s="418">
        <v>0</v>
      </c>
      <c r="S1038" s="418">
        <v>0</v>
      </c>
      <c r="T1038" s="459"/>
      <c r="U1038" s="459"/>
      <c r="V1038" s="459"/>
      <c r="W1038" s="459"/>
      <c r="X1038" s="459"/>
      <c r="Y1038" s="460"/>
    </row>
    <row r="1039" spans="1:25">
      <c r="A1039" s="450">
        <v>61219000</v>
      </c>
      <c r="B1039" s="408">
        <v>3</v>
      </c>
      <c r="C1039" s="348" t="s">
        <v>1026</v>
      </c>
      <c r="D1039" s="348" t="s">
        <v>134</v>
      </c>
      <c r="E1039" s="409">
        <v>619</v>
      </c>
      <c r="F1039" s="353" t="s">
        <v>64</v>
      </c>
      <c r="G1039" s="671"/>
      <c r="H1039" s="371">
        <v>2036596</v>
      </c>
      <c r="I1039" s="372"/>
      <c r="J1039" s="463"/>
      <c r="K1039" s="324"/>
      <c r="L1039" s="324"/>
      <c r="M1039" s="324"/>
      <c r="N1039" s="380"/>
      <c r="O1039" s="464"/>
      <c r="P1039" s="464"/>
      <c r="Q1039" s="464"/>
      <c r="R1039" s="418">
        <v>0</v>
      </c>
      <c r="S1039" s="418">
        <v>0</v>
      </c>
      <c r="T1039" s="459"/>
      <c r="U1039" s="459"/>
      <c r="V1039" s="459"/>
      <c r="W1039" s="459"/>
      <c r="X1039" s="459"/>
      <c r="Y1039" s="460"/>
    </row>
    <row r="1040" spans="1:25">
      <c r="A1040" s="450">
        <v>61219000</v>
      </c>
      <c r="B1040" s="408">
        <v>3</v>
      </c>
      <c r="C1040" s="348" t="s">
        <v>1026</v>
      </c>
      <c r="D1040" s="348" t="s">
        <v>142</v>
      </c>
      <c r="E1040" s="409">
        <v>681</v>
      </c>
      <c r="F1040" s="353" t="s">
        <v>116</v>
      </c>
      <c r="G1040" s="671"/>
      <c r="H1040" s="371">
        <v>654451</v>
      </c>
      <c r="I1040" s="372"/>
      <c r="J1040" s="463"/>
      <c r="K1040" s="324"/>
      <c r="L1040" s="324"/>
      <c r="M1040" s="324"/>
      <c r="N1040" s="380"/>
      <c r="O1040" s="464"/>
      <c r="P1040" s="464"/>
      <c r="Q1040" s="464"/>
      <c r="R1040" s="418">
        <v>0</v>
      </c>
      <c r="S1040" s="418">
        <v>0</v>
      </c>
      <c r="T1040" s="459"/>
      <c r="U1040" s="459"/>
      <c r="V1040" s="459"/>
      <c r="W1040" s="459"/>
      <c r="X1040" s="459"/>
      <c r="Y1040" s="460"/>
    </row>
    <row r="1041" spans="1:25">
      <c r="A1041" s="450">
        <v>90690000</v>
      </c>
      <c r="B1041" s="408">
        <v>9</v>
      </c>
      <c r="C1041" s="348" t="s">
        <v>479</v>
      </c>
      <c r="D1041" s="348" t="s">
        <v>134</v>
      </c>
      <c r="E1041" s="409">
        <v>624</v>
      </c>
      <c r="F1041" s="353" t="s">
        <v>89</v>
      </c>
      <c r="G1041" s="671"/>
      <c r="H1041" s="371">
        <v>3368159</v>
      </c>
      <c r="I1041" s="372"/>
      <c r="J1041" s="463"/>
      <c r="K1041" s="324"/>
      <c r="L1041" s="324"/>
      <c r="M1041" s="324"/>
      <c r="N1041" s="380"/>
      <c r="O1041" s="464"/>
      <c r="P1041" s="464"/>
      <c r="Q1041" s="464"/>
      <c r="R1041" s="418">
        <v>0</v>
      </c>
      <c r="S1041" s="418">
        <v>0</v>
      </c>
      <c r="T1041" s="459"/>
      <c r="U1041" s="459"/>
      <c r="V1041" s="459"/>
      <c r="W1041" s="459"/>
      <c r="X1041" s="459"/>
      <c r="Y1041" s="460"/>
    </row>
    <row r="1042" spans="1:25">
      <c r="A1042" s="450">
        <v>91550000</v>
      </c>
      <c r="B1042" s="408">
        <v>5</v>
      </c>
      <c r="C1042" s="348" t="s">
        <v>508</v>
      </c>
      <c r="D1042" s="348" t="s">
        <v>134</v>
      </c>
      <c r="E1042" s="409">
        <v>644</v>
      </c>
      <c r="F1042" s="353" t="s">
        <v>46</v>
      </c>
      <c r="G1042" s="671"/>
      <c r="H1042" s="371">
        <v>718190</v>
      </c>
      <c r="I1042" s="372"/>
      <c r="J1042" s="463"/>
      <c r="K1042" s="324"/>
      <c r="L1042" s="324"/>
      <c r="M1042" s="324"/>
      <c r="N1042" s="380"/>
      <c r="O1042" s="464"/>
      <c r="P1042" s="464"/>
      <c r="Q1042" s="464"/>
      <c r="R1042" s="418">
        <v>0</v>
      </c>
      <c r="S1042" s="418">
        <v>0</v>
      </c>
      <c r="T1042" s="459"/>
      <c r="U1042" s="459"/>
      <c r="V1042" s="459"/>
      <c r="W1042" s="459"/>
      <c r="X1042" s="459"/>
      <c r="Y1042" s="460"/>
    </row>
    <row r="1043" spans="1:25">
      <c r="A1043" s="450">
        <v>96579330</v>
      </c>
      <c r="B1043" s="723">
        <v>5</v>
      </c>
      <c r="C1043" s="348" t="s">
        <v>1038</v>
      </c>
      <c r="D1043" s="348" t="s">
        <v>134</v>
      </c>
      <c r="E1043" s="409">
        <v>478</v>
      </c>
      <c r="F1043" s="353" t="s">
        <v>63</v>
      </c>
      <c r="G1043" s="414"/>
      <c r="H1043" s="371">
        <v>2147019</v>
      </c>
      <c r="I1043" s="372"/>
      <c r="J1043" s="463"/>
      <c r="K1043" s="324"/>
      <c r="L1043" s="324"/>
      <c r="M1043" s="324"/>
      <c r="N1043" s="380"/>
      <c r="O1043" s="324"/>
      <c r="P1043" s="324"/>
      <c r="Q1043" s="464"/>
      <c r="R1043" s="418">
        <v>0</v>
      </c>
      <c r="S1043" s="418">
        <v>0</v>
      </c>
      <c r="T1043" s="459"/>
      <c r="U1043" s="459"/>
      <c r="V1043" s="459"/>
      <c r="W1043" s="459"/>
      <c r="X1043" s="459"/>
      <c r="Y1043" s="460"/>
    </row>
    <row r="1044" spans="1:25">
      <c r="A1044" s="450">
        <v>89900400</v>
      </c>
      <c r="B1044" s="723">
        <v>0</v>
      </c>
      <c r="C1044" s="348" t="s">
        <v>901</v>
      </c>
      <c r="D1044" s="348" t="s">
        <v>134</v>
      </c>
      <c r="E1044" s="351">
        <v>293</v>
      </c>
      <c r="F1044" s="353" t="s">
        <v>48</v>
      </c>
      <c r="G1044" s="414">
        <v>937988</v>
      </c>
      <c r="H1044" s="371">
        <v>1319255</v>
      </c>
      <c r="I1044" s="372"/>
      <c r="J1044" s="463"/>
      <c r="K1044" s="324"/>
      <c r="L1044" s="324"/>
      <c r="M1044" s="324"/>
      <c r="N1044" s="380"/>
      <c r="O1044" s="464"/>
      <c r="P1044" s="464"/>
      <c r="Q1044" s="324"/>
      <c r="R1044" s="418">
        <v>0</v>
      </c>
      <c r="S1044" s="418">
        <v>0</v>
      </c>
      <c r="T1044" s="459"/>
      <c r="U1044" s="459"/>
      <c r="V1044" s="459"/>
      <c r="W1044" s="459"/>
      <c r="X1044" s="459"/>
      <c r="Y1044" s="460"/>
    </row>
    <row r="1045" spans="1:25">
      <c r="A1045" s="450">
        <v>93767000</v>
      </c>
      <c r="B1045" s="723">
        <v>1</v>
      </c>
      <c r="C1045" s="348" t="s">
        <v>1039</v>
      </c>
      <c r="D1045" s="348" t="s">
        <v>134</v>
      </c>
      <c r="E1045" s="409">
        <v>531</v>
      </c>
      <c r="F1045" s="353" t="s">
        <v>56</v>
      </c>
      <c r="G1045" s="414">
        <v>4118589</v>
      </c>
      <c r="H1045" s="371">
        <v>620194</v>
      </c>
      <c r="I1045" s="372"/>
      <c r="J1045" s="463"/>
      <c r="K1045" s="324"/>
      <c r="L1045" s="324"/>
      <c r="M1045" s="324"/>
      <c r="N1045" s="380"/>
      <c r="O1045" s="464"/>
      <c r="P1045" s="464"/>
      <c r="Q1045" s="464"/>
      <c r="R1045" s="418">
        <v>0</v>
      </c>
      <c r="S1045" s="418">
        <v>0</v>
      </c>
      <c r="T1045" s="459"/>
      <c r="U1045" s="459"/>
      <c r="V1045" s="459"/>
      <c r="W1045" s="459"/>
      <c r="X1045" s="459"/>
      <c r="Y1045" s="460"/>
    </row>
    <row r="1046" spans="1:25">
      <c r="A1046" s="450">
        <v>93767000</v>
      </c>
      <c r="B1046" s="723">
        <v>1</v>
      </c>
      <c r="C1046" s="348" t="s">
        <v>1039</v>
      </c>
      <c r="D1046" s="348" t="s">
        <v>134</v>
      </c>
      <c r="E1046" s="409">
        <v>532</v>
      </c>
      <c r="F1046" s="353" t="s">
        <v>51</v>
      </c>
      <c r="G1046" s="414"/>
      <c r="H1046" s="371">
        <v>1107846</v>
      </c>
      <c r="I1046" s="372"/>
      <c r="J1046" s="463"/>
      <c r="K1046" s="324"/>
      <c r="L1046" s="324"/>
      <c r="M1046" s="324"/>
      <c r="N1046" s="380"/>
      <c r="O1046" s="464"/>
      <c r="P1046" s="464"/>
      <c r="Q1046" s="464"/>
      <c r="R1046" s="418">
        <v>0</v>
      </c>
      <c r="S1046" s="418">
        <v>0</v>
      </c>
      <c r="T1046" s="459"/>
      <c r="U1046" s="459"/>
      <c r="V1046" s="459"/>
      <c r="W1046" s="459"/>
      <c r="X1046" s="459"/>
      <c r="Y1046" s="460"/>
    </row>
    <row r="1047" spans="1:25">
      <c r="A1047" s="450">
        <v>96678790</v>
      </c>
      <c r="B1047" s="408">
        <v>2</v>
      </c>
      <c r="C1047" s="348" t="s">
        <v>560</v>
      </c>
      <c r="D1047" s="348" t="s">
        <v>152</v>
      </c>
      <c r="E1047" s="409">
        <v>498</v>
      </c>
      <c r="F1047" s="353" t="s">
        <v>318</v>
      </c>
      <c r="G1047" s="414"/>
      <c r="H1047" s="371">
        <v>353740</v>
      </c>
      <c r="I1047" s="372"/>
      <c r="J1047" s="463"/>
      <c r="K1047" s="324"/>
      <c r="L1047" s="324"/>
      <c r="M1047" s="324"/>
      <c r="N1047" s="380"/>
      <c r="O1047" s="464"/>
      <c r="P1047" s="464"/>
      <c r="Q1047" s="464"/>
      <c r="R1047" s="418">
        <v>0</v>
      </c>
      <c r="S1047" s="418">
        <v>0</v>
      </c>
      <c r="T1047" s="459"/>
      <c r="U1047" s="459"/>
      <c r="V1047" s="459"/>
      <c r="W1047" s="459"/>
      <c r="X1047" s="459"/>
      <c r="Y1047" s="460"/>
    </row>
    <row r="1048" spans="1:25">
      <c r="A1048" s="450">
        <v>96678790</v>
      </c>
      <c r="B1048" s="723">
        <v>2</v>
      </c>
      <c r="C1048" s="348" t="s">
        <v>560</v>
      </c>
      <c r="D1048" s="348" t="s">
        <v>134</v>
      </c>
      <c r="E1048" s="409">
        <v>513</v>
      </c>
      <c r="F1048" s="353" t="s">
        <v>64</v>
      </c>
      <c r="G1048" s="414">
        <v>5000000</v>
      </c>
      <c r="H1048" s="371">
        <v>172040</v>
      </c>
      <c r="I1048" s="372"/>
      <c r="J1048" s="463"/>
      <c r="K1048" s="324"/>
      <c r="L1048" s="324"/>
      <c r="M1048" s="324"/>
      <c r="N1048" s="380"/>
      <c r="O1048" s="464"/>
      <c r="P1048" s="464"/>
      <c r="Q1048" s="464"/>
      <c r="R1048" s="418">
        <v>0</v>
      </c>
      <c r="S1048" s="418">
        <v>0</v>
      </c>
      <c r="T1048" s="459"/>
      <c r="U1048" s="459"/>
      <c r="V1048" s="459"/>
      <c r="W1048" s="459"/>
      <c r="X1048" s="459"/>
      <c r="Y1048" s="460"/>
    </row>
    <row r="1049" spans="1:25">
      <c r="A1049" s="450">
        <v>96678790</v>
      </c>
      <c r="B1049" s="408">
        <v>2</v>
      </c>
      <c r="C1049" s="348" t="s">
        <v>560</v>
      </c>
      <c r="D1049" s="348" t="s">
        <v>333</v>
      </c>
      <c r="E1049" s="409">
        <v>535</v>
      </c>
      <c r="F1049" s="353" t="s">
        <v>228</v>
      </c>
      <c r="G1049" s="414">
        <v>29745365</v>
      </c>
      <c r="H1049" s="371">
        <v>325414</v>
      </c>
      <c r="I1049" s="372"/>
      <c r="J1049" s="463"/>
      <c r="K1049" s="324"/>
      <c r="L1049" s="324"/>
      <c r="M1049" s="324"/>
      <c r="N1049" s="380"/>
      <c r="O1049" s="324"/>
      <c r="P1049" s="324"/>
      <c r="Q1049" s="324"/>
      <c r="R1049" s="418">
        <v>0</v>
      </c>
      <c r="S1049" s="418">
        <v>0</v>
      </c>
      <c r="T1049" s="459"/>
      <c r="U1049" s="459"/>
      <c r="V1049" s="459"/>
      <c r="W1049" s="459"/>
      <c r="X1049" s="459"/>
      <c r="Y1049" s="460"/>
    </row>
    <row r="1050" spans="1:25">
      <c r="A1050" s="450">
        <v>96802690</v>
      </c>
      <c r="B1050" s="723">
        <v>9</v>
      </c>
      <c r="C1050" s="348" t="s">
        <v>937</v>
      </c>
      <c r="D1050" s="348" t="s">
        <v>152</v>
      </c>
      <c r="E1050" s="409">
        <v>356</v>
      </c>
      <c r="F1050" s="353" t="s">
        <v>59</v>
      </c>
      <c r="G1050" s="414"/>
      <c r="H1050" s="371">
        <v>738532</v>
      </c>
      <c r="I1050" s="372"/>
      <c r="J1050" s="463"/>
      <c r="K1050" s="324"/>
      <c r="L1050" s="324"/>
      <c r="M1050" s="324"/>
      <c r="N1050" s="380"/>
      <c r="O1050" s="464"/>
      <c r="P1050" s="464"/>
      <c r="Q1050" s="464"/>
      <c r="R1050" s="418">
        <v>0</v>
      </c>
      <c r="S1050" s="418">
        <v>0</v>
      </c>
      <c r="T1050" s="459"/>
      <c r="U1050" s="459"/>
      <c r="V1050" s="459"/>
      <c r="W1050" s="459"/>
      <c r="X1050" s="459"/>
      <c r="Y1050" s="460"/>
    </row>
    <row r="1051" spans="1:25">
      <c r="A1051" s="450">
        <v>76017019</v>
      </c>
      <c r="B1051" s="408">
        <v>4</v>
      </c>
      <c r="C1051" s="348" t="s">
        <v>428</v>
      </c>
      <c r="D1051" s="348" t="s">
        <v>134</v>
      </c>
      <c r="E1051" s="409">
        <v>583</v>
      </c>
      <c r="F1051" s="353" t="s">
        <v>46</v>
      </c>
      <c r="G1051" s="414"/>
      <c r="H1051" s="371">
        <v>681352</v>
      </c>
      <c r="I1051" s="372"/>
      <c r="J1051" s="463"/>
      <c r="K1051" s="324"/>
      <c r="L1051" s="324"/>
      <c r="M1051" s="324"/>
      <c r="N1051" s="380"/>
      <c r="O1051" s="464"/>
      <c r="P1051" s="464"/>
      <c r="Q1051" s="464"/>
      <c r="R1051" s="418">
        <v>0</v>
      </c>
      <c r="S1051" s="418">
        <v>0</v>
      </c>
      <c r="T1051" s="459"/>
      <c r="U1051" s="459"/>
      <c r="V1051" s="459"/>
      <c r="W1051" s="459"/>
      <c r="X1051" s="459"/>
      <c r="Y1051" s="460"/>
    </row>
    <row r="1052" spans="1:25">
      <c r="A1052" s="450">
        <v>76017019</v>
      </c>
      <c r="B1052" s="408">
        <v>4</v>
      </c>
      <c r="C1052" s="348" t="s">
        <v>428</v>
      </c>
      <c r="D1052" s="348" t="s">
        <v>134</v>
      </c>
      <c r="E1052" s="409">
        <v>584</v>
      </c>
      <c r="F1052" s="353" t="s">
        <v>89</v>
      </c>
      <c r="G1052" s="414"/>
      <c r="H1052" s="371">
        <v>1527447</v>
      </c>
      <c r="I1052" s="372"/>
      <c r="J1052" s="463"/>
      <c r="K1052" s="324"/>
      <c r="L1052" s="324"/>
      <c r="M1052" s="324"/>
      <c r="N1052" s="380"/>
      <c r="O1052" s="464"/>
      <c r="P1052" s="464"/>
      <c r="Q1052" s="464"/>
      <c r="R1052" s="418">
        <v>0</v>
      </c>
      <c r="S1052" s="418">
        <v>0</v>
      </c>
      <c r="T1052" s="459"/>
      <c r="U1052" s="459"/>
      <c r="V1052" s="459"/>
      <c r="W1052" s="459"/>
      <c r="X1052" s="459"/>
      <c r="Y1052" s="460"/>
    </row>
    <row r="1053" spans="1:25">
      <c r="A1053" s="450">
        <v>76017019</v>
      </c>
      <c r="B1053" s="408">
        <v>4</v>
      </c>
      <c r="C1053" s="348" t="s">
        <v>428</v>
      </c>
      <c r="D1053" s="348" t="s">
        <v>134</v>
      </c>
      <c r="E1053" s="409">
        <v>669</v>
      </c>
      <c r="F1053" s="353" t="s">
        <v>53</v>
      </c>
      <c r="G1053" s="671"/>
      <c r="H1053" s="371">
        <v>340676</v>
      </c>
      <c r="I1053" s="372"/>
      <c r="J1053" s="463"/>
      <c r="K1053" s="324"/>
      <c r="L1053" s="324"/>
      <c r="M1053" s="324"/>
      <c r="N1053" s="380"/>
      <c r="O1053" s="464"/>
      <c r="P1053" s="464"/>
      <c r="Q1053" s="464"/>
      <c r="R1053" s="418">
        <v>0</v>
      </c>
      <c r="S1053" s="418">
        <v>0</v>
      </c>
      <c r="T1053" s="459"/>
      <c r="U1053" s="459"/>
      <c r="V1053" s="459"/>
      <c r="W1053" s="459"/>
      <c r="X1053" s="459"/>
      <c r="Y1053" s="385"/>
    </row>
    <row r="1054" spans="1:25">
      <c r="A1054" s="450">
        <v>76017019</v>
      </c>
      <c r="B1054" s="408">
        <v>4</v>
      </c>
      <c r="C1054" s="348" t="s">
        <v>428</v>
      </c>
      <c r="D1054" s="348" t="s">
        <v>142</v>
      </c>
      <c r="E1054" s="409">
        <v>669</v>
      </c>
      <c r="F1054" s="353" t="s">
        <v>60</v>
      </c>
      <c r="G1054" s="671"/>
      <c r="H1054" s="371">
        <v>396963</v>
      </c>
      <c r="I1054" s="372"/>
      <c r="J1054" s="463"/>
      <c r="K1054" s="324"/>
      <c r="L1054" s="324"/>
      <c r="M1054" s="324"/>
      <c r="N1054" s="380"/>
      <c r="O1054" s="324"/>
      <c r="P1054" s="324"/>
      <c r="Q1054" s="324"/>
      <c r="R1054" s="418">
        <v>0</v>
      </c>
      <c r="S1054" s="418">
        <v>0</v>
      </c>
      <c r="T1054" s="459"/>
      <c r="U1054" s="459"/>
      <c r="V1054" s="459"/>
      <c r="W1054" s="459"/>
      <c r="X1054" s="459"/>
      <c r="Y1054" s="460"/>
    </row>
    <row r="1055" spans="1:25">
      <c r="A1055" s="450">
        <v>76017019</v>
      </c>
      <c r="B1055" s="408">
        <v>4</v>
      </c>
      <c r="C1055" s="348" t="s">
        <v>428</v>
      </c>
      <c r="D1055" s="348" t="s">
        <v>134</v>
      </c>
      <c r="E1055" s="409">
        <v>670</v>
      </c>
      <c r="F1055" s="353" t="s">
        <v>59</v>
      </c>
      <c r="G1055" s="671"/>
      <c r="H1055" s="371">
        <v>992408</v>
      </c>
      <c r="I1055" s="372"/>
      <c r="J1055" s="463"/>
      <c r="K1055" s="324"/>
      <c r="L1055" s="324"/>
      <c r="M1055" s="324"/>
      <c r="N1055" s="380"/>
      <c r="O1055" s="464"/>
      <c r="P1055" s="464"/>
      <c r="Q1055" s="464"/>
      <c r="R1055" s="418">
        <v>0</v>
      </c>
      <c r="S1055" s="418">
        <v>0</v>
      </c>
      <c r="T1055" s="459"/>
      <c r="U1055" s="459"/>
      <c r="V1055" s="459"/>
      <c r="W1055" s="459"/>
      <c r="X1055" s="459"/>
      <c r="Y1055" s="460"/>
    </row>
    <row r="1056" spans="1:25">
      <c r="A1056" s="450">
        <v>76017019</v>
      </c>
      <c r="B1056" s="408">
        <v>4</v>
      </c>
      <c r="C1056" s="348" t="s">
        <v>428</v>
      </c>
      <c r="D1056" s="348" t="s">
        <v>142</v>
      </c>
      <c r="E1056" s="409">
        <v>670</v>
      </c>
      <c r="F1056" s="353" t="s">
        <v>75</v>
      </c>
      <c r="G1056" s="671"/>
      <c r="H1056" s="371">
        <v>1325705</v>
      </c>
      <c r="I1056" s="372"/>
      <c r="J1056" s="463"/>
      <c r="K1056" s="324"/>
      <c r="L1056" s="324"/>
      <c r="M1056" s="324"/>
      <c r="N1056" s="380"/>
      <c r="O1056" s="464"/>
      <c r="P1056" s="464"/>
      <c r="Q1056" s="464"/>
      <c r="R1056" s="418">
        <v>0</v>
      </c>
      <c r="S1056" s="418">
        <v>0</v>
      </c>
      <c r="T1056" s="459"/>
      <c r="U1056" s="459"/>
      <c r="V1056" s="459"/>
      <c r="W1056" s="459"/>
      <c r="X1056" s="459"/>
      <c r="Y1056" s="460"/>
    </row>
    <row r="1057" spans="1:25">
      <c r="A1057" s="450">
        <v>96885880</v>
      </c>
      <c r="B1057" s="723">
        <v>7</v>
      </c>
      <c r="C1057" s="348" t="s">
        <v>505</v>
      </c>
      <c r="D1057" s="348" t="s">
        <v>134</v>
      </c>
      <c r="E1057" s="409">
        <v>533</v>
      </c>
      <c r="F1057" s="353" t="s">
        <v>46</v>
      </c>
      <c r="G1057" s="414"/>
      <c r="H1057" s="371">
        <v>861380</v>
      </c>
      <c r="I1057" s="372"/>
      <c r="J1057" s="463"/>
      <c r="K1057" s="324"/>
      <c r="L1057" s="324"/>
      <c r="M1057" s="324"/>
      <c r="N1057" s="380"/>
      <c r="O1057" s="464"/>
      <c r="P1057" s="464"/>
      <c r="Q1057" s="464"/>
      <c r="R1057" s="418">
        <v>0</v>
      </c>
      <c r="S1057" s="418">
        <v>0</v>
      </c>
      <c r="T1057" s="459"/>
      <c r="U1057" s="459"/>
      <c r="V1057" s="459"/>
      <c r="W1057" s="459"/>
      <c r="X1057" s="459"/>
      <c r="Y1057" s="460"/>
    </row>
    <row r="1058" spans="1:25">
      <c r="A1058" s="450">
        <v>96885880</v>
      </c>
      <c r="B1058" s="723">
        <v>7</v>
      </c>
      <c r="C1058" s="348" t="s">
        <v>505</v>
      </c>
      <c r="D1058" s="348" t="s">
        <v>134</v>
      </c>
      <c r="E1058" s="409">
        <v>534</v>
      </c>
      <c r="F1058" s="353" t="s">
        <v>87</v>
      </c>
      <c r="G1058" s="414">
        <v>602133</v>
      </c>
      <c r="H1058" s="371">
        <v>482351</v>
      </c>
      <c r="I1058" s="372"/>
      <c r="J1058" s="463"/>
      <c r="K1058" s="324"/>
      <c r="L1058" s="324"/>
      <c r="M1058" s="324"/>
      <c r="N1058" s="380"/>
      <c r="O1058" s="464"/>
      <c r="P1058" s="464"/>
      <c r="Q1058" s="464"/>
      <c r="R1058" s="418">
        <v>0</v>
      </c>
      <c r="S1058" s="418">
        <v>0</v>
      </c>
      <c r="T1058" s="459"/>
      <c r="U1058" s="459"/>
      <c r="V1058" s="459"/>
      <c r="W1058" s="459"/>
      <c r="X1058" s="459"/>
      <c r="Y1058" s="460"/>
    </row>
    <row r="1059" spans="1:25">
      <c r="A1059" s="450">
        <v>76012676</v>
      </c>
      <c r="B1059" s="408">
        <v>4</v>
      </c>
      <c r="C1059" s="348" t="s">
        <v>1061</v>
      </c>
      <c r="D1059" s="348" t="s">
        <v>134</v>
      </c>
      <c r="E1059" s="409">
        <v>649</v>
      </c>
      <c r="F1059" s="353" t="s">
        <v>46</v>
      </c>
      <c r="G1059" s="671"/>
      <c r="H1059" s="371">
        <v>928700</v>
      </c>
      <c r="I1059" s="372"/>
      <c r="J1059" s="324"/>
      <c r="K1059" s="324"/>
      <c r="L1059" s="324"/>
      <c r="M1059" s="324"/>
      <c r="N1059" s="324"/>
      <c r="O1059" s="324"/>
      <c r="P1059" s="324"/>
      <c r="Q1059" s="324"/>
      <c r="R1059" s="418">
        <v>0</v>
      </c>
      <c r="S1059" s="418">
        <v>0</v>
      </c>
      <c r="T1059" s="459"/>
      <c r="U1059" s="459"/>
      <c r="V1059" s="459"/>
      <c r="W1059" s="459"/>
      <c r="X1059" s="459"/>
      <c r="Y1059" s="460"/>
    </row>
    <row r="1060" spans="1:25">
      <c r="A1060" s="450">
        <v>76012676</v>
      </c>
      <c r="B1060" s="408">
        <v>4</v>
      </c>
      <c r="C1060" s="348" t="s">
        <v>1061</v>
      </c>
      <c r="D1060" s="348" t="s">
        <v>134</v>
      </c>
      <c r="E1060" s="409">
        <v>650</v>
      </c>
      <c r="F1060" s="353" t="s">
        <v>63</v>
      </c>
      <c r="G1060" s="671"/>
      <c r="H1060" s="371">
        <v>531531</v>
      </c>
      <c r="I1060" s="372"/>
      <c r="J1060" s="463"/>
      <c r="K1060" s="324"/>
      <c r="L1060" s="324"/>
      <c r="M1060" s="324"/>
      <c r="N1060" s="380"/>
      <c r="O1060" s="464"/>
      <c r="P1060" s="464"/>
      <c r="Q1060" s="464"/>
      <c r="R1060" s="418">
        <v>0</v>
      </c>
      <c r="S1060" s="418">
        <v>0</v>
      </c>
      <c r="T1060" s="459"/>
      <c r="U1060" s="459"/>
      <c r="V1060" s="459"/>
      <c r="W1060" s="459"/>
      <c r="X1060" s="459"/>
      <c r="Y1060" s="460"/>
    </row>
    <row r="1061" spans="1:25">
      <c r="A1061" s="450">
        <v>76012676</v>
      </c>
      <c r="B1061" s="408">
        <v>4</v>
      </c>
      <c r="C1061" s="348" t="s">
        <v>1061</v>
      </c>
      <c r="D1061" s="348" t="s">
        <v>142</v>
      </c>
      <c r="E1061" s="409">
        <v>667</v>
      </c>
      <c r="F1061" s="353" t="s">
        <v>89</v>
      </c>
      <c r="G1061" s="671"/>
      <c r="H1061" s="371">
        <v>1174737</v>
      </c>
      <c r="I1061" s="372"/>
      <c r="J1061" s="463"/>
      <c r="K1061" s="324"/>
      <c r="L1061" s="324"/>
      <c r="M1061" s="324"/>
      <c r="N1061" s="380"/>
      <c r="O1061" s="464"/>
      <c r="P1061" s="464"/>
      <c r="Q1061" s="464"/>
      <c r="R1061" s="418">
        <v>0</v>
      </c>
      <c r="S1061" s="418">
        <v>0</v>
      </c>
      <c r="T1061" s="459"/>
      <c r="U1061" s="459"/>
      <c r="V1061" s="459"/>
      <c r="W1061" s="459"/>
      <c r="X1061" s="459"/>
      <c r="Y1061" s="460"/>
    </row>
    <row r="1062" spans="1:25">
      <c r="A1062" s="450">
        <v>96667560</v>
      </c>
      <c r="B1062" s="408">
        <v>8</v>
      </c>
      <c r="C1062" s="348" t="s">
        <v>1078</v>
      </c>
      <c r="D1062" s="348" t="s">
        <v>142</v>
      </c>
      <c r="E1062" s="409">
        <v>548</v>
      </c>
      <c r="F1062" s="353" t="s">
        <v>51</v>
      </c>
      <c r="G1062" s="414"/>
      <c r="H1062" s="371">
        <v>155100</v>
      </c>
      <c r="I1062" s="372"/>
      <c r="J1062" s="463"/>
      <c r="K1062" s="324"/>
      <c r="L1062" s="324"/>
      <c r="M1062" s="324"/>
      <c r="N1062" s="380"/>
      <c r="O1062" s="464"/>
      <c r="P1062" s="464"/>
      <c r="Q1062" s="464"/>
      <c r="R1062" s="418">
        <v>0</v>
      </c>
      <c r="S1062" s="418">
        <v>0</v>
      </c>
      <c r="T1062" s="459"/>
      <c r="U1062" s="459"/>
      <c r="V1062" s="459"/>
      <c r="W1062" s="459"/>
      <c r="X1062" s="459"/>
      <c r="Y1062" s="460"/>
    </row>
    <row r="1063" spans="1:25">
      <c r="A1063" s="450">
        <v>87845500</v>
      </c>
      <c r="B1063" s="408">
        <v>2</v>
      </c>
      <c r="C1063" s="348" t="s">
        <v>439</v>
      </c>
      <c r="D1063" s="348" t="s">
        <v>134</v>
      </c>
      <c r="E1063" s="409">
        <v>590</v>
      </c>
      <c r="F1063" s="353" t="s">
        <v>89</v>
      </c>
      <c r="G1063" s="414"/>
      <c r="H1063" s="371">
        <v>2047254</v>
      </c>
      <c r="I1063" s="372"/>
      <c r="J1063" s="463"/>
      <c r="K1063" s="324"/>
      <c r="L1063" s="324"/>
      <c r="M1063" s="324"/>
      <c r="N1063" s="380"/>
      <c r="O1063" s="464"/>
      <c r="P1063" s="464"/>
      <c r="Q1063" s="464"/>
      <c r="R1063" s="418">
        <v>0</v>
      </c>
      <c r="S1063" s="418">
        <v>0</v>
      </c>
      <c r="T1063" s="459"/>
      <c r="U1063" s="459"/>
      <c r="V1063" s="459"/>
      <c r="W1063" s="459"/>
      <c r="X1063" s="459"/>
      <c r="Y1063" s="460"/>
    </row>
    <row r="1064" spans="1:25">
      <c r="A1064" s="450">
        <v>87845500</v>
      </c>
      <c r="B1064" s="408">
        <v>2</v>
      </c>
      <c r="C1064" s="348" t="s">
        <v>439</v>
      </c>
      <c r="D1064" s="348" t="s">
        <v>134</v>
      </c>
      <c r="E1064" s="409">
        <v>590</v>
      </c>
      <c r="F1064" s="353" t="s">
        <v>63</v>
      </c>
      <c r="G1064" s="414"/>
      <c r="H1064" s="371">
        <v>816442</v>
      </c>
      <c r="I1064" s="372"/>
      <c r="J1064" s="463"/>
      <c r="K1064" s="324"/>
      <c r="L1064" s="324"/>
      <c r="M1064" s="324"/>
      <c r="N1064" s="380"/>
      <c r="O1064" s="324"/>
      <c r="P1064" s="324"/>
      <c r="Q1064" s="324"/>
      <c r="R1064" s="418">
        <v>0</v>
      </c>
      <c r="S1064" s="418">
        <v>0</v>
      </c>
      <c r="T1064" s="459"/>
      <c r="U1064" s="459"/>
      <c r="V1064" s="459"/>
      <c r="W1064" s="459"/>
      <c r="X1064" s="459"/>
      <c r="Y1064" s="460"/>
    </row>
    <row r="1065" spans="1:25">
      <c r="A1065" s="450">
        <v>96719210</v>
      </c>
      <c r="B1065" s="408">
        <v>4</v>
      </c>
      <c r="C1065" s="348" t="s">
        <v>458</v>
      </c>
      <c r="D1065" s="348" t="s">
        <v>134</v>
      </c>
      <c r="E1065" s="409">
        <v>465</v>
      </c>
      <c r="F1065" s="353" t="s">
        <v>63</v>
      </c>
      <c r="G1065" s="414"/>
      <c r="H1065" s="371">
        <v>1018298</v>
      </c>
      <c r="I1065" s="372"/>
      <c r="J1065" s="463"/>
      <c r="K1065" s="324"/>
      <c r="L1065" s="324"/>
      <c r="M1065" s="324"/>
      <c r="N1065" s="380"/>
      <c r="O1065" s="464"/>
      <c r="P1065" s="464"/>
      <c r="Q1065" s="464"/>
      <c r="R1065" s="418">
        <v>0</v>
      </c>
      <c r="S1065" s="418">
        <v>0</v>
      </c>
      <c r="T1065" s="459"/>
      <c r="U1065" s="459"/>
      <c r="V1065" s="459"/>
      <c r="W1065" s="459"/>
      <c r="X1065" s="459"/>
      <c r="Y1065" s="460"/>
    </row>
    <row r="1066" spans="1:25">
      <c r="A1066" s="450">
        <v>84356800</v>
      </c>
      <c r="B1066" s="408">
        <v>9</v>
      </c>
      <c r="C1066" s="373" t="s">
        <v>1087</v>
      </c>
      <c r="D1066" s="348" t="s">
        <v>134</v>
      </c>
      <c r="E1066" s="409">
        <v>546</v>
      </c>
      <c r="F1066" s="353" t="s">
        <v>63</v>
      </c>
      <c r="G1066" s="414">
        <v>5084682</v>
      </c>
      <c r="H1066" s="371">
        <v>589214</v>
      </c>
      <c r="I1066" s="372"/>
      <c r="J1066" s="463"/>
      <c r="K1066" s="324"/>
      <c r="L1066" s="324"/>
      <c r="M1066" s="324"/>
      <c r="N1066" s="380"/>
      <c r="O1066" s="464"/>
      <c r="P1066" s="464"/>
      <c r="Q1066" s="464"/>
      <c r="R1066" s="418">
        <v>0</v>
      </c>
      <c r="S1066" s="418">
        <v>0</v>
      </c>
      <c r="T1066" s="459"/>
      <c r="U1066" s="459"/>
      <c r="V1066" s="459"/>
      <c r="W1066" s="459"/>
      <c r="X1066" s="459"/>
      <c r="Y1066" s="460"/>
    </row>
    <row r="1067" spans="1:25">
      <c r="A1067" s="432"/>
      <c r="B1067" s="433"/>
      <c r="C1067" s="434" t="s">
        <v>581</v>
      </c>
      <c r="D1067" s="364"/>
      <c r="E1067" s="364"/>
      <c r="F1067" s="363"/>
      <c r="G1067" s="434">
        <f>SUM(G1017:G1066)</f>
        <v>122718558</v>
      </c>
      <c r="H1067" s="364">
        <f>SUM(H1017:H1066)</f>
        <v>52680141</v>
      </c>
      <c r="I1067" s="366">
        <v>0</v>
      </c>
      <c r="J1067" s="463"/>
      <c r="K1067" s="324"/>
      <c r="L1067" s="324"/>
      <c r="M1067" s="324"/>
      <c r="N1067" s="380"/>
      <c r="O1067" s="464"/>
      <c r="P1067" s="464"/>
      <c r="Q1067" s="464"/>
      <c r="R1067" s="418">
        <v>0</v>
      </c>
      <c r="S1067" s="418">
        <v>0</v>
      </c>
      <c r="T1067" s="459"/>
      <c r="U1067" s="459"/>
      <c r="V1067" s="459"/>
      <c r="W1067" s="459"/>
      <c r="X1067" s="459"/>
      <c r="Y1067" s="460"/>
    </row>
    <row r="1068" spans="1:25">
      <c r="A1068" s="324"/>
      <c r="B1068" s="461"/>
      <c r="C1068" s="318"/>
      <c r="D1068" s="318"/>
      <c r="E1068" s="318"/>
      <c r="F1068" s="326"/>
      <c r="G1068" s="318"/>
      <c r="H1068" s="380"/>
      <c r="I1068" s="318"/>
      <c r="J1068" s="463"/>
      <c r="K1068" s="324"/>
      <c r="L1068" s="324"/>
      <c r="M1068" s="324"/>
      <c r="N1068" s="380"/>
      <c r="O1068" s="464"/>
      <c r="P1068" s="464"/>
      <c r="Q1068" s="464"/>
      <c r="R1068" s="418">
        <v>0</v>
      </c>
      <c r="S1068" s="418">
        <v>0</v>
      </c>
      <c r="T1068" s="459"/>
      <c r="U1068" s="459"/>
      <c r="V1068" s="459"/>
      <c r="W1068" s="459"/>
      <c r="X1068" s="459"/>
      <c r="Y1068" s="460"/>
    </row>
    <row r="1069" spans="1:25">
      <c r="A1069" s="324"/>
      <c r="B1069" s="461"/>
      <c r="C1069" s="318"/>
      <c r="D1069" s="318"/>
      <c r="E1069" s="318"/>
      <c r="F1069" s="459"/>
      <c r="G1069" s="324"/>
      <c r="H1069" s="462"/>
      <c r="I1069" s="324"/>
      <c r="J1069" s="463"/>
      <c r="K1069" s="324"/>
      <c r="L1069" s="324"/>
      <c r="M1069" s="324"/>
      <c r="N1069" s="324"/>
      <c r="O1069" s="324"/>
      <c r="P1069" s="324"/>
      <c r="Q1069" s="464"/>
      <c r="R1069" s="418">
        <v>0</v>
      </c>
      <c r="S1069" s="418">
        <v>0</v>
      </c>
      <c r="T1069" s="459"/>
      <c r="U1069" s="459"/>
      <c r="V1069" s="459"/>
      <c r="W1069" s="459"/>
      <c r="X1069" s="459"/>
      <c r="Y1069" s="460"/>
    </row>
    <row r="1070" spans="1:25">
      <c r="A1070" s="324"/>
      <c r="B1070" s="461"/>
      <c r="C1070" s="324"/>
      <c r="D1070" s="324"/>
      <c r="E1070" s="324"/>
      <c r="F1070" s="326"/>
      <c r="G1070" s="318"/>
      <c r="H1070" s="380"/>
      <c r="I1070" s="318"/>
      <c r="J1070" s="463"/>
      <c r="K1070" s="324"/>
      <c r="L1070" s="324"/>
      <c r="M1070" s="324"/>
      <c r="N1070" s="380"/>
      <c r="O1070" s="464"/>
      <c r="P1070" s="464"/>
      <c r="Q1070" s="324"/>
      <c r="R1070" s="418">
        <v>0</v>
      </c>
      <c r="S1070" s="418">
        <v>0</v>
      </c>
      <c r="T1070" s="459"/>
      <c r="U1070" s="459"/>
      <c r="V1070" s="459"/>
      <c r="W1070" s="459"/>
      <c r="X1070" s="459"/>
      <c r="Y1070" s="460"/>
    </row>
    <row r="1071" spans="1:25">
      <c r="A1071" s="324"/>
      <c r="B1071" s="461"/>
      <c r="C1071" s="318"/>
      <c r="D1071" s="318"/>
      <c r="E1071" s="318"/>
      <c r="F1071" s="326"/>
      <c r="G1071" s="318"/>
      <c r="H1071" s="380"/>
      <c r="I1071" s="318"/>
      <c r="J1071" s="463"/>
      <c r="K1071" s="324"/>
      <c r="L1071" s="324"/>
      <c r="M1071" s="324"/>
      <c r="N1071" s="380"/>
      <c r="O1071" s="464"/>
      <c r="P1071" s="464"/>
      <c r="Q1071" s="464"/>
      <c r="R1071" s="418">
        <v>0</v>
      </c>
      <c r="S1071" s="418">
        <v>0</v>
      </c>
      <c r="T1071" s="459"/>
      <c r="U1071" s="459"/>
      <c r="V1071" s="459"/>
      <c r="W1071" s="459"/>
      <c r="X1071" s="459"/>
      <c r="Y1071" s="460"/>
    </row>
    <row r="1072" spans="1:25">
      <c r="A1072" s="324"/>
      <c r="B1072" s="461"/>
      <c r="C1072" s="318"/>
      <c r="D1072" s="318"/>
      <c r="E1072" s="318"/>
      <c r="F1072" s="326"/>
      <c r="G1072" s="318"/>
      <c r="H1072" s="380"/>
      <c r="I1072" s="318"/>
      <c r="J1072" s="463"/>
      <c r="K1072" s="324"/>
      <c r="L1072" s="324"/>
      <c r="M1072" s="324"/>
      <c r="N1072" s="380"/>
      <c r="O1072" s="464"/>
      <c r="P1072" s="464"/>
      <c r="Q1072" s="464"/>
      <c r="R1072" s="418">
        <v>0</v>
      </c>
      <c r="S1072" s="418">
        <v>0</v>
      </c>
      <c r="T1072" s="459"/>
      <c r="U1072" s="459"/>
      <c r="V1072" s="459"/>
      <c r="W1072" s="459"/>
      <c r="X1072" s="459"/>
      <c r="Y1072" s="460"/>
    </row>
    <row r="1073" spans="1:25">
      <c r="A1073" s="324"/>
      <c r="B1073" s="461"/>
      <c r="C1073" s="318"/>
      <c r="D1073" s="318"/>
      <c r="E1073" s="318"/>
      <c r="F1073" s="326"/>
      <c r="G1073" s="318"/>
      <c r="H1073" s="380"/>
      <c r="I1073" s="318"/>
      <c r="J1073" s="463"/>
      <c r="K1073" s="324"/>
      <c r="L1073" s="324"/>
      <c r="M1073" s="324"/>
      <c r="N1073" s="380"/>
      <c r="O1073" s="464"/>
      <c r="P1073" s="464"/>
      <c r="Q1073" s="464"/>
      <c r="R1073" s="418">
        <v>0</v>
      </c>
      <c r="S1073" s="418">
        <v>0</v>
      </c>
      <c r="T1073" s="459"/>
      <c r="U1073" s="459"/>
      <c r="V1073" s="459"/>
      <c r="W1073" s="459"/>
      <c r="X1073" s="459"/>
      <c r="Y1073" s="460"/>
    </row>
    <row r="1074" spans="1:25">
      <c r="A1074" s="324"/>
      <c r="B1074" s="461"/>
      <c r="C1074" s="318"/>
      <c r="D1074" s="318"/>
      <c r="E1074" s="318"/>
      <c r="F1074" s="326"/>
      <c r="G1074" s="318"/>
      <c r="H1074" s="380"/>
      <c r="I1074" s="318"/>
      <c r="J1074" s="463"/>
      <c r="K1074" s="324"/>
      <c r="L1074" s="324"/>
      <c r="M1074" s="324"/>
      <c r="N1074" s="380"/>
      <c r="O1074" s="464"/>
      <c r="P1074" s="464"/>
      <c r="Q1074" s="464"/>
      <c r="R1074" s="418">
        <v>0</v>
      </c>
      <c r="S1074" s="418">
        <v>0</v>
      </c>
      <c r="T1074" s="459"/>
      <c r="U1074" s="459"/>
      <c r="V1074" s="459"/>
      <c r="W1074" s="459"/>
      <c r="X1074" s="459"/>
      <c r="Y1074" s="460"/>
    </row>
    <row r="1075" spans="1:25">
      <c r="A1075" s="324"/>
      <c r="B1075" s="461"/>
      <c r="C1075" s="318"/>
      <c r="D1075" s="318"/>
      <c r="E1075" s="318"/>
      <c r="F1075" s="459"/>
      <c r="G1075" s="324"/>
      <c r="H1075" s="462"/>
      <c r="I1075" s="324"/>
      <c r="J1075" s="463"/>
      <c r="K1075" s="324"/>
      <c r="L1075" s="324"/>
      <c r="M1075" s="324"/>
      <c r="N1075" s="324"/>
      <c r="O1075" s="324"/>
      <c r="P1075" s="324"/>
      <c r="Q1075" s="464"/>
      <c r="R1075" s="418">
        <v>0</v>
      </c>
      <c r="S1075" s="418">
        <v>0</v>
      </c>
      <c r="T1075" s="459"/>
      <c r="U1075" s="459"/>
      <c r="V1075" s="459"/>
      <c r="W1075" s="459"/>
      <c r="X1075" s="459"/>
      <c r="Y1075" s="460"/>
    </row>
    <row r="1076" spans="1:25">
      <c r="A1076" s="324"/>
      <c r="B1076" s="461"/>
      <c r="C1076" s="324"/>
      <c r="D1076" s="324"/>
      <c r="E1076" s="324"/>
      <c r="F1076" s="326"/>
      <c r="G1076" s="318"/>
      <c r="H1076" s="380"/>
      <c r="I1076" s="318"/>
      <c r="J1076" s="463"/>
      <c r="K1076" s="324"/>
      <c r="L1076" s="324"/>
      <c r="M1076" s="324"/>
      <c r="N1076" s="380"/>
      <c r="O1076" s="464"/>
      <c r="P1076" s="464"/>
      <c r="Q1076" s="324"/>
      <c r="R1076" s="418">
        <v>0</v>
      </c>
      <c r="S1076" s="418">
        <v>0</v>
      </c>
      <c r="T1076" s="459"/>
      <c r="U1076" s="459"/>
      <c r="V1076" s="459"/>
      <c r="W1076" s="459"/>
      <c r="X1076" s="459"/>
      <c r="Y1076" s="460"/>
    </row>
    <row r="1077" spans="1:25">
      <c r="A1077" s="324"/>
      <c r="B1077" s="461"/>
      <c r="C1077" s="318"/>
      <c r="D1077" s="318"/>
      <c r="E1077" s="318"/>
      <c r="F1077" s="326"/>
      <c r="G1077" s="318"/>
      <c r="H1077" s="380"/>
      <c r="I1077" s="318"/>
      <c r="J1077" s="463"/>
      <c r="K1077" s="324"/>
      <c r="L1077" s="324"/>
      <c r="M1077" s="324"/>
      <c r="N1077" s="380"/>
      <c r="O1077" s="464"/>
      <c r="P1077" s="464"/>
      <c r="Q1077" s="464"/>
      <c r="R1077" s="418">
        <v>0</v>
      </c>
      <c r="S1077" s="418">
        <v>0</v>
      </c>
      <c r="T1077" s="459"/>
      <c r="U1077" s="459"/>
      <c r="V1077" s="459"/>
      <c r="W1077" s="459"/>
      <c r="X1077" s="459"/>
      <c r="Y1077" s="460"/>
    </row>
    <row r="1078" spans="1:25">
      <c r="A1078" s="324"/>
      <c r="B1078" s="461"/>
      <c r="C1078" s="318"/>
      <c r="D1078" s="318"/>
      <c r="E1078" s="318"/>
      <c r="F1078" s="326"/>
      <c r="G1078" s="318"/>
      <c r="H1078" s="380"/>
      <c r="I1078" s="318"/>
      <c r="J1078" s="463"/>
      <c r="K1078" s="324"/>
      <c r="L1078" s="324"/>
      <c r="M1078" s="324"/>
      <c r="N1078" s="380"/>
      <c r="O1078" s="464"/>
      <c r="P1078" s="464"/>
      <c r="Q1078" s="464"/>
      <c r="R1078" s="418">
        <v>0</v>
      </c>
      <c r="S1078" s="418">
        <v>0</v>
      </c>
      <c r="T1078" s="459"/>
      <c r="U1078" s="459"/>
      <c r="V1078" s="459"/>
      <c r="W1078" s="459"/>
      <c r="X1078" s="459"/>
      <c r="Y1078" s="460"/>
    </row>
    <row r="1079" spans="1:25">
      <c r="A1079" s="324"/>
      <c r="B1079" s="461"/>
      <c r="C1079" s="318"/>
      <c r="D1079" s="318"/>
      <c r="E1079" s="318"/>
      <c r="F1079" s="326"/>
      <c r="G1079" s="318"/>
      <c r="H1079" s="380"/>
      <c r="I1079" s="318"/>
      <c r="J1079" s="463"/>
      <c r="K1079" s="324"/>
      <c r="L1079" s="324"/>
      <c r="M1079" s="324"/>
      <c r="N1079" s="380"/>
      <c r="O1079" s="464"/>
      <c r="P1079" s="464"/>
      <c r="Q1079" s="464"/>
      <c r="R1079" s="418">
        <v>0</v>
      </c>
      <c r="S1079" s="418">
        <v>0</v>
      </c>
      <c r="T1079" s="459"/>
      <c r="U1079" s="459"/>
      <c r="V1079" s="459"/>
      <c r="W1079" s="459"/>
      <c r="X1079" s="459"/>
      <c r="Y1079" s="460"/>
    </row>
    <row r="1080" spans="1:25">
      <c r="A1080" s="324"/>
      <c r="B1080" s="461"/>
      <c r="C1080" s="318"/>
      <c r="D1080" s="318"/>
      <c r="E1080" s="318"/>
      <c r="F1080" s="326"/>
      <c r="G1080" s="318"/>
      <c r="H1080" s="380"/>
      <c r="I1080" s="318"/>
      <c r="J1080" s="463"/>
      <c r="K1080" s="324"/>
      <c r="L1080" s="324"/>
      <c r="M1080" s="324"/>
      <c r="N1080" s="380"/>
      <c r="O1080" s="464"/>
      <c r="P1080" s="464"/>
      <c r="Q1080" s="464"/>
      <c r="R1080" s="418">
        <v>0</v>
      </c>
      <c r="S1080" s="418">
        <v>0</v>
      </c>
      <c r="T1080" s="459"/>
      <c r="U1080" s="459"/>
      <c r="V1080" s="459"/>
      <c r="W1080" s="459"/>
      <c r="X1080" s="459"/>
      <c r="Y1080" s="460"/>
    </row>
    <row r="1081" spans="1:25">
      <c r="A1081" s="324"/>
      <c r="B1081" s="461"/>
      <c r="C1081" s="318"/>
      <c r="D1081" s="318"/>
      <c r="E1081" s="318"/>
      <c r="F1081" s="459"/>
      <c r="G1081" s="324"/>
      <c r="H1081" s="462"/>
      <c r="I1081" s="324"/>
      <c r="J1081" s="463"/>
      <c r="K1081" s="324"/>
      <c r="L1081" s="324"/>
      <c r="M1081" s="324"/>
      <c r="N1081" s="380"/>
      <c r="O1081" s="324"/>
      <c r="P1081" s="324"/>
      <c r="Q1081" s="464"/>
      <c r="R1081" s="418">
        <v>0</v>
      </c>
      <c r="S1081" s="418">
        <v>0</v>
      </c>
      <c r="T1081" s="459"/>
      <c r="U1081" s="459"/>
      <c r="V1081" s="459"/>
      <c r="W1081" s="459"/>
      <c r="X1081" s="459"/>
      <c r="Y1081" s="460"/>
    </row>
    <row r="1082" spans="1:25">
      <c r="A1082" s="324"/>
      <c r="B1082" s="461"/>
      <c r="C1082" s="324"/>
      <c r="D1082" s="324"/>
      <c r="E1082" s="324"/>
      <c r="F1082" s="326"/>
      <c r="G1082" s="318"/>
      <c r="H1082" s="380"/>
      <c r="I1082" s="318"/>
      <c r="J1082" s="463"/>
      <c r="K1082" s="324"/>
      <c r="L1082" s="324"/>
      <c r="M1082" s="324"/>
      <c r="N1082" s="380"/>
      <c r="O1082" s="464"/>
      <c r="P1082" s="464"/>
      <c r="Q1082" s="324"/>
      <c r="R1082" s="418">
        <v>0</v>
      </c>
      <c r="S1082" s="418">
        <v>0</v>
      </c>
      <c r="T1082" s="459"/>
      <c r="U1082" s="459"/>
      <c r="V1082" s="459"/>
      <c r="W1082" s="459"/>
      <c r="X1082" s="459"/>
      <c r="Y1082" s="460"/>
    </row>
    <row r="1083" spans="1:25">
      <c r="A1083" s="324"/>
      <c r="B1083" s="461"/>
      <c r="C1083" s="318"/>
      <c r="D1083" s="318"/>
      <c r="E1083" s="318"/>
      <c r="F1083" s="326"/>
      <c r="G1083" s="318"/>
      <c r="H1083" s="380"/>
      <c r="I1083" s="318"/>
      <c r="J1083" s="463"/>
      <c r="K1083" s="324"/>
      <c r="L1083" s="324"/>
      <c r="M1083" s="324"/>
      <c r="N1083" s="380"/>
      <c r="O1083" s="464"/>
      <c r="P1083" s="464"/>
      <c r="Q1083" s="464"/>
      <c r="R1083" s="418">
        <v>0</v>
      </c>
      <c r="S1083" s="418">
        <v>0</v>
      </c>
      <c r="T1083" s="459"/>
      <c r="U1083" s="459"/>
      <c r="V1083" s="459"/>
      <c r="W1083" s="459"/>
      <c r="X1083" s="459"/>
      <c r="Y1083" s="460"/>
    </row>
    <row r="1084" spans="1:25">
      <c r="A1084" s="324"/>
      <c r="B1084" s="461"/>
      <c r="C1084" s="318"/>
      <c r="D1084" s="318"/>
      <c r="E1084" s="318"/>
      <c r="F1084" s="326"/>
      <c r="G1084" s="318"/>
      <c r="H1084" s="380"/>
      <c r="I1084" s="318"/>
      <c r="J1084" s="463"/>
      <c r="K1084" s="324"/>
      <c r="L1084" s="324"/>
      <c r="M1084" s="324"/>
      <c r="N1084" s="380"/>
      <c r="O1084" s="464"/>
      <c r="P1084" s="464"/>
      <c r="Q1084" s="464"/>
      <c r="R1084" s="418">
        <v>0</v>
      </c>
      <c r="S1084" s="418">
        <v>0</v>
      </c>
      <c r="T1084" s="459"/>
      <c r="U1084" s="459"/>
      <c r="V1084" s="459"/>
      <c r="W1084" s="459"/>
      <c r="X1084" s="459"/>
      <c r="Y1084" s="460"/>
    </row>
    <row r="1085" spans="1:25">
      <c r="A1085" s="324"/>
      <c r="B1085" s="461"/>
      <c r="C1085" s="318"/>
      <c r="D1085" s="318"/>
      <c r="E1085" s="318"/>
      <c r="F1085" s="326"/>
      <c r="G1085" s="318"/>
      <c r="H1085" s="380"/>
      <c r="I1085" s="318"/>
      <c r="J1085" s="463"/>
      <c r="K1085" s="324"/>
      <c r="L1085" s="324"/>
      <c r="M1085" s="324"/>
      <c r="N1085" s="380"/>
      <c r="O1085" s="464"/>
      <c r="P1085" s="464"/>
      <c r="Q1085" s="464"/>
      <c r="R1085" s="418">
        <v>0</v>
      </c>
      <c r="S1085" s="418">
        <v>0</v>
      </c>
      <c r="T1085" s="459"/>
      <c r="U1085" s="459"/>
      <c r="V1085" s="459"/>
      <c r="W1085" s="459"/>
      <c r="X1085" s="459"/>
      <c r="Y1085" s="460"/>
    </row>
    <row r="1086" spans="1:25">
      <c r="A1086" s="324"/>
      <c r="B1086" s="461"/>
      <c r="C1086" s="318"/>
      <c r="D1086" s="318"/>
      <c r="E1086" s="318"/>
      <c r="F1086" s="326"/>
      <c r="G1086" s="318"/>
      <c r="H1086" s="380"/>
      <c r="I1086" s="318"/>
      <c r="J1086" s="463"/>
      <c r="K1086" s="324"/>
      <c r="L1086" s="324"/>
      <c r="M1086" s="324"/>
      <c r="N1086" s="380"/>
      <c r="O1086" s="464"/>
      <c r="P1086" s="464"/>
      <c r="Q1086" s="464"/>
      <c r="R1086" s="418">
        <v>0</v>
      </c>
      <c r="S1086" s="418">
        <v>0</v>
      </c>
      <c r="T1086" s="459"/>
      <c r="U1086" s="459"/>
      <c r="V1086" s="459"/>
      <c r="W1086" s="459"/>
      <c r="X1086" s="459"/>
      <c r="Y1086" s="460"/>
    </row>
    <row r="1087" spans="1:25">
      <c r="A1087" s="324"/>
      <c r="B1087" s="461"/>
      <c r="C1087" s="318"/>
      <c r="D1087" s="318"/>
      <c r="E1087" s="318"/>
      <c r="F1087" s="459"/>
      <c r="G1087" s="324"/>
      <c r="H1087" s="380"/>
      <c r="I1087" s="324"/>
      <c r="J1087" s="463"/>
      <c r="K1087" s="324"/>
      <c r="L1087" s="324"/>
      <c r="M1087" s="324"/>
      <c r="N1087" s="380"/>
      <c r="O1087" s="324"/>
      <c r="P1087" s="324"/>
      <c r="Q1087" s="464"/>
      <c r="R1087" s="418">
        <v>0</v>
      </c>
      <c r="S1087" s="418">
        <v>0</v>
      </c>
      <c r="T1087" s="459"/>
      <c r="U1087" s="459"/>
      <c r="V1087" s="459"/>
      <c r="W1087" s="459"/>
      <c r="X1087" s="459"/>
      <c r="Y1087" s="460"/>
    </row>
    <row r="1088" spans="1:25">
      <c r="A1088" s="324"/>
      <c r="B1088" s="461"/>
      <c r="C1088" s="324"/>
      <c r="D1088" s="324"/>
      <c r="E1088" s="324"/>
      <c r="F1088" s="459"/>
      <c r="G1088" s="324"/>
      <c r="H1088" s="380"/>
      <c r="I1088" s="318"/>
      <c r="J1088" s="463"/>
      <c r="K1088" s="324"/>
      <c r="L1088" s="324"/>
      <c r="M1088" s="324"/>
      <c r="N1088" s="380"/>
      <c r="O1088" s="464"/>
      <c r="P1088" s="464"/>
      <c r="Q1088" s="324"/>
      <c r="R1088" s="418">
        <v>0</v>
      </c>
      <c r="S1088" s="418">
        <v>0</v>
      </c>
      <c r="T1088" s="459"/>
      <c r="U1088" s="459"/>
      <c r="V1088" s="459"/>
      <c r="W1088" s="459"/>
      <c r="X1088" s="459"/>
      <c r="Y1088" s="460"/>
    </row>
    <row r="1089" spans="1:25">
      <c r="A1089" s="324"/>
      <c r="B1089" s="461"/>
      <c r="C1089" s="324"/>
      <c r="D1089" s="324"/>
      <c r="E1089" s="324"/>
      <c r="F1089" s="459"/>
      <c r="G1089" s="324"/>
      <c r="H1089" s="380"/>
      <c r="I1089" s="324"/>
      <c r="J1089" s="463"/>
      <c r="K1089" s="324"/>
      <c r="L1089" s="324"/>
      <c r="M1089" s="324"/>
      <c r="N1089" s="380"/>
      <c r="O1089" s="464"/>
      <c r="P1089" s="464"/>
      <c r="Q1089" s="464"/>
      <c r="R1089" s="418">
        <v>0</v>
      </c>
      <c r="S1089" s="418">
        <v>0</v>
      </c>
      <c r="T1089" s="459"/>
      <c r="U1089" s="459"/>
      <c r="V1089" s="459"/>
      <c r="W1089" s="459"/>
      <c r="X1089" s="459"/>
      <c r="Y1089" s="460"/>
    </row>
    <row r="1090" spans="1:25">
      <c r="A1090" s="324"/>
      <c r="B1090" s="461"/>
      <c r="C1090" s="324"/>
      <c r="D1090" s="324"/>
      <c r="E1090" s="324"/>
      <c r="F1090" s="459"/>
      <c r="G1090" s="324"/>
      <c r="H1090" s="380"/>
      <c r="I1090" s="324"/>
      <c r="J1090" s="463"/>
      <c r="K1090" s="324"/>
      <c r="L1090" s="324"/>
      <c r="M1090" s="324"/>
      <c r="N1090" s="380"/>
      <c r="O1090" s="464"/>
      <c r="P1090" s="464"/>
      <c r="Q1090" s="464"/>
      <c r="R1090" s="418">
        <v>0</v>
      </c>
      <c r="S1090" s="418">
        <v>0</v>
      </c>
      <c r="T1090" s="459"/>
      <c r="U1090" s="459"/>
      <c r="V1090" s="459"/>
      <c r="W1090" s="459"/>
      <c r="X1090" s="459"/>
      <c r="Y1090" s="460"/>
    </row>
    <row r="1091" spans="1:25">
      <c r="A1091" s="324"/>
      <c r="B1091" s="461"/>
      <c r="C1091" s="324"/>
      <c r="D1091" s="324"/>
      <c r="E1091" s="324"/>
      <c r="F1091" s="459"/>
      <c r="G1091" s="324"/>
      <c r="H1091" s="380"/>
      <c r="I1091" s="324"/>
      <c r="J1091" s="463"/>
      <c r="K1091" s="324"/>
      <c r="L1091" s="324"/>
      <c r="M1091" s="324"/>
      <c r="N1091" s="380"/>
      <c r="O1091" s="464"/>
      <c r="P1091" s="464"/>
      <c r="Q1091" s="464"/>
      <c r="R1091" s="418">
        <v>0</v>
      </c>
      <c r="S1091" s="418">
        <v>0</v>
      </c>
      <c r="T1091" s="459"/>
      <c r="U1091" s="459"/>
      <c r="V1091" s="459"/>
      <c r="W1091" s="459"/>
      <c r="X1091" s="459"/>
      <c r="Y1091" s="460"/>
    </row>
    <row r="1092" spans="1:25">
      <c r="A1092" s="324"/>
      <c r="B1092" s="461"/>
      <c r="C1092" s="324"/>
      <c r="D1092" s="324"/>
      <c r="E1092" s="324"/>
      <c r="F1092" s="459"/>
      <c r="G1092" s="324"/>
      <c r="H1092" s="380"/>
      <c r="I1092" s="324"/>
      <c r="J1092" s="463"/>
      <c r="K1092" s="324"/>
      <c r="L1092" s="324"/>
      <c r="M1092" s="324"/>
      <c r="N1092" s="380"/>
      <c r="O1092" s="464"/>
      <c r="P1092" s="464"/>
      <c r="Q1092" s="464"/>
      <c r="R1092" s="418">
        <v>0</v>
      </c>
      <c r="S1092" s="418">
        <v>0</v>
      </c>
      <c r="T1092" s="459"/>
      <c r="U1092" s="459"/>
      <c r="V1092" s="459"/>
      <c r="W1092" s="459"/>
      <c r="X1092" s="459"/>
      <c r="Y1092" s="460"/>
    </row>
    <row r="1093" spans="1:25">
      <c r="A1093" s="324"/>
      <c r="B1093" s="461"/>
      <c r="C1093" s="324"/>
      <c r="D1093" s="324"/>
      <c r="E1093" s="324"/>
      <c r="F1093" s="459"/>
      <c r="G1093" s="324"/>
      <c r="H1093" s="380"/>
      <c r="I1093" s="324"/>
      <c r="J1093" s="463"/>
      <c r="K1093" s="324"/>
      <c r="L1093" s="324"/>
      <c r="M1093" s="324"/>
      <c r="N1093" s="380"/>
      <c r="O1093" s="324"/>
      <c r="P1093" s="324"/>
      <c r="Q1093" s="464"/>
      <c r="R1093" s="418">
        <v>0</v>
      </c>
      <c r="S1093" s="418">
        <v>0</v>
      </c>
      <c r="T1093" s="459"/>
      <c r="U1093" s="459"/>
      <c r="V1093" s="459"/>
      <c r="W1093" s="459"/>
      <c r="X1093" s="459"/>
      <c r="Y1093" s="460"/>
    </row>
    <row r="1094" spans="1:25">
      <c r="A1094" s="324"/>
      <c r="B1094" s="461"/>
      <c r="C1094" s="324"/>
      <c r="D1094" s="324"/>
      <c r="E1094" s="324"/>
      <c r="F1094" s="459"/>
      <c r="G1094" s="324"/>
      <c r="H1094" s="380"/>
      <c r="I1094" s="324"/>
      <c r="J1094" s="463"/>
      <c r="K1094" s="324"/>
      <c r="L1094" s="324"/>
      <c r="M1094" s="324"/>
      <c r="N1094" s="380"/>
      <c r="O1094" s="464"/>
      <c r="P1094" s="464"/>
      <c r="Q1094" s="324"/>
      <c r="R1094" s="418">
        <v>0</v>
      </c>
      <c r="S1094" s="418">
        <v>0</v>
      </c>
      <c r="T1094" s="459"/>
      <c r="U1094" s="459"/>
      <c r="V1094" s="459"/>
      <c r="W1094" s="459"/>
      <c r="X1094" s="459"/>
      <c r="Y1094" s="465"/>
    </row>
    <row r="1095" spans="1:25">
      <c r="A1095" s="324"/>
      <c r="B1095" s="461"/>
      <c r="C1095" s="324"/>
      <c r="D1095" s="324"/>
      <c r="E1095" s="324"/>
      <c r="F1095" s="459"/>
      <c r="G1095" s="324"/>
      <c r="H1095" s="380"/>
      <c r="I1095" s="324"/>
      <c r="J1095" s="463"/>
      <c r="K1095" s="324"/>
      <c r="L1095" s="324"/>
      <c r="M1095" s="324"/>
      <c r="N1095" s="380"/>
      <c r="O1095" s="464"/>
      <c r="P1095" s="464"/>
      <c r="Q1095" s="324"/>
      <c r="R1095" s="418">
        <v>0</v>
      </c>
      <c r="S1095" s="418">
        <v>0</v>
      </c>
      <c r="T1095" s="459"/>
      <c r="U1095" s="459"/>
      <c r="V1095" s="459"/>
      <c r="W1095" s="459"/>
      <c r="X1095" s="459"/>
      <c r="Y1095" s="465"/>
    </row>
    <row r="1096" spans="1:25">
      <c r="A1096" s="324"/>
      <c r="B1096" s="461"/>
      <c r="C1096" s="324"/>
      <c r="D1096" s="324"/>
      <c r="E1096" s="324"/>
      <c r="F1096" s="459"/>
      <c r="G1096" s="324"/>
      <c r="H1096" s="380"/>
      <c r="I1096" s="324"/>
      <c r="J1096" s="463"/>
      <c r="K1096" s="324"/>
      <c r="L1096" s="324"/>
      <c r="M1096" s="324"/>
      <c r="N1096" s="380"/>
      <c r="O1096" s="464"/>
      <c r="P1096" s="464"/>
      <c r="Q1096" s="324"/>
      <c r="R1096" s="418">
        <v>0</v>
      </c>
      <c r="S1096" s="418">
        <v>0</v>
      </c>
      <c r="T1096" s="459"/>
      <c r="U1096" s="459"/>
      <c r="V1096" s="459"/>
      <c r="W1096" s="459"/>
      <c r="X1096" s="459"/>
      <c r="Y1096" s="465"/>
    </row>
    <row r="1097" spans="1:25">
      <c r="A1097" s="324"/>
      <c r="B1097" s="461"/>
      <c r="C1097" s="324"/>
      <c r="D1097" s="324"/>
      <c r="E1097" s="324"/>
      <c r="F1097" s="459"/>
      <c r="G1097" s="324"/>
      <c r="H1097" s="380"/>
      <c r="I1097" s="324"/>
      <c r="J1097" s="466"/>
      <c r="K1097" s="324"/>
      <c r="L1097" s="324"/>
      <c r="M1097" s="324"/>
      <c r="N1097" s="380"/>
      <c r="O1097" s="464"/>
      <c r="P1097" s="464"/>
      <c r="Q1097" s="464"/>
      <c r="R1097" s="418">
        <v>0</v>
      </c>
      <c r="S1097" s="418">
        <v>0</v>
      </c>
      <c r="T1097" s="459"/>
      <c r="U1097" s="459"/>
      <c r="V1097" s="459"/>
      <c r="W1097" s="459"/>
      <c r="X1097" s="459"/>
      <c r="Y1097" s="465"/>
    </row>
    <row r="1098" spans="1:25">
      <c r="A1098" s="324"/>
      <c r="B1098" s="461"/>
      <c r="C1098" s="324"/>
      <c r="D1098" s="324"/>
      <c r="E1098" s="324"/>
      <c r="F1098" s="459"/>
      <c r="G1098" s="324"/>
      <c r="H1098" s="380"/>
      <c r="I1098" s="324"/>
      <c r="J1098" s="466"/>
      <c r="K1098" s="324"/>
      <c r="L1098" s="324"/>
      <c r="M1098" s="324"/>
      <c r="N1098" s="380"/>
      <c r="O1098" s="464"/>
      <c r="P1098" s="464"/>
      <c r="Q1098" s="464"/>
      <c r="R1098" s="418">
        <v>0</v>
      </c>
      <c r="S1098" s="418">
        <v>0</v>
      </c>
      <c r="T1098" s="459"/>
      <c r="U1098" s="459"/>
      <c r="V1098" s="459"/>
      <c r="W1098" s="459"/>
      <c r="X1098" s="459"/>
      <c r="Y1098" s="465"/>
    </row>
    <row r="1099" spans="1:25">
      <c r="A1099" s="324"/>
      <c r="B1099" s="461"/>
      <c r="C1099" s="324"/>
      <c r="D1099" s="324"/>
      <c r="E1099" s="324"/>
      <c r="F1099" s="459"/>
      <c r="G1099" s="324"/>
      <c r="H1099" s="380"/>
      <c r="I1099" s="324"/>
      <c r="J1099" s="466"/>
      <c r="K1099" s="324"/>
      <c r="L1099" s="324"/>
      <c r="M1099" s="324"/>
      <c r="N1099" s="380"/>
      <c r="O1099" s="324"/>
      <c r="P1099" s="324"/>
      <c r="Q1099" s="324"/>
      <c r="R1099" s="418">
        <v>0</v>
      </c>
      <c r="S1099" s="418">
        <v>0</v>
      </c>
      <c r="T1099" s="459"/>
      <c r="U1099" s="459"/>
      <c r="V1099" s="459"/>
      <c r="W1099" s="459"/>
      <c r="X1099" s="459"/>
      <c r="Y1099" s="460"/>
    </row>
    <row r="1100" spans="1:25">
      <c r="A1100" s="324"/>
      <c r="B1100" s="461"/>
      <c r="C1100" s="324"/>
      <c r="D1100" s="324"/>
      <c r="E1100" s="324"/>
      <c r="F1100" s="459"/>
      <c r="G1100" s="324"/>
      <c r="H1100" s="380"/>
      <c r="I1100" s="324"/>
      <c r="J1100" s="466"/>
      <c r="K1100" s="324"/>
      <c r="L1100" s="324"/>
      <c r="M1100" s="324"/>
      <c r="N1100" s="380"/>
      <c r="O1100" s="324"/>
      <c r="P1100" s="324"/>
      <c r="Q1100" s="324"/>
      <c r="R1100" s="418">
        <v>0</v>
      </c>
      <c r="S1100" s="418">
        <v>0</v>
      </c>
      <c r="T1100" s="459"/>
      <c r="U1100" s="459"/>
      <c r="V1100" s="459"/>
      <c r="W1100" s="459"/>
      <c r="X1100" s="459"/>
      <c r="Y1100" s="460"/>
    </row>
    <row r="1101" spans="1:25">
      <c r="A1101" s="324"/>
      <c r="B1101" s="461"/>
      <c r="C1101" s="324"/>
      <c r="D1101" s="324"/>
      <c r="E1101" s="324"/>
      <c r="F1101" s="459"/>
      <c r="G1101" s="324"/>
      <c r="H1101" s="462"/>
      <c r="I1101" s="324"/>
      <c r="J1101" s="466"/>
      <c r="K1101" s="324"/>
      <c r="L1101" s="324"/>
      <c r="M1101" s="324"/>
      <c r="N1101" s="380"/>
      <c r="O1101" s="324"/>
      <c r="P1101" s="324"/>
      <c r="Q1101" s="324"/>
      <c r="R1101" s="418">
        <v>0</v>
      </c>
      <c r="S1101" s="418">
        <v>0</v>
      </c>
      <c r="T1101" s="459"/>
      <c r="U1101" s="459"/>
      <c r="V1101" s="459"/>
      <c r="W1101" s="459"/>
      <c r="X1101" s="459"/>
      <c r="Y1101" s="460"/>
    </row>
    <row r="1102" spans="1:25">
      <c r="A1102" s="324"/>
      <c r="B1102" s="461"/>
      <c r="C1102" s="324"/>
      <c r="D1102" s="324"/>
      <c r="E1102" s="324"/>
      <c r="F1102" s="326"/>
      <c r="G1102" s="318"/>
      <c r="H1102" s="380"/>
      <c r="I1102" s="318"/>
      <c r="J1102" s="318"/>
      <c r="K1102" s="318"/>
      <c r="L1102" s="318"/>
      <c r="M1102" s="318"/>
      <c r="N1102" s="318"/>
      <c r="O1102" s="464"/>
      <c r="P1102" s="464"/>
      <c r="Q1102" s="324"/>
      <c r="R1102" s="418">
        <v>0</v>
      </c>
      <c r="S1102" s="418">
        <v>0</v>
      </c>
      <c r="T1102" s="459"/>
      <c r="U1102" s="459"/>
      <c r="V1102" s="459"/>
      <c r="W1102" s="459"/>
      <c r="X1102" s="459"/>
      <c r="Y1102" s="385"/>
    </row>
    <row r="1103" spans="1:25">
      <c r="A1103" s="324"/>
      <c r="B1103" s="461"/>
      <c r="C1103" s="318"/>
      <c r="D1103" s="318"/>
      <c r="E1103" s="318"/>
      <c r="F1103" s="459"/>
      <c r="G1103" s="324"/>
      <c r="H1103" s="462"/>
      <c r="I1103" s="324"/>
      <c r="J1103" s="324"/>
      <c r="K1103" s="324"/>
      <c r="L1103" s="324"/>
      <c r="M1103" s="324"/>
      <c r="N1103" s="324"/>
      <c r="O1103" s="464"/>
      <c r="P1103" s="464"/>
      <c r="Q1103" s="324"/>
      <c r="R1103" s="418">
        <v>0</v>
      </c>
      <c r="S1103" s="418">
        <v>0</v>
      </c>
      <c r="T1103" s="459"/>
      <c r="U1103" s="459"/>
      <c r="V1103" s="459"/>
      <c r="W1103" s="459"/>
      <c r="X1103" s="459"/>
      <c r="Y1103" s="465"/>
    </row>
    <row r="1104" spans="1:25">
      <c r="A1104" s="324"/>
      <c r="B1104" s="461"/>
      <c r="C1104" s="324"/>
      <c r="D1104" s="324"/>
      <c r="E1104" s="324"/>
      <c r="F1104" s="459"/>
      <c r="G1104" s="324"/>
      <c r="H1104" s="462"/>
      <c r="I1104" s="324"/>
      <c r="J1104" s="324"/>
      <c r="K1104" s="324"/>
      <c r="L1104" s="324"/>
      <c r="M1104" s="324"/>
      <c r="N1104" s="324"/>
      <c r="O1104" s="324"/>
      <c r="P1104" s="324"/>
      <c r="Q1104" s="324"/>
      <c r="R1104" s="418">
        <v>0</v>
      </c>
      <c r="S1104" s="418">
        <v>0</v>
      </c>
      <c r="T1104" s="459"/>
      <c r="U1104" s="459"/>
      <c r="V1104" s="459"/>
      <c r="W1104" s="459"/>
      <c r="X1104" s="459"/>
      <c r="Y1104" s="460"/>
    </row>
    <row r="1105" spans="1:25">
      <c r="A1105" s="324"/>
      <c r="B1105" s="461"/>
      <c r="C1105" s="318"/>
      <c r="D1105" s="318"/>
      <c r="E1105" s="318"/>
      <c r="F1105" s="459"/>
      <c r="G1105" s="324"/>
      <c r="H1105" s="462"/>
      <c r="I1105" s="324"/>
      <c r="J1105" s="324"/>
      <c r="K1105" s="324"/>
      <c r="L1105" s="324"/>
      <c r="M1105" s="324"/>
      <c r="N1105" s="324"/>
      <c r="O1105" s="324"/>
      <c r="P1105" s="324"/>
      <c r="Q1105" s="324"/>
      <c r="R1105" s="418">
        <v>0</v>
      </c>
      <c r="S1105" s="418">
        <v>0</v>
      </c>
      <c r="T1105" s="459"/>
      <c r="U1105" s="459"/>
      <c r="V1105" s="459"/>
      <c r="W1105" s="459"/>
      <c r="X1105" s="459"/>
      <c r="Y1105" s="460"/>
    </row>
    <row r="1106" spans="1:25">
      <c r="A1106" s="324"/>
      <c r="B1106" s="461"/>
      <c r="C1106" s="318"/>
      <c r="D1106" s="318"/>
      <c r="E1106" s="318"/>
      <c r="F1106" s="459"/>
      <c r="G1106" s="324"/>
      <c r="H1106" s="462"/>
      <c r="I1106" s="324"/>
      <c r="J1106" s="324"/>
      <c r="K1106" s="324"/>
      <c r="L1106" s="324"/>
      <c r="M1106" s="324"/>
      <c r="N1106" s="324"/>
      <c r="O1106" s="324"/>
      <c r="P1106" s="324"/>
      <c r="Q1106" s="324"/>
      <c r="R1106" s="418">
        <v>0</v>
      </c>
      <c r="S1106" s="418">
        <v>0</v>
      </c>
      <c r="T1106" s="459"/>
      <c r="U1106" s="459"/>
      <c r="V1106" s="459"/>
      <c r="W1106" s="459"/>
      <c r="X1106" s="459"/>
      <c r="Y1106" s="460"/>
    </row>
    <row r="1107" spans="1:25">
      <c r="A1107" s="324"/>
      <c r="B1107" s="461"/>
      <c r="C1107" s="324"/>
      <c r="D1107" s="324"/>
      <c r="E1107" s="324"/>
      <c r="F1107" s="459"/>
      <c r="G1107" s="324"/>
      <c r="H1107" s="462"/>
      <c r="I1107" s="324"/>
      <c r="J1107" s="324"/>
      <c r="K1107" s="324"/>
      <c r="L1107" s="324"/>
      <c r="M1107" s="324"/>
      <c r="N1107" s="324"/>
      <c r="O1107" s="324"/>
      <c r="P1107" s="324"/>
      <c r="Q1107" s="324"/>
      <c r="R1107" s="418">
        <v>0</v>
      </c>
      <c r="S1107" s="418">
        <v>0</v>
      </c>
      <c r="T1107" s="459"/>
      <c r="U1107" s="459"/>
      <c r="V1107" s="459"/>
      <c r="W1107" s="459"/>
      <c r="X1107" s="459"/>
      <c r="Y1107" s="460"/>
    </row>
    <row r="1108" spans="1:25">
      <c r="A1108" s="324"/>
      <c r="B1108" s="461"/>
      <c r="C1108" s="324"/>
      <c r="D1108" s="324"/>
      <c r="E1108" s="324"/>
      <c r="F1108" s="459"/>
      <c r="G1108" s="324"/>
      <c r="H1108" s="462"/>
      <c r="I1108" s="324"/>
      <c r="J1108" s="324"/>
      <c r="K1108" s="324"/>
      <c r="L1108" s="324"/>
      <c r="M1108" s="324"/>
      <c r="N1108" s="324"/>
      <c r="O1108" s="324"/>
      <c r="P1108" s="324"/>
      <c r="Q1108" s="324"/>
      <c r="R1108" s="418">
        <v>0</v>
      </c>
      <c r="S1108" s="418">
        <v>0</v>
      </c>
      <c r="T1108" s="459"/>
      <c r="U1108" s="459"/>
      <c r="V1108" s="459"/>
      <c r="W1108" s="459"/>
      <c r="X1108" s="459"/>
      <c r="Y1108" s="460"/>
    </row>
    <row r="1109" spans="1:25">
      <c r="A1109" s="324"/>
      <c r="B1109" s="461"/>
      <c r="C1109" s="324"/>
      <c r="D1109" s="324"/>
      <c r="E1109" s="324"/>
      <c r="F1109" s="459"/>
      <c r="G1109" s="324"/>
      <c r="H1109" s="462"/>
      <c r="I1109" s="324"/>
      <c r="J1109" s="324"/>
      <c r="K1109" s="324"/>
      <c r="L1109" s="324"/>
      <c r="M1109" s="324"/>
      <c r="N1109" s="324"/>
      <c r="O1109" s="324"/>
      <c r="P1109" s="324"/>
      <c r="Q1109" s="324"/>
      <c r="R1109" s="418">
        <v>0</v>
      </c>
      <c r="S1109" s="418">
        <v>0</v>
      </c>
      <c r="T1109" s="459"/>
      <c r="U1109" s="459"/>
      <c r="V1109" s="459"/>
      <c r="W1109" s="459"/>
      <c r="X1109" s="459"/>
      <c r="Y1109" s="460"/>
    </row>
    <row r="1110" spans="1:25">
      <c r="A1110" s="324"/>
      <c r="B1110" s="461"/>
      <c r="C1110" s="324"/>
      <c r="D1110" s="324"/>
      <c r="E1110" s="324"/>
      <c r="F1110" s="459"/>
      <c r="G1110" s="324"/>
      <c r="H1110" s="462"/>
      <c r="I1110" s="324"/>
      <c r="J1110" s="324"/>
      <c r="K1110" s="324"/>
      <c r="L1110" s="324"/>
      <c r="M1110" s="324"/>
      <c r="N1110" s="324"/>
      <c r="O1110" s="324"/>
      <c r="P1110" s="324"/>
      <c r="Q1110" s="324"/>
      <c r="R1110" s="418">
        <v>0</v>
      </c>
      <c r="S1110" s="418">
        <v>0</v>
      </c>
      <c r="T1110" s="459"/>
      <c r="U1110" s="459"/>
      <c r="V1110" s="459"/>
      <c r="W1110" s="459"/>
      <c r="X1110" s="459"/>
      <c r="Y1110" s="460"/>
    </row>
    <row r="1111" spans="1:25">
      <c r="A1111" s="324"/>
      <c r="B1111" s="461"/>
      <c r="C1111" s="324"/>
      <c r="D1111" s="324"/>
      <c r="E1111" s="324"/>
      <c r="F1111" s="459"/>
      <c r="G1111" s="324"/>
      <c r="H1111" s="462"/>
      <c r="I1111" s="324"/>
      <c r="J1111" s="324"/>
      <c r="K1111" s="324"/>
      <c r="L1111" s="324"/>
      <c r="M1111" s="324"/>
      <c r="N1111" s="324"/>
      <c r="O1111" s="324"/>
      <c r="P1111" s="324"/>
      <c r="Q1111" s="324"/>
      <c r="R1111" s="324"/>
      <c r="S1111" s="324"/>
      <c r="T1111" s="459"/>
      <c r="U1111" s="459"/>
      <c r="V1111" s="459"/>
      <c r="W1111" s="459"/>
      <c r="X1111" s="459"/>
      <c r="Y1111" s="460"/>
    </row>
    <row r="1112" spans="1:25">
      <c r="A1112" s="324"/>
      <c r="B1112" s="461"/>
      <c r="C1112" s="324"/>
      <c r="D1112" s="324"/>
      <c r="E1112" s="324"/>
      <c r="F1112" s="459"/>
      <c r="G1112" s="324"/>
      <c r="H1112" s="462"/>
      <c r="I1112" s="324"/>
      <c r="J1112" s="324"/>
      <c r="K1112" s="324"/>
      <c r="L1112" s="324"/>
      <c r="M1112" s="324"/>
      <c r="N1112" s="324"/>
      <c r="O1112" s="324"/>
      <c r="P1112" s="324"/>
      <c r="Q1112" s="324"/>
      <c r="R1112" s="324"/>
      <c r="S1112" s="324"/>
      <c r="T1112" s="459"/>
      <c r="U1112" s="459"/>
      <c r="V1112" s="459"/>
      <c r="W1112" s="459"/>
      <c r="X1112" s="459"/>
      <c r="Y1112" s="460"/>
    </row>
    <row r="1113" spans="1:25">
      <c r="A1113" s="324"/>
      <c r="B1113" s="461"/>
      <c r="C1113" s="324"/>
      <c r="D1113" s="324"/>
      <c r="E1113" s="324"/>
      <c r="F1113" s="459"/>
      <c r="G1113" s="324"/>
      <c r="H1113" s="462"/>
      <c r="I1113" s="324"/>
      <c r="J1113" s="324"/>
      <c r="K1113" s="324"/>
      <c r="L1113" s="324"/>
      <c r="M1113" s="324"/>
      <c r="N1113" s="324"/>
      <c r="O1113" s="324"/>
      <c r="P1113" s="324"/>
      <c r="Q1113" s="324"/>
      <c r="R1113" s="324"/>
      <c r="S1113" s="324"/>
      <c r="T1113" s="459"/>
      <c r="U1113" s="459"/>
      <c r="V1113" s="459"/>
      <c r="W1113" s="459"/>
      <c r="X1113" s="459"/>
      <c r="Y1113" s="460"/>
    </row>
    <row r="1114" spans="1:25">
      <c r="A1114" s="324"/>
      <c r="B1114" s="461"/>
      <c r="C1114" s="324"/>
      <c r="D1114" s="324"/>
      <c r="E1114" s="324"/>
      <c r="F1114" s="459"/>
      <c r="G1114" s="324"/>
      <c r="H1114" s="462"/>
      <c r="I1114" s="324"/>
      <c r="J1114" s="324"/>
      <c r="K1114" s="324"/>
      <c r="L1114" s="324"/>
      <c r="M1114" s="324"/>
      <c r="N1114" s="324"/>
      <c r="O1114" s="324"/>
      <c r="P1114" s="324"/>
      <c r="Q1114" s="324"/>
      <c r="R1114" s="324"/>
      <c r="S1114" s="324"/>
      <c r="T1114" s="459"/>
      <c r="U1114" s="459"/>
      <c r="V1114" s="459"/>
      <c r="W1114" s="459"/>
      <c r="X1114" s="459"/>
      <c r="Y1114" s="460"/>
    </row>
    <row r="1115" spans="1:25">
      <c r="A1115" s="324"/>
      <c r="B1115" s="461"/>
      <c r="C1115" s="324"/>
      <c r="D1115" s="324"/>
      <c r="E1115" s="324"/>
      <c r="F1115" s="459"/>
      <c r="G1115" s="324"/>
      <c r="H1115" s="462"/>
      <c r="I1115" s="324"/>
      <c r="J1115" s="324"/>
      <c r="K1115" s="324"/>
      <c r="L1115" s="324"/>
      <c r="M1115" s="324"/>
      <c r="N1115" s="324"/>
      <c r="O1115" s="324"/>
      <c r="P1115" s="324"/>
      <c r="Q1115" s="324"/>
      <c r="R1115" s="324"/>
      <c r="S1115" s="324"/>
      <c r="T1115" s="459"/>
      <c r="U1115" s="459"/>
      <c r="V1115" s="459"/>
      <c r="W1115" s="459"/>
      <c r="X1115" s="459"/>
      <c r="Y1115" s="460"/>
    </row>
    <row r="1116" spans="1:25">
      <c r="A1116" s="324"/>
      <c r="B1116" s="461"/>
      <c r="C1116" s="324"/>
      <c r="D1116" s="324"/>
      <c r="E1116" s="324"/>
      <c r="F1116" s="459"/>
      <c r="G1116" s="324"/>
      <c r="H1116" s="462"/>
      <c r="I1116" s="324"/>
      <c r="J1116" s="324"/>
      <c r="K1116" s="324"/>
      <c r="L1116" s="324"/>
      <c r="M1116" s="324"/>
      <c r="N1116" s="324"/>
      <c r="O1116" s="324"/>
      <c r="P1116" s="324"/>
      <c r="Q1116" s="324"/>
      <c r="R1116" s="324"/>
      <c r="S1116" s="324"/>
      <c r="T1116" s="459"/>
      <c r="U1116" s="459"/>
      <c r="V1116" s="459"/>
      <c r="W1116" s="459"/>
      <c r="X1116" s="459"/>
      <c r="Y1116" s="460"/>
    </row>
    <row r="1117" spans="1:25">
      <c r="A1117" s="324"/>
      <c r="B1117" s="461"/>
      <c r="C1117" s="324"/>
      <c r="D1117" s="324"/>
      <c r="E1117" s="324"/>
      <c r="F1117" s="459"/>
      <c r="G1117" s="324"/>
      <c r="H1117" s="462"/>
      <c r="I1117" s="324"/>
      <c r="J1117" s="324"/>
      <c r="K1117" s="324"/>
      <c r="L1117" s="324"/>
      <c r="M1117" s="324"/>
      <c r="N1117" s="324"/>
      <c r="O1117" s="324"/>
      <c r="P1117" s="324"/>
      <c r="Q1117" s="324"/>
      <c r="R1117" s="324"/>
      <c r="S1117" s="324"/>
      <c r="T1117" s="459"/>
      <c r="U1117" s="459"/>
      <c r="V1117" s="459"/>
      <c r="W1117" s="459"/>
      <c r="X1117" s="459"/>
      <c r="Y1117" s="460"/>
    </row>
    <row r="1118" spans="1:25">
      <c r="A1118" s="324"/>
      <c r="B1118" s="461"/>
      <c r="C1118" s="324"/>
      <c r="D1118" s="324"/>
      <c r="E1118" s="324"/>
      <c r="F1118" s="459"/>
      <c r="G1118" s="324"/>
      <c r="H1118" s="462"/>
      <c r="I1118" s="324"/>
      <c r="J1118" s="324"/>
      <c r="K1118" s="324"/>
      <c r="L1118" s="324"/>
      <c r="M1118" s="324"/>
      <c r="N1118" s="324"/>
      <c r="O1118" s="324"/>
      <c r="P1118" s="324"/>
      <c r="Q1118" s="324"/>
      <c r="R1118" s="324"/>
      <c r="S1118" s="324"/>
      <c r="T1118" s="459"/>
      <c r="U1118" s="459"/>
      <c r="V1118" s="459"/>
      <c r="W1118" s="459"/>
      <c r="X1118" s="459"/>
      <c r="Y1118" s="460"/>
    </row>
    <row r="1119" spans="1:25">
      <c r="A1119" s="324"/>
      <c r="B1119" s="461"/>
      <c r="C1119" s="324"/>
      <c r="D1119" s="324"/>
      <c r="E1119" s="324"/>
      <c r="F1119" s="459"/>
      <c r="G1119" s="324"/>
      <c r="H1119" s="462"/>
      <c r="I1119" s="324"/>
      <c r="J1119" s="324"/>
      <c r="K1119" s="324"/>
      <c r="L1119" s="324"/>
      <c r="M1119" s="324"/>
      <c r="N1119" s="324"/>
      <c r="O1119" s="324"/>
      <c r="P1119" s="324"/>
      <c r="Q1119" s="324"/>
      <c r="R1119" s="324"/>
      <c r="S1119" s="324"/>
      <c r="T1119" s="459"/>
      <c r="U1119" s="459"/>
      <c r="V1119" s="459"/>
      <c r="W1119" s="459"/>
      <c r="X1119" s="459"/>
      <c r="Y1119" s="460"/>
    </row>
    <row r="1120" spans="1:25">
      <c r="A1120" s="324"/>
      <c r="B1120" s="461"/>
      <c r="C1120" s="324"/>
      <c r="D1120" s="324"/>
      <c r="E1120" s="324"/>
      <c r="F1120" s="459"/>
      <c r="G1120" s="324"/>
      <c r="H1120" s="462"/>
      <c r="I1120" s="324"/>
      <c r="J1120" s="324"/>
      <c r="K1120" s="324"/>
      <c r="L1120" s="324"/>
      <c r="M1120" s="324"/>
      <c r="N1120" s="324"/>
      <c r="O1120" s="324"/>
      <c r="P1120" s="324"/>
      <c r="Q1120" s="324"/>
      <c r="R1120" s="324"/>
      <c r="S1120" s="324"/>
      <c r="T1120" s="459"/>
      <c r="U1120" s="459"/>
      <c r="V1120" s="459"/>
      <c r="W1120" s="459"/>
      <c r="X1120" s="459"/>
      <c r="Y1120" s="460"/>
    </row>
    <row r="1121" spans="1:25">
      <c r="A1121" s="324"/>
      <c r="B1121" s="461"/>
      <c r="C1121" s="324"/>
      <c r="D1121" s="324"/>
      <c r="E1121" s="324"/>
      <c r="F1121" s="459"/>
      <c r="G1121" s="324"/>
      <c r="H1121" s="462"/>
      <c r="I1121" s="324"/>
      <c r="J1121" s="324"/>
      <c r="K1121" s="324"/>
      <c r="L1121" s="324"/>
      <c r="M1121" s="324"/>
      <c r="N1121" s="324"/>
      <c r="O1121" s="324"/>
      <c r="P1121" s="324"/>
      <c r="Q1121" s="324"/>
      <c r="R1121" s="324"/>
      <c r="S1121" s="324"/>
      <c r="T1121" s="459"/>
      <c r="U1121" s="459"/>
      <c r="V1121" s="459"/>
      <c r="W1121" s="459"/>
      <c r="X1121" s="459"/>
      <c r="Y1121" s="460"/>
    </row>
    <row r="1122" spans="1:25">
      <c r="A1122" s="324"/>
      <c r="B1122" s="461"/>
      <c r="C1122" s="324"/>
      <c r="D1122" s="324"/>
      <c r="E1122" s="324"/>
      <c r="F1122" s="459"/>
      <c r="G1122" s="324"/>
      <c r="H1122" s="462"/>
      <c r="I1122" s="324"/>
      <c r="J1122" s="324"/>
      <c r="K1122" s="324"/>
      <c r="L1122" s="324"/>
      <c r="M1122" s="324"/>
      <c r="N1122" s="324"/>
      <c r="O1122" s="324"/>
      <c r="P1122" s="324"/>
      <c r="Q1122" s="324"/>
      <c r="R1122" s="324"/>
      <c r="S1122" s="324"/>
      <c r="T1122" s="459"/>
      <c r="U1122" s="459"/>
      <c r="V1122" s="459"/>
      <c r="W1122" s="459"/>
      <c r="X1122" s="459"/>
      <c r="Y1122" s="460"/>
    </row>
    <row r="1123" spans="1:25">
      <c r="A1123" s="324"/>
      <c r="B1123" s="461"/>
      <c r="C1123" s="324"/>
      <c r="D1123" s="324"/>
      <c r="E1123" s="324"/>
      <c r="F1123" s="459"/>
      <c r="G1123" s="324"/>
      <c r="H1123" s="462"/>
      <c r="I1123" s="324"/>
      <c r="J1123" s="324"/>
      <c r="K1123" s="324"/>
      <c r="L1123" s="324"/>
      <c r="M1123" s="324"/>
      <c r="N1123" s="324"/>
      <c r="O1123" s="324"/>
      <c r="P1123" s="324"/>
      <c r="Q1123" s="324"/>
      <c r="R1123" s="324"/>
      <c r="S1123" s="324"/>
      <c r="T1123" s="459"/>
      <c r="U1123" s="459"/>
      <c r="V1123" s="459"/>
      <c r="W1123" s="459"/>
      <c r="X1123" s="459"/>
      <c r="Y1123" s="460"/>
    </row>
    <row r="1124" spans="1:25">
      <c r="A1124" s="324"/>
      <c r="B1124" s="461"/>
      <c r="C1124" s="324"/>
      <c r="D1124" s="324"/>
      <c r="E1124" s="324"/>
      <c r="F1124" s="459"/>
      <c r="G1124" s="324"/>
      <c r="H1124" s="462"/>
      <c r="I1124" s="324"/>
      <c r="J1124" s="324"/>
      <c r="K1124" s="324"/>
      <c r="L1124" s="324"/>
      <c r="M1124" s="324"/>
      <c r="N1124" s="324"/>
      <c r="O1124" s="324"/>
      <c r="P1124" s="324"/>
      <c r="Q1124" s="324"/>
      <c r="R1124" s="324"/>
      <c r="S1124" s="324"/>
      <c r="T1124" s="459"/>
      <c r="U1124" s="459"/>
      <c r="V1124" s="459"/>
      <c r="W1124" s="459"/>
      <c r="X1124" s="459"/>
      <c r="Y1124" s="460"/>
    </row>
    <row r="1125" spans="1:25">
      <c r="A1125" s="324"/>
      <c r="B1125" s="461"/>
      <c r="C1125" s="324"/>
      <c r="D1125" s="324"/>
      <c r="E1125" s="324"/>
      <c r="F1125" s="459"/>
      <c r="G1125" s="324"/>
      <c r="H1125" s="462"/>
      <c r="I1125" s="324"/>
      <c r="J1125" s="324"/>
      <c r="K1125" s="324"/>
      <c r="L1125" s="324"/>
      <c r="M1125" s="324"/>
      <c r="N1125" s="324"/>
      <c r="O1125" s="324"/>
      <c r="P1125" s="324"/>
      <c r="Q1125" s="324"/>
      <c r="R1125" s="324"/>
      <c r="S1125" s="324"/>
      <c r="T1125" s="459"/>
      <c r="U1125" s="459"/>
      <c r="V1125" s="459"/>
      <c r="W1125" s="459"/>
      <c r="X1125" s="459"/>
      <c r="Y1125" s="460"/>
    </row>
    <row r="1126" spans="1:25">
      <c r="A1126" s="324"/>
      <c r="B1126" s="461"/>
      <c r="C1126" s="324"/>
      <c r="D1126" s="324"/>
      <c r="E1126" s="324"/>
      <c r="F1126" s="459"/>
      <c r="G1126" s="324"/>
      <c r="H1126" s="462"/>
      <c r="I1126" s="324"/>
      <c r="J1126" s="324"/>
      <c r="K1126" s="324"/>
      <c r="L1126" s="324"/>
      <c r="M1126" s="324"/>
      <c r="N1126" s="324"/>
      <c r="O1126" s="324"/>
      <c r="P1126" s="324"/>
      <c r="Q1126" s="324"/>
      <c r="R1126" s="324"/>
      <c r="S1126" s="324"/>
      <c r="T1126" s="459"/>
      <c r="U1126" s="459"/>
      <c r="V1126" s="459"/>
      <c r="W1126" s="459"/>
      <c r="X1126" s="459"/>
      <c r="Y1126" s="460"/>
    </row>
    <row r="1127" spans="1:25">
      <c r="A1127" s="324"/>
      <c r="B1127" s="461"/>
      <c r="C1127" s="324"/>
      <c r="D1127" s="324"/>
      <c r="E1127" s="324"/>
      <c r="F1127" s="459"/>
      <c r="G1127" s="324"/>
      <c r="H1127" s="462"/>
      <c r="I1127" s="324"/>
      <c r="J1127" s="324"/>
      <c r="K1127" s="324"/>
      <c r="L1127" s="324"/>
      <c r="M1127" s="324"/>
      <c r="N1127" s="324"/>
      <c r="O1127" s="324"/>
      <c r="P1127" s="324"/>
      <c r="Q1127" s="324"/>
      <c r="R1127" s="324"/>
      <c r="S1127" s="324"/>
      <c r="T1127" s="459"/>
      <c r="U1127" s="459"/>
      <c r="V1127" s="459"/>
      <c r="W1127" s="459"/>
      <c r="X1127" s="459"/>
      <c r="Y1127" s="460"/>
    </row>
    <row r="1128" spans="1:25">
      <c r="A1128" s="324"/>
      <c r="B1128" s="461"/>
      <c r="C1128" s="324"/>
      <c r="D1128" s="324"/>
      <c r="E1128" s="324"/>
      <c r="F1128" s="459"/>
      <c r="G1128" s="324"/>
      <c r="H1128" s="462"/>
      <c r="I1128" s="324"/>
      <c r="J1128" s="324"/>
      <c r="K1128" s="324"/>
      <c r="L1128" s="324"/>
      <c r="M1128" s="324"/>
      <c r="N1128" s="324"/>
      <c r="O1128" s="324"/>
      <c r="P1128" s="324"/>
      <c r="Q1128" s="324"/>
      <c r="R1128" s="324"/>
      <c r="S1128" s="324"/>
      <c r="T1128" s="459"/>
      <c r="U1128" s="459"/>
      <c r="V1128" s="459"/>
      <c r="W1128" s="459"/>
      <c r="X1128" s="459"/>
      <c r="Y1128" s="460"/>
    </row>
    <row r="1129" spans="1:25">
      <c r="A1129" s="324"/>
      <c r="B1129" s="461"/>
      <c r="C1129" s="324"/>
      <c r="D1129" s="324"/>
      <c r="E1129" s="324"/>
      <c r="F1129" s="459"/>
      <c r="G1129" s="324"/>
      <c r="H1129" s="462"/>
      <c r="I1129" s="324"/>
      <c r="J1129" s="324"/>
      <c r="K1129" s="324"/>
      <c r="L1129" s="324"/>
      <c r="M1129" s="324"/>
      <c r="N1129" s="324"/>
      <c r="O1129" s="324"/>
      <c r="P1129" s="324"/>
      <c r="Q1129" s="324"/>
      <c r="R1129" s="324"/>
      <c r="S1129" s="324"/>
      <c r="T1129" s="459"/>
      <c r="U1129" s="459"/>
      <c r="V1129" s="459"/>
      <c r="W1129" s="459"/>
      <c r="X1129" s="459"/>
      <c r="Y1129" s="460"/>
    </row>
    <row r="1130" spans="1:25">
      <c r="A1130" s="324"/>
      <c r="B1130" s="461"/>
      <c r="C1130" s="324"/>
      <c r="D1130" s="324"/>
      <c r="E1130" s="324"/>
      <c r="F1130" s="459"/>
      <c r="G1130" s="324"/>
      <c r="H1130" s="462"/>
      <c r="I1130" s="324"/>
      <c r="J1130" s="324"/>
      <c r="K1130" s="324"/>
      <c r="L1130" s="324"/>
      <c r="M1130" s="324"/>
      <c r="N1130" s="324"/>
      <c r="O1130" s="324"/>
      <c r="P1130" s="324"/>
      <c r="Q1130" s="324"/>
      <c r="R1130" s="324"/>
      <c r="S1130" s="324"/>
      <c r="T1130" s="459"/>
      <c r="U1130" s="459"/>
      <c r="V1130" s="459"/>
      <c r="W1130" s="459"/>
      <c r="X1130" s="459"/>
      <c r="Y1130" s="460"/>
    </row>
    <row r="1131" spans="1:25">
      <c r="A1131" s="324"/>
      <c r="B1131" s="461"/>
      <c r="C1131" s="324"/>
      <c r="D1131" s="324"/>
      <c r="E1131" s="324"/>
      <c r="F1131" s="459"/>
      <c r="G1131" s="324"/>
      <c r="H1131" s="462"/>
      <c r="I1131" s="324"/>
      <c r="J1131" s="324"/>
      <c r="K1131" s="324"/>
      <c r="L1131" s="324"/>
      <c r="M1131" s="324"/>
      <c r="N1131" s="324"/>
      <c r="O1131" s="324"/>
      <c r="P1131" s="324"/>
      <c r="Q1131" s="324"/>
      <c r="R1131" s="324"/>
      <c r="S1131" s="324"/>
      <c r="T1131" s="459"/>
      <c r="U1131" s="459"/>
      <c r="V1131" s="459"/>
      <c r="W1131" s="459"/>
      <c r="X1131" s="459"/>
      <c r="Y1131" s="460"/>
    </row>
    <row r="1132" spans="1:25">
      <c r="A1132" s="324"/>
      <c r="B1132" s="461"/>
      <c r="C1132" s="324"/>
      <c r="D1132" s="324"/>
      <c r="E1132" s="324"/>
      <c r="F1132" s="459"/>
      <c r="G1132" s="324"/>
      <c r="H1132" s="462"/>
      <c r="I1132" s="324"/>
      <c r="J1132" s="324"/>
      <c r="K1132" s="324"/>
      <c r="L1132" s="324"/>
      <c r="M1132" s="324"/>
      <c r="N1132" s="324"/>
      <c r="O1132" s="324"/>
      <c r="P1132" s="324"/>
      <c r="Q1132" s="324"/>
      <c r="R1132" s="324"/>
      <c r="S1132" s="324"/>
      <c r="T1132" s="459"/>
      <c r="U1132" s="459"/>
      <c r="V1132" s="459"/>
      <c r="W1132" s="459"/>
      <c r="X1132" s="459"/>
      <c r="Y1132" s="460"/>
    </row>
    <row r="1133" spans="1:25">
      <c r="A1133" s="324"/>
      <c r="B1133" s="461"/>
      <c r="C1133" s="324"/>
      <c r="D1133" s="324"/>
      <c r="E1133" s="324"/>
      <c r="F1133" s="459"/>
      <c r="G1133" s="324"/>
      <c r="H1133" s="462"/>
      <c r="I1133" s="324"/>
      <c r="J1133" s="324"/>
      <c r="K1133" s="324"/>
      <c r="L1133" s="324"/>
      <c r="M1133" s="324"/>
      <c r="N1133" s="324"/>
      <c r="O1133" s="324"/>
      <c r="P1133" s="324"/>
      <c r="Q1133" s="324"/>
      <c r="R1133" s="324"/>
      <c r="S1133" s="324"/>
      <c r="T1133" s="459"/>
      <c r="U1133" s="459"/>
      <c r="V1133" s="459"/>
      <c r="W1133" s="459"/>
      <c r="X1133" s="459"/>
      <c r="Y1133" s="460"/>
    </row>
    <row r="1134" spans="1:25">
      <c r="A1134" s="324"/>
      <c r="B1134" s="461"/>
      <c r="C1134" s="324"/>
      <c r="D1134" s="324"/>
      <c r="E1134" s="324"/>
      <c r="F1134" s="459"/>
      <c r="G1134" s="324"/>
      <c r="H1134" s="462"/>
      <c r="I1134" s="324"/>
      <c r="J1134" s="324"/>
      <c r="K1134" s="324"/>
      <c r="L1134" s="324"/>
      <c r="M1134" s="324"/>
      <c r="N1134" s="324"/>
      <c r="O1134" s="324"/>
      <c r="P1134" s="324"/>
      <c r="Q1134" s="324"/>
      <c r="R1134" s="324"/>
      <c r="S1134" s="324"/>
      <c r="T1134" s="459"/>
      <c r="U1134" s="459"/>
      <c r="V1134" s="459"/>
      <c r="W1134" s="459"/>
      <c r="X1134" s="459"/>
      <c r="Y1134" s="460"/>
    </row>
    <row r="1135" spans="1:25">
      <c r="A1135" s="324"/>
      <c r="B1135" s="461"/>
      <c r="C1135" s="324"/>
      <c r="D1135" s="324"/>
      <c r="E1135" s="324"/>
      <c r="F1135" s="459"/>
      <c r="G1135" s="324"/>
      <c r="H1135" s="462"/>
      <c r="I1135" s="324"/>
      <c r="J1135" s="324"/>
      <c r="K1135" s="324"/>
      <c r="L1135" s="324"/>
      <c r="M1135" s="324"/>
      <c r="N1135" s="324"/>
      <c r="O1135" s="324"/>
      <c r="P1135" s="324"/>
      <c r="Q1135" s="324"/>
      <c r="R1135" s="324"/>
      <c r="S1135" s="324"/>
      <c r="T1135" s="459"/>
      <c r="U1135" s="459"/>
      <c r="V1135" s="459"/>
      <c r="W1135" s="459"/>
      <c r="X1135" s="459"/>
      <c r="Y1135" s="460"/>
    </row>
    <row r="1136" spans="1:25">
      <c r="A1136" s="324"/>
      <c r="B1136" s="461"/>
      <c r="C1136" s="324"/>
      <c r="D1136" s="324"/>
      <c r="E1136" s="324"/>
      <c r="F1136" s="459"/>
      <c r="G1136" s="324"/>
      <c r="H1136" s="462"/>
      <c r="I1136" s="324"/>
      <c r="J1136" s="324"/>
      <c r="K1136" s="324"/>
      <c r="L1136" s="324"/>
      <c r="M1136" s="324"/>
      <c r="N1136" s="324"/>
      <c r="O1136" s="324"/>
      <c r="P1136" s="324"/>
      <c r="Q1136" s="324"/>
      <c r="R1136" s="324"/>
      <c r="S1136" s="324"/>
      <c r="T1136" s="459"/>
      <c r="U1136" s="459"/>
      <c r="V1136" s="459"/>
      <c r="W1136" s="459"/>
      <c r="X1136" s="459"/>
      <c r="Y1136" s="460"/>
    </row>
    <row r="1137" spans="1:25">
      <c r="A1137" s="324"/>
      <c r="B1137" s="461"/>
      <c r="C1137" s="324"/>
      <c r="D1137" s="324"/>
      <c r="E1137" s="324"/>
      <c r="F1137" s="459"/>
      <c r="G1137" s="324"/>
      <c r="H1137" s="462"/>
      <c r="I1137" s="324"/>
      <c r="J1137" s="324"/>
      <c r="K1137" s="324"/>
      <c r="L1137" s="324"/>
      <c r="M1137" s="324"/>
      <c r="N1137" s="324"/>
      <c r="O1137" s="324"/>
      <c r="P1137" s="324"/>
      <c r="Q1137" s="324"/>
      <c r="R1137" s="324"/>
      <c r="S1137" s="324"/>
      <c r="T1137" s="459"/>
      <c r="U1137" s="459"/>
      <c r="V1137" s="459"/>
      <c r="W1137" s="459"/>
      <c r="X1137" s="459"/>
      <c r="Y1137" s="460"/>
    </row>
    <row r="1138" spans="1:25">
      <c r="A1138" s="324"/>
      <c r="B1138" s="461"/>
      <c r="C1138" s="324"/>
      <c r="D1138" s="324"/>
      <c r="E1138" s="324"/>
      <c r="F1138" s="459"/>
      <c r="G1138" s="324"/>
      <c r="H1138" s="462"/>
      <c r="I1138" s="324"/>
      <c r="J1138" s="324"/>
      <c r="K1138" s="324"/>
      <c r="L1138" s="324"/>
      <c r="M1138" s="324"/>
      <c r="N1138" s="324"/>
      <c r="O1138" s="324"/>
      <c r="P1138" s="324"/>
      <c r="Q1138" s="324"/>
      <c r="R1138" s="324"/>
      <c r="S1138" s="324"/>
      <c r="T1138" s="459"/>
      <c r="U1138" s="459"/>
      <c r="V1138" s="459"/>
      <c r="W1138" s="459"/>
      <c r="X1138" s="459"/>
      <c r="Y1138" s="460"/>
    </row>
    <row r="1139" spans="1:25">
      <c r="A1139" s="324"/>
      <c r="B1139" s="461"/>
      <c r="C1139" s="324"/>
      <c r="D1139" s="324"/>
      <c r="E1139" s="324"/>
      <c r="F1139" s="459"/>
      <c r="G1139" s="324"/>
      <c r="H1139" s="462"/>
      <c r="I1139" s="324"/>
      <c r="J1139" s="324"/>
      <c r="K1139" s="324"/>
      <c r="L1139" s="324"/>
      <c r="M1139" s="324"/>
      <c r="N1139" s="324"/>
      <c r="O1139" s="324"/>
      <c r="P1139" s="324"/>
      <c r="Q1139" s="324"/>
      <c r="R1139" s="324"/>
      <c r="S1139" s="324"/>
      <c r="T1139" s="459"/>
      <c r="U1139" s="459"/>
      <c r="V1139" s="459"/>
      <c r="W1139" s="459"/>
      <c r="X1139" s="459"/>
      <c r="Y1139" s="460"/>
    </row>
    <row r="1140" spans="1:25">
      <c r="A1140" s="324"/>
      <c r="B1140" s="461"/>
      <c r="C1140" s="324"/>
      <c r="D1140" s="324"/>
      <c r="E1140" s="324"/>
      <c r="F1140" s="459"/>
      <c r="G1140" s="324"/>
      <c r="H1140" s="462"/>
      <c r="I1140" s="324"/>
      <c r="J1140" s="324"/>
      <c r="K1140" s="324"/>
      <c r="L1140" s="324"/>
      <c r="M1140" s="324"/>
      <c r="N1140" s="324"/>
      <c r="O1140" s="324"/>
      <c r="P1140" s="324"/>
      <c r="Q1140" s="324"/>
      <c r="R1140" s="324"/>
      <c r="S1140" s="324"/>
      <c r="T1140" s="459"/>
      <c r="U1140" s="459"/>
      <c r="V1140" s="459"/>
      <c r="W1140" s="459"/>
      <c r="X1140" s="459"/>
      <c r="Y1140" s="460"/>
    </row>
    <row r="1141" spans="1:25">
      <c r="A1141" s="324"/>
      <c r="B1141" s="461"/>
      <c r="C1141" s="324"/>
      <c r="D1141" s="324"/>
      <c r="E1141" s="324"/>
      <c r="F1141" s="459"/>
      <c r="G1141" s="324"/>
      <c r="H1141" s="462"/>
      <c r="I1141" s="324"/>
      <c r="J1141" s="324"/>
      <c r="K1141" s="324"/>
      <c r="L1141" s="324"/>
      <c r="M1141" s="324"/>
      <c r="N1141" s="324"/>
      <c r="O1141" s="324"/>
      <c r="P1141" s="324"/>
      <c r="Q1141" s="324"/>
      <c r="R1141" s="324"/>
      <c r="S1141" s="324"/>
      <c r="T1141" s="459"/>
      <c r="U1141" s="459"/>
      <c r="V1141" s="459"/>
      <c r="W1141" s="459"/>
      <c r="X1141" s="459"/>
      <c r="Y1141" s="460"/>
    </row>
    <row r="1142" spans="1:25">
      <c r="A1142" s="324"/>
      <c r="B1142" s="461"/>
      <c r="C1142" s="324"/>
      <c r="D1142" s="324"/>
      <c r="E1142" s="324"/>
      <c r="F1142" s="459"/>
      <c r="G1142" s="324"/>
      <c r="H1142" s="462"/>
      <c r="I1142" s="324"/>
      <c r="J1142" s="324"/>
      <c r="K1142" s="324"/>
      <c r="L1142" s="324"/>
      <c r="M1142" s="324"/>
      <c r="N1142" s="324"/>
      <c r="O1142" s="324"/>
      <c r="P1142" s="324"/>
      <c r="Q1142" s="324"/>
      <c r="R1142" s="324"/>
      <c r="S1142" s="324"/>
      <c r="T1142" s="459"/>
      <c r="U1142" s="459"/>
      <c r="V1142" s="459"/>
      <c r="W1142" s="459"/>
      <c r="X1142" s="459"/>
      <c r="Y1142" s="460"/>
    </row>
    <row r="1143" spans="1:25">
      <c r="A1143" s="324"/>
      <c r="B1143" s="461"/>
      <c r="C1143" s="324"/>
      <c r="D1143" s="324"/>
      <c r="E1143" s="324"/>
      <c r="F1143" s="459"/>
      <c r="G1143" s="324"/>
      <c r="H1143" s="462"/>
      <c r="I1143" s="324"/>
      <c r="J1143" s="324"/>
      <c r="K1143" s="324"/>
      <c r="L1143" s="324"/>
      <c r="M1143" s="324"/>
      <c r="N1143" s="324"/>
      <c r="O1143" s="324"/>
      <c r="P1143" s="324"/>
      <c r="Q1143" s="324"/>
      <c r="R1143" s="324"/>
      <c r="S1143" s="324"/>
      <c r="T1143" s="459"/>
      <c r="U1143" s="459"/>
      <c r="V1143" s="459"/>
      <c r="W1143" s="459"/>
      <c r="X1143" s="459"/>
      <c r="Y1143" s="460"/>
    </row>
    <row r="1144" spans="1:25">
      <c r="A1144" s="324"/>
      <c r="B1144" s="461"/>
      <c r="C1144" s="324"/>
      <c r="D1144" s="324"/>
      <c r="E1144" s="324"/>
      <c r="F1144" s="459"/>
      <c r="G1144" s="324"/>
      <c r="H1144" s="462"/>
      <c r="I1144" s="324"/>
      <c r="J1144" s="324"/>
      <c r="K1144" s="324"/>
      <c r="L1144" s="324"/>
      <c r="M1144" s="324"/>
      <c r="N1144" s="324"/>
      <c r="O1144" s="324"/>
      <c r="P1144" s="324"/>
      <c r="Q1144" s="324"/>
      <c r="R1144" s="324"/>
      <c r="S1144" s="324"/>
      <c r="T1144" s="459"/>
      <c r="U1144" s="459"/>
      <c r="V1144" s="459"/>
      <c r="W1144" s="459"/>
      <c r="X1144" s="459"/>
      <c r="Y1144" s="460"/>
    </row>
    <row r="1145" spans="1:25">
      <c r="A1145" s="324"/>
      <c r="B1145" s="461"/>
      <c r="C1145" s="324"/>
      <c r="D1145" s="324"/>
      <c r="E1145" s="324"/>
      <c r="F1145" s="459"/>
      <c r="G1145" s="324"/>
      <c r="H1145" s="462"/>
      <c r="I1145" s="324"/>
      <c r="J1145" s="324"/>
      <c r="K1145" s="324"/>
      <c r="L1145" s="324"/>
      <c r="M1145" s="324"/>
      <c r="N1145" s="324"/>
      <c r="O1145" s="324"/>
      <c r="P1145" s="324"/>
      <c r="Q1145" s="324"/>
      <c r="R1145" s="324"/>
      <c r="S1145" s="324"/>
      <c r="T1145" s="459"/>
      <c r="U1145" s="459"/>
      <c r="V1145" s="459"/>
      <c r="W1145" s="459"/>
      <c r="X1145" s="459"/>
      <c r="Y1145" s="460"/>
    </row>
    <row r="1146" spans="1:25">
      <c r="A1146" s="324"/>
      <c r="B1146" s="461"/>
      <c r="C1146" s="324"/>
      <c r="D1146" s="324"/>
      <c r="E1146" s="324"/>
      <c r="F1146" s="459"/>
      <c r="G1146" s="324"/>
      <c r="H1146" s="462"/>
      <c r="I1146" s="324"/>
      <c r="J1146" s="324"/>
      <c r="K1146" s="324"/>
      <c r="L1146" s="324"/>
      <c r="M1146" s="324"/>
      <c r="N1146" s="324"/>
      <c r="O1146" s="324"/>
      <c r="P1146" s="324"/>
      <c r="Q1146" s="324"/>
      <c r="R1146" s="324"/>
      <c r="S1146" s="324"/>
      <c r="T1146" s="459"/>
      <c r="U1146" s="459"/>
      <c r="V1146" s="459"/>
      <c r="W1146" s="459"/>
      <c r="X1146" s="459"/>
      <c r="Y1146" s="460"/>
    </row>
    <row r="1147" spans="1:25">
      <c r="A1147" s="324"/>
      <c r="B1147" s="461"/>
      <c r="C1147" s="324"/>
      <c r="D1147" s="324"/>
      <c r="E1147" s="324"/>
      <c r="F1147" s="459"/>
      <c r="G1147" s="324"/>
      <c r="H1147" s="462"/>
      <c r="I1147" s="324"/>
      <c r="J1147" s="324"/>
      <c r="K1147" s="324"/>
      <c r="L1147" s="324"/>
      <c r="M1147" s="324"/>
      <c r="N1147" s="324"/>
      <c r="O1147" s="324"/>
      <c r="P1147" s="324"/>
      <c r="Q1147" s="324"/>
      <c r="R1147" s="324"/>
      <c r="S1147" s="324"/>
      <c r="T1147" s="459"/>
      <c r="U1147" s="459"/>
      <c r="V1147" s="459"/>
      <c r="W1147" s="459"/>
      <c r="X1147" s="459"/>
      <c r="Y1147" s="460"/>
    </row>
    <row r="1148" spans="1:25">
      <c r="A1148" s="324"/>
      <c r="B1148" s="461"/>
      <c r="C1148" s="324"/>
      <c r="D1148" s="324"/>
      <c r="E1148" s="324"/>
      <c r="F1148" s="459"/>
      <c r="G1148" s="324"/>
      <c r="H1148" s="462"/>
      <c r="I1148" s="324"/>
      <c r="J1148" s="324"/>
      <c r="K1148" s="324"/>
      <c r="L1148" s="324"/>
      <c r="M1148" s="324"/>
      <c r="N1148" s="324"/>
      <c r="O1148" s="324"/>
      <c r="P1148" s="324"/>
      <c r="Q1148" s="324"/>
      <c r="R1148" s="324"/>
      <c r="S1148" s="324"/>
      <c r="T1148" s="459"/>
      <c r="U1148" s="459"/>
      <c r="V1148" s="459"/>
      <c r="W1148" s="459"/>
      <c r="X1148" s="459"/>
      <c r="Y1148" s="460"/>
    </row>
    <row r="1149" spans="1:25">
      <c r="A1149" s="324"/>
      <c r="B1149" s="461"/>
      <c r="C1149" s="324"/>
      <c r="D1149" s="324"/>
      <c r="E1149" s="324"/>
      <c r="F1149" s="459"/>
      <c r="G1149" s="324"/>
      <c r="H1149" s="462"/>
      <c r="I1149" s="324"/>
      <c r="J1149" s="324"/>
      <c r="K1149" s="324"/>
      <c r="L1149" s="324"/>
      <c r="M1149" s="324"/>
      <c r="N1149" s="324"/>
      <c r="O1149" s="324"/>
      <c r="P1149" s="324"/>
      <c r="Q1149" s="324"/>
      <c r="R1149" s="324"/>
      <c r="S1149" s="324"/>
      <c r="T1149" s="459"/>
      <c r="U1149" s="459"/>
      <c r="V1149" s="459"/>
      <c r="W1149" s="459"/>
      <c r="X1149" s="459"/>
      <c r="Y1149" s="460"/>
    </row>
    <row r="1150" spans="1:25">
      <c r="A1150" s="324"/>
      <c r="B1150" s="461"/>
      <c r="C1150" s="324"/>
      <c r="D1150" s="324"/>
      <c r="E1150" s="324"/>
      <c r="F1150" s="459"/>
      <c r="G1150" s="324"/>
      <c r="H1150" s="462"/>
      <c r="I1150" s="324"/>
      <c r="J1150" s="324"/>
      <c r="K1150" s="324"/>
      <c r="L1150" s="324"/>
      <c r="M1150" s="324"/>
      <c r="N1150" s="324"/>
      <c r="O1150" s="324"/>
      <c r="P1150" s="324"/>
      <c r="Q1150" s="324"/>
      <c r="R1150" s="324"/>
      <c r="S1150" s="324"/>
      <c r="T1150" s="459"/>
      <c r="U1150" s="459"/>
      <c r="V1150" s="459"/>
      <c r="W1150" s="459"/>
      <c r="X1150" s="459"/>
      <c r="Y1150" s="460"/>
    </row>
    <row r="1151" spans="1:25">
      <c r="A1151" s="324"/>
      <c r="B1151" s="461"/>
      <c r="C1151" s="324"/>
      <c r="D1151" s="324"/>
      <c r="E1151" s="324"/>
      <c r="F1151" s="459"/>
      <c r="G1151" s="324"/>
      <c r="H1151" s="462"/>
      <c r="I1151" s="324"/>
      <c r="J1151" s="324"/>
      <c r="K1151" s="324"/>
      <c r="L1151" s="324"/>
      <c r="M1151" s="324"/>
      <c r="N1151" s="324"/>
      <c r="O1151" s="324"/>
      <c r="P1151" s="324"/>
      <c r="Q1151" s="324"/>
      <c r="R1151" s="324"/>
      <c r="S1151" s="324"/>
      <c r="T1151" s="459"/>
      <c r="U1151" s="459"/>
      <c r="V1151" s="459"/>
      <c r="W1151" s="459"/>
      <c r="X1151" s="459"/>
      <c r="Y1151" s="460"/>
    </row>
    <row r="1152" spans="1:25">
      <c r="A1152" s="324"/>
      <c r="B1152" s="461"/>
      <c r="C1152" s="324"/>
      <c r="D1152" s="324"/>
      <c r="E1152" s="324"/>
      <c r="F1152" s="459"/>
      <c r="G1152" s="324"/>
      <c r="H1152" s="462"/>
      <c r="I1152" s="324"/>
      <c r="J1152" s="324"/>
      <c r="K1152" s="324"/>
      <c r="L1152" s="324"/>
      <c r="M1152" s="324"/>
      <c r="N1152" s="324"/>
      <c r="O1152" s="324"/>
      <c r="P1152" s="324"/>
      <c r="Q1152" s="324"/>
      <c r="R1152" s="324"/>
      <c r="S1152" s="324"/>
      <c r="T1152" s="459"/>
      <c r="U1152" s="459"/>
      <c r="V1152" s="459"/>
      <c r="W1152" s="459"/>
      <c r="X1152" s="459"/>
      <c r="Y1152" s="460"/>
    </row>
    <row r="1153" spans="1:25">
      <c r="A1153" s="324"/>
      <c r="B1153" s="461"/>
      <c r="C1153" s="324"/>
      <c r="D1153" s="324"/>
      <c r="E1153" s="324"/>
      <c r="F1153" s="459"/>
      <c r="G1153" s="324"/>
      <c r="H1153" s="462"/>
      <c r="I1153" s="324"/>
      <c r="J1153" s="324"/>
      <c r="K1153" s="324"/>
      <c r="L1153" s="324"/>
      <c r="M1153" s="324"/>
      <c r="N1153" s="324"/>
      <c r="O1153" s="324"/>
      <c r="P1153" s="324"/>
      <c r="Q1153" s="324"/>
      <c r="R1153" s="324"/>
      <c r="S1153" s="324"/>
      <c r="T1153" s="459"/>
      <c r="U1153" s="459"/>
      <c r="V1153" s="459"/>
      <c r="W1153" s="459"/>
      <c r="X1153" s="459"/>
      <c r="Y1153" s="460"/>
    </row>
    <row r="1154" spans="1:25">
      <c r="A1154" s="324"/>
      <c r="B1154" s="461"/>
      <c r="C1154" s="324"/>
      <c r="D1154" s="324"/>
      <c r="E1154" s="324"/>
      <c r="F1154" s="459"/>
      <c r="G1154" s="324"/>
      <c r="H1154" s="462"/>
      <c r="I1154" s="324"/>
      <c r="J1154" s="324"/>
      <c r="K1154" s="324"/>
      <c r="L1154" s="324"/>
      <c r="M1154" s="324"/>
      <c r="N1154" s="324"/>
      <c r="O1154" s="324"/>
      <c r="P1154" s="324"/>
      <c r="Q1154" s="324"/>
      <c r="R1154" s="324"/>
      <c r="S1154" s="324"/>
      <c r="T1154" s="459"/>
      <c r="U1154" s="459"/>
      <c r="V1154" s="459"/>
      <c r="W1154" s="459"/>
      <c r="X1154" s="459"/>
      <c r="Y1154" s="460"/>
    </row>
    <row r="1155" spans="1:25">
      <c r="A1155" s="324"/>
      <c r="B1155" s="461"/>
      <c r="C1155" s="324"/>
      <c r="D1155" s="324"/>
      <c r="E1155" s="324"/>
      <c r="F1155" s="459"/>
      <c r="G1155" s="324"/>
      <c r="H1155" s="462"/>
      <c r="I1155" s="324"/>
      <c r="J1155" s="324"/>
      <c r="K1155" s="324"/>
      <c r="L1155" s="324"/>
      <c r="M1155" s="324"/>
      <c r="N1155" s="324"/>
      <c r="O1155" s="324"/>
      <c r="P1155" s="324"/>
      <c r="Q1155" s="324"/>
      <c r="R1155" s="324"/>
      <c r="S1155" s="324"/>
      <c r="T1155" s="459"/>
      <c r="U1155" s="459"/>
      <c r="V1155" s="459"/>
      <c r="W1155" s="459"/>
      <c r="X1155" s="459"/>
      <c r="Y1155" s="460"/>
    </row>
    <row r="1156" spans="1:25">
      <c r="A1156" s="324"/>
      <c r="B1156" s="461"/>
      <c r="C1156" s="324"/>
      <c r="D1156" s="324"/>
      <c r="E1156" s="324"/>
      <c r="F1156" s="459"/>
      <c r="G1156" s="324"/>
      <c r="H1156" s="462"/>
      <c r="I1156" s="324"/>
      <c r="J1156" s="324"/>
      <c r="K1156" s="324"/>
      <c r="L1156" s="324"/>
      <c r="M1156" s="324"/>
      <c r="N1156" s="324"/>
      <c r="O1156" s="324"/>
      <c r="P1156" s="324"/>
      <c r="Q1156" s="324"/>
      <c r="R1156" s="324"/>
      <c r="S1156" s="324"/>
      <c r="T1156" s="459"/>
      <c r="U1156" s="459"/>
      <c r="V1156" s="459"/>
      <c r="W1156" s="459"/>
      <c r="X1156" s="459"/>
      <c r="Y1156" s="460"/>
    </row>
    <row r="1157" spans="1:25">
      <c r="A1157" s="324"/>
      <c r="B1157" s="461"/>
      <c r="C1157" s="324"/>
      <c r="D1157" s="324"/>
      <c r="E1157" s="324"/>
      <c r="F1157" s="459"/>
      <c r="G1157" s="324"/>
      <c r="H1157" s="462"/>
      <c r="I1157" s="324"/>
      <c r="J1157" s="324"/>
      <c r="K1157" s="324"/>
      <c r="L1157" s="324"/>
      <c r="M1157" s="324"/>
      <c r="N1157" s="324"/>
      <c r="O1157" s="324"/>
      <c r="P1157" s="324"/>
      <c r="Q1157" s="324"/>
      <c r="R1157" s="324"/>
      <c r="S1157" s="324"/>
      <c r="T1157" s="459"/>
      <c r="U1157" s="459"/>
      <c r="V1157" s="459"/>
      <c r="W1157" s="459"/>
      <c r="X1157" s="459"/>
      <c r="Y1157" s="460"/>
    </row>
    <row r="1158" spans="1:25">
      <c r="A1158" s="324"/>
      <c r="B1158" s="461"/>
      <c r="C1158" s="324"/>
      <c r="D1158" s="324"/>
      <c r="E1158" s="324"/>
      <c r="F1158" s="459"/>
      <c r="G1158" s="324"/>
      <c r="H1158" s="462"/>
      <c r="I1158" s="324"/>
      <c r="J1158" s="324"/>
      <c r="K1158" s="324"/>
      <c r="L1158" s="324"/>
      <c r="M1158" s="324"/>
      <c r="N1158" s="324"/>
      <c r="O1158" s="324"/>
      <c r="P1158" s="324"/>
      <c r="Q1158" s="324"/>
      <c r="R1158" s="324"/>
      <c r="S1158" s="324"/>
      <c r="T1158" s="459"/>
      <c r="U1158" s="459"/>
      <c r="V1158" s="459"/>
      <c r="W1158" s="459"/>
      <c r="X1158" s="459"/>
      <c r="Y1158" s="460"/>
    </row>
    <row r="1159" spans="1:25">
      <c r="A1159" s="324"/>
      <c r="B1159" s="461"/>
      <c r="C1159" s="324"/>
      <c r="D1159" s="324"/>
      <c r="E1159" s="324"/>
      <c r="F1159" s="459"/>
      <c r="G1159" s="324"/>
      <c r="H1159" s="462"/>
      <c r="I1159" s="324"/>
      <c r="J1159" s="324"/>
      <c r="K1159" s="324"/>
      <c r="L1159" s="324"/>
      <c r="M1159" s="324"/>
      <c r="N1159" s="324"/>
      <c r="O1159" s="324"/>
      <c r="P1159" s="324"/>
      <c r="Q1159" s="324"/>
      <c r="R1159" s="324"/>
      <c r="S1159" s="324"/>
      <c r="T1159" s="459"/>
      <c r="U1159" s="459"/>
      <c r="V1159" s="459"/>
      <c r="W1159" s="459"/>
      <c r="X1159" s="459"/>
      <c r="Y1159" s="460"/>
    </row>
    <row r="1160" spans="1:25">
      <c r="A1160" s="324"/>
      <c r="B1160" s="461"/>
      <c r="C1160" s="324"/>
      <c r="D1160" s="324"/>
      <c r="E1160" s="324"/>
      <c r="F1160" s="459"/>
      <c r="G1160" s="324"/>
      <c r="H1160" s="462"/>
      <c r="I1160" s="324"/>
      <c r="J1160" s="324"/>
      <c r="K1160" s="324"/>
      <c r="L1160" s="324"/>
      <c r="M1160" s="324"/>
      <c r="N1160" s="324"/>
      <c r="O1160" s="324"/>
      <c r="P1160" s="324"/>
      <c r="Q1160" s="324"/>
      <c r="R1160" s="324"/>
      <c r="S1160" s="324"/>
      <c r="T1160" s="459"/>
      <c r="U1160" s="459"/>
      <c r="V1160" s="459"/>
      <c r="W1160" s="459"/>
      <c r="X1160" s="459"/>
      <c r="Y1160" s="460"/>
    </row>
    <row r="1161" spans="1:25">
      <c r="A1161" s="324"/>
      <c r="B1161" s="461"/>
      <c r="C1161" s="324"/>
      <c r="D1161" s="324"/>
      <c r="E1161" s="324"/>
      <c r="F1161" s="459"/>
      <c r="G1161" s="324"/>
      <c r="H1161" s="462"/>
      <c r="I1161" s="324"/>
      <c r="J1161" s="324"/>
      <c r="K1161" s="324"/>
      <c r="L1161" s="324"/>
      <c r="M1161" s="324"/>
      <c r="N1161" s="324"/>
      <c r="O1161" s="324"/>
      <c r="P1161" s="324"/>
      <c r="Q1161" s="324"/>
      <c r="R1161" s="324"/>
      <c r="S1161" s="324"/>
      <c r="T1161" s="459"/>
      <c r="U1161" s="459"/>
      <c r="V1161" s="459"/>
      <c r="W1161" s="459"/>
      <c r="X1161" s="459"/>
      <c r="Y1161" s="460"/>
    </row>
    <row r="1162" spans="1:25">
      <c r="A1162" s="324"/>
      <c r="B1162" s="461"/>
      <c r="C1162" s="324"/>
      <c r="D1162" s="324"/>
      <c r="E1162" s="324"/>
      <c r="F1162" s="459"/>
      <c r="G1162" s="324"/>
      <c r="H1162" s="462"/>
      <c r="I1162" s="324"/>
      <c r="J1162" s="324"/>
      <c r="K1162" s="324"/>
      <c r="L1162" s="324"/>
      <c r="M1162" s="324"/>
      <c r="N1162" s="324"/>
      <c r="O1162" s="324"/>
      <c r="P1162" s="324"/>
      <c r="Q1162" s="324"/>
      <c r="R1162" s="324"/>
      <c r="S1162" s="324"/>
      <c r="T1162" s="459"/>
      <c r="U1162" s="459"/>
      <c r="V1162" s="459"/>
      <c r="W1162" s="459"/>
      <c r="X1162" s="459"/>
      <c r="Y1162" s="460"/>
    </row>
    <row r="1163" spans="1:25">
      <c r="A1163" s="324"/>
      <c r="B1163" s="461"/>
      <c r="C1163" s="324"/>
      <c r="D1163" s="324"/>
      <c r="E1163" s="324"/>
      <c r="F1163" s="459"/>
      <c r="G1163" s="324"/>
      <c r="H1163" s="462"/>
      <c r="I1163" s="324"/>
      <c r="J1163" s="324"/>
      <c r="K1163" s="324"/>
      <c r="L1163" s="324"/>
      <c r="M1163" s="324"/>
      <c r="N1163" s="324"/>
      <c r="O1163" s="324"/>
      <c r="P1163" s="324"/>
      <c r="Q1163" s="324"/>
      <c r="R1163" s="324"/>
      <c r="S1163" s="324"/>
      <c r="T1163" s="459"/>
      <c r="U1163" s="459"/>
      <c r="V1163" s="459"/>
      <c r="W1163" s="459"/>
      <c r="X1163" s="459"/>
      <c r="Y1163" s="460"/>
    </row>
    <row r="1164" spans="1:25">
      <c r="A1164" s="324"/>
      <c r="B1164" s="461"/>
      <c r="C1164" s="324"/>
      <c r="D1164" s="324"/>
      <c r="E1164" s="324"/>
      <c r="F1164" s="459"/>
      <c r="G1164" s="324"/>
      <c r="H1164" s="462"/>
      <c r="I1164" s="324"/>
      <c r="J1164" s="324"/>
      <c r="K1164" s="324"/>
      <c r="L1164" s="324"/>
      <c r="M1164" s="324"/>
      <c r="N1164" s="324"/>
      <c r="O1164" s="324"/>
      <c r="P1164" s="324"/>
      <c r="Q1164" s="324"/>
      <c r="R1164" s="324"/>
      <c r="S1164" s="324"/>
      <c r="T1164" s="459"/>
      <c r="U1164" s="459"/>
      <c r="V1164" s="459"/>
      <c r="W1164" s="459"/>
      <c r="X1164" s="459"/>
      <c r="Y1164" s="460"/>
    </row>
    <row r="1165" spans="1:25">
      <c r="A1165" s="324"/>
      <c r="B1165" s="461"/>
      <c r="C1165" s="324"/>
      <c r="D1165" s="324"/>
      <c r="E1165" s="324"/>
      <c r="F1165" s="459"/>
      <c r="G1165" s="324"/>
      <c r="H1165" s="462"/>
      <c r="I1165" s="324"/>
      <c r="J1165" s="324"/>
      <c r="K1165" s="324"/>
      <c r="L1165" s="324"/>
      <c r="M1165" s="324"/>
      <c r="N1165" s="324"/>
      <c r="O1165" s="324"/>
      <c r="P1165" s="324"/>
      <c r="Q1165" s="324"/>
      <c r="R1165" s="324"/>
      <c r="S1165" s="324"/>
      <c r="T1165" s="459"/>
      <c r="U1165" s="459"/>
      <c r="V1165" s="459"/>
      <c r="W1165" s="459"/>
      <c r="X1165" s="459"/>
      <c r="Y1165" s="460"/>
    </row>
    <row r="1166" spans="1:25">
      <c r="A1166" s="324"/>
      <c r="B1166" s="461"/>
      <c r="C1166" s="324"/>
      <c r="D1166" s="324"/>
      <c r="E1166" s="324"/>
      <c r="F1166" s="459"/>
      <c r="G1166" s="324"/>
      <c r="H1166" s="462"/>
      <c r="I1166" s="324"/>
      <c r="J1166" s="324"/>
      <c r="K1166" s="324"/>
      <c r="L1166" s="324"/>
      <c r="M1166" s="324"/>
      <c r="N1166" s="324"/>
      <c r="O1166" s="324"/>
      <c r="P1166" s="324"/>
      <c r="Q1166" s="324"/>
      <c r="R1166" s="324"/>
      <c r="S1166" s="324"/>
      <c r="T1166" s="459"/>
      <c r="U1166" s="459"/>
      <c r="V1166" s="459"/>
      <c r="W1166" s="459"/>
      <c r="X1166" s="459"/>
      <c r="Y1166" s="460"/>
    </row>
    <row r="1167" spans="1:25">
      <c r="A1167" s="324"/>
      <c r="B1167" s="461"/>
      <c r="C1167" s="324"/>
      <c r="D1167" s="324"/>
      <c r="E1167" s="324"/>
      <c r="F1167" s="459"/>
      <c r="G1167" s="324"/>
      <c r="H1167" s="462"/>
      <c r="I1167" s="324"/>
      <c r="J1167" s="324"/>
      <c r="K1167" s="324"/>
      <c r="L1167" s="324"/>
      <c r="M1167" s="324"/>
      <c r="N1167" s="324"/>
      <c r="O1167" s="324"/>
      <c r="P1167" s="324"/>
      <c r="Q1167" s="324"/>
      <c r="R1167" s="324"/>
      <c r="S1167" s="324"/>
      <c r="T1167" s="459"/>
      <c r="U1167" s="459"/>
      <c r="V1167" s="459"/>
      <c r="W1167" s="459"/>
      <c r="X1167" s="459"/>
      <c r="Y1167" s="460"/>
    </row>
    <row r="1168" spans="1:25">
      <c r="A1168" s="324"/>
      <c r="B1168" s="461"/>
      <c r="C1168" s="324"/>
      <c r="D1168" s="324"/>
      <c r="E1168" s="324"/>
      <c r="F1168" s="459"/>
      <c r="G1168" s="324"/>
      <c r="H1168" s="462"/>
      <c r="I1168" s="324"/>
      <c r="J1168" s="324"/>
      <c r="K1168" s="324"/>
      <c r="L1168" s="324"/>
      <c r="M1168" s="324"/>
      <c r="N1168" s="324"/>
      <c r="O1168" s="324"/>
      <c r="P1168" s="324"/>
      <c r="Q1168" s="324"/>
      <c r="R1168" s="324"/>
      <c r="S1168" s="324"/>
      <c r="T1168" s="459"/>
      <c r="U1168" s="459"/>
      <c r="V1168" s="459"/>
      <c r="W1168" s="459"/>
      <c r="X1168" s="459"/>
      <c r="Y1168" s="460"/>
    </row>
    <row r="1169" spans="1:25">
      <c r="A1169" s="324"/>
      <c r="B1169" s="461"/>
      <c r="C1169" s="324"/>
      <c r="D1169" s="324"/>
      <c r="E1169" s="324"/>
      <c r="F1169" s="459"/>
      <c r="G1169" s="324"/>
      <c r="H1169" s="462"/>
      <c r="I1169" s="324"/>
      <c r="J1169" s="324"/>
      <c r="K1169" s="324"/>
      <c r="L1169" s="324"/>
      <c r="M1169" s="324"/>
      <c r="N1169" s="324"/>
      <c r="O1169" s="324"/>
      <c r="P1169" s="324"/>
      <c r="Q1169" s="324"/>
      <c r="R1169" s="324"/>
      <c r="S1169" s="324"/>
      <c r="T1169" s="459"/>
      <c r="U1169" s="459"/>
      <c r="V1169" s="459"/>
      <c r="W1169" s="459"/>
      <c r="X1169" s="459"/>
      <c r="Y1169" s="460"/>
    </row>
    <row r="1170" spans="1:25">
      <c r="A1170" s="324"/>
      <c r="B1170" s="461"/>
      <c r="C1170" s="324"/>
      <c r="D1170" s="324"/>
      <c r="E1170" s="324"/>
      <c r="F1170" s="459"/>
      <c r="G1170" s="324"/>
      <c r="H1170" s="462"/>
      <c r="I1170" s="324"/>
      <c r="J1170" s="324"/>
      <c r="K1170" s="324"/>
      <c r="L1170" s="324"/>
      <c r="M1170" s="324"/>
      <c r="N1170" s="324"/>
      <c r="O1170" s="324"/>
      <c r="P1170" s="324"/>
      <c r="Q1170" s="324"/>
      <c r="R1170" s="324"/>
      <c r="S1170" s="324"/>
      <c r="T1170" s="459"/>
      <c r="U1170" s="459"/>
      <c r="V1170" s="459"/>
      <c r="W1170" s="459"/>
      <c r="X1170" s="459"/>
      <c r="Y1170" s="460"/>
    </row>
    <row r="1171" spans="1:25">
      <c r="A1171" s="324"/>
      <c r="B1171" s="461"/>
      <c r="C1171" s="324"/>
      <c r="D1171" s="324"/>
      <c r="E1171" s="324"/>
      <c r="F1171" s="459"/>
      <c r="G1171" s="324"/>
      <c r="H1171" s="462"/>
      <c r="I1171" s="324"/>
      <c r="J1171" s="324"/>
      <c r="K1171" s="324"/>
      <c r="L1171" s="324"/>
      <c r="M1171" s="324"/>
      <c r="N1171" s="324"/>
      <c r="O1171" s="324"/>
      <c r="P1171" s="324"/>
      <c r="Q1171" s="324"/>
      <c r="R1171" s="324"/>
      <c r="S1171" s="324"/>
      <c r="T1171" s="459"/>
      <c r="U1171" s="459"/>
      <c r="V1171" s="459"/>
      <c r="W1171" s="459"/>
      <c r="X1171" s="459"/>
      <c r="Y1171" s="460"/>
    </row>
    <row r="1172" spans="1:25">
      <c r="A1172" s="324"/>
      <c r="B1172" s="461"/>
      <c r="C1172" s="324"/>
      <c r="D1172" s="324"/>
      <c r="E1172" s="324"/>
      <c r="F1172" s="459"/>
      <c r="G1172" s="324"/>
      <c r="H1172" s="462"/>
      <c r="I1172" s="324"/>
      <c r="J1172" s="324"/>
      <c r="K1172" s="324"/>
      <c r="L1172" s="324"/>
      <c r="M1172" s="324"/>
      <c r="N1172" s="324"/>
      <c r="O1172" s="324"/>
      <c r="P1172" s="324"/>
      <c r="Q1172" s="324"/>
      <c r="R1172" s="324"/>
      <c r="S1172" s="324"/>
      <c r="T1172" s="459"/>
      <c r="U1172" s="459"/>
      <c r="V1172" s="459"/>
      <c r="W1172" s="459"/>
      <c r="X1172" s="459"/>
      <c r="Y1172" s="460"/>
    </row>
    <row r="1173" spans="1:25">
      <c r="A1173" s="324"/>
      <c r="B1173" s="461"/>
      <c r="C1173" s="324"/>
      <c r="D1173" s="324"/>
      <c r="E1173" s="324"/>
      <c r="F1173" s="459"/>
      <c r="G1173" s="324"/>
      <c r="H1173" s="462"/>
      <c r="I1173" s="324"/>
      <c r="J1173" s="324"/>
      <c r="K1173" s="324"/>
      <c r="L1173" s="324"/>
      <c r="M1173" s="324"/>
      <c r="N1173" s="324"/>
      <c r="O1173" s="324"/>
      <c r="P1173" s="324"/>
      <c r="Q1173" s="324"/>
      <c r="R1173" s="324"/>
      <c r="S1173" s="324"/>
      <c r="T1173" s="459"/>
      <c r="U1173" s="459"/>
      <c r="V1173" s="459"/>
      <c r="W1173" s="459"/>
      <c r="X1173" s="459"/>
      <c r="Y1173" s="460"/>
    </row>
    <row r="1174" spans="1:25">
      <c r="A1174" s="324"/>
      <c r="B1174" s="461"/>
      <c r="C1174" s="324"/>
      <c r="D1174" s="324"/>
      <c r="E1174" s="324"/>
      <c r="F1174" s="459"/>
      <c r="G1174" s="324"/>
      <c r="H1174" s="462"/>
      <c r="I1174" s="324"/>
      <c r="J1174" s="324"/>
      <c r="K1174" s="324"/>
      <c r="L1174" s="324"/>
      <c r="M1174" s="324"/>
      <c r="N1174" s="324"/>
      <c r="O1174" s="324"/>
      <c r="P1174" s="324"/>
      <c r="Q1174" s="324"/>
      <c r="R1174" s="324"/>
      <c r="S1174" s="324"/>
      <c r="T1174" s="459"/>
      <c r="U1174" s="459"/>
      <c r="V1174" s="459"/>
      <c r="W1174" s="459"/>
      <c r="X1174" s="459"/>
      <c r="Y1174" s="460"/>
    </row>
    <row r="1175" spans="1:25">
      <c r="A1175" s="324"/>
      <c r="B1175" s="461"/>
      <c r="C1175" s="324"/>
      <c r="D1175" s="324"/>
      <c r="E1175" s="324"/>
      <c r="F1175" s="459"/>
      <c r="G1175" s="324"/>
      <c r="H1175" s="462"/>
      <c r="I1175" s="324"/>
      <c r="J1175" s="324"/>
      <c r="K1175" s="324"/>
      <c r="L1175" s="324"/>
      <c r="M1175" s="324"/>
      <c r="N1175" s="324"/>
      <c r="O1175" s="324"/>
      <c r="P1175" s="324"/>
      <c r="Q1175" s="324"/>
      <c r="R1175" s="324"/>
      <c r="S1175" s="324"/>
      <c r="T1175" s="459"/>
      <c r="U1175" s="459"/>
      <c r="V1175" s="459"/>
      <c r="W1175" s="459"/>
      <c r="X1175" s="459"/>
      <c r="Y1175" s="460"/>
    </row>
    <row r="1176" spans="1:25">
      <c r="A1176" s="324"/>
      <c r="B1176" s="461"/>
      <c r="C1176" s="324"/>
      <c r="D1176" s="324"/>
      <c r="E1176" s="324"/>
      <c r="F1176" s="459"/>
      <c r="G1176" s="324"/>
      <c r="H1176" s="462"/>
      <c r="I1176" s="324"/>
      <c r="J1176" s="324"/>
      <c r="K1176" s="324"/>
      <c r="L1176" s="324"/>
      <c r="M1176" s="324"/>
      <c r="N1176" s="324"/>
      <c r="O1176" s="324"/>
      <c r="P1176" s="324"/>
      <c r="Q1176" s="324"/>
      <c r="R1176" s="324"/>
      <c r="S1176" s="324"/>
      <c r="T1176" s="459"/>
      <c r="U1176" s="459"/>
      <c r="V1176" s="459"/>
      <c r="W1176" s="459"/>
      <c r="X1176" s="459"/>
      <c r="Y1176" s="460"/>
    </row>
    <row r="1177" spans="1:25">
      <c r="A1177" s="324"/>
      <c r="B1177" s="461"/>
      <c r="C1177" s="324"/>
      <c r="D1177" s="324"/>
      <c r="E1177" s="324"/>
      <c r="F1177" s="459"/>
      <c r="G1177" s="324"/>
      <c r="H1177" s="462"/>
      <c r="I1177" s="324"/>
      <c r="J1177" s="324"/>
      <c r="K1177" s="324"/>
      <c r="L1177" s="324"/>
      <c r="M1177" s="324"/>
      <c r="N1177" s="324"/>
      <c r="O1177" s="324"/>
      <c r="P1177" s="324"/>
      <c r="Q1177" s="324"/>
      <c r="R1177" s="324"/>
      <c r="S1177" s="324"/>
      <c r="T1177" s="459"/>
      <c r="U1177" s="459"/>
      <c r="V1177" s="459"/>
      <c r="W1177" s="459"/>
      <c r="X1177" s="459"/>
      <c r="Y1177" s="460"/>
    </row>
    <row r="1178" spans="1:25">
      <c r="A1178" s="324"/>
      <c r="B1178" s="461"/>
      <c r="C1178" s="324"/>
      <c r="D1178" s="324"/>
      <c r="E1178" s="324"/>
      <c r="F1178" s="459"/>
      <c r="G1178" s="324"/>
      <c r="H1178" s="462"/>
      <c r="I1178" s="324"/>
      <c r="J1178" s="324"/>
      <c r="K1178" s="324"/>
      <c r="L1178" s="324"/>
      <c r="M1178" s="324"/>
      <c r="N1178" s="324"/>
      <c r="O1178" s="324"/>
      <c r="P1178" s="324"/>
      <c r="Q1178" s="324"/>
      <c r="R1178" s="324"/>
      <c r="S1178" s="324"/>
      <c r="T1178" s="459"/>
      <c r="U1178" s="459"/>
      <c r="V1178" s="459"/>
      <c r="W1178" s="459"/>
      <c r="X1178" s="459"/>
      <c r="Y1178" s="460"/>
    </row>
    <row r="1179" spans="1:25">
      <c r="A1179" s="324"/>
      <c r="B1179" s="461"/>
      <c r="C1179" s="324"/>
      <c r="D1179" s="324"/>
      <c r="E1179" s="324"/>
      <c r="F1179" s="459"/>
      <c r="G1179" s="324"/>
      <c r="H1179" s="462"/>
      <c r="I1179" s="324"/>
      <c r="J1179" s="324"/>
      <c r="K1179" s="324"/>
      <c r="L1179" s="324"/>
      <c r="M1179" s="324"/>
      <c r="N1179" s="324"/>
      <c r="O1179" s="324"/>
      <c r="P1179" s="324"/>
      <c r="Q1179" s="324"/>
      <c r="R1179" s="324"/>
      <c r="S1179" s="324"/>
      <c r="T1179" s="459"/>
      <c r="U1179" s="459"/>
      <c r="V1179" s="459"/>
      <c r="W1179" s="459"/>
      <c r="X1179" s="459"/>
      <c r="Y1179" s="460"/>
    </row>
    <row r="1180" spans="1:25">
      <c r="A1180" s="324"/>
      <c r="B1180" s="461"/>
      <c r="C1180" s="324"/>
      <c r="D1180" s="324"/>
      <c r="E1180" s="324"/>
      <c r="F1180" s="459"/>
      <c r="G1180" s="324"/>
      <c r="H1180" s="462"/>
      <c r="I1180" s="324"/>
      <c r="J1180" s="324"/>
      <c r="K1180" s="324"/>
      <c r="L1180" s="324"/>
      <c r="M1180" s="324"/>
      <c r="N1180" s="324"/>
      <c r="O1180" s="324"/>
      <c r="P1180" s="324"/>
      <c r="Q1180" s="324"/>
      <c r="R1180" s="324"/>
      <c r="S1180" s="324"/>
      <c r="T1180" s="459"/>
      <c r="U1180" s="459"/>
      <c r="V1180" s="459"/>
      <c r="W1180" s="459"/>
      <c r="X1180" s="459"/>
      <c r="Y1180" s="460"/>
    </row>
    <row r="1181" spans="1:25">
      <c r="A1181" s="324"/>
      <c r="B1181" s="461"/>
      <c r="C1181" s="324"/>
      <c r="D1181" s="324"/>
      <c r="E1181" s="324"/>
      <c r="F1181" s="459"/>
      <c r="G1181" s="324"/>
      <c r="H1181" s="462"/>
      <c r="I1181" s="324"/>
      <c r="J1181" s="324"/>
      <c r="K1181" s="324"/>
      <c r="L1181" s="324"/>
      <c r="M1181" s="324"/>
      <c r="N1181" s="324"/>
      <c r="O1181" s="324"/>
      <c r="P1181" s="324"/>
      <c r="Q1181" s="324"/>
      <c r="R1181" s="324"/>
      <c r="S1181" s="324"/>
      <c r="T1181" s="459"/>
      <c r="U1181" s="459"/>
      <c r="V1181" s="459"/>
      <c r="W1181" s="459"/>
      <c r="X1181" s="459"/>
      <c r="Y1181" s="460"/>
    </row>
    <row r="1182" spans="1:25">
      <c r="A1182" s="324"/>
      <c r="B1182" s="461"/>
      <c r="C1182" s="324"/>
      <c r="D1182" s="324"/>
      <c r="E1182" s="324"/>
      <c r="F1182" s="459"/>
      <c r="G1182" s="324"/>
      <c r="H1182" s="462"/>
      <c r="I1182" s="324"/>
      <c r="J1182" s="324"/>
      <c r="K1182" s="324"/>
      <c r="L1182" s="324"/>
      <c r="M1182" s="324"/>
      <c r="N1182" s="324"/>
      <c r="O1182" s="324"/>
      <c r="P1182" s="324"/>
      <c r="Q1182" s="324"/>
      <c r="R1182" s="324"/>
      <c r="S1182" s="324"/>
      <c r="T1182" s="459"/>
      <c r="U1182" s="459"/>
      <c r="V1182" s="459"/>
      <c r="W1182" s="459"/>
      <c r="X1182" s="459"/>
      <c r="Y1182" s="460"/>
    </row>
    <row r="1183" spans="1:25">
      <c r="A1183" s="324"/>
      <c r="B1183" s="461"/>
      <c r="C1183" s="324"/>
      <c r="D1183" s="324"/>
      <c r="E1183" s="324"/>
      <c r="F1183" s="459"/>
      <c r="G1183" s="324"/>
      <c r="H1183" s="462"/>
      <c r="I1183" s="324"/>
      <c r="J1183" s="324"/>
      <c r="K1183" s="324"/>
      <c r="L1183" s="324"/>
      <c r="M1183" s="324"/>
      <c r="N1183" s="324"/>
      <c r="O1183" s="324"/>
      <c r="P1183" s="324"/>
      <c r="Q1183" s="324"/>
      <c r="R1183" s="324"/>
      <c r="S1183" s="324"/>
      <c r="T1183" s="459"/>
      <c r="U1183" s="459"/>
      <c r="V1183" s="459"/>
      <c r="W1183" s="459"/>
      <c r="X1183" s="459"/>
      <c r="Y1183" s="460"/>
    </row>
    <row r="1184" spans="1:25">
      <c r="A1184" s="324"/>
      <c r="B1184" s="461"/>
      <c r="C1184" s="324"/>
      <c r="D1184" s="324"/>
      <c r="E1184" s="324"/>
      <c r="F1184" s="459"/>
      <c r="G1184" s="324"/>
      <c r="H1184" s="462"/>
      <c r="I1184" s="324"/>
      <c r="J1184" s="324"/>
      <c r="K1184" s="324"/>
      <c r="L1184" s="324"/>
      <c r="M1184" s="324"/>
      <c r="N1184" s="324"/>
      <c r="O1184" s="324"/>
      <c r="P1184" s="324"/>
      <c r="Q1184" s="324"/>
      <c r="R1184" s="324"/>
      <c r="S1184" s="324"/>
      <c r="T1184" s="459"/>
      <c r="U1184" s="459"/>
      <c r="V1184" s="459"/>
      <c r="W1184" s="459"/>
      <c r="X1184" s="459"/>
      <c r="Y1184" s="460"/>
    </row>
    <row r="1185" spans="1:25">
      <c r="A1185" s="324"/>
      <c r="B1185" s="461"/>
      <c r="C1185" s="324"/>
      <c r="D1185" s="324"/>
      <c r="E1185" s="324"/>
      <c r="F1185" s="459"/>
      <c r="G1185" s="324"/>
      <c r="H1185" s="462"/>
      <c r="I1185" s="324"/>
      <c r="J1185" s="324"/>
      <c r="K1185" s="324"/>
      <c r="L1185" s="324"/>
      <c r="M1185" s="324"/>
      <c r="N1185" s="324"/>
      <c r="O1185" s="324"/>
      <c r="P1185" s="324"/>
      <c r="Q1185" s="324"/>
      <c r="R1185" s="324"/>
      <c r="S1185" s="324"/>
      <c r="T1185" s="459"/>
      <c r="U1185" s="459"/>
      <c r="V1185" s="459"/>
      <c r="W1185" s="459"/>
      <c r="X1185" s="459"/>
      <c r="Y1185" s="460"/>
    </row>
    <row r="1186" spans="1:25">
      <c r="A1186" s="324"/>
      <c r="B1186" s="461"/>
      <c r="C1186" s="324"/>
      <c r="D1186" s="324"/>
      <c r="E1186" s="324"/>
      <c r="F1186" s="459"/>
      <c r="G1186" s="324"/>
      <c r="H1186" s="462"/>
      <c r="I1186" s="324"/>
      <c r="J1186" s="324"/>
      <c r="K1186" s="324"/>
      <c r="L1186" s="324"/>
      <c r="M1186" s="324"/>
      <c r="N1186" s="324"/>
      <c r="O1186" s="324"/>
      <c r="P1186" s="324"/>
      <c r="Q1186" s="324"/>
      <c r="R1186" s="324"/>
      <c r="S1186" s="324"/>
      <c r="T1186" s="459"/>
      <c r="U1186" s="459"/>
      <c r="V1186" s="459"/>
      <c r="W1186" s="459"/>
      <c r="X1186" s="459"/>
      <c r="Y1186" s="460"/>
    </row>
    <row r="1187" spans="1:25">
      <c r="A1187" s="324"/>
      <c r="B1187" s="461"/>
      <c r="C1187" s="324"/>
      <c r="D1187" s="324"/>
      <c r="E1187" s="324"/>
      <c r="F1187" s="459"/>
      <c r="G1187" s="324"/>
      <c r="H1187" s="462"/>
      <c r="I1187" s="324"/>
      <c r="J1187" s="324"/>
      <c r="K1187" s="324"/>
      <c r="L1187" s="324"/>
      <c r="M1187" s="324"/>
      <c r="N1187" s="324"/>
      <c r="O1187" s="324"/>
      <c r="P1187" s="324"/>
      <c r="Q1187" s="324"/>
      <c r="R1187" s="324"/>
      <c r="S1187" s="324"/>
      <c r="T1187" s="459"/>
      <c r="U1187" s="459"/>
      <c r="V1187" s="459"/>
      <c r="W1187" s="459"/>
      <c r="X1187" s="459"/>
      <c r="Y1187" s="460"/>
    </row>
    <row r="1188" spans="1:25">
      <c r="A1188" s="324"/>
      <c r="B1188" s="461"/>
      <c r="C1188" s="324"/>
      <c r="D1188" s="324"/>
      <c r="E1188" s="324"/>
      <c r="F1188" s="459"/>
      <c r="G1188" s="324"/>
      <c r="H1188" s="462"/>
      <c r="I1188" s="324"/>
      <c r="J1188" s="324"/>
      <c r="K1188" s="324"/>
      <c r="L1188" s="324"/>
      <c r="M1188" s="324"/>
      <c r="N1188" s="324"/>
      <c r="O1188" s="324"/>
      <c r="P1188" s="324"/>
      <c r="Q1188" s="324"/>
      <c r="R1188" s="324"/>
      <c r="S1188" s="324"/>
      <c r="T1188" s="459"/>
      <c r="U1188" s="459"/>
      <c r="V1188" s="459"/>
      <c r="W1188" s="459"/>
      <c r="X1188" s="459"/>
      <c r="Y1188" s="460"/>
    </row>
    <row r="1189" spans="1:25">
      <c r="A1189" s="324"/>
      <c r="B1189" s="461"/>
      <c r="C1189" s="324"/>
      <c r="D1189" s="324"/>
      <c r="E1189" s="324"/>
      <c r="F1189" s="459"/>
      <c r="G1189" s="324"/>
      <c r="H1189" s="462"/>
      <c r="I1189" s="324"/>
      <c r="J1189" s="324"/>
      <c r="K1189" s="324"/>
      <c r="L1189" s="324"/>
      <c r="M1189" s="324"/>
      <c r="N1189" s="324"/>
      <c r="O1189" s="324"/>
      <c r="P1189" s="324"/>
      <c r="Q1189" s="324"/>
      <c r="R1189" s="324"/>
      <c r="S1189" s="324"/>
      <c r="T1189" s="459"/>
      <c r="U1189" s="459"/>
      <c r="V1189" s="459"/>
      <c r="W1189" s="459"/>
      <c r="X1189" s="459"/>
      <c r="Y1189" s="460"/>
    </row>
    <row r="1190" spans="1:25">
      <c r="A1190" s="324"/>
      <c r="B1190" s="461"/>
      <c r="C1190" s="324"/>
      <c r="D1190" s="324"/>
      <c r="E1190" s="324"/>
      <c r="F1190" s="459"/>
      <c r="G1190" s="324"/>
      <c r="H1190" s="462"/>
      <c r="I1190" s="324"/>
      <c r="J1190" s="324"/>
      <c r="K1190" s="324"/>
      <c r="L1190" s="324"/>
      <c r="M1190" s="324"/>
      <c r="N1190" s="324"/>
      <c r="O1190" s="324"/>
      <c r="P1190" s="324"/>
      <c r="Q1190" s="324"/>
      <c r="R1190" s="324"/>
      <c r="S1190" s="324"/>
      <c r="T1190" s="459"/>
      <c r="U1190" s="459"/>
      <c r="V1190" s="459"/>
      <c r="W1190" s="459"/>
      <c r="X1190" s="459"/>
      <c r="Y1190" s="460"/>
    </row>
    <row r="1191" spans="1:25">
      <c r="A1191" s="324"/>
      <c r="B1191" s="461"/>
      <c r="C1191" s="324"/>
      <c r="D1191" s="324"/>
      <c r="E1191" s="324"/>
      <c r="F1191" s="459"/>
      <c r="G1191" s="324"/>
      <c r="H1191" s="462"/>
      <c r="I1191" s="324"/>
      <c r="J1191" s="324"/>
      <c r="K1191" s="324"/>
      <c r="L1191" s="324"/>
      <c r="M1191" s="324"/>
      <c r="N1191" s="324"/>
      <c r="O1191" s="324"/>
      <c r="P1191" s="324"/>
      <c r="Q1191" s="324"/>
      <c r="R1191" s="324"/>
      <c r="S1191" s="324"/>
      <c r="T1191" s="459"/>
      <c r="U1191" s="459"/>
      <c r="V1191" s="459"/>
      <c r="W1191" s="459"/>
      <c r="X1191" s="459"/>
      <c r="Y1191" s="460"/>
    </row>
    <row r="1192" spans="1:25">
      <c r="A1192" s="324"/>
      <c r="B1192" s="461"/>
      <c r="C1192" s="324"/>
      <c r="D1192" s="324"/>
      <c r="E1192" s="324"/>
      <c r="F1192" s="459"/>
      <c r="G1192" s="324"/>
      <c r="H1192" s="462"/>
      <c r="I1192" s="324"/>
      <c r="J1192" s="324"/>
      <c r="K1192" s="324"/>
      <c r="L1192" s="324"/>
      <c r="M1192" s="324"/>
      <c r="N1192" s="324"/>
      <c r="O1192" s="324"/>
      <c r="P1192" s="324"/>
      <c r="Q1192" s="324"/>
      <c r="R1192" s="324"/>
      <c r="S1192" s="324"/>
      <c r="T1192" s="459"/>
      <c r="U1192" s="459"/>
      <c r="V1192" s="459"/>
      <c r="W1192" s="459"/>
      <c r="X1192" s="459"/>
      <c r="Y1192" s="460"/>
    </row>
    <row r="1193" spans="1:25">
      <c r="A1193" s="324"/>
      <c r="B1193" s="461"/>
      <c r="C1193" s="324"/>
      <c r="D1193" s="324"/>
      <c r="E1193" s="324"/>
      <c r="F1193" s="459"/>
      <c r="G1193" s="324"/>
      <c r="H1193" s="462"/>
      <c r="I1193" s="324"/>
      <c r="J1193" s="324"/>
      <c r="K1193" s="324"/>
      <c r="L1193" s="324"/>
      <c r="M1193" s="324"/>
      <c r="N1193" s="324"/>
      <c r="O1193" s="324"/>
      <c r="P1193" s="324"/>
      <c r="Q1193" s="324"/>
      <c r="R1193" s="324"/>
      <c r="S1193" s="324"/>
      <c r="T1193" s="459"/>
      <c r="U1193" s="459"/>
      <c r="V1193" s="459"/>
      <c r="W1193" s="459"/>
      <c r="X1193" s="459"/>
      <c r="Y1193" s="460"/>
    </row>
    <row r="1194" spans="1:25">
      <c r="A1194" s="324"/>
      <c r="B1194" s="461"/>
      <c r="C1194" s="324"/>
      <c r="D1194" s="324"/>
      <c r="E1194" s="324"/>
      <c r="F1194" s="459"/>
      <c r="G1194" s="324"/>
      <c r="H1194" s="462"/>
      <c r="I1194" s="324"/>
      <c r="J1194" s="324"/>
      <c r="K1194" s="324"/>
      <c r="L1194" s="324"/>
      <c r="M1194" s="324"/>
      <c r="N1194" s="324"/>
      <c r="O1194" s="324"/>
      <c r="P1194" s="324"/>
      <c r="Q1194" s="324"/>
      <c r="R1194" s="324"/>
      <c r="S1194" s="324"/>
      <c r="T1194" s="459"/>
      <c r="U1194" s="459"/>
      <c r="V1194" s="459"/>
      <c r="W1194" s="459"/>
      <c r="X1194" s="459"/>
      <c r="Y1194" s="460"/>
    </row>
    <row r="1195" spans="1:25">
      <c r="A1195" s="324"/>
      <c r="B1195" s="461"/>
      <c r="C1195" s="324"/>
      <c r="D1195" s="324"/>
      <c r="E1195" s="324"/>
      <c r="F1195" s="459"/>
      <c r="G1195" s="324"/>
      <c r="H1195" s="462"/>
      <c r="I1195" s="324"/>
      <c r="J1195" s="324"/>
      <c r="K1195" s="324"/>
      <c r="L1195" s="324"/>
      <c r="M1195" s="324"/>
      <c r="N1195" s="324"/>
      <c r="O1195" s="324"/>
      <c r="P1195" s="324"/>
      <c r="Q1195" s="324"/>
      <c r="R1195" s="324"/>
      <c r="S1195" s="324"/>
      <c r="T1195" s="459"/>
      <c r="U1195" s="459"/>
      <c r="V1195" s="459"/>
      <c r="W1195" s="459"/>
      <c r="X1195" s="459"/>
      <c r="Y1195" s="460"/>
    </row>
    <row r="1196" spans="1:25">
      <c r="A1196" s="324"/>
      <c r="B1196" s="461"/>
      <c r="C1196" s="324"/>
      <c r="D1196" s="324"/>
      <c r="E1196" s="324"/>
      <c r="F1196" s="459"/>
      <c r="G1196" s="324"/>
      <c r="H1196" s="462"/>
      <c r="I1196" s="324"/>
      <c r="J1196" s="324"/>
      <c r="K1196" s="324"/>
      <c r="L1196" s="324"/>
      <c r="M1196" s="324"/>
      <c r="N1196" s="324"/>
      <c r="O1196" s="324"/>
      <c r="P1196" s="324"/>
      <c r="Q1196" s="324"/>
      <c r="R1196" s="324"/>
      <c r="S1196" s="324"/>
      <c r="T1196" s="459"/>
      <c r="U1196" s="459"/>
      <c r="V1196" s="459"/>
      <c r="W1196" s="459"/>
      <c r="X1196" s="459"/>
      <c r="Y1196" s="460"/>
    </row>
    <row r="1197" spans="1:25">
      <c r="A1197" s="324"/>
      <c r="B1197" s="461"/>
      <c r="C1197" s="324"/>
      <c r="D1197" s="324"/>
      <c r="E1197" s="324"/>
      <c r="F1197" s="459"/>
      <c r="G1197" s="324"/>
      <c r="H1197" s="462"/>
      <c r="I1197" s="324"/>
      <c r="J1197" s="324"/>
      <c r="K1197" s="324"/>
      <c r="L1197" s="324"/>
      <c r="M1197" s="324"/>
      <c r="N1197" s="324"/>
      <c r="O1197" s="324"/>
      <c r="P1197" s="324"/>
      <c r="Q1197" s="324"/>
      <c r="R1197" s="324"/>
      <c r="S1197" s="324"/>
      <c r="T1197" s="459"/>
      <c r="U1197" s="459"/>
      <c r="V1197" s="459"/>
      <c r="W1197" s="459"/>
      <c r="X1197" s="459"/>
      <c r="Y1197" s="460"/>
    </row>
    <row r="1198" spans="1:25">
      <c r="A1198" s="324"/>
      <c r="B1198" s="461"/>
      <c r="C1198" s="324"/>
      <c r="D1198" s="324"/>
      <c r="E1198" s="324"/>
      <c r="F1198" s="459"/>
      <c r="G1198" s="324"/>
      <c r="H1198" s="462"/>
      <c r="I1198" s="324"/>
      <c r="J1198" s="324"/>
      <c r="K1198" s="324"/>
      <c r="L1198" s="324"/>
      <c r="M1198" s="324"/>
      <c r="N1198" s="324"/>
      <c r="O1198" s="324"/>
      <c r="P1198" s="324"/>
      <c r="Q1198" s="324"/>
      <c r="R1198" s="324"/>
      <c r="S1198" s="324"/>
      <c r="T1198" s="459"/>
      <c r="U1198" s="459"/>
      <c r="V1198" s="459"/>
      <c r="W1198" s="459"/>
      <c r="X1198" s="459"/>
      <c r="Y1198" s="460"/>
    </row>
    <row r="1199" spans="1:25">
      <c r="A1199" s="324"/>
      <c r="B1199" s="461"/>
      <c r="C1199" s="324"/>
      <c r="D1199" s="324"/>
      <c r="E1199" s="324"/>
      <c r="F1199" s="459"/>
      <c r="G1199" s="324"/>
      <c r="H1199" s="462"/>
      <c r="I1199" s="324"/>
      <c r="J1199" s="324"/>
      <c r="K1199" s="324"/>
      <c r="L1199" s="324"/>
      <c r="M1199" s="324"/>
      <c r="N1199" s="324"/>
      <c r="O1199" s="324"/>
      <c r="P1199" s="324"/>
      <c r="Q1199" s="324"/>
      <c r="R1199" s="324"/>
      <c r="S1199" s="324"/>
      <c r="T1199" s="459"/>
      <c r="U1199" s="459"/>
      <c r="V1199" s="459"/>
      <c r="W1199" s="459"/>
      <c r="X1199" s="459"/>
      <c r="Y1199" s="460"/>
    </row>
    <row r="1200" spans="1:25">
      <c r="A1200" s="324"/>
      <c r="B1200" s="461"/>
      <c r="C1200" s="324"/>
      <c r="D1200" s="324"/>
      <c r="E1200" s="324"/>
      <c r="F1200" s="459"/>
      <c r="G1200" s="324"/>
      <c r="H1200" s="462"/>
      <c r="I1200" s="324"/>
      <c r="J1200" s="324"/>
      <c r="K1200" s="324"/>
      <c r="L1200" s="324"/>
      <c r="M1200" s="324"/>
      <c r="N1200" s="324"/>
      <c r="O1200" s="324"/>
      <c r="P1200" s="324"/>
      <c r="Q1200" s="324"/>
      <c r="R1200" s="324"/>
      <c r="S1200" s="324"/>
      <c r="T1200" s="459"/>
      <c r="U1200" s="459"/>
      <c r="V1200" s="459"/>
      <c r="W1200" s="459"/>
      <c r="X1200" s="459"/>
      <c r="Y1200" s="460"/>
    </row>
    <row r="1201" spans="1:25">
      <c r="A1201" s="324"/>
      <c r="B1201" s="461"/>
      <c r="C1201" s="324"/>
      <c r="D1201" s="324"/>
      <c r="E1201" s="324"/>
      <c r="F1201" s="459"/>
      <c r="G1201" s="324"/>
      <c r="H1201" s="462"/>
      <c r="I1201" s="324"/>
      <c r="J1201" s="324"/>
      <c r="K1201" s="324"/>
      <c r="L1201" s="324"/>
      <c r="M1201" s="324"/>
      <c r="N1201" s="324"/>
      <c r="O1201" s="324"/>
      <c r="P1201" s="324"/>
      <c r="Q1201" s="324"/>
      <c r="R1201" s="324"/>
      <c r="S1201" s="324"/>
      <c r="T1201" s="459"/>
      <c r="U1201" s="459"/>
      <c r="V1201" s="459"/>
      <c r="W1201" s="459"/>
      <c r="X1201" s="459"/>
      <c r="Y1201" s="460"/>
    </row>
    <row r="1202" spans="1:25">
      <c r="A1202" s="324"/>
      <c r="B1202" s="461"/>
      <c r="C1202" s="324"/>
      <c r="D1202" s="324"/>
      <c r="E1202" s="324"/>
      <c r="F1202" s="459"/>
      <c r="G1202" s="324"/>
      <c r="H1202" s="462"/>
      <c r="I1202" s="324"/>
      <c r="J1202" s="324"/>
      <c r="K1202" s="324"/>
      <c r="L1202" s="324"/>
      <c r="M1202" s="324"/>
      <c r="N1202" s="324"/>
      <c r="O1202" s="324"/>
      <c r="P1202" s="324"/>
      <c r="Q1202" s="324"/>
      <c r="R1202" s="324"/>
      <c r="S1202" s="324"/>
      <c r="T1202" s="459"/>
      <c r="U1202" s="459"/>
      <c r="V1202" s="459"/>
      <c r="W1202" s="459"/>
      <c r="X1202" s="459"/>
      <c r="Y1202" s="460"/>
    </row>
    <row r="1203" spans="1:25">
      <c r="A1203" s="324"/>
      <c r="B1203" s="461"/>
      <c r="C1203" s="324"/>
      <c r="D1203" s="324"/>
      <c r="E1203" s="324"/>
      <c r="F1203" s="459"/>
      <c r="G1203" s="324"/>
      <c r="H1203" s="462"/>
      <c r="I1203" s="324"/>
      <c r="J1203" s="324"/>
      <c r="K1203" s="324"/>
      <c r="L1203" s="324"/>
      <c r="M1203" s="324"/>
      <c r="N1203" s="324"/>
      <c r="O1203" s="324"/>
      <c r="P1203" s="324"/>
      <c r="Q1203" s="324"/>
      <c r="R1203" s="324"/>
      <c r="S1203" s="324"/>
      <c r="T1203" s="459"/>
      <c r="U1203" s="459"/>
      <c r="V1203" s="459"/>
      <c r="W1203" s="459"/>
      <c r="X1203" s="459"/>
      <c r="Y1203" s="460"/>
    </row>
    <row r="1204" spans="1:25">
      <c r="A1204" s="324"/>
      <c r="B1204" s="461"/>
      <c r="C1204" s="324"/>
      <c r="D1204" s="324"/>
      <c r="E1204" s="324"/>
      <c r="F1204" s="459"/>
      <c r="G1204" s="324"/>
      <c r="H1204" s="462"/>
      <c r="I1204" s="324"/>
      <c r="J1204" s="324"/>
      <c r="K1204" s="324"/>
      <c r="L1204" s="324"/>
      <c r="M1204" s="324"/>
      <c r="N1204" s="324"/>
      <c r="O1204" s="324"/>
      <c r="P1204" s="324"/>
      <c r="Q1204" s="324"/>
      <c r="R1204" s="324"/>
      <c r="S1204" s="324"/>
      <c r="T1204" s="459"/>
      <c r="U1204" s="459"/>
      <c r="V1204" s="459"/>
      <c r="W1204" s="459"/>
      <c r="X1204" s="459"/>
      <c r="Y1204" s="460"/>
    </row>
    <row r="1205" spans="1:25">
      <c r="A1205" s="324"/>
      <c r="B1205" s="461"/>
      <c r="C1205" s="324"/>
      <c r="D1205" s="324"/>
      <c r="E1205" s="324"/>
      <c r="F1205" s="459"/>
      <c r="G1205" s="324"/>
      <c r="H1205" s="462"/>
      <c r="I1205" s="324"/>
      <c r="J1205" s="324"/>
      <c r="K1205" s="324"/>
      <c r="L1205" s="324"/>
      <c r="M1205" s="324"/>
      <c r="N1205" s="324"/>
      <c r="O1205" s="324"/>
      <c r="P1205" s="324"/>
      <c r="Q1205" s="324"/>
      <c r="R1205" s="324"/>
      <c r="S1205" s="324"/>
      <c r="T1205" s="459"/>
      <c r="U1205" s="459"/>
      <c r="V1205" s="459"/>
      <c r="W1205" s="459"/>
      <c r="X1205" s="459"/>
      <c r="Y1205" s="460"/>
    </row>
    <row r="1206" spans="1:25">
      <c r="A1206" s="324"/>
      <c r="B1206" s="461"/>
      <c r="C1206" s="324"/>
      <c r="D1206" s="324"/>
      <c r="E1206" s="324"/>
      <c r="F1206" s="459"/>
      <c r="G1206" s="324"/>
      <c r="H1206" s="462"/>
      <c r="I1206" s="324"/>
      <c r="J1206" s="324"/>
      <c r="K1206" s="324"/>
      <c r="L1206" s="324"/>
      <c r="M1206" s="324"/>
      <c r="N1206" s="324"/>
      <c r="O1206" s="324"/>
      <c r="P1206" s="324"/>
      <c r="Q1206" s="324"/>
      <c r="R1206" s="324"/>
      <c r="S1206" s="324"/>
      <c r="T1206" s="459"/>
      <c r="U1206" s="459"/>
      <c r="V1206" s="459"/>
      <c r="W1206" s="459"/>
      <c r="X1206" s="459"/>
      <c r="Y1206" s="460"/>
    </row>
    <row r="1207" spans="1:25">
      <c r="A1207" s="324"/>
      <c r="B1207" s="461"/>
      <c r="C1207" s="324"/>
      <c r="D1207" s="324"/>
      <c r="E1207" s="324"/>
      <c r="F1207" s="459"/>
      <c r="G1207" s="324"/>
      <c r="H1207" s="462"/>
      <c r="I1207" s="324"/>
      <c r="J1207" s="324"/>
      <c r="K1207" s="324"/>
      <c r="L1207" s="324"/>
      <c r="M1207" s="324"/>
      <c r="N1207" s="324"/>
      <c r="O1207" s="324"/>
      <c r="P1207" s="324"/>
      <c r="Q1207" s="324"/>
      <c r="R1207" s="324"/>
      <c r="S1207" s="324"/>
      <c r="T1207" s="459"/>
      <c r="U1207" s="459"/>
      <c r="V1207" s="459"/>
      <c r="W1207" s="459"/>
      <c r="X1207" s="459"/>
      <c r="Y1207" s="460"/>
    </row>
    <row r="1208" spans="1:25">
      <c r="A1208" s="324"/>
      <c r="B1208" s="461"/>
      <c r="C1208" s="324"/>
      <c r="D1208" s="324"/>
      <c r="E1208" s="324"/>
      <c r="F1208" s="459"/>
      <c r="G1208" s="324"/>
      <c r="H1208" s="462"/>
      <c r="I1208" s="324"/>
      <c r="J1208" s="324"/>
      <c r="K1208" s="324"/>
      <c r="L1208" s="324"/>
      <c r="M1208" s="324"/>
      <c r="N1208" s="324"/>
      <c r="O1208" s="324"/>
      <c r="P1208" s="324"/>
      <c r="Q1208" s="324"/>
      <c r="R1208" s="324"/>
      <c r="S1208" s="324"/>
      <c r="T1208" s="459"/>
      <c r="U1208" s="459"/>
      <c r="V1208" s="459"/>
      <c r="W1208" s="459"/>
      <c r="X1208" s="459"/>
      <c r="Y1208" s="460"/>
    </row>
    <row r="1209" spans="1:25">
      <c r="A1209" s="324"/>
      <c r="B1209" s="461"/>
      <c r="C1209" s="324"/>
      <c r="D1209" s="324"/>
      <c r="E1209" s="324"/>
      <c r="F1209" s="459"/>
      <c r="G1209" s="324"/>
      <c r="H1209" s="462"/>
      <c r="I1209" s="324"/>
      <c r="J1209" s="324"/>
      <c r="K1209" s="324"/>
      <c r="L1209" s="324"/>
      <c r="M1209" s="324"/>
      <c r="N1209" s="324"/>
      <c r="O1209" s="324"/>
      <c r="P1209" s="324"/>
      <c r="Q1209" s="324"/>
      <c r="R1209" s="324"/>
      <c r="S1209" s="324"/>
      <c r="T1209" s="459"/>
      <c r="U1209" s="459"/>
      <c r="V1209" s="459"/>
      <c r="W1209" s="459"/>
      <c r="X1209" s="459"/>
      <c r="Y1209" s="460"/>
    </row>
    <row r="1210" spans="1:25">
      <c r="A1210" s="324"/>
      <c r="B1210" s="461"/>
      <c r="C1210" s="324"/>
      <c r="D1210" s="324"/>
      <c r="E1210" s="324"/>
      <c r="F1210" s="459"/>
      <c r="G1210" s="324"/>
      <c r="H1210" s="462"/>
      <c r="I1210" s="324"/>
      <c r="J1210" s="324"/>
      <c r="K1210" s="324"/>
      <c r="L1210" s="324"/>
      <c r="M1210" s="324"/>
      <c r="N1210" s="324"/>
      <c r="O1210" s="324"/>
      <c r="P1210" s="324"/>
      <c r="Q1210" s="324"/>
      <c r="R1210" s="324"/>
      <c r="S1210" s="324"/>
      <c r="T1210" s="459"/>
      <c r="U1210" s="459"/>
      <c r="V1210" s="459"/>
      <c r="W1210" s="459"/>
      <c r="X1210" s="459"/>
      <c r="Y1210" s="460"/>
    </row>
    <row r="1211" spans="1:25">
      <c r="A1211" s="324"/>
      <c r="B1211" s="461"/>
      <c r="C1211" s="324"/>
      <c r="D1211" s="324"/>
      <c r="E1211" s="324"/>
      <c r="F1211" s="459"/>
      <c r="G1211" s="324"/>
      <c r="H1211" s="462"/>
      <c r="I1211" s="324"/>
      <c r="J1211" s="324"/>
      <c r="K1211" s="324"/>
      <c r="L1211" s="324"/>
      <c r="M1211" s="324"/>
      <c r="N1211" s="324"/>
      <c r="O1211" s="324"/>
      <c r="P1211" s="324"/>
      <c r="Q1211" s="324"/>
      <c r="R1211" s="324"/>
      <c r="S1211" s="324"/>
      <c r="T1211" s="459"/>
      <c r="U1211" s="459"/>
      <c r="V1211" s="459"/>
      <c r="W1211" s="459"/>
      <c r="X1211" s="459"/>
      <c r="Y1211" s="460"/>
    </row>
    <row r="1212" spans="1:25">
      <c r="A1212" s="324"/>
      <c r="B1212" s="461"/>
      <c r="C1212" s="324"/>
      <c r="D1212" s="324"/>
      <c r="E1212" s="324"/>
      <c r="F1212" s="459"/>
      <c r="G1212" s="324"/>
      <c r="H1212" s="462"/>
      <c r="I1212" s="324"/>
      <c r="J1212" s="324"/>
      <c r="K1212" s="324"/>
      <c r="L1212" s="324"/>
      <c r="M1212" s="324"/>
      <c r="N1212" s="324"/>
      <c r="O1212" s="324"/>
      <c r="P1212" s="324"/>
      <c r="Q1212" s="324"/>
      <c r="R1212" s="324"/>
      <c r="S1212" s="324"/>
      <c r="T1212" s="459"/>
      <c r="U1212" s="459"/>
      <c r="V1212" s="459"/>
      <c r="W1212" s="459"/>
      <c r="X1212" s="459"/>
      <c r="Y1212" s="460"/>
    </row>
    <row r="1213" spans="1:25">
      <c r="A1213" s="324"/>
      <c r="B1213" s="461"/>
      <c r="C1213" s="324"/>
      <c r="D1213" s="324"/>
      <c r="E1213" s="324"/>
      <c r="F1213" s="459"/>
      <c r="G1213" s="324"/>
      <c r="H1213" s="462"/>
      <c r="I1213" s="324"/>
      <c r="J1213" s="324"/>
      <c r="K1213" s="324"/>
      <c r="L1213" s="324"/>
      <c r="M1213" s="324"/>
      <c r="N1213" s="324"/>
      <c r="O1213" s="324"/>
      <c r="P1213" s="324"/>
      <c r="Q1213" s="324"/>
      <c r="R1213" s="324"/>
      <c r="S1213" s="324"/>
      <c r="T1213" s="459"/>
      <c r="U1213" s="459"/>
      <c r="V1213" s="459"/>
      <c r="W1213" s="459"/>
      <c r="X1213" s="459"/>
      <c r="Y1213" s="460"/>
    </row>
    <row r="1214" spans="1:25">
      <c r="A1214" s="324"/>
      <c r="B1214" s="461"/>
      <c r="C1214" s="324"/>
      <c r="D1214" s="324"/>
      <c r="E1214" s="324"/>
      <c r="F1214" s="459"/>
      <c r="G1214" s="324"/>
      <c r="H1214" s="462"/>
      <c r="I1214" s="324"/>
      <c r="J1214" s="324"/>
      <c r="K1214" s="324"/>
      <c r="L1214" s="324"/>
      <c r="M1214" s="324"/>
      <c r="N1214" s="324"/>
      <c r="O1214" s="324"/>
      <c r="P1214" s="324"/>
      <c r="Q1214" s="324"/>
      <c r="R1214" s="324"/>
      <c r="S1214" s="324"/>
      <c r="T1214" s="459"/>
      <c r="U1214" s="459"/>
      <c r="V1214" s="459"/>
      <c r="W1214" s="459"/>
      <c r="X1214" s="459"/>
      <c r="Y1214" s="460"/>
    </row>
    <row r="1215" spans="1:25">
      <c r="A1215" s="324"/>
      <c r="B1215" s="461"/>
      <c r="C1215" s="324"/>
      <c r="D1215" s="324"/>
      <c r="E1215" s="324"/>
      <c r="F1215" s="459"/>
      <c r="G1215" s="324"/>
      <c r="H1215" s="462"/>
      <c r="I1215" s="324"/>
      <c r="J1215" s="324"/>
      <c r="K1215" s="324"/>
      <c r="L1215" s="324"/>
      <c r="M1215" s="324"/>
      <c r="N1215" s="324"/>
      <c r="O1215" s="324"/>
      <c r="P1215" s="324"/>
      <c r="Q1215" s="324"/>
      <c r="R1215" s="324"/>
      <c r="S1215" s="324"/>
      <c r="T1215" s="459"/>
      <c r="U1215" s="459"/>
      <c r="V1215" s="459"/>
      <c r="W1215" s="459"/>
      <c r="X1215" s="459"/>
      <c r="Y1215" s="460"/>
    </row>
    <row r="1216" spans="1:25">
      <c r="A1216" s="324"/>
      <c r="B1216" s="461"/>
      <c r="C1216" s="324"/>
      <c r="D1216" s="324"/>
      <c r="E1216" s="324"/>
      <c r="F1216" s="459"/>
      <c r="G1216" s="324"/>
      <c r="H1216" s="462"/>
      <c r="I1216" s="324"/>
      <c r="J1216" s="324"/>
      <c r="K1216" s="324"/>
      <c r="L1216" s="324"/>
      <c r="M1216" s="324"/>
      <c r="N1216" s="324"/>
      <c r="O1216" s="324"/>
      <c r="P1216" s="324"/>
      <c r="Q1216" s="324"/>
      <c r="R1216" s="324"/>
      <c r="S1216" s="324"/>
      <c r="T1216" s="459"/>
      <c r="U1216" s="459"/>
      <c r="V1216" s="459"/>
      <c r="W1216" s="459"/>
      <c r="X1216" s="459"/>
      <c r="Y1216" s="460"/>
    </row>
    <row r="1217" spans="1:25">
      <c r="A1217" s="324"/>
      <c r="B1217" s="461"/>
      <c r="C1217" s="324"/>
      <c r="D1217" s="324"/>
      <c r="E1217" s="324"/>
      <c r="F1217" s="459"/>
      <c r="G1217" s="324"/>
      <c r="H1217" s="462"/>
      <c r="I1217" s="324"/>
      <c r="J1217" s="324"/>
      <c r="K1217" s="324"/>
      <c r="L1217" s="324"/>
      <c r="M1217" s="324"/>
      <c r="N1217" s="324"/>
      <c r="O1217" s="324"/>
      <c r="P1217" s="324"/>
      <c r="Q1217" s="324"/>
      <c r="R1217" s="324"/>
      <c r="S1217" s="324"/>
      <c r="T1217" s="459"/>
      <c r="U1217" s="459"/>
      <c r="V1217" s="459"/>
      <c r="W1217" s="459"/>
      <c r="X1217" s="459"/>
      <c r="Y1217" s="460"/>
    </row>
    <row r="1218" spans="1:25">
      <c r="A1218" s="324"/>
      <c r="B1218" s="461"/>
      <c r="C1218" s="324"/>
      <c r="D1218" s="324"/>
      <c r="E1218" s="324"/>
      <c r="F1218" s="459"/>
      <c r="G1218" s="324"/>
      <c r="H1218" s="462"/>
      <c r="I1218" s="324"/>
      <c r="J1218" s="324"/>
      <c r="K1218" s="324"/>
      <c r="L1218" s="324"/>
      <c r="M1218" s="324"/>
      <c r="N1218" s="324"/>
      <c r="O1218" s="324"/>
      <c r="P1218" s="324"/>
      <c r="Q1218" s="324"/>
      <c r="R1218" s="324"/>
      <c r="S1218" s="324"/>
      <c r="T1218" s="459"/>
      <c r="U1218" s="459"/>
      <c r="V1218" s="459"/>
      <c r="W1218" s="459"/>
      <c r="X1218" s="459"/>
      <c r="Y1218" s="460"/>
    </row>
    <row r="1219" spans="1:25">
      <c r="A1219" s="324"/>
      <c r="B1219" s="461"/>
      <c r="C1219" s="324"/>
      <c r="D1219" s="324"/>
      <c r="E1219" s="324"/>
      <c r="F1219" s="459"/>
      <c r="G1219" s="324"/>
      <c r="H1219" s="462"/>
      <c r="I1219" s="324"/>
      <c r="J1219" s="324"/>
      <c r="K1219" s="324"/>
      <c r="L1219" s="324"/>
      <c r="M1219" s="324"/>
      <c r="N1219" s="324"/>
      <c r="O1219" s="324"/>
      <c r="P1219" s="324"/>
      <c r="Q1219" s="324"/>
      <c r="R1219" s="324"/>
      <c r="S1219" s="324"/>
      <c r="T1219" s="459"/>
      <c r="U1219" s="459"/>
      <c r="V1219" s="459"/>
      <c r="W1219" s="459"/>
      <c r="X1219" s="459"/>
      <c r="Y1219" s="460"/>
    </row>
    <row r="1220" spans="1:25">
      <c r="A1220" s="324"/>
      <c r="B1220" s="461"/>
      <c r="C1220" s="324"/>
      <c r="D1220" s="324"/>
      <c r="E1220" s="324"/>
      <c r="F1220" s="459"/>
      <c r="G1220" s="324"/>
      <c r="H1220" s="462"/>
      <c r="I1220" s="324"/>
      <c r="J1220" s="324"/>
      <c r="K1220" s="324"/>
      <c r="L1220" s="324"/>
      <c r="M1220" s="324"/>
      <c r="N1220" s="324"/>
      <c r="O1220" s="324"/>
      <c r="P1220" s="324"/>
      <c r="Q1220" s="324"/>
      <c r="R1220" s="324"/>
      <c r="S1220" s="324"/>
      <c r="T1220" s="459"/>
      <c r="U1220" s="459"/>
      <c r="V1220" s="459"/>
      <c r="W1220" s="459"/>
      <c r="X1220" s="459"/>
      <c r="Y1220" s="460"/>
    </row>
    <row r="1221" spans="1:25">
      <c r="A1221" s="324"/>
      <c r="B1221" s="461"/>
      <c r="C1221" s="324"/>
      <c r="D1221" s="324"/>
      <c r="E1221" s="324"/>
      <c r="F1221" s="459"/>
      <c r="G1221" s="324"/>
      <c r="H1221" s="462"/>
      <c r="I1221" s="324"/>
      <c r="J1221" s="324"/>
      <c r="K1221" s="324"/>
      <c r="L1221" s="324"/>
      <c r="M1221" s="324"/>
      <c r="N1221" s="324"/>
      <c r="O1221" s="324"/>
      <c r="P1221" s="324"/>
      <c r="Q1221" s="324"/>
      <c r="R1221" s="324"/>
      <c r="S1221" s="324"/>
      <c r="T1221" s="459"/>
      <c r="U1221" s="459"/>
      <c r="V1221" s="459"/>
      <c r="W1221" s="459"/>
      <c r="X1221" s="459"/>
      <c r="Y1221" s="460"/>
    </row>
    <row r="1222" spans="1:25">
      <c r="A1222" s="324"/>
      <c r="B1222" s="461"/>
      <c r="C1222" s="324"/>
      <c r="D1222" s="324"/>
      <c r="E1222" s="324"/>
      <c r="F1222" s="459"/>
      <c r="G1222" s="324"/>
      <c r="H1222" s="462"/>
      <c r="I1222" s="324"/>
      <c r="J1222" s="324"/>
      <c r="K1222" s="324"/>
      <c r="L1222" s="324"/>
      <c r="M1222" s="324"/>
      <c r="N1222" s="324"/>
      <c r="O1222" s="324"/>
      <c r="P1222" s="324"/>
      <c r="Q1222" s="324"/>
      <c r="R1222" s="324"/>
      <c r="S1222" s="324"/>
      <c r="T1222" s="459"/>
      <c r="U1222" s="459"/>
      <c r="V1222" s="459"/>
      <c r="W1222" s="459"/>
      <c r="X1222" s="459"/>
      <c r="Y1222" s="460"/>
    </row>
    <row r="1223" spans="1:25">
      <c r="A1223" s="324"/>
      <c r="B1223" s="461"/>
      <c r="C1223" s="324"/>
      <c r="D1223" s="324"/>
      <c r="E1223" s="324"/>
      <c r="F1223" s="459"/>
      <c r="G1223" s="324"/>
      <c r="H1223" s="462"/>
      <c r="I1223" s="324"/>
      <c r="J1223" s="324"/>
      <c r="K1223" s="324"/>
      <c r="L1223" s="324"/>
      <c r="M1223" s="324"/>
      <c r="N1223" s="324"/>
      <c r="O1223" s="324"/>
      <c r="P1223" s="324"/>
      <c r="Q1223" s="324"/>
      <c r="R1223" s="324"/>
      <c r="S1223" s="324"/>
      <c r="T1223" s="459"/>
      <c r="U1223" s="459"/>
      <c r="V1223" s="459"/>
      <c r="W1223" s="459"/>
      <c r="X1223" s="459"/>
      <c r="Y1223" s="460"/>
    </row>
    <row r="1224" spans="1:25">
      <c r="A1224" s="324"/>
      <c r="B1224" s="461"/>
      <c r="C1224" s="324"/>
      <c r="D1224" s="324"/>
      <c r="E1224" s="324"/>
      <c r="F1224" s="459"/>
      <c r="G1224" s="324"/>
      <c r="H1224" s="462"/>
      <c r="I1224" s="324"/>
      <c r="J1224" s="324"/>
      <c r="K1224" s="324"/>
      <c r="L1224" s="324"/>
      <c r="M1224" s="324"/>
      <c r="N1224" s="324"/>
      <c r="O1224" s="324"/>
      <c r="P1224" s="324"/>
      <c r="Q1224" s="324"/>
      <c r="R1224" s="324"/>
      <c r="S1224" s="324"/>
      <c r="T1224" s="459"/>
      <c r="U1224" s="459"/>
      <c r="V1224" s="459"/>
      <c r="W1224" s="459"/>
      <c r="X1224" s="459"/>
      <c r="Y1224" s="460"/>
    </row>
    <row r="1225" spans="1:25">
      <c r="A1225" s="324"/>
      <c r="B1225" s="461"/>
      <c r="C1225" s="324"/>
      <c r="D1225" s="324"/>
      <c r="E1225" s="324"/>
      <c r="F1225" s="459"/>
      <c r="G1225" s="324"/>
      <c r="H1225" s="462"/>
      <c r="I1225" s="324"/>
      <c r="J1225" s="324"/>
      <c r="K1225" s="324"/>
      <c r="L1225" s="324"/>
      <c r="M1225" s="324"/>
      <c r="N1225" s="324"/>
      <c r="O1225" s="324"/>
      <c r="P1225" s="324"/>
      <c r="Q1225" s="324"/>
      <c r="R1225" s="324"/>
      <c r="S1225" s="324"/>
      <c r="T1225" s="459"/>
      <c r="U1225" s="459"/>
      <c r="V1225" s="459"/>
      <c r="W1225" s="459"/>
      <c r="X1225" s="459"/>
      <c r="Y1225" s="460"/>
    </row>
    <row r="1226" spans="1:25">
      <c r="A1226" s="324"/>
      <c r="B1226" s="461"/>
      <c r="C1226" s="324"/>
      <c r="D1226" s="324"/>
      <c r="E1226" s="324"/>
      <c r="F1226" s="459"/>
      <c r="G1226" s="324"/>
      <c r="H1226" s="462"/>
      <c r="I1226" s="324"/>
      <c r="J1226" s="324"/>
      <c r="K1226" s="324"/>
      <c r="L1226" s="324"/>
      <c r="M1226" s="324"/>
      <c r="N1226" s="324"/>
      <c r="O1226" s="324"/>
      <c r="P1226" s="324"/>
      <c r="Q1226" s="324"/>
      <c r="R1226" s="324"/>
      <c r="S1226" s="324"/>
      <c r="T1226" s="459"/>
      <c r="U1226" s="459"/>
      <c r="V1226" s="459"/>
      <c r="W1226" s="459"/>
      <c r="X1226" s="459"/>
      <c r="Y1226" s="460"/>
    </row>
    <row r="1227" spans="1:25">
      <c r="A1227" s="324"/>
      <c r="B1227" s="461"/>
      <c r="C1227" s="324"/>
      <c r="D1227" s="324"/>
      <c r="E1227" s="324"/>
      <c r="F1227" s="459"/>
      <c r="G1227" s="324"/>
      <c r="H1227" s="462"/>
      <c r="I1227" s="324"/>
      <c r="J1227" s="324"/>
      <c r="K1227" s="324"/>
      <c r="L1227" s="324"/>
      <c r="M1227" s="324"/>
      <c r="N1227" s="324"/>
      <c r="O1227" s="324"/>
      <c r="P1227" s="324"/>
      <c r="Q1227" s="324"/>
      <c r="R1227" s="324"/>
      <c r="S1227" s="324"/>
      <c r="T1227" s="459"/>
      <c r="U1227" s="459"/>
      <c r="V1227" s="459"/>
      <c r="W1227" s="459"/>
      <c r="X1227" s="459"/>
      <c r="Y1227" s="460"/>
    </row>
    <row r="1228" spans="1:25">
      <c r="A1228" s="324"/>
      <c r="B1228" s="461"/>
      <c r="C1228" s="324"/>
      <c r="D1228" s="324"/>
      <c r="E1228" s="324"/>
      <c r="F1228" s="459"/>
      <c r="G1228" s="324"/>
      <c r="H1228" s="462"/>
      <c r="I1228" s="324"/>
      <c r="J1228" s="324"/>
      <c r="K1228" s="324"/>
      <c r="L1228" s="324"/>
      <c r="M1228" s="324"/>
      <c r="N1228" s="324"/>
      <c r="O1228" s="324"/>
      <c r="P1228" s="324"/>
      <c r="Q1228" s="324"/>
      <c r="R1228" s="324"/>
      <c r="S1228" s="324"/>
      <c r="T1228" s="459"/>
      <c r="U1228" s="459"/>
      <c r="V1228" s="459"/>
      <c r="W1228" s="459"/>
      <c r="X1228" s="459"/>
      <c r="Y1228" s="460"/>
    </row>
    <row r="1229" spans="1:25">
      <c r="A1229" s="324"/>
      <c r="B1229" s="461"/>
      <c r="C1229" s="324"/>
      <c r="D1229" s="324"/>
      <c r="E1229" s="324"/>
      <c r="F1229" s="459"/>
      <c r="G1229" s="324"/>
      <c r="H1229" s="462"/>
      <c r="I1229" s="324"/>
      <c r="J1229" s="324"/>
      <c r="K1229" s="324"/>
      <c r="L1229" s="324"/>
      <c r="M1229" s="324"/>
      <c r="N1229" s="324"/>
      <c r="O1229" s="324"/>
      <c r="P1229" s="324"/>
      <c r="Q1229" s="324"/>
      <c r="R1229" s="324"/>
      <c r="S1229" s="324"/>
      <c r="T1229" s="459"/>
      <c r="U1229" s="459"/>
      <c r="V1229" s="459"/>
      <c r="W1229" s="459"/>
      <c r="X1229" s="459"/>
      <c r="Y1229" s="460"/>
    </row>
    <row r="1230" spans="1:25">
      <c r="A1230" s="324"/>
      <c r="B1230" s="461"/>
      <c r="C1230" s="324"/>
      <c r="D1230" s="324"/>
      <c r="E1230" s="324"/>
      <c r="F1230" s="459"/>
      <c r="G1230" s="324"/>
      <c r="H1230" s="462"/>
      <c r="I1230" s="324"/>
      <c r="J1230" s="324"/>
      <c r="K1230" s="324"/>
      <c r="L1230" s="324"/>
      <c r="M1230" s="324"/>
      <c r="N1230" s="324"/>
      <c r="O1230" s="324"/>
      <c r="P1230" s="324"/>
      <c r="Q1230" s="324"/>
      <c r="R1230" s="324"/>
      <c r="S1230" s="324"/>
      <c r="T1230" s="459"/>
      <c r="U1230" s="459"/>
      <c r="V1230" s="459"/>
      <c r="W1230" s="459"/>
      <c r="X1230" s="459"/>
      <c r="Y1230" s="460"/>
    </row>
    <row r="1231" spans="1:25">
      <c r="A1231" s="324"/>
      <c r="B1231" s="461"/>
      <c r="C1231" s="324"/>
      <c r="D1231" s="324"/>
      <c r="E1231" s="324"/>
      <c r="F1231" s="459"/>
      <c r="G1231" s="324"/>
      <c r="H1231" s="462"/>
      <c r="I1231" s="324"/>
      <c r="J1231" s="324"/>
      <c r="K1231" s="324"/>
      <c r="L1231" s="324"/>
      <c r="M1231" s="324"/>
      <c r="N1231" s="324"/>
      <c r="O1231" s="324"/>
      <c r="P1231" s="324"/>
      <c r="Q1231" s="324"/>
      <c r="R1231" s="324"/>
      <c r="S1231" s="324"/>
      <c r="T1231" s="459"/>
      <c r="U1231" s="459"/>
      <c r="V1231" s="459"/>
      <c r="W1231" s="459"/>
      <c r="X1231" s="459"/>
      <c r="Y1231" s="460"/>
    </row>
    <row r="1232" spans="1:25">
      <c r="A1232" s="324"/>
      <c r="B1232" s="461"/>
      <c r="C1232" s="324"/>
      <c r="D1232" s="324"/>
      <c r="E1232" s="324"/>
      <c r="F1232" s="459"/>
      <c r="G1232" s="324"/>
      <c r="H1232" s="462"/>
      <c r="I1232" s="324"/>
      <c r="J1232" s="324"/>
      <c r="K1232" s="324"/>
      <c r="L1232" s="324"/>
      <c r="M1232" s="324"/>
      <c r="N1232" s="324"/>
      <c r="O1232" s="324"/>
      <c r="P1232" s="324"/>
      <c r="Q1232" s="324"/>
      <c r="R1232" s="324"/>
      <c r="S1232" s="324"/>
      <c r="T1232" s="459"/>
      <c r="U1232" s="459"/>
      <c r="V1232" s="459"/>
      <c r="W1232" s="459"/>
      <c r="X1232" s="459"/>
      <c r="Y1232" s="460"/>
    </row>
    <row r="1233" spans="1:25">
      <c r="A1233" s="324"/>
      <c r="B1233" s="461"/>
      <c r="C1233" s="324"/>
      <c r="D1233" s="324"/>
      <c r="E1233" s="324"/>
      <c r="F1233" s="459"/>
      <c r="G1233" s="324"/>
      <c r="H1233" s="462"/>
      <c r="I1233" s="324"/>
      <c r="J1233" s="324"/>
      <c r="K1233" s="324"/>
      <c r="L1233" s="324"/>
      <c r="M1233" s="324"/>
      <c r="N1233" s="324"/>
      <c r="O1233" s="324"/>
      <c r="P1233" s="324"/>
      <c r="Q1233" s="324"/>
      <c r="R1233" s="324"/>
      <c r="S1233" s="324"/>
      <c r="T1233" s="459"/>
      <c r="U1233" s="459"/>
      <c r="V1233" s="459"/>
      <c r="W1233" s="459"/>
      <c r="X1233" s="459"/>
      <c r="Y1233" s="460"/>
    </row>
    <row r="1234" spans="1:25">
      <c r="A1234" s="324"/>
      <c r="B1234" s="461"/>
      <c r="C1234" s="324"/>
      <c r="D1234" s="324"/>
      <c r="E1234" s="324"/>
      <c r="F1234" s="459"/>
      <c r="G1234" s="324"/>
      <c r="H1234" s="462"/>
      <c r="I1234" s="324"/>
      <c r="J1234" s="324"/>
      <c r="K1234" s="324"/>
      <c r="L1234" s="324"/>
      <c r="M1234" s="324"/>
      <c r="N1234" s="324"/>
      <c r="O1234" s="324"/>
      <c r="P1234" s="324"/>
      <c r="Q1234" s="324"/>
      <c r="R1234" s="324"/>
      <c r="S1234" s="324"/>
      <c r="T1234" s="459"/>
      <c r="U1234" s="459"/>
      <c r="V1234" s="459"/>
      <c r="W1234" s="459"/>
      <c r="X1234" s="459"/>
      <c r="Y1234" s="460"/>
    </row>
    <row r="1235" spans="1:25">
      <c r="A1235" s="324"/>
      <c r="B1235" s="461"/>
      <c r="C1235" s="324"/>
      <c r="D1235" s="324"/>
      <c r="E1235" s="324"/>
      <c r="F1235" s="459"/>
      <c r="G1235" s="324"/>
      <c r="H1235" s="462"/>
      <c r="I1235" s="324"/>
      <c r="J1235" s="324"/>
      <c r="K1235" s="324"/>
      <c r="L1235" s="324"/>
      <c r="M1235" s="324"/>
      <c r="N1235" s="324"/>
      <c r="O1235" s="324"/>
      <c r="P1235" s="324"/>
      <c r="Q1235" s="324"/>
      <c r="R1235" s="324"/>
      <c r="S1235" s="324"/>
      <c r="T1235" s="459"/>
      <c r="U1235" s="459"/>
      <c r="V1235" s="459"/>
      <c r="W1235" s="459"/>
      <c r="X1235" s="459"/>
      <c r="Y1235" s="460"/>
    </row>
    <row r="1236" spans="1:25">
      <c r="A1236" s="324"/>
      <c r="B1236" s="461"/>
      <c r="C1236" s="324"/>
      <c r="D1236" s="324"/>
      <c r="E1236" s="324"/>
      <c r="F1236" s="459"/>
      <c r="G1236" s="324"/>
      <c r="H1236" s="462"/>
      <c r="I1236" s="324"/>
      <c r="J1236" s="324"/>
      <c r="K1236" s="324"/>
      <c r="L1236" s="324"/>
      <c r="M1236" s="324"/>
      <c r="N1236" s="324"/>
      <c r="O1236" s="324"/>
      <c r="P1236" s="324"/>
      <c r="Q1236" s="324"/>
      <c r="R1236" s="324"/>
      <c r="S1236" s="324"/>
      <c r="T1236" s="459"/>
      <c r="U1236" s="459"/>
      <c r="V1236" s="459"/>
      <c r="W1236" s="459"/>
      <c r="X1236" s="459"/>
      <c r="Y1236" s="460"/>
    </row>
    <row r="1237" spans="1:25">
      <c r="A1237" s="324"/>
      <c r="B1237" s="461"/>
      <c r="C1237" s="324"/>
      <c r="D1237" s="324"/>
      <c r="E1237" s="324"/>
      <c r="F1237" s="459"/>
      <c r="G1237" s="324"/>
      <c r="H1237" s="462"/>
      <c r="I1237" s="324"/>
      <c r="J1237" s="324"/>
      <c r="K1237" s="324"/>
      <c r="L1237" s="324"/>
      <c r="M1237" s="324"/>
      <c r="N1237" s="324"/>
      <c r="O1237" s="324"/>
      <c r="P1237" s="324"/>
      <c r="Q1237" s="324"/>
      <c r="R1237" s="324"/>
      <c r="S1237" s="324"/>
      <c r="T1237" s="459"/>
      <c r="U1237" s="459"/>
      <c r="V1237" s="459"/>
      <c r="W1237" s="459"/>
      <c r="X1237" s="459"/>
      <c r="Y1237" s="460"/>
    </row>
    <row r="1238" spans="1:25">
      <c r="A1238" s="324"/>
      <c r="B1238" s="461"/>
      <c r="C1238" s="324"/>
      <c r="D1238" s="324"/>
      <c r="E1238" s="324"/>
      <c r="F1238" s="459"/>
      <c r="G1238" s="324"/>
      <c r="H1238" s="462"/>
      <c r="I1238" s="324"/>
      <c r="J1238" s="324"/>
      <c r="K1238" s="324"/>
      <c r="L1238" s="324"/>
      <c r="M1238" s="324"/>
      <c r="N1238" s="324"/>
      <c r="O1238" s="324"/>
      <c r="P1238" s="324"/>
      <c r="Q1238" s="324"/>
      <c r="R1238" s="324"/>
      <c r="S1238" s="324"/>
      <c r="T1238" s="459"/>
      <c r="U1238" s="459"/>
      <c r="V1238" s="459"/>
      <c r="W1238" s="459"/>
      <c r="X1238" s="459"/>
      <c r="Y1238" s="460"/>
    </row>
    <row r="1239" spans="1:25">
      <c r="A1239" s="324"/>
      <c r="B1239" s="461"/>
      <c r="C1239" s="324"/>
      <c r="D1239" s="324"/>
      <c r="E1239" s="324"/>
      <c r="F1239" s="459"/>
      <c r="G1239" s="324"/>
      <c r="H1239" s="462"/>
      <c r="I1239" s="324"/>
      <c r="J1239" s="324"/>
      <c r="K1239" s="324"/>
      <c r="L1239" s="324"/>
      <c r="M1239" s="324"/>
      <c r="N1239" s="324"/>
      <c r="O1239" s="324"/>
      <c r="P1239" s="324"/>
      <c r="Q1239" s="324"/>
      <c r="R1239" s="324"/>
      <c r="S1239" s="324"/>
      <c r="T1239" s="459"/>
      <c r="U1239" s="459"/>
      <c r="V1239" s="459"/>
      <c r="W1239" s="459"/>
      <c r="X1239" s="459"/>
      <c r="Y1239" s="460"/>
    </row>
    <row r="1240" spans="1:25">
      <c r="A1240" s="324"/>
      <c r="B1240" s="461"/>
      <c r="C1240" s="324"/>
      <c r="D1240" s="324"/>
      <c r="E1240" s="324"/>
      <c r="F1240" s="459"/>
      <c r="G1240" s="324"/>
      <c r="H1240" s="462"/>
      <c r="I1240" s="324"/>
      <c r="J1240" s="324"/>
      <c r="K1240" s="324"/>
      <c r="L1240" s="324"/>
      <c r="M1240" s="324"/>
      <c r="N1240" s="324"/>
      <c r="O1240" s="324"/>
      <c r="P1240" s="324"/>
      <c r="Q1240" s="324"/>
      <c r="R1240" s="324"/>
      <c r="S1240" s="324"/>
      <c r="T1240" s="459"/>
      <c r="U1240" s="459"/>
      <c r="V1240" s="459"/>
      <c r="W1240" s="459"/>
      <c r="X1240" s="459"/>
      <c r="Y1240" s="460"/>
    </row>
    <row r="1241" spans="1:25">
      <c r="A1241" s="324"/>
      <c r="B1241" s="461"/>
      <c r="C1241" s="324"/>
      <c r="D1241" s="324"/>
      <c r="E1241" s="324"/>
      <c r="F1241" s="459"/>
      <c r="G1241" s="324"/>
      <c r="H1241" s="462"/>
      <c r="I1241" s="324"/>
      <c r="J1241" s="324"/>
      <c r="K1241" s="324"/>
      <c r="L1241" s="324"/>
      <c r="M1241" s="324"/>
      <c r="N1241" s="324"/>
      <c r="O1241" s="324"/>
      <c r="P1241" s="324"/>
      <c r="Q1241" s="324"/>
      <c r="R1241" s="324"/>
      <c r="S1241" s="324"/>
      <c r="T1241" s="459"/>
      <c r="U1241" s="459"/>
      <c r="V1241" s="459"/>
      <c r="W1241" s="459"/>
      <c r="X1241" s="459"/>
      <c r="Y1241" s="460"/>
    </row>
    <row r="1242" spans="1:25">
      <c r="A1242" s="324"/>
      <c r="B1242" s="461"/>
      <c r="C1242" s="324"/>
      <c r="D1242" s="324"/>
      <c r="E1242" s="324"/>
      <c r="F1242" s="459"/>
      <c r="G1242" s="324"/>
      <c r="H1242" s="462"/>
      <c r="I1242" s="324"/>
      <c r="J1242" s="324"/>
      <c r="K1242" s="324"/>
      <c r="L1242" s="324"/>
      <c r="M1242" s="324"/>
      <c r="N1242" s="324"/>
      <c r="O1242" s="324"/>
      <c r="P1242" s="324"/>
      <c r="Q1242" s="324"/>
      <c r="R1242" s="324"/>
      <c r="S1242" s="324"/>
      <c r="T1242" s="459"/>
      <c r="U1242" s="459"/>
      <c r="V1242" s="459"/>
      <c r="W1242" s="459"/>
      <c r="X1242" s="459"/>
      <c r="Y1242" s="460"/>
    </row>
    <row r="1243" spans="1:25">
      <c r="A1243" s="324"/>
      <c r="B1243" s="461"/>
      <c r="C1243" s="324"/>
      <c r="D1243" s="324"/>
      <c r="E1243" s="324"/>
      <c r="F1243" s="459"/>
      <c r="G1243" s="324"/>
      <c r="H1243" s="462"/>
      <c r="I1243" s="324"/>
      <c r="J1243" s="324"/>
      <c r="K1243" s="324"/>
      <c r="L1243" s="324"/>
      <c r="M1243" s="324"/>
      <c r="N1243" s="324"/>
      <c r="O1243" s="324"/>
      <c r="P1243" s="324"/>
      <c r="Q1243" s="324"/>
      <c r="R1243" s="324"/>
      <c r="S1243" s="324"/>
      <c r="T1243" s="459"/>
      <c r="U1243" s="459"/>
      <c r="V1243" s="459"/>
      <c r="W1243" s="459"/>
      <c r="X1243" s="459"/>
      <c r="Y1243" s="460"/>
    </row>
    <row r="1244" spans="1:25">
      <c r="A1244" s="324"/>
      <c r="B1244" s="461"/>
      <c r="C1244" s="324"/>
      <c r="D1244" s="324"/>
      <c r="E1244" s="324"/>
      <c r="F1244" s="459"/>
      <c r="G1244" s="324"/>
      <c r="H1244" s="462"/>
      <c r="I1244" s="324"/>
      <c r="J1244" s="324"/>
      <c r="K1244" s="324"/>
      <c r="L1244" s="324"/>
      <c r="M1244" s="324"/>
      <c r="N1244" s="324"/>
      <c r="O1244" s="324"/>
      <c r="P1244" s="324"/>
      <c r="Q1244" s="324"/>
      <c r="R1244" s="324"/>
      <c r="S1244" s="324"/>
      <c r="T1244" s="459"/>
      <c r="U1244" s="459"/>
      <c r="V1244" s="459"/>
      <c r="W1244" s="459"/>
      <c r="X1244" s="459"/>
      <c r="Y1244" s="460"/>
    </row>
    <row r="1245" spans="1:25">
      <c r="A1245" s="324"/>
      <c r="B1245" s="461"/>
      <c r="C1245" s="324"/>
      <c r="D1245" s="324"/>
      <c r="E1245" s="324"/>
      <c r="F1245" s="459"/>
      <c r="G1245" s="324"/>
      <c r="H1245" s="462"/>
      <c r="I1245" s="324"/>
      <c r="J1245" s="324"/>
      <c r="K1245" s="324"/>
      <c r="L1245" s="324"/>
      <c r="M1245" s="324"/>
      <c r="N1245" s="324"/>
      <c r="O1245" s="324"/>
      <c r="P1245" s="324"/>
      <c r="Q1245" s="324"/>
      <c r="R1245" s="324"/>
      <c r="S1245" s="324"/>
      <c r="T1245" s="459"/>
      <c r="U1245" s="459"/>
      <c r="V1245" s="459"/>
      <c r="W1245" s="459"/>
      <c r="X1245" s="459"/>
      <c r="Y1245" s="460"/>
    </row>
    <row r="1246" spans="1:25">
      <c r="A1246" s="324"/>
      <c r="B1246" s="461"/>
      <c r="C1246" s="324"/>
      <c r="D1246" s="324"/>
      <c r="E1246" s="324"/>
      <c r="F1246" s="459"/>
      <c r="G1246" s="324"/>
      <c r="H1246" s="462"/>
      <c r="I1246" s="324"/>
      <c r="J1246" s="324"/>
      <c r="K1246" s="324"/>
      <c r="L1246" s="324"/>
      <c r="M1246" s="324"/>
      <c r="N1246" s="324"/>
      <c r="O1246" s="324"/>
      <c r="P1246" s="324"/>
      <c r="Q1246" s="324"/>
      <c r="R1246" s="324"/>
      <c r="S1246" s="324"/>
      <c r="T1246" s="459"/>
      <c r="U1246" s="459"/>
      <c r="V1246" s="459"/>
      <c r="W1246" s="459"/>
      <c r="X1246" s="459"/>
      <c r="Y1246" s="460"/>
    </row>
    <row r="1247" spans="1:25">
      <c r="A1247" s="324"/>
      <c r="B1247" s="461"/>
      <c r="C1247" s="324"/>
      <c r="D1247" s="324"/>
      <c r="E1247" s="324"/>
      <c r="F1247" s="459"/>
      <c r="G1247" s="324"/>
      <c r="H1247" s="462"/>
      <c r="I1247" s="324"/>
      <c r="J1247" s="324"/>
      <c r="K1247" s="324"/>
      <c r="L1247" s="324"/>
      <c r="M1247" s="324"/>
      <c r="N1247" s="324"/>
      <c r="O1247" s="324"/>
      <c r="P1247" s="324"/>
      <c r="Q1247" s="324"/>
      <c r="R1247" s="324"/>
      <c r="S1247" s="324"/>
      <c r="T1247" s="459"/>
      <c r="U1247" s="459"/>
      <c r="V1247" s="459"/>
      <c r="W1247" s="459"/>
      <c r="X1247" s="459"/>
      <c r="Y1247" s="460"/>
    </row>
    <row r="1248" spans="1:25">
      <c r="A1248" s="324"/>
      <c r="B1248" s="461"/>
      <c r="C1248" s="324"/>
      <c r="D1248" s="324"/>
      <c r="E1248" s="324"/>
      <c r="F1248" s="459"/>
      <c r="G1248" s="324"/>
      <c r="H1248" s="462"/>
      <c r="I1248" s="324"/>
      <c r="J1248" s="324"/>
      <c r="K1248" s="324"/>
      <c r="L1248" s="324"/>
      <c r="M1248" s="324"/>
      <c r="N1248" s="324"/>
      <c r="O1248" s="324"/>
      <c r="P1248" s="324"/>
      <c r="Q1248" s="324"/>
      <c r="R1248" s="324"/>
      <c r="S1248" s="324"/>
      <c r="T1248" s="459"/>
      <c r="U1248" s="459"/>
      <c r="V1248" s="459"/>
      <c r="W1248" s="459"/>
      <c r="X1248" s="459"/>
      <c r="Y1248" s="460"/>
    </row>
    <row r="1249" spans="1:25">
      <c r="A1249" s="324"/>
      <c r="B1249" s="461"/>
      <c r="C1249" s="324"/>
      <c r="D1249" s="324"/>
      <c r="E1249" s="324"/>
      <c r="F1249" s="459"/>
      <c r="G1249" s="324"/>
      <c r="H1249" s="462"/>
      <c r="I1249" s="324"/>
      <c r="J1249" s="324"/>
      <c r="K1249" s="324"/>
      <c r="L1249" s="324"/>
      <c r="M1249" s="324"/>
      <c r="N1249" s="324"/>
      <c r="O1249" s="324"/>
      <c r="P1249" s="324"/>
      <c r="Q1249" s="324"/>
      <c r="R1249" s="324"/>
      <c r="S1249" s="324"/>
      <c r="T1249" s="459"/>
      <c r="U1249" s="459"/>
      <c r="V1249" s="459"/>
      <c r="W1249" s="459"/>
      <c r="X1249" s="459"/>
      <c r="Y1249" s="460"/>
    </row>
    <row r="1250" spans="1:25">
      <c r="A1250" s="324"/>
      <c r="B1250" s="461"/>
      <c r="C1250" s="324"/>
      <c r="D1250" s="324"/>
      <c r="E1250" s="324"/>
      <c r="F1250" s="459"/>
      <c r="G1250" s="324"/>
      <c r="H1250" s="462"/>
      <c r="I1250" s="324"/>
      <c r="J1250" s="324"/>
      <c r="K1250" s="324"/>
      <c r="L1250" s="324"/>
      <c r="M1250" s="324"/>
      <c r="N1250" s="324"/>
      <c r="O1250" s="324"/>
      <c r="P1250" s="324"/>
      <c r="Q1250" s="324"/>
      <c r="R1250" s="324"/>
      <c r="S1250" s="324"/>
      <c r="T1250" s="459"/>
      <c r="U1250" s="459"/>
      <c r="V1250" s="459"/>
      <c r="W1250" s="459"/>
      <c r="X1250" s="459"/>
      <c r="Y1250" s="460"/>
    </row>
    <row r="1251" spans="1:25">
      <c r="A1251" s="324"/>
      <c r="B1251" s="461"/>
      <c r="C1251" s="324"/>
      <c r="D1251" s="324"/>
      <c r="E1251" s="324"/>
      <c r="F1251" s="459"/>
      <c r="G1251" s="324"/>
      <c r="H1251" s="462"/>
      <c r="I1251" s="324"/>
      <c r="J1251" s="324"/>
      <c r="K1251" s="324"/>
      <c r="L1251" s="324"/>
      <c r="M1251" s="324"/>
      <c r="N1251" s="324"/>
      <c r="O1251" s="324"/>
      <c r="P1251" s="324"/>
      <c r="Q1251" s="324"/>
      <c r="R1251" s="324"/>
      <c r="S1251" s="324"/>
      <c r="T1251" s="459"/>
      <c r="U1251" s="459"/>
      <c r="V1251" s="459"/>
      <c r="W1251" s="459"/>
      <c r="X1251" s="459"/>
      <c r="Y1251" s="460"/>
    </row>
    <row r="1252" spans="1:25">
      <c r="A1252" s="324"/>
      <c r="B1252" s="461"/>
      <c r="C1252" s="324"/>
      <c r="D1252" s="324"/>
      <c r="E1252" s="324"/>
      <c r="F1252" s="459"/>
      <c r="G1252" s="324"/>
      <c r="H1252" s="462"/>
      <c r="I1252" s="324"/>
      <c r="J1252" s="324"/>
      <c r="K1252" s="324"/>
      <c r="L1252" s="324"/>
      <c r="M1252" s="324"/>
      <c r="N1252" s="324"/>
      <c r="O1252" s="324"/>
      <c r="P1252" s="324"/>
      <c r="Q1252" s="324"/>
      <c r="R1252" s="324"/>
      <c r="S1252" s="324"/>
      <c r="T1252" s="459"/>
      <c r="U1252" s="459"/>
      <c r="V1252" s="459"/>
      <c r="W1252" s="459"/>
      <c r="X1252" s="459"/>
      <c r="Y1252" s="460"/>
    </row>
    <row r="1253" spans="1:25">
      <c r="A1253" s="324"/>
      <c r="B1253" s="461"/>
      <c r="C1253" s="324"/>
      <c r="D1253" s="324"/>
      <c r="E1253" s="324"/>
      <c r="F1253" s="459"/>
      <c r="G1253" s="324"/>
      <c r="H1253" s="462"/>
      <c r="I1253" s="324"/>
      <c r="J1253" s="324"/>
      <c r="K1253" s="324"/>
      <c r="L1253" s="324"/>
      <c r="M1253" s="324"/>
      <c r="N1253" s="324"/>
      <c r="O1253" s="324"/>
      <c r="P1253" s="324"/>
      <c r="Q1253" s="324"/>
      <c r="R1253" s="324"/>
      <c r="S1253" s="324"/>
      <c r="T1253" s="459"/>
      <c r="U1253" s="459"/>
      <c r="V1253" s="459"/>
      <c r="W1253" s="459"/>
      <c r="X1253" s="459"/>
      <c r="Y1253" s="460"/>
    </row>
    <row r="1254" spans="1:25">
      <c r="A1254" s="324"/>
      <c r="B1254" s="461"/>
      <c r="C1254" s="324"/>
      <c r="D1254" s="324"/>
      <c r="E1254" s="324"/>
      <c r="F1254" s="459"/>
      <c r="G1254" s="324"/>
      <c r="H1254" s="462"/>
      <c r="I1254" s="324"/>
      <c r="J1254" s="324"/>
      <c r="K1254" s="324"/>
      <c r="L1254" s="324"/>
      <c r="M1254" s="324"/>
      <c r="N1254" s="324"/>
      <c r="O1254" s="324"/>
      <c r="P1254" s="324"/>
      <c r="Q1254" s="324"/>
      <c r="R1254" s="324"/>
      <c r="S1254" s="324"/>
      <c r="T1254" s="459"/>
      <c r="U1254" s="459"/>
      <c r="V1254" s="459"/>
      <c r="W1254" s="459"/>
      <c r="X1254" s="459"/>
      <c r="Y1254" s="460"/>
    </row>
    <row r="1255" spans="1:25">
      <c r="A1255" s="324"/>
      <c r="B1255" s="461"/>
      <c r="C1255" s="324"/>
      <c r="D1255" s="324"/>
      <c r="E1255" s="324"/>
      <c r="F1255" s="459"/>
      <c r="G1255" s="324"/>
      <c r="H1255" s="462"/>
      <c r="I1255" s="324"/>
      <c r="J1255" s="324"/>
      <c r="K1255" s="324"/>
      <c r="L1255" s="324"/>
      <c r="M1255" s="324"/>
      <c r="N1255" s="324"/>
      <c r="O1255" s="324"/>
      <c r="P1255" s="324"/>
      <c r="Q1255" s="324"/>
      <c r="R1255" s="324"/>
      <c r="S1255" s="324"/>
      <c r="T1255" s="459"/>
      <c r="U1255" s="459"/>
      <c r="V1255" s="459"/>
      <c r="W1255" s="459"/>
      <c r="X1255" s="459"/>
      <c r="Y1255" s="460"/>
    </row>
    <row r="1256" spans="1:25">
      <c r="A1256" s="324"/>
      <c r="B1256" s="461"/>
      <c r="C1256" s="324"/>
      <c r="D1256" s="324"/>
      <c r="E1256" s="324"/>
      <c r="F1256" s="459"/>
      <c r="G1256" s="324"/>
      <c r="H1256" s="462"/>
      <c r="I1256" s="324"/>
      <c r="J1256" s="324"/>
      <c r="K1256" s="324"/>
      <c r="L1256" s="324"/>
      <c r="M1256" s="324"/>
      <c r="N1256" s="324"/>
      <c r="O1256" s="324"/>
      <c r="P1256" s="324"/>
      <c r="Q1256" s="324"/>
      <c r="R1256" s="324"/>
      <c r="S1256" s="324"/>
      <c r="T1256" s="459"/>
      <c r="U1256" s="459"/>
      <c r="V1256" s="459"/>
      <c r="W1256" s="459"/>
      <c r="X1256" s="459"/>
      <c r="Y1256" s="460"/>
    </row>
    <row r="1257" spans="1:25">
      <c r="A1257" s="324"/>
      <c r="B1257" s="461"/>
      <c r="C1257" s="324"/>
      <c r="D1257" s="324"/>
      <c r="E1257" s="324"/>
      <c r="F1257" s="459"/>
      <c r="G1257" s="324"/>
      <c r="H1257" s="462"/>
      <c r="I1257" s="324"/>
      <c r="J1257" s="324"/>
      <c r="K1257" s="324"/>
      <c r="L1257" s="324"/>
      <c r="M1257" s="324"/>
      <c r="N1257" s="324"/>
      <c r="O1257" s="324"/>
      <c r="P1257" s="324"/>
      <c r="Q1257" s="324"/>
      <c r="R1257" s="324"/>
      <c r="S1257" s="324"/>
      <c r="T1257" s="459"/>
      <c r="U1257" s="459"/>
      <c r="V1257" s="459"/>
      <c r="W1257" s="459"/>
      <c r="X1257" s="459"/>
      <c r="Y1257" s="460"/>
    </row>
    <row r="1258" spans="1:25">
      <c r="A1258" s="324"/>
      <c r="B1258" s="461"/>
      <c r="C1258" s="324"/>
      <c r="D1258" s="324"/>
      <c r="E1258" s="324"/>
      <c r="F1258" s="459"/>
      <c r="G1258" s="324"/>
      <c r="H1258" s="462"/>
      <c r="I1258" s="324"/>
      <c r="J1258" s="324"/>
      <c r="K1258" s="324"/>
      <c r="L1258" s="324"/>
      <c r="M1258" s="324"/>
      <c r="N1258" s="324"/>
      <c r="O1258" s="324"/>
      <c r="P1258" s="324"/>
      <c r="Q1258" s="324"/>
      <c r="R1258" s="324"/>
      <c r="S1258" s="324"/>
      <c r="T1258" s="459"/>
      <c r="U1258" s="459"/>
      <c r="V1258" s="459"/>
      <c r="W1258" s="459"/>
      <c r="X1258" s="459"/>
      <c r="Y1258" s="460"/>
    </row>
    <row r="1259" spans="1:25">
      <c r="A1259" s="324"/>
      <c r="B1259" s="461"/>
      <c r="C1259" s="324"/>
      <c r="D1259" s="324"/>
      <c r="E1259" s="324"/>
      <c r="F1259" s="459"/>
      <c r="G1259" s="324"/>
      <c r="H1259" s="462"/>
      <c r="I1259" s="324"/>
      <c r="J1259" s="324"/>
      <c r="K1259" s="324"/>
      <c r="L1259" s="324"/>
      <c r="M1259" s="324"/>
      <c r="N1259" s="324"/>
      <c r="O1259" s="324"/>
      <c r="P1259" s="324"/>
      <c r="Q1259" s="324"/>
      <c r="R1259" s="324"/>
      <c r="S1259" s="324"/>
      <c r="T1259" s="459"/>
      <c r="U1259" s="459"/>
      <c r="V1259" s="459"/>
      <c r="W1259" s="459"/>
      <c r="X1259" s="459"/>
      <c r="Y1259" s="460"/>
    </row>
    <row r="1260" spans="1:25">
      <c r="A1260" s="324"/>
      <c r="B1260" s="461"/>
      <c r="C1260" s="324"/>
      <c r="D1260" s="324"/>
      <c r="E1260" s="324"/>
      <c r="F1260" s="459"/>
      <c r="G1260" s="324"/>
      <c r="H1260" s="462"/>
      <c r="I1260" s="324"/>
      <c r="J1260" s="324"/>
      <c r="K1260" s="324"/>
      <c r="L1260" s="324"/>
      <c r="M1260" s="324"/>
      <c r="N1260" s="324"/>
      <c r="O1260" s="324"/>
      <c r="P1260" s="324"/>
      <c r="Q1260" s="324"/>
      <c r="R1260" s="324"/>
      <c r="S1260" s="324"/>
      <c r="T1260" s="459"/>
      <c r="U1260" s="459"/>
      <c r="V1260" s="459"/>
      <c r="W1260" s="459"/>
      <c r="X1260" s="459"/>
      <c r="Y1260" s="460"/>
    </row>
    <row r="1261" spans="1:25">
      <c r="A1261" s="324"/>
      <c r="B1261" s="461"/>
      <c r="C1261" s="324"/>
      <c r="D1261" s="324"/>
      <c r="E1261" s="324"/>
      <c r="F1261" s="459"/>
      <c r="G1261" s="324"/>
      <c r="H1261" s="462"/>
      <c r="I1261" s="324"/>
      <c r="J1261" s="324"/>
      <c r="K1261" s="324"/>
      <c r="L1261" s="324"/>
      <c r="M1261" s="324"/>
      <c r="N1261" s="324"/>
      <c r="O1261" s="324"/>
      <c r="P1261" s="324"/>
      <c r="Q1261" s="324"/>
      <c r="R1261" s="324"/>
      <c r="S1261" s="324"/>
      <c r="T1261" s="459"/>
      <c r="U1261" s="459"/>
      <c r="V1261" s="459"/>
      <c r="W1261" s="459"/>
      <c r="X1261" s="459"/>
      <c r="Y1261" s="460"/>
    </row>
    <row r="1262" spans="1:25">
      <c r="A1262" s="324"/>
      <c r="B1262" s="461"/>
      <c r="C1262" s="324"/>
      <c r="D1262" s="324"/>
      <c r="E1262" s="324"/>
      <c r="F1262" s="459"/>
      <c r="G1262" s="324"/>
      <c r="H1262" s="462"/>
      <c r="I1262" s="324"/>
      <c r="J1262" s="324"/>
      <c r="K1262" s="324"/>
      <c r="L1262" s="324"/>
      <c r="M1262" s="324"/>
      <c r="N1262" s="324"/>
      <c r="O1262" s="324"/>
      <c r="P1262" s="324"/>
      <c r="Q1262" s="324"/>
      <c r="R1262" s="324"/>
      <c r="S1262" s="324"/>
      <c r="T1262" s="459"/>
      <c r="U1262" s="459"/>
      <c r="V1262" s="459"/>
      <c r="W1262" s="459"/>
      <c r="X1262" s="459"/>
      <c r="Y1262" s="460"/>
    </row>
    <row r="1263" spans="1:25">
      <c r="A1263" s="324"/>
      <c r="B1263" s="461"/>
      <c r="C1263" s="324"/>
      <c r="D1263" s="324"/>
      <c r="E1263" s="324"/>
      <c r="F1263" s="459"/>
      <c r="G1263" s="324"/>
      <c r="H1263" s="462"/>
      <c r="I1263" s="324"/>
      <c r="J1263" s="324"/>
      <c r="K1263" s="324"/>
      <c r="L1263" s="324"/>
      <c r="M1263" s="324"/>
      <c r="N1263" s="324"/>
      <c r="O1263" s="324"/>
      <c r="P1263" s="324"/>
      <c r="Q1263" s="324"/>
      <c r="R1263" s="324"/>
      <c r="S1263" s="324"/>
      <c r="T1263" s="459"/>
      <c r="U1263" s="459"/>
      <c r="V1263" s="459"/>
      <c r="W1263" s="459"/>
      <c r="X1263" s="459"/>
      <c r="Y1263" s="460"/>
    </row>
    <row r="1264" spans="1:25">
      <c r="A1264" s="324"/>
      <c r="B1264" s="461"/>
      <c r="C1264" s="324"/>
      <c r="D1264" s="324"/>
      <c r="E1264" s="324"/>
      <c r="F1264" s="459"/>
      <c r="G1264" s="324"/>
      <c r="H1264" s="462"/>
      <c r="I1264" s="324"/>
      <c r="J1264" s="324"/>
      <c r="K1264" s="324"/>
      <c r="L1264" s="324"/>
      <c r="M1264" s="324"/>
      <c r="N1264" s="324"/>
      <c r="O1264" s="324"/>
      <c r="P1264" s="324"/>
      <c r="Q1264" s="324"/>
      <c r="R1264" s="324"/>
      <c r="S1264" s="324"/>
      <c r="T1264" s="459"/>
      <c r="U1264" s="459"/>
      <c r="V1264" s="459"/>
      <c r="W1264" s="459"/>
      <c r="X1264" s="459"/>
      <c r="Y1264" s="460"/>
    </row>
    <row r="1265" spans="1:25">
      <c r="A1265" s="324"/>
      <c r="B1265" s="461"/>
      <c r="C1265" s="324"/>
      <c r="D1265" s="324"/>
      <c r="E1265" s="324"/>
      <c r="F1265" s="459"/>
      <c r="G1265" s="324"/>
      <c r="H1265" s="462"/>
      <c r="I1265" s="324"/>
      <c r="J1265" s="324"/>
      <c r="K1265" s="324"/>
      <c r="L1265" s="324"/>
      <c r="M1265" s="324"/>
      <c r="N1265" s="324"/>
      <c r="O1265" s="324"/>
      <c r="P1265" s="324"/>
      <c r="Q1265" s="324"/>
      <c r="R1265" s="324"/>
      <c r="S1265" s="324"/>
      <c r="T1265" s="459"/>
      <c r="U1265" s="459"/>
      <c r="V1265" s="459"/>
      <c r="W1265" s="459"/>
      <c r="X1265" s="459"/>
      <c r="Y1265" s="460"/>
    </row>
    <row r="1266" spans="1:25">
      <c r="A1266" s="324"/>
      <c r="B1266" s="461"/>
      <c r="C1266" s="324"/>
      <c r="D1266" s="324"/>
      <c r="E1266" s="324"/>
      <c r="F1266" s="459"/>
      <c r="G1266" s="324"/>
      <c r="H1266" s="462"/>
      <c r="I1266" s="324"/>
      <c r="J1266" s="324"/>
      <c r="K1266" s="324"/>
      <c r="L1266" s="324"/>
      <c r="M1266" s="324"/>
      <c r="N1266" s="324"/>
      <c r="O1266" s="324"/>
      <c r="P1266" s="324"/>
      <c r="Q1266" s="324"/>
      <c r="R1266" s="324"/>
      <c r="S1266" s="324"/>
      <c r="T1266" s="459"/>
      <c r="U1266" s="459"/>
      <c r="V1266" s="459"/>
      <c r="W1266" s="459"/>
      <c r="X1266" s="459"/>
      <c r="Y1266" s="460"/>
    </row>
    <row r="1267" spans="1:25">
      <c r="A1267" s="324"/>
      <c r="B1267" s="461"/>
      <c r="C1267" s="324"/>
      <c r="D1267" s="324"/>
      <c r="E1267" s="324"/>
      <c r="F1267" s="459"/>
      <c r="G1267" s="324"/>
      <c r="H1267" s="462"/>
      <c r="I1267" s="324"/>
      <c r="J1267" s="324"/>
      <c r="K1267" s="324"/>
      <c r="L1267" s="324"/>
      <c r="M1267" s="324"/>
      <c r="N1267" s="324"/>
      <c r="O1267" s="324"/>
      <c r="P1267" s="324"/>
      <c r="Q1267" s="324"/>
      <c r="R1267" s="324"/>
      <c r="S1267" s="324"/>
      <c r="T1267" s="459"/>
      <c r="U1267" s="459"/>
      <c r="V1267" s="459"/>
      <c r="W1267" s="459"/>
      <c r="X1267" s="459"/>
      <c r="Y1267" s="460"/>
    </row>
    <row r="1268" spans="1:25">
      <c r="A1268" s="324"/>
      <c r="B1268" s="461"/>
      <c r="C1268" s="324"/>
      <c r="D1268" s="324"/>
      <c r="E1268" s="324"/>
      <c r="F1268" s="459"/>
      <c r="G1268" s="324"/>
      <c r="H1268" s="462"/>
      <c r="I1268" s="324"/>
      <c r="J1268" s="324"/>
      <c r="K1268" s="324"/>
      <c r="L1268" s="324"/>
      <c r="M1268" s="324"/>
      <c r="N1268" s="324"/>
      <c r="O1268" s="324"/>
      <c r="P1268" s="324"/>
      <c r="Q1268" s="324"/>
      <c r="R1268" s="324"/>
      <c r="S1268" s="324"/>
      <c r="T1268" s="459"/>
      <c r="U1268" s="459"/>
      <c r="V1268" s="459"/>
      <c r="W1268" s="459"/>
      <c r="X1268" s="459"/>
      <c r="Y1268" s="460"/>
    </row>
    <row r="1269" spans="1:25">
      <c r="A1269" s="324"/>
      <c r="B1269" s="461"/>
      <c r="C1269" s="324"/>
      <c r="D1269" s="324"/>
      <c r="E1269" s="324"/>
      <c r="F1269" s="459"/>
      <c r="G1269" s="324"/>
      <c r="H1269" s="462"/>
      <c r="I1269" s="324"/>
      <c r="J1269" s="324"/>
      <c r="K1269" s="324"/>
      <c r="L1269" s="324"/>
      <c r="M1269" s="324"/>
      <c r="N1269" s="324"/>
      <c r="O1269" s="324"/>
      <c r="P1269" s="324"/>
      <c r="Q1269" s="324"/>
      <c r="R1269" s="324"/>
      <c r="S1269" s="324"/>
      <c r="T1269" s="459"/>
      <c r="U1269" s="459"/>
      <c r="V1269" s="459"/>
      <c r="W1269" s="459"/>
      <c r="X1269" s="459"/>
      <c r="Y1269" s="460"/>
    </row>
    <row r="1270" spans="1:25">
      <c r="A1270" s="324"/>
      <c r="B1270" s="461"/>
      <c r="C1270" s="324"/>
      <c r="D1270" s="324"/>
      <c r="E1270" s="324"/>
      <c r="F1270" s="459"/>
      <c r="G1270" s="324"/>
      <c r="H1270" s="462"/>
      <c r="I1270" s="324"/>
      <c r="J1270" s="324"/>
      <c r="K1270" s="324"/>
      <c r="L1270" s="324"/>
      <c r="M1270" s="324"/>
      <c r="N1270" s="324"/>
      <c r="O1270" s="324"/>
      <c r="P1270" s="324"/>
      <c r="Q1270" s="324"/>
      <c r="R1270" s="324"/>
      <c r="S1270" s="324"/>
      <c r="T1270" s="459"/>
      <c r="U1270" s="459"/>
      <c r="V1270" s="459"/>
      <c r="W1270" s="459"/>
      <c r="X1270" s="459"/>
      <c r="Y1270" s="460"/>
    </row>
    <row r="1271" spans="1:25">
      <c r="A1271" s="324"/>
      <c r="B1271" s="461"/>
      <c r="C1271" s="324"/>
      <c r="D1271" s="324"/>
      <c r="E1271" s="324"/>
      <c r="F1271" s="459"/>
      <c r="G1271" s="324"/>
      <c r="H1271" s="462"/>
      <c r="I1271" s="324"/>
      <c r="J1271" s="324"/>
      <c r="K1271" s="324"/>
      <c r="L1271" s="324"/>
      <c r="M1271" s="324"/>
      <c r="N1271" s="324"/>
      <c r="O1271" s="324"/>
      <c r="P1271" s="324"/>
      <c r="Q1271" s="324"/>
      <c r="R1271" s="324"/>
      <c r="S1271" s="324"/>
      <c r="T1271" s="459"/>
      <c r="U1271" s="459"/>
      <c r="V1271" s="459"/>
      <c r="W1271" s="459"/>
      <c r="X1271" s="459"/>
      <c r="Y1271" s="460"/>
    </row>
    <row r="1272" spans="1:25">
      <c r="A1272" s="324"/>
      <c r="B1272" s="461"/>
      <c r="C1272" s="324"/>
      <c r="D1272" s="324"/>
      <c r="E1272" s="324"/>
      <c r="F1272" s="459"/>
      <c r="G1272" s="324"/>
      <c r="H1272" s="462"/>
      <c r="I1272" s="324"/>
      <c r="J1272" s="324"/>
      <c r="K1272" s="324"/>
      <c r="L1272" s="324"/>
      <c r="M1272" s="324"/>
      <c r="N1272" s="324"/>
      <c r="O1272" s="324"/>
      <c r="P1272" s="324"/>
      <c r="Q1272" s="324"/>
      <c r="R1272" s="324"/>
      <c r="S1272" s="324"/>
      <c r="T1272" s="459"/>
      <c r="U1272" s="459"/>
      <c r="V1272" s="459"/>
      <c r="W1272" s="459"/>
      <c r="X1272" s="459"/>
      <c r="Y1272" s="460"/>
    </row>
    <row r="1273" spans="1:25">
      <c r="A1273" s="324"/>
      <c r="B1273" s="461"/>
      <c r="C1273" s="324"/>
      <c r="D1273" s="324"/>
      <c r="E1273" s="324"/>
      <c r="F1273" s="459"/>
      <c r="G1273" s="324"/>
      <c r="H1273" s="462"/>
      <c r="I1273" s="324"/>
      <c r="J1273" s="324"/>
      <c r="K1273" s="324"/>
      <c r="L1273" s="324"/>
      <c r="M1273" s="324"/>
      <c r="N1273" s="324"/>
      <c r="O1273" s="324"/>
      <c r="P1273" s="324"/>
      <c r="Q1273" s="324"/>
      <c r="R1273" s="324"/>
      <c r="S1273" s="324"/>
      <c r="T1273" s="459"/>
      <c r="U1273" s="459"/>
      <c r="V1273" s="459"/>
      <c r="W1273" s="459"/>
      <c r="X1273" s="459"/>
      <c r="Y1273" s="460"/>
    </row>
    <row r="1274" spans="1:25">
      <c r="A1274" s="324"/>
      <c r="B1274" s="461"/>
      <c r="C1274" s="324"/>
      <c r="D1274" s="324"/>
      <c r="E1274" s="324"/>
      <c r="F1274" s="459"/>
      <c r="G1274" s="324"/>
      <c r="H1274" s="462"/>
      <c r="I1274" s="324"/>
      <c r="J1274" s="324"/>
      <c r="K1274" s="324"/>
      <c r="L1274" s="324"/>
      <c r="M1274" s="324"/>
      <c r="N1274" s="324"/>
      <c r="O1274" s="324"/>
      <c r="P1274" s="324"/>
      <c r="Q1274" s="324"/>
      <c r="R1274" s="324"/>
      <c r="S1274" s="324"/>
      <c r="T1274" s="459"/>
      <c r="U1274" s="459"/>
      <c r="V1274" s="459"/>
      <c r="W1274" s="459"/>
      <c r="X1274" s="459"/>
      <c r="Y1274" s="460"/>
    </row>
    <row r="1275" spans="1:25">
      <c r="A1275" s="324"/>
      <c r="B1275" s="461"/>
      <c r="C1275" s="324"/>
      <c r="D1275" s="324"/>
      <c r="E1275" s="324"/>
      <c r="F1275" s="459"/>
      <c r="G1275" s="324"/>
      <c r="H1275" s="462"/>
      <c r="I1275" s="324"/>
      <c r="J1275" s="324"/>
      <c r="K1275" s="324"/>
      <c r="L1275" s="324"/>
      <c r="M1275" s="324"/>
      <c r="N1275" s="324"/>
      <c r="O1275" s="324"/>
      <c r="P1275" s="324"/>
      <c r="Q1275" s="324"/>
      <c r="R1275" s="324"/>
      <c r="S1275" s="324"/>
      <c r="T1275" s="459"/>
      <c r="U1275" s="459"/>
      <c r="V1275" s="459"/>
      <c r="W1275" s="459"/>
      <c r="X1275" s="459"/>
      <c r="Y1275" s="460"/>
    </row>
    <row r="1276" spans="1:25">
      <c r="A1276" s="324"/>
      <c r="B1276" s="461"/>
      <c r="C1276" s="324"/>
      <c r="D1276" s="324"/>
      <c r="E1276" s="324"/>
      <c r="F1276" s="459"/>
      <c r="G1276" s="324"/>
      <c r="H1276" s="462"/>
      <c r="I1276" s="324"/>
      <c r="J1276" s="324"/>
      <c r="K1276" s="324"/>
      <c r="L1276" s="324"/>
      <c r="M1276" s="324"/>
      <c r="N1276" s="324"/>
      <c r="O1276" s="324"/>
      <c r="P1276" s="324"/>
      <c r="Q1276" s="324"/>
      <c r="R1276" s="324"/>
      <c r="S1276" s="324"/>
      <c r="T1276" s="459"/>
      <c r="U1276" s="459"/>
      <c r="V1276" s="459"/>
      <c r="W1276" s="459"/>
      <c r="X1276" s="459"/>
      <c r="Y1276" s="460"/>
    </row>
    <row r="1277" spans="1:25">
      <c r="A1277" s="324"/>
      <c r="B1277" s="461"/>
      <c r="C1277" s="324"/>
      <c r="D1277" s="324"/>
      <c r="E1277" s="324"/>
      <c r="F1277" s="459"/>
      <c r="G1277" s="324"/>
      <c r="H1277" s="462"/>
      <c r="I1277" s="324"/>
      <c r="J1277" s="324"/>
      <c r="K1277" s="324"/>
      <c r="L1277" s="324"/>
      <c r="M1277" s="324"/>
      <c r="N1277" s="324"/>
      <c r="O1277" s="324"/>
      <c r="P1277" s="324"/>
      <c r="Q1277" s="324"/>
      <c r="R1277" s="324"/>
      <c r="S1277" s="324"/>
      <c r="T1277" s="459"/>
      <c r="U1277" s="459"/>
      <c r="V1277" s="459"/>
      <c r="W1277" s="459"/>
      <c r="X1277" s="459"/>
      <c r="Y1277" s="460"/>
    </row>
    <row r="1278" spans="1:25">
      <c r="A1278" s="324"/>
      <c r="B1278" s="461"/>
      <c r="C1278" s="324"/>
      <c r="D1278" s="324"/>
      <c r="E1278" s="324"/>
      <c r="F1278" s="459"/>
      <c r="G1278" s="324"/>
      <c r="H1278" s="462"/>
      <c r="I1278" s="324"/>
      <c r="J1278" s="324"/>
      <c r="K1278" s="324"/>
      <c r="L1278" s="324"/>
      <c r="M1278" s="324"/>
      <c r="N1278" s="324"/>
      <c r="O1278" s="324"/>
      <c r="P1278" s="324"/>
      <c r="Q1278" s="324"/>
      <c r="R1278" s="324"/>
      <c r="S1278" s="324"/>
      <c r="T1278" s="459"/>
      <c r="U1278" s="459"/>
      <c r="V1278" s="459"/>
      <c r="W1278" s="459"/>
      <c r="X1278" s="459"/>
      <c r="Y1278" s="460"/>
    </row>
    <row r="1279" spans="1:25">
      <c r="A1279" s="324"/>
      <c r="B1279" s="461"/>
      <c r="C1279" s="324"/>
      <c r="D1279" s="324"/>
      <c r="E1279" s="324"/>
      <c r="F1279" s="459"/>
      <c r="G1279" s="324"/>
      <c r="H1279" s="462"/>
      <c r="I1279" s="324"/>
      <c r="J1279" s="324"/>
      <c r="K1279" s="324"/>
      <c r="L1279" s="324"/>
      <c r="M1279" s="324"/>
      <c r="N1279" s="324"/>
      <c r="O1279" s="324"/>
      <c r="P1279" s="324"/>
      <c r="Q1279" s="324"/>
      <c r="R1279" s="324"/>
      <c r="S1279" s="324"/>
      <c r="T1279" s="459"/>
      <c r="U1279" s="459"/>
      <c r="V1279" s="459"/>
      <c r="W1279" s="459"/>
      <c r="X1279" s="459"/>
      <c r="Y1279" s="460"/>
    </row>
    <row r="1280" spans="1:25">
      <c r="A1280" s="324"/>
      <c r="B1280" s="461"/>
      <c r="C1280" s="324"/>
      <c r="D1280" s="324"/>
      <c r="E1280" s="324"/>
      <c r="F1280" s="459"/>
      <c r="G1280" s="324"/>
      <c r="H1280" s="462"/>
      <c r="I1280" s="324"/>
      <c r="J1280" s="324"/>
      <c r="K1280" s="324"/>
      <c r="L1280" s="324"/>
      <c r="M1280" s="324"/>
      <c r="N1280" s="324"/>
      <c r="O1280" s="324"/>
      <c r="P1280" s="324"/>
      <c r="Q1280" s="324"/>
      <c r="R1280" s="324"/>
      <c r="S1280" s="324"/>
      <c r="T1280" s="459"/>
      <c r="U1280" s="459"/>
      <c r="V1280" s="459"/>
      <c r="W1280" s="459"/>
      <c r="X1280" s="459"/>
      <c r="Y1280" s="460"/>
    </row>
    <row r="1281" spans="1:25">
      <c r="A1281" s="324"/>
      <c r="B1281" s="461"/>
      <c r="C1281" s="324"/>
      <c r="D1281" s="324"/>
      <c r="E1281" s="324"/>
      <c r="F1281" s="459"/>
      <c r="G1281" s="324"/>
      <c r="H1281" s="462"/>
      <c r="I1281" s="324"/>
      <c r="J1281" s="324"/>
      <c r="K1281" s="324"/>
      <c r="L1281" s="324"/>
      <c r="M1281" s="324"/>
      <c r="N1281" s="324"/>
      <c r="O1281" s="324"/>
      <c r="P1281" s="324"/>
      <c r="Q1281" s="324"/>
      <c r="R1281" s="324"/>
      <c r="S1281" s="324"/>
      <c r="T1281" s="459"/>
      <c r="U1281" s="459"/>
      <c r="V1281" s="459"/>
      <c r="W1281" s="459"/>
      <c r="X1281" s="459"/>
      <c r="Y1281" s="460"/>
    </row>
    <row r="1282" spans="1:25">
      <c r="A1282" s="324"/>
      <c r="B1282" s="461"/>
      <c r="C1282" s="324"/>
      <c r="D1282" s="324"/>
      <c r="E1282" s="324"/>
      <c r="F1282" s="459"/>
      <c r="G1282" s="324"/>
      <c r="H1282" s="462"/>
      <c r="I1282" s="324"/>
      <c r="J1282" s="324"/>
      <c r="K1282" s="324"/>
      <c r="L1282" s="324"/>
      <c r="M1282" s="324"/>
      <c r="N1282" s="324"/>
      <c r="O1282" s="324"/>
      <c r="P1282" s="324"/>
      <c r="Q1282" s="324"/>
      <c r="R1282" s="324"/>
      <c r="S1282" s="324"/>
      <c r="T1282" s="459"/>
      <c r="U1282" s="459"/>
      <c r="V1282" s="459"/>
      <c r="W1282" s="459"/>
      <c r="X1282" s="459"/>
      <c r="Y1282" s="460"/>
    </row>
    <row r="1283" spans="1:25">
      <c r="A1283" s="324"/>
      <c r="B1283" s="461"/>
      <c r="C1283" s="324"/>
      <c r="D1283" s="324"/>
      <c r="E1283" s="324"/>
      <c r="F1283" s="459"/>
      <c r="G1283" s="324"/>
      <c r="H1283" s="462"/>
      <c r="I1283" s="324"/>
      <c r="J1283" s="324"/>
      <c r="K1283" s="324"/>
      <c r="L1283" s="324"/>
      <c r="M1283" s="324"/>
      <c r="N1283" s="324"/>
      <c r="O1283" s="324"/>
      <c r="P1283" s="324"/>
      <c r="Q1283" s="324"/>
      <c r="R1283" s="324"/>
      <c r="S1283" s="324"/>
      <c r="T1283" s="459"/>
      <c r="U1283" s="459"/>
      <c r="V1283" s="459"/>
      <c r="W1283" s="459"/>
      <c r="X1283" s="459"/>
      <c r="Y1283" s="460"/>
    </row>
    <row r="1284" spans="1:25">
      <c r="A1284" s="324"/>
      <c r="B1284" s="461"/>
      <c r="C1284" s="324"/>
      <c r="D1284" s="324"/>
      <c r="E1284" s="324"/>
      <c r="F1284" s="459"/>
      <c r="G1284" s="324"/>
      <c r="H1284" s="462"/>
      <c r="I1284" s="324"/>
      <c r="J1284" s="324"/>
      <c r="K1284" s="324"/>
      <c r="L1284" s="324"/>
      <c r="M1284" s="324"/>
      <c r="N1284" s="324"/>
      <c r="O1284" s="324"/>
      <c r="P1284" s="324"/>
      <c r="Q1284" s="324"/>
      <c r="R1284" s="324"/>
      <c r="S1284" s="324"/>
      <c r="T1284" s="459"/>
      <c r="U1284" s="459"/>
      <c r="V1284" s="459"/>
      <c r="W1284" s="459"/>
      <c r="X1284" s="459"/>
      <c r="Y1284" s="460"/>
    </row>
    <row r="1285" spans="1:25">
      <c r="A1285" s="324"/>
      <c r="B1285" s="461"/>
      <c r="C1285" s="324"/>
      <c r="D1285" s="324"/>
      <c r="E1285" s="324"/>
      <c r="F1285" s="459"/>
      <c r="G1285" s="324"/>
      <c r="H1285" s="462"/>
      <c r="I1285" s="324"/>
      <c r="J1285" s="324"/>
      <c r="K1285" s="324"/>
      <c r="L1285" s="324"/>
      <c r="M1285" s="324"/>
      <c r="N1285" s="324"/>
      <c r="O1285" s="324"/>
      <c r="P1285" s="324"/>
      <c r="Q1285" s="324"/>
      <c r="R1285" s="324"/>
      <c r="S1285" s="324"/>
      <c r="T1285" s="459"/>
      <c r="U1285" s="459"/>
      <c r="V1285" s="459"/>
      <c r="W1285" s="459"/>
      <c r="X1285" s="459"/>
      <c r="Y1285" s="460"/>
    </row>
    <row r="1286" spans="1:25">
      <c r="A1286" s="324"/>
      <c r="B1286" s="461"/>
      <c r="C1286" s="324"/>
      <c r="D1286" s="324"/>
      <c r="E1286" s="324"/>
      <c r="F1286" s="459"/>
      <c r="G1286" s="324"/>
      <c r="H1286" s="462"/>
      <c r="I1286" s="324"/>
      <c r="J1286" s="324"/>
      <c r="K1286" s="324"/>
      <c r="L1286" s="324"/>
      <c r="M1286" s="324"/>
      <c r="N1286" s="324"/>
      <c r="O1286" s="324"/>
      <c r="P1286" s="324"/>
      <c r="Q1286" s="324"/>
      <c r="R1286" s="324"/>
      <c r="S1286" s="324"/>
      <c r="T1286" s="459"/>
      <c r="U1286" s="459"/>
      <c r="V1286" s="459"/>
      <c r="W1286" s="459"/>
      <c r="X1286" s="459"/>
      <c r="Y1286" s="460"/>
    </row>
    <row r="1287" spans="1:25">
      <c r="A1287" s="324"/>
      <c r="B1287" s="461"/>
      <c r="C1287" s="324"/>
      <c r="D1287" s="324"/>
      <c r="E1287" s="324"/>
      <c r="F1287" s="459"/>
      <c r="G1287" s="324"/>
      <c r="H1287" s="462"/>
      <c r="I1287" s="324"/>
      <c r="J1287" s="324"/>
      <c r="K1287" s="324"/>
      <c r="L1287" s="324"/>
      <c r="M1287" s="324"/>
      <c r="N1287" s="324"/>
      <c r="O1287" s="324"/>
      <c r="P1287" s="324"/>
      <c r="Q1287" s="324"/>
      <c r="R1287" s="324"/>
      <c r="S1287" s="324"/>
      <c r="T1287" s="459"/>
      <c r="U1287" s="459"/>
      <c r="V1287" s="459"/>
      <c r="W1287" s="459"/>
      <c r="X1287" s="459"/>
      <c r="Y1287" s="460"/>
    </row>
    <row r="1288" spans="1:25">
      <c r="A1288" s="324"/>
      <c r="B1288" s="461"/>
      <c r="C1288" s="324"/>
      <c r="D1288" s="324"/>
      <c r="E1288" s="324"/>
      <c r="F1288" s="459"/>
      <c r="G1288" s="324"/>
      <c r="H1288" s="462"/>
      <c r="I1288" s="324"/>
      <c r="J1288" s="324"/>
      <c r="K1288" s="324"/>
      <c r="L1288" s="324"/>
      <c r="M1288" s="324"/>
      <c r="N1288" s="324"/>
      <c r="O1288" s="324"/>
      <c r="P1288" s="324"/>
      <c r="Q1288" s="324"/>
      <c r="R1288" s="324"/>
      <c r="S1288" s="324"/>
      <c r="T1288" s="459"/>
      <c r="U1288" s="459"/>
      <c r="V1288" s="459"/>
      <c r="W1288" s="459"/>
      <c r="X1288" s="459"/>
      <c r="Y1288" s="460"/>
    </row>
    <row r="1289" spans="1:25">
      <c r="A1289" s="324"/>
      <c r="B1289" s="461"/>
      <c r="C1289" s="324"/>
      <c r="D1289" s="324"/>
      <c r="E1289" s="324"/>
      <c r="F1289" s="459"/>
      <c r="G1289" s="324"/>
      <c r="H1289" s="462"/>
      <c r="I1289" s="324"/>
      <c r="J1289" s="324"/>
      <c r="K1289" s="324"/>
      <c r="L1289" s="324"/>
      <c r="M1289" s="324"/>
      <c r="N1289" s="324"/>
      <c r="O1289" s="324"/>
      <c r="P1289" s="324"/>
      <c r="Q1289" s="324"/>
      <c r="R1289" s="324"/>
      <c r="S1289" s="324"/>
      <c r="T1289" s="459"/>
      <c r="U1289" s="459"/>
      <c r="V1289" s="459"/>
      <c r="W1289" s="459"/>
      <c r="X1289" s="459"/>
      <c r="Y1289" s="460"/>
    </row>
    <row r="1290" spans="1:25">
      <c r="A1290" s="324"/>
      <c r="B1290" s="461"/>
      <c r="C1290" s="324"/>
      <c r="D1290" s="324"/>
      <c r="E1290" s="324"/>
      <c r="F1290" s="459"/>
      <c r="G1290" s="324"/>
      <c r="H1290" s="462"/>
      <c r="I1290" s="324"/>
      <c r="J1290" s="324"/>
      <c r="K1290" s="324"/>
      <c r="L1290" s="324"/>
      <c r="M1290" s="324"/>
      <c r="N1290" s="324"/>
      <c r="O1290" s="324"/>
      <c r="P1290" s="324"/>
      <c r="Q1290" s="324"/>
      <c r="R1290" s="324"/>
      <c r="S1290" s="324"/>
      <c r="T1290" s="459"/>
      <c r="U1290" s="459"/>
      <c r="V1290" s="459"/>
      <c r="W1290" s="459"/>
      <c r="X1290" s="459"/>
      <c r="Y1290" s="460"/>
    </row>
    <row r="1291" spans="1:25">
      <c r="A1291" s="324"/>
      <c r="B1291" s="461"/>
      <c r="C1291" s="324"/>
      <c r="D1291" s="324"/>
      <c r="E1291" s="324"/>
      <c r="F1291" s="459"/>
      <c r="G1291" s="324"/>
      <c r="H1291" s="462"/>
      <c r="I1291" s="324"/>
      <c r="J1291" s="324"/>
      <c r="K1291" s="324"/>
      <c r="L1291" s="324"/>
      <c r="M1291" s="324"/>
      <c r="N1291" s="324"/>
      <c r="O1291" s="324"/>
      <c r="P1291" s="324"/>
      <c r="Q1291" s="324"/>
      <c r="R1291" s="324"/>
      <c r="S1291" s="324"/>
      <c r="T1291" s="459"/>
      <c r="U1291" s="459"/>
      <c r="V1291" s="459"/>
      <c r="W1291" s="459"/>
      <c r="X1291" s="459"/>
      <c r="Y1291" s="460"/>
    </row>
    <row r="1292" spans="1:25">
      <c r="A1292" s="324"/>
      <c r="B1292" s="461"/>
      <c r="C1292" s="324"/>
      <c r="D1292" s="324"/>
      <c r="E1292" s="324"/>
      <c r="F1292" s="459"/>
      <c r="G1292" s="324"/>
      <c r="H1292" s="462"/>
      <c r="I1292" s="324"/>
      <c r="J1292" s="324"/>
      <c r="K1292" s="324"/>
      <c r="L1292" s="324"/>
      <c r="M1292" s="324"/>
      <c r="N1292" s="324"/>
      <c r="O1292" s="324"/>
      <c r="P1292" s="324"/>
      <c r="Q1292" s="324"/>
      <c r="R1292" s="324"/>
      <c r="S1292" s="324"/>
      <c r="T1292" s="459"/>
      <c r="U1292" s="459"/>
      <c r="V1292" s="459"/>
      <c r="W1292" s="459"/>
      <c r="X1292" s="459"/>
      <c r="Y1292" s="460"/>
    </row>
    <row r="1293" spans="1:25">
      <c r="A1293" s="324"/>
      <c r="B1293" s="461"/>
      <c r="C1293" s="324"/>
      <c r="D1293" s="324"/>
      <c r="E1293" s="324"/>
      <c r="F1293" s="459"/>
      <c r="G1293" s="324"/>
      <c r="H1293" s="462"/>
      <c r="I1293" s="324"/>
      <c r="J1293" s="324"/>
      <c r="K1293" s="324"/>
      <c r="L1293" s="324"/>
      <c r="M1293" s="324"/>
      <c r="N1293" s="324"/>
      <c r="O1293" s="324"/>
      <c r="P1293" s="324"/>
      <c r="Q1293" s="324"/>
      <c r="R1293" s="324"/>
      <c r="S1293" s="324"/>
      <c r="T1293" s="459"/>
      <c r="U1293" s="459"/>
      <c r="V1293" s="459"/>
      <c r="W1293" s="459"/>
      <c r="X1293" s="459"/>
      <c r="Y1293" s="460"/>
    </row>
    <row r="1294" spans="1:25">
      <c r="A1294" s="324"/>
      <c r="B1294" s="461"/>
      <c r="C1294" s="324"/>
      <c r="D1294" s="324"/>
      <c r="E1294" s="324"/>
      <c r="F1294" s="459"/>
      <c r="G1294" s="324"/>
      <c r="H1294" s="462"/>
      <c r="I1294" s="324"/>
      <c r="J1294" s="324"/>
      <c r="K1294" s="324"/>
      <c r="L1294" s="324"/>
      <c r="M1294" s="324"/>
      <c r="N1294" s="324"/>
      <c r="O1294" s="324"/>
      <c r="P1294" s="324"/>
      <c r="Q1294" s="324"/>
      <c r="R1294" s="324"/>
      <c r="S1294" s="324"/>
      <c r="T1294" s="459"/>
      <c r="U1294" s="459"/>
      <c r="V1294" s="459"/>
      <c r="W1294" s="459"/>
      <c r="X1294" s="459"/>
      <c r="Y1294" s="460"/>
    </row>
    <row r="1295" spans="1:25">
      <c r="A1295" s="324"/>
      <c r="B1295" s="461"/>
      <c r="C1295" s="324"/>
      <c r="D1295" s="324"/>
      <c r="E1295" s="324"/>
      <c r="F1295" s="459"/>
      <c r="G1295" s="324"/>
      <c r="H1295" s="462"/>
      <c r="I1295" s="324"/>
      <c r="J1295" s="324"/>
      <c r="K1295" s="324"/>
      <c r="L1295" s="324"/>
      <c r="M1295" s="324"/>
      <c r="N1295" s="324"/>
      <c r="O1295" s="324"/>
      <c r="P1295" s="324"/>
      <c r="Q1295" s="324"/>
      <c r="R1295" s="324"/>
      <c r="S1295" s="324"/>
      <c r="T1295" s="459"/>
      <c r="U1295" s="459"/>
      <c r="V1295" s="459"/>
      <c r="W1295" s="459"/>
      <c r="X1295" s="459"/>
      <c r="Y1295" s="460"/>
    </row>
    <row r="1296" spans="1:25">
      <c r="A1296" s="324"/>
      <c r="B1296" s="461"/>
      <c r="C1296" s="324"/>
      <c r="D1296" s="324"/>
      <c r="E1296" s="324"/>
      <c r="F1296" s="459"/>
      <c r="G1296" s="324"/>
      <c r="H1296" s="462"/>
      <c r="I1296" s="324"/>
      <c r="J1296" s="324"/>
      <c r="K1296" s="324"/>
      <c r="L1296" s="324"/>
      <c r="M1296" s="324"/>
      <c r="N1296" s="324"/>
      <c r="O1296" s="324"/>
      <c r="P1296" s="324"/>
      <c r="Q1296" s="324"/>
      <c r="R1296" s="324"/>
      <c r="S1296" s="324"/>
      <c r="T1296" s="459"/>
      <c r="U1296" s="459"/>
      <c r="V1296" s="459"/>
      <c r="W1296" s="459"/>
      <c r="X1296" s="459"/>
      <c r="Y1296" s="460"/>
    </row>
    <row r="1297" spans="1:25">
      <c r="A1297" s="324"/>
      <c r="B1297" s="461"/>
      <c r="C1297" s="324"/>
      <c r="D1297" s="324"/>
      <c r="E1297" s="324"/>
      <c r="F1297" s="459"/>
      <c r="G1297" s="324"/>
      <c r="H1297" s="462"/>
      <c r="I1297" s="324"/>
      <c r="J1297" s="324"/>
      <c r="K1297" s="324"/>
      <c r="L1297" s="324"/>
      <c r="M1297" s="324"/>
      <c r="N1297" s="324"/>
      <c r="O1297" s="324"/>
      <c r="P1297" s="324"/>
      <c r="Q1297" s="324"/>
      <c r="R1297" s="324"/>
      <c r="S1297" s="324"/>
      <c r="T1297" s="459"/>
      <c r="U1297" s="459"/>
      <c r="V1297" s="459"/>
      <c r="W1297" s="459"/>
      <c r="X1297" s="459"/>
      <c r="Y1297" s="460"/>
    </row>
    <row r="1298" spans="1:25">
      <c r="A1298" s="324"/>
      <c r="B1298" s="461"/>
      <c r="C1298" s="324"/>
      <c r="D1298" s="324"/>
      <c r="E1298" s="324"/>
      <c r="F1298" s="459"/>
      <c r="G1298" s="324"/>
      <c r="H1298" s="462"/>
      <c r="I1298" s="324"/>
      <c r="J1298" s="324"/>
      <c r="K1298" s="324"/>
      <c r="L1298" s="324"/>
      <c r="M1298" s="324"/>
      <c r="N1298" s="324"/>
      <c r="O1298" s="324"/>
      <c r="P1298" s="324"/>
      <c r="Q1298" s="324"/>
      <c r="R1298" s="324"/>
      <c r="S1298" s="324"/>
      <c r="T1298" s="459"/>
      <c r="U1298" s="459"/>
      <c r="V1298" s="459"/>
      <c r="W1298" s="459"/>
      <c r="X1298" s="459"/>
      <c r="Y1298" s="460"/>
    </row>
    <row r="1299" spans="1:25">
      <c r="A1299" s="324"/>
      <c r="B1299" s="461"/>
      <c r="C1299" s="324"/>
      <c r="D1299" s="324"/>
      <c r="E1299" s="324"/>
      <c r="F1299" s="459"/>
      <c r="G1299" s="324"/>
      <c r="H1299" s="462"/>
      <c r="I1299" s="324"/>
      <c r="J1299" s="324"/>
      <c r="K1299" s="324"/>
      <c r="L1299" s="324"/>
      <c r="M1299" s="324"/>
      <c r="N1299" s="324"/>
      <c r="O1299" s="324"/>
      <c r="P1299" s="324"/>
      <c r="Q1299" s="324"/>
      <c r="R1299" s="324"/>
      <c r="S1299" s="324"/>
      <c r="T1299" s="459"/>
      <c r="U1299" s="459"/>
      <c r="V1299" s="459"/>
      <c r="W1299" s="459"/>
      <c r="X1299" s="459"/>
      <c r="Y1299" s="460"/>
    </row>
    <row r="1300" spans="1:25">
      <c r="A1300" s="324"/>
      <c r="B1300" s="461"/>
      <c r="C1300" s="324"/>
      <c r="D1300" s="324"/>
      <c r="E1300" s="324"/>
      <c r="F1300" s="459"/>
      <c r="G1300" s="324"/>
      <c r="H1300" s="462"/>
      <c r="I1300" s="324"/>
      <c r="J1300" s="324"/>
      <c r="K1300" s="324"/>
      <c r="L1300" s="324"/>
      <c r="M1300" s="324"/>
      <c r="N1300" s="324"/>
      <c r="O1300" s="324"/>
      <c r="P1300" s="324"/>
      <c r="Q1300" s="324"/>
      <c r="R1300" s="324"/>
      <c r="S1300" s="324"/>
      <c r="T1300" s="459"/>
      <c r="U1300" s="459"/>
      <c r="V1300" s="459"/>
      <c r="W1300" s="459"/>
      <c r="X1300" s="459"/>
      <c r="Y1300" s="460"/>
    </row>
    <row r="1301" spans="1:25">
      <c r="A1301" s="324"/>
      <c r="B1301" s="461"/>
      <c r="C1301" s="324"/>
      <c r="D1301" s="324"/>
      <c r="E1301" s="324"/>
      <c r="F1301" s="459"/>
      <c r="G1301" s="324"/>
      <c r="H1301" s="462"/>
      <c r="I1301" s="324"/>
      <c r="J1301" s="324"/>
      <c r="K1301" s="324"/>
      <c r="L1301" s="324"/>
      <c r="M1301" s="324"/>
      <c r="N1301" s="324"/>
      <c r="O1301" s="324"/>
      <c r="P1301" s="324"/>
      <c r="Q1301" s="324"/>
      <c r="R1301" s="324"/>
      <c r="S1301" s="324"/>
      <c r="T1301" s="459"/>
      <c r="U1301" s="459"/>
      <c r="V1301" s="459"/>
      <c r="W1301" s="459"/>
      <c r="X1301" s="459"/>
      <c r="Y1301" s="460"/>
    </row>
    <row r="1302" spans="1:25">
      <c r="A1302" s="324"/>
      <c r="B1302" s="461"/>
      <c r="C1302" s="324"/>
      <c r="D1302" s="324"/>
      <c r="E1302" s="324"/>
      <c r="F1302" s="459"/>
      <c r="G1302" s="324"/>
      <c r="H1302" s="462"/>
      <c r="I1302" s="324"/>
      <c r="J1302" s="324"/>
      <c r="K1302" s="324"/>
      <c r="L1302" s="324"/>
      <c r="M1302" s="324"/>
      <c r="N1302" s="324"/>
      <c r="O1302" s="324"/>
      <c r="P1302" s="324"/>
      <c r="Q1302" s="324"/>
      <c r="R1302" s="324"/>
      <c r="S1302" s="324"/>
      <c r="T1302" s="459"/>
      <c r="U1302" s="459"/>
      <c r="V1302" s="459"/>
      <c r="W1302" s="459"/>
      <c r="X1302" s="459"/>
      <c r="Y1302" s="460"/>
    </row>
    <row r="1303" spans="1:25">
      <c r="A1303" s="324"/>
      <c r="B1303" s="461"/>
      <c r="C1303" s="324"/>
      <c r="D1303" s="324"/>
      <c r="E1303" s="324"/>
      <c r="F1303" s="459"/>
      <c r="G1303" s="324"/>
      <c r="H1303" s="462"/>
      <c r="I1303" s="324"/>
      <c r="J1303" s="324"/>
      <c r="K1303" s="324"/>
      <c r="L1303" s="324"/>
      <c r="M1303" s="324"/>
      <c r="N1303" s="324"/>
      <c r="O1303" s="324"/>
      <c r="P1303" s="324"/>
      <c r="Q1303" s="324"/>
      <c r="R1303" s="324"/>
      <c r="S1303" s="324"/>
      <c r="T1303" s="459"/>
      <c r="U1303" s="459"/>
      <c r="V1303" s="459"/>
      <c r="W1303" s="459"/>
      <c r="X1303" s="459"/>
      <c r="Y1303" s="460"/>
    </row>
    <row r="1304" spans="1:25">
      <c r="A1304" s="324"/>
      <c r="B1304" s="461"/>
      <c r="C1304" s="324"/>
      <c r="D1304" s="324"/>
      <c r="E1304" s="324"/>
      <c r="F1304" s="459"/>
      <c r="G1304" s="324"/>
      <c r="H1304" s="462"/>
      <c r="I1304" s="324"/>
      <c r="J1304" s="324"/>
      <c r="K1304" s="324"/>
      <c r="L1304" s="324"/>
      <c r="M1304" s="324"/>
      <c r="N1304" s="324"/>
      <c r="O1304" s="324"/>
      <c r="P1304" s="324"/>
      <c r="Q1304" s="324"/>
      <c r="R1304" s="324"/>
      <c r="S1304" s="324"/>
      <c r="T1304" s="459"/>
      <c r="U1304" s="459"/>
      <c r="V1304" s="459"/>
      <c r="W1304" s="459"/>
      <c r="X1304" s="459"/>
      <c r="Y1304" s="460"/>
    </row>
    <row r="1305" spans="1:25">
      <c r="A1305" s="324"/>
      <c r="B1305" s="461"/>
      <c r="C1305" s="324"/>
      <c r="D1305" s="324"/>
      <c r="E1305" s="324"/>
      <c r="F1305" s="459"/>
      <c r="G1305" s="324"/>
      <c r="H1305" s="462"/>
      <c r="I1305" s="324"/>
      <c r="J1305" s="324"/>
      <c r="K1305" s="324"/>
      <c r="L1305" s="324"/>
      <c r="M1305" s="324"/>
      <c r="N1305" s="324"/>
      <c r="O1305" s="324"/>
      <c r="P1305" s="324"/>
      <c r="Q1305" s="324"/>
      <c r="R1305" s="324"/>
      <c r="S1305" s="324"/>
      <c r="T1305" s="459"/>
      <c r="U1305" s="459"/>
      <c r="V1305" s="459"/>
      <c r="W1305" s="459"/>
      <c r="X1305" s="459"/>
      <c r="Y1305" s="460"/>
    </row>
    <row r="1306" spans="1:25">
      <c r="A1306" s="324"/>
      <c r="B1306" s="461"/>
      <c r="C1306" s="324"/>
      <c r="D1306" s="324"/>
      <c r="E1306" s="324"/>
      <c r="F1306" s="459"/>
      <c r="G1306" s="324"/>
      <c r="H1306" s="462"/>
      <c r="I1306" s="324"/>
      <c r="J1306" s="324"/>
      <c r="K1306" s="324"/>
      <c r="L1306" s="324"/>
      <c r="M1306" s="324"/>
      <c r="N1306" s="324"/>
      <c r="O1306" s="324"/>
      <c r="P1306" s="324"/>
      <c r="Q1306" s="324"/>
      <c r="R1306" s="324"/>
      <c r="S1306" s="324"/>
      <c r="T1306" s="459"/>
      <c r="U1306" s="459"/>
      <c r="V1306" s="459"/>
      <c r="W1306" s="459"/>
      <c r="X1306" s="459"/>
      <c r="Y1306" s="460"/>
    </row>
    <row r="1307" spans="1:25">
      <c r="A1307" s="324"/>
      <c r="B1307" s="461"/>
      <c r="C1307" s="324"/>
      <c r="D1307" s="324"/>
      <c r="E1307" s="324"/>
      <c r="F1307" s="459"/>
      <c r="G1307" s="324"/>
      <c r="H1307" s="462"/>
      <c r="I1307" s="324"/>
      <c r="J1307" s="324"/>
      <c r="K1307" s="324"/>
      <c r="L1307" s="324"/>
      <c r="M1307" s="324"/>
      <c r="N1307" s="324"/>
      <c r="O1307" s="324"/>
      <c r="P1307" s="324"/>
      <c r="Q1307" s="324"/>
      <c r="R1307" s="324"/>
      <c r="S1307" s="324"/>
      <c r="T1307" s="459"/>
      <c r="U1307" s="459"/>
      <c r="V1307" s="459"/>
      <c r="W1307" s="459"/>
      <c r="X1307" s="459"/>
      <c r="Y1307" s="460"/>
    </row>
    <row r="1308" spans="1:25">
      <c r="A1308" s="324"/>
      <c r="B1308" s="461"/>
      <c r="C1308" s="324"/>
      <c r="D1308" s="324"/>
      <c r="E1308" s="324"/>
      <c r="F1308" s="459"/>
      <c r="G1308" s="324"/>
      <c r="H1308" s="462"/>
      <c r="I1308" s="324"/>
      <c r="J1308" s="324"/>
      <c r="K1308" s="324"/>
      <c r="L1308" s="324"/>
      <c r="M1308" s="324"/>
      <c r="N1308" s="324"/>
      <c r="O1308" s="324"/>
      <c r="P1308" s="324"/>
      <c r="Q1308" s="324"/>
      <c r="R1308" s="324"/>
      <c r="S1308" s="324"/>
      <c r="T1308" s="459"/>
      <c r="U1308" s="459"/>
      <c r="V1308" s="459"/>
      <c r="W1308" s="459"/>
      <c r="X1308" s="459"/>
      <c r="Y1308" s="460"/>
    </row>
    <row r="1309" spans="1:25">
      <c r="A1309" s="324"/>
      <c r="B1309" s="461"/>
      <c r="C1309" s="324"/>
      <c r="D1309" s="324"/>
      <c r="E1309" s="324"/>
      <c r="F1309" s="459"/>
      <c r="G1309" s="324"/>
      <c r="H1309" s="462"/>
      <c r="I1309" s="324"/>
      <c r="J1309" s="324"/>
      <c r="K1309" s="324"/>
      <c r="L1309" s="324"/>
      <c r="M1309" s="324"/>
      <c r="N1309" s="324"/>
      <c r="O1309" s="324"/>
      <c r="P1309" s="324"/>
      <c r="Q1309" s="324"/>
      <c r="R1309" s="324"/>
      <c r="S1309" s="324"/>
      <c r="T1309" s="459"/>
      <c r="U1309" s="459"/>
      <c r="V1309" s="459"/>
      <c r="W1309" s="459"/>
      <c r="X1309" s="459"/>
      <c r="Y1309" s="460"/>
    </row>
    <row r="1310" spans="1:25">
      <c r="A1310" s="324"/>
      <c r="B1310" s="461"/>
      <c r="C1310" s="324"/>
      <c r="D1310" s="324"/>
      <c r="E1310" s="324"/>
      <c r="F1310" s="459"/>
      <c r="G1310" s="324"/>
      <c r="H1310" s="462"/>
      <c r="I1310" s="324"/>
      <c r="J1310" s="324"/>
      <c r="K1310" s="324"/>
      <c r="L1310" s="324"/>
      <c r="M1310" s="324"/>
      <c r="N1310" s="324"/>
      <c r="O1310" s="324"/>
      <c r="P1310" s="324"/>
      <c r="Q1310" s="324"/>
      <c r="R1310" s="324"/>
      <c r="S1310" s="324"/>
      <c r="T1310" s="459"/>
      <c r="U1310" s="459"/>
      <c r="V1310" s="459"/>
      <c r="W1310" s="459"/>
      <c r="X1310" s="459"/>
      <c r="Y1310" s="460"/>
    </row>
    <row r="1311" spans="1:25">
      <c r="A1311" s="324"/>
      <c r="B1311" s="461"/>
      <c r="C1311" s="324"/>
      <c r="D1311" s="324"/>
      <c r="E1311" s="324"/>
      <c r="F1311" s="459"/>
      <c r="G1311" s="324"/>
      <c r="H1311" s="462"/>
      <c r="I1311" s="324"/>
      <c r="J1311" s="324"/>
      <c r="K1311" s="324"/>
      <c r="L1311" s="324"/>
      <c r="M1311" s="324"/>
      <c r="N1311" s="324"/>
      <c r="O1311" s="324"/>
      <c r="P1311" s="324"/>
      <c r="Q1311" s="324"/>
      <c r="R1311" s="324"/>
      <c r="S1311" s="324"/>
      <c r="T1311" s="459"/>
      <c r="U1311" s="459"/>
      <c r="V1311" s="459"/>
      <c r="W1311" s="459"/>
      <c r="X1311" s="459"/>
      <c r="Y1311" s="460"/>
    </row>
    <row r="1312" spans="1:25">
      <c r="A1312" s="324"/>
      <c r="B1312" s="461"/>
      <c r="C1312" s="324"/>
      <c r="D1312" s="324"/>
      <c r="E1312" s="324"/>
      <c r="F1312" s="459"/>
      <c r="G1312" s="324"/>
      <c r="H1312" s="462"/>
      <c r="I1312" s="324"/>
      <c r="J1312" s="324"/>
      <c r="K1312" s="324"/>
      <c r="L1312" s="324"/>
      <c r="M1312" s="324"/>
      <c r="N1312" s="324"/>
      <c r="O1312" s="324"/>
      <c r="P1312" s="324"/>
      <c r="Q1312" s="324"/>
      <c r="R1312" s="324"/>
      <c r="S1312" s="324"/>
      <c r="T1312" s="459"/>
      <c r="U1312" s="459"/>
      <c r="V1312" s="459"/>
      <c r="W1312" s="459"/>
      <c r="X1312" s="459"/>
      <c r="Y1312" s="460"/>
    </row>
    <row r="1313" spans="1:25">
      <c r="A1313" s="324"/>
      <c r="B1313" s="461"/>
      <c r="C1313" s="324"/>
      <c r="D1313" s="324"/>
      <c r="E1313" s="324"/>
      <c r="F1313" s="459"/>
      <c r="G1313" s="324"/>
      <c r="H1313" s="462"/>
      <c r="I1313" s="324"/>
      <c r="J1313" s="324"/>
      <c r="K1313" s="324"/>
      <c r="L1313" s="324"/>
      <c r="M1313" s="324"/>
      <c r="N1313" s="324"/>
      <c r="O1313" s="324"/>
      <c r="P1313" s="324"/>
      <c r="Q1313" s="324"/>
      <c r="R1313" s="324"/>
      <c r="S1313" s="324"/>
      <c r="T1313" s="459"/>
      <c r="U1313" s="459"/>
      <c r="V1313" s="459"/>
      <c r="W1313" s="459"/>
      <c r="X1313" s="459"/>
      <c r="Y1313" s="460"/>
    </row>
    <row r="1314" spans="1:25">
      <c r="A1314" s="324"/>
      <c r="B1314" s="461"/>
      <c r="C1314" s="324"/>
      <c r="D1314" s="324"/>
      <c r="E1314" s="324"/>
      <c r="F1314" s="459"/>
      <c r="G1314" s="324"/>
      <c r="H1314" s="462"/>
      <c r="I1314" s="324"/>
      <c r="J1314" s="324"/>
      <c r="K1314" s="324"/>
      <c r="L1314" s="324"/>
      <c r="M1314" s="324"/>
      <c r="N1314" s="324"/>
      <c r="O1314" s="324"/>
      <c r="P1314" s="324"/>
      <c r="Q1314" s="324"/>
      <c r="R1314" s="324"/>
      <c r="S1314" s="324"/>
      <c r="T1314" s="459"/>
      <c r="U1314" s="459"/>
      <c r="V1314" s="459"/>
      <c r="W1314" s="459"/>
      <c r="X1314" s="459"/>
      <c r="Y1314" s="460"/>
    </row>
    <row r="1315" spans="1:25">
      <c r="A1315" s="324"/>
      <c r="B1315" s="461"/>
      <c r="C1315" s="324"/>
      <c r="D1315" s="324"/>
      <c r="E1315" s="324"/>
      <c r="F1315" s="459"/>
      <c r="G1315" s="324"/>
      <c r="H1315" s="462"/>
      <c r="I1315" s="324"/>
      <c r="J1315" s="324"/>
      <c r="K1315" s="324"/>
      <c r="L1315" s="324"/>
      <c r="M1315" s="324"/>
      <c r="N1315" s="324"/>
      <c r="O1315" s="324"/>
      <c r="P1315" s="324"/>
      <c r="Q1315" s="324"/>
      <c r="R1315" s="324"/>
      <c r="S1315" s="324"/>
      <c r="T1315" s="459"/>
      <c r="U1315" s="459"/>
      <c r="V1315" s="459"/>
      <c r="W1315" s="459"/>
      <c r="X1315" s="459"/>
      <c r="Y1315" s="460"/>
    </row>
    <row r="1316" spans="1:25">
      <c r="A1316" s="324"/>
      <c r="B1316" s="461"/>
      <c r="C1316" s="324"/>
      <c r="D1316" s="324"/>
      <c r="E1316" s="324"/>
      <c r="F1316" s="459"/>
      <c r="G1316" s="324"/>
      <c r="H1316" s="462"/>
      <c r="I1316" s="324"/>
      <c r="J1316" s="324"/>
      <c r="K1316" s="324"/>
      <c r="L1316" s="324"/>
      <c r="M1316" s="324"/>
      <c r="N1316" s="324"/>
      <c r="O1316" s="324"/>
      <c r="P1316" s="324"/>
      <c r="Q1316" s="324"/>
      <c r="R1316" s="324"/>
      <c r="S1316" s="324"/>
      <c r="T1316" s="459"/>
      <c r="U1316" s="459"/>
      <c r="V1316" s="459"/>
      <c r="W1316" s="459"/>
      <c r="X1316" s="459"/>
      <c r="Y1316" s="460"/>
    </row>
    <row r="1317" spans="1:25">
      <c r="A1317" s="324"/>
      <c r="B1317" s="461"/>
      <c r="C1317" s="324"/>
      <c r="D1317" s="324"/>
      <c r="E1317" s="324"/>
      <c r="F1317" s="459"/>
      <c r="G1317" s="324"/>
      <c r="H1317" s="462"/>
      <c r="I1317" s="324"/>
      <c r="J1317" s="324"/>
      <c r="K1317" s="324"/>
      <c r="L1317" s="324"/>
      <c r="M1317" s="324"/>
      <c r="N1317" s="324"/>
      <c r="O1317" s="324"/>
      <c r="P1317" s="324"/>
      <c r="Q1317" s="324"/>
      <c r="R1317" s="324"/>
      <c r="S1317" s="324"/>
      <c r="T1317" s="459"/>
      <c r="U1317" s="459"/>
      <c r="V1317" s="459"/>
      <c r="W1317" s="459"/>
      <c r="X1317" s="459"/>
      <c r="Y1317" s="460"/>
    </row>
    <row r="1318" spans="1:25">
      <c r="A1318" s="324"/>
      <c r="B1318" s="461"/>
      <c r="C1318" s="324"/>
      <c r="D1318" s="324"/>
      <c r="E1318" s="324"/>
      <c r="F1318" s="459"/>
      <c r="G1318" s="324"/>
      <c r="H1318" s="462"/>
      <c r="I1318" s="324"/>
      <c r="J1318" s="324"/>
      <c r="K1318" s="324"/>
      <c r="L1318" s="324"/>
      <c r="M1318" s="324"/>
      <c r="N1318" s="324"/>
      <c r="O1318" s="324"/>
      <c r="P1318" s="324"/>
      <c r="Q1318" s="324"/>
      <c r="R1318" s="324"/>
      <c r="S1318" s="324"/>
      <c r="T1318" s="459"/>
      <c r="U1318" s="459"/>
      <c r="V1318" s="459"/>
      <c r="W1318" s="459"/>
      <c r="X1318" s="459"/>
      <c r="Y1318" s="460"/>
    </row>
    <row r="1319" spans="1:25">
      <c r="A1319" s="324"/>
      <c r="B1319" s="461"/>
      <c r="C1319" s="324"/>
      <c r="D1319" s="324"/>
      <c r="E1319" s="324"/>
      <c r="F1319" s="459"/>
      <c r="G1319" s="324"/>
      <c r="H1319" s="462"/>
      <c r="I1319" s="324"/>
      <c r="J1319" s="324"/>
      <c r="K1319" s="324"/>
      <c r="L1319" s="324"/>
      <c r="M1319" s="324"/>
      <c r="N1319" s="324"/>
      <c r="O1319" s="324"/>
      <c r="P1319" s="324"/>
      <c r="Q1319" s="324"/>
      <c r="R1319" s="324"/>
      <c r="S1319" s="324"/>
      <c r="T1319" s="459"/>
      <c r="U1319" s="459"/>
      <c r="V1319" s="459"/>
      <c r="W1319" s="459"/>
      <c r="X1319" s="459"/>
      <c r="Y1319" s="460"/>
    </row>
    <row r="1320" spans="1:25">
      <c r="A1320" s="324"/>
      <c r="B1320" s="461"/>
      <c r="C1320" s="324"/>
      <c r="D1320" s="324"/>
      <c r="E1320" s="324"/>
      <c r="F1320" s="459"/>
      <c r="G1320" s="324"/>
      <c r="H1320" s="462"/>
      <c r="I1320" s="324"/>
      <c r="J1320" s="324"/>
      <c r="K1320" s="324"/>
      <c r="L1320" s="324"/>
      <c r="M1320" s="324"/>
      <c r="N1320" s="324"/>
      <c r="O1320" s="324"/>
      <c r="P1320" s="324"/>
      <c r="Q1320" s="324"/>
      <c r="R1320" s="324"/>
      <c r="S1320" s="324"/>
      <c r="T1320" s="459"/>
      <c r="U1320" s="459"/>
      <c r="V1320" s="459"/>
      <c r="W1320" s="459"/>
      <c r="X1320" s="459"/>
      <c r="Y1320" s="460"/>
    </row>
    <row r="1321" spans="1:25">
      <c r="A1321" s="324"/>
      <c r="B1321" s="461"/>
      <c r="C1321" s="324"/>
      <c r="D1321" s="324"/>
      <c r="E1321" s="324"/>
      <c r="F1321" s="459"/>
      <c r="G1321" s="324"/>
      <c r="H1321" s="462"/>
      <c r="I1321" s="324"/>
      <c r="J1321" s="324"/>
      <c r="K1321" s="324"/>
      <c r="L1321" s="324"/>
      <c r="M1321" s="324"/>
      <c r="N1321" s="324"/>
      <c r="O1321" s="324"/>
      <c r="P1321" s="324"/>
      <c r="Q1321" s="324"/>
      <c r="R1321" s="324"/>
      <c r="S1321" s="324"/>
      <c r="T1321" s="459"/>
      <c r="U1321" s="459"/>
      <c r="V1321" s="459"/>
      <c r="W1321" s="459"/>
      <c r="X1321" s="459"/>
      <c r="Y1321" s="460"/>
    </row>
    <row r="1322" spans="1:25">
      <c r="A1322" s="324"/>
      <c r="B1322" s="461"/>
      <c r="C1322" s="324"/>
      <c r="D1322" s="324"/>
      <c r="E1322" s="324"/>
      <c r="F1322" s="459"/>
      <c r="G1322" s="324"/>
      <c r="H1322" s="462"/>
      <c r="I1322" s="324"/>
      <c r="J1322" s="324"/>
      <c r="K1322" s="324"/>
      <c r="L1322" s="324"/>
      <c r="M1322" s="324"/>
      <c r="N1322" s="324"/>
      <c r="O1322" s="324"/>
      <c r="P1322" s="324"/>
      <c r="Q1322" s="324"/>
      <c r="R1322" s="324"/>
      <c r="S1322" s="324"/>
      <c r="T1322" s="459"/>
      <c r="U1322" s="459"/>
      <c r="V1322" s="459"/>
      <c r="W1322" s="459"/>
      <c r="X1322" s="459"/>
      <c r="Y1322" s="460"/>
    </row>
    <row r="1323" spans="1:25">
      <c r="A1323" s="324"/>
      <c r="B1323" s="461"/>
      <c r="C1323" s="324"/>
      <c r="D1323" s="324"/>
      <c r="E1323" s="324"/>
      <c r="F1323" s="459"/>
      <c r="G1323" s="324"/>
      <c r="H1323" s="462"/>
      <c r="I1323" s="324"/>
      <c r="J1323" s="324"/>
      <c r="K1323" s="324"/>
      <c r="L1323" s="324"/>
      <c r="M1323" s="324"/>
      <c r="N1323" s="324"/>
      <c r="O1323" s="324"/>
      <c r="P1323" s="324"/>
      <c r="Q1323" s="324"/>
      <c r="R1323" s="324"/>
      <c r="S1323" s="324"/>
      <c r="T1323" s="459"/>
      <c r="U1323" s="459"/>
      <c r="V1323" s="459"/>
      <c r="W1323" s="459"/>
      <c r="X1323" s="459"/>
      <c r="Y1323" s="460"/>
    </row>
    <row r="1324" spans="1:25">
      <c r="A1324" s="324"/>
      <c r="B1324" s="461"/>
      <c r="C1324" s="324"/>
      <c r="D1324" s="324"/>
      <c r="E1324" s="324"/>
      <c r="F1324" s="459"/>
      <c r="G1324" s="324"/>
      <c r="H1324" s="462"/>
      <c r="I1324" s="324"/>
      <c r="J1324" s="324"/>
      <c r="K1324" s="324"/>
      <c r="L1324" s="324"/>
      <c r="M1324" s="324"/>
      <c r="N1324" s="324"/>
      <c r="O1324" s="324"/>
      <c r="P1324" s="324"/>
      <c r="Q1324" s="324"/>
      <c r="R1324" s="324"/>
      <c r="S1324" s="324"/>
      <c r="T1324" s="459"/>
      <c r="U1324" s="459"/>
      <c r="V1324" s="459"/>
      <c r="W1324" s="459"/>
      <c r="X1324" s="459"/>
      <c r="Y1324" s="460"/>
    </row>
    <row r="1325" spans="1:25">
      <c r="A1325" s="324"/>
      <c r="B1325" s="461"/>
      <c r="C1325" s="324"/>
      <c r="D1325" s="324"/>
      <c r="E1325" s="324"/>
      <c r="F1325" s="459"/>
      <c r="G1325" s="324"/>
      <c r="H1325" s="462"/>
      <c r="I1325" s="324"/>
      <c r="J1325" s="324"/>
      <c r="K1325" s="324"/>
      <c r="L1325" s="324"/>
      <c r="M1325" s="324"/>
      <c r="N1325" s="324"/>
      <c r="O1325" s="324"/>
      <c r="P1325" s="324"/>
      <c r="Q1325" s="324"/>
      <c r="R1325" s="324"/>
      <c r="S1325" s="324"/>
      <c r="T1325" s="459"/>
      <c r="U1325" s="459"/>
      <c r="V1325" s="459"/>
      <c r="W1325" s="459"/>
      <c r="X1325" s="459"/>
      <c r="Y1325" s="460"/>
    </row>
    <row r="1326" spans="1:25">
      <c r="A1326" s="324"/>
      <c r="B1326" s="461"/>
      <c r="C1326" s="324"/>
      <c r="D1326" s="324"/>
      <c r="E1326" s="324"/>
      <c r="F1326" s="459"/>
      <c r="G1326" s="324"/>
      <c r="H1326" s="462"/>
      <c r="I1326" s="324"/>
      <c r="J1326" s="324"/>
      <c r="K1326" s="324"/>
      <c r="L1326" s="324"/>
      <c r="M1326" s="324"/>
      <c r="N1326" s="324"/>
      <c r="O1326" s="324"/>
      <c r="P1326" s="324"/>
      <c r="Q1326" s="324"/>
      <c r="R1326" s="324"/>
      <c r="S1326" s="324"/>
      <c r="T1326" s="459"/>
      <c r="U1326" s="459"/>
      <c r="V1326" s="459"/>
      <c r="W1326" s="459"/>
      <c r="X1326" s="459"/>
      <c r="Y1326" s="460"/>
    </row>
    <row r="1327" spans="1:25">
      <c r="A1327" s="324"/>
      <c r="B1327" s="461"/>
      <c r="C1327" s="324"/>
      <c r="D1327" s="324"/>
      <c r="E1327" s="324"/>
      <c r="F1327" s="459"/>
      <c r="G1327" s="324"/>
      <c r="H1327" s="462"/>
      <c r="I1327" s="324"/>
      <c r="J1327" s="324"/>
      <c r="K1327" s="324"/>
      <c r="L1327" s="324"/>
      <c r="M1327" s="324"/>
      <c r="N1327" s="324"/>
      <c r="O1327" s="324"/>
      <c r="P1327" s="324"/>
      <c r="Q1327" s="324"/>
      <c r="R1327" s="324"/>
      <c r="S1327" s="324"/>
      <c r="T1327" s="459"/>
      <c r="U1327" s="459"/>
      <c r="V1327" s="459"/>
      <c r="W1327" s="459"/>
      <c r="X1327" s="459"/>
      <c r="Y1327" s="460"/>
    </row>
    <row r="1328" spans="1:25">
      <c r="A1328" s="324"/>
      <c r="B1328" s="461"/>
      <c r="C1328" s="324"/>
      <c r="D1328" s="324"/>
      <c r="E1328" s="324"/>
      <c r="F1328" s="459"/>
      <c r="G1328" s="324"/>
      <c r="H1328" s="462"/>
      <c r="I1328" s="324"/>
      <c r="J1328" s="324"/>
      <c r="K1328" s="324"/>
      <c r="L1328" s="324"/>
      <c r="M1328" s="324"/>
      <c r="N1328" s="324"/>
      <c r="O1328" s="324"/>
      <c r="P1328" s="324"/>
      <c r="Q1328" s="324"/>
      <c r="R1328" s="324"/>
      <c r="S1328" s="324"/>
      <c r="T1328" s="459"/>
      <c r="U1328" s="459"/>
      <c r="V1328" s="459"/>
      <c r="W1328" s="459"/>
      <c r="X1328" s="459"/>
      <c r="Y1328" s="460"/>
    </row>
    <row r="1329" spans="1:25">
      <c r="A1329" s="324"/>
      <c r="B1329" s="461"/>
      <c r="C1329" s="324"/>
      <c r="D1329" s="324"/>
      <c r="E1329" s="324"/>
      <c r="F1329" s="459"/>
      <c r="G1329" s="324"/>
      <c r="H1329" s="462"/>
      <c r="I1329" s="324"/>
      <c r="J1329" s="324"/>
      <c r="K1329" s="324"/>
      <c r="L1329" s="324"/>
      <c r="M1329" s="324"/>
      <c r="N1329" s="324"/>
      <c r="O1329" s="324"/>
      <c r="P1329" s="324"/>
      <c r="Q1329" s="324"/>
      <c r="R1329" s="324"/>
      <c r="S1329" s="324"/>
      <c r="T1329" s="459"/>
      <c r="U1329" s="459"/>
      <c r="V1329" s="459"/>
      <c r="W1329" s="459"/>
      <c r="X1329" s="459"/>
      <c r="Y1329" s="460"/>
    </row>
    <row r="1330" spans="1:25">
      <c r="A1330" s="324"/>
      <c r="B1330" s="461"/>
      <c r="C1330" s="324"/>
      <c r="D1330" s="324"/>
      <c r="E1330" s="324"/>
      <c r="F1330" s="459"/>
      <c r="G1330" s="324"/>
      <c r="H1330" s="462"/>
      <c r="I1330" s="324"/>
      <c r="J1330" s="324"/>
      <c r="K1330" s="324"/>
      <c r="L1330" s="324"/>
      <c r="M1330" s="324"/>
      <c r="N1330" s="324"/>
      <c r="O1330" s="324"/>
      <c r="P1330" s="324"/>
      <c r="Q1330" s="324"/>
      <c r="R1330" s="324"/>
      <c r="S1330" s="324"/>
      <c r="T1330" s="459"/>
      <c r="U1330" s="459"/>
      <c r="V1330" s="459"/>
      <c r="W1330" s="459"/>
      <c r="X1330" s="459"/>
      <c r="Y1330" s="460"/>
    </row>
    <row r="1331" spans="1:25">
      <c r="A1331" s="324"/>
      <c r="B1331" s="461"/>
      <c r="C1331" s="324"/>
      <c r="D1331" s="324"/>
      <c r="E1331" s="324"/>
      <c r="F1331" s="459"/>
      <c r="G1331" s="324"/>
      <c r="H1331" s="462"/>
      <c r="I1331" s="324"/>
      <c r="J1331" s="324"/>
      <c r="K1331" s="324"/>
      <c r="L1331" s="324"/>
      <c r="M1331" s="324"/>
      <c r="N1331" s="324"/>
      <c r="O1331" s="324"/>
      <c r="P1331" s="324"/>
      <c r="Q1331" s="324"/>
      <c r="R1331" s="324"/>
      <c r="S1331" s="324"/>
      <c r="T1331" s="459"/>
      <c r="U1331" s="459"/>
      <c r="V1331" s="459"/>
      <c r="W1331" s="459"/>
      <c r="X1331" s="459"/>
      <c r="Y1331" s="460"/>
    </row>
    <row r="1332" spans="1:25">
      <c r="A1332" s="324"/>
      <c r="B1332" s="461"/>
      <c r="C1332" s="324"/>
      <c r="D1332" s="324"/>
      <c r="E1332" s="324"/>
      <c r="F1332" s="459"/>
      <c r="G1332" s="324"/>
      <c r="H1332" s="462"/>
      <c r="I1332" s="324"/>
      <c r="J1332" s="324"/>
      <c r="K1332" s="324"/>
      <c r="L1332" s="324"/>
      <c r="M1332" s="324"/>
      <c r="N1332" s="324"/>
      <c r="O1332" s="324"/>
      <c r="P1332" s="324"/>
      <c r="Q1332" s="324"/>
      <c r="R1332" s="324"/>
      <c r="S1332" s="324"/>
      <c r="T1332" s="459"/>
      <c r="U1332" s="459"/>
      <c r="V1332" s="459"/>
      <c r="W1332" s="459"/>
      <c r="X1332" s="459"/>
      <c r="Y1332" s="460"/>
    </row>
    <row r="1333" spans="1:25">
      <c r="A1333" s="324"/>
      <c r="B1333" s="461"/>
      <c r="C1333" s="324"/>
      <c r="D1333" s="324"/>
      <c r="E1333" s="324"/>
      <c r="F1333" s="459"/>
      <c r="G1333" s="324"/>
      <c r="H1333" s="462"/>
      <c r="I1333" s="324"/>
      <c r="J1333" s="324"/>
      <c r="K1333" s="324"/>
      <c r="L1333" s="324"/>
      <c r="M1333" s="324"/>
      <c r="N1333" s="324"/>
      <c r="O1333" s="324"/>
      <c r="P1333" s="324"/>
      <c r="Q1333" s="324"/>
      <c r="R1333" s="324"/>
      <c r="S1333" s="324"/>
      <c r="T1333" s="459"/>
      <c r="U1333" s="459"/>
      <c r="V1333" s="459"/>
      <c r="W1333" s="459"/>
      <c r="X1333" s="459"/>
      <c r="Y1333" s="460"/>
    </row>
    <row r="1334" spans="1:25">
      <c r="A1334" s="324"/>
      <c r="B1334" s="461"/>
      <c r="C1334" s="324"/>
      <c r="D1334" s="324"/>
      <c r="E1334" s="324"/>
      <c r="F1334" s="459"/>
      <c r="G1334" s="324"/>
      <c r="H1334" s="462"/>
      <c r="I1334" s="324"/>
      <c r="J1334" s="324"/>
      <c r="K1334" s="324"/>
      <c r="L1334" s="324"/>
      <c r="M1334" s="324"/>
      <c r="N1334" s="324"/>
      <c r="O1334" s="324"/>
      <c r="P1334" s="324"/>
      <c r="Q1334" s="324"/>
      <c r="R1334" s="324"/>
      <c r="S1334" s="324"/>
      <c r="T1334" s="459"/>
      <c r="U1334" s="459"/>
      <c r="V1334" s="459"/>
      <c r="W1334" s="459"/>
      <c r="X1334" s="459"/>
      <c r="Y1334" s="460"/>
    </row>
    <row r="1335" spans="1:25">
      <c r="A1335" s="324"/>
      <c r="B1335" s="461"/>
      <c r="C1335" s="324"/>
      <c r="D1335" s="324"/>
      <c r="E1335" s="324"/>
      <c r="F1335" s="459"/>
      <c r="G1335" s="324"/>
      <c r="H1335" s="462"/>
      <c r="I1335" s="324"/>
      <c r="J1335" s="324"/>
      <c r="K1335" s="324"/>
      <c r="L1335" s="324"/>
      <c r="M1335" s="324"/>
      <c r="N1335" s="324"/>
      <c r="O1335" s="324"/>
      <c r="P1335" s="324"/>
      <c r="Q1335" s="324"/>
      <c r="R1335" s="324"/>
      <c r="S1335" s="324"/>
      <c r="T1335" s="459"/>
      <c r="U1335" s="459"/>
      <c r="V1335" s="459"/>
      <c r="W1335" s="459"/>
      <c r="X1335" s="459"/>
      <c r="Y1335" s="460"/>
    </row>
    <row r="1336" spans="1:25">
      <c r="A1336" s="324"/>
      <c r="B1336" s="461"/>
      <c r="C1336" s="324"/>
      <c r="D1336" s="324"/>
      <c r="E1336" s="324"/>
      <c r="F1336" s="459"/>
      <c r="G1336" s="324"/>
      <c r="H1336" s="462"/>
      <c r="I1336" s="324"/>
      <c r="J1336" s="324"/>
      <c r="K1336" s="324"/>
      <c r="L1336" s="324"/>
      <c r="M1336" s="324"/>
      <c r="N1336" s="324"/>
      <c r="O1336" s="324"/>
      <c r="P1336" s="324"/>
      <c r="Q1336" s="324"/>
      <c r="R1336" s="324"/>
      <c r="S1336" s="324"/>
      <c r="T1336" s="459"/>
      <c r="U1336" s="459"/>
      <c r="V1336" s="459"/>
      <c r="W1336" s="459"/>
      <c r="X1336" s="459"/>
      <c r="Y1336" s="460"/>
    </row>
    <row r="1337" spans="1:25">
      <c r="A1337" s="324"/>
      <c r="B1337" s="461"/>
      <c r="C1337" s="324"/>
      <c r="D1337" s="324"/>
      <c r="E1337" s="324"/>
      <c r="F1337" s="459"/>
      <c r="G1337" s="324"/>
      <c r="H1337" s="462"/>
      <c r="I1337" s="324"/>
      <c r="J1337" s="324"/>
      <c r="K1337" s="324"/>
      <c r="L1337" s="324"/>
      <c r="M1337" s="324"/>
      <c r="N1337" s="324"/>
      <c r="O1337" s="324"/>
      <c r="P1337" s="324"/>
      <c r="Q1337" s="324"/>
      <c r="R1337" s="324"/>
      <c r="S1337" s="324"/>
      <c r="T1337" s="459"/>
      <c r="U1337" s="459"/>
      <c r="V1337" s="459"/>
      <c r="W1337" s="459"/>
      <c r="X1337" s="459"/>
      <c r="Y1337" s="460"/>
    </row>
    <row r="1338" spans="1:25">
      <c r="A1338" s="324"/>
      <c r="B1338" s="461"/>
      <c r="C1338" s="324"/>
      <c r="D1338" s="324"/>
      <c r="E1338" s="324"/>
      <c r="F1338" s="459"/>
      <c r="G1338" s="324"/>
      <c r="H1338" s="462"/>
      <c r="I1338" s="324"/>
      <c r="J1338" s="324"/>
      <c r="K1338" s="324"/>
      <c r="L1338" s="324"/>
      <c r="M1338" s="324"/>
      <c r="N1338" s="324"/>
      <c r="O1338" s="324"/>
      <c r="P1338" s="324"/>
      <c r="Q1338" s="324"/>
      <c r="R1338" s="324"/>
      <c r="S1338" s="324"/>
      <c r="T1338" s="459"/>
      <c r="U1338" s="459"/>
      <c r="V1338" s="459"/>
      <c r="W1338" s="459"/>
      <c r="X1338" s="459"/>
      <c r="Y1338" s="460"/>
    </row>
    <row r="1339" spans="1:25">
      <c r="A1339" s="324"/>
      <c r="B1339" s="461"/>
      <c r="C1339" s="324"/>
      <c r="D1339" s="324"/>
      <c r="E1339" s="324"/>
      <c r="F1339" s="459"/>
      <c r="G1339" s="324"/>
      <c r="H1339" s="462"/>
      <c r="I1339" s="324"/>
      <c r="J1339" s="324"/>
      <c r="K1339" s="324"/>
      <c r="L1339" s="324"/>
      <c r="M1339" s="324"/>
      <c r="N1339" s="324"/>
      <c r="O1339" s="324"/>
      <c r="P1339" s="324"/>
      <c r="Q1339" s="324"/>
      <c r="R1339" s="324"/>
      <c r="S1339" s="324"/>
      <c r="T1339" s="459"/>
      <c r="U1339" s="459"/>
      <c r="V1339" s="459"/>
      <c r="W1339" s="459"/>
      <c r="X1339" s="459"/>
      <c r="Y1339" s="460"/>
    </row>
    <row r="1340" spans="1:25">
      <c r="A1340" s="324"/>
      <c r="B1340" s="461"/>
      <c r="C1340" s="324"/>
      <c r="D1340" s="324"/>
      <c r="E1340" s="324"/>
      <c r="F1340" s="459"/>
      <c r="G1340" s="324"/>
      <c r="H1340" s="462"/>
      <c r="I1340" s="324"/>
      <c r="J1340" s="324"/>
      <c r="K1340" s="324"/>
      <c r="L1340" s="324"/>
      <c r="M1340" s="324"/>
      <c r="N1340" s="324"/>
      <c r="O1340" s="324"/>
      <c r="P1340" s="324"/>
      <c r="Q1340" s="324"/>
      <c r="R1340" s="324"/>
      <c r="S1340" s="324"/>
      <c r="T1340" s="459"/>
      <c r="U1340" s="459"/>
      <c r="V1340" s="459"/>
      <c r="W1340" s="459"/>
      <c r="X1340" s="459"/>
      <c r="Y1340" s="460"/>
    </row>
    <row r="1341" spans="1:25">
      <c r="A1341" s="324"/>
      <c r="B1341" s="461"/>
      <c r="C1341" s="324"/>
      <c r="D1341" s="324"/>
      <c r="E1341" s="324"/>
      <c r="F1341" s="459"/>
      <c r="G1341" s="324"/>
      <c r="H1341" s="462"/>
      <c r="I1341" s="324"/>
      <c r="J1341" s="324"/>
      <c r="K1341" s="324"/>
      <c r="L1341" s="324"/>
      <c r="M1341" s="324"/>
      <c r="N1341" s="324"/>
      <c r="O1341" s="324"/>
      <c r="P1341" s="324"/>
      <c r="Q1341" s="324"/>
      <c r="R1341" s="324"/>
      <c r="S1341" s="324"/>
      <c r="T1341" s="459"/>
      <c r="U1341" s="459"/>
      <c r="V1341" s="459"/>
      <c r="W1341" s="459"/>
      <c r="X1341" s="459"/>
      <c r="Y1341" s="460"/>
    </row>
    <row r="1342" spans="1:25">
      <c r="A1342" s="324"/>
      <c r="B1342" s="461"/>
      <c r="C1342" s="324"/>
      <c r="D1342" s="324"/>
      <c r="E1342" s="324"/>
      <c r="F1342" s="459"/>
      <c r="G1342" s="324"/>
      <c r="H1342" s="462"/>
      <c r="I1342" s="324"/>
      <c r="J1342" s="324"/>
      <c r="K1342" s="324"/>
      <c r="L1342" s="324"/>
      <c r="M1342" s="324"/>
      <c r="N1342" s="324"/>
      <c r="O1342" s="324"/>
      <c r="P1342" s="324"/>
      <c r="Q1342" s="324"/>
      <c r="R1342" s="324"/>
      <c r="S1342" s="324"/>
      <c r="T1342" s="459"/>
      <c r="U1342" s="459"/>
      <c r="V1342" s="459"/>
      <c r="W1342" s="459"/>
      <c r="X1342" s="459"/>
      <c r="Y1342" s="460"/>
    </row>
    <row r="1343" spans="1:25">
      <c r="A1343" s="324"/>
      <c r="B1343" s="461"/>
      <c r="C1343" s="324"/>
      <c r="D1343" s="324"/>
      <c r="E1343" s="324"/>
      <c r="F1343" s="459"/>
      <c r="G1343" s="324"/>
      <c r="H1343" s="462"/>
      <c r="I1343" s="324"/>
      <c r="J1343" s="324"/>
      <c r="K1343" s="324"/>
      <c r="L1343" s="324"/>
      <c r="M1343" s="324"/>
      <c r="N1343" s="324"/>
      <c r="O1343" s="324"/>
      <c r="P1343" s="324"/>
      <c r="Q1343" s="324"/>
      <c r="R1343" s="324"/>
      <c r="S1343" s="324"/>
      <c r="T1343" s="459"/>
      <c r="U1343" s="459"/>
      <c r="V1343" s="459"/>
      <c r="W1343" s="459"/>
      <c r="X1343" s="459"/>
      <c r="Y1343" s="460"/>
    </row>
    <row r="1344" spans="1:25">
      <c r="A1344" s="324"/>
      <c r="B1344" s="461"/>
      <c r="C1344" s="324"/>
      <c r="D1344" s="324"/>
      <c r="E1344" s="324"/>
      <c r="F1344" s="459"/>
      <c r="G1344" s="324"/>
      <c r="H1344" s="462"/>
      <c r="I1344" s="324"/>
      <c r="J1344" s="324"/>
      <c r="K1344" s="324"/>
      <c r="L1344" s="324"/>
      <c r="M1344" s="324"/>
      <c r="N1344" s="324"/>
      <c r="O1344" s="324"/>
      <c r="P1344" s="324"/>
      <c r="Q1344" s="324"/>
      <c r="R1344" s="324"/>
      <c r="S1344" s="324"/>
      <c r="T1344" s="459"/>
      <c r="U1344" s="459"/>
      <c r="V1344" s="459"/>
      <c r="W1344" s="459"/>
      <c r="X1344" s="459"/>
      <c r="Y1344" s="460"/>
    </row>
    <row r="1345" spans="1:25">
      <c r="A1345" s="324"/>
      <c r="B1345" s="461"/>
      <c r="C1345" s="324"/>
      <c r="D1345" s="324"/>
      <c r="E1345" s="324"/>
      <c r="F1345" s="459"/>
      <c r="G1345" s="324"/>
      <c r="H1345" s="462"/>
      <c r="I1345" s="324"/>
      <c r="J1345" s="324"/>
      <c r="K1345" s="324"/>
      <c r="L1345" s="324"/>
      <c r="M1345" s="324"/>
      <c r="N1345" s="324"/>
      <c r="O1345" s="324"/>
      <c r="P1345" s="324"/>
      <c r="Q1345" s="324"/>
      <c r="R1345" s="324"/>
      <c r="S1345" s="324"/>
      <c r="T1345" s="459"/>
      <c r="U1345" s="459"/>
      <c r="V1345" s="459"/>
      <c r="W1345" s="459"/>
      <c r="X1345" s="459"/>
      <c r="Y1345" s="460"/>
    </row>
    <row r="1346" spans="1:25">
      <c r="A1346" s="324"/>
      <c r="B1346" s="461"/>
      <c r="C1346" s="324"/>
      <c r="D1346" s="324"/>
      <c r="E1346" s="324"/>
      <c r="F1346" s="459"/>
      <c r="G1346" s="324"/>
      <c r="H1346" s="462"/>
      <c r="I1346" s="324"/>
      <c r="J1346" s="324"/>
      <c r="K1346" s="324"/>
      <c r="L1346" s="324"/>
      <c r="M1346" s="324"/>
      <c r="N1346" s="324"/>
      <c r="O1346" s="324"/>
      <c r="P1346" s="324"/>
      <c r="Q1346" s="324"/>
      <c r="R1346" s="324"/>
      <c r="S1346" s="324"/>
      <c r="T1346" s="459"/>
      <c r="U1346" s="459"/>
      <c r="V1346" s="459"/>
      <c r="W1346" s="459"/>
      <c r="X1346" s="459"/>
      <c r="Y1346" s="460"/>
    </row>
    <row r="1347" spans="1:25">
      <c r="A1347" s="324"/>
      <c r="B1347" s="461"/>
      <c r="C1347" s="324"/>
      <c r="D1347" s="324"/>
      <c r="E1347" s="324"/>
      <c r="F1347" s="459"/>
      <c r="G1347" s="324"/>
      <c r="H1347" s="462"/>
      <c r="I1347" s="324"/>
      <c r="J1347" s="324"/>
      <c r="K1347" s="324"/>
      <c r="L1347" s="324"/>
      <c r="M1347" s="324"/>
      <c r="N1347" s="324"/>
      <c r="O1347" s="324"/>
      <c r="P1347" s="324"/>
      <c r="Q1347" s="324"/>
      <c r="R1347" s="324"/>
      <c r="S1347" s="324"/>
      <c r="T1347" s="459"/>
      <c r="U1347" s="459"/>
      <c r="V1347" s="459"/>
      <c r="W1347" s="459"/>
      <c r="X1347" s="459"/>
      <c r="Y1347" s="460"/>
    </row>
    <row r="1348" spans="1:25">
      <c r="A1348" s="324"/>
      <c r="B1348" s="461"/>
      <c r="C1348" s="324"/>
      <c r="D1348" s="324"/>
      <c r="E1348" s="324"/>
      <c r="F1348" s="459"/>
      <c r="G1348" s="324"/>
      <c r="H1348" s="462"/>
      <c r="I1348" s="324"/>
      <c r="J1348" s="324"/>
      <c r="K1348" s="324"/>
      <c r="L1348" s="324"/>
      <c r="M1348" s="324"/>
      <c r="N1348" s="324"/>
      <c r="O1348" s="324"/>
      <c r="P1348" s="324"/>
      <c r="Q1348" s="324"/>
      <c r="R1348" s="324"/>
      <c r="S1348" s="324"/>
      <c r="T1348" s="459"/>
      <c r="U1348" s="459"/>
      <c r="V1348" s="459"/>
      <c r="W1348" s="459"/>
      <c r="X1348" s="459"/>
      <c r="Y1348" s="460"/>
    </row>
    <row r="1349" spans="1:25">
      <c r="A1349" s="324"/>
      <c r="B1349" s="461"/>
      <c r="C1349" s="324"/>
      <c r="D1349" s="324"/>
      <c r="E1349" s="324"/>
      <c r="F1349" s="459"/>
      <c r="G1349" s="324"/>
      <c r="H1349" s="462"/>
      <c r="I1349" s="324"/>
      <c r="J1349" s="324"/>
      <c r="K1349" s="324"/>
      <c r="L1349" s="324"/>
      <c r="M1349" s="324"/>
      <c r="N1349" s="324"/>
      <c r="O1349" s="324"/>
      <c r="P1349" s="324"/>
      <c r="Q1349" s="324"/>
      <c r="R1349" s="324"/>
      <c r="S1349" s="324"/>
      <c r="T1349" s="459"/>
      <c r="U1349" s="459"/>
      <c r="V1349" s="459"/>
      <c r="W1349" s="459"/>
      <c r="X1349" s="459"/>
      <c r="Y1349" s="460"/>
    </row>
    <row r="1350" spans="1:25">
      <c r="A1350" s="324"/>
      <c r="B1350" s="461"/>
      <c r="C1350" s="324"/>
      <c r="D1350" s="324"/>
      <c r="E1350" s="324"/>
      <c r="F1350" s="459"/>
      <c r="G1350" s="324"/>
      <c r="H1350" s="462"/>
      <c r="I1350" s="324"/>
      <c r="J1350" s="324"/>
      <c r="K1350" s="324"/>
      <c r="L1350" s="324"/>
      <c r="M1350" s="324"/>
      <c r="N1350" s="324"/>
      <c r="O1350" s="324"/>
      <c r="P1350" s="324"/>
      <c r="Q1350" s="324"/>
      <c r="R1350" s="324"/>
      <c r="S1350" s="324"/>
      <c r="T1350" s="459"/>
      <c r="U1350" s="459"/>
      <c r="V1350" s="459"/>
      <c r="W1350" s="459"/>
      <c r="X1350" s="459"/>
      <c r="Y1350" s="460"/>
    </row>
    <row r="1351" spans="1:25">
      <c r="A1351" s="324"/>
      <c r="B1351" s="461"/>
      <c r="C1351" s="324"/>
      <c r="D1351" s="324"/>
      <c r="E1351" s="324"/>
      <c r="F1351" s="459"/>
      <c r="G1351" s="324"/>
      <c r="H1351" s="462"/>
      <c r="I1351" s="324"/>
      <c r="J1351" s="324"/>
      <c r="K1351" s="324"/>
      <c r="L1351" s="324"/>
      <c r="M1351" s="324"/>
      <c r="N1351" s="324"/>
      <c r="O1351" s="324"/>
      <c r="P1351" s="324"/>
      <c r="Q1351" s="324"/>
      <c r="R1351" s="324"/>
      <c r="S1351" s="324"/>
      <c r="T1351" s="459"/>
      <c r="U1351" s="459"/>
      <c r="V1351" s="459"/>
      <c r="W1351" s="459"/>
      <c r="X1351" s="459"/>
      <c r="Y1351" s="460"/>
    </row>
    <row r="1352" spans="1:25">
      <c r="A1352" s="324"/>
      <c r="B1352" s="461"/>
      <c r="C1352" s="324"/>
      <c r="D1352" s="324"/>
      <c r="E1352" s="324"/>
      <c r="F1352" s="459"/>
      <c r="G1352" s="324"/>
      <c r="H1352" s="462"/>
      <c r="I1352" s="324"/>
      <c r="J1352" s="324"/>
      <c r="K1352" s="324"/>
      <c r="L1352" s="324"/>
      <c r="M1352" s="324"/>
      <c r="N1352" s="324"/>
      <c r="O1352" s="324"/>
      <c r="P1352" s="324"/>
      <c r="Q1352" s="324"/>
      <c r="R1352" s="324"/>
      <c r="S1352" s="324"/>
      <c r="T1352" s="459"/>
      <c r="U1352" s="459"/>
      <c r="V1352" s="459"/>
      <c r="W1352" s="459"/>
      <c r="X1352" s="459"/>
      <c r="Y1352" s="460"/>
    </row>
    <row r="1353" spans="1:25">
      <c r="A1353" s="324"/>
      <c r="B1353" s="461"/>
      <c r="C1353" s="324"/>
      <c r="D1353" s="324"/>
      <c r="E1353" s="324"/>
      <c r="F1353" s="459"/>
      <c r="G1353" s="324"/>
      <c r="H1353" s="462"/>
      <c r="I1353" s="324"/>
      <c r="J1353" s="324"/>
      <c r="K1353" s="324"/>
      <c r="L1353" s="324"/>
      <c r="M1353" s="324"/>
      <c r="N1353" s="324"/>
      <c r="O1353" s="324"/>
      <c r="P1353" s="324"/>
      <c r="Q1353" s="324"/>
      <c r="R1353" s="324"/>
      <c r="S1353" s="324"/>
      <c r="T1353" s="459"/>
      <c r="U1353" s="459"/>
      <c r="V1353" s="459"/>
      <c r="W1353" s="459"/>
      <c r="X1353" s="459"/>
      <c r="Y1353" s="460"/>
    </row>
    <row r="1354" spans="1:25">
      <c r="A1354" s="324"/>
      <c r="B1354" s="461"/>
      <c r="C1354" s="324"/>
      <c r="D1354" s="324"/>
      <c r="E1354" s="324"/>
      <c r="F1354" s="459"/>
      <c r="G1354" s="324"/>
      <c r="H1354" s="462"/>
      <c r="I1354" s="324"/>
      <c r="J1354" s="324"/>
      <c r="K1354" s="324"/>
      <c r="L1354" s="324"/>
      <c r="M1354" s="324"/>
      <c r="N1354" s="324"/>
      <c r="O1354" s="324"/>
      <c r="P1354" s="324"/>
      <c r="Q1354" s="324"/>
      <c r="R1354" s="324"/>
      <c r="S1354" s="324"/>
      <c r="T1354" s="459"/>
      <c r="U1354" s="459"/>
      <c r="V1354" s="459"/>
      <c r="W1354" s="459"/>
      <c r="X1354" s="459"/>
      <c r="Y1354" s="460"/>
    </row>
    <row r="1355" spans="1:25">
      <c r="A1355" s="324"/>
      <c r="B1355" s="461"/>
      <c r="C1355" s="324"/>
      <c r="D1355" s="324"/>
      <c r="E1355" s="324"/>
      <c r="F1355" s="459"/>
      <c r="G1355" s="324"/>
      <c r="H1355" s="462"/>
      <c r="I1355" s="324"/>
      <c r="J1355" s="324"/>
      <c r="K1355" s="324"/>
      <c r="L1355" s="324"/>
      <c r="M1355" s="324"/>
      <c r="N1355" s="324"/>
      <c r="O1355" s="324"/>
      <c r="P1355" s="324"/>
      <c r="Q1355" s="324"/>
      <c r="R1355" s="324"/>
      <c r="S1355" s="324"/>
      <c r="T1355" s="459"/>
      <c r="U1355" s="459"/>
      <c r="V1355" s="459"/>
      <c r="W1355" s="459"/>
      <c r="X1355" s="459"/>
      <c r="Y1355" s="460"/>
    </row>
    <row r="1356" spans="1:25">
      <c r="A1356" s="324"/>
      <c r="B1356" s="461"/>
      <c r="C1356" s="324"/>
      <c r="D1356" s="324"/>
      <c r="E1356" s="324"/>
      <c r="F1356" s="459"/>
      <c r="G1356" s="324"/>
      <c r="H1356" s="462"/>
      <c r="I1356" s="324"/>
      <c r="J1356" s="324"/>
      <c r="K1356" s="324"/>
      <c r="L1356" s="324"/>
      <c r="M1356" s="324"/>
      <c r="N1356" s="324"/>
      <c r="O1356" s="324"/>
      <c r="P1356" s="324"/>
      <c r="Q1356" s="324"/>
      <c r="R1356" s="324"/>
      <c r="S1356" s="324"/>
      <c r="T1356" s="459"/>
      <c r="U1356" s="459"/>
      <c r="V1356" s="459"/>
      <c r="W1356" s="459"/>
      <c r="X1356" s="459"/>
      <c r="Y1356" s="460"/>
    </row>
    <row r="1357" spans="1:25">
      <c r="A1357" s="324"/>
      <c r="B1357" s="461"/>
      <c r="C1357" s="324"/>
      <c r="D1357" s="324"/>
      <c r="E1357" s="324"/>
      <c r="F1357" s="459"/>
      <c r="G1357" s="324"/>
      <c r="H1357" s="462"/>
      <c r="I1357" s="324"/>
      <c r="J1357" s="324"/>
      <c r="K1357" s="324"/>
      <c r="L1357" s="324"/>
      <c r="M1357" s="324"/>
      <c r="N1357" s="324"/>
      <c r="O1357" s="324"/>
      <c r="P1357" s="324"/>
      <c r="Q1357" s="324"/>
      <c r="R1357" s="324"/>
      <c r="S1357" s="324"/>
      <c r="T1357" s="459"/>
      <c r="U1357" s="459"/>
      <c r="V1357" s="459"/>
      <c r="W1357" s="459"/>
      <c r="X1357" s="459"/>
      <c r="Y1357" s="460"/>
    </row>
    <row r="1358" spans="1:25">
      <c r="A1358" s="324"/>
      <c r="B1358" s="461"/>
      <c r="C1358" s="324"/>
      <c r="D1358" s="324"/>
      <c r="E1358" s="324"/>
      <c r="F1358" s="459"/>
      <c r="G1358" s="324"/>
      <c r="H1358" s="462"/>
      <c r="I1358" s="324"/>
      <c r="J1358" s="324"/>
      <c r="K1358" s="324"/>
      <c r="L1358" s="324"/>
      <c r="M1358" s="324"/>
      <c r="N1358" s="324"/>
      <c r="O1358" s="324"/>
      <c r="P1358" s="324"/>
      <c r="Q1358" s="324"/>
      <c r="R1358" s="324"/>
      <c r="S1358" s="324"/>
      <c r="T1358" s="459"/>
      <c r="U1358" s="459"/>
      <c r="V1358" s="459"/>
      <c r="W1358" s="459"/>
      <c r="X1358" s="459"/>
      <c r="Y1358" s="460"/>
    </row>
    <row r="1359" spans="1:25">
      <c r="A1359" s="324"/>
      <c r="B1359" s="461"/>
      <c r="C1359" s="324"/>
      <c r="D1359" s="324"/>
      <c r="E1359" s="324"/>
      <c r="F1359" s="459"/>
      <c r="G1359" s="324"/>
      <c r="H1359" s="462"/>
      <c r="I1359" s="324"/>
      <c r="J1359" s="324"/>
      <c r="K1359" s="324"/>
      <c r="L1359" s="324"/>
      <c r="M1359" s="324"/>
      <c r="N1359" s="324"/>
      <c r="O1359" s="324"/>
      <c r="P1359" s="324"/>
      <c r="Q1359" s="324"/>
      <c r="R1359" s="324"/>
      <c r="S1359" s="324"/>
      <c r="T1359" s="459"/>
      <c r="U1359" s="459"/>
      <c r="V1359" s="459"/>
      <c r="W1359" s="459"/>
      <c r="X1359" s="459"/>
      <c r="Y1359" s="460"/>
    </row>
    <row r="1360" spans="1:25">
      <c r="A1360" s="324"/>
      <c r="B1360" s="461"/>
      <c r="C1360" s="324"/>
      <c r="D1360" s="324"/>
      <c r="E1360" s="324"/>
      <c r="F1360" s="459"/>
      <c r="G1360" s="324"/>
      <c r="H1360" s="462"/>
      <c r="I1360" s="324"/>
      <c r="J1360" s="324"/>
      <c r="K1360" s="324"/>
      <c r="L1360" s="324"/>
      <c r="M1360" s="324"/>
      <c r="N1360" s="324"/>
      <c r="O1360" s="324"/>
      <c r="P1360" s="324"/>
      <c r="Q1360" s="324"/>
      <c r="R1360" s="324"/>
      <c r="S1360" s="324"/>
      <c r="T1360" s="459"/>
      <c r="U1360" s="459"/>
      <c r="V1360" s="459"/>
      <c r="W1360" s="459"/>
      <c r="X1360" s="459"/>
      <c r="Y1360" s="460"/>
    </row>
    <row r="1361" spans="1:25">
      <c r="A1361" s="324"/>
      <c r="B1361" s="461"/>
      <c r="C1361" s="324"/>
      <c r="D1361" s="324"/>
      <c r="E1361" s="324"/>
      <c r="F1361" s="459"/>
      <c r="G1361" s="324"/>
      <c r="H1361" s="462"/>
      <c r="I1361" s="324"/>
      <c r="J1361" s="324"/>
      <c r="K1361" s="324"/>
      <c r="L1361" s="324"/>
      <c r="M1361" s="324"/>
      <c r="N1361" s="324"/>
      <c r="O1361" s="324"/>
      <c r="P1361" s="324"/>
      <c r="Q1361" s="324"/>
      <c r="R1361" s="324"/>
      <c r="S1361" s="324"/>
      <c r="T1361" s="459"/>
      <c r="U1361" s="459"/>
      <c r="V1361" s="459"/>
      <c r="W1361" s="459"/>
      <c r="X1361" s="459"/>
      <c r="Y1361" s="460"/>
    </row>
    <row r="1362" spans="1:25">
      <c r="A1362" s="324"/>
      <c r="B1362" s="461"/>
      <c r="C1362" s="324"/>
      <c r="D1362" s="324"/>
      <c r="E1362" s="324"/>
      <c r="F1362" s="459"/>
      <c r="G1362" s="324"/>
      <c r="H1362" s="462"/>
      <c r="I1362" s="324"/>
      <c r="J1362" s="324"/>
      <c r="K1362" s="324"/>
      <c r="L1362" s="324"/>
      <c r="M1362" s="324"/>
      <c r="N1362" s="324"/>
      <c r="O1362" s="324"/>
      <c r="P1362" s="324"/>
      <c r="Q1362" s="324"/>
      <c r="R1362" s="324"/>
      <c r="S1362" s="324"/>
      <c r="T1362" s="459"/>
      <c r="U1362" s="459"/>
      <c r="V1362" s="459"/>
      <c r="W1362" s="459"/>
      <c r="X1362" s="459"/>
      <c r="Y1362" s="460"/>
    </row>
    <row r="1363" spans="1:25">
      <c r="A1363" s="324"/>
      <c r="B1363" s="461"/>
      <c r="C1363" s="324"/>
      <c r="D1363" s="324"/>
      <c r="E1363" s="324"/>
      <c r="F1363" s="459"/>
      <c r="G1363" s="324"/>
      <c r="H1363" s="462"/>
      <c r="I1363" s="324"/>
      <c r="J1363" s="324"/>
      <c r="K1363" s="324"/>
      <c r="L1363" s="324"/>
      <c r="M1363" s="324"/>
      <c r="N1363" s="324"/>
      <c r="O1363" s="324"/>
      <c r="P1363" s="324"/>
      <c r="Q1363" s="324"/>
      <c r="R1363" s="324"/>
      <c r="S1363" s="324"/>
      <c r="T1363" s="459"/>
      <c r="U1363" s="459"/>
      <c r="V1363" s="459"/>
      <c r="W1363" s="459"/>
      <c r="X1363" s="459"/>
      <c r="Y1363" s="460"/>
    </row>
    <row r="1364" spans="1:25">
      <c r="A1364" s="324"/>
      <c r="B1364" s="461"/>
      <c r="C1364" s="324"/>
      <c r="D1364" s="324"/>
      <c r="E1364" s="324"/>
      <c r="F1364" s="459"/>
      <c r="G1364" s="324"/>
      <c r="H1364" s="462"/>
      <c r="I1364" s="324"/>
      <c r="J1364" s="324"/>
      <c r="K1364" s="324"/>
      <c r="L1364" s="324"/>
      <c r="M1364" s="324"/>
      <c r="N1364" s="324"/>
      <c r="O1364" s="324"/>
      <c r="P1364" s="324"/>
      <c r="Q1364" s="324"/>
      <c r="R1364" s="324"/>
      <c r="S1364" s="324"/>
      <c r="T1364" s="459"/>
      <c r="U1364" s="459"/>
      <c r="V1364" s="459"/>
      <c r="W1364" s="459"/>
      <c r="X1364" s="459"/>
      <c r="Y1364" s="460"/>
    </row>
    <row r="1365" spans="1:25">
      <c r="A1365" s="324"/>
      <c r="B1365" s="461"/>
      <c r="C1365" s="324"/>
      <c r="D1365" s="324"/>
      <c r="E1365" s="324"/>
      <c r="F1365" s="459"/>
      <c r="G1365" s="324"/>
      <c r="H1365" s="462"/>
      <c r="I1365" s="324"/>
      <c r="J1365" s="324"/>
      <c r="K1365" s="324"/>
      <c r="L1365" s="324"/>
      <c r="M1365" s="324"/>
      <c r="N1365" s="324"/>
      <c r="O1365" s="324"/>
      <c r="P1365" s="324"/>
      <c r="Q1365" s="324"/>
      <c r="R1365" s="324"/>
      <c r="S1365" s="324"/>
      <c r="T1365" s="459"/>
      <c r="U1365" s="459"/>
      <c r="V1365" s="459"/>
      <c r="W1365" s="459"/>
      <c r="X1365" s="459"/>
      <c r="Y1365" s="460"/>
    </row>
    <row r="1366" spans="1:25">
      <c r="A1366" s="324"/>
      <c r="B1366" s="461"/>
      <c r="C1366" s="324"/>
      <c r="D1366" s="324"/>
      <c r="E1366" s="324"/>
      <c r="F1366" s="459"/>
      <c r="G1366" s="324"/>
      <c r="H1366" s="462"/>
      <c r="I1366" s="324"/>
      <c r="J1366" s="324"/>
      <c r="K1366" s="324"/>
      <c r="L1366" s="324"/>
      <c r="M1366" s="324"/>
      <c r="N1366" s="324"/>
      <c r="O1366" s="324"/>
      <c r="P1366" s="324"/>
      <c r="Q1366" s="324"/>
      <c r="R1366" s="324"/>
      <c r="S1366" s="324"/>
      <c r="T1366" s="459"/>
      <c r="U1366" s="459"/>
      <c r="V1366" s="459"/>
      <c r="W1366" s="459"/>
      <c r="X1366" s="459"/>
      <c r="Y1366" s="460"/>
    </row>
    <row r="1367" spans="1:25">
      <c r="A1367" s="324"/>
      <c r="B1367" s="461"/>
      <c r="C1367" s="324"/>
      <c r="D1367" s="324"/>
      <c r="E1367" s="324"/>
      <c r="F1367" s="459"/>
      <c r="G1367" s="324"/>
      <c r="H1367" s="462"/>
      <c r="I1367" s="324"/>
      <c r="J1367" s="324"/>
      <c r="K1367" s="324"/>
      <c r="L1367" s="324"/>
      <c r="M1367" s="324"/>
      <c r="N1367" s="324"/>
      <c r="O1367" s="324"/>
      <c r="P1367" s="324"/>
      <c r="Q1367" s="324"/>
      <c r="R1367" s="324"/>
      <c r="S1367" s="324"/>
      <c r="T1367" s="459"/>
      <c r="U1367" s="459"/>
      <c r="V1367" s="459"/>
      <c r="W1367" s="459"/>
      <c r="X1367" s="459"/>
      <c r="Y1367" s="460"/>
    </row>
    <row r="1368" spans="1:25">
      <c r="A1368" s="324"/>
      <c r="B1368" s="461"/>
      <c r="C1368" s="324"/>
      <c r="D1368" s="324"/>
      <c r="E1368" s="324"/>
      <c r="F1368" s="459"/>
      <c r="G1368" s="324"/>
      <c r="H1368" s="462"/>
      <c r="I1368" s="324"/>
      <c r="J1368" s="324"/>
      <c r="K1368" s="324"/>
      <c r="L1368" s="324"/>
      <c r="M1368" s="324"/>
      <c r="N1368" s="324"/>
      <c r="O1368" s="324"/>
      <c r="P1368" s="324"/>
      <c r="Q1368" s="324"/>
      <c r="R1368" s="324"/>
      <c r="S1368" s="324"/>
      <c r="T1368" s="459"/>
      <c r="U1368" s="459"/>
      <c r="V1368" s="459"/>
      <c r="W1368" s="459"/>
      <c r="X1368" s="459"/>
      <c r="Y1368" s="460"/>
    </row>
    <row r="1369" spans="1:25">
      <c r="A1369" s="324"/>
      <c r="B1369" s="461"/>
      <c r="C1369" s="324"/>
      <c r="D1369" s="324"/>
      <c r="E1369" s="324"/>
      <c r="F1369" s="459"/>
      <c r="G1369" s="324"/>
      <c r="H1369" s="462"/>
      <c r="I1369" s="324"/>
      <c r="J1369" s="324"/>
      <c r="K1369" s="324"/>
      <c r="L1369" s="324"/>
      <c r="M1369" s="324"/>
      <c r="N1369" s="324"/>
      <c r="O1369" s="324"/>
      <c r="P1369" s="324"/>
      <c r="Q1369" s="324"/>
      <c r="R1369" s="324"/>
      <c r="S1369" s="324"/>
      <c r="T1369" s="459"/>
      <c r="U1369" s="459"/>
      <c r="V1369" s="459"/>
      <c r="W1369" s="459"/>
      <c r="X1369" s="459"/>
      <c r="Y1369" s="460"/>
    </row>
    <row r="1370" spans="1:25">
      <c r="A1370" s="324"/>
      <c r="B1370" s="461"/>
      <c r="C1370" s="324"/>
      <c r="D1370" s="324"/>
      <c r="E1370" s="324"/>
      <c r="F1370" s="459"/>
      <c r="G1370" s="324"/>
      <c r="H1370" s="462"/>
      <c r="I1370" s="324"/>
      <c r="J1370" s="324"/>
      <c r="K1370" s="324"/>
      <c r="L1370" s="324"/>
      <c r="M1370" s="324"/>
      <c r="N1370" s="324"/>
      <c r="O1370" s="324"/>
      <c r="P1370" s="324"/>
      <c r="Q1370" s="324"/>
      <c r="R1370" s="324"/>
      <c r="S1370" s="324"/>
      <c r="T1370" s="459"/>
      <c r="U1370" s="459"/>
      <c r="V1370" s="459"/>
      <c r="W1370" s="459"/>
      <c r="X1370" s="459"/>
      <c r="Y1370" s="460"/>
    </row>
    <row r="1371" spans="1:25">
      <c r="A1371" s="324"/>
      <c r="B1371" s="461"/>
      <c r="C1371" s="324"/>
      <c r="D1371" s="324"/>
      <c r="E1371" s="324"/>
      <c r="F1371" s="459"/>
      <c r="G1371" s="324"/>
      <c r="H1371" s="462"/>
      <c r="I1371" s="324"/>
      <c r="J1371" s="324"/>
      <c r="K1371" s="324"/>
      <c r="L1371" s="324"/>
      <c r="M1371" s="324"/>
      <c r="N1371" s="324"/>
      <c r="O1371" s="324"/>
      <c r="P1371" s="324"/>
      <c r="Q1371" s="324"/>
      <c r="R1371" s="324"/>
      <c r="S1371" s="324"/>
      <c r="T1371" s="459"/>
      <c r="U1371" s="459"/>
      <c r="V1371" s="459"/>
      <c r="W1371" s="459"/>
      <c r="X1371" s="459"/>
      <c r="Y1371" s="460"/>
    </row>
    <row r="1372" spans="1:25">
      <c r="A1372" s="324"/>
      <c r="B1372" s="461"/>
      <c r="C1372" s="324"/>
      <c r="D1372" s="324"/>
      <c r="E1372" s="324"/>
      <c r="F1372" s="459"/>
      <c r="G1372" s="324"/>
      <c r="H1372" s="462"/>
      <c r="I1372" s="324"/>
      <c r="J1372" s="324"/>
      <c r="K1372" s="324"/>
      <c r="L1372" s="324"/>
      <c r="M1372" s="324"/>
      <c r="N1372" s="324"/>
      <c r="O1372" s="324"/>
      <c r="P1372" s="324"/>
      <c r="Q1372" s="324"/>
      <c r="R1372" s="324"/>
      <c r="S1372" s="324"/>
      <c r="T1372" s="459"/>
      <c r="U1372" s="459"/>
      <c r="V1372" s="459"/>
      <c r="W1372" s="459"/>
      <c r="X1372" s="459"/>
      <c r="Y1372" s="460"/>
    </row>
    <row r="1373" spans="1:25">
      <c r="A1373" s="324"/>
      <c r="B1373" s="461"/>
      <c r="C1373" s="324"/>
      <c r="D1373" s="324"/>
      <c r="E1373" s="324"/>
      <c r="F1373" s="459"/>
      <c r="G1373" s="324"/>
      <c r="H1373" s="462"/>
      <c r="I1373" s="324"/>
      <c r="J1373" s="324"/>
      <c r="K1373" s="324"/>
      <c r="L1373" s="324"/>
      <c r="M1373" s="324"/>
      <c r="N1373" s="324"/>
      <c r="O1373" s="324"/>
      <c r="P1373" s="324"/>
      <c r="Q1373" s="324"/>
      <c r="R1373" s="324"/>
      <c r="S1373" s="324"/>
      <c r="T1373" s="459"/>
      <c r="U1373" s="459"/>
      <c r="V1373" s="459"/>
      <c r="W1373" s="459"/>
      <c r="X1373" s="459"/>
      <c r="Y1373" s="460"/>
    </row>
    <row r="1374" spans="1:25">
      <c r="A1374" s="324"/>
      <c r="B1374" s="461"/>
      <c r="C1374" s="324"/>
      <c r="D1374" s="324"/>
      <c r="E1374" s="324"/>
      <c r="F1374" s="459"/>
      <c r="G1374" s="324"/>
      <c r="H1374" s="462"/>
      <c r="I1374" s="324"/>
      <c r="J1374" s="324"/>
      <c r="K1374" s="324"/>
      <c r="L1374" s="324"/>
      <c r="M1374" s="324"/>
      <c r="N1374" s="324"/>
      <c r="O1374" s="324"/>
      <c r="P1374" s="324"/>
      <c r="Q1374" s="324"/>
      <c r="R1374" s="324"/>
      <c r="S1374" s="324"/>
      <c r="T1374" s="459"/>
      <c r="U1374" s="459"/>
      <c r="V1374" s="459"/>
      <c r="W1374" s="459"/>
      <c r="X1374" s="459"/>
      <c r="Y1374" s="460"/>
    </row>
    <row r="1375" spans="1:25">
      <c r="A1375" s="324"/>
      <c r="B1375" s="461"/>
      <c r="C1375" s="324"/>
      <c r="D1375" s="324"/>
      <c r="E1375" s="324"/>
      <c r="F1375" s="459"/>
      <c r="G1375" s="324"/>
      <c r="H1375" s="462"/>
      <c r="I1375" s="324"/>
      <c r="J1375" s="324"/>
      <c r="K1375" s="324"/>
      <c r="L1375" s="324"/>
      <c r="M1375" s="324"/>
      <c r="N1375" s="324"/>
      <c r="O1375" s="324"/>
      <c r="P1375" s="324"/>
      <c r="Q1375" s="324"/>
      <c r="R1375" s="324"/>
      <c r="S1375" s="324"/>
      <c r="T1375" s="459"/>
      <c r="U1375" s="459"/>
      <c r="V1375" s="459"/>
      <c r="W1375" s="459"/>
      <c r="X1375" s="459"/>
      <c r="Y1375" s="460"/>
    </row>
    <row r="1376" spans="1:25">
      <c r="A1376" s="324"/>
      <c r="B1376" s="461"/>
      <c r="C1376" s="324"/>
      <c r="D1376" s="324"/>
      <c r="E1376" s="324"/>
      <c r="F1376" s="459"/>
      <c r="G1376" s="324"/>
      <c r="H1376" s="462"/>
      <c r="I1376" s="324"/>
      <c r="J1376" s="324"/>
      <c r="K1376" s="324"/>
      <c r="L1376" s="324"/>
      <c r="M1376" s="324"/>
      <c r="N1376" s="324"/>
      <c r="O1376" s="324"/>
      <c r="P1376" s="324"/>
      <c r="Q1376" s="324"/>
      <c r="R1376" s="324"/>
      <c r="S1376" s="324"/>
      <c r="T1376" s="459"/>
      <c r="U1376" s="459"/>
      <c r="V1376" s="459"/>
      <c r="W1376" s="459"/>
      <c r="X1376" s="459"/>
      <c r="Y1376" s="460"/>
    </row>
    <row r="1377" spans="1:25">
      <c r="A1377" s="324"/>
      <c r="B1377" s="461"/>
      <c r="C1377" s="324"/>
      <c r="D1377" s="324"/>
      <c r="E1377" s="324"/>
      <c r="F1377" s="459"/>
      <c r="G1377" s="324"/>
      <c r="H1377" s="462"/>
      <c r="I1377" s="324"/>
      <c r="J1377" s="324"/>
      <c r="K1377" s="324"/>
      <c r="L1377" s="324"/>
      <c r="M1377" s="324"/>
      <c r="N1377" s="324"/>
      <c r="O1377" s="324"/>
      <c r="P1377" s="324"/>
      <c r="Q1377" s="324"/>
      <c r="R1377" s="324"/>
      <c r="S1377" s="324"/>
      <c r="T1377" s="459"/>
      <c r="U1377" s="459"/>
      <c r="V1377" s="459"/>
      <c r="W1377" s="459"/>
      <c r="X1377" s="459"/>
      <c r="Y1377" s="460"/>
    </row>
    <row r="1378" spans="1:25">
      <c r="A1378" s="324"/>
      <c r="B1378" s="461"/>
      <c r="C1378" s="324"/>
      <c r="D1378" s="324"/>
      <c r="E1378" s="324"/>
      <c r="F1378" s="459"/>
      <c r="G1378" s="324"/>
      <c r="H1378" s="462"/>
      <c r="I1378" s="324"/>
      <c r="J1378" s="324"/>
      <c r="K1378" s="324"/>
      <c r="L1378" s="324"/>
      <c r="M1378" s="324"/>
      <c r="N1378" s="324"/>
      <c r="O1378" s="324"/>
      <c r="P1378" s="324"/>
      <c r="Q1378" s="324"/>
      <c r="R1378" s="324"/>
      <c r="S1378" s="324"/>
      <c r="T1378" s="459"/>
      <c r="U1378" s="459"/>
      <c r="V1378" s="459"/>
      <c r="W1378" s="459"/>
      <c r="X1378" s="459"/>
      <c r="Y1378" s="460"/>
    </row>
    <row r="1379" spans="1:25">
      <c r="A1379" s="324"/>
      <c r="B1379" s="461"/>
      <c r="C1379" s="324"/>
      <c r="D1379" s="324"/>
      <c r="E1379" s="324"/>
      <c r="F1379" s="459"/>
      <c r="G1379" s="324"/>
      <c r="H1379" s="462"/>
      <c r="I1379" s="324"/>
      <c r="J1379" s="324"/>
      <c r="K1379" s="324"/>
      <c r="L1379" s="324"/>
      <c r="M1379" s="324"/>
      <c r="N1379" s="324"/>
      <c r="O1379" s="324"/>
      <c r="P1379" s="324"/>
      <c r="Q1379" s="324"/>
      <c r="R1379" s="324"/>
      <c r="S1379" s="324"/>
      <c r="T1379" s="459"/>
      <c r="U1379" s="459"/>
      <c r="V1379" s="459"/>
      <c r="W1379" s="459"/>
      <c r="X1379" s="459"/>
      <c r="Y1379" s="460"/>
    </row>
    <row r="1380" spans="1:25">
      <c r="A1380" s="324"/>
      <c r="B1380" s="461"/>
      <c r="C1380" s="324"/>
      <c r="D1380" s="324"/>
      <c r="E1380" s="324"/>
      <c r="F1380" s="459"/>
      <c r="G1380" s="324"/>
      <c r="H1380" s="462"/>
      <c r="I1380" s="324"/>
      <c r="J1380" s="324"/>
      <c r="K1380" s="324"/>
      <c r="L1380" s="324"/>
      <c r="M1380" s="324"/>
      <c r="N1380" s="324"/>
      <c r="O1380" s="324"/>
      <c r="P1380" s="324"/>
      <c r="Q1380" s="324"/>
      <c r="R1380" s="324"/>
      <c r="S1380" s="324"/>
      <c r="T1380" s="459"/>
      <c r="U1380" s="459"/>
      <c r="V1380" s="459"/>
      <c r="W1380" s="459"/>
      <c r="X1380" s="459"/>
      <c r="Y1380" s="460"/>
    </row>
    <row r="1381" spans="1:25">
      <c r="A1381" s="324"/>
      <c r="B1381" s="461"/>
      <c r="C1381" s="324"/>
      <c r="D1381" s="324"/>
      <c r="E1381" s="324"/>
      <c r="F1381" s="459"/>
      <c r="G1381" s="324"/>
      <c r="H1381" s="462"/>
      <c r="I1381" s="324"/>
      <c r="J1381" s="324"/>
      <c r="K1381" s="324"/>
      <c r="L1381" s="324"/>
      <c r="M1381" s="324"/>
      <c r="N1381" s="324"/>
      <c r="O1381" s="324"/>
      <c r="P1381" s="324"/>
      <c r="Q1381" s="324"/>
      <c r="R1381" s="324"/>
      <c r="S1381" s="324"/>
      <c r="T1381" s="459"/>
      <c r="U1381" s="459"/>
      <c r="V1381" s="459"/>
      <c r="W1381" s="459"/>
      <c r="X1381" s="459"/>
      <c r="Y1381" s="460"/>
    </row>
    <row r="1382" spans="1:25">
      <c r="A1382" s="324"/>
      <c r="B1382" s="461"/>
      <c r="C1382" s="324"/>
      <c r="D1382" s="324"/>
      <c r="E1382" s="324"/>
      <c r="F1382" s="459"/>
      <c r="G1382" s="324"/>
      <c r="H1382" s="462"/>
      <c r="I1382" s="324"/>
      <c r="J1382" s="324"/>
      <c r="K1382" s="324"/>
      <c r="L1382" s="324"/>
      <c r="M1382" s="324"/>
      <c r="N1382" s="324"/>
      <c r="O1382" s="324"/>
      <c r="P1382" s="324"/>
      <c r="Q1382" s="324"/>
      <c r="R1382" s="324"/>
      <c r="S1382" s="324"/>
      <c r="T1382" s="459"/>
      <c r="U1382" s="459"/>
      <c r="V1382" s="459"/>
      <c r="W1382" s="459"/>
      <c r="X1382" s="459"/>
      <c r="Y1382" s="460"/>
    </row>
    <row r="1383" spans="1:25">
      <c r="A1383" s="324"/>
      <c r="B1383" s="461"/>
      <c r="C1383" s="324"/>
      <c r="D1383" s="324"/>
      <c r="E1383" s="324"/>
      <c r="F1383" s="459"/>
      <c r="G1383" s="324"/>
      <c r="H1383" s="462"/>
      <c r="I1383" s="324"/>
      <c r="J1383" s="324"/>
      <c r="K1383" s="324"/>
      <c r="L1383" s="324"/>
      <c r="M1383" s="324"/>
      <c r="N1383" s="324"/>
      <c r="O1383" s="324"/>
      <c r="P1383" s="324"/>
      <c r="Q1383" s="324"/>
      <c r="R1383" s="324"/>
      <c r="S1383" s="324"/>
      <c r="T1383" s="459"/>
      <c r="U1383" s="459"/>
      <c r="V1383" s="459"/>
      <c r="W1383" s="459"/>
      <c r="X1383" s="459"/>
      <c r="Y1383" s="460"/>
    </row>
    <row r="1384" spans="1:25">
      <c r="A1384" s="324"/>
      <c r="B1384" s="461"/>
      <c r="C1384" s="324"/>
      <c r="D1384" s="324"/>
      <c r="E1384" s="324"/>
      <c r="F1384" s="459"/>
      <c r="G1384" s="324"/>
      <c r="H1384" s="462"/>
      <c r="I1384" s="324"/>
      <c r="J1384" s="324"/>
      <c r="K1384" s="324"/>
      <c r="L1384" s="324"/>
      <c r="M1384" s="324"/>
      <c r="N1384" s="324"/>
      <c r="O1384" s="324"/>
      <c r="P1384" s="324"/>
      <c r="Q1384" s="324"/>
      <c r="R1384" s="324"/>
      <c r="S1384" s="324"/>
      <c r="T1384" s="459"/>
      <c r="U1384" s="459"/>
      <c r="V1384" s="459"/>
      <c r="W1384" s="459"/>
      <c r="X1384" s="459"/>
      <c r="Y1384" s="460"/>
    </row>
    <row r="1385" spans="1:25">
      <c r="A1385" s="324"/>
      <c r="B1385" s="461"/>
      <c r="C1385" s="324"/>
      <c r="D1385" s="324"/>
      <c r="E1385" s="324"/>
      <c r="F1385" s="459"/>
      <c r="G1385" s="324"/>
      <c r="H1385" s="462"/>
      <c r="I1385" s="324"/>
      <c r="J1385" s="324"/>
      <c r="K1385" s="324"/>
      <c r="L1385" s="324"/>
      <c r="M1385" s="324"/>
      <c r="N1385" s="324"/>
      <c r="O1385" s="324"/>
      <c r="P1385" s="324"/>
      <c r="Q1385" s="324"/>
      <c r="R1385" s="324"/>
      <c r="S1385" s="324"/>
      <c r="T1385" s="459"/>
      <c r="U1385" s="459"/>
      <c r="V1385" s="459"/>
      <c r="W1385" s="459"/>
      <c r="X1385" s="459"/>
      <c r="Y1385" s="460"/>
    </row>
    <row r="1386" spans="1:25">
      <c r="A1386" s="324"/>
      <c r="B1386" s="461"/>
      <c r="C1386" s="324"/>
      <c r="D1386" s="324"/>
      <c r="E1386" s="324"/>
      <c r="F1386" s="459"/>
      <c r="G1386" s="324"/>
      <c r="H1386" s="462"/>
      <c r="I1386" s="324"/>
      <c r="J1386" s="324"/>
      <c r="K1386" s="324"/>
      <c r="L1386" s="324"/>
      <c r="M1386" s="324"/>
      <c r="N1386" s="324"/>
      <c r="O1386" s="324"/>
      <c r="P1386" s="324"/>
      <c r="Q1386" s="324"/>
      <c r="R1386" s="324"/>
      <c r="S1386" s="324"/>
      <c r="T1386" s="459"/>
      <c r="U1386" s="459"/>
      <c r="V1386" s="459"/>
      <c r="W1386" s="459"/>
      <c r="X1386" s="459"/>
      <c r="Y1386" s="460"/>
    </row>
    <row r="1387" spans="1:25">
      <c r="A1387" s="324"/>
      <c r="B1387" s="461"/>
      <c r="C1387" s="324"/>
      <c r="D1387" s="324"/>
      <c r="E1387" s="324"/>
      <c r="F1387" s="459"/>
      <c r="G1387" s="324"/>
      <c r="H1387" s="462"/>
      <c r="I1387" s="324"/>
      <c r="J1387" s="324"/>
      <c r="K1387" s="324"/>
      <c r="L1387" s="324"/>
      <c r="M1387" s="324"/>
      <c r="N1387" s="324"/>
      <c r="O1387" s="324"/>
      <c r="P1387" s="324"/>
      <c r="Q1387" s="324"/>
      <c r="R1387" s="324"/>
      <c r="S1387" s="324"/>
      <c r="T1387" s="459"/>
      <c r="U1387" s="459"/>
      <c r="V1387" s="459"/>
      <c r="W1387" s="459"/>
      <c r="X1387" s="459"/>
      <c r="Y1387" s="460"/>
    </row>
    <row r="1388" spans="1:25">
      <c r="A1388" s="324"/>
      <c r="B1388" s="461"/>
      <c r="C1388" s="324"/>
      <c r="D1388" s="324"/>
      <c r="E1388" s="324"/>
      <c r="F1388" s="459"/>
      <c r="G1388" s="324"/>
      <c r="H1388" s="462"/>
      <c r="I1388" s="324"/>
      <c r="J1388" s="324"/>
      <c r="K1388" s="324"/>
      <c r="L1388" s="324"/>
      <c r="M1388" s="324"/>
      <c r="N1388" s="324"/>
      <c r="O1388" s="324"/>
      <c r="P1388" s="324"/>
      <c r="Q1388" s="324"/>
      <c r="R1388" s="324"/>
      <c r="S1388" s="324"/>
      <c r="T1388" s="459"/>
      <c r="U1388" s="459"/>
      <c r="V1388" s="459"/>
      <c r="W1388" s="459"/>
      <c r="X1388" s="459"/>
      <c r="Y1388" s="460"/>
    </row>
    <row r="1389" spans="1:25">
      <c r="A1389" s="324"/>
      <c r="B1389" s="461"/>
      <c r="C1389" s="324"/>
      <c r="D1389" s="324"/>
      <c r="E1389" s="324"/>
      <c r="F1389" s="459"/>
      <c r="G1389" s="324"/>
      <c r="H1389" s="462"/>
      <c r="I1389" s="324"/>
      <c r="J1389" s="324"/>
      <c r="K1389" s="324"/>
      <c r="L1389" s="324"/>
      <c r="M1389" s="324"/>
      <c r="N1389" s="324"/>
      <c r="O1389" s="324"/>
      <c r="P1389" s="324"/>
      <c r="Q1389" s="324"/>
      <c r="R1389" s="324"/>
      <c r="S1389" s="324"/>
      <c r="T1389" s="459"/>
      <c r="U1389" s="459"/>
      <c r="V1389" s="459"/>
      <c r="W1389" s="459"/>
      <c r="X1389" s="459"/>
      <c r="Y1389" s="460"/>
    </row>
    <row r="1390" spans="1:25">
      <c r="A1390" s="324"/>
      <c r="B1390" s="461"/>
      <c r="C1390" s="324"/>
      <c r="D1390" s="324"/>
      <c r="E1390" s="324"/>
      <c r="F1390" s="459"/>
      <c r="G1390" s="324"/>
      <c r="H1390" s="462"/>
      <c r="I1390" s="324"/>
      <c r="J1390" s="324"/>
      <c r="K1390" s="324"/>
      <c r="L1390" s="324"/>
      <c r="M1390" s="324"/>
      <c r="N1390" s="324"/>
      <c r="O1390" s="324"/>
      <c r="P1390" s="324"/>
      <c r="Q1390" s="324"/>
      <c r="R1390" s="324"/>
      <c r="S1390" s="324"/>
      <c r="T1390" s="459"/>
      <c r="U1390" s="459"/>
      <c r="V1390" s="459"/>
      <c r="W1390" s="459"/>
      <c r="X1390" s="459"/>
      <c r="Y1390" s="460"/>
    </row>
    <row r="1391" spans="1:25">
      <c r="A1391" s="324"/>
      <c r="B1391" s="461"/>
      <c r="C1391" s="324"/>
      <c r="D1391" s="324"/>
      <c r="E1391" s="324"/>
      <c r="F1391" s="459"/>
      <c r="G1391" s="324"/>
      <c r="H1391" s="462"/>
      <c r="I1391" s="324"/>
      <c r="J1391" s="324"/>
      <c r="K1391" s="324"/>
      <c r="L1391" s="324"/>
      <c r="M1391" s="324"/>
      <c r="N1391" s="324"/>
      <c r="O1391" s="324"/>
      <c r="P1391" s="324"/>
      <c r="Q1391" s="324"/>
      <c r="R1391" s="324"/>
      <c r="S1391" s="324"/>
      <c r="T1391" s="459"/>
      <c r="U1391" s="459"/>
      <c r="V1391" s="459"/>
      <c r="W1391" s="459"/>
      <c r="X1391" s="459"/>
      <c r="Y1391" s="460"/>
    </row>
    <row r="1392" spans="1:25">
      <c r="A1392" s="324"/>
      <c r="B1392" s="461"/>
      <c r="C1392" s="324"/>
      <c r="D1392" s="324"/>
      <c r="E1392" s="324"/>
      <c r="F1392" s="459"/>
      <c r="G1392" s="324"/>
      <c r="H1392" s="462"/>
      <c r="I1392" s="324"/>
      <c r="J1392" s="324"/>
      <c r="K1392" s="324"/>
      <c r="L1392" s="324"/>
      <c r="M1392" s="324"/>
      <c r="N1392" s="324"/>
      <c r="O1392" s="324"/>
      <c r="P1392" s="324"/>
      <c r="Q1392" s="324"/>
      <c r="R1392" s="324"/>
      <c r="S1392" s="324"/>
      <c r="T1392" s="459"/>
      <c r="U1392" s="459"/>
      <c r="V1392" s="459"/>
      <c r="W1392" s="459"/>
      <c r="X1392" s="459"/>
      <c r="Y1392" s="460"/>
    </row>
    <row r="1393" spans="1:25">
      <c r="A1393" s="324"/>
      <c r="B1393" s="461"/>
      <c r="C1393" s="324"/>
      <c r="D1393" s="324"/>
      <c r="E1393" s="324"/>
      <c r="F1393" s="459"/>
      <c r="G1393" s="324"/>
      <c r="H1393" s="462"/>
      <c r="I1393" s="324"/>
      <c r="J1393" s="324"/>
      <c r="K1393" s="324"/>
      <c r="L1393" s="324"/>
      <c r="M1393" s="324"/>
      <c r="N1393" s="324"/>
      <c r="O1393" s="324"/>
      <c r="P1393" s="324"/>
      <c r="Q1393" s="324"/>
      <c r="R1393" s="324"/>
      <c r="S1393" s="324"/>
      <c r="T1393" s="459"/>
      <c r="U1393" s="459"/>
      <c r="V1393" s="459"/>
      <c r="W1393" s="459"/>
      <c r="X1393" s="459"/>
      <c r="Y1393" s="460"/>
    </row>
    <row r="1394" spans="1:25">
      <c r="A1394" s="324"/>
      <c r="B1394" s="461"/>
      <c r="C1394" s="324"/>
      <c r="D1394" s="324"/>
      <c r="E1394" s="324"/>
      <c r="F1394" s="459"/>
      <c r="G1394" s="324"/>
      <c r="H1394" s="462"/>
      <c r="I1394" s="324"/>
      <c r="J1394" s="324"/>
      <c r="K1394" s="324"/>
      <c r="L1394" s="324"/>
      <c r="M1394" s="324"/>
      <c r="N1394" s="324"/>
      <c r="O1394" s="324"/>
      <c r="P1394" s="324"/>
      <c r="Q1394" s="324"/>
      <c r="R1394" s="324"/>
      <c r="S1394" s="324"/>
      <c r="T1394" s="459"/>
      <c r="U1394" s="459"/>
      <c r="V1394" s="459"/>
      <c r="W1394" s="459"/>
      <c r="X1394" s="459"/>
      <c r="Y1394" s="460"/>
    </row>
    <row r="1395" spans="1:25">
      <c r="A1395" s="324"/>
      <c r="B1395" s="461"/>
      <c r="C1395" s="324"/>
      <c r="D1395" s="324"/>
      <c r="E1395" s="324"/>
      <c r="F1395" s="459"/>
      <c r="G1395" s="324"/>
      <c r="H1395" s="462"/>
      <c r="I1395" s="324"/>
      <c r="J1395" s="324"/>
      <c r="K1395" s="324"/>
      <c r="L1395" s="324"/>
      <c r="M1395" s="324"/>
      <c r="N1395" s="324"/>
      <c r="O1395" s="324"/>
      <c r="P1395" s="324"/>
      <c r="Q1395" s="324"/>
      <c r="R1395" s="324"/>
      <c r="S1395" s="324"/>
      <c r="T1395" s="459"/>
      <c r="U1395" s="459"/>
      <c r="V1395" s="459"/>
      <c r="W1395" s="459"/>
      <c r="X1395" s="459"/>
      <c r="Y1395" s="460"/>
    </row>
    <row r="1396" spans="1:25">
      <c r="A1396" s="324"/>
      <c r="B1396" s="461"/>
      <c r="C1396" s="324"/>
      <c r="D1396" s="324"/>
      <c r="E1396" s="324"/>
      <c r="F1396" s="459"/>
      <c r="G1396" s="324"/>
      <c r="H1396" s="462"/>
      <c r="I1396" s="324"/>
      <c r="J1396" s="324"/>
      <c r="K1396" s="324"/>
      <c r="L1396" s="324"/>
      <c r="M1396" s="324"/>
      <c r="N1396" s="324"/>
      <c r="O1396" s="324"/>
      <c r="P1396" s="324"/>
      <c r="Q1396" s="324"/>
      <c r="R1396" s="324"/>
      <c r="S1396" s="324"/>
      <c r="T1396" s="459"/>
      <c r="U1396" s="459"/>
      <c r="V1396" s="459"/>
      <c r="W1396" s="459"/>
      <c r="X1396" s="459"/>
      <c r="Y1396" s="460"/>
    </row>
    <row r="1397" spans="1:25">
      <c r="A1397" s="324"/>
      <c r="B1397" s="461"/>
      <c r="C1397" s="324"/>
      <c r="D1397" s="324"/>
      <c r="E1397" s="324"/>
      <c r="F1397" s="459"/>
      <c r="G1397" s="324"/>
      <c r="H1397" s="462"/>
      <c r="I1397" s="324"/>
      <c r="J1397" s="324"/>
      <c r="K1397" s="324"/>
      <c r="L1397" s="324"/>
      <c r="M1397" s="324"/>
      <c r="N1397" s="324"/>
      <c r="O1397" s="324"/>
      <c r="P1397" s="324"/>
      <c r="Q1397" s="324"/>
      <c r="R1397" s="324"/>
      <c r="S1397" s="324"/>
      <c r="T1397" s="459"/>
      <c r="U1397" s="459"/>
      <c r="V1397" s="459"/>
      <c r="W1397" s="459"/>
      <c r="X1397" s="459"/>
      <c r="Y1397" s="460"/>
    </row>
    <row r="1398" spans="1:25">
      <c r="A1398" s="324"/>
      <c r="B1398" s="461"/>
      <c r="C1398" s="324"/>
      <c r="D1398" s="324"/>
      <c r="E1398" s="324"/>
      <c r="F1398" s="459"/>
      <c r="G1398" s="324"/>
      <c r="H1398" s="462"/>
      <c r="I1398" s="324"/>
      <c r="J1398" s="324"/>
      <c r="K1398" s="324"/>
      <c r="L1398" s="324"/>
      <c r="M1398" s="324"/>
      <c r="N1398" s="324"/>
      <c r="O1398" s="324"/>
      <c r="P1398" s="324"/>
      <c r="Q1398" s="324"/>
      <c r="R1398" s="324"/>
      <c r="S1398" s="324"/>
      <c r="T1398" s="459"/>
      <c r="U1398" s="459"/>
      <c r="V1398" s="459"/>
      <c r="W1398" s="459"/>
      <c r="X1398" s="459"/>
      <c r="Y1398" s="460"/>
    </row>
    <row r="1399" spans="1:25">
      <c r="A1399" s="324"/>
      <c r="B1399" s="461"/>
      <c r="C1399" s="324"/>
      <c r="D1399" s="324"/>
      <c r="E1399" s="324"/>
      <c r="F1399" s="459"/>
      <c r="G1399" s="324"/>
      <c r="H1399" s="462"/>
      <c r="I1399" s="324"/>
      <c r="J1399" s="324"/>
      <c r="K1399" s="324"/>
      <c r="L1399" s="324"/>
      <c r="M1399" s="324"/>
      <c r="N1399" s="324"/>
      <c r="O1399" s="324"/>
      <c r="P1399" s="324"/>
      <c r="Q1399" s="324"/>
      <c r="R1399" s="324"/>
      <c r="S1399" s="324"/>
      <c r="T1399" s="459"/>
      <c r="U1399" s="459"/>
      <c r="V1399" s="459"/>
      <c r="W1399" s="459"/>
      <c r="X1399" s="459"/>
      <c r="Y1399" s="460"/>
    </row>
    <row r="1400" spans="1:25">
      <c r="A1400" s="324"/>
      <c r="B1400" s="461"/>
      <c r="C1400" s="324"/>
      <c r="D1400" s="324"/>
      <c r="E1400" s="324"/>
      <c r="F1400" s="459"/>
      <c r="G1400" s="324"/>
      <c r="H1400" s="462"/>
      <c r="I1400" s="324"/>
      <c r="J1400" s="324"/>
      <c r="K1400" s="324"/>
      <c r="L1400" s="324"/>
      <c r="M1400" s="324"/>
      <c r="N1400" s="324"/>
      <c r="O1400" s="324"/>
      <c r="P1400" s="324"/>
      <c r="Q1400" s="324"/>
      <c r="R1400" s="324"/>
      <c r="S1400" s="324"/>
      <c r="T1400" s="459"/>
      <c r="U1400" s="459"/>
      <c r="V1400" s="459"/>
      <c r="W1400" s="459"/>
      <c r="X1400" s="459"/>
      <c r="Y1400" s="460"/>
    </row>
    <row r="1401" spans="1:25">
      <c r="A1401" s="324"/>
      <c r="B1401" s="461"/>
      <c r="C1401" s="324"/>
      <c r="D1401" s="324"/>
      <c r="E1401" s="324"/>
      <c r="F1401" s="459"/>
      <c r="G1401" s="324"/>
      <c r="H1401" s="462"/>
      <c r="I1401" s="324"/>
      <c r="J1401" s="324"/>
      <c r="K1401" s="324"/>
      <c r="L1401" s="324"/>
      <c r="M1401" s="324"/>
      <c r="N1401" s="324"/>
      <c r="O1401" s="324"/>
      <c r="P1401" s="324"/>
      <c r="Q1401" s="324"/>
      <c r="R1401" s="324"/>
      <c r="S1401" s="324"/>
      <c r="T1401" s="459"/>
      <c r="U1401" s="459"/>
      <c r="V1401" s="459"/>
      <c r="W1401" s="459"/>
      <c r="X1401" s="459"/>
      <c r="Y1401" s="460"/>
    </row>
    <row r="1402" spans="1:25">
      <c r="A1402" s="324"/>
      <c r="B1402" s="461"/>
      <c r="C1402" s="324"/>
      <c r="D1402" s="324"/>
      <c r="E1402" s="324"/>
      <c r="F1402" s="459"/>
      <c r="G1402" s="324"/>
      <c r="H1402" s="462"/>
      <c r="I1402" s="324"/>
      <c r="J1402" s="324"/>
      <c r="K1402" s="324"/>
      <c r="L1402" s="324"/>
      <c r="M1402" s="324"/>
      <c r="N1402" s="324"/>
      <c r="O1402" s="324"/>
      <c r="P1402" s="324"/>
      <c r="Q1402" s="324"/>
      <c r="R1402" s="324"/>
      <c r="S1402" s="324"/>
      <c r="T1402" s="459"/>
      <c r="U1402" s="459"/>
      <c r="V1402" s="459"/>
      <c r="W1402" s="459"/>
      <c r="X1402" s="459"/>
      <c r="Y1402" s="460"/>
    </row>
    <row r="1403" spans="1:25">
      <c r="A1403" s="324"/>
      <c r="B1403" s="461"/>
      <c r="C1403" s="324"/>
      <c r="D1403" s="324"/>
      <c r="E1403" s="324"/>
      <c r="F1403" s="459"/>
      <c r="G1403" s="324"/>
      <c r="H1403" s="462"/>
      <c r="I1403" s="324"/>
      <c r="J1403" s="324"/>
      <c r="K1403" s="324"/>
      <c r="L1403" s="324"/>
      <c r="M1403" s="324"/>
      <c r="N1403" s="324"/>
      <c r="O1403" s="324"/>
      <c r="P1403" s="324"/>
      <c r="Q1403" s="324"/>
      <c r="R1403" s="324"/>
      <c r="S1403" s="324"/>
      <c r="T1403" s="459"/>
      <c r="U1403" s="459"/>
      <c r="V1403" s="459"/>
      <c r="W1403" s="459"/>
      <c r="X1403" s="459"/>
      <c r="Y1403" s="460"/>
    </row>
    <row r="1404" spans="1:25">
      <c r="A1404" s="324"/>
      <c r="B1404" s="461"/>
      <c r="C1404" s="324"/>
      <c r="D1404" s="324"/>
      <c r="E1404" s="324"/>
      <c r="F1404" s="459"/>
      <c r="G1404" s="324"/>
      <c r="H1404" s="462"/>
      <c r="I1404" s="324"/>
      <c r="J1404" s="324"/>
      <c r="K1404" s="324"/>
      <c r="L1404" s="324"/>
      <c r="M1404" s="324"/>
      <c r="N1404" s="324"/>
      <c r="O1404" s="324"/>
      <c r="P1404" s="324"/>
      <c r="Q1404" s="324"/>
      <c r="R1404" s="324"/>
      <c r="S1404" s="324"/>
      <c r="T1404" s="459"/>
      <c r="U1404" s="459"/>
      <c r="V1404" s="459"/>
      <c r="W1404" s="459"/>
      <c r="X1404" s="459"/>
      <c r="Y1404" s="460"/>
    </row>
    <row r="1405" spans="1:25">
      <c r="A1405" s="324"/>
      <c r="B1405" s="461"/>
      <c r="C1405" s="324"/>
      <c r="D1405" s="324"/>
      <c r="E1405" s="324"/>
      <c r="F1405" s="459"/>
      <c r="G1405" s="324"/>
      <c r="H1405" s="462"/>
      <c r="I1405" s="324"/>
      <c r="J1405" s="324"/>
      <c r="K1405" s="324"/>
      <c r="L1405" s="324"/>
      <c r="M1405" s="324"/>
      <c r="N1405" s="324"/>
      <c r="O1405" s="324"/>
      <c r="P1405" s="324"/>
      <c r="Q1405" s="324"/>
      <c r="R1405" s="324"/>
      <c r="S1405" s="324"/>
      <c r="T1405" s="459"/>
      <c r="U1405" s="459"/>
      <c r="V1405" s="459"/>
      <c r="W1405" s="459"/>
      <c r="X1405" s="459"/>
      <c r="Y1405" s="460"/>
    </row>
    <row r="1406" spans="1:25">
      <c r="A1406" s="324"/>
      <c r="B1406" s="461"/>
      <c r="C1406" s="324"/>
      <c r="D1406" s="324"/>
      <c r="E1406" s="324"/>
      <c r="F1406" s="459"/>
      <c r="G1406" s="324"/>
      <c r="H1406" s="462"/>
      <c r="I1406" s="324"/>
      <c r="J1406" s="324"/>
      <c r="K1406" s="324"/>
      <c r="L1406" s="324"/>
      <c r="M1406" s="324"/>
      <c r="N1406" s="324"/>
      <c r="O1406" s="324"/>
      <c r="P1406" s="324"/>
      <c r="Q1406" s="324"/>
      <c r="R1406" s="324"/>
      <c r="S1406" s="324"/>
      <c r="T1406" s="459"/>
      <c r="U1406" s="459"/>
      <c r="V1406" s="459"/>
      <c r="W1406" s="459"/>
      <c r="X1406" s="459"/>
      <c r="Y1406" s="460"/>
    </row>
    <row r="1407" spans="1:25">
      <c r="A1407" s="324"/>
      <c r="B1407" s="461"/>
      <c r="C1407" s="324"/>
      <c r="D1407" s="324"/>
      <c r="E1407" s="324"/>
      <c r="F1407" s="459"/>
      <c r="G1407" s="324"/>
      <c r="H1407" s="462"/>
      <c r="I1407" s="324"/>
      <c r="J1407" s="324"/>
      <c r="K1407" s="324"/>
      <c r="L1407" s="324"/>
      <c r="M1407" s="324"/>
      <c r="N1407" s="324"/>
      <c r="O1407" s="324"/>
      <c r="P1407" s="324"/>
      <c r="Q1407" s="324"/>
      <c r="R1407" s="324"/>
      <c r="S1407" s="324"/>
      <c r="T1407" s="459"/>
      <c r="U1407" s="459"/>
      <c r="V1407" s="459"/>
      <c r="W1407" s="459"/>
      <c r="X1407" s="459"/>
      <c r="Y1407" s="460"/>
    </row>
    <row r="1408" spans="1:25">
      <c r="A1408" s="324"/>
      <c r="B1408" s="461"/>
      <c r="C1408" s="324"/>
      <c r="D1408" s="324"/>
      <c r="E1408" s="324"/>
      <c r="F1408" s="459"/>
      <c r="G1408" s="324"/>
      <c r="H1408" s="462"/>
      <c r="I1408" s="324"/>
      <c r="J1408" s="324"/>
      <c r="K1408" s="324"/>
      <c r="L1408" s="324"/>
      <c r="M1408" s="324"/>
      <c r="N1408" s="324"/>
      <c r="O1408" s="324"/>
      <c r="P1408" s="324"/>
      <c r="Q1408" s="324"/>
      <c r="R1408" s="324"/>
      <c r="S1408" s="324"/>
      <c r="T1408" s="459"/>
      <c r="U1408" s="459"/>
      <c r="V1408" s="459"/>
      <c r="W1408" s="459"/>
      <c r="X1408" s="459"/>
      <c r="Y1408" s="460"/>
    </row>
    <row r="1409" spans="1:25">
      <c r="A1409" s="324"/>
      <c r="B1409" s="461"/>
      <c r="C1409" s="324"/>
      <c r="D1409" s="324"/>
      <c r="E1409" s="324"/>
      <c r="F1409" s="459"/>
      <c r="G1409" s="324"/>
      <c r="H1409" s="462"/>
      <c r="I1409" s="324"/>
      <c r="J1409" s="324"/>
      <c r="K1409" s="324"/>
      <c r="L1409" s="324"/>
      <c r="M1409" s="324"/>
      <c r="N1409" s="324"/>
      <c r="O1409" s="324"/>
      <c r="P1409" s="324"/>
      <c r="Q1409" s="324"/>
      <c r="R1409" s="324"/>
      <c r="S1409" s="324"/>
      <c r="T1409" s="459"/>
      <c r="U1409" s="459"/>
      <c r="V1409" s="459"/>
      <c r="W1409" s="459"/>
      <c r="X1409" s="459"/>
      <c r="Y1409" s="460"/>
    </row>
    <row r="1410" spans="1:25">
      <c r="A1410" s="324"/>
      <c r="B1410" s="461"/>
      <c r="C1410" s="324"/>
      <c r="D1410" s="324"/>
      <c r="E1410" s="324"/>
      <c r="F1410" s="459"/>
      <c r="G1410" s="324"/>
      <c r="H1410" s="462"/>
      <c r="I1410" s="324"/>
      <c r="J1410" s="324"/>
      <c r="K1410" s="324"/>
      <c r="L1410" s="324"/>
      <c r="M1410" s="324"/>
      <c r="N1410" s="324"/>
      <c r="O1410" s="324"/>
      <c r="P1410" s="324"/>
      <c r="Q1410" s="324"/>
      <c r="R1410" s="324"/>
      <c r="S1410" s="324"/>
      <c r="T1410" s="459"/>
      <c r="U1410" s="459"/>
      <c r="V1410" s="459"/>
      <c r="W1410" s="459"/>
      <c r="X1410" s="459"/>
      <c r="Y1410" s="460"/>
    </row>
    <row r="1411" spans="1:25">
      <c r="A1411" s="324"/>
      <c r="B1411" s="461"/>
      <c r="C1411" s="324"/>
      <c r="D1411" s="324"/>
      <c r="E1411" s="324"/>
      <c r="F1411" s="459"/>
      <c r="G1411" s="324"/>
      <c r="H1411" s="462"/>
      <c r="I1411" s="324"/>
      <c r="J1411" s="324"/>
      <c r="K1411" s="324"/>
      <c r="L1411" s="324"/>
      <c r="M1411" s="324"/>
      <c r="N1411" s="324"/>
      <c r="O1411" s="324"/>
      <c r="P1411" s="324"/>
      <c r="Q1411" s="324"/>
      <c r="R1411" s="324"/>
      <c r="S1411" s="324"/>
      <c r="T1411" s="459"/>
      <c r="U1411" s="459"/>
      <c r="V1411" s="459"/>
      <c r="W1411" s="459"/>
      <c r="X1411" s="459"/>
      <c r="Y1411" s="460"/>
    </row>
    <row r="1412" spans="1:25">
      <c r="A1412" s="324"/>
      <c r="B1412" s="461"/>
      <c r="C1412" s="324"/>
      <c r="D1412" s="324"/>
      <c r="E1412" s="324"/>
      <c r="F1412" s="459"/>
      <c r="G1412" s="324"/>
      <c r="H1412" s="462"/>
      <c r="I1412" s="324"/>
      <c r="J1412" s="324"/>
      <c r="K1412" s="324"/>
      <c r="L1412" s="324"/>
      <c r="M1412" s="324"/>
      <c r="N1412" s="324"/>
      <c r="O1412" s="324"/>
      <c r="P1412" s="324"/>
      <c r="Q1412" s="324"/>
      <c r="R1412" s="324"/>
      <c r="S1412" s="324"/>
      <c r="T1412" s="459"/>
      <c r="U1412" s="459"/>
      <c r="V1412" s="459"/>
      <c r="W1412" s="459"/>
      <c r="X1412" s="459"/>
      <c r="Y1412" s="460"/>
    </row>
    <row r="1413" spans="1:25">
      <c r="A1413" s="324"/>
      <c r="B1413" s="461"/>
      <c r="C1413" s="324"/>
      <c r="D1413" s="324"/>
      <c r="E1413" s="324"/>
      <c r="F1413" s="459"/>
      <c r="G1413" s="324"/>
      <c r="H1413" s="462"/>
      <c r="I1413" s="324"/>
      <c r="J1413" s="324"/>
      <c r="K1413" s="324"/>
      <c r="L1413" s="324"/>
      <c r="M1413" s="324"/>
      <c r="N1413" s="324"/>
      <c r="O1413" s="324"/>
      <c r="P1413" s="324"/>
      <c r="Q1413" s="324"/>
      <c r="R1413" s="324"/>
      <c r="S1413" s="324"/>
      <c r="T1413" s="459"/>
      <c r="U1413" s="459"/>
      <c r="V1413" s="459"/>
      <c r="W1413" s="459"/>
      <c r="X1413" s="459"/>
      <c r="Y1413" s="460"/>
    </row>
    <row r="1414" spans="1:25">
      <c r="A1414" s="324"/>
      <c r="B1414" s="461"/>
      <c r="C1414" s="324"/>
      <c r="D1414" s="324"/>
      <c r="E1414" s="324"/>
      <c r="F1414" s="459"/>
      <c r="G1414" s="324"/>
      <c r="H1414" s="462"/>
      <c r="I1414" s="324"/>
      <c r="J1414" s="324"/>
      <c r="K1414" s="324"/>
      <c r="L1414" s="324"/>
      <c r="M1414" s="324"/>
      <c r="N1414" s="324"/>
      <c r="O1414" s="324"/>
      <c r="P1414" s="324"/>
      <c r="Q1414" s="324"/>
      <c r="R1414" s="324"/>
      <c r="S1414" s="324"/>
      <c r="T1414" s="459"/>
      <c r="U1414" s="459"/>
      <c r="V1414" s="459"/>
      <c r="W1414" s="459"/>
      <c r="X1414" s="459"/>
      <c r="Y1414" s="460"/>
    </row>
    <row r="1415" spans="1:25">
      <c r="A1415" s="324"/>
      <c r="B1415" s="461"/>
      <c r="C1415" s="324"/>
      <c r="D1415" s="324"/>
      <c r="E1415" s="324"/>
      <c r="F1415" s="459"/>
      <c r="G1415" s="324"/>
      <c r="H1415" s="462"/>
      <c r="I1415" s="324"/>
      <c r="J1415" s="324"/>
      <c r="K1415" s="324"/>
      <c r="L1415" s="324"/>
      <c r="M1415" s="324"/>
      <c r="N1415" s="324"/>
      <c r="O1415" s="324"/>
      <c r="P1415" s="324"/>
      <c r="Q1415" s="324"/>
      <c r="R1415" s="324"/>
      <c r="S1415" s="324"/>
      <c r="T1415" s="459"/>
      <c r="U1415" s="459"/>
      <c r="V1415" s="459"/>
      <c r="W1415" s="459"/>
      <c r="X1415" s="459"/>
      <c r="Y1415" s="460"/>
    </row>
    <row r="1416" spans="1:25">
      <c r="A1416" s="324"/>
      <c r="B1416" s="461"/>
      <c r="C1416" s="324"/>
      <c r="D1416" s="324"/>
      <c r="E1416" s="324"/>
      <c r="F1416" s="459"/>
      <c r="G1416" s="324"/>
      <c r="H1416" s="462"/>
      <c r="I1416" s="324"/>
      <c r="J1416" s="324"/>
      <c r="K1416" s="324"/>
      <c r="L1416" s="324"/>
      <c r="M1416" s="324"/>
      <c r="N1416" s="324"/>
      <c r="O1416" s="324"/>
      <c r="P1416" s="324"/>
      <c r="Q1416" s="324"/>
      <c r="R1416" s="324"/>
      <c r="S1416" s="324"/>
      <c r="T1416" s="459"/>
      <c r="U1416" s="459"/>
      <c r="V1416" s="459"/>
      <c r="W1416" s="459"/>
      <c r="X1416" s="459"/>
      <c r="Y1416" s="460"/>
    </row>
    <row r="1417" spans="1:25">
      <c r="A1417" s="324"/>
      <c r="B1417" s="461"/>
      <c r="C1417" s="324"/>
      <c r="D1417" s="324"/>
      <c r="E1417" s="324"/>
      <c r="F1417" s="459"/>
      <c r="G1417" s="324"/>
      <c r="H1417" s="462"/>
      <c r="I1417" s="324"/>
      <c r="J1417" s="324"/>
      <c r="K1417" s="324"/>
      <c r="L1417" s="324"/>
      <c r="M1417" s="324"/>
      <c r="N1417" s="324"/>
      <c r="O1417" s="324"/>
      <c r="P1417" s="324"/>
      <c r="Q1417" s="324"/>
      <c r="R1417" s="324"/>
      <c r="S1417" s="324"/>
      <c r="T1417" s="459"/>
      <c r="U1417" s="459"/>
      <c r="V1417" s="459"/>
      <c r="W1417" s="459"/>
      <c r="X1417" s="459"/>
      <c r="Y1417" s="460"/>
    </row>
    <row r="1418" spans="1:25">
      <c r="A1418" s="324"/>
      <c r="B1418" s="461"/>
      <c r="C1418" s="324"/>
      <c r="D1418" s="324"/>
      <c r="E1418" s="324"/>
      <c r="F1418" s="459"/>
      <c r="G1418" s="324"/>
      <c r="H1418" s="462"/>
      <c r="I1418" s="324"/>
      <c r="J1418" s="324"/>
      <c r="K1418" s="324"/>
      <c r="L1418" s="324"/>
      <c r="M1418" s="324"/>
      <c r="N1418" s="324"/>
      <c r="O1418" s="324"/>
      <c r="P1418" s="324"/>
      <c r="Q1418" s="324"/>
      <c r="R1418" s="324"/>
      <c r="S1418" s="324"/>
      <c r="T1418" s="459"/>
      <c r="U1418" s="459"/>
      <c r="V1418" s="459"/>
      <c r="W1418" s="459"/>
      <c r="X1418" s="459"/>
      <c r="Y1418" s="460"/>
    </row>
    <row r="1419" spans="1:25">
      <c r="A1419" s="324"/>
      <c r="B1419" s="461"/>
      <c r="C1419" s="324"/>
      <c r="D1419" s="324"/>
      <c r="E1419" s="324"/>
      <c r="F1419" s="459"/>
      <c r="G1419" s="324"/>
      <c r="H1419" s="462"/>
      <c r="I1419" s="324"/>
      <c r="J1419" s="324"/>
      <c r="K1419" s="324"/>
      <c r="L1419" s="324"/>
      <c r="M1419" s="324"/>
      <c r="N1419" s="324"/>
      <c r="O1419" s="324"/>
      <c r="P1419" s="324"/>
      <c r="Q1419" s="324"/>
      <c r="R1419" s="324"/>
      <c r="S1419" s="324"/>
      <c r="T1419" s="459"/>
      <c r="U1419" s="459"/>
      <c r="V1419" s="459"/>
      <c r="W1419" s="459"/>
      <c r="X1419" s="459"/>
      <c r="Y1419" s="460"/>
    </row>
    <row r="1420" spans="1:25">
      <c r="A1420" s="324"/>
      <c r="B1420" s="461"/>
      <c r="C1420" s="324"/>
      <c r="D1420" s="324"/>
      <c r="E1420" s="324"/>
      <c r="F1420" s="459"/>
      <c r="G1420" s="324"/>
      <c r="H1420" s="462"/>
      <c r="I1420" s="324"/>
      <c r="J1420" s="324"/>
      <c r="K1420" s="324"/>
      <c r="L1420" s="324"/>
      <c r="M1420" s="324"/>
      <c r="N1420" s="324"/>
      <c r="O1420" s="324"/>
      <c r="P1420" s="324"/>
      <c r="Q1420" s="324"/>
      <c r="R1420" s="324"/>
      <c r="S1420" s="324"/>
      <c r="T1420" s="459"/>
      <c r="U1420" s="459"/>
      <c r="V1420" s="459"/>
      <c r="W1420" s="459"/>
      <c r="X1420" s="459"/>
      <c r="Y1420" s="460"/>
    </row>
    <row r="1421" spans="1:25">
      <c r="A1421" s="324"/>
      <c r="B1421" s="461"/>
      <c r="C1421" s="324"/>
      <c r="D1421" s="324"/>
      <c r="E1421" s="324"/>
      <c r="F1421" s="459"/>
      <c r="G1421" s="324"/>
      <c r="H1421" s="462"/>
      <c r="I1421" s="324"/>
      <c r="J1421" s="324"/>
      <c r="K1421" s="324"/>
      <c r="L1421" s="324"/>
      <c r="M1421" s="324"/>
      <c r="N1421" s="324"/>
      <c r="O1421" s="324"/>
      <c r="P1421" s="324"/>
      <c r="Q1421" s="324"/>
      <c r="R1421" s="324"/>
      <c r="S1421" s="324"/>
      <c r="T1421" s="459"/>
      <c r="U1421" s="459"/>
      <c r="V1421" s="459"/>
      <c r="W1421" s="459"/>
      <c r="X1421" s="459"/>
      <c r="Y1421" s="460"/>
    </row>
    <row r="1422" spans="1:25">
      <c r="A1422" s="324"/>
      <c r="B1422" s="461"/>
      <c r="C1422" s="324"/>
      <c r="D1422" s="324"/>
      <c r="E1422" s="324"/>
      <c r="F1422" s="459"/>
      <c r="G1422" s="324"/>
      <c r="H1422" s="462"/>
      <c r="I1422" s="324"/>
      <c r="J1422" s="324"/>
      <c r="K1422" s="324"/>
      <c r="L1422" s="324"/>
      <c r="M1422" s="324"/>
      <c r="N1422" s="324"/>
      <c r="O1422" s="324"/>
      <c r="P1422" s="324"/>
      <c r="Q1422" s="324"/>
      <c r="R1422" s="324"/>
      <c r="S1422" s="324"/>
      <c r="T1422" s="459"/>
      <c r="U1422" s="459"/>
      <c r="V1422" s="459"/>
      <c r="W1422" s="459"/>
      <c r="X1422" s="459"/>
      <c r="Y1422" s="460"/>
    </row>
    <row r="1423" spans="1:25">
      <c r="A1423" s="324"/>
      <c r="B1423" s="461"/>
      <c r="C1423" s="324"/>
      <c r="D1423" s="324"/>
      <c r="E1423" s="324"/>
      <c r="F1423" s="459"/>
      <c r="G1423" s="324"/>
      <c r="H1423" s="462"/>
      <c r="I1423" s="324"/>
      <c r="J1423" s="324"/>
      <c r="K1423" s="324"/>
      <c r="L1423" s="324"/>
      <c r="M1423" s="324"/>
      <c r="N1423" s="324"/>
      <c r="O1423" s="324"/>
      <c r="P1423" s="324"/>
      <c r="Q1423" s="324"/>
      <c r="R1423" s="324"/>
      <c r="S1423" s="324"/>
      <c r="T1423" s="459"/>
      <c r="U1423" s="459"/>
      <c r="V1423" s="459"/>
      <c r="W1423" s="459"/>
      <c r="X1423" s="459"/>
      <c r="Y1423" s="460"/>
    </row>
    <row r="1424" spans="1:25">
      <c r="A1424" s="324"/>
      <c r="B1424" s="461"/>
      <c r="C1424" s="324"/>
      <c r="D1424" s="324"/>
      <c r="E1424" s="324"/>
      <c r="F1424" s="459"/>
      <c r="G1424" s="324"/>
      <c r="H1424" s="462"/>
      <c r="I1424" s="324"/>
      <c r="J1424" s="324"/>
      <c r="K1424" s="324"/>
      <c r="L1424" s="324"/>
      <c r="M1424" s="324"/>
      <c r="N1424" s="324"/>
      <c r="O1424" s="324"/>
      <c r="P1424" s="324"/>
      <c r="Q1424" s="324"/>
      <c r="R1424" s="324"/>
      <c r="S1424" s="324"/>
      <c r="T1424" s="459"/>
      <c r="U1424" s="459"/>
      <c r="V1424" s="459"/>
      <c r="W1424" s="459"/>
      <c r="X1424" s="459"/>
      <c r="Y1424" s="460"/>
    </row>
    <row r="1425" spans="1:25">
      <c r="A1425" s="324"/>
      <c r="B1425" s="461"/>
      <c r="C1425" s="324"/>
      <c r="D1425" s="324"/>
      <c r="E1425" s="324"/>
      <c r="F1425" s="459"/>
      <c r="G1425" s="324"/>
      <c r="H1425" s="462"/>
      <c r="I1425" s="324"/>
      <c r="J1425" s="324"/>
      <c r="K1425" s="324"/>
      <c r="L1425" s="324"/>
      <c r="M1425" s="324"/>
      <c r="N1425" s="324"/>
      <c r="O1425" s="324"/>
      <c r="P1425" s="324"/>
      <c r="Q1425" s="324"/>
      <c r="R1425" s="324"/>
      <c r="S1425" s="324"/>
      <c r="T1425" s="459"/>
      <c r="U1425" s="459"/>
      <c r="V1425" s="459"/>
      <c r="W1425" s="459"/>
      <c r="X1425" s="459"/>
      <c r="Y1425" s="460"/>
    </row>
    <row r="1426" spans="1:25">
      <c r="A1426" s="324"/>
      <c r="B1426" s="461"/>
      <c r="C1426" s="324"/>
      <c r="D1426" s="324"/>
      <c r="E1426" s="324"/>
      <c r="F1426" s="459"/>
      <c r="G1426" s="324"/>
      <c r="H1426" s="462"/>
      <c r="I1426" s="324"/>
      <c r="J1426" s="324"/>
      <c r="K1426" s="324"/>
      <c r="L1426" s="324"/>
      <c r="M1426" s="324"/>
      <c r="N1426" s="324"/>
      <c r="O1426" s="324"/>
      <c r="P1426" s="324"/>
      <c r="Q1426" s="324"/>
      <c r="R1426" s="324"/>
      <c r="S1426" s="324"/>
      <c r="T1426" s="459"/>
      <c r="U1426" s="459"/>
      <c r="V1426" s="459"/>
      <c r="W1426" s="459"/>
      <c r="X1426" s="459"/>
      <c r="Y1426" s="460"/>
    </row>
    <row r="1427" spans="1:25">
      <c r="A1427" s="324"/>
      <c r="B1427" s="461"/>
      <c r="C1427" s="324"/>
      <c r="D1427" s="324"/>
      <c r="E1427" s="324"/>
      <c r="F1427" s="459"/>
      <c r="G1427" s="324"/>
      <c r="H1427" s="462"/>
      <c r="I1427" s="324"/>
      <c r="J1427" s="324"/>
      <c r="K1427" s="324"/>
      <c r="L1427" s="324"/>
      <c r="M1427" s="324"/>
      <c r="N1427" s="324"/>
      <c r="O1427" s="324"/>
      <c r="P1427" s="324"/>
      <c r="Q1427" s="324"/>
      <c r="R1427" s="324"/>
      <c r="S1427" s="324"/>
      <c r="T1427" s="459"/>
      <c r="U1427" s="459"/>
      <c r="V1427" s="459"/>
      <c r="W1427" s="459"/>
      <c r="X1427" s="459"/>
      <c r="Y1427" s="460"/>
    </row>
    <row r="1428" spans="1:25">
      <c r="A1428" s="324"/>
      <c r="B1428" s="461"/>
      <c r="C1428" s="324"/>
      <c r="D1428" s="324"/>
      <c r="E1428" s="324"/>
      <c r="F1428" s="459"/>
      <c r="G1428" s="324"/>
      <c r="H1428" s="462"/>
      <c r="I1428" s="324"/>
      <c r="J1428" s="324"/>
      <c r="K1428" s="324"/>
      <c r="L1428" s="324"/>
      <c r="M1428" s="324"/>
      <c r="N1428" s="324"/>
      <c r="O1428" s="324"/>
      <c r="P1428" s="324"/>
      <c r="Q1428" s="324"/>
      <c r="R1428" s="324"/>
      <c r="S1428" s="324"/>
      <c r="T1428" s="459"/>
      <c r="U1428" s="459"/>
      <c r="V1428" s="459"/>
      <c r="W1428" s="459"/>
      <c r="X1428" s="459"/>
      <c r="Y1428" s="460"/>
    </row>
    <row r="1429" spans="1:25">
      <c r="A1429" s="324"/>
      <c r="B1429" s="461"/>
      <c r="C1429" s="324"/>
      <c r="D1429" s="324"/>
      <c r="E1429" s="324"/>
      <c r="F1429" s="459"/>
      <c r="G1429" s="324"/>
      <c r="H1429" s="462"/>
      <c r="I1429" s="324"/>
      <c r="J1429" s="324"/>
      <c r="K1429" s="324"/>
      <c r="L1429" s="324"/>
      <c r="M1429" s="324"/>
      <c r="N1429" s="324"/>
      <c r="O1429" s="324"/>
      <c r="P1429" s="324"/>
      <c r="Q1429" s="324"/>
      <c r="R1429" s="324"/>
      <c r="S1429" s="324"/>
      <c r="T1429" s="459"/>
      <c r="U1429" s="459"/>
      <c r="V1429" s="459"/>
      <c r="W1429" s="459"/>
      <c r="X1429" s="459"/>
      <c r="Y1429" s="460"/>
    </row>
    <row r="1430" spans="1:25">
      <c r="A1430" s="324"/>
      <c r="B1430" s="461"/>
      <c r="C1430" s="324"/>
      <c r="D1430" s="324"/>
      <c r="E1430" s="324"/>
      <c r="F1430" s="459"/>
      <c r="G1430" s="324"/>
      <c r="H1430" s="462"/>
      <c r="I1430" s="324"/>
      <c r="J1430" s="324"/>
      <c r="K1430" s="324"/>
      <c r="L1430" s="324"/>
      <c r="M1430" s="324"/>
      <c r="N1430" s="324"/>
      <c r="O1430" s="324"/>
      <c r="P1430" s="324"/>
      <c r="Q1430" s="324"/>
      <c r="R1430" s="324"/>
      <c r="S1430" s="324"/>
      <c r="T1430" s="459"/>
      <c r="U1430" s="459"/>
      <c r="V1430" s="459"/>
      <c r="W1430" s="459"/>
      <c r="X1430" s="459"/>
      <c r="Y1430" s="460"/>
    </row>
    <row r="1431" spans="1:25">
      <c r="A1431" s="324"/>
      <c r="B1431" s="461"/>
      <c r="C1431" s="324"/>
      <c r="D1431" s="324"/>
      <c r="E1431" s="324"/>
      <c r="F1431" s="459"/>
      <c r="G1431" s="324"/>
      <c r="H1431" s="462"/>
      <c r="I1431" s="324"/>
      <c r="J1431" s="324"/>
      <c r="K1431" s="324"/>
      <c r="L1431" s="324"/>
      <c r="M1431" s="324"/>
      <c r="N1431" s="324"/>
      <c r="O1431" s="324"/>
      <c r="P1431" s="324"/>
      <c r="Q1431" s="324"/>
      <c r="R1431" s="324"/>
      <c r="S1431" s="324"/>
      <c r="T1431" s="459"/>
      <c r="U1431" s="459"/>
      <c r="V1431" s="459"/>
      <c r="W1431" s="459"/>
      <c r="X1431" s="459"/>
      <c r="Y1431" s="460"/>
    </row>
    <row r="1432" spans="1:25">
      <c r="A1432" s="324"/>
      <c r="B1432" s="461"/>
      <c r="C1432" s="324"/>
      <c r="D1432" s="324"/>
      <c r="E1432" s="324"/>
      <c r="F1432" s="459"/>
      <c r="G1432" s="324"/>
      <c r="H1432" s="462"/>
      <c r="I1432" s="324"/>
      <c r="J1432" s="324"/>
      <c r="K1432" s="324"/>
      <c r="L1432" s="324"/>
      <c r="M1432" s="324"/>
      <c r="N1432" s="324"/>
      <c r="O1432" s="324"/>
      <c r="P1432" s="324"/>
      <c r="Q1432" s="324"/>
      <c r="R1432" s="324"/>
      <c r="S1432" s="324"/>
      <c r="T1432" s="459"/>
      <c r="U1432" s="459"/>
      <c r="V1432" s="459"/>
      <c r="W1432" s="459"/>
      <c r="X1432" s="459"/>
      <c r="Y1432" s="460"/>
    </row>
    <row r="1433" spans="1:25">
      <c r="A1433" s="324"/>
      <c r="B1433" s="461"/>
      <c r="C1433" s="324"/>
      <c r="D1433" s="324"/>
      <c r="E1433" s="324"/>
      <c r="F1433" s="459"/>
      <c r="G1433" s="324"/>
      <c r="H1433" s="462"/>
      <c r="I1433" s="324"/>
      <c r="J1433" s="324"/>
      <c r="K1433" s="324"/>
      <c r="L1433" s="324"/>
      <c r="M1433" s="324"/>
      <c r="N1433" s="324"/>
      <c r="O1433" s="324"/>
      <c r="P1433" s="324"/>
      <c r="Q1433" s="324"/>
      <c r="R1433" s="324"/>
      <c r="S1433" s="324"/>
      <c r="T1433" s="459"/>
      <c r="U1433" s="459"/>
      <c r="V1433" s="459"/>
      <c r="W1433" s="459"/>
      <c r="X1433" s="459"/>
      <c r="Y1433" s="460"/>
    </row>
    <row r="1434" spans="1:25">
      <c r="A1434" s="324"/>
      <c r="B1434" s="461"/>
      <c r="C1434" s="324"/>
      <c r="D1434" s="324"/>
      <c r="E1434" s="324"/>
      <c r="F1434" s="459"/>
      <c r="G1434" s="324"/>
      <c r="H1434" s="462"/>
      <c r="I1434" s="324"/>
      <c r="J1434" s="324"/>
      <c r="K1434" s="324"/>
      <c r="L1434" s="324"/>
      <c r="M1434" s="324"/>
      <c r="N1434" s="324"/>
      <c r="O1434" s="324"/>
      <c r="P1434" s="324"/>
      <c r="Q1434" s="324"/>
      <c r="R1434" s="324"/>
      <c r="S1434" s="324"/>
      <c r="T1434" s="459"/>
      <c r="U1434" s="459"/>
      <c r="V1434" s="459"/>
      <c r="W1434" s="459"/>
      <c r="X1434" s="459"/>
      <c r="Y1434" s="460"/>
    </row>
    <row r="1435" spans="1:25">
      <c r="A1435" s="324"/>
      <c r="B1435" s="461"/>
      <c r="C1435" s="324"/>
      <c r="D1435" s="324"/>
      <c r="E1435" s="324"/>
      <c r="F1435" s="459"/>
      <c r="G1435" s="324"/>
      <c r="H1435" s="462"/>
      <c r="I1435" s="324"/>
      <c r="J1435" s="324"/>
      <c r="K1435" s="324"/>
      <c r="L1435" s="324"/>
      <c r="M1435" s="324"/>
      <c r="N1435" s="324"/>
      <c r="O1435" s="324"/>
      <c r="P1435" s="324"/>
      <c r="Q1435" s="324"/>
      <c r="R1435" s="324"/>
      <c r="S1435" s="324"/>
      <c r="T1435" s="459"/>
      <c r="U1435" s="459"/>
      <c r="V1435" s="459"/>
      <c r="W1435" s="459"/>
      <c r="X1435" s="459"/>
      <c r="Y1435" s="460"/>
    </row>
    <row r="1436" spans="1:25">
      <c r="A1436" s="324"/>
      <c r="B1436" s="461"/>
      <c r="C1436" s="324"/>
      <c r="D1436" s="324"/>
      <c r="E1436" s="324"/>
      <c r="F1436" s="459"/>
      <c r="G1436" s="324"/>
      <c r="H1436" s="462"/>
      <c r="I1436" s="324"/>
      <c r="J1436" s="324"/>
      <c r="K1436" s="324"/>
      <c r="L1436" s="324"/>
      <c r="M1436" s="324"/>
      <c r="N1436" s="324"/>
      <c r="O1436" s="324"/>
      <c r="P1436" s="324"/>
      <c r="Q1436" s="324"/>
      <c r="R1436" s="324"/>
      <c r="S1436" s="324"/>
      <c r="T1436" s="459"/>
      <c r="U1436" s="459"/>
      <c r="V1436" s="459"/>
      <c r="W1436" s="459"/>
      <c r="X1436" s="459"/>
      <c r="Y1436" s="460"/>
    </row>
    <row r="1437" spans="1:25">
      <c r="A1437" s="324"/>
      <c r="B1437" s="461"/>
      <c r="C1437" s="324"/>
      <c r="D1437" s="324"/>
      <c r="E1437" s="324"/>
      <c r="F1437" s="459"/>
      <c r="G1437" s="324"/>
      <c r="H1437" s="462"/>
      <c r="I1437" s="324"/>
      <c r="J1437" s="324"/>
      <c r="K1437" s="324"/>
      <c r="L1437" s="324"/>
      <c r="M1437" s="324"/>
      <c r="N1437" s="324"/>
      <c r="O1437" s="324"/>
      <c r="P1437" s="324"/>
      <c r="Q1437" s="324"/>
      <c r="R1437" s="324"/>
      <c r="S1437" s="324"/>
      <c r="T1437" s="459"/>
      <c r="U1437" s="459"/>
      <c r="V1437" s="459"/>
      <c r="W1437" s="459"/>
      <c r="X1437" s="459"/>
      <c r="Y1437" s="460"/>
    </row>
    <row r="1438" spans="1:25">
      <c r="A1438" s="324"/>
      <c r="B1438" s="461"/>
      <c r="C1438" s="324"/>
      <c r="D1438" s="324"/>
      <c r="E1438" s="324"/>
      <c r="F1438" s="459"/>
      <c r="G1438" s="324"/>
      <c r="H1438" s="462"/>
      <c r="I1438" s="324"/>
      <c r="J1438" s="324"/>
      <c r="K1438" s="324"/>
      <c r="L1438" s="324"/>
      <c r="M1438" s="324"/>
      <c r="N1438" s="324"/>
      <c r="O1438" s="324"/>
      <c r="P1438" s="324"/>
      <c r="Q1438" s="324"/>
      <c r="R1438" s="324"/>
      <c r="S1438" s="324"/>
      <c r="T1438" s="459"/>
      <c r="U1438" s="459"/>
      <c r="V1438" s="459"/>
      <c r="W1438" s="459"/>
      <c r="X1438" s="459"/>
      <c r="Y1438" s="460"/>
    </row>
    <row r="1439" spans="1:25">
      <c r="A1439" s="324"/>
      <c r="B1439" s="461"/>
      <c r="C1439" s="324"/>
      <c r="D1439" s="324"/>
      <c r="E1439" s="324"/>
      <c r="F1439" s="459"/>
      <c r="G1439" s="324"/>
      <c r="H1439" s="462"/>
      <c r="I1439" s="324"/>
      <c r="J1439" s="324"/>
      <c r="K1439" s="324"/>
      <c r="L1439" s="324"/>
      <c r="M1439" s="324"/>
      <c r="N1439" s="324"/>
      <c r="O1439" s="324"/>
      <c r="P1439" s="324"/>
      <c r="Q1439" s="324"/>
      <c r="R1439" s="324"/>
      <c r="S1439" s="324"/>
      <c r="T1439" s="459"/>
      <c r="U1439" s="459"/>
      <c r="V1439" s="459"/>
      <c r="W1439" s="459"/>
      <c r="X1439" s="459"/>
      <c r="Y1439" s="460"/>
    </row>
    <row r="1440" spans="1:25">
      <c r="A1440" s="324"/>
      <c r="B1440" s="461"/>
      <c r="C1440" s="324"/>
      <c r="D1440" s="324"/>
      <c r="E1440" s="324"/>
      <c r="F1440" s="459"/>
      <c r="G1440" s="324"/>
      <c r="H1440" s="462"/>
      <c r="I1440" s="324"/>
      <c r="J1440" s="324"/>
      <c r="K1440" s="324"/>
      <c r="L1440" s="324"/>
      <c r="M1440" s="324"/>
      <c r="N1440" s="324"/>
      <c r="O1440" s="324"/>
      <c r="P1440" s="324"/>
      <c r="Q1440" s="324"/>
      <c r="R1440" s="324"/>
      <c r="S1440" s="324"/>
      <c r="T1440" s="459"/>
      <c r="U1440" s="459"/>
      <c r="V1440" s="459"/>
      <c r="W1440" s="459"/>
      <c r="X1440" s="459"/>
      <c r="Y1440" s="460"/>
    </row>
    <row r="1441" spans="1:25">
      <c r="A1441" s="324"/>
      <c r="B1441" s="461"/>
      <c r="C1441" s="324"/>
      <c r="D1441" s="324"/>
      <c r="E1441" s="324"/>
      <c r="F1441" s="459"/>
      <c r="G1441" s="324"/>
      <c r="H1441" s="462"/>
      <c r="I1441" s="324"/>
      <c r="J1441" s="324"/>
      <c r="K1441" s="324"/>
      <c r="L1441" s="324"/>
      <c r="M1441" s="324"/>
      <c r="N1441" s="324"/>
      <c r="O1441" s="324"/>
      <c r="P1441" s="324"/>
      <c r="Q1441" s="324"/>
      <c r="R1441" s="324"/>
      <c r="S1441" s="324"/>
      <c r="T1441" s="459"/>
      <c r="U1441" s="459"/>
      <c r="V1441" s="459"/>
      <c r="W1441" s="459"/>
      <c r="X1441" s="459"/>
      <c r="Y1441" s="460"/>
    </row>
    <row r="1442" spans="1:25">
      <c r="A1442" s="324"/>
      <c r="B1442" s="461"/>
      <c r="C1442" s="324"/>
      <c r="D1442" s="324"/>
      <c r="E1442" s="324"/>
      <c r="F1442" s="459"/>
      <c r="G1442" s="324"/>
      <c r="H1442" s="462"/>
      <c r="I1442" s="324"/>
      <c r="J1442" s="324"/>
      <c r="K1442" s="324"/>
      <c r="L1442" s="324"/>
      <c r="M1442" s="324"/>
      <c r="N1442" s="324"/>
      <c r="O1442" s="324"/>
      <c r="P1442" s="324"/>
      <c r="Q1442" s="324"/>
      <c r="R1442" s="324"/>
      <c r="S1442" s="324"/>
      <c r="T1442" s="459"/>
      <c r="U1442" s="459"/>
      <c r="V1442" s="459"/>
      <c r="W1442" s="459"/>
      <c r="X1442" s="459"/>
      <c r="Y1442" s="460"/>
    </row>
    <row r="1443" spans="1:25">
      <c r="A1443" s="324"/>
      <c r="B1443" s="461"/>
      <c r="C1443" s="324"/>
      <c r="D1443" s="324"/>
      <c r="E1443" s="324"/>
      <c r="F1443" s="459"/>
      <c r="G1443" s="324"/>
      <c r="H1443" s="462"/>
      <c r="I1443" s="324"/>
      <c r="J1443" s="324"/>
      <c r="K1443" s="324"/>
      <c r="L1443" s="324"/>
      <c r="M1443" s="324"/>
      <c r="N1443" s="324"/>
      <c r="O1443" s="324"/>
      <c r="P1443" s="324"/>
      <c r="Q1443" s="324"/>
      <c r="R1443" s="324"/>
      <c r="S1443" s="324"/>
      <c r="T1443" s="459"/>
      <c r="U1443" s="459"/>
      <c r="V1443" s="459"/>
      <c r="W1443" s="459"/>
      <c r="X1443" s="459"/>
      <c r="Y1443" s="460"/>
    </row>
    <row r="1444" spans="1:25">
      <c r="A1444" s="324"/>
      <c r="B1444" s="461"/>
      <c r="C1444" s="324"/>
      <c r="D1444" s="324"/>
      <c r="E1444" s="324"/>
      <c r="F1444" s="459"/>
      <c r="G1444" s="324"/>
      <c r="H1444" s="462"/>
      <c r="I1444" s="324"/>
      <c r="J1444" s="324"/>
      <c r="K1444" s="324"/>
      <c r="L1444" s="324"/>
      <c r="M1444" s="324"/>
      <c r="N1444" s="324"/>
      <c r="O1444" s="324"/>
      <c r="P1444" s="324"/>
      <c r="Q1444" s="324"/>
      <c r="R1444" s="324"/>
      <c r="S1444" s="324"/>
      <c r="T1444" s="459"/>
      <c r="U1444" s="459"/>
      <c r="V1444" s="459"/>
      <c r="W1444" s="459"/>
      <c r="X1444" s="459"/>
      <c r="Y1444" s="460"/>
    </row>
    <row r="1445" spans="1:25">
      <c r="A1445" s="324"/>
      <c r="B1445" s="461"/>
      <c r="C1445" s="324"/>
      <c r="D1445" s="324"/>
      <c r="E1445" s="324"/>
      <c r="F1445" s="459"/>
      <c r="G1445" s="324"/>
      <c r="H1445" s="462"/>
      <c r="I1445" s="324"/>
      <c r="J1445" s="324"/>
      <c r="K1445" s="324"/>
      <c r="L1445" s="324"/>
      <c r="M1445" s="324"/>
      <c r="N1445" s="324"/>
      <c r="O1445" s="324"/>
      <c r="P1445" s="324"/>
      <c r="Q1445" s="324"/>
      <c r="R1445" s="324"/>
      <c r="S1445" s="324"/>
      <c r="T1445" s="459"/>
      <c r="U1445" s="459"/>
      <c r="V1445" s="459"/>
      <c r="W1445" s="459"/>
      <c r="X1445" s="459"/>
      <c r="Y1445" s="460"/>
    </row>
    <row r="1446" spans="1:25">
      <c r="A1446" s="324"/>
      <c r="B1446" s="461"/>
      <c r="C1446" s="324"/>
      <c r="D1446" s="324"/>
      <c r="E1446" s="324"/>
      <c r="F1446" s="459"/>
      <c r="G1446" s="324"/>
      <c r="H1446" s="462"/>
      <c r="I1446" s="324"/>
      <c r="J1446" s="324"/>
      <c r="K1446" s="324"/>
      <c r="L1446" s="324"/>
      <c r="M1446" s="324"/>
      <c r="N1446" s="324"/>
      <c r="O1446" s="324"/>
      <c r="P1446" s="324"/>
      <c r="Q1446" s="324"/>
      <c r="R1446" s="324"/>
      <c r="S1446" s="324"/>
      <c r="T1446" s="459"/>
      <c r="U1446" s="459"/>
      <c r="V1446" s="459"/>
      <c r="W1446" s="459"/>
      <c r="X1446" s="459"/>
      <c r="Y1446" s="460"/>
    </row>
    <row r="1447" spans="1:25">
      <c r="A1447" s="324"/>
      <c r="B1447" s="461"/>
      <c r="C1447" s="324"/>
      <c r="D1447" s="324"/>
      <c r="E1447" s="324"/>
      <c r="F1447" s="459"/>
      <c r="G1447" s="324"/>
      <c r="H1447" s="462"/>
      <c r="I1447" s="324"/>
      <c r="J1447" s="324"/>
      <c r="K1447" s="324"/>
      <c r="L1447" s="324"/>
      <c r="M1447" s="324"/>
      <c r="N1447" s="324"/>
      <c r="O1447" s="324"/>
      <c r="P1447" s="324"/>
      <c r="Q1447" s="324"/>
      <c r="R1447" s="324"/>
      <c r="S1447" s="324"/>
      <c r="T1447" s="459"/>
      <c r="U1447" s="459"/>
      <c r="V1447" s="459"/>
      <c r="W1447" s="459"/>
      <c r="X1447" s="459"/>
      <c r="Y1447" s="460"/>
    </row>
    <row r="1448" spans="1:25">
      <c r="A1448" s="324"/>
      <c r="B1448" s="461"/>
      <c r="C1448" s="324"/>
      <c r="D1448" s="324"/>
      <c r="E1448" s="324"/>
      <c r="F1448" s="459"/>
      <c r="G1448" s="324"/>
      <c r="H1448" s="462"/>
      <c r="I1448" s="324"/>
      <c r="J1448" s="324"/>
      <c r="K1448" s="324"/>
      <c r="L1448" s="324"/>
      <c r="M1448" s="324"/>
      <c r="N1448" s="324"/>
      <c r="O1448" s="324"/>
      <c r="P1448" s="324"/>
      <c r="Q1448" s="324"/>
      <c r="R1448" s="324"/>
      <c r="S1448" s="324"/>
      <c r="T1448" s="459"/>
      <c r="U1448" s="459"/>
      <c r="V1448" s="459"/>
      <c r="W1448" s="459"/>
      <c r="X1448" s="459"/>
      <c r="Y1448" s="460"/>
    </row>
    <row r="1449" spans="1:25">
      <c r="A1449" s="324"/>
      <c r="B1449" s="461"/>
      <c r="C1449" s="324"/>
      <c r="D1449" s="324"/>
      <c r="E1449" s="324"/>
      <c r="F1449" s="459"/>
      <c r="G1449" s="324"/>
      <c r="H1449" s="462"/>
      <c r="I1449" s="324"/>
      <c r="J1449" s="324"/>
      <c r="K1449" s="324"/>
      <c r="L1449" s="324"/>
      <c r="M1449" s="324"/>
      <c r="N1449" s="324"/>
      <c r="O1449" s="324"/>
      <c r="P1449" s="324"/>
      <c r="Q1449" s="324"/>
      <c r="R1449" s="324"/>
      <c r="S1449" s="324"/>
      <c r="T1449" s="459"/>
      <c r="U1449" s="459"/>
      <c r="V1449" s="459"/>
      <c r="W1449" s="459"/>
      <c r="X1449" s="459"/>
      <c r="Y1449" s="460"/>
    </row>
    <row r="1450" spans="1:25">
      <c r="A1450" s="324"/>
      <c r="B1450" s="461"/>
      <c r="C1450" s="324"/>
      <c r="D1450" s="324"/>
      <c r="E1450" s="324"/>
      <c r="F1450" s="459"/>
      <c r="G1450" s="324"/>
      <c r="H1450" s="462"/>
      <c r="I1450" s="324"/>
      <c r="J1450" s="324"/>
      <c r="K1450" s="324"/>
      <c r="L1450" s="324"/>
      <c r="M1450" s="324"/>
      <c r="N1450" s="324"/>
      <c r="O1450" s="324"/>
      <c r="P1450" s="324"/>
      <c r="Q1450" s="324"/>
      <c r="R1450" s="324"/>
      <c r="S1450" s="324"/>
      <c r="T1450" s="459"/>
      <c r="U1450" s="459"/>
      <c r="V1450" s="459"/>
      <c r="W1450" s="459"/>
      <c r="X1450" s="459"/>
      <c r="Y1450" s="460"/>
    </row>
    <row r="1451" spans="1:25">
      <c r="A1451" s="324"/>
      <c r="B1451" s="461"/>
      <c r="C1451" s="324"/>
      <c r="D1451" s="324"/>
      <c r="E1451" s="324"/>
      <c r="F1451" s="459"/>
      <c r="G1451" s="324"/>
      <c r="H1451" s="462"/>
      <c r="I1451" s="324"/>
      <c r="J1451" s="324"/>
      <c r="K1451" s="324"/>
      <c r="L1451" s="324"/>
      <c r="M1451" s="324"/>
      <c r="N1451" s="324"/>
      <c r="O1451" s="324"/>
      <c r="P1451" s="324"/>
      <c r="Q1451" s="324"/>
      <c r="R1451" s="324"/>
      <c r="S1451" s="324"/>
      <c r="T1451" s="459"/>
      <c r="U1451" s="459"/>
      <c r="V1451" s="459"/>
      <c r="W1451" s="459"/>
      <c r="X1451" s="459"/>
      <c r="Y1451" s="460"/>
    </row>
    <row r="1452" spans="1:25">
      <c r="A1452" s="324"/>
      <c r="B1452" s="461"/>
      <c r="C1452" s="324"/>
      <c r="D1452" s="324"/>
      <c r="E1452" s="324"/>
      <c r="F1452" s="459"/>
      <c r="G1452" s="324"/>
      <c r="H1452" s="462"/>
      <c r="I1452" s="324"/>
      <c r="J1452" s="324"/>
      <c r="K1452" s="324"/>
      <c r="L1452" s="324"/>
      <c r="M1452" s="324"/>
      <c r="N1452" s="324"/>
      <c r="O1452" s="324"/>
      <c r="P1452" s="324"/>
      <c r="Q1452" s="324"/>
      <c r="R1452" s="324"/>
      <c r="S1452" s="324"/>
      <c r="T1452" s="459"/>
      <c r="U1452" s="459"/>
      <c r="V1452" s="459"/>
      <c r="W1452" s="459"/>
      <c r="X1452" s="459"/>
      <c r="Y1452" s="460"/>
    </row>
    <row r="1453" spans="1:25">
      <c r="A1453" s="324"/>
      <c r="B1453" s="461"/>
      <c r="C1453" s="324"/>
      <c r="D1453" s="324"/>
      <c r="E1453" s="324"/>
      <c r="F1453" s="459"/>
      <c r="G1453" s="324"/>
      <c r="H1453" s="462"/>
      <c r="I1453" s="324"/>
      <c r="J1453" s="324"/>
      <c r="K1453" s="324"/>
      <c r="L1453" s="324"/>
      <c r="M1453" s="324"/>
      <c r="N1453" s="324"/>
      <c r="O1453" s="324"/>
      <c r="P1453" s="324"/>
      <c r="Q1453" s="324"/>
      <c r="R1453" s="324"/>
      <c r="S1453" s="324"/>
      <c r="T1453" s="459"/>
      <c r="U1453" s="459"/>
      <c r="V1453" s="459"/>
      <c r="W1453" s="459"/>
      <c r="X1453" s="459"/>
      <c r="Y1453" s="460"/>
    </row>
    <row r="1454" spans="1:25">
      <c r="A1454" s="324"/>
      <c r="B1454" s="461"/>
      <c r="C1454" s="324"/>
      <c r="D1454" s="324"/>
      <c r="E1454" s="324"/>
      <c r="F1454" s="459"/>
      <c r="G1454" s="324"/>
      <c r="H1454" s="462"/>
      <c r="I1454" s="324"/>
      <c r="J1454" s="324"/>
      <c r="K1454" s="324"/>
      <c r="L1454" s="324"/>
      <c r="M1454" s="324"/>
      <c r="N1454" s="324"/>
      <c r="O1454" s="324"/>
      <c r="P1454" s="324"/>
      <c r="Q1454" s="324"/>
      <c r="R1454" s="324"/>
      <c r="S1454" s="324"/>
      <c r="T1454" s="459"/>
      <c r="U1454" s="459"/>
      <c r="V1454" s="459"/>
      <c r="W1454" s="459"/>
      <c r="X1454" s="459"/>
      <c r="Y1454" s="460"/>
    </row>
    <row r="1455" spans="1:25">
      <c r="A1455" s="324"/>
      <c r="B1455" s="461"/>
      <c r="C1455" s="324"/>
      <c r="D1455" s="324"/>
      <c r="E1455" s="324"/>
      <c r="F1455" s="459"/>
      <c r="G1455" s="324"/>
      <c r="H1455" s="462"/>
      <c r="I1455" s="324"/>
      <c r="J1455" s="324"/>
      <c r="K1455" s="324"/>
      <c r="L1455" s="324"/>
      <c r="M1455" s="324"/>
      <c r="N1455" s="324"/>
      <c r="O1455" s="324"/>
      <c r="P1455" s="324"/>
      <c r="Q1455" s="324"/>
      <c r="R1455" s="324"/>
      <c r="S1455" s="324"/>
      <c r="T1455" s="459"/>
      <c r="U1455" s="459"/>
      <c r="V1455" s="459"/>
      <c r="W1455" s="459"/>
      <c r="X1455" s="459"/>
      <c r="Y1455" s="460"/>
    </row>
    <row r="1456" spans="1:25">
      <c r="A1456" s="324"/>
      <c r="B1456" s="461"/>
      <c r="C1456" s="324"/>
      <c r="D1456" s="324"/>
      <c r="E1456" s="324"/>
      <c r="F1456" s="459"/>
      <c r="G1456" s="324"/>
      <c r="H1456" s="462"/>
      <c r="I1456" s="324"/>
      <c r="J1456" s="324"/>
      <c r="K1456" s="324"/>
      <c r="L1456" s="324"/>
      <c r="M1456" s="324"/>
      <c r="N1456" s="324"/>
      <c r="O1456" s="324"/>
      <c r="P1456" s="324"/>
      <c r="Q1456" s="324"/>
      <c r="R1456" s="324"/>
      <c r="S1456" s="324"/>
      <c r="T1456" s="459"/>
      <c r="U1456" s="459"/>
      <c r="V1456" s="459"/>
      <c r="W1456" s="459"/>
      <c r="X1456" s="459"/>
      <c r="Y1456" s="460"/>
    </row>
    <row r="1457" spans="1:25">
      <c r="A1457" s="324"/>
      <c r="B1457" s="461"/>
      <c r="C1457" s="324"/>
      <c r="D1457" s="324"/>
      <c r="E1457" s="324"/>
      <c r="F1457" s="459"/>
      <c r="G1457" s="324"/>
      <c r="H1457" s="462"/>
      <c r="I1457" s="324"/>
      <c r="J1457" s="324"/>
      <c r="K1457" s="324"/>
      <c r="L1457" s="324"/>
      <c r="M1457" s="324"/>
      <c r="N1457" s="324"/>
      <c r="O1457" s="324"/>
      <c r="P1457" s="324"/>
      <c r="Q1457" s="324"/>
      <c r="R1457" s="324"/>
      <c r="S1457" s="324"/>
      <c r="T1457" s="459"/>
      <c r="U1457" s="459"/>
      <c r="V1457" s="459"/>
      <c r="W1457" s="459"/>
      <c r="X1457" s="459"/>
      <c r="Y1457" s="460"/>
    </row>
    <row r="1458" spans="1:25">
      <c r="A1458" s="324"/>
      <c r="B1458" s="461"/>
      <c r="C1458" s="324"/>
      <c r="D1458" s="324"/>
      <c r="E1458" s="324"/>
      <c r="F1458" s="459"/>
      <c r="G1458" s="324"/>
      <c r="H1458" s="462"/>
      <c r="I1458" s="324"/>
      <c r="J1458" s="324"/>
      <c r="K1458" s="324"/>
      <c r="L1458" s="324"/>
      <c r="M1458" s="324"/>
      <c r="N1458" s="324"/>
      <c r="O1458" s="324"/>
      <c r="P1458" s="324"/>
      <c r="Q1458" s="324"/>
      <c r="R1458" s="324"/>
      <c r="S1458" s="324"/>
      <c r="T1458" s="459"/>
      <c r="U1458" s="459"/>
      <c r="V1458" s="459"/>
      <c r="W1458" s="459"/>
      <c r="X1458" s="459"/>
      <c r="Y1458" s="460"/>
    </row>
    <row r="1459" spans="1:25">
      <c r="A1459" s="324"/>
      <c r="B1459" s="461"/>
      <c r="C1459" s="324"/>
      <c r="D1459" s="324"/>
      <c r="E1459" s="324"/>
      <c r="F1459" s="459"/>
      <c r="G1459" s="324"/>
      <c r="H1459" s="462"/>
      <c r="I1459" s="324"/>
      <c r="J1459" s="324"/>
      <c r="K1459" s="324"/>
      <c r="L1459" s="324"/>
      <c r="M1459" s="324"/>
      <c r="N1459" s="324"/>
      <c r="O1459" s="324"/>
      <c r="P1459" s="324"/>
      <c r="Q1459" s="324"/>
      <c r="R1459" s="324"/>
      <c r="S1459" s="324"/>
      <c r="T1459" s="459"/>
      <c r="U1459" s="459"/>
      <c r="V1459" s="459"/>
      <c r="W1459" s="459"/>
      <c r="X1459" s="459"/>
      <c r="Y1459" s="460"/>
    </row>
    <row r="1460" spans="1:25">
      <c r="A1460" s="324"/>
      <c r="B1460" s="461"/>
      <c r="C1460" s="324"/>
      <c r="D1460" s="324"/>
      <c r="E1460" s="324"/>
      <c r="F1460" s="459"/>
      <c r="G1460" s="324"/>
      <c r="H1460" s="462"/>
      <c r="I1460" s="324"/>
      <c r="J1460" s="324"/>
      <c r="K1460" s="324"/>
      <c r="L1460" s="324"/>
      <c r="M1460" s="324"/>
      <c r="N1460" s="324"/>
      <c r="O1460" s="324"/>
      <c r="P1460" s="324"/>
      <c r="Q1460" s="324"/>
      <c r="R1460" s="324"/>
      <c r="S1460" s="324"/>
      <c r="T1460" s="459"/>
      <c r="U1460" s="459"/>
      <c r="V1460" s="459"/>
      <c r="W1460" s="459"/>
      <c r="X1460" s="459"/>
      <c r="Y1460" s="460"/>
    </row>
    <row r="1461" spans="1:25">
      <c r="A1461" s="324"/>
      <c r="B1461" s="461"/>
      <c r="C1461" s="324"/>
      <c r="D1461" s="324"/>
      <c r="E1461" s="324"/>
      <c r="F1461" s="459"/>
      <c r="G1461" s="324"/>
      <c r="H1461" s="462"/>
      <c r="I1461" s="324"/>
      <c r="J1461" s="324"/>
      <c r="K1461" s="324"/>
      <c r="L1461" s="324"/>
      <c r="M1461" s="324"/>
      <c r="N1461" s="324"/>
      <c r="O1461" s="324"/>
      <c r="P1461" s="324"/>
      <c r="Q1461" s="324"/>
      <c r="R1461" s="324"/>
      <c r="S1461" s="324"/>
      <c r="T1461" s="459"/>
      <c r="U1461" s="459"/>
      <c r="V1461" s="459"/>
      <c r="W1461" s="459"/>
      <c r="X1461" s="459"/>
      <c r="Y1461" s="460"/>
    </row>
    <row r="1462" spans="1:25">
      <c r="A1462" s="324"/>
      <c r="B1462" s="461"/>
      <c r="C1462" s="324"/>
      <c r="D1462" s="324"/>
      <c r="E1462" s="324"/>
      <c r="F1462" s="459"/>
      <c r="G1462" s="324"/>
      <c r="H1462" s="462"/>
      <c r="I1462" s="324"/>
      <c r="J1462" s="324"/>
      <c r="K1462" s="324"/>
      <c r="L1462" s="324"/>
      <c r="M1462" s="324"/>
      <c r="N1462" s="324"/>
      <c r="O1462" s="324"/>
      <c r="P1462" s="324"/>
      <c r="Q1462" s="324"/>
      <c r="R1462" s="324"/>
      <c r="S1462" s="324"/>
      <c r="T1462" s="459"/>
      <c r="U1462" s="459"/>
      <c r="V1462" s="459"/>
      <c r="W1462" s="459"/>
      <c r="X1462" s="459"/>
      <c r="Y1462" s="460"/>
    </row>
    <row r="1463" spans="1:25">
      <c r="A1463" s="324"/>
      <c r="B1463" s="461"/>
      <c r="C1463" s="324"/>
      <c r="D1463" s="324"/>
      <c r="E1463" s="324"/>
      <c r="F1463" s="459"/>
      <c r="G1463" s="324"/>
      <c r="H1463" s="462"/>
      <c r="I1463" s="324"/>
      <c r="J1463" s="324"/>
      <c r="K1463" s="324"/>
      <c r="L1463" s="324"/>
      <c r="M1463" s="324"/>
      <c r="N1463" s="324"/>
      <c r="O1463" s="324"/>
      <c r="P1463" s="324"/>
      <c r="Q1463" s="324"/>
      <c r="R1463" s="324"/>
      <c r="S1463" s="324"/>
      <c r="T1463" s="459"/>
      <c r="U1463" s="459"/>
      <c r="V1463" s="459"/>
      <c r="W1463" s="459"/>
      <c r="X1463" s="459"/>
      <c r="Y1463" s="460"/>
    </row>
    <row r="1464" spans="1:25">
      <c r="A1464" s="324"/>
      <c r="B1464" s="461"/>
      <c r="C1464" s="324"/>
      <c r="D1464" s="324"/>
      <c r="E1464" s="324"/>
      <c r="F1464" s="459"/>
      <c r="G1464" s="324"/>
      <c r="H1464" s="462"/>
      <c r="I1464" s="324"/>
      <c r="J1464" s="324"/>
      <c r="K1464" s="324"/>
      <c r="L1464" s="324"/>
      <c r="M1464" s="324"/>
      <c r="N1464" s="324"/>
      <c r="O1464" s="324"/>
      <c r="P1464" s="324"/>
      <c r="Q1464" s="324"/>
      <c r="R1464" s="324"/>
      <c r="S1464" s="324"/>
      <c r="T1464" s="459"/>
      <c r="U1464" s="459"/>
      <c r="V1464" s="459"/>
      <c r="W1464" s="459"/>
      <c r="X1464" s="459"/>
      <c r="Y1464" s="460"/>
    </row>
    <row r="1465" spans="1:25">
      <c r="A1465" s="324"/>
      <c r="B1465" s="461"/>
      <c r="C1465" s="324"/>
      <c r="D1465" s="324"/>
      <c r="E1465" s="324"/>
      <c r="F1465" s="459"/>
      <c r="G1465" s="324"/>
      <c r="H1465" s="462"/>
      <c r="I1465" s="324"/>
      <c r="J1465" s="324"/>
      <c r="K1465" s="324"/>
      <c r="L1465" s="324"/>
      <c r="M1465" s="324"/>
      <c r="N1465" s="324"/>
      <c r="O1465" s="324"/>
      <c r="P1465" s="324"/>
      <c r="Q1465" s="324"/>
      <c r="R1465" s="324"/>
      <c r="S1465" s="324"/>
      <c r="T1465" s="459"/>
      <c r="U1465" s="459"/>
      <c r="V1465" s="459"/>
      <c r="W1465" s="459"/>
      <c r="X1465" s="459"/>
      <c r="Y1465" s="460"/>
    </row>
    <row r="1466" spans="1:25">
      <c r="A1466" s="324"/>
      <c r="B1466" s="461"/>
      <c r="C1466" s="324"/>
      <c r="D1466" s="324"/>
      <c r="E1466" s="324"/>
      <c r="F1466" s="459"/>
      <c r="G1466" s="324"/>
      <c r="H1466" s="462"/>
      <c r="I1466" s="324"/>
      <c r="J1466" s="324"/>
      <c r="K1466" s="324"/>
      <c r="L1466" s="324"/>
      <c r="M1466" s="324"/>
      <c r="N1466" s="324"/>
      <c r="O1466" s="324"/>
      <c r="P1466" s="324"/>
      <c r="Q1466" s="324"/>
      <c r="R1466" s="324"/>
      <c r="S1466" s="324"/>
      <c r="T1466" s="459"/>
      <c r="U1466" s="459"/>
      <c r="V1466" s="459"/>
      <c r="W1466" s="459"/>
      <c r="X1466" s="459"/>
      <c r="Y1466" s="460"/>
    </row>
    <row r="1467" spans="1:25">
      <c r="A1467" s="324"/>
      <c r="B1467" s="461"/>
      <c r="C1467" s="324"/>
      <c r="D1467" s="324"/>
      <c r="E1467" s="324"/>
      <c r="F1467" s="459"/>
      <c r="G1467" s="324"/>
      <c r="H1467" s="462"/>
      <c r="I1467" s="324"/>
      <c r="J1467" s="324"/>
      <c r="K1467" s="324"/>
      <c r="L1467" s="324"/>
      <c r="M1467" s="324"/>
      <c r="N1467" s="324"/>
      <c r="O1467" s="324"/>
      <c r="P1467" s="324"/>
      <c r="Q1467" s="324"/>
      <c r="R1467" s="324"/>
      <c r="S1467" s="324"/>
      <c r="T1467" s="459"/>
      <c r="U1467" s="459"/>
      <c r="V1467" s="459"/>
      <c r="W1467" s="459"/>
      <c r="X1467" s="459"/>
      <c r="Y1467" s="460"/>
    </row>
    <row r="1468" spans="1:25">
      <c r="A1468" s="324"/>
      <c r="B1468" s="461"/>
      <c r="C1468" s="324"/>
      <c r="D1468" s="324"/>
      <c r="E1468" s="324"/>
      <c r="F1468" s="459"/>
      <c r="G1468" s="324"/>
      <c r="H1468" s="462"/>
      <c r="I1468" s="324"/>
      <c r="J1468" s="324"/>
      <c r="K1468" s="324"/>
      <c r="L1468" s="324"/>
      <c r="M1468" s="324"/>
      <c r="N1468" s="324"/>
      <c r="O1468" s="324"/>
      <c r="P1468" s="324"/>
      <c r="Q1468" s="324"/>
      <c r="R1468" s="324"/>
      <c r="S1468" s="324"/>
      <c r="T1468" s="459"/>
      <c r="U1468" s="459"/>
      <c r="V1468" s="459"/>
      <c r="W1468" s="459"/>
      <c r="X1468" s="459"/>
      <c r="Y1468" s="460"/>
    </row>
    <row r="1469" spans="1:25">
      <c r="A1469" s="324"/>
      <c r="B1469" s="461"/>
      <c r="C1469" s="324"/>
      <c r="D1469" s="324"/>
      <c r="E1469" s="324"/>
      <c r="F1469" s="459"/>
      <c r="G1469" s="324"/>
      <c r="H1469" s="462"/>
      <c r="I1469" s="324"/>
      <c r="J1469" s="324"/>
      <c r="K1469" s="324"/>
      <c r="L1469" s="324"/>
      <c r="M1469" s="324"/>
      <c r="N1469" s="324"/>
      <c r="O1469" s="324"/>
      <c r="P1469" s="324"/>
      <c r="Q1469" s="324"/>
      <c r="R1469" s="324"/>
      <c r="S1469" s="324"/>
      <c r="T1469" s="459"/>
      <c r="U1469" s="459"/>
      <c r="V1469" s="459"/>
      <c r="W1469" s="459"/>
      <c r="X1469" s="459"/>
      <c r="Y1469" s="460"/>
    </row>
    <row r="1470" spans="1:25">
      <c r="A1470" s="324"/>
      <c r="B1470" s="461"/>
      <c r="C1470" s="324"/>
      <c r="D1470" s="324"/>
      <c r="E1470" s="324"/>
      <c r="F1470" s="459"/>
      <c r="G1470" s="324"/>
      <c r="H1470" s="462"/>
      <c r="I1470" s="324"/>
      <c r="J1470" s="324"/>
      <c r="K1470" s="324"/>
      <c r="L1470" s="324"/>
      <c r="M1470" s="324"/>
      <c r="N1470" s="324"/>
      <c r="O1470" s="324"/>
      <c r="P1470" s="324"/>
      <c r="Q1470" s="324"/>
      <c r="R1470" s="324"/>
      <c r="S1470" s="324"/>
      <c r="T1470" s="459"/>
      <c r="U1470" s="459"/>
      <c r="V1470" s="459"/>
      <c r="W1470" s="459"/>
      <c r="X1470" s="459"/>
      <c r="Y1470" s="460"/>
    </row>
    <row r="1471" spans="1:25">
      <c r="A1471" s="324"/>
      <c r="B1471" s="461"/>
      <c r="C1471" s="324"/>
      <c r="D1471" s="324"/>
      <c r="E1471" s="324"/>
      <c r="F1471" s="459"/>
      <c r="G1471" s="324"/>
      <c r="H1471" s="462"/>
      <c r="I1471" s="324"/>
      <c r="J1471" s="324"/>
      <c r="K1471" s="324"/>
      <c r="L1471" s="324"/>
      <c r="M1471" s="324"/>
      <c r="N1471" s="324"/>
      <c r="O1471" s="324"/>
      <c r="P1471" s="324"/>
      <c r="Q1471" s="324"/>
      <c r="R1471" s="324"/>
      <c r="S1471" s="324"/>
      <c r="T1471" s="459"/>
      <c r="U1471" s="459"/>
      <c r="V1471" s="459"/>
      <c r="W1471" s="459"/>
      <c r="X1471" s="459"/>
      <c r="Y1471" s="460"/>
    </row>
    <row r="1472" spans="1:25">
      <c r="A1472" s="324"/>
      <c r="B1472" s="461"/>
      <c r="C1472" s="324"/>
      <c r="D1472" s="324"/>
      <c r="E1472" s="324"/>
      <c r="F1472" s="459"/>
      <c r="G1472" s="324"/>
      <c r="H1472" s="462"/>
      <c r="I1472" s="324"/>
      <c r="J1472" s="324"/>
      <c r="K1472" s="324"/>
      <c r="L1472" s="324"/>
      <c r="M1472" s="324"/>
      <c r="N1472" s="324"/>
      <c r="O1472" s="324"/>
      <c r="P1472" s="324"/>
      <c r="Q1472" s="324"/>
      <c r="R1472" s="324"/>
      <c r="S1472" s="324"/>
      <c r="T1472" s="459"/>
      <c r="U1472" s="459"/>
      <c r="V1472" s="459"/>
      <c r="W1472" s="459"/>
      <c r="X1472" s="459"/>
      <c r="Y1472" s="460"/>
    </row>
    <row r="1473" spans="1:25">
      <c r="A1473" s="324"/>
      <c r="B1473" s="461"/>
      <c r="C1473" s="324"/>
      <c r="D1473" s="324"/>
      <c r="E1473" s="324"/>
      <c r="F1473" s="459"/>
      <c r="G1473" s="324"/>
      <c r="H1473" s="462"/>
      <c r="I1473" s="324"/>
      <c r="J1473" s="324"/>
      <c r="K1473" s="324"/>
      <c r="L1473" s="324"/>
      <c r="M1473" s="324"/>
      <c r="N1473" s="324"/>
      <c r="O1473" s="324"/>
      <c r="P1473" s="324"/>
      <c r="Q1473" s="324"/>
      <c r="R1473" s="324"/>
      <c r="S1473" s="324"/>
      <c r="T1473" s="459"/>
      <c r="U1473" s="459"/>
      <c r="V1473" s="459"/>
      <c r="W1473" s="459"/>
      <c r="X1473" s="459"/>
      <c r="Y1473" s="460"/>
    </row>
    <row r="1474" spans="1:25">
      <c r="A1474" s="324"/>
      <c r="B1474" s="461"/>
      <c r="C1474" s="324"/>
      <c r="D1474" s="324"/>
      <c r="E1474" s="324"/>
      <c r="F1474" s="459"/>
      <c r="G1474" s="324"/>
      <c r="H1474" s="462"/>
      <c r="I1474" s="324"/>
      <c r="J1474" s="324"/>
      <c r="K1474" s="324"/>
      <c r="L1474" s="324"/>
      <c r="M1474" s="324"/>
      <c r="N1474" s="324"/>
      <c r="O1474" s="324"/>
      <c r="P1474" s="324"/>
      <c r="Q1474" s="324"/>
      <c r="R1474" s="324"/>
      <c r="S1474" s="324"/>
      <c r="T1474" s="459"/>
      <c r="U1474" s="459"/>
      <c r="V1474" s="459"/>
      <c r="W1474" s="459"/>
      <c r="X1474" s="459"/>
      <c r="Y1474" s="460"/>
    </row>
    <row r="1475" spans="1:25">
      <c r="A1475" s="324"/>
      <c r="B1475" s="461"/>
      <c r="C1475" s="324"/>
      <c r="D1475" s="324"/>
      <c r="E1475" s="324"/>
      <c r="F1475" s="459"/>
      <c r="G1475" s="324"/>
      <c r="H1475" s="462"/>
      <c r="I1475" s="324"/>
      <c r="J1475" s="324"/>
      <c r="K1475" s="324"/>
      <c r="L1475" s="324"/>
      <c r="M1475" s="324"/>
      <c r="N1475" s="324"/>
      <c r="O1475" s="324"/>
      <c r="P1475" s="324"/>
      <c r="Q1475" s="324"/>
      <c r="R1475" s="324"/>
      <c r="S1475" s="324"/>
      <c r="T1475" s="459"/>
      <c r="U1475" s="459"/>
      <c r="V1475" s="459"/>
      <c r="W1475" s="459"/>
      <c r="X1475" s="459"/>
      <c r="Y1475" s="460"/>
    </row>
    <row r="1476" spans="1:25">
      <c r="A1476" s="324"/>
      <c r="B1476" s="461"/>
      <c r="C1476" s="324"/>
      <c r="D1476" s="324"/>
      <c r="E1476" s="324"/>
      <c r="F1476" s="459"/>
      <c r="G1476" s="324"/>
      <c r="H1476" s="462"/>
      <c r="I1476" s="324"/>
      <c r="J1476" s="324"/>
      <c r="K1476" s="324"/>
      <c r="L1476" s="324"/>
      <c r="M1476" s="324"/>
      <c r="N1476" s="324"/>
      <c r="O1476" s="324"/>
      <c r="P1476" s="324"/>
      <c r="Q1476" s="324"/>
      <c r="R1476" s="324"/>
      <c r="S1476" s="324"/>
      <c r="T1476" s="459"/>
      <c r="U1476" s="459"/>
      <c r="V1476" s="459"/>
      <c r="W1476" s="459"/>
      <c r="X1476" s="459"/>
      <c r="Y1476" s="460"/>
    </row>
    <row r="1477" spans="1:25">
      <c r="A1477" s="324"/>
      <c r="B1477" s="461"/>
      <c r="C1477" s="324"/>
      <c r="D1477" s="324"/>
      <c r="E1477" s="324"/>
      <c r="F1477" s="459"/>
      <c r="G1477" s="324"/>
      <c r="H1477" s="462"/>
      <c r="I1477" s="324"/>
      <c r="J1477" s="324"/>
      <c r="K1477" s="324"/>
      <c r="L1477" s="324"/>
      <c r="M1477" s="324"/>
      <c r="N1477" s="324"/>
      <c r="O1477" s="324"/>
      <c r="P1477" s="324"/>
      <c r="Q1477" s="324"/>
      <c r="R1477" s="324"/>
      <c r="S1477" s="324"/>
      <c r="T1477" s="459"/>
      <c r="U1477" s="459"/>
      <c r="V1477" s="459"/>
      <c r="W1477" s="459"/>
      <c r="X1477" s="459"/>
      <c r="Y1477" s="460"/>
    </row>
    <row r="1478" spans="1:25">
      <c r="A1478" s="324"/>
      <c r="B1478" s="461"/>
      <c r="C1478" s="324"/>
      <c r="D1478" s="324"/>
      <c r="E1478" s="324"/>
      <c r="F1478" s="459"/>
      <c r="G1478" s="324"/>
      <c r="H1478" s="462"/>
      <c r="I1478" s="324"/>
      <c r="J1478" s="324"/>
      <c r="K1478" s="324"/>
      <c r="L1478" s="324"/>
      <c r="M1478" s="324"/>
      <c r="N1478" s="324"/>
      <c r="O1478" s="324"/>
      <c r="P1478" s="324"/>
      <c r="Q1478" s="324"/>
      <c r="R1478" s="324"/>
      <c r="S1478" s="324"/>
      <c r="T1478" s="459"/>
      <c r="U1478" s="459"/>
      <c r="V1478" s="459"/>
      <c r="W1478" s="459"/>
      <c r="X1478" s="459"/>
      <c r="Y1478" s="460"/>
    </row>
    <row r="1479" spans="1:25">
      <c r="A1479" s="324"/>
      <c r="B1479" s="461"/>
      <c r="C1479" s="324"/>
      <c r="D1479" s="324"/>
      <c r="E1479" s="324"/>
      <c r="F1479" s="459"/>
      <c r="G1479" s="324"/>
      <c r="H1479" s="462"/>
      <c r="I1479" s="324"/>
      <c r="J1479" s="324"/>
      <c r="K1479" s="324"/>
      <c r="L1479" s="324"/>
      <c r="M1479" s="324"/>
      <c r="N1479" s="324"/>
      <c r="O1479" s="324"/>
      <c r="P1479" s="324"/>
      <c r="Q1479" s="324"/>
      <c r="R1479" s="324"/>
      <c r="S1479" s="324"/>
      <c r="T1479" s="459"/>
      <c r="U1479" s="459"/>
      <c r="V1479" s="459"/>
      <c r="W1479" s="459"/>
      <c r="X1479" s="459"/>
      <c r="Y1479" s="460"/>
    </row>
    <row r="1480" spans="1:25">
      <c r="A1480" s="324"/>
      <c r="B1480" s="461"/>
      <c r="C1480" s="324"/>
      <c r="D1480" s="324"/>
      <c r="E1480" s="324"/>
      <c r="F1480" s="459"/>
      <c r="G1480" s="324"/>
      <c r="H1480" s="462"/>
      <c r="I1480" s="324"/>
      <c r="J1480" s="324"/>
      <c r="K1480" s="324"/>
      <c r="L1480" s="324"/>
      <c r="M1480" s="324"/>
      <c r="N1480" s="324"/>
      <c r="O1480" s="324"/>
      <c r="P1480" s="324"/>
      <c r="Q1480" s="324"/>
      <c r="R1480" s="324"/>
      <c r="S1480" s="324"/>
      <c r="T1480" s="459"/>
      <c r="U1480" s="459"/>
      <c r="V1480" s="459"/>
      <c r="W1480" s="459"/>
      <c r="X1480" s="459"/>
      <c r="Y1480" s="460"/>
    </row>
    <row r="1481" spans="1:25">
      <c r="A1481" s="324"/>
      <c r="B1481" s="461"/>
      <c r="C1481" s="324"/>
      <c r="D1481" s="324"/>
      <c r="E1481" s="324"/>
      <c r="F1481" s="459"/>
      <c r="G1481" s="324"/>
      <c r="H1481" s="462"/>
      <c r="I1481" s="324"/>
      <c r="J1481" s="324"/>
      <c r="K1481" s="324"/>
      <c r="L1481" s="324"/>
      <c r="M1481" s="324"/>
      <c r="N1481" s="324"/>
      <c r="O1481" s="324"/>
      <c r="P1481" s="324"/>
      <c r="Q1481" s="324"/>
      <c r="R1481" s="324"/>
      <c r="S1481" s="324"/>
      <c r="T1481" s="459"/>
      <c r="U1481" s="459"/>
      <c r="V1481" s="459"/>
      <c r="W1481" s="459"/>
      <c r="X1481" s="459"/>
      <c r="Y1481" s="460"/>
    </row>
    <row r="1482" spans="1:25">
      <c r="A1482" s="324"/>
      <c r="B1482" s="461"/>
      <c r="C1482" s="324"/>
      <c r="D1482" s="324"/>
      <c r="E1482" s="324"/>
      <c r="F1482" s="459"/>
      <c r="G1482" s="324"/>
      <c r="H1482" s="462"/>
      <c r="I1482" s="324"/>
      <c r="J1482" s="324"/>
      <c r="K1482" s="324"/>
      <c r="L1482" s="324"/>
      <c r="M1482" s="324"/>
      <c r="N1482" s="324"/>
      <c r="O1482" s="324"/>
      <c r="P1482" s="324"/>
      <c r="Q1482" s="324"/>
      <c r="R1482" s="324"/>
      <c r="S1482" s="324"/>
      <c r="T1482" s="459"/>
      <c r="U1482" s="459"/>
      <c r="V1482" s="459"/>
      <c r="W1482" s="459"/>
      <c r="X1482" s="459"/>
      <c r="Y1482" s="460"/>
    </row>
    <row r="1483" spans="1:25">
      <c r="A1483" s="324"/>
      <c r="B1483" s="461"/>
      <c r="C1483" s="324"/>
      <c r="D1483" s="324"/>
      <c r="E1483" s="324"/>
      <c r="F1483" s="459"/>
      <c r="G1483" s="324"/>
      <c r="H1483" s="462"/>
      <c r="I1483" s="324"/>
      <c r="J1483" s="324"/>
      <c r="K1483" s="324"/>
      <c r="L1483" s="324"/>
      <c r="M1483" s="324"/>
      <c r="N1483" s="324"/>
      <c r="O1483" s="324"/>
      <c r="P1483" s="324"/>
      <c r="Q1483" s="324"/>
      <c r="R1483" s="324"/>
      <c r="S1483" s="324"/>
      <c r="T1483" s="459"/>
      <c r="U1483" s="459"/>
      <c r="V1483" s="459"/>
      <c r="W1483" s="459"/>
      <c r="X1483" s="459"/>
      <c r="Y1483" s="460"/>
    </row>
    <row r="1484" spans="1:25">
      <c r="A1484" s="324"/>
      <c r="B1484" s="461"/>
      <c r="C1484" s="324"/>
      <c r="D1484" s="324"/>
      <c r="E1484" s="324"/>
      <c r="F1484" s="459"/>
      <c r="G1484" s="324"/>
      <c r="H1484" s="462"/>
      <c r="I1484" s="324"/>
      <c r="J1484" s="324"/>
      <c r="K1484" s="324"/>
      <c r="L1484" s="324"/>
      <c r="M1484" s="324"/>
      <c r="N1484" s="324"/>
      <c r="O1484" s="324"/>
      <c r="P1484" s="324"/>
      <c r="Q1484" s="324"/>
      <c r="R1484" s="324"/>
      <c r="S1484" s="324"/>
      <c r="T1484" s="459"/>
      <c r="U1484" s="459"/>
      <c r="V1484" s="459"/>
      <c r="W1484" s="459"/>
      <c r="X1484" s="459"/>
      <c r="Y1484" s="460"/>
    </row>
    <row r="1485" spans="1:25">
      <c r="A1485" s="324"/>
      <c r="B1485" s="461"/>
      <c r="C1485" s="324"/>
      <c r="D1485" s="324"/>
      <c r="E1485" s="324"/>
      <c r="F1485" s="459"/>
      <c r="G1485" s="324"/>
      <c r="H1485" s="462"/>
      <c r="I1485" s="324"/>
      <c r="J1485" s="324"/>
      <c r="K1485" s="324"/>
      <c r="L1485" s="324"/>
      <c r="M1485" s="324"/>
      <c r="N1485" s="324"/>
      <c r="O1485" s="324"/>
      <c r="P1485" s="324"/>
      <c r="Q1485" s="324"/>
      <c r="R1485" s="324"/>
      <c r="S1485" s="324"/>
      <c r="T1485" s="459"/>
      <c r="U1485" s="459"/>
      <c r="V1485" s="459"/>
      <c r="W1485" s="459"/>
      <c r="X1485" s="459"/>
      <c r="Y1485" s="460"/>
    </row>
    <row r="1486" spans="1:25">
      <c r="A1486" s="324"/>
      <c r="B1486" s="461"/>
      <c r="C1486" s="324"/>
      <c r="D1486" s="324"/>
      <c r="E1486" s="324"/>
      <c r="F1486" s="459"/>
      <c r="G1486" s="324"/>
      <c r="H1486" s="462"/>
      <c r="I1486" s="324"/>
      <c r="J1486" s="324"/>
      <c r="K1486" s="324"/>
      <c r="L1486" s="324"/>
      <c r="M1486" s="324"/>
      <c r="N1486" s="324"/>
      <c r="O1486" s="324"/>
      <c r="P1486" s="324"/>
      <c r="Q1486" s="324"/>
      <c r="R1486" s="324"/>
      <c r="S1486" s="324"/>
      <c r="T1486" s="459"/>
      <c r="U1486" s="459"/>
      <c r="V1486" s="459"/>
      <c r="W1486" s="459"/>
      <c r="X1486" s="459"/>
      <c r="Y1486" s="460"/>
    </row>
    <row r="1487" spans="1:25">
      <c r="A1487" s="324"/>
      <c r="B1487" s="461"/>
      <c r="C1487" s="324"/>
      <c r="D1487" s="324"/>
      <c r="E1487" s="324"/>
      <c r="F1487" s="459"/>
      <c r="G1487" s="324"/>
      <c r="H1487" s="462"/>
      <c r="I1487" s="324"/>
      <c r="J1487" s="324"/>
      <c r="K1487" s="324"/>
      <c r="L1487" s="324"/>
      <c r="M1487" s="324"/>
      <c r="N1487" s="324"/>
      <c r="O1487" s="324"/>
      <c r="P1487" s="324"/>
      <c r="Q1487" s="324"/>
      <c r="R1487" s="324"/>
      <c r="S1487" s="324"/>
      <c r="T1487" s="459"/>
      <c r="U1487" s="459"/>
      <c r="V1487" s="459"/>
      <c r="W1487" s="459"/>
      <c r="X1487" s="459"/>
      <c r="Y1487" s="460"/>
    </row>
    <row r="1488" spans="1:25">
      <c r="A1488" s="324"/>
      <c r="B1488" s="461"/>
      <c r="C1488" s="324"/>
      <c r="D1488" s="324"/>
      <c r="E1488" s="324"/>
      <c r="F1488" s="459"/>
      <c r="G1488" s="324"/>
      <c r="H1488" s="462"/>
      <c r="I1488" s="324"/>
      <c r="J1488" s="324"/>
      <c r="K1488" s="324"/>
      <c r="L1488" s="324"/>
      <c r="M1488" s="324"/>
      <c r="N1488" s="324"/>
      <c r="O1488" s="324"/>
      <c r="P1488" s="324"/>
      <c r="Q1488" s="324"/>
      <c r="R1488" s="324"/>
      <c r="S1488" s="324"/>
      <c r="T1488" s="459"/>
      <c r="U1488" s="459"/>
      <c r="V1488" s="459"/>
      <c r="W1488" s="459"/>
      <c r="X1488" s="459"/>
      <c r="Y1488" s="460"/>
    </row>
    <row r="1489" spans="1:25">
      <c r="A1489" s="324"/>
      <c r="B1489" s="461"/>
      <c r="C1489" s="324"/>
      <c r="D1489" s="324"/>
      <c r="E1489" s="324"/>
      <c r="F1489" s="459"/>
      <c r="G1489" s="324"/>
      <c r="H1489" s="462"/>
      <c r="I1489" s="324"/>
      <c r="J1489" s="324"/>
      <c r="K1489" s="324"/>
      <c r="L1489" s="324"/>
      <c r="M1489" s="324"/>
      <c r="N1489" s="324"/>
      <c r="O1489" s="324"/>
      <c r="P1489" s="324"/>
      <c r="Q1489" s="324"/>
      <c r="R1489" s="324"/>
      <c r="S1489" s="324"/>
      <c r="T1489" s="459"/>
      <c r="U1489" s="459"/>
      <c r="V1489" s="459"/>
      <c r="W1489" s="459"/>
      <c r="X1489" s="459"/>
      <c r="Y1489" s="460"/>
    </row>
    <row r="1490" spans="1:25">
      <c r="A1490" s="324"/>
      <c r="B1490" s="461"/>
      <c r="C1490" s="324"/>
      <c r="D1490" s="324"/>
      <c r="E1490" s="324"/>
      <c r="F1490" s="459"/>
      <c r="G1490" s="324"/>
      <c r="H1490" s="462"/>
      <c r="I1490" s="324"/>
      <c r="J1490" s="324"/>
      <c r="K1490" s="324"/>
      <c r="L1490" s="324"/>
      <c r="M1490" s="324"/>
      <c r="N1490" s="324"/>
      <c r="O1490" s="324"/>
      <c r="P1490" s="324"/>
      <c r="Q1490" s="324"/>
      <c r="R1490" s="324"/>
      <c r="S1490" s="324"/>
      <c r="T1490" s="459"/>
      <c r="U1490" s="459"/>
      <c r="V1490" s="459"/>
      <c r="W1490" s="459"/>
      <c r="X1490" s="459"/>
      <c r="Y1490" s="460"/>
    </row>
    <row r="1491" spans="1:25">
      <c r="A1491" s="324"/>
      <c r="B1491" s="461"/>
      <c r="C1491" s="324"/>
      <c r="D1491" s="324"/>
      <c r="E1491" s="324"/>
      <c r="F1491" s="459"/>
      <c r="G1491" s="324"/>
      <c r="H1491" s="462"/>
      <c r="I1491" s="324"/>
      <c r="J1491" s="324"/>
      <c r="K1491" s="324"/>
      <c r="L1491" s="324"/>
      <c r="M1491" s="324"/>
      <c r="N1491" s="324"/>
      <c r="O1491" s="324"/>
      <c r="P1491" s="324"/>
      <c r="Q1491" s="324"/>
      <c r="R1491" s="324"/>
      <c r="S1491" s="324"/>
      <c r="T1491" s="459"/>
      <c r="U1491" s="459"/>
      <c r="V1491" s="459"/>
      <c r="W1491" s="459"/>
      <c r="X1491" s="459"/>
      <c r="Y1491" s="460"/>
    </row>
    <row r="1492" spans="1:25">
      <c r="A1492" s="324"/>
      <c r="B1492" s="461"/>
      <c r="C1492" s="324"/>
      <c r="D1492" s="324"/>
      <c r="E1492" s="324"/>
      <c r="F1492" s="459"/>
      <c r="G1492" s="324"/>
      <c r="H1492" s="462"/>
      <c r="I1492" s="324"/>
      <c r="J1492" s="324"/>
      <c r="K1492" s="324"/>
      <c r="L1492" s="324"/>
      <c r="M1492" s="324"/>
      <c r="N1492" s="324"/>
      <c r="O1492" s="324"/>
      <c r="P1492" s="324"/>
      <c r="Q1492" s="324"/>
      <c r="R1492" s="324"/>
      <c r="S1492" s="324"/>
      <c r="T1492" s="459"/>
      <c r="U1492" s="459"/>
      <c r="V1492" s="459"/>
      <c r="W1492" s="459"/>
      <c r="X1492" s="459"/>
      <c r="Y1492" s="460"/>
    </row>
    <row r="1493" spans="1:25">
      <c r="A1493" s="324"/>
      <c r="B1493" s="461"/>
      <c r="C1493" s="324"/>
      <c r="D1493" s="324"/>
      <c r="E1493" s="324"/>
      <c r="F1493" s="459"/>
      <c r="G1493" s="324"/>
      <c r="H1493" s="462"/>
      <c r="I1493" s="324"/>
      <c r="J1493" s="324"/>
      <c r="K1493" s="324"/>
      <c r="L1493" s="324"/>
      <c r="M1493" s="324"/>
      <c r="N1493" s="324"/>
      <c r="O1493" s="324"/>
      <c r="P1493" s="324"/>
      <c r="Q1493" s="324"/>
      <c r="R1493" s="324"/>
      <c r="S1493" s="324"/>
      <c r="T1493" s="459"/>
      <c r="U1493" s="459"/>
      <c r="V1493" s="459"/>
      <c r="W1493" s="459"/>
      <c r="X1493" s="459"/>
      <c r="Y1493" s="460"/>
    </row>
    <row r="1494" spans="1:25">
      <c r="A1494" s="324"/>
      <c r="B1494" s="461"/>
      <c r="C1494" s="324"/>
      <c r="D1494" s="324"/>
      <c r="E1494" s="324"/>
      <c r="F1494" s="459"/>
      <c r="G1494" s="324"/>
      <c r="H1494" s="462"/>
      <c r="I1494" s="324"/>
      <c r="J1494" s="324"/>
      <c r="K1494" s="324"/>
      <c r="L1494" s="324"/>
      <c r="M1494" s="324"/>
      <c r="N1494" s="324"/>
      <c r="O1494" s="324"/>
      <c r="P1494" s="324"/>
      <c r="Q1494" s="324"/>
      <c r="R1494" s="324"/>
      <c r="S1494" s="324"/>
      <c r="T1494" s="459"/>
      <c r="U1494" s="459"/>
      <c r="V1494" s="459"/>
      <c r="W1494" s="459"/>
      <c r="X1494" s="459"/>
      <c r="Y1494" s="460"/>
    </row>
    <row r="1495" spans="1:25">
      <c r="A1495" s="324"/>
      <c r="B1495" s="461"/>
      <c r="C1495" s="324"/>
      <c r="D1495" s="324"/>
      <c r="E1495" s="324"/>
      <c r="F1495" s="459"/>
      <c r="G1495" s="324"/>
      <c r="H1495" s="462"/>
      <c r="I1495" s="324"/>
      <c r="J1495" s="324"/>
      <c r="K1495" s="324"/>
      <c r="L1495" s="324"/>
      <c r="M1495" s="324"/>
      <c r="N1495" s="324"/>
      <c r="O1495" s="324"/>
      <c r="P1495" s="324"/>
      <c r="Q1495" s="324"/>
      <c r="R1495" s="324"/>
      <c r="S1495" s="324"/>
      <c r="T1495" s="459"/>
      <c r="U1495" s="459"/>
      <c r="V1495" s="459"/>
      <c r="W1495" s="459"/>
      <c r="X1495" s="459"/>
      <c r="Y1495" s="460"/>
    </row>
    <row r="1496" spans="1:25">
      <c r="A1496" s="324"/>
      <c r="B1496" s="461"/>
      <c r="C1496" s="324"/>
      <c r="D1496" s="324"/>
      <c r="E1496" s="324"/>
      <c r="F1496" s="459"/>
      <c r="G1496" s="324"/>
      <c r="H1496" s="462"/>
      <c r="I1496" s="324"/>
      <c r="J1496" s="324"/>
      <c r="K1496" s="324"/>
      <c r="L1496" s="324"/>
      <c r="M1496" s="324"/>
      <c r="N1496" s="324"/>
      <c r="O1496" s="324"/>
      <c r="P1496" s="324"/>
      <c r="Q1496" s="324"/>
      <c r="R1496" s="324"/>
      <c r="S1496" s="324"/>
      <c r="T1496" s="459"/>
      <c r="U1496" s="459"/>
      <c r="V1496" s="459"/>
      <c r="W1496" s="459"/>
      <c r="X1496" s="459"/>
      <c r="Y1496" s="460"/>
    </row>
    <row r="1497" spans="1:25">
      <c r="A1497" s="324"/>
      <c r="B1497" s="461"/>
      <c r="C1497" s="324"/>
      <c r="D1497" s="324"/>
      <c r="E1497" s="324"/>
      <c r="F1497" s="459"/>
      <c r="G1497" s="324"/>
      <c r="H1497" s="462"/>
      <c r="I1497" s="324"/>
      <c r="J1497" s="324"/>
      <c r="K1497" s="324"/>
      <c r="L1497" s="324"/>
      <c r="M1497" s="324"/>
      <c r="N1497" s="324"/>
      <c r="O1497" s="324"/>
      <c r="P1497" s="324"/>
      <c r="Q1497" s="324"/>
      <c r="R1497" s="324"/>
      <c r="S1497" s="324"/>
      <c r="T1497" s="459"/>
      <c r="U1497" s="459"/>
      <c r="V1497" s="459"/>
      <c r="W1497" s="459"/>
      <c r="X1497" s="459"/>
      <c r="Y1497" s="460"/>
    </row>
    <row r="1498" spans="1:25">
      <c r="A1498" s="324"/>
      <c r="B1498" s="461"/>
      <c r="C1498" s="324"/>
      <c r="D1498" s="324"/>
      <c r="E1498" s="324"/>
      <c r="F1498" s="459"/>
      <c r="G1498" s="324"/>
      <c r="H1498" s="462"/>
      <c r="I1498" s="324"/>
      <c r="J1498" s="324"/>
      <c r="K1498" s="324"/>
      <c r="L1498" s="324"/>
      <c r="M1498" s="324"/>
      <c r="N1498" s="324"/>
      <c r="O1498" s="324"/>
      <c r="P1498" s="324"/>
      <c r="Q1498" s="324"/>
      <c r="R1498" s="324"/>
      <c r="S1498" s="324"/>
      <c r="T1498" s="459"/>
      <c r="U1498" s="459"/>
      <c r="V1498" s="459"/>
      <c r="W1498" s="459"/>
      <c r="X1498" s="459"/>
      <c r="Y1498" s="460"/>
    </row>
    <row r="1499" spans="1:25">
      <c r="A1499" s="324"/>
      <c r="B1499" s="461"/>
      <c r="C1499" s="324"/>
      <c r="D1499" s="324"/>
      <c r="E1499" s="324"/>
      <c r="F1499" s="459"/>
      <c r="G1499" s="324"/>
      <c r="H1499" s="462"/>
      <c r="I1499" s="324"/>
      <c r="J1499" s="324"/>
      <c r="K1499" s="324"/>
      <c r="L1499" s="324"/>
      <c r="M1499" s="324"/>
      <c r="N1499" s="324"/>
      <c r="O1499" s="324"/>
      <c r="P1499" s="324"/>
      <c r="Q1499" s="324"/>
      <c r="R1499" s="324"/>
      <c r="S1499" s="324"/>
      <c r="T1499" s="459"/>
      <c r="U1499" s="459"/>
      <c r="V1499" s="459"/>
      <c r="W1499" s="459"/>
      <c r="X1499" s="459"/>
      <c r="Y1499" s="460"/>
    </row>
    <row r="1500" spans="1:25">
      <c r="A1500" s="324"/>
      <c r="B1500" s="461"/>
      <c r="C1500" s="324"/>
      <c r="D1500" s="324"/>
      <c r="E1500" s="324"/>
      <c r="F1500" s="459"/>
      <c r="G1500" s="324"/>
      <c r="H1500" s="462"/>
      <c r="I1500" s="324"/>
      <c r="J1500" s="324"/>
      <c r="K1500" s="324"/>
      <c r="L1500" s="324"/>
      <c r="M1500" s="324"/>
      <c r="N1500" s="324"/>
      <c r="O1500" s="324"/>
      <c r="P1500" s="324"/>
      <c r="Q1500" s="324"/>
      <c r="R1500" s="324"/>
      <c r="S1500" s="324"/>
      <c r="T1500" s="459"/>
      <c r="U1500" s="459"/>
      <c r="V1500" s="459"/>
      <c r="W1500" s="459"/>
      <c r="X1500" s="459"/>
      <c r="Y1500" s="460"/>
    </row>
    <row r="1501" spans="1:25">
      <c r="A1501" s="324"/>
      <c r="B1501" s="461"/>
      <c r="C1501" s="324"/>
      <c r="D1501" s="324"/>
      <c r="E1501" s="324"/>
      <c r="F1501" s="459"/>
      <c r="G1501" s="324"/>
      <c r="H1501" s="462"/>
      <c r="I1501" s="324"/>
      <c r="J1501" s="324"/>
      <c r="K1501" s="324"/>
      <c r="L1501" s="324"/>
      <c r="M1501" s="324"/>
      <c r="N1501" s="324"/>
      <c r="O1501" s="324"/>
      <c r="P1501" s="324"/>
      <c r="Q1501" s="324"/>
      <c r="R1501" s="324"/>
      <c r="S1501" s="324"/>
      <c r="T1501" s="459"/>
      <c r="U1501" s="459"/>
      <c r="V1501" s="459"/>
      <c r="W1501" s="459"/>
      <c r="X1501" s="459"/>
      <c r="Y1501" s="460"/>
    </row>
    <row r="1502" spans="1:25">
      <c r="A1502" s="324"/>
      <c r="B1502" s="461"/>
      <c r="C1502" s="324"/>
      <c r="D1502" s="324"/>
      <c r="E1502" s="324"/>
      <c r="F1502" s="459"/>
      <c r="G1502" s="324"/>
      <c r="H1502" s="462"/>
      <c r="I1502" s="324"/>
      <c r="J1502" s="324"/>
      <c r="K1502" s="324"/>
      <c r="L1502" s="324"/>
      <c r="M1502" s="324"/>
      <c r="N1502" s="324"/>
      <c r="O1502" s="324"/>
      <c r="P1502" s="324"/>
      <c r="Q1502" s="324"/>
      <c r="R1502" s="324"/>
      <c r="S1502" s="324"/>
      <c r="T1502" s="459"/>
      <c r="U1502" s="459"/>
      <c r="V1502" s="459"/>
      <c r="W1502" s="459"/>
      <c r="X1502" s="459"/>
      <c r="Y1502" s="460"/>
    </row>
    <row r="1503" spans="1:25">
      <c r="A1503" s="324"/>
      <c r="B1503" s="461"/>
      <c r="C1503" s="324"/>
      <c r="D1503" s="324"/>
      <c r="E1503" s="324"/>
      <c r="F1503" s="459"/>
      <c r="G1503" s="324"/>
      <c r="H1503" s="462"/>
      <c r="I1503" s="324"/>
      <c r="J1503" s="324"/>
      <c r="K1503" s="324"/>
      <c r="L1503" s="324"/>
      <c r="M1503" s="324"/>
      <c r="N1503" s="324"/>
      <c r="O1503" s="324"/>
      <c r="P1503" s="324"/>
      <c r="Q1503" s="324"/>
      <c r="R1503" s="324"/>
      <c r="S1503" s="324"/>
      <c r="T1503" s="459"/>
      <c r="U1503" s="459"/>
      <c r="V1503" s="459"/>
      <c r="W1503" s="459"/>
      <c r="X1503" s="459"/>
      <c r="Y1503" s="460"/>
    </row>
    <row r="1504" spans="1:25">
      <c r="A1504" s="324"/>
      <c r="B1504" s="461"/>
      <c r="C1504" s="324"/>
      <c r="D1504" s="324"/>
      <c r="E1504" s="324"/>
      <c r="F1504" s="459"/>
      <c r="G1504" s="324"/>
      <c r="H1504" s="462"/>
      <c r="I1504" s="324"/>
      <c r="J1504" s="324"/>
      <c r="K1504" s="324"/>
      <c r="L1504" s="324"/>
      <c r="M1504" s="324"/>
      <c r="N1504" s="324"/>
      <c r="O1504" s="324"/>
      <c r="P1504" s="324"/>
      <c r="Q1504" s="324"/>
      <c r="R1504" s="324"/>
      <c r="S1504" s="324"/>
      <c r="T1504" s="459"/>
      <c r="U1504" s="459"/>
      <c r="V1504" s="459"/>
      <c r="W1504" s="459"/>
      <c r="X1504" s="459"/>
      <c r="Y1504" s="460"/>
    </row>
    <row r="1505" spans="1:25">
      <c r="A1505" s="324"/>
      <c r="B1505" s="461"/>
      <c r="C1505" s="324"/>
      <c r="D1505" s="324"/>
      <c r="E1505" s="324"/>
      <c r="F1505" s="459"/>
      <c r="G1505" s="324"/>
      <c r="H1505" s="462"/>
      <c r="I1505" s="324"/>
      <c r="J1505" s="324"/>
      <c r="K1505" s="324"/>
      <c r="L1505" s="324"/>
      <c r="M1505" s="324"/>
      <c r="N1505" s="324"/>
      <c r="O1505" s="324"/>
      <c r="P1505" s="324"/>
      <c r="Q1505" s="324"/>
      <c r="R1505" s="324"/>
      <c r="S1505" s="324"/>
      <c r="T1505" s="459"/>
      <c r="U1505" s="459"/>
      <c r="V1505" s="459"/>
      <c r="W1505" s="459"/>
      <c r="X1505" s="459"/>
      <c r="Y1505" s="460"/>
    </row>
    <row r="1506" spans="1:25">
      <c r="A1506" s="324"/>
      <c r="B1506" s="461"/>
      <c r="C1506" s="324"/>
      <c r="D1506" s="324"/>
      <c r="E1506" s="324"/>
      <c r="F1506" s="459"/>
      <c r="G1506" s="324"/>
      <c r="H1506" s="462"/>
      <c r="I1506" s="324"/>
      <c r="J1506" s="324"/>
      <c r="K1506" s="324"/>
      <c r="L1506" s="324"/>
      <c r="M1506" s="324"/>
      <c r="N1506" s="324"/>
      <c r="O1506" s="324"/>
      <c r="P1506" s="324"/>
      <c r="Q1506" s="324"/>
      <c r="R1506" s="324"/>
      <c r="S1506" s="324"/>
      <c r="T1506" s="459"/>
      <c r="U1506" s="459"/>
      <c r="V1506" s="459"/>
      <c r="W1506" s="459"/>
      <c r="X1506" s="459"/>
      <c r="Y1506" s="460"/>
    </row>
    <row r="1507" spans="1:25">
      <c r="A1507" s="324"/>
      <c r="B1507" s="461"/>
      <c r="C1507" s="324"/>
      <c r="D1507" s="324"/>
      <c r="E1507" s="324"/>
      <c r="F1507" s="459"/>
      <c r="G1507" s="324"/>
      <c r="H1507" s="462"/>
      <c r="I1507" s="324"/>
      <c r="J1507" s="324"/>
      <c r="K1507" s="324"/>
      <c r="L1507" s="324"/>
      <c r="M1507" s="324"/>
      <c r="N1507" s="324"/>
      <c r="O1507" s="324"/>
      <c r="P1507" s="324"/>
      <c r="Q1507" s="324"/>
      <c r="R1507" s="324"/>
      <c r="S1507" s="324"/>
      <c r="T1507" s="459"/>
      <c r="U1507" s="459"/>
      <c r="V1507" s="459"/>
      <c r="W1507" s="459"/>
      <c r="X1507" s="459"/>
      <c r="Y1507" s="460"/>
    </row>
    <row r="1508" spans="1:25">
      <c r="A1508" s="324"/>
      <c r="B1508" s="461"/>
      <c r="C1508" s="324"/>
      <c r="D1508" s="324"/>
      <c r="E1508" s="324"/>
      <c r="F1508" s="459"/>
      <c r="G1508" s="324"/>
      <c r="H1508" s="462"/>
      <c r="I1508" s="324"/>
      <c r="J1508" s="324"/>
      <c r="K1508" s="324"/>
      <c r="L1508" s="324"/>
      <c r="M1508" s="324"/>
      <c r="N1508" s="324"/>
      <c r="O1508" s="324"/>
      <c r="P1508" s="324"/>
      <c r="Q1508" s="324"/>
      <c r="R1508" s="324"/>
      <c r="S1508" s="324"/>
      <c r="T1508" s="459"/>
      <c r="U1508" s="459"/>
      <c r="V1508" s="459"/>
      <c r="W1508" s="459"/>
      <c r="X1508" s="459"/>
      <c r="Y1508" s="460"/>
    </row>
    <row r="1509" spans="1:25">
      <c r="A1509" s="324"/>
      <c r="B1509" s="461"/>
      <c r="C1509" s="324"/>
      <c r="D1509" s="324"/>
      <c r="E1509" s="324"/>
      <c r="F1509" s="459"/>
      <c r="G1509" s="324"/>
      <c r="H1509" s="462"/>
      <c r="I1509" s="324"/>
      <c r="J1509" s="324"/>
      <c r="K1509" s="324"/>
      <c r="L1509" s="324"/>
      <c r="M1509" s="324"/>
      <c r="N1509" s="324"/>
      <c r="O1509" s="324"/>
      <c r="P1509" s="324"/>
      <c r="Q1509" s="324"/>
      <c r="R1509" s="324"/>
      <c r="S1509" s="324"/>
      <c r="T1509" s="459"/>
      <c r="U1509" s="459"/>
      <c r="V1509" s="459"/>
      <c r="W1509" s="459"/>
      <c r="X1509" s="459"/>
      <c r="Y1509" s="460"/>
    </row>
    <row r="1510" spans="1:25">
      <c r="A1510" s="324"/>
      <c r="B1510" s="461"/>
      <c r="C1510" s="324"/>
      <c r="D1510" s="324"/>
      <c r="E1510" s="324"/>
      <c r="F1510" s="459"/>
      <c r="G1510" s="324"/>
      <c r="H1510" s="462"/>
      <c r="I1510" s="324"/>
      <c r="J1510" s="324"/>
      <c r="K1510" s="324"/>
      <c r="L1510" s="324"/>
      <c r="M1510" s="324"/>
      <c r="N1510" s="324"/>
      <c r="O1510" s="324"/>
      <c r="P1510" s="324"/>
      <c r="Q1510" s="324"/>
      <c r="R1510" s="324"/>
      <c r="S1510" s="324"/>
      <c r="T1510" s="459"/>
      <c r="U1510" s="459"/>
      <c r="V1510" s="459"/>
      <c r="W1510" s="459"/>
      <c r="X1510" s="459"/>
      <c r="Y1510" s="460"/>
    </row>
    <row r="1511" spans="1:25">
      <c r="A1511" s="324"/>
      <c r="B1511" s="461"/>
      <c r="C1511" s="324"/>
      <c r="D1511" s="324"/>
      <c r="E1511" s="324"/>
      <c r="F1511" s="459"/>
      <c r="G1511" s="324"/>
      <c r="H1511" s="462"/>
      <c r="I1511" s="324"/>
      <c r="J1511" s="324"/>
      <c r="K1511" s="324"/>
      <c r="L1511" s="324"/>
      <c r="M1511" s="324"/>
      <c r="N1511" s="324"/>
      <c r="O1511" s="324"/>
      <c r="P1511" s="324"/>
      <c r="Q1511" s="324"/>
      <c r="R1511" s="324"/>
      <c r="S1511" s="324"/>
      <c r="T1511" s="459"/>
      <c r="U1511" s="459"/>
      <c r="V1511" s="459"/>
      <c r="W1511" s="459"/>
      <c r="X1511" s="459"/>
      <c r="Y1511" s="460"/>
    </row>
    <row r="1512" spans="1:25">
      <c r="A1512" s="324"/>
      <c r="B1512" s="461"/>
      <c r="C1512" s="324"/>
      <c r="D1512" s="324"/>
      <c r="E1512" s="324"/>
      <c r="F1512" s="459"/>
      <c r="G1512" s="324"/>
      <c r="H1512" s="462"/>
      <c r="I1512" s="324"/>
      <c r="J1512" s="324"/>
      <c r="K1512" s="324"/>
      <c r="L1512" s="324"/>
      <c r="M1512" s="324"/>
      <c r="N1512" s="324"/>
      <c r="O1512" s="324"/>
      <c r="P1512" s="324"/>
      <c r="Q1512" s="324"/>
      <c r="R1512" s="324"/>
      <c r="S1512" s="324"/>
      <c r="T1512" s="459"/>
      <c r="U1512" s="459"/>
      <c r="V1512" s="459"/>
      <c r="W1512" s="459"/>
      <c r="X1512" s="459"/>
      <c r="Y1512" s="460"/>
    </row>
    <row r="1513" spans="1:25">
      <c r="A1513" s="324"/>
      <c r="B1513" s="461"/>
      <c r="C1513" s="324"/>
      <c r="D1513" s="324"/>
      <c r="E1513" s="324"/>
      <c r="F1513" s="459"/>
      <c r="G1513" s="324"/>
      <c r="H1513" s="462"/>
      <c r="I1513" s="324"/>
      <c r="J1513" s="324"/>
      <c r="K1513" s="324"/>
      <c r="L1513" s="324"/>
      <c r="M1513" s="324"/>
      <c r="N1513" s="324"/>
      <c r="O1513" s="324"/>
      <c r="P1513" s="324"/>
      <c r="Q1513" s="324"/>
      <c r="R1513" s="324"/>
      <c r="S1513" s="324"/>
      <c r="T1513" s="459"/>
      <c r="U1513" s="459"/>
      <c r="V1513" s="459"/>
      <c r="W1513" s="459"/>
      <c r="X1513" s="459"/>
      <c r="Y1513" s="460"/>
    </row>
    <row r="1514" spans="1:25">
      <c r="A1514" s="324"/>
      <c r="B1514" s="461"/>
      <c r="C1514" s="324"/>
      <c r="D1514" s="324"/>
      <c r="E1514" s="324"/>
      <c r="F1514" s="459"/>
      <c r="G1514" s="324"/>
      <c r="H1514" s="462"/>
      <c r="I1514" s="324"/>
      <c r="J1514" s="324"/>
      <c r="K1514" s="324"/>
      <c r="L1514" s="324"/>
      <c r="M1514" s="324"/>
      <c r="N1514" s="324"/>
      <c r="O1514" s="324"/>
      <c r="P1514" s="324"/>
      <c r="Q1514" s="324"/>
      <c r="R1514" s="324"/>
      <c r="S1514" s="324"/>
      <c r="T1514" s="459"/>
      <c r="U1514" s="459"/>
      <c r="V1514" s="459"/>
      <c r="W1514" s="459"/>
      <c r="X1514" s="459"/>
      <c r="Y1514" s="460"/>
    </row>
    <row r="1515" spans="1:25">
      <c r="A1515" s="324"/>
      <c r="B1515" s="461"/>
      <c r="C1515" s="324"/>
      <c r="D1515" s="324"/>
      <c r="E1515" s="324"/>
      <c r="F1515" s="459"/>
      <c r="G1515" s="324"/>
      <c r="H1515" s="462"/>
      <c r="I1515" s="324"/>
      <c r="J1515" s="324"/>
      <c r="K1515" s="324"/>
      <c r="L1515" s="324"/>
      <c r="M1515" s="324"/>
      <c r="N1515" s="324"/>
      <c r="O1515" s="324"/>
      <c r="P1515" s="324"/>
      <c r="Q1515" s="324"/>
      <c r="R1515" s="324"/>
      <c r="S1515" s="324"/>
      <c r="T1515" s="459"/>
      <c r="U1515" s="459"/>
      <c r="V1515" s="459"/>
      <c r="W1515" s="459"/>
      <c r="X1515" s="459"/>
      <c r="Y1515" s="460"/>
    </row>
    <row r="1516" spans="1:25">
      <c r="A1516" s="324"/>
      <c r="B1516" s="461"/>
      <c r="C1516" s="324"/>
      <c r="D1516" s="324"/>
      <c r="E1516" s="324"/>
      <c r="F1516" s="459"/>
      <c r="G1516" s="324"/>
      <c r="H1516" s="462"/>
      <c r="I1516" s="324"/>
      <c r="J1516" s="324"/>
      <c r="K1516" s="324"/>
      <c r="L1516" s="324"/>
      <c r="M1516" s="324"/>
      <c r="N1516" s="324"/>
      <c r="O1516" s="324"/>
      <c r="P1516" s="324"/>
      <c r="Q1516" s="324"/>
      <c r="R1516" s="324"/>
      <c r="S1516" s="324"/>
      <c r="T1516" s="459"/>
      <c r="U1516" s="459"/>
      <c r="V1516" s="459"/>
      <c r="W1516" s="459"/>
      <c r="X1516" s="459"/>
      <c r="Y1516" s="460"/>
    </row>
    <row r="1517" spans="1:25">
      <c r="A1517" s="324"/>
      <c r="B1517" s="461"/>
      <c r="C1517" s="324"/>
      <c r="D1517" s="324"/>
      <c r="E1517" s="324"/>
      <c r="F1517" s="459"/>
      <c r="G1517" s="324"/>
      <c r="H1517" s="462"/>
      <c r="I1517" s="324"/>
      <c r="J1517" s="324"/>
      <c r="K1517" s="324"/>
      <c r="L1517" s="324"/>
      <c r="M1517" s="324"/>
      <c r="N1517" s="324"/>
      <c r="O1517" s="324"/>
      <c r="P1517" s="324"/>
      <c r="Q1517" s="324"/>
      <c r="R1517" s="324"/>
      <c r="S1517" s="324"/>
      <c r="T1517" s="459"/>
      <c r="U1517" s="459"/>
      <c r="V1517" s="459"/>
      <c r="W1517" s="459"/>
      <c r="X1517" s="459"/>
      <c r="Y1517" s="460"/>
    </row>
    <row r="1518" spans="1:25">
      <c r="A1518" s="324"/>
      <c r="B1518" s="461"/>
      <c r="C1518" s="324"/>
      <c r="D1518" s="324"/>
      <c r="E1518" s="324"/>
      <c r="F1518" s="459"/>
      <c r="G1518" s="324"/>
      <c r="H1518" s="462"/>
      <c r="I1518" s="324"/>
      <c r="J1518" s="324"/>
      <c r="K1518" s="324"/>
      <c r="L1518" s="324"/>
      <c r="M1518" s="324"/>
      <c r="N1518" s="324"/>
      <c r="O1518" s="324"/>
      <c r="P1518" s="324"/>
      <c r="Q1518" s="324"/>
      <c r="R1518" s="324"/>
      <c r="S1518" s="324"/>
      <c r="T1518" s="459"/>
      <c r="U1518" s="459"/>
      <c r="V1518" s="459"/>
      <c r="W1518" s="459"/>
      <c r="X1518" s="459"/>
      <c r="Y1518" s="460"/>
    </row>
    <row r="1519" spans="1:25">
      <c r="A1519" s="324"/>
      <c r="B1519" s="461"/>
      <c r="C1519" s="324"/>
      <c r="D1519" s="324"/>
      <c r="E1519" s="324"/>
      <c r="F1519" s="459"/>
      <c r="G1519" s="324"/>
      <c r="H1519" s="462"/>
      <c r="I1519" s="324"/>
      <c r="J1519" s="324"/>
      <c r="K1519" s="324"/>
      <c r="L1519" s="324"/>
      <c r="M1519" s="324"/>
      <c r="N1519" s="324"/>
      <c r="O1519" s="324"/>
      <c r="P1519" s="324"/>
      <c r="Q1519" s="324"/>
      <c r="R1519" s="324"/>
      <c r="S1519" s="324"/>
      <c r="T1519" s="459"/>
      <c r="U1519" s="459"/>
      <c r="V1519" s="459"/>
      <c r="W1519" s="459"/>
      <c r="X1519" s="459"/>
      <c r="Y1519" s="460"/>
    </row>
    <row r="1520" spans="1:25">
      <c r="A1520" s="324"/>
      <c r="B1520" s="461"/>
      <c r="C1520" s="324"/>
      <c r="D1520" s="324"/>
      <c r="E1520" s="324"/>
      <c r="F1520" s="459"/>
      <c r="G1520" s="324"/>
      <c r="H1520" s="462"/>
      <c r="I1520" s="324"/>
      <c r="J1520" s="324"/>
      <c r="K1520" s="324"/>
      <c r="L1520" s="324"/>
      <c r="M1520" s="324"/>
      <c r="N1520" s="324"/>
      <c r="O1520" s="324"/>
      <c r="P1520" s="324"/>
      <c r="Q1520" s="324"/>
      <c r="R1520" s="324"/>
      <c r="S1520" s="324"/>
      <c r="T1520" s="459"/>
      <c r="U1520" s="459"/>
      <c r="V1520" s="459"/>
      <c r="W1520" s="459"/>
      <c r="X1520" s="459"/>
      <c r="Y1520" s="460"/>
    </row>
    <row r="1521" spans="1:25">
      <c r="A1521" s="324"/>
      <c r="B1521" s="461"/>
      <c r="C1521" s="324"/>
      <c r="D1521" s="324"/>
      <c r="E1521" s="324"/>
      <c r="F1521" s="459"/>
      <c r="G1521" s="324"/>
      <c r="H1521" s="462"/>
      <c r="I1521" s="324"/>
      <c r="J1521" s="324"/>
      <c r="K1521" s="324"/>
      <c r="L1521" s="324"/>
      <c r="M1521" s="324"/>
      <c r="N1521" s="324"/>
      <c r="O1521" s="324"/>
      <c r="P1521" s="324"/>
      <c r="Q1521" s="324"/>
      <c r="R1521" s="324"/>
      <c r="S1521" s="324"/>
      <c r="T1521" s="459"/>
      <c r="U1521" s="459"/>
      <c r="V1521" s="459"/>
      <c r="W1521" s="459"/>
      <c r="X1521" s="459"/>
      <c r="Y1521" s="460"/>
    </row>
    <row r="1522" spans="1:25">
      <c r="A1522" s="324"/>
      <c r="B1522" s="461"/>
      <c r="C1522" s="324"/>
      <c r="D1522" s="324"/>
      <c r="E1522" s="324"/>
      <c r="F1522" s="459"/>
      <c r="G1522" s="324"/>
      <c r="H1522" s="462"/>
      <c r="I1522" s="324"/>
      <c r="J1522" s="324"/>
      <c r="K1522" s="324"/>
      <c r="L1522" s="324"/>
      <c r="M1522" s="324"/>
      <c r="N1522" s="324"/>
      <c r="O1522" s="324"/>
      <c r="P1522" s="324"/>
      <c r="Q1522" s="324"/>
      <c r="R1522" s="324"/>
      <c r="S1522" s="324"/>
      <c r="T1522" s="459"/>
      <c r="U1522" s="459"/>
      <c r="V1522" s="459"/>
      <c r="W1522" s="459"/>
      <c r="X1522" s="459"/>
      <c r="Y1522" s="460"/>
    </row>
    <row r="1523" spans="1:25">
      <c r="A1523" s="324"/>
      <c r="B1523" s="461"/>
      <c r="C1523" s="324"/>
      <c r="D1523" s="324"/>
      <c r="E1523" s="324"/>
      <c r="F1523" s="459"/>
      <c r="G1523" s="324"/>
      <c r="H1523" s="462"/>
      <c r="I1523" s="324"/>
      <c r="J1523" s="324"/>
      <c r="K1523" s="324"/>
      <c r="L1523" s="324"/>
      <c r="M1523" s="324"/>
      <c r="N1523" s="324"/>
      <c r="O1523" s="324"/>
      <c r="P1523" s="324"/>
      <c r="Q1523" s="324"/>
      <c r="R1523" s="324"/>
      <c r="S1523" s="324"/>
      <c r="T1523" s="459"/>
      <c r="U1523" s="459"/>
      <c r="V1523" s="459"/>
      <c r="W1523" s="459"/>
      <c r="X1523" s="459"/>
      <c r="Y1523" s="460"/>
    </row>
    <row r="1524" spans="1:25">
      <c r="A1524" s="324"/>
      <c r="B1524" s="461"/>
      <c r="C1524" s="324"/>
      <c r="D1524" s="324"/>
      <c r="E1524" s="324"/>
      <c r="F1524" s="459"/>
      <c r="G1524" s="324"/>
      <c r="H1524" s="462"/>
      <c r="I1524" s="324"/>
      <c r="J1524" s="324"/>
      <c r="K1524" s="324"/>
      <c r="L1524" s="324"/>
      <c r="M1524" s="324"/>
      <c r="N1524" s="324"/>
      <c r="O1524" s="324"/>
      <c r="P1524" s="324"/>
      <c r="Q1524" s="324"/>
      <c r="R1524" s="324"/>
      <c r="S1524" s="324"/>
      <c r="T1524" s="459"/>
      <c r="U1524" s="459"/>
      <c r="V1524" s="459"/>
      <c r="W1524" s="459"/>
      <c r="X1524" s="459"/>
      <c r="Y1524" s="460"/>
    </row>
    <row r="1525" spans="1:25">
      <c r="A1525" s="324"/>
      <c r="B1525" s="461"/>
      <c r="C1525" s="324"/>
      <c r="D1525" s="324"/>
      <c r="E1525" s="324"/>
      <c r="F1525" s="459"/>
      <c r="G1525" s="324"/>
      <c r="H1525" s="462"/>
      <c r="I1525" s="324"/>
      <c r="J1525" s="324"/>
      <c r="K1525" s="324"/>
      <c r="L1525" s="324"/>
      <c r="M1525" s="324"/>
      <c r="N1525" s="324"/>
      <c r="O1525" s="324"/>
      <c r="P1525" s="324"/>
      <c r="Q1525" s="324"/>
      <c r="R1525" s="324"/>
      <c r="S1525" s="324"/>
      <c r="T1525" s="459"/>
      <c r="U1525" s="459"/>
      <c r="V1525" s="459"/>
      <c r="W1525" s="459"/>
      <c r="X1525" s="459"/>
      <c r="Y1525" s="460"/>
    </row>
    <row r="1526" spans="1:25">
      <c r="A1526" s="324"/>
      <c r="B1526" s="461"/>
      <c r="C1526" s="324"/>
      <c r="D1526" s="324"/>
      <c r="E1526" s="324"/>
      <c r="F1526" s="459"/>
      <c r="G1526" s="324"/>
      <c r="H1526" s="462"/>
      <c r="I1526" s="324"/>
      <c r="J1526" s="324"/>
      <c r="K1526" s="324"/>
      <c r="L1526" s="324"/>
      <c r="M1526" s="324"/>
      <c r="N1526" s="324"/>
      <c r="O1526" s="324"/>
      <c r="P1526" s="324"/>
      <c r="Q1526" s="324"/>
      <c r="R1526" s="324"/>
      <c r="S1526" s="324"/>
      <c r="T1526" s="459"/>
      <c r="U1526" s="459"/>
      <c r="V1526" s="459"/>
      <c r="W1526" s="459"/>
      <c r="X1526" s="459"/>
      <c r="Y1526" s="460"/>
    </row>
    <row r="1527" spans="1:25">
      <c r="A1527" s="324"/>
      <c r="B1527" s="461"/>
      <c r="C1527" s="324"/>
      <c r="D1527" s="324"/>
      <c r="E1527" s="324"/>
      <c r="F1527" s="459"/>
      <c r="G1527" s="324"/>
      <c r="H1527" s="462"/>
      <c r="I1527" s="324"/>
      <c r="J1527" s="324"/>
      <c r="K1527" s="324"/>
      <c r="L1527" s="324"/>
      <c r="M1527" s="324"/>
      <c r="N1527" s="324"/>
      <c r="O1527" s="324"/>
      <c r="P1527" s="324"/>
      <c r="Q1527" s="324"/>
      <c r="R1527" s="324"/>
      <c r="S1527" s="324"/>
      <c r="T1527" s="459"/>
      <c r="U1527" s="459"/>
      <c r="V1527" s="459"/>
      <c r="W1527" s="459"/>
      <c r="X1527" s="459"/>
      <c r="Y1527" s="460"/>
    </row>
    <row r="1528" spans="1:25">
      <c r="A1528" s="324"/>
      <c r="B1528" s="461"/>
      <c r="C1528" s="324"/>
      <c r="D1528" s="324"/>
      <c r="E1528" s="324"/>
      <c r="F1528" s="459"/>
      <c r="G1528" s="324"/>
      <c r="H1528" s="462"/>
      <c r="I1528" s="324"/>
      <c r="J1528" s="324"/>
      <c r="K1528" s="324"/>
      <c r="L1528" s="324"/>
      <c r="M1528" s="324"/>
      <c r="N1528" s="324"/>
      <c r="O1528" s="324"/>
      <c r="P1528" s="324"/>
      <c r="Q1528" s="324"/>
      <c r="R1528" s="324"/>
      <c r="S1528" s="324"/>
      <c r="T1528" s="459"/>
      <c r="U1528" s="459"/>
      <c r="V1528" s="459"/>
      <c r="W1528" s="459"/>
      <c r="X1528" s="459"/>
      <c r="Y1528" s="460"/>
    </row>
    <row r="1529" spans="1:25">
      <c r="A1529" s="324"/>
      <c r="B1529" s="461"/>
      <c r="C1529" s="324"/>
      <c r="D1529" s="324"/>
      <c r="E1529" s="324"/>
      <c r="F1529" s="459"/>
      <c r="G1529" s="324"/>
      <c r="H1529" s="462"/>
      <c r="I1529" s="324"/>
      <c r="J1529" s="324"/>
      <c r="K1529" s="324"/>
      <c r="L1529" s="324"/>
      <c r="M1529" s="324"/>
      <c r="N1529" s="324"/>
      <c r="O1529" s="324"/>
      <c r="P1529" s="324"/>
      <c r="Q1529" s="324"/>
      <c r="R1529" s="324"/>
      <c r="S1529" s="324"/>
      <c r="T1529" s="459"/>
      <c r="U1529" s="459"/>
      <c r="V1529" s="459"/>
      <c r="W1529" s="459"/>
      <c r="X1529" s="459"/>
      <c r="Y1529" s="460"/>
    </row>
    <row r="1530" spans="1:25">
      <c r="A1530" s="324"/>
      <c r="B1530" s="461"/>
      <c r="C1530" s="324"/>
      <c r="D1530" s="324"/>
      <c r="E1530" s="324"/>
      <c r="F1530" s="459"/>
      <c r="G1530" s="324"/>
      <c r="H1530" s="462"/>
      <c r="I1530" s="324"/>
      <c r="J1530" s="324"/>
      <c r="K1530" s="324"/>
      <c r="L1530" s="324"/>
      <c r="M1530" s="324"/>
      <c r="N1530" s="324"/>
      <c r="O1530" s="324"/>
      <c r="P1530" s="324"/>
      <c r="Q1530" s="324"/>
      <c r="R1530" s="324"/>
      <c r="S1530" s="324"/>
      <c r="T1530" s="459"/>
      <c r="U1530" s="459"/>
      <c r="V1530" s="459"/>
      <c r="W1530" s="459"/>
      <c r="X1530" s="459"/>
      <c r="Y1530" s="460"/>
    </row>
    <row r="1531" spans="1:25">
      <c r="A1531" s="324"/>
      <c r="B1531" s="461"/>
      <c r="C1531" s="324"/>
      <c r="D1531" s="324"/>
      <c r="E1531" s="324"/>
      <c r="F1531" s="459"/>
      <c r="G1531" s="324"/>
      <c r="H1531" s="462"/>
      <c r="I1531" s="324"/>
      <c r="J1531" s="324"/>
      <c r="K1531" s="324"/>
      <c r="L1531" s="324"/>
      <c r="M1531" s="324"/>
      <c r="N1531" s="324"/>
      <c r="O1531" s="324"/>
      <c r="P1531" s="324"/>
      <c r="Q1531" s="324"/>
      <c r="R1531" s="324"/>
      <c r="S1531" s="324"/>
      <c r="T1531" s="459"/>
      <c r="U1531" s="459"/>
      <c r="V1531" s="459"/>
      <c r="W1531" s="459"/>
      <c r="X1531" s="459"/>
      <c r="Y1531" s="460"/>
    </row>
    <row r="1532" spans="1:25">
      <c r="A1532" s="324"/>
      <c r="B1532" s="461"/>
      <c r="C1532" s="324"/>
      <c r="D1532" s="324"/>
      <c r="E1532" s="324"/>
      <c r="F1532" s="459"/>
      <c r="G1532" s="324"/>
      <c r="H1532" s="462"/>
      <c r="I1532" s="324"/>
      <c r="J1532" s="324"/>
      <c r="K1532" s="324"/>
      <c r="L1532" s="324"/>
      <c r="M1532" s="324"/>
      <c r="N1532" s="324"/>
      <c r="O1532" s="324"/>
      <c r="P1532" s="324"/>
      <c r="Q1532" s="324"/>
      <c r="R1532" s="324"/>
      <c r="S1532" s="324"/>
      <c r="T1532" s="459"/>
      <c r="U1532" s="459"/>
      <c r="V1532" s="459"/>
      <c r="W1532" s="459"/>
      <c r="X1532" s="459"/>
      <c r="Y1532" s="460"/>
    </row>
    <row r="1533" spans="1:25">
      <c r="A1533" s="324"/>
      <c r="B1533" s="461"/>
      <c r="C1533" s="324"/>
      <c r="D1533" s="324"/>
      <c r="E1533" s="324"/>
      <c r="F1533" s="459"/>
      <c r="G1533" s="324"/>
      <c r="H1533" s="462"/>
      <c r="I1533" s="324"/>
      <c r="J1533" s="324"/>
      <c r="K1533" s="324"/>
      <c r="L1533" s="324"/>
      <c r="M1533" s="324"/>
      <c r="N1533" s="324"/>
      <c r="O1533" s="324"/>
      <c r="P1533" s="324"/>
      <c r="Q1533" s="324"/>
      <c r="R1533" s="324"/>
      <c r="S1533" s="324"/>
      <c r="T1533" s="459"/>
      <c r="U1533" s="459"/>
      <c r="V1533" s="459"/>
      <c r="W1533" s="459"/>
      <c r="X1533" s="459"/>
      <c r="Y1533" s="460"/>
    </row>
    <row r="1534" spans="1:25">
      <c r="A1534" s="324"/>
      <c r="B1534" s="461"/>
      <c r="C1534" s="324"/>
      <c r="D1534" s="324"/>
      <c r="E1534" s="324"/>
      <c r="F1534" s="459"/>
      <c r="G1534" s="324"/>
      <c r="H1534" s="462"/>
      <c r="I1534" s="324"/>
      <c r="J1534" s="324"/>
      <c r="K1534" s="324"/>
      <c r="L1534" s="324"/>
      <c r="M1534" s="324"/>
      <c r="N1534" s="324"/>
      <c r="O1534" s="324"/>
      <c r="P1534" s="324"/>
      <c r="Q1534" s="324"/>
      <c r="R1534" s="324"/>
      <c r="S1534" s="324"/>
      <c r="T1534" s="459"/>
      <c r="U1534" s="459"/>
      <c r="V1534" s="459"/>
      <c r="W1534" s="459"/>
      <c r="X1534" s="459"/>
      <c r="Y1534" s="460"/>
    </row>
    <row r="1535" spans="1:25">
      <c r="A1535" s="324"/>
      <c r="B1535" s="461"/>
      <c r="C1535" s="324"/>
      <c r="D1535" s="324"/>
      <c r="E1535" s="324"/>
      <c r="F1535" s="459"/>
      <c r="G1535" s="324"/>
      <c r="H1535" s="462"/>
      <c r="I1535" s="324"/>
      <c r="J1535" s="324"/>
      <c r="K1535" s="324"/>
      <c r="L1535" s="324"/>
      <c r="M1535" s="324"/>
      <c r="N1535" s="324"/>
      <c r="O1535" s="324"/>
      <c r="P1535" s="324"/>
      <c r="Q1535" s="324"/>
      <c r="R1535" s="324"/>
      <c r="S1535" s="324"/>
      <c r="T1535" s="459"/>
      <c r="U1535" s="459"/>
      <c r="V1535" s="459"/>
      <c r="W1535" s="459"/>
      <c r="X1535" s="459"/>
      <c r="Y1535" s="460"/>
    </row>
    <row r="1536" spans="1:25">
      <c r="A1536" s="324"/>
      <c r="B1536" s="461"/>
      <c r="C1536" s="324"/>
      <c r="D1536" s="324"/>
      <c r="E1536" s="324"/>
      <c r="F1536" s="459"/>
      <c r="G1536" s="324"/>
      <c r="H1536" s="462"/>
      <c r="I1536" s="324"/>
      <c r="J1536" s="324"/>
      <c r="K1536" s="324"/>
      <c r="L1536" s="324"/>
      <c r="M1536" s="324"/>
      <c r="N1536" s="324"/>
      <c r="O1536" s="324"/>
      <c r="P1536" s="324"/>
      <c r="Q1536" s="324"/>
      <c r="R1536" s="324"/>
      <c r="S1536" s="324"/>
      <c r="T1536" s="459"/>
      <c r="U1536" s="459"/>
      <c r="V1536" s="459"/>
      <c r="W1536" s="459"/>
      <c r="X1536" s="459"/>
      <c r="Y1536" s="460"/>
    </row>
    <row r="1537" spans="1:25">
      <c r="A1537" s="324"/>
      <c r="B1537" s="461"/>
      <c r="C1537" s="324"/>
      <c r="D1537" s="324"/>
      <c r="E1537" s="324"/>
      <c r="F1537" s="459"/>
      <c r="G1537" s="324"/>
      <c r="H1537" s="462"/>
      <c r="I1537" s="324"/>
      <c r="J1537" s="324"/>
      <c r="K1537" s="324"/>
      <c r="L1537" s="324"/>
      <c r="M1537" s="324"/>
      <c r="N1537" s="324"/>
      <c r="O1537" s="324"/>
      <c r="P1537" s="324"/>
      <c r="Q1537" s="324"/>
      <c r="R1537" s="324"/>
      <c r="S1537" s="324"/>
      <c r="T1537" s="459"/>
      <c r="U1537" s="459"/>
      <c r="V1537" s="459"/>
      <c r="W1537" s="459"/>
      <c r="X1537" s="459"/>
      <c r="Y1537" s="460"/>
    </row>
    <row r="1538" spans="1:25">
      <c r="A1538" s="324"/>
      <c r="B1538" s="461"/>
      <c r="C1538" s="324"/>
      <c r="D1538" s="324"/>
      <c r="E1538" s="324"/>
      <c r="F1538" s="459"/>
      <c r="G1538" s="324"/>
      <c r="H1538" s="462"/>
      <c r="I1538" s="324"/>
      <c r="J1538" s="324"/>
      <c r="K1538" s="324"/>
      <c r="L1538" s="324"/>
      <c r="M1538" s="324"/>
      <c r="N1538" s="324"/>
      <c r="O1538" s="324"/>
      <c r="P1538" s="324"/>
      <c r="Q1538" s="324"/>
      <c r="R1538" s="324"/>
      <c r="S1538" s="324"/>
      <c r="T1538" s="459"/>
      <c r="U1538" s="459"/>
      <c r="V1538" s="459"/>
      <c r="W1538" s="459"/>
      <c r="X1538" s="459"/>
      <c r="Y1538" s="460"/>
    </row>
    <row r="1539" spans="1:25">
      <c r="A1539" s="324"/>
      <c r="B1539" s="461"/>
      <c r="C1539" s="324"/>
      <c r="D1539" s="324"/>
      <c r="E1539" s="324"/>
      <c r="F1539" s="459"/>
      <c r="G1539" s="324"/>
      <c r="H1539" s="462"/>
      <c r="I1539" s="324"/>
      <c r="J1539" s="324"/>
      <c r="K1539" s="324"/>
      <c r="L1539" s="324"/>
      <c r="M1539" s="324"/>
      <c r="N1539" s="324"/>
      <c r="O1539" s="324"/>
      <c r="P1539" s="324"/>
      <c r="Q1539" s="324"/>
      <c r="R1539" s="324"/>
      <c r="S1539" s="324"/>
      <c r="T1539" s="459"/>
      <c r="U1539" s="459"/>
      <c r="V1539" s="459"/>
      <c r="W1539" s="459"/>
      <c r="X1539" s="459"/>
      <c r="Y1539" s="460"/>
    </row>
    <row r="1540" spans="1:25">
      <c r="A1540" s="324"/>
      <c r="B1540" s="461"/>
      <c r="C1540" s="324"/>
      <c r="D1540" s="324"/>
      <c r="E1540" s="324"/>
      <c r="F1540" s="459"/>
      <c r="G1540" s="324"/>
      <c r="H1540" s="462"/>
      <c r="I1540" s="324"/>
      <c r="J1540" s="324"/>
      <c r="K1540" s="324"/>
      <c r="L1540" s="324"/>
      <c r="M1540" s="324"/>
      <c r="N1540" s="324"/>
      <c r="O1540" s="324"/>
      <c r="P1540" s="324"/>
      <c r="Q1540" s="324"/>
      <c r="R1540" s="324"/>
      <c r="S1540" s="324"/>
      <c r="T1540" s="459"/>
      <c r="U1540" s="459"/>
      <c r="V1540" s="459"/>
      <c r="W1540" s="459"/>
      <c r="X1540" s="459"/>
      <c r="Y1540" s="460"/>
    </row>
    <row r="1541" spans="1:25">
      <c r="A1541" s="324"/>
      <c r="B1541" s="461"/>
      <c r="C1541" s="324"/>
      <c r="D1541" s="324"/>
      <c r="E1541" s="324"/>
      <c r="F1541" s="459"/>
      <c r="G1541" s="324"/>
      <c r="H1541" s="462"/>
      <c r="I1541" s="324"/>
      <c r="J1541" s="324"/>
      <c r="K1541" s="324"/>
      <c r="L1541" s="324"/>
      <c r="M1541" s="324"/>
      <c r="N1541" s="324"/>
      <c r="O1541" s="324"/>
      <c r="P1541" s="324"/>
      <c r="Q1541" s="324"/>
      <c r="R1541" s="324"/>
      <c r="S1541" s="324"/>
      <c r="T1541" s="459"/>
      <c r="U1541" s="459"/>
      <c r="V1541" s="459"/>
      <c r="W1541" s="459"/>
      <c r="X1541" s="459"/>
      <c r="Y1541" s="460"/>
    </row>
    <row r="1542" spans="1:25">
      <c r="A1542" s="324"/>
      <c r="B1542" s="461"/>
      <c r="C1542" s="324"/>
      <c r="D1542" s="324"/>
      <c r="E1542" s="324"/>
      <c r="F1542" s="459"/>
      <c r="G1542" s="324"/>
      <c r="H1542" s="462"/>
      <c r="I1542" s="324"/>
      <c r="J1542" s="324"/>
      <c r="K1542" s="324"/>
      <c r="L1542" s="324"/>
      <c r="M1542" s="324"/>
      <c r="N1542" s="324"/>
      <c r="O1542" s="324"/>
      <c r="P1542" s="324"/>
      <c r="Q1542" s="324"/>
      <c r="R1542" s="324"/>
      <c r="S1542" s="324"/>
      <c r="T1542" s="459"/>
      <c r="U1542" s="459"/>
      <c r="V1542" s="459"/>
      <c r="W1542" s="459"/>
      <c r="X1542" s="459"/>
      <c r="Y1542" s="460"/>
    </row>
    <row r="1543" spans="1:25">
      <c r="A1543" s="324"/>
      <c r="B1543" s="461"/>
      <c r="C1543" s="324"/>
      <c r="D1543" s="324"/>
      <c r="E1543" s="324"/>
      <c r="F1543" s="459"/>
      <c r="G1543" s="324"/>
      <c r="H1543" s="462"/>
      <c r="I1543" s="324"/>
      <c r="J1543" s="324"/>
      <c r="K1543" s="324"/>
      <c r="L1543" s="324"/>
      <c r="M1543" s="324"/>
      <c r="N1543" s="324"/>
      <c r="O1543" s="324"/>
      <c r="P1543" s="324"/>
      <c r="Q1543" s="324"/>
      <c r="R1543" s="324"/>
      <c r="S1543" s="324"/>
      <c r="T1543" s="459"/>
      <c r="U1543" s="459"/>
      <c r="V1543" s="459"/>
      <c r="W1543" s="459"/>
      <c r="X1543" s="459"/>
      <c r="Y1543" s="460"/>
    </row>
    <row r="1544" spans="1:25">
      <c r="A1544" s="324"/>
      <c r="B1544" s="461"/>
      <c r="C1544" s="324"/>
      <c r="D1544" s="324"/>
      <c r="E1544" s="324"/>
      <c r="F1544" s="459"/>
      <c r="G1544" s="324"/>
      <c r="H1544" s="462"/>
      <c r="I1544" s="324"/>
      <c r="J1544" s="324"/>
      <c r="K1544" s="324"/>
      <c r="L1544" s="324"/>
      <c r="M1544" s="324"/>
      <c r="N1544" s="324"/>
      <c r="O1544" s="324"/>
      <c r="P1544" s="324"/>
      <c r="Q1544" s="324"/>
      <c r="R1544" s="324"/>
      <c r="S1544" s="324"/>
      <c r="T1544" s="459"/>
      <c r="U1544" s="459"/>
      <c r="V1544" s="459"/>
      <c r="W1544" s="459"/>
      <c r="X1544" s="459"/>
      <c r="Y1544" s="460"/>
    </row>
    <row r="1545" spans="1:25">
      <c r="A1545" s="324"/>
      <c r="B1545" s="461"/>
      <c r="C1545" s="324"/>
      <c r="D1545" s="324"/>
      <c r="E1545" s="324"/>
      <c r="F1545" s="459"/>
      <c r="G1545" s="324"/>
      <c r="H1545" s="462"/>
      <c r="I1545" s="324"/>
      <c r="J1545" s="324"/>
      <c r="K1545" s="324"/>
      <c r="L1545" s="324"/>
      <c r="M1545" s="324"/>
      <c r="N1545" s="324"/>
      <c r="O1545" s="324"/>
      <c r="P1545" s="324"/>
      <c r="Q1545" s="324"/>
      <c r="R1545" s="324"/>
      <c r="S1545" s="324"/>
      <c r="T1545" s="459"/>
      <c r="U1545" s="459"/>
      <c r="V1545" s="459"/>
      <c r="W1545" s="459"/>
      <c r="X1545" s="459"/>
      <c r="Y1545" s="460"/>
    </row>
    <row r="1546" spans="1:25">
      <c r="A1546" s="324"/>
      <c r="B1546" s="461"/>
      <c r="C1546" s="324"/>
      <c r="D1546" s="324"/>
      <c r="E1546" s="324"/>
      <c r="F1546" s="459"/>
      <c r="G1546" s="324"/>
      <c r="H1546" s="462"/>
      <c r="I1546" s="324"/>
      <c r="J1546" s="324"/>
      <c r="K1546" s="324"/>
      <c r="L1546" s="324"/>
      <c r="M1546" s="324"/>
      <c r="N1546" s="324"/>
      <c r="O1546" s="324"/>
      <c r="P1546" s="324"/>
      <c r="Q1546" s="324"/>
      <c r="R1546" s="324"/>
      <c r="S1546" s="324"/>
      <c r="T1546" s="459"/>
      <c r="U1546" s="459"/>
      <c r="V1546" s="459"/>
      <c r="W1546" s="459"/>
      <c r="X1546" s="459"/>
      <c r="Y1546" s="460"/>
    </row>
    <row r="1547" spans="1:25">
      <c r="A1547" s="324"/>
      <c r="B1547" s="461"/>
      <c r="C1547" s="324"/>
      <c r="D1547" s="324"/>
      <c r="E1547" s="324"/>
      <c r="F1547" s="459"/>
      <c r="G1547" s="324"/>
      <c r="H1547" s="462"/>
      <c r="I1547" s="324"/>
      <c r="J1547" s="324"/>
      <c r="K1547" s="324"/>
      <c r="L1547" s="324"/>
      <c r="M1547" s="324"/>
      <c r="N1547" s="324"/>
      <c r="O1547" s="324"/>
      <c r="P1547" s="324"/>
      <c r="Q1547" s="324"/>
      <c r="R1547" s="324"/>
      <c r="S1547" s="324"/>
      <c r="T1547" s="459"/>
      <c r="U1547" s="459"/>
      <c r="V1547" s="459"/>
      <c r="W1547" s="459"/>
      <c r="X1547" s="459"/>
      <c r="Y1547" s="460"/>
    </row>
    <row r="1548" spans="1:25">
      <c r="A1548" s="324"/>
      <c r="B1548" s="461"/>
      <c r="C1548" s="324"/>
      <c r="D1548" s="324"/>
      <c r="E1548" s="324"/>
      <c r="F1548" s="459"/>
      <c r="G1548" s="324"/>
      <c r="H1548" s="462"/>
      <c r="I1548" s="324"/>
      <c r="J1548" s="324"/>
      <c r="K1548" s="324"/>
      <c r="L1548" s="324"/>
      <c r="M1548" s="324"/>
      <c r="N1548" s="324"/>
      <c r="O1548" s="324"/>
      <c r="P1548" s="324"/>
      <c r="Q1548" s="324"/>
      <c r="R1548" s="324"/>
      <c r="S1548" s="324"/>
      <c r="T1548" s="459"/>
      <c r="U1548" s="459"/>
      <c r="V1548" s="459"/>
      <c r="W1548" s="459"/>
      <c r="X1548" s="459"/>
      <c r="Y1548" s="460"/>
    </row>
    <row r="1549" spans="1:25">
      <c r="A1549" s="324"/>
      <c r="B1549" s="461"/>
      <c r="C1549" s="324"/>
      <c r="D1549" s="324"/>
      <c r="E1549" s="324"/>
      <c r="F1549" s="459"/>
      <c r="G1549" s="324"/>
      <c r="H1549" s="462"/>
      <c r="I1549" s="324"/>
      <c r="J1549" s="324"/>
      <c r="K1549" s="324"/>
      <c r="L1549" s="324"/>
      <c r="M1549" s="324"/>
      <c r="N1549" s="324"/>
      <c r="O1549" s="324"/>
      <c r="P1549" s="324"/>
      <c r="Q1549" s="324"/>
      <c r="R1549" s="324"/>
      <c r="S1549" s="324"/>
      <c r="T1549" s="459"/>
      <c r="U1549" s="459"/>
      <c r="V1549" s="459"/>
      <c r="W1549" s="459"/>
      <c r="X1549" s="459"/>
      <c r="Y1549" s="460"/>
    </row>
    <row r="1550" spans="1:25">
      <c r="A1550" s="324"/>
      <c r="B1550" s="461"/>
      <c r="C1550" s="324"/>
      <c r="D1550" s="324"/>
      <c r="E1550" s="324"/>
      <c r="F1550" s="459"/>
      <c r="G1550" s="324"/>
      <c r="H1550" s="462"/>
      <c r="I1550" s="324"/>
      <c r="J1550" s="324"/>
      <c r="K1550" s="324"/>
      <c r="L1550" s="324"/>
      <c r="M1550" s="324"/>
      <c r="N1550" s="324"/>
      <c r="O1550" s="324"/>
      <c r="P1550" s="324"/>
      <c r="Q1550" s="324"/>
      <c r="R1550" s="324"/>
      <c r="S1550" s="324"/>
      <c r="T1550" s="459"/>
      <c r="U1550" s="459"/>
      <c r="V1550" s="459"/>
      <c r="W1550" s="459"/>
      <c r="X1550" s="459"/>
      <c r="Y1550" s="460"/>
    </row>
    <row r="1551" spans="1:25">
      <c r="A1551" s="324"/>
      <c r="B1551" s="461"/>
      <c r="C1551" s="324"/>
      <c r="D1551" s="324"/>
      <c r="E1551" s="324"/>
      <c r="F1551" s="459"/>
      <c r="G1551" s="324"/>
      <c r="H1551" s="462"/>
      <c r="I1551" s="324"/>
      <c r="J1551" s="324"/>
      <c r="K1551" s="324"/>
      <c r="L1551" s="324"/>
      <c r="M1551" s="324"/>
      <c r="N1551" s="324"/>
      <c r="O1551" s="324"/>
      <c r="P1551" s="324"/>
      <c r="Q1551" s="324"/>
      <c r="R1551" s="324"/>
      <c r="S1551" s="324"/>
      <c r="T1551" s="459"/>
      <c r="U1551" s="459"/>
      <c r="V1551" s="459"/>
      <c r="W1551" s="459"/>
      <c r="X1551" s="459"/>
      <c r="Y1551" s="460"/>
    </row>
    <row r="1552" spans="1:25">
      <c r="A1552" s="324"/>
      <c r="B1552" s="461"/>
      <c r="C1552" s="324"/>
      <c r="D1552" s="324"/>
      <c r="E1552" s="324"/>
      <c r="F1552" s="459"/>
      <c r="G1552" s="324"/>
      <c r="H1552" s="462"/>
      <c r="I1552" s="324"/>
      <c r="J1552" s="324"/>
      <c r="K1552" s="324"/>
      <c r="L1552" s="324"/>
      <c r="M1552" s="324"/>
      <c r="N1552" s="324"/>
      <c r="O1552" s="324"/>
      <c r="P1552" s="324"/>
      <c r="Q1552" s="324"/>
      <c r="R1552" s="324"/>
      <c r="S1552" s="324"/>
      <c r="T1552" s="459"/>
      <c r="U1552" s="459"/>
      <c r="V1552" s="459"/>
      <c r="W1552" s="459"/>
      <c r="X1552" s="459"/>
      <c r="Y1552" s="460"/>
    </row>
    <row r="1553" spans="1:25">
      <c r="A1553" s="324"/>
      <c r="B1553" s="461"/>
      <c r="C1553" s="324"/>
      <c r="D1553" s="324"/>
      <c r="E1553" s="324"/>
      <c r="F1553" s="459"/>
      <c r="G1553" s="324"/>
      <c r="H1553" s="462"/>
      <c r="I1553" s="324"/>
      <c r="J1553" s="324"/>
      <c r="K1553" s="324"/>
      <c r="L1553" s="324"/>
      <c r="M1553" s="324"/>
      <c r="N1553" s="324"/>
      <c r="O1553" s="324"/>
      <c r="P1553" s="324"/>
      <c r="Q1553" s="324"/>
      <c r="R1553" s="324"/>
      <c r="S1553" s="324"/>
      <c r="T1553" s="459"/>
      <c r="U1553" s="459"/>
      <c r="V1553" s="459"/>
      <c r="W1553" s="459"/>
      <c r="X1553" s="459"/>
      <c r="Y1553" s="460"/>
    </row>
    <row r="1554" spans="1:25">
      <c r="A1554" s="324"/>
      <c r="B1554" s="461"/>
      <c r="C1554" s="324"/>
      <c r="D1554" s="324"/>
      <c r="E1554" s="324"/>
      <c r="F1554" s="459"/>
      <c r="G1554" s="324"/>
      <c r="H1554" s="462"/>
      <c r="I1554" s="324"/>
      <c r="J1554" s="324"/>
      <c r="K1554" s="324"/>
      <c r="L1554" s="324"/>
      <c r="M1554" s="324"/>
      <c r="N1554" s="324"/>
      <c r="O1554" s="324"/>
      <c r="P1554" s="324"/>
      <c r="Q1554" s="324"/>
      <c r="R1554" s="324"/>
      <c r="S1554" s="324"/>
      <c r="T1554" s="459"/>
      <c r="U1554" s="459"/>
      <c r="V1554" s="459"/>
      <c r="W1554" s="459"/>
      <c r="X1554" s="459"/>
      <c r="Y1554" s="460"/>
    </row>
    <row r="1555" spans="1:25">
      <c r="A1555" s="324"/>
      <c r="B1555" s="461"/>
      <c r="C1555" s="324"/>
      <c r="D1555" s="324"/>
      <c r="E1555" s="324"/>
      <c r="F1555" s="459"/>
      <c r="G1555" s="324"/>
      <c r="H1555" s="462"/>
      <c r="I1555" s="324"/>
      <c r="J1555" s="324"/>
      <c r="K1555" s="324"/>
      <c r="L1555" s="324"/>
      <c r="M1555" s="324"/>
      <c r="N1555" s="324"/>
      <c r="O1555" s="324"/>
      <c r="P1555" s="324"/>
      <c r="Q1555" s="324"/>
      <c r="R1555" s="324"/>
      <c r="S1555" s="324"/>
      <c r="T1555" s="459"/>
      <c r="U1555" s="459"/>
      <c r="V1555" s="459"/>
      <c r="W1555" s="459"/>
      <c r="X1555" s="459"/>
      <c r="Y1555" s="460"/>
    </row>
    <row r="1556" spans="1:25">
      <c r="A1556" s="324"/>
      <c r="B1556" s="461"/>
      <c r="C1556" s="324"/>
      <c r="D1556" s="324"/>
      <c r="E1556" s="324"/>
      <c r="F1556" s="459"/>
      <c r="G1556" s="324"/>
      <c r="H1556" s="462"/>
      <c r="I1556" s="324"/>
      <c r="J1556" s="324"/>
      <c r="K1556" s="324"/>
      <c r="L1556" s="324"/>
      <c r="M1556" s="324"/>
      <c r="N1556" s="324"/>
      <c r="O1556" s="324"/>
      <c r="P1556" s="324"/>
      <c r="Q1556" s="324"/>
      <c r="R1556" s="324"/>
      <c r="S1556" s="324"/>
      <c r="T1556" s="459"/>
      <c r="U1556" s="459"/>
      <c r="V1556" s="459"/>
      <c r="W1556" s="459"/>
      <c r="X1556" s="459"/>
      <c r="Y1556" s="460"/>
    </row>
    <row r="1557" spans="1:25">
      <c r="A1557" s="324"/>
      <c r="B1557" s="461"/>
      <c r="C1557" s="324"/>
      <c r="D1557" s="324"/>
      <c r="E1557" s="324"/>
      <c r="F1557" s="459"/>
      <c r="G1557" s="324"/>
      <c r="H1557" s="462"/>
      <c r="I1557" s="324"/>
      <c r="J1557" s="324"/>
      <c r="K1557" s="324"/>
      <c r="L1557" s="324"/>
      <c r="M1557" s="324"/>
      <c r="N1557" s="324"/>
      <c r="O1557" s="324"/>
      <c r="P1557" s="324"/>
      <c r="Q1557" s="324"/>
      <c r="R1557" s="324"/>
      <c r="S1557" s="324"/>
      <c r="T1557" s="459"/>
      <c r="U1557" s="459"/>
      <c r="V1557" s="459"/>
      <c r="W1557" s="459"/>
      <c r="X1557" s="459"/>
      <c r="Y1557" s="460"/>
    </row>
    <row r="1558" spans="1:25">
      <c r="A1558" s="324"/>
      <c r="B1558" s="461"/>
      <c r="C1558" s="324"/>
      <c r="D1558" s="324"/>
      <c r="E1558" s="324"/>
      <c r="F1558" s="459"/>
      <c r="G1558" s="324"/>
      <c r="H1558" s="462"/>
      <c r="I1558" s="324"/>
      <c r="J1558" s="324"/>
      <c r="K1558" s="324"/>
      <c r="L1558" s="324"/>
      <c r="M1558" s="324"/>
      <c r="N1558" s="324"/>
      <c r="O1558" s="324"/>
      <c r="P1558" s="324"/>
      <c r="Q1558" s="324"/>
      <c r="R1558" s="324"/>
      <c r="S1558" s="324"/>
      <c r="T1558" s="459"/>
      <c r="U1558" s="459"/>
      <c r="V1558" s="459"/>
      <c r="W1558" s="459"/>
      <c r="X1558" s="459"/>
      <c r="Y1558" s="460"/>
    </row>
    <row r="1559" spans="1:25">
      <c r="A1559" s="324"/>
      <c r="B1559" s="461"/>
      <c r="C1559" s="324"/>
      <c r="D1559" s="324"/>
      <c r="E1559" s="324"/>
      <c r="F1559" s="459"/>
      <c r="G1559" s="324"/>
      <c r="H1559" s="462"/>
      <c r="I1559" s="324"/>
      <c r="J1559" s="324"/>
      <c r="K1559" s="324"/>
      <c r="L1559" s="324"/>
      <c r="M1559" s="324"/>
      <c r="N1559" s="324"/>
      <c r="O1559" s="324"/>
      <c r="P1559" s="324"/>
      <c r="Q1559" s="324"/>
      <c r="R1559" s="324"/>
      <c r="S1559" s="324"/>
      <c r="T1559" s="459"/>
      <c r="U1559" s="459"/>
      <c r="V1559" s="459"/>
      <c r="W1559" s="459"/>
      <c r="X1559" s="459"/>
      <c r="Y1559" s="460"/>
    </row>
    <row r="1560" spans="1:25">
      <c r="A1560" s="324"/>
      <c r="B1560" s="461"/>
      <c r="C1560" s="324"/>
      <c r="D1560" s="324"/>
      <c r="E1560" s="324"/>
      <c r="F1560" s="459"/>
      <c r="G1560" s="324"/>
      <c r="H1560" s="462"/>
      <c r="I1560" s="324"/>
      <c r="J1560" s="324"/>
      <c r="K1560" s="324"/>
      <c r="L1560" s="324"/>
      <c r="M1560" s="324"/>
      <c r="N1560" s="324"/>
      <c r="O1560" s="324"/>
      <c r="P1560" s="324"/>
      <c r="Q1560" s="324"/>
      <c r="R1560" s="324"/>
      <c r="S1560" s="324"/>
      <c r="T1560" s="459"/>
      <c r="U1560" s="459"/>
      <c r="V1560" s="459"/>
      <c r="W1560" s="459"/>
      <c r="X1560" s="459"/>
      <c r="Y1560" s="460"/>
    </row>
    <row r="1561" spans="1:25">
      <c r="A1561" s="324"/>
      <c r="B1561" s="461"/>
      <c r="C1561" s="324"/>
      <c r="D1561" s="324"/>
      <c r="E1561" s="324"/>
      <c r="F1561" s="459"/>
      <c r="G1561" s="324"/>
      <c r="H1561" s="462"/>
      <c r="I1561" s="324"/>
      <c r="J1561" s="324"/>
      <c r="K1561" s="324"/>
      <c r="L1561" s="324"/>
      <c r="M1561" s="324"/>
      <c r="N1561" s="324"/>
      <c r="O1561" s="324"/>
      <c r="P1561" s="324"/>
      <c r="Q1561" s="324"/>
      <c r="R1561" s="324"/>
      <c r="S1561" s="324"/>
      <c r="T1561" s="459"/>
      <c r="U1561" s="459"/>
      <c r="V1561" s="459"/>
      <c r="W1561" s="459"/>
      <c r="X1561" s="459"/>
      <c r="Y1561" s="460"/>
    </row>
    <row r="1562" spans="1:25">
      <c r="A1562" s="324"/>
      <c r="B1562" s="461"/>
      <c r="C1562" s="324"/>
      <c r="D1562" s="324"/>
      <c r="E1562" s="324"/>
      <c r="F1562" s="459"/>
      <c r="G1562" s="324"/>
      <c r="H1562" s="462"/>
      <c r="I1562" s="324"/>
      <c r="J1562" s="324"/>
      <c r="K1562" s="324"/>
      <c r="L1562" s="324"/>
      <c r="M1562" s="324"/>
      <c r="N1562" s="324"/>
      <c r="O1562" s="324"/>
      <c r="P1562" s="324"/>
      <c r="Q1562" s="324"/>
      <c r="R1562" s="324"/>
      <c r="S1562" s="324"/>
      <c r="T1562" s="459"/>
      <c r="U1562" s="459"/>
      <c r="V1562" s="459"/>
      <c r="W1562" s="459"/>
      <c r="X1562" s="459"/>
      <c r="Y1562" s="460"/>
    </row>
    <row r="1563" spans="1:25">
      <c r="A1563" s="324"/>
      <c r="B1563" s="461"/>
      <c r="C1563" s="324"/>
      <c r="D1563" s="324"/>
      <c r="E1563" s="324"/>
      <c r="F1563" s="459"/>
      <c r="G1563" s="324"/>
      <c r="H1563" s="462"/>
      <c r="I1563" s="324"/>
      <c r="J1563" s="324"/>
      <c r="K1563" s="324"/>
      <c r="L1563" s="324"/>
      <c r="M1563" s="324"/>
      <c r="N1563" s="324"/>
      <c r="O1563" s="324"/>
      <c r="P1563" s="324"/>
      <c r="Q1563" s="324"/>
      <c r="R1563" s="324"/>
      <c r="S1563" s="324"/>
      <c r="T1563" s="459"/>
      <c r="U1563" s="459"/>
      <c r="V1563" s="459"/>
      <c r="W1563" s="459"/>
      <c r="X1563" s="459"/>
      <c r="Y1563" s="460"/>
    </row>
    <row r="1564" spans="1:25">
      <c r="A1564" s="324"/>
      <c r="B1564" s="461"/>
      <c r="C1564" s="324"/>
      <c r="D1564" s="324"/>
      <c r="E1564" s="324"/>
      <c r="F1564" s="459"/>
      <c r="G1564" s="324"/>
      <c r="H1564" s="462"/>
      <c r="I1564" s="324"/>
      <c r="J1564" s="324"/>
      <c r="K1564" s="324"/>
      <c r="L1564" s="324"/>
      <c r="M1564" s="324"/>
      <c r="N1564" s="324"/>
      <c r="O1564" s="324"/>
      <c r="P1564" s="324"/>
      <c r="Q1564" s="324"/>
      <c r="R1564" s="324"/>
      <c r="S1564" s="324"/>
      <c r="T1564" s="459"/>
      <c r="U1564" s="459"/>
      <c r="V1564" s="459"/>
      <c r="W1564" s="459"/>
      <c r="X1564" s="459"/>
      <c r="Y1564" s="460"/>
    </row>
    <row r="1565" spans="1:25">
      <c r="A1565" s="324"/>
      <c r="B1565" s="461"/>
      <c r="C1565" s="324"/>
      <c r="D1565" s="324"/>
      <c r="E1565" s="324"/>
      <c r="F1565" s="459"/>
      <c r="G1565" s="324"/>
      <c r="H1565" s="462"/>
      <c r="I1565" s="324"/>
      <c r="J1565" s="324"/>
      <c r="K1565" s="324"/>
      <c r="L1565" s="324"/>
      <c r="M1565" s="324"/>
      <c r="N1565" s="324"/>
      <c r="O1565" s="324"/>
      <c r="P1565" s="324"/>
      <c r="Q1565" s="324"/>
      <c r="R1565" s="324"/>
      <c r="S1565" s="324"/>
      <c r="T1565" s="459"/>
      <c r="U1565" s="459"/>
      <c r="V1565" s="459"/>
      <c r="W1565" s="459"/>
      <c r="X1565" s="459"/>
      <c r="Y1565" s="460"/>
    </row>
    <row r="1566" spans="1:25">
      <c r="A1566" s="324"/>
      <c r="B1566" s="461"/>
      <c r="C1566" s="324"/>
      <c r="D1566" s="324"/>
      <c r="E1566" s="324"/>
      <c r="F1566" s="459"/>
      <c r="G1566" s="324"/>
      <c r="H1566" s="462"/>
      <c r="I1566" s="324"/>
      <c r="J1566" s="324"/>
      <c r="K1566" s="324"/>
      <c r="L1566" s="324"/>
      <c r="M1566" s="324"/>
      <c r="N1566" s="324"/>
      <c r="O1566" s="324"/>
      <c r="P1566" s="324"/>
      <c r="Q1566" s="324"/>
      <c r="R1566" s="324"/>
      <c r="S1566" s="324"/>
      <c r="T1566" s="459"/>
      <c r="U1566" s="459"/>
      <c r="V1566" s="459"/>
      <c r="W1566" s="459"/>
      <c r="X1566" s="459"/>
      <c r="Y1566" s="460"/>
    </row>
    <row r="1567" spans="1:25">
      <c r="A1567" s="324"/>
      <c r="B1567" s="461"/>
      <c r="C1567" s="324"/>
      <c r="D1567" s="324"/>
      <c r="E1567" s="324"/>
      <c r="F1567" s="459"/>
      <c r="G1567" s="324"/>
      <c r="H1567" s="462"/>
      <c r="I1567" s="324"/>
      <c r="J1567" s="324"/>
      <c r="K1567" s="324"/>
      <c r="L1567" s="324"/>
      <c r="M1567" s="324"/>
      <c r="N1567" s="324"/>
      <c r="O1567" s="324"/>
      <c r="P1567" s="324"/>
      <c r="Q1567" s="324"/>
      <c r="R1567" s="324"/>
      <c r="S1567" s="324"/>
      <c r="T1567" s="459"/>
      <c r="U1567" s="459"/>
      <c r="V1567" s="459"/>
      <c r="W1567" s="459"/>
      <c r="X1567" s="459"/>
      <c r="Y1567" s="460"/>
    </row>
    <row r="1568" spans="1:25">
      <c r="A1568" s="324"/>
      <c r="B1568" s="461"/>
      <c r="C1568" s="324"/>
      <c r="D1568" s="324"/>
      <c r="E1568" s="324"/>
      <c r="F1568" s="459"/>
      <c r="G1568" s="324"/>
      <c r="H1568" s="462"/>
      <c r="I1568" s="324"/>
      <c r="J1568" s="324"/>
      <c r="K1568" s="324"/>
      <c r="L1568" s="324"/>
      <c r="M1568" s="324"/>
      <c r="N1568" s="324"/>
      <c r="O1568" s="324"/>
      <c r="P1568" s="324"/>
      <c r="Q1568" s="324"/>
      <c r="R1568" s="324"/>
      <c r="S1568" s="324"/>
      <c r="T1568" s="459"/>
      <c r="U1568" s="459"/>
      <c r="V1568" s="459"/>
      <c r="W1568" s="459"/>
      <c r="X1568" s="459"/>
      <c r="Y1568" s="460"/>
    </row>
    <row r="1569" spans="1:25">
      <c r="A1569" s="324"/>
      <c r="B1569" s="461"/>
      <c r="C1569" s="324"/>
      <c r="D1569" s="324"/>
      <c r="E1569" s="324"/>
      <c r="F1569" s="459"/>
      <c r="G1569" s="324"/>
      <c r="H1569" s="462"/>
      <c r="I1569" s="324"/>
      <c r="J1569" s="324"/>
      <c r="K1569" s="324"/>
      <c r="L1569" s="324"/>
      <c r="M1569" s="324"/>
      <c r="N1569" s="324"/>
      <c r="O1569" s="324"/>
      <c r="P1569" s="324"/>
      <c r="Q1569" s="324"/>
      <c r="R1569" s="324"/>
      <c r="S1569" s="324"/>
      <c r="T1569" s="459"/>
      <c r="U1569" s="459"/>
      <c r="V1569" s="459"/>
      <c r="W1569" s="459"/>
      <c r="X1569" s="459"/>
      <c r="Y1569" s="460"/>
    </row>
    <row r="1570" spans="1:25">
      <c r="A1570" s="324"/>
      <c r="B1570" s="461"/>
      <c r="C1570" s="324"/>
      <c r="D1570" s="324"/>
      <c r="E1570" s="324"/>
      <c r="F1570" s="459"/>
      <c r="G1570" s="324"/>
      <c r="H1570" s="462"/>
      <c r="I1570" s="324"/>
      <c r="J1570" s="324"/>
      <c r="K1570" s="324"/>
      <c r="L1570" s="324"/>
      <c r="M1570" s="324"/>
      <c r="N1570" s="324"/>
      <c r="O1570" s="324"/>
      <c r="P1570" s="324"/>
      <c r="Q1570" s="324"/>
      <c r="R1570" s="324"/>
      <c r="S1570" s="324"/>
      <c r="T1570" s="459"/>
      <c r="U1570" s="459"/>
      <c r="V1570" s="459"/>
      <c r="W1570" s="459"/>
      <c r="X1570" s="459"/>
      <c r="Y1570" s="460"/>
    </row>
    <row r="1571" spans="1:25">
      <c r="A1571" s="324"/>
      <c r="B1571" s="461"/>
      <c r="C1571" s="324"/>
      <c r="D1571" s="324"/>
      <c r="E1571" s="324"/>
      <c r="F1571" s="459"/>
      <c r="G1571" s="324"/>
      <c r="H1571" s="462"/>
      <c r="I1571" s="324"/>
      <c r="J1571" s="324"/>
      <c r="K1571" s="324"/>
      <c r="L1571" s="324"/>
      <c r="M1571" s="324"/>
      <c r="N1571" s="324"/>
      <c r="O1571" s="324"/>
      <c r="P1571" s="324"/>
      <c r="Q1571" s="324"/>
      <c r="R1571" s="324"/>
      <c r="S1571" s="324"/>
      <c r="T1571" s="459"/>
      <c r="U1571" s="459"/>
      <c r="V1571" s="459"/>
      <c r="W1571" s="459"/>
      <c r="X1571" s="459"/>
      <c r="Y1571" s="460"/>
    </row>
    <row r="1572" spans="1:25">
      <c r="A1572" s="324"/>
      <c r="B1572" s="461"/>
      <c r="C1572" s="324"/>
      <c r="D1572" s="324"/>
      <c r="E1572" s="324"/>
      <c r="F1572" s="459"/>
      <c r="G1572" s="324"/>
      <c r="H1572" s="462"/>
      <c r="I1572" s="324"/>
      <c r="J1572" s="324"/>
      <c r="K1572" s="324"/>
      <c r="L1572" s="324"/>
      <c r="M1572" s="324"/>
      <c r="N1572" s="324"/>
      <c r="O1572" s="324"/>
      <c r="P1572" s="324"/>
      <c r="Q1572" s="324"/>
      <c r="R1572" s="324"/>
      <c r="S1572" s="324"/>
      <c r="T1572" s="459"/>
      <c r="U1572" s="459"/>
      <c r="V1572" s="459"/>
      <c r="W1572" s="459"/>
      <c r="X1572" s="459"/>
      <c r="Y1572" s="460"/>
    </row>
    <row r="1573" spans="1:25">
      <c r="A1573" s="324"/>
      <c r="B1573" s="461"/>
      <c r="C1573" s="324"/>
      <c r="D1573" s="324"/>
      <c r="E1573" s="324"/>
      <c r="F1573" s="459"/>
      <c r="G1573" s="324"/>
      <c r="H1573" s="462"/>
      <c r="I1573" s="324"/>
      <c r="J1573" s="324"/>
      <c r="K1573" s="324"/>
      <c r="L1573" s="324"/>
      <c r="M1573" s="324"/>
      <c r="N1573" s="324"/>
      <c r="O1573" s="324"/>
      <c r="P1573" s="324"/>
      <c r="Q1573" s="324"/>
      <c r="R1573" s="324"/>
      <c r="S1573" s="324"/>
      <c r="T1573" s="459"/>
      <c r="U1573" s="459"/>
      <c r="V1573" s="459"/>
      <c r="W1573" s="459"/>
      <c r="X1573" s="459"/>
      <c r="Y1573" s="460"/>
    </row>
    <row r="1574" spans="1:25">
      <c r="A1574" s="324"/>
      <c r="B1574" s="461"/>
      <c r="C1574" s="324"/>
      <c r="D1574" s="324"/>
      <c r="E1574" s="324"/>
      <c r="F1574" s="459"/>
      <c r="G1574" s="324"/>
      <c r="H1574" s="462"/>
      <c r="I1574" s="324"/>
      <c r="J1574" s="324"/>
      <c r="K1574" s="324"/>
      <c r="L1574" s="324"/>
      <c r="M1574" s="324"/>
      <c r="N1574" s="324"/>
      <c r="O1574" s="324"/>
      <c r="P1574" s="324"/>
      <c r="Q1574" s="324"/>
      <c r="R1574" s="324"/>
      <c r="S1574" s="324"/>
      <c r="T1574" s="459"/>
      <c r="U1574" s="459"/>
      <c r="V1574" s="459"/>
      <c r="W1574" s="459"/>
      <c r="X1574" s="459"/>
      <c r="Y1574" s="460"/>
    </row>
    <row r="1575" spans="1:25">
      <c r="A1575" s="324"/>
      <c r="B1575" s="461"/>
      <c r="C1575" s="324"/>
      <c r="D1575" s="324"/>
      <c r="E1575" s="324"/>
      <c r="F1575" s="459"/>
      <c r="G1575" s="324"/>
      <c r="H1575" s="462"/>
      <c r="I1575" s="324"/>
      <c r="J1575" s="324"/>
      <c r="K1575" s="324"/>
      <c r="L1575" s="324"/>
      <c r="M1575" s="324"/>
      <c r="N1575" s="324"/>
      <c r="O1575" s="324"/>
      <c r="P1575" s="324"/>
      <c r="Q1575" s="324"/>
      <c r="R1575" s="324"/>
      <c r="S1575" s="324"/>
      <c r="T1575" s="459"/>
      <c r="U1575" s="459"/>
      <c r="V1575" s="459"/>
      <c r="W1575" s="459"/>
      <c r="X1575" s="459"/>
      <c r="Y1575" s="460"/>
    </row>
    <row r="1576" spans="1:25">
      <c r="A1576" s="324"/>
      <c r="B1576" s="461"/>
      <c r="C1576" s="324"/>
      <c r="D1576" s="324"/>
      <c r="E1576" s="324"/>
      <c r="F1576" s="459"/>
      <c r="G1576" s="324"/>
      <c r="H1576" s="462"/>
      <c r="I1576" s="324"/>
      <c r="J1576" s="324"/>
      <c r="K1576" s="324"/>
      <c r="L1576" s="324"/>
      <c r="M1576" s="324"/>
      <c r="N1576" s="324"/>
      <c r="O1576" s="324"/>
      <c r="P1576" s="324"/>
      <c r="Q1576" s="324"/>
      <c r="R1576" s="324"/>
      <c r="S1576" s="324"/>
      <c r="T1576" s="459"/>
      <c r="U1576" s="459"/>
      <c r="V1576" s="459"/>
      <c r="W1576" s="459"/>
      <c r="X1576" s="459"/>
      <c r="Y1576" s="460"/>
    </row>
    <row r="1577" spans="1:25">
      <c r="A1577" s="324"/>
      <c r="B1577" s="461"/>
      <c r="C1577" s="324"/>
      <c r="D1577" s="324"/>
      <c r="E1577" s="324"/>
      <c r="F1577" s="459"/>
      <c r="G1577" s="324"/>
      <c r="H1577" s="462"/>
      <c r="I1577" s="324"/>
      <c r="J1577" s="324"/>
      <c r="K1577" s="324"/>
      <c r="L1577" s="324"/>
      <c r="M1577" s="324"/>
      <c r="N1577" s="324"/>
      <c r="O1577" s="324"/>
      <c r="P1577" s="324"/>
      <c r="Q1577" s="324"/>
      <c r="R1577" s="324"/>
      <c r="S1577" s="324"/>
      <c r="T1577" s="459"/>
      <c r="U1577" s="459"/>
      <c r="V1577" s="459"/>
      <c r="W1577" s="459"/>
      <c r="X1577" s="459"/>
      <c r="Y1577" s="460"/>
    </row>
    <row r="1578" spans="1:25">
      <c r="A1578" s="324"/>
      <c r="B1578" s="461"/>
      <c r="C1578" s="324"/>
      <c r="D1578" s="324"/>
      <c r="E1578" s="324"/>
      <c r="F1578" s="459"/>
      <c r="G1578" s="324"/>
      <c r="H1578" s="462"/>
      <c r="I1578" s="324"/>
      <c r="J1578" s="324"/>
      <c r="K1578" s="324"/>
      <c r="L1578" s="324"/>
      <c r="M1578" s="324"/>
      <c r="N1578" s="324"/>
      <c r="O1578" s="324"/>
      <c r="P1578" s="324"/>
      <c r="Q1578" s="324"/>
      <c r="R1578" s="324"/>
      <c r="S1578" s="324"/>
      <c r="T1578" s="459"/>
      <c r="U1578" s="459"/>
      <c r="V1578" s="459"/>
      <c r="W1578" s="459"/>
      <c r="X1578" s="459"/>
      <c r="Y1578" s="460"/>
    </row>
    <row r="1579" spans="1:25">
      <c r="A1579" s="324"/>
      <c r="B1579" s="461"/>
      <c r="C1579" s="324"/>
      <c r="D1579" s="324"/>
      <c r="E1579" s="324"/>
      <c r="F1579" s="459"/>
      <c r="G1579" s="324"/>
      <c r="H1579" s="462"/>
      <c r="I1579" s="324"/>
      <c r="J1579" s="324"/>
      <c r="K1579" s="324"/>
      <c r="L1579" s="324"/>
      <c r="M1579" s="324"/>
      <c r="N1579" s="324"/>
      <c r="O1579" s="324"/>
      <c r="P1579" s="324"/>
      <c r="Q1579" s="324"/>
      <c r="R1579" s="324"/>
      <c r="S1579" s="324"/>
      <c r="T1579" s="459"/>
      <c r="U1579" s="459"/>
      <c r="V1579" s="459"/>
      <c r="W1579" s="459"/>
      <c r="X1579" s="459"/>
      <c r="Y1579" s="460"/>
    </row>
    <row r="1580" spans="1:25">
      <c r="A1580" s="324"/>
      <c r="B1580" s="461"/>
      <c r="C1580" s="324"/>
      <c r="D1580" s="324"/>
      <c r="E1580" s="324"/>
      <c r="F1580" s="459"/>
      <c r="G1580" s="324"/>
      <c r="H1580" s="462"/>
      <c r="I1580" s="324"/>
      <c r="J1580" s="324"/>
      <c r="K1580" s="324"/>
      <c r="L1580" s="324"/>
      <c r="M1580" s="324"/>
      <c r="N1580" s="324"/>
      <c r="O1580" s="324"/>
      <c r="P1580" s="324"/>
      <c r="Q1580" s="324"/>
      <c r="R1580" s="324"/>
      <c r="S1580" s="324"/>
      <c r="T1580" s="459"/>
      <c r="U1580" s="459"/>
      <c r="V1580" s="459"/>
      <c r="W1580" s="459"/>
      <c r="X1580" s="459"/>
      <c r="Y1580" s="460"/>
    </row>
    <row r="1581" spans="1:25">
      <c r="A1581" s="324"/>
      <c r="B1581" s="461"/>
      <c r="C1581" s="324"/>
      <c r="D1581" s="324"/>
      <c r="E1581" s="324"/>
      <c r="F1581" s="459"/>
      <c r="G1581" s="324"/>
      <c r="H1581" s="462"/>
      <c r="I1581" s="324"/>
      <c r="J1581" s="324"/>
      <c r="K1581" s="324"/>
      <c r="L1581" s="324"/>
      <c r="M1581" s="324"/>
      <c r="N1581" s="324"/>
      <c r="O1581" s="324"/>
      <c r="P1581" s="324"/>
      <c r="Q1581" s="324"/>
      <c r="R1581" s="324"/>
      <c r="S1581" s="324"/>
      <c r="T1581" s="459"/>
      <c r="U1581" s="459"/>
      <c r="V1581" s="459"/>
      <c r="W1581" s="459"/>
      <c r="X1581" s="459"/>
      <c r="Y1581" s="460"/>
    </row>
    <row r="1582" spans="1:25">
      <c r="A1582" s="324"/>
      <c r="B1582" s="461"/>
      <c r="C1582" s="324"/>
      <c r="D1582" s="324"/>
      <c r="E1582" s="324"/>
      <c r="F1582" s="459"/>
      <c r="G1582" s="324"/>
      <c r="H1582" s="462"/>
      <c r="I1582" s="324"/>
      <c r="J1582" s="324"/>
      <c r="K1582" s="324"/>
      <c r="L1582" s="324"/>
      <c r="M1582" s="324"/>
      <c r="N1582" s="324"/>
      <c r="O1582" s="324"/>
      <c r="P1582" s="324"/>
      <c r="Q1582" s="324"/>
      <c r="R1582" s="324"/>
      <c r="S1582" s="324"/>
      <c r="T1582" s="459"/>
      <c r="U1582" s="459"/>
      <c r="V1582" s="459"/>
      <c r="W1582" s="459"/>
      <c r="X1582" s="459"/>
      <c r="Y1582" s="460"/>
    </row>
    <row r="1583" spans="1:25">
      <c r="A1583" s="324"/>
      <c r="B1583" s="461"/>
      <c r="C1583" s="324"/>
      <c r="D1583" s="324"/>
      <c r="E1583" s="324"/>
      <c r="F1583" s="459"/>
      <c r="G1583" s="324"/>
      <c r="H1583" s="462"/>
      <c r="I1583" s="324"/>
      <c r="J1583" s="324"/>
      <c r="K1583" s="324"/>
      <c r="L1583" s="324"/>
      <c r="M1583" s="324"/>
      <c r="N1583" s="324"/>
      <c r="O1583" s="324"/>
      <c r="P1583" s="324"/>
      <c r="Q1583" s="324"/>
      <c r="R1583" s="324"/>
      <c r="S1583" s="324"/>
      <c r="T1583" s="459"/>
      <c r="U1583" s="459"/>
      <c r="V1583" s="459"/>
      <c r="W1583" s="459"/>
      <c r="X1583" s="459"/>
      <c r="Y1583" s="460"/>
    </row>
    <row r="1584" spans="1:25">
      <c r="A1584" s="324"/>
      <c r="B1584" s="461"/>
      <c r="C1584" s="324"/>
      <c r="D1584" s="324"/>
      <c r="E1584" s="324"/>
      <c r="F1584" s="459"/>
      <c r="G1584" s="324"/>
      <c r="H1584" s="462"/>
      <c r="I1584" s="324"/>
      <c r="J1584" s="324"/>
      <c r="K1584" s="324"/>
      <c r="L1584" s="324"/>
      <c r="M1584" s="324"/>
      <c r="N1584" s="324"/>
      <c r="O1584" s="324"/>
      <c r="P1584" s="324"/>
      <c r="Q1584" s="324"/>
      <c r="R1584" s="324"/>
      <c r="S1584" s="324"/>
      <c r="T1584" s="459"/>
      <c r="U1584" s="459"/>
      <c r="V1584" s="459"/>
      <c r="W1584" s="459"/>
      <c r="X1584" s="459"/>
      <c r="Y1584" s="460"/>
    </row>
    <row r="1585" spans="1:25">
      <c r="A1585" s="324"/>
      <c r="B1585" s="461"/>
      <c r="C1585" s="324"/>
      <c r="D1585" s="324"/>
      <c r="E1585" s="324"/>
      <c r="F1585" s="459"/>
      <c r="G1585" s="324"/>
      <c r="H1585" s="462"/>
      <c r="I1585" s="324"/>
      <c r="J1585" s="324"/>
      <c r="K1585" s="324"/>
      <c r="L1585" s="324"/>
      <c r="M1585" s="324"/>
      <c r="N1585" s="324"/>
      <c r="O1585" s="324"/>
      <c r="P1585" s="324"/>
      <c r="Q1585" s="324"/>
      <c r="R1585" s="324"/>
      <c r="S1585" s="324"/>
      <c r="T1585" s="459"/>
      <c r="U1585" s="459"/>
      <c r="V1585" s="459"/>
      <c r="W1585" s="459"/>
      <c r="X1585" s="459"/>
      <c r="Y1585" s="460"/>
    </row>
    <row r="1586" spans="1:25">
      <c r="A1586" s="324"/>
      <c r="B1586" s="461"/>
      <c r="C1586" s="324"/>
      <c r="D1586" s="324"/>
      <c r="E1586" s="324"/>
      <c r="F1586" s="459"/>
      <c r="G1586" s="324"/>
      <c r="H1586" s="462"/>
      <c r="I1586" s="324"/>
      <c r="J1586" s="324"/>
      <c r="K1586" s="324"/>
      <c r="L1586" s="324"/>
      <c r="M1586" s="324"/>
      <c r="N1586" s="324"/>
      <c r="O1586" s="324"/>
      <c r="P1586" s="324"/>
      <c r="Q1586" s="324"/>
      <c r="R1586" s="324"/>
      <c r="S1586" s="324"/>
      <c r="T1586" s="459"/>
      <c r="U1586" s="459"/>
      <c r="V1586" s="459"/>
      <c r="W1586" s="459"/>
      <c r="X1586" s="459"/>
      <c r="Y1586" s="460"/>
    </row>
    <row r="1587" spans="1:25">
      <c r="A1587" s="324"/>
      <c r="B1587" s="461"/>
      <c r="C1587" s="324"/>
      <c r="D1587" s="324"/>
      <c r="E1587" s="324"/>
      <c r="F1587" s="459"/>
      <c r="G1587" s="324"/>
      <c r="H1587" s="462"/>
      <c r="I1587" s="324"/>
      <c r="J1587" s="324"/>
      <c r="K1587" s="324"/>
      <c r="L1587" s="324"/>
      <c r="M1587" s="324"/>
      <c r="N1587" s="324"/>
      <c r="O1587" s="324"/>
      <c r="P1587" s="324"/>
      <c r="Q1587" s="324"/>
      <c r="R1587" s="324"/>
      <c r="S1587" s="324"/>
      <c r="T1587" s="459"/>
      <c r="U1587" s="459"/>
      <c r="V1587" s="459"/>
      <c r="W1587" s="459"/>
      <c r="X1587" s="459"/>
      <c r="Y1587" s="460"/>
    </row>
    <row r="1588" spans="1:25">
      <c r="A1588" s="324"/>
      <c r="B1588" s="461"/>
      <c r="C1588" s="324"/>
      <c r="D1588" s="324"/>
      <c r="E1588" s="324"/>
      <c r="F1588" s="459"/>
      <c r="G1588" s="324"/>
      <c r="H1588" s="462"/>
      <c r="I1588" s="324"/>
      <c r="J1588" s="324"/>
      <c r="K1588" s="324"/>
      <c r="L1588" s="324"/>
      <c r="M1588" s="324"/>
      <c r="N1588" s="324"/>
      <c r="O1588" s="324"/>
      <c r="P1588" s="324"/>
      <c r="Q1588" s="324"/>
      <c r="R1588" s="324"/>
      <c r="S1588" s="324"/>
      <c r="T1588" s="459"/>
      <c r="U1588" s="459"/>
      <c r="V1588" s="459"/>
      <c r="W1588" s="459"/>
      <c r="X1588" s="459"/>
      <c r="Y1588" s="460"/>
    </row>
    <row r="1589" spans="1:25">
      <c r="A1589" s="324"/>
      <c r="B1589" s="461"/>
      <c r="C1589" s="324"/>
      <c r="D1589" s="324"/>
      <c r="E1589" s="324"/>
      <c r="F1589" s="459"/>
      <c r="G1589" s="324"/>
      <c r="H1589" s="462"/>
      <c r="I1589" s="324"/>
      <c r="J1589" s="324"/>
      <c r="K1589" s="324"/>
      <c r="L1589" s="324"/>
      <c r="M1589" s="324"/>
      <c r="N1589" s="324"/>
      <c r="O1589" s="324"/>
      <c r="P1589" s="324"/>
      <c r="Q1589" s="324"/>
      <c r="R1589" s="324"/>
      <c r="S1589" s="324"/>
      <c r="T1589" s="459"/>
      <c r="U1589" s="459"/>
      <c r="V1589" s="459"/>
      <c r="W1589" s="459"/>
      <c r="X1589" s="459"/>
      <c r="Y1589" s="460"/>
    </row>
    <row r="1590" spans="1:25">
      <c r="A1590" s="324"/>
      <c r="B1590" s="461"/>
      <c r="C1590" s="324"/>
      <c r="D1590" s="324"/>
      <c r="E1590" s="324"/>
      <c r="F1590" s="459"/>
      <c r="G1590" s="324"/>
      <c r="H1590" s="462"/>
      <c r="I1590" s="324"/>
      <c r="J1590" s="324"/>
      <c r="K1590" s="324"/>
      <c r="L1590" s="324"/>
      <c r="M1590" s="324"/>
      <c r="N1590" s="324"/>
      <c r="O1590" s="324"/>
      <c r="P1590" s="324"/>
      <c r="Q1590" s="324"/>
      <c r="R1590" s="324"/>
      <c r="S1590" s="324"/>
      <c r="T1590" s="459"/>
      <c r="U1590" s="459"/>
      <c r="V1590" s="459"/>
      <c r="W1590" s="459"/>
      <c r="X1590" s="459"/>
      <c r="Y1590" s="460"/>
    </row>
    <row r="1591" spans="1:25">
      <c r="A1591" s="324"/>
      <c r="B1591" s="461"/>
      <c r="C1591" s="324"/>
      <c r="D1591" s="324"/>
      <c r="E1591" s="324"/>
      <c r="F1591" s="459"/>
      <c r="G1591" s="324"/>
      <c r="H1591" s="462"/>
      <c r="I1591" s="324"/>
      <c r="J1591" s="324"/>
      <c r="K1591" s="324"/>
      <c r="L1591" s="324"/>
      <c r="M1591" s="324"/>
      <c r="N1591" s="324"/>
      <c r="O1591" s="324"/>
      <c r="P1591" s="324"/>
      <c r="Q1591" s="324"/>
      <c r="R1591" s="324"/>
      <c r="S1591" s="324"/>
      <c r="T1591" s="459"/>
      <c r="U1591" s="459"/>
      <c r="V1591" s="459"/>
      <c r="W1591" s="459"/>
      <c r="X1591" s="459"/>
      <c r="Y1591" s="460"/>
    </row>
    <row r="1592" spans="1:25">
      <c r="A1592" s="324"/>
      <c r="B1592" s="461"/>
      <c r="C1592" s="324"/>
      <c r="D1592" s="324"/>
      <c r="E1592" s="324"/>
      <c r="F1592" s="459"/>
      <c r="G1592" s="324"/>
      <c r="H1592" s="462"/>
      <c r="I1592" s="324"/>
      <c r="J1592" s="324"/>
      <c r="K1592" s="324"/>
      <c r="L1592" s="324"/>
      <c r="M1592" s="324"/>
      <c r="N1592" s="324"/>
      <c r="O1592" s="324"/>
      <c r="P1592" s="324"/>
      <c r="Q1592" s="324"/>
      <c r="R1592" s="324"/>
      <c r="S1592" s="324"/>
      <c r="T1592" s="459"/>
      <c r="U1592" s="459"/>
      <c r="V1592" s="459"/>
      <c r="W1592" s="459"/>
      <c r="X1592" s="459"/>
      <c r="Y1592" s="460"/>
    </row>
    <row r="1593" spans="1:25">
      <c r="A1593" s="324"/>
      <c r="B1593" s="461"/>
      <c r="C1593" s="324"/>
      <c r="D1593" s="324"/>
      <c r="E1593" s="324"/>
      <c r="F1593" s="459"/>
      <c r="G1593" s="324"/>
      <c r="H1593" s="462"/>
      <c r="I1593" s="324"/>
      <c r="J1593" s="324"/>
      <c r="K1593" s="324"/>
      <c r="L1593" s="324"/>
      <c r="M1593" s="324"/>
      <c r="N1593" s="324"/>
      <c r="O1593" s="324"/>
      <c r="P1593" s="324"/>
      <c r="Q1593" s="324"/>
      <c r="R1593" s="324"/>
      <c r="S1593" s="324"/>
      <c r="T1593" s="459"/>
      <c r="U1593" s="459"/>
      <c r="V1593" s="459"/>
      <c r="W1593" s="459"/>
      <c r="X1593" s="459"/>
      <c r="Y1593" s="460"/>
    </row>
    <row r="1594" spans="1:25">
      <c r="A1594" s="324"/>
      <c r="B1594" s="461"/>
      <c r="C1594" s="324"/>
      <c r="D1594" s="324"/>
      <c r="E1594" s="324"/>
      <c r="F1594" s="459"/>
      <c r="G1594" s="324"/>
      <c r="H1594" s="462"/>
      <c r="I1594" s="324"/>
      <c r="J1594" s="324"/>
      <c r="K1594" s="324"/>
      <c r="L1594" s="324"/>
      <c r="M1594" s="324"/>
      <c r="N1594" s="324"/>
      <c r="O1594" s="324"/>
      <c r="P1594" s="324"/>
      <c r="Q1594" s="324"/>
      <c r="R1594" s="324"/>
      <c r="S1594" s="324"/>
      <c r="T1594" s="459"/>
      <c r="U1594" s="459"/>
      <c r="V1594" s="459"/>
      <c r="W1594" s="459"/>
      <c r="X1594" s="459"/>
      <c r="Y1594" s="460"/>
    </row>
    <row r="1595" spans="1:25">
      <c r="A1595" s="324"/>
      <c r="B1595" s="461"/>
      <c r="C1595" s="324"/>
      <c r="D1595" s="324"/>
      <c r="E1595" s="324"/>
      <c r="F1595" s="459"/>
      <c r="G1595" s="324"/>
      <c r="H1595" s="462"/>
      <c r="I1595" s="324"/>
      <c r="J1595" s="324"/>
      <c r="K1595" s="324"/>
      <c r="L1595" s="324"/>
      <c r="M1595" s="324"/>
      <c r="N1595" s="324"/>
      <c r="O1595" s="324"/>
      <c r="P1595" s="324"/>
      <c r="Q1595" s="324"/>
      <c r="R1595" s="324"/>
      <c r="S1595" s="324"/>
      <c r="T1595" s="459"/>
      <c r="U1595" s="459"/>
      <c r="V1595" s="459"/>
      <c r="W1595" s="459"/>
      <c r="X1595" s="459"/>
      <c r="Y1595" s="460"/>
    </row>
    <row r="1596" spans="1:25">
      <c r="A1596" s="324"/>
      <c r="B1596" s="461"/>
      <c r="C1596" s="324"/>
      <c r="D1596" s="324"/>
      <c r="E1596" s="324"/>
      <c r="F1596" s="459"/>
      <c r="G1596" s="324"/>
      <c r="H1596" s="462"/>
      <c r="I1596" s="324"/>
      <c r="J1596" s="324"/>
      <c r="K1596" s="324"/>
      <c r="L1596" s="324"/>
      <c r="M1596" s="324"/>
      <c r="N1596" s="324"/>
      <c r="O1596" s="324"/>
      <c r="P1596" s="324"/>
      <c r="Q1596" s="324"/>
      <c r="R1596" s="324"/>
      <c r="S1596" s="324"/>
      <c r="T1596" s="459"/>
      <c r="U1596" s="459"/>
      <c r="V1596" s="459"/>
      <c r="W1596" s="459"/>
      <c r="X1596" s="459"/>
      <c r="Y1596" s="460"/>
    </row>
    <row r="1597" spans="1:25">
      <c r="A1597" s="324"/>
      <c r="B1597" s="461"/>
      <c r="C1597" s="324"/>
      <c r="D1597" s="324"/>
      <c r="E1597" s="324"/>
      <c r="F1597" s="459"/>
      <c r="G1597" s="324"/>
      <c r="H1597" s="462"/>
      <c r="I1597" s="324"/>
      <c r="J1597" s="324"/>
      <c r="K1597" s="324"/>
      <c r="L1597" s="324"/>
      <c r="M1597" s="324"/>
      <c r="N1597" s="324"/>
      <c r="O1597" s="324"/>
      <c r="P1597" s="324"/>
      <c r="Q1597" s="324"/>
      <c r="R1597" s="324"/>
      <c r="S1597" s="324"/>
      <c r="T1597" s="459"/>
      <c r="U1597" s="459"/>
      <c r="V1597" s="459"/>
      <c r="W1597" s="459"/>
      <c r="X1597" s="459"/>
      <c r="Y1597" s="460"/>
    </row>
    <row r="1598" spans="1:25">
      <c r="A1598" s="324"/>
      <c r="B1598" s="461"/>
      <c r="C1598" s="324"/>
      <c r="D1598" s="324"/>
      <c r="E1598" s="324"/>
      <c r="F1598" s="459"/>
      <c r="G1598" s="324"/>
      <c r="H1598" s="462"/>
      <c r="I1598" s="324"/>
      <c r="J1598" s="324"/>
      <c r="K1598" s="324"/>
      <c r="L1598" s="324"/>
      <c r="M1598" s="324"/>
      <c r="N1598" s="324"/>
      <c r="O1598" s="324"/>
      <c r="P1598" s="324"/>
      <c r="Q1598" s="324"/>
      <c r="R1598" s="324"/>
      <c r="S1598" s="324"/>
      <c r="T1598" s="459"/>
      <c r="U1598" s="459"/>
      <c r="V1598" s="459"/>
      <c r="W1598" s="459"/>
      <c r="X1598" s="459"/>
      <c r="Y1598" s="460"/>
    </row>
    <row r="1599" spans="1:25">
      <c r="A1599" s="324"/>
      <c r="B1599" s="461"/>
      <c r="C1599" s="324"/>
      <c r="D1599" s="324"/>
      <c r="E1599" s="324"/>
      <c r="F1599" s="459"/>
      <c r="G1599" s="324"/>
      <c r="H1599" s="462"/>
      <c r="I1599" s="324"/>
      <c r="J1599" s="324"/>
      <c r="K1599" s="324"/>
      <c r="L1599" s="324"/>
      <c r="M1599" s="324"/>
      <c r="N1599" s="324"/>
      <c r="O1599" s="324"/>
      <c r="P1599" s="324"/>
      <c r="Q1599" s="324"/>
      <c r="R1599" s="324"/>
      <c r="S1599" s="324"/>
      <c r="T1599" s="459"/>
      <c r="U1599" s="459"/>
      <c r="V1599" s="459"/>
      <c r="W1599" s="459"/>
      <c r="X1599" s="459"/>
      <c r="Y1599" s="460"/>
    </row>
    <row r="1600" spans="1:25">
      <c r="A1600" s="324"/>
      <c r="B1600" s="461"/>
      <c r="C1600" s="324"/>
      <c r="D1600" s="324"/>
      <c r="E1600" s="324"/>
      <c r="F1600" s="459"/>
      <c r="G1600" s="324"/>
      <c r="H1600" s="462"/>
      <c r="I1600" s="324"/>
      <c r="J1600" s="324"/>
      <c r="K1600" s="324"/>
      <c r="L1600" s="324"/>
      <c r="M1600" s="324"/>
      <c r="N1600" s="324"/>
      <c r="O1600" s="324"/>
      <c r="P1600" s="324"/>
      <c r="Q1600" s="324"/>
      <c r="R1600" s="324"/>
      <c r="S1600" s="324"/>
      <c r="T1600" s="459"/>
      <c r="U1600" s="459"/>
      <c r="V1600" s="459"/>
      <c r="W1600" s="459"/>
      <c r="X1600" s="459"/>
      <c r="Y1600" s="460"/>
    </row>
    <row r="1601" spans="1:25">
      <c r="A1601" s="324"/>
      <c r="B1601" s="461"/>
      <c r="C1601" s="324"/>
      <c r="D1601" s="324"/>
      <c r="E1601" s="324"/>
      <c r="F1601" s="459"/>
      <c r="G1601" s="324"/>
      <c r="H1601" s="462"/>
      <c r="I1601" s="324"/>
      <c r="J1601" s="324"/>
      <c r="K1601" s="324"/>
      <c r="L1601" s="324"/>
      <c r="M1601" s="324"/>
      <c r="N1601" s="324"/>
      <c r="O1601" s="324"/>
      <c r="P1601" s="324"/>
      <c r="Q1601" s="324"/>
      <c r="R1601" s="324"/>
      <c r="S1601" s="324"/>
      <c r="T1601" s="459"/>
      <c r="U1601" s="459"/>
      <c r="V1601" s="459"/>
      <c r="W1601" s="459"/>
      <c r="X1601" s="459"/>
      <c r="Y1601" s="460"/>
    </row>
    <row r="1602" spans="1:25">
      <c r="A1602" s="324"/>
      <c r="B1602" s="461"/>
      <c r="C1602" s="324"/>
      <c r="D1602" s="324"/>
      <c r="E1602" s="324"/>
      <c r="F1602" s="459"/>
      <c r="G1602" s="324"/>
      <c r="H1602" s="462"/>
      <c r="I1602" s="324"/>
      <c r="J1602" s="324"/>
      <c r="K1602" s="324"/>
      <c r="L1602" s="324"/>
      <c r="M1602" s="324"/>
      <c r="N1602" s="324"/>
      <c r="O1602" s="324"/>
      <c r="P1602" s="324"/>
      <c r="Q1602" s="324"/>
      <c r="R1602" s="324"/>
      <c r="S1602" s="324"/>
      <c r="T1602" s="459"/>
      <c r="U1602" s="459"/>
      <c r="V1602" s="459"/>
      <c r="W1602" s="459"/>
      <c r="X1602" s="459"/>
      <c r="Y1602" s="460"/>
    </row>
    <row r="1603" spans="1:25">
      <c r="A1603" s="324"/>
      <c r="B1603" s="461"/>
      <c r="C1603" s="324"/>
      <c r="D1603" s="324"/>
      <c r="E1603" s="324"/>
      <c r="F1603" s="459"/>
      <c r="G1603" s="324"/>
      <c r="H1603" s="462"/>
      <c r="I1603" s="324"/>
      <c r="J1603" s="324"/>
      <c r="K1603" s="324"/>
      <c r="L1603" s="324"/>
      <c r="M1603" s="324"/>
      <c r="N1603" s="324"/>
      <c r="O1603" s="324"/>
      <c r="P1603" s="324"/>
      <c r="Q1603" s="324"/>
      <c r="R1603" s="324"/>
      <c r="S1603" s="324"/>
      <c r="T1603" s="459"/>
      <c r="U1603" s="459"/>
      <c r="V1603" s="459"/>
      <c r="W1603" s="459"/>
      <c r="X1603" s="459"/>
      <c r="Y1603" s="460"/>
    </row>
    <row r="1604" spans="1:25">
      <c r="A1604" s="324"/>
      <c r="B1604" s="461"/>
      <c r="C1604" s="324"/>
      <c r="D1604" s="324"/>
      <c r="E1604" s="324"/>
      <c r="F1604" s="459"/>
      <c r="G1604" s="324"/>
      <c r="H1604" s="462"/>
      <c r="I1604" s="324"/>
      <c r="J1604" s="324"/>
      <c r="K1604" s="324"/>
      <c r="L1604" s="324"/>
      <c r="M1604" s="324"/>
      <c r="N1604" s="324"/>
      <c r="O1604" s="324"/>
      <c r="P1604" s="324"/>
      <c r="Q1604" s="324"/>
      <c r="R1604" s="324"/>
      <c r="S1604" s="324"/>
      <c r="T1604" s="459"/>
      <c r="U1604" s="459"/>
      <c r="V1604" s="459"/>
      <c r="W1604" s="459"/>
      <c r="X1604" s="459"/>
      <c r="Y1604" s="460"/>
    </row>
    <row r="1605" spans="1:25">
      <c r="A1605" s="324"/>
      <c r="B1605" s="461"/>
      <c r="C1605" s="324"/>
      <c r="D1605" s="324"/>
      <c r="E1605" s="324"/>
      <c r="F1605" s="459"/>
      <c r="G1605" s="324"/>
      <c r="H1605" s="462"/>
      <c r="I1605" s="324"/>
      <c r="J1605" s="324"/>
      <c r="K1605" s="324"/>
      <c r="L1605" s="324"/>
      <c r="M1605" s="324"/>
      <c r="N1605" s="324"/>
      <c r="O1605" s="324"/>
      <c r="P1605" s="324"/>
      <c r="Q1605" s="324"/>
      <c r="R1605" s="324"/>
      <c r="S1605" s="324"/>
      <c r="T1605" s="459"/>
      <c r="U1605" s="459"/>
      <c r="V1605" s="459"/>
      <c r="W1605" s="459"/>
      <c r="X1605" s="459"/>
      <c r="Y1605" s="460"/>
    </row>
    <row r="1606" spans="1:25">
      <c r="A1606" s="324"/>
      <c r="B1606" s="461"/>
      <c r="C1606" s="324"/>
      <c r="D1606" s="324"/>
      <c r="E1606" s="324"/>
      <c r="F1606" s="459"/>
      <c r="G1606" s="324"/>
      <c r="H1606" s="462"/>
      <c r="I1606" s="324"/>
      <c r="J1606" s="324"/>
      <c r="K1606" s="324"/>
      <c r="L1606" s="324"/>
      <c r="M1606" s="324"/>
      <c r="N1606" s="324"/>
      <c r="O1606" s="324"/>
      <c r="P1606" s="324"/>
      <c r="Q1606" s="324"/>
      <c r="R1606" s="324"/>
      <c r="S1606" s="324"/>
      <c r="T1606" s="459"/>
      <c r="U1606" s="459"/>
      <c r="V1606" s="459"/>
      <c r="W1606" s="459"/>
      <c r="X1606" s="459"/>
      <c r="Y1606" s="460"/>
    </row>
    <row r="1607" spans="1:25">
      <c r="A1607" s="324"/>
      <c r="B1607" s="461"/>
      <c r="C1607" s="324"/>
      <c r="D1607" s="324"/>
      <c r="E1607" s="324"/>
      <c r="F1607" s="459"/>
      <c r="G1607" s="324"/>
      <c r="H1607" s="462"/>
      <c r="I1607" s="324"/>
      <c r="J1607" s="324"/>
      <c r="K1607" s="324"/>
      <c r="L1607" s="324"/>
      <c r="M1607" s="324"/>
      <c r="N1607" s="324"/>
      <c r="O1607" s="324"/>
      <c r="P1607" s="324"/>
      <c r="Q1607" s="324"/>
      <c r="R1607" s="324"/>
      <c r="S1607" s="324"/>
      <c r="T1607" s="459"/>
      <c r="U1607" s="459"/>
      <c r="V1607" s="459"/>
      <c r="W1607" s="459"/>
      <c r="X1607" s="459"/>
      <c r="Y1607" s="460"/>
    </row>
    <row r="1608" spans="1:25">
      <c r="A1608" s="324"/>
      <c r="B1608" s="461"/>
      <c r="C1608" s="324"/>
      <c r="D1608" s="324"/>
      <c r="E1608" s="324"/>
      <c r="F1608" s="459"/>
      <c r="G1608" s="324"/>
      <c r="H1608" s="462"/>
      <c r="I1608" s="324"/>
      <c r="J1608" s="324"/>
      <c r="K1608" s="324"/>
      <c r="L1608" s="324"/>
      <c r="M1608" s="324"/>
      <c r="N1608" s="324"/>
      <c r="O1608" s="324"/>
      <c r="P1608" s="324"/>
      <c r="Q1608" s="324"/>
      <c r="R1608" s="324"/>
      <c r="S1608" s="324"/>
      <c r="T1608" s="459"/>
      <c r="U1608" s="459"/>
      <c r="V1608" s="459"/>
      <c r="W1608" s="459"/>
      <c r="X1608" s="459"/>
      <c r="Y1608" s="460"/>
    </row>
    <row r="1609" spans="1:25">
      <c r="A1609" s="324"/>
      <c r="B1609" s="461"/>
      <c r="C1609" s="324"/>
      <c r="D1609" s="324"/>
      <c r="E1609" s="324"/>
      <c r="F1609" s="459"/>
      <c r="G1609" s="324"/>
      <c r="H1609" s="462"/>
      <c r="I1609" s="324"/>
      <c r="J1609" s="324"/>
      <c r="K1609" s="324"/>
      <c r="L1609" s="324"/>
      <c r="M1609" s="324"/>
      <c r="N1609" s="324"/>
      <c r="O1609" s="324"/>
      <c r="P1609" s="324"/>
      <c r="Q1609" s="324"/>
      <c r="R1609" s="324"/>
      <c r="S1609" s="324"/>
      <c r="T1609" s="459"/>
      <c r="U1609" s="459"/>
      <c r="V1609" s="459"/>
      <c r="W1609" s="459"/>
      <c r="X1609" s="459"/>
      <c r="Y1609" s="460"/>
    </row>
    <row r="1610" spans="1:25">
      <c r="A1610" s="324"/>
      <c r="B1610" s="461"/>
      <c r="C1610" s="324"/>
      <c r="D1610" s="324"/>
      <c r="E1610" s="324"/>
      <c r="F1610" s="459"/>
      <c r="G1610" s="324"/>
      <c r="H1610" s="462"/>
      <c r="I1610" s="324"/>
      <c r="J1610" s="324"/>
      <c r="K1610" s="324"/>
      <c r="L1610" s="324"/>
      <c r="M1610" s="324"/>
      <c r="N1610" s="324"/>
      <c r="O1610" s="324"/>
      <c r="P1610" s="324"/>
      <c r="Q1610" s="324"/>
      <c r="R1610" s="324"/>
      <c r="S1610" s="324"/>
      <c r="T1610" s="459"/>
      <c r="U1610" s="459"/>
      <c r="V1610" s="459"/>
      <c r="W1610" s="459"/>
      <c r="X1610" s="459"/>
      <c r="Y1610" s="460"/>
    </row>
    <row r="1611" spans="1:25">
      <c r="A1611" s="324"/>
      <c r="B1611" s="461"/>
      <c r="C1611" s="324"/>
      <c r="D1611" s="324"/>
      <c r="E1611" s="324"/>
      <c r="F1611" s="459"/>
      <c r="G1611" s="324"/>
      <c r="H1611" s="462"/>
      <c r="I1611" s="324"/>
      <c r="J1611" s="324"/>
      <c r="K1611" s="324"/>
      <c r="L1611" s="324"/>
      <c r="M1611" s="324"/>
      <c r="N1611" s="324"/>
      <c r="O1611" s="324"/>
      <c r="P1611" s="324"/>
      <c r="Q1611" s="324"/>
      <c r="R1611" s="324"/>
      <c r="S1611" s="324"/>
      <c r="T1611" s="459"/>
      <c r="U1611" s="459"/>
      <c r="V1611" s="459"/>
      <c r="W1611" s="459"/>
      <c r="X1611" s="459"/>
      <c r="Y1611" s="460"/>
    </row>
    <row r="1612" spans="1:25">
      <c r="A1612" s="324"/>
      <c r="B1612" s="461"/>
      <c r="C1612" s="324"/>
      <c r="D1612" s="324"/>
      <c r="E1612" s="324"/>
      <c r="F1612" s="459"/>
      <c r="G1612" s="324"/>
      <c r="H1612" s="462"/>
      <c r="I1612" s="324"/>
      <c r="J1612" s="324"/>
      <c r="K1612" s="324"/>
      <c r="L1612" s="324"/>
      <c r="M1612" s="324"/>
      <c r="N1612" s="324"/>
      <c r="O1612" s="324"/>
      <c r="P1612" s="324"/>
      <c r="Q1612" s="324"/>
      <c r="R1612" s="324"/>
      <c r="S1612" s="324"/>
      <c r="T1612" s="459"/>
      <c r="U1612" s="459"/>
      <c r="V1612" s="459"/>
      <c r="W1612" s="459"/>
      <c r="X1612" s="459"/>
      <c r="Y1612" s="460"/>
    </row>
    <row r="1613" spans="1:25">
      <c r="A1613" s="324"/>
      <c r="B1613" s="461"/>
      <c r="C1613" s="324"/>
      <c r="D1613" s="324"/>
      <c r="E1613" s="324"/>
      <c r="F1613" s="459"/>
      <c r="G1613" s="324"/>
      <c r="H1613" s="462"/>
      <c r="I1613" s="324"/>
      <c r="J1613" s="324"/>
      <c r="K1613" s="324"/>
      <c r="L1613" s="324"/>
      <c r="M1613" s="324"/>
      <c r="N1613" s="324"/>
      <c r="O1613" s="324"/>
      <c r="P1613" s="324"/>
      <c r="Q1613" s="324"/>
      <c r="R1613" s="324"/>
      <c r="S1613" s="324"/>
      <c r="T1613" s="459"/>
      <c r="U1613" s="459"/>
      <c r="V1613" s="459"/>
      <c r="W1613" s="459"/>
      <c r="X1613" s="459"/>
      <c r="Y1613" s="460"/>
    </row>
    <row r="1614" spans="1:25">
      <c r="A1614" s="324"/>
      <c r="B1614" s="461"/>
      <c r="C1614" s="324"/>
      <c r="D1614" s="324"/>
      <c r="E1614" s="324"/>
      <c r="F1614" s="459"/>
      <c r="G1614" s="324"/>
      <c r="H1614" s="462"/>
      <c r="I1614" s="324"/>
      <c r="J1614" s="324"/>
      <c r="K1614" s="324"/>
      <c r="L1614" s="324"/>
      <c r="M1614" s="324"/>
      <c r="N1614" s="324"/>
      <c r="O1614" s="324"/>
      <c r="P1614" s="324"/>
      <c r="Q1614" s="324"/>
      <c r="R1614" s="324"/>
      <c r="S1614" s="324"/>
      <c r="T1614" s="459"/>
      <c r="U1614" s="459"/>
      <c r="V1614" s="459"/>
      <c r="W1614" s="459"/>
      <c r="X1614" s="459"/>
      <c r="Y1614" s="460"/>
    </row>
    <row r="1615" spans="1:25">
      <c r="A1615" s="324"/>
      <c r="B1615" s="461"/>
      <c r="C1615" s="324"/>
      <c r="D1615" s="324"/>
      <c r="E1615" s="324"/>
      <c r="F1615" s="459"/>
      <c r="G1615" s="324"/>
      <c r="H1615" s="462"/>
      <c r="I1615" s="324"/>
      <c r="J1615" s="324"/>
      <c r="K1615" s="324"/>
      <c r="L1615" s="324"/>
      <c r="M1615" s="324"/>
      <c r="N1615" s="324"/>
      <c r="O1615" s="324"/>
      <c r="P1615" s="324"/>
      <c r="Q1615" s="324"/>
      <c r="R1615" s="324"/>
      <c r="S1615" s="324"/>
      <c r="T1615" s="459"/>
      <c r="U1615" s="459"/>
      <c r="V1615" s="459"/>
      <c r="W1615" s="459"/>
      <c r="X1615" s="459"/>
      <c r="Y1615" s="460"/>
    </row>
    <row r="1616" spans="1:25">
      <c r="A1616" s="324"/>
      <c r="B1616" s="461"/>
      <c r="C1616" s="324"/>
      <c r="D1616" s="324"/>
      <c r="E1616" s="324"/>
      <c r="F1616" s="459"/>
      <c r="G1616" s="324"/>
      <c r="H1616" s="462"/>
      <c r="I1616" s="324"/>
      <c r="J1616" s="324"/>
      <c r="K1616" s="324"/>
      <c r="L1616" s="324"/>
      <c r="M1616" s="324"/>
      <c r="N1616" s="324"/>
      <c r="O1616" s="324"/>
      <c r="P1616" s="324"/>
      <c r="Q1616" s="324"/>
      <c r="R1616" s="324"/>
      <c r="S1616" s="324"/>
      <c r="T1616" s="459"/>
      <c r="U1616" s="459"/>
      <c r="V1616" s="459"/>
      <c r="W1616" s="459"/>
      <c r="X1616" s="459"/>
      <c r="Y1616" s="460"/>
    </row>
    <row r="1617" spans="1:25">
      <c r="A1617" s="324"/>
      <c r="B1617" s="461"/>
      <c r="C1617" s="324"/>
      <c r="D1617" s="324"/>
      <c r="E1617" s="324"/>
      <c r="F1617" s="459"/>
      <c r="G1617" s="324"/>
      <c r="H1617" s="462"/>
      <c r="I1617" s="324"/>
      <c r="J1617" s="324"/>
      <c r="K1617" s="324"/>
      <c r="L1617" s="324"/>
      <c r="M1617" s="324"/>
      <c r="N1617" s="324"/>
      <c r="O1617" s="324"/>
      <c r="P1617" s="324"/>
      <c r="Q1617" s="324"/>
      <c r="R1617" s="324"/>
      <c r="S1617" s="324"/>
      <c r="T1617" s="459"/>
      <c r="U1617" s="459"/>
      <c r="V1617" s="459"/>
      <c r="W1617" s="459"/>
      <c r="X1617" s="459"/>
      <c r="Y1617" s="460"/>
    </row>
    <row r="1618" spans="1:25">
      <c r="A1618" s="324"/>
      <c r="B1618" s="461"/>
      <c r="C1618" s="324"/>
      <c r="D1618" s="324"/>
      <c r="E1618" s="324"/>
      <c r="F1618" s="459"/>
      <c r="G1618" s="324"/>
      <c r="H1618" s="462"/>
      <c r="I1618" s="324"/>
      <c r="J1618" s="324"/>
      <c r="K1618" s="324"/>
      <c r="L1618" s="324"/>
      <c r="M1618" s="324"/>
      <c r="N1618" s="324"/>
      <c r="O1618" s="324"/>
      <c r="P1618" s="324"/>
      <c r="Q1618" s="324"/>
      <c r="R1618" s="324"/>
      <c r="S1618" s="324"/>
      <c r="T1618" s="459"/>
      <c r="U1618" s="459"/>
      <c r="V1618" s="459"/>
      <c r="W1618" s="459"/>
      <c r="X1618" s="459"/>
      <c r="Y1618" s="460"/>
    </row>
    <row r="1619" spans="1:25">
      <c r="A1619" s="324"/>
      <c r="B1619" s="461"/>
      <c r="C1619" s="324"/>
      <c r="D1619" s="324"/>
      <c r="E1619" s="324"/>
      <c r="F1619" s="459"/>
      <c r="G1619" s="324"/>
      <c r="H1619" s="462"/>
      <c r="I1619" s="324"/>
      <c r="J1619" s="324"/>
      <c r="K1619" s="324"/>
      <c r="L1619" s="324"/>
      <c r="M1619" s="324"/>
      <c r="N1619" s="324"/>
      <c r="O1619" s="324"/>
      <c r="P1619" s="324"/>
      <c r="Q1619" s="324"/>
      <c r="R1619" s="324"/>
      <c r="S1619" s="324"/>
      <c r="T1619" s="459"/>
      <c r="U1619" s="459"/>
      <c r="V1619" s="459"/>
      <c r="W1619" s="459"/>
      <c r="X1619" s="459"/>
      <c r="Y1619" s="460"/>
    </row>
    <row r="1620" spans="1:25">
      <c r="A1620" s="324"/>
      <c r="B1620" s="461"/>
      <c r="C1620" s="324"/>
      <c r="D1620" s="324"/>
      <c r="E1620" s="324"/>
      <c r="F1620" s="459"/>
      <c r="G1620" s="324"/>
      <c r="H1620" s="462"/>
      <c r="I1620" s="324"/>
      <c r="J1620" s="324"/>
      <c r="K1620" s="324"/>
      <c r="L1620" s="324"/>
      <c r="M1620" s="324"/>
      <c r="N1620" s="324"/>
      <c r="O1620" s="324"/>
      <c r="P1620" s="324"/>
      <c r="Q1620" s="324"/>
      <c r="R1620" s="324"/>
      <c r="S1620" s="324"/>
      <c r="T1620" s="459"/>
      <c r="U1620" s="459"/>
      <c r="V1620" s="459"/>
      <c r="W1620" s="459"/>
      <c r="X1620" s="459"/>
      <c r="Y1620" s="460"/>
    </row>
    <row r="1621" spans="1:25">
      <c r="A1621" s="324"/>
      <c r="B1621" s="461"/>
      <c r="C1621" s="324"/>
      <c r="D1621" s="324"/>
      <c r="E1621" s="324"/>
      <c r="F1621" s="459"/>
      <c r="G1621" s="324"/>
      <c r="H1621" s="462"/>
      <c r="I1621" s="324"/>
      <c r="J1621" s="324"/>
      <c r="K1621" s="324"/>
      <c r="L1621" s="324"/>
      <c r="M1621" s="324"/>
      <c r="N1621" s="324"/>
      <c r="O1621" s="324"/>
      <c r="P1621" s="324"/>
      <c r="Q1621" s="324"/>
      <c r="R1621" s="324"/>
      <c r="S1621" s="324"/>
      <c r="T1621" s="459"/>
      <c r="U1621" s="459"/>
      <c r="V1621" s="459"/>
      <c r="W1621" s="459"/>
      <c r="X1621" s="459"/>
      <c r="Y1621" s="460"/>
    </row>
    <row r="1622" spans="1:25">
      <c r="A1622" s="324"/>
      <c r="B1622" s="461"/>
      <c r="C1622" s="324"/>
      <c r="D1622" s="324"/>
      <c r="E1622" s="324"/>
      <c r="F1622" s="459"/>
      <c r="G1622" s="324"/>
      <c r="H1622" s="462"/>
      <c r="I1622" s="324"/>
      <c r="J1622" s="324"/>
      <c r="K1622" s="324"/>
      <c r="L1622" s="324"/>
      <c r="M1622" s="324"/>
      <c r="N1622" s="324"/>
      <c r="O1622" s="324"/>
      <c r="P1622" s="324"/>
      <c r="Q1622" s="324"/>
      <c r="R1622" s="324"/>
      <c r="S1622" s="324"/>
      <c r="T1622" s="459"/>
      <c r="U1622" s="459"/>
      <c r="V1622" s="459"/>
      <c r="W1622" s="459"/>
      <c r="X1622" s="459"/>
      <c r="Y1622" s="460"/>
    </row>
    <row r="1623" spans="1:25">
      <c r="A1623" s="324"/>
      <c r="B1623" s="461"/>
      <c r="C1623" s="324"/>
      <c r="D1623" s="324"/>
      <c r="E1623" s="324"/>
      <c r="F1623" s="459"/>
      <c r="G1623" s="324"/>
      <c r="H1623" s="462"/>
      <c r="I1623" s="324"/>
      <c r="J1623" s="324"/>
      <c r="K1623" s="324"/>
      <c r="L1623" s="324"/>
      <c r="M1623" s="324"/>
      <c r="N1623" s="324"/>
      <c r="O1623" s="324"/>
      <c r="P1623" s="324"/>
      <c r="Q1623" s="324"/>
      <c r="R1623" s="324"/>
      <c r="S1623" s="324"/>
      <c r="T1623" s="459"/>
      <c r="U1623" s="459"/>
      <c r="V1623" s="459"/>
      <c r="W1623" s="459"/>
      <c r="X1623" s="459"/>
      <c r="Y1623" s="460"/>
    </row>
    <row r="1624" spans="1:25">
      <c r="A1624" s="324"/>
      <c r="B1624" s="461"/>
      <c r="C1624" s="324"/>
      <c r="D1624" s="324"/>
      <c r="E1624" s="324"/>
      <c r="F1624" s="459"/>
      <c r="G1624" s="324"/>
      <c r="H1624" s="462"/>
      <c r="I1624" s="324"/>
      <c r="J1624" s="324"/>
      <c r="K1624" s="324"/>
      <c r="L1624" s="324"/>
      <c r="M1624" s="324"/>
      <c r="N1624" s="324"/>
      <c r="O1624" s="324"/>
      <c r="P1624" s="324"/>
      <c r="Q1624" s="324"/>
      <c r="R1624" s="324"/>
      <c r="S1624" s="324"/>
      <c r="T1624" s="459"/>
      <c r="U1624" s="459"/>
      <c r="V1624" s="459"/>
      <c r="W1624" s="459"/>
      <c r="X1624" s="459"/>
      <c r="Y1624" s="460"/>
    </row>
    <row r="1625" spans="1:25">
      <c r="A1625" s="324"/>
      <c r="B1625" s="461"/>
      <c r="C1625" s="324"/>
      <c r="D1625" s="324"/>
      <c r="E1625" s="324"/>
      <c r="F1625" s="459"/>
      <c r="G1625" s="324"/>
      <c r="H1625" s="462"/>
      <c r="I1625" s="324"/>
      <c r="J1625" s="324"/>
      <c r="K1625" s="324"/>
      <c r="L1625" s="324"/>
      <c r="M1625" s="324"/>
      <c r="N1625" s="324"/>
      <c r="O1625" s="324"/>
      <c r="P1625" s="324"/>
      <c r="Q1625" s="324"/>
      <c r="R1625" s="324"/>
      <c r="S1625" s="324"/>
      <c r="T1625" s="459"/>
      <c r="U1625" s="459"/>
      <c r="V1625" s="459"/>
      <c r="W1625" s="459"/>
      <c r="X1625" s="459"/>
      <c r="Y1625" s="460"/>
    </row>
    <row r="1626" spans="1:25">
      <c r="A1626" s="324"/>
      <c r="B1626" s="461"/>
      <c r="C1626" s="324"/>
      <c r="D1626" s="324"/>
      <c r="E1626" s="324"/>
      <c r="F1626" s="459"/>
      <c r="G1626" s="324"/>
      <c r="H1626" s="462"/>
      <c r="I1626" s="324"/>
      <c r="J1626" s="324"/>
      <c r="K1626" s="324"/>
      <c r="L1626" s="324"/>
      <c r="M1626" s="324"/>
      <c r="N1626" s="324"/>
      <c r="O1626" s="324"/>
      <c r="P1626" s="324"/>
      <c r="Q1626" s="324"/>
      <c r="R1626" s="324"/>
      <c r="S1626" s="324"/>
      <c r="T1626" s="459"/>
      <c r="U1626" s="459"/>
      <c r="V1626" s="459"/>
      <c r="W1626" s="459"/>
      <c r="X1626" s="459"/>
      <c r="Y1626" s="460"/>
    </row>
    <row r="1627" spans="1:25">
      <c r="A1627" s="324"/>
      <c r="B1627" s="461"/>
      <c r="C1627" s="324"/>
      <c r="D1627" s="324"/>
      <c r="E1627" s="324"/>
      <c r="F1627" s="459"/>
      <c r="G1627" s="324"/>
      <c r="H1627" s="462"/>
      <c r="I1627" s="324"/>
      <c r="J1627" s="324"/>
      <c r="K1627" s="324"/>
      <c r="L1627" s="324"/>
      <c r="M1627" s="324"/>
      <c r="N1627" s="324"/>
      <c r="O1627" s="324"/>
      <c r="P1627" s="324"/>
      <c r="Q1627" s="324"/>
      <c r="R1627" s="324"/>
      <c r="S1627" s="324"/>
      <c r="T1627" s="459"/>
      <c r="U1627" s="459"/>
      <c r="V1627" s="459"/>
      <c r="W1627" s="459"/>
      <c r="X1627" s="459"/>
      <c r="Y1627" s="460"/>
    </row>
    <row r="1628" spans="1:25">
      <c r="A1628" s="324"/>
      <c r="B1628" s="461"/>
      <c r="C1628" s="324"/>
      <c r="D1628" s="324"/>
      <c r="E1628" s="324"/>
      <c r="F1628" s="459"/>
      <c r="G1628" s="324"/>
      <c r="H1628" s="462"/>
      <c r="I1628" s="324"/>
      <c r="J1628" s="324"/>
      <c r="K1628" s="324"/>
      <c r="L1628" s="324"/>
      <c r="M1628" s="324"/>
      <c r="N1628" s="324"/>
      <c r="O1628" s="324"/>
      <c r="P1628" s="324"/>
      <c r="Q1628" s="324"/>
      <c r="R1628" s="324"/>
      <c r="S1628" s="324"/>
      <c r="T1628" s="459"/>
      <c r="U1628" s="459"/>
      <c r="V1628" s="459"/>
      <c r="W1628" s="459"/>
      <c r="X1628" s="459"/>
      <c r="Y1628" s="460"/>
    </row>
    <row r="1629" spans="1:25">
      <c r="A1629" s="324"/>
      <c r="B1629" s="461"/>
      <c r="C1629" s="324"/>
      <c r="D1629" s="324"/>
      <c r="E1629" s="324"/>
      <c r="F1629" s="459"/>
      <c r="G1629" s="324"/>
      <c r="H1629" s="462"/>
      <c r="I1629" s="324"/>
      <c r="J1629" s="324"/>
      <c r="K1629" s="324"/>
      <c r="L1629" s="324"/>
      <c r="M1629" s="324"/>
      <c r="N1629" s="324"/>
      <c r="O1629" s="324"/>
      <c r="P1629" s="324"/>
      <c r="Q1629" s="324"/>
      <c r="R1629" s="324"/>
      <c r="S1629" s="324"/>
      <c r="T1629" s="459"/>
      <c r="U1629" s="459"/>
      <c r="V1629" s="459"/>
      <c r="W1629" s="459"/>
      <c r="X1629" s="459"/>
      <c r="Y1629" s="460"/>
    </row>
    <row r="1630" spans="1:25">
      <c r="A1630" s="324"/>
      <c r="B1630" s="461"/>
      <c r="C1630" s="324"/>
      <c r="D1630" s="324"/>
      <c r="E1630" s="324"/>
      <c r="F1630" s="459"/>
      <c r="G1630" s="324"/>
      <c r="H1630" s="462"/>
      <c r="I1630" s="324"/>
      <c r="J1630" s="324"/>
      <c r="K1630" s="324"/>
      <c r="L1630" s="324"/>
      <c r="M1630" s="324"/>
      <c r="N1630" s="324"/>
      <c r="O1630" s="324"/>
      <c r="P1630" s="324"/>
      <c r="Q1630" s="324"/>
      <c r="R1630" s="324"/>
      <c r="S1630" s="324"/>
      <c r="T1630" s="459"/>
      <c r="U1630" s="459"/>
      <c r="V1630" s="459"/>
      <c r="W1630" s="459"/>
      <c r="X1630" s="459"/>
      <c r="Y1630" s="460"/>
    </row>
    <row r="1631" spans="1:25">
      <c r="A1631" s="324"/>
      <c r="B1631" s="461"/>
      <c r="C1631" s="324"/>
      <c r="D1631" s="324"/>
      <c r="E1631" s="324"/>
      <c r="F1631" s="459"/>
      <c r="G1631" s="324"/>
      <c r="H1631" s="462"/>
      <c r="I1631" s="324"/>
      <c r="J1631" s="324"/>
      <c r="K1631" s="324"/>
      <c r="L1631" s="324"/>
      <c r="M1631" s="324"/>
      <c r="N1631" s="324"/>
      <c r="O1631" s="324"/>
      <c r="P1631" s="324"/>
      <c r="Q1631" s="324"/>
      <c r="R1631" s="324"/>
      <c r="S1631" s="324"/>
      <c r="T1631" s="459"/>
      <c r="U1631" s="459"/>
      <c r="V1631" s="459"/>
      <c r="W1631" s="459"/>
      <c r="X1631" s="459"/>
      <c r="Y1631" s="460"/>
    </row>
    <row r="1632" spans="1:25">
      <c r="A1632" s="324"/>
      <c r="B1632" s="461"/>
      <c r="C1632" s="324"/>
      <c r="D1632" s="324"/>
      <c r="E1632" s="324"/>
      <c r="F1632" s="459"/>
      <c r="G1632" s="324"/>
      <c r="H1632" s="462"/>
      <c r="I1632" s="324"/>
      <c r="J1632" s="324"/>
      <c r="K1632" s="324"/>
      <c r="L1632" s="324"/>
      <c r="M1632" s="324"/>
      <c r="N1632" s="324"/>
      <c r="O1632" s="324"/>
      <c r="P1632" s="324"/>
      <c r="Q1632" s="324"/>
      <c r="R1632" s="324"/>
      <c r="S1632" s="324"/>
      <c r="T1632" s="459"/>
      <c r="U1632" s="459"/>
      <c r="V1632" s="459"/>
      <c r="W1632" s="459"/>
      <c r="X1632" s="459"/>
      <c r="Y1632" s="460"/>
    </row>
    <row r="1633" spans="1:25">
      <c r="A1633" s="324"/>
      <c r="B1633" s="461"/>
      <c r="C1633" s="324"/>
      <c r="D1633" s="324"/>
      <c r="E1633" s="324"/>
      <c r="F1633" s="459"/>
      <c r="G1633" s="324"/>
      <c r="H1633" s="462"/>
      <c r="I1633" s="324"/>
      <c r="J1633" s="324"/>
      <c r="K1633" s="324"/>
      <c r="L1633" s="324"/>
      <c r="M1633" s="324"/>
      <c r="N1633" s="324"/>
      <c r="O1633" s="324"/>
      <c r="P1633" s="324"/>
      <c r="Q1633" s="324"/>
      <c r="R1633" s="324"/>
      <c r="S1633" s="324"/>
      <c r="T1633" s="459"/>
      <c r="U1633" s="459"/>
      <c r="V1633" s="459"/>
      <c r="W1633" s="459"/>
      <c r="X1633" s="459"/>
      <c r="Y1633" s="460"/>
    </row>
    <row r="1634" spans="1:25">
      <c r="A1634" s="324"/>
      <c r="B1634" s="461"/>
      <c r="C1634" s="324"/>
      <c r="D1634" s="324"/>
      <c r="E1634" s="324"/>
      <c r="F1634" s="459"/>
      <c r="G1634" s="324"/>
      <c r="H1634" s="462"/>
      <c r="I1634" s="324"/>
      <c r="J1634" s="324"/>
      <c r="K1634" s="324"/>
      <c r="L1634" s="324"/>
      <c r="M1634" s="324"/>
      <c r="N1634" s="324"/>
      <c r="O1634" s="324"/>
      <c r="P1634" s="324"/>
      <c r="Q1634" s="324"/>
      <c r="R1634" s="324"/>
      <c r="S1634" s="324"/>
      <c r="T1634" s="459"/>
      <c r="U1634" s="459"/>
      <c r="V1634" s="459"/>
      <c r="W1634" s="459"/>
      <c r="X1634" s="459"/>
      <c r="Y1634" s="460"/>
    </row>
    <row r="1635" spans="1:25">
      <c r="A1635" s="324"/>
      <c r="B1635" s="461"/>
      <c r="C1635" s="324"/>
      <c r="D1635" s="324"/>
      <c r="E1635" s="324"/>
      <c r="F1635" s="459"/>
      <c r="G1635" s="324"/>
      <c r="H1635" s="462"/>
      <c r="I1635" s="324"/>
      <c r="J1635" s="324"/>
      <c r="K1635" s="324"/>
      <c r="L1635" s="324"/>
      <c r="M1635" s="324"/>
      <c r="N1635" s="324"/>
      <c r="O1635" s="324"/>
      <c r="P1635" s="324"/>
      <c r="Q1635" s="324"/>
      <c r="R1635" s="324"/>
      <c r="S1635" s="324"/>
      <c r="T1635" s="459"/>
      <c r="U1635" s="459"/>
      <c r="V1635" s="459"/>
      <c r="W1635" s="459"/>
      <c r="X1635" s="459"/>
      <c r="Y1635" s="460"/>
    </row>
    <row r="1636" spans="1:25">
      <c r="A1636" s="324"/>
      <c r="B1636" s="461"/>
      <c r="C1636" s="324"/>
      <c r="D1636" s="324"/>
      <c r="E1636" s="324"/>
      <c r="F1636" s="459"/>
      <c r="G1636" s="324"/>
      <c r="H1636" s="462"/>
      <c r="I1636" s="324"/>
      <c r="J1636" s="324"/>
      <c r="K1636" s="324"/>
      <c r="L1636" s="324"/>
      <c r="M1636" s="324"/>
      <c r="N1636" s="324"/>
      <c r="O1636" s="324"/>
      <c r="P1636" s="324"/>
      <c r="Q1636" s="324"/>
      <c r="R1636" s="324"/>
      <c r="S1636" s="324"/>
      <c r="T1636" s="459"/>
      <c r="U1636" s="459"/>
      <c r="V1636" s="459"/>
      <c r="W1636" s="459"/>
      <c r="X1636" s="459"/>
      <c r="Y1636" s="460"/>
    </row>
    <row r="1637" spans="1:25">
      <c r="A1637" s="324"/>
      <c r="B1637" s="461"/>
      <c r="C1637" s="324"/>
      <c r="D1637" s="324"/>
      <c r="E1637" s="324"/>
      <c r="F1637" s="459"/>
      <c r="G1637" s="324"/>
      <c r="H1637" s="462"/>
      <c r="I1637" s="324"/>
      <c r="J1637" s="324"/>
      <c r="K1637" s="324"/>
      <c r="L1637" s="324"/>
      <c r="M1637" s="324"/>
      <c r="N1637" s="324"/>
      <c r="O1637" s="324"/>
      <c r="P1637" s="324"/>
      <c r="Q1637" s="324"/>
      <c r="R1637" s="324"/>
      <c r="S1637" s="324"/>
      <c r="T1637" s="459"/>
      <c r="U1637" s="459"/>
      <c r="V1637" s="459"/>
      <c r="W1637" s="459"/>
      <c r="X1637" s="459"/>
      <c r="Y1637" s="460"/>
    </row>
    <row r="1638" spans="1:25">
      <c r="A1638" s="324"/>
      <c r="B1638" s="461"/>
      <c r="C1638" s="324"/>
      <c r="D1638" s="324"/>
      <c r="E1638" s="324"/>
      <c r="F1638" s="459"/>
      <c r="G1638" s="324"/>
      <c r="H1638" s="462"/>
      <c r="I1638" s="324"/>
      <c r="J1638" s="324"/>
      <c r="K1638" s="324"/>
      <c r="L1638" s="324"/>
      <c r="M1638" s="324"/>
      <c r="N1638" s="324"/>
      <c r="O1638" s="324"/>
      <c r="P1638" s="324"/>
      <c r="Q1638" s="324"/>
      <c r="R1638" s="324"/>
      <c r="S1638" s="324"/>
      <c r="T1638" s="459"/>
      <c r="U1638" s="459"/>
      <c r="V1638" s="459"/>
      <c r="W1638" s="459"/>
      <c r="X1638" s="459"/>
      <c r="Y1638" s="460"/>
    </row>
    <row r="1639" spans="1:25">
      <c r="A1639" s="324"/>
      <c r="B1639" s="461"/>
      <c r="C1639" s="324"/>
      <c r="D1639" s="324"/>
      <c r="E1639" s="324"/>
      <c r="F1639" s="459"/>
      <c r="G1639" s="324"/>
      <c r="H1639" s="462"/>
      <c r="I1639" s="324"/>
      <c r="J1639" s="324"/>
      <c r="K1639" s="324"/>
      <c r="L1639" s="324"/>
      <c r="M1639" s="324"/>
      <c r="N1639" s="324"/>
      <c r="O1639" s="324"/>
      <c r="P1639" s="324"/>
      <c r="Q1639" s="324"/>
      <c r="R1639" s="324"/>
      <c r="S1639" s="324"/>
      <c r="T1639" s="459"/>
      <c r="U1639" s="459"/>
      <c r="V1639" s="459"/>
      <c r="W1639" s="459"/>
      <c r="X1639" s="459"/>
      <c r="Y1639" s="460"/>
    </row>
    <row r="1640" spans="1:25">
      <c r="A1640" s="324"/>
      <c r="B1640" s="461"/>
      <c r="C1640" s="324"/>
      <c r="D1640" s="324"/>
      <c r="E1640" s="324"/>
      <c r="F1640" s="459"/>
      <c r="G1640" s="324"/>
      <c r="H1640" s="462"/>
      <c r="I1640" s="324"/>
      <c r="J1640" s="324"/>
      <c r="K1640" s="324"/>
      <c r="L1640" s="324"/>
      <c r="M1640" s="324"/>
      <c r="N1640" s="324"/>
      <c r="O1640" s="324"/>
      <c r="P1640" s="324"/>
      <c r="Q1640" s="324"/>
      <c r="R1640" s="324"/>
      <c r="S1640" s="324"/>
      <c r="T1640" s="459"/>
      <c r="U1640" s="459"/>
      <c r="V1640" s="459"/>
      <c r="W1640" s="459"/>
      <c r="X1640" s="459"/>
      <c r="Y1640" s="460"/>
    </row>
    <row r="1641" spans="1:25">
      <c r="A1641" s="324"/>
      <c r="B1641" s="461"/>
      <c r="C1641" s="324"/>
      <c r="D1641" s="324"/>
      <c r="E1641" s="324"/>
      <c r="F1641" s="459"/>
      <c r="G1641" s="324"/>
      <c r="H1641" s="462"/>
      <c r="I1641" s="324"/>
      <c r="J1641" s="324"/>
      <c r="K1641" s="324"/>
      <c r="L1641" s="324"/>
      <c r="M1641" s="324"/>
      <c r="N1641" s="324"/>
      <c r="O1641" s="324"/>
      <c r="P1641" s="324"/>
      <c r="Q1641" s="324"/>
      <c r="R1641" s="324"/>
      <c r="S1641" s="324"/>
      <c r="T1641" s="459"/>
      <c r="U1641" s="459"/>
      <c r="V1641" s="459"/>
      <c r="W1641" s="459"/>
      <c r="X1641" s="459"/>
      <c r="Y1641" s="460"/>
    </row>
  </sheetData>
  <mergeCells count="4">
    <mergeCell ref="K6:M6"/>
    <mergeCell ref="C952:P952"/>
    <mergeCell ref="C955:E955"/>
    <mergeCell ref="B1012:C1012"/>
  </mergeCells>
  <conditionalFormatting sqref="V388 V619:V627 V502:V504 V465 V696:V697 V281 V283 V286 V294 V296:V297 V332:V333 V335 V337:V338 V340 V343:V345 V347:V348 V350:V352 V354:V356 V358:V359 V361 V363:V365 V371:V374 V376 V378 V380 V382:V383 V390:V391 V393:V396 V401 V403:V404 V406:V407 V409 V411:V412 V414 V416:V417 V420:V422 V424:V425 V427:V428 V430:V431 V433:V435 V437:V440 V442:V444 V446 V448 V450 V452 V455:V456 V458 V467 V469 V471 V473:V475 V477 V479:V480 V482:V485 V487:V492 V494:V498 V506:V518 V520 V522 V524 V526:V527 V529:V530 V532 V534 V536 V538:V541 V543 V545 V547 V549 V551 V554:V556 V558 V562 V564:V565 V567 V569 V572:V575 V577:V578 V580:V581 V583 V587 V589:V590 V592 V594:V601 V603:V606 V608 V614 V629 V631:V632 V634:V635 V637 V639:V641 V644:V646 V648:V650 V652:V654 V656:V657 V660:V663 V665:V666 V668 V670 V672 V678 V680 V682 V684:V688 V690:V691 V693 V699:V700 V702:V705 V713 V715 V717 V719:V720 V722:V723 V725 V727:V730 V732:V733 V735:V737 V739:V740 V742 V744:V745 V747 V749 V751 V753:V756 V758:V759 V761:V762 V764 V766 V768 V770:V771 V773 V775 V777 V779:V795 V797:V808 V810:V811 V813:V814 V816:V820 V822:V823 V825 V827 V829:V832 V834:V835 V837 V839:V845 V847:V848 V850:V851 V855 V857:V858 V860 V862:V863 V865:V867 V881:V884 V887:V888 V890:V892 V894 V896 V898:V902 V904:V908 V910 V912 V914 V916 V918 V920 V929:V930 V932 V934 V939:V940 V942 T875:X879 V869:V874 V922:V924 V948:V950 V944:V946 Q8:Q48 W48:X48 T48:U48 V8:V48 T50:U50 W50:X50 Q50:Q62 T610:X612 V289:V292 V936:V937 V299:V330 T707:X711 Q64:Q132 Q135:Q169 V50:V168 Q173:Q486 Q488:Q497 Q171 V172:V279 Q499:Q859 Q861:Q950">
    <cfRule type="cellIs" dxfId="86" priority="80" operator="equal">
      <formula>0</formula>
    </cfRule>
  </conditionalFormatting>
  <conditionalFormatting sqref="W388:X388 W619:X627 W277:X277 W502:X504 W465:X465 W9:X9 W696:X697 W172:X173 W11:X11 W13:X14 W16:X22 W24:X29 W31:X36 W38:X38 W40:X40 W42:X43 W46:X47 W51:X52 W54:X55 W57:X57 W59:X59 W61:X61 W63:X63 W65:X65 W67:X70 W77:X77 W79:X79 W81:X81 W83:X83 W85:X86 W88:X88 W90:X92 W94:X94 W96:X97 W99:X99 W101:X101 W104:X105 W107:X107 W111:X114 W116:X116 W118:X122 W124:X129 W131:X134 W137:X140 W142:X144 W146:X146 W148:X148 W150:X152 W154:X155 W157:X165 W177:X177 W179:X179 W184:X191 W193:X194 W196:X196 W199:X200 W202:X202 W204:X204 W206:X207 W209:X209 W212:X212 W214:X216 W218:X218 W224:X224 W226:X227 W229:X230 W232:X233 W235:X236 W238:X238 W240:X246 W248:X251 W253:X253 W255:X257 W259:X259 W261:X262 W266:X266 W268:X268 W273:X274 W279:X279 W281:X281 W283:X283 W286:X286 W294:X294 W296:X297 W332:X333 W335:X335 W337:X338 W340:X340 W343:X345 W347:X348 W350:X352 W354:X356 W358:X359 W361:X361 W363:X365 W371:X374 W376:X376 W378:X378 W380:X380 W382:X383 W390:X391 W393:X396 W401:X401 W403:X404 W406:X407 W409:X409 W411:X412 W414:X414 W416:X417 W420:X422 W424:X425 W427:X428 W430:X431 W433:X435 W437:X440 W442:X444 W446:X446 W448:X448 W450:X450 W452:X452 W455:X456 W458:X458 W467:X467 W469:X469 W471:X471 W473:X475 W477:X477 W479:X480 W482:X485 W487:X492 W494:X498 W506:X518 W520:X520 W522:X522 W524:X524 W526:X527 W529:X530 W532:X532 W534:X534 W536:X536 W538:X541 W543:X543 W545:X545 W547:X547 W549:X549 W551:X551 W554:X556 W558:X558 W562:X562 W564:X565 W567:X567 W569:X569 W572:X575 W577:X578 W580:X581 W583:X583 W587:X587 W589:X590 W592:X592 W594:X601 W603:X606 W608:X608 W614:X614 W629:X629 W631:X632 W634:X635 W637:X637 W639:X641 W644:X646 W648:X650 W652:X654 W656:X657 W660:X663 W665:X666 W668:X668 W670:X670 W672:X672 W678:X678 W680:X680 W682:X682 W684:X688 W690:X691 W693:X693 W699:X700 W702:X705 W713:X713 W715:X715 W717:X717 W719:X720 W722:X723 W725:X725 W727:X730 W732:X733 W735:X737 W739:X740 W742:X742 W744:X745 W747:X747 W749:X749 W751:X751 W753:X756 W758:X759 W761:X762 W764:X764 W766:X766 W768:X768 W770:X771 W773:X773 W775:X775 W777:X777 W779:X795 W797:X808 W810:X811 W813:X814 W816:X820 W822:X823 W825:X825 W827:X827 W829:X832 W834:X835 W837:X837 W839:X845 W847:X848 W850:X851 W855:X855 W857:X858 W860:X860 W862:X863 W865:X867 W869:X871 W881:X884 W887:X888 W890:X892 W894:X894 W896:X896 W898:X902 W904:X908 W910:X910 W912:X912 W914:X914 W916:X916 W918:X918 W920:X920 W929:X930 W932:X932 W934:X934 W939:X940 W942:X942 W922:X924 W948:X950 W944:X946 W289:X292 W936:X937 W299:X330 W72:X75">
    <cfRule type="cellIs" dxfId="85" priority="79" operator="equal">
      <formula>0</formula>
    </cfRule>
  </conditionalFormatting>
  <conditionalFormatting sqref="U388 U619:U627 U277 U502:U504 U465 U9 U696:U697 U172:U173 U11 U13:U14 U16:U22 U24:U29 U31:U36 U38 U40 U42:U43 U46:U47 U51:U52 U54:U55 U57 U59 U61 U63 U65 U67:U70 U77 U79 U81 U83 U85:U86 U88 U90:U92 U94 U96:U97 U99 U101 U104:U105 U107 U111:U114 U116 U118:U122 U124:U129 U131:U134 U137:U140 U142:U144 U146 U148 U150:U152 U154:U155 U157:U165 U177 U179 U184:U191 U193:U194 U196 U199:U200 U202 U204 U206:U207 U209 U212 U214:U216 U218 U224 U226:U227 U229:U230 U232:U233 U235:U236 U238 U240:U246 U248:U251 U253 U255:U257 U259 U261:U262 U266 U268 U273:U274 U279 U281 U283 U286 U294 U296:U297 U332:U333 U335 U337:U338 U340 U343:U345 U347:U348 U350:U352 U354:U356 U358:U359 U361 U363:U365 U371:U374 U376 U378 U380 U382:U383 U390:U391 U393:U396 U401 U403:U404 U406:U407 U409 U411:U412 U414 U416:U417 U420:U422 U424:U425 U427:U428 U430:U431 U433:U435 U437:U440 U442:U444 U446 U448 U450 U452 U455:U456 U458 U467 U469 U471 U473:U475 U477 U479:U480 U482:U485 U487:U492 U494:U498 U506:U518 U520 U522 U524 U526:U527 U529:U530 U532 U534 U536 U538:U541 U543 U545 U547 U549 U551 U554:U556 U558 U562 U564:U565 U567 U569 U572:U575 U577:U578 U580:U581 U583 U587 U589:U590 U592 U594:U601 U603:U606 U608 U614 U629 U631:U632 U634:U635 U637 U639:U641 U644:U646 U648:U650 U652:U654 U656:U657 U660:U663 U665:U666 U668 U670 U672 U678 U680 U682 U684:U688 U690:U691 U693 U699:U700 U702:U705 U713 U715 U717 U719:U720 U722:U723 U725 U727:U730 U732:U733 U735:U737 U739:U740 U742 U744:U745 U747 U749 U751 U753:U756 U758:U759 U761:U762 U764 U766 U768 U770:U771 U773 U775 U777 U779:U795 U797:U808 U810:U811 U813:U814 U816:U820 U822:U823 U825 U827 U829:U832 U834:U835 U837 U839:U845 U847:U848 U850:U851 U855 U857:U858 U860 U862:U863 U865:U867 U869:U871 U881:U884 U887:U888 U890:U892 U894 U896 U898:U902 U904:U908 U910 U912 U914 U916 U918 U920 U929:U930 U932 U934 U939:U940 U942 U922:U924 U948:U950 U944:U946 U289:U292 U936:U937 U299:U330 U72:U75">
    <cfRule type="cellIs" dxfId="84" priority="78" operator="equal">
      <formula>0</formula>
    </cfRule>
  </conditionalFormatting>
  <conditionalFormatting sqref="T388 T619:T627 T277 T502:T504 T465 T9 T696:T697 T172:T173 T11 T13:T14 T16:T22 T24:T29 T31:T36 T38 T40 T42:T43 T46:T47 T51:T52 T54:T55 T57 T59 T61 T63 T65 T67:T70 T77 T79 T81 T83 T85:T86 T88 T90:T92 T94 T96:T97 T99 T101 T104:T105 T107 T111:T114 T116 T118:T122 T124:T129 T131:T134 T137:T140 T142:T144 T146 T148 T150:T152 T154:T155 T157:T165 T177 T179 T184:T191 T193:T194 T196 T199:T200 T202 T204 T206:T207 T209 T212 T214:T216 T218 T224 T226:T227 T229:T230 T232:T233 T235:T236 T238 T240:T246 T248:T251 T253 T255:T257 T259 T261:T262 T266 T268 T273:T274 T279 T281 T283 T294 T296:T297 T332:T333 T335 T337:T338 T340 T343:T345 T347:T348 T350:T352 T354:T356 T358:T359 T361 T363:T365 T371:T374 T376 T378 T380 T382:T383 T390:T391 T393:T396 T401 T403:T404 T406:T407 T409 T411:T412 T414 T416:T417 T420:T422 T424:T425 T427:T428 T430:T431 T433:T435 T437:T440 T442:T444 T446 T448 T450 T452 T455:T456 T458 T467 T469 T471 T473:T475 T477 T479:T480 T482:T485 T487:T492 T494:T498 T506:T518 T520 T522 T524 T526:T527 T529:T530 T532 T534 T536 T538:T541 T543 T545 T547 T549 T551 T554:T556 T558 T562 T564:T565 T567 T569 T572:T575 T577:T578 T580:T581 T583 T587 T589:T590 T592 T594:T601 T603:T606 T608 T614 T629 T631:T632 T634:T635 T637 T639:T641 T644:T646 T648:T650 T652:T654 T656:T657 T660:T663 T665:T666 T668 T670 T672 T678 T680 T682 T684:T688 T690:T691 T693 T699:T700 T702:T705 T713 T715 T717 T719:T720 T722:T723 T725 T727:T730 T732:T733 T735:T737 T739:T740 T742 T744:T745 T747 T749 T751 T753:T756 T758:T759 T761:T762 T764 T766 T768 T770:T771 T773 T775 T777 T779:T795 T797:T808 T810:T811 T813:T814 T816:T820 T822:T823 T825 T827 T829:T832 T834:T835 T837 T839:T845 T847:T848 T850:T851 T855 T857:T858 T860 T862:T863 T865:T867 T869:T871 T881:T884 T887:T888 T890:T892 T894 T896 T898:T902 T904:T908 T910 T912 T914 T916 T918 T920 T929:T930 T932 T934 T939:T940 T942 T922:T924 T948:T950 T944:T946 T289:T292 T936:T937 T299:T330 T72:T75 T286">
    <cfRule type="cellIs" dxfId="83" priority="77" operator="equal">
      <formula>0</formula>
    </cfRule>
  </conditionalFormatting>
  <conditionalFormatting sqref="V385">
    <cfRule type="cellIs" dxfId="82" priority="76" operator="equal">
      <formula>0</formula>
    </cfRule>
  </conditionalFormatting>
  <conditionalFormatting sqref="W385:X385">
    <cfRule type="cellIs" dxfId="81" priority="75" operator="equal">
      <formula>0</formula>
    </cfRule>
  </conditionalFormatting>
  <conditionalFormatting sqref="U385">
    <cfRule type="cellIs" dxfId="80" priority="74" operator="equal">
      <formula>0</formula>
    </cfRule>
  </conditionalFormatting>
  <conditionalFormatting sqref="T385">
    <cfRule type="cellIs" dxfId="79" priority="73" operator="equal">
      <formula>0</formula>
    </cfRule>
  </conditionalFormatting>
  <conditionalFormatting sqref="V386">
    <cfRule type="cellIs" dxfId="78" priority="72" operator="equal">
      <formula>0</formula>
    </cfRule>
  </conditionalFormatting>
  <conditionalFormatting sqref="W386:X386">
    <cfRule type="cellIs" dxfId="77" priority="71" operator="equal">
      <formula>0</formula>
    </cfRule>
  </conditionalFormatting>
  <conditionalFormatting sqref="U386">
    <cfRule type="cellIs" dxfId="76" priority="70" operator="equal">
      <formula>0</formula>
    </cfRule>
  </conditionalFormatting>
  <conditionalFormatting sqref="T386">
    <cfRule type="cellIs" dxfId="75" priority="69" operator="equal">
      <formula>0</formula>
    </cfRule>
  </conditionalFormatting>
  <conditionalFormatting sqref="V500">
    <cfRule type="cellIs" dxfId="74" priority="62" operator="equal">
      <formula>0</formula>
    </cfRule>
  </conditionalFormatting>
  <conditionalFormatting sqref="W500:X500">
    <cfRule type="cellIs" dxfId="73" priority="61" operator="equal">
      <formula>0</formula>
    </cfRule>
  </conditionalFormatting>
  <conditionalFormatting sqref="U500">
    <cfRule type="cellIs" dxfId="72" priority="60" operator="equal">
      <formula>0</formula>
    </cfRule>
  </conditionalFormatting>
  <conditionalFormatting sqref="T500">
    <cfRule type="cellIs" dxfId="71" priority="59" operator="equal">
      <formula>0</formula>
    </cfRule>
  </conditionalFormatting>
  <conditionalFormatting sqref="V499">
    <cfRule type="cellIs" dxfId="70" priority="66" operator="equal">
      <formula>0</formula>
    </cfRule>
  </conditionalFormatting>
  <conditionalFormatting sqref="W272:X272">
    <cfRule type="cellIs" dxfId="69" priority="68" operator="equal">
      <formula>0</formula>
    </cfRule>
  </conditionalFormatting>
  <conditionalFormatting sqref="U272">
    <cfRule type="cellIs" dxfId="68" priority="67" operator="equal">
      <formula>0</formula>
    </cfRule>
  </conditionalFormatting>
  <conditionalFormatting sqref="W499:X499">
    <cfRule type="cellIs" dxfId="67" priority="65" operator="equal">
      <formula>0</formula>
    </cfRule>
  </conditionalFormatting>
  <conditionalFormatting sqref="U499">
    <cfRule type="cellIs" dxfId="66" priority="64" operator="equal">
      <formula>0</formula>
    </cfRule>
  </conditionalFormatting>
  <conditionalFormatting sqref="T499">
    <cfRule type="cellIs" dxfId="65" priority="63" operator="equal">
      <formula>0</formula>
    </cfRule>
  </conditionalFormatting>
  <conditionalFormatting sqref="V618">
    <cfRule type="cellIs" dxfId="64" priority="58" operator="equal">
      <formula>0</formula>
    </cfRule>
  </conditionalFormatting>
  <conditionalFormatting sqref="W618:X618">
    <cfRule type="cellIs" dxfId="63" priority="57" operator="equal">
      <formula>0</formula>
    </cfRule>
  </conditionalFormatting>
  <conditionalFormatting sqref="U618">
    <cfRule type="cellIs" dxfId="62" priority="56" operator="equal">
      <formula>0</formula>
    </cfRule>
  </conditionalFormatting>
  <conditionalFormatting sqref="T618">
    <cfRule type="cellIs" dxfId="61" priority="55" operator="equal">
      <formula>0</formula>
    </cfRule>
  </conditionalFormatting>
  <conditionalFormatting sqref="V616">
    <cfRule type="cellIs" dxfId="60" priority="54" operator="equal">
      <formula>0</formula>
    </cfRule>
  </conditionalFormatting>
  <conditionalFormatting sqref="W616:X616">
    <cfRule type="cellIs" dxfId="59" priority="53" operator="equal">
      <formula>0</formula>
    </cfRule>
  </conditionalFormatting>
  <conditionalFormatting sqref="U616">
    <cfRule type="cellIs" dxfId="58" priority="52" operator="equal">
      <formula>0</formula>
    </cfRule>
  </conditionalFormatting>
  <conditionalFormatting sqref="T616">
    <cfRule type="cellIs" dxfId="57" priority="51" operator="equal">
      <formula>0</formula>
    </cfRule>
  </conditionalFormatting>
  <conditionalFormatting sqref="V460">
    <cfRule type="cellIs" dxfId="56" priority="43" operator="equal">
      <formula>0</formula>
    </cfRule>
  </conditionalFormatting>
  <conditionalFormatting sqref="W460:X460">
    <cfRule type="cellIs" dxfId="55" priority="42" operator="equal">
      <formula>0</formula>
    </cfRule>
  </conditionalFormatting>
  <conditionalFormatting sqref="U460">
    <cfRule type="cellIs" dxfId="54" priority="41" operator="equal">
      <formula>0</formula>
    </cfRule>
  </conditionalFormatting>
  <conditionalFormatting sqref="T460">
    <cfRule type="cellIs" dxfId="53" priority="40" operator="equal">
      <formula>0</formula>
    </cfRule>
  </conditionalFormatting>
  <conditionalFormatting sqref="V461">
    <cfRule type="cellIs" dxfId="52" priority="39" operator="equal">
      <formula>0</formula>
    </cfRule>
  </conditionalFormatting>
  <conditionalFormatting sqref="W461:X461">
    <cfRule type="cellIs" dxfId="51" priority="38" operator="equal">
      <formula>0</formula>
    </cfRule>
  </conditionalFormatting>
  <conditionalFormatting sqref="U461">
    <cfRule type="cellIs" dxfId="50" priority="37" operator="equal">
      <formula>0</formula>
    </cfRule>
  </conditionalFormatting>
  <conditionalFormatting sqref="T461">
    <cfRule type="cellIs" dxfId="49" priority="36" operator="equal">
      <formula>0</formula>
    </cfRule>
  </conditionalFormatting>
  <conditionalFormatting sqref="V462">
    <cfRule type="cellIs" dxfId="48" priority="35" operator="equal">
      <formula>0</formula>
    </cfRule>
  </conditionalFormatting>
  <conditionalFormatting sqref="W462:X462">
    <cfRule type="cellIs" dxfId="47" priority="34" operator="equal">
      <formula>0</formula>
    </cfRule>
  </conditionalFormatting>
  <conditionalFormatting sqref="U462">
    <cfRule type="cellIs" dxfId="46" priority="33" operator="equal">
      <formula>0</formula>
    </cfRule>
  </conditionalFormatting>
  <conditionalFormatting sqref="T462">
    <cfRule type="cellIs" dxfId="45" priority="32" operator="equal">
      <formula>0</formula>
    </cfRule>
  </conditionalFormatting>
  <conditionalFormatting sqref="V463">
    <cfRule type="cellIs" dxfId="44" priority="31" operator="equal">
      <formula>0</formula>
    </cfRule>
  </conditionalFormatting>
  <conditionalFormatting sqref="W463:X463">
    <cfRule type="cellIs" dxfId="43" priority="30" operator="equal">
      <formula>0</formula>
    </cfRule>
  </conditionalFormatting>
  <conditionalFormatting sqref="U463">
    <cfRule type="cellIs" dxfId="42" priority="29" operator="equal">
      <formula>0</formula>
    </cfRule>
  </conditionalFormatting>
  <conditionalFormatting sqref="T463">
    <cfRule type="cellIs" dxfId="41" priority="28" operator="equal">
      <formula>0</formula>
    </cfRule>
  </conditionalFormatting>
  <conditionalFormatting sqref="W8:X8 W10:X10 W12:X12 W15:X15 W23:X23 W30:X30 W37:X37 W39:X39 W41:X41 W44:X45 W53:X53 W56:X56 W58:X58 W60:X60 W62:X62 W64:X64 W66:X66 W71:X71 W76:X76 W78:X78 W80:X80 W82:X82 W84:X84 W87:X87 W89:X89 W93:X93 W95:X95 W98:X98 W100:X100 W102:X103 W106:X106 W108:X110 W115:X115 W117:X117 W123:X123 W130:X130 W135:X136 W141:X141 W145:X145 W147:X147 W149:X149 W153:X153 W156:X156 W174:X176 W178:X178 W180:X183 W192:X192 W195:X195 W197:X198 W201:X201 W203:X203 W205:X205 W208:X208 W210:X211 W213:X213 W217:X217 W219:X223 W225:X225 W228:X228 W231:X231 W234:X234 W237:X237 W239:X239 W247:X247 W252:X252 W254:X254 W258:X258 W260:X260 W263:X265 W267:X267 W269:X270 W275:X275 W166:X168">
    <cfRule type="cellIs" dxfId="40" priority="50" operator="equal">
      <formula>0</formula>
    </cfRule>
  </conditionalFormatting>
  <conditionalFormatting sqref="U8 U10 U12 U15 U23 U30 U37 U39 U41 U44:U45 U53 U56 U58 U60 U62 U64 U66 U71 U76 U78 U80 U82 U84 U87 U89 U93 U95 U98 U100 U102:U103 U106 U108:U110 U115 U117 U123 U130 U135:U136 U141 U145 U147 U149 U153 U156 U174:U176 U178 U180:U183 U192 U195 U197:U198 U201 U203 U205 U208 U210:U211 U213 U217 U219:U223 U225 U228 U231 U234 U237 U239 U247 U252 U254 U258 U260 U263:U265 U267 U269:U270 U275 U166:U168">
    <cfRule type="cellIs" dxfId="39" priority="49" operator="equal">
      <formula>0</formula>
    </cfRule>
  </conditionalFormatting>
  <conditionalFormatting sqref="T8 T10 T12 T15 T23 T30 T37 T39 T41 T44:T45 T53 T56 T58 T60 T62 T64 T66 T71 T76 T78 T80 T82 T84 T87 T89 T93 T95 T98 T100 T102:T103 T106 T108:T110 T115 T117 T123 T130 T135:T136 T141 T145 T147 T149 T153 T156 T174:T176 T178 T180:T183 T192 T195 T197:T198 T201 T203 T205 T208 T210:T211 T213 T217 T219:T223 T225 T228 T231 T234 T237 T239 T247 T252 T254 T258 T260 T263:T265 T267 T269:T270 T275 T166:T168">
    <cfRule type="cellIs" dxfId="38" priority="48" operator="equal">
      <formula>0</formula>
    </cfRule>
  </conditionalFormatting>
  <conditionalFormatting sqref="V280 V282 V284:V285 V293 V295 V298 V331 V334 V336 V339 V341:V342 V346 V349 V353 V357 V360 V362 V375 V377 V379 V381 V384 V387 V389 V392 V402 V405 V408 V410 V413 V415 V418:V419 V423 V426 V429 V432 V436 V441 V445 V447 V449 V451 V453:V454 V457 V459 V464 V466 V468 V470 V472 V476 V478 V481 V486 V493 V501 V505 V519 V521 V523 V525 V528 V531 V533 V535 V537 V542 V544 V546 V548 V550 V552:V553 V557 V561 V563 V566 V568 V570:V571 V576 V579 V582 V584:V586 V588 V591 V593 V602 V607 V609 V613 V615 V617 V628 V630 V633 V636 V638 V642:V643 V647 V651 V655 V658:V659 V664 V667 V669 V671 V673:V677 V679 V681 V683 V689 V692 V694:V695 V698 V701 V706 V712 V714 V716 V718 V721 V724 V726 V731 V734 V738 V741 V743 V746 V748 V750 V752 V757 V760 V763 V765 V767 V769 V772 V774 V776 V778 V796 V809 V812 V815 V821 V824 V826 V828 V833 V836 V838 V846 V849 V852:V854 V856 V859 V861 V864 V868 V880 V885:V886 V889 V893 V895 V897 V903 V909 V911 V913 V915 V917 V919 V921 V931 V933 V935 V938 V941 V943 V947 V928 V366:V370 V397:V400">
    <cfRule type="cellIs" dxfId="37" priority="47" operator="equal">
      <formula>0</formula>
    </cfRule>
  </conditionalFormatting>
  <conditionalFormatting sqref="W271:X271 W276:X276 W278:X278 W280:X280 W282:X282 W284:X285 W293:X293 W295:X295 W298:X298 W331:X331 W334:X334 W336:X336 W339:X339 W341:X342 W346:X346 W349:X349 W353:X353 W357:X357 W360:X360 W362:X362 W375:X375 W377:X377 W379:X379 W381:X381 W384:X384 W387:X387 W389:X389 W392:X392 W402:X402 W405:X405 W408:X408 W410:X410 W413:X413 W415:X415 W418:X419 W423:X423 W426:X426 W429:X429 W432:X432 W436:X436 W441:X441 W445:X445 W447:X447 W449:X449 W451:X451 W453:X454 W457:X457 W459:X459 W464:X464 W466:X466 W468:X468 W470:X470 W472:X472 W476:X476 W478:X478 W481:X481 W486:X486 W493:X493 W501:X501 W505:X505 W519:X519 W521:X521 W523:X523 W525:X525 W528:X528 W531:X531 W533:X533 W535:X535 W537:X537 W542:X542 W544:X544 W546:X546 W548:X548 W550:X550 W552:X553 W557:X557 W561:X561 W563:X563 W566:X566 W568:X568 W570:X571 W576:X576 W579:X579 W582:X582 W584:X586 W588:X588 W591:X591 W593:X593 W602:X602 W607:X607 W609:X609 W613:X613 W615:X615 W617:X617 W628:X628 W630:X630 W633:X633 W636:X636 W638:X638 W642:X643 W647:X647 W651:X651 W655:X655 W658:X659 W664:X664 W667:X667 W669:X669 W671:X671 W673:X677 W679:X679 W681:X681 W683:X683 W689:X689 W692:X692 W694:X695 W698:X698 W701:X701 W706:X706 W712:X712 W714:X714 W716:X716 W718:X718 W721:X721 W724:X724 W726:X726 W731:X731 W734:X734 W738:X738 W741:X741 W743:X743 W746:X746 W748:X748 W750:X750 W752:X752 W757:X757 W760:X760 W763:X763 W765:X765 W767:X767 W769:X769 W772:X772 W774:X774 W776:X776 W778:X778 W796:X796 W809:X809 W812:X812 W815:X815 W821:X821 W824:X824 W826:X826 W828:X828 W833:X833 W836:X836 W838:X838 W846:X846 W849:X849 W852:X854 W856:X856 W859:X859 W861:X861 W864:X864 W868:X868 W880:X880 W885:X886 W889:X889 W893:X893 W895:X895 W897:X897 W903:X903 W909:X909 W911:X911 W913:X913 W915:X915 W917:X917 W919:X919 W921:X921 W931:X931 W933:X933 W935:X935 W938:X938 W941:X941 W943:X943 W947:X947 W872:X874 W925:X928 W366:X370 W397:X400">
    <cfRule type="cellIs" dxfId="36" priority="46" operator="equal">
      <formula>0</formula>
    </cfRule>
  </conditionalFormatting>
  <conditionalFormatting sqref="U271 U276 U278 U280 U282 U284:U285 U293 U295 U298 U331 U334 U336 U339 U341:U342 U346 U349 U353 U357 U360 U362 U375 U377 U379 U381 U384 U387 U389 U392 U402 U405 U408 U410 U413 U415 U418:U419 U423 U426 U429 U432 U436 U441 U445 U447 U449 U451 U453:U454 U457 U459 U464 U466 U468 U470 U472 U476 U478 U481 U486 U493 U501 U505 U519 U521 U523 U525 U528 U531 U533 U535 U537 U542 U544 U546 U548 U550 U552:U553 U557 U561 U563 U566 U568 U570:U571 U576 U579 U582 U584:U586 U588 U591 U593 U602 U607 U609 U613 U615 U617 U628 U630 U633 U636 U638 U642:U643 U647 U651 U655 U658:U659 U664 U667 U669 U671 U673:U677 U679 U681 U683 U689 U692 U694:U695 U698 U701 U706 U712 U714 U716 U718 U721 U724 U726 U731 U734 U738 U741 U743 U746 U748 U750 U752 U757 U760 U763 U765 U767 U769 U772 U774 U776 U778 U796 U809 U812 U815 U821 U824 U826 U828 U833 U836 U838 U846 U849 U852:U854 U856 U859 U861 U864 U868 U880 U885:U886 U889 U893 U895 U897 U903 U909 U911 U913 U915 U917 U919 U921 U931 U933 U935 U938 U941 U943 U947 U872:U874 U925:U928 U366:U370 U397:U400">
    <cfRule type="cellIs" dxfId="35" priority="45" operator="equal">
      <formula>0</formula>
    </cfRule>
  </conditionalFormatting>
  <conditionalFormatting sqref="T271 T276 T278 T280 T282 T284:T285 T293 T295 T298 T331 T334 T336 T339 T341:T342 T346 T349 T353 T357 T360 T362 T375 T377 T379 T381 T384 T387 T389 T392 T402 T405 T408 T410 T413 T415 T418:T419 T423 T426 T429 T432 T436 T441 T445 T447 T449 T451 T453:T454 T457 T459 T464 T466 T468 T470 T472 T476 T478 T481 T486 T493 T501 T505 T519 T521 T523 T525 T528 T531 T533 T535 T537 T542 T544 T546 T548 T550 T552:T553 T557 T561 T563 T566 T568 T570:T571 T576 T579 T582 T584:T586 T588 T591 T593 T602 T607 T609 T613 T615 T617 T628 T630 T633 T636 T638 T642:T643 T647 T651 T655 T658:T659 T664 T667 T669 T671 T673:T677 T679 T681 T683 T689 T692 T694:T695 T698 T701 T706 T712 T714 T716 T718 T721 T724 T726 T731 T734 T738 T741 T743 T746 T748 T750 T752 T757 T760 T763 T765 T767 T769 T772 T774 T776 T778 T796 T809 T812 T815 T821 T824 T826 T828 T833 T836 T838 T846 T849 T852:T854 T856 T859 T861 T864 T868 T880 T885:T886 T889 T893 T895 T897 T903 T909 T911 T913 T915 T917 T919 T921 T931 T933 T935 T938 T941 T943 T947 T872:T874 T925:T928 T366:T370 T397:T400">
    <cfRule type="cellIs" dxfId="34" priority="44" operator="equal">
      <formula>0</formula>
    </cfRule>
  </conditionalFormatting>
  <conditionalFormatting sqref="V559:V560">
    <cfRule type="cellIs" dxfId="33" priority="27" operator="equal">
      <formula>0</formula>
    </cfRule>
  </conditionalFormatting>
  <conditionalFormatting sqref="W559:X560">
    <cfRule type="cellIs" dxfId="32" priority="26" operator="equal">
      <formula>0</formula>
    </cfRule>
  </conditionalFormatting>
  <conditionalFormatting sqref="U559:U560">
    <cfRule type="cellIs" dxfId="31" priority="25" operator="equal">
      <formula>0</formula>
    </cfRule>
  </conditionalFormatting>
  <conditionalFormatting sqref="T559:T560">
    <cfRule type="cellIs" dxfId="30" priority="24" operator="equal">
      <formula>0</formula>
    </cfRule>
  </conditionalFormatting>
  <conditionalFormatting sqref="V925:V927">
    <cfRule type="cellIs" dxfId="29" priority="23" operator="equal">
      <formula>0</formula>
    </cfRule>
  </conditionalFormatting>
  <conditionalFormatting sqref="Q860">
    <cfRule type="cellIs" dxfId="28" priority="22" operator="equal">
      <formula>0</formula>
    </cfRule>
  </conditionalFormatting>
  <conditionalFormatting sqref="V49 Q49">
    <cfRule type="cellIs" dxfId="27" priority="21" operator="equal">
      <formula>0</formula>
    </cfRule>
  </conditionalFormatting>
  <conditionalFormatting sqref="W49:X49">
    <cfRule type="cellIs" dxfId="26" priority="20" operator="equal">
      <formula>0</formula>
    </cfRule>
  </conditionalFormatting>
  <conditionalFormatting sqref="U49">
    <cfRule type="cellIs" dxfId="25" priority="19" operator="equal">
      <formula>0</formula>
    </cfRule>
  </conditionalFormatting>
  <conditionalFormatting sqref="T49">
    <cfRule type="cellIs" dxfId="24" priority="18" operator="equal">
      <formula>0</formula>
    </cfRule>
  </conditionalFormatting>
  <conditionalFormatting sqref="V287:V288">
    <cfRule type="cellIs" dxfId="23" priority="17" operator="equal">
      <formula>0</formula>
    </cfRule>
  </conditionalFormatting>
  <conditionalFormatting sqref="W287:X288">
    <cfRule type="cellIs" dxfId="22" priority="16" operator="equal">
      <formula>0</formula>
    </cfRule>
  </conditionalFormatting>
  <conditionalFormatting sqref="U287:U288">
    <cfRule type="cellIs" dxfId="21" priority="15" operator="equal">
      <formula>0</formula>
    </cfRule>
  </conditionalFormatting>
  <conditionalFormatting sqref="T287:T288">
    <cfRule type="cellIs" dxfId="20" priority="14" operator="equal">
      <formula>0</formula>
    </cfRule>
  </conditionalFormatting>
  <conditionalFormatting sqref="T272">
    <cfRule type="cellIs" dxfId="19" priority="13" operator="equal">
      <formula>0</formula>
    </cfRule>
  </conditionalFormatting>
  <conditionalFormatting sqref="V170">
    <cfRule type="cellIs" dxfId="18" priority="12" operator="equal">
      <formula>0</formula>
    </cfRule>
  </conditionalFormatting>
  <conditionalFormatting sqref="W170:X170">
    <cfRule type="cellIs" dxfId="17" priority="11" operator="equal">
      <formula>0</formula>
    </cfRule>
  </conditionalFormatting>
  <conditionalFormatting sqref="U170">
    <cfRule type="cellIs" dxfId="16" priority="10" operator="equal">
      <formula>0</formula>
    </cfRule>
  </conditionalFormatting>
  <conditionalFormatting sqref="T170">
    <cfRule type="cellIs" dxfId="15" priority="9" operator="equal">
      <formula>0</formula>
    </cfRule>
  </conditionalFormatting>
  <conditionalFormatting sqref="V169">
    <cfRule type="cellIs" dxfId="14" priority="8" operator="equal">
      <formula>0</formula>
    </cfRule>
  </conditionalFormatting>
  <conditionalFormatting sqref="W169:X169">
    <cfRule type="cellIs" dxfId="13" priority="7" operator="equal">
      <formula>0</formula>
    </cfRule>
  </conditionalFormatting>
  <conditionalFormatting sqref="U169">
    <cfRule type="cellIs" dxfId="12" priority="6" operator="equal">
      <formula>0</formula>
    </cfRule>
  </conditionalFormatting>
  <conditionalFormatting sqref="T169">
    <cfRule type="cellIs" dxfId="11" priority="5" operator="equal">
      <formula>0</formula>
    </cfRule>
  </conditionalFormatting>
  <conditionalFormatting sqref="V171">
    <cfRule type="cellIs" dxfId="10" priority="4" operator="equal">
      <formula>0</formula>
    </cfRule>
  </conditionalFormatting>
  <conditionalFormatting sqref="W171:X171">
    <cfRule type="cellIs" dxfId="9" priority="3" operator="equal">
      <formula>0</formula>
    </cfRule>
  </conditionalFormatting>
  <conditionalFormatting sqref="U171">
    <cfRule type="cellIs" dxfId="8" priority="2" operator="equal">
      <formula>0</formula>
    </cfRule>
  </conditionalFormatting>
  <conditionalFormatting sqref="T171">
    <cfRule type="cellIs" dxfId="7" priority="1" operator="equal">
      <formula>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56"/>
  <sheetViews>
    <sheetView tabSelected="1" topLeftCell="A1005" workbookViewId="0">
      <selection activeCell="B1010" sqref="B1010:C1010"/>
    </sheetView>
  </sheetViews>
  <sheetFormatPr baseColWidth="10" defaultRowHeight="15"/>
  <cols>
    <col min="1" max="1" width="12.85546875" style="451" bestFit="1" customWidth="1"/>
    <col min="2" max="2" width="2.7109375" style="451" customWidth="1"/>
    <col min="3" max="3" width="47.5703125" style="451" customWidth="1"/>
    <col min="4" max="4" width="36.28515625" style="451" customWidth="1"/>
    <col min="5" max="5" width="12.85546875" style="451" bestFit="1" customWidth="1"/>
    <col min="6" max="7" width="11.85546875" style="451" bestFit="1" customWidth="1"/>
    <col min="8" max="8" width="12.85546875" style="451" bestFit="1" customWidth="1"/>
    <col min="9" max="9" width="16.85546875" style="451" customWidth="1"/>
    <col min="10" max="10" width="13" style="451" customWidth="1"/>
    <col min="11" max="11" width="9.140625" style="451" bestFit="1" customWidth="1"/>
    <col min="12" max="13" width="12.85546875" style="451" bestFit="1" customWidth="1"/>
    <col min="14" max="14" width="13.42578125" style="451" customWidth="1"/>
    <col min="15" max="15" width="15.42578125" style="451" customWidth="1"/>
    <col min="16" max="16" width="15.42578125" style="451" bestFit="1" customWidth="1"/>
    <col min="17" max="17" width="16.5703125" style="451" customWidth="1"/>
    <col min="18" max="18" width="16.42578125" style="451" customWidth="1"/>
    <col min="19" max="19" width="16.85546875" style="451" customWidth="1"/>
    <col min="20" max="20" width="3.42578125" style="467" customWidth="1"/>
    <col min="21" max="21" width="3.28515625" style="467" customWidth="1"/>
    <col min="22" max="22" width="3.42578125" style="467" customWidth="1"/>
    <col min="23" max="23" width="4.28515625" style="467" customWidth="1"/>
    <col min="24" max="24" width="4.42578125" style="467" customWidth="1"/>
    <col min="25" max="25" width="6.5703125" style="468" customWidth="1"/>
    <col min="26" max="256" width="11.42578125" style="451"/>
    <col min="257" max="257" width="12.85546875" style="451" bestFit="1" customWidth="1"/>
    <col min="258" max="258" width="2.7109375" style="451" customWidth="1"/>
    <col min="259" max="259" width="47.5703125" style="451" customWidth="1"/>
    <col min="260" max="260" width="11.5703125" style="451" customWidth="1"/>
    <col min="261" max="261" width="13.28515625" style="451" customWidth="1"/>
    <col min="262" max="262" width="12.5703125" style="451" customWidth="1"/>
    <col min="263" max="263" width="8.42578125" style="451" customWidth="1"/>
    <col min="264" max="264" width="12.7109375" style="451" customWidth="1"/>
    <col min="265" max="265" width="6.5703125" style="451" bestFit="1" customWidth="1"/>
    <col min="266" max="266" width="13" style="451" customWidth="1"/>
    <col min="267" max="268" width="4.5703125" style="451" customWidth="1"/>
    <col min="269" max="269" width="3.28515625" style="451" customWidth="1"/>
    <col min="270" max="270" width="13.42578125" style="451" customWidth="1"/>
    <col min="271" max="271" width="15.42578125" style="451" customWidth="1"/>
    <col min="272" max="272" width="15.42578125" style="451" bestFit="1" customWidth="1"/>
    <col min="273" max="273" width="16.5703125" style="451" customWidth="1"/>
    <col min="274" max="274" width="16.42578125" style="451" customWidth="1"/>
    <col min="275" max="275" width="16.85546875" style="451" customWidth="1"/>
    <col min="276" max="276" width="3.42578125" style="451" customWidth="1"/>
    <col min="277" max="277" width="3.28515625" style="451" customWidth="1"/>
    <col min="278" max="278" width="3.42578125" style="451" customWidth="1"/>
    <col min="279" max="279" width="4.28515625" style="451" customWidth="1"/>
    <col min="280" max="280" width="4.42578125" style="451" customWidth="1"/>
    <col min="281" max="281" width="6.5703125" style="451" customWidth="1"/>
    <col min="282" max="512" width="11.42578125" style="451"/>
    <col min="513" max="513" width="12.85546875" style="451" bestFit="1" customWidth="1"/>
    <col min="514" max="514" width="2.7109375" style="451" customWidth="1"/>
    <col min="515" max="515" width="47.5703125" style="451" customWidth="1"/>
    <col min="516" max="516" width="11.5703125" style="451" customWidth="1"/>
    <col min="517" max="517" width="13.28515625" style="451" customWidth="1"/>
    <col min="518" max="518" width="12.5703125" style="451" customWidth="1"/>
    <col min="519" max="519" width="8.42578125" style="451" customWidth="1"/>
    <col min="520" max="520" width="12.7109375" style="451" customWidth="1"/>
    <col min="521" max="521" width="6.5703125" style="451" bestFit="1" customWidth="1"/>
    <col min="522" max="522" width="13" style="451" customWidth="1"/>
    <col min="523" max="524" width="4.5703125" style="451" customWidth="1"/>
    <col min="525" max="525" width="3.28515625" style="451" customWidth="1"/>
    <col min="526" max="526" width="13.42578125" style="451" customWidth="1"/>
    <col min="527" max="527" width="15.42578125" style="451" customWidth="1"/>
    <col min="528" max="528" width="15.42578125" style="451" bestFit="1" customWidth="1"/>
    <col min="529" max="529" width="16.5703125" style="451" customWidth="1"/>
    <col min="530" max="530" width="16.42578125" style="451" customWidth="1"/>
    <col min="531" max="531" width="16.85546875" style="451" customWidth="1"/>
    <col min="532" max="532" width="3.42578125" style="451" customWidth="1"/>
    <col min="533" max="533" width="3.28515625" style="451" customWidth="1"/>
    <col min="534" max="534" width="3.42578125" style="451" customWidth="1"/>
    <col min="535" max="535" width="4.28515625" style="451" customWidth="1"/>
    <col min="536" max="536" width="4.42578125" style="451" customWidth="1"/>
    <col min="537" max="537" width="6.5703125" style="451" customWidth="1"/>
    <col min="538" max="768" width="11.42578125" style="451"/>
    <col min="769" max="769" width="12.85546875" style="451" bestFit="1" customWidth="1"/>
    <col min="770" max="770" width="2.7109375" style="451" customWidth="1"/>
    <col min="771" max="771" width="47.5703125" style="451" customWidth="1"/>
    <col min="772" max="772" width="11.5703125" style="451" customWidth="1"/>
    <col min="773" max="773" width="13.28515625" style="451" customWidth="1"/>
    <col min="774" max="774" width="12.5703125" style="451" customWidth="1"/>
    <col min="775" max="775" width="8.42578125" style="451" customWidth="1"/>
    <col min="776" max="776" width="12.7109375" style="451" customWidth="1"/>
    <col min="777" max="777" width="6.5703125" style="451" bestFit="1" customWidth="1"/>
    <col min="778" max="778" width="13" style="451" customWidth="1"/>
    <col min="779" max="780" width="4.5703125" style="451" customWidth="1"/>
    <col min="781" max="781" width="3.28515625" style="451" customWidth="1"/>
    <col min="782" max="782" width="13.42578125" style="451" customWidth="1"/>
    <col min="783" max="783" width="15.42578125" style="451" customWidth="1"/>
    <col min="784" max="784" width="15.42578125" style="451" bestFit="1" customWidth="1"/>
    <col min="785" max="785" width="16.5703125" style="451" customWidth="1"/>
    <col min="786" max="786" width="16.42578125" style="451" customWidth="1"/>
    <col min="787" max="787" width="16.85546875" style="451" customWidth="1"/>
    <col min="788" max="788" width="3.42578125" style="451" customWidth="1"/>
    <col min="789" max="789" width="3.28515625" style="451" customWidth="1"/>
    <col min="790" max="790" width="3.42578125" style="451" customWidth="1"/>
    <col min="791" max="791" width="4.28515625" style="451" customWidth="1"/>
    <col min="792" max="792" width="4.42578125" style="451" customWidth="1"/>
    <col min="793" max="793" width="6.5703125" style="451" customWidth="1"/>
    <col min="794" max="1024" width="11.42578125" style="451"/>
    <col min="1025" max="1025" width="12.85546875" style="451" bestFit="1" customWidth="1"/>
    <col min="1026" max="1026" width="2.7109375" style="451" customWidth="1"/>
    <col min="1027" max="1027" width="47.5703125" style="451" customWidth="1"/>
    <col min="1028" max="1028" width="11.5703125" style="451" customWidth="1"/>
    <col min="1029" max="1029" width="13.28515625" style="451" customWidth="1"/>
    <col min="1030" max="1030" width="12.5703125" style="451" customWidth="1"/>
    <col min="1031" max="1031" width="8.42578125" style="451" customWidth="1"/>
    <col min="1032" max="1032" width="12.7109375" style="451" customWidth="1"/>
    <col min="1033" max="1033" width="6.5703125" style="451" bestFit="1" customWidth="1"/>
    <col min="1034" max="1034" width="13" style="451" customWidth="1"/>
    <col min="1035" max="1036" width="4.5703125" style="451" customWidth="1"/>
    <col min="1037" max="1037" width="3.28515625" style="451" customWidth="1"/>
    <col min="1038" max="1038" width="13.42578125" style="451" customWidth="1"/>
    <col min="1039" max="1039" width="15.42578125" style="451" customWidth="1"/>
    <col min="1040" max="1040" width="15.42578125" style="451" bestFit="1" customWidth="1"/>
    <col min="1041" max="1041" width="16.5703125" style="451" customWidth="1"/>
    <col min="1042" max="1042" width="16.42578125" style="451" customWidth="1"/>
    <col min="1043" max="1043" width="16.85546875" style="451" customWidth="1"/>
    <col min="1044" max="1044" width="3.42578125" style="451" customWidth="1"/>
    <col min="1045" max="1045" width="3.28515625" style="451" customWidth="1"/>
    <col min="1046" max="1046" width="3.42578125" style="451" customWidth="1"/>
    <col min="1047" max="1047" width="4.28515625" style="451" customWidth="1"/>
    <col min="1048" max="1048" width="4.42578125" style="451" customWidth="1"/>
    <col min="1049" max="1049" width="6.5703125" style="451" customWidth="1"/>
    <col min="1050" max="1280" width="11.42578125" style="451"/>
    <col min="1281" max="1281" width="12.85546875" style="451" bestFit="1" customWidth="1"/>
    <col min="1282" max="1282" width="2.7109375" style="451" customWidth="1"/>
    <col min="1283" max="1283" width="47.5703125" style="451" customWidth="1"/>
    <col min="1284" max="1284" width="11.5703125" style="451" customWidth="1"/>
    <col min="1285" max="1285" width="13.28515625" style="451" customWidth="1"/>
    <col min="1286" max="1286" width="12.5703125" style="451" customWidth="1"/>
    <col min="1287" max="1287" width="8.42578125" style="451" customWidth="1"/>
    <col min="1288" max="1288" width="12.7109375" style="451" customWidth="1"/>
    <col min="1289" max="1289" width="6.5703125" style="451" bestFit="1" customWidth="1"/>
    <col min="1290" max="1290" width="13" style="451" customWidth="1"/>
    <col min="1291" max="1292" width="4.5703125" style="451" customWidth="1"/>
    <col min="1293" max="1293" width="3.28515625" style="451" customWidth="1"/>
    <col min="1294" max="1294" width="13.42578125" style="451" customWidth="1"/>
    <col min="1295" max="1295" width="15.42578125" style="451" customWidth="1"/>
    <col min="1296" max="1296" width="15.42578125" style="451" bestFit="1" customWidth="1"/>
    <col min="1297" max="1297" width="16.5703125" style="451" customWidth="1"/>
    <col min="1298" max="1298" width="16.42578125" style="451" customWidth="1"/>
    <col min="1299" max="1299" width="16.85546875" style="451" customWidth="1"/>
    <col min="1300" max="1300" width="3.42578125" style="451" customWidth="1"/>
    <col min="1301" max="1301" width="3.28515625" style="451" customWidth="1"/>
    <col min="1302" max="1302" width="3.42578125" style="451" customWidth="1"/>
    <col min="1303" max="1303" width="4.28515625" style="451" customWidth="1"/>
    <col min="1304" max="1304" width="4.42578125" style="451" customWidth="1"/>
    <col min="1305" max="1305" width="6.5703125" style="451" customWidth="1"/>
    <col min="1306" max="1536" width="11.42578125" style="451"/>
    <col min="1537" max="1537" width="12.85546875" style="451" bestFit="1" customWidth="1"/>
    <col min="1538" max="1538" width="2.7109375" style="451" customWidth="1"/>
    <col min="1539" max="1539" width="47.5703125" style="451" customWidth="1"/>
    <col min="1540" max="1540" width="11.5703125" style="451" customWidth="1"/>
    <col min="1541" max="1541" width="13.28515625" style="451" customWidth="1"/>
    <col min="1542" max="1542" width="12.5703125" style="451" customWidth="1"/>
    <col min="1543" max="1543" width="8.42578125" style="451" customWidth="1"/>
    <col min="1544" max="1544" width="12.7109375" style="451" customWidth="1"/>
    <col min="1545" max="1545" width="6.5703125" style="451" bestFit="1" customWidth="1"/>
    <col min="1546" max="1546" width="13" style="451" customWidth="1"/>
    <col min="1547" max="1548" width="4.5703125" style="451" customWidth="1"/>
    <col min="1549" max="1549" width="3.28515625" style="451" customWidth="1"/>
    <col min="1550" max="1550" width="13.42578125" style="451" customWidth="1"/>
    <col min="1551" max="1551" width="15.42578125" style="451" customWidth="1"/>
    <col min="1552" max="1552" width="15.42578125" style="451" bestFit="1" customWidth="1"/>
    <col min="1553" max="1553" width="16.5703125" style="451" customWidth="1"/>
    <col min="1554" max="1554" width="16.42578125" style="451" customWidth="1"/>
    <col min="1555" max="1555" width="16.85546875" style="451" customWidth="1"/>
    <col min="1556" max="1556" width="3.42578125" style="451" customWidth="1"/>
    <col min="1557" max="1557" width="3.28515625" style="451" customWidth="1"/>
    <col min="1558" max="1558" width="3.42578125" style="451" customWidth="1"/>
    <col min="1559" max="1559" width="4.28515625" style="451" customWidth="1"/>
    <col min="1560" max="1560" width="4.42578125" style="451" customWidth="1"/>
    <col min="1561" max="1561" width="6.5703125" style="451" customWidth="1"/>
    <col min="1562" max="1792" width="11.42578125" style="451"/>
    <col min="1793" max="1793" width="12.85546875" style="451" bestFit="1" customWidth="1"/>
    <col min="1794" max="1794" width="2.7109375" style="451" customWidth="1"/>
    <col min="1795" max="1795" width="47.5703125" style="451" customWidth="1"/>
    <col min="1796" max="1796" width="11.5703125" style="451" customWidth="1"/>
    <col min="1797" max="1797" width="13.28515625" style="451" customWidth="1"/>
    <col min="1798" max="1798" width="12.5703125" style="451" customWidth="1"/>
    <col min="1799" max="1799" width="8.42578125" style="451" customWidth="1"/>
    <col min="1800" max="1800" width="12.7109375" style="451" customWidth="1"/>
    <col min="1801" max="1801" width="6.5703125" style="451" bestFit="1" customWidth="1"/>
    <col min="1802" max="1802" width="13" style="451" customWidth="1"/>
    <col min="1803" max="1804" width="4.5703125" style="451" customWidth="1"/>
    <col min="1805" max="1805" width="3.28515625" style="451" customWidth="1"/>
    <col min="1806" max="1806" width="13.42578125" style="451" customWidth="1"/>
    <col min="1807" max="1807" width="15.42578125" style="451" customWidth="1"/>
    <col min="1808" max="1808" width="15.42578125" style="451" bestFit="1" customWidth="1"/>
    <col min="1809" max="1809" width="16.5703125" style="451" customWidth="1"/>
    <col min="1810" max="1810" width="16.42578125" style="451" customWidth="1"/>
    <col min="1811" max="1811" width="16.85546875" style="451" customWidth="1"/>
    <col min="1812" max="1812" width="3.42578125" style="451" customWidth="1"/>
    <col min="1813" max="1813" width="3.28515625" style="451" customWidth="1"/>
    <col min="1814" max="1814" width="3.42578125" style="451" customWidth="1"/>
    <col min="1815" max="1815" width="4.28515625" style="451" customWidth="1"/>
    <col min="1816" max="1816" width="4.42578125" style="451" customWidth="1"/>
    <col min="1817" max="1817" width="6.5703125" style="451" customWidth="1"/>
    <col min="1818" max="2048" width="11.42578125" style="451"/>
    <col min="2049" max="2049" width="12.85546875" style="451" bestFit="1" customWidth="1"/>
    <col min="2050" max="2050" width="2.7109375" style="451" customWidth="1"/>
    <col min="2051" max="2051" width="47.5703125" style="451" customWidth="1"/>
    <col min="2052" max="2052" width="11.5703125" style="451" customWidth="1"/>
    <col min="2053" max="2053" width="13.28515625" style="451" customWidth="1"/>
    <col min="2054" max="2054" width="12.5703125" style="451" customWidth="1"/>
    <col min="2055" max="2055" width="8.42578125" style="451" customWidth="1"/>
    <col min="2056" max="2056" width="12.7109375" style="451" customWidth="1"/>
    <col min="2057" max="2057" width="6.5703125" style="451" bestFit="1" customWidth="1"/>
    <col min="2058" max="2058" width="13" style="451" customWidth="1"/>
    <col min="2059" max="2060" width="4.5703125" style="451" customWidth="1"/>
    <col min="2061" max="2061" width="3.28515625" style="451" customWidth="1"/>
    <col min="2062" max="2062" width="13.42578125" style="451" customWidth="1"/>
    <col min="2063" max="2063" width="15.42578125" style="451" customWidth="1"/>
    <col min="2064" max="2064" width="15.42578125" style="451" bestFit="1" customWidth="1"/>
    <col min="2065" max="2065" width="16.5703125" style="451" customWidth="1"/>
    <col min="2066" max="2066" width="16.42578125" style="451" customWidth="1"/>
    <col min="2067" max="2067" width="16.85546875" style="451" customWidth="1"/>
    <col min="2068" max="2068" width="3.42578125" style="451" customWidth="1"/>
    <col min="2069" max="2069" width="3.28515625" style="451" customWidth="1"/>
    <col min="2070" max="2070" width="3.42578125" style="451" customWidth="1"/>
    <col min="2071" max="2071" width="4.28515625" style="451" customWidth="1"/>
    <col min="2072" max="2072" width="4.42578125" style="451" customWidth="1"/>
    <col min="2073" max="2073" width="6.5703125" style="451" customWidth="1"/>
    <col min="2074" max="2304" width="11.42578125" style="451"/>
    <col min="2305" max="2305" width="12.85546875" style="451" bestFit="1" customWidth="1"/>
    <col min="2306" max="2306" width="2.7109375" style="451" customWidth="1"/>
    <col min="2307" max="2307" width="47.5703125" style="451" customWidth="1"/>
    <col min="2308" max="2308" width="11.5703125" style="451" customWidth="1"/>
    <col min="2309" max="2309" width="13.28515625" style="451" customWidth="1"/>
    <col min="2310" max="2310" width="12.5703125" style="451" customWidth="1"/>
    <col min="2311" max="2311" width="8.42578125" style="451" customWidth="1"/>
    <col min="2312" max="2312" width="12.7109375" style="451" customWidth="1"/>
    <col min="2313" max="2313" width="6.5703125" style="451" bestFit="1" customWidth="1"/>
    <col min="2314" max="2314" width="13" style="451" customWidth="1"/>
    <col min="2315" max="2316" width="4.5703125" style="451" customWidth="1"/>
    <col min="2317" max="2317" width="3.28515625" style="451" customWidth="1"/>
    <col min="2318" max="2318" width="13.42578125" style="451" customWidth="1"/>
    <col min="2319" max="2319" width="15.42578125" style="451" customWidth="1"/>
    <col min="2320" max="2320" width="15.42578125" style="451" bestFit="1" customWidth="1"/>
    <col min="2321" max="2321" width="16.5703125" style="451" customWidth="1"/>
    <col min="2322" max="2322" width="16.42578125" style="451" customWidth="1"/>
    <col min="2323" max="2323" width="16.85546875" style="451" customWidth="1"/>
    <col min="2324" max="2324" width="3.42578125" style="451" customWidth="1"/>
    <col min="2325" max="2325" width="3.28515625" style="451" customWidth="1"/>
    <col min="2326" max="2326" width="3.42578125" style="451" customWidth="1"/>
    <col min="2327" max="2327" width="4.28515625" style="451" customWidth="1"/>
    <col min="2328" max="2328" width="4.42578125" style="451" customWidth="1"/>
    <col min="2329" max="2329" width="6.5703125" style="451" customWidth="1"/>
    <col min="2330" max="2560" width="11.42578125" style="451"/>
    <col min="2561" max="2561" width="12.85546875" style="451" bestFit="1" customWidth="1"/>
    <col min="2562" max="2562" width="2.7109375" style="451" customWidth="1"/>
    <col min="2563" max="2563" width="47.5703125" style="451" customWidth="1"/>
    <col min="2564" max="2564" width="11.5703125" style="451" customWidth="1"/>
    <col min="2565" max="2565" width="13.28515625" style="451" customWidth="1"/>
    <col min="2566" max="2566" width="12.5703125" style="451" customWidth="1"/>
    <col min="2567" max="2567" width="8.42578125" style="451" customWidth="1"/>
    <col min="2568" max="2568" width="12.7109375" style="451" customWidth="1"/>
    <col min="2569" max="2569" width="6.5703125" style="451" bestFit="1" customWidth="1"/>
    <col min="2570" max="2570" width="13" style="451" customWidth="1"/>
    <col min="2571" max="2572" width="4.5703125" style="451" customWidth="1"/>
    <col min="2573" max="2573" width="3.28515625" style="451" customWidth="1"/>
    <col min="2574" max="2574" width="13.42578125" style="451" customWidth="1"/>
    <col min="2575" max="2575" width="15.42578125" style="451" customWidth="1"/>
    <col min="2576" max="2576" width="15.42578125" style="451" bestFit="1" customWidth="1"/>
    <col min="2577" max="2577" width="16.5703125" style="451" customWidth="1"/>
    <col min="2578" max="2578" width="16.42578125" style="451" customWidth="1"/>
    <col min="2579" max="2579" width="16.85546875" style="451" customWidth="1"/>
    <col min="2580" max="2580" width="3.42578125" style="451" customWidth="1"/>
    <col min="2581" max="2581" width="3.28515625" style="451" customWidth="1"/>
    <col min="2582" max="2582" width="3.42578125" style="451" customWidth="1"/>
    <col min="2583" max="2583" width="4.28515625" style="451" customWidth="1"/>
    <col min="2584" max="2584" width="4.42578125" style="451" customWidth="1"/>
    <col min="2585" max="2585" width="6.5703125" style="451" customWidth="1"/>
    <col min="2586" max="2816" width="11.42578125" style="451"/>
    <col min="2817" max="2817" width="12.85546875" style="451" bestFit="1" customWidth="1"/>
    <col min="2818" max="2818" width="2.7109375" style="451" customWidth="1"/>
    <col min="2819" max="2819" width="47.5703125" style="451" customWidth="1"/>
    <col min="2820" max="2820" width="11.5703125" style="451" customWidth="1"/>
    <col min="2821" max="2821" width="13.28515625" style="451" customWidth="1"/>
    <col min="2822" max="2822" width="12.5703125" style="451" customWidth="1"/>
    <col min="2823" max="2823" width="8.42578125" style="451" customWidth="1"/>
    <col min="2824" max="2824" width="12.7109375" style="451" customWidth="1"/>
    <col min="2825" max="2825" width="6.5703125" style="451" bestFit="1" customWidth="1"/>
    <col min="2826" max="2826" width="13" style="451" customWidth="1"/>
    <col min="2827" max="2828" width="4.5703125" style="451" customWidth="1"/>
    <col min="2829" max="2829" width="3.28515625" style="451" customWidth="1"/>
    <col min="2830" max="2830" width="13.42578125" style="451" customWidth="1"/>
    <col min="2831" max="2831" width="15.42578125" style="451" customWidth="1"/>
    <col min="2832" max="2832" width="15.42578125" style="451" bestFit="1" customWidth="1"/>
    <col min="2833" max="2833" width="16.5703125" style="451" customWidth="1"/>
    <col min="2834" max="2834" width="16.42578125" style="451" customWidth="1"/>
    <col min="2835" max="2835" width="16.85546875" style="451" customWidth="1"/>
    <col min="2836" max="2836" width="3.42578125" style="451" customWidth="1"/>
    <col min="2837" max="2837" width="3.28515625" style="451" customWidth="1"/>
    <col min="2838" max="2838" width="3.42578125" style="451" customWidth="1"/>
    <col min="2839" max="2839" width="4.28515625" style="451" customWidth="1"/>
    <col min="2840" max="2840" width="4.42578125" style="451" customWidth="1"/>
    <col min="2841" max="2841" width="6.5703125" style="451" customWidth="1"/>
    <col min="2842" max="3072" width="11.42578125" style="451"/>
    <col min="3073" max="3073" width="12.85546875" style="451" bestFit="1" customWidth="1"/>
    <col min="3074" max="3074" width="2.7109375" style="451" customWidth="1"/>
    <col min="3075" max="3075" width="47.5703125" style="451" customWidth="1"/>
    <col min="3076" max="3076" width="11.5703125" style="451" customWidth="1"/>
    <col min="3077" max="3077" width="13.28515625" style="451" customWidth="1"/>
    <col min="3078" max="3078" width="12.5703125" style="451" customWidth="1"/>
    <col min="3079" max="3079" width="8.42578125" style="451" customWidth="1"/>
    <col min="3080" max="3080" width="12.7109375" style="451" customWidth="1"/>
    <col min="3081" max="3081" width="6.5703125" style="451" bestFit="1" customWidth="1"/>
    <col min="3082" max="3082" width="13" style="451" customWidth="1"/>
    <col min="3083" max="3084" width="4.5703125" style="451" customWidth="1"/>
    <col min="3085" max="3085" width="3.28515625" style="451" customWidth="1"/>
    <col min="3086" max="3086" width="13.42578125" style="451" customWidth="1"/>
    <col min="3087" max="3087" width="15.42578125" style="451" customWidth="1"/>
    <col min="3088" max="3088" width="15.42578125" style="451" bestFit="1" customWidth="1"/>
    <col min="3089" max="3089" width="16.5703125" style="451" customWidth="1"/>
    <col min="3090" max="3090" width="16.42578125" style="451" customWidth="1"/>
    <col min="3091" max="3091" width="16.85546875" style="451" customWidth="1"/>
    <col min="3092" max="3092" width="3.42578125" style="451" customWidth="1"/>
    <col min="3093" max="3093" width="3.28515625" style="451" customWidth="1"/>
    <col min="3094" max="3094" width="3.42578125" style="451" customWidth="1"/>
    <col min="3095" max="3095" width="4.28515625" style="451" customWidth="1"/>
    <col min="3096" max="3096" width="4.42578125" style="451" customWidth="1"/>
    <col min="3097" max="3097" width="6.5703125" style="451" customWidth="1"/>
    <col min="3098" max="3328" width="11.42578125" style="451"/>
    <col min="3329" max="3329" width="12.85546875" style="451" bestFit="1" customWidth="1"/>
    <col min="3330" max="3330" width="2.7109375" style="451" customWidth="1"/>
    <col min="3331" max="3331" width="47.5703125" style="451" customWidth="1"/>
    <col min="3332" max="3332" width="11.5703125" style="451" customWidth="1"/>
    <col min="3333" max="3333" width="13.28515625" style="451" customWidth="1"/>
    <col min="3334" max="3334" width="12.5703125" style="451" customWidth="1"/>
    <col min="3335" max="3335" width="8.42578125" style="451" customWidth="1"/>
    <col min="3336" max="3336" width="12.7109375" style="451" customWidth="1"/>
    <col min="3337" max="3337" width="6.5703125" style="451" bestFit="1" customWidth="1"/>
    <col min="3338" max="3338" width="13" style="451" customWidth="1"/>
    <col min="3339" max="3340" width="4.5703125" style="451" customWidth="1"/>
    <col min="3341" max="3341" width="3.28515625" style="451" customWidth="1"/>
    <col min="3342" max="3342" width="13.42578125" style="451" customWidth="1"/>
    <col min="3343" max="3343" width="15.42578125" style="451" customWidth="1"/>
    <col min="3344" max="3344" width="15.42578125" style="451" bestFit="1" customWidth="1"/>
    <col min="3345" max="3345" width="16.5703125" style="451" customWidth="1"/>
    <col min="3346" max="3346" width="16.42578125" style="451" customWidth="1"/>
    <col min="3347" max="3347" width="16.85546875" style="451" customWidth="1"/>
    <col min="3348" max="3348" width="3.42578125" style="451" customWidth="1"/>
    <col min="3349" max="3349" width="3.28515625" style="451" customWidth="1"/>
    <col min="3350" max="3350" width="3.42578125" style="451" customWidth="1"/>
    <col min="3351" max="3351" width="4.28515625" style="451" customWidth="1"/>
    <col min="3352" max="3352" width="4.42578125" style="451" customWidth="1"/>
    <col min="3353" max="3353" width="6.5703125" style="451" customWidth="1"/>
    <col min="3354" max="3584" width="11.42578125" style="451"/>
    <col min="3585" max="3585" width="12.85546875" style="451" bestFit="1" customWidth="1"/>
    <col min="3586" max="3586" width="2.7109375" style="451" customWidth="1"/>
    <col min="3587" max="3587" width="47.5703125" style="451" customWidth="1"/>
    <col min="3588" max="3588" width="11.5703125" style="451" customWidth="1"/>
    <col min="3589" max="3589" width="13.28515625" style="451" customWidth="1"/>
    <col min="3590" max="3590" width="12.5703125" style="451" customWidth="1"/>
    <col min="3591" max="3591" width="8.42578125" style="451" customWidth="1"/>
    <col min="3592" max="3592" width="12.7109375" style="451" customWidth="1"/>
    <col min="3593" max="3593" width="6.5703125" style="451" bestFit="1" customWidth="1"/>
    <col min="3594" max="3594" width="13" style="451" customWidth="1"/>
    <col min="3595" max="3596" width="4.5703125" style="451" customWidth="1"/>
    <col min="3597" max="3597" width="3.28515625" style="451" customWidth="1"/>
    <col min="3598" max="3598" width="13.42578125" style="451" customWidth="1"/>
    <col min="3599" max="3599" width="15.42578125" style="451" customWidth="1"/>
    <col min="3600" max="3600" width="15.42578125" style="451" bestFit="1" customWidth="1"/>
    <col min="3601" max="3601" width="16.5703125" style="451" customWidth="1"/>
    <col min="3602" max="3602" width="16.42578125" style="451" customWidth="1"/>
    <col min="3603" max="3603" width="16.85546875" style="451" customWidth="1"/>
    <col min="3604" max="3604" width="3.42578125" style="451" customWidth="1"/>
    <col min="3605" max="3605" width="3.28515625" style="451" customWidth="1"/>
    <col min="3606" max="3606" width="3.42578125" style="451" customWidth="1"/>
    <col min="3607" max="3607" width="4.28515625" style="451" customWidth="1"/>
    <col min="3608" max="3608" width="4.42578125" style="451" customWidth="1"/>
    <col min="3609" max="3609" width="6.5703125" style="451" customWidth="1"/>
    <col min="3610" max="3840" width="11.42578125" style="451"/>
    <col min="3841" max="3841" width="12.85546875" style="451" bestFit="1" customWidth="1"/>
    <col min="3842" max="3842" width="2.7109375" style="451" customWidth="1"/>
    <col min="3843" max="3843" width="47.5703125" style="451" customWidth="1"/>
    <col min="3844" max="3844" width="11.5703125" style="451" customWidth="1"/>
    <col min="3845" max="3845" width="13.28515625" style="451" customWidth="1"/>
    <col min="3846" max="3846" width="12.5703125" style="451" customWidth="1"/>
    <col min="3847" max="3847" width="8.42578125" style="451" customWidth="1"/>
    <col min="3848" max="3848" width="12.7109375" style="451" customWidth="1"/>
    <col min="3849" max="3849" width="6.5703125" style="451" bestFit="1" customWidth="1"/>
    <col min="3850" max="3850" width="13" style="451" customWidth="1"/>
    <col min="3851" max="3852" width="4.5703125" style="451" customWidth="1"/>
    <col min="3853" max="3853" width="3.28515625" style="451" customWidth="1"/>
    <col min="3854" max="3854" width="13.42578125" style="451" customWidth="1"/>
    <col min="3855" max="3855" width="15.42578125" style="451" customWidth="1"/>
    <col min="3856" max="3856" width="15.42578125" style="451" bestFit="1" customWidth="1"/>
    <col min="3857" max="3857" width="16.5703125" style="451" customWidth="1"/>
    <col min="3858" max="3858" width="16.42578125" style="451" customWidth="1"/>
    <col min="3859" max="3859" width="16.85546875" style="451" customWidth="1"/>
    <col min="3860" max="3860" width="3.42578125" style="451" customWidth="1"/>
    <col min="3861" max="3861" width="3.28515625" style="451" customWidth="1"/>
    <col min="3862" max="3862" width="3.42578125" style="451" customWidth="1"/>
    <col min="3863" max="3863" width="4.28515625" style="451" customWidth="1"/>
    <col min="3864" max="3864" width="4.42578125" style="451" customWidth="1"/>
    <col min="3865" max="3865" width="6.5703125" style="451" customWidth="1"/>
    <col min="3866" max="4096" width="11.42578125" style="451"/>
    <col min="4097" max="4097" width="12.85546875" style="451" bestFit="1" customWidth="1"/>
    <col min="4098" max="4098" width="2.7109375" style="451" customWidth="1"/>
    <col min="4099" max="4099" width="47.5703125" style="451" customWidth="1"/>
    <col min="4100" max="4100" width="11.5703125" style="451" customWidth="1"/>
    <col min="4101" max="4101" width="13.28515625" style="451" customWidth="1"/>
    <col min="4102" max="4102" width="12.5703125" style="451" customWidth="1"/>
    <col min="4103" max="4103" width="8.42578125" style="451" customWidth="1"/>
    <col min="4104" max="4104" width="12.7109375" style="451" customWidth="1"/>
    <col min="4105" max="4105" width="6.5703125" style="451" bestFit="1" customWidth="1"/>
    <col min="4106" max="4106" width="13" style="451" customWidth="1"/>
    <col min="4107" max="4108" width="4.5703125" style="451" customWidth="1"/>
    <col min="4109" max="4109" width="3.28515625" style="451" customWidth="1"/>
    <col min="4110" max="4110" width="13.42578125" style="451" customWidth="1"/>
    <col min="4111" max="4111" width="15.42578125" style="451" customWidth="1"/>
    <col min="4112" max="4112" width="15.42578125" style="451" bestFit="1" customWidth="1"/>
    <col min="4113" max="4113" width="16.5703125" style="451" customWidth="1"/>
    <col min="4114" max="4114" width="16.42578125" style="451" customWidth="1"/>
    <col min="4115" max="4115" width="16.85546875" style="451" customWidth="1"/>
    <col min="4116" max="4116" width="3.42578125" style="451" customWidth="1"/>
    <col min="4117" max="4117" width="3.28515625" style="451" customWidth="1"/>
    <col min="4118" max="4118" width="3.42578125" style="451" customWidth="1"/>
    <col min="4119" max="4119" width="4.28515625" style="451" customWidth="1"/>
    <col min="4120" max="4120" width="4.42578125" style="451" customWidth="1"/>
    <col min="4121" max="4121" width="6.5703125" style="451" customWidth="1"/>
    <col min="4122" max="4352" width="11.42578125" style="451"/>
    <col min="4353" max="4353" width="12.85546875" style="451" bestFit="1" customWidth="1"/>
    <col min="4354" max="4354" width="2.7109375" style="451" customWidth="1"/>
    <col min="4355" max="4355" width="47.5703125" style="451" customWidth="1"/>
    <col min="4356" max="4356" width="11.5703125" style="451" customWidth="1"/>
    <col min="4357" max="4357" width="13.28515625" style="451" customWidth="1"/>
    <col min="4358" max="4358" width="12.5703125" style="451" customWidth="1"/>
    <col min="4359" max="4359" width="8.42578125" style="451" customWidth="1"/>
    <col min="4360" max="4360" width="12.7109375" style="451" customWidth="1"/>
    <col min="4361" max="4361" width="6.5703125" style="451" bestFit="1" customWidth="1"/>
    <col min="4362" max="4362" width="13" style="451" customWidth="1"/>
    <col min="4363" max="4364" width="4.5703125" style="451" customWidth="1"/>
    <col min="4365" max="4365" width="3.28515625" style="451" customWidth="1"/>
    <col min="4366" max="4366" width="13.42578125" style="451" customWidth="1"/>
    <col min="4367" max="4367" width="15.42578125" style="451" customWidth="1"/>
    <col min="4368" max="4368" width="15.42578125" style="451" bestFit="1" customWidth="1"/>
    <col min="4369" max="4369" width="16.5703125" style="451" customWidth="1"/>
    <col min="4370" max="4370" width="16.42578125" style="451" customWidth="1"/>
    <col min="4371" max="4371" width="16.85546875" style="451" customWidth="1"/>
    <col min="4372" max="4372" width="3.42578125" style="451" customWidth="1"/>
    <col min="4373" max="4373" width="3.28515625" style="451" customWidth="1"/>
    <col min="4374" max="4374" width="3.42578125" style="451" customWidth="1"/>
    <col min="4375" max="4375" width="4.28515625" style="451" customWidth="1"/>
    <col min="4376" max="4376" width="4.42578125" style="451" customWidth="1"/>
    <col min="4377" max="4377" width="6.5703125" style="451" customWidth="1"/>
    <col min="4378" max="4608" width="11.42578125" style="451"/>
    <col min="4609" max="4609" width="12.85546875" style="451" bestFit="1" customWidth="1"/>
    <col min="4610" max="4610" width="2.7109375" style="451" customWidth="1"/>
    <col min="4611" max="4611" width="47.5703125" style="451" customWidth="1"/>
    <col min="4612" max="4612" width="11.5703125" style="451" customWidth="1"/>
    <col min="4613" max="4613" width="13.28515625" style="451" customWidth="1"/>
    <col min="4614" max="4614" width="12.5703125" style="451" customWidth="1"/>
    <col min="4615" max="4615" width="8.42578125" style="451" customWidth="1"/>
    <col min="4616" max="4616" width="12.7109375" style="451" customWidth="1"/>
    <col min="4617" max="4617" width="6.5703125" style="451" bestFit="1" customWidth="1"/>
    <col min="4618" max="4618" width="13" style="451" customWidth="1"/>
    <col min="4619" max="4620" width="4.5703125" style="451" customWidth="1"/>
    <col min="4621" max="4621" width="3.28515625" style="451" customWidth="1"/>
    <col min="4622" max="4622" width="13.42578125" style="451" customWidth="1"/>
    <col min="4623" max="4623" width="15.42578125" style="451" customWidth="1"/>
    <col min="4624" max="4624" width="15.42578125" style="451" bestFit="1" customWidth="1"/>
    <col min="4625" max="4625" width="16.5703125" style="451" customWidth="1"/>
    <col min="4626" max="4626" width="16.42578125" style="451" customWidth="1"/>
    <col min="4627" max="4627" width="16.85546875" style="451" customWidth="1"/>
    <col min="4628" max="4628" width="3.42578125" style="451" customWidth="1"/>
    <col min="4629" max="4629" width="3.28515625" style="451" customWidth="1"/>
    <col min="4630" max="4630" width="3.42578125" style="451" customWidth="1"/>
    <col min="4631" max="4631" width="4.28515625" style="451" customWidth="1"/>
    <col min="4632" max="4632" width="4.42578125" style="451" customWidth="1"/>
    <col min="4633" max="4633" width="6.5703125" style="451" customWidth="1"/>
    <col min="4634" max="4864" width="11.42578125" style="451"/>
    <col min="4865" max="4865" width="12.85546875" style="451" bestFit="1" customWidth="1"/>
    <col min="4866" max="4866" width="2.7109375" style="451" customWidth="1"/>
    <col min="4867" max="4867" width="47.5703125" style="451" customWidth="1"/>
    <col min="4868" max="4868" width="11.5703125" style="451" customWidth="1"/>
    <col min="4869" max="4869" width="13.28515625" style="451" customWidth="1"/>
    <col min="4870" max="4870" width="12.5703125" style="451" customWidth="1"/>
    <col min="4871" max="4871" width="8.42578125" style="451" customWidth="1"/>
    <col min="4872" max="4872" width="12.7109375" style="451" customWidth="1"/>
    <col min="4873" max="4873" width="6.5703125" style="451" bestFit="1" customWidth="1"/>
    <col min="4874" max="4874" width="13" style="451" customWidth="1"/>
    <col min="4875" max="4876" width="4.5703125" style="451" customWidth="1"/>
    <col min="4877" max="4877" width="3.28515625" style="451" customWidth="1"/>
    <col min="4878" max="4878" width="13.42578125" style="451" customWidth="1"/>
    <col min="4879" max="4879" width="15.42578125" style="451" customWidth="1"/>
    <col min="4880" max="4880" width="15.42578125" style="451" bestFit="1" customWidth="1"/>
    <col min="4881" max="4881" width="16.5703125" style="451" customWidth="1"/>
    <col min="4882" max="4882" width="16.42578125" style="451" customWidth="1"/>
    <col min="4883" max="4883" width="16.85546875" style="451" customWidth="1"/>
    <col min="4884" max="4884" width="3.42578125" style="451" customWidth="1"/>
    <col min="4885" max="4885" width="3.28515625" style="451" customWidth="1"/>
    <col min="4886" max="4886" width="3.42578125" style="451" customWidth="1"/>
    <col min="4887" max="4887" width="4.28515625" style="451" customWidth="1"/>
    <col min="4888" max="4888" width="4.42578125" style="451" customWidth="1"/>
    <col min="4889" max="4889" width="6.5703125" style="451" customWidth="1"/>
    <col min="4890" max="5120" width="11.42578125" style="451"/>
    <col min="5121" max="5121" width="12.85546875" style="451" bestFit="1" customWidth="1"/>
    <col min="5122" max="5122" width="2.7109375" style="451" customWidth="1"/>
    <col min="5123" max="5123" width="47.5703125" style="451" customWidth="1"/>
    <col min="5124" max="5124" width="11.5703125" style="451" customWidth="1"/>
    <col min="5125" max="5125" width="13.28515625" style="451" customWidth="1"/>
    <col min="5126" max="5126" width="12.5703125" style="451" customWidth="1"/>
    <col min="5127" max="5127" width="8.42578125" style="451" customWidth="1"/>
    <col min="5128" max="5128" width="12.7109375" style="451" customWidth="1"/>
    <col min="5129" max="5129" width="6.5703125" style="451" bestFit="1" customWidth="1"/>
    <col min="5130" max="5130" width="13" style="451" customWidth="1"/>
    <col min="5131" max="5132" width="4.5703125" style="451" customWidth="1"/>
    <col min="5133" max="5133" width="3.28515625" style="451" customWidth="1"/>
    <col min="5134" max="5134" width="13.42578125" style="451" customWidth="1"/>
    <col min="5135" max="5135" width="15.42578125" style="451" customWidth="1"/>
    <col min="5136" max="5136" width="15.42578125" style="451" bestFit="1" customWidth="1"/>
    <col min="5137" max="5137" width="16.5703125" style="451" customWidth="1"/>
    <col min="5138" max="5138" width="16.42578125" style="451" customWidth="1"/>
    <col min="5139" max="5139" width="16.85546875" style="451" customWidth="1"/>
    <col min="5140" max="5140" width="3.42578125" style="451" customWidth="1"/>
    <col min="5141" max="5141" width="3.28515625" style="451" customWidth="1"/>
    <col min="5142" max="5142" width="3.42578125" style="451" customWidth="1"/>
    <col min="5143" max="5143" width="4.28515625" style="451" customWidth="1"/>
    <col min="5144" max="5144" width="4.42578125" style="451" customWidth="1"/>
    <col min="5145" max="5145" width="6.5703125" style="451" customWidth="1"/>
    <col min="5146" max="5376" width="11.42578125" style="451"/>
    <col min="5377" max="5377" width="12.85546875" style="451" bestFit="1" customWidth="1"/>
    <col min="5378" max="5378" width="2.7109375" style="451" customWidth="1"/>
    <col min="5379" max="5379" width="47.5703125" style="451" customWidth="1"/>
    <col min="5380" max="5380" width="11.5703125" style="451" customWidth="1"/>
    <col min="5381" max="5381" width="13.28515625" style="451" customWidth="1"/>
    <col min="5382" max="5382" width="12.5703125" style="451" customWidth="1"/>
    <col min="5383" max="5383" width="8.42578125" style="451" customWidth="1"/>
    <col min="5384" max="5384" width="12.7109375" style="451" customWidth="1"/>
    <col min="5385" max="5385" width="6.5703125" style="451" bestFit="1" customWidth="1"/>
    <col min="5386" max="5386" width="13" style="451" customWidth="1"/>
    <col min="5387" max="5388" width="4.5703125" style="451" customWidth="1"/>
    <col min="5389" max="5389" width="3.28515625" style="451" customWidth="1"/>
    <col min="5390" max="5390" width="13.42578125" style="451" customWidth="1"/>
    <col min="5391" max="5391" width="15.42578125" style="451" customWidth="1"/>
    <col min="5392" max="5392" width="15.42578125" style="451" bestFit="1" customWidth="1"/>
    <col min="5393" max="5393" width="16.5703125" style="451" customWidth="1"/>
    <col min="5394" max="5394" width="16.42578125" style="451" customWidth="1"/>
    <col min="5395" max="5395" width="16.85546875" style="451" customWidth="1"/>
    <col min="5396" max="5396" width="3.42578125" style="451" customWidth="1"/>
    <col min="5397" max="5397" width="3.28515625" style="451" customWidth="1"/>
    <col min="5398" max="5398" width="3.42578125" style="451" customWidth="1"/>
    <col min="5399" max="5399" width="4.28515625" style="451" customWidth="1"/>
    <col min="5400" max="5400" width="4.42578125" style="451" customWidth="1"/>
    <col min="5401" max="5401" width="6.5703125" style="451" customWidth="1"/>
    <col min="5402" max="5632" width="11.42578125" style="451"/>
    <col min="5633" max="5633" width="12.85546875" style="451" bestFit="1" customWidth="1"/>
    <col min="5634" max="5634" width="2.7109375" style="451" customWidth="1"/>
    <col min="5635" max="5635" width="47.5703125" style="451" customWidth="1"/>
    <col min="5636" max="5636" width="11.5703125" style="451" customWidth="1"/>
    <col min="5637" max="5637" width="13.28515625" style="451" customWidth="1"/>
    <col min="5638" max="5638" width="12.5703125" style="451" customWidth="1"/>
    <col min="5639" max="5639" width="8.42578125" style="451" customWidth="1"/>
    <col min="5640" max="5640" width="12.7109375" style="451" customWidth="1"/>
    <col min="5641" max="5641" width="6.5703125" style="451" bestFit="1" customWidth="1"/>
    <col min="5642" max="5642" width="13" style="451" customWidth="1"/>
    <col min="5643" max="5644" width="4.5703125" style="451" customWidth="1"/>
    <col min="5645" max="5645" width="3.28515625" style="451" customWidth="1"/>
    <col min="5646" max="5646" width="13.42578125" style="451" customWidth="1"/>
    <col min="5647" max="5647" width="15.42578125" style="451" customWidth="1"/>
    <col min="5648" max="5648" width="15.42578125" style="451" bestFit="1" customWidth="1"/>
    <col min="5649" max="5649" width="16.5703125" style="451" customWidth="1"/>
    <col min="5650" max="5650" width="16.42578125" style="451" customWidth="1"/>
    <col min="5651" max="5651" width="16.85546875" style="451" customWidth="1"/>
    <col min="5652" max="5652" width="3.42578125" style="451" customWidth="1"/>
    <col min="5653" max="5653" width="3.28515625" style="451" customWidth="1"/>
    <col min="5654" max="5654" width="3.42578125" style="451" customWidth="1"/>
    <col min="5655" max="5655" width="4.28515625" style="451" customWidth="1"/>
    <col min="5656" max="5656" width="4.42578125" style="451" customWidth="1"/>
    <col min="5657" max="5657" width="6.5703125" style="451" customWidth="1"/>
    <col min="5658" max="5888" width="11.42578125" style="451"/>
    <col min="5889" max="5889" width="12.85546875" style="451" bestFit="1" customWidth="1"/>
    <col min="5890" max="5890" width="2.7109375" style="451" customWidth="1"/>
    <col min="5891" max="5891" width="47.5703125" style="451" customWidth="1"/>
    <col min="5892" max="5892" width="11.5703125" style="451" customWidth="1"/>
    <col min="5893" max="5893" width="13.28515625" style="451" customWidth="1"/>
    <col min="5894" max="5894" width="12.5703125" style="451" customWidth="1"/>
    <col min="5895" max="5895" width="8.42578125" style="451" customWidth="1"/>
    <col min="5896" max="5896" width="12.7109375" style="451" customWidth="1"/>
    <col min="5897" max="5897" width="6.5703125" style="451" bestFit="1" customWidth="1"/>
    <col min="5898" max="5898" width="13" style="451" customWidth="1"/>
    <col min="5899" max="5900" width="4.5703125" style="451" customWidth="1"/>
    <col min="5901" max="5901" width="3.28515625" style="451" customWidth="1"/>
    <col min="5902" max="5902" width="13.42578125" style="451" customWidth="1"/>
    <col min="5903" max="5903" width="15.42578125" style="451" customWidth="1"/>
    <col min="5904" max="5904" width="15.42578125" style="451" bestFit="1" customWidth="1"/>
    <col min="5905" max="5905" width="16.5703125" style="451" customWidth="1"/>
    <col min="5906" max="5906" width="16.42578125" style="451" customWidth="1"/>
    <col min="5907" max="5907" width="16.85546875" style="451" customWidth="1"/>
    <col min="5908" max="5908" width="3.42578125" style="451" customWidth="1"/>
    <col min="5909" max="5909" width="3.28515625" style="451" customWidth="1"/>
    <col min="5910" max="5910" width="3.42578125" style="451" customWidth="1"/>
    <col min="5911" max="5911" width="4.28515625" style="451" customWidth="1"/>
    <col min="5912" max="5912" width="4.42578125" style="451" customWidth="1"/>
    <col min="5913" max="5913" width="6.5703125" style="451" customWidth="1"/>
    <col min="5914" max="6144" width="11.42578125" style="451"/>
    <col min="6145" max="6145" width="12.85546875" style="451" bestFit="1" customWidth="1"/>
    <col min="6146" max="6146" width="2.7109375" style="451" customWidth="1"/>
    <col min="6147" max="6147" width="47.5703125" style="451" customWidth="1"/>
    <col min="6148" max="6148" width="11.5703125" style="451" customWidth="1"/>
    <col min="6149" max="6149" width="13.28515625" style="451" customWidth="1"/>
    <col min="6150" max="6150" width="12.5703125" style="451" customWidth="1"/>
    <col min="6151" max="6151" width="8.42578125" style="451" customWidth="1"/>
    <col min="6152" max="6152" width="12.7109375" style="451" customWidth="1"/>
    <col min="6153" max="6153" width="6.5703125" style="451" bestFit="1" customWidth="1"/>
    <col min="6154" max="6154" width="13" style="451" customWidth="1"/>
    <col min="6155" max="6156" width="4.5703125" style="451" customWidth="1"/>
    <col min="6157" max="6157" width="3.28515625" style="451" customWidth="1"/>
    <col min="6158" max="6158" width="13.42578125" style="451" customWidth="1"/>
    <col min="6159" max="6159" width="15.42578125" style="451" customWidth="1"/>
    <col min="6160" max="6160" width="15.42578125" style="451" bestFit="1" customWidth="1"/>
    <col min="6161" max="6161" width="16.5703125" style="451" customWidth="1"/>
    <col min="6162" max="6162" width="16.42578125" style="451" customWidth="1"/>
    <col min="6163" max="6163" width="16.85546875" style="451" customWidth="1"/>
    <col min="6164" max="6164" width="3.42578125" style="451" customWidth="1"/>
    <col min="6165" max="6165" width="3.28515625" style="451" customWidth="1"/>
    <col min="6166" max="6166" width="3.42578125" style="451" customWidth="1"/>
    <col min="6167" max="6167" width="4.28515625" style="451" customWidth="1"/>
    <col min="6168" max="6168" width="4.42578125" style="451" customWidth="1"/>
    <col min="6169" max="6169" width="6.5703125" style="451" customWidth="1"/>
    <col min="6170" max="6400" width="11.42578125" style="451"/>
    <col min="6401" max="6401" width="12.85546875" style="451" bestFit="1" customWidth="1"/>
    <col min="6402" max="6402" width="2.7109375" style="451" customWidth="1"/>
    <col min="6403" max="6403" width="47.5703125" style="451" customWidth="1"/>
    <col min="6404" max="6404" width="11.5703125" style="451" customWidth="1"/>
    <col min="6405" max="6405" width="13.28515625" style="451" customWidth="1"/>
    <col min="6406" max="6406" width="12.5703125" style="451" customWidth="1"/>
    <col min="6407" max="6407" width="8.42578125" style="451" customWidth="1"/>
    <col min="6408" max="6408" width="12.7109375" style="451" customWidth="1"/>
    <col min="6409" max="6409" width="6.5703125" style="451" bestFit="1" customWidth="1"/>
    <col min="6410" max="6410" width="13" style="451" customWidth="1"/>
    <col min="6411" max="6412" width="4.5703125" style="451" customWidth="1"/>
    <col min="6413" max="6413" width="3.28515625" style="451" customWidth="1"/>
    <col min="6414" max="6414" width="13.42578125" style="451" customWidth="1"/>
    <col min="6415" max="6415" width="15.42578125" style="451" customWidth="1"/>
    <col min="6416" max="6416" width="15.42578125" style="451" bestFit="1" customWidth="1"/>
    <col min="6417" max="6417" width="16.5703125" style="451" customWidth="1"/>
    <col min="6418" max="6418" width="16.42578125" style="451" customWidth="1"/>
    <col min="6419" max="6419" width="16.85546875" style="451" customWidth="1"/>
    <col min="6420" max="6420" width="3.42578125" style="451" customWidth="1"/>
    <col min="6421" max="6421" width="3.28515625" style="451" customWidth="1"/>
    <col min="6422" max="6422" width="3.42578125" style="451" customWidth="1"/>
    <col min="6423" max="6423" width="4.28515625" style="451" customWidth="1"/>
    <col min="6424" max="6424" width="4.42578125" style="451" customWidth="1"/>
    <col min="6425" max="6425" width="6.5703125" style="451" customWidth="1"/>
    <col min="6426" max="6656" width="11.42578125" style="451"/>
    <col min="6657" max="6657" width="12.85546875" style="451" bestFit="1" customWidth="1"/>
    <col min="6658" max="6658" width="2.7109375" style="451" customWidth="1"/>
    <col min="6659" max="6659" width="47.5703125" style="451" customWidth="1"/>
    <col min="6660" max="6660" width="11.5703125" style="451" customWidth="1"/>
    <col min="6661" max="6661" width="13.28515625" style="451" customWidth="1"/>
    <col min="6662" max="6662" width="12.5703125" style="451" customWidth="1"/>
    <col min="6663" max="6663" width="8.42578125" style="451" customWidth="1"/>
    <col min="6664" max="6664" width="12.7109375" style="451" customWidth="1"/>
    <col min="6665" max="6665" width="6.5703125" style="451" bestFit="1" customWidth="1"/>
    <col min="6666" max="6666" width="13" style="451" customWidth="1"/>
    <col min="6667" max="6668" width="4.5703125" style="451" customWidth="1"/>
    <col min="6669" max="6669" width="3.28515625" style="451" customWidth="1"/>
    <col min="6670" max="6670" width="13.42578125" style="451" customWidth="1"/>
    <col min="6671" max="6671" width="15.42578125" style="451" customWidth="1"/>
    <col min="6672" max="6672" width="15.42578125" style="451" bestFit="1" customWidth="1"/>
    <col min="6673" max="6673" width="16.5703125" style="451" customWidth="1"/>
    <col min="6674" max="6674" width="16.42578125" style="451" customWidth="1"/>
    <col min="6675" max="6675" width="16.85546875" style="451" customWidth="1"/>
    <col min="6676" max="6676" width="3.42578125" style="451" customWidth="1"/>
    <col min="6677" max="6677" width="3.28515625" style="451" customWidth="1"/>
    <col min="6678" max="6678" width="3.42578125" style="451" customWidth="1"/>
    <col min="6679" max="6679" width="4.28515625" style="451" customWidth="1"/>
    <col min="6680" max="6680" width="4.42578125" style="451" customWidth="1"/>
    <col min="6681" max="6681" width="6.5703125" style="451" customWidth="1"/>
    <col min="6682" max="6912" width="11.42578125" style="451"/>
    <col min="6913" max="6913" width="12.85546875" style="451" bestFit="1" customWidth="1"/>
    <col min="6914" max="6914" width="2.7109375" style="451" customWidth="1"/>
    <col min="6915" max="6915" width="47.5703125" style="451" customWidth="1"/>
    <col min="6916" max="6916" width="11.5703125" style="451" customWidth="1"/>
    <col min="6917" max="6917" width="13.28515625" style="451" customWidth="1"/>
    <col min="6918" max="6918" width="12.5703125" style="451" customWidth="1"/>
    <col min="6919" max="6919" width="8.42578125" style="451" customWidth="1"/>
    <col min="6920" max="6920" width="12.7109375" style="451" customWidth="1"/>
    <col min="6921" max="6921" width="6.5703125" style="451" bestFit="1" customWidth="1"/>
    <col min="6922" max="6922" width="13" style="451" customWidth="1"/>
    <col min="6923" max="6924" width="4.5703125" style="451" customWidth="1"/>
    <col min="6925" max="6925" width="3.28515625" style="451" customWidth="1"/>
    <col min="6926" max="6926" width="13.42578125" style="451" customWidth="1"/>
    <col min="6927" max="6927" width="15.42578125" style="451" customWidth="1"/>
    <col min="6928" max="6928" width="15.42578125" style="451" bestFit="1" customWidth="1"/>
    <col min="6929" max="6929" width="16.5703125" style="451" customWidth="1"/>
    <col min="6930" max="6930" width="16.42578125" style="451" customWidth="1"/>
    <col min="6931" max="6931" width="16.85546875" style="451" customWidth="1"/>
    <col min="6932" max="6932" width="3.42578125" style="451" customWidth="1"/>
    <col min="6933" max="6933" width="3.28515625" style="451" customWidth="1"/>
    <col min="6934" max="6934" width="3.42578125" style="451" customWidth="1"/>
    <col min="6935" max="6935" width="4.28515625" style="451" customWidth="1"/>
    <col min="6936" max="6936" width="4.42578125" style="451" customWidth="1"/>
    <col min="6937" max="6937" width="6.5703125" style="451" customWidth="1"/>
    <col min="6938" max="7168" width="11.42578125" style="451"/>
    <col min="7169" max="7169" width="12.85546875" style="451" bestFit="1" customWidth="1"/>
    <col min="7170" max="7170" width="2.7109375" style="451" customWidth="1"/>
    <col min="7171" max="7171" width="47.5703125" style="451" customWidth="1"/>
    <col min="7172" max="7172" width="11.5703125" style="451" customWidth="1"/>
    <col min="7173" max="7173" width="13.28515625" style="451" customWidth="1"/>
    <col min="7174" max="7174" width="12.5703125" style="451" customWidth="1"/>
    <col min="7175" max="7175" width="8.42578125" style="451" customWidth="1"/>
    <col min="7176" max="7176" width="12.7109375" style="451" customWidth="1"/>
    <col min="7177" max="7177" width="6.5703125" style="451" bestFit="1" customWidth="1"/>
    <col min="7178" max="7178" width="13" style="451" customWidth="1"/>
    <col min="7179" max="7180" width="4.5703125" style="451" customWidth="1"/>
    <col min="7181" max="7181" width="3.28515625" style="451" customWidth="1"/>
    <col min="7182" max="7182" width="13.42578125" style="451" customWidth="1"/>
    <col min="7183" max="7183" width="15.42578125" style="451" customWidth="1"/>
    <col min="7184" max="7184" width="15.42578125" style="451" bestFit="1" customWidth="1"/>
    <col min="7185" max="7185" width="16.5703125" style="451" customWidth="1"/>
    <col min="7186" max="7186" width="16.42578125" style="451" customWidth="1"/>
    <col min="7187" max="7187" width="16.85546875" style="451" customWidth="1"/>
    <col min="7188" max="7188" width="3.42578125" style="451" customWidth="1"/>
    <col min="7189" max="7189" width="3.28515625" style="451" customWidth="1"/>
    <col min="7190" max="7190" width="3.42578125" style="451" customWidth="1"/>
    <col min="7191" max="7191" width="4.28515625" style="451" customWidth="1"/>
    <col min="7192" max="7192" width="4.42578125" style="451" customWidth="1"/>
    <col min="7193" max="7193" width="6.5703125" style="451" customWidth="1"/>
    <col min="7194" max="7424" width="11.42578125" style="451"/>
    <col min="7425" max="7425" width="12.85546875" style="451" bestFit="1" customWidth="1"/>
    <col min="7426" max="7426" width="2.7109375" style="451" customWidth="1"/>
    <col min="7427" max="7427" width="47.5703125" style="451" customWidth="1"/>
    <col min="7428" max="7428" width="11.5703125" style="451" customWidth="1"/>
    <col min="7429" max="7429" width="13.28515625" style="451" customWidth="1"/>
    <col min="7430" max="7430" width="12.5703125" style="451" customWidth="1"/>
    <col min="7431" max="7431" width="8.42578125" style="451" customWidth="1"/>
    <col min="7432" max="7432" width="12.7109375" style="451" customWidth="1"/>
    <col min="7433" max="7433" width="6.5703125" style="451" bestFit="1" customWidth="1"/>
    <col min="7434" max="7434" width="13" style="451" customWidth="1"/>
    <col min="7435" max="7436" width="4.5703125" style="451" customWidth="1"/>
    <col min="7437" max="7437" width="3.28515625" style="451" customWidth="1"/>
    <col min="7438" max="7438" width="13.42578125" style="451" customWidth="1"/>
    <col min="7439" max="7439" width="15.42578125" style="451" customWidth="1"/>
    <col min="7440" max="7440" width="15.42578125" style="451" bestFit="1" customWidth="1"/>
    <col min="7441" max="7441" width="16.5703125" style="451" customWidth="1"/>
    <col min="7442" max="7442" width="16.42578125" style="451" customWidth="1"/>
    <col min="7443" max="7443" width="16.85546875" style="451" customWidth="1"/>
    <col min="7444" max="7444" width="3.42578125" style="451" customWidth="1"/>
    <col min="7445" max="7445" width="3.28515625" style="451" customWidth="1"/>
    <col min="7446" max="7446" width="3.42578125" style="451" customWidth="1"/>
    <col min="7447" max="7447" width="4.28515625" style="451" customWidth="1"/>
    <col min="7448" max="7448" width="4.42578125" style="451" customWidth="1"/>
    <col min="7449" max="7449" width="6.5703125" style="451" customWidth="1"/>
    <col min="7450" max="7680" width="11.42578125" style="451"/>
    <col min="7681" max="7681" width="12.85546875" style="451" bestFit="1" customWidth="1"/>
    <col min="7682" max="7682" width="2.7109375" style="451" customWidth="1"/>
    <col min="7683" max="7683" width="47.5703125" style="451" customWidth="1"/>
    <col min="7684" max="7684" width="11.5703125" style="451" customWidth="1"/>
    <col min="7685" max="7685" width="13.28515625" style="451" customWidth="1"/>
    <col min="7686" max="7686" width="12.5703125" style="451" customWidth="1"/>
    <col min="7687" max="7687" width="8.42578125" style="451" customWidth="1"/>
    <col min="7688" max="7688" width="12.7109375" style="451" customWidth="1"/>
    <col min="7689" max="7689" width="6.5703125" style="451" bestFit="1" customWidth="1"/>
    <col min="7690" max="7690" width="13" style="451" customWidth="1"/>
    <col min="7691" max="7692" width="4.5703125" style="451" customWidth="1"/>
    <col min="7693" max="7693" width="3.28515625" style="451" customWidth="1"/>
    <col min="7694" max="7694" width="13.42578125" style="451" customWidth="1"/>
    <col min="7695" max="7695" width="15.42578125" style="451" customWidth="1"/>
    <col min="7696" max="7696" width="15.42578125" style="451" bestFit="1" customWidth="1"/>
    <col min="7697" max="7697" width="16.5703125" style="451" customWidth="1"/>
    <col min="7698" max="7698" width="16.42578125" style="451" customWidth="1"/>
    <col min="7699" max="7699" width="16.85546875" style="451" customWidth="1"/>
    <col min="7700" max="7700" width="3.42578125" style="451" customWidth="1"/>
    <col min="7701" max="7701" width="3.28515625" style="451" customWidth="1"/>
    <col min="7702" max="7702" width="3.42578125" style="451" customWidth="1"/>
    <col min="7703" max="7703" width="4.28515625" style="451" customWidth="1"/>
    <col min="7704" max="7704" width="4.42578125" style="451" customWidth="1"/>
    <col min="7705" max="7705" width="6.5703125" style="451" customWidth="1"/>
    <col min="7706" max="7936" width="11.42578125" style="451"/>
    <col min="7937" max="7937" width="12.85546875" style="451" bestFit="1" customWidth="1"/>
    <col min="7938" max="7938" width="2.7109375" style="451" customWidth="1"/>
    <col min="7939" max="7939" width="47.5703125" style="451" customWidth="1"/>
    <col min="7940" max="7940" width="11.5703125" style="451" customWidth="1"/>
    <col min="7941" max="7941" width="13.28515625" style="451" customWidth="1"/>
    <col min="7942" max="7942" width="12.5703125" style="451" customWidth="1"/>
    <col min="7943" max="7943" width="8.42578125" style="451" customWidth="1"/>
    <col min="7944" max="7944" width="12.7109375" style="451" customWidth="1"/>
    <col min="7945" max="7945" width="6.5703125" style="451" bestFit="1" customWidth="1"/>
    <col min="7946" max="7946" width="13" style="451" customWidth="1"/>
    <col min="7947" max="7948" width="4.5703125" style="451" customWidth="1"/>
    <col min="7949" max="7949" width="3.28515625" style="451" customWidth="1"/>
    <col min="7950" max="7950" width="13.42578125" style="451" customWidth="1"/>
    <col min="7951" max="7951" width="15.42578125" style="451" customWidth="1"/>
    <col min="7952" max="7952" width="15.42578125" style="451" bestFit="1" customWidth="1"/>
    <col min="7953" max="7953" width="16.5703125" style="451" customWidth="1"/>
    <col min="7954" max="7954" width="16.42578125" style="451" customWidth="1"/>
    <col min="7955" max="7955" width="16.85546875" style="451" customWidth="1"/>
    <col min="7956" max="7956" width="3.42578125" style="451" customWidth="1"/>
    <col min="7957" max="7957" width="3.28515625" style="451" customWidth="1"/>
    <col min="7958" max="7958" width="3.42578125" style="451" customWidth="1"/>
    <col min="7959" max="7959" width="4.28515625" style="451" customWidth="1"/>
    <col min="7960" max="7960" width="4.42578125" style="451" customWidth="1"/>
    <col min="7961" max="7961" width="6.5703125" style="451" customWidth="1"/>
    <col min="7962" max="8192" width="11.42578125" style="451"/>
    <col min="8193" max="8193" width="12.85546875" style="451" bestFit="1" customWidth="1"/>
    <col min="8194" max="8194" width="2.7109375" style="451" customWidth="1"/>
    <col min="8195" max="8195" width="47.5703125" style="451" customWidth="1"/>
    <col min="8196" max="8196" width="11.5703125" style="451" customWidth="1"/>
    <col min="8197" max="8197" width="13.28515625" style="451" customWidth="1"/>
    <col min="8198" max="8198" width="12.5703125" style="451" customWidth="1"/>
    <col min="8199" max="8199" width="8.42578125" style="451" customWidth="1"/>
    <col min="8200" max="8200" width="12.7109375" style="451" customWidth="1"/>
    <col min="8201" max="8201" width="6.5703125" style="451" bestFit="1" customWidth="1"/>
    <col min="8202" max="8202" width="13" style="451" customWidth="1"/>
    <col min="8203" max="8204" width="4.5703125" style="451" customWidth="1"/>
    <col min="8205" max="8205" width="3.28515625" style="451" customWidth="1"/>
    <col min="8206" max="8206" width="13.42578125" style="451" customWidth="1"/>
    <col min="8207" max="8207" width="15.42578125" style="451" customWidth="1"/>
    <col min="8208" max="8208" width="15.42578125" style="451" bestFit="1" customWidth="1"/>
    <col min="8209" max="8209" width="16.5703125" style="451" customWidth="1"/>
    <col min="8210" max="8210" width="16.42578125" style="451" customWidth="1"/>
    <col min="8211" max="8211" width="16.85546875" style="451" customWidth="1"/>
    <col min="8212" max="8212" width="3.42578125" style="451" customWidth="1"/>
    <col min="8213" max="8213" width="3.28515625" style="451" customWidth="1"/>
    <col min="8214" max="8214" width="3.42578125" style="451" customWidth="1"/>
    <col min="8215" max="8215" width="4.28515625" style="451" customWidth="1"/>
    <col min="8216" max="8216" width="4.42578125" style="451" customWidth="1"/>
    <col min="8217" max="8217" width="6.5703125" style="451" customWidth="1"/>
    <col min="8218" max="8448" width="11.42578125" style="451"/>
    <col min="8449" max="8449" width="12.85546875" style="451" bestFit="1" customWidth="1"/>
    <col min="8450" max="8450" width="2.7109375" style="451" customWidth="1"/>
    <col min="8451" max="8451" width="47.5703125" style="451" customWidth="1"/>
    <col min="8452" max="8452" width="11.5703125" style="451" customWidth="1"/>
    <col min="8453" max="8453" width="13.28515625" style="451" customWidth="1"/>
    <col min="8454" max="8454" width="12.5703125" style="451" customWidth="1"/>
    <col min="8455" max="8455" width="8.42578125" style="451" customWidth="1"/>
    <col min="8456" max="8456" width="12.7109375" style="451" customWidth="1"/>
    <col min="8457" max="8457" width="6.5703125" style="451" bestFit="1" customWidth="1"/>
    <col min="8458" max="8458" width="13" style="451" customWidth="1"/>
    <col min="8459" max="8460" width="4.5703125" style="451" customWidth="1"/>
    <col min="8461" max="8461" width="3.28515625" style="451" customWidth="1"/>
    <col min="8462" max="8462" width="13.42578125" style="451" customWidth="1"/>
    <col min="8463" max="8463" width="15.42578125" style="451" customWidth="1"/>
    <col min="8464" max="8464" width="15.42578125" style="451" bestFit="1" customWidth="1"/>
    <col min="8465" max="8465" width="16.5703125" style="451" customWidth="1"/>
    <col min="8466" max="8466" width="16.42578125" style="451" customWidth="1"/>
    <col min="8467" max="8467" width="16.85546875" style="451" customWidth="1"/>
    <col min="8468" max="8468" width="3.42578125" style="451" customWidth="1"/>
    <col min="8469" max="8469" width="3.28515625" style="451" customWidth="1"/>
    <col min="8470" max="8470" width="3.42578125" style="451" customWidth="1"/>
    <col min="8471" max="8471" width="4.28515625" style="451" customWidth="1"/>
    <col min="8472" max="8472" width="4.42578125" style="451" customWidth="1"/>
    <col min="8473" max="8473" width="6.5703125" style="451" customWidth="1"/>
    <col min="8474" max="8704" width="11.42578125" style="451"/>
    <col min="8705" max="8705" width="12.85546875" style="451" bestFit="1" customWidth="1"/>
    <col min="8706" max="8706" width="2.7109375" style="451" customWidth="1"/>
    <col min="8707" max="8707" width="47.5703125" style="451" customWidth="1"/>
    <col min="8708" max="8708" width="11.5703125" style="451" customWidth="1"/>
    <col min="8709" max="8709" width="13.28515625" style="451" customWidth="1"/>
    <col min="8710" max="8710" width="12.5703125" style="451" customWidth="1"/>
    <col min="8711" max="8711" width="8.42578125" style="451" customWidth="1"/>
    <col min="8712" max="8712" width="12.7109375" style="451" customWidth="1"/>
    <col min="8713" max="8713" width="6.5703125" style="451" bestFit="1" customWidth="1"/>
    <col min="8714" max="8714" width="13" style="451" customWidth="1"/>
    <col min="8715" max="8716" width="4.5703125" style="451" customWidth="1"/>
    <col min="8717" max="8717" width="3.28515625" style="451" customWidth="1"/>
    <col min="8718" max="8718" width="13.42578125" style="451" customWidth="1"/>
    <col min="8719" max="8719" width="15.42578125" style="451" customWidth="1"/>
    <col min="8720" max="8720" width="15.42578125" style="451" bestFit="1" customWidth="1"/>
    <col min="8721" max="8721" width="16.5703125" style="451" customWidth="1"/>
    <col min="8722" max="8722" width="16.42578125" style="451" customWidth="1"/>
    <col min="8723" max="8723" width="16.85546875" style="451" customWidth="1"/>
    <col min="8724" max="8724" width="3.42578125" style="451" customWidth="1"/>
    <col min="8725" max="8725" width="3.28515625" style="451" customWidth="1"/>
    <col min="8726" max="8726" width="3.42578125" style="451" customWidth="1"/>
    <col min="8727" max="8727" width="4.28515625" style="451" customWidth="1"/>
    <col min="8728" max="8728" width="4.42578125" style="451" customWidth="1"/>
    <col min="8729" max="8729" width="6.5703125" style="451" customWidth="1"/>
    <col min="8730" max="8960" width="11.42578125" style="451"/>
    <col min="8961" max="8961" width="12.85546875" style="451" bestFit="1" customWidth="1"/>
    <col min="8962" max="8962" width="2.7109375" style="451" customWidth="1"/>
    <col min="8963" max="8963" width="47.5703125" style="451" customWidth="1"/>
    <col min="8964" max="8964" width="11.5703125" style="451" customWidth="1"/>
    <col min="8965" max="8965" width="13.28515625" style="451" customWidth="1"/>
    <col min="8966" max="8966" width="12.5703125" style="451" customWidth="1"/>
    <col min="8967" max="8967" width="8.42578125" style="451" customWidth="1"/>
    <col min="8968" max="8968" width="12.7109375" style="451" customWidth="1"/>
    <col min="8969" max="8969" width="6.5703125" style="451" bestFit="1" customWidth="1"/>
    <col min="8970" max="8970" width="13" style="451" customWidth="1"/>
    <col min="8971" max="8972" width="4.5703125" style="451" customWidth="1"/>
    <col min="8973" max="8973" width="3.28515625" style="451" customWidth="1"/>
    <col min="8974" max="8974" width="13.42578125" style="451" customWidth="1"/>
    <col min="8975" max="8975" width="15.42578125" style="451" customWidth="1"/>
    <col min="8976" max="8976" width="15.42578125" style="451" bestFit="1" customWidth="1"/>
    <col min="8977" max="8977" width="16.5703125" style="451" customWidth="1"/>
    <col min="8978" max="8978" width="16.42578125" style="451" customWidth="1"/>
    <col min="8979" max="8979" width="16.85546875" style="451" customWidth="1"/>
    <col min="8980" max="8980" width="3.42578125" style="451" customWidth="1"/>
    <col min="8981" max="8981" width="3.28515625" style="451" customWidth="1"/>
    <col min="8982" max="8982" width="3.42578125" style="451" customWidth="1"/>
    <col min="8983" max="8983" width="4.28515625" style="451" customWidth="1"/>
    <col min="8984" max="8984" width="4.42578125" style="451" customWidth="1"/>
    <col min="8985" max="8985" width="6.5703125" style="451" customWidth="1"/>
    <col min="8986" max="9216" width="11.42578125" style="451"/>
    <col min="9217" max="9217" width="12.85546875" style="451" bestFit="1" customWidth="1"/>
    <col min="9218" max="9218" width="2.7109375" style="451" customWidth="1"/>
    <col min="9219" max="9219" width="47.5703125" style="451" customWidth="1"/>
    <col min="9220" max="9220" width="11.5703125" style="451" customWidth="1"/>
    <col min="9221" max="9221" width="13.28515625" style="451" customWidth="1"/>
    <col min="9222" max="9222" width="12.5703125" style="451" customWidth="1"/>
    <col min="9223" max="9223" width="8.42578125" style="451" customWidth="1"/>
    <col min="9224" max="9224" width="12.7109375" style="451" customWidth="1"/>
    <col min="9225" max="9225" width="6.5703125" style="451" bestFit="1" customWidth="1"/>
    <col min="9226" max="9226" width="13" style="451" customWidth="1"/>
    <col min="9227" max="9228" width="4.5703125" style="451" customWidth="1"/>
    <col min="9229" max="9229" width="3.28515625" style="451" customWidth="1"/>
    <col min="9230" max="9230" width="13.42578125" style="451" customWidth="1"/>
    <col min="9231" max="9231" width="15.42578125" style="451" customWidth="1"/>
    <col min="9232" max="9232" width="15.42578125" style="451" bestFit="1" customWidth="1"/>
    <col min="9233" max="9233" width="16.5703125" style="451" customWidth="1"/>
    <col min="9234" max="9234" width="16.42578125" style="451" customWidth="1"/>
    <col min="9235" max="9235" width="16.85546875" style="451" customWidth="1"/>
    <col min="9236" max="9236" width="3.42578125" style="451" customWidth="1"/>
    <col min="9237" max="9237" width="3.28515625" style="451" customWidth="1"/>
    <col min="9238" max="9238" width="3.42578125" style="451" customWidth="1"/>
    <col min="9239" max="9239" width="4.28515625" style="451" customWidth="1"/>
    <col min="9240" max="9240" width="4.42578125" style="451" customWidth="1"/>
    <col min="9241" max="9241" width="6.5703125" style="451" customWidth="1"/>
    <col min="9242" max="9472" width="11.42578125" style="451"/>
    <col min="9473" max="9473" width="12.85546875" style="451" bestFit="1" customWidth="1"/>
    <col min="9474" max="9474" width="2.7109375" style="451" customWidth="1"/>
    <col min="9475" max="9475" width="47.5703125" style="451" customWidth="1"/>
    <col min="9476" max="9476" width="11.5703125" style="451" customWidth="1"/>
    <col min="9477" max="9477" width="13.28515625" style="451" customWidth="1"/>
    <col min="9478" max="9478" width="12.5703125" style="451" customWidth="1"/>
    <col min="9479" max="9479" width="8.42578125" style="451" customWidth="1"/>
    <col min="9480" max="9480" width="12.7109375" style="451" customWidth="1"/>
    <col min="9481" max="9481" width="6.5703125" style="451" bestFit="1" customWidth="1"/>
    <col min="9482" max="9482" width="13" style="451" customWidth="1"/>
    <col min="9483" max="9484" width="4.5703125" style="451" customWidth="1"/>
    <col min="9485" max="9485" width="3.28515625" style="451" customWidth="1"/>
    <col min="9486" max="9486" width="13.42578125" style="451" customWidth="1"/>
    <col min="9487" max="9487" width="15.42578125" style="451" customWidth="1"/>
    <col min="9488" max="9488" width="15.42578125" style="451" bestFit="1" customWidth="1"/>
    <col min="9489" max="9489" width="16.5703125" style="451" customWidth="1"/>
    <col min="9490" max="9490" width="16.42578125" style="451" customWidth="1"/>
    <col min="9491" max="9491" width="16.85546875" style="451" customWidth="1"/>
    <col min="9492" max="9492" width="3.42578125" style="451" customWidth="1"/>
    <col min="9493" max="9493" width="3.28515625" style="451" customWidth="1"/>
    <col min="9494" max="9494" width="3.42578125" style="451" customWidth="1"/>
    <col min="9495" max="9495" width="4.28515625" style="451" customWidth="1"/>
    <col min="9496" max="9496" width="4.42578125" style="451" customWidth="1"/>
    <col min="9497" max="9497" width="6.5703125" style="451" customWidth="1"/>
    <col min="9498" max="9728" width="11.42578125" style="451"/>
    <col min="9729" max="9729" width="12.85546875" style="451" bestFit="1" customWidth="1"/>
    <col min="9730" max="9730" width="2.7109375" style="451" customWidth="1"/>
    <col min="9731" max="9731" width="47.5703125" style="451" customWidth="1"/>
    <col min="9732" max="9732" width="11.5703125" style="451" customWidth="1"/>
    <col min="9733" max="9733" width="13.28515625" style="451" customWidth="1"/>
    <col min="9734" max="9734" width="12.5703125" style="451" customWidth="1"/>
    <col min="9735" max="9735" width="8.42578125" style="451" customWidth="1"/>
    <col min="9736" max="9736" width="12.7109375" style="451" customWidth="1"/>
    <col min="9737" max="9737" width="6.5703125" style="451" bestFit="1" customWidth="1"/>
    <col min="9738" max="9738" width="13" style="451" customWidth="1"/>
    <col min="9739" max="9740" width="4.5703125" style="451" customWidth="1"/>
    <col min="9741" max="9741" width="3.28515625" style="451" customWidth="1"/>
    <col min="9742" max="9742" width="13.42578125" style="451" customWidth="1"/>
    <col min="9743" max="9743" width="15.42578125" style="451" customWidth="1"/>
    <col min="9744" max="9744" width="15.42578125" style="451" bestFit="1" customWidth="1"/>
    <col min="9745" max="9745" width="16.5703125" style="451" customWidth="1"/>
    <col min="9746" max="9746" width="16.42578125" style="451" customWidth="1"/>
    <col min="9747" max="9747" width="16.85546875" style="451" customWidth="1"/>
    <col min="9748" max="9748" width="3.42578125" style="451" customWidth="1"/>
    <col min="9749" max="9749" width="3.28515625" style="451" customWidth="1"/>
    <col min="9750" max="9750" width="3.42578125" style="451" customWidth="1"/>
    <col min="9751" max="9751" width="4.28515625" style="451" customWidth="1"/>
    <col min="9752" max="9752" width="4.42578125" style="451" customWidth="1"/>
    <col min="9753" max="9753" width="6.5703125" style="451" customWidth="1"/>
    <col min="9754" max="9984" width="11.42578125" style="451"/>
    <col min="9985" max="9985" width="12.85546875" style="451" bestFit="1" customWidth="1"/>
    <col min="9986" max="9986" width="2.7109375" style="451" customWidth="1"/>
    <col min="9987" max="9987" width="47.5703125" style="451" customWidth="1"/>
    <col min="9988" max="9988" width="11.5703125" style="451" customWidth="1"/>
    <col min="9989" max="9989" width="13.28515625" style="451" customWidth="1"/>
    <col min="9990" max="9990" width="12.5703125" style="451" customWidth="1"/>
    <col min="9991" max="9991" width="8.42578125" style="451" customWidth="1"/>
    <col min="9992" max="9992" width="12.7109375" style="451" customWidth="1"/>
    <col min="9993" max="9993" width="6.5703125" style="451" bestFit="1" customWidth="1"/>
    <col min="9994" max="9994" width="13" style="451" customWidth="1"/>
    <col min="9995" max="9996" width="4.5703125" style="451" customWidth="1"/>
    <col min="9997" max="9997" width="3.28515625" style="451" customWidth="1"/>
    <col min="9998" max="9998" width="13.42578125" style="451" customWidth="1"/>
    <col min="9999" max="9999" width="15.42578125" style="451" customWidth="1"/>
    <col min="10000" max="10000" width="15.42578125" style="451" bestFit="1" customWidth="1"/>
    <col min="10001" max="10001" width="16.5703125" style="451" customWidth="1"/>
    <col min="10002" max="10002" width="16.42578125" style="451" customWidth="1"/>
    <col min="10003" max="10003" width="16.85546875" style="451" customWidth="1"/>
    <col min="10004" max="10004" width="3.42578125" style="451" customWidth="1"/>
    <col min="10005" max="10005" width="3.28515625" style="451" customWidth="1"/>
    <col min="10006" max="10006" width="3.42578125" style="451" customWidth="1"/>
    <col min="10007" max="10007" width="4.28515625" style="451" customWidth="1"/>
    <col min="10008" max="10008" width="4.42578125" style="451" customWidth="1"/>
    <col min="10009" max="10009" width="6.5703125" style="451" customWidth="1"/>
    <col min="10010" max="10240" width="11.42578125" style="451"/>
    <col min="10241" max="10241" width="12.85546875" style="451" bestFit="1" customWidth="1"/>
    <col min="10242" max="10242" width="2.7109375" style="451" customWidth="1"/>
    <col min="10243" max="10243" width="47.5703125" style="451" customWidth="1"/>
    <col min="10244" max="10244" width="11.5703125" style="451" customWidth="1"/>
    <col min="10245" max="10245" width="13.28515625" style="451" customWidth="1"/>
    <col min="10246" max="10246" width="12.5703125" style="451" customWidth="1"/>
    <col min="10247" max="10247" width="8.42578125" style="451" customWidth="1"/>
    <col min="10248" max="10248" width="12.7109375" style="451" customWidth="1"/>
    <col min="10249" max="10249" width="6.5703125" style="451" bestFit="1" customWidth="1"/>
    <col min="10250" max="10250" width="13" style="451" customWidth="1"/>
    <col min="10251" max="10252" width="4.5703125" style="451" customWidth="1"/>
    <col min="10253" max="10253" width="3.28515625" style="451" customWidth="1"/>
    <col min="10254" max="10254" width="13.42578125" style="451" customWidth="1"/>
    <col min="10255" max="10255" width="15.42578125" style="451" customWidth="1"/>
    <col min="10256" max="10256" width="15.42578125" style="451" bestFit="1" customWidth="1"/>
    <col min="10257" max="10257" width="16.5703125" style="451" customWidth="1"/>
    <col min="10258" max="10258" width="16.42578125" style="451" customWidth="1"/>
    <col min="10259" max="10259" width="16.85546875" style="451" customWidth="1"/>
    <col min="10260" max="10260" width="3.42578125" style="451" customWidth="1"/>
    <col min="10261" max="10261" width="3.28515625" style="451" customWidth="1"/>
    <col min="10262" max="10262" width="3.42578125" style="451" customWidth="1"/>
    <col min="10263" max="10263" width="4.28515625" style="451" customWidth="1"/>
    <col min="10264" max="10264" width="4.42578125" style="451" customWidth="1"/>
    <col min="10265" max="10265" width="6.5703125" style="451" customWidth="1"/>
    <col min="10266" max="10496" width="11.42578125" style="451"/>
    <col min="10497" max="10497" width="12.85546875" style="451" bestFit="1" customWidth="1"/>
    <col min="10498" max="10498" width="2.7109375" style="451" customWidth="1"/>
    <col min="10499" max="10499" width="47.5703125" style="451" customWidth="1"/>
    <col min="10500" max="10500" width="11.5703125" style="451" customWidth="1"/>
    <col min="10501" max="10501" width="13.28515625" style="451" customWidth="1"/>
    <col min="10502" max="10502" width="12.5703125" style="451" customWidth="1"/>
    <col min="10503" max="10503" width="8.42578125" style="451" customWidth="1"/>
    <col min="10504" max="10504" width="12.7109375" style="451" customWidth="1"/>
    <col min="10505" max="10505" width="6.5703125" style="451" bestFit="1" customWidth="1"/>
    <col min="10506" max="10506" width="13" style="451" customWidth="1"/>
    <col min="10507" max="10508" width="4.5703125" style="451" customWidth="1"/>
    <col min="10509" max="10509" width="3.28515625" style="451" customWidth="1"/>
    <col min="10510" max="10510" width="13.42578125" style="451" customWidth="1"/>
    <col min="10511" max="10511" width="15.42578125" style="451" customWidth="1"/>
    <col min="10512" max="10512" width="15.42578125" style="451" bestFit="1" customWidth="1"/>
    <col min="10513" max="10513" width="16.5703125" style="451" customWidth="1"/>
    <col min="10514" max="10514" width="16.42578125" style="451" customWidth="1"/>
    <col min="10515" max="10515" width="16.85546875" style="451" customWidth="1"/>
    <col min="10516" max="10516" width="3.42578125" style="451" customWidth="1"/>
    <col min="10517" max="10517" width="3.28515625" style="451" customWidth="1"/>
    <col min="10518" max="10518" width="3.42578125" style="451" customWidth="1"/>
    <col min="10519" max="10519" width="4.28515625" style="451" customWidth="1"/>
    <col min="10520" max="10520" width="4.42578125" style="451" customWidth="1"/>
    <col min="10521" max="10521" width="6.5703125" style="451" customWidth="1"/>
    <col min="10522" max="10752" width="11.42578125" style="451"/>
    <col min="10753" max="10753" width="12.85546875" style="451" bestFit="1" customWidth="1"/>
    <col min="10754" max="10754" width="2.7109375" style="451" customWidth="1"/>
    <col min="10755" max="10755" width="47.5703125" style="451" customWidth="1"/>
    <col min="10756" max="10756" width="11.5703125" style="451" customWidth="1"/>
    <col min="10757" max="10757" width="13.28515625" style="451" customWidth="1"/>
    <col min="10758" max="10758" width="12.5703125" style="451" customWidth="1"/>
    <col min="10759" max="10759" width="8.42578125" style="451" customWidth="1"/>
    <col min="10760" max="10760" width="12.7109375" style="451" customWidth="1"/>
    <col min="10761" max="10761" width="6.5703125" style="451" bestFit="1" customWidth="1"/>
    <col min="10762" max="10762" width="13" style="451" customWidth="1"/>
    <col min="10763" max="10764" width="4.5703125" style="451" customWidth="1"/>
    <col min="10765" max="10765" width="3.28515625" style="451" customWidth="1"/>
    <col min="10766" max="10766" width="13.42578125" style="451" customWidth="1"/>
    <col min="10767" max="10767" width="15.42578125" style="451" customWidth="1"/>
    <col min="10768" max="10768" width="15.42578125" style="451" bestFit="1" customWidth="1"/>
    <col min="10769" max="10769" width="16.5703125" style="451" customWidth="1"/>
    <col min="10770" max="10770" width="16.42578125" style="451" customWidth="1"/>
    <col min="10771" max="10771" width="16.85546875" style="451" customWidth="1"/>
    <col min="10772" max="10772" width="3.42578125" style="451" customWidth="1"/>
    <col min="10773" max="10773" width="3.28515625" style="451" customWidth="1"/>
    <col min="10774" max="10774" width="3.42578125" style="451" customWidth="1"/>
    <col min="10775" max="10775" width="4.28515625" style="451" customWidth="1"/>
    <col min="10776" max="10776" width="4.42578125" style="451" customWidth="1"/>
    <col min="10777" max="10777" width="6.5703125" style="451" customWidth="1"/>
    <col min="10778" max="11008" width="11.42578125" style="451"/>
    <col min="11009" max="11009" width="12.85546875" style="451" bestFit="1" customWidth="1"/>
    <col min="11010" max="11010" width="2.7109375" style="451" customWidth="1"/>
    <col min="11011" max="11011" width="47.5703125" style="451" customWidth="1"/>
    <col min="11012" max="11012" width="11.5703125" style="451" customWidth="1"/>
    <col min="11013" max="11013" width="13.28515625" style="451" customWidth="1"/>
    <col min="11014" max="11014" width="12.5703125" style="451" customWidth="1"/>
    <col min="11015" max="11015" width="8.42578125" style="451" customWidth="1"/>
    <col min="11016" max="11016" width="12.7109375" style="451" customWidth="1"/>
    <col min="11017" max="11017" width="6.5703125" style="451" bestFit="1" customWidth="1"/>
    <col min="11018" max="11018" width="13" style="451" customWidth="1"/>
    <col min="11019" max="11020" width="4.5703125" style="451" customWidth="1"/>
    <col min="11021" max="11021" width="3.28515625" style="451" customWidth="1"/>
    <col min="11022" max="11022" width="13.42578125" style="451" customWidth="1"/>
    <col min="11023" max="11023" width="15.42578125" style="451" customWidth="1"/>
    <col min="11024" max="11024" width="15.42578125" style="451" bestFit="1" customWidth="1"/>
    <col min="11025" max="11025" width="16.5703125" style="451" customWidth="1"/>
    <col min="11026" max="11026" width="16.42578125" style="451" customWidth="1"/>
    <col min="11027" max="11027" width="16.85546875" style="451" customWidth="1"/>
    <col min="11028" max="11028" width="3.42578125" style="451" customWidth="1"/>
    <col min="11029" max="11029" width="3.28515625" style="451" customWidth="1"/>
    <col min="11030" max="11030" width="3.42578125" style="451" customWidth="1"/>
    <col min="11031" max="11031" width="4.28515625" style="451" customWidth="1"/>
    <col min="11032" max="11032" width="4.42578125" style="451" customWidth="1"/>
    <col min="11033" max="11033" width="6.5703125" style="451" customWidth="1"/>
    <col min="11034" max="11264" width="11.42578125" style="451"/>
    <col min="11265" max="11265" width="12.85546875" style="451" bestFit="1" customWidth="1"/>
    <col min="11266" max="11266" width="2.7109375" style="451" customWidth="1"/>
    <col min="11267" max="11267" width="47.5703125" style="451" customWidth="1"/>
    <col min="11268" max="11268" width="11.5703125" style="451" customWidth="1"/>
    <col min="11269" max="11269" width="13.28515625" style="451" customWidth="1"/>
    <col min="11270" max="11270" width="12.5703125" style="451" customWidth="1"/>
    <col min="11271" max="11271" width="8.42578125" style="451" customWidth="1"/>
    <col min="11272" max="11272" width="12.7109375" style="451" customWidth="1"/>
    <col min="11273" max="11273" width="6.5703125" style="451" bestFit="1" customWidth="1"/>
    <col min="11274" max="11274" width="13" style="451" customWidth="1"/>
    <col min="11275" max="11276" width="4.5703125" style="451" customWidth="1"/>
    <col min="11277" max="11277" width="3.28515625" style="451" customWidth="1"/>
    <col min="11278" max="11278" width="13.42578125" style="451" customWidth="1"/>
    <col min="11279" max="11279" width="15.42578125" style="451" customWidth="1"/>
    <col min="11280" max="11280" width="15.42578125" style="451" bestFit="1" customWidth="1"/>
    <col min="11281" max="11281" width="16.5703125" style="451" customWidth="1"/>
    <col min="11282" max="11282" width="16.42578125" style="451" customWidth="1"/>
    <col min="11283" max="11283" width="16.85546875" style="451" customWidth="1"/>
    <col min="11284" max="11284" width="3.42578125" style="451" customWidth="1"/>
    <col min="11285" max="11285" width="3.28515625" style="451" customWidth="1"/>
    <col min="11286" max="11286" width="3.42578125" style="451" customWidth="1"/>
    <col min="11287" max="11287" width="4.28515625" style="451" customWidth="1"/>
    <col min="11288" max="11288" width="4.42578125" style="451" customWidth="1"/>
    <col min="11289" max="11289" width="6.5703125" style="451" customWidth="1"/>
    <col min="11290" max="11520" width="11.42578125" style="451"/>
    <col min="11521" max="11521" width="12.85546875" style="451" bestFit="1" customWidth="1"/>
    <col min="11522" max="11522" width="2.7109375" style="451" customWidth="1"/>
    <col min="11523" max="11523" width="47.5703125" style="451" customWidth="1"/>
    <col min="11524" max="11524" width="11.5703125" style="451" customWidth="1"/>
    <col min="11525" max="11525" width="13.28515625" style="451" customWidth="1"/>
    <col min="11526" max="11526" width="12.5703125" style="451" customWidth="1"/>
    <col min="11527" max="11527" width="8.42578125" style="451" customWidth="1"/>
    <col min="11528" max="11528" width="12.7109375" style="451" customWidth="1"/>
    <col min="11529" max="11529" width="6.5703125" style="451" bestFit="1" customWidth="1"/>
    <col min="11530" max="11530" width="13" style="451" customWidth="1"/>
    <col min="11531" max="11532" width="4.5703125" style="451" customWidth="1"/>
    <col min="11533" max="11533" width="3.28515625" style="451" customWidth="1"/>
    <col min="11534" max="11534" width="13.42578125" style="451" customWidth="1"/>
    <col min="11535" max="11535" width="15.42578125" style="451" customWidth="1"/>
    <col min="11536" max="11536" width="15.42578125" style="451" bestFit="1" customWidth="1"/>
    <col min="11537" max="11537" width="16.5703125" style="451" customWidth="1"/>
    <col min="11538" max="11538" width="16.42578125" style="451" customWidth="1"/>
    <col min="11539" max="11539" width="16.85546875" style="451" customWidth="1"/>
    <col min="11540" max="11540" width="3.42578125" style="451" customWidth="1"/>
    <col min="11541" max="11541" width="3.28515625" style="451" customWidth="1"/>
    <col min="11542" max="11542" width="3.42578125" style="451" customWidth="1"/>
    <col min="11543" max="11543" width="4.28515625" style="451" customWidth="1"/>
    <col min="11544" max="11544" width="4.42578125" style="451" customWidth="1"/>
    <col min="11545" max="11545" width="6.5703125" style="451" customWidth="1"/>
    <col min="11546" max="11776" width="11.42578125" style="451"/>
    <col min="11777" max="11777" width="12.85546875" style="451" bestFit="1" customWidth="1"/>
    <col min="11778" max="11778" width="2.7109375" style="451" customWidth="1"/>
    <col min="11779" max="11779" width="47.5703125" style="451" customWidth="1"/>
    <col min="11780" max="11780" width="11.5703125" style="451" customWidth="1"/>
    <col min="11781" max="11781" width="13.28515625" style="451" customWidth="1"/>
    <col min="11782" max="11782" width="12.5703125" style="451" customWidth="1"/>
    <col min="11783" max="11783" width="8.42578125" style="451" customWidth="1"/>
    <col min="11784" max="11784" width="12.7109375" style="451" customWidth="1"/>
    <col min="11785" max="11785" width="6.5703125" style="451" bestFit="1" customWidth="1"/>
    <col min="11786" max="11786" width="13" style="451" customWidth="1"/>
    <col min="11787" max="11788" width="4.5703125" style="451" customWidth="1"/>
    <col min="11789" max="11789" width="3.28515625" style="451" customWidth="1"/>
    <col min="11790" max="11790" width="13.42578125" style="451" customWidth="1"/>
    <col min="11791" max="11791" width="15.42578125" style="451" customWidth="1"/>
    <col min="11792" max="11792" width="15.42578125" style="451" bestFit="1" customWidth="1"/>
    <col min="11793" max="11793" width="16.5703125" style="451" customWidth="1"/>
    <col min="11794" max="11794" width="16.42578125" style="451" customWidth="1"/>
    <col min="11795" max="11795" width="16.85546875" style="451" customWidth="1"/>
    <col min="11796" max="11796" width="3.42578125" style="451" customWidth="1"/>
    <col min="11797" max="11797" width="3.28515625" style="451" customWidth="1"/>
    <col min="11798" max="11798" width="3.42578125" style="451" customWidth="1"/>
    <col min="11799" max="11799" width="4.28515625" style="451" customWidth="1"/>
    <col min="11800" max="11800" width="4.42578125" style="451" customWidth="1"/>
    <col min="11801" max="11801" width="6.5703125" style="451" customWidth="1"/>
    <col min="11802" max="12032" width="11.42578125" style="451"/>
    <col min="12033" max="12033" width="12.85546875" style="451" bestFit="1" customWidth="1"/>
    <col min="12034" max="12034" width="2.7109375" style="451" customWidth="1"/>
    <col min="12035" max="12035" width="47.5703125" style="451" customWidth="1"/>
    <col min="12036" max="12036" width="11.5703125" style="451" customWidth="1"/>
    <col min="12037" max="12037" width="13.28515625" style="451" customWidth="1"/>
    <col min="12038" max="12038" width="12.5703125" style="451" customWidth="1"/>
    <col min="12039" max="12039" width="8.42578125" style="451" customWidth="1"/>
    <col min="12040" max="12040" width="12.7109375" style="451" customWidth="1"/>
    <col min="12041" max="12041" width="6.5703125" style="451" bestFit="1" customWidth="1"/>
    <col min="12042" max="12042" width="13" style="451" customWidth="1"/>
    <col min="12043" max="12044" width="4.5703125" style="451" customWidth="1"/>
    <col min="12045" max="12045" width="3.28515625" style="451" customWidth="1"/>
    <col min="12046" max="12046" width="13.42578125" style="451" customWidth="1"/>
    <col min="12047" max="12047" width="15.42578125" style="451" customWidth="1"/>
    <col min="12048" max="12048" width="15.42578125" style="451" bestFit="1" customWidth="1"/>
    <col min="12049" max="12049" width="16.5703125" style="451" customWidth="1"/>
    <col min="12050" max="12050" width="16.42578125" style="451" customWidth="1"/>
    <col min="12051" max="12051" width="16.85546875" style="451" customWidth="1"/>
    <col min="12052" max="12052" width="3.42578125" style="451" customWidth="1"/>
    <col min="12053" max="12053" width="3.28515625" style="451" customWidth="1"/>
    <col min="12054" max="12054" width="3.42578125" style="451" customWidth="1"/>
    <col min="12055" max="12055" width="4.28515625" style="451" customWidth="1"/>
    <col min="12056" max="12056" width="4.42578125" style="451" customWidth="1"/>
    <col min="12057" max="12057" width="6.5703125" style="451" customWidth="1"/>
    <col min="12058" max="12288" width="11.42578125" style="451"/>
    <col min="12289" max="12289" width="12.85546875" style="451" bestFit="1" customWidth="1"/>
    <col min="12290" max="12290" width="2.7109375" style="451" customWidth="1"/>
    <col min="12291" max="12291" width="47.5703125" style="451" customWidth="1"/>
    <col min="12292" max="12292" width="11.5703125" style="451" customWidth="1"/>
    <col min="12293" max="12293" width="13.28515625" style="451" customWidth="1"/>
    <col min="12294" max="12294" width="12.5703125" style="451" customWidth="1"/>
    <col min="12295" max="12295" width="8.42578125" style="451" customWidth="1"/>
    <col min="12296" max="12296" width="12.7109375" style="451" customWidth="1"/>
    <col min="12297" max="12297" width="6.5703125" style="451" bestFit="1" customWidth="1"/>
    <col min="12298" max="12298" width="13" style="451" customWidth="1"/>
    <col min="12299" max="12300" width="4.5703125" style="451" customWidth="1"/>
    <col min="12301" max="12301" width="3.28515625" style="451" customWidth="1"/>
    <col min="12302" max="12302" width="13.42578125" style="451" customWidth="1"/>
    <col min="12303" max="12303" width="15.42578125" style="451" customWidth="1"/>
    <col min="12304" max="12304" width="15.42578125" style="451" bestFit="1" customWidth="1"/>
    <col min="12305" max="12305" width="16.5703125" style="451" customWidth="1"/>
    <col min="12306" max="12306" width="16.42578125" style="451" customWidth="1"/>
    <col min="12307" max="12307" width="16.85546875" style="451" customWidth="1"/>
    <col min="12308" max="12308" width="3.42578125" style="451" customWidth="1"/>
    <col min="12309" max="12309" width="3.28515625" style="451" customWidth="1"/>
    <col min="12310" max="12310" width="3.42578125" style="451" customWidth="1"/>
    <col min="12311" max="12311" width="4.28515625" style="451" customWidth="1"/>
    <col min="12312" max="12312" width="4.42578125" style="451" customWidth="1"/>
    <col min="12313" max="12313" width="6.5703125" style="451" customWidth="1"/>
    <col min="12314" max="12544" width="11.42578125" style="451"/>
    <col min="12545" max="12545" width="12.85546875" style="451" bestFit="1" customWidth="1"/>
    <col min="12546" max="12546" width="2.7109375" style="451" customWidth="1"/>
    <col min="12547" max="12547" width="47.5703125" style="451" customWidth="1"/>
    <col min="12548" max="12548" width="11.5703125" style="451" customWidth="1"/>
    <col min="12549" max="12549" width="13.28515625" style="451" customWidth="1"/>
    <col min="12550" max="12550" width="12.5703125" style="451" customWidth="1"/>
    <col min="12551" max="12551" width="8.42578125" style="451" customWidth="1"/>
    <col min="12552" max="12552" width="12.7109375" style="451" customWidth="1"/>
    <col min="12553" max="12553" width="6.5703125" style="451" bestFit="1" customWidth="1"/>
    <col min="12554" max="12554" width="13" style="451" customWidth="1"/>
    <col min="12555" max="12556" width="4.5703125" style="451" customWidth="1"/>
    <col min="12557" max="12557" width="3.28515625" style="451" customWidth="1"/>
    <col min="12558" max="12558" width="13.42578125" style="451" customWidth="1"/>
    <col min="12559" max="12559" width="15.42578125" style="451" customWidth="1"/>
    <col min="12560" max="12560" width="15.42578125" style="451" bestFit="1" customWidth="1"/>
    <col min="12561" max="12561" width="16.5703125" style="451" customWidth="1"/>
    <col min="12562" max="12562" width="16.42578125" style="451" customWidth="1"/>
    <col min="12563" max="12563" width="16.85546875" style="451" customWidth="1"/>
    <col min="12564" max="12564" width="3.42578125" style="451" customWidth="1"/>
    <col min="12565" max="12565" width="3.28515625" style="451" customWidth="1"/>
    <col min="12566" max="12566" width="3.42578125" style="451" customWidth="1"/>
    <col min="12567" max="12567" width="4.28515625" style="451" customWidth="1"/>
    <col min="12568" max="12568" width="4.42578125" style="451" customWidth="1"/>
    <col min="12569" max="12569" width="6.5703125" style="451" customWidth="1"/>
    <col min="12570" max="12800" width="11.42578125" style="451"/>
    <col min="12801" max="12801" width="12.85546875" style="451" bestFit="1" customWidth="1"/>
    <col min="12802" max="12802" width="2.7109375" style="451" customWidth="1"/>
    <col min="12803" max="12803" width="47.5703125" style="451" customWidth="1"/>
    <col min="12804" max="12804" width="11.5703125" style="451" customWidth="1"/>
    <col min="12805" max="12805" width="13.28515625" style="451" customWidth="1"/>
    <col min="12806" max="12806" width="12.5703125" style="451" customWidth="1"/>
    <col min="12807" max="12807" width="8.42578125" style="451" customWidth="1"/>
    <col min="12808" max="12808" width="12.7109375" style="451" customWidth="1"/>
    <col min="12809" max="12809" width="6.5703125" style="451" bestFit="1" customWidth="1"/>
    <col min="12810" max="12810" width="13" style="451" customWidth="1"/>
    <col min="12811" max="12812" width="4.5703125" style="451" customWidth="1"/>
    <col min="12813" max="12813" width="3.28515625" style="451" customWidth="1"/>
    <col min="12814" max="12814" width="13.42578125" style="451" customWidth="1"/>
    <col min="12815" max="12815" width="15.42578125" style="451" customWidth="1"/>
    <col min="12816" max="12816" width="15.42578125" style="451" bestFit="1" customWidth="1"/>
    <col min="12817" max="12817" width="16.5703125" style="451" customWidth="1"/>
    <col min="12818" max="12818" width="16.42578125" style="451" customWidth="1"/>
    <col min="12819" max="12819" width="16.85546875" style="451" customWidth="1"/>
    <col min="12820" max="12820" width="3.42578125" style="451" customWidth="1"/>
    <col min="12821" max="12821" width="3.28515625" style="451" customWidth="1"/>
    <col min="12822" max="12822" width="3.42578125" style="451" customWidth="1"/>
    <col min="12823" max="12823" width="4.28515625" style="451" customWidth="1"/>
    <col min="12824" max="12824" width="4.42578125" style="451" customWidth="1"/>
    <col min="12825" max="12825" width="6.5703125" style="451" customWidth="1"/>
    <col min="12826" max="13056" width="11.42578125" style="451"/>
    <col min="13057" max="13057" width="12.85546875" style="451" bestFit="1" customWidth="1"/>
    <col min="13058" max="13058" width="2.7109375" style="451" customWidth="1"/>
    <col min="13059" max="13059" width="47.5703125" style="451" customWidth="1"/>
    <col min="13060" max="13060" width="11.5703125" style="451" customWidth="1"/>
    <col min="13061" max="13061" width="13.28515625" style="451" customWidth="1"/>
    <col min="13062" max="13062" width="12.5703125" style="451" customWidth="1"/>
    <col min="13063" max="13063" width="8.42578125" style="451" customWidth="1"/>
    <col min="13064" max="13064" width="12.7109375" style="451" customWidth="1"/>
    <col min="13065" max="13065" width="6.5703125" style="451" bestFit="1" customWidth="1"/>
    <col min="13066" max="13066" width="13" style="451" customWidth="1"/>
    <col min="13067" max="13068" width="4.5703125" style="451" customWidth="1"/>
    <col min="13069" max="13069" width="3.28515625" style="451" customWidth="1"/>
    <col min="13070" max="13070" width="13.42578125" style="451" customWidth="1"/>
    <col min="13071" max="13071" width="15.42578125" style="451" customWidth="1"/>
    <col min="13072" max="13072" width="15.42578125" style="451" bestFit="1" customWidth="1"/>
    <col min="13073" max="13073" width="16.5703125" style="451" customWidth="1"/>
    <col min="13074" max="13074" width="16.42578125" style="451" customWidth="1"/>
    <col min="13075" max="13075" width="16.85546875" style="451" customWidth="1"/>
    <col min="13076" max="13076" width="3.42578125" style="451" customWidth="1"/>
    <col min="13077" max="13077" width="3.28515625" style="451" customWidth="1"/>
    <col min="13078" max="13078" width="3.42578125" style="451" customWidth="1"/>
    <col min="13079" max="13079" width="4.28515625" style="451" customWidth="1"/>
    <col min="13080" max="13080" width="4.42578125" style="451" customWidth="1"/>
    <col min="13081" max="13081" width="6.5703125" style="451" customWidth="1"/>
    <col min="13082" max="13312" width="11.42578125" style="451"/>
    <col min="13313" max="13313" width="12.85546875" style="451" bestFit="1" customWidth="1"/>
    <col min="13314" max="13314" width="2.7109375" style="451" customWidth="1"/>
    <col min="13315" max="13315" width="47.5703125" style="451" customWidth="1"/>
    <col min="13316" max="13316" width="11.5703125" style="451" customWidth="1"/>
    <col min="13317" max="13317" width="13.28515625" style="451" customWidth="1"/>
    <col min="13318" max="13318" width="12.5703125" style="451" customWidth="1"/>
    <col min="13319" max="13319" width="8.42578125" style="451" customWidth="1"/>
    <col min="13320" max="13320" width="12.7109375" style="451" customWidth="1"/>
    <col min="13321" max="13321" width="6.5703125" style="451" bestFit="1" customWidth="1"/>
    <col min="13322" max="13322" width="13" style="451" customWidth="1"/>
    <col min="13323" max="13324" width="4.5703125" style="451" customWidth="1"/>
    <col min="13325" max="13325" width="3.28515625" style="451" customWidth="1"/>
    <col min="13326" max="13326" width="13.42578125" style="451" customWidth="1"/>
    <col min="13327" max="13327" width="15.42578125" style="451" customWidth="1"/>
    <col min="13328" max="13328" width="15.42578125" style="451" bestFit="1" customWidth="1"/>
    <col min="13329" max="13329" width="16.5703125" style="451" customWidth="1"/>
    <col min="13330" max="13330" width="16.42578125" style="451" customWidth="1"/>
    <col min="13331" max="13331" width="16.85546875" style="451" customWidth="1"/>
    <col min="13332" max="13332" width="3.42578125" style="451" customWidth="1"/>
    <col min="13333" max="13333" width="3.28515625" style="451" customWidth="1"/>
    <col min="13334" max="13334" width="3.42578125" style="451" customWidth="1"/>
    <col min="13335" max="13335" width="4.28515625" style="451" customWidth="1"/>
    <col min="13336" max="13336" width="4.42578125" style="451" customWidth="1"/>
    <col min="13337" max="13337" width="6.5703125" style="451" customWidth="1"/>
    <col min="13338" max="13568" width="11.42578125" style="451"/>
    <col min="13569" max="13569" width="12.85546875" style="451" bestFit="1" customWidth="1"/>
    <col min="13570" max="13570" width="2.7109375" style="451" customWidth="1"/>
    <col min="13571" max="13571" width="47.5703125" style="451" customWidth="1"/>
    <col min="13572" max="13572" width="11.5703125" style="451" customWidth="1"/>
    <col min="13573" max="13573" width="13.28515625" style="451" customWidth="1"/>
    <col min="13574" max="13574" width="12.5703125" style="451" customWidth="1"/>
    <col min="13575" max="13575" width="8.42578125" style="451" customWidth="1"/>
    <col min="13576" max="13576" width="12.7109375" style="451" customWidth="1"/>
    <col min="13577" max="13577" width="6.5703125" style="451" bestFit="1" customWidth="1"/>
    <col min="13578" max="13578" width="13" style="451" customWidth="1"/>
    <col min="13579" max="13580" width="4.5703125" style="451" customWidth="1"/>
    <col min="13581" max="13581" width="3.28515625" style="451" customWidth="1"/>
    <col min="13582" max="13582" width="13.42578125" style="451" customWidth="1"/>
    <col min="13583" max="13583" width="15.42578125" style="451" customWidth="1"/>
    <col min="13584" max="13584" width="15.42578125" style="451" bestFit="1" customWidth="1"/>
    <col min="13585" max="13585" width="16.5703125" style="451" customWidth="1"/>
    <col min="13586" max="13586" width="16.42578125" style="451" customWidth="1"/>
    <col min="13587" max="13587" width="16.85546875" style="451" customWidth="1"/>
    <col min="13588" max="13588" width="3.42578125" style="451" customWidth="1"/>
    <col min="13589" max="13589" width="3.28515625" style="451" customWidth="1"/>
    <col min="13590" max="13590" width="3.42578125" style="451" customWidth="1"/>
    <col min="13591" max="13591" width="4.28515625" style="451" customWidth="1"/>
    <col min="13592" max="13592" width="4.42578125" style="451" customWidth="1"/>
    <col min="13593" max="13593" width="6.5703125" style="451" customWidth="1"/>
    <col min="13594" max="13824" width="11.42578125" style="451"/>
    <col min="13825" max="13825" width="12.85546875" style="451" bestFit="1" customWidth="1"/>
    <col min="13826" max="13826" width="2.7109375" style="451" customWidth="1"/>
    <col min="13827" max="13827" width="47.5703125" style="451" customWidth="1"/>
    <col min="13828" max="13828" width="11.5703125" style="451" customWidth="1"/>
    <col min="13829" max="13829" width="13.28515625" style="451" customWidth="1"/>
    <col min="13830" max="13830" width="12.5703125" style="451" customWidth="1"/>
    <col min="13831" max="13831" width="8.42578125" style="451" customWidth="1"/>
    <col min="13832" max="13832" width="12.7109375" style="451" customWidth="1"/>
    <col min="13833" max="13833" width="6.5703125" style="451" bestFit="1" customWidth="1"/>
    <col min="13834" max="13834" width="13" style="451" customWidth="1"/>
    <col min="13835" max="13836" width="4.5703125" style="451" customWidth="1"/>
    <col min="13837" max="13837" width="3.28515625" style="451" customWidth="1"/>
    <col min="13838" max="13838" width="13.42578125" style="451" customWidth="1"/>
    <col min="13839" max="13839" width="15.42578125" style="451" customWidth="1"/>
    <col min="13840" max="13840" width="15.42578125" style="451" bestFit="1" customWidth="1"/>
    <col min="13841" max="13841" width="16.5703125" style="451" customWidth="1"/>
    <col min="13842" max="13842" width="16.42578125" style="451" customWidth="1"/>
    <col min="13843" max="13843" width="16.85546875" style="451" customWidth="1"/>
    <col min="13844" max="13844" width="3.42578125" style="451" customWidth="1"/>
    <col min="13845" max="13845" width="3.28515625" style="451" customWidth="1"/>
    <col min="13846" max="13846" width="3.42578125" style="451" customWidth="1"/>
    <col min="13847" max="13847" width="4.28515625" style="451" customWidth="1"/>
    <col min="13848" max="13848" width="4.42578125" style="451" customWidth="1"/>
    <col min="13849" max="13849" width="6.5703125" style="451" customWidth="1"/>
    <col min="13850" max="14080" width="11.42578125" style="451"/>
    <col min="14081" max="14081" width="12.85546875" style="451" bestFit="1" customWidth="1"/>
    <col min="14082" max="14082" width="2.7109375" style="451" customWidth="1"/>
    <col min="14083" max="14083" width="47.5703125" style="451" customWidth="1"/>
    <col min="14084" max="14084" width="11.5703125" style="451" customWidth="1"/>
    <col min="14085" max="14085" width="13.28515625" style="451" customWidth="1"/>
    <col min="14086" max="14086" width="12.5703125" style="451" customWidth="1"/>
    <col min="14087" max="14087" width="8.42578125" style="451" customWidth="1"/>
    <col min="14088" max="14088" width="12.7109375" style="451" customWidth="1"/>
    <col min="14089" max="14089" width="6.5703125" style="451" bestFit="1" customWidth="1"/>
    <col min="14090" max="14090" width="13" style="451" customWidth="1"/>
    <col min="14091" max="14092" width="4.5703125" style="451" customWidth="1"/>
    <col min="14093" max="14093" width="3.28515625" style="451" customWidth="1"/>
    <col min="14094" max="14094" width="13.42578125" style="451" customWidth="1"/>
    <col min="14095" max="14095" width="15.42578125" style="451" customWidth="1"/>
    <col min="14096" max="14096" width="15.42578125" style="451" bestFit="1" customWidth="1"/>
    <col min="14097" max="14097" width="16.5703125" style="451" customWidth="1"/>
    <col min="14098" max="14098" width="16.42578125" style="451" customWidth="1"/>
    <col min="14099" max="14099" width="16.85546875" style="451" customWidth="1"/>
    <col min="14100" max="14100" width="3.42578125" style="451" customWidth="1"/>
    <col min="14101" max="14101" width="3.28515625" style="451" customWidth="1"/>
    <col min="14102" max="14102" width="3.42578125" style="451" customWidth="1"/>
    <col min="14103" max="14103" width="4.28515625" style="451" customWidth="1"/>
    <col min="14104" max="14104" width="4.42578125" style="451" customWidth="1"/>
    <col min="14105" max="14105" width="6.5703125" style="451" customWidth="1"/>
    <col min="14106" max="14336" width="11.42578125" style="451"/>
    <col min="14337" max="14337" width="12.85546875" style="451" bestFit="1" customWidth="1"/>
    <col min="14338" max="14338" width="2.7109375" style="451" customWidth="1"/>
    <col min="14339" max="14339" width="47.5703125" style="451" customWidth="1"/>
    <col min="14340" max="14340" width="11.5703125" style="451" customWidth="1"/>
    <col min="14341" max="14341" width="13.28515625" style="451" customWidth="1"/>
    <col min="14342" max="14342" width="12.5703125" style="451" customWidth="1"/>
    <col min="14343" max="14343" width="8.42578125" style="451" customWidth="1"/>
    <col min="14344" max="14344" width="12.7109375" style="451" customWidth="1"/>
    <col min="14345" max="14345" width="6.5703125" style="451" bestFit="1" customWidth="1"/>
    <col min="14346" max="14346" width="13" style="451" customWidth="1"/>
    <col min="14347" max="14348" width="4.5703125" style="451" customWidth="1"/>
    <col min="14349" max="14349" width="3.28515625" style="451" customWidth="1"/>
    <col min="14350" max="14350" width="13.42578125" style="451" customWidth="1"/>
    <col min="14351" max="14351" width="15.42578125" style="451" customWidth="1"/>
    <col min="14352" max="14352" width="15.42578125" style="451" bestFit="1" customWidth="1"/>
    <col min="14353" max="14353" width="16.5703125" style="451" customWidth="1"/>
    <col min="14354" max="14354" width="16.42578125" style="451" customWidth="1"/>
    <col min="14355" max="14355" width="16.85546875" style="451" customWidth="1"/>
    <col min="14356" max="14356" width="3.42578125" style="451" customWidth="1"/>
    <col min="14357" max="14357" width="3.28515625" style="451" customWidth="1"/>
    <col min="14358" max="14358" width="3.42578125" style="451" customWidth="1"/>
    <col min="14359" max="14359" width="4.28515625" style="451" customWidth="1"/>
    <col min="14360" max="14360" width="4.42578125" style="451" customWidth="1"/>
    <col min="14361" max="14361" width="6.5703125" style="451" customWidth="1"/>
    <col min="14362" max="14592" width="11.42578125" style="451"/>
    <col min="14593" max="14593" width="12.85546875" style="451" bestFit="1" customWidth="1"/>
    <col min="14594" max="14594" width="2.7109375" style="451" customWidth="1"/>
    <col min="14595" max="14595" width="47.5703125" style="451" customWidth="1"/>
    <col min="14596" max="14596" width="11.5703125" style="451" customWidth="1"/>
    <col min="14597" max="14597" width="13.28515625" style="451" customWidth="1"/>
    <col min="14598" max="14598" width="12.5703125" style="451" customWidth="1"/>
    <col min="14599" max="14599" width="8.42578125" style="451" customWidth="1"/>
    <col min="14600" max="14600" width="12.7109375" style="451" customWidth="1"/>
    <col min="14601" max="14601" width="6.5703125" style="451" bestFit="1" customWidth="1"/>
    <col min="14602" max="14602" width="13" style="451" customWidth="1"/>
    <col min="14603" max="14604" width="4.5703125" style="451" customWidth="1"/>
    <col min="14605" max="14605" width="3.28515625" style="451" customWidth="1"/>
    <col min="14606" max="14606" width="13.42578125" style="451" customWidth="1"/>
    <col min="14607" max="14607" width="15.42578125" style="451" customWidth="1"/>
    <col min="14608" max="14608" width="15.42578125" style="451" bestFit="1" customWidth="1"/>
    <col min="14609" max="14609" width="16.5703125" style="451" customWidth="1"/>
    <col min="14610" max="14610" width="16.42578125" style="451" customWidth="1"/>
    <col min="14611" max="14611" width="16.85546875" style="451" customWidth="1"/>
    <col min="14612" max="14612" width="3.42578125" style="451" customWidth="1"/>
    <col min="14613" max="14613" width="3.28515625" style="451" customWidth="1"/>
    <col min="14614" max="14614" width="3.42578125" style="451" customWidth="1"/>
    <col min="14615" max="14615" width="4.28515625" style="451" customWidth="1"/>
    <col min="14616" max="14616" width="4.42578125" style="451" customWidth="1"/>
    <col min="14617" max="14617" width="6.5703125" style="451" customWidth="1"/>
    <col min="14618" max="14848" width="11.42578125" style="451"/>
    <col min="14849" max="14849" width="12.85546875" style="451" bestFit="1" customWidth="1"/>
    <col min="14850" max="14850" width="2.7109375" style="451" customWidth="1"/>
    <col min="14851" max="14851" width="47.5703125" style="451" customWidth="1"/>
    <col min="14852" max="14852" width="11.5703125" style="451" customWidth="1"/>
    <col min="14853" max="14853" width="13.28515625" style="451" customWidth="1"/>
    <col min="14854" max="14854" width="12.5703125" style="451" customWidth="1"/>
    <col min="14855" max="14855" width="8.42578125" style="451" customWidth="1"/>
    <col min="14856" max="14856" width="12.7109375" style="451" customWidth="1"/>
    <col min="14857" max="14857" width="6.5703125" style="451" bestFit="1" customWidth="1"/>
    <col min="14858" max="14858" width="13" style="451" customWidth="1"/>
    <col min="14859" max="14860" width="4.5703125" style="451" customWidth="1"/>
    <col min="14861" max="14861" width="3.28515625" style="451" customWidth="1"/>
    <col min="14862" max="14862" width="13.42578125" style="451" customWidth="1"/>
    <col min="14863" max="14863" width="15.42578125" style="451" customWidth="1"/>
    <col min="14864" max="14864" width="15.42578125" style="451" bestFit="1" customWidth="1"/>
    <col min="14865" max="14865" width="16.5703125" style="451" customWidth="1"/>
    <col min="14866" max="14866" width="16.42578125" style="451" customWidth="1"/>
    <col min="14867" max="14867" width="16.85546875" style="451" customWidth="1"/>
    <col min="14868" max="14868" width="3.42578125" style="451" customWidth="1"/>
    <col min="14869" max="14869" width="3.28515625" style="451" customWidth="1"/>
    <col min="14870" max="14870" width="3.42578125" style="451" customWidth="1"/>
    <col min="14871" max="14871" width="4.28515625" style="451" customWidth="1"/>
    <col min="14872" max="14872" width="4.42578125" style="451" customWidth="1"/>
    <col min="14873" max="14873" width="6.5703125" style="451" customWidth="1"/>
    <col min="14874" max="15104" width="11.42578125" style="451"/>
    <col min="15105" max="15105" width="12.85546875" style="451" bestFit="1" customWidth="1"/>
    <col min="15106" max="15106" width="2.7109375" style="451" customWidth="1"/>
    <col min="15107" max="15107" width="47.5703125" style="451" customWidth="1"/>
    <col min="15108" max="15108" width="11.5703125" style="451" customWidth="1"/>
    <col min="15109" max="15109" width="13.28515625" style="451" customWidth="1"/>
    <col min="15110" max="15110" width="12.5703125" style="451" customWidth="1"/>
    <col min="15111" max="15111" width="8.42578125" style="451" customWidth="1"/>
    <col min="15112" max="15112" width="12.7109375" style="451" customWidth="1"/>
    <col min="15113" max="15113" width="6.5703125" style="451" bestFit="1" customWidth="1"/>
    <col min="15114" max="15114" width="13" style="451" customWidth="1"/>
    <col min="15115" max="15116" width="4.5703125" style="451" customWidth="1"/>
    <col min="15117" max="15117" width="3.28515625" style="451" customWidth="1"/>
    <col min="15118" max="15118" width="13.42578125" style="451" customWidth="1"/>
    <col min="15119" max="15119" width="15.42578125" style="451" customWidth="1"/>
    <col min="15120" max="15120" width="15.42578125" style="451" bestFit="1" customWidth="1"/>
    <col min="15121" max="15121" width="16.5703125" style="451" customWidth="1"/>
    <col min="15122" max="15122" width="16.42578125" style="451" customWidth="1"/>
    <col min="15123" max="15123" width="16.85546875" style="451" customWidth="1"/>
    <col min="15124" max="15124" width="3.42578125" style="451" customWidth="1"/>
    <col min="15125" max="15125" width="3.28515625" style="451" customWidth="1"/>
    <col min="15126" max="15126" width="3.42578125" style="451" customWidth="1"/>
    <col min="15127" max="15127" width="4.28515625" style="451" customWidth="1"/>
    <col min="15128" max="15128" width="4.42578125" style="451" customWidth="1"/>
    <col min="15129" max="15129" width="6.5703125" style="451" customWidth="1"/>
    <col min="15130" max="15360" width="11.42578125" style="451"/>
    <col min="15361" max="15361" width="12.85546875" style="451" bestFit="1" customWidth="1"/>
    <col min="15362" max="15362" width="2.7109375" style="451" customWidth="1"/>
    <col min="15363" max="15363" width="47.5703125" style="451" customWidth="1"/>
    <col min="15364" max="15364" width="11.5703125" style="451" customWidth="1"/>
    <col min="15365" max="15365" width="13.28515625" style="451" customWidth="1"/>
    <col min="15366" max="15366" width="12.5703125" style="451" customWidth="1"/>
    <col min="15367" max="15367" width="8.42578125" style="451" customWidth="1"/>
    <col min="15368" max="15368" width="12.7109375" style="451" customWidth="1"/>
    <col min="15369" max="15369" width="6.5703125" style="451" bestFit="1" customWidth="1"/>
    <col min="15370" max="15370" width="13" style="451" customWidth="1"/>
    <col min="15371" max="15372" width="4.5703125" style="451" customWidth="1"/>
    <col min="15373" max="15373" width="3.28515625" style="451" customWidth="1"/>
    <col min="15374" max="15374" width="13.42578125" style="451" customWidth="1"/>
    <col min="15375" max="15375" width="15.42578125" style="451" customWidth="1"/>
    <col min="15376" max="15376" width="15.42578125" style="451" bestFit="1" customWidth="1"/>
    <col min="15377" max="15377" width="16.5703125" style="451" customWidth="1"/>
    <col min="15378" max="15378" width="16.42578125" style="451" customWidth="1"/>
    <col min="15379" max="15379" width="16.85546875" style="451" customWidth="1"/>
    <col min="15380" max="15380" width="3.42578125" style="451" customWidth="1"/>
    <col min="15381" max="15381" width="3.28515625" style="451" customWidth="1"/>
    <col min="15382" max="15382" width="3.42578125" style="451" customWidth="1"/>
    <col min="15383" max="15383" width="4.28515625" style="451" customWidth="1"/>
    <col min="15384" max="15384" width="4.42578125" style="451" customWidth="1"/>
    <col min="15385" max="15385" width="6.5703125" style="451" customWidth="1"/>
    <col min="15386" max="15616" width="11.42578125" style="451"/>
    <col min="15617" max="15617" width="12.85546875" style="451" bestFit="1" customWidth="1"/>
    <col min="15618" max="15618" width="2.7109375" style="451" customWidth="1"/>
    <col min="15619" max="15619" width="47.5703125" style="451" customWidth="1"/>
    <col min="15620" max="15620" width="11.5703125" style="451" customWidth="1"/>
    <col min="15621" max="15621" width="13.28515625" style="451" customWidth="1"/>
    <col min="15622" max="15622" width="12.5703125" style="451" customWidth="1"/>
    <col min="15623" max="15623" width="8.42578125" style="451" customWidth="1"/>
    <col min="15624" max="15624" width="12.7109375" style="451" customWidth="1"/>
    <col min="15625" max="15625" width="6.5703125" style="451" bestFit="1" customWidth="1"/>
    <col min="15626" max="15626" width="13" style="451" customWidth="1"/>
    <col min="15627" max="15628" width="4.5703125" style="451" customWidth="1"/>
    <col min="15629" max="15629" width="3.28515625" style="451" customWidth="1"/>
    <col min="15630" max="15630" width="13.42578125" style="451" customWidth="1"/>
    <col min="15631" max="15631" width="15.42578125" style="451" customWidth="1"/>
    <col min="15632" max="15632" width="15.42578125" style="451" bestFit="1" customWidth="1"/>
    <col min="15633" max="15633" width="16.5703125" style="451" customWidth="1"/>
    <col min="15634" max="15634" width="16.42578125" style="451" customWidth="1"/>
    <col min="15635" max="15635" width="16.85546875" style="451" customWidth="1"/>
    <col min="15636" max="15636" width="3.42578125" style="451" customWidth="1"/>
    <col min="15637" max="15637" width="3.28515625" style="451" customWidth="1"/>
    <col min="15638" max="15638" width="3.42578125" style="451" customWidth="1"/>
    <col min="15639" max="15639" width="4.28515625" style="451" customWidth="1"/>
    <col min="15640" max="15640" width="4.42578125" style="451" customWidth="1"/>
    <col min="15641" max="15641" width="6.5703125" style="451" customWidth="1"/>
    <col min="15642" max="15872" width="11.42578125" style="451"/>
    <col min="15873" max="15873" width="12.85546875" style="451" bestFit="1" customWidth="1"/>
    <col min="15874" max="15874" width="2.7109375" style="451" customWidth="1"/>
    <col min="15875" max="15875" width="47.5703125" style="451" customWidth="1"/>
    <col min="15876" max="15876" width="11.5703125" style="451" customWidth="1"/>
    <col min="15877" max="15877" width="13.28515625" style="451" customWidth="1"/>
    <col min="15878" max="15878" width="12.5703125" style="451" customWidth="1"/>
    <col min="15879" max="15879" width="8.42578125" style="451" customWidth="1"/>
    <col min="15880" max="15880" width="12.7109375" style="451" customWidth="1"/>
    <col min="15881" max="15881" width="6.5703125" style="451" bestFit="1" customWidth="1"/>
    <col min="15882" max="15882" width="13" style="451" customWidth="1"/>
    <col min="15883" max="15884" width="4.5703125" style="451" customWidth="1"/>
    <col min="15885" max="15885" width="3.28515625" style="451" customWidth="1"/>
    <col min="15886" max="15886" width="13.42578125" style="451" customWidth="1"/>
    <col min="15887" max="15887" width="15.42578125" style="451" customWidth="1"/>
    <col min="15888" max="15888" width="15.42578125" style="451" bestFit="1" customWidth="1"/>
    <col min="15889" max="15889" width="16.5703125" style="451" customWidth="1"/>
    <col min="15890" max="15890" width="16.42578125" style="451" customWidth="1"/>
    <col min="15891" max="15891" width="16.85546875" style="451" customWidth="1"/>
    <col min="15892" max="15892" width="3.42578125" style="451" customWidth="1"/>
    <col min="15893" max="15893" width="3.28515625" style="451" customWidth="1"/>
    <col min="15894" max="15894" width="3.42578125" style="451" customWidth="1"/>
    <col min="15895" max="15895" width="4.28515625" style="451" customWidth="1"/>
    <col min="15896" max="15896" width="4.42578125" style="451" customWidth="1"/>
    <col min="15897" max="15897" width="6.5703125" style="451" customWidth="1"/>
    <col min="15898" max="16128" width="11.42578125" style="451"/>
    <col min="16129" max="16129" width="12.85546875" style="451" bestFit="1" customWidth="1"/>
    <col min="16130" max="16130" width="2.7109375" style="451" customWidth="1"/>
    <col min="16131" max="16131" width="47.5703125" style="451" customWidth="1"/>
    <col min="16132" max="16132" width="11.5703125" style="451" customWidth="1"/>
    <col min="16133" max="16133" width="13.28515625" style="451" customWidth="1"/>
    <col min="16134" max="16134" width="12.5703125" style="451" customWidth="1"/>
    <col min="16135" max="16135" width="8.42578125" style="451" customWidth="1"/>
    <col min="16136" max="16136" width="12.7109375" style="451" customWidth="1"/>
    <col min="16137" max="16137" width="6.5703125" style="451" bestFit="1" customWidth="1"/>
    <col min="16138" max="16138" width="13" style="451" customWidth="1"/>
    <col min="16139" max="16140" width="4.5703125" style="451" customWidth="1"/>
    <col min="16141" max="16141" width="3.28515625" style="451" customWidth="1"/>
    <col min="16142" max="16142" width="13.42578125" style="451" customWidth="1"/>
    <col min="16143" max="16143" width="15.42578125" style="451" customWidth="1"/>
    <col min="16144" max="16144" width="15.42578125" style="451" bestFit="1" customWidth="1"/>
    <col min="16145" max="16145" width="16.5703125" style="451" customWidth="1"/>
    <col min="16146" max="16146" width="16.42578125" style="451" customWidth="1"/>
    <col min="16147" max="16147" width="16.85546875" style="451" customWidth="1"/>
    <col min="16148" max="16148" width="3.42578125" style="451" customWidth="1"/>
    <col min="16149" max="16149" width="3.28515625" style="451" customWidth="1"/>
    <col min="16150" max="16150" width="3.42578125" style="451" customWidth="1"/>
    <col min="16151" max="16151" width="4.28515625" style="451" customWidth="1"/>
    <col min="16152" max="16152" width="4.42578125" style="451" customWidth="1"/>
    <col min="16153" max="16153" width="6.5703125" style="451" customWidth="1"/>
    <col min="16154" max="16384" width="11.42578125" style="451"/>
  </cols>
  <sheetData>
    <row r="1" spans="1:25">
      <c r="A1" s="378"/>
      <c r="B1" s="319" t="s">
        <v>0</v>
      </c>
      <c r="C1" s="319"/>
      <c r="D1" s="319"/>
      <c r="E1" s="319"/>
      <c r="F1" s="320"/>
      <c r="G1" s="379"/>
      <c r="H1" s="380"/>
      <c r="I1" s="320"/>
      <c r="J1" s="320"/>
      <c r="K1" s="324"/>
      <c r="L1" s="324"/>
      <c r="M1" s="324"/>
      <c r="N1" s="320"/>
      <c r="O1" s="320"/>
      <c r="P1" s="320"/>
      <c r="Q1" s="320"/>
      <c r="R1" s="320"/>
      <c r="S1" s="320"/>
      <c r="T1" s="321"/>
      <c r="U1" s="321"/>
      <c r="V1" s="321"/>
      <c r="W1" s="321"/>
      <c r="X1" s="321"/>
      <c r="Y1" s="381"/>
    </row>
    <row r="2" spans="1:25">
      <c r="A2" s="320"/>
      <c r="B2" s="319" t="s">
        <v>2</v>
      </c>
      <c r="C2" s="319"/>
      <c r="D2" s="319"/>
      <c r="E2" s="319"/>
      <c r="F2" s="320"/>
      <c r="G2" s="379"/>
      <c r="H2" s="380"/>
      <c r="I2" s="320"/>
      <c r="J2" s="320"/>
      <c r="K2" s="320"/>
      <c r="L2" s="320"/>
      <c r="M2" s="320"/>
      <c r="N2" s="320"/>
      <c r="O2" s="320"/>
      <c r="P2" s="320"/>
      <c r="Q2" s="320"/>
      <c r="R2" s="320"/>
      <c r="S2" s="320"/>
      <c r="T2" s="321"/>
      <c r="U2" s="321"/>
      <c r="V2" s="321"/>
      <c r="W2" s="321"/>
      <c r="X2" s="321"/>
      <c r="Y2" s="381"/>
    </row>
    <row r="3" spans="1:25">
      <c r="A3" s="320"/>
      <c r="B3" s="382" t="s">
        <v>978</v>
      </c>
      <c r="C3" s="383">
        <v>41274</v>
      </c>
      <c r="D3" s="323"/>
      <c r="E3" s="323"/>
      <c r="F3" s="320"/>
      <c r="G3" s="320"/>
      <c r="H3" s="320"/>
      <c r="I3" s="324" t="s">
        <v>1</v>
      </c>
      <c r="J3" s="320"/>
      <c r="K3" s="320"/>
      <c r="L3" s="320"/>
      <c r="M3" s="320"/>
      <c r="N3" s="320"/>
      <c r="O3" s="320"/>
      <c r="P3" s="320"/>
      <c r="Q3" s="320"/>
      <c r="R3" s="320"/>
      <c r="S3" s="320"/>
      <c r="T3" s="321"/>
      <c r="U3" s="321"/>
      <c r="V3" s="321"/>
      <c r="W3" s="321"/>
      <c r="X3" s="321"/>
      <c r="Y3" s="381"/>
    </row>
    <row r="4" spans="1:25">
      <c r="A4" s="320"/>
      <c r="B4" s="320"/>
      <c r="C4" s="320"/>
      <c r="D4" s="320"/>
      <c r="E4" s="320"/>
      <c r="F4" s="326"/>
      <c r="G4" s="325"/>
      <c r="H4" s="384"/>
      <c r="I4" s="325" t="s">
        <v>1</v>
      </c>
      <c r="J4" s="325"/>
      <c r="K4" s="325"/>
      <c r="L4" s="325"/>
      <c r="M4" s="325"/>
      <c r="N4" s="325"/>
      <c r="O4" s="325"/>
      <c r="P4" s="325"/>
      <c r="Q4" s="325"/>
      <c r="R4" s="325"/>
      <c r="S4" s="325"/>
      <c r="T4" s="326"/>
      <c r="U4" s="326"/>
      <c r="V4" s="326"/>
      <c r="W4" s="326"/>
      <c r="X4" s="326"/>
      <c r="Y4" s="385"/>
    </row>
    <row r="5" spans="1:25">
      <c r="A5" s="189"/>
      <c r="B5" s="190"/>
      <c r="C5" s="329" t="s">
        <v>1150</v>
      </c>
      <c r="D5" s="329"/>
      <c r="E5" s="331"/>
      <c r="F5" s="386">
        <v>22840.75</v>
      </c>
      <c r="G5" s="330"/>
      <c r="H5" s="387"/>
      <c r="I5" s="388" t="s">
        <v>1151</v>
      </c>
      <c r="J5" s="389">
        <v>479.96</v>
      </c>
      <c r="K5" s="327"/>
      <c r="L5" s="392"/>
      <c r="M5" s="393"/>
      <c r="N5" s="390"/>
      <c r="O5" s="391"/>
      <c r="P5" s="391"/>
      <c r="Q5" s="391"/>
      <c r="R5" s="392"/>
      <c r="S5" s="392"/>
      <c r="T5" s="327"/>
      <c r="U5" s="392"/>
      <c r="V5" s="392"/>
      <c r="W5" s="392"/>
      <c r="X5" s="392"/>
      <c r="Y5" s="393"/>
    </row>
    <row r="6" spans="1:25" ht="78.75" customHeight="1">
      <c r="A6" s="201" t="s">
        <v>4</v>
      </c>
      <c r="B6" s="202"/>
      <c r="C6" s="203" t="s">
        <v>5</v>
      </c>
      <c r="D6" s="201" t="s">
        <v>981</v>
      </c>
      <c r="E6" s="205" t="s">
        <v>786</v>
      </c>
      <c r="F6" s="202" t="s">
        <v>787</v>
      </c>
      <c r="G6" s="202" t="s">
        <v>622</v>
      </c>
      <c r="H6" s="202" t="s">
        <v>788</v>
      </c>
      <c r="I6" s="394" t="s">
        <v>8</v>
      </c>
      <c r="J6" s="202" t="s">
        <v>789</v>
      </c>
      <c r="K6" s="755" t="s">
        <v>790</v>
      </c>
      <c r="L6" s="756"/>
      <c r="M6" s="757"/>
      <c r="N6" s="206" t="s">
        <v>791</v>
      </c>
      <c r="O6" s="202" t="s">
        <v>792</v>
      </c>
      <c r="P6" s="202" t="s">
        <v>793</v>
      </c>
      <c r="Q6" s="202" t="s">
        <v>794</v>
      </c>
      <c r="R6" s="202" t="s">
        <v>795</v>
      </c>
      <c r="S6" s="202" t="s">
        <v>796</v>
      </c>
      <c r="T6" s="395"/>
      <c r="U6" s="207"/>
      <c r="V6" s="207"/>
      <c r="W6" s="207" t="s">
        <v>982</v>
      </c>
      <c r="X6" s="207"/>
      <c r="Y6" s="208"/>
    </row>
    <row r="7" spans="1:25" s="575" customFormat="1">
      <c r="A7" s="400"/>
      <c r="B7" s="397"/>
      <c r="C7" s="344"/>
      <c r="D7" s="398"/>
      <c r="E7" s="731"/>
      <c r="F7" s="400"/>
      <c r="G7" s="400"/>
      <c r="H7" s="400"/>
      <c r="I7" s="401"/>
      <c r="J7" s="400"/>
      <c r="K7" s="396"/>
      <c r="L7" s="400"/>
      <c r="M7" s="402"/>
      <c r="N7" s="403"/>
      <c r="O7" s="400"/>
      <c r="P7" s="400"/>
      <c r="Q7" s="400"/>
      <c r="R7" s="400"/>
      <c r="S7" s="400"/>
      <c r="T7" s="404"/>
      <c r="U7" s="405"/>
      <c r="V7" s="405"/>
      <c r="W7" s="405"/>
      <c r="X7" s="405"/>
      <c r="Y7" s="406"/>
    </row>
    <row r="8" spans="1:25" s="575" customFormat="1">
      <c r="A8" s="450">
        <v>76675290</v>
      </c>
      <c r="B8" s="408" t="s">
        <v>75</v>
      </c>
      <c r="C8" s="348" t="s">
        <v>983</v>
      </c>
      <c r="D8" s="348" t="s">
        <v>984</v>
      </c>
      <c r="E8" s="409">
        <v>694</v>
      </c>
      <c r="F8" s="129">
        <v>40884</v>
      </c>
      <c r="G8" s="130" t="s">
        <v>37</v>
      </c>
      <c r="H8" s="131">
        <v>4000</v>
      </c>
      <c r="I8" s="353"/>
      <c r="J8" s="132"/>
      <c r="K8" s="410" t="s">
        <v>68</v>
      </c>
      <c r="L8" s="133" t="s">
        <v>39</v>
      </c>
      <c r="M8" s="411" t="s">
        <v>985</v>
      </c>
      <c r="N8" s="412">
        <v>10</v>
      </c>
      <c r="O8" s="134"/>
      <c r="P8" s="134"/>
      <c r="Q8" s="413"/>
      <c r="R8" s="134"/>
      <c r="S8" s="134"/>
      <c r="T8" s="414">
        <v>0</v>
      </c>
      <c r="U8" s="371">
        <v>0</v>
      </c>
      <c r="V8" s="371">
        <v>0</v>
      </c>
      <c r="W8" s="371">
        <v>0</v>
      </c>
      <c r="X8" s="371">
        <v>0</v>
      </c>
      <c r="Y8" s="415"/>
    </row>
    <row r="9" spans="1:25" s="575" customFormat="1">
      <c r="A9" s="450">
        <v>76675290</v>
      </c>
      <c r="B9" s="408" t="s">
        <v>75</v>
      </c>
      <c r="C9" s="348" t="s">
        <v>983</v>
      </c>
      <c r="D9" s="348" t="s">
        <v>134</v>
      </c>
      <c r="E9" s="409">
        <v>694</v>
      </c>
      <c r="F9" s="129">
        <v>40892</v>
      </c>
      <c r="G9" s="130" t="s">
        <v>37</v>
      </c>
      <c r="H9" s="131">
        <v>2000</v>
      </c>
      <c r="I9" s="353" t="s">
        <v>46</v>
      </c>
      <c r="J9" s="132">
        <v>6.05</v>
      </c>
      <c r="K9" s="410" t="s">
        <v>68</v>
      </c>
      <c r="L9" s="133" t="s">
        <v>39</v>
      </c>
      <c r="M9" s="411" t="s">
        <v>985</v>
      </c>
      <c r="N9" s="412">
        <v>9.5</v>
      </c>
      <c r="O9" s="134">
        <v>2000000</v>
      </c>
      <c r="P9" s="134">
        <v>2000000</v>
      </c>
      <c r="Q9" s="134">
        <v>45681500</v>
      </c>
      <c r="R9" s="134">
        <v>756039</v>
      </c>
      <c r="S9" s="134">
        <v>46437539</v>
      </c>
      <c r="T9" s="414" t="s">
        <v>645</v>
      </c>
      <c r="U9" s="371">
        <v>0</v>
      </c>
      <c r="V9" s="371">
        <v>0</v>
      </c>
      <c r="W9" s="371">
        <v>0</v>
      </c>
      <c r="X9" s="371">
        <v>0</v>
      </c>
      <c r="Y9" s="415"/>
    </row>
    <row r="10" spans="1:25" s="575" customFormat="1">
      <c r="A10" s="450">
        <v>94272000</v>
      </c>
      <c r="B10" s="723">
        <v>9</v>
      </c>
      <c r="C10" s="348" t="s">
        <v>343</v>
      </c>
      <c r="D10" s="348" t="s">
        <v>984</v>
      </c>
      <c r="E10" s="409">
        <v>516</v>
      </c>
      <c r="F10" s="129">
        <v>39395</v>
      </c>
      <c r="G10" s="130" t="s">
        <v>66</v>
      </c>
      <c r="H10" s="131">
        <v>200000</v>
      </c>
      <c r="I10" s="353"/>
      <c r="J10" s="132"/>
      <c r="K10" s="410" t="s">
        <v>39</v>
      </c>
      <c r="L10" s="133" t="s">
        <v>986</v>
      </c>
      <c r="M10" s="411" t="s">
        <v>985</v>
      </c>
      <c r="N10" s="412">
        <v>10</v>
      </c>
      <c r="O10" s="134"/>
      <c r="P10" s="134"/>
      <c r="Q10" s="134"/>
      <c r="R10" s="134"/>
      <c r="S10" s="134"/>
      <c r="T10" s="414">
        <v>0</v>
      </c>
      <c r="U10" s="371">
        <v>0</v>
      </c>
      <c r="V10" s="371">
        <v>0</v>
      </c>
      <c r="W10" s="371">
        <v>0</v>
      </c>
      <c r="X10" s="371">
        <v>0</v>
      </c>
      <c r="Y10" s="415"/>
    </row>
    <row r="11" spans="1:25" s="575" customFormat="1">
      <c r="A11" s="450">
        <v>94272000</v>
      </c>
      <c r="B11" s="723">
        <v>9</v>
      </c>
      <c r="C11" s="348" t="s">
        <v>343</v>
      </c>
      <c r="D11" s="348" t="s">
        <v>134</v>
      </c>
      <c r="E11" s="409">
        <v>516</v>
      </c>
      <c r="F11" s="129">
        <v>39400</v>
      </c>
      <c r="G11" s="130" t="s">
        <v>37</v>
      </c>
      <c r="H11" s="131">
        <v>2800</v>
      </c>
      <c r="I11" s="353" t="s">
        <v>168</v>
      </c>
      <c r="J11" s="132">
        <v>3.4</v>
      </c>
      <c r="K11" s="410" t="s">
        <v>39</v>
      </c>
      <c r="L11" s="133" t="s">
        <v>986</v>
      </c>
      <c r="M11" s="411" t="s">
        <v>985</v>
      </c>
      <c r="N11" s="412">
        <v>7.5</v>
      </c>
      <c r="O11" s="134">
        <v>1200000</v>
      </c>
      <c r="P11" s="134">
        <v>1200000</v>
      </c>
      <c r="Q11" s="134">
        <v>27408900</v>
      </c>
      <c r="R11" s="134">
        <v>77019</v>
      </c>
      <c r="S11" s="134">
        <v>27485919</v>
      </c>
      <c r="T11" s="414" t="s">
        <v>645</v>
      </c>
      <c r="U11" s="371">
        <v>0</v>
      </c>
      <c r="V11" s="371">
        <v>0</v>
      </c>
      <c r="W11" s="371">
        <v>0</v>
      </c>
      <c r="X11" s="371" t="s">
        <v>987</v>
      </c>
      <c r="Y11" s="415"/>
    </row>
    <row r="12" spans="1:25" s="575" customFormat="1">
      <c r="A12" s="450">
        <v>94272000</v>
      </c>
      <c r="B12" s="723">
        <v>9</v>
      </c>
      <c r="C12" s="348" t="s">
        <v>343</v>
      </c>
      <c r="D12" s="348" t="s">
        <v>984</v>
      </c>
      <c r="E12" s="409">
        <v>517</v>
      </c>
      <c r="F12" s="129">
        <v>39395</v>
      </c>
      <c r="G12" s="130" t="s">
        <v>66</v>
      </c>
      <c r="H12" s="131">
        <v>400000</v>
      </c>
      <c r="I12" s="353"/>
      <c r="J12" s="132"/>
      <c r="K12" s="410" t="s">
        <v>39</v>
      </c>
      <c r="L12" s="133" t="s">
        <v>986</v>
      </c>
      <c r="M12" s="411" t="s">
        <v>985</v>
      </c>
      <c r="N12" s="412">
        <v>30</v>
      </c>
      <c r="O12" s="134"/>
      <c r="P12" s="134"/>
      <c r="Q12" s="134"/>
      <c r="R12" s="134"/>
      <c r="S12" s="134"/>
      <c r="T12" s="414">
        <v>0</v>
      </c>
      <c r="U12" s="371">
        <v>0</v>
      </c>
      <c r="V12" s="371">
        <v>0</v>
      </c>
      <c r="W12" s="371">
        <v>0</v>
      </c>
      <c r="X12" s="371">
        <v>0</v>
      </c>
      <c r="Y12" s="415"/>
    </row>
    <row r="13" spans="1:25" s="575" customFormat="1">
      <c r="A13" s="450">
        <v>94272000</v>
      </c>
      <c r="B13" s="723">
        <v>9</v>
      </c>
      <c r="C13" s="348" t="s">
        <v>343</v>
      </c>
      <c r="D13" s="348" t="s">
        <v>134</v>
      </c>
      <c r="E13" s="409">
        <v>517</v>
      </c>
      <c r="F13" s="129">
        <v>39400</v>
      </c>
      <c r="G13" s="130" t="s">
        <v>37</v>
      </c>
      <c r="H13" s="131">
        <v>5600</v>
      </c>
      <c r="I13" s="353" t="s">
        <v>167</v>
      </c>
      <c r="J13" s="132">
        <v>4.0999999999999996</v>
      </c>
      <c r="K13" s="410" t="s">
        <v>39</v>
      </c>
      <c r="L13" s="133" t="s">
        <v>986</v>
      </c>
      <c r="M13" s="411" t="s">
        <v>985</v>
      </c>
      <c r="N13" s="412">
        <v>21</v>
      </c>
      <c r="O13" s="134">
        <v>4400000</v>
      </c>
      <c r="P13" s="134">
        <v>4400000</v>
      </c>
      <c r="Q13" s="134">
        <v>100499300</v>
      </c>
      <c r="R13" s="134">
        <v>339889</v>
      </c>
      <c r="S13" s="134">
        <v>100839189</v>
      </c>
      <c r="T13" s="414" t="s">
        <v>645</v>
      </c>
      <c r="U13" s="371">
        <v>0</v>
      </c>
      <c r="V13" s="371">
        <v>0</v>
      </c>
      <c r="W13" s="371">
        <v>0</v>
      </c>
      <c r="X13" s="371" t="s">
        <v>987</v>
      </c>
      <c r="Y13" s="415"/>
    </row>
    <row r="14" spans="1:25" s="575" customFormat="1">
      <c r="A14" s="450">
        <v>94272000</v>
      </c>
      <c r="B14" s="408">
        <v>9</v>
      </c>
      <c r="C14" s="348" t="s">
        <v>343</v>
      </c>
      <c r="D14" s="348" t="s">
        <v>142</v>
      </c>
      <c r="E14" s="409">
        <v>517</v>
      </c>
      <c r="F14" s="129">
        <v>39905</v>
      </c>
      <c r="G14" s="130" t="s">
        <v>66</v>
      </c>
      <c r="H14" s="131">
        <v>196000</v>
      </c>
      <c r="I14" s="353" t="s">
        <v>191</v>
      </c>
      <c r="J14" s="132">
        <v>8</v>
      </c>
      <c r="K14" s="410" t="s">
        <v>39</v>
      </c>
      <c r="L14" s="133" t="s">
        <v>985</v>
      </c>
      <c r="M14" s="411" t="s">
        <v>985</v>
      </c>
      <c r="N14" s="412">
        <v>10</v>
      </c>
      <c r="O14" s="134">
        <v>196000000</v>
      </c>
      <c r="P14" s="134">
        <v>102200000</v>
      </c>
      <c r="Q14" s="134">
        <v>49051912</v>
      </c>
      <c r="R14" s="134">
        <v>962153</v>
      </c>
      <c r="S14" s="134">
        <v>50014065</v>
      </c>
      <c r="T14" s="414">
        <v>0</v>
      </c>
      <c r="U14" s="371" t="s">
        <v>69</v>
      </c>
      <c r="V14" s="371">
        <v>0</v>
      </c>
      <c r="W14" s="371">
        <v>0</v>
      </c>
      <c r="X14" s="371" t="s">
        <v>987</v>
      </c>
      <c r="Y14" s="415"/>
    </row>
    <row r="15" spans="1:25" s="575" customFormat="1">
      <c r="A15" s="450">
        <v>76129263</v>
      </c>
      <c r="B15" s="408">
        <v>3</v>
      </c>
      <c r="C15" s="348" t="s">
        <v>555</v>
      </c>
      <c r="D15" s="348" t="s">
        <v>984</v>
      </c>
      <c r="E15" s="409">
        <v>678</v>
      </c>
      <c r="F15" s="129">
        <v>40801</v>
      </c>
      <c r="G15" s="130" t="s">
        <v>37</v>
      </c>
      <c r="H15" s="131">
        <v>8500</v>
      </c>
      <c r="I15" s="353"/>
      <c r="J15" s="132"/>
      <c r="K15" s="410" t="s">
        <v>68</v>
      </c>
      <c r="L15" s="133" t="s">
        <v>39</v>
      </c>
      <c r="M15" s="411" t="s">
        <v>985</v>
      </c>
      <c r="N15" s="412">
        <v>10</v>
      </c>
      <c r="O15" s="134"/>
      <c r="P15" s="134"/>
      <c r="Q15" s="134"/>
      <c r="R15" s="134"/>
      <c r="S15" s="134"/>
      <c r="T15" s="414">
        <v>0</v>
      </c>
      <c r="U15" s="371">
        <v>0</v>
      </c>
      <c r="V15" s="371">
        <v>0</v>
      </c>
      <c r="W15" s="371">
        <v>0</v>
      </c>
      <c r="X15" s="371">
        <v>0</v>
      </c>
      <c r="Y15" s="415"/>
    </row>
    <row r="16" spans="1:25" s="575" customFormat="1">
      <c r="A16" s="450">
        <v>76129263</v>
      </c>
      <c r="B16" s="408">
        <v>3</v>
      </c>
      <c r="C16" s="348" t="s">
        <v>555</v>
      </c>
      <c r="D16" s="348" t="s">
        <v>134</v>
      </c>
      <c r="E16" s="409">
        <v>678</v>
      </c>
      <c r="F16" s="129">
        <v>40802</v>
      </c>
      <c r="G16" s="130" t="s">
        <v>37</v>
      </c>
      <c r="H16" s="131">
        <v>5000</v>
      </c>
      <c r="I16" s="353" t="s">
        <v>46</v>
      </c>
      <c r="J16" s="132">
        <v>3.4</v>
      </c>
      <c r="K16" s="410" t="s">
        <v>68</v>
      </c>
      <c r="L16" s="133" t="s">
        <v>39</v>
      </c>
      <c r="M16" s="411" t="s">
        <v>985</v>
      </c>
      <c r="N16" s="412">
        <v>7</v>
      </c>
      <c r="O16" s="134"/>
      <c r="P16" s="134"/>
      <c r="Q16" s="134">
        <v>0</v>
      </c>
      <c r="R16" s="134"/>
      <c r="S16" s="134"/>
      <c r="T16" s="414" t="s">
        <v>645</v>
      </c>
      <c r="U16" s="371">
        <v>0</v>
      </c>
      <c r="V16" s="371" t="s">
        <v>988</v>
      </c>
      <c r="W16" s="371">
        <v>0</v>
      </c>
      <c r="X16" s="371">
        <v>0</v>
      </c>
      <c r="Y16" s="415"/>
    </row>
    <row r="17" spans="1:25" s="575" customFormat="1">
      <c r="A17" s="450">
        <v>76129263</v>
      </c>
      <c r="B17" s="408">
        <v>3</v>
      </c>
      <c r="C17" s="348" t="s">
        <v>555</v>
      </c>
      <c r="D17" s="348" t="s">
        <v>134</v>
      </c>
      <c r="E17" s="409">
        <v>678</v>
      </c>
      <c r="F17" s="129">
        <v>40802</v>
      </c>
      <c r="G17" s="130" t="s">
        <v>162</v>
      </c>
      <c r="H17" s="131">
        <v>100000000</v>
      </c>
      <c r="I17" s="353" t="s">
        <v>87</v>
      </c>
      <c r="J17" s="132">
        <v>6.1</v>
      </c>
      <c r="K17" s="410" t="s">
        <v>68</v>
      </c>
      <c r="L17" s="133" t="s">
        <v>39</v>
      </c>
      <c r="M17" s="411" t="s">
        <v>985</v>
      </c>
      <c r="N17" s="412">
        <v>7</v>
      </c>
      <c r="O17" s="134"/>
      <c r="P17" s="134"/>
      <c r="Q17" s="134">
        <v>0</v>
      </c>
      <c r="R17" s="134"/>
      <c r="S17" s="134"/>
      <c r="T17" s="414">
        <v>0</v>
      </c>
      <c r="U17" s="371">
        <v>0</v>
      </c>
      <c r="V17" s="371" t="s">
        <v>988</v>
      </c>
      <c r="W17" s="371">
        <v>0</v>
      </c>
      <c r="X17" s="371">
        <v>0</v>
      </c>
      <c r="Y17" s="415"/>
    </row>
    <row r="18" spans="1:25" s="575" customFormat="1">
      <c r="A18" s="450">
        <v>76129263</v>
      </c>
      <c r="B18" s="408">
        <v>3</v>
      </c>
      <c r="C18" s="348" t="s">
        <v>555</v>
      </c>
      <c r="D18" s="348" t="s">
        <v>134</v>
      </c>
      <c r="E18" s="409">
        <v>678</v>
      </c>
      <c r="F18" s="129">
        <v>40802</v>
      </c>
      <c r="G18" s="130" t="s">
        <v>37</v>
      </c>
      <c r="H18" s="131">
        <v>5000</v>
      </c>
      <c r="I18" s="353" t="s">
        <v>89</v>
      </c>
      <c r="J18" s="132">
        <v>3.4</v>
      </c>
      <c r="K18" s="410" t="s">
        <v>68</v>
      </c>
      <c r="L18" s="133" t="s">
        <v>39</v>
      </c>
      <c r="M18" s="411" t="s">
        <v>985</v>
      </c>
      <c r="N18" s="412">
        <v>10</v>
      </c>
      <c r="O18" s="134"/>
      <c r="P18" s="134"/>
      <c r="Q18" s="134">
        <v>0</v>
      </c>
      <c r="R18" s="134"/>
      <c r="S18" s="134"/>
      <c r="T18" s="414" t="s">
        <v>645</v>
      </c>
      <c r="U18" s="371">
        <v>0</v>
      </c>
      <c r="V18" s="371" t="s">
        <v>988</v>
      </c>
      <c r="W18" s="371">
        <v>0</v>
      </c>
      <c r="X18" s="371">
        <v>0</v>
      </c>
      <c r="Y18" s="415"/>
    </row>
    <row r="19" spans="1:25" s="575" customFormat="1">
      <c r="A19" s="450">
        <v>76129263</v>
      </c>
      <c r="B19" s="408">
        <v>3</v>
      </c>
      <c r="C19" s="348" t="s">
        <v>555</v>
      </c>
      <c r="D19" s="348" t="s">
        <v>142</v>
      </c>
      <c r="E19" s="409">
        <v>678</v>
      </c>
      <c r="F19" s="129">
        <v>41138</v>
      </c>
      <c r="G19" s="130" t="s">
        <v>37</v>
      </c>
      <c r="H19" s="131">
        <v>3500</v>
      </c>
      <c r="I19" s="353" t="s">
        <v>56</v>
      </c>
      <c r="J19" s="132">
        <v>3.5</v>
      </c>
      <c r="K19" s="410" t="s">
        <v>68</v>
      </c>
      <c r="L19" s="133"/>
      <c r="M19" s="411"/>
      <c r="N19" s="412">
        <v>5</v>
      </c>
      <c r="O19" s="134">
        <v>1500000</v>
      </c>
      <c r="P19" s="134">
        <v>1500000</v>
      </c>
      <c r="Q19" s="134">
        <v>34261125</v>
      </c>
      <c r="R19" s="134">
        <v>397370</v>
      </c>
      <c r="S19" s="134">
        <v>34658495</v>
      </c>
      <c r="T19" s="414" t="s">
        <v>645</v>
      </c>
      <c r="U19" s="371">
        <v>0</v>
      </c>
      <c r="V19" s="371">
        <v>0</v>
      </c>
      <c r="W19" s="371">
        <v>0</v>
      </c>
      <c r="X19" s="371">
        <v>0</v>
      </c>
      <c r="Y19" s="415"/>
    </row>
    <row r="20" spans="1:25" s="575" customFormat="1">
      <c r="A20" s="450">
        <v>76129263</v>
      </c>
      <c r="B20" s="408">
        <v>3</v>
      </c>
      <c r="C20" s="348" t="s">
        <v>555</v>
      </c>
      <c r="D20" s="348" t="s">
        <v>142</v>
      </c>
      <c r="E20" s="409">
        <v>678</v>
      </c>
      <c r="F20" s="129">
        <v>41138</v>
      </c>
      <c r="G20" s="130" t="s">
        <v>162</v>
      </c>
      <c r="H20" s="131">
        <v>79000000</v>
      </c>
      <c r="I20" s="353" t="s">
        <v>51</v>
      </c>
      <c r="J20" s="132">
        <v>6.5</v>
      </c>
      <c r="K20" s="410" t="s">
        <v>68</v>
      </c>
      <c r="L20" s="133"/>
      <c r="M20" s="411"/>
      <c r="N20" s="412">
        <v>5</v>
      </c>
      <c r="O20" s="134"/>
      <c r="P20" s="134"/>
      <c r="Q20" s="134"/>
      <c r="R20" s="134"/>
      <c r="S20" s="134"/>
      <c r="T20" s="414">
        <v>0</v>
      </c>
      <c r="U20" s="371">
        <v>0</v>
      </c>
      <c r="V20" s="371" t="s">
        <v>988</v>
      </c>
      <c r="W20" s="371">
        <v>0</v>
      </c>
      <c r="X20" s="371">
        <v>0</v>
      </c>
      <c r="Y20" s="415"/>
    </row>
    <row r="21" spans="1:25" s="575" customFormat="1">
      <c r="A21" s="450">
        <v>76129263</v>
      </c>
      <c r="B21" s="408">
        <v>3</v>
      </c>
      <c r="C21" s="348" t="s">
        <v>555</v>
      </c>
      <c r="D21" s="348" t="s">
        <v>142</v>
      </c>
      <c r="E21" s="409">
        <v>678</v>
      </c>
      <c r="F21" s="129">
        <v>41138</v>
      </c>
      <c r="G21" s="130" t="s">
        <v>37</v>
      </c>
      <c r="H21" s="131">
        <v>3500</v>
      </c>
      <c r="I21" s="353" t="s">
        <v>53</v>
      </c>
      <c r="J21" s="132">
        <v>3.5</v>
      </c>
      <c r="K21" s="410" t="s">
        <v>68</v>
      </c>
      <c r="L21" s="133"/>
      <c r="M21" s="411"/>
      <c r="N21" s="412">
        <v>7</v>
      </c>
      <c r="O21" s="134"/>
      <c r="P21" s="134"/>
      <c r="Q21" s="134"/>
      <c r="R21" s="134"/>
      <c r="S21" s="134"/>
      <c r="T21" s="414" t="s">
        <v>645</v>
      </c>
      <c r="U21" s="371">
        <v>0</v>
      </c>
      <c r="V21" s="371" t="s">
        <v>988</v>
      </c>
      <c r="W21" s="371">
        <v>0</v>
      </c>
      <c r="X21" s="371">
        <v>0</v>
      </c>
      <c r="Y21" s="415"/>
    </row>
    <row r="22" spans="1:25" s="575" customFormat="1">
      <c r="A22" s="450">
        <v>76129263</v>
      </c>
      <c r="B22" s="408">
        <v>3</v>
      </c>
      <c r="C22" s="348" t="s">
        <v>555</v>
      </c>
      <c r="D22" s="348" t="s">
        <v>142</v>
      </c>
      <c r="E22" s="409">
        <v>678</v>
      </c>
      <c r="F22" s="129">
        <v>41138</v>
      </c>
      <c r="G22" s="130" t="s">
        <v>162</v>
      </c>
      <c r="H22" s="131">
        <v>79000000</v>
      </c>
      <c r="I22" s="353" t="s">
        <v>59</v>
      </c>
      <c r="J22" s="132">
        <v>6.5</v>
      </c>
      <c r="K22" s="410" t="s">
        <v>68</v>
      </c>
      <c r="L22" s="133"/>
      <c r="M22" s="411"/>
      <c r="N22" s="412">
        <v>7</v>
      </c>
      <c r="O22" s="134"/>
      <c r="P22" s="134"/>
      <c r="Q22" s="134"/>
      <c r="R22" s="134"/>
      <c r="S22" s="134"/>
      <c r="T22" s="414">
        <v>0</v>
      </c>
      <c r="U22" s="371">
        <v>0</v>
      </c>
      <c r="V22" s="371" t="s">
        <v>988</v>
      </c>
      <c r="W22" s="371">
        <v>0</v>
      </c>
      <c r="X22" s="371" t="s">
        <v>987</v>
      </c>
      <c r="Y22" s="415"/>
    </row>
    <row r="23" spans="1:25" s="575" customFormat="1">
      <c r="A23" s="450">
        <v>76129263</v>
      </c>
      <c r="B23" s="408">
        <v>3</v>
      </c>
      <c r="C23" s="348" t="s">
        <v>555</v>
      </c>
      <c r="D23" s="348" t="s">
        <v>984</v>
      </c>
      <c r="E23" s="409">
        <v>679</v>
      </c>
      <c r="F23" s="129">
        <v>40801</v>
      </c>
      <c r="G23" s="130" t="s">
        <v>37</v>
      </c>
      <c r="H23" s="131">
        <v>8500</v>
      </c>
      <c r="I23" s="353"/>
      <c r="J23" s="132"/>
      <c r="K23" s="410" t="s">
        <v>68</v>
      </c>
      <c r="L23" s="133" t="s">
        <v>39</v>
      </c>
      <c r="M23" s="411" t="s">
        <v>985</v>
      </c>
      <c r="N23" s="412">
        <v>30</v>
      </c>
      <c r="O23" s="134"/>
      <c r="P23" s="134"/>
      <c r="Q23" s="134"/>
      <c r="R23" s="134"/>
      <c r="S23" s="134"/>
      <c r="T23" s="414">
        <v>0</v>
      </c>
      <c r="U23" s="371">
        <v>0</v>
      </c>
      <c r="V23" s="371">
        <v>0</v>
      </c>
      <c r="W23" s="371">
        <v>0</v>
      </c>
      <c r="X23" s="371">
        <v>0</v>
      </c>
      <c r="Y23" s="415"/>
    </row>
    <row r="24" spans="1:25" s="575" customFormat="1">
      <c r="A24" s="450">
        <v>76129263</v>
      </c>
      <c r="B24" s="408">
        <v>3</v>
      </c>
      <c r="C24" s="348" t="s">
        <v>555</v>
      </c>
      <c r="D24" s="348" t="s">
        <v>134</v>
      </c>
      <c r="E24" s="409">
        <v>679</v>
      </c>
      <c r="F24" s="129">
        <v>40802</v>
      </c>
      <c r="G24" s="130" t="s">
        <v>37</v>
      </c>
      <c r="H24" s="131">
        <v>5000</v>
      </c>
      <c r="I24" s="353" t="s">
        <v>63</v>
      </c>
      <c r="J24" s="132">
        <v>3.8</v>
      </c>
      <c r="K24" s="410" t="s">
        <v>68</v>
      </c>
      <c r="L24" s="133" t="s">
        <v>39</v>
      </c>
      <c r="M24" s="411" t="s">
        <v>985</v>
      </c>
      <c r="N24" s="412">
        <v>21</v>
      </c>
      <c r="O24" s="134">
        <v>5000000</v>
      </c>
      <c r="P24" s="134">
        <v>5000000</v>
      </c>
      <c r="Q24" s="134">
        <v>114203750</v>
      </c>
      <c r="R24" s="134">
        <v>1437064</v>
      </c>
      <c r="S24" s="134">
        <v>115640814</v>
      </c>
      <c r="T24" s="414" t="s">
        <v>645</v>
      </c>
      <c r="U24" s="371">
        <v>0</v>
      </c>
      <c r="V24" s="371">
        <v>0</v>
      </c>
      <c r="W24" s="371">
        <v>0</v>
      </c>
      <c r="X24" s="371">
        <v>0</v>
      </c>
      <c r="Y24" s="415"/>
    </row>
    <row r="25" spans="1:25" s="575" customFormat="1">
      <c r="A25" s="450">
        <v>76129263</v>
      </c>
      <c r="B25" s="408">
        <v>3</v>
      </c>
      <c r="C25" s="348" t="s">
        <v>555</v>
      </c>
      <c r="D25" s="348" t="s">
        <v>142</v>
      </c>
      <c r="E25" s="409">
        <v>679</v>
      </c>
      <c r="F25" s="129">
        <v>41138</v>
      </c>
      <c r="G25" s="130" t="s">
        <v>37</v>
      </c>
      <c r="H25" s="131">
        <v>3500</v>
      </c>
      <c r="I25" s="353" t="s">
        <v>60</v>
      </c>
      <c r="J25" s="132">
        <v>4</v>
      </c>
      <c r="K25" s="410" t="s">
        <v>68</v>
      </c>
      <c r="L25" s="133"/>
      <c r="M25" s="411"/>
      <c r="N25" s="412">
        <v>21</v>
      </c>
      <c r="O25" s="134"/>
      <c r="P25" s="134"/>
      <c r="Q25" s="134"/>
      <c r="R25" s="134"/>
      <c r="S25" s="134"/>
      <c r="T25" s="414" t="s">
        <v>645</v>
      </c>
      <c r="U25" s="371">
        <v>0</v>
      </c>
      <c r="V25" s="371" t="s">
        <v>988</v>
      </c>
      <c r="W25" s="371">
        <v>0</v>
      </c>
      <c r="X25" s="371">
        <v>0</v>
      </c>
      <c r="Y25" s="415"/>
    </row>
    <row r="26" spans="1:25" s="575" customFormat="1">
      <c r="A26" s="450">
        <v>61808000</v>
      </c>
      <c r="B26" s="723">
        <v>5</v>
      </c>
      <c r="C26" s="348" t="s">
        <v>424</v>
      </c>
      <c r="D26" s="348" t="s">
        <v>989</v>
      </c>
      <c r="E26" s="351">
        <v>266</v>
      </c>
      <c r="F26" s="129">
        <v>37116</v>
      </c>
      <c r="G26" s="130" t="s">
        <v>37</v>
      </c>
      <c r="H26" s="131">
        <v>375</v>
      </c>
      <c r="I26" s="353" t="s">
        <v>67</v>
      </c>
      <c r="J26" s="132">
        <v>6</v>
      </c>
      <c r="K26" s="410" t="s">
        <v>39</v>
      </c>
      <c r="L26" s="133" t="s">
        <v>985</v>
      </c>
      <c r="M26" s="411" t="s">
        <v>985</v>
      </c>
      <c r="N26" s="412">
        <v>5</v>
      </c>
      <c r="O26" s="134">
        <v>375000</v>
      </c>
      <c r="P26" s="134"/>
      <c r="Q26" s="134">
        <v>0</v>
      </c>
      <c r="R26" s="134"/>
      <c r="S26" s="134"/>
      <c r="T26" s="414" t="s">
        <v>645</v>
      </c>
      <c r="U26" s="371">
        <v>0</v>
      </c>
      <c r="V26" s="371">
        <v>0</v>
      </c>
      <c r="W26" s="371" t="s">
        <v>990</v>
      </c>
      <c r="X26" s="371" t="s">
        <v>987</v>
      </c>
      <c r="Y26" s="415"/>
    </row>
    <row r="27" spans="1:25" s="575" customFormat="1">
      <c r="A27" s="450">
        <v>61808000</v>
      </c>
      <c r="B27" s="723">
        <v>5</v>
      </c>
      <c r="C27" s="348" t="s">
        <v>424</v>
      </c>
      <c r="D27" s="348" t="s">
        <v>989</v>
      </c>
      <c r="E27" s="351">
        <v>266</v>
      </c>
      <c r="F27" s="129">
        <v>37116</v>
      </c>
      <c r="G27" s="130" t="s">
        <v>37</v>
      </c>
      <c r="H27" s="131">
        <v>1125</v>
      </c>
      <c r="I27" s="353" t="s">
        <v>73</v>
      </c>
      <c r="J27" s="132">
        <v>6</v>
      </c>
      <c r="K27" s="410" t="s">
        <v>39</v>
      </c>
      <c r="L27" s="133" t="s">
        <v>985</v>
      </c>
      <c r="M27" s="411" t="s">
        <v>985</v>
      </c>
      <c r="N27" s="412">
        <v>5</v>
      </c>
      <c r="O27" s="134">
        <v>825000</v>
      </c>
      <c r="P27" s="134"/>
      <c r="Q27" s="134">
        <v>0</v>
      </c>
      <c r="R27" s="134"/>
      <c r="S27" s="134"/>
      <c r="T27" s="414" t="s">
        <v>645</v>
      </c>
      <c r="U27" s="371">
        <v>0</v>
      </c>
      <c r="V27" s="371">
        <v>0</v>
      </c>
      <c r="W27" s="371" t="s">
        <v>990</v>
      </c>
      <c r="X27" s="371" t="s">
        <v>987</v>
      </c>
      <c r="Y27" s="415"/>
    </row>
    <row r="28" spans="1:25" s="575" customFormat="1">
      <c r="A28" s="450">
        <v>61808000</v>
      </c>
      <c r="B28" s="723">
        <v>5</v>
      </c>
      <c r="C28" s="348" t="s">
        <v>424</v>
      </c>
      <c r="D28" s="348" t="s">
        <v>989</v>
      </c>
      <c r="E28" s="351">
        <v>266</v>
      </c>
      <c r="F28" s="129">
        <v>37116</v>
      </c>
      <c r="G28" s="130" t="s">
        <v>37</v>
      </c>
      <c r="H28" s="131">
        <v>1375</v>
      </c>
      <c r="I28" s="353" t="s">
        <v>71</v>
      </c>
      <c r="J28" s="132">
        <v>6.25</v>
      </c>
      <c r="K28" s="410" t="s">
        <v>39</v>
      </c>
      <c r="L28" s="133" t="s">
        <v>985</v>
      </c>
      <c r="M28" s="411" t="s">
        <v>985</v>
      </c>
      <c r="N28" s="412">
        <v>21</v>
      </c>
      <c r="O28" s="134">
        <v>700000</v>
      </c>
      <c r="P28" s="134"/>
      <c r="Q28" s="134">
        <v>0</v>
      </c>
      <c r="R28" s="134"/>
      <c r="S28" s="134"/>
      <c r="T28" s="414" t="s">
        <v>645</v>
      </c>
      <c r="U28" s="371">
        <v>0</v>
      </c>
      <c r="V28" s="371">
        <v>0</v>
      </c>
      <c r="W28" s="371" t="s">
        <v>990</v>
      </c>
      <c r="X28" s="371" t="s">
        <v>987</v>
      </c>
      <c r="Y28" s="415"/>
    </row>
    <row r="29" spans="1:25" s="575" customFormat="1">
      <c r="A29" s="450">
        <v>61808000</v>
      </c>
      <c r="B29" s="723">
        <v>5</v>
      </c>
      <c r="C29" s="348" t="s">
        <v>424</v>
      </c>
      <c r="D29" s="348" t="s">
        <v>989</v>
      </c>
      <c r="E29" s="351">
        <v>266</v>
      </c>
      <c r="F29" s="129">
        <v>37116</v>
      </c>
      <c r="G29" s="130" t="s">
        <v>37</v>
      </c>
      <c r="H29" s="131">
        <v>1125</v>
      </c>
      <c r="I29" s="353" t="s">
        <v>72</v>
      </c>
      <c r="J29" s="132">
        <v>6.25</v>
      </c>
      <c r="K29" s="410" t="s">
        <v>39</v>
      </c>
      <c r="L29" s="133" t="s">
        <v>985</v>
      </c>
      <c r="M29" s="411" t="s">
        <v>985</v>
      </c>
      <c r="N29" s="412">
        <v>21</v>
      </c>
      <c r="O29" s="134">
        <v>1100000</v>
      </c>
      <c r="P29" s="134"/>
      <c r="Q29" s="134">
        <v>0</v>
      </c>
      <c r="R29" s="134"/>
      <c r="S29" s="134"/>
      <c r="T29" s="414" t="s">
        <v>645</v>
      </c>
      <c r="U29" s="371">
        <v>0</v>
      </c>
      <c r="V29" s="371">
        <v>0</v>
      </c>
      <c r="W29" s="371" t="s">
        <v>990</v>
      </c>
      <c r="X29" s="371" t="s">
        <v>987</v>
      </c>
      <c r="Y29" s="415"/>
    </row>
    <row r="30" spans="1:25" s="575" customFormat="1">
      <c r="A30" s="450">
        <v>61808000</v>
      </c>
      <c r="B30" s="723">
        <v>5</v>
      </c>
      <c r="C30" s="348" t="s">
        <v>424</v>
      </c>
      <c r="D30" s="348" t="s">
        <v>984</v>
      </c>
      <c r="E30" s="409">
        <v>305</v>
      </c>
      <c r="F30" s="129">
        <v>37539</v>
      </c>
      <c r="G30" s="130" t="s">
        <v>37</v>
      </c>
      <c r="H30" s="131">
        <v>10000</v>
      </c>
      <c r="I30" s="353"/>
      <c r="J30" s="132"/>
      <c r="K30" s="410" t="s">
        <v>985</v>
      </c>
      <c r="L30" s="133" t="s">
        <v>985</v>
      </c>
      <c r="M30" s="411" t="s">
        <v>985</v>
      </c>
      <c r="N30" s="412">
        <v>10</v>
      </c>
      <c r="O30" s="134"/>
      <c r="P30" s="134"/>
      <c r="Q30" s="134"/>
      <c r="R30" s="134"/>
      <c r="S30" s="134"/>
      <c r="T30" s="414">
        <v>0</v>
      </c>
      <c r="U30" s="371">
        <v>0</v>
      </c>
      <c r="V30" s="371">
        <v>0</v>
      </c>
      <c r="W30" s="371">
        <v>0</v>
      </c>
      <c r="X30" s="371" t="s">
        <v>987</v>
      </c>
      <c r="Y30" s="415"/>
    </row>
    <row r="31" spans="1:25" s="575" customFormat="1">
      <c r="A31" s="450">
        <v>61808000</v>
      </c>
      <c r="B31" s="723">
        <v>5</v>
      </c>
      <c r="C31" s="348" t="s">
        <v>424</v>
      </c>
      <c r="D31" s="348" t="s">
        <v>134</v>
      </c>
      <c r="E31" s="409">
        <v>305</v>
      </c>
      <c r="F31" s="129">
        <v>37539</v>
      </c>
      <c r="G31" s="130" t="s">
        <v>37</v>
      </c>
      <c r="H31" s="131">
        <v>1000</v>
      </c>
      <c r="I31" s="353" t="s">
        <v>147</v>
      </c>
      <c r="J31" s="132">
        <v>4.25</v>
      </c>
      <c r="K31" s="410" t="s">
        <v>39</v>
      </c>
      <c r="L31" s="133" t="s">
        <v>985</v>
      </c>
      <c r="M31" s="411" t="s">
        <v>985</v>
      </c>
      <c r="N31" s="412">
        <v>8</v>
      </c>
      <c r="O31" s="134">
        <v>1000000</v>
      </c>
      <c r="P31" s="134"/>
      <c r="Q31" s="134">
        <v>0</v>
      </c>
      <c r="R31" s="134"/>
      <c r="S31" s="134"/>
      <c r="T31" s="414" t="s">
        <v>645</v>
      </c>
      <c r="U31" s="371">
        <v>0</v>
      </c>
      <c r="V31" s="371">
        <v>0</v>
      </c>
      <c r="W31" s="371" t="s">
        <v>990</v>
      </c>
      <c r="X31" s="371" t="s">
        <v>987</v>
      </c>
      <c r="Y31" s="415"/>
    </row>
    <row r="32" spans="1:25" s="575" customFormat="1">
      <c r="A32" s="450">
        <v>61808000</v>
      </c>
      <c r="B32" s="723">
        <v>5</v>
      </c>
      <c r="C32" s="348" t="s">
        <v>424</v>
      </c>
      <c r="D32" s="348" t="s">
        <v>134</v>
      </c>
      <c r="E32" s="409">
        <v>305</v>
      </c>
      <c r="F32" s="129">
        <v>37539</v>
      </c>
      <c r="G32" s="130" t="s">
        <v>37</v>
      </c>
      <c r="H32" s="131">
        <v>3200</v>
      </c>
      <c r="I32" s="353" t="s">
        <v>148</v>
      </c>
      <c r="J32" s="132">
        <v>4.25</v>
      </c>
      <c r="K32" s="410" t="s">
        <v>39</v>
      </c>
      <c r="L32" s="133" t="s">
        <v>985</v>
      </c>
      <c r="M32" s="411" t="s">
        <v>985</v>
      </c>
      <c r="N32" s="412">
        <v>8</v>
      </c>
      <c r="O32" s="134">
        <v>3000000</v>
      </c>
      <c r="P32" s="134"/>
      <c r="Q32" s="134">
        <v>0</v>
      </c>
      <c r="R32" s="134"/>
      <c r="S32" s="134"/>
      <c r="T32" s="414" t="s">
        <v>645</v>
      </c>
      <c r="U32" s="371">
        <v>0</v>
      </c>
      <c r="V32" s="371">
        <v>0</v>
      </c>
      <c r="W32" s="371" t="s">
        <v>990</v>
      </c>
      <c r="X32" s="371" t="s">
        <v>987</v>
      </c>
      <c r="Y32" s="415"/>
    </row>
    <row r="33" spans="1:25" s="575" customFormat="1">
      <c r="A33" s="450">
        <v>61808000</v>
      </c>
      <c r="B33" s="723">
        <v>5</v>
      </c>
      <c r="C33" s="348" t="s">
        <v>424</v>
      </c>
      <c r="D33" s="348" t="s">
        <v>142</v>
      </c>
      <c r="E33" s="409">
        <v>305</v>
      </c>
      <c r="F33" s="129">
        <v>37715</v>
      </c>
      <c r="G33" s="130" t="s">
        <v>37</v>
      </c>
      <c r="H33" s="131">
        <v>2000</v>
      </c>
      <c r="I33" s="353" t="s">
        <v>149</v>
      </c>
      <c r="J33" s="132">
        <v>4.25</v>
      </c>
      <c r="K33" s="410" t="s">
        <v>39</v>
      </c>
      <c r="L33" s="133" t="s">
        <v>985</v>
      </c>
      <c r="M33" s="411" t="s">
        <v>985</v>
      </c>
      <c r="N33" s="412">
        <v>6.25</v>
      </c>
      <c r="O33" s="134">
        <v>2000000</v>
      </c>
      <c r="P33" s="134"/>
      <c r="Q33" s="134">
        <v>0</v>
      </c>
      <c r="R33" s="134"/>
      <c r="S33" s="134"/>
      <c r="T33" s="414" t="s">
        <v>645</v>
      </c>
      <c r="U33" s="371">
        <v>0</v>
      </c>
      <c r="V33" s="371">
        <v>0</v>
      </c>
      <c r="W33" s="371" t="s">
        <v>990</v>
      </c>
      <c r="X33" s="371" t="s">
        <v>987</v>
      </c>
      <c r="Y33" s="415"/>
    </row>
    <row r="34" spans="1:25" s="575" customFormat="1">
      <c r="A34" s="450">
        <v>61808000</v>
      </c>
      <c r="B34" s="723">
        <v>5</v>
      </c>
      <c r="C34" s="348" t="s">
        <v>424</v>
      </c>
      <c r="D34" s="348" t="s">
        <v>142</v>
      </c>
      <c r="E34" s="409">
        <v>305</v>
      </c>
      <c r="F34" s="129">
        <v>37715</v>
      </c>
      <c r="G34" s="130" t="s">
        <v>37</v>
      </c>
      <c r="H34" s="131">
        <v>3800</v>
      </c>
      <c r="I34" s="353" t="s">
        <v>150</v>
      </c>
      <c r="J34" s="132">
        <v>4.25</v>
      </c>
      <c r="K34" s="410" t="s">
        <v>39</v>
      </c>
      <c r="L34" s="133" t="s">
        <v>985</v>
      </c>
      <c r="M34" s="411" t="s">
        <v>985</v>
      </c>
      <c r="N34" s="412">
        <v>6.25</v>
      </c>
      <c r="O34" s="134">
        <v>3800000</v>
      </c>
      <c r="P34" s="134"/>
      <c r="Q34" s="134">
        <v>0</v>
      </c>
      <c r="R34" s="134"/>
      <c r="S34" s="134"/>
      <c r="T34" s="414" t="s">
        <v>645</v>
      </c>
      <c r="U34" s="371">
        <v>0</v>
      </c>
      <c r="V34" s="371">
        <v>0</v>
      </c>
      <c r="W34" s="371" t="s">
        <v>990</v>
      </c>
      <c r="X34" s="371" t="s">
        <v>987</v>
      </c>
      <c r="Y34" s="415"/>
    </row>
    <row r="35" spans="1:25" s="575" customFormat="1">
      <c r="A35" s="450">
        <v>61808000</v>
      </c>
      <c r="B35" s="723">
        <v>5</v>
      </c>
      <c r="C35" s="348" t="s">
        <v>424</v>
      </c>
      <c r="D35" s="348" t="s">
        <v>151</v>
      </c>
      <c r="E35" s="409">
        <v>305</v>
      </c>
      <c r="F35" s="129">
        <v>38695</v>
      </c>
      <c r="G35" s="130" t="s">
        <v>37</v>
      </c>
      <c r="H35" s="131">
        <v>1650</v>
      </c>
      <c r="I35" s="353" t="s">
        <v>56</v>
      </c>
      <c r="J35" s="132">
        <v>4</v>
      </c>
      <c r="K35" s="410" t="s">
        <v>68</v>
      </c>
      <c r="L35" s="133" t="s">
        <v>985</v>
      </c>
      <c r="M35" s="411" t="s">
        <v>985</v>
      </c>
      <c r="N35" s="412">
        <v>6.5</v>
      </c>
      <c r="O35" s="134">
        <v>1650000</v>
      </c>
      <c r="P35" s="134"/>
      <c r="Q35" s="134">
        <v>0</v>
      </c>
      <c r="R35" s="134"/>
      <c r="S35" s="134"/>
      <c r="T35" s="414" t="s">
        <v>645</v>
      </c>
      <c r="U35" s="371">
        <v>0</v>
      </c>
      <c r="V35" s="371">
        <v>0</v>
      </c>
      <c r="W35" s="371" t="s">
        <v>990</v>
      </c>
      <c r="X35" s="371" t="s">
        <v>987</v>
      </c>
      <c r="Y35" s="415"/>
    </row>
    <row r="36" spans="1:25" s="575" customFormat="1">
      <c r="A36" s="450">
        <v>61808000</v>
      </c>
      <c r="B36" s="723">
        <v>5</v>
      </c>
      <c r="C36" s="348" t="s">
        <v>424</v>
      </c>
      <c r="D36" s="348" t="s">
        <v>152</v>
      </c>
      <c r="E36" s="409">
        <v>305</v>
      </c>
      <c r="F36" s="129">
        <v>38695</v>
      </c>
      <c r="G36" s="130" t="s">
        <v>37</v>
      </c>
      <c r="H36" s="131">
        <v>5000</v>
      </c>
      <c r="I36" s="353" t="s">
        <v>51</v>
      </c>
      <c r="J36" s="132">
        <v>4.1500000000000004</v>
      </c>
      <c r="K36" s="410" t="s">
        <v>68</v>
      </c>
      <c r="L36" s="133" t="s">
        <v>985</v>
      </c>
      <c r="M36" s="411" t="s">
        <v>985</v>
      </c>
      <c r="N36" s="412">
        <v>21</v>
      </c>
      <c r="O36" s="134">
        <v>5000000</v>
      </c>
      <c r="P36" s="134">
        <v>3684210</v>
      </c>
      <c r="Q36" s="134">
        <v>84150120</v>
      </c>
      <c r="R36" s="134">
        <v>288059</v>
      </c>
      <c r="S36" s="134">
        <v>84438179</v>
      </c>
      <c r="T36" s="414" t="s">
        <v>645</v>
      </c>
      <c r="U36" s="371">
        <v>0</v>
      </c>
      <c r="V36" s="371">
        <v>0</v>
      </c>
      <c r="W36" s="371">
        <v>0</v>
      </c>
      <c r="X36" s="371" t="s">
        <v>987</v>
      </c>
      <c r="Y36" s="415"/>
    </row>
    <row r="37" spans="1:25" s="575" customFormat="1">
      <c r="A37" s="450">
        <v>61808000</v>
      </c>
      <c r="B37" s="723">
        <v>5</v>
      </c>
      <c r="C37" s="348" t="s">
        <v>424</v>
      </c>
      <c r="D37" s="348" t="s">
        <v>984</v>
      </c>
      <c r="E37" s="409">
        <v>526</v>
      </c>
      <c r="F37" s="129">
        <v>39531</v>
      </c>
      <c r="G37" s="130" t="s">
        <v>37</v>
      </c>
      <c r="H37" s="131">
        <v>2500</v>
      </c>
      <c r="I37" s="353"/>
      <c r="J37" s="132"/>
      <c r="K37" s="410" t="s">
        <v>39</v>
      </c>
      <c r="L37" s="133" t="s">
        <v>985</v>
      </c>
      <c r="M37" s="411" t="s">
        <v>985</v>
      </c>
      <c r="N37" s="412">
        <v>25</v>
      </c>
      <c r="O37" s="134"/>
      <c r="P37" s="134"/>
      <c r="Q37" s="134"/>
      <c r="R37" s="134"/>
      <c r="S37" s="134"/>
      <c r="T37" s="414">
        <v>0</v>
      </c>
      <c r="U37" s="371">
        <v>0</v>
      </c>
      <c r="V37" s="371">
        <v>0</v>
      </c>
      <c r="W37" s="371">
        <v>0</v>
      </c>
      <c r="X37" s="371">
        <v>0</v>
      </c>
      <c r="Y37" s="415"/>
    </row>
    <row r="38" spans="1:25" s="575" customFormat="1">
      <c r="A38" s="450">
        <v>61808000</v>
      </c>
      <c r="B38" s="723">
        <v>5</v>
      </c>
      <c r="C38" s="348" t="s">
        <v>424</v>
      </c>
      <c r="D38" s="348" t="s">
        <v>134</v>
      </c>
      <c r="E38" s="409">
        <v>526</v>
      </c>
      <c r="F38" s="129">
        <v>39546</v>
      </c>
      <c r="G38" s="130" t="s">
        <v>37</v>
      </c>
      <c r="H38" s="131">
        <v>2500</v>
      </c>
      <c r="I38" s="353" t="s">
        <v>59</v>
      </c>
      <c r="J38" s="132">
        <v>3.9</v>
      </c>
      <c r="K38" s="410" t="s">
        <v>39</v>
      </c>
      <c r="L38" s="133" t="s">
        <v>985</v>
      </c>
      <c r="M38" s="411" t="s">
        <v>985</v>
      </c>
      <c r="N38" s="412">
        <v>21</v>
      </c>
      <c r="O38" s="134"/>
      <c r="P38" s="134"/>
      <c r="Q38" s="134">
        <v>0</v>
      </c>
      <c r="R38" s="134"/>
      <c r="S38" s="134"/>
      <c r="T38" s="414" t="s">
        <v>645</v>
      </c>
      <c r="U38" s="371">
        <v>0</v>
      </c>
      <c r="V38" s="371" t="s">
        <v>988</v>
      </c>
      <c r="W38" s="371">
        <v>0</v>
      </c>
      <c r="X38" s="371" t="s">
        <v>987</v>
      </c>
      <c r="Y38" s="415"/>
    </row>
    <row r="39" spans="1:25" s="575" customFormat="1">
      <c r="A39" s="450">
        <v>61808000</v>
      </c>
      <c r="B39" s="723">
        <v>5</v>
      </c>
      <c r="C39" s="348" t="s">
        <v>424</v>
      </c>
      <c r="D39" s="348" t="s">
        <v>984</v>
      </c>
      <c r="E39" s="409">
        <v>527</v>
      </c>
      <c r="F39" s="129">
        <v>39531</v>
      </c>
      <c r="G39" s="130" t="s">
        <v>37</v>
      </c>
      <c r="H39" s="131">
        <v>2500</v>
      </c>
      <c r="I39" s="353"/>
      <c r="J39" s="132"/>
      <c r="K39" s="410" t="s">
        <v>39</v>
      </c>
      <c r="L39" s="133" t="s">
        <v>985</v>
      </c>
      <c r="M39" s="411" t="s">
        <v>985</v>
      </c>
      <c r="N39" s="412">
        <v>10</v>
      </c>
      <c r="O39" s="134"/>
      <c r="P39" s="134"/>
      <c r="Q39" s="134"/>
      <c r="R39" s="134"/>
      <c r="S39" s="134"/>
      <c r="T39" s="414">
        <v>0</v>
      </c>
      <c r="U39" s="371">
        <v>0</v>
      </c>
      <c r="V39" s="371">
        <v>0</v>
      </c>
      <c r="W39" s="371">
        <v>0</v>
      </c>
      <c r="X39" s="371">
        <v>0</v>
      </c>
      <c r="Y39" s="415"/>
    </row>
    <row r="40" spans="1:25" s="575" customFormat="1">
      <c r="A40" s="450">
        <v>61808000</v>
      </c>
      <c r="B40" s="723">
        <v>5</v>
      </c>
      <c r="C40" s="348" t="s">
        <v>424</v>
      </c>
      <c r="D40" s="348" t="s">
        <v>134</v>
      </c>
      <c r="E40" s="409">
        <v>527</v>
      </c>
      <c r="F40" s="129">
        <v>39546</v>
      </c>
      <c r="G40" s="130" t="s">
        <v>37</v>
      </c>
      <c r="H40" s="131">
        <v>2500</v>
      </c>
      <c r="I40" s="353" t="s">
        <v>53</v>
      </c>
      <c r="J40" s="132">
        <v>3</v>
      </c>
      <c r="K40" s="410" t="s">
        <v>39</v>
      </c>
      <c r="L40" s="133" t="s">
        <v>985</v>
      </c>
      <c r="M40" s="411" t="s">
        <v>985</v>
      </c>
      <c r="N40" s="412">
        <v>6</v>
      </c>
      <c r="O40" s="134">
        <v>2500000</v>
      </c>
      <c r="P40" s="134">
        <v>2500000</v>
      </c>
      <c r="Q40" s="134">
        <v>57101875</v>
      </c>
      <c r="R40" s="134">
        <v>425095</v>
      </c>
      <c r="S40" s="134">
        <v>57526970</v>
      </c>
      <c r="T40" s="414" t="s">
        <v>645</v>
      </c>
      <c r="U40" s="371">
        <v>0</v>
      </c>
      <c r="V40" s="371">
        <v>0</v>
      </c>
      <c r="W40" s="371">
        <v>0</v>
      </c>
      <c r="X40" s="371" t="s">
        <v>987</v>
      </c>
      <c r="Y40" s="415"/>
    </row>
    <row r="41" spans="1:25" s="575" customFormat="1">
      <c r="A41" s="450">
        <v>61808000</v>
      </c>
      <c r="B41" s="723">
        <v>5</v>
      </c>
      <c r="C41" s="348" t="s">
        <v>424</v>
      </c>
      <c r="D41" s="348" t="s">
        <v>984</v>
      </c>
      <c r="E41" s="409">
        <v>580</v>
      </c>
      <c r="F41" s="129">
        <v>39924</v>
      </c>
      <c r="G41" s="130" t="s">
        <v>37</v>
      </c>
      <c r="H41" s="131">
        <v>3500</v>
      </c>
      <c r="I41" s="353"/>
      <c r="J41" s="132"/>
      <c r="K41" s="410" t="s">
        <v>68</v>
      </c>
      <c r="L41" s="133" t="s">
        <v>39</v>
      </c>
      <c r="M41" s="411" t="s">
        <v>985</v>
      </c>
      <c r="N41" s="412">
        <v>10</v>
      </c>
      <c r="O41" s="134"/>
      <c r="P41" s="134"/>
      <c r="Q41" s="134"/>
      <c r="R41" s="134"/>
      <c r="S41" s="134"/>
      <c r="T41" s="414">
        <v>0</v>
      </c>
      <c r="U41" s="371">
        <v>0</v>
      </c>
      <c r="V41" s="371">
        <v>0</v>
      </c>
      <c r="W41" s="371">
        <v>0</v>
      </c>
      <c r="X41" s="371">
        <v>0</v>
      </c>
      <c r="Y41" s="415"/>
    </row>
    <row r="42" spans="1:25" s="575" customFormat="1">
      <c r="A42" s="450">
        <v>61808000</v>
      </c>
      <c r="B42" s="723">
        <v>5</v>
      </c>
      <c r="C42" s="348" t="s">
        <v>424</v>
      </c>
      <c r="D42" s="348" t="s">
        <v>134</v>
      </c>
      <c r="E42" s="409">
        <v>580</v>
      </c>
      <c r="F42" s="129">
        <v>39946</v>
      </c>
      <c r="G42" s="130" t="s">
        <v>37</v>
      </c>
      <c r="H42" s="131">
        <v>3000</v>
      </c>
      <c r="I42" s="353" t="s">
        <v>60</v>
      </c>
      <c r="J42" s="132">
        <v>3.7</v>
      </c>
      <c r="K42" s="410" t="s">
        <v>39</v>
      </c>
      <c r="L42" s="133" t="s">
        <v>985</v>
      </c>
      <c r="M42" s="411" t="s">
        <v>985</v>
      </c>
      <c r="N42" s="412">
        <v>6.5</v>
      </c>
      <c r="O42" s="134">
        <v>2000000</v>
      </c>
      <c r="P42" s="134">
        <v>1360000</v>
      </c>
      <c r="Q42" s="134">
        <v>31063420</v>
      </c>
      <c r="R42" s="134">
        <v>94909</v>
      </c>
      <c r="S42" s="134">
        <v>31158329</v>
      </c>
      <c r="T42" s="414" t="s">
        <v>645</v>
      </c>
      <c r="U42" s="371">
        <v>0</v>
      </c>
      <c r="V42" s="371">
        <v>0</v>
      </c>
      <c r="W42" s="371">
        <v>0</v>
      </c>
      <c r="X42" s="371" t="s">
        <v>987</v>
      </c>
      <c r="Y42" s="415"/>
    </row>
    <row r="43" spans="1:25" s="575" customFormat="1">
      <c r="A43" s="450">
        <v>61808000</v>
      </c>
      <c r="B43" s="723">
        <v>5</v>
      </c>
      <c r="C43" s="348" t="s">
        <v>424</v>
      </c>
      <c r="D43" s="348" t="s">
        <v>134</v>
      </c>
      <c r="E43" s="409">
        <v>580</v>
      </c>
      <c r="F43" s="129">
        <v>39946</v>
      </c>
      <c r="G43" s="130" t="s">
        <v>37</v>
      </c>
      <c r="H43" s="131">
        <v>3000</v>
      </c>
      <c r="I43" s="353" t="s">
        <v>64</v>
      </c>
      <c r="J43" s="132">
        <v>4</v>
      </c>
      <c r="K43" s="410" t="s">
        <v>39</v>
      </c>
      <c r="L43" s="133" t="s">
        <v>985</v>
      </c>
      <c r="M43" s="411" t="s">
        <v>985</v>
      </c>
      <c r="N43" s="412">
        <v>9.5</v>
      </c>
      <c r="O43" s="134">
        <v>1000000</v>
      </c>
      <c r="P43" s="134">
        <v>1000000</v>
      </c>
      <c r="Q43" s="134">
        <v>22840750</v>
      </c>
      <c r="R43" s="134">
        <v>75390</v>
      </c>
      <c r="S43" s="134">
        <v>22916140</v>
      </c>
      <c r="T43" s="414" t="s">
        <v>645</v>
      </c>
      <c r="U43" s="371">
        <v>0</v>
      </c>
      <c r="V43" s="371">
        <v>0</v>
      </c>
      <c r="W43" s="371">
        <v>0</v>
      </c>
      <c r="X43" s="371" t="s">
        <v>987</v>
      </c>
      <c r="Y43" s="415"/>
    </row>
    <row r="44" spans="1:25" s="575" customFormat="1">
      <c r="A44" s="450">
        <v>61808000</v>
      </c>
      <c r="B44" s="723">
        <v>5</v>
      </c>
      <c r="C44" s="348" t="s">
        <v>424</v>
      </c>
      <c r="D44" s="348" t="s">
        <v>984</v>
      </c>
      <c r="E44" s="409">
        <v>581</v>
      </c>
      <c r="F44" s="129">
        <v>39924</v>
      </c>
      <c r="G44" s="130" t="s">
        <v>37</v>
      </c>
      <c r="H44" s="131">
        <v>3500</v>
      </c>
      <c r="I44" s="353"/>
      <c r="J44" s="132"/>
      <c r="K44" s="410" t="s">
        <v>68</v>
      </c>
      <c r="L44" s="133" t="s">
        <v>39</v>
      </c>
      <c r="M44" s="411" t="s">
        <v>985</v>
      </c>
      <c r="N44" s="412">
        <v>30</v>
      </c>
      <c r="O44" s="134"/>
      <c r="P44" s="134"/>
      <c r="Q44" s="134"/>
      <c r="R44" s="134"/>
      <c r="S44" s="134"/>
      <c r="T44" s="414">
        <v>0</v>
      </c>
      <c r="U44" s="371">
        <v>0</v>
      </c>
      <c r="V44" s="371" t="s">
        <v>988</v>
      </c>
      <c r="W44" s="371">
        <v>0</v>
      </c>
      <c r="X44" s="371">
        <v>0</v>
      </c>
      <c r="Y44" s="415"/>
    </row>
    <row r="45" spans="1:25" s="575" customFormat="1">
      <c r="A45" s="450">
        <v>61808000</v>
      </c>
      <c r="B45" s="408">
        <v>5</v>
      </c>
      <c r="C45" s="348" t="s">
        <v>424</v>
      </c>
      <c r="D45" s="348" t="s">
        <v>984</v>
      </c>
      <c r="E45" s="409">
        <v>629</v>
      </c>
      <c r="F45" s="129">
        <v>40252</v>
      </c>
      <c r="G45" s="130" t="s">
        <v>37</v>
      </c>
      <c r="H45" s="131">
        <v>4000</v>
      </c>
      <c r="I45" s="353"/>
      <c r="J45" s="132"/>
      <c r="K45" s="410" t="s">
        <v>68</v>
      </c>
      <c r="L45" s="133" t="s">
        <v>39</v>
      </c>
      <c r="M45" s="411" t="s">
        <v>985</v>
      </c>
      <c r="N45" s="412">
        <v>10</v>
      </c>
      <c r="O45" s="134"/>
      <c r="P45" s="134"/>
      <c r="Q45" s="134"/>
      <c r="R45" s="134"/>
      <c r="S45" s="134"/>
      <c r="T45" s="414">
        <v>0</v>
      </c>
      <c r="U45" s="371">
        <v>0</v>
      </c>
      <c r="V45" s="371">
        <v>0</v>
      </c>
      <c r="W45" s="371">
        <v>0</v>
      </c>
      <c r="X45" s="371">
        <v>0</v>
      </c>
      <c r="Y45" s="415"/>
    </row>
    <row r="46" spans="1:25" s="575" customFormat="1">
      <c r="A46" s="450">
        <v>61808000</v>
      </c>
      <c r="B46" s="408">
        <v>5</v>
      </c>
      <c r="C46" s="348" t="s">
        <v>424</v>
      </c>
      <c r="D46" s="348" t="s">
        <v>134</v>
      </c>
      <c r="E46" s="409">
        <v>629</v>
      </c>
      <c r="F46" s="129">
        <v>40267</v>
      </c>
      <c r="G46" s="130" t="s">
        <v>37</v>
      </c>
      <c r="H46" s="131">
        <v>4000</v>
      </c>
      <c r="I46" s="353" t="s">
        <v>75</v>
      </c>
      <c r="J46" s="132">
        <v>20.9</v>
      </c>
      <c r="K46" s="410" t="s">
        <v>39</v>
      </c>
      <c r="L46" s="133" t="s">
        <v>985</v>
      </c>
      <c r="M46" s="411" t="s">
        <v>985</v>
      </c>
      <c r="N46" s="412">
        <v>6.5</v>
      </c>
      <c r="O46" s="134">
        <v>1000000</v>
      </c>
      <c r="P46" s="134">
        <v>840000</v>
      </c>
      <c r="Q46" s="134">
        <v>19186230</v>
      </c>
      <c r="R46" s="134">
        <v>138102</v>
      </c>
      <c r="S46" s="134">
        <v>19324332</v>
      </c>
      <c r="T46" s="414" t="s">
        <v>645</v>
      </c>
      <c r="U46" s="371">
        <v>0</v>
      </c>
      <c r="V46" s="371">
        <v>0</v>
      </c>
      <c r="W46" s="371">
        <v>0</v>
      </c>
      <c r="X46" s="371">
        <v>0</v>
      </c>
      <c r="Y46" s="415"/>
    </row>
    <row r="47" spans="1:25" s="575" customFormat="1">
      <c r="A47" s="450">
        <v>61808000</v>
      </c>
      <c r="B47" s="408">
        <v>5</v>
      </c>
      <c r="C47" s="348" t="s">
        <v>424</v>
      </c>
      <c r="D47" s="348" t="s">
        <v>134</v>
      </c>
      <c r="E47" s="409">
        <v>629</v>
      </c>
      <c r="F47" s="129">
        <v>40267</v>
      </c>
      <c r="G47" s="130" t="s">
        <v>37</v>
      </c>
      <c r="H47" s="131">
        <v>4000</v>
      </c>
      <c r="I47" s="353" t="s">
        <v>116</v>
      </c>
      <c r="J47" s="132">
        <v>3.9</v>
      </c>
      <c r="K47" s="410" t="s">
        <v>39</v>
      </c>
      <c r="L47" s="133" t="s">
        <v>985</v>
      </c>
      <c r="M47" s="411" t="s">
        <v>985</v>
      </c>
      <c r="N47" s="412">
        <v>9.5</v>
      </c>
      <c r="O47" s="134"/>
      <c r="P47" s="134"/>
      <c r="Q47" s="134">
        <v>0</v>
      </c>
      <c r="R47" s="134"/>
      <c r="S47" s="134"/>
      <c r="T47" s="414" t="s">
        <v>645</v>
      </c>
      <c r="U47" s="371">
        <v>0</v>
      </c>
      <c r="V47" s="371" t="s">
        <v>988</v>
      </c>
      <c r="W47" s="371">
        <v>0</v>
      </c>
      <c r="X47" s="371">
        <v>0</v>
      </c>
      <c r="Y47" s="415"/>
    </row>
    <row r="48" spans="1:25" s="575" customFormat="1">
      <c r="A48" s="450">
        <v>61808000</v>
      </c>
      <c r="B48" s="408">
        <v>5</v>
      </c>
      <c r="C48" s="348" t="s">
        <v>424</v>
      </c>
      <c r="D48" s="348" t="s">
        <v>984</v>
      </c>
      <c r="E48" s="409">
        <v>630</v>
      </c>
      <c r="F48" s="129">
        <v>40252</v>
      </c>
      <c r="G48" s="130" t="s">
        <v>37</v>
      </c>
      <c r="H48" s="131">
        <v>4000</v>
      </c>
      <c r="I48" s="353"/>
      <c r="J48" s="132"/>
      <c r="K48" s="410" t="s">
        <v>68</v>
      </c>
      <c r="L48" s="133" t="s">
        <v>39</v>
      </c>
      <c r="M48" s="411" t="s">
        <v>985</v>
      </c>
      <c r="N48" s="412">
        <v>30</v>
      </c>
      <c r="O48" s="134"/>
      <c r="P48" s="134"/>
      <c r="Q48" s="134"/>
      <c r="R48" s="134"/>
      <c r="S48" s="134"/>
      <c r="T48" s="414">
        <v>0</v>
      </c>
      <c r="U48" s="371">
        <v>0</v>
      </c>
      <c r="V48" s="371">
        <v>0</v>
      </c>
      <c r="W48" s="371">
        <v>0</v>
      </c>
      <c r="X48" s="371">
        <v>0</v>
      </c>
      <c r="Y48" s="415"/>
    </row>
    <row r="49" spans="1:25" s="575" customFormat="1">
      <c r="A49" s="450">
        <v>61808000</v>
      </c>
      <c r="B49" s="408">
        <v>5</v>
      </c>
      <c r="C49" s="348" t="s">
        <v>486</v>
      </c>
      <c r="D49" s="348" t="s">
        <v>134</v>
      </c>
      <c r="E49" s="409">
        <v>630</v>
      </c>
      <c r="F49" s="129">
        <v>40267</v>
      </c>
      <c r="G49" s="130" t="s">
        <v>37</v>
      </c>
      <c r="H49" s="131">
        <v>4000</v>
      </c>
      <c r="I49" s="353" t="s">
        <v>123</v>
      </c>
      <c r="J49" s="132">
        <v>4.2</v>
      </c>
      <c r="K49" s="410" t="s">
        <v>39</v>
      </c>
      <c r="L49" s="133" t="s">
        <v>985</v>
      </c>
      <c r="M49" s="411" t="s">
        <v>985</v>
      </c>
      <c r="N49" s="412">
        <v>21</v>
      </c>
      <c r="O49" s="134">
        <v>1750000</v>
      </c>
      <c r="P49" s="134">
        <v>1750000</v>
      </c>
      <c r="Q49" s="134">
        <v>39971313</v>
      </c>
      <c r="R49" s="134">
        <v>415381</v>
      </c>
      <c r="S49" s="134">
        <v>40386694</v>
      </c>
      <c r="T49" s="414" t="s">
        <v>645</v>
      </c>
      <c r="U49" s="371">
        <v>0</v>
      </c>
      <c r="V49" s="371">
        <v>0</v>
      </c>
      <c r="W49" s="371">
        <v>0</v>
      </c>
      <c r="X49" s="371">
        <v>0</v>
      </c>
      <c r="Y49" s="415"/>
    </row>
    <row r="50" spans="1:25" s="575" customFormat="1">
      <c r="A50" s="450">
        <v>61808000</v>
      </c>
      <c r="B50" s="408">
        <v>5</v>
      </c>
      <c r="C50" s="348" t="s">
        <v>424</v>
      </c>
      <c r="D50" s="348" t="s">
        <v>984</v>
      </c>
      <c r="E50" s="409">
        <v>654</v>
      </c>
      <c r="F50" s="129">
        <v>40617</v>
      </c>
      <c r="G50" s="130" t="s">
        <v>37</v>
      </c>
      <c r="H50" s="131">
        <v>4400</v>
      </c>
      <c r="I50" s="353"/>
      <c r="J50" s="132"/>
      <c r="K50" s="410" t="s">
        <v>68</v>
      </c>
      <c r="L50" s="133" t="s">
        <v>39</v>
      </c>
      <c r="M50" s="411" t="s">
        <v>985</v>
      </c>
      <c r="N50" s="412">
        <v>10</v>
      </c>
      <c r="O50" s="134"/>
      <c r="P50" s="134"/>
      <c r="Q50" s="134"/>
      <c r="R50" s="134"/>
      <c r="S50" s="134"/>
      <c r="T50" s="414">
        <v>0</v>
      </c>
      <c r="U50" s="371">
        <v>0</v>
      </c>
      <c r="V50" s="371">
        <v>0</v>
      </c>
      <c r="W50" s="371">
        <v>0</v>
      </c>
      <c r="X50" s="371">
        <v>0</v>
      </c>
      <c r="Y50" s="415"/>
    </row>
    <row r="51" spans="1:25" s="575" customFormat="1">
      <c r="A51" s="450">
        <v>61808000</v>
      </c>
      <c r="B51" s="408">
        <v>5</v>
      </c>
      <c r="C51" s="348" t="s">
        <v>424</v>
      </c>
      <c r="D51" s="348" t="s">
        <v>134</v>
      </c>
      <c r="E51" s="409">
        <v>654</v>
      </c>
      <c r="F51" s="129">
        <v>40633</v>
      </c>
      <c r="G51" s="130" t="s">
        <v>37</v>
      </c>
      <c r="H51" s="131">
        <v>4400</v>
      </c>
      <c r="I51" s="353" t="s">
        <v>167</v>
      </c>
      <c r="J51" s="132">
        <v>3.17</v>
      </c>
      <c r="K51" s="410" t="s">
        <v>39</v>
      </c>
      <c r="L51" s="133" t="s">
        <v>985</v>
      </c>
      <c r="M51" s="411" t="s">
        <v>985</v>
      </c>
      <c r="N51" s="412">
        <v>5</v>
      </c>
      <c r="O51" s="134">
        <v>1250000</v>
      </c>
      <c r="P51" s="134">
        <v>1250000</v>
      </c>
      <c r="Q51" s="134">
        <v>28550938</v>
      </c>
      <c r="R51" s="134">
        <v>224496</v>
      </c>
      <c r="S51" s="134">
        <v>28775434</v>
      </c>
      <c r="T51" s="414" t="s">
        <v>645</v>
      </c>
      <c r="U51" s="371">
        <v>0</v>
      </c>
      <c r="V51" s="371">
        <v>0</v>
      </c>
      <c r="W51" s="371">
        <v>0</v>
      </c>
      <c r="X51" s="371">
        <v>0</v>
      </c>
      <c r="Y51" s="415"/>
    </row>
    <row r="52" spans="1:25" s="575" customFormat="1">
      <c r="A52" s="450">
        <v>61808000</v>
      </c>
      <c r="B52" s="408">
        <v>5</v>
      </c>
      <c r="C52" s="348" t="s">
        <v>424</v>
      </c>
      <c r="D52" s="348" t="s">
        <v>142</v>
      </c>
      <c r="E52" s="409">
        <v>654</v>
      </c>
      <c r="F52" s="129">
        <v>40891</v>
      </c>
      <c r="G52" s="130" t="s">
        <v>37</v>
      </c>
      <c r="H52" s="131">
        <v>1650</v>
      </c>
      <c r="I52" s="353" t="s">
        <v>168</v>
      </c>
      <c r="J52" s="132">
        <v>3.7</v>
      </c>
      <c r="K52" s="410" t="s">
        <v>39</v>
      </c>
      <c r="L52" s="133" t="s">
        <v>985</v>
      </c>
      <c r="M52" s="411" t="s">
        <v>985</v>
      </c>
      <c r="N52" s="412">
        <v>10</v>
      </c>
      <c r="O52" s="134"/>
      <c r="P52" s="134"/>
      <c r="Q52" s="134">
        <v>0</v>
      </c>
      <c r="R52" s="134"/>
      <c r="S52" s="134"/>
      <c r="T52" s="414" t="s">
        <v>645</v>
      </c>
      <c r="U52" s="371">
        <v>0</v>
      </c>
      <c r="V52" s="371" t="s">
        <v>988</v>
      </c>
      <c r="W52" s="371">
        <v>0</v>
      </c>
      <c r="X52" s="371">
        <v>0</v>
      </c>
      <c r="Y52" s="415"/>
    </row>
    <row r="53" spans="1:25" s="575" customFormat="1">
      <c r="A53" s="450">
        <v>61808000</v>
      </c>
      <c r="B53" s="408">
        <v>5</v>
      </c>
      <c r="C53" s="348" t="s">
        <v>424</v>
      </c>
      <c r="D53" s="348" t="s">
        <v>984</v>
      </c>
      <c r="E53" s="409">
        <v>655</v>
      </c>
      <c r="F53" s="129">
        <v>40617</v>
      </c>
      <c r="G53" s="130" t="s">
        <v>37</v>
      </c>
      <c r="H53" s="131">
        <v>4400</v>
      </c>
      <c r="I53" s="353"/>
      <c r="J53" s="132"/>
      <c r="K53" s="410" t="s">
        <v>68</v>
      </c>
      <c r="L53" s="133" t="s">
        <v>39</v>
      </c>
      <c r="M53" s="411" t="s">
        <v>985</v>
      </c>
      <c r="N53" s="412">
        <v>30</v>
      </c>
      <c r="O53" s="134"/>
      <c r="P53" s="134"/>
      <c r="Q53" s="134"/>
      <c r="R53" s="134"/>
      <c r="S53" s="134"/>
      <c r="T53" s="414">
        <v>0</v>
      </c>
      <c r="U53" s="371">
        <v>0</v>
      </c>
      <c r="V53" s="371">
        <v>0</v>
      </c>
      <c r="W53" s="371">
        <v>0</v>
      </c>
      <c r="X53" s="371">
        <v>0</v>
      </c>
      <c r="Y53" s="415"/>
    </row>
    <row r="54" spans="1:25" s="575" customFormat="1">
      <c r="A54" s="450">
        <v>61808000</v>
      </c>
      <c r="B54" s="408">
        <v>5</v>
      </c>
      <c r="C54" s="348" t="s">
        <v>424</v>
      </c>
      <c r="D54" s="348" t="s">
        <v>134</v>
      </c>
      <c r="E54" s="409">
        <v>655</v>
      </c>
      <c r="F54" s="129">
        <v>40633</v>
      </c>
      <c r="G54" s="130" t="s">
        <v>37</v>
      </c>
      <c r="H54" s="131">
        <v>4400</v>
      </c>
      <c r="I54" s="353" t="s">
        <v>190</v>
      </c>
      <c r="J54" s="132">
        <v>3.86</v>
      </c>
      <c r="K54" s="410" t="s">
        <v>39</v>
      </c>
      <c r="L54" s="133" t="s">
        <v>985</v>
      </c>
      <c r="M54" s="411" t="s">
        <v>985</v>
      </c>
      <c r="N54" s="412">
        <v>22.5</v>
      </c>
      <c r="O54" s="134">
        <v>1500000</v>
      </c>
      <c r="P54" s="134">
        <v>1500000</v>
      </c>
      <c r="Q54" s="134">
        <v>34261125</v>
      </c>
      <c r="R54" s="134">
        <v>327485</v>
      </c>
      <c r="S54" s="134">
        <v>34588610</v>
      </c>
      <c r="T54" s="414" t="s">
        <v>645</v>
      </c>
      <c r="U54" s="371">
        <v>0</v>
      </c>
      <c r="V54" s="371">
        <v>0</v>
      </c>
      <c r="W54" s="371">
        <v>0</v>
      </c>
      <c r="X54" s="371">
        <v>0</v>
      </c>
      <c r="Y54" s="415"/>
    </row>
    <row r="55" spans="1:25" s="575" customFormat="1">
      <c r="A55" s="450">
        <v>61808000</v>
      </c>
      <c r="B55" s="408">
        <v>5</v>
      </c>
      <c r="C55" s="348" t="s">
        <v>424</v>
      </c>
      <c r="D55" s="348" t="s">
        <v>142</v>
      </c>
      <c r="E55" s="409">
        <v>655</v>
      </c>
      <c r="F55" s="129">
        <v>40891</v>
      </c>
      <c r="G55" s="130" t="s">
        <v>37</v>
      </c>
      <c r="H55" s="131">
        <v>1650</v>
      </c>
      <c r="I55" s="353" t="s">
        <v>191</v>
      </c>
      <c r="J55" s="132">
        <v>4</v>
      </c>
      <c r="K55" s="410" t="s">
        <v>39</v>
      </c>
      <c r="L55" s="133" t="s">
        <v>985</v>
      </c>
      <c r="M55" s="411" t="s">
        <v>985</v>
      </c>
      <c r="N55" s="412">
        <v>20.5</v>
      </c>
      <c r="O55" s="134">
        <v>1650000</v>
      </c>
      <c r="P55" s="134">
        <v>1650000</v>
      </c>
      <c r="Q55" s="134">
        <v>37687238</v>
      </c>
      <c r="R55" s="134">
        <v>124393</v>
      </c>
      <c r="S55" s="134">
        <v>37811631</v>
      </c>
      <c r="T55" s="414" t="s">
        <v>645</v>
      </c>
      <c r="U55" s="371">
        <v>0</v>
      </c>
      <c r="V55" s="371">
        <v>0</v>
      </c>
      <c r="W55" s="371">
        <v>0</v>
      </c>
      <c r="X55" s="371">
        <v>0</v>
      </c>
      <c r="Y55" s="415"/>
    </row>
    <row r="56" spans="1:25" s="575" customFormat="1">
      <c r="A56" s="450">
        <v>61808000</v>
      </c>
      <c r="B56" s="408">
        <v>5</v>
      </c>
      <c r="C56" s="348" t="s">
        <v>424</v>
      </c>
      <c r="D56" s="348" t="s">
        <v>984</v>
      </c>
      <c r="E56" s="409">
        <v>712</v>
      </c>
      <c r="F56" s="129">
        <v>40988</v>
      </c>
      <c r="G56" s="130" t="s">
        <v>37</v>
      </c>
      <c r="H56" s="131">
        <v>5500</v>
      </c>
      <c r="I56" s="353"/>
      <c r="J56" s="132"/>
      <c r="K56" s="410" t="s">
        <v>68</v>
      </c>
      <c r="L56" s="133" t="s">
        <v>39</v>
      </c>
      <c r="M56" s="411" t="s">
        <v>985</v>
      </c>
      <c r="N56" s="412">
        <v>10</v>
      </c>
      <c r="O56" s="134"/>
      <c r="P56" s="134"/>
      <c r="Q56" s="134"/>
      <c r="R56" s="134"/>
      <c r="S56" s="134"/>
      <c r="T56" s="414">
        <v>0</v>
      </c>
      <c r="U56" s="371">
        <v>0</v>
      </c>
      <c r="V56" s="371">
        <v>0</v>
      </c>
      <c r="W56" s="371">
        <v>0</v>
      </c>
      <c r="X56" s="371">
        <v>0</v>
      </c>
      <c r="Y56" s="415"/>
    </row>
    <row r="57" spans="1:25" s="575" customFormat="1">
      <c r="A57" s="450">
        <v>61808000</v>
      </c>
      <c r="B57" s="408">
        <v>5</v>
      </c>
      <c r="C57" s="348" t="s">
        <v>424</v>
      </c>
      <c r="D57" s="348" t="s">
        <v>134</v>
      </c>
      <c r="E57" s="409">
        <v>712</v>
      </c>
      <c r="F57" s="129">
        <v>40996</v>
      </c>
      <c r="G57" s="130" t="s">
        <v>37</v>
      </c>
      <c r="H57" s="131">
        <v>3500</v>
      </c>
      <c r="I57" s="353" t="s">
        <v>228</v>
      </c>
      <c r="J57" s="132">
        <v>3.3</v>
      </c>
      <c r="K57" s="410" t="s">
        <v>68</v>
      </c>
      <c r="L57" s="133" t="s">
        <v>39</v>
      </c>
      <c r="M57" s="411" t="s">
        <v>985</v>
      </c>
      <c r="N57" s="412">
        <v>7</v>
      </c>
      <c r="O57" s="134">
        <v>1000000</v>
      </c>
      <c r="P57" s="134">
        <v>1000000</v>
      </c>
      <c r="Q57" s="134">
        <v>22840750</v>
      </c>
      <c r="R57" s="134">
        <v>186906</v>
      </c>
      <c r="S57" s="134">
        <v>23027656</v>
      </c>
      <c r="T57" s="414" t="s">
        <v>645</v>
      </c>
      <c r="U57" s="371">
        <v>0</v>
      </c>
      <c r="V57" s="371">
        <v>0</v>
      </c>
      <c r="W57" s="371">
        <v>0</v>
      </c>
      <c r="X57" s="371">
        <v>0</v>
      </c>
      <c r="Y57" s="415"/>
    </row>
    <row r="58" spans="1:25" s="575" customFormat="1">
      <c r="A58" s="450">
        <v>61808000</v>
      </c>
      <c r="B58" s="408">
        <v>5</v>
      </c>
      <c r="C58" s="348" t="s">
        <v>424</v>
      </c>
      <c r="D58" s="348" t="s">
        <v>984</v>
      </c>
      <c r="E58" s="409">
        <v>713</v>
      </c>
      <c r="F58" s="129">
        <v>40988</v>
      </c>
      <c r="G58" s="130" t="s">
        <v>37</v>
      </c>
      <c r="H58" s="131">
        <v>5500</v>
      </c>
      <c r="I58" s="353"/>
      <c r="J58" s="132"/>
      <c r="K58" s="410" t="s">
        <v>68</v>
      </c>
      <c r="L58" s="133" t="s">
        <v>39</v>
      </c>
      <c r="M58" s="411" t="s">
        <v>985</v>
      </c>
      <c r="N58" s="412">
        <v>30</v>
      </c>
      <c r="O58" s="134"/>
      <c r="P58" s="134"/>
      <c r="Q58" s="134"/>
      <c r="R58" s="134"/>
      <c r="S58" s="134"/>
      <c r="T58" s="414">
        <v>0</v>
      </c>
      <c r="U58" s="371">
        <v>0</v>
      </c>
      <c r="V58" s="371">
        <v>0</v>
      </c>
      <c r="W58" s="371">
        <v>0</v>
      </c>
      <c r="X58" s="371">
        <v>0</v>
      </c>
      <c r="Y58" s="415"/>
    </row>
    <row r="59" spans="1:25" s="575" customFormat="1">
      <c r="A59" s="450">
        <v>61808000</v>
      </c>
      <c r="B59" s="408">
        <v>5</v>
      </c>
      <c r="C59" s="348" t="s">
        <v>424</v>
      </c>
      <c r="D59" s="348" t="s">
        <v>134</v>
      </c>
      <c r="E59" s="409">
        <v>713</v>
      </c>
      <c r="F59" s="129">
        <v>40996</v>
      </c>
      <c r="G59" s="130" t="s">
        <v>37</v>
      </c>
      <c r="H59" s="131">
        <v>3500</v>
      </c>
      <c r="I59" s="353" t="s">
        <v>253</v>
      </c>
      <c r="J59" s="132">
        <v>3.9</v>
      </c>
      <c r="K59" s="410" t="s">
        <v>68</v>
      </c>
      <c r="L59" s="133" t="s">
        <v>39</v>
      </c>
      <c r="M59" s="411" t="s">
        <v>985</v>
      </c>
      <c r="N59" s="412">
        <v>23</v>
      </c>
      <c r="O59" s="134">
        <v>2300000</v>
      </c>
      <c r="P59" s="134">
        <v>2300000</v>
      </c>
      <c r="Q59" s="134">
        <v>52533725</v>
      </c>
      <c r="R59" s="134">
        <v>507292</v>
      </c>
      <c r="S59" s="134">
        <v>53041017</v>
      </c>
      <c r="T59" s="414" t="s">
        <v>645</v>
      </c>
      <c r="U59" s="371">
        <v>0</v>
      </c>
      <c r="V59" s="371">
        <v>0</v>
      </c>
      <c r="W59" s="371">
        <v>0</v>
      </c>
      <c r="X59" s="371">
        <v>0</v>
      </c>
      <c r="Y59" s="415"/>
    </row>
    <row r="60" spans="1:25" s="575" customFormat="1">
      <c r="A60" s="450">
        <v>76030156</v>
      </c>
      <c r="B60" s="408">
        <v>6</v>
      </c>
      <c r="C60" s="348" t="s">
        <v>991</v>
      </c>
      <c r="D60" s="348" t="s">
        <v>984</v>
      </c>
      <c r="E60" s="409">
        <v>502</v>
      </c>
      <c r="F60" s="129">
        <v>39259</v>
      </c>
      <c r="G60" s="130" t="s">
        <v>37</v>
      </c>
      <c r="H60" s="131">
        <v>3750</v>
      </c>
      <c r="I60" s="353"/>
      <c r="J60" s="132"/>
      <c r="K60" s="410" t="s">
        <v>39</v>
      </c>
      <c r="L60" s="133" t="s">
        <v>68</v>
      </c>
      <c r="M60" s="411" t="s">
        <v>985</v>
      </c>
      <c r="N60" s="412">
        <v>21</v>
      </c>
      <c r="O60" s="134"/>
      <c r="P60" s="134"/>
      <c r="Q60" s="134"/>
      <c r="R60" s="134"/>
      <c r="S60" s="134"/>
      <c r="T60" s="414">
        <v>0</v>
      </c>
      <c r="U60" s="371">
        <v>0</v>
      </c>
      <c r="V60" s="371">
        <v>0</v>
      </c>
      <c r="W60" s="371">
        <v>0</v>
      </c>
      <c r="X60" s="371">
        <v>0</v>
      </c>
      <c r="Y60" s="415"/>
    </row>
    <row r="61" spans="1:25" s="575" customFormat="1">
      <c r="A61" s="450">
        <v>76030156</v>
      </c>
      <c r="B61" s="408">
        <v>6</v>
      </c>
      <c r="C61" s="348" t="s">
        <v>991</v>
      </c>
      <c r="D61" s="348" t="s">
        <v>134</v>
      </c>
      <c r="E61" s="409">
        <v>502</v>
      </c>
      <c r="F61" s="129">
        <v>39259</v>
      </c>
      <c r="G61" s="130" t="s">
        <v>37</v>
      </c>
      <c r="H61" s="131">
        <v>3750</v>
      </c>
      <c r="I61" s="353" t="s">
        <v>46</v>
      </c>
      <c r="J61" s="132">
        <v>4</v>
      </c>
      <c r="K61" s="410" t="s">
        <v>68</v>
      </c>
      <c r="L61" s="133" t="s">
        <v>985</v>
      </c>
      <c r="M61" s="411" t="s">
        <v>985</v>
      </c>
      <c r="N61" s="412">
        <v>21</v>
      </c>
      <c r="O61" s="134">
        <v>2500000</v>
      </c>
      <c r="P61" s="134">
        <v>2500000</v>
      </c>
      <c r="Q61" s="134">
        <v>57101875</v>
      </c>
      <c r="R61" s="134">
        <v>289004</v>
      </c>
      <c r="S61" s="134">
        <v>57390879</v>
      </c>
      <c r="T61" s="414" t="s">
        <v>645</v>
      </c>
      <c r="U61" s="371">
        <v>0</v>
      </c>
      <c r="V61" s="371">
        <v>0</v>
      </c>
      <c r="W61" s="371">
        <v>0</v>
      </c>
      <c r="X61" s="371" t="s">
        <v>987</v>
      </c>
      <c r="Y61" s="415"/>
    </row>
    <row r="62" spans="1:25" s="575" customFormat="1">
      <c r="A62" s="450">
        <v>76030156</v>
      </c>
      <c r="B62" s="408">
        <v>6</v>
      </c>
      <c r="C62" s="348" t="s">
        <v>991</v>
      </c>
      <c r="D62" s="348" t="s">
        <v>984</v>
      </c>
      <c r="E62" s="409">
        <v>503</v>
      </c>
      <c r="F62" s="129">
        <v>39259</v>
      </c>
      <c r="G62" s="130" t="s">
        <v>37</v>
      </c>
      <c r="H62" s="131">
        <v>1500</v>
      </c>
      <c r="I62" s="353"/>
      <c r="J62" s="132"/>
      <c r="K62" s="410" t="s">
        <v>39</v>
      </c>
      <c r="L62" s="133" t="s">
        <v>68</v>
      </c>
      <c r="M62" s="411" t="s">
        <v>985</v>
      </c>
      <c r="N62" s="412">
        <v>10</v>
      </c>
      <c r="O62" s="134"/>
      <c r="P62" s="134"/>
      <c r="Q62" s="134"/>
      <c r="R62" s="134"/>
      <c r="S62" s="134"/>
      <c r="T62" s="414">
        <v>0</v>
      </c>
      <c r="U62" s="371">
        <v>0</v>
      </c>
      <c r="V62" s="371">
        <v>0</v>
      </c>
      <c r="W62" s="371">
        <v>0</v>
      </c>
      <c r="X62" s="371">
        <v>0</v>
      </c>
      <c r="Y62" s="415"/>
    </row>
    <row r="63" spans="1:25" s="575" customFormat="1">
      <c r="A63" s="450">
        <v>76030156</v>
      </c>
      <c r="B63" s="408">
        <v>6</v>
      </c>
      <c r="C63" s="348" t="s">
        <v>991</v>
      </c>
      <c r="D63" s="348" t="s">
        <v>134</v>
      </c>
      <c r="E63" s="409">
        <v>503</v>
      </c>
      <c r="F63" s="129">
        <v>39259</v>
      </c>
      <c r="G63" s="130" t="s">
        <v>37</v>
      </c>
      <c r="H63" s="131">
        <v>1500</v>
      </c>
      <c r="I63" s="353" t="s">
        <v>87</v>
      </c>
      <c r="J63" s="132">
        <v>3.4</v>
      </c>
      <c r="K63" s="410" t="s">
        <v>68</v>
      </c>
      <c r="L63" s="133" t="s">
        <v>985</v>
      </c>
      <c r="M63" s="411" t="s">
        <v>985</v>
      </c>
      <c r="N63" s="412">
        <v>5</v>
      </c>
      <c r="O63" s="134">
        <v>1250000</v>
      </c>
      <c r="P63" s="134"/>
      <c r="Q63" s="127">
        <v>0</v>
      </c>
      <c r="R63" s="134"/>
      <c r="S63" s="134"/>
      <c r="T63" s="414" t="s">
        <v>645</v>
      </c>
      <c r="U63" s="371">
        <v>0</v>
      </c>
      <c r="V63" s="371">
        <v>0</v>
      </c>
      <c r="W63" s="371" t="s">
        <v>990</v>
      </c>
      <c r="X63" s="371" t="s">
        <v>987</v>
      </c>
      <c r="Y63" s="415"/>
    </row>
    <row r="64" spans="1:25" s="575" customFormat="1">
      <c r="A64" s="450">
        <v>99586130</v>
      </c>
      <c r="B64" s="723">
        <v>5</v>
      </c>
      <c r="C64" s="348" t="s">
        <v>992</v>
      </c>
      <c r="D64" s="348" t="s">
        <v>984</v>
      </c>
      <c r="E64" s="409">
        <v>432</v>
      </c>
      <c r="F64" s="129">
        <v>38583</v>
      </c>
      <c r="G64" s="130" t="s">
        <v>37</v>
      </c>
      <c r="H64" s="131">
        <v>5800</v>
      </c>
      <c r="I64" s="353"/>
      <c r="J64" s="132"/>
      <c r="K64" s="410" t="s">
        <v>68</v>
      </c>
      <c r="L64" s="133" t="s">
        <v>39</v>
      </c>
      <c r="M64" s="411" t="s">
        <v>985</v>
      </c>
      <c r="N64" s="412">
        <v>10</v>
      </c>
      <c r="O64" s="134"/>
      <c r="P64" s="134"/>
      <c r="Q64" s="134"/>
      <c r="R64" s="134"/>
      <c r="S64" s="134"/>
      <c r="T64" s="414">
        <v>0</v>
      </c>
      <c r="U64" s="371">
        <v>0</v>
      </c>
      <c r="V64" s="371">
        <v>0</v>
      </c>
      <c r="W64" s="371">
        <v>0</v>
      </c>
      <c r="X64" s="371">
        <v>0</v>
      </c>
      <c r="Y64" s="415"/>
    </row>
    <row r="65" spans="1:25" s="575" customFormat="1">
      <c r="A65" s="450">
        <v>99586130</v>
      </c>
      <c r="B65" s="723">
        <v>5</v>
      </c>
      <c r="C65" s="348" t="s">
        <v>992</v>
      </c>
      <c r="D65" s="348" t="s">
        <v>134</v>
      </c>
      <c r="E65" s="409">
        <v>432</v>
      </c>
      <c r="F65" s="129">
        <v>38583</v>
      </c>
      <c r="G65" s="130" t="s">
        <v>37</v>
      </c>
      <c r="H65" s="131">
        <v>5800</v>
      </c>
      <c r="I65" s="353" t="s">
        <v>46</v>
      </c>
      <c r="J65" s="132">
        <v>3.5</v>
      </c>
      <c r="K65" s="410" t="s">
        <v>68</v>
      </c>
      <c r="L65" s="133" t="s">
        <v>985</v>
      </c>
      <c r="M65" s="411" t="s">
        <v>985</v>
      </c>
      <c r="N65" s="412">
        <v>10</v>
      </c>
      <c r="O65" s="134">
        <v>5800000</v>
      </c>
      <c r="P65" s="134">
        <v>1919998.08</v>
      </c>
      <c r="Q65" s="134">
        <v>43854196</v>
      </c>
      <c r="R65" s="134">
        <v>66887</v>
      </c>
      <c r="S65" s="134">
        <v>43921083</v>
      </c>
      <c r="T65" s="414" t="s">
        <v>645</v>
      </c>
      <c r="U65" s="371">
        <v>0</v>
      </c>
      <c r="V65" s="371">
        <v>0</v>
      </c>
      <c r="W65" s="371">
        <v>0</v>
      </c>
      <c r="X65" s="371" t="s">
        <v>987</v>
      </c>
      <c r="Y65" s="415" t="s">
        <v>993</v>
      </c>
    </row>
    <row r="66" spans="1:25" s="575" customFormat="1">
      <c r="A66" s="450">
        <v>59123340</v>
      </c>
      <c r="B66" s="723">
        <v>8</v>
      </c>
      <c r="C66" s="373" t="s">
        <v>994</v>
      </c>
      <c r="D66" s="348" t="s">
        <v>984</v>
      </c>
      <c r="E66" s="409">
        <v>474</v>
      </c>
      <c r="F66" s="129">
        <v>38986</v>
      </c>
      <c r="G66" s="130" t="s">
        <v>37</v>
      </c>
      <c r="H66" s="131">
        <v>30000</v>
      </c>
      <c r="I66" s="353"/>
      <c r="J66" s="132"/>
      <c r="K66" s="410" t="s">
        <v>359</v>
      </c>
      <c r="L66" s="133" t="s">
        <v>68</v>
      </c>
      <c r="M66" s="411" t="s">
        <v>39</v>
      </c>
      <c r="N66" s="412">
        <v>30</v>
      </c>
      <c r="O66" s="134"/>
      <c r="P66" s="134"/>
      <c r="Q66" s="134"/>
      <c r="R66" s="134"/>
      <c r="S66" s="134"/>
      <c r="T66" s="414">
        <v>0</v>
      </c>
      <c r="U66" s="371">
        <v>0</v>
      </c>
      <c r="V66" s="371">
        <v>0</v>
      </c>
      <c r="W66" s="371">
        <v>0</v>
      </c>
      <c r="X66" s="371">
        <v>0</v>
      </c>
      <c r="Y66" s="415" t="s">
        <v>995</v>
      </c>
    </row>
    <row r="67" spans="1:25" s="575" customFormat="1">
      <c r="A67" s="450">
        <v>59123340</v>
      </c>
      <c r="B67" s="723">
        <v>8</v>
      </c>
      <c r="C67" s="373" t="s">
        <v>994</v>
      </c>
      <c r="D67" s="348" t="s">
        <v>134</v>
      </c>
      <c r="E67" s="409">
        <v>474</v>
      </c>
      <c r="F67" s="129">
        <v>39916</v>
      </c>
      <c r="G67" s="130" t="s">
        <v>37</v>
      </c>
      <c r="H67" s="131">
        <v>4000</v>
      </c>
      <c r="I67" s="353" t="s">
        <v>46</v>
      </c>
      <c r="J67" s="132">
        <v>3</v>
      </c>
      <c r="K67" s="410" t="s">
        <v>359</v>
      </c>
      <c r="L67" s="133" t="s">
        <v>39</v>
      </c>
      <c r="M67" s="411" t="s">
        <v>985</v>
      </c>
      <c r="N67" s="412">
        <v>5</v>
      </c>
      <c r="O67" s="134">
        <v>4000000</v>
      </c>
      <c r="P67" s="134">
        <v>4000000</v>
      </c>
      <c r="Q67" s="134">
        <v>91363000</v>
      </c>
      <c r="R67" s="134">
        <v>453439</v>
      </c>
      <c r="S67" s="134">
        <v>91816439</v>
      </c>
      <c r="T67" s="414" t="s">
        <v>645</v>
      </c>
      <c r="U67" s="371">
        <v>0</v>
      </c>
      <c r="V67" s="371">
        <v>0</v>
      </c>
      <c r="W67" s="371">
        <v>0</v>
      </c>
      <c r="X67" s="371" t="s">
        <v>987</v>
      </c>
      <c r="Y67" s="415" t="s">
        <v>993</v>
      </c>
    </row>
    <row r="68" spans="1:25" s="575" customFormat="1">
      <c r="A68" s="450">
        <v>59123340</v>
      </c>
      <c r="B68" s="723">
        <v>8</v>
      </c>
      <c r="C68" s="373" t="s">
        <v>994</v>
      </c>
      <c r="D68" s="348" t="s">
        <v>142</v>
      </c>
      <c r="E68" s="409">
        <v>474</v>
      </c>
      <c r="F68" s="129">
        <v>39916</v>
      </c>
      <c r="G68" s="130" t="s">
        <v>162</v>
      </c>
      <c r="H68" s="131">
        <v>83000000</v>
      </c>
      <c r="I68" s="353" t="s">
        <v>87</v>
      </c>
      <c r="J68" s="132">
        <v>5.5</v>
      </c>
      <c r="K68" s="410" t="s">
        <v>359</v>
      </c>
      <c r="L68" s="133" t="s">
        <v>39</v>
      </c>
      <c r="M68" s="411" t="s">
        <v>985</v>
      </c>
      <c r="N68" s="412">
        <v>5</v>
      </c>
      <c r="O68" s="134"/>
      <c r="P68" s="134"/>
      <c r="Q68" s="134">
        <v>0</v>
      </c>
      <c r="R68" s="134"/>
      <c r="S68" s="134"/>
      <c r="T68" s="414">
        <v>0</v>
      </c>
      <c r="U68" s="371">
        <v>0</v>
      </c>
      <c r="V68" s="371" t="s">
        <v>988</v>
      </c>
      <c r="W68" s="371">
        <v>0</v>
      </c>
      <c r="X68" s="371" t="s">
        <v>987</v>
      </c>
      <c r="Y68" s="415" t="s">
        <v>993</v>
      </c>
    </row>
    <row r="69" spans="1:25" s="575" customFormat="1">
      <c r="A69" s="450">
        <v>59123340</v>
      </c>
      <c r="B69" s="408">
        <v>8</v>
      </c>
      <c r="C69" s="373" t="s">
        <v>994</v>
      </c>
      <c r="D69" s="348" t="s">
        <v>151</v>
      </c>
      <c r="E69" s="409">
        <v>474</v>
      </c>
      <c r="F69" s="129">
        <v>40323</v>
      </c>
      <c r="G69" s="130" t="s">
        <v>37</v>
      </c>
      <c r="H69" s="131">
        <v>8000</v>
      </c>
      <c r="I69" s="353" t="s">
        <v>89</v>
      </c>
      <c r="J69" s="132">
        <v>3</v>
      </c>
      <c r="K69" s="410" t="s">
        <v>39</v>
      </c>
      <c r="L69" s="133" t="s">
        <v>985</v>
      </c>
      <c r="M69" s="411" t="s">
        <v>985</v>
      </c>
      <c r="N69" s="412">
        <v>7</v>
      </c>
      <c r="O69" s="134"/>
      <c r="P69" s="134"/>
      <c r="Q69" s="134">
        <v>0</v>
      </c>
      <c r="R69" s="134"/>
      <c r="S69" s="134"/>
      <c r="T69" s="414" t="s">
        <v>645</v>
      </c>
      <c r="U69" s="371">
        <v>0</v>
      </c>
      <c r="V69" s="371" t="s">
        <v>988</v>
      </c>
      <c r="W69" s="371">
        <v>0</v>
      </c>
      <c r="X69" s="371">
        <v>0</v>
      </c>
      <c r="Y69" s="415" t="s">
        <v>993</v>
      </c>
    </row>
    <row r="70" spans="1:25" s="575" customFormat="1">
      <c r="A70" s="450">
        <v>59123340</v>
      </c>
      <c r="B70" s="408">
        <v>8</v>
      </c>
      <c r="C70" s="373" t="s">
        <v>994</v>
      </c>
      <c r="D70" s="348" t="s">
        <v>152</v>
      </c>
      <c r="E70" s="409">
        <v>474</v>
      </c>
      <c r="F70" s="129">
        <v>40323</v>
      </c>
      <c r="G70" s="130" t="s">
        <v>37</v>
      </c>
      <c r="H70" s="131">
        <v>8000</v>
      </c>
      <c r="I70" s="353" t="s">
        <v>63</v>
      </c>
      <c r="J70" s="132">
        <v>4</v>
      </c>
      <c r="K70" s="410" t="s">
        <v>39</v>
      </c>
      <c r="L70" s="133" t="s">
        <v>985</v>
      </c>
      <c r="M70" s="411" t="s">
        <v>985</v>
      </c>
      <c r="N70" s="412">
        <v>25</v>
      </c>
      <c r="O70" s="134">
        <v>5000000</v>
      </c>
      <c r="P70" s="134">
        <v>5000000</v>
      </c>
      <c r="Q70" s="134">
        <v>114203750</v>
      </c>
      <c r="R70" s="134">
        <v>461286</v>
      </c>
      <c r="S70" s="134">
        <v>114665036</v>
      </c>
      <c r="T70" s="414" t="s">
        <v>645</v>
      </c>
      <c r="U70" s="371">
        <v>0</v>
      </c>
      <c r="V70" s="371">
        <v>0</v>
      </c>
      <c r="W70" s="371">
        <v>0</v>
      </c>
      <c r="X70" s="371">
        <v>0</v>
      </c>
      <c r="Y70" s="415" t="s">
        <v>993</v>
      </c>
    </row>
    <row r="71" spans="1:25" s="575" customFormat="1">
      <c r="A71" s="450">
        <v>76100458</v>
      </c>
      <c r="B71" s="408">
        <v>1</v>
      </c>
      <c r="C71" s="348" t="s">
        <v>996</v>
      </c>
      <c r="D71" s="348" t="s">
        <v>984</v>
      </c>
      <c r="E71" s="409">
        <v>639</v>
      </c>
      <c r="F71" s="129">
        <v>40382</v>
      </c>
      <c r="G71" s="130" t="s">
        <v>66</v>
      </c>
      <c r="H71" s="131">
        <v>200000</v>
      </c>
      <c r="I71" s="353"/>
      <c r="J71" s="132"/>
      <c r="K71" s="410" t="s">
        <v>68</v>
      </c>
      <c r="L71" s="133" t="s">
        <v>39</v>
      </c>
      <c r="M71" s="411" t="s">
        <v>49</v>
      </c>
      <c r="N71" s="412">
        <v>10</v>
      </c>
      <c r="O71" s="134"/>
      <c r="P71" s="134"/>
      <c r="Q71" s="134"/>
      <c r="R71" s="134"/>
      <c r="S71" s="134"/>
      <c r="T71" s="414">
        <v>0</v>
      </c>
      <c r="U71" s="371">
        <v>0</v>
      </c>
      <c r="V71" s="371">
        <v>0</v>
      </c>
      <c r="W71" s="371">
        <v>0</v>
      </c>
      <c r="X71" s="371">
        <v>0</v>
      </c>
      <c r="Y71" s="415" t="s">
        <v>995</v>
      </c>
    </row>
    <row r="72" spans="1:25" s="575" customFormat="1">
      <c r="A72" s="450">
        <v>76100458</v>
      </c>
      <c r="B72" s="408">
        <v>1</v>
      </c>
      <c r="C72" s="348" t="s">
        <v>996</v>
      </c>
      <c r="D72" s="348" t="s">
        <v>134</v>
      </c>
      <c r="E72" s="409">
        <v>639</v>
      </c>
      <c r="F72" s="129">
        <v>40555</v>
      </c>
      <c r="G72" s="130" t="s">
        <v>37</v>
      </c>
      <c r="H72" s="131">
        <v>2500</v>
      </c>
      <c r="I72" s="353" t="s">
        <v>46</v>
      </c>
      <c r="J72" s="132">
        <v>3.3</v>
      </c>
      <c r="K72" s="410" t="s">
        <v>68</v>
      </c>
      <c r="L72" s="133" t="s">
        <v>49</v>
      </c>
      <c r="M72" s="411" t="s">
        <v>985</v>
      </c>
      <c r="N72" s="412">
        <v>3</v>
      </c>
      <c r="O72" s="134"/>
      <c r="P72" s="134"/>
      <c r="Q72" s="134">
        <v>0</v>
      </c>
      <c r="R72" s="134"/>
      <c r="S72" s="134"/>
      <c r="T72" s="414" t="s">
        <v>645</v>
      </c>
      <c r="U72" s="371">
        <v>0</v>
      </c>
      <c r="V72" s="371" t="s">
        <v>988</v>
      </c>
      <c r="W72" s="371">
        <v>0</v>
      </c>
      <c r="X72" s="371">
        <v>0</v>
      </c>
      <c r="Y72" s="415"/>
    </row>
    <row r="73" spans="1:25" s="575" customFormat="1">
      <c r="A73" s="450">
        <v>76100458</v>
      </c>
      <c r="B73" s="408">
        <v>1</v>
      </c>
      <c r="C73" s="348" t="s">
        <v>996</v>
      </c>
      <c r="D73" s="348" t="s">
        <v>134</v>
      </c>
      <c r="E73" s="409">
        <v>639</v>
      </c>
      <c r="F73" s="129">
        <v>40555</v>
      </c>
      <c r="G73" s="130" t="s">
        <v>37</v>
      </c>
      <c r="H73" s="131">
        <v>2500</v>
      </c>
      <c r="I73" s="353" t="s">
        <v>87</v>
      </c>
      <c r="J73" s="132">
        <v>3.85</v>
      </c>
      <c r="K73" s="410" t="s">
        <v>68</v>
      </c>
      <c r="L73" s="133" t="s">
        <v>49</v>
      </c>
      <c r="M73" s="411" t="s">
        <v>985</v>
      </c>
      <c r="N73" s="412">
        <v>5</v>
      </c>
      <c r="O73" s="134"/>
      <c r="P73" s="134"/>
      <c r="Q73" s="134">
        <v>0</v>
      </c>
      <c r="R73" s="134"/>
      <c r="S73" s="134"/>
      <c r="T73" s="414" t="s">
        <v>645</v>
      </c>
      <c r="U73" s="371">
        <v>0</v>
      </c>
      <c r="V73" s="371" t="s">
        <v>988</v>
      </c>
      <c r="W73" s="371">
        <v>0</v>
      </c>
      <c r="X73" s="371">
        <v>0</v>
      </c>
      <c r="Y73" s="415"/>
    </row>
    <row r="74" spans="1:25" s="575" customFormat="1">
      <c r="A74" s="450">
        <v>59181460</v>
      </c>
      <c r="B74" s="408">
        <v>5</v>
      </c>
      <c r="C74" s="348" t="s">
        <v>1142</v>
      </c>
      <c r="D74" s="348" t="s">
        <v>984</v>
      </c>
      <c r="E74" s="409">
        <v>738</v>
      </c>
      <c r="F74" s="129">
        <v>41240</v>
      </c>
      <c r="G74" s="130" t="s">
        <v>37</v>
      </c>
      <c r="H74" s="131">
        <v>6000</v>
      </c>
      <c r="I74" s="353"/>
      <c r="J74" s="132"/>
      <c r="K74" s="410" t="s">
        <v>359</v>
      </c>
      <c r="L74" s="133"/>
      <c r="M74" s="411"/>
      <c r="N74" s="412">
        <v>10</v>
      </c>
      <c r="O74" s="134"/>
      <c r="P74" s="134"/>
      <c r="Q74" s="134"/>
      <c r="R74" s="134"/>
      <c r="S74" s="134"/>
      <c r="T74" s="414">
        <v>0</v>
      </c>
      <c r="U74" s="371">
        <v>0</v>
      </c>
      <c r="V74" s="371">
        <v>0</v>
      </c>
      <c r="W74" s="371">
        <v>0</v>
      </c>
      <c r="X74" s="371">
        <v>0</v>
      </c>
      <c r="Y74" s="415"/>
    </row>
    <row r="75" spans="1:25" s="575" customFormat="1">
      <c r="A75" s="450">
        <v>59181460</v>
      </c>
      <c r="B75" s="408">
        <v>5</v>
      </c>
      <c r="C75" s="348" t="s">
        <v>1142</v>
      </c>
      <c r="D75" s="348" t="s">
        <v>134</v>
      </c>
      <c r="E75" s="409">
        <v>738</v>
      </c>
      <c r="F75" s="129">
        <v>41243</v>
      </c>
      <c r="G75" s="130" t="s">
        <v>37</v>
      </c>
      <c r="H75" s="131">
        <v>1500</v>
      </c>
      <c r="I75" s="353" t="s">
        <v>46</v>
      </c>
      <c r="J75" s="132">
        <v>6</v>
      </c>
      <c r="K75" s="410" t="s">
        <v>359</v>
      </c>
      <c r="L75" s="133"/>
      <c r="M75" s="411"/>
      <c r="N75" s="412">
        <v>5</v>
      </c>
      <c r="O75" s="134">
        <v>1500000</v>
      </c>
      <c r="P75" s="134">
        <v>1500000</v>
      </c>
      <c r="Q75" s="134">
        <v>34261125</v>
      </c>
      <c r="R75" s="134">
        <v>116659</v>
      </c>
      <c r="S75" s="134">
        <v>34377784</v>
      </c>
      <c r="T75" s="414" t="s">
        <v>645</v>
      </c>
      <c r="U75" s="371">
        <v>0</v>
      </c>
      <c r="V75" s="371">
        <v>0</v>
      </c>
      <c r="W75" s="371">
        <v>0</v>
      </c>
      <c r="X75" s="371">
        <v>0</v>
      </c>
      <c r="Y75" s="415"/>
    </row>
    <row r="76" spans="1:25" s="575" customFormat="1">
      <c r="A76" s="450">
        <v>96528990</v>
      </c>
      <c r="B76" s="723">
        <v>9</v>
      </c>
      <c r="C76" s="348" t="s">
        <v>908</v>
      </c>
      <c r="D76" s="348" t="s">
        <v>984</v>
      </c>
      <c r="E76" s="409">
        <v>408</v>
      </c>
      <c r="F76" s="129">
        <v>38425</v>
      </c>
      <c r="G76" s="130" t="s">
        <v>37</v>
      </c>
      <c r="H76" s="131">
        <v>2000</v>
      </c>
      <c r="I76" s="353"/>
      <c r="J76" s="132"/>
      <c r="K76" s="410" t="s">
        <v>68</v>
      </c>
      <c r="L76" s="133" t="s">
        <v>39</v>
      </c>
      <c r="M76" s="411" t="s">
        <v>985</v>
      </c>
      <c r="N76" s="412">
        <v>10</v>
      </c>
      <c r="O76" s="134"/>
      <c r="P76" s="134"/>
      <c r="Q76" s="134"/>
      <c r="R76" s="134"/>
      <c r="S76" s="134"/>
      <c r="T76" s="414">
        <v>0</v>
      </c>
      <c r="U76" s="371">
        <v>0</v>
      </c>
      <c r="V76" s="371">
        <v>0</v>
      </c>
      <c r="W76" s="371">
        <v>0</v>
      </c>
      <c r="X76" s="371">
        <v>0</v>
      </c>
      <c r="Y76" s="415"/>
    </row>
    <row r="77" spans="1:25" s="575" customFormat="1">
      <c r="A77" s="450">
        <v>96528990</v>
      </c>
      <c r="B77" s="723">
        <v>9</v>
      </c>
      <c r="C77" s="348" t="s">
        <v>908</v>
      </c>
      <c r="D77" s="348" t="s">
        <v>134</v>
      </c>
      <c r="E77" s="409">
        <v>408</v>
      </c>
      <c r="F77" s="129">
        <v>38425</v>
      </c>
      <c r="G77" s="130" t="s">
        <v>37</v>
      </c>
      <c r="H77" s="131">
        <v>2000</v>
      </c>
      <c r="I77" s="353" t="s">
        <v>46</v>
      </c>
      <c r="J77" s="132">
        <v>3</v>
      </c>
      <c r="K77" s="410" t="s">
        <v>39</v>
      </c>
      <c r="L77" s="133" t="s">
        <v>985</v>
      </c>
      <c r="M77" s="411" t="s">
        <v>985</v>
      </c>
      <c r="N77" s="412">
        <v>8</v>
      </c>
      <c r="O77" s="134">
        <v>1200000</v>
      </c>
      <c r="P77" s="134">
        <v>150000</v>
      </c>
      <c r="Q77" s="134">
        <v>3426113</v>
      </c>
      <c r="R77" s="134">
        <v>64768</v>
      </c>
      <c r="S77" s="134">
        <v>3490881</v>
      </c>
      <c r="T77" s="414" t="s">
        <v>645</v>
      </c>
      <c r="U77" s="371">
        <v>0</v>
      </c>
      <c r="V77" s="371">
        <v>0</v>
      </c>
      <c r="W77" s="371">
        <v>0</v>
      </c>
      <c r="X77" s="371" t="s">
        <v>987</v>
      </c>
      <c r="Y77" s="415"/>
    </row>
    <row r="78" spans="1:25" s="575" customFormat="1">
      <c r="A78" s="450">
        <v>96528990</v>
      </c>
      <c r="B78" s="723">
        <v>9</v>
      </c>
      <c r="C78" s="348" t="s">
        <v>908</v>
      </c>
      <c r="D78" s="348" t="s">
        <v>984</v>
      </c>
      <c r="E78" s="409">
        <v>409</v>
      </c>
      <c r="F78" s="129">
        <v>38425</v>
      </c>
      <c r="G78" s="130" t="s">
        <v>37</v>
      </c>
      <c r="H78" s="131">
        <v>1500</v>
      </c>
      <c r="I78" s="353"/>
      <c r="J78" s="132"/>
      <c r="K78" s="410" t="s">
        <v>68</v>
      </c>
      <c r="L78" s="133" t="s">
        <v>39</v>
      </c>
      <c r="M78" s="411" t="s">
        <v>985</v>
      </c>
      <c r="N78" s="412">
        <v>25</v>
      </c>
      <c r="O78" s="134"/>
      <c r="P78" s="134"/>
      <c r="Q78" s="134"/>
      <c r="R78" s="134"/>
      <c r="S78" s="134"/>
      <c r="T78" s="414">
        <v>0</v>
      </c>
      <c r="U78" s="371">
        <v>0</v>
      </c>
      <c r="V78" s="371">
        <v>0</v>
      </c>
      <c r="W78" s="371">
        <v>0</v>
      </c>
      <c r="X78" s="371">
        <v>0</v>
      </c>
      <c r="Y78" s="415"/>
    </row>
    <row r="79" spans="1:25" s="575" customFormat="1">
      <c r="A79" s="450">
        <v>96528990</v>
      </c>
      <c r="B79" s="723">
        <v>9</v>
      </c>
      <c r="C79" s="348" t="s">
        <v>908</v>
      </c>
      <c r="D79" s="348" t="s">
        <v>134</v>
      </c>
      <c r="E79" s="409">
        <v>409</v>
      </c>
      <c r="F79" s="129">
        <v>38425</v>
      </c>
      <c r="G79" s="130" t="s">
        <v>37</v>
      </c>
      <c r="H79" s="131">
        <v>1500</v>
      </c>
      <c r="I79" s="353" t="s">
        <v>87</v>
      </c>
      <c r="J79" s="132">
        <v>4</v>
      </c>
      <c r="K79" s="410" t="s">
        <v>39</v>
      </c>
      <c r="L79" s="133" t="s">
        <v>985</v>
      </c>
      <c r="M79" s="411" t="s">
        <v>985</v>
      </c>
      <c r="N79" s="412">
        <v>21</v>
      </c>
      <c r="O79" s="134">
        <v>800000</v>
      </c>
      <c r="P79" s="134">
        <v>533334</v>
      </c>
      <c r="Q79" s="134">
        <v>12181749</v>
      </c>
      <c r="R79" s="134">
        <v>307037</v>
      </c>
      <c r="S79" s="134">
        <v>12488786</v>
      </c>
      <c r="T79" s="414" t="s">
        <v>645</v>
      </c>
      <c r="U79" s="371">
        <v>0</v>
      </c>
      <c r="V79" s="371">
        <v>0</v>
      </c>
      <c r="W79" s="371">
        <v>0</v>
      </c>
      <c r="X79" s="371" t="s">
        <v>987</v>
      </c>
      <c r="Y79" s="415"/>
    </row>
    <row r="80" spans="1:25" s="575" customFormat="1">
      <c r="A80" s="450">
        <v>96528990</v>
      </c>
      <c r="B80" s="723">
        <v>9</v>
      </c>
      <c r="C80" s="348" t="s">
        <v>908</v>
      </c>
      <c r="D80" s="348" t="s">
        <v>984</v>
      </c>
      <c r="E80" s="409">
        <v>528</v>
      </c>
      <c r="F80" s="129">
        <v>39546</v>
      </c>
      <c r="G80" s="130" t="s">
        <v>37</v>
      </c>
      <c r="H80" s="131">
        <v>1700</v>
      </c>
      <c r="I80" s="353"/>
      <c r="J80" s="132"/>
      <c r="K80" s="410" t="s">
        <v>39</v>
      </c>
      <c r="L80" s="133" t="s">
        <v>68</v>
      </c>
      <c r="M80" s="411" t="s">
        <v>985</v>
      </c>
      <c r="N80" s="412">
        <v>10</v>
      </c>
      <c r="O80" s="134"/>
      <c r="P80" s="134"/>
      <c r="Q80" s="134"/>
      <c r="R80" s="134"/>
      <c r="S80" s="134"/>
      <c r="T80" s="414">
        <v>0</v>
      </c>
      <c r="U80" s="371">
        <v>0</v>
      </c>
      <c r="V80" s="371">
        <v>0</v>
      </c>
      <c r="W80" s="371">
        <v>0</v>
      </c>
      <c r="X80" s="371">
        <v>0</v>
      </c>
      <c r="Y80" s="415"/>
    </row>
    <row r="81" spans="1:25" s="575" customFormat="1">
      <c r="A81" s="450">
        <v>96528990</v>
      </c>
      <c r="B81" s="723">
        <v>9</v>
      </c>
      <c r="C81" s="348" t="s">
        <v>908</v>
      </c>
      <c r="D81" s="348" t="s">
        <v>134</v>
      </c>
      <c r="E81" s="409">
        <v>528</v>
      </c>
      <c r="F81" s="129">
        <v>39547</v>
      </c>
      <c r="G81" s="130" t="s">
        <v>37</v>
      </c>
      <c r="H81" s="131">
        <v>1700</v>
      </c>
      <c r="I81" s="353" t="s">
        <v>89</v>
      </c>
      <c r="J81" s="132">
        <v>2.75</v>
      </c>
      <c r="K81" s="410" t="s">
        <v>39</v>
      </c>
      <c r="L81" s="133" t="s">
        <v>68</v>
      </c>
      <c r="M81" s="411" t="s">
        <v>985</v>
      </c>
      <c r="N81" s="412">
        <v>5</v>
      </c>
      <c r="O81" s="134">
        <v>700000</v>
      </c>
      <c r="P81" s="134">
        <v>700000</v>
      </c>
      <c r="Q81" s="134">
        <v>15988525</v>
      </c>
      <c r="R81" s="134">
        <v>292721</v>
      </c>
      <c r="S81" s="134">
        <v>16281246</v>
      </c>
      <c r="T81" s="414" t="s">
        <v>645</v>
      </c>
      <c r="U81" s="371">
        <v>0</v>
      </c>
      <c r="V81" s="371">
        <v>0</v>
      </c>
      <c r="W81" s="371">
        <v>0</v>
      </c>
      <c r="X81" s="371" t="s">
        <v>987</v>
      </c>
      <c r="Y81" s="415"/>
    </row>
    <row r="82" spans="1:25" s="575" customFormat="1">
      <c r="A82" s="450">
        <v>96528990</v>
      </c>
      <c r="B82" s="723">
        <v>9</v>
      </c>
      <c r="C82" s="348" t="s">
        <v>908</v>
      </c>
      <c r="D82" s="348" t="s">
        <v>984</v>
      </c>
      <c r="E82" s="409">
        <v>529</v>
      </c>
      <c r="F82" s="129">
        <v>39546</v>
      </c>
      <c r="G82" s="130" t="s">
        <v>37</v>
      </c>
      <c r="H82" s="131">
        <v>1700</v>
      </c>
      <c r="I82" s="353"/>
      <c r="J82" s="132"/>
      <c r="K82" s="410" t="s">
        <v>39</v>
      </c>
      <c r="L82" s="133" t="s">
        <v>68</v>
      </c>
      <c r="M82" s="411" t="s">
        <v>985</v>
      </c>
      <c r="N82" s="412">
        <v>30</v>
      </c>
      <c r="O82" s="134"/>
      <c r="P82" s="134"/>
      <c r="Q82" s="134"/>
      <c r="R82" s="134"/>
      <c r="S82" s="134"/>
      <c r="T82" s="414">
        <v>0</v>
      </c>
      <c r="U82" s="371">
        <v>0</v>
      </c>
      <c r="V82" s="371">
        <v>0</v>
      </c>
      <c r="W82" s="371">
        <v>0</v>
      </c>
      <c r="X82" s="371">
        <v>0</v>
      </c>
      <c r="Y82" s="415"/>
    </row>
    <row r="83" spans="1:25" s="575" customFormat="1">
      <c r="A83" s="450">
        <v>96528990</v>
      </c>
      <c r="B83" s="723">
        <v>9</v>
      </c>
      <c r="C83" s="348" t="s">
        <v>908</v>
      </c>
      <c r="D83" s="348" t="s">
        <v>134</v>
      </c>
      <c r="E83" s="409">
        <v>529</v>
      </c>
      <c r="F83" s="129">
        <v>39547</v>
      </c>
      <c r="G83" s="130" t="s">
        <v>37</v>
      </c>
      <c r="H83" s="131">
        <v>1700</v>
      </c>
      <c r="I83" s="353" t="s">
        <v>63</v>
      </c>
      <c r="J83" s="132">
        <v>3.25</v>
      </c>
      <c r="K83" s="410" t="s">
        <v>39</v>
      </c>
      <c r="L83" s="133" t="s">
        <v>68</v>
      </c>
      <c r="M83" s="411" t="s">
        <v>985</v>
      </c>
      <c r="N83" s="412">
        <v>21</v>
      </c>
      <c r="O83" s="134">
        <v>1000000</v>
      </c>
      <c r="P83" s="134">
        <v>894737</v>
      </c>
      <c r="Q83" s="134">
        <v>20436464</v>
      </c>
      <c r="R83" s="134">
        <v>442180</v>
      </c>
      <c r="S83" s="134">
        <v>20878644</v>
      </c>
      <c r="T83" s="414" t="s">
        <v>645</v>
      </c>
      <c r="U83" s="371">
        <v>0</v>
      </c>
      <c r="V83" s="371">
        <v>0</v>
      </c>
      <c r="W83" s="371">
        <v>0</v>
      </c>
      <c r="X83" s="371" t="s">
        <v>987</v>
      </c>
      <c r="Y83" s="415"/>
    </row>
    <row r="84" spans="1:25" s="575" customFormat="1">
      <c r="A84" s="450">
        <v>96528990</v>
      </c>
      <c r="B84" s="408">
        <v>9</v>
      </c>
      <c r="C84" s="348" t="s">
        <v>908</v>
      </c>
      <c r="D84" s="348" t="s">
        <v>984</v>
      </c>
      <c r="E84" s="409">
        <v>710</v>
      </c>
      <c r="F84" s="129">
        <v>40987</v>
      </c>
      <c r="G84" s="130" t="s">
        <v>37</v>
      </c>
      <c r="H84" s="131">
        <v>2000</v>
      </c>
      <c r="I84" s="353"/>
      <c r="J84" s="132"/>
      <c r="K84" s="410" t="s">
        <v>68</v>
      </c>
      <c r="L84" s="133" t="s">
        <v>39</v>
      </c>
      <c r="M84" s="411" t="s">
        <v>49</v>
      </c>
      <c r="N84" s="412">
        <v>10</v>
      </c>
      <c r="O84" s="134"/>
      <c r="P84" s="134"/>
      <c r="Q84" s="134"/>
      <c r="R84" s="134"/>
      <c r="S84" s="134"/>
      <c r="T84" s="414">
        <v>0</v>
      </c>
      <c r="U84" s="371">
        <v>0</v>
      </c>
      <c r="V84" s="371">
        <v>0</v>
      </c>
      <c r="W84" s="371">
        <v>0</v>
      </c>
      <c r="X84" s="371">
        <v>0</v>
      </c>
      <c r="Y84" s="415"/>
    </row>
    <row r="85" spans="1:25" s="575" customFormat="1">
      <c r="A85" s="450">
        <v>96528990</v>
      </c>
      <c r="B85" s="408">
        <v>9</v>
      </c>
      <c r="C85" s="348" t="s">
        <v>908</v>
      </c>
      <c r="D85" s="348" t="s">
        <v>134</v>
      </c>
      <c r="E85" s="409">
        <v>710</v>
      </c>
      <c r="F85" s="129">
        <v>40987</v>
      </c>
      <c r="G85" s="130" t="s">
        <v>37</v>
      </c>
      <c r="H85" s="131">
        <v>1500</v>
      </c>
      <c r="I85" s="353" t="s">
        <v>56</v>
      </c>
      <c r="J85" s="132">
        <v>3.5</v>
      </c>
      <c r="K85" s="410" t="s">
        <v>68</v>
      </c>
      <c r="L85" s="133" t="s">
        <v>39</v>
      </c>
      <c r="M85" s="411" t="s">
        <v>985</v>
      </c>
      <c r="N85" s="412">
        <v>7</v>
      </c>
      <c r="O85" s="134"/>
      <c r="P85" s="134"/>
      <c r="Q85" s="134">
        <v>0</v>
      </c>
      <c r="R85" s="134"/>
      <c r="S85" s="134"/>
      <c r="T85" s="414" t="s">
        <v>645</v>
      </c>
      <c r="U85" s="371">
        <v>0</v>
      </c>
      <c r="V85" s="371" t="s">
        <v>988</v>
      </c>
      <c r="W85" s="371">
        <v>0</v>
      </c>
      <c r="X85" s="371">
        <v>0</v>
      </c>
      <c r="Y85" s="415"/>
    </row>
    <row r="86" spans="1:25" s="575" customFormat="1">
      <c r="A86" s="450">
        <v>96528990</v>
      </c>
      <c r="B86" s="408">
        <v>9</v>
      </c>
      <c r="C86" s="348" t="s">
        <v>908</v>
      </c>
      <c r="D86" s="348" t="s">
        <v>134</v>
      </c>
      <c r="E86" s="409">
        <v>710</v>
      </c>
      <c r="F86" s="129">
        <v>40987</v>
      </c>
      <c r="G86" s="130" t="s">
        <v>162</v>
      </c>
      <c r="H86" s="131">
        <v>33600000</v>
      </c>
      <c r="I86" s="353" t="s">
        <v>51</v>
      </c>
      <c r="J86" s="132">
        <v>6.5</v>
      </c>
      <c r="K86" s="410" t="s">
        <v>68</v>
      </c>
      <c r="L86" s="133" t="s">
        <v>39</v>
      </c>
      <c r="M86" s="411" t="s">
        <v>985</v>
      </c>
      <c r="N86" s="412">
        <v>7</v>
      </c>
      <c r="O86" s="134"/>
      <c r="P86" s="134"/>
      <c r="Q86" s="134">
        <v>0</v>
      </c>
      <c r="R86" s="134"/>
      <c r="S86" s="134"/>
      <c r="T86" s="414">
        <v>0</v>
      </c>
      <c r="U86" s="371">
        <v>0</v>
      </c>
      <c r="V86" s="371" t="s">
        <v>988</v>
      </c>
      <c r="W86" s="371">
        <v>0</v>
      </c>
      <c r="X86" s="371">
        <v>0</v>
      </c>
      <c r="Y86" s="415"/>
    </row>
    <row r="87" spans="1:25" s="575" customFormat="1">
      <c r="A87" s="450">
        <v>96528990</v>
      </c>
      <c r="B87" s="408">
        <v>9</v>
      </c>
      <c r="C87" s="348" t="s">
        <v>908</v>
      </c>
      <c r="D87" s="348" t="s">
        <v>984</v>
      </c>
      <c r="E87" s="409">
        <v>711</v>
      </c>
      <c r="F87" s="129">
        <v>40987</v>
      </c>
      <c r="G87" s="130" t="s">
        <v>37</v>
      </c>
      <c r="H87" s="131">
        <v>2000</v>
      </c>
      <c r="I87" s="353"/>
      <c r="J87" s="132"/>
      <c r="K87" s="410" t="s">
        <v>68</v>
      </c>
      <c r="L87" s="133" t="s">
        <v>39</v>
      </c>
      <c r="M87" s="411" t="s">
        <v>49</v>
      </c>
      <c r="N87" s="412">
        <v>30</v>
      </c>
      <c r="O87" s="134"/>
      <c r="P87" s="134"/>
      <c r="Q87" s="134"/>
      <c r="R87" s="134"/>
      <c r="S87" s="134"/>
      <c r="T87" s="414">
        <v>0</v>
      </c>
      <c r="U87" s="371">
        <v>0</v>
      </c>
      <c r="V87" s="371">
        <v>0</v>
      </c>
      <c r="W87" s="371">
        <v>0</v>
      </c>
      <c r="X87" s="371">
        <v>0</v>
      </c>
      <c r="Y87" s="415"/>
    </row>
    <row r="88" spans="1:25" s="575" customFormat="1">
      <c r="A88" s="450">
        <v>96528990</v>
      </c>
      <c r="B88" s="408">
        <v>9</v>
      </c>
      <c r="C88" s="348" t="s">
        <v>908</v>
      </c>
      <c r="D88" s="348" t="s">
        <v>134</v>
      </c>
      <c r="E88" s="409">
        <v>711</v>
      </c>
      <c r="F88" s="129">
        <v>40988</v>
      </c>
      <c r="G88" s="130" t="s">
        <v>37</v>
      </c>
      <c r="H88" s="131">
        <v>1500</v>
      </c>
      <c r="I88" s="353" t="s">
        <v>53</v>
      </c>
      <c r="J88" s="132">
        <v>3.75</v>
      </c>
      <c r="K88" s="410" t="s">
        <v>68</v>
      </c>
      <c r="L88" s="133" t="s">
        <v>39</v>
      </c>
      <c r="M88" s="411" t="s">
        <v>985</v>
      </c>
      <c r="N88" s="412">
        <v>21</v>
      </c>
      <c r="O88" s="134">
        <v>1500000</v>
      </c>
      <c r="P88" s="134">
        <v>1500000</v>
      </c>
      <c r="Q88" s="134">
        <v>34261125</v>
      </c>
      <c r="R88" s="134">
        <v>1024314</v>
      </c>
      <c r="S88" s="134">
        <v>35285439</v>
      </c>
      <c r="T88" s="414" t="s">
        <v>645</v>
      </c>
      <c r="U88" s="371">
        <v>0</v>
      </c>
      <c r="V88" s="371">
        <v>0</v>
      </c>
      <c r="W88" s="371">
        <v>0</v>
      </c>
      <c r="X88" s="371">
        <v>0</v>
      </c>
      <c r="Y88" s="415"/>
    </row>
    <row r="89" spans="1:25" s="575" customFormat="1">
      <c r="A89" s="450">
        <v>96882560</v>
      </c>
      <c r="B89" s="408">
        <v>7</v>
      </c>
      <c r="C89" s="348" t="s">
        <v>1152</v>
      </c>
      <c r="D89" s="348" t="s">
        <v>984</v>
      </c>
      <c r="E89" s="409">
        <v>741</v>
      </c>
      <c r="F89" s="129">
        <v>41255</v>
      </c>
      <c r="G89" s="130" t="s">
        <v>37</v>
      </c>
      <c r="H89" s="131">
        <v>2300</v>
      </c>
      <c r="I89" s="353"/>
      <c r="J89" s="132"/>
      <c r="K89" s="410" t="s">
        <v>68</v>
      </c>
      <c r="L89" s="133" t="s">
        <v>39</v>
      </c>
      <c r="M89" s="411"/>
      <c r="N89" s="412">
        <v>30</v>
      </c>
      <c r="O89" s="134"/>
      <c r="P89" s="134"/>
      <c r="Q89" s="134"/>
      <c r="R89" s="134"/>
      <c r="S89" s="134"/>
      <c r="T89" s="414">
        <v>0</v>
      </c>
      <c r="U89" s="371">
        <v>0</v>
      </c>
      <c r="V89" s="371">
        <v>0</v>
      </c>
      <c r="W89" s="371">
        <v>0</v>
      </c>
      <c r="X89" s="371" t="s">
        <v>987</v>
      </c>
      <c r="Y89" s="415"/>
    </row>
    <row r="90" spans="1:25" s="575" customFormat="1">
      <c r="A90" s="450">
        <v>96882560</v>
      </c>
      <c r="B90" s="408">
        <v>7</v>
      </c>
      <c r="C90" s="348" t="s">
        <v>1152</v>
      </c>
      <c r="D90" s="348" t="s">
        <v>134</v>
      </c>
      <c r="E90" s="409">
        <v>741</v>
      </c>
      <c r="F90" s="129">
        <v>41256</v>
      </c>
      <c r="G90" s="130" t="s">
        <v>37</v>
      </c>
      <c r="H90" s="131">
        <v>2300</v>
      </c>
      <c r="I90" s="353" t="s">
        <v>46</v>
      </c>
      <c r="J90" s="132">
        <v>4.0999999999999996</v>
      </c>
      <c r="K90" s="410" t="s">
        <v>68</v>
      </c>
      <c r="L90" s="133"/>
      <c r="M90" s="411"/>
      <c r="N90" s="412">
        <v>30</v>
      </c>
      <c r="O90" s="134">
        <v>2300000</v>
      </c>
      <c r="P90" s="134">
        <v>2300000</v>
      </c>
      <c r="Q90" s="134">
        <v>52533725</v>
      </c>
      <c r="R90" s="134">
        <v>177031</v>
      </c>
      <c r="S90" s="134">
        <v>52710756</v>
      </c>
      <c r="T90" s="414" t="s">
        <v>645</v>
      </c>
      <c r="U90" s="371">
        <v>0</v>
      </c>
      <c r="V90" s="371">
        <v>0</v>
      </c>
      <c r="W90" s="371">
        <v>0</v>
      </c>
      <c r="X90" s="371">
        <v>0</v>
      </c>
      <c r="Y90" s="415"/>
    </row>
    <row r="91" spans="1:25" s="575" customFormat="1">
      <c r="A91" s="450">
        <v>76045822</v>
      </c>
      <c r="B91" s="408">
        <v>8</v>
      </c>
      <c r="C91" s="348" t="s">
        <v>997</v>
      </c>
      <c r="D91" s="348" t="s">
        <v>984</v>
      </c>
      <c r="E91" s="409">
        <v>611</v>
      </c>
      <c r="F91" s="129">
        <v>40067</v>
      </c>
      <c r="G91" s="130" t="s">
        <v>66</v>
      </c>
      <c r="H91" s="131">
        <v>300000</v>
      </c>
      <c r="I91" s="353"/>
      <c r="J91" s="132"/>
      <c r="K91" s="410" t="s">
        <v>359</v>
      </c>
      <c r="L91" s="133" t="s">
        <v>985</v>
      </c>
      <c r="M91" s="411" t="s">
        <v>985</v>
      </c>
      <c r="N91" s="412">
        <v>10</v>
      </c>
      <c r="O91" s="134"/>
      <c r="P91" s="134"/>
      <c r="Q91" s="134"/>
      <c r="R91" s="134"/>
      <c r="S91" s="134"/>
      <c r="T91" s="414">
        <v>0</v>
      </c>
      <c r="U91" s="371">
        <v>0</v>
      </c>
      <c r="V91" s="371">
        <v>0</v>
      </c>
      <c r="W91" s="371">
        <v>0</v>
      </c>
      <c r="X91" s="371">
        <v>0</v>
      </c>
      <c r="Y91" s="415"/>
    </row>
    <row r="92" spans="1:25" s="575" customFormat="1">
      <c r="A92" s="450">
        <v>76045822</v>
      </c>
      <c r="B92" s="408">
        <v>8</v>
      </c>
      <c r="C92" s="348" t="s">
        <v>997</v>
      </c>
      <c r="D92" s="348" t="s">
        <v>134</v>
      </c>
      <c r="E92" s="409">
        <v>611</v>
      </c>
      <c r="F92" s="129">
        <v>40095</v>
      </c>
      <c r="G92" s="130" t="s">
        <v>37</v>
      </c>
      <c r="H92" s="131">
        <v>2700</v>
      </c>
      <c r="I92" s="353" t="s">
        <v>46</v>
      </c>
      <c r="J92" s="132">
        <v>3.5</v>
      </c>
      <c r="K92" s="410" t="s">
        <v>359</v>
      </c>
      <c r="L92" s="133" t="s">
        <v>985</v>
      </c>
      <c r="M92" s="411" t="s">
        <v>985</v>
      </c>
      <c r="N92" s="412">
        <v>5</v>
      </c>
      <c r="O92" s="134">
        <v>2700000</v>
      </c>
      <c r="P92" s="134">
        <v>2700000</v>
      </c>
      <c r="Q92" s="134">
        <v>61670025</v>
      </c>
      <c r="R92" s="134">
        <v>367065</v>
      </c>
      <c r="S92" s="134">
        <v>62037090</v>
      </c>
      <c r="T92" s="414" t="s">
        <v>645</v>
      </c>
      <c r="U92" s="371">
        <v>0</v>
      </c>
      <c r="V92" s="371">
        <v>0</v>
      </c>
      <c r="W92" s="371">
        <v>0</v>
      </c>
      <c r="X92" s="371" t="s">
        <v>987</v>
      </c>
      <c r="Y92" s="415" t="s">
        <v>993</v>
      </c>
    </row>
    <row r="93" spans="1:25" s="575" customFormat="1">
      <c r="A93" s="450">
        <v>76045822</v>
      </c>
      <c r="B93" s="408">
        <v>8</v>
      </c>
      <c r="C93" s="348" t="s">
        <v>997</v>
      </c>
      <c r="D93" s="348" t="s">
        <v>134</v>
      </c>
      <c r="E93" s="409">
        <v>611</v>
      </c>
      <c r="F93" s="129">
        <v>40095</v>
      </c>
      <c r="G93" s="130" t="s">
        <v>162</v>
      </c>
      <c r="H93" s="131">
        <v>41000000</v>
      </c>
      <c r="I93" s="353" t="s">
        <v>87</v>
      </c>
      <c r="J93" s="132">
        <v>6.5</v>
      </c>
      <c r="K93" s="410" t="s">
        <v>359</v>
      </c>
      <c r="L93" s="133" t="s">
        <v>985</v>
      </c>
      <c r="M93" s="411" t="s">
        <v>985</v>
      </c>
      <c r="N93" s="412">
        <v>5</v>
      </c>
      <c r="O93" s="134"/>
      <c r="P93" s="134"/>
      <c r="Q93" s="134"/>
      <c r="R93" s="134"/>
      <c r="S93" s="134"/>
      <c r="T93" s="414">
        <v>0</v>
      </c>
      <c r="U93" s="371">
        <v>0</v>
      </c>
      <c r="V93" s="371" t="s">
        <v>988</v>
      </c>
      <c r="W93" s="371">
        <v>0</v>
      </c>
      <c r="X93" s="371" t="s">
        <v>987</v>
      </c>
      <c r="Y93" s="415" t="s">
        <v>993</v>
      </c>
    </row>
    <row r="94" spans="1:25" s="575" customFormat="1">
      <c r="A94" s="450">
        <v>85741000</v>
      </c>
      <c r="B94" s="723">
        <v>9</v>
      </c>
      <c r="C94" s="348" t="s">
        <v>998</v>
      </c>
      <c r="D94" s="348" t="s">
        <v>989</v>
      </c>
      <c r="E94" s="351">
        <v>215</v>
      </c>
      <c r="F94" s="129">
        <v>36441</v>
      </c>
      <c r="G94" s="130" t="s">
        <v>37</v>
      </c>
      <c r="H94" s="131">
        <v>1300</v>
      </c>
      <c r="I94" s="353" t="s">
        <v>46</v>
      </c>
      <c r="J94" s="132">
        <v>6.75</v>
      </c>
      <c r="K94" s="410" t="s">
        <v>39</v>
      </c>
      <c r="L94" s="133" t="s">
        <v>985</v>
      </c>
      <c r="M94" s="411" t="s">
        <v>985</v>
      </c>
      <c r="N94" s="416">
        <v>25</v>
      </c>
      <c r="O94" s="134">
        <v>1300000</v>
      </c>
      <c r="P94" s="134">
        <v>1072500</v>
      </c>
      <c r="Q94" s="134">
        <v>24496704</v>
      </c>
      <c r="R94" s="134">
        <v>533403</v>
      </c>
      <c r="S94" s="134">
        <v>25030107</v>
      </c>
      <c r="T94" s="414" t="s">
        <v>645</v>
      </c>
      <c r="U94" s="371">
        <v>0</v>
      </c>
      <c r="V94" s="371">
        <v>0</v>
      </c>
      <c r="W94" s="371">
        <v>0</v>
      </c>
      <c r="X94" s="371" t="s">
        <v>987</v>
      </c>
      <c r="Y94" s="415"/>
    </row>
    <row r="95" spans="1:25" s="575" customFormat="1">
      <c r="A95" s="450">
        <v>81826800</v>
      </c>
      <c r="B95" s="723">
        <v>9</v>
      </c>
      <c r="C95" s="373" t="s">
        <v>999</v>
      </c>
      <c r="D95" s="348" t="s">
        <v>984</v>
      </c>
      <c r="E95" s="409">
        <v>488</v>
      </c>
      <c r="F95" s="129">
        <v>39058</v>
      </c>
      <c r="G95" s="130" t="s">
        <v>37</v>
      </c>
      <c r="H95" s="131">
        <v>3350</v>
      </c>
      <c r="I95" s="353"/>
      <c r="J95" s="132"/>
      <c r="K95" s="410" t="s">
        <v>359</v>
      </c>
      <c r="L95" s="133" t="s">
        <v>68</v>
      </c>
      <c r="M95" s="411" t="s">
        <v>985</v>
      </c>
      <c r="N95" s="412">
        <v>10</v>
      </c>
      <c r="O95" s="134"/>
      <c r="P95" s="134"/>
      <c r="Q95" s="134"/>
      <c r="R95" s="134"/>
      <c r="S95" s="134"/>
      <c r="T95" s="414">
        <v>0</v>
      </c>
      <c r="U95" s="371">
        <v>0</v>
      </c>
      <c r="V95" s="371">
        <v>0</v>
      </c>
      <c r="W95" s="371">
        <v>0</v>
      </c>
      <c r="X95" s="371">
        <v>0</v>
      </c>
      <c r="Y95" s="415"/>
    </row>
    <row r="96" spans="1:25" s="575" customFormat="1">
      <c r="A96" s="450">
        <v>81826800</v>
      </c>
      <c r="B96" s="723">
        <v>9</v>
      </c>
      <c r="C96" s="373" t="s">
        <v>999</v>
      </c>
      <c r="D96" s="348" t="s">
        <v>134</v>
      </c>
      <c r="E96" s="409">
        <v>488</v>
      </c>
      <c r="F96" s="129">
        <v>39085</v>
      </c>
      <c r="G96" s="130" t="s">
        <v>162</v>
      </c>
      <c r="H96" s="131">
        <v>60000000</v>
      </c>
      <c r="I96" s="353" t="s">
        <v>46</v>
      </c>
      <c r="J96" s="132">
        <v>6.6</v>
      </c>
      <c r="K96" s="410" t="s">
        <v>359</v>
      </c>
      <c r="L96" s="133" t="s">
        <v>68</v>
      </c>
      <c r="M96" s="411" t="s">
        <v>985</v>
      </c>
      <c r="N96" s="412">
        <v>5</v>
      </c>
      <c r="O96" s="134">
        <v>60000000000</v>
      </c>
      <c r="P96" s="134"/>
      <c r="Q96" s="134">
        <v>0</v>
      </c>
      <c r="R96" s="134"/>
      <c r="S96" s="134"/>
      <c r="T96" s="414">
        <v>0</v>
      </c>
      <c r="U96" s="371">
        <v>0</v>
      </c>
      <c r="V96" s="371">
        <v>0</v>
      </c>
      <c r="W96" s="371" t="s">
        <v>990</v>
      </c>
      <c r="X96" s="371" t="s">
        <v>987</v>
      </c>
      <c r="Y96" s="415"/>
    </row>
    <row r="97" spans="1:25" s="575" customFormat="1">
      <c r="A97" s="450">
        <v>81826800</v>
      </c>
      <c r="B97" s="408">
        <v>9</v>
      </c>
      <c r="C97" s="373" t="s">
        <v>999</v>
      </c>
      <c r="D97" s="348" t="s">
        <v>984</v>
      </c>
      <c r="E97" s="409">
        <v>555</v>
      </c>
      <c r="F97" s="129">
        <v>39749</v>
      </c>
      <c r="G97" s="130" t="s">
        <v>37</v>
      </c>
      <c r="H97" s="131">
        <v>3250</v>
      </c>
      <c r="I97" s="353"/>
      <c r="J97" s="132"/>
      <c r="K97" s="410" t="s">
        <v>359</v>
      </c>
      <c r="L97" s="133" t="s">
        <v>68</v>
      </c>
      <c r="M97" s="411" t="s">
        <v>985</v>
      </c>
      <c r="N97" s="412">
        <v>10</v>
      </c>
      <c r="O97" s="134"/>
      <c r="P97" s="134"/>
      <c r="Q97" s="134"/>
      <c r="R97" s="134"/>
      <c r="S97" s="134"/>
      <c r="T97" s="414">
        <v>0</v>
      </c>
      <c r="U97" s="371">
        <v>0</v>
      </c>
      <c r="V97" s="371">
        <v>0</v>
      </c>
      <c r="W97" s="371">
        <v>0</v>
      </c>
      <c r="X97" s="371">
        <v>0</v>
      </c>
      <c r="Y97" s="415"/>
    </row>
    <row r="98" spans="1:25" s="575" customFormat="1">
      <c r="A98" s="450">
        <v>81826800</v>
      </c>
      <c r="B98" s="408">
        <v>9</v>
      </c>
      <c r="C98" s="373" t="s">
        <v>999</v>
      </c>
      <c r="D98" s="348" t="s">
        <v>134</v>
      </c>
      <c r="E98" s="409">
        <v>555</v>
      </c>
      <c r="F98" s="129">
        <v>39889</v>
      </c>
      <c r="G98" s="130" t="s">
        <v>162</v>
      </c>
      <c r="H98" s="131">
        <v>60000000</v>
      </c>
      <c r="I98" s="353" t="s">
        <v>87</v>
      </c>
      <c r="J98" s="132">
        <v>5.75</v>
      </c>
      <c r="K98" s="410" t="s">
        <v>359</v>
      </c>
      <c r="L98" s="133" t="s">
        <v>68</v>
      </c>
      <c r="M98" s="411" t="s">
        <v>985</v>
      </c>
      <c r="N98" s="412">
        <v>4</v>
      </c>
      <c r="O98" s="134"/>
      <c r="P98" s="134"/>
      <c r="Q98" s="134">
        <v>0</v>
      </c>
      <c r="R98" s="134"/>
      <c r="S98" s="134"/>
      <c r="T98" s="414">
        <v>0</v>
      </c>
      <c r="U98" s="371">
        <v>0</v>
      </c>
      <c r="V98" s="371" t="s">
        <v>988</v>
      </c>
      <c r="W98" s="371">
        <v>0</v>
      </c>
      <c r="X98" s="371" t="s">
        <v>987</v>
      </c>
      <c r="Y98" s="415"/>
    </row>
    <row r="99" spans="1:25" s="575" customFormat="1">
      <c r="A99" s="450">
        <v>81826800</v>
      </c>
      <c r="B99" s="408">
        <v>9</v>
      </c>
      <c r="C99" s="373" t="s">
        <v>999</v>
      </c>
      <c r="D99" s="348" t="s">
        <v>142</v>
      </c>
      <c r="E99" s="409">
        <v>555</v>
      </c>
      <c r="F99" s="129">
        <v>39889</v>
      </c>
      <c r="G99" s="130" t="s">
        <v>162</v>
      </c>
      <c r="H99" s="131">
        <v>60000000</v>
      </c>
      <c r="I99" s="353" t="s">
        <v>89</v>
      </c>
      <c r="J99" s="132">
        <v>6.15</v>
      </c>
      <c r="K99" s="410" t="s">
        <v>359</v>
      </c>
      <c r="L99" s="133" t="s">
        <v>68</v>
      </c>
      <c r="M99" s="411" t="s">
        <v>985</v>
      </c>
      <c r="N99" s="412">
        <v>4</v>
      </c>
      <c r="O99" s="134">
        <v>60000000000</v>
      </c>
      <c r="P99" s="134">
        <v>60000000000</v>
      </c>
      <c r="Q99" s="134">
        <v>60000000</v>
      </c>
      <c r="R99" s="134">
        <v>1070282</v>
      </c>
      <c r="S99" s="134">
        <v>61070282</v>
      </c>
      <c r="T99" s="414">
        <v>0</v>
      </c>
      <c r="U99" s="371">
        <v>0</v>
      </c>
      <c r="V99" s="371">
        <v>0</v>
      </c>
      <c r="W99" s="371">
        <v>0</v>
      </c>
      <c r="X99" s="371" t="s">
        <v>987</v>
      </c>
      <c r="Y99" s="415"/>
    </row>
    <row r="100" spans="1:25" s="575" customFormat="1">
      <c r="A100" s="450">
        <v>70016160</v>
      </c>
      <c r="B100" s="408">
        <v>9</v>
      </c>
      <c r="C100" s="348" t="s">
        <v>1000</v>
      </c>
      <c r="D100" s="348" t="s">
        <v>984</v>
      </c>
      <c r="E100" s="409">
        <v>645</v>
      </c>
      <c r="F100" s="129">
        <v>40498</v>
      </c>
      <c r="G100" s="130" t="s">
        <v>162</v>
      </c>
      <c r="H100" s="131">
        <v>45000000</v>
      </c>
      <c r="I100" s="353"/>
      <c r="J100" s="132"/>
      <c r="K100" s="410" t="s">
        <v>68</v>
      </c>
      <c r="L100" s="133" t="s">
        <v>359</v>
      </c>
      <c r="M100" s="411" t="s">
        <v>985</v>
      </c>
      <c r="N100" s="412">
        <v>10</v>
      </c>
      <c r="O100" s="134"/>
      <c r="P100" s="134"/>
      <c r="Q100" s="134"/>
      <c r="R100" s="134"/>
      <c r="S100" s="134"/>
      <c r="T100" s="414">
        <v>0</v>
      </c>
      <c r="U100" s="371">
        <v>0</v>
      </c>
      <c r="V100" s="371">
        <v>0</v>
      </c>
      <c r="W100" s="371">
        <v>0</v>
      </c>
      <c r="X100" s="371">
        <v>0</v>
      </c>
      <c r="Y100" s="415"/>
    </row>
    <row r="101" spans="1:25" s="575" customFormat="1">
      <c r="A101" s="450">
        <v>70016160</v>
      </c>
      <c r="B101" s="408">
        <v>9</v>
      </c>
      <c r="C101" s="348" t="s">
        <v>1000</v>
      </c>
      <c r="D101" s="348" t="s">
        <v>134</v>
      </c>
      <c r="E101" s="409">
        <v>645</v>
      </c>
      <c r="F101" s="129">
        <v>40501</v>
      </c>
      <c r="G101" s="130" t="s">
        <v>162</v>
      </c>
      <c r="H101" s="131">
        <v>45000000</v>
      </c>
      <c r="I101" s="353" t="s">
        <v>46</v>
      </c>
      <c r="J101" s="132">
        <v>7</v>
      </c>
      <c r="K101" s="410" t="s">
        <v>68</v>
      </c>
      <c r="L101" s="133" t="s">
        <v>359</v>
      </c>
      <c r="M101" s="411" t="s">
        <v>985</v>
      </c>
      <c r="N101" s="412">
        <v>5</v>
      </c>
      <c r="O101" s="134">
        <v>45000000000</v>
      </c>
      <c r="P101" s="134">
        <v>45000000000</v>
      </c>
      <c r="Q101" s="134">
        <v>45000000</v>
      </c>
      <c r="R101" s="134">
        <v>401993</v>
      </c>
      <c r="S101" s="134">
        <v>45401993</v>
      </c>
      <c r="T101" s="414">
        <v>0</v>
      </c>
      <c r="U101" s="371">
        <v>0</v>
      </c>
      <c r="V101" s="371">
        <v>0</v>
      </c>
      <c r="W101" s="371">
        <v>0</v>
      </c>
      <c r="X101" s="371">
        <v>0</v>
      </c>
      <c r="Y101" s="415"/>
    </row>
    <row r="102" spans="1:25" s="575" customFormat="1">
      <c r="A102" s="450">
        <v>70016160</v>
      </c>
      <c r="B102" s="408">
        <v>9</v>
      </c>
      <c r="C102" s="348" t="s">
        <v>1000</v>
      </c>
      <c r="D102" s="348" t="s">
        <v>984</v>
      </c>
      <c r="E102" s="409">
        <v>683</v>
      </c>
      <c r="F102" s="129">
        <v>40842</v>
      </c>
      <c r="G102" s="130" t="s">
        <v>162</v>
      </c>
      <c r="H102" s="131">
        <v>40000000</v>
      </c>
      <c r="I102" s="353"/>
      <c r="J102" s="132"/>
      <c r="K102" s="410" t="s">
        <v>68</v>
      </c>
      <c r="L102" s="133" t="s">
        <v>359</v>
      </c>
      <c r="M102" s="411" t="s">
        <v>985</v>
      </c>
      <c r="N102" s="412">
        <v>10</v>
      </c>
      <c r="O102" s="134"/>
      <c r="P102" s="134"/>
      <c r="Q102" s="134"/>
      <c r="R102" s="134"/>
      <c r="S102" s="134"/>
      <c r="T102" s="414">
        <v>0</v>
      </c>
      <c r="U102" s="371">
        <v>0</v>
      </c>
      <c r="V102" s="371">
        <v>0</v>
      </c>
      <c r="W102" s="371">
        <v>0</v>
      </c>
      <c r="X102" s="371">
        <v>0</v>
      </c>
      <c r="Y102" s="415"/>
    </row>
    <row r="103" spans="1:25" s="575" customFormat="1">
      <c r="A103" s="450">
        <v>70016160</v>
      </c>
      <c r="B103" s="408">
        <v>9</v>
      </c>
      <c r="C103" s="348" t="s">
        <v>1000</v>
      </c>
      <c r="D103" s="348" t="s">
        <v>134</v>
      </c>
      <c r="E103" s="409">
        <v>683</v>
      </c>
      <c r="F103" s="129">
        <v>40864</v>
      </c>
      <c r="G103" s="130" t="s">
        <v>162</v>
      </c>
      <c r="H103" s="131">
        <v>40000000</v>
      </c>
      <c r="I103" s="353" t="s">
        <v>87</v>
      </c>
      <c r="J103" s="132">
        <v>6.5</v>
      </c>
      <c r="K103" s="410" t="s">
        <v>68</v>
      </c>
      <c r="L103" s="133" t="s">
        <v>359</v>
      </c>
      <c r="M103" s="411" t="s">
        <v>985</v>
      </c>
      <c r="N103" s="412">
        <v>5</v>
      </c>
      <c r="O103" s="134">
        <v>15000000000</v>
      </c>
      <c r="P103" s="134">
        <v>15000000000</v>
      </c>
      <c r="Q103" s="134">
        <v>15000000</v>
      </c>
      <c r="R103" s="134">
        <v>321406</v>
      </c>
      <c r="S103" s="134">
        <v>15321406</v>
      </c>
      <c r="T103" s="414">
        <v>0</v>
      </c>
      <c r="U103" s="371">
        <v>0</v>
      </c>
      <c r="V103" s="371">
        <v>0</v>
      </c>
      <c r="W103" s="371">
        <v>0</v>
      </c>
      <c r="X103" s="371" t="s">
        <v>987</v>
      </c>
      <c r="Y103" s="415"/>
    </row>
    <row r="104" spans="1:25" s="575" customFormat="1">
      <c r="A104" s="450">
        <v>70016160</v>
      </c>
      <c r="B104" s="408">
        <v>9</v>
      </c>
      <c r="C104" s="348" t="s">
        <v>1000</v>
      </c>
      <c r="D104" s="348" t="s">
        <v>142</v>
      </c>
      <c r="E104" s="409">
        <v>683</v>
      </c>
      <c r="F104" s="129">
        <v>41254</v>
      </c>
      <c r="G104" s="130" t="s">
        <v>162</v>
      </c>
      <c r="H104" s="131">
        <v>25000000</v>
      </c>
      <c r="I104" s="353" t="s">
        <v>89</v>
      </c>
      <c r="J104" s="132"/>
      <c r="K104" s="410" t="s">
        <v>359</v>
      </c>
      <c r="L104" s="133"/>
      <c r="M104" s="411"/>
      <c r="N104" s="412">
        <v>5</v>
      </c>
      <c r="O104" s="134"/>
      <c r="P104" s="134"/>
      <c r="Q104" s="134"/>
      <c r="R104" s="134"/>
      <c r="S104" s="134"/>
      <c r="T104" s="414">
        <v>0</v>
      </c>
      <c r="U104" s="371">
        <v>0</v>
      </c>
      <c r="V104" s="371" t="s">
        <v>988</v>
      </c>
      <c r="W104" s="371">
        <v>0</v>
      </c>
      <c r="X104" s="371">
        <v>0</v>
      </c>
      <c r="Y104" s="415"/>
    </row>
    <row r="105" spans="1:25" s="575" customFormat="1">
      <c r="A105" s="450">
        <v>70016330</v>
      </c>
      <c r="B105" s="408" t="s">
        <v>75</v>
      </c>
      <c r="C105" s="348" t="s">
        <v>1001</v>
      </c>
      <c r="D105" s="348" t="s">
        <v>984</v>
      </c>
      <c r="E105" s="409">
        <v>708</v>
      </c>
      <c r="F105" s="129">
        <v>40975</v>
      </c>
      <c r="G105" s="130" t="s">
        <v>37</v>
      </c>
      <c r="H105" s="131">
        <v>5000</v>
      </c>
      <c r="I105" s="353"/>
      <c r="J105" s="132"/>
      <c r="K105" s="410" t="s">
        <v>68</v>
      </c>
      <c r="L105" s="133" t="s">
        <v>39</v>
      </c>
      <c r="M105" s="411" t="s">
        <v>985</v>
      </c>
      <c r="N105" s="412">
        <v>10</v>
      </c>
      <c r="O105" s="134"/>
      <c r="P105" s="134"/>
      <c r="Q105" s="134"/>
      <c r="R105" s="134"/>
      <c r="S105" s="134"/>
      <c r="T105" s="414">
        <v>0</v>
      </c>
      <c r="U105" s="371">
        <v>0</v>
      </c>
      <c r="V105" s="371" t="s">
        <v>988</v>
      </c>
      <c r="W105" s="371">
        <v>0</v>
      </c>
      <c r="X105" s="371">
        <v>0</v>
      </c>
      <c r="Y105" s="415"/>
    </row>
    <row r="106" spans="1:25" s="575" customFormat="1">
      <c r="A106" s="450">
        <v>91297000</v>
      </c>
      <c r="B106" s="723">
        <v>0</v>
      </c>
      <c r="C106" s="348" t="s">
        <v>1002</v>
      </c>
      <c r="D106" s="348" t="s">
        <v>984</v>
      </c>
      <c r="E106" s="409">
        <v>434</v>
      </c>
      <c r="F106" s="129">
        <v>38609</v>
      </c>
      <c r="G106" s="130" t="s">
        <v>37</v>
      </c>
      <c r="H106" s="131">
        <v>6000</v>
      </c>
      <c r="I106" s="353"/>
      <c r="J106" s="132"/>
      <c r="K106" s="410" t="s">
        <v>68</v>
      </c>
      <c r="L106" s="133" t="s">
        <v>39</v>
      </c>
      <c r="M106" s="411" t="s">
        <v>985</v>
      </c>
      <c r="N106" s="412">
        <v>10</v>
      </c>
      <c r="O106" s="134"/>
      <c r="P106" s="134"/>
      <c r="Q106" s="134"/>
      <c r="R106" s="134"/>
      <c r="S106" s="134"/>
      <c r="T106" s="414">
        <v>0</v>
      </c>
      <c r="U106" s="371">
        <v>0</v>
      </c>
      <c r="V106" s="371">
        <v>0</v>
      </c>
      <c r="W106" s="371">
        <v>0</v>
      </c>
      <c r="X106" s="371">
        <v>0</v>
      </c>
      <c r="Y106" s="415"/>
    </row>
    <row r="107" spans="1:25" s="575" customFormat="1">
      <c r="A107" s="450">
        <v>91297000</v>
      </c>
      <c r="B107" s="723">
        <v>0</v>
      </c>
      <c r="C107" s="348" t="s">
        <v>1002</v>
      </c>
      <c r="D107" s="348" t="s">
        <v>134</v>
      </c>
      <c r="E107" s="409">
        <v>434</v>
      </c>
      <c r="F107" s="129">
        <v>39582</v>
      </c>
      <c r="G107" s="130" t="s">
        <v>37</v>
      </c>
      <c r="H107" s="131">
        <v>2000</v>
      </c>
      <c r="I107" s="353" t="s">
        <v>56</v>
      </c>
      <c r="J107" s="132">
        <v>3.1</v>
      </c>
      <c r="K107" s="410" t="s">
        <v>39</v>
      </c>
      <c r="L107" s="133" t="s">
        <v>985</v>
      </c>
      <c r="M107" s="411" t="s">
        <v>985</v>
      </c>
      <c r="N107" s="412">
        <v>5</v>
      </c>
      <c r="O107" s="134">
        <v>2000000</v>
      </c>
      <c r="P107" s="134"/>
      <c r="Q107" s="134">
        <v>0</v>
      </c>
      <c r="R107" s="134"/>
      <c r="S107" s="134"/>
      <c r="T107" s="414" t="s">
        <v>645</v>
      </c>
      <c r="U107" s="371">
        <v>0</v>
      </c>
      <c r="V107" s="371">
        <v>0</v>
      </c>
      <c r="W107" s="371" t="s">
        <v>990</v>
      </c>
      <c r="X107" s="371" t="s">
        <v>987</v>
      </c>
      <c r="Y107" s="415"/>
    </row>
    <row r="108" spans="1:25" s="575" customFormat="1">
      <c r="A108" s="450">
        <v>91297000</v>
      </c>
      <c r="B108" s="723">
        <v>0</v>
      </c>
      <c r="C108" s="348" t="s">
        <v>1002</v>
      </c>
      <c r="D108" s="348" t="s">
        <v>142</v>
      </c>
      <c r="E108" s="409">
        <v>434</v>
      </c>
      <c r="F108" s="129">
        <v>39582</v>
      </c>
      <c r="G108" s="130" t="s">
        <v>66</v>
      </c>
      <c r="H108" s="131">
        <v>171480</v>
      </c>
      <c r="I108" s="353" t="s">
        <v>51</v>
      </c>
      <c r="J108" s="132" t="s">
        <v>256</v>
      </c>
      <c r="K108" s="410" t="s">
        <v>39</v>
      </c>
      <c r="L108" s="133" t="s">
        <v>985</v>
      </c>
      <c r="M108" s="411" t="s">
        <v>985</v>
      </c>
      <c r="N108" s="412">
        <v>10</v>
      </c>
      <c r="O108" s="134">
        <v>171480000</v>
      </c>
      <c r="P108" s="134">
        <v>171480000</v>
      </c>
      <c r="Q108" s="134">
        <v>82303541</v>
      </c>
      <c r="R108" s="134">
        <v>291992</v>
      </c>
      <c r="S108" s="134">
        <v>82595533</v>
      </c>
      <c r="T108" s="414">
        <v>0</v>
      </c>
      <c r="U108" s="371" t="s">
        <v>69</v>
      </c>
      <c r="V108" s="371">
        <v>0</v>
      </c>
      <c r="W108" s="371">
        <v>0</v>
      </c>
      <c r="X108" s="371" t="s">
        <v>987</v>
      </c>
      <c r="Y108" s="415"/>
    </row>
    <row r="109" spans="1:25" s="575" customFormat="1">
      <c r="A109" s="450">
        <v>91297000</v>
      </c>
      <c r="B109" s="723">
        <v>0</v>
      </c>
      <c r="C109" s="348" t="s">
        <v>1002</v>
      </c>
      <c r="D109" s="348" t="s">
        <v>984</v>
      </c>
      <c r="E109" s="409">
        <v>435</v>
      </c>
      <c r="F109" s="129">
        <v>38609</v>
      </c>
      <c r="G109" s="130" t="s">
        <v>37</v>
      </c>
      <c r="H109" s="131">
        <v>4000</v>
      </c>
      <c r="I109" s="353"/>
      <c r="J109" s="132"/>
      <c r="K109" s="410" t="s">
        <v>68</v>
      </c>
      <c r="L109" s="133" t="s">
        <v>39</v>
      </c>
      <c r="M109" s="411" t="s">
        <v>985</v>
      </c>
      <c r="N109" s="412">
        <v>15</v>
      </c>
      <c r="O109" s="134"/>
      <c r="P109" s="134"/>
      <c r="Q109" s="134"/>
      <c r="R109" s="134"/>
      <c r="S109" s="134"/>
      <c r="T109" s="414">
        <v>0</v>
      </c>
      <c r="U109" s="371">
        <v>0</v>
      </c>
      <c r="V109" s="371">
        <v>0</v>
      </c>
      <c r="W109" s="371">
        <v>0</v>
      </c>
      <c r="X109" s="371">
        <v>0</v>
      </c>
      <c r="Y109" s="415"/>
    </row>
    <row r="110" spans="1:25" s="575" customFormat="1">
      <c r="A110" s="450">
        <v>91297000</v>
      </c>
      <c r="B110" s="723">
        <v>0</v>
      </c>
      <c r="C110" s="348" t="s">
        <v>1002</v>
      </c>
      <c r="D110" s="348" t="s">
        <v>134</v>
      </c>
      <c r="E110" s="409">
        <v>435</v>
      </c>
      <c r="F110" s="129">
        <v>38628</v>
      </c>
      <c r="G110" s="130" t="s">
        <v>37</v>
      </c>
      <c r="H110" s="131">
        <v>4000</v>
      </c>
      <c r="I110" s="353" t="s">
        <v>63</v>
      </c>
      <c r="J110" s="132">
        <v>3.6</v>
      </c>
      <c r="K110" s="410" t="s">
        <v>68</v>
      </c>
      <c r="L110" s="133" t="s">
        <v>39</v>
      </c>
      <c r="M110" s="411" t="s">
        <v>985</v>
      </c>
      <c r="N110" s="412">
        <v>15</v>
      </c>
      <c r="O110" s="134">
        <v>4000000</v>
      </c>
      <c r="P110" s="134"/>
      <c r="Q110" s="134">
        <v>0</v>
      </c>
      <c r="R110" s="134"/>
      <c r="S110" s="134"/>
      <c r="T110" s="414" t="s">
        <v>645</v>
      </c>
      <c r="U110" s="371">
        <v>0</v>
      </c>
      <c r="V110" s="371">
        <v>0</v>
      </c>
      <c r="W110" s="371" t="s">
        <v>990</v>
      </c>
      <c r="X110" s="371" t="s">
        <v>987</v>
      </c>
      <c r="Y110" s="415" t="s">
        <v>993</v>
      </c>
    </row>
    <row r="111" spans="1:25" s="575" customFormat="1">
      <c r="A111" s="450">
        <v>91297000</v>
      </c>
      <c r="B111" s="408">
        <v>0</v>
      </c>
      <c r="C111" s="348" t="s">
        <v>1002</v>
      </c>
      <c r="D111" s="348" t="s">
        <v>984</v>
      </c>
      <c r="E111" s="409">
        <v>591</v>
      </c>
      <c r="F111" s="129">
        <v>39975</v>
      </c>
      <c r="G111" s="130" t="s">
        <v>37</v>
      </c>
      <c r="H111" s="131">
        <v>5000</v>
      </c>
      <c r="I111" s="353"/>
      <c r="J111" s="132"/>
      <c r="K111" s="410" t="s">
        <v>68</v>
      </c>
      <c r="L111" s="133" t="s">
        <v>39</v>
      </c>
      <c r="M111" s="411" t="s">
        <v>985</v>
      </c>
      <c r="N111" s="412">
        <v>10</v>
      </c>
      <c r="O111" s="134"/>
      <c r="P111" s="134"/>
      <c r="Q111" s="134"/>
      <c r="R111" s="134"/>
      <c r="S111" s="134"/>
      <c r="T111" s="414">
        <v>0</v>
      </c>
      <c r="U111" s="371">
        <v>0</v>
      </c>
      <c r="V111" s="371" t="s">
        <v>988</v>
      </c>
      <c r="W111" s="371">
        <v>0</v>
      </c>
      <c r="X111" s="371">
        <v>0</v>
      </c>
      <c r="Y111" s="415" t="s">
        <v>993</v>
      </c>
    </row>
    <row r="112" spans="1:25" s="575" customFormat="1">
      <c r="A112" s="450">
        <v>91297000</v>
      </c>
      <c r="B112" s="408">
        <v>0</v>
      </c>
      <c r="C112" s="348" t="s">
        <v>1002</v>
      </c>
      <c r="D112" s="348" t="s">
        <v>984</v>
      </c>
      <c r="E112" s="409">
        <v>592</v>
      </c>
      <c r="F112" s="129">
        <v>39975</v>
      </c>
      <c r="G112" s="130" t="s">
        <v>37</v>
      </c>
      <c r="H112" s="131">
        <v>5000</v>
      </c>
      <c r="I112" s="353"/>
      <c r="J112" s="132"/>
      <c r="K112" s="410" t="s">
        <v>68</v>
      </c>
      <c r="L112" s="133" t="s">
        <v>39</v>
      </c>
      <c r="M112" s="411" t="s">
        <v>985</v>
      </c>
      <c r="N112" s="412">
        <v>10</v>
      </c>
      <c r="O112" s="134"/>
      <c r="P112" s="134"/>
      <c r="Q112" s="134"/>
      <c r="R112" s="134"/>
      <c r="S112" s="134"/>
      <c r="T112" s="414">
        <v>0</v>
      </c>
      <c r="U112" s="371">
        <v>0</v>
      </c>
      <c r="V112" s="371" t="s">
        <v>988</v>
      </c>
      <c r="W112" s="371">
        <v>0</v>
      </c>
      <c r="X112" s="371">
        <v>0</v>
      </c>
      <c r="Y112" s="415" t="s">
        <v>993</v>
      </c>
    </row>
    <row r="113" spans="1:25" s="575" customFormat="1">
      <c r="A113" s="450">
        <v>93458000</v>
      </c>
      <c r="B113" s="408">
        <v>1</v>
      </c>
      <c r="C113" s="373" t="s">
        <v>1003</v>
      </c>
      <c r="D113" s="348" t="s">
        <v>984</v>
      </c>
      <c r="E113" s="409">
        <v>544</v>
      </c>
      <c r="F113" s="129">
        <v>39674</v>
      </c>
      <c r="G113" s="130" t="s">
        <v>37</v>
      </c>
      <c r="H113" s="131">
        <v>10000</v>
      </c>
      <c r="I113" s="353"/>
      <c r="J113" s="132"/>
      <c r="K113" s="410" t="s">
        <v>39</v>
      </c>
      <c r="L113" s="133" t="s">
        <v>68</v>
      </c>
      <c r="M113" s="411" t="s">
        <v>49</v>
      </c>
      <c r="N113" s="412">
        <v>10</v>
      </c>
      <c r="O113" s="134"/>
      <c r="P113" s="134"/>
      <c r="Q113" s="134"/>
      <c r="R113" s="134"/>
      <c r="S113" s="134"/>
      <c r="T113" s="414">
        <v>0</v>
      </c>
      <c r="U113" s="371">
        <v>0</v>
      </c>
      <c r="V113" s="371">
        <v>0</v>
      </c>
      <c r="W113" s="371">
        <v>0</v>
      </c>
      <c r="X113" s="371">
        <v>0</v>
      </c>
      <c r="Y113" s="417"/>
    </row>
    <row r="114" spans="1:25" s="575" customFormat="1">
      <c r="A114" s="450">
        <v>93458000</v>
      </c>
      <c r="B114" s="408">
        <v>1</v>
      </c>
      <c r="C114" s="373" t="s">
        <v>1003</v>
      </c>
      <c r="D114" s="348" t="s">
        <v>134</v>
      </c>
      <c r="E114" s="409">
        <v>544</v>
      </c>
      <c r="F114" s="129">
        <v>39735</v>
      </c>
      <c r="G114" s="130" t="s">
        <v>66</v>
      </c>
      <c r="H114" s="131">
        <v>355000</v>
      </c>
      <c r="I114" s="353" t="s">
        <v>63</v>
      </c>
      <c r="J114" s="132" t="s">
        <v>373</v>
      </c>
      <c r="K114" s="410" t="s">
        <v>68</v>
      </c>
      <c r="L114" s="133" t="s">
        <v>39</v>
      </c>
      <c r="M114" s="411" t="s">
        <v>49</v>
      </c>
      <c r="N114" s="412">
        <v>6</v>
      </c>
      <c r="O114" s="134"/>
      <c r="P114" s="134"/>
      <c r="Q114" s="134">
        <v>0</v>
      </c>
      <c r="R114" s="134"/>
      <c r="S114" s="134"/>
      <c r="T114" s="414">
        <v>0</v>
      </c>
      <c r="U114" s="371" t="s">
        <v>69</v>
      </c>
      <c r="V114" s="371" t="s">
        <v>988</v>
      </c>
      <c r="W114" s="371">
        <v>0</v>
      </c>
      <c r="X114" s="371" t="s">
        <v>987</v>
      </c>
      <c r="Y114" s="417"/>
    </row>
    <row r="115" spans="1:25" s="575" customFormat="1">
      <c r="A115" s="450">
        <v>93458000</v>
      </c>
      <c r="B115" s="408">
        <v>1</v>
      </c>
      <c r="C115" s="373" t="s">
        <v>1003</v>
      </c>
      <c r="D115" s="348" t="s">
        <v>134</v>
      </c>
      <c r="E115" s="409">
        <v>544</v>
      </c>
      <c r="F115" s="129">
        <v>39735</v>
      </c>
      <c r="G115" s="130" t="s">
        <v>37</v>
      </c>
      <c r="H115" s="131">
        <v>10000</v>
      </c>
      <c r="I115" s="353" t="s">
        <v>56</v>
      </c>
      <c r="J115" s="132">
        <v>4</v>
      </c>
      <c r="K115" s="410" t="s">
        <v>68</v>
      </c>
      <c r="L115" s="133" t="s">
        <v>39</v>
      </c>
      <c r="M115" s="411" t="s">
        <v>49</v>
      </c>
      <c r="N115" s="412">
        <v>6</v>
      </c>
      <c r="O115" s="134">
        <v>1000000</v>
      </c>
      <c r="P115" s="134">
        <v>666666.66</v>
      </c>
      <c r="Q115" s="134">
        <v>15227167</v>
      </c>
      <c r="R115" s="134">
        <v>100519</v>
      </c>
      <c r="S115" s="134">
        <v>15327686</v>
      </c>
      <c r="T115" s="414" t="s">
        <v>645</v>
      </c>
      <c r="U115" s="371">
        <v>0</v>
      </c>
      <c r="V115" s="371">
        <v>0</v>
      </c>
      <c r="W115" s="371">
        <v>0</v>
      </c>
      <c r="X115" s="371" t="s">
        <v>987</v>
      </c>
      <c r="Y115" s="417"/>
    </row>
    <row r="116" spans="1:25" s="575" customFormat="1">
      <c r="A116" s="450">
        <v>93458000</v>
      </c>
      <c r="B116" s="408">
        <v>1</v>
      </c>
      <c r="C116" s="373" t="s">
        <v>1003</v>
      </c>
      <c r="D116" s="348" t="s">
        <v>142</v>
      </c>
      <c r="E116" s="409">
        <v>544</v>
      </c>
      <c r="F116" s="129">
        <v>39888</v>
      </c>
      <c r="G116" s="130" t="s">
        <v>162</v>
      </c>
      <c r="H116" s="131">
        <v>84000000</v>
      </c>
      <c r="I116" s="353" t="s">
        <v>53</v>
      </c>
      <c r="J116" s="132">
        <v>4</v>
      </c>
      <c r="K116" s="410" t="s">
        <v>68</v>
      </c>
      <c r="L116" s="133" t="s">
        <v>39</v>
      </c>
      <c r="M116" s="411" t="s">
        <v>49</v>
      </c>
      <c r="N116" s="412">
        <v>5</v>
      </c>
      <c r="O116" s="134"/>
      <c r="P116" s="134"/>
      <c r="Q116" s="134">
        <v>0</v>
      </c>
      <c r="R116" s="134"/>
      <c r="S116" s="134"/>
      <c r="T116" s="414">
        <v>0</v>
      </c>
      <c r="U116" s="371">
        <v>0</v>
      </c>
      <c r="V116" s="371" t="s">
        <v>988</v>
      </c>
      <c r="W116" s="371">
        <v>0</v>
      </c>
      <c r="X116" s="371" t="s">
        <v>987</v>
      </c>
      <c r="Y116" s="417"/>
    </row>
    <row r="117" spans="1:25" s="575" customFormat="1">
      <c r="A117" s="450">
        <v>93458000</v>
      </c>
      <c r="B117" s="408">
        <v>1</v>
      </c>
      <c r="C117" s="373" t="s">
        <v>1003</v>
      </c>
      <c r="D117" s="348" t="s">
        <v>142</v>
      </c>
      <c r="E117" s="409">
        <v>544</v>
      </c>
      <c r="F117" s="129">
        <v>39888</v>
      </c>
      <c r="G117" s="130" t="s">
        <v>37</v>
      </c>
      <c r="H117" s="131">
        <v>4000</v>
      </c>
      <c r="I117" s="353" t="s">
        <v>59</v>
      </c>
      <c r="J117" s="132">
        <v>2.25</v>
      </c>
      <c r="K117" s="410" t="s">
        <v>68</v>
      </c>
      <c r="L117" s="133" t="s">
        <v>39</v>
      </c>
      <c r="M117" s="411" t="s">
        <v>49</v>
      </c>
      <c r="N117" s="412">
        <v>5</v>
      </c>
      <c r="O117" s="134">
        <v>2000000</v>
      </c>
      <c r="P117" s="134">
        <v>2000000</v>
      </c>
      <c r="Q117" s="134">
        <v>45681500</v>
      </c>
      <c r="R117" s="134">
        <v>340693</v>
      </c>
      <c r="S117" s="134">
        <v>46022193</v>
      </c>
      <c r="T117" s="414" t="s">
        <v>645</v>
      </c>
      <c r="U117" s="371">
        <v>0</v>
      </c>
      <c r="V117" s="371">
        <v>0</v>
      </c>
      <c r="W117" s="371">
        <v>0</v>
      </c>
      <c r="X117" s="371" t="s">
        <v>987</v>
      </c>
      <c r="Y117" s="417"/>
    </row>
    <row r="118" spans="1:25" s="575" customFormat="1">
      <c r="A118" s="450">
        <v>93458000</v>
      </c>
      <c r="B118" s="408">
        <v>1</v>
      </c>
      <c r="C118" s="373" t="s">
        <v>1003</v>
      </c>
      <c r="D118" s="348" t="s">
        <v>984</v>
      </c>
      <c r="E118" s="409">
        <v>545</v>
      </c>
      <c r="F118" s="129">
        <v>39674</v>
      </c>
      <c r="G118" s="130" t="s">
        <v>37</v>
      </c>
      <c r="H118" s="131">
        <v>10000</v>
      </c>
      <c r="I118" s="353"/>
      <c r="J118" s="132"/>
      <c r="K118" s="410" t="s">
        <v>39</v>
      </c>
      <c r="L118" s="133" t="s">
        <v>68</v>
      </c>
      <c r="M118" s="411" t="s">
        <v>49</v>
      </c>
      <c r="N118" s="412">
        <v>30</v>
      </c>
      <c r="O118" s="134"/>
      <c r="P118" s="134"/>
      <c r="Q118" s="134"/>
      <c r="R118" s="134"/>
      <c r="S118" s="134"/>
      <c r="T118" s="414">
        <v>0</v>
      </c>
      <c r="U118" s="371">
        <v>0</v>
      </c>
      <c r="V118" s="371">
        <v>0</v>
      </c>
      <c r="W118" s="371">
        <v>0</v>
      </c>
      <c r="X118" s="371">
        <v>0</v>
      </c>
      <c r="Y118" s="417"/>
    </row>
    <row r="119" spans="1:25" s="575" customFormat="1">
      <c r="A119" s="450">
        <v>93458000</v>
      </c>
      <c r="B119" s="408">
        <v>1</v>
      </c>
      <c r="C119" s="373" t="s">
        <v>1003</v>
      </c>
      <c r="D119" s="348" t="s">
        <v>134</v>
      </c>
      <c r="E119" s="409">
        <v>545</v>
      </c>
      <c r="F119" s="129">
        <v>39735</v>
      </c>
      <c r="G119" s="130" t="s">
        <v>37</v>
      </c>
      <c r="H119" s="131">
        <v>10000</v>
      </c>
      <c r="I119" s="353" t="s">
        <v>51</v>
      </c>
      <c r="J119" s="132">
        <v>4.25</v>
      </c>
      <c r="K119" s="410" t="s">
        <v>68</v>
      </c>
      <c r="L119" s="133" t="s">
        <v>39</v>
      </c>
      <c r="M119" s="411" t="s">
        <v>49</v>
      </c>
      <c r="N119" s="412">
        <v>21</v>
      </c>
      <c r="O119" s="134">
        <v>7000000</v>
      </c>
      <c r="P119" s="134">
        <v>7000000</v>
      </c>
      <c r="Q119" s="134">
        <v>159885250</v>
      </c>
      <c r="R119" s="134">
        <v>1120742</v>
      </c>
      <c r="S119" s="134">
        <v>161005992</v>
      </c>
      <c r="T119" s="414" t="s">
        <v>645</v>
      </c>
      <c r="U119" s="371">
        <v>0</v>
      </c>
      <c r="V119" s="371">
        <v>0</v>
      </c>
      <c r="W119" s="371">
        <v>0</v>
      </c>
      <c r="X119" s="371" t="s">
        <v>987</v>
      </c>
      <c r="Y119" s="417"/>
    </row>
    <row r="120" spans="1:25" s="575" customFormat="1">
      <c r="A120" s="450">
        <v>93458000</v>
      </c>
      <c r="B120" s="408">
        <v>1</v>
      </c>
      <c r="C120" s="373" t="s">
        <v>1003</v>
      </c>
      <c r="D120" s="348" t="s">
        <v>984</v>
      </c>
      <c r="E120" s="409">
        <v>587</v>
      </c>
      <c r="F120" s="129">
        <v>39968</v>
      </c>
      <c r="G120" s="130" t="s">
        <v>37</v>
      </c>
      <c r="H120" s="131">
        <v>20000</v>
      </c>
      <c r="I120" s="353"/>
      <c r="J120" s="132"/>
      <c r="K120" s="410" t="s">
        <v>68</v>
      </c>
      <c r="L120" s="133" t="s">
        <v>39</v>
      </c>
      <c r="M120" s="411" t="s">
        <v>49</v>
      </c>
      <c r="N120" s="412">
        <v>10</v>
      </c>
      <c r="O120" s="134"/>
      <c r="P120" s="134"/>
      <c r="Q120" s="134"/>
      <c r="R120" s="134"/>
      <c r="S120" s="134"/>
      <c r="T120" s="414">
        <v>0</v>
      </c>
      <c r="U120" s="371">
        <v>0</v>
      </c>
      <c r="V120" s="371">
        <v>0</v>
      </c>
      <c r="W120" s="371">
        <v>0</v>
      </c>
      <c r="X120" s="371">
        <v>0</v>
      </c>
      <c r="Y120" s="417"/>
    </row>
    <row r="121" spans="1:25" s="575" customFormat="1">
      <c r="A121" s="450">
        <v>93458000</v>
      </c>
      <c r="B121" s="408">
        <v>1</v>
      </c>
      <c r="C121" s="373" t="s">
        <v>1003</v>
      </c>
      <c r="D121" s="348" t="s">
        <v>134</v>
      </c>
      <c r="E121" s="409">
        <v>587</v>
      </c>
      <c r="F121" s="129">
        <v>40413</v>
      </c>
      <c r="G121" s="130" t="s">
        <v>37</v>
      </c>
      <c r="H121" s="131">
        <v>5000</v>
      </c>
      <c r="I121" s="353" t="s">
        <v>60</v>
      </c>
      <c r="J121" s="132">
        <v>3.25</v>
      </c>
      <c r="K121" s="410" t="s">
        <v>68</v>
      </c>
      <c r="L121" s="133" t="s">
        <v>985</v>
      </c>
      <c r="M121" s="411" t="s">
        <v>985</v>
      </c>
      <c r="N121" s="412">
        <v>8</v>
      </c>
      <c r="O121" s="134"/>
      <c r="P121" s="134"/>
      <c r="Q121" s="134">
        <v>0</v>
      </c>
      <c r="R121" s="134"/>
      <c r="S121" s="134"/>
      <c r="T121" s="414" t="s">
        <v>645</v>
      </c>
      <c r="U121" s="371">
        <v>0</v>
      </c>
      <c r="V121" s="371" t="s">
        <v>988</v>
      </c>
      <c r="W121" s="371">
        <v>0</v>
      </c>
      <c r="X121" s="371">
        <v>0</v>
      </c>
      <c r="Y121" s="417"/>
    </row>
    <row r="122" spans="1:25" s="575" customFormat="1">
      <c r="A122" s="450">
        <v>93458000</v>
      </c>
      <c r="B122" s="408">
        <v>1</v>
      </c>
      <c r="C122" s="373" t="s">
        <v>1003</v>
      </c>
      <c r="D122" s="348" t="s">
        <v>142</v>
      </c>
      <c r="E122" s="409">
        <v>587</v>
      </c>
      <c r="F122" s="129">
        <v>40870</v>
      </c>
      <c r="G122" s="130" t="s">
        <v>37</v>
      </c>
      <c r="H122" s="131">
        <v>5000</v>
      </c>
      <c r="I122" s="353" t="s">
        <v>75</v>
      </c>
      <c r="J122" s="132">
        <v>3.5</v>
      </c>
      <c r="K122" s="410" t="s">
        <v>39</v>
      </c>
      <c r="L122" s="133" t="s">
        <v>68</v>
      </c>
      <c r="M122" s="411" t="s">
        <v>985</v>
      </c>
      <c r="N122" s="412">
        <v>5</v>
      </c>
      <c r="O122" s="134"/>
      <c r="P122" s="134"/>
      <c r="Q122" s="134">
        <v>0</v>
      </c>
      <c r="R122" s="134"/>
      <c r="S122" s="134"/>
      <c r="T122" s="414" t="s">
        <v>645</v>
      </c>
      <c r="U122" s="371">
        <v>0</v>
      </c>
      <c r="V122" s="371" t="s">
        <v>988</v>
      </c>
      <c r="W122" s="371">
        <v>0</v>
      </c>
      <c r="X122" s="371">
        <v>0</v>
      </c>
      <c r="Y122" s="417"/>
    </row>
    <row r="123" spans="1:25" s="575" customFormat="1">
      <c r="A123" s="450">
        <v>93458000</v>
      </c>
      <c r="B123" s="408">
        <v>1</v>
      </c>
      <c r="C123" s="373" t="s">
        <v>1003</v>
      </c>
      <c r="D123" s="348" t="s">
        <v>142</v>
      </c>
      <c r="E123" s="409">
        <v>587</v>
      </c>
      <c r="F123" s="129">
        <v>40870</v>
      </c>
      <c r="G123" s="130" t="s">
        <v>162</v>
      </c>
      <c r="H123" s="131">
        <v>110000000</v>
      </c>
      <c r="I123" s="353" t="s">
        <v>116</v>
      </c>
      <c r="J123" s="132">
        <v>6.25</v>
      </c>
      <c r="K123" s="410" t="s">
        <v>39</v>
      </c>
      <c r="L123" s="133" t="s">
        <v>68</v>
      </c>
      <c r="M123" s="411" t="s">
        <v>985</v>
      </c>
      <c r="N123" s="412">
        <v>5</v>
      </c>
      <c r="O123" s="134"/>
      <c r="P123" s="134"/>
      <c r="Q123" s="134">
        <v>0</v>
      </c>
      <c r="R123" s="134"/>
      <c r="S123" s="134"/>
      <c r="T123" s="414">
        <v>0</v>
      </c>
      <c r="U123" s="371">
        <v>0</v>
      </c>
      <c r="V123" s="371" t="s">
        <v>988</v>
      </c>
      <c r="W123" s="371">
        <v>0</v>
      </c>
      <c r="X123" s="371">
        <v>0</v>
      </c>
      <c r="Y123" s="417"/>
    </row>
    <row r="124" spans="1:25" s="575" customFormat="1">
      <c r="A124" s="450">
        <v>93458000</v>
      </c>
      <c r="B124" s="408">
        <v>1</v>
      </c>
      <c r="C124" s="373" t="s">
        <v>1003</v>
      </c>
      <c r="D124" s="348" t="s">
        <v>142</v>
      </c>
      <c r="E124" s="409">
        <v>587</v>
      </c>
      <c r="F124" s="129">
        <v>40870</v>
      </c>
      <c r="G124" s="130" t="s">
        <v>66</v>
      </c>
      <c r="H124" s="131">
        <v>220000</v>
      </c>
      <c r="I124" s="353" t="s">
        <v>123</v>
      </c>
      <c r="J124" s="132">
        <v>3.75</v>
      </c>
      <c r="K124" s="410" t="s">
        <v>39</v>
      </c>
      <c r="L124" s="133" t="s">
        <v>68</v>
      </c>
      <c r="M124" s="411" t="s">
        <v>985</v>
      </c>
      <c r="N124" s="412">
        <v>5</v>
      </c>
      <c r="O124" s="134"/>
      <c r="P124" s="134"/>
      <c r="Q124" s="134">
        <v>0</v>
      </c>
      <c r="R124" s="134"/>
      <c r="S124" s="134"/>
      <c r="T124" s="414">
        <v>0</v>
      </c>
      <c r="U124" s="371" t="s">
        <v>69</v>
      </c>
      <c r="V124" s="371" t="s">
        <v>988</v>
      </c>
      <c r="W124" s="371">
        <v>0</v>
      </c>
      <c r="X124" s="371">
        <v>0</v>
      </c>
      <c r="Y124" s="417"/>
    </row>
    <row r="125" spans="1:25" s="575" customFormat="1">
      <c r="A125" s="450">
        <v>93458000</v>
      </c>
      <c r="B125" s="408">
        <v>1</v>
      </c>
      <c r="C125" s="373" t="s">
        <v>1003</v>
      </c>
      <c r="D125" s="348" t="s">
        <v>142</v>
      </c>
      <c r="E125" s="409">
        <v>587</v>
      </c>
      <c r="F125" s="129">
        <v>40870</v>
      </c>
      <c r="G125" s="130" t="s">
        <v>37</v>
      </c>
      <c r="H125" s="131">
        <v>5000</v>
      </c>
      <c r="I125" s="353" t="s">
        <v>167</v>
      </c>
      <c r="J125" s="132">
        <v>4</v>
      </c>
      <c r="K125" s="410" t="s">
        <v>39</v>
      </c>
      <c r="L125" s="133" t="s">
        <v>68</v>
      </c>
      <c r="M125" s="411" t="s">
        <v>985</v>
      </c>
      <c r="N125" s="412">
        <v>30</v>
      </c>
      <c r="O125" s="134"/>
      <c r="P125" s="134"/>
      <c r="Q125" s="134">
        <v>0</v>
      </c>
      <c r="R125" s="134"/>
      <c r="S125" s="134"/>
      <c r="T125" s="414" t="s">
        <v>645</v>
      </c>
      <c r="U125" s="371">
        <v>0</v>
      </c>
      <c r="V125" s="371" t="s">
        <v>988</v>
      </c>
      <c r="W125" s="371">
        <v>0</v>
      </c>
      <c r="X125" s="371">
        <v>0</v>
      </c>
      <c r="Y125" s="417"/>
    </row>
    <row r="126" spans="1:25" s="575" customFormat="1">
      <c r="A126" s="450">
        <v>93458000</v>
      </c>
      <c r="B126" s="408">
        <v>1</v>
      </c>
      <c r="C126" s="373" t="s">
        <v>1003</v>
      </c>
      <c r="D126" s="348" t="s">
        <v>984</v>
      </c>
      <c r="E126" s="409">
        <v>588</v>
      </c>
      <c r="F126" s="129">
        <v>39968</v>
      </c>
      <c r="G126" s="130" t="s">
        <v>37</v>
      </c>
      <c r="H126" s="131">
        <v>20000</v>
      </c>
      <c r="I126" s="353"/>
      <c r="J126" s="132"/>
      <c r="K126" s="410" t="s">
        <v>68</v>
      </c>
      <c r="L126" s="133" t="s">
        <v>39</v>
      </c>
      <c r="M126" s="411" t="s">
        <v>49</v>
      </c>
      <c r="N126" s="412">
        <v>30</v>
      </c>
      <c r="O126" s="134"/>
      <c r="P126" s="134"/>
      <c r="Q126" s="134"/>
      <c r="R126" s="134"/>
      <c r="S126" s="134"/>
      <c r="T126" s="414">
        <v>0</v>
      </c>
      <c r="U126" s="371">
        <v>0</v>
      </c>
      <c r="V126" s="371">
        <v>0</v>
      </c>
      <c r="W126" s="371">
        <v>0</v>
      </c>
      <c r="X126" s="371">
        <v>0</v>
      </c>
      <c r="Y126" s="417"/>
    </row>
    <row r="127" spans="1:25" s="575" customFormat="1">
      <c r="A127" s="450">
        <v>93458000</v>
      </c>
      <c r="B127" s="408">
        <v>1</v>
      </c>
      <c r="C127" s="373" t="s">
        <v>1003</v>
      </c>
      <c r="D127" s="348" t="s">
        <v>134</v>
      </c>
      <c r="E127" s="409">
        <v>588</v>
      </c>
      <c r="F127" s="129">
        <v>40413</v>
      </c>
      <c r="G127" s="130" t="s">
        <v>37</v>
      </c>
      <c r="H127" s="131">
        <v>5000</v>
      </c>
      <c r="I127" s="353" t="s">
        <v>64</v>
      </c>
      <c r="J127" s="132">
        <v>3.25</v>
      </c>
      <c r="K127" s="410" t="s">
        <v>68</v>
      </c>
      <c r="L127" s="133" t="s">
        <v>985</v>
      </c>
      <c r="M127" s="411" t="s">
        <v>985</v>
      </c>
      <c r="N127" s="412">
        <v>10</v>
      </c>
      <c r="O127" s="134">
        <v>5000000</v>
      </c>
      <c r="P127" s="134">
        <v>5000000</v>
      </c>
      <c r="Q127" s="134">
        <v>114203750</v>
      </c>
      <c r="R127" s="134">
        <v>1227310</v>
      </c>
      <c r="S127" s="134">
        <v>115431060</v>
      </c>
      <c r="T127" s="414" t="s">
        <v>645</v>
      </c>
      <c r="U127" s="371">
        <v>0</v>
      </c>
      <c r="V127" s="371">
        <v>0</v>
      </c>
      <c r="W127" s="371">
        <v>0</v>
      </c>
      <c r="X127" s="371">
        <v>0</v>
      </c>
      <c r="Y127" s="417"/>
    </row>
    <row r="128" spans="1:25" s="575" customFormat="1">
      <c r="A128" s="450">
        <v>93458000</v>
      </c>
      <c r="B128" s="408">
        <v>1</v>
      </c>
      <c r="C128" s="373" t="s">
        <v>1003</v>
      </c>
      <c r="D128" s="348" t="s">
        <v>142</v>
      </c>
      <c r="E128" s="409">
        <v>588</v>
      </c>
      <c r="F128" s="129">
        <v>40870</v>
      </c>
      <c r="G128" s="130" t="s">
        <v>66</v>
      </c>
      <c r="H128" s="131">
        <v>220000</v>
      </c>
      <c r="I128" s="353" t="s">
        <v>168</v>
      </c>
      <c r="J128" s="132">
        <v>5</v>
      </c>
      <c r="K128" s="410" t="s">
        <v>39</v>
      </c>
      <c r="L128" s="133" t="s">
        <v>68</v>
      </c>
      <c r="M128" s="411" t="s">
        <v>985</v>
      </c>
      <c r="N128" s="412">
        <v>10</v>
      </c>
      <c r="O128" s="134"/>
      <c r="P128" s="134"/>
      <c r="Q128" s="134">
        <v>0</v>
      </c>
      <c r="R128" s="134"/>
      <c r="S128" s="134"/>
      <c r="T128" s="414">
        <v>0</v>
      </c>
      <c r="U128" s="371" t="s">
        <v>69</v>
      </c>
      <c r="V128" s="371" t="s">
        <v>988</v>
      </c>
      <c r="W128" s="371">
        <v>0</v>
      </c>
      <c r="X128" s="371">
        <v>0</v>
      </c>
      <c r="Y128" s="417"/>
    </row>
    <row r="129" spans="1:25" s="575" customFormat="1">
      <c r="A129" s="450">
        <v>93458000</v>
      </c>
      <c r="B129" s="408">
        <v>1</v>
      </c>
      <c r="C129" s="373" t="s">
        <v>1003</v>
      </c>
      <c r="D129" s="348" t="s">
        <v>142</v>
      </c>
      <c r="E129" s="409">
        <v>588</v>
      </c>
      <c r="F129" s="129">
        <v>40870</v>
      </c>
      <c r="G129" s="130" t="s">
        <v>37</v>
      </c>
      <c r="H129" s="131">
        <v>5000</v>
      </c>
      <c r="I129" s="353" t="s">
        <v>190</v>
      </c>
      <c r="J129" s="132">
        <v>4</v>
      </c>
      <c r="K129" s="410" t="s">
        <v>39</v>
      </c>
      <c r="L129" s="133" t="s">
        <v>68</v>
      </c>
      <c r="M129" s="411" t="s">
        <v>985</v>
      </c>
      <c r="N129" s="412">
        <v>21</v>
      </c>
      <c r="O129" s="134">
        <v>5000000</v>
      </c>
      <c r="P129" s="134">
        <v>5000000</v>
      </c>
      <c r="Q129" s="134">
        <v>114203750</v>
      </c>
      <c r="R129" s="134">
        <v>577988</v>
      </c>
      <c r="S129" s="134">
        <v>114781738</v>
      </c>
      <c r="T129" s="414" t="s">
        <v>645</v>
      </c>
      <c r="U129" s="371">
        <v>0</v>
      </c>
      <c r="V129" s="371">
        <v>0</v>
      </c>
      <c r="W129" s="371">
        <v>0</v>
      </c>
      <c r="X129" s="371">
        <v>0</v>
      </c>
      <c r="Y129" s="417"/>
    </row>
    <row r="130" spans="1:25" s="575" customFormat="1">
      <c r="A130" s="450">
        <v>91755000</v>
      </c>
      <c r="B130" s="408" t="s">
        <v>75</v>
      </c>
      <c r="C130" s="348" t="s">
        <v>1004</v>
      </c>
      <c r="D130" s="348" t="s">
        <v>989</v>
      </c>
      <c r="E130" s="351">
        <v>272</v>
      </c>
      <c r="F130" s="129">
        <v>37174</v>
      </c>
      <c r="G130" s="130" t="s">
        <v>37</v>
      </c>
      <c r="H130" s="131">
        <v>500</v>
      </c>
      <c r="I130" s="353" t="s">
        <v>48</v>
      </c>
      <c r="J130" s="132">
        <v>6.2</v>
      </c>
      <c r="K130" s="410" t="s">
        <v>68</v>
      </c>
      <c r="L130" s="133" t="s">
        <v>985</v>
      </c>
      <c r="M130" s="411" t="s">
        <v>985</v>
      </c>
      <c r="N130" s="416">
        <v>6</v>
      </c>
      <c r="O130" s="134">
        <v>500000</v>
      </c>
      <c r="P130" s="134"/>
      <c r="Q130" s="134">
        <v>0</v>
      </c>
      <c r="R130" s="134"/>
      <c r="S130" s="134"/>
      <c r="T130" s="414" t="s">
        <v>645</v>
      </c>
      <c r="U130" s="371">
        <v>0</v>
      </c>
      <c r="V130" s="371">
        <v>0</v>
      </c>
      <c r="W130" s="371" t="s">
        <v>990</v>
      </c>
      <c r="X130" s="371" t="s">
        <v>987</v>
      </c>
      <c r="Y130" s="415" t="s">
        <v>993</v>
      </c>
    </row>
    <row r="131" spans="1:25" s="575" customFormat="1">
      <c r="A131" s="450">
        <v>91755000</v>
      </c>
      <c r="B131" s="408" t="s">
        <v>75</v>
      </c>
      <c r="C131" s="348" t="s">
        <v>1004</v>
      </c>
      <c r="D131" s="348" t="s">
        <v>989</v>
      </c>
      <c r="E131" s="351">
        <v>272</v>
      </c>
      <c r="F131" s="129">
        <v>37174</v>
      </c>
      <c r="G131" s="130" t="s">
        <v>37</v>
      </c>
      <c r="H131" s="131">
        <v>1500</v>
      </c>
      <c r="I131" s="353" t="s">
        <v>104</v>
      </c>
      <c r="J131" s="132">
        <v>6.2</v>
      </c>
      <c r="K131" s="410" t="s">
        <v>68</v>
      </c>
      <c r="L131" s="133" t="s">
        <v>985</v>
      </c>
      <c r="M131" s="411" t="s">
        <v>985</v>
      </c>
      <c r="N131" s="416">
        <v>6</v>
      </c>
      <c r="O131" s="134">
        <v>1500000</v>
      </c>
      <c r="P131" s="134"/>
      <c r="Q131" s="134">
        <v>0</v>
      </c>
      <c r="R131" s="134"/>
      <c r="S131" s="134"/>
      <c r="T131" s="414" t="s">
        <v>645</v>
      </c>
      <c r="U131" s="371">
        <v>0</v>
      </c>
      <c r="V131" s="371">
        <v>0</v>
      </c>
      <c r="W131" s="371" t="s">
        <v>990</v>
      </c>
      <c r="X131" s="371" t="s">
        <v>987</v>
      </c>
      <c r="Y131" s="415" t="s">
        <v>993</v>
      </c>
    </row>
    <row r="132" spans="1:25" s="575" customFormat="1">
      <c r="A132" s="450">
        <v>91755000</v>
      </c>
      <c r="B132" s="408" t="s">
        <v>75</v>
      </c>
      <c r="C132" s="348" t="s">
        <v>1004</v>
      </c>
      <c r="D132" s="348" t="s">
        <v>989</v>
      </c>
      <c r="E132" s="351">
        <v>272</v>
      </c>
      <c r="F132" s="129">
        <v>37174</v>
      </c>
      <c r="G132" s="130" t="s">
        <v>37</v>
      </c>
      <c r="H132" s="131">
        <v>2000</v>
      </c>
      <c r="I132" s="353" t="s">
        <v>56</v>
      </c>
      <c r="J132" s="132">
        <v>6.4</v>
      </c>
      <c r="K132" s="410" t="s">
        <v>68</v>
      </c>
      <c r="L132" s="133" t="s">
        <v>985</v>
      </c>
      <c r="M132" s="411" t="s">
        <v>985</v>
      </c>
      <c r="N132" s="416">
        <v>21</v>
      </c>
      <c r="O132" s="134">
        <v>1000000</v>
      </c>
      <c r="P132" s="134"/>
      <c r="Q132" s="134">
        <v>0</v>
      </c>
      <c r="R132" s="134"/>
      <c r="S132" s="134"/>
      <c r="T132" s="414" t="s">
        <v>645</v>
      </c>
      <c r="U132" s="371">
        <v>0</v>
      </c>
      <c r="V132" s="371">
        <v>0</v>
      </c>
      <c r="W132" s="371" t="s">
        <v>990</v>
      </c>
      <c r="X132" s="371" t="s">
        <v>987</v>
      </c>
      <c r="Y132" s="415" t="s">
        <v>993</v>
      </c>
    </row>
    <row r="133" spans="1:25" s="575" customFormat="1">
      <c r="A133" s="450">
        <v>91755000</v>
      </c>
      <c r="B133" s="408" t="s">
        <v>75</v>
      </c>
      <c r="C133" s="348" t="s">
        <v>1004</v>
      </c>
      <c r="D133" s="348" t="s">
        <v>984</v>
      </c>
      <c r="E133" s="409">
        <v>444</v>
      </c>
      <c r="F133" s="129">
        <v>38681</v>
      </c>
      <c r="G133" s="130" t="s">
        <v>37</v>
      </c>
      <c r="H133" s="131">
        <v>4000</v>
      </c>
      <c r="I133" s="353"/>
      <c r="J133" s="132"/>
      <c r="K133" s="410" t="s">
        <v>68</v>
      </c>
      <c r="L133" s="133" t="s">
        <v>39</v>
      </c>
      <c r="M133" s="411" t="s">
        <v>985</v>
      </c>
      <c r="N133" s="412">
        <v>30</v>
      </c>
      <c r="O133" s="134"/>
      <c r="P133" s="134"/>
      <c r="Q133" s="134"/>
      <c r="R133" s="134"/>
      <c r="S133" s="134"/>
      <c r="T133" s="414">
        <v>0</v>
      </c>
      <c r="U133" s="371">
        <v>0</v>
      </c>
      <c r="V133" s="371">
        <v>0</v>
      </c>
      <c r="W133" s="371">
        <v>0</v>
      </c>
      <c r="X133" s="371">
        <v>0</v>
      </c>
      <c r="Y133" s="415"/>
    </row>
    <row r="134" spans="1:25" s="575" customFormat="1">
      <c r="A134" s="450">
        <v>91755000</v>
      </c>
      <c r="B134" s="408" t="s">
        <v>75</v>
      </c>
      <c r="C134" s="348" t="s">
        <v>1004</v>
      </c>
      <c r="D134" s="348" t="s">
        <v>134</v>
      </c>
      <c r="E134" s="409">
        <v>444</v>
      </c>
      <c r="F134" s="129">
        <v>38708</v>
      </c>
      <c r="G134" s="130" t="s">
        <v>37</v>
      </c>
      <c r="H134" s="131">
        <v>2500</v>
      </c>
      <c r="I134" s="353" t="s">
        <v>51</v>
      </c>
      <c r="J134" s="132">
        <v>4.5</v>
      </c>
      <c r="K134" s="410" t="s">
        <v>68</v>
      </c>
      <c r="L134" s="133" t="s">
        <v>39</v>
      </c>
      <c r="M134" s="411" t="s">
        <v>985</v>
      </c>
      <c r="N134" s="412">
        <v>6</v>
      </c>
      <c r="O134" s="134"/>
      <c r="P134" s="134"/>
      <c r="Q134" s="134">
        <v>0</v>
      </c>
      <c r="R134" s="134"/>
      <c r="S134" s="134"/>
      <c r="T134" s="414" t="s">
        <v>645</v>
      </c>
      <c r="U134" s="371">
        <v>0</v>
      </c>
      <c r="V134" s="371" t="s">
        <v>988</v>
      </c>
      <c r="W134" s="371">
        <v>0</v>
      </c>
      <c r="X134" s="371" t="s">
        <v>987</v>
      </c>
      <c r="Y134" s="415" t="s">
        <v>993</v>
      </c>
    </row>
    <row r="135" spans="1:25" s="575" customFormat="1">
      <c r="A135" s="450">
        <v>91755000</v>
      </c>
      <c r="B135" s="408" t="s">
        <v>75</v>
      </c>
      <c r="C135" s="348" t="s">
        <v>1004</v>
      </c>
      <c r="D135" s="348" t="s">
        <v>134</v>
      </c>
      <c r="E135" s="409">
        <v>444</v>
      </c>
      <c r="F135" s="129">
        <v>38708</v>
      </c>
      <c r="G135" s="130" t="s">
        <v>37</v>
      </c>
      <c r="H135" s="131">
        <v>2500</v>
      </c>
      <c r="I135" s="353" t="s">
        <v>53</v>
      </c>
      <c r="J135" s="132">
        <v>4.5</v>
      </c>
      <c r="K135" s="410" t="s">
        <v>68</v>
      </c>
      <c r="L135" s="133" t="s">
        <v>39</v>
      </c>
      <c r="M135" s="411" t="s">
        <v>985</v>
      </c>
      <c r="N135" s="412">
        <v>20</v>
      </c>
      <c r="O135" s="134"/>
      <c r="P135" s="134"/>
      <c r="Q135" s="134">
        <v>0</v>
      </c>
      <c r="R135" s="134"/>
      <c r="S135" s="134"/>
      <c r="T135" s="414" t="s">
        <v>645</v>
      </c>
      <c r="U135" s="371">
        <v>0</v>
      </c>
      <c r="V135" s="371" t="s">
        <v>988</v>
      </c>
      <c r="W135" s="371">
        <v>0</v>
      </c>
      <c r="X135" s="371" t="s">
        <v>987</v>
      </c>
      <c r="Y135" s="415" t="s">
        <v>993</v>
      </c>
    </row>
    <row r="136" spans="1:25" s="575" customFormat="1">
      <c r="A136" s="450">
        <v>91755000</v>
      </c>
      <c r="B136" s="408" t="s">
        <v>75</v>
      </c>
      <c r="C136" s="348" t="s">
        <v>1004</v>
      </c>
      <c r="D136" s="348" t="s">
        <v>142</v>
      </c>
      <c r="E136" s="409">
        <v>444</v>
      </c>
      <c r="F136" s="129">
        <v>39737</v>
      </c>
      <c r="G136" s="130" t="s">
        <v>37</v>
      </c>
      <c r="H136" s="131">
        <v>1500</v>
      </c>
      <c r="I136" s="353" t="s">
        <v>59</v>
      </c>
      <c r="J136" s="132">
        <v>6</v>
      </c>
      <c r="K136" s="410" t="s">
        <v>68</v>
      </c>
      <c r="L136" s="133" t="s">
        <v>39</v>
      </c>
      <c r="M136" s="411" t="s">
        <v>985</v>
      </c>
      <c r="N136" s="412">
        <v>7.75</v>
      </c>
      <c r="O136" s="134">
        <v>1500000</v>
      </c>
      <c r="P136" s="134">
        <v>0</v>
      </c>
      <c r="Q136" s="134">
        <v>0</v>
      </c>
      <c r="R136" s="134"/>
      <c r="S136" s="134"/>
      <c r="T136" s="414" t="s">
        <v>645</v>
      </c>
      <c r="U136" s="371">
        <v>0</v>
      </c>
      <c r="V136" s="371">
        <v>0</v>
      </c>
      <c r="W136" s="371" t="s">
        <v>990</v>
      </c>
      <c r="X136" s="371" t="s">
        <v>987</v>
      </c>
      <c r="Y136" s="415" t="s">
        <v>993</v>
      </c>
    </row>
    <row r="137" spans="1:25" s="575" customFormat="1">
      <c r="A137" s="450">
        <v>91755000</v>
      </c>
      <c r="B137" s="408" t="s">
        <v>75</v>
      </c>
      <c r="C137" s="348" t="s">
        <v>1004</v>
      </c>
      <c r="D137" s="348" t="s">
        <v>151</v>
      </c>
      <c r="E137" s="409">
        <v>444</v>
      </c>
      <c r="F137" s="129">
        <v>39932</v>
      </c>
      <c r="G137" s="130" t="s">
        <v>162</v>
      </c>
      <c r="H137" s="131">
        <v>30000000</v>
      </c>
      <c r="I137" s="353" t="s">
        <v>60</v>
      </c>
      <c r="J137" s="132">
        <v>6</v>
      </c>
      <c r="K137" s="410" t="s">
        <v>68</v>
      </c>
      <c r="L137" s="133" t="s">
        <v>39</v>
      </c>
      <c r="M137" s="411" t="s">
        <v>985</v>
      </c>
      <c r="N137" s="412">
        <v>5</v>
      </c>
      <c r="O137" s="134">
        <v>30000000000</v>
      </c>
      <c r="P137" s="134">
        <v>0</v>
      </c>
      <c r="Q137" s="134">
        <v>0</v>
      </c>
      <c r="R137" s="134"/>
      <c r="S137" s="134"/>
      <c r="T137" s="414">
        <v>0</v>
      </c>
      <c r="U137" s="371">
        <v>0</v>
      </c>
      <c r="V137" s="371">
        <v>0</v>
      </c>
      <c r="W137" s="371" t="s">
        <v>990</v>
      </c>
      <c r="X137" s="371">
        <v>0</v>
      </c>
      <c r="Y137" s="415" t="s">
        <v>993</v>
      </c>
    </row>
    <row r="138" spans="1:25" s="575" customFormat="1">
      <c r="A138" s="450">
        <v>91755000</v>
      </c>
      <c r="B138" s="408" t="s">
        <v>75</v>
      </c>
      <c r="C138" s="348" t="s">
        <v>1004</v>
      </c>
      <c r="D138" s="348" t="s">
        <v>984</v>
      </c>
      <c r="E138" s="409">
        <v>635</v>
      </c>
      <c r="F138" s="129">
        <v>40346</v>
      </c>
      <c r="G138" s="130" t="s">
        <v>37</v>
      </c>
      <c r="H138" s="131">
        <v>5000</v>
      </c>
      <c r="I138" s="353"/>
      <c r="J138" s="132"/>
      <c r="K138" s="410" t="s">
        <v>68</v>
      </c>
      <c r="L138" s="133" t="s">
        <v>39</v>
      </c>
      <c r="M138" s="411" t="s">
        <v>985</v>
      </c>
      <c r="N138" s="412">
        <v>10</v>
      </c>
      <c r="O138" s="134"/>
      <c r="P138" s="134"/>
      <c r="Q138" s="134"/>
      <c r="R138" s="134"/>
      <c r="S138" s="134"/>
      <c r="T138" s="414">
        <v>0</v>
      </c>
      <c r="U138" s="371">
        <v>0</v>
      </c>
      <c r="V138" s="371" t="s">
        <v>988</v>
      </c>
      <c r="W138" s="371">
        <v>0</v>
      </c>
      <c r="X138" s="371">
        <v>0</v>
      </c>
      <c r="Y138" s="415"/>
    </row>
    <row r="139" spans="1:25" s="575" customFormat="1">
      <c r="A139" s="450">
        <v>91755000</v>
      </c>
      <c r="B139" s="408" t="s">
        <v>75</v>
      </c>
      <c r="C139" s="348" t="s">
        <v>1004</v>
      </c>
      <c r="D139" s="348" t="s">
        <v>984</v>
      </c>
      <c r="E139" s="409">
        <v>636</v>
      </c>
      <c r="F139" s="129">
        <v>40346</v>
      </c>
      <c r="G139" s="130" t="s">
        <v>37</v>
      </c>
      <c r="H139" s="131">
        <v>5000</v>
      </c>
      <c r="I139" s="353"/>
      <c r="J139" s="132"/>
      <c r="K139" s="410" t="s">
        <v>68</v>
      </c>
      <c r="L139" s="133" t="s">
        <v>39</v>
      </c>
      <c r="M139" s="411" t="s">
        <v>985</v>
      </c>
      <c r="N139" s="412">
        <v>30</v>
      </c>
      <c r="O139" s="134"/>
      <c r="P139" s="134"/>
      <c r="Q139" s="134"/>
      <c r="R139" s="134"/>
      <c r="S139" s="134"/>
      <c r="T139" s="414">
        <v>0</v>
      </c>
      <c r="U139" s="371">
        <v>0</v>
      </c>
      <c r="V139" s="371" t="s">
        <v>988</v>
      </c>
      <c r="W139" s="371">
        <v>0</v>
      </c>
      <c r="X139" s="371">
        <v>0</v>
      </c>
      <c r="Y139" s="415"/>
    </row>
    <row r="140" spans="1:25" s="575" customFormat="1">
      <c r="A140" s="450">
        <v>93834000</v>
      </c>
      <c r="B140" s="723">
        <v>5</v>
      </c>
      <c r="C140" s="348" t="s">
        <v>384</v>
      </c>
      <c r="D140" s="348" t="s">
        <v>989</v>
      </c>
      <c r="E140" s="351">
        <v>268</v>
      </c>
      <c r="F140" s="129">
        <v>37139</v>
      </c>
      <c r="G140" s="130" t="s">
        <v>37</v>
      </c>
      <c r="H140" s="131">
        <v>1000</v>
      </c>
      <c r="I140" s="353" t="s">
        <v>67</v>
      </c>
      <c r="J140" s="132">
        <v>6</v>
      </c>
      <c r="K140" s="410" t="s">
        <v>39</v>
      </c>
      <c r="L140" s="133" t="s">
        <v>985</v>
      </c>
      <c r="M140" s="411" t="s">
        <v>985</v>
      </c>
      <c r="N140" s="412">
        <v>8</v>
      </c>
      <c r="O140" s="134">
        <v>600000</v>
      </c>
      <c r="P140" s="134"/>
      <c r="Q140" s="134">
        <v>0</v>
      </c>
      <c r="R140" s="134"/>
      <c r="S140" s="134"/>
      <c r="T140" s="414" t="s">
        <v>645</v>
      </c>
      <c r="U140" s="371">
        <v>0</v>
      </c>
      <c r="V140" s="371">
        <v>0</v>
      </c>
      <c r="W140" s="371" t="s">
        <v>990</v>
      </c>
      <c r="X140" s="371" t="s">
        <v>987</v>
      </c>
      <c r="Y140" s="415"/>
    </row>
    <row r="141" spans="1:25" s="575" customFormat="1">
      <c r="A141" s="450">
        <v>93834000</v>
      </c>
      <c r="B141" s="723">
        <v>5</v>
      </c>
      <c r="C141" s="348" t="s">
        <v>384</v>
      </c>
      <c r="D141" s="348" t="s">
        <v>989</v>
      </c>
      <c r="E141" s="351">
        <v>268</v>
      </c>
      <c r="F141" s="129">
        <v>37139</v>
      </c>
      <c r="G141" s="130" t="s">
        <v>37</v>
      </c>
      <c r="H141" s="131">
        <v>3000</v>
      </c>
      <c r="I141" s="353" t="s">
        <v>73</v>
      </c>
      <c r="J141" s="132">
        <v>6</v>
      </c>
      <c r="K141" s="410" t="s">
        <v>39</v>
      </c>
      <c r="L141" s="133" t="s">
        <v>985</v>
      </c>
      <c r="M141" s="411" t="s">
        <v>985</v>
      </c>
      <c r="N141" s="412">
        <v>8</v>
      </c>
      <c r="O141" s="134">
        <v>3000000</v>
      </c>
      <c r="P141" s="134"/>
      <c r="Q141" s="134">
        <v>0</v>
      </c>
      <c r="R141" s="134"/>
      <c r="S141" s="134"/>
      <c r="T141" s="414" t="s">
        <v>645</v>
      </c>
      <c r="U141" s="371">
        <v>0</v>
      </c>
      <c r="V141" s="371">
        <v>0</v>
      </c>
      <c r="W141" s="371" t="s">
        <v>990</v>
      </c>
      <c r="X141" s="371" t="s">
        <v>987</v>
      </c>
      <c r="Y141" s="415"/>
    </row>
    <row r="142" spans="1:25" s="575" customFormat="1">
      <c r="A142" s="450">
        <v>93834000</v>
      </c>
      <c r="B142" s="723">
        <v>5</v>
      </c>
      <c r="C142" s="348" t="s">
        <v>384</v>
      </c>
      <c r="D142" s="348" t="s">
        <v>989</v>
      </c>
      <c r="E142" s="351">
        <v>268</v>
      </c>
      <c r="F142" s="129">
        <v>37139</v>
      </c>
      <c r="G142" s="130" t="s">
        <v>37</v>
      </c>
      <c r="H142" s="131">
        <v>2000</v>
      </c>
      <c r="I142" s="353" t="s">
        <v>71</v>
      </c>
      <c r="J142" s="132">
        <v>6.5</v>
      </c>
      <c r="K142" s="410" t="s">
        <v>39</v>
      </c>
      <c r="L142" s="133" t="s">
        <v>985</v>
      </c>
      <c r="M142" s="411" t="s">
        <v>985</v>
      </c>
      <c r="N142" s="412">
        <v>25</v>
      </c>
      <c r="O142" s="134">
        <v>400000</v>
      </c>
      <c r="P142" s="134">
        <v>367443</v>
      </c>
      <c r="Q142" s="134">
        <v>8392674</v>
      </c>
      <c r="R142" s="134">
        <v>177483</v>
      </c>
      <c r="S142" s="134">
        <v>8570157</v>
      </c>
      <c r="T142" s="414" t="s">
        <v>645</v>
      </c>
      <c r="U142" s="371">
        <v>0</v>
      </c>
      <c r="V142" s="371">
        <v>0</v>
      </c>
      <c r="W142" s="371">
        <v>0</v>
      </c>
      <c r="X142" s="371" t="s">
        <v>987</v>
      </c>
      <c r="Y142" s="415"/>
    </row>
    <row r="143" spans="1:25" s="575" customFormat="1">
      <c r="A143" s="450">
        <v>93834000</v>
      </c>
      <c r="B143" s="723">
        <v>5</v>
      </c>
      <c r="C143" s="348" t="s">
        <v>384</v>
      </c>
      <c r="D143" s="348" t="s">
        <v>989</v>
      </c>
      <c r="E143" s="351">
        <v>268</v>
      </c>
      <c r="F143" s="129">
        <v>37139</v>
      </c>
      <c r="G143" s="130" t="s">
        <v>37</v>
      </c>
      <c r="H143" s="131">
        <v>4000</v>
      </c>
      <c r="I143" s="353" t="s">
        <v>72</v>
      </c>
      <c r="J143" s="132">
        <v>6.5</v>
      </c>
      <c r="K143" s="410" t="s">
        <v>39</v>
      </c>
      <c r="L143" s="133" t="s">
        <v>985</v>
      </c>
      <c r="M143" s="411" t="s">
        <v>985</v>
      </c>
      <c r="N143" s="412">
        <v>25</v>
      </c>
      <c r="O143" s="134">
        <v>2000000</v>
      </c>
      <c r="P143" s="134">
        <v>1837170</v>
      </c>
      <c r="Q143" s="134">
        <v>41962341</v>
      </c>
      <c r="R143" s="134">
        <v>887417</v>
      </c>
      <c r="S143" s="134">
        <v>42849758</v>
      </c>
      <c r="T143" s="414" t="s">
        <v>645</v>
      </c>
      <c r="U143" s="371">
        <v>0</v>
      </c>
      <c r="V143" s="371">
        <v>0</v>
      </c>
      <c r="W143" s="371">
        <v>0</v>
      </c>
      <c r="X143" s="371" t="s">
        <v>987</v>
      </c>
      <c r="Y143" s="415"/>
    </row>
    <row r="144" spans="1:25" s="575" customFormat="1">
      <c r="A144" s="450">
        <v>93834000</v>
      </c>
      <c r="B144" s="723">
        <v>5</v>
      </c>
      <c r="C144" s="348" t="s">
        <v>384</v>
      </c>
      <c r="D144" s="348" t="s">
        <v>984</v>
      </c>
      <c r="E144" s="409">
        <v>329</v>
      </c>
      <c r="F144" s="129">
        <v>37692</v>
      </c>
      <c r="G144" s="130" t="s">
        <v>37</v>
      </c>
      <c r="H144" s="131">
        <v>2500</v>
      </c>
      <c r="I144" s="353"/>
      <c r="J144" s="132"/>
      <c r="K144" s="410" t="s">
        <v>985</v>
      </c>
      <c r="L144" s="133" t="s">
        <v>985</v>
      </c>
      <c r="M144" s="411" t="s">
        <v>985</v>
      </c>
      <c r="N144" s="412">
        <v>10</v>
      </c>
      <c r="O144" s="134"/>
      <c r="P144" s="134"/>
      <c r="Q144" s="134"/>
      <c r="R144" s="134"/>
      <c r="S144" s="134"/>
      <c r="T144" s="414">
        <v>0</v>
      </c>
      <c r="U144" s="371">
        <v>0</v>
      </c>
      <c r="V144" s="371">
        <v>0</v>
      </c>
      <c r="W144" s="371">
        <v>0</v>
      </c>
      <c r="X144" s="371">
        <v>0</v>
      </c>
      <c r="Y144" s="415" t="s">
        <v>1005</v>
      </c>
    </row>
    <row r="145" spans="1:25" s="575" customFormat="1">
      <c r="A145" s="450">
        <v>93834000</v>
      </c>
      <c r="B145" s="723">
        <v>5</v>
      </c>
      <c r="C145" s="348" t="s">
        <v>384</v>
      </c>
      <c r="D145" s="348" t="s">
        <v>134</v>
      </c>
      <c r="E145" s="409">
        <v>329</v>
      </c>
      <c r="F145" s="129">
        <v>37743</v>
      </c>
      <c r="G145" s="130" t="s">
        <v>162</v>
      </c>
      <c r="H145" s="131">
        <v>21200000</v>
      </c>
      <c r="I145" s="353" t="s">
        <v>89</v>
      </c>
      <c r="J145" s="132">
        <v>6</v>
      </c>
      <c r="K145" s="410" t="s">
        <v>68</v>
      </c>
      <c r="L145" s="133" t="s">
        <v>985</v>
      </c>
      <c r="M145" s="411" t="s">
        <v>985</v>
      </c>
      <c r="N145" s="412">
        <v>3</v>
      </c>
      <c r="O145" s="134">
        <v>21200000000</v>
      </c>
      <c r="P145" s="134"/>
      <c r="Q145" s="134">
        <v>0</v>
      </c>
      <c r="R145" s="134"/>
      <c r="S145" s="134"/>
      <c r="T145" s="414">
        <v>0</v>
      </c>
      <c r="U145" s="371">
        <v>0</v>
      </c>
      <c r="V145" s="371">
        <v>0</v>
      </c>
      <c r="W145" s="371" t="s">
        <v>990</v>
      </c>
      <c r="X145" s="371" t="s">
        <v>987</v>
      </c>
      <c r="Y145" s="415"/>
    </row>
    <row r="146" spans="1:25" s="575" customFormat="1">
      <c r="A146" s="450">
        <v>93834000</v>
      </c>
      <c r="B146" s="723">
        <v>5</v>
      </c>
      <c r="C146" s="348" t="s">
        <v>384</v>
      </c>
      <c r="D146" s="348" t="s">
        <v>134</v>
      </c>
      <c r="E146" s="409">
        <v>329</v>
      </c>
      <c r="F146" s="129">
        <v>37743</v>
      </c>
      <c r="G146" s="130" t="s">
        <v>37</v>
      </c>
      <c r="H146" s="131">
        <v>1250</v>
      </c>
      <c r="I146" s="353" t="s">
        <v>63</v>
      </c>
      <c r="J146" s="132">
        <v>4.25</v>
      </c>
      <c r="K146" s="410" t="s">
        <v>68</v>
      </c>
      <c r="L146" s="133" t="s">
        <v>985</v>
      </c>
      <c r="M146" s="411" t="s">
        <v>985</v>
      </c>
      <c r="N146" s="412">
        <v>6</v>
      </c>
      <c r="O146" s="134">
        <v>1250000</v>
      </c>
      <c r="P146" s="134"/>
      <c r="Q146" s="134">
        <v>0</v>
      </c>
      <c r="R146" s="134"/>
      <c r="S146" s="134"/>
      <c r="T146" s="414" t="s">
        <v>645</v>
      </c>
      <c r="U146" s="371">
        <v>0</v>
      </c>
      <c r="V146" s="371">
        <v>0</v>
      </c>
      <c r="W146" s="371" t="s">
        <v>990</v>
      </c>
      <c r="X146" s="371" t="s">
        <v>987</v>
      </c>
      <c r="Y146" s="415"/>
    </row>
    <row r="147" spans="1:25" s="575" customFormat="1">
      <c r="A147" s="450">
        <v>93834000</v>
      </c>
      <c r="B147" s="723">
        <v>5</v>
      </c>
      <c r="C147" s="348" t="s">
        <v>384</v>
      </c>
      <c r="D147" s="348" t="s">
        <v>142</v>
      </c>
      <c r="E147" s="409">
        <v>329</v>
      </c>
      <c r="F147" s="129">
        <v>38835</v>
      </c>
      <c r="G147" s="130" t="s">
        <v>162</v>
      </c>
      <c r="H147" s="131">
        <v>22420000</v>
      </c>
      <c r="I147" s="353" t="s">
        <v>87</v>
      </c>
      <c r="J147" s="132">
        <v>7</v>
      </c>
      <c r="K147" s="410" t="s">
        <v>68</v>
      </c>
      <c r="L147" s="133" t="s">
        <v>985</v>
      </c>
      <c r="M147" s="411" t="s">
        <v>985</v>
      </c>
      <c r="N147" s="412">
        <v>5</v>
      </c>
      <c r="O147" s="134">
        <v>22420000000</v>
      </c>
      <c r="P147" s="134"/>
      <c r="Q147" s="134">
        <v>0</v>
      </c>
      <c r="R147" s="134"/>
      <c r="S147" s="134"/>
      <c r="T147" s="414">
        <v>0</v>
      </c>
      <c r="U147" s="371">
        <v>0</v>
      </c>
      <c r="V147" s="371">
        <v>0</v>
      </c>
      <c r="W147" s="371" t="s">
        <v>990</v>
      </c>
      <c r="X147" s="371" t="s">
        <v>987</v>
      </c>
      <c r="Y147" s="415"/>
    </row>
    <row r="148" spans="1:25" s="575" customFormat="1">
      <c r="A148" s="450">
        <v>93834000</v>
      </c>
      <c r="B148" s="723">
        <v>5</v>
      </c>
      <c r="C148" s="348" t="s">
        <v>384</v>
      </c>
      <c r="D148" s="348" t="s">
        <v>984</v>
      </c>
      <c r="E148" s="409">
        <v>403</v>
      </c>
      <c r="F148" s="129">
        <v>38379</v>
      </c>
      <c r="G148" s="130" t="s">
        <v>37</v>
      </c>
      <c r="H148" s="131">
        <v>560</v>
      </c>
      <c r="I148" s="353"/>
      <c r="J148" s="132"/>
      <c r="K148" s="410" t="s">
        <v>68</v>
      </c>
      <c r="L148" s="133" t="s">
        <v>39</v>
      </c>
      <c r="M148" s="411" t="s">
        <v>985</v>
      </c>
      <c r="N148" s="412">
        <v>10</v>
      </c>
      <c r="O148" s="134"/>
      <c r="P148" s="134"/>
      <c r="Q148" s="134"/>
      <c r="R148" s="134"/>
      <c r="S148" s="134"/>
      <c r="T148" s="414">
        <v>0</v>
      </c>
      <c r="U148" s="371">
        <v>0</v>
      </c>
      <c r="V148" s="371">
        <v>0</v>
      </c>
      <c r="W148" s="371">
        <v>0</v>
      </c>
      <c r="X148" s="371">
        <v>0</v>
      </c>
      <c r="Y148" s="415" t="s">
        <v>1005</v>
      </c>
    </row>
    <row r="149" spans="1:25" s="575" customFormat="1">
      <c r="A149" s="450">
        <v>93834000</v>
      </c>
      <c r="B149" s="723">
        <v>5</v>
      </c>
      <c r="C149" s="348" t="s">
        <v>384</v>
      </c>
      <c r="D149" s="348" t="s">
        <v>134</v>
      </c>
      <c r="E149" s="409">
        <v>403</v>
      </c>
      <c r="F149" s="129">
        <v>38379</v>
      </c>
      <c r="G149" s="130" t="s">
        <v>37</v>
      </c>
      <c r="H149" s="131">
        <v>560</v>
      </c>
      <c r="I149" s="353" t="s">
        <v>56</v>
      </c>
      <c r="J149" s="132">
        <v>4.5</v>
      </c>
      <c r="K149" s="410" t="s">
        <v>68</v>
      </c>
      <c r="L149" s="133" t="s">
        <v>985</v>
      </c>
      <c r="M149" s="411" t="s">
        <v>985</v>
      </c>
      <c r="N149" s="412">
        <v>10</v>
      </c>
      <c r="O149" s="134">
        <v>560000</v>
      </c>
      <c r="P149" s="134"/>
      <c r="Q149" s="134">
        <v>0</v>
      </c>
      <c r="R149" s="134"/>
      <c r="S149" s="134"/>
      <c r="T149" s="414" t="s">
        <v>645</v>
      </c>
      <c r="U149" s="371">
        <v>0</v>
      </c>
      <c r="V149" s="371">
        <v>0</v>
      </c>
      <c r="W149" s="371" t="s">
        <v>990</v>
      </c>
      <c r="X149" s="371" t="s">
        <v>987</v>
      </c>
      <c r="Y149" s="415"/>
    </row>
    <row r="150" spans="1:25" s="575" customFormat="1">
      <c r="A150" s="450">
        <v>93834000</v>
      </c>
      <c r="B150" s="723">
        <v>5</v>
      </c>
      <c r="C150" s="348" t="s">
        <v>384</v>
      </c>
      <c r="D150" s="348" t="s">
        <v>984</v>
      </c>
      <c r="E150" s="409">
        <v>404</v>
      </c>
      <c r="F150" s="129">
        <v>38379</v>
      </c>
      <c r="G150" s="130" t="s">
        <v>37</v>
      </c>
      <c r="H150" s="131">
        <v>1140</v>
      </c>
      <c r="I150" s="353"/>
      <c r="J150" s="132"/>
      <c r="K150" s="410" t="s">
        <v>68</v>
      </c>
      <c r="L150" s="133" t="s">
        <v>39</v>
      </c>
      <c r="M150" s="411" t="s">
        <v>985</v>
      </c>
      <c r="N150" s="412">
        <v>22</v>
      </c>
      <c r="O150" s="134"/>
      <c r="P150" s="134"/>
      <c r="Q150" s="134"/>
      <c r="R150" s="134"/>
      <c r="S150" s="134"/>
      <c r="T150" s="414">
        <v>0</v>
      </c>
      <c r="U150" s="371">
        <v>0</v>
      </c>
      <c r="V150" s="371">
        <v>0</v>
      </c>
      <c r="W150" s="371">
        <v>0</v>
      </c>
      <c r="X150" s="371">
        <v>0</v>
      </c>
      <c r="Y150" s="415" t="s">
        <v>1005</v>
      </c>
    </row>
    <row r="151" spans="1:25" s="575" customFormat="1">
      <c r="A151" s="450">
        <v>93834000</v>
      </c>
      <c r="B151" s="723">
        <v>5</v>
      </c>
      <c r="C151" s="348" t="s">
        <v>384</v>
      </c>
      <c r="D151" s="348" t="s">
        <v>134</v>
      </c>
      <c r="E151" s="409">
        <v>404</v>
      </c>
      <c r="F151" s="129">
        <v>38379</v>
      </c>
      <c r="G151" s="130" t="s">
        <v>37</v>
      </c>
      <c r="H151" s="131">
        <v>1140</v>
      </c>
      <c r="I151" s="353" t="s">
        <v>51</v>
      </c>
      <c r="J151" s="132">
        <v>5</v>
      </c>
      <c r="K151" s="410" t="s">
        <v>68</v>
      </c>
      <c r="L151" s="133" t="s">
        <v>985</v>
      </c>
      <c r="M151" s="411" t="s">
        <v>985</v>
      </c>
      <c r="N151" s="412">
        <v>22</v>
      </c>
      <c r="O151" s="134">
        <v>1140000</v>
      </c>
      <c r="P151" s="134"/>
      <c r="Q151" s="134">
        <v>0</v>
      </c>
      <c r="R151" s="134"/>
      <c r="S151" s="134"/>
      <c r="T151" s="414" t="s">
        <v>645</v>
      </c>
      <c r="U151" s="371">
        <v>0</v>
      </c>
      <c r="V151" s="371">
        <v>0</v>
      </c>
      <c r="W151" s="371" t="s">
        <v>990</v>
      </c>
      <c r="X151" s="371" t="s">
        <v>987</v>
      </c>
      <c r="Y151" s="415"/>
    </row>
    <row r="152" spans="1:25" s="575" customFormat="1">
      <c r="A152" s="450">
        <v>93834000</v>
      </c>
      <c r="B152" s="723">
        <v>5</v>
      </c>
      <c r="C152" s="348" t="s">
        <v>384</v>
      </c>
      <c r="D152" s="348" t="s">
        <v>984</v>
      </c>
      <c r="E152" s="409">
        <v>443</v>
      </c>
      <c r="F152" s="129">
        <v>38677</v>
      </c>
      <c r="G152" s="130" t="s">
        <v>37</v>
      </c>
      <c r="H152" s="131">
        <v>10000</v>
      </c>
      <c r="I152" s="353"/>
      <c r="J152" s="132"/>
      <c r="K152" s="410" t="s">
        <v>68</v>
      </c>
      <c r="L152" s="133" t="s">
        <v>39</v>
      </c>
      <c r="M152" s="411" t="s">
        <v>985</v>
      </c>
      <c r="N152" s="412">
        <v>30</v>
      </c>
      <c r="O152" s="134"/>
      <c r="P152" s="134"/>
      <c r="Q152" s="134"/>
      <c r="R152" s="134"/>
      <c r="S152" s="134"/>
      <c r="T152" s="414">
        <v>0</v>
      </c>
      <c r="U152" s="371">
        <v>0</v>
      </c>
      <c r="V152" s="371">
        <v>0</v>
      </c>
      <c r="W152" s="371">
        <v>0</v>
      </c>
      <c r="X152" s="371">
        <v>0</v>
      </c>
      <c r="Y152" s="415"/>
    </row>
    <row r="153" spans="1:25" s="575" customFormat="1">
      <c r="A153" s="450">
        <v>93834000</v>
      </c>
      <c r="B153" s="723">
        <v>5</v>
      </c>
      <c r="C153" s="348" t="s">
        <v>384</v>
      </c>
      <c r="D153" s="348" t="s">
        <v>134</v>
      </c>
      <c r="E153" s="409">
        <v>443</v>
      </c>
      <c r="F153" s="129">
        <v>38763</v>
      </c>
      <c r="G153" s="130" t="s">
        <v>37</v>
      </c>
      <c r="H153" s="131">
        <v>4000</v>
      </c>
      <c r="I153" s="353" t="s">
        <v>46</v>
      </c>
      <c r="J153" s="132">
        <v>4.25</v>
      </c>
      <c r="K153" s="410" t="s">
        <v>68</v>
      </c>
      <c r="L153" s="133" t="s">
        <v>39</v>
      </c>
      <c r="M153" s="411" t="s">
        <v>985</v>
      </c>
      <c r="N153" s="412">
        <v>21</v>
      </c>
      <c r="O153" s="134">
        <v>4000000</v>
      </c>
      <c r="P153" s="134">
        <v>4000000</v>
      </c>
      <c r="Q153" s="134">
        <v>91363000</v>
      </c>
      <c r="R153" s="134">
        <v>1120737</v>
      </c>
      <c r="S153" s="134">
        <v>92483737</v>
      </c>
      <c r="T153" s="414" t="s">
        <v>645</v>
      </c>
      <c r="U153" s="371">
        <v>0</v>
      </c>
      <c r="V153" s="371">
        <v>0</v>
      </c>
      <c r="W153" s="371">
        <v>0</v>
      </c>
      <c r="X153" s="371" t="s">
        <v>987</v>
      </c>
      <c r="Y153" s="415"/>
    </row>
    <row r="154" spans="1:25" s="575" customFormat="1">
      <c r="A154" s="450">
        <v>93834000</v>
      </c>
      <c r="B154" s="723">
        <v>5</v>
      </c>
      <c r="C154" s="348" t="s">
        <v>384</v>
      </c>
      <c r="D154" s="348" t="s">
        <v>142</v>
      </c>
      <c r="E154" s="409">
        <v>443</v>
      </c>
      <c r="F154" s="129">
        <v>38910</v>
      </c>
      <c r="G154" s="130" t="s">
        <v>37</v>
      </c>
      <c r="H154" s="131">
        <v>4500</v>
      </c>
      <c r="I154" s="353" t="s">
        <v>89</v>
      </c>
      <c r="J154" s="132">
        <v>4.0999999999999996</v>
      </c>
      <c r="K154" s="410" t="s">
        <v>68</v>
      </c>
      <c r="L154" s="133" t="s">
        <v>39</v>
      </c>
      <c r="M154" s="411" t="s">
        <v>985</v>
      </c>
      <c r="N154" s="412">
        <v>21</v>
      </c>
      <c r="O154" s="134">
        <v>4500000</v>
      </c>
      <c r="P154" s="134">
        <v>4500000</v>
      </c>
      <c r="Q154" s="134">
        <v>102783375</v>
      </c>
      <c r="R154" s="134">
        <v>2085886</v>
      </c>
      <c r="S154" s="134">
        <v>104869261</v>
      </c>
      <c r="T154" s="414" t="s">
        <v>645</v>
      </c>
      <c r="U154" s="371">
        <v>0</v>
      </c>
      <c r="V154" s="371">
        <v>0</v>
      </c>
      <c r="W154" s="371">
        <v>0</v>
      </c>
      <c r="X154" s="371" t="s">
        <v>987</v>
      </c>
      <c r="Y154" s="415"/>
    </row>
    <row r="155" spans="1:25" s="575" customFormat="1">
      <c r="A155" s="450">
        <v>93834000</v>
      </c>
      <c r="B155" s="723">
        <v>5</v>
      </c>
      <c r="C155" s="348" t="s">
        <v>384</v>
      </c>
      <c r="D155" s="348" t="s">
        <v>151</v>
      </c>
      <c r="E155" s="409">
        <v>443</v>
      </c>
      <c r="F155" s="129">
        <v>39290</v>
      </c>
      <c r="G155" s="130" t="s">
        <v>37</v>
      </c>
      <c r="H155" s="131">
        <v>1500</v>
      </c>
      <c r="I155" s="353" t="s">
        <v>63</v>
      </c>
      <c r="J155" s="132">
        <v>4</v>
      </c>
      <c r="K155" s="410" t="s">
        <v>68</v>
      </c>
      <c r="L155" s="133" t="s">
        <v>39</v>
      </c>
      <c r="M155" s="411" t="s">
        <v>985</v>
      </c>
      <c r="N155" s="412">
        <v>21</v>
      </c>
      <c r="O155" s="134">
        <v>1500000</v>
      </c>
      <c r="P155" s="134">
        <v>1500000</v>
      </c>
      <c r="Q155" s="134">
        <v>34261125</v>
      </c>
      <c r="R155" s="134">
        <v>678507</v>
      </c>
      <c r="S155" s="134">
        <v>34939632</v>
      </c>
      <c r="T155" s="414" t="s">
        <v>645</v>
      </c>
      <c r="U155" s="371">
        <v>0</v>
      </c>
      <c r="V155" s="371">
        <v>0</v>
      </c>
      <c r="W155" s="371">
        <v>0</v>
      </c>
      <c r="X155" s="371" t="s">
        <v>987</v>
      </c>
      <c r="Y155" s="415"/>
    </row>
    <row r="156" spans="1:25" s="575" customFormat="1">
      <c r="A156" s="450">
        <v>93834000</v>
      </c>
      <c r="B156" s="723">
        <v>5</v>
      </c>
      <c r="C156" s="348" t="s">
        <v>384</v>
      </c>
      <c r="D156" s="348" t="s">
        <v>984</v>
      </c>
      <c r="E156" s="409">
        <v>530</v>
      </c>
      <c r="F156" s="129">
        <v>39554</v>
      </c>
      <c r="G156" s="130" t="s">
        <v>37</v>
      </c>
      <c r="H156" s="131">
        <v>6500</v>
      </c>
      <c r="I156" s="353"/>
      <c r="J156" s="132"/>
      <c r="K156" s="410" t="s">
        <v>68</v>
      </c>
      <c r="L156" s="133" t="s">
        <v>985</v>
      </c>
      <c r="M156" s="411" t="s">
        <v>985</v>
      </c>
      <c r="N156" s="412">
        <v>25</v>
      </c>
      <c r="O156" s="134"/>
      <c r="P156" s="134"/>
      <c r="Q156" s="134"/>
      <c r="R156" s="134"/>
      <c r="S156" s="134"/>
      <c r="T156" s="414">
        <v>0</v>
      </c>
      <c r="U156" s="371">
        <v>0</v>
      </c>
      <c r="V156" s="371">
        <v>0</v>
      </c>
      <c r="W156" s="371">
        <v>0</v>
      </c>
      <c r="X156" s="371">
        <v>0</v>
      </c>
      <c r="Y156" s="415"/>
    </row>
    <row r="157" spans="1:25" s="575" customFormat="1">
      <c r="A157" s="450">
        <v>93834000</v>
      </c>
      <c r="B157" s="723">
        <v>5</v>
      </c>
      <c r="C157" s="348" t="s">
        <v>384</v>
      </c>
      <c r="D157" s="348" t="s">
        <v>134</v>
      </c>
      <c r="E157" s="409">
        <v>530</v>
      </c>
      <c r="F157" s="129">
        <v>39568</v>
      </c>
      <c r="G157" s="130" t="s">
        <v>37</v>
      </c>
      <c r="H157" s="131">
        <v>6500</v>
      </c>
      <c r="I157" s="353" t="s">
        <v>56</v>
      </c>
      <c r="J157" s="132">
        <v>3.5</v>
      </c>
      <c r="K157" s="410" t="s">
        <v>68</v>
      </c>
      <c r="L157" s="133" t="s">
        <v>985</v>
      </c>
      <c r="M157" s="411" t="s">
        <v>985</v>
      </c>
      <c r="N157" s="412">
        <v>20</v>
      </c>
      <c r="O157" s="134">
        <v>2000000</v>
      </c>
      <c r="P157" s="134">
        <v>2000000</v>
      </c>
      <c r="Q157" s="134">
        <v>45681500</v>
      </c>
      <c r="R157" s="134">
        <v>233356</v>
      </c>
      <c r="S157" s="134">
        <v>45914856</v>
      </c>
      <c r="T157" s="414" t="s">
        <v>645</v>
      </c>
      <c r="U157" s="371">
        <v>0</v>
      </c>
      <c r="V157" s="371">
        <v>0</v>
      </c>
      <c r="W157" s="371">
        <v>0</v>
      </c>
      <c r="X157" s="371" t="s">
        <v>987</v>
      </c>
      <c r="Y157" s="415"/>
    </row>
    <row r="158" spans="1:25" s="575" customFormat="1">
      <c r="A158" s="450">
        <v>93834000</v>
      </c>
      <c r="B158" s="723">
        <v>5</v>
      </c>
      <c r="C158" s="348" t="s">
        <v>384</v>
      </c>
      <c r="D158" s="348" t="s">
        <v>134</v>
      </c>
      <c r="E158" s="409">
        <v>530</v>
      </c>
      <c r="F158" s="129">
        <v>39568</v>
      </c>
      <c r="G158" s="130" t="s">
        <v>37</v>
      </c>
      <c r="H158" s="131">
        <v>6500</v>
      </c>
      <c r="I158" s="353" t="s">
        <v>51</v>
      </c>
      <c r="J158" s="132">
        <v>4</v>
      </c>
      <c r="K158" s="410" t="s">
        <v>68</v>
      </c>
      <c r="L158" s="133" t="s">
        <v>985</v>
      </c>
      <c r="M158" s="411" t="s">
        <v>985</v>
      </c>
      <c r="N158" s="412">
        <v>10</v>
      </c>
      <c r="O158" s="134">
        <v>4500000</v>
      </c>
      <c r="P158" s="134">
        <v>4500000</v>
      </c>
      <c r="Q158" s="134">
        <v>102783375</v>
      </c>
      <c r="R158" s="134">
        <v>599348</v>
      </c>
      <c r="S158" s="134">
        <v>103382723</v>
      </c>
      <c r="T158" s="414" t="s">
        <v>645</v>
      </c>
      <c r="U158" s="371">
        <v>0</v>
      </c>
      <c r="V158" s="371">
        <v>0</v>
      </c>
      <c r="W158" s="371">
        <v>0</v>
      </c>
      <c r="X158" s="371" t="s">
        <v>987</v>
      </c>
      <c r="Y158" s="415"/>
    </row>
    <row r="159" spans="1:25" s="575" customFormat="1">
      <c r="A159" s="450">
        <v>93834000</v>
      </c>
      <c r="B159" s="408">
        <v>5</v>
      </c>
      <c r="C159" s="348" t="s">
        <v>384</v>
      </c>
      <c r="D159" s="348" t="s">
        <v>984</v>
      </c>
      <c r="E159" s="409">
        <v>551</v>
      </c>
      <c r="F159" s="129">
        <v>39735</v>
      </c>
      <c r="G159" s="130" t="s">
        <v>37</v>
      </c>
      <c r="H159" s="131">
        <v>12500</v>
      </c>
      <c r="I159" s="353"/>
      <c r="J159" s="132"/>
      <c r="K159" s="410" t="s">
        <v>68</v>
      </c>
      <c r="L159" s="133" t="s">
        <v>39</v>
      </c>
      <c r="M159" s="411" t="s">
        <v>985</v>
      </c>
      <c r="N159" s="412">
        <v>30</v>
      </c>
      <c r="O159" s="134"/>
      <c r="P159" s="134"/>
      <c r="Q159" s="134"/>
      <c r="R159" s="134"/>
      <c r="S159" s="134"/>
      <c r="T159" s="414">
        <v>0</v>
      </c>
      <c r="U159" s="371">
        <v>0</v>
      </c>
      <c r="V159" s="371">
        <v>0</v>
      </c>
      <c r="W159" s="371">
        <v>0</v>
      </c>
      <c r="X159" s="371">
        <v>0</v>
      </c>
      <c r="Y159" s="415"/>
    </row>
    <row r="160" spans="1:25" s="575" customFormat="1">
      <c r="A160" s="450">
        <v>93834000</v>
      </c>
      <c r="B160" s="408">
        <v>5</v>
      </c>
      <c r="C160" s="348" t="s">
        <v>384</v>
      </c>
      <c r="D160" s="348" t="s">
        <v>134</v>
      </c>
      <c r="E160" s="409">
        <v>551</v>
      </c>
      <c r="F160" s="129">
        <v>39769</v>
      </c>
      <c r="G160" s="130" t="s">
        <v>37</v>
      </c>
      <c r="H160" s="131">
        <v>6000</v>
      </c>
      <c r="I160" s="353" t="s">
        <v>53</v>
      </c>
      <c r="J160" s="132">
        <v>4.7</v>
      </c>
      <c r="K160" s="410" t="s">
        <v>68</v>
      </c>
      <c r="L160" s="133" t="s">
        <v>39</v>
      </c>
      <c r="M160" s="411" t="s">
        <v>985</v>
      </c>
      <c r="N160" s="412">
        <v>8</v>
      </c>
      <c r="O160" s="134"/>
      <c r="P160" s="134"/>
      <c r="Q160" s="134">
        <v>0</v>
      </c>
      <c r="R160" s="134"/>
      <c r="S160" s="134"/>
      <c r="T160" s="414" t="s">
        <v>645</v>
      </c>
      <c r="U160" s="371">
        <v>0</v>
      </c>
      <c r="V160" s="371" t="s">
        <v>988</v>
      </c>
      <c r="W160" s="371">
        <v>0</v>
      </c>
      <c r="X160" s="371" t="s">
        <v>987</v>
      </c>
      <c r="Y160" s="417"/>
    </row>
    <row r="161" spans="1:25" s="575" customFormat="1">
      <c r="A161" s="450">
        <v>93834000</v>
      </c>
      <c r="B161" s="408">
        <v>5</v>
      </c>
      <c r="C161" s="348" t="s">
        <v>384</v>
      </c>
      <c r="D161" s="348" t="s">
        <v>134</v>
      </c>
      <c r="E161" s="409">
        <v>551</v>
      </c>
      <c r="F161" s="129">
        <v>39769</v>
      </c>
      <c r="G161" s="130" t="s">
        <v>66</v>
      </c>
      <c r="H161" s="131">
        <v>187800</v>
      </c>
      <c r="I161" s="353" t="s">
        <v>59</v>
      </c>
      <c r="J161" s="132" t="s">
        <v>383</v>
      </c>
      <c r="K161" s="410" t="s">
        <v>68</v>
      </c>
      <c r="L161" s="133" t="s">
        <v>39</v>
      </c>
      <c r="M161" s="411" t="s">
        <v>985</v>
      </c>
      <c r="N161" s="412">
        <v>11</v>
      </c>
      <c r="O161" s="134"/>
      <c r="P161" s="134"/>
      <c r="Q161" s="134">
        <v>0</v>
      </c>
      <c r="R161" s="134"/>
      <c r="S161" s="134"/>
      <c r="T161" s="414">
        <v>0</v>
      </c>
      <c r="U161" s="371" t="s">
        <v>69</v>
      </c>
      <c r="V161" s="371" t="s">
        <v>988</v>
      </c>
      <c r="W161" s="371">
        <v>0</v>
      </c>
      <c r="X161" s="371" t="s">
        <v>987</v>
      </c>
      <c r="Y161" s="417"/>
    </row>
    <row r="162" spans="1:25" s="575" customFormat="1">
      <c r="A162" s="450">
        <v>93834000</v>
      </c>
      <c r="B162" s="408">
        <v>5</v>
      </c>
      <c r="C162" s="348" t="s">
        <v>384</v>
      </c>
      <c r="D162" s="348" t="s">
        <v>134</v>
      </c>
      <c r="E162" s="409">
        <v>551</v>
      </c>
      <c r="F162" s="129">
        <v>39769</v>
      </c>
      <c r="G162" s="130" t="s">
        <v>37</v>
      </c>
      <c r="H162" s="131">
        <v>6000</v>
      </c>
      <c r="I162" s="353" t="s">
        <v>60</v>
      </c>
      <c r="J162" s="132">
        <v>4.7</v>
      </c>
      <c r="K162" s="410" t="s">
        <v>68</v>
      </c>
      <c r="L162" s="133" t="s">
        <v>39</v>
      </c>
      <c r="M162" s="411" t="s">
        <v>985</v>
      </c>
      <c r="N162" s="412">
        <v>9</v>
      </c>
      <c r="O162" s="134"/>
      <c r="P162" s="134"/>
      <c r="Q162" s="134">
        <v>0</v>
      </c>
      <c r="R162" s="134"/>
      <c r="S162" s="134"/>
      <c r="T162" s="414" t="s">
        <v>645</v>
      </c>
      <c r="U162" s="371">
        <v>0</v>
      </c>
      <c r="V162" s="371" t="s">
        <v>988</v>
      </c>
      <c r="W162" s="371">
        <v>0</v>
      </c>
      <c r="X162" s="371" t="s">
        <v>987</v>
      </c>
      <c r="Y162" s="417"/>
    </row>
    <row r="163" spans="1:25" s="575" customFormat="1">
      <c r="A163" s="450">
        <v>93834000</v>
      </c>
      <c r="B163" s="408">
        <v>5</v>
      </c>
      <c r="C163" s="348" t="s">
        <v>384</v>
      </c>
      <c r="D163" s="348" t="s">
        <v>134</v>
      </c>
      <c r="E163" s="409">
        <v>551</v>
      </c>
      <c r="F163" s="129">
        <v>39769</v>
      </c>
      <c r="G163" s="130" t="s">
        <v>37</v>
      </c>
      <c r="H163" s="131">
        <v>6000</v>
      </c>
      <c r="I163" s="353" t="s">
        <v>64</v>
      </c>
      <c r="J163" s="132">
        <v>5.7</v>
      </c>
      <c r="K163" s="410" t="s">
        <v>68</v>
      </c>
      <c r="L163" s="133" t="s">
        <v>985</v>
      </c>
      <c r="M163" s="411" t="s">
        <v>985</v>
      </c>
      <c r="N163" s="412">
        <v>21</v>
      </c>
      <c r="O163" s="134">
        <v>3000000</v>
      </c>
      <c r="P163" s="134">
        <v>3000000</v>
      </c>
      <c r="Q163" s="134">
        <v>68522250</v>
      </c>
      <c r="R163" s="134">
        <v>802424</v>
      </c>
      <c r="S163" s="134">
        <v>69324674</v>
      </c>
      <c r="T163" s="414" t="s">
        <v>645</v>
      </c>
      <c r="U163" s="371">
        <v>0</v>
      </c>
      <c r="V163" s="371">
        <v>0</v>
      </c>
      <c r="W163" s="371">
        <v>0</v>
      </c>
      <c r="X163" s="371" t="s">
        <v>987</v>
      </c>
      <c r="Y163" s="415"/>
    </row>
    <row r="164" spans="1:25" s="575" customFormat="1">
      <c r="A164" s="450">
        <v>93834000</v>
      </c>
      <c r="B164" s="408">
        <v>5</v>
      </c>
      <c r="C164" s="348" t="s">
        <v>384</v>
      </c>
      <c r="D164" s="348" t="s">
        <v>142</v>
      </c>
      <c r="E164" s="409">
        <v>551</v>
      </c>
      <c r="F164" s="129">
        <v>39877</v>
      </c>
      <c r="G164" s="130" t="s">
        <v>162</v>
      </c>
      <c r="H164" s="131">
        <v>30000000</v>
      </c>
      <c r="I164" s="353" t="s">
        <v>75</v>
      </c>
      <c r="J164" s="132">
        <v>7</v>
      </c>
      <c r="K164" s="410" t="s">
        <v>68</v>
      </c>
      <c r="L164" s="133" t="s">
        <v>985</v>
      </c>
      <c r="M164" s="411" t="s">
        <v>985</v>
      </c>
      <c r="N164" s="412">
        <v>5</v>
      </c>
      <c r="O164" s="134">
        <v>30000000000</v>
      </c>
      <c r="P164" s="134">
        <v>30000000000</v>
      </c>
      <c r="Q164" s="134">
        <v>30000000</v>
      </c>
      <c r="R164" s="134">
        <v>682425</v>
      </c>
      <c r="S164" s="134">
        <v>30682425</v>
      </c>
      <c r="T164" s="414">
        <v>0</v>
      </c>
      <c r="U164" s="371">
        <v>0</v>
      </c>
      <c r="V164" s="371">
        <v>0</v>
      </c>
      <c r="W164" s="371">
        <v>0</v>
      </c>
      <c r="X164" s="371" t="s">
        <v>987</v>
      </c>
      <c r="Y164" s="417"/>
    </row>
    <row r="165" spans="1:25" s="575" customFormat="1">
      <c r="A165" s="450">
        <v>93834000</v>
      </c>
      <c r="B165" s="408">
        <v>5</v>
      </c>
      <c r="C165" s="348" t="s">
        <v>384</v>
      </c>
      <c r="D165" s="348" t="s">
        <v>151</v>
      </c>
      <c r="E165" s="409">
        <v>551</v>
      </c>
      <c r="F165" s="129">
        <v>39952</v>
      </c>
      <c r="G165" s="130" t="s">
        <v>37</v>
      </c>
      <c r="H165" s="131">
        <v>5500</v>
      </c>
      <c r="I165" s="353" t="s">
        <v>116</v>
      </c>
      <c r="J165" s="132">
        <v>4.0999999999999996</v>
      </c>
      <c r="K165" s="410" t="s">
        <v>68</v>
      </c>
      <c r="L165" s="133" t="s">
        <v>985</v>
      </c>
      <c r="M165" s="411" t="s">
        <v>985</v>
      </c>
      <c r="N165" s="412">
        <v>6</v>
      </c>
      <c r="O165" s="134">
        <v>1000000</v>
      </c>
      <c r="P165" s="134">
        <v>1000000</v>
      </c>
      <c r="Q165" s="134">
        <v>22840750</v>
      </c>
      <c r="R165" s="134">
        <v>82405</v>
      </c>
      <c r="S165" s="134">
        <v>22923155</v>
      </c>
      <c r="T165" s="414" t="s">
        <v>645</v>
      </c>
      <c r="U165" s="371">
        <v>0</v>
      </c>
      <c r="V165" s="371">
        <v>0</v>
      </c>
      <c r="W165" s="371">
        <v>0</v>
      </c>
      <c r="X165" s="371" t="s">
        <v>987</v>
      </c>
      <c r="Y165" s="417"/>
    </row>
    <row r="166" spans="1:25" s="575" customFormat="1">
      <c r="A166" s="450">
        <v>93834000</v>
      </c>
      <c r="B166" s="408">
        <v>5</v>
      </c>
      <c r="C166" s="348" t="s">
        <v>384</v>
      </c>
      <c r="D166" s="348" t="s">
        <v>151</v>
      </c>
      <c r="E166" s="409">
        <v>551</v>
      </c>
      <c r="F166" s="129">
        <v>39952</v>
      </c>
      <c r="G166" s="130" t="s">
        <v>162</v>
      </c>
      <c r="H166" s="131">
        <v>110000000</v>
      </c>
      <c r="I166" s="353" t="s">
        <v>123</v>
      </c>
      <c r="J166" s="132">
        <v>5.8</v>
      </c>
      <c r="K166" s="410" t="s">
        <v>68</v>
      </c>
      <c r="L166" s="133" t="s">
        <v>985</v>
      </c>
      <c r="M166" s="411" t="s">
        <v>985</v>
      </c>
      <c r="N166" s="412">
        <v>6</v>
      </c>
      <c r="O166" s="134"/>
      <c r="P166" s="134"/>
      <c r="Q166" s="134">
        <v>0</v>
      </c>
      <c r="R166" s="134"/>
      <c r="S166" s="134"/>
      <c r="T166" s="414">
        <v>0</v>
      </c>
      <c r="U166" s="371">
        <v>0</v>
      </c>
      <c r="V166" s="371" t="s">
        <v>988</v>
      </c>
      <c r="W166" s="371">
        <v>0</v>
      </c>
      <c r="X166" s="371" t="s">
        <v>987</v>
      </c>
      <c r="Y166" s="417"/>
    </row>
    <row r="167" spans="1:25" s="575" customFormat="1">
      <c r="A167" s="450">
        <v>93834000</v>
      </c>
      <c r="B167" s="408">
        <v>5</v>
      </c>
      <c r="C167" s="348" t="s">
        <v>384</v>
      </c>
      <c r="D167" s="348" t="s">
        <v>151</v>
      </c>
      <c r="E167" s="409">
        <v>551</v>
      </c>
      <c r="F167" s="129">
        <v>39952</v>
      </c>
      <c r="G167" s="130" t="s">
        <v>37</v>
      </c>
      <c r="H167" s="131">
        <v>5500</v>
      </c>
      <c r="I167" s="353" t="s">
        <v>167</v>
      </c>
      <c r="J167" s="132">
        <v>4.7</v>
      </c>
      <c r="K167" s="410" t="s">
        <v>68</v>
      </c>
      <c r="L167" s="133" t="s">
        <v>985</v>
      </c>
      <c r="M167" s="411" t="s">
        <v>985</v>
      </c>
      <c r="N167" s="412">
        <v>21</v>
      </c>
      <c r="O167" s="134">
        <v>4500000</v>
      </c>
      <c r="P167" s="134">
        <v>4500000</v>
      </c>
      <c r="Q167" s="134">
        <v>102783375</v>
      </c>
      <c r="R167" s="134">
        <v>424472</v>
      </c>
      <c r="S167" s="134">
        <v>103207847</v>
      </c>
      <c r="T167" s="414" t="s">
        <v>645</v>
      </c>
      <c r="U167" s="371">
        <v>0</v>
      </c>
      <c r="V167" s="371">
        <v>0</v>
      </c>
      <c r="W167" s="371">
        <v>0</v>
      </c>
      <c r="X167" s="371" t="s">
        <v>987</v>
      </c>
      <c r="Y167" s="417"/>
    </row>
    <row r="168" spans="1:25" s="575" customFormat="1">
      <c r="A168" s="450">
        <v>93834000</v>
      </c>
      <c r="B168" s="408">
        <v>5</v>
      </c>
      <c r="C168" s="348" t="s">
        <v>384</v>
      </c>
      <c r="D168" s="348" t="s">
        <v>152</v>
      </c>
      <c r="E168" s="409">
        <v>551</v>
      </c>
      <c r="F168" s="129">
        <v>40702</v>
      </c>
      <c r="G168" s="130" t="s">
        <v>162</v>
      </c>
      <c r="H168" s="131">
        <v>54000000</v>
      </c>
      <c r="I168" s="353" t="s">
        <v>168</v>
      </c>
      <c r="J168" s="132">
        <v>7</v>
      </c>
      <c r="K168" s="410" t="s">
        <v>68</v>
      </c>
      <c r="L168" s="133" t="s">
        <v>39</v>
      </c>
      <c r="M168" s="411" t="s">
        <v>985</v>
      </c>
      <c r="N168" s="412">
        <v>20</v>
      </c>
      <c r="O168" s="134">
        <v>54000000000</v>
      </c>
      <c r="P168" s="134">
        <v>54000000000</v>
      </c>
      <c r="Q168" s="134">
        <v>54000000</v>
      </c>
      <c r="R168" s="134">
        <v>299350</v>
      </c>
      <c r="S168" s="134">
        <v>54299350</v>
      </c>
      <c r="T168" s="414">
        <v>0</v>
      </c>
      <c r="U168" s="371">
        <v>0</v>
      </c>
      <c r="V168" s="371">
        <v>0</v>
      </c>
      <c r="W168" s="371">
        <v>0</v>
      </c>
      <c r="X168" s="371">
        <v>0</v>
      </c>
      <c r="Y168" s="417"/>
    </row>
    <row r="169" spans="1:25" s="575" customFormat="1">
      <c r="A169" s="450">
        <v>76116242</v>
      </c>
      <c r="B169" s="408" t="s">
        <v>75</v>
      </c>
      <c r="C169" s="348" t="s">
        <v>1125</v>
      </c>
      <c r="D169" s="348" t="s">
        <v>984</v>
      </c>
      <c r="E169" s="409">
        <v>730</v>
      </c>
      <c r="F169" s="129">
        <v>41180</v>
      </c>
      <c r="G169" s="130" t="s">
        <v>37</v>
      </c>
      <c r="H169" s="131">
        <v>4000</v>
      </c>
      <c r="I169" s="353"/>
      <c r="J169" s="132"/>
      <c r="K169" s="410" t="s">
        <v>39</v>
      </c>
      <c r="L169" s="133" t="s">
        <v>49</v>
      </c>
      <c r="M169" s="411"/>
      <c r="N169" s="412">
        <v>10</v>
      </c>
      <c r="O169" s="134"/>
      <c r="P169" s="134"/>
      <c r="Q169" s="134"/>
      <c r="R169" s="134"/>
      <c r="S169" s="134"/>
      <c r="T169" s="414">
        <v>0</v>
      </c>
      <c r="U169" s="371">
        <v>0</v>
      </c>
      <c r="V169" s="371">
        <v>0</v>
      </c>
      <c r="W169" s="371">
        <v>0</v>
      </c>
      <c r="X169" s="371">
        <v>0</v>
      </c>
      <c r="Y169" s="417"/>
    </row>
    <row r="170" spans="1:25" s="575" customFormat="1">
      <c r="A170" s="450">
        <v>76116242</v>
      </c>
      <c r="B170" s="408" t="s">
        <v>75</v>
      </c>
      <c r="C170" s="348" t="s">
        <v>1125</v>
      </c>
      <c r="D170" s="348" t="s">
        <v>134</v>
      </c>
      <c r="E170" s="409">
        <v>730</v>
      </c>
      <c r="F170" s="129">
        <v>41201</v>
      </c>
      <c r="G170" s="130" t="s">
        <v>37</v>
      </c>
      <c r="H170" s="131">
        <v>3000</v>
      </c>
      <c r="I170" s="353" t="s">
        <v>46</v>
      </c>
      <c r="J170" s="132">
        <v>3.5</v>
      </c>
      <c r="K170" s="410" t="s">
        <v>39</v>
      </c>
      <c r="L170" s="133"/>
      <c r="M170" s="411"/>
      <c r="N170" s="412">
        <v>5</v>
      </c>
      <c r="O170" s="134"/>
      <c r="P170" s="134"/>
      <c r="Q170" s="134"/>
      <c r="R170" s="134"/>
      <c r="S170" s="134"/>
      <c r="T170" s="414" t="s">
        <v>645</v>
      </c>
      <c r="U170" s="371">
        <v>0</v>
      </c>
      <c r="V170" s="371" t="s">
        <v>988</v>
      </c>
      <c r="W170" s="371">
        <v>0</v>
      </c>
      <c r="X170" s="371">
        <v>0</v>
      </c>
      <c r="Y170" s="417"/>
    </row>
    <row r="171" spans="1:25" s="575" customFormat="1">
      <c r="A171" s="450">
        <v>76116242</v>
      </c>
      <c r="B171" s="408" t="s">
        <v>75</v>
      </c>
      <c r="C171" s="348" t="s">
        <v>1125</v>
      </c>
      <c r="D171" s="348" t="s">
        <v>134</v>
      </c>
      <c r="E171" s="409">
        <v>730</v>
      </c>
      <c r="F171" s="129">
        <v>41201</v>
      </c>
      <c r="G171" s="130" t="s">
        <v>162</v>
      </c>
      <c r="H171" s="131">
        <v>67600000</v>
      </c>
      <c r="I171" s="353" t="s">
        <v>87</v>
      </c>
      <c r="J171" s="132">
        <v>6.5</v>
      </c>
      <c r="K171" s="410" t="s">
        <v>39</v>
      </c>
      <c r="L171" s="133"/>
      <c r="M171" s="411"/>
      <c r="N171" s="412">
        <v>5</v>
      </c>
      <c r="O171" s="134"/>
      <c r="P171" s="134"/>
      <c r="Q171" s="134"/>
      <c r="R171" s="134"/>
      <c r="S171" s="134"/>
      <c r="T171" s="414">
        <v>0</v>
      </c>
      <c r="U171" s="371">
        <v>0</v>
      </c>
      <c r="V171" s="371" t="s">
        <v>988</v>
      </c>
      <c r="W171" s="371">
        <v>0</v>
      </c>
      <c r="X171" s="371">
        <v>0</v>
      </c>
      <c r="Y171" s="417"/>
    </row>
    <row r="172" spans="1:25" s="575" customFormat="1">
      <c r="A172" s="450">
        <v>76116242</v>
      </c>
      <c r="B172" s="408" t="s">
        <v>75</v>
      </c>
      <c r="C172" s="348" t="s">
        <v>1125</v>
      </c>
      <c r="D172" s="348" t="s">
        <v>984</v>
      </c>
      <c r="E172" s="409">
        <v>731</v>
      </c>
      <c r="F172" s="129">
        <v>41180</v>
      </c>
      <c r="G172" s="130" t="s">
        <v>37</v>
      </c>
      <c r="H172" s="131">
        <v>4000</v>
      </c>
      <c r="I172" s="353"/>
      <c r="J172" s="132"/>
      <c r="K172" s="410" t="s">
        <v>39</v>
      </c>
      <c r="L172" s="133" t="s">
        <v>49</v>
      </c>
      <c r="M172" s="411"/>
      <c r="N172" s="412">
        <v>30</v>
      </c>
      <c r="O172" s="134"/>
      <c r="P172" s="134"/>
      <c r="Q172" s="134"/>
      <c r="R172" s="134"/>
      <c r="S172" s="134"/>
      <c r="T172" s="414">
        <v>0</v>
      </c>
      <c r="U172" s="371">
        <v>0</v>
      </c>
      <c r="V172" s="371">
        <v>0</v>
      </c>
      <c r="W172" s="371">
        <v>0</v>
      </c>
      <c r="X172" s="371">
        <v>0</v>
      </c>
      <c r="Y172" s="417"/>
    </row>
    <row r="173" spans="1:25" s="575" customFormat="1">
      <c r="A173" s="450">
        <v>76116242</v>
      </c>
      <c r="B173" s="408" t="s">
        <v>75</v>
      </c>
      <c r="C173" s="348" t="s">
        <v>1125</v>
      </c>
      <c r="D173" s="348" t="s">
        <v>134</v>
      </c>
      <c r="E173" s="409">
        <v>731</v>
      </c>
      <c r="F173" s="129">
        <v>41201</v>
      </c>
      <c r="G173" s="130" t="s">
        <v>37</v>
      </c>
      <c r="H173" s="131">
        <v>3000</v>
      </c>
      <c r="I173" s="353" t="s">
        <v>89</v>
      </c>
      <c r="J173" s="132">
        <v>4</v>
      </c>
      <c r="K173" s="410" t="s">
        <v>39</v>
      </c>
      <c r="L173" s="133"/>
      <c r="M173" s="411"/>
      <c r="N173" s="412">
        <v>21</v>
      </c>
      <c r="O173" s="134">
        <v>3000000</v>
      </c>
      <c r="P173" s="134">
        <v>3000000</v>
      </c>
      <c r="Q173" s="134">
        <v>68522250</v>
      </c>
      <c r="R173" s="134">
        <v>678507</v>
      </c>
      <c r="S173" s="134">
        <v>69200757</v>
      </c>
      <c r="T173" s="414" t="s">
        <v>645</v>
      </c>
      <c r="U173" s="371">
        <v>0</v>
      </c>
      <c r="V173" s="371">
        <v>0</v>
      </c>
      <c r="W173" s="371">
        <v>0</v>
      </c>
      <c r="X173" s="371">
        <v>0</v>
      </c>
      <c r="Y173" s="417"/>
    </row>
    <row r="174" spans="1:25" s="575" customFormat="1">
      <c r="A174" s="450">
        <v>99513400</v>
      </c>
      <c r="B174" s="723">
        <v>4</v>
      </c>
      <c r="C174" s="348" t="s">
        <v>1006</v>
      </c>
      <c r="D174" s="348" t="s">
        <v>984</v>
      </c>
      <c r="E174" s="409">
        <v>389</v>
      </c>
      <c r="F174" s="129">
        <v>38285</v>
      </c>
      <c r="G174" s="130" t="s">
        <v>37</v>
      </c>
      <c r="H174" s="131">
        <v>6000</v>
      </c>
      <c r="I174" s="353"/>
      <c r="J174" s="132"/>
      <c r="K174" s="410" t="s">
        <v>68</v>
      </c>
      <c r="L174" s="133" t="s">
        <v>39</v>
      </c>
      <c r="M174" s="411" t="s">
        <v>985</v>
      </c>
      <c r="N174" s="412">
        <v>21</v>
      </c>
      <c r="O174" s="134"/>
      <c r="P174" s="134"/>
      <c r="Q174" s="134"/>
      <c r="R174" s="134"/>
      <c r="S174" s="134"/>
      <c r="T174" s="414">
        <v>0</v>
      </c>
      <c r="U174" s="371">
        <v>0</v>
      </c>
      <c r="V174" s="371">
        <v>0</v>
      </c>
      <c r="W174" s="371">
        <v>0</v>
      </c>
      <c r="X174" s="371">
        <v>0</v>
      </c>
      <c r="Y174" s="417"/>
    </row>
    <row r="175" spans="1:25" s="575" customFormat="1">
      <c r="A175" s="450">
        <v>99513400</v>
      </c>
      <c r="B175" s="723">
        <v>4</v>
      </c>
      <c r="C175" s="348" t="s">
        <v>1006</v>
      </c>
      <c r="D175" s="348" t="s">
        <v>134</v>
      </c>
      <c r="E175" s="409">
        <v>389</v>
      </c>
      <c r="F175" s="129">
        <v>38322</v>
      </c>
      <c r="G175" s="130" t="s">
        <v>37</v>
      </c>
      <c r="H175" s="131">
        <v>2000</v>
      </c>
      <c r="I175" s="353" t="s">
        <v>46</v>
      </c>
      <c r="J175" s="132">
        <v>3.25</v>
      </c>
      <c r="K175" s="410" t="s">
        <v>68</v>
      </c>
      <c r="L175" s="133" t="s">
        <v>39</v>
      </c>
      <c r="M175" s="411" t="s">
        <v>985</v>
      </c>
      <c r="N175" s="412">
        <v>8</v>
      </c>
      <c r="O175" s="134">
        <v>1000000</v>
      </c>
      <c r="P175" s="134">
        <v>0</v>
      </c>
      <c r="Q175" s="134">
        <v>0</v>
      </c>
      <c r="R175" s="134"/>
      <c r="S175" s="134"/>
      <c r="T175" s="414" t="s">
        <v>645</v>
      </c>
      <c r="U175" s="371">
        <v>0</v>
      </c>
      <c r="V175" s="371">
        <v>0</v>
      </c>
      <c r="W175" s="371" t="s">
        <v>990</v>
      </c>
      <c r="X175" s="371" t="s">
        <v>987</v>
      </c>
      <c r="Y175" s="415"/>
    </row>
    <row r="176" spans="1:25" s="575" customFormat="1">
      <c r="A176" s="450">
        <v>99513400</v>
      </c>
      <c r="B176" s="723">
        <v>4</v>
      </c>
      <c r="C176" s="348" t="s">
        <v>1006</v>
      </c>
      <c r="D176" s="348" t="s">
        <v>134</v>
      </c>
      <c r="E176" s="409">
        <v>389</v>
      </c>
      <c r="F176" s="129">
        <v>38322</v>
      </c>
      <c r="G176" s="130" t="s">
        <v>37</v>
      </c>
      <c r="H176" s="131">
        <v>3000</v>
      </c>
      <c r="I176" s="353" t="s">
        <v>87</v>
      </c>
      <c r="J176" s="132">
        <v>4.5</v>
      </c>
      <c r="K176" s="410" t="s">
        <v>68</v>
      </c>
      <c r="L176" s="133" t="s">
        <v>39</v>
      </c>
      <c r="M176" s="411" t="s">
        <v>985</v>
      </c>
      <c r="N176" s="412">
        <v>21</v>
      </c>
      <c r="O176" s="134">
        <v>3000000</v>
      </c>
      <c r="P176" s="134">
        <v>2785714</v>
      </c>
      <c r="Q176" s="134">
        <v>63627797</v>
      </c>
      <c r="R176" s="134">
        <v>713740</v>
      </c>
      <c r="S176" s="134">
        <v>64341537</v>
      </c>
      <c r="T176" s="414" t="s">
        <v>645</v>
      </c>
      <c r="U176" s="371">
        <v>0</v>
      </c>
      <c r="V176" s="371">
        <v>0</v>
      </c>
      <c r="W176" s="371">
        <v>0</v>
      </c>
      <c r="X176" s="371" t="s">
        <v>987</v>
      </c>
      <c r="Y176" s="415"/>
    </row>
    <row r="177" spans="1:25" s="575" customFormat="1">
      <c r="A177" s="450">
        <v>96800570</v>
      </c>
      <c r="B177" s="723">
        <v>7</v>
      </c>
      <c r="C177" s="348" t="s">
        <v>1007</v>
      </c>
      <c r="D177" s="348" t="s">
        <v>984</v>
      </c>
      <c r="E177" s="409">
        <v>347</v>
      </c>
      <c r="F177" s="129">
        <v>37907</v>
      </c>
      <c r="G177" s="130" t="s">
        <v>37</v>
      </c>
      <c r="H177" s="131">
        <v>4200</v>
      </c>
      <c r="I177" s="353"/>
      <c r="J177" s="132"/>
      <c r="K177" s="410" t="s">
        <v>68</v>
      </c>
      <c r="L177" s="133" t="s">
        <v>985</v>
      </c>
      <c r="M177" s="411" t="s">
        <v>985</v>
      </c>
      <c r="N177" s="412">
        <v>10</v>
      </c>
      <c r="O177" s="134"/>
      <c r="P177" s="134"/>
      <c r="Q177" s="134"/>
      <c r="R177" s="134"/>
      <c r="S177" s="134"/>
      <c r="T177" s="414">
        <v>0</v>
      </c>
      <c r="U177" s="371">
        <v>0</v>
      </c>
      <c r="V177" s="371" t="s">
        <v>988</v>
      </c>
      <c r="W177" s="371">
        <v>0</v>
      </c>
      <c r="X177" s="371">
        <v>0</v>
      </c>
      <c r="Y177" s="415"/>
    </row>
    <row r="178" spans="1:25" s="575" customFormat="1">
      <c r="A178" s="450">
        <v>96800570</v>
      </c>
      <c r="B178" s="723">
        <v>7</v>
      </c>
      <c r="C178" s="348" t="s">
        <v>1007</v>
      </c>
      <c r="D178" s="348" t="s">
        <v>984</v>
      </c>
      <c r="E178" s="409">
        <v>348</v>
      </c>
      <c r="F178" s="129">
        <v>37907</v>
      </c>
      <c r="G178" s="130" t="s">
        <v>37</v>
      </c>
      <c r="H178" s="131">
        <v>4000</v>
      </c>
      <c r="I178" s="353"/>
      <c r="J178" s="132"/>
      <c r="K178" s="410" t="s">
        <v>68</v>
      </c>
      <c r="L178" s="133" t="s">
        <v>985</v>
      </c>
      <c r="M178" s="411" t="s">
        <v>985</v>
      </c>
      <c r="N178" s="412">
        <v>10</v>
      </c>
      <c r="O178" s="134"/>
      <c r="P178" s="134"/>
      <c r="Q178" s="134"/>
      <c r="R178" s="134"/>
      <c r="S178" s="134"/>
      <c r="T178" s="414">
        <v>0</v>
      </c>
      <c r="U178" s="371">
        <v>0</v>
      </c>
      <c r="V178" s="371" t="s">
        <v>988</v>
      </c>
      <c r="W178" s="371">
        <v>0</v>
      </c>
      <c r="X178" s="371">
        <v>0</v>
      </c>
      <c r="Y178" s="415"/>
    </row>
    <row r="179" spans="1:25" s="575" customFormat="1">
      <c r="A179" s="450">
        <v>96813520</v>
      </c>
      <c r="B179" s="408">
        <v>1</v>
      </c>
      <c r="C179" s="373" t="s">
        <v>1008</v>
      </c>
      <c r="D179" s="348" t="s">
        <v>984</v>
      </c>
      <c r="E179" s="409">
        <v>549</v>
      </c>
      <c r="F179" s="129">
        <v>39707</v>
      </c>
      <c r="G179" s="130" t="s">
        <v>37</v>
      </c>
      <c r="H179" s="131">
        <v>8500</v>
      </c>
      <c r="I179" s="353"/>
      <c r="J179" s="132"/>
      <c r="K179" s="410" t="s">
        <v>68</v>
      </c>
      <c r="L179" s="133" t="s">
        <v>39</v>
      </c>
      <c r="M179" s="411" t="s">
        <v>985</v>
      </c>
      <c r="N179" s="412">
        <v>10</v>
      </c>
      <c r="O179" s="134"/>
      <c r="P179" s="134"/>
      <c r="Q179" s="134"/>
      <c r="R179" s="134"/>
      <c r="S179" s="134"/>
      <c r="T179" s="414">
        <v>0</v>
      </c>
      <c r="U179" s="371">
        <v>0</v>
      </c>
      <c r="V179" s="371">
        <v>0</v>
      </c>
      <c r="W179" s="371">
        <v>0</v>
      </c>
      <c r="X179" s="371">
        <v>0</v>
      </c>
      <c r="Y179" s="417"/>
    </row>
    <row r="180" spans="1:25" s="575" customFormat="1">
      <c r="A180" s="450">
        <v>96813520</v>
      </c>
      <c r="B180" s="408">
        <v>1</v>
      </c>
      <c r="C180" s="373" t="s">
        <v>1008</v>
      </c>
      <c r="D180" s="348" t="s">
        <v>134</v>
      </c>
      <c r="E180" s="409">
        <v>549</v>
      </c>
      <c r="F180" s="129">
        <v>39730</v>
      </c>
      <c r="G180" s="130" t="s">
        <v>37</v>
      </c>
      <c r="H180" s="131">
        <v>7000</v>
      </c>
      <c r="I180" s="353" t="s">
        <v>46</v>
      </c>
      <c r="J180" s="132">
        <v>2.75</v>
      </c>
      <c r="K180" s="410" t="s">
        <v>68</v>
      </c>
      <c r="L180" s="133" t="s">
        <v>985</v>
      </c>
      <c r="M180" s="411" t="s">
        <v>985</v>
      </c>
      <c r="N180" s="412">
        <v>5</v>
      </c>
      <c r="O180" s="134">
        <v>1800000</v>
      </c>
      <c r="P180" s="134">
        <v>1800000</v>
      </c>
      <c r="Q180" s="134">
        <v>41113350</v>
      </c>
      <c r="R180" s="134">
        <v>187162</v>
      </c>
      <c r="S180" s="134">
        <v>41300512</v>
      </c>
      <c r="T180" s="414" t="s">
        <v>645</v>
      </c>
      <c r="U180" s="371">
        <v>0</v>
      </c>
      <c r="V180" s="371">
        <v>0</v>
      </c>
      <c r="W180" s="371">
        <v>0</v>
      </c>
      <c r="X180" s="371" t="s">
        <v>987</v>
      </c>
      <c r="Y180" s="417"/>
    </row>
    <row r="181" spans="1:25" s="575" customFormat="1">
      <c r="A181" s="450">
        <v>96813520</v>
      </c>
      <c r="B181" s="408">
        <v>1</v>
      </c>
      <c r="C181" s="373" t="s">
        <v>1008</v>
      </c>
      <c r="D181" s="348" t="s">
        <v>984</v>
      </c>
      <c r="E181" s="409">
        <v>550</v>
      </c>
      <c r="F181" s="129">
        <v>39707</v>
      </c>
      <c r="G181" s="130" t="s">
        <v>37</v>
      </c>
      <c r="H181" s="131">
        <v>8500</v>
      </c>
      <c r="I181" s="353"/>
      <c r="J181" s="132"/>
      <c r="K181" s="410" t="s">
        <v>68</v>
      </c>
      <c r="L181" s="133" t="s">
        <v>39</v>
      </c>
      <c r="M181" s="411" t="s">
        <v>985</v>
      </c>
      <c r="N181" s="412">
        <v>30</v>
      </c>
      <c r="O181" s="134"/>
      <c r="P181" s="134"/>
      <c r="Q181" s="134"/>
      <c r="R181" s="134"/>
      <c r="S181" s="134"/>
      <c r="T181" s="414">
        <v>0</v>
      </c>
      <c r="U181" s="371">
        <v>0</v>
      </c>
      <c r="V181" s="371">
        <v>0</v>
      </c>
      <c r="W181" s="371">
        <v>0</v>
      </c>
      <c r="X181" s="371">
        <v>0</v>
      </c>
      <c r="Y181" s="417"/>
    </row>
    <row r="182" spans="1:25" s="575" customFormat="1">
      <c r="A182" s="450">
        <v>96813520</v>
      </c>
      <c r="B182" s="408">
        <v>1</v>
      </c>
      <c r="C182" s="373" t="s">
        <v>1008</v>
      </c>
      <c r="D182" s="348" t="s">
        <v>134</v>
      </c>
      <c r="E182" s="409">
        <v>550</v>
      </c>
      <c r="F182" s="129">
        <v>39730</v>
      </c>
      <c r="G182" s="130" t="s">
        <v>37</v>
      </c>
      <c r="H182" s="131">
        <v>7000</v>
      </c>
      <c r="I182" s="353" t="s">
        <v>87</v>
      </c>
      <c r="J182" s="132">
        <v>4.25</v>
      </c>
      <c r="K182" s="410" t="s">
        <v>68</v>
      </c>
      <c r="L182" s="133" t="s">
        <v>985</v>
      </c>
      <c r="M182" s="411" t="s">
        <v>985</v>
      </c>
      <c r="N182" s="412">
        <v>21</v>
      </c>
      <c r="O182" s="134">
        <v>4700000</v>
      </c>
      <c r="P182" s="134">
        <v>4700000</v>
      </c>
      <c r="Q182" s="134">
        <v>107351525</v>
      </c>
      <c r="R182" s="134">
        <v>752498</v>
      </c>
      <c r="S182" s="134">
        <v>108104023</v>
      </c>
      <c r="T182" s="414" t="s">
        <v>645</v>
      </c>
      <c r="U182" s="371">
        <v>0</v>
      </c>
      <c r="V182" s="371">
        <v>0</v>
      </c>
      <c r="W182" s="371">
        <v>0</v>
      </c>
      <c r="X182" s="371" t="s">
        <v>987</v>
      </c>
      <c r="Y182" s="417"/>
    </row>
    <row r="183" spans="1:25" s="575" customFormat="1">
      <c r="A183" s="450">
        <v>92544000</v>
      </c>
      <c r="B183" s="408">
        <v>0</v>
      </c>
      <c r="C183" s="348" t="s">
        <v>1009</v>
      </c>
      <c r="D183" s="348" t="s">
        <v>984</v>
      </c>
      <c r="E183" s="409">
        <v>556</v>
      </c>
      <c r="F183" s="129">
        <v>39756</v>
      </c>
      <c r="G183" s="130" t="s">
        <v>37</v>
      </c>
      <c r="H183" s="131">
        <v>1500</v>
      </c>
      <c r="I183" s="353"/>
      <c r="J183" s="132"/>
      <c r="K183" s="410" t="s">
        <v>68</v>
      </c>
      <c r="L183" s="133" t="s">
        <v>985</v>
      </c>
      <c r="M183" s="411" t="s">
        <v>985</v>
      </c>
      <c r="N183" s="412">
        <v>10</v>
      </c>
      <c r="O183" s="134"/>
      <c r="P183" s="134"/>
      <c r="Q183" s="134"/>
      <c r="R183" s="134"/>
      <c r="S183" s="134"/>
      <c r="T183" s="414">
        <v>0</v>
      </c>
      <c r="U183" s="371">
        <v>0</v>
      </c>
      <c r="V183" s="371" t="s">
        <v>988</v>
      </c>
      <c r="W183" s="371">
        <v>0</v>
      </c>
      <c r="X183" s="371">
        <v>0</v>
      </c>
      <c r="Y183" s="415" t="s">
        <v>993</v>
      </c>
    </row>
    <row r="184" spans="1:25" s="575" customFormat="1">
      <c r="A184" s="450">
        <v>93930000</v>
      </c>
      <c r="B184" s="408">
        <v>7</v>
      </c>
      <c r="C184" s="348" t="s">
        <v>1010</v>
      </c>
      <c r="D184" s="348" t="s">
        <v>984</v>
      </c>
      <c r="E184" s="409">
        <v>682</v>
      </c>
      <c r="F184" s="129">
        <v>40823</v>
      </c>
      <c r="G184" s="130" t="s">
        <v>37</v>
      </c>
      <c r="H184" s="131">
        <v>1000</v>
      </c>
      <c r="I184" s="353"/>
      <c r="J184" s="132"/>
      <c r="K184" s="410" t="s">
        <v>39</v>
      </c>
      <c r="L184" s="133" t="s">
        <v>68</v>
      </c>
      <c r="M184" s="411" t="s">
        <v>359</v>
      </c>
      <c r="N184" s="412">
        <v>10</v>
      </c>
      <c r="O184" s="134"/>
      <c r="P184" s="134"/>
      <c r="Q184" s="134"/>
      <c r="R184" s="134"/>
      <c r="S184" s="134"/>
      <c r="T184" s="414">
        <v>0</v>
      </c>
      <c r="U184" s="371">
        <v>0</v>
      </c>
      <c r="V184" s="371" t="s">
        <v>988</v>
      </c>
      <c r="W184" s="371">
        <v>0</v>
      </c>
      <c r="X184" s="371">
        <v>0</v>
      </c>
      <c r="Y184" s="415"/>
    </row>
    <row r="185" spans="1:25" s="575" customFormat="1">
      <c r="A185" s="450">
        <v>93930000</v>
      </c>
      <c r="B185" s="408">
        <v>7</v>
      </c>
      <c r="C185" s="348" t="s">
        <v>1010</v>
      </c>
      <c r="D185" s="348" t="s">
        <v>984</v>
      </c>
      <c r="E185" s="409">
        <v>721</v>
      </c>
      <c r="F185" s="129">
        <v>41022</v>
      </c>
      <c r="G185" s="130" t="s">
        <v>37</v>
      </c>
      <c r="H185" s="131">
        <v>1000</v>
      </c>
      <c r="I185" s="353"/>
      <c r="J185" s="132"/>
      <c r="K185" s="410" t="s">
        <v>68</v>
      </c>
      <c r="L185" s="133" t="s">
        <v>39</v>
      </c>
      <c r="M185" s="411" t="s">
        <v>985</v>
      </c>
      <c r="N185" s="412">
        <v>30</v>
      </c>
      <c r="O185" s="134"/>
      <c r="P185" s="134"/>
      <c r="Q185" s="134"/>
      <c r="R185" s="134"/>
      <c r="S185" s="134"/>
      <c r="T185" s="414">
        <v>0</v>
      </c>
      <c r="U185" s="371">
        <v>0</v>
      </c>
      <c r="V185" s="371" t="s">
        <v>988</v>
      </c>
      <c r="W185" s="371">
        <v>0</v>
      </c>
      <c r="X185" s="371">
        <v>0</v>
      </c>
      <c r="Y185" s="415"/>
    </row>
    <row r="186" spans="1:25" s="575" customFormat="1">
      <c r="A186" s="450">
        <v>96686870</v>
      </c>
      <c r="B186" s="408">
        <v>8</v>
      </c>
      <c r="C186" s="348" t="s">
        <v>465</v>
      </c>
      <c r="D186" s="348" t="s">
        <v>984</v>
      </c>
      <c r="E186" s="409">
        <v>613</v>
      </c>
      <c r="F186" s="129">
        <v>40094</v>
      </c>
      <c r="G186" s="130" t="s">
        <v>37</v>
      </c>
      <c r="H186" s="131">
        <v>1000</v>
      </c>
      <c r="I186" s="353"/>
      <c r="J186" s="132"/>
      <c r="K186" s="410" t="s">
        <v>68</v>
      </c>
      <c r="L186" s="133" t="s">
        <v>39</v>
      </c>
      <c r="M186" s="411" t="s">
        <v>985</v>
      </c>
      <c r="N186" s="412">
        <v>10</v>
      </c>
      <c r="O186" s="134"/>
      <c r="P186" s="134"/>
      <c r="Q186" s="134"/>
      <c r="R186" s="134"/>
      <c r="S186" s="134"/>
      <c r="T186" s="414">
        <v>0</v>
      </c>
      <c r="U186" s="371">
        <v>0</v>
      </c>
      <c r="V186" s="371">
        <v>0</v>
      </c>
      <c r="W186" s="371">
        <v>0</v>
      </c>
      <c r="X186" s="371">
        <v>0</v>
      </c>
      <c r="Y186" s="415"/>
    </row>
    <row r="187" spans="1:25" s="575" customFormat="1">
      <c r="A187" s="450">
        <v>96686870</v>
      </c>
      <c r="B187" s="408">
        <v>8</v>
      </c>
      <c r="C187" s="348" t="s">
        <v>465</v>
      </c>
      <c r="D187" s="348" t="s">
        <v>134</v>
      </c>
      <c r="E187" s="409">
        <v>613</v>
      </c>
      <c r="F187" s="129">
        <v>40106</v>
      </c>
      <c r="G187" s="130" t="s">
        <v>162</v>
      </c>
      <c r="H187" s="131">
        <v>15000000</v>
      </c>
      <c r="I187" s="353" t="s">
        <v>46</v>
      </c>
      <c r="J187" s="132">
        <v>7</v>
      </c>
      <c r="K187" s="410" t="s">
        <v>68</v>
      </c>
      <c r="L187" s="133" t="s">
        <v>39</v>
      </c>
      <c r="M187" s="411" t="s">
        <v>985</v>
      </c>
      <c r="N187" s="412">
        <v>6</v>
      </c>
      <c r="O187" s="134"/>
      <c r="P187" s="134"/>
      <c r="Q187" s="134">
        <v>0</v>
      </c>
      <c r="R187" s="134"/>
      <c r="S187" s="134"/>
      <c r="T187" s="414">
        <v>0</v>
      </c>
      <c r="U187" s="371">
        <v>0</v>
      </c>
      <c r="V187" s="371" t="s">
        <v>988</v>
      </c>
      <c r="W187" s="371">
        <v>0</v>
      </c>
      <c r="X187" s="371" t="s">
        <v>987</v>
      </c>
      <c r="Y187" s="415"/>
    </row>
    <row r="188" spans="1:25" s="575" customFormat="1">
      <c r="A188" s="450">
        <v>96686870</v>
      </c>
      <c r="B188" s="408">
        <v>8</v>
      </c>
      <c r="C188" s="348" t="s">
        <v>465</v>
      </c>
      <c r="D188" s="348" t="s">
        <v>134</v>
      </c>
      <c r="E188" s="409">
        <v>613</v>
      </c>
      <c r="F188" s="129">
        <v>40106</v>
      </c>
      <c r="G188" s="130" t="s">
        <v>37</v>
      </c>
      <c r="H188" s="131">
        <v>750</v>
      </c>
      <c r="I188" s="353" t="s">
        <v>87</v>
      </c>
      <c r="J188" s="132">
        <v>4</v>
      </c>
      <c r="K188" s="410" t="s">
        <v>68</v>
      </c>
      <c r="L188" s="133" t="s">
        <v>39</v>
      </c>
      <c r="M188" s="411" t="s">
        <v>985</v>
      </c>
      <c r="N188" s="412">
        <v>6</v>
      </c>
      <c r="O188" s="134"/>
      <c r="P188" s="134"/>
      <c r="Q188" s="134">
        <v>0</v>
      </c>
      <c r="R188" s="134"/>
      <c r="S188" s="134"/>
      <c r="T188" s="414" t="s">
        <v>645</v>
      </c>
      <c r="U188" s="371">
        <v>0</v>
      </c>
      <c r="V188" s="371" t="s">
        <v>988</v>
      </c>
      <c r="W188" s="371">
        <v>0</v>
      </c>
      <c r="X188" s="371" t="s">
        <v>987</v>
      </c>
      <c r="Y188" s="415"/>
    </row>
    <row r="189" spans="1:25" s="575" customFormat="1">
      <c r="A189" s="450">
        <v>96686870</v>
      </c>
      <c r="B189" s="408">
        <v>8</v>
      </c>
      <c r="C189" s="348" t="s">
        <v>465</v>
      </c>
      <c r="D189" s="348" t="s">
        <v>142</v>
      </c>
      <c r="E189" s="409">
        <v>613</v>
      </c>
      <c r="F189" s="129">
        <v>40651</v>
      </c>
      <c r="G189" s="130" t="s">
        <v>162</v>
      </c>
      <c r="H189" s="131">
        <v>15000000</v>
      </c>
      <c r="I189" s="353" t="s">
        <v>89</v>
      </c>
      <c r="J189" s="132" t="s">
        <v>464</v>
      </c>
      <c r="K189" s="410" t="s">
        <v>68</v>
      </c>
      <c r="L189" s="133" t="s">
        <v>39</v>
      </c>
      <c r="M189" s="411" t="s">
        <v>985</v>
      </c>
      <c r="N189" s="412">
        <v>5</v>
      </c>
      <c r="O189" s="134"/>
      <c r="P189" s="134"/>
      <c r="Q189" s="134">
        <v>0</v>
      </c>
      <c r="R189" s="134"/>
      <c r="S189" s="134"/>
      <c r="T189" s="414">
        <v>0</v>
      </c>
      <c r="U189" s="371">
        <v>0</v>
      </c>
      <c r="V189" s="371" t="s">
        <v>988</v>
      </c>
      <c r="W189" s="371">
        <v>0</v>
      </c>
      <c r="X189" s="371">
        <v>0</v>
      </c>
      <c r="Y189" s="415"/>
    </row>
    <row r="190" spans="1:25" s="575" customFormat="1">
      <c r="A190" s="450">
        <v>96686870</v>
      </c>
      <c r="B190" s="408">
        <v>8</v>
      </c>
      <c r="C190" s="348" t="s">
        <v>465</v>
      </c>
      <c r="D190" s="348" t="s">
        <v>142</v>
      </c>
      <c r="E190" s="409">
        <v>613</v>
      </c>
      <c r="F190" s="129">
        <v>40651</v>
      </c>
      <c r="G190" s="130" t="s">
        <v>37</v>
      </c>
      <c r="H190" s="131">
        <v>750</v>
      </c>
      <c r="I190" s="353" t="s">
        <v>63</v>
      </c>
      <c r="J190" s="132">
        <v>4.5</v>
      </c>
      <c r="K190" s="410" t="s">
        <v>68</v>
      </c>
      <c r="L190" s="133" t="s">
        <v>39</v>
      </c>
      <c r="M190" s="411" t="s">
        <v>985</v>
      </c>
      <c r="N190" s="412">
        <v>5</v>
      </c>
      <c r="O190" s="134">
        <v>650000</v>
      </c>
      <c r="P190" s="134">
        <v>650000</v>
      </c>
      <c r="Q190" s="134">
        <v>14846488</v>
      </c>
      <c r="R190" s="134">
        <v>167305</v>
      </c>
      <c r="S190" s="134">
        <v>15013793</v>
      </c>
      <c r="T190" s="414" t="s">
        <v>645</v>
      </c>
      <c r="U190" s="371">
        <v>0</v>
      </c>
      <c r="V190" s="371">
        <v>0</v>
      </c>
      <c r="W190" s="371">
        <v>0</v>
      </c>
      <c r="X190" s="371">
        <v>0</v>
      </c>
      <c r="Y190" s="415"/>
    </row>
    <row r="191" spans="1:25" s="575" customFormat="1">
      <c r="A191" s="450">
        <v>93281000</v>
      </c>
      <c r="B191" s="408" t="s">
        <v>75</v>
      </c>
      <c r="C191" s="348" t="s">
        <v>1011</v>
      </c>
      <c r="D191" s="348" t="s">
        <v>989</v>
      </c>
      <c r="E191" s="351">
        <v>224</v>
      </c>
      <c r="F191" s="129">
        <v>36615</v>
      </c>
      <c r="G191" s="130" t="s">
        <v>37</v>
      </c>
      <c r="H191" s="131">
        <v>1000</v>
      </c>
      <c r="I191" s="353" t="s">
        <v>67</v>
      </c>
      <c r="J191" s="132">
        <v>7</v>
      </c>
      <c r="K191" s="410" t="s">
        <v>68</v>
      </c>
      <c r="L191" s="133" t="s">
        <v>985</v>
      </c>
      <c r="M191" s="411" t="s">
        <v>985</v>
      </c>
      <c r="N191" s="416">
        <v>3.5</v>
      </c>
      <c r="O191" s="134">
        <v>645000</v>
      </c>
      <c r="P191" s="134"/>
      <c r="Q191" s="134">
        <v>0</v>
      </c>
      <c r="R191" s="134"/>
      <c r="S191" s="134"/>
      <c r="T191" s="414" t="s">
        <v>645</v>
      </c>
      <c r="U191" s="371">
        <v>0</v>
      </c>
      <c r="V191" s="371">
        <v>0</v>
      </c>
      <c r="W191" s="371" t="s">
        <v>990</v>
      </c>
      <c r="X191" s="371" t="s">
        <v>987</v>
      </c>
      <c r="Y191" s="415"/>
    </row>
    <row r="192" spans="1:25" s="575" customFormat="1">
      <c r="A192" s="450">
        <v>93281000</v>
      </c>
      <c r="B192" s="408" t="s">
        <v>75</v>
      </c>
      <c r="C192" s="348" t="s">
        <v>1011</v>
      </c>
      <c r="D192" s="348" t="s">
        <v>989</v>
      </c>
      <c r="E192" s="351">
        <v>224</v>
      </c>
      <c r="F192" s="129">
        <v>36615</v>
      </c>
      <c r="G192" s="130" t="s">
        <v>37</v>
      </c>
      <c r="H192" s="131">
        <v>2500</v>
      </c>
      <c r="I192" s="353" t="s">
        <v>73</v>
      </c>
      <c r="J192" s="132">
        <v>7</v>
      </c>
      <c r="K192" s="410" t="s">
        <v>68</v>
      </c>
      <c r="L192" s="133" t="s">
        <v>985</v>
      </c>
      <c r="M192" s="411" t="s">
        <v>985</v>
      </c>
      <c r="N192" s="416">
        <v>3.5</v>
      </c>
      <c r="O192" s="134">
        <v>2200000</v>
      </c>
      <c r="P192" s="134"/>
      <c r="Q192" s="134">
        <v>0</v>
      </c>
      <c r="R192" s="134"/>
      <c r="S192" s="134"/>
      <c r="T192" s="414" t="s">
        <v>645</v>
      </c>
      <c r="U192" s="371">
        <v>0</v>
      </c>
      <c r="V192" s="371">
        <v>0</v>
      </c>
      <c r="W192" s="371" t="s">
        <v>990</v>
      </c>
      <c r="X192" s="371" t="s">
        <v>987</v>
      </c>
      <c r="Y192" s="415"/>
    </row>
    <row r="193" spans="1:25" s="575" customFormat="1">
      <c r="A193" s="450">
        <v>93281000</v>
      </c>
      <c r="B193" s="408" t="s">
        <v>75</v>
      </c>
      <c r="C193" s="348" t="s">
        <v>1011</v>
      </c>
      <c r="D193" s="348" t="s">
        <v>989</v>
      </c>
      <c r="E193" s="351">
        <v>224</v>
      </c>
      <c r="F193" s="129">
        <v>36615</v>
      </c>
      <c r="G193" s="130" t="s">
        <v>37</v>
      </c>
      <c r="H193" s="131">
        <v>200</v>
      </c>
      <c r="I193" s="353" t="s">
        <v>71</v>
      </c>
      <c r="J193" s="132">
        <v>6.75</v>
      </c>
      <c r="K193" s="410" t="s">
        <v>68</v>
      </c>
      <c r="L193" s="133" t="s">
        <v>985</v>
      </c>
      <c r="M193" s="411" t="s">
        <v>985</v>
      </c>
      <c r="N193" s="416">
        <v>21</v>
      </c>
      <c r="O193" s="134">
        <v>155000</v>
      </c>
      <c r="P193" s="134">
        <v>55714</v>
      </c>
      <c r="Q193" s="134">
        <v>1272550</v>
      </c>
      <c r="R193" s="134">
        <v>36505</v>
      </c>
      <c r="S193" s="134">
        <v>1309055</v>
      </c>
      <c r="T193" s="414" t="s">
        <v>645</v>
      </c>
      <c r="U193" s="371">
        <v>0</v>
      </c>
      <c r="V193" s="371">
        <v>0</v>
      </c>
      <c r="W193" s="371">
        <v>0</v>
      </c>
      <c r="X193" s="371" t="s">
        <v>987</v>
      </c>
      <c r="Y193" s="415"/>
    </row>
    <row r="194" spans="1:25" s="575" customFormat="1">
      <c r="A194" s="450">
        <v>93281000</v>
      </c>
      <c r="B194" s="408" t="s">
        <v>75</v>
      </c>
      <c r="C194" s="348" t="s">
        <v>1011</v>
      </c>
      <c r="D194" s="348" t="s">
        <v>989</v>
      </c>
      <c r="E194" s="351">
        <v>224</v>
      </c>
      <c r="F194" s="129">
        <v>36615</v>
      </c>
      <c r="G194" s="130" t="s">
        <v>37</v>
      </c>
      <c r="H194" s="131">
        <v>1800</v>
      </c>
      <c r="I194" s="353" t="s">
        <v>72</v>
      </c>
      <c r="J194" s="132">
        <v>6.75</v>
      </c>
      <c r="K194" s="410" t="s">
        <v>68</v>
      </c>
      <c r="L194" s="133" t="s">
        <v>985</v>
      </c>
      <c r="M194" s="411" t="s">
        <v>985</v>
      </c>
      <c r="N194" s="416">
        <v>21</v>
      </c>
      <c r="O194" s="134">
        <v>1400000</v>
      </c>
      <c r="P194" s="134">
        <v>260000</v>
      </c>
      <c r="Q194" s="134">
        <v>5938595</v>
      </c>
      <c r="R194" s="134">
        <v>170366</v>
      </c>
      <c r="S194" s="134">
        <v>6108961</v>
      </c>
      <c r="T194" s="414" t="s">
        <v>645</v>
      </c>
      <c r="U194" s="371">
        <v>0</v>
      </c>
      <c r="V194" s="371">
        <v>0</v>
      </c>
      <c r="W194" s="371">
        <v>0</v>
      </c>
      <c r="X194" s="371" t="s">
        <v>987</v>
      </c>
      <c r="Y194" s="415"/>
    </row>
    <row r="195" spans="1:25" s="575" customFormat="1">
      <c r="A195" s="450">
        <v>93281000</v>
      </c>
      <c r="B195" s="408" t="s">
        <v>75</v>
      </c>
      <c r="C195" s="348" t="s">
        <v>1011</v>
      </c>
      <c r="D195" s="348" t="s">
        <v>984</v>
      </c>
      <c r="E195" s="409">
        <v>504</v>
      </c>
      <c r="F195" s="129">
        <v>39272</v>
      </c>
      <c r="G195" s="130" t="s">
        <v>37</v>
      </c>
      <c r="H195" s="131">
        <v>2000</v>
      </c>
      <c r="I195" s="353"/>
      <c r="J195" s="132"/>
      <c r="K195" s="410" t="s">
        <v>68</v>
      </c>
      <c r="L195" s="133" t="s">
        <v>985</v>
      </c>
      <c r="M195" s="411" t="s">
        <v>985</v>
      </c>
      <c r="N195" s="412">
        <v>10</v>
      </c>
      <c r="O195" s="134"/>
      <c r="P195" s="134"/>
      <c r="Q195" s="134"/>
      <c r="R195" s="134"/>
      <c r="S195" s="134"/>
      <c r="T195" s="414">
        <v>0</v>
      </c>
      <c r="U195" s="371">
        <v>0</v>
      </c>
      <c r="V195" s="371">
        <v>0</v>
      </c>
      <c r="W195" s="371">
        <v>0</v>
      </c>
      <c r="X195" s="371">
        <v>0</v>
      </c>
      <c r="Y195" s="415"/>
    </row>
    <row r="196" spans="1:25" s="575" customFormat="1">
      <c r="A196" s="450">
        <v>93281000</v>
      </c>
      <c r="B196" s="408" t="s">
        <v>75</v>
      </c>
      <c r="C196" s="348" t="s">
        <v>1011</v>
      </c>
      <c r="D196" s="348" t="s">
        <v>134</v>
      </c>
      <c r="E196" s="409">
        <v>504</v>
      </c>
      <c r="F196" s="129">
        <v>39290</v>
      </c>
      <c r="G196" s="130" t="s">
        <v>37</v>
      </c>
      <c r="H196" s="131">
        <v>1500</v>
      </c>
      <c r="I196" s="353" t="s">
        <v>46</v>
      </c>
      <c r="J196" s="132">
        <v>3.8</v>
      </c>
      <c r="K196" s="410" t="s">
        <v>68</v>
      </c>
      <c r="L196" s="133" t="s">
        <v>985</v>
      </c>
      <c r="M196" s="411" t="s">
        <v>985</v>
      </c>
      <c r="N196" s="412">
        <v>10</v>
      </c>
      <c r="O196" s="134">
        <v>1500000</v>
      </c>
      <c r="P196" s="134">
        <v>1500000</v>
      </c>
      <c r="Q196" s="134">
        <v>34261125</v>
      </c>
      <c r="R196" s="134">
        <v>112110</v>
      </c>
      <c r="S196" s="134">
        <v>34373235</v>
      </c>
      <c r="T196" s="414" t="s">
        <v>645</v>
      </c>
      <c r="U196" s="371">
        <v>0</v>
      </c>
      <c r="V196" s="371">
        <v>0</v>
      </c>
      <c r="W196" s="371">
        <v>0</v>
      </c>
      <c r="X196" s="371" t="s">
        <v>987</v>
      </c>
      <c r="Y196" s="415"/>
    </row>
    <row r="197" spans="1:25" s="575" customFormat="1">
      <c r="A197" s="450">
        <v>93281000</v>
      </c>
      <c r="B197" s="408" t="s">
        <v>75</v>
      </c>
      <c r="C197" s="348" t="s">
        <v>1011</v>
      </c>
      <c r="D197" s="348" t="s">
        <v>142</v>
      </c>
      <c r="E197" s="409">
        <v>504</v>
      </c>
      <c r="F197" s="129">
        <v>39547</v>
      </c>
      <c r="G197" s="130" t="s">
        <v>37</v>
      </c>
      <c r="H197" s="131">
        <v>500</v>
      </c>
      <c r="I197" s="353" t="s">
        <v>71</v>
      </c>
      <c r="J197" s="132">
        <v>3.1</v>
      </c>
      <c r="K197" s="410" t="s">
        <v>68</v>
      </c>
      <c r="L197" s="133" t="s">
        <v>985</v>
      </c>
      <c r="M197" s="411" t="s">
        <v>985</v>
      </c>
      <c r="N197" s="412">
        <v>9</v>
      </c>
      <c r="O197" s="134">
        <v>500000</v>
      </c>
      <c r="P197" s="134">
        <v>500000</v>
      </c>
      <c r="Q197" s="134">
        <v>11420375</v>
      </c>
      <c r="R197" s="134">
        <v>90475</v>
      </c>
      <c r="S197" s="134">
        <v>11510850</v>
      </c>
      <c r="T197" s="414" t="s">
        <v>645</v>
      </c>
      <c r="U197" s="371">
        <v>0</v>
      </c>
      <c r="V197" s="371">
        <v>0</v>
      </c>
      <c r="W197" s="371">
        <v>0</v>
      </c>
      <c r="X197" s="371" t="s">
        <v>987</v>
      </c>
      <c r="Y197" s="415"/>
    </row>
    <row r="198" spans="1:25" s="575" customFormat="1">
      <c r="A198" s="450">
        <v>93281000</v>
      </c>
      <c r="B198" s="408" t="s">
        <v>75</v>
      </c>
      <c r="C198" s="348" t="s">
        <v>1011</v>
      </c>
      <c r="D198" s="348" t="s">
        <v>984</v>
      </c>
      <c r="E198" s="409">
        <v>505</v>
      </c>
      <c r="F198" s="129">
        <v>39272</v>
      </c>
      <c r="G198" s="130" t="s">
        <v>37</v>
      </c>
      <c r="H198" s="131">
        <v>2000</v>
      </c>
      <c r="I198" s="353"/>
      <c r="J198" s="132"/>
      <c r="K198" s="410" t="s">
        <v>68</v>
      </c>
      <c r="L198" s="133" t="s">
        <v>985</v>
      </c>
      <c r="M198" s="411" t="s">
        <v>985</v>
      </c>
      <c r="N198" s="412">
        <v>30</v>
      </c>
      <c r="O198" s="134"/>
      <c r="P198" s="134"/>
      <c r="Q198" s="134"/>
      <c r="R198" s="134"/>
      <c r="S198" s="134"/>
      <c r="T198" s="414">
        <v>0</v>
      </c>
      <c r="U198" s="371">
        <v>0</v>
      </c>
      <c r="V198" s="371">
        <v>0</v>
      </c>
      <c r="W198" s="371">
        <v>0</v>
      </c>
      <c r="X198" s="371">
        <v>0</v>
      </c>
      <c r="Y198" s="415"/>
    </row>
    <row r="199" spans="1:25" s="575" customFormat="1">
      <c r="A199" s="450">
        <v>93281000</v>
      </c>
      <c r="B199" s="408" t="s">
        <v>75</v>
      </c>
      <c r="C199" s="348" t="s">
        <v>1011</v>
      </c>
      <c r="D199" s="348" t="s">
        <v>134</v>
      </c>
      <c r="E199" s="409">
        <v>505</v>
      </c>
      <c r="F199" s="129">
        <v>39547</v>
      </c>
      <c r="G199" s="130" t="s">
        <v>37</v>
      </c>
      <c r="H199" s="131">
        <v>500</v>
      </c>
      <c r="I199" s="353" t="s">
        <v>72</v>
      </c>
      <c r="J199" s="132">
        <v>3.1</v>
      </c>
      <c r="K199" s="410" t="s">
        <v>68</v>
      </c>
      <c r="L199" s="133" t="s">
        <v>985</v>
      </c>
      <c r="M199" s="411" t="s">
        <v>985</v>
      </c>
      <c r="N199" s="412">
        <v>10</v>
      </c>
      <c r="O199" s="134">
        <v>500000</v>
      </c>
      <c r="P199" s="134">
        <v>500000</v>
      </c>
      <c r="Q199" s="134">
        <v>11420375</v>
      </c>
      <c r="R199" s="134">
        <v>90475</v>
      </c>
      <c r="S199" s="134">
        <v>11510850</v>
      </c>
      <c r="T199" s="414" t="s">
        <v>645</v>
      </c>
      <c r="U199" s="371">
        <v>0</v>
      </c>
      <c r="V199" s="371">
        <v>0</v>
      </c>
      <c r="W199" s="371">
        <v>0</v>
      </c>
      <c r="X199" s="371" t="s">
        <v>987</v>
      </c>
      <c r="Y199" s="415"/>
    </row>
    <row r="200" spans="1:25" s="575" customFormat="1">
      <c r="A200" s="450">
        <v>93281000</v>
      </c>
      <c r="B200" s="408" t="s">
        <v>75</v>
      </c>
      <c r="C200" s="348" t="s">
        <v>1011</v>
      </c>
      <c r="D200" s="348" t="s">
        <v>984</v>
      </c>
      <c r="E200" s="409">
        <v>695</v>
      </c>
      <c r="F200" s="129">
        <v>40890</v>
      </c>
      <c r="G200" s="130" t="s">
        <v>37</v>
      </c>
      <c r="H200" s="131">
        <v>4000</v>
      </c>
      <c r="I200" s="353"/>
      <c r="J200" s="132"/>
      <c r="K200" s="410" t="s">
        <v>68</v>
      </c>
      <c r="L200" s="133" t="s">
        <v>39</v>
      </c>
      <c r="M200" s="411" t="s">
        <v>985</v>
      </c>
      <c r="N200" s="412">
        <v>30</v>
      </c>
      <c r="O200" s="134"/>
      <c r="P200" s="134"/>
      <c r="Q200" s="418">
        <v>0</v>
      </c>
      <c r="R200" s="134"/>
      <c r="S200" s="134"/>
      <c r="T200" s="414">
        <v>0</v>
      </c>
      <c r="U200" s="371">
        <v>0</v>
      </c>
      <c r="V200" s="371" t="s">
        <v>988</v>
      </c>
      <c r="W200" s="371">
        <v>0</v>
      </c>
      <c r="X200" s="371">
        <v>0</v>
      </c>
      <c r="Y200" s="415"/>
    </row>
    <row r="201" spans="1:25" s="575" customFormat="1">
      <c r="A201" s="450">
        <v>93281000</v>
      </c>
      <c r="B201" s="408" t="s">
        <v>75</v>
      </c>
      <c r="C201" s="348" t="s">
        <v>1011</v>
      </c>
      <c r="D201" s="348" t="s">
        <v>984</v>
      </c>
      <c r="E201" s="409">
        <v>696</v>
      </c>
      <c r="F201" s="129">
        <v>40890</v>
      </c>
      <c r="G201" s="130" t="s">
        <v>37</v>
      </c>
      <c r="H201" s="131">
        <v>4000</v>
      </c>
      <c r="I201" s="353"/>
      <c r="J201" s="132"/>
      <c r="K201" s="410" t="s">
        <v>68</v>
      </c>
      <c r="L201" s="133" t="s">
        <v>39</v>
      </c>
      <c r="M201" s="411" t="s">
        <v>985</v>
      </c>
      <c r="N201" s="412">
        <v>10</v>
      </c>
      <c r="O201" s="134"/>
      <c r="P201" s="134"/>
      <c r="Q201" s="418">
        <v>0</v>
      </c>
      <c r="R201" s="134"/>
      <c r="S201" s="134"/>
      <c r="T201" s="414">
        <v>0</v>
      </c>
      <c r="U201" s="371">
        <v>0</v>
      </c>
      <c r="V201" s="371" t="s">
        <v>988</v>
      </c>
      <c r="W201" s="371">
        <v>0</v>
      </c>
      <c r="X201" s="371">
        <v>0</v>
      </c>
      <c r="Y201" s="415"/>
    </row>
    <row r="202" spans="1:25" s="575" customFormat="1">
      <c r="A202" s="450">
        <v>96505760</v>
      </c>
      <c r="B202" s="723">
        <v>9</v>
      </c>
      <c r="C202" s="348" t="s">
        <v>1012</v>
      </c>
      <c r="D202" s="348" t="s">
        <v>989</v>
      </c>
      <c r="E202" s="351">
        <v>234</v>
      </c>
      <c r="F202" s="129">
        <v>36812</v>
      </c>
      <c r="G202" s="130" t="s">
        <v>37</v>
      </c>
      <c r="H202" s="131">
        <v>2500</v>
      </c>
      <c r="I202" s="419" t="s">
        <v>89</v>
      </c>
      <c r="J202" s="132">
        <v>7</v>
      </c>
      <c r="K202" s="410" t="s">
        <v>68</v>
      </c>
      <c r="L202" s="133" t="s">
        <v>985</v>
      </c>
      <c r="M202" s="411" t="s">
        <v>985</v>
      </c>
      <c r="N202" s="420">
        <v>21</v>
      </c>
      <c r="O202" s="134">
        <v>2500000</v>
      </c>
      <c r="P202" s="134">
        <v>1579112</v>
      </c>
      <c r="Q202" s="134">
        <v>36068102</v>
      </c>
      <c r="R202" s="134">
        <v>517101</v>
      </c>
      <c r="S202" s="134">
        <v>36585203</v>
      </c>
      <c r="T202" s="414" t="s">
        <v>645</v>
      </c>
      <c r="U202" s="371">
        <v>0</v>
      </c>
      <c r="V202" s="371">
        <v>0</v>
      </c>
      <c r="W202" s="371">
        <v>0</v>
      </c>
      <c r="X202" s="371" t="s">
        <v>987</v>
      </c>
      <c r="Y202" s="415"/>
    </row>
    <row r="203" spans="1:25" s="575" customFormat="1">
      <c r="A203" s="450">
        <v>96505760</v>
      </c>
      <c r="B203" s="723">
        <v>9</v>
      </c>
      <c r="C203" s="348" t="s">
        <v>1012</v>
      </c>
      <c r="D203" s="348" t="s">
        <v>989</v>
      </c>
      <c r="E203" s="351">
        <v>234</v>
      </c>
      <c r="F203" s="129">
        <v>36812</v>
      </c>
      <c r="G203" s="130" t="s">
        <v>37</v>
      </c>
      <c r="H203" s="131">
        <v>4500</v>
      </c>
      <c r="I203" s="419" t="s">
        <v>63</v>
      </c>
      <c r="J203" s="132">
        <v>7</v>
      </c>
      <c r="K203" s="410" t="s">
        <v>68</v>
      </c>
      <c r="L203" s="133" t="s">
        <v>985</v>
      </c>
      <c r="M203" s="411" t="s">
        <v>985</v>
      </c>
      <c r="N203" s="420">
        <v>6</v>
      </c>
      <c r="O203" s="134">
        <v>3500000</v>
      </c>
      <c r="P203" s="134"/>
      <c r="Q203" s="134">
        <v>0</v>
      </c>
      <c r="R203" s="134"/>
      <c r="S203" s="134"/>
      <c r="T203" s="414" t="s">
        <v>645</v>
      </c>
      <c r="U203" s="371">
        <v>0</v>
      </c>
      <c r="V203" s="371">
        <v>0</v>
      </c>
      <c r="W203" s="371" t="s">
        <v>990</v>
      </c>
      <c r="X203" s="371" t="s">
        <v>987</v>
      </c>
      <c r="Y203" s="415"/>
    </row>
    <row r="204" spans="1:25" s="575" customFormat="1">
      <c r="A204" s="450">
        <v>96505760</v>
      </c>
      <c r="B204" s="723">
        <v>9</v>
      </c>
      <c r="C204" s="348" t="s">
        <v>1012</v>
      </c>
      <c r="D204" s="348" t="s">
        <v>984</v>
      </c>
      <c r="E204" s="409">
        <v>499</v>
      </c>
      <c r="F204" s="129">
        <v>39182</v>
      </c>
      <c r="G204" s="130" t="s">
        <v>37</v>
      </c>
      <c r="H204" s="131">
        <v>6000</v>
      </c>
      <c r="I204" s="353"/>
      <c r="J204" s="132"/>
      <c r="K204" s="410" t="s">
        <v>39</v>
      </c>
      <c r="L204" s="133" t="s">
        <v>68</v>
      </c>
      <c r="M204" s="411" t="s">
        <v>985</v>
      </c>
      <c r="N204" s="412">
        <v>30</v>
      </c>
      <c r="O204" s="134"/>
      <c r="P204" s="134"/>
      <c r="Q204" s="134"/>
      <c r="R204" s="134"/>
      <c r="S204" s="134"/>
      <c r="T204" s="414">
        <v>0</v>
      </c>
      <c r="U204" s="371">
        <v>0</v>
      </c>
      <c r="V204" s="371">
        <v>0</v>
      </c>
      <c r="W204" s="371">
        <v>0</v>
      </c>
      <c r="X204" s="371">
        <v>0</v>
      </c>
      <c r="Y204" s="415"/>
    </row>
    <row r="205" spans="1:25" s="575" customFormat="1">
      <c r="A205" s="450">
        <v>96505760</v>
      </c>
      <c r="B205" s="723">
        <v>9</v>
      </c>
      <c r="C205" s="348" t="s">
        <v>1012</v>
      </c>
      <c r="D205" s="348" t="s">
        <v>134</v>
      </c>
      <c r="E205" s="409">
        <v>499</v>
      </c>
      <c r="F205" s="129">
        <v>39209</v>
      </c>
      <c r="G205" s="130" t="s">
        <v>37</v>
      </c>
      <c r="H205" s="131">
        <v>6000</v>
      </c>
      <c r="I205" s="353" t="s">
        <v>51</v>
      </c>
      <c r="J205" s="132">
        <v>3.4</v>
      </c>
      <c r="K205" s="410" t="s">
        <v>39</v>
      </c>
      <c r="L205" s="133" t="s">
        <v>68</v>
      </c>
      <c r="M205" s="411" t="s">
        <v>985</v>
      </c>
      <c r="N205" s="412">
        <v>21</v>
      </c>
      <c r="O205" s="134">
        <v>6000000</v>
      </c>
      <c r="P205" s="134">
        <v>6000000</v>
      </c>
      <c r="Q205" s="134">
        <v>137044500</v>
      </c>
      <c r="R205" s="134">
        <v>757264</v>
      </c>
      <c r="S205" s="134">
        <v>137801764</v>
      </c>
      <c r="T205" s="414" t="s">
        <v>645</v>
      </c>
      <c r="U205" s="371">
        <v>0</v>
      </c>
      <c r="V205" s="371">
        <v>0</v>
      </c>
      <c r="W205" s="371">
        <v>0</v>
      </c>
      <c r="X205" s="371" t="s">
        <v>987</v>
      </c>
      <c r="Y205" s="415"/>
    </row>
    <row r="206" spans="1:25" s="575" customFormat="1">
      <c r="A206" s="450">
        <v>96505760</v>
      </c>
      <c r="B206" s="723">
        <v>9</v>
      </c>
      <c r="C206" s="348" t="s">
        <v>1012</v>
      </c>
      <c r="D206" s="348" t="s">
        <v>984</v>
      </c>
      <c r="E206" s="409">
        <v>500</v>
      </c>
      <c r="F206" s="129">
        <v>39182</v>
      </c>
      <c r="G206" s="130" t="s">
        <v>37</v>
      </c>
      <c r="H206" s="131">
        <v>6000</v>
      </c>
      <c r="I206" s="353"/>
      <c r="J206" s="132"/>
      <c r="K206" s="410" t="s">
        <v>39</v>
      </c>
      <c r="L206" s="133" t="s">
        <v>68</v>
      </c>
      <c r="M206" s="411" t="s">
        <v>985</v>
      </c>
      <c r="N206" s="412">
        <v>10</v>
      </c>
      <c r="O206" s="134"/>
      <c r="P206" s="134"/>
      <c r="Q206" s="134"/>
      <c r="R206" s="134"/>
      <c r="S206" s="134"/>
      <c r="T206" s="414">
        <v>0</v>
      </c>
      <c r="U206" s="371">
        <v>0</v>
      </c>
      <c r="V206" s="371">
        <v>0</v>
      </c>
      <c r="W206" s="371">
        <v>0</v>
      </c>
      <c r="X206" s="371">
        <v>0</v>
      </c>
      <c r="Y206" s="415"/>
    </row>
    <row r="207" spans="1:25" s="575" customFormat="1">
      <c r="A207" s="450">
        <v>96505760</v>
      </c>
      <c r="B207" s="723">
        <v>9</v>
      </c>
      <c r="C207" s="348" t="s">
        <v>1012</v>
      </c>
      <c r="D207" s="348" t="s">
        <v>134</v>
      </c>
      <c r="E207" s="409">
        <v>500</v>
      </c>
      <c r="F207" s="129">
        <v>39209</v>
      </c>
      <c r="G207" s="130" t="s">
        <v>37</v>
      </c>
      <c r="H207" s="131">
        <v>6000</v>
      </c>
      <c r="I207" s="353" t="s">
        <v>56</v>
      </c>
      <c r="J207" s="132">
        <v>3.2</v>
      </c>
      <c r="K207" s="410" t="s">
        <v>39</v>
      </c>
      <c r="L207" s="133" t="s">
        <v>68</v>
      </c>
      <c r="M207" s="411" t="s">
        <v>985</v>
      </c>
      <c r="N207" s="412">
        <v>6</v>
      </c>
      <c r="O207" s="134">
        <v>3000000</v>
      </c>
      <c r="P207" s="134">
        <v>750000</v>
      </c>
      <c r="Q207" s="134">
        <v>17130563</v>
      </c>
      <c r="R207" s="134">
        <v>89133</v>
      </c>
      <c r="S207" s="134">
        <v>17219696</v>
      </c>
      <c r="T207" s="414" t="s">
        <v>645</v>
      </c>
      <c r="U207" s="371">
        <v>0</v>
      </c>
      <c r="V207" s="371">
        <v>0</v>
      </c>
      <c r="W207" s="371">
        <v>0</v>
      </c>
      <c r="X207" s="371" t="s">
        <v>987</v>
      </c>
      <c r="Y207" s="415"/>
    </row>
    <row r="208" spans="1:25" s="575" customFormat="1">
      <c r="A208" s="450">
        <v>96505760</v>
      </c>
      <c r="B208" s="723">
        <v>9</v>
      </c>
      <c r="C208" s="348" t="s">
        <v>1012</v>
      </c>
      <c r="D208" s="348" t="s">
        <v>984</v>
      </c>
      <c r="E208" s="409">
        <v>537</v>
      </c>
      <c r="F208" s="129">
        <v>39612</v>
      </c>
      <c r="G208" s="130" t="s">
        <v>37</v>
      </c>
      <c r="H208" s="131">
        <v>7000</v>
      </c>
      <c r="I208" s="353"/>
      <c r="J208" s="132"/>
      <c r="K208" s="410" t="s">
        <v>39</v>
      </c>
      <c r="L208" s="133" t="s">
        <v>359</v>
      </c>
      <c r="M208" s="411" t="s">
        <v>68</v>
      </c>
      <c r="N208" s="412">
        <v>10</v>
      </c>
      <c r="O208" s="134"/>
      <c r="P208" s="134"/>
      <c r="Q208" s="134"/>
      <c r="R208" s="134"/>
      <c r="S208" s="134"/>
      <c r="T208" s="414">
        <v>0</v>
      </c>
      <c r="U208" s="371">
        <v>0</v>
      </c>
      <c r="V208" s="371">
        <v>0</v>
      </c>
      <c r="W208" s="371">
        <v>0</v>
      </c>
      <c r="X208" s="371">
        <v>0</v>
      </c>
      <c r="Y208" s="415"/>
    </row>
    <row r="209" spans="1:25" s="575" customFormat="1">
      <c r="A209" s="450">
        <v>96505760</v>
      </c>
      <c r="B209" s="723">
        <v>9</v>
      </c>
      <c r="C209" s="348" t="s">
        <v>1012</v>
      </c>
      <c r="D209" s="348" t="s">
        <v>134</v>
      </c>
      <c r="E209" s="409">
        <v>537</v>
      </c>
      <c r="F209" s="129">
        <v>39653</v>
      </c>
      <c r="G209" s="130" t="s">
        <v>37</v>
      </c>
      <c r="H209" s="131">
        <v>7000</v>
      </c>
      <c r="I209" s="353" t="s">
        <v>53</v>
      </c>
      <c r="J209" s="132">
        <v>3.8</v>
      </c>
      <c r="K209" s="410" t="s">
        <v>39</v>
      </c>
      <c r="L209" s="133" t="s">
        <v>68</v>
      </c>
      <c r="M209" s="411" t="s">
        <v>985</v>
      </c>
      <c r="N209" s="412">
        <v>5.5</v>
      </c>
      <c r="O209" s="134">
        <v>2000000</v>
      </c>
      <c r="P209" s="134">
        <v>2000000</v>
      </c>
      <c r="Q209" s="134">
        <v>45681500</v>
      </c>
      <c r="R209" s="134">
        <v>95540</v>
      </c>
      <c r="S209" s="134">
        <v>45777040</v>
      </c>
      <c r="T209" s="414" t="s">
        <v>645</v>
      </c>
      <c r="U209" s="371">
        <v>0</v>
      </c>
      <c r="V209" s="371">
        <v>0</v>
      </c>
      <c r="W209" s="371">
        <v>0</v>
      </c>
      <c r="X209" s="371" t="s">
        <v>987</v>
      </c>
      <c r="Y209" s="415"/>
    </row>
    <row r="210" spans="1:25" s="575" customFormat="1">
      <c r="A210" s="450">
        <v>96505760</v>
      </c>
      <c r="B210" s="723">
        <v>9</v>
      </c>
      <c r="C210" s="348" t="s">
        <v>1012</v>
      </c>
      <c r="D210" s="348" t="s">
        <v>134</v>
      </c>
      <c r="E210" s="409">
        <v>537</v>
      </c>
      <c r="F210" s="129">
        <v>39653</v>
      </c>
      <c r="G210" s="130" t="s">
        <v>66</v>
      </c>
      <c r="H210" s="131">
        <v>282900</v>
      </c>
      <c r="I210" s="353" t="s">
        <v>59</v>
      </c>
      <c r="J210" s="132" t="s">
        <v>362</v>
      </c>
      <c r="K210" s="410" t="s">
        <v>39</v>
      </c>
      <c r="L210" s="133" t="s">
        <v>68</v>
      </c>
      <c r="M210" s="411" t="s">
        <v>985</v>
      </c>
      <c r="N210" s="412">
        <v>10</v>
      </c>
      <c r="O210" s="134">
        <v>80800000</v>
      </c>
      <c r="P210" s="134">
        <v>80800000</v>
      </c>
      <c r="Q210" s="134">
        <v>38780768</v>
      </c>
      <c r="R210" s="134">
        <v>56426</v>
      </c>
      <c r="S210" s="134">
        <v>38837194</v>
      </c>
      <c r="T210" s="414">
        <v>0</v>
      </c>
      <c r="U210" s="371" t="s">
        <v>69</v>
      </c>
      <c r="V210" s="371">
        <v>0</v>
      </c>
      <c r="W210" s="371">
        <v>0</v>
      </c>
      <c r="X210" s="371" t="s">
        <v>987</v>
      </c>
      <c r="Y210" s="415"/>
    </row>
    <row r="211" spans="1:25" s="575" customFormat="1">
      <c r="A211" s="450">
        <v>96505760</v>
      </c>
      <c r="B211" s="723">
        <v>9</v>
      </c>
      <c r="C211" s="348" t="s">
        <v>1012</v>
      </c>
      <c r="D211" s="348" t="s">
        <v>984</v>
      </c>
      <c r="E211" s="409">
        <v>538</v>
      </c>
      <c r="F211" s="129">
        <v>39612</v>
      </c>
      <c r="G211" s="130" t="s">
        <v>37</v>
      </c>
      <c r="H211" s="131">
        <v>7000</v>
      </c>
      <c r="I211" s="353"/>
      <c r="J211" s="132"/>
      <c r="K211" s="410" t="s">
        <v>39</v>
      </c>
      <c r="L211" s="133" t="s">
        <v>359</v>
      </c>
      <c r="M211" s="411" t="s">
        <v>68</v>
      </c>
      <c r="N211" s="412">
        <v>30</v>
      </c>
      <c r="O211" s="134"/>
      <c r="P211" s="134"/>
      <c r="Q211" s="134"/>
      <c r="R211" s="134"/>
      <c r="S211" s="134"/>
      <c r="T211" s="414">
        <v>0</v>
      </c>
      <c r="U211" s="371">
        <v>0</v>
      </c>
      <c r="V211" s="371">
        <v>0</v>
      </c>
      <c r="W211" s="371">
        <v>0</v>
      </c>
      <c r="X211" s="371">
        <v>0</v>
      </c>
      <c r="Y211" s="415"/>
    </row>
    <row r="212" spans="1:25" s="575" customFormat="1">
      <c r="A212" s="450">
        <v>96505760</v>
      </c>
      <c r="B212" s="723">
        <v>9</v>
      </c>
      <c r="C212" s="348" t="s">
        <v>1012</v>
      </c>
      <c r="D212" s="348" t="s">
        <v>134</v>
      </c>
      <c r="E212" s="409">
        <v>538</v>
      </c>
      <c r="F212" s="129">
        <v>39653</v>
      </c>
      <c r="G212" s="130" t="s">
        <v>37</v>
      </c>
      <c r="H212" s="131">
        <v>7000</v>
      </c>
      <c r="I212" s="353" t="s">
        <v>60</v>
      </c>
      <c r="J212" s="132">
        <v>4.5</v>
      </c>
      <c r="K212" s="410" t="s">
        <v>39</v>
      </c>
      <c r="L212" s="133" t="s">
        <v>68</v>
      </c>
      <c r="M212" s="411" t="s">
        <v>985</v>
      </c>
      <c r="N212" s="412">
        <v>21</v>
      </c>
      <c r="O212" s="134">
        <v>3000000</v>
      </c>
      <c r="P212" s="134">
        <v>3000000</v>
      </c>
      <c r="Q212" s="134">
        <v>68522250</v>
      </c>
      <c r="R212" s="134">
        <v>169417</v>
      </c>
      <c r="S212" s="134">
        <v>68691667</v>
      </c>
      <c r="T212" s="414" t="s">
        <v>645</v>
      </c>
      <c r="U212" s="371">
        <v>0</v>
      </c>
      <c r="V212" s="371">
        <v>0</v>
      </c>
      <c r="W212" s="371">
        <v>0</v>
      </c>
      <c r="X212" s="371" t="s">
        <v>987</v>
      </c>
      <c r="Y212" s="415"/>
    </row>
    <row r="213" spans="1:25" s="575" customFormat="1">
      <c r="A213" s="450">
        <v>96505760</v>
      </c>
      <c r="B213" s="408">
        <v>9</v>
      </c>
      <c r="C213" s="348" t="s">
        <v>1012</v>
      </c>
      <c r="D213" s="348" t="s">
        <v>984</v>
      </c>
      <c r="E213" s="409">
        <v>600</v>
      </c>
      <c r="F213" s="129">
        <v>40039</v>
      </c>
      <c r="G213" s="130" t="s">
        <v>37</v>
      </c>
      <c r="H213" s="131">
        <v>7000</v>
      </c>
      <c r="I213" s="353"/>
      <c r="J213" s="132"/>
      <c r="K213" s="410" t="s">
        <v>39</v>
      </c>
      <c r="L213" s="133" t="s">
        <v>68</v>
      </c>
      <c r="M213" s="411" t="s">
        <v>985</v>
      </c>
      <c r="N213" s="412">
        <v>10</v>
      </c>
      <c r="O213" s="134"/>
      <c r="P213" s="134"/>
      <c r="Q213" s="134"/>
      <c r="R213" s="134"/>
      <c r="S213" s="134"/>
      <c r="T213" s="414">
        <v>0</v>
      </c>
      <c r="U213" s="371">
        <v>0</v>
      </c>
      <c r="V213" s="371" t="s">
        <v>988</v>
      </c>
      <c r="W213" s="371">
        <v>0</v>
      </c>
      <c r="X213" s="371">
        <v>0</v>
      </c>
      <c r="Y213" s="415"/>
    </row>
    <row r="214" spans="1:25" s="575" customFormat="1">
      <c r="A214" s="450">
        <v>96505760</v>
      </c>
      <c r="B214" s="408">
        <v>9</v>
      </c>
      <c r="C214" s="348" t="s">
        <v>1012</v>
      </c>
      <c r="D214" s="348" t="s">
        <v>984</v>
      </c>
      <c r="E214" s="409">
        <v>601</v>
      </c>
      <c r="F214" s="129">
        <v>40039</v>
      </c>
      <c r="G214" s="130" t="s">
        <v>37</v>
      </c>
      <c r="H214" s="131">
        <v>7000</v>
      </c>
      <c r="I214" s="353"/>
      <c r="J214" s="132"/>
      <c r="K214" s="410" t="s">
        <v>39</v>
      </c>
      <c r="L214" s="133" t="s">
        <v>68</v>
      </c>
      <c r="M214" s="411" t="s">
        <v>985</v>
      </c>
      <c r="N214" s="412">
        <v>30</v>
      </c>
      <c r="O214" s="134"/>
      <c r="P214" s="134"/>
      <c r="Q214" s="134"/>
      <c r="R214" s="134"/>
      <c r="S214" s="134"/>
      <c r="T214" s="414">
        <v>0</v>
      </c>
      <c r="U214" s="371">
        <v>0</v>
      </c>
      <c r="V214" s="371" t="s">
        <v>988</v>
      </c>
      <c r="W214" s="371">
        <v>0</v>
      </c>
      <c r="X214" s="371">
        <v>0</v>
      </c>
      <c r="Y214" s="415"/>
    </row>
    <row r="215" spans="1:25" s="575" customFormat="1">
      <c r="A215" s="450">
        <v>90413000</v>
      </c>
      <c r="B215" s="723">
        <v>1</v>
      </c>
      <c r="C215" s="348" t="s">
        <v>413</v>
      </c>
      <c r="D215" s="348" t="s">
        <v>989</v>
      </c>
      <c r="E215" s="409">
        <v>388</v>
      </c>
      <c r="F215" s="129">
        <v>38278</v>
      </c>
      <c r="G215" s="130" t="s">
        <v>37</v>
      </c>
      <c r="H215" s="131">
        <v>2000</v>
      </c>
      <c r="I215" s="353" t="s">
        <v>56</v>
      </c>
      <c r="J215" s="132">
        <v>4</v>
      </c>
      <c r="K215" s="410" t="s">
        <v>68</v>
      </c>
      <c r="L215" s="133" t="s">
        <v>985</v>
      </c>
      <c r="M215" s="411" t="s">
        <v>985</v>
      </c>
      <c r="N215" s="412">
        <v>20</v>
      </c>
      <c r="O215" s="134">
        <v>2000000</v>
      </c>
      <c r="P215" s="134">
        <v>1200000</v>
      </c>
      <c r="Q215" s="134">
        <v>27408900</v>
      </c>
      <c r="R215" s="134">
        <v>92455</v>
      </c>
      <c r="S215" s="134">
        <v>27501355</v>
      </c>
      <c r="T215" s="414" t="s">
        <v>645</v>
      </c>
      <c r="U215" s="371">
        <v>0</v>
      </c>
      <c r="V215" s="371">
        <v>0</v>
      </c>
      <c r="W215" s="371">
        <v>0</v>
      </c>
      <c r="X215" s="371" t="s">
        <v>987</v>
      </c>
      <c r="Y215" s="415"/>
    </row>
    <row r="216" spans="1:25" s="575" customFormat="1">
      <c r="A216" s="654">
        <v>90413000</v>
      </c>
      <c r="B216" s="421">
        <v>1</v>
      </c>
      <c r="C216" s="348" t="s">
        <v>413</v>
      </c>
      <c r="D216" s="348" t="s">
        <v>984</v>
      </c>
      <c r="E216" s="409">
        <v>572</v>
      </c>
      <c r="F216" s="129">
        <v>39895</v>
      </c>
      <c r="G216" s="130" t="s">
        <v>37</v>
      </c>
      <c r="H216" s="131">
        <v>5000</v>
      </c>
      <c r="I216" s="353"/>
      <c r="J216" s="132"/>
      <c r="K216" s="410" t="s">
        <v>68</v>
      </c>
      <c r="L216" s="133" t="s">
        <v>39</v>
      </c>
      <c r="M216" s="411" t="s">
        <v>985</v>
      </c>
      <c r="N216" s="412">
        <v>10</v>
      </c>
      <c r="O216" s="134"/>
      <c r="P216" s="134"/>
      <c r="Q216" s="134"/>
      <c r="R216" s="134"/>
      <c r="S216" s="134"/>
      <c r="T216" s="414">
        <v>0</v>
      </c>
      <c r="U216" s="371">
        <v>0</v>
      </c>
      <c r="V216" s="371">
        <v>0</v>
      </c>
      <c r="W216" s="371">
        <v>0</v>
      </c>
      <c r="X216" s="371">
        <v>0</v>
      </c>
      <c r="Y216" s="415"/>
    </row>
    <row r="217" spans="1:25" s="575" customFormat="1">
      <c r="A217" s="654">
        <v>90413000</v>
      </c>
      <c r="B217" s="421">
        <v>1</v>
      </c>
      <c r="C217" s="348" t="s">
        <v>413</v>
      </c>
      <c r="D217" s="348" t="s">
        <v>134</v>
      </c>
      <c r="E217" s="409">
        <v>572</v>
      </c>
      <c r="F217" s="129">
        <v>39899</v>
      </c>
      <c r="G217" s="130" t="s">
        <v>162</v>
      </c>
      <c r="H217" s="131">
        <v>100000000</v>
      </c>
      <c r="I217" s="353" t="s">
        <v>51</v>
      </c>
      <c r="J217" s="132">
        <v>5.5</v>
      </c>
      <c r="K217" s="410" t="s">
        <v>68</v>
      </c>
      <c r="L217" s="133" t="s">
        <v>985</v>
      </c>
      <c r="M217" s="411" t="s">
        <v>985</v>
      </c>
      <c r="N217" s="412">
        <v>5</v>
      </c>
      <c r="O217" s="134"/>
      <c r="P217" s="134"/>
      <c r="Q217" s="134">
        <v>0</v>
      </c>
      <c r="R217" s="134"/>
      <c r="S217" s="134"/>
      <c r="T217" s="414">
        <v>0</v>
      </c>
      <c r="U217" s="371">
        <v>0</v>
      </c>
      <c r="V217" s="371" t="s">
        <v>988</v>
      </c>
      <c r="W217" s="371">
        <v>0</v>
      </c>
      <c r="X217" s="371" t="s">
        <v>987</v>
      </c>
      <c r="Y217" s="415"/>
    </row>
    <row r="218" spans="1:25" s="575" customFormat="1">
      <c r="A218" s="654">
        <v>90413000</v>
      </c>
      <c r="B218" s="421">
        <v>1</v>
      </c>
      <c r="C218" s="348" t="s">
        <v>413</v>
      </c>
      <c r="D218" s="348" t="s">
        <v>134</v>
      </c>
      <c r="E218" s="409">
        <v>572</v>
      </c>
      <c r="F218" s="129">
        <v>39899</v>
      </c>
      <c r="G218" s="130" t="s">
        <v>37</v>
      </c>
      <c r="H218" s="131">
        <v>5000</v>
      </c>
      <c r="I218" s="353" t="s">
        <v>53</v>
      </c>
      <c r="J218" s="132">
        <v>3.9</v>
      </c>
      <c r="K218" s="410" t="s">
        <v>68</v>
      </c>
      <c r="L218" s="133" t="s">
        <v>985</v>
      </c>
      <c r="M218" s="411" t="s">
        <v>985</v>
      </c>
      <c r="N218" s="412">
        <v>10</v>
      </c>
      <c r="O218" s="134"/>
      <c r="P218" s="134"/>
      <c r="Q218" s="134">
        <v>0</v>
      </c>
      <c r="R218" s="134"/>
      <c r="S218" s="134"/>
      <c r="T218" s="414" t="s">
        <v>645</v>
      </c>
      <c r="U218" s="371">
        <v>0</v>
      </c>
      <c r="V218" s="371" t="s">
        <v>988</v>
      </c>
      <c r="W218" s="371">
        <v>0</v>
      </c>
      <c r="X218" s="371" t="s">
        <v>987</v>
      </c>
      <c r="Y218" s="415"/>
    </row>
    <row r="219" spans="1:25" s="575" customFormat="1">
      <c r="A219" s="654">
        <v>90413000</v>
      </c>
      <c r="B219" s="421">
        <v>1</v>
      </c>
      <c r="C219" s="348" t="s">
        <v>413</v>
      </c>
      <c r="D219" s="348" t="s">
        <v>142</v>
      </c>
      <c r="E219" s="409">
        <v>572</v>
      </c>
      <c r="F219" s="129">
        <v>39902</v>
      </c>
      <c r="G219" s="130" t="s">
        <v>37</v>
      </c>
      <c r="H219" s="131">
        <v>5000</v>
      </c>
      <c r="I219" s="353" t="s">
        <v>60</v>
      </c>
      <c r="J219" s="132">
        <v>3</v>
      </c>
      <c r="K219" s="410" t="s">
        <v>68</v>
      </c>
      <c r="L219" s="133" t="s">
        <v>985</v>
      </c>
      <c r="M219" s="411" t="s">
        <v>985</v>
      </c>
      <c r="N219" s="412">
        <v>5</v>
      </c>
      <c r="O219" s="134">
        <v>3000000</v>
      </c>
      <c r="P219" s="134">
        <v>3000000</v>
      </c>
      <c r="Q219" s="134">
        <v>68522250</v>
      </c>
      <c r="R219" s="134">
        <v>603124</v>
      </c>
      <c r="S219" s="134">
        <v>69125374</v>
      </c>
      <c r="T219" s="414" t="s">
        <v>645</v>
      </c>
      <c r="U219" s="371">
        <v>0</v>
      </c>
      <c r="V219" s="371">
        <v>0</v>
      </c>
      <c r="W219" s="371">
        <v>0</v>
      </c>
      <c r="X219" s="371" t="s">
        <v>987</v>
      </c>
      <c r="Y219" s="415"/>
    </row>
    <row r="220" spans="1:25" s="575" customFormat="1">
      <c r="A220" s="654">
        <v>90413000</v>
      </c>
      <c r="B220" s="421">
        <v>1</v>
      </c>
      <c r="C220" s="348" t="s">
        <v>413</v>
      </c>
      <c r="D220" s="348" t="s">
        <v>984</v>
      </c>
      <c r="E220" s="409">
        <v>573</v>
      </c>
      <c r="F220" s="129">
        <v>39895</v>
      </c>
      <c r="G220" s="130" t="s">
        <v>37</v>
      </c>
      <c r="H220" s="131">
        <v>5000</v>
      </c>
      <c r="I220" s="353"/>
      <c r="J220" s="132"/>
      <c r="K220" s="410" t="s">
        <v>68</v>
      </c>
      <c r="L220" s="133" t="s">
        <v>39</v>
      </c>
      <c r="M220" s="411" t="s">
        <v>985</v>
      </c>
      <c r="N220" s="412">
        <v>30</v>
      </c>
      <c r="O220" s="134"/>
      <c r="P220" s="134"/>
      <c r="Q220" s="134"/>
      <c r="R220" s="134"/>
      <c r="S220" s="134"/>
      <c r="T220" s="414">
        <v>0</v>
      </c>
      <c r="U220" s="371">
        <v>0</v>
      </c>
      <c r="V220" s="371">
        <v>0</v>
      </c>
      <c r="W220" s="371">
        <v>0</v>
      </c>
      <c r="X220" s="371">
        <v>0</v>
      </c>
      <c r="Y220" s="415"/>
    </row>
    <row r="221" spans="1:25" s="575" customFormat="1">
      <c r="A221" s="654">
        <v>90413000</v>
      </c>
      <c r="B221" s="421">
        <v>1</v>
      </c>
      <c r="C221" s="348" t="s">
        <v>413</v>
      </c>
      <c r="D221" s="348" t="s">
        <v>134</v>
      </c>
      <c r="E221" s="409">
        <v>573</v>
      </c>
      <c r="F221" s="129">
        <v>39899</v>
      </c>
      <c r="G221" s="130" t="s">
        <v>37</v>
      </c>
      <c r="H221" s="131">
        <v>5000</v>
      </c>
      <c r="I221" s="353" t="s">
        <v>59</v>
      </c>
      <c r="J221" s="132">
        <v>4.25</v>
      </c>
      <c r="K221" s="410" t="s">
        <v>68</v>
      </c>
      <c r="L221" s="133" t="s">
        <v>985</v>
      </c>
      <c r="M221" s="411" t="s">
        <v>985</v>
      </c>
      <c r="N221" s="412">
        <v>21</v>
      </c>
      <c r="O221" s="134">
        <v>2000000</v>
      </c>
      <c r="P221" s="134">
        <v>2000000</v>
      </c>
      <c r="Q221" s="134">
        <v>45681500</v>
      </c>
      <c r="R221" s="134">
        <v>567887</v>
      </c>
      <c r="S221" s="134">
        <v>46249387</v>
      </c>
      <c r="T221" s="414" t="s">
        <v>645</v>
      </c>
      <c r="U221" s="371">
        <v>0</v>
      </c>
      <c r="V221" s="371">
        <v>0</v>
      </c>
      <c r="W221" s="371">
        <v>0</v>
      </c>
      <c r="X221" s="371" t="s">
        <v>987</v>
      </c>
      <c r="Y221" s="415"/>
    </row>
    <row r="222" spans="1:25" s="575" customFormat="1">
      <c r="A222" s="654">
        <v>90413000</v>
      </c>
      <c r="B222" s="421">
        <v>1</v>
      </c>
      <c r="C222" s="348" t="s">
        <v>413</v>
      </c>
      <c r="D222" s="348" t="s">
        <v>984</v>
      </c>
      <c r="E222" s="409">
        <v>716</v>
      </c>
      <c r="F222" s="129">
        <v>40997</v>
      </c>
      <c r="G222" s="130" t="s">
        <v>37</v>
      </c>
      <c r="H222" s="131">
        <v>2000</v>
      </c>
      <c r="I222" s="353"/>
      <c r="J222" s="132"/>
      <c r="K222" s="410" t="s">
        <v>68</v>
      </c>
      <c r="L222" s="133" t="s">
        <v>39</v>
      </c>
      <c r="M222" s="411" t="s">
        <v>49</v>
      </c>
      <c r="N222" s="412">
        <v>10</v>
      </c>
      <c r="O222" s="134"/>
      <c r="P222" s="134"/>
      <c r="Q222" s="134"/>
      <c r="R222" s="134"/>
      <c r="S222" s="134"/>
      <c r="T222" s="414">
        <v>0</v>
      </c>
      <c r="U222" s="371">
        <v>0</v>
      </c>
      <c r="V222" s="371" t="s">
        <v>988</v>
      </c>
      <c r="W222" s="371">
        <v>0</v>
      </c>
      <c r="X222" s="371">
        <v>0</v>
      </c>
      <c r="Y222" s="415"/>
    </row>
    <row r="223" spans="1:25" s="575" customFormat="1">
      <c r="A223" s="654">
        <v>90413000</v>
      </c>
      <c r="B223" s="421">
        <v>1</v>
      </c>
      <c r="C223" s="348" t="s">
        <v>413</v>
      </c>
      <c r="D223" s="348" t="s">
        <v>984</v>
      </c>
      <c r="E223" s="409">
        <v>717</v>
      </c>
      <c r="F223" s="129">
        <v>40997</v>
      </c>
      <c r="G223" s="130" t="s">
        <v>37</v>
      </c>
      <c r="H223" s="131">
        <v>5000</v>
      </c>
      <c r="I223" s="353"/>
      <c r="J223" s="132"/>
      <c r="K223" s="410" t="s">
        <v>68</v>
      </c>
      <c r="L223" s="133" t="s">
        <v>39</v>
      </c>
      <c r="M223" s="411" t="s">
        <v>49</v>
      </c>
      <c r="N223" s="412">
        <v>10</v>
      </c>
      <c r="O223" s="134"/>
      <c r="P223" s="134"/>
      <c r="Q223" s="134"/>
      <c r="R223" s="134"/>
      <c r="S223" s="134"/>
      <c r="T223" s="414">
        <v>0</v>
      </c>
      <c r="U223" s="371">
        <v>0</v>
      </c>
      <c r="V223" s="371" t="s">
        <v>988</v>
      </c>
      <c r="W223" s="371">
        <v>0</v>
      </c>
      <c r="X223" s="371">
        <v>0</v>
      </c>
      <c r="Y223" s="415"/>
    </row>
    <row r="224" spans="1:25" s="575" customFormat="1">
      <c r="A224" s="654">
        <v>90413000</v>
      </c>
      <c r="B224" s="421">
        <v>1</v>
      </c>
      <c r="C224" s="348" t="s">
        <v>413</v>
      </c>
      <c r="D224" s="348" t="s">
        <v>984</v>
      </c>
      <c r="E224" s="409">
        <v>718</v>
      </c>
      <c r="F224" s="129">
        <v>40997</v>
      </c>
      <c r="G224" s="130" t="s">
        <v>37</v>
      </c>
      <c r="H224" s="131">
        <v>10000</v>
      </c>
      <c r="I224" s="353"/>
      <c r="J224" s="132"/>
      <c r="K224" s="410" t="s">
        <v>68</v>
      </c>
      <c r="L224" s="133" t="s">
        <v>39</v>
      </c>
      <c r="M224" s="411" t="s">
        <v>49</v>
      </c>
      <c r="N224" s="412">
        <v>30</v>
      </c>
      <c r="O224" s="134"/>
      <c r="P224" s="134"/>
      <c r="Q224" s="134"/>
      <c r="R224" s="134"/>
      <c r="S224" s="134"/>
      <c r="T224" s="414">
        <v>0</v>
      </c>
      <c r="U224" s="371">
        <v>0</v>
      </c>
      <c r="V224" s="371" t="s">
        <v>988</v>
      </c>
      <c r="W224" s="371">
        <v>0</v>
      </c>
      <c r="X224" s="371">
        <v>0</v>
      </c>
      <c r="Y224" s="415"/>
    </row>
    <row r="225" spans="1:25" s="575" customFormat="1">
      <c r="A225" s="450">
        <v>90320000</v>
      </c>
      <c r="B225" s="408">
        <v>6</v>
      </c>
      <c r="C225" s="348" t="s">
        <v>1013</v>
      </c>
      <c r="D225" s="348" t="s">
        <v>984</v>
      </c>
      <c r="E225" s="409">
        <v>593</v>
      </c>
      <c r="F225" s="129">
        <v>39995</v>
      </c>
      <c r="G225" s="130" t="s">
        <v>37</v>
      </c>
      <c r="H225" s="131">
        <v>1500</v>
      </c>
      <c r="I225" s="353"/>
      <c r="J225" s="132"/>
      <c r="K225" s="410" t="s">
        <v>68</v>
      </c>
      <c r="L225" s="133" t="s">
        <v>39</v>
      </c>
      <c r="M225" s="411" t="s">
        <v>985</v>
      </c>
      <c r="N225" s="412">
        <v>10</v>
      </c>
      <c r="O225" s="134"/>
      <c r="P225" s="134"/>
      <c r="Q225" s="134"/>
      <c r="R225" s="134"/>
      <c r="S225" s="134"/>
      <c r="T225" s="414">
        <v>0</v>
      </c>
      <c r="U225" s="371">
        <v>0</v>
      </c>
      <c r="V225" s="371" t="s">
        <v>988</v>
      </c>
      <c r="W225" s="371">
        <v>0</v>
      </c>
      <c r="X225" s="371">
        <v>0</v>
      </c>
      <c r="Y225" s="415"/>
    </row>
    <row r="226" spans="1:25" s="575" customFormat="1">
      <c r="A226" s="450">
        <v>90320000</v>
      </c>
      <c r="B226" s="408">
        <v>6</v>
      </c>
      <c r="C226" s="348" t="s">
        <v>1013</v>
      </c>
      <c r="D226" s="348" t="s">
        <v>984</v>
      </c>
      <c r="E226" s="409">
        <v>594</v>
      </c>
      <c r="F226" s="129">
        <v>39995</v>
      </c>
      <c r="G226" s="130" t="s">
        <v>37</v>
      </c>
      <c r="H226" s="131">
        <v>1500</v>
      </c>
      <c r="I226" s="353"/>
      <c r="J226" s="132"/>
      <c r="K226" s="410" t="s">
        <v>68</v>
      </c>
      <c r="L226" s="133" t="s">
        <v>39</v>
      </c>
      <c r="M226" s="411" t="s">
        <v>985</v>
      </c>
      <c r="N226" s="412">
        <v>30</v>
      </c>
      <c r="O226" s="134"/>
      <c r="P226" s="134"/>
      <c r="Q226" s="134"/>
      <c r="R226" s="134"/>
      <c r="S226" s="134"/>
      <c r="T226" s="414">
        <v>0</v>
      </c>
      <c r="U226" s="371">
        <v>0</v>
      </c>
      <c r="V226" s="371">
        <v>0</v>
      </c>
      <c r="W226" s="371">
        <v>0</v>
      </c>
      <c r="X226" s="371">
        <v>0</v>
      </c>
      <c r="Y226" s="415"/>
    </row>
    <row r="227" spans="1:25" s="575" customFormat="1">
      <c r="A227" s="450">
        <v>90320000</v>
      </c>
      <c r="B227" s="408">
        <v>6</v>
      </c>
      <c r="C227" s="348" t="s">
        <v>1013</v>
      </c>
      <c r="D227" s="348" t="s">
        <v>134</v>
      </c>
      <c r="E227" s="409">
        <v>594</v>
      </c>
      <c r="F227" s="129">
        <v>39996</v>
      </c>
      <c r="G227" s="130" t="s">
        <v>37</v>
      </c>
      <c r="H227" s="131">
        <v>1500</v>
      </c>
      <c r="I227" s="353" t="s">
        <v>63</v>
      </c>
      <c r="J227" s="132">
        <v>4.5999999999999996</v>
      </c>
      <c r="K227" s="410" t="s">
        <v>68</v>
      </c>
      <c r="L227" s="133" t="s">
        <v>985</v>
      </c>
      <c r="M227" s="411" t="s">
        <v>985</v>
      </c>
      <c r="N227" s="412">
        <v>23</v>
      </c>
      <c r="O227" s="134">
        <v>1500000</v>
      </c>
      <c r="P227" s="134">
        <v>1500000</v>
      </c>
      <c r="Q227" s="134">
        <v>34261125</v>
      </c>
      <c r="R227" s="134">
        <v>713682</v>
      </c>
      <c r="S227" s="134">
        <v>34974807</v>
      </c>
      <c r="T227" s="414" t="s">
        <v>645</v>
      </c>
      <c r="U227" s="371">
        <v>0</v>
      </c>
      <c r="V227" s="371">
        <v>0</v>
      </c>
      <c r="W227" s="371">
        <v>0</v>
      </c>
      <c r="X227" s="371" t="s">
        <v>987</v>
      </c>
      <c r="Y227" s="415"/>
    </row>
    <row r="228" spans="1:25" s="575" customFormat="1">
      <c r="A228" s="450">
        <v>90042000</v>
      </c>
      <c r="B228" s="723">
        <v>5</v>
      </c>
      <c r="C228" s="348" t="s">
        <v>1014</v>
      </c>
      <c r="D228" s="348" t="s">
        <v>984</v>
      </c>
      <c r="E228" s="409">
        <v>469</v>
      </c>
      <c r="F228" s="129">
        <v>38929</v>
      </c>
      <c r="G228" s="130" t="s">
        <v>37</v>
      </c>
      <c r="H228" s="131">
        <v>5000</v>
      </c>
      <c r="I228" s="353"/>
      <c r="J228" s="132"/>
      <c r="K228" s="410" t="s">
        <v>68</v>
      </c>
      <c r="L228" s="133" t="s">
        <v>39</v>
      </c>
      <c r="M228" s="411" t="s">
        <v>985</v>
      </c>
      <c r="N228" s="412">
        <v>25</v>
      </c>
      <c r="O228" s="134"/>
      <c r="P228" s="134"/>
      <c r="Q228" s="134"/>
      <c r="R228" s="134"/>
      <c r="S228" s="134"/>
      <c r="T228" s="414">
        <v>0</v>
      </c>
      <c r="U228" s="371">
        <v>0</v>
      </c>
      <c r="V228" s="371">
        <v>0</v>
      </c>
      <c r="W228" s="371">
        <v>0</v>
      </c>
      <c r="X228" s="371">
        <v>0</v>
      </c>
      <c r="Y228" s="415"/>
    </row>
    <row r="229" spans="1:25" s="575" customFormat="1">
      <c r="A229" s="450">
        <v>90042000</v>
      </c>
      <c r="B229" s="723">
        <v>5</v>
      </c>
      <c r="C229" s="348" t="s">
        <v>1014</v>
      </c>
      <c r="D229" s="348" t="s">
        <v>134</v>
      </c>
      <c r="E229" s="409">
        <v>469</v>
      </c>
      <c r="F229" s="129">
        <v>38951</v>
      </c>
      <c r="G229" s="130" t="s">
        <v>37</v>
      </c>
      <c r="H229" s="131">
        <v>3500</v>
      </c>
      <c r="I229" s="353" t="s">
        <v>63</v>
      </c>
      <c r="J229" s="132">
        <v>4.0999999999999996</v>
      </c>
      <c r="K229" s="410" t="s">
        <v>68</v>
      </c>
      <c r="L229" s="133" t="s">
        <v>39</v>
      </c>
      <c r="M229" s="411" t="s">
        <v>985</v>
      </c>
      <c r="N229" s="412">
        <v>23</v>
      </c>
      <c r="O229" s="134">
        <v>3500000</v>
      </c>
      <c r="P229" s="134">
        <v>3500000</v>
      </c>
      <c r="Q229" s="134">
        <v>79942625</v>
      </c>
      <c r="R229" s="134">
        <v>1093521</v>
      </c>
      <c r="S229" s="134">
        <v>81036146</v>
      </c>
      <c r="T229" s="414" t="s">
        <v>645</v>
      </c>
      <c r="U229" s="371">
        <v>0</v>
      </c>
      <c r="V229" s="371">
        <v>0</v>
      </c>
      <c r="W229" s="371">
        <v>0</v>
      </c>
      <c r="X229" s="371" t="s">
        <v>987</v>
      </c>
      <c r="Y229" s="415"/>
    </row>
    <row r="230" spans="1:25" s="575" customFormat="1">
      <c r="A230" s="450">
        <v>90042000</v>
      </c>
      <c r="B230" s="723">
        <v>5</v>
      </c>
      <c r="C230" s="348" t="s">
        <v>1014</v>
      </c>
      <c r="D230" s="348" t="s">
        <v>142</v>
      </c>
      <c r="E230" s="409">
        <v>469</v>
      </c>
      <c r="F230" s="129">
        <v>39030</v>
      </c>
      <c r="G230" s="130" t="s">
        <v>37</v>
      </c>
      <c r="H230" s="131">
        <v>1500</v>
      </c>
      <c r="I230" s="353" t="s">
        <v>51</v>
      </c>
      <c r="J230" s="132">
        <v>3.7</v>
      </c>
      <c r="K230" s="410" t="s">
        <v>68</v>
      </c>
      <c r="L230" s="133" t="s">
        <v>39</v>
      </c>
      <c r="M230" s="411" t="s">
        <v>985</v>
      </c>
      <c r="N230" s="412">
        <v>21</v>
      </c>
      <c r="O230" s="134">
        <v>1500000</v>
      </c>
      <c r="P230" s="134">
        <v>1500000</v>
      </c>
      <c r="Q230" s="134">
        <v>34261125</v>
      </c>
      <c r="R230" s="134">
        <v>163091</v>
      </c>
      <c r="S230" s="134">
        <v>34424216</v>
      </c>
      <c r="T230" s="414" t="s">
        <v>645</v>
      </c>
      <c r="U230" s="371">
        <v>0</v>
      </c>
      <c r="V230" s="371">
        <v>0</v>
      </c>
      <c r="W230" s="371">
        <v>0</v>
      </c>
      <c r="X230" s="371" t="s">
        <v>987</v>
      </c>
      <c r="Y230" s="415"/>
    </row>
    <row r="231" spans="1:25" s="575" customFormat="1">
      <c r="A231" s="450">
        <v>90042000</v>
      </c>
      <c r="B231" s="723">
        <v>5</v>
      </c>
      <c r="C231" s="348" t="s">
        <v>1014</v>
      </c>
      <c r="D231" s="348" t="s">
        <v>984</v>
      </c>
      <c r="E231" s="409">
        <v>470</v>
      </c>
      <c r="F231" s="129">
        <v>38929</v>
      </c>
      <c r="G231" s="130" t="s">
        <v>37</v>
      </c>
      <c r="H231" s="131">
        <v>4000</v>
      </c>
      <c r="I231" s="353"/>
      <c r="J231" s="132"/>
      <c r="K231" s="410" t="s">
        <v>68</v>
      </c>
      <c r="L231" s="133" t="s">
        <v>39</v>
      </c>
      <c r="M231" s="411" t="s">
        <v>985</v>
      </c>
      <c r="N231" s="412">
        <v>10</v>
      </c>
      <c r="O231" s="134"/>
      <c r="P231" s="134"/>
      <c r="Q231" s="134"/>
      <c r="R231" s="134"/>
      <c r="S231" s="134"/>
      <c r="T231" s="414">
        <v>0</v>
      </c>
      <c r="U231" s="371">
        <v>0</v>
      </c>
      <c r="V231" s="371">
        <v>0</v>
      </c>
      <c r="W231" s="371">
        <v>0</v>
      </c>
      <c r="X231" s="371">
        <v>0</v>
      </c>
      <c r="Y231" s="415"/>
    </row>
    <row r="232" spans="1:25" s="575" customFormat="1">
      <c r="A232" s="450">
        <v>90042000</v>
      </c>
      <c r="B232" s="723">
        <v>5</v>
      </c>
      <c r="C232" s="348" t="s">
        <v>1014</v>
      </c>
      <c r="D232" s="348" t="s">
        <v>134</v>
      </c>
      <c r="E232" s="409">
        <v>470</v>
      </c>
      <c r="F232" s="129">
        <v>39030</v>
      </c>
      <c r="G232" s="130" t="s">
        <v>37</v>
      </c>
      <c r="H232" s="131">
        <v>2600</v>
      </c>
      <c r="I232" s="353" t="s">
        <v>56</v>
      </c>
      <c r="J232" s="132">
        <v>3.4</v>
      </c>
      <c r="K232" s="410" t="s">
        <v>68</v>
      </c>
      <c r="L232" s="133" t="s">
        <v>39</v>
      </c>
      <c r="M232" s="411" t="s">
        <v>985</v>
      </c>
      <c r="N232" s="412">
        <v>5</v>
      </c>
      <c r="O232" s="134">
        <v>1100000</v>
      </c>
      <c r="P232" s="134"/>
      <c r="Q232" s="134">
        <v>0</v>
      </c>
      <c r="R232" s="134"/>
      <c r="S232" s="134"/>
      <c r="T232" s="414" t="s">
        <v>645</v>
      </c>
      <c r="U232" s="371">
        <v>0</v>
      </c>
      <c r="V232" s="371">
        <v>0</v>
      </c>
      <c r="W232" s="371" t="s">
        <v>990</v>
      </c>
      <c r="X232" s="371" t="s">
        <v>987</v>
      </c>
      <c r="Y232" s="415"/>
    </row>
    <row r="233" spans="1:25" s="575" customFormat="1">
      <c r="A233" s="450">
        <v>90042000</v>
      </c>
      <c r="B233" s="723">
        <v>5</v>
      </c>
      <c r="C233" s="348" t="s">
        <v>1014</v>
      </c>
      <c r="D233" s="348" t="s">
        <v>142</v>
      </c>
      <c r="E233" s="409">
        <v>470</v>
      </c>
      <c r="F233" s="129">
        <v>39378</v>
      </c>
      <c r="G233" s="130" t="s">
        <v>37</v>
      </c>
      <c r="H233" s="131">
        <v>2900</v>
      </c>
      <c r="I233" s="353" t="s">
        <v>53</v>
      </c>
      <c r="J233" s="132">
        <v>3.5</v>
      </c>
      <c r="K233" s="410" t="s">
        <v>68</v>
      </c>
      <c r="L233" s="133" t="s">
        <v>39</v>
      </c>
      <c r="M233" s="411" t="s">
        <v>985</v>
      </c>
      <c r="N233" s="412">
        <v>8</v>
      </c>
      <c r="O233" s="134">
        <v>2900000</v>
      </c>
      <c r="P233" s="134">
        <v>1449999</v>
      </c>
      <c r="Q233" s="134">
        <v>33119065</v>
      </c>
      <c r="R233" s="134">
        <v>230458</v>
      </c>
      <c r="S233" s="134">
        <v>33349523</v>
      </c>
      <c r="T233" s="414" t="s">
        <v>645</v>
      </c>
      <c r="U233" s="371">
        <v>0</v>
      </c>
      <c r="V233" s="371">
        <v>0</v>
      </c>
      <c r="W233" s="371">
        <v>0</v>
      </c>
      <c r="X233" s="371" t="s">
        <v>987</v>
      </c>
      <c r="Y233" s="415"/>
    </row>
    <row r="234" spans="1:25" s="575" customFormat="1">
      <c r="A234" s="450">
        <v>90042000</v>
      </c>
      <c r="B234" s="723">
        <v>5</v>
      </c>
      <c r="C234" s="348" t="s">
        <v>1014</v>
      </c>
      <c r="D234" s="348" t="s">
        <v>984</v>
      </c>
      <c r="E234" s="409">
        <v>541</v>
      </c>
      <c r="F234" s="129">
        <v>39644</v>
      </c>
      <c r="G234" s="130" t="s">
        <v>37</v>
      </c>
      <c r="H234" s="131">
        <v>4000</v>
      </c>
      <c r="I234" s="353"/>
      <c r="J234" s="132"/>
      <c r="K234" s="410" t="s">
        <v>39</v>
      </c>
      <c r="L234" s="133" t="s">
        <v>68</v>
      </c>
      <c r="M234" s="411" t="s">
        <v>985</v>
      </c>
      <c r="N234" s="412">
        <v>10</v>
      </c>
      <c r="O234" s="134"/>
      <c r="P234" s="134"/>
      <c r="Q234" s="134"/>
      <c r="R234" s="134"/>
      <c r="S234" s="134"/>
      <c r="T234" s="414">
        <v>0</v>
      </c>
      <c r="U234" s="371">
        <v>0</v>
      </c>
      <c r="V234" s="371">
        <v>0</v>
      </c>
      <c r="W234" s="371">
        <v>0</v>
      </c>
      <c r="X234" s="371">
        <v>0</v>
      </c>
      <c r="Y234" s="415"/>
    </row>
    <row r="235" spans="1:25" s="575" customFormat="1">
      <c r="A235" s="450">
        <v>90042000</v>
      </c>
      <c r="B235" s="723">
        <v>5</v>
      </c>
      <c r="C235" s="348" t="s">
        <v>1014</v>
      </c>
      <c r="D235" s="348" t="s">
        <v>134</v>
      </c>
      <c r="E235" s="409">
        <v>541</v>
      </c>
      <c r="F235" s="129">
        <v>39661</v>
      </c>
      <c r="G235" s="130" t="s">
        <v>37</v>
      </c>
      <c r="H235" s="131">
        <v>4000</v>
      </c>
      <c r="I235" s="353" t="s">
        <v>59</v>
      </c>
      <c r="J235" s="132">
        <v>3.75</v>
      </c>
      <c r="K235" s="410" t="s">
        <v>68</v>
      </c>
      <c r="L235" s="133" t="s">
        <v>985</v>
      </c>
      <c r="M235" s="411" t="s">
        <v>985</v>
      </c>
      <c r="N235" s="412">
        <v>5</v>
      </c>
      <c r="O235" s="134">
        <v>2000000</v>
      </c>
      <c r="P235" s="134">
        <v>2000000</v>
      </c>
      <c r="Q235" s="134">
        <v>45681500</v>
      </c>
      <c r="R235" s="134">
        <v>659529</v>
      </c>
      <c r="S235" s="134">
        <v>46341029</v>
      </c>
      <c r="T235" s="414" t="s">
        <v>645</v>
      </c>
      <c r="U235" s="371">
        <v>0</v>
      </c>
      <c r="V235" s="371">
        <v>0</v>
      </c>
      <c r="W235" s="371">
        <v>0</v>
      </c>
      <c r="X235" s="371" t="s">
        <v>987</v>
      </c>
      <c r="Y235" s="415"/>
    </row>
    <row r="236" spans="1:25" s="575" customFormat="1">
      <c r="A236" s="450">
        <v>90042000</v>
      </c>
      <c r="B236" s="408">
        <v>5</v>
      </c>
      <c r="C236" s="348" t="s">
        <v>1014</v>
      </c>
      <c r="D236" s="348" t="s">
        <v>142</v>
      </c>
      <c r="E236" s="409">
        <v>541</v>
      </c>
      <c r="F236" s="129">
        <v>40506</v>
      </c>
      <c r="G236" s="130" t="s">
        <v>37</v>
      </c>
      <c r="H236" s="131">
        <v>2000</v>
      </c>
      <c r="I236" s="353" t="s">
        <v>75</v>
      </c>
      <c r="J236" s="132">
        <v>4</v>
      </c>
      <c r="K236" s="410" t="s">
        <v>68</v>
      </c>
      <c r="L236" s="133" t="s">
        <v>39</v>
      </c>
      <c r="M236" s="411" t="s">
        <v>985</v>
      </c>
      <c r="N236" s="412">
        <v>21</v>
      </c>
      <c r="O236" s="134">
        <v>2000000</v>
      </c>
      <c r="P236" s="134">
        <v>2000000</v>
      </c>
      <c r="Q236" s="134">
        <v>45681500</v>
      </c>
      <c r="R236" s="134">
        <v>149122</v>
      </c>
      <c r="S236" s="134">
        <v>45830622</v>
      </c>
      <c r="T236" s="414" t="s">
        <v>645</v>
      </c>
      <c r="U236" s="371">
        <v>0</v>
      </c>
      <c r="V236" s="371">
        <v>0</v>
      </c>
      <c r="W236" s="371">
        <v>0</v>
      </c>
      <c r="X236" s="371">
        <v>0</v>
      </c>
      <c r="Y236" s="415"/>
    </row>
    <row r="237" spans="1:25" s="575" customFormat="1">
      <c r="A237" s="450">
        <v>90042000</v>
      </c>
      <c r="B237" s="408">
        <v>5</v>
      </c>
      <c r="C237" s="348" t="s">
        <v>1014</v>
      </c>
      <c r="D237" s="348" t="s">
        <v>984</v>
      </c>
      <c r="E237" s="409">
        <v>542</v>
      </c>
      <c r="F237" s="129">
        <v>39644</v>
      </c>
      <c r="G237" s="130" t="s">
        <v>37</v>
      </c>
      <c r="H237" s="131">
        <v>6000</v>
      </c>
      <c r="I237" s="353"/>
      <c r="J237" s="132"/>
      <c r="K237" s="410" t="s">
        <v>39</v>
      </c>
      <c r="L237" s="133" t="s">
        <v>68</v>
      </c>
      <c r="M237" s="411" t="s">
        <v>985</v>
      </c>
      <c r="N237" s="412">
        <v>30</v>
      </c>
      <c r="O237" s="134"/>
      <c r="P237" s="134"/>
      <c r="Q237" s="134"/>
      <c r="R237" s="134"/>
      <c r="S237" s="134"/>
      <c r="T237" s="414">
        <v>0</v>
      </c>
      <c r="U237" s="371">
        <v>0</v>
      </c>
      <c r="V237" s="371">
        <v>0</v>
      </c>
      <c r="W237" s="371">
        <v>0</v>
      </c>
      <c r="X237" s="371">
        <v>0</v>
      </c>
      <c r="Y237" s="415"/>
    </row>
    <row r="238" spans="1:25" s="575" customFormat="1">
      <c r="A238" s="450">
        <v>90042000</v>
      </c>
      <c r="B238" s="408">
        <v>5</v>
      </c>
      <c r="C238" s="348" t="s">
        <v>1014</v>
      </c>
      <c r="D238" s="348" t="s">
        <v>134</v>
      </c>
      <c r="E238" s="409">
        <v>542</v>
      </c>
      <c r="F238" s="129">
        <v>39661</v>
      </c>
      <c r="G238" s="130" t="s">
        <v>37</v>
      </c>
      <c r="H238" s="131">
        <v>6000</v>
      </c>
      <c r="I238" s="353" t="s">
        <v>60</v>
      </c>
      <c r="J238" s="132">
        <v>4.6500000000000004</v>
      </c>
      <c r="K238" s="410" t="s">
        <v>68</v>
      </c>
      <c r="L238" s="133" t="s">
        <v>985</v>
      </c>
      <c r="M238" s="411" t="s">
        <v>985</v>
      </c>
      <c r="N238" s="412">
        <v>21</v>
      </c>
      <c r="O238" s="134">
        <v>5500000</v>
      </c>
      <c r="P238" s="134">
        <v>5500000</v>
      </c>
      <c r="Q238" s="134">
        <v>125624125</v>
      </c>
      <c r="R238" s="134">
        <v>2244164</v>
      </c>
      <c r="S238" s="134">
        <v>127868289</v>
      </c>
      <c r="T238" s="414" t="s">
        <v>645</v>
      </c>
      <c r="U238" s="371">
        <v>0</v>
      </c>
      <c r="V238" s="371">
        <v>0</v>
      </c>
      <c r="W238" s="371">
        <v>0</v>
      </c>
      <c r="X238" s="371" t="s">
        <v>987</v>
      </c>
      <c r="Y238" s="415"/>
    </row>
    <row r="239" spans="1:25" s="575" customFormat="1">
      <c r="A239" s="450">
        <v>90042000</v>
      </c>
      <c r="B239" s="408">
        <v>5</v>
      </c>
      <c r="C239" s="348" t="s">
        <v>1014</v>
      </c>
      <c r="D239" s="348" t="s">
        <v>142</v>
      </c>
      <c r="E239" s="409">
        <v>542</v>
      </c>
      <c r="F239" s="129">
        <v>39822</v>
      </c>
      <c r="G239" s="130" t="s">
        <v>37</v>
      </c>
      <c r="H239" s="131">
        <v>500</v>
      </c>
      <c r="I239" s="353" t="s">
        <v>64</v>
      </c>
      <c r="J239" s="132">
        <v>4.75</v>
      </c>
      <c r="K239" s="410" t="s">
        <v>68</v>
      </c>
      <c r="L239" s="133" t="s">
        <v>985</v>
      </c>
      <c r="M239" s="411" t="s">
        <v>985</v>
      </c>
      <c r="N239" s="412">
        <v>20</v>
      </c>
      <c r="O239" s="134">
        <v>500000</v>
      </c>
      <c r="P239" s="134">
        <v>500000</v>
      </c>
      <c r="Q239" s="134">
        <v>11420375</v>
      </c>
      <c r="R239" s="134">
        <v>252055</v>
      </c>
      <c r="S239" s="134">
        <v>11672430</v>
      </c>
      <c r="T239" s="414" t="s">
        <v>645</v>
      </c>
      <c r="U239" s="371">
        <v>0</v>
      </c>
      <c r="V239" s="371">
        <v>0</v>
      </c>
      <c r="W239" s="371">
        <v>0</v>
      </c>
      <c r="X239" s="371" t="s">
        <v>987</v>
      </c>
      <c r="Y239" s="415"/>
    </row>
    <row r="240" spans="1:25" s="575" customFormat="1">
      <c r="A240" s="450">
        <v>91143000</v>
      </c>
      <c r="B240" s="723">
        <v>2</v>
      </c>
      <c r="C240" s="348" t="s">
        <v>1015</v>
      </c>
      <c r="D240" s="348" t="s">
        <v>984</v>
      </c>
      <c r="E240" s="409">
        <v>377</v>
      </c>
      <c r="F240" s="129">
        <v>38194</v>
      </c>
      <c r="G240" s="130" t="s">
        <v>37</v>
      </c>
      <c r="H240" s="131">
        <v>3000</v>
      </c>
      <c r="I240" s="353"/>
      <c r="J240" s="132"/>
      <c r="K240" s="410" t="s">
        <v>985</v>
      </c>
      <c r="L240" s="133" t="s">
        <v>985</v>
      </c>
      <c r="M240" s="411" t="s">
        <v>985</v>
      </c>
      <c r="N240" s="412">
        <v>21</v>
      </c>
      <c r="O240" s="134"/>
      <c r="P240" s="134"/>
      <c r="Q240" s="134"/>
      <c r="R240" s="134"/>
      <c r="S240" s="134"/>
      <c r="T240" s="414">
        <v>0</v>
      </c>
      <c r="U240" s="371">
        <v>0</v>
      </c>
      <c r="V240" s="371">
        <v>0</v>
      </c>
      <c r="W240" s="371">
        <v>0</v>
      </c>
      <c r="X240" s="371">
        <v>0</v>
      </c>
      <c r="Y240" s="415"/>
    </row>
    <row r="241" spans="1:25" s="575" customFormat="1">
      <c r="A241" s="450">
        <v>91143000</v>
      </c>
      <c r="B241" s="723">
        <v>2</v>
      </c>
      <c r="C241" s="348" t="s">
        <v>1015</v>
      </c>
      <c r="D241" s="348" t="s">
        <v>134</v>
      </c>
      <c r="E241" s="409">
        <v>377</v>
      </c>
      <c r="F241" s="129">
        <v>38226</v>
      </c>
      <c r="G241" s="130" t="s">
        <v>37</v>
      </c>
      <c r="H241" s="131">
        <v>3000</v>
      </c>
      <c r="I241" s="353" t="s">
        <v>63</v>
      </c>
      <c r="J241" s="132">
        <v>4.4000000000000004</v>
      </c>
      <c r="K241" s="410" t="s">
        <v>68</v>
      </c>
      <c r="L241" s="133" t="s">
        <v>39</v>
      </c>
      <c r="M241" s="411" t="s">
        <v>985</v>
      </c>
      <c r="N241" s="412">
        <v>21</v>
      </c>
      <c r="O241" s="134">
        <v>3000000</v>
      </c>
      <c r="P241" s="134">
        <v>2205882</v>
      </c>
      <c r="Q241" s="134">
        <v>50383999</v>
      </c>
      <c r="R241" s="134">
        <v>185245</v>
      </c>
      <c r="S241" s="134">
        <v>50569244</v>
      </c>
      <c r="T241" s="414" t="s">
        <v>645</v>
      </c>
      <c r="U241" s="371">
        <v>0</v>
      </c>
      <c r="V241" s="371">
        <v>0</v>
      </c>
      <c r="W241" s="371">
        <v>0</v>
      </c>
      <c r="X241" s="371" t="s">
        <v>987</v>
      </c>
      <c r="Y241" s="415"/>
    </row>
    <row r="242" spans="1:25" s="575" customFormat="1">
      <c r="A242" s="450">
        <v>91143000</v>
      </c>
      <c r="B242" s="723">
        <v>2</v>
      </c>
      <c r="C242" s="348" t="s">
        <v>1015</v>
      </c>
      <c r="D242" s="348" t="s">
        <v>984</v>
      </c>
      <c r="E242" s="409">
        <v>378</v>
      </c>
      <c r="F242" s="129">
        <v>38194</v>
      </c>
      <c r="G242" s="130" t="s">
        <v>37</v>
      </c>
      <c r="H242" s="131">
        <v>2000</v>
      </c>
      <c r="I242" s="353"/>
      <c r="J242" s="132"/>
      <c r="K242" s="410" t="s">
        <v>985</v>
      </c>
      <c r="L242" s="133" t="s">
        <v>985</v>
      </c>
      <c r="M242" s="411" t="s">
        <v>985</v>
      </c>
      <c r="N242" s="412">
        <v>10</v>
      </c>
      <c r="O242" s="134"/>
      <c r="P242" s="134"/>
      <c r="Q242" s="134"/>
      <c r="R242" s="134"/>
      <c r="S242" s="134"/>
      <c r="T242" s="414">
        <v>0</v>
      </c>
      <c r="U242" s="371">
        <v>0</v>
      </c>
      <c r="V242" s="371">
        <v>0</v>
      </c>
      <c r="W242" s="371">
        <v>0</v>
      </c>
      <c r="X242" s="371">
        <v>0</v>
      </c>
      <c r="Y242" s="415"/>
    </row>
    <row r="243" spans="1:25" s="575" customFormat="1">
      <c r="A243" s="450">
        <v>91143000</v>
      </c>
      <c r="B243" s="723">
        <v>2</v>
      </c>
      <c r="C243" s="348" t="s">
        <v>1015</v>
      </c>
      <c r="D243" s="348" t="s">
        <v>134</v>
      </c>
      <c r="E243" s="409">
        <v>378</v>
      </c>
      <c r="F243" s="129">
        <v>38226</v>
      </c>
      <c r="G243" s="130" t="s">
        <v>37</v>
      </c>
      <c r="H243" s="131">
        <v>2000</v>
      </c>
      <c r="I243" s="353" t="s">
        <v>89</v>
      </c>
      <c r="J243" s="132">
        <v>3</v>
      </c>
      <c r="K243" s="410" t="s">
        <v>68</v>
      </c>
      <c r="L243" s="133" t="s">
        <v>39</v>
      </c>
      <c r="M243" s="411" t="s">
        <v>985</v>
      </c>
      <c r="N243" s="412">
        <v>7</v>
      </c>
      <c r="O243" s="134"/>
      <c r="P243" s="134"/>
      <c r="Q243" s="134">
        <v>0</v>
      </c>
      <c r="R243" s="134"/>
      <c r="S243" s="134"/>
      <c r="T243" s="414" t="s">
        <v>645</v>
      </c>
      <c r="U243" s="371">
        <v>0</v>
      </c>
      <c r="V243" s="371" t="s">
        <v>988</v>
      </c>
      <c r="W243" s="371">
        <v>0</v>
      </c>
      <c r="X243" s="371" t="s">
        <v>987</v>
      </c>
      <c r="Y243" s="415"/>
    </row>
    <row r="244" spans="1:25" s="575" customFormat="1">
      <c r="A244" s="450">
        <v>90299000</v>
      </c>
      <c r="B244" s="723">
        <v>3</v>
      </c>
      <c r="C244" s="348" t="s">
        <v>1016</v>
      </c>
      <c r="D244" s="348" t="s">
        <v>989</v>
      </c>
      <c r="E244" s="351">
        <v>198</v>
      </c>
      <c r="F244" s="129">
        <v>35577</v>
      </c>
      <c r="G244" s="130" t="s">
        <v>37</v>
      </c>
      <c r="H244" s="131">
        <v>500</v>
      </c>
      <c r="I244" s="353" t="s">
        <v>56</v>
      </c>
      <c r="J244" s="132">
        <v>5.8</v>
      </c>
      <c r="K244" s="422" t="s">
        <v>57</v>
      </c>
      <c r="L244" s="133" t="s">
        <v>985</v>
      </c>
      <c r="M244" s="411" t="s">
        <v>985</v>
      </c>
      <c r="N244" s="416">
        <v>12</v>
      </c>
      <c r="O244" s="134">
        <v>500000</v>
      </c>
      <c r="P244" s="134"/>
      <c r="Q244" s="134">
        <v>0</v>
      </c>
      <c r="R244" s="134"/>
      <c r="S244" s="134"/>
      <c r="T244" s="414" t="s">
        <v>645</v>
      </c>
      <c r="U244" s="371">
        <v>0</v>
      </c>
      <c r="V244" s="371">
        <v>0</v>
      </c>
      <c r="W244" s="371" t="s">
        <v>990</v>
      </c>
      <c r="X244" s="371" t="s">
        <v>987</v>
      </c>
      <c r="Y244" s="415"/>
    </row>
    <row r="245" spans="1:25" s="575" customFormat="1">
      <c r="A245" s="450">
        <v>90299000</v>
      </c>
      <c r="B245" s="723">
        <v>3</v>
      </c>
      <c r="C245" s="348" t="s">
        <v>1016</v>
      </c>
      <c r="D245" s="348" t="s">
        <v>989</v>
      </c>
      <c r="E245" s="351">
        <v>198</v>
      </c>
      <c r="F245" s="129">
        <v>35577</v>
      </c>
      <c r="G245" s="130" t="s">
        <v>37</v>
      </c>
      <c r="H245" s="131">
        <v>500</v>
      </c>
      <c r="I245" s="353" t="s">
        <v>51</v>
      </c>
      <c r="J245" s="132">
        <v>4.05</v>
      </c>
      <c r="K245" s="422" t="s">
        <v>57</v>
      </c>
      <c r="L245" s="133" t="s">
        <v>985</v>
      </c>
      <c r="M245" s="411" t="s">
        <v>985</v>
      </c>
      <c r="N245" s="416">
        <v>21</v>
      </c>
      <c r="O245" s="134">
        <v>500000</v>
      </c>
      <c r="P245" s="134">
        <v>187000</v>
      </c>
      <c r="Q245" s="134">
        <v>4271220</v>
      </c>
      <c r="R245" s="134">
        <v>71361</v>
      </c>
      <c r="S245" s="134">
        <v>4342581</v>
      </c>
      <c r="T245" s="414" t="s">
        <v>645</v>
      </c>
      <c r="U245" s="371">
        <v>0</v>
      </c>
      <c r="V245" s="371">
        <v>0</v>
      </c>
      <c r="W245" s="371">
        <v>0</v>
      </c>
      <c r="X245" s="371" t="s">
        <v>987</v>
      </c>
      <c r="Y245" s="415" t="s">
        <v>1017</v>
      </c>
    </row>
    <row r="246" spans="1:25" s="575" customFormat="1">
      <c r="A246" s="450">
        <v>90299000</v>
      </c>
      <c r="B246" s="723">
        <v>3</v>
      </c>
      <c r="C246" s="348" t="s">
        <v>1016</v>
      </c>
      <c r="D246" s="348" t="s">
        <v>989</v>
      </c>
      <c r="E246" s="351">
        <v>251</v>
      </c>
      <c r="F246" s="129">
        <v>37000</v>
      </c>
      <c r="G246" s="130" t="s">
        <v>37</v>
      </c>
      <c r="H246" s="131">
        <v>100</v>
      </c>
      <c r="I246" s="353" t="s">
        <v>93</v>
      </c>
      <c r="J246" s="132">
        <v>6</v>
      </c>
      <c r="K246" s="410" t="s">
        <v>49</v>
      </c>
      <c r="L246" s="133" t="s">
        <v>985</v>
      </c>
      <c r="M246" s="411" t="s">
        <v>985</v>
      </c>
      <c r="N246" s="412">
        <v>5</v>
      </c>
      <c r="O246" s="134">
        <v>100000</v>
      </c>
      <c r="P246" s="134"/>
      <c r="Q246" s="134">
        <v>0</v>
      </c>
      <c r="R246" s="134"/>
      <c r="S246" s="134"/>
      <c r="T246" s="414" t="s">
        <v>645</v>
      </c>
      <c r="U246" s="371">
        <v>0</v>
      </c>
      <c r="V246" s="371">
        <v>0</v>
      </c>
      <c r="W246" s="371" t="s">
        <v>990</v>
      </c>
      <c r="X246" s="371" t="s">
        <v>987</v>
      </c>
      <c r="Y246" s="415"/>
    </row>
    <row r="247" spans="1:25" s="575" customFormat="1">
      <c r="A247" s="450">
        <v>90299000</v>
      </c>
      <c r="B247" s="723">
        <v>3</v>
      </c>
      <c r="C247" s="348" t="s">
        <v>1016</v>
      </c>
      <c r="D247" s="348" t="s">
        <v>989</v>
      </c>
      <c r="E247" s="351">
        <v>251</v>
      </c>
      <c r="F247" s="129">
        <v>37000</v>
      </c>
      <c r="G247" s="130" t="s">
        <v>37</v>
      </c>
      <c r="H247" s="131">
        <v>300</v>
      </c>
      <c r="I247" s="353" t="s">
        <v>94</v>
      </c>
      <c r="J247" s="132">
        <v>6</v>
      </c>
      <c r="K247" s="410" t="s">
        <v>49</v>
      </c>
      <c r="L247" s="133" t="s">
        <v>985</v>
      </c>
      <c r="M247" s="411" t="s">
        <v>985</v>
      </c>
      <c r="N247" s="412">
        <v>5</v>
      </c>
      <c r="O247" s="134">
        <v>300000</v>
      </c>
      <c r="P247" s="134"/>
      <c r="Q247" s="134">
        <v>0</v>
      </c>
      <c r="R247" s="134"/>
      <c r="S247" s="134"/>
      <c r="T247" s="414" t="s">
        <v>645</v>
      </c>
      <c r="U247" s="371">
        <v>0</v>
      </c>
      <c r="V247" s="371">
        <v>0</v>
      </c>
      <c r="W247" s="371" t="s">
        <v>990</v>
      </c>
      <c r="X247" s="371" t="s">
        <v>987</v>
      </c>
      <c r="Y247" s="415"/>
    </row>
    <row r="248" spans="1:25" s="575" customFormat="1">
      <c r="A248" s="450">
        <v>90299000</v>
      </c>
      <c r="B248" s="723">
        <v>3</v>
      </c>
      <c r="C248" s="348" t="s">
        <v>1016</v>
      </c>
      <c r="D248" s="348" t="s">
        <v>989</v>
      </c>
      <c r="E248" s="351">
        <v>251</v>
      </c>
      <c r="F248" s="129">
        <v>37000</v>
      </c>
      <c r="G248" s="130" t="s">
        <v>37</v>
      </c>
      <c r="H248" s="131">
        <v>300</v>
      </c>
      <c r="I248" s="353" t="s">
        <v>95</v>
      </c>
      <c r="J248" s="132">
        <v>6</v>
      </c>
      <c r="K248" s="410" t="s">
        <v>49</v>
      </c>
      <c r="L248" s="133" t="s">
        <v>985</v>
      </c>
      <c r="M248" s="411" t="s">
        <v>985</v>
      </c>
      <c r="N248" s="412">
        <v>21</v>
      </c>
      <c r="O248" s="134">
        <v>300000</v>
      </c>
      <c r="P248" s="134"/>
      <c r="Q248" s="134">
        <v>0</v>
      </c>
      <c r="R248" s="134"/>
      <c r="S248" s="134"/>
      <c r="T248" s="414" t="s">
        <v>645</v>
      </c>
      <c r="U248" s="371">
        <v>0</v>
      </c>
      <c r="V248" s="371">
        <v>0</v>
      </c>
      <c r="W248" s="371" t="s">
        <v>990</v>
      </c>
      <c r="X248" s="371" t="s">
        <v>987</v>
      </c>
      <c r="Y248" s="415"/>
    </row>
    <row r="249" spans="1:25" s="575" customFormat="1">
      <c r="A249" s="450">
        <v>90299000</v>
      </c>
      <c r="B249" s="723">
        <v>3</v>
      </c>
      <c r="C249" s="348" t="s">
        <v>1016</v>
      </c>
      <c r="D249" s="348" t="s">
        <v>989</v>
      </c>
      <c r="E249" s="351">
        <v>251</v>
      </c>
      <c r="F249" s="129">
        <v>37000</v>
      </c>
      <c r="G249" s="130" t="s">
        <v>37</v>
      </c>
      <c r="H249" s="131">
        <v>300</v>
      </c>
      <c r="I249" s="353" t="s">
        <v>96</v>
      </c>
      <c r="J249" s="132">
        <v>6</v>
      </c>
      <c r="K249" s="410" t="s">
        <v>49</v>
      </c>
      <c r="L249" s="133" t="s">
        <v>985</v>
      </c>
      <c r="M249" s="411" t="s">
        <v>985</v>
      </c>
      <c r="N249" s="412">
        <v>21</v>
      </c>
      <c r="O249" s="134">
        <v>300000</v>
      </c>
      <c r="P249" s="134"/>
      <c r="Q249" s="134">
        <v>0</v>
      </c>
      <c r="R249" s="134"/>
      <c r="S249" s="134"/>
      <c r="T249" s="414" t="s">
        <v>645</v>
      </c>
      <c r="U249" s="371">
        <v>0</v>
      </c>
      <c r="V249" s="371">
        <v>0</v>
      </c>
      <c r="W249" s="371" t="s">
        <v>990</v>
      </c>
      <c r="X249" s="371" t="s">
        <v>987</v>
      </c>
      <c r="Y249" s="415"/>
    </row>
    <row r="250" spans="1:25" s="575" customFormat="1">
      <c r="A250" s="450">
        <v>90299000</v>
      </c>
      <c r="B250" s="408">
        <v>3</v>
      </c>
      <c r="C250" s="348" t="s">
        <v>1016</v>
      </c>
      <c r="D250" s="348" t="s">
        <v>984</v>
      </c>
      <c r="E250" s="409">
        <v>632</v>
      </c>
      <c r="F250" s="129">
        <v>40324</v>
      </c>
      <c r="G250" s="130" t="s">
        <v>37</v>
      </c>
      <c r="H250" s="131">
        <v>2000</v>
      </c>
      <c r="I250" s="353"/>
      <c r="J250" s="132"/>
      <c r="K250" s="410" t="s">
        <v>68</v>
      </c>
      <c r="L250" s="133" t="s">
        <v>39</v>
      </c>
      <c r="M250" s="411" t="s">
        <v>49</v>
      </c>
      <c r="N250" s="412">
        <v>10</v>
      </c>
      <c r="O250" s="134"/>
      <c r="P250" s="134"/>
      <c r="Q250" s="134"/>
      <c r="R250" s="134"/>
      <c r="S250" s="134"/>
      <c r="T250" s="414">
        <v>0</v>
      </c>
      <c r="U250" s="371">
        <v>0</v>
      </c>
      <c r="V250" s="371">
        <v>0</v>
      </c>
      <c r="W250" s="371">
        <v>0</v>
      </c>
      <c r="X250" s="371">
        <v>0</v>
      </c>
      <c r="Y250" s="415"/>
    </row>
    <row r="251" spans="1:25" s="575" customFormat="1">
      <c r="A251" s="450">
        <v>90299000</v>
      </c>
      <c r="B251" s="408">
        <v>3</v>
      </c>
      <c r="C251" s="348" t="s">
        <v>1016</v>
      </c>
      <c r="D251" s="348" t="s">
        <v>134</v>
      </c>
      <c r="E251" s="409">
        <v>632</v>
      </c>
      <c r="F251" s="129">
        <v>40325</v>
      </c>
      <c r="G251" s="130" t="s">
        <v>37</v>
      </c>
      <c r="H251" s="131">
        <v>2000</v>
      </c>
      <c r="I251" s="353" t="s">
        <v>60</v>
      </c>
      <c r="J251" s="132">
        <v>2.75</v>
      </c>
      <c r="K251" s="410" t="s">
        <v>68</v>
      </c>
      <c r="L251" s="133" t="s">
        <v>985</v>
      </c>
      <c r="M251" s="411" t="s">
        <v>985</v>
      </c>
      <c r="N251" s="412">
        <v>5</v>
      </c>
      <c r="O251" s="134"/>
      <c r="P251" s="134"/>
      <c r="Q251" s="134">
        <v>0</v>
      </c>
      <c r="R251" s="134"/>
      <c r="S251" s="134"/>
      <c r="T251" s="414" t="s">
        <v>645</v>
      </c>
      <c r="U251" s="371">
        <v>0</v>
      </c>
      <c r="V251" s="371" t="s">
        <v>988</v>
      </c>
      <c r="W251" s="371">
        <v>0</v>
      </c>
      <c r="X251" s="371">
        <v>0</v>
      </c>
      <c r="Y251" s="415"/>
    </row>
    <row r="252" spans="1:25" s="575" customFormat="1">
      <c r="A252" s="450">
        <v>90299000</v>
      </c>
      <c r="B252" s="408">
        <v>3</v>
      </c>
      <c r="C252" s="348" t="s">
        <v>1016</v>
      </c>
      <c r="D252" s="348" t="s">
        <v>134</v>
      </c>
      <c r="E252" s="409">
        <v>632</v>
      </c>
      <c r="F252" s="129">
        <v>40325</v>
      </c>
      <c r="G252" s="130" t="s">
        <v>162</v>
      </c>
      <c r="H252" s="131">
        <v>42000000</v>
      </c>
      <c r="I252" s="353" t="s">
        <v>64</v>
      </c>
      <c r="J252" s="132">
        <v>6.25</v>
      </c>
      <c r="K252" s="410" t="s">
        <v>68</v>
      </c>
      <c r="L252" s="133" t="s">
        <v>985</v>
      </c>
      <c r="M252" s="411" t="s">
        <v>985</v>
      </c>
      <c r="N252" s="412">
        <v>5</v>
      </c>
      <c r="O252" s="134"/>
      <c r="P252" s="134"/>
      <c r="Q252" s="134">
        <v>0</v>
      </c>
      <c r="R252" s="134"/>
      <c r="S252" s="134"/>
      <c r="T252" s="414">
        <v>0</v>
      </c>
      <c r="U252" s="371">
        <v>0</v>
      </c>
      <c r="V252" s="371" t="s">
        <v>988</v>
      </c>
      <c r="W252" s="371">
        <v>0</v>
      </c>
      <c r="X252" s="371">
        <v>0</v>
      </c>
      <c r="Y252" s="415"/>
    </row>
    <row r="253" spans="1:25" s="575" customFormat="1">
      <c r="A253" s="450">
        <v>90299000</v>
      </c>
      <c r="B253" s="408">
        <v>3</v>
      </c>
      <c r="C253" s="348" t="s">
        <v>1016</v>
      </c>
      <c r="D253" s="348" t="s">
        <v>142</v>
      </c>
      <c r="E253" s="409">
        <v>632</v>
      </c>
      <c r="F253" s="129">
        <v>40690</v>
      </c>
      <c r="G253" s="130" t="s">
        <v>162</v>
      </c>
      <c r="H253" s="131">
        <v>43000000</v>
      </c>
      <c r="I253" s="353" t="s">
        <v>123</v>
      </c>
      <c r="J253" s="132">
        <v>7</v>
      </c>
      <c r="K253" s="410" t="s">
        <v>68</v>
      </c>
      <c r="L253" s="133" t="s">
        <v>985</v>
      </c>
      <c r="M253" s="411" t="s">
        <v>985</v>
      </c>
      <c r="N253" s="412">
        <v>5</v>
      </c>
      <c r="O253" s="134"/>
      <c r="P253" s="134"/>
      <c r="Q253" s="134">
        <v>0</v>
      </c>
      <c r="R253" s="134"/>
      <c r="S253" s="134"/>
      <c r="T253" s="414">
        <v>0</v>
      </c>
      <c r="U253" s="371">
        <v>0</v>
      </c>
      <c r="V253" s="371" t="s">
        <v>988</v>
      </c>
      <c r="W253" s="371">
        <v>0</v>
      </c>
      <c r="X253" s="371">
        <v>0</v>
      </c>
      <c r="Y253" s="415"/>
    </row>
    <row r="254" spans="1:25" s="575" customFormat="1">
      <c r="A254" s="450">
        <v>90299000</v>
      </c>
      <c r="B254" s="408">
        <v>3</v>
      </c>
      <c r="C254" s="348" t="s">
        <v>1016</v>
      </c>
      <c r="D254" s="348" t="s">
        <v>142</v>
      </c>
      <c r="E254" s="409">
        <v>632</v>
      </c>
      <c r="F254" s="129">
        <v>40690</v>
      </c>
      <c r="G254" s="130" t="s">
        <v>37</v>
      </c>
      <c r="H254" s="131">
        <v>2000</v>
      </c>
      <c r="I254" s="353" t="s">
        <v>167</v>
      </c>
      <c r="J254" s="132">
        <v>3.25</v>
      </c>
      <c r="K254" s="410" t="s">
        <v>68</v>
      </c>
      <c r="L254" s="133" t="s">
        <v>985</v>
      </c>
      <c r="M254" s="411" t="s">
        <v>985</v>
      </c>
      <c r="N254" s="412">
        <v>5</v>
      </c>
      <c r="O254" s="134"/>
      <c r="P254" s="134"/>
      <c r="Q254" s="134">
        <v>0</v>
      </c>
      <c r="R254" s="134"/>
      <c r="S254" s="134"/>
      <c r="T254" s="414" t="s">
        <v>645</v>
      </c>
      <c r="U254" s="371">
        <v>0</v>
      </c>
      <c r="V254" s="371" t="s">
        <v>988</v>
      </c>
      <c r="W254" s="371">
        <v>0</v>
      </c>
      <c r="X254" s="371">
        <v>0</v>
      </c>
      <c r="Y254" s="415"/>
    </row>
    <row r="255" spans="1:25" s="575" customFormat="1">
      <c r="A255" s="450">
        <v>90299000</v>
      </c>
      <c r="B255" s="408">
        <v>3</v>
      </c>
      <c r="C255" s="348" t="s">
        <v>1016</v>
      </c>
      <c r="D255" s="348" t="s">
        <v>984</v>
      </c>
      <c r="E255" s="409">
        <v>633</v>
      </c>
      <c r="F255" s="129">
        <v>40324</v>
      </c>
      <c r="G255" s="130" t="s">
        <v>37</v>
      </c>
      <c r="H255" s="131">
        <v>2000</v>
      </c>
      <c r="I255" s="353"/>
      <c r="J255" s="132"/>
      <c r="K255" s="410" t="s">
        <v>68</v>
      </c>
      <c r="L255" s="133" t="s">
        <v>39</v>
      </c>
      <c r="M255" s="411" t="s">
        <v>49</v>
      </c>
      <c r="N255" s="412">
        <v>30</v>
      </c>
      <c r="O255" s="134"/>
      <c r="P255" s="134"/>
      <c r="Q255" s="134"/>
      <c r="R255" s="134"/>
      <c r="S255" s="134"/>
      <c r="T255" s="414">
        <v>0</v>
      </c>
      <c r="U255" s="371">
        <v>0</v>
      </c>
      <c r="V255" s="371">
        <v>0</v>
      </c>
      <c r="W255" s="371">
        <v>0</v>
      </c>
      <c r="X255" s="371">
        <v>0</v>
      </c>
      <c r="Y255" s="415"/>
    </row>
    <row r="256" spans="1:25" s="575" customFormat="1">
      <c r="A256" s="450">
        <v>90299000</v>
      </c>
      <c r="B256" s="408">
        <v>3</v>
      </c>
      <c r="C256" s="348" t="s">
        <v>1016</v>
      </c>
      <c r="D256" s="348" t="s">
        <v>134</v>
      </c>
      <c r="E256" s="409">
        <v>633</v>
      </c>
      <c r="F256" s="129">
        <v>40325</v>
      </c>
      <c r="G256" s="130" t="s">
        <v>37</v>
      </c>
      <c r="H256" s="131">
        <v>2000</v>
      </c>
      <c r="I256" s="353" t="s">
        <v>75</v>
      </c>
      <c r="J256" s="132">
        <v>4.2</v>
      </c>
      <c r="K256" s="410" t="s">
        <v>68</v>
      </c>
      <c r="L256" s="133" t="s">
        <v>985</v>
      </c>
      <c r="M256" s="411" t="s">
        <v>985</v>
      </c>
      <c r="N256" s="412">
        <v>21</v>
      </c>
      <c r="O256" s="134">
        <v>1770000</v>
      </c>
      <c r="P256" s="134">
        <v>1770000</v>
      </c>
      <c r="Q256" s="134">
        <v>40428128</v>
      </c>
      <c r="R256" s="134">
        <v>140043</v>
      </c>
      <c r="S256" s="134">
        <v>40568171</v>
      </c>
      <c r="T256" s="414" t="s">
        <v>645</v>
      </c>
      <c r="U256" s="371">
        <v>0</v>
      </c>
      <c r="V256" s="371">
        <v>0</v>
      </c>
      <c r="W256" s="371">
        <v>0</v>
      </c>
      <c r="X256" s="371">
        <v>0</v>
      </c>
      <c r="Y256" s="415"/>
    </row>
    <row r="257" spans="1:25" s="575" customFormat="1">
      <c r="A257" s="450">
        <v>90299000</v>
      </c>
      <c r="B257" s="408">
        <v>3</v>
      </c>
      <c r="C257" s="348" t="s">
        <v>1016</v>
      </c>
      <c r="D257" s="348" t="s">
        <v>984</v>
      </c>
      <c r="E257" s="409">
        <v>666</v>
      </c>
      <c r="F257" s="129">
        <v>40689</v>
      </c>
      <c r="G257" s="130" t="s">
        <v>37</v>
      </c>
      <c r="H257" s="131">
        <v>2000</v>
      </c>
      <c r="I257" s="353"/>
      <c r="J257" s="132"/>
      <c r="K257" s="410" t="s">
        <v>68</v>
      </c>
      <c r="L257" s="133" t="s">
        <v>39</v>
      </c>
      <c r="M257" s="411" t="s">
        <v>49</v>
      </c>
      <c r="N257" s="412">
        <v>30</v>
      </c>
      <c r="O257" s="134"/>
      <c r="P257" s="134"/>
      <c r="Q257" s="134"/>
      <c r="R257" s="134"/>
      <c r="S257" s="134"/>
      <c r="T257" s="414">
        <v>0</v>
      </c>
      <c r="U257" s="371">
        <v>0</v>
      </c>
      <c r="V257" s="371">
        <v>0</v>
      </c>
      <c r="W257" s="371">
        <v>0</v>
      </c>
      <c r="X257" s="371">
        <v>0</v>
      </c>
      <c r="Y257" s="415"/>
    </row>
    <row r="258" spans="1:25" s="575" customFormat="1">
      <c r="A258" s="450">
        <v>90299000</v>
      </c>
      <c r="B258" s="408">
        <v>3</v>
      </c>
      <c r="C258" s="348" t="s">
        <v>1016</v>
      </c>
      <c r="D258" s="348" t="s">
        <v>134</v>
      </c>
      <c r="E258" s="409">
        <v>666</v>
      </c>
      <c r="F258" s="129">
        <v>40690</v>
      </c>
      <c r="G258" s="130" t="s">
        <v>37</v>
      </c>
      <c r="H258" s="131">
        <v>2000</v>
      </c>
      <c r="I258" s="353" t="s">
        <v>116</v>
      </c>
      <c r="J258" s="132">
        <v>4</v>
      </c>
      <c r="K258" s="410" t="s">
        <v>68</v>
      </c>
      <c r="L258" s="133" t="s">
        <v>985</v>
      </c>
      <c r="M258" s="411" t="s">
        <v>985</v>
      </c>
      <c r="N258" s="412">
        <v>21</v>
      </c>
      <c r="O258" s="134">
        <v>440000</v>
      </c>
      <c r="P258" s="134">
        <v>440000</v>
      </c>
      <c r="Q258" s="134">
        <v>10049930</v>
      </c>
      <c r="R258" s="134">
        <v>49757</v>
      </c>
      <c r="S258" s="134">
        <v>10099687</v>
      </c>
      <c r="T258" s="414" t="s">
        <v>645</v>
      </c>
      <c r="U258" s="371">
        <v>0</v>
      </c>
      <c r="V258" s="371">
        <v>0</v>
      </c>
      <c r="W258" s="371">
        <v>0</v>
      </c>
      <c r="X258" s="371">
        <v>0</v>
      </c>
      <c r="Y258" s="415"/>
    </row>
    <row r="259" spans="1:25" s="575" customFormat="1">
      <c r="A259" s="450">
        <v>90160000</v>
      </c>
      <c r="B259" s="723">
        <v>7</v>
      </c>
      <c r="C259" s="348" t="s">
        <v>1018</v>
      </c>
      <c r="D259" s="348" t="s">
        <v>989</v>
      </c>
      <c r="E259" s="351">
        <v>274</v>
      </c>
      <c r="F259" s="129">
        <v>37176</v>
      </c>
      <c r="G259" s="130" t="s">
        <v>37</v>
      </c>
      <c r="H259" s="131">
        <v>950</v>
      </c>
      <c r="I259" s="353" t="s">
        <v>67</v>
      </c>
      <c r="J259" s="132">
        <v>6.4</v>
      </c>
      <c r="K259" s="410" t="s">
        <v>68</v>
      </c>
      <c r="L259" s="133" t="s">
        <v>39</v>
      </c>
      <c r="M259" s="411" t="s">
        <v>985</v>
      </c>
      <c r="N259" s="412">
        <v>21</v>
      </c>
      <c r="O259" s="134">
        <v>950000</v>
      </c>
      <c r="P259" s="134">
        <v>678571</v>
      </c>
      <c r="Q259" s="134">
        <v>15499071</v>
      </c>
      <c r="R259" s="134">
        <v>244150</v>
      </c>
      <c r="S259" s="134">
        <v>15743221</v>
      </c>
      <c r="T259" s="414" t="s">
        <v>645</v>
      </c>
      <c r="U259" s="371">
        <v>0</v>
      </c>
      <c r="V259" s="371">
        <v>0</v>
      </c>
      <c r="W259" s="371">
        <v>0</v>
      </c>
      <c r="X259" s="371" t="s">
        <v>987</v>
      </c>
      <c r="Y259" s="415"/>
    </row>
    <row r="260" spans="1:25" s="575" customFormat="1">
      <c r="A260" s="450">
        <v>90160000</v>
      </c>
      <c r="B260" s="723">
        <v>7</v>
      </c>
      <c r="C260" s="348" t="s">
        <v>1018</v>
      </c>
      <c r="D260" s="348" t="s">
        <v>989</v>
      </c>
      <c r="E260" s="351">
        <v>274</v>
      </c>
      <c r="F260" s="129">
        <v>37176</v>
      </c>
      <c r="G260" s="130" t="s">
        <v>37</v>
      </c>
      <c r="H260" s="131">
        <v>1000</v>
      </c>
      <c r="I260" s="353" t="s">
        <v>73</v>
      </c>
      <c r="J260" s="132">
        <v>6.4</v>
      </c>
      <c r="K260" s="410" t="s">
        <v>68</v>
      </c>
      <c r="L260" s="133" t="s">
        <v>39</v>
      </c>
      <c r="M260" s="411" t="s">
        <v>985</v>
      </c>
      <c r="N260" s="412">
        <v>21</v>
      </c>
      <c r="O260" s="134">
        <v>1000000</v>
      </c>
      <c r="P260" s="134">
        <v>714286</v>
      </c>
      <c r="Q260" s="134">
        <v>16314828</v>
      </c>
      <c r="R260" s="134">
        <v>256982</v>
      </c>
      <c r="S260" s="134">
        <v>16571810</v>
      </c>
      <c r="T260" s="414" t="s">
        <v>645</v>
      </c>
      <c r="U260" s="371">
        <v>0</v>
      </c>
      <c r="V260" s="371">
        <v>0</v>
      </c>
      <c r="W260" s="371">
        <v>0</v>
      </c>
      <c r="X260" s="371" t="s">
        <v>987</v>
      </c>
      <c r="Y260" s="415"/>
    </row>
    <row r="261" spans="1:25" s="575" customFormat="1">
      <c r="A261" s="450">
        <v>96858900</v>
      </c>
      <c r="B261" s="723">
        <v>8</v>
      </c>
      <c r="C261" s="348" t="s">
        <v>846</v>
      </c>
      <c r="D261" s="348" t="s">
        <v>984</v>
      </c>
      <c r="E261" s="409">
        <v>400</v>
      </c>
      <c r="F261" s="129">
        <v>38331</v>
      </c>
      <c r="G261" s="130" t="s">
        <v>37</v>
      </c>
      <c r="H261" s="131">
        <v>900</v>
      </c>
      <c r="I261" s="353"/>
      <c r="J261" s="132"/>
      <c r="K261" s="410" t="s">
        <v>68</v>
      </c>
      <c r="L261" s="133" t="s">
        <v>39</v>
      </c>
      <c r="M261" s="411" t="s">
        <v>985</v>
      </c>
      <c r="N261" s="412">
        <v>10</v>
      </c>
      <c r="O261" s="134"/>
      <c r="P261" s="134"/>
      <c r="Q261" s="134"/>
      <c r="R261" s="134"/>
      <c r="S261" s="134"/>
      <c r="T261" s="414">
        <v>0</v>
      </c>
      <c r="U261" s="371">
        <v>0</v>
      </c>
      <c r="V261" s="371">
        <v>0</v>
      </c>
      <c r="W261" s="371">
        <v>0</v>
      </c>
      <c r="X261" s="371">
        <v>0</v>
      </c>
      <c r="Y261" s="415"/>
    </row>
    <row r="262" spans="1:25" s="575" customFormat="1">
      <c r="A262" s="450">
        <v>96858900</v>
      </c>
      <c r="B262" s="723">
        <v>8</v>
      </c>
      <c r="C262" s="348" t="s">
        <v>846</v>
      </c>
      <c r="D262" s="348" t="s">
        <v>134</v>
      </c>
      <c r="E262" s="409">
        <v>400</v>
      </c>
      <c r="F262" s="129">
        <v>38331</v>
      </c>
      <c r="G262" s="130" t="s">
        <v>37</v>
      </c>
      <c r="H262" s="131">
        <v>900</v>
      </c>
      <c r="I262" s="353" t="s">
        <v>46</v>
      </c>
      <c r="J262" s="132">
        <v>3.8</v>
      </c>
      <c r="K262" s="410" t="s">
        <v>68</v>
      </c>
      <c r="L262" s="133" t="s">
        <v>985</v>
      </c>
      <c r="M262" s="411" t="s">
        <v>985</v>
      </c>
      <c r="N262" s="412">
        <v>7</v>
      </c>
      <c r="O262" s="134">
        <v>900000</v>
      </c>
      <c r="P262" s="134"/>
      <c r="Q262" s="134">
        <v>0</v>
      </c>
      <c r="R262" s="134"/>
      <c r="S262" s="134"/>
      <c r="T262" s="414" t="s">
        <v>645</v>
      </c>
      <c r="U262" s="371">
        <v>0</v>
      </c>
      <c r="V262" s="371">
        <v>0</v>
      </c>
      <c r="W262" s="371" t="s">
        <v>990</v>
      </c>
      <c r="X262" s="371" t="s">
        <v>987</v>
      </c>
      <c r="Y262" s="415"/>
    </row>
    <row r="263" spans="1:25" s="575" customFormat="1">
      <c r="A263" s="450">
        <v>96858900</v>
      </c>
      <c r="B263" s="723">
        <v>8</v>
      </c>
      <c r="C263" s="348" t="s">
        <v>846</v>
      </c>
      <c r="D263" s="348" t="s">
        <v>984</v>
      </c>
      <c r="E263" s="409">
        <v>401</v>
      </c>
      <c r="F263" s="129">
        <v>38331</v>
      </c>
      <c r="G263" s="130" t="s">
        <v>37</v>
      </c>
      <c r="H263" s="131">
        <v>800</v>
      </c>
      <c r="I263" s="353"/>
      <c r="J263" s="132"/>
      <c r="K263" s="410" t="s">
        <v>68</v>
      </c>
      <c r="L263" s="133" t="s">
        <v>39</v>
      </c>
      <c r="M263" s="411" t="s">
        <v>985</v>
      </c>
      <c r="N263" s="412">
        <v>25</v>
      </c>
      <c r="O263" s="134"/>
      <c r="P263" s="134"/>
      <c r="Q263" s="134"/>
      <c r="R263" s="134"/>
      <c r="S263" s="134"/>
      <c r="T263" s="414">
        <v>0</v>
      </c>
      <c r="U263" s="371">
        <v>0</v>
      </c>
      <c r="V263" s="371">
        <v>0</v>
      </c>
      <c r="W263" s="371">
        <v>0</v>
      </c>
      <c r="X263" s="371">
        <v>0</v>
      </c>
      <c r="Y263" s="415"/>
    </row>
    <row r="264" spans="1:25" s="575" customFormat="1">
      <c r="A264" s="450">
        <v>96858900</v>
      </c>
      <c r="B264" s="723">
        <v>8</v>
      </c>
      <c r="C264" s="348" t="s">
        <v>846</v>
      </c>
      <c r="D264" s="348" t="s">
        <v>134</v>
      </c>
      <c r="E264" s="409">
        <v>401</v>
      </c>
      <c r="F264" s="129">
        <v>38331</v>
      </c>
      <c r="G264" s="130" t="s">
        <v>37</v>
      </c>
      <c r="H264" s="131">
        <v>800</v>
      </c>
      <c r="I264" s="353" t="s">
        <v>87</v>
      </c>
      <c r="J264" s="132">
        <v>4.8</v>
      </c>
      <c r="K264" s="410" t="s">
        <v>68</v>
      </c>
      <c r="L264" s="133" t="s">
        <v>985</v>
      </c>
      <c r="M264" s="411" t="s">
        <v>985</v>
      </c>
      <c r="N264" s="412">
        <v>21</v>
      </c>
      <c r="O264" s="134">
        <v>800000</v>
      </c>
      <c r="P264" s="134"/>
      <c r="Q264" s="134">
        <v>0</v>
      </c>
      <c r="R264" s="134"/>
      <c r="S264" s="134"/>
      <c r="T264" s="414" t="s">
        <v>645</v>
      </c>
      <c r="U264" s="371">
        <v>0</v>
      </c>
      <c r="V264" s="371">
        <v>0</v>
      </c>
      <c r="W264" s="371" t="s">
        <v>990</v>
      </c>
      <c r="X264" s="371" t="s">
        <v>987</v>
      </c>
      <c r="Y264" s="415"/>
    </row>
    <row r="265" spans="1:25" s="575" customFormat="1">
      <c r="A265" s="450">
        <v>96858900</v>
      </c>
      <c r="B265" s="723">
        <v>8</v>
      </c>
      <c r="C265" s="348" t="s">
        <v>846</v>
      </c>
      <c r="D265" s="348" t="s">
        <v>142</v>
      </c>
      <c r="E265" s="409">
        <v>401</v>
      </c>
      <c r="F265" s="129">
        <v>39239</v>
      </c>
      <c r="G265" s="130" t="s">
        <v>37</v>
      </c>
      <c r="H265" s="131">
        <v>800</v>
      </c>
      <c r="I265" s="353" t="s">
        <v>89</v>
      </c>
      <c r="J265" s="132">
        <v>3.5</v>
      </c>
      <c r="K265" s="410" t="s">
        <v>68</v>
      </c>
      <c r="L265" s="133" t="s">
        <v>985</v>
      </c>
      <c r="M265" s="411" t="s">
        <v>985</v>
      </c>
      <c r="N265" s="412">
        <v>15</v>
      </c>
      <c r="O265" s="134">
        <v>800000</v>
      </c>
      <c r="P265" s="134">
        <v>533333</v>
      </c>
      <c r="Q265" s="134">
        <v>12181726</v>
      </c>
      <c r="R265" s="134">
        <v>342311</v>
      </c>
      <c r="S265" s="134">
        <v>12524037</v>
      </c>
      <c r="T265" s="414" t="s">
        <v>645</v>
      </c>
      <c r="U265" s="371">
        <v>0</v>
      </c>
      <c r="V265" s="371">
        <v>0</v>
      </c>
      <c r="W265" s="371">
        <v>0</v>
      </c>
      <c r="X265" s="371" t="s">
        <v>987</v>
      </c>
      <c r="Y265" s="415"/>
    </row>
    <row r="266" spans="1:25" s="575" customFormat="1">
      <c r="A266" s="450">
        <v>96858900</v>
      </c>
      <c r="B266" s="408">
        <v>8</v>
      </c>
      <c r="C266" s="348" t="s">
        <v>846</v>
      </c>
      <c r="D266" s="348" t="s">
        <v>984</v>
      </c>
      <c r="E266" s="409">
        <v>691</v>
      </c>
      <c r="F266" s="129">
        <v>40869</v>
      </c>
      <c r="G266" s="130" t="s">
        <v>37</v>
      </c>
      <c r="H266" s="131">
        <v>4000</v>
      </c>
      <c r="I266" s="353"/>
      <c r="J266" s="132"/>
      <c r="K266" s="410" t="s">
        <v>39</v>
      </c>
      <c r="L266" s="133" t="s">
        <v>68</v>
      </c>
      <c r="M266" s="411" t="s">
        <v>49</v>
      </c>
      <c r="N266" s="412">
        <v>10</v>
      </c>
      <c r="O266" s="134"/>
      <c r="P266" s="134"/>
      <c r="Q266" s="134"/>
      <c r="R266" s="134"/>
      <c r="S266" s="134"/>
      <c r="T266" s="414">
        <v>0</v>
      </c>
      <c r="U266" s="371">
        <v>0</v>
      </c>
      <c r="V266" s="371" t="s">
        <v>988</v>
      </c>
      <c r="W266" s="371">
        <v>0</v>
      </c>
      <c r="X266" s="371">
        <v>0</v>
      </c>
      <c r="Y266" s="415"/>
    </row>
    <row r="267" spans="1:25" s="575" customFormat="1">
      <c r="A267" s="450">
        <v>96858900</v>
      </c>
      <c r="B267" s="408">
        <v>8</v>
      </c>
      <c r="C267" s="348" t="s">
        <v>846</v>
      </c>
      <c r="D267" s="348" t="s">
        <v>984</v>
      </c>
      <c r="E267" s="409">
        <v>692</v>
      </c>
      <c r="F267" s="129">
        <v>40869</v>
      </c>
      <c r="G267" s="130" t="s">
        <v>37</v>
      </c>
      <c r="H267" s="131">
        <v>4000</v>
      </c>
      <c r="I267" s="353"/>
      <c r="J267" s="132"/>
      <c r="K267" s="410" t="s">
        <v>39</v>
      </c>
      <c r="L267" s="133" t="s">
        <v>68</v>
      </c>
      <c r="M267" s="411" t="s">
        <v>49</v>
      </c>
      <c r="N267" s="412">
        <v>30</v>
      </c>
      <c r="O267" s="134"/>
      <c r="P267" s="134"/>
      <c r="Q267" s="134"/>
      <c r="R267" s="134"/>
      <c r="S267" s="134"/>
      <c r="T267" s="414">
        <v>0</v>
      </c>
      <c r="U267" s="371">
        <v>0</v>
      </c>
      <c r="V267" s="371" t="s">
        <v>988</v>
      </c>
      <c r="W267" s="371">
        <v>0</v>
      </c>
      <c r="X267" s="371">
        <v>0</v>
      </c>
      <c r="Y267" s="415"/>
    </row>
    <row r="268" spans="1:25" s="575" customFormat="1">
      <c r="A268" s="450">
        <v>96751830</v>
      </c>
      <c r="B268" s="408">
        <v>1</v>
      </c>
      <c r="C268" s="348" t="s">
        <v>883</v>
      </c>
      <c r="D268" s="348" t="s">
        <v>984</v>
      </c>
      <c r="E268" s="409">
        <v>617</v>
      </c>
      <c r="F268" s="129">
        <v>40102</v>
      </c>
      <c r="G268" s="130" t="s">
        <v>37</v>
      </c>
      <c r="H268" s="131">
        <v>6000</v>
      </c>
      <c r="I268" s="353"/>
      <c r="J268" s="132"/>
      <c r="K268" s="410" t="s">
        <v>68</v>
      </c>
      <c r="L268" s="133" t="s">
        <v>39</v>
      </c>
      <c r="M268" s="411" t="s">
        <v>49</v>
      </c>
      <c r="N268" s="412">
        <v>10</v>
      </c>
      <c r="O268" s="134"/>
      <c r="P268" s="134"/>
      <c r="Q268" s="134"/>
      <c r="R268" s="134"/>
      <c r="S268" s="134"/>
      <c r="T268" s="414">
        <v>0</v>
      </c>
      <c r="U268" s="371">
        <v>0</v>
      </c>
      <c r="V268" s="371">
        <v>0</v>
      </c>
      <c r="W268" s="371">
        <v>0</v>
      </c>
      <c r="X268" s="371">
        <v>0</v>
      </c>
      <c r="Y268" s="415"/>
    </row>
    <row r="269" spans="1:25" s="575" customFormat="1">
      <c r="A269" s="450">
        <v>96751830</v>
      </c>
      <c r="B269" s="408">
        <v>1</v>
      </c>
      <c r="C269" s="348" t="s">
        <v>883</v>
      </c>
      <c r="D269" s="348" t="s">
        <v>134</v>
      </c>
      <c r="E269" s="409">
        <v>617</v>
      </c>
      <c r="F269" s="129">
        <v>40107</v>
      </c>
      <c r="G269" s="130" t="s">
        <v>37</v>
      </c>
      <c r="H269" s="131">
        <v>6000</v>
      </c>
      <c r="I269" s="353" t="s">
        <v>46</v>
      </c>
      <c r="J269" s="132">
        <v>3.2</v>
      </c>
      <c r="K269" s="410" t="s">
        <v>39</v>
      </c>
      <c r="L269" s="133" t="s">
        <v>985</v>
      </c>
      <c r="M269" s="411" t="s">
        <v>985</v>
      </c>
      <c r="N269" s="412">
        <v>7.5</v>
      </c>
      <c r="O269" s="134">
        <v>2500000</v>
      </c>
      <c r="P269" s="134">
        <v>1785714.5</v>
      </c>
      <c r="Q269" s="134">
        <v>40787058</v>
      </c>
      <c r="R269" s="134">
        <v>1051400</v>
      </c>
      <c r="S269" s="134">
        <v>41838458</v>
      </c>
      <c r="T269" s="414" t="s">
        <v>645</v>
      </c>
      <c r="U269" s="371">
        <v>0</v>
      </c>
      <c r="V269" s="371">
        <v>0</v>
      </c>
      <c r="W269" s="371">
        <v>0</v>
      </c>
      <c r="X269" s="371" t="s">
        <v>987</v>
      </c>
      <c r="Y269" s="415"/>
    </row>
    <row r="270" spans="1:25" s="575" customFormat="1">
      <c r="A270" s="450">
        <v>96751830</v>
      </c>
      <c r="B270" s="408">
        <v>1</v>
      </c>
      <c r="C270" s="348" t="s">
        <v>883</v>
      </c>
      <c r="D270" s="348" t="s">
        <v>984</v>
      </c>
      <c r="E270" s="409">
        <v>618</v>
      </c>
      <c r="F270" s="129">
        <v>40102</v>
      </c>
      <c r="G270" s="130" t="s">
        <v>37</v>
      </c>
      <c r="H270" s="131">
        <v>6000</v>
      </c>
      <c r="I270" s="353"/>
      <c r="J270" s="132"/>
      <c r="K270" s="410" t="s">
        <v>68</v>
      </c>
      <c r="L270" s="133" t="s">
        <v>39</v>
      </c>
      <c r="M270" s="411" t="s">
        <v>49</v>
      </c>
      <c r="N270" s="412">
        <v>30</v>
      </c>
      <c r="O270" s="134"/>
      <c r="P270" s="134"/>
      <c r="Q270" s="134"/>
      <c r="R270" s="134"/>
      <c r="S270" s="134"/>
      <c r="T270" s="414">
        <v>0</v>
      </c>
      <c r="U270" s="371">
        <v>0</v>
      </c>
      <c r="V270" s="371">
        <v>0</v>
      </c>
      <c r="W270" s="371">
        <v>0</v>
      </c>
      <c r="X270" s="371">
        <v>0</v>
      </c>
      <c r="Y270" s="415"/>
    </row>
    <row r="271" spans="1:25" s="575" customFormat="1">
      <c r="A271" s="450">
        <v>96751830</v>
      </c>
      <c r="B271" s="408">
        <v>1</v>
      </c>
      <c r="C271" s="348" t="s">
        <v>883</v>
      </c>
      <c r="D271" s="348" t="s">
        <v>134</v>
      </c>
      <c r="E271" s="409">
        <v>618</v>
      </c>
      <c r="F271" s="129">
        <v>40107</v>
      </c>
      <c r="G271" s="130" t="s">
        <v>37</v>
      </c>
      <c r="H271" s="131">
        <v>6000</v>
      </c>
      <c r="I271" s="353" t="s">
        <v>87</v>
      </c>
      <c r="J271" s="132">
        <v>4.5</v>
      </c>
      <c r="K271" s="410" t="s">
        <v>39</v>
      </c>
      <c r="L271" s="133" t="s">
        <v>985</v>
      </c>
      <c r="M271" s="411" t="s">
        <v>985</v>
      </c>
      <c r="N271" s="412">
        <v>20.5</v>
      </c>
      <c r="O271" s="134">
        <v>3200000</v>
      </c>
      <c r="P271" s="134">
        <v>3200000</v>
      </c>
      <c r="Q271" s="134">
        <v>73090400</v>
      </c>
      <c r="R271" s="134">
        <v>2649527</v>
      </c>
      <c r="S271" s="134">
        <v>75739927</v>
      </c>
      <c r="T271" s="414" t="s">
        <v>645</v>
      </c>
      <c r="U271" s="371">
        <v>0</v>
      </c>
      <c r="V271" s="371">
        <v>0</v>
      </c>
      <c r="W271" s="371">
        <v>0</v>
      </c>
      <c r="X271" s="371" t="s">
        <v>987</v>
      </c>
      <c r="Y271" s="415"/>
    </row>
    <row r="272" spans="1:25" s="575" customFormat="1">
      <c r="A272" s="450">
        <v>96751830</v>
      </c>
      <c r="B272" s="408">
        <v>1</v>
      </c>
      <c r="C272" s="348" t="s">
        <v>883</v>
      </c>
      <c r="D272" s="348" t="s">
        <v>984</v>
      </c>
      <c r="E272" s="409">
        <v>689</v>
      </c>
      <c r="F272" s="129">
        <v>40869</v>
      </c>
      <c r="G272" s="130" t="s">
        <v>37</v>
      </c>
      <c r="H272" s="131">
        <v>4000</v>
      </c>
      <c r="I272" s="353"/>
      <c r="J272" s="132"/>
      <c r="K272" s="410" t="s">
        <v>39</v>
      </c>
      <c r="L272" s="133" t="s">
        <v>68</v>
      </c>
      <c r="M272" s="411" t="s">
        <v>49</v>
      </c>
      <c r="N272" s="412">
        <v>10</v>
      </c>
      <c r="O272" s="134"/>
      <c r="P272" s="134"/>
      <c r="Q272" s="134"/>
      <c r="R272" s="134"/>
      <c r="S272" s="134"/>
      <c r="T272" s="414">
        <v>0</v>
      </c>
      <c r="U272" s="371">
        <v>0</v>
      </c>
      <c r="V272" s="371" t="s">
        <v>988</v>
      </c>
      <c r="W272" s="371">
        <v>0</v>
      </c>
      <c r="X272" s="371">
        <v>0</v>
      </c>
      <c r="Y272" s="415"/>
    </row>
    <row r="273" spans="1:25" s="575" customFormat="1">
      <c r="A273" s="450">
        <v>96751830</v>
      </c>
      <c r="B273" s="408">
        <v>1</v>
      </c>
      <c r="C273" s="348" t="s">
        <v>883</v>
      </c>
      <c r="D273" s="348" t="s">
        <v>984</v>
      </c>
      <c r="E273" s="409">
        <v>690</v>
      </c>
      <c r="F273" s="129">
        <v>40869</v>
      </c>
      <c r="G273" s="130" t="s">
        <v>37</v>
      </c>
      <c r="H273" s="131">
        <v>4000</v>
      </c>
      <c r="I273" s="353"/>
      <c r="J273" s="132"/>
      <c r="K273" s="410" t="s">
        <v>39</v>
      </c>
      <c r="L273" s="133" t="s">
        <v>68</v>
      </c>
      <c r="M273" s="411" t="s">
        <v>49</v>
      </c>
      <c r="N273" s="412">
        <v>30</v>
      </c>
      <c r="O273" s="134"/>
      <c r="P273" s="134"/>
      <c r="Q273" s="134"/>
      <c r="R273" s="134"/>
      <c r="S273" s="134"/>
      <c r="T273" s="414">
        <v>0</v>
      </c>
      <c r="U273" s="371">
        <v>0</v>
      </c>
      <c r="V273" s="371" t="s">
        <v>988</v>
      </c>
      <c r="W273" s="371">
        <v>0</v>
      </c>
      <c r="X273" s="371">
        <v>0</v>
      </c>
      <c r="Y273" s="415"/>
    </row>
    <row r="274" spans="1:25" s="575" customFormat="1">
      <c r="A274" s="450">
        <v>59175530</v>
      </c>
      <c r="B274" s="408">
        <v>7</v>
      </c>
      <c r="C274" s="348" t="s">
        <v>1109</v>
      </c>
      <c r="D274" s="348" t="s">
        <v>984</v>
      </c>
      <c r="E274" s="409">
        <v>726</v>
      </c>
      <c r="F274" s="129">
        <v>41109</v>
      </c>
      <c r="G274" s="130" t="s">
        <v>66</v>
      </c>
      <c r="H274" s="131">
        <v>100000</v>
      </c>
      <c r="I274" s="353"/>
      <c r="J274" s="132"/>
      <c r="K274" s="410" t="s">
        <v>68</v>
      </c>
      <c r="L274" s="133"/>
      <c r="M274" s="411"/>
      <c r="N274" s="412">
        <v>10</v>
      </c>
      <c r="O274" s="134"/>
      <c r="P274" s="134"/>
      <c r="Q274" s="134"/>
      <c r="R274" s="134"/>
      <c r="S274" s="134"/>
      <c r="T274" s="414">
        <v>0</v>
      </c>
      <c r="U274" s="371">
        <v>0</v>
      </c>
      <c r="V274" s="371">
        <v>0</v>
      </c>
      <c r="W274" s="371">
        <v>0</v>
      </c>
      <c r="X274" s="371">
        <v>0</v>
      </c>
      <c r="Y274" s="415"/>
    </row>
    <row r="275" spans="1:25" s="575" customFormat="1">
      <c r="A275" s="450">
        <v>59175530</v>
      </c>
      <c r="B275" s="408">
        <v>7</v>
      </c>
      <c r="C275" s="348" t="s">
        <v>1109</v>
      </c>
      <c r="D275" s="348" t="s">
        <v>134</v>
      </c>
      <c r="E275" s="409">
        <v>726</v>
      </c>
      <c r="F275" s="129">
        <v>41135</v>
      </c>
      <c r="G275" s="130" t="s">
        <v>37</v>
      </c>
      <c r="H275" s="131">
        <v>1100</v>
      </c>
      <c r="I275" s="353" t="s">
        <v>46</v>
      </c>
      <c r="J275" s="132">
        <v>6.5</v>
      </c>
      <c r="K275" s="410" t="s">
        <v>68</v>
      </c>
      <c r="L275" s="133"/>
      <c r="M275" s="411"/>
      <c r="N275" s="412">
        <v>10</v>
      </c>
      <c r="O275" s="134">
        <v>342000</v>
      </c>
      <c r="P275" s="134">
        <v>342000</v>
      </c>
      <c r="Q275" s="134">
        <v>7811537</v>
      </c>
      <c r="R275" s="134">
        <v>228753</v>
      </c>
      <c r="S275" s="134">
        <v>8040290</v>
      </c>
      <c r="T275" s="414" t="s">
        <v>645</v>
      </c>
      <c r="U275" s="371">
        <v>0</v>
      </c>
      <c r="V275" s="371">
        <v>0</v>
      </c>
      <c r="W275" s="371">
        <v>0</v>
      </c>
      <c r="X275" s="371">
        <v>0</v>
      </c>
      <c r="Y275" s="415"/>
    </row>
    <row r="276" spans="1:25" s="575" customFormat="1">
      <c r="A276" s="450">
        <v>61704000</v>
      </c>
      <c r="B276" s="408" t="s">
        <v>75</v>
      </c>
      <c r="C276" s="348" t="s">
        <v>1019</v>
      </c>
      <c r="D276" s="348" t="s">
        <v>989</v>
      </c>
      <c r="E276" s="409">
        <v>308</v>
      </c>
      <c r="F276" s="129">
        <v>37546</v>
      </c>
      <c r="G276" s="130" t="s">
        <v>37</v>
      </c>
      <c r="H276" s="131">
        <v>7000</v>
      </c>
      <c r="I276" s="353" t="s">
        <v>46</v>
      </c>
      <c r="J276" s="132">
        <v>4</v>
      </c>
      <c r="K276" s="410" t="s">
        <v>68</v>
      </c>
      <c r="L276" s="133" t="s">
        <v>985</v>
      </c>
      <c r="M276" s="411" t="s">
        <v>985</v>
      </c>
      <c r="N276" s="412">
        <v>10</v>
      </c>
      <c r="O276" s="134">
        <v>7000000</v>
      </c>
      <c r="P276" s="134"/>
      <c r="Q276" s="134">
        <v>0</v>
      </c>
      <c r="R276" s="134"/>
      <c r="S276" s="134"/>
      <c r="T276" s="414" t="s">
        <v>645</v>
      </c>
      <c r="U276" s="371">
        <v>0</v>
      </c>
      <c r="V276" s="371">
        <v>0</v>
      </c>
      <c r="W276" s="371" t="s">
        <v>990</v>
      </c>
      <c r="X276" s="371" t="s">
        <v>987</v>
      </c>
      <c r="Y276" s="415"/>
    </row>
    <row r="277" spans="1:25" s="575" customFormat="1">
      <c r="A277" s="450">
        <v>61704000</v>
      </c>
      <c r="B277" s="408" t="s">
        <v>75</v>
      </c>
      <c r="C277" s="348" t="s">
        <v>1019</v>
      </c>
      <c r="D277" s="348" t="s">
        <v>989</v>
      </c>
      <c r="E277" s="409">
        <v>411</v>
      </c>
      <c r="F277" s="129">
        <v>38467</v>
      </c>
      <c r="G277" s="130" t="s">
        <v>37</v>
      </c>
      <c r="H277" s="131">
        <v>6900</v>
      </c>
      <c r="I277" s="353" t="s">
        <v>87</v>
      </c>
      <c r="J277" s="132">
        <v>4</v>
      </c>
      <c r="K277" s="410" t="s">
        <v>39</v>
      </c>
      <c r="L277" s="133" t="s">
        <v>985</v>
      </c>
      <c r="M277" s="411" t="s">
        <v>985</v>
      </c>
      <c r="N277" s="412">
        <v>20</v>
      </c>
      <c r="O277" s="134">
        <v>6900000</v>
      </c>
      <c r="P277" s="134">
        <v>6900000</v>
      </c>
      <c r="Q277" s="134">
        <v>157601175</v>
      </c>
      <c r="R277" s="134">
        <v>1602134</v>
      </c>
      <c r="S277" s="134">
        <v>159203309</v>
      </c>
      <c r="T277" s="414" t="s">
        <v>645</v>
      </c>
      <c r="U277" s="371">
        <v>0</v>
      </c>
      <c r="V277" s="371">
        <v>0</v>
      </c>
      <c r="W277" s="371">
        <v>0</v>
      </c>
      <c r="X277" s="371" t="s">
        <v>987</v>
      </c>
      <c r="Y277" s="415"/>
    </row>
    <row r="278" spans="1:25" s="575" customFormat="1">
      <c r="A278" s="450">
        <v>61704000</v>
      </c>
      <c r="B278" s="408" t="s">
        <v>75</v>
      </c>
      <c r="C278" s="348" t="s">
        <v>1019</v>
      </c>
      <c r="D278" s="348" t="s">
        <v>984</v>
      </c>
      <c r="E278" s="409">
        <v>608</v>
      </c>
      <c r="F278" s="129">
        <v>40051</v>
      </c>
      <c r="G278" s="130" t="s">
        <v>37</v>
      </c>
      <c r="H278" s="131">
        <v>11000</v>
      </c>
      <c r="I278" s="353"/>
      <c r="J278" s="132"/>
      <c r="K278" s="410" t="s">
        <v>39</v>
      </c>
      <c r="L278" s="133" t="s">
        <v>68</v>
      </c>
      <c r="M278" s="411" t="s">
        <v>985</v>
      </c>
      <c r="N278" s="412">
        <v>25</v>
      </c>
      <c r="O278" s="134"/>
      <c r="P278" s="134"/>
      <c r="Q278" s="134"/>
      <c r="R278" s="134"/>
      <c r="S278" s="134"/>
      <c r="T278" s="414">
        <v>0</v>
      </c>
      <c r="U278" s="371">
        <v>0</v>
      </c>
      <c r="V278" s="371" t="s">
        <v>988</v>
      </c>
      <c r="W278" s="371">
        <v>0</v>
      </c>
      <c r="X278" s="371">
        <v>0</v>
      </c>
      <c r="Y278" s="415"/>
    </row>
    <row r="279" spans="1:25" s="575" customFormat="1">
      <c r="A279" s="450">
        <v>95819000</v>
      </c>
      <c r="B279" s="408" t="s">
        <v>75</v>
      </c>
      <c r="C279" s="348" t="s">
        <v>1020</v>
      </c>
      <c r="D279" s="348" t="s">
        <v>984</v>
      </c>
      <c r="E279" s="409">
        <v>627</v>
      </c>
      <c r="F279" s="129">
        <v>40199</v>
      </c>
      <c r="G279" s="130" t="s">
        <v>37</v>
      </c>
      <c r="H279" s="131">
        <v>1000</v>
      </c>
      <c r="I279" s="353"/>
      <c r="J279" s="132"/>
      <c r="K279" s="410" t="s">
        <v>68</v>
      </c>
      <c r="L279" s="133" t="s">
        <v>39</v>
      </c>
      <c r="M279" s="411" t="s">
        <v>359</v>
      </c>
      <c r="N279" s="412">
        <v>10</v>
      </c>
      <c r="O279" s="134"/>
      <c r="P279" s="134"/>
      <c r="Q279" s="134"/>
      <c r="R279" s="134"/>
      <c r="S279" s="134"/>
      <c r="T279" s="414">
        <v>0</v>
      </c>
      <c r="U279" s="371">
        <v>0</v>
      </c>
      <c r="V279" s="371">
        <v>0</v>
      </c>
      <c r="W279" s="371">
        <v>0</v>
      </c>
      <c r="X279" s="371">
        <v>0</v>
      </c>
      <c r="Y279" s="415"/>
    </row>
    <row r="280" spans="1:25" s="575" customFormat="1">
      <c r="A280" s="450">
        <v>95819000</v>
      </c>
      <c r="B280" s="408" t="s">
        <v>75</v>
      </c>
      <c r="C280" s="348" t="s">
        <v>1020</v>
      </c>
      <c r="D280" s="348" t="s">
        <v>134</v>
      </c>
      <c r="E280" s="409">
        <v>627</v>
      </c>
      <c r="F280" s="129">
        <v>40210</v>
      </c>
      <c r="G280" s="130" t="s">
        <v>162</v>
      </c>
      <c r="H280" s="131">
        <v>20900000</v>
      </c>
      <c r="I280" s="353" t="s">
        <v>46</v>
      </c>
      <c r="J280" s="132">
        <v>6.5</v>
      </c>
      <c r="K280" s="410" t="s">
        <v>68</v>
      </c>
      <c r="L280" s="133" t="s">
        <v>39</v>
      </c>
      <c r="M280" s="411" t="s">
        <v>985</v>
      </c>
      <c r="N280" s="412">
        <v>5</v>
      </c>
      <c r="O280" s="134"/>
      <c r="P280" s="134"/>
      <c r="Q280" s="134">
        <v>0</v>
      </c>
      <c r="R280" s="134"/>
      <c r="S280" s="134"/>
      <c r="T280" s="414">
        <v>0</v>
      </c>
      <c r="U280" s="371">
        <v>0</v>
      </c>
      <c r="V280" s="371" t="s">
        <v>988</v>
      </c>
      <c r="W280" s="371">
        <v>0</v>
      </c>
      <c r="X280" s="371">
        <v>0</v>
      </c>
      <c r="Y280" s="415"/>
    </row>
    <row r="281" spans="1:25" s="575" customFormat="1">
      <c r="A281" s="450">
        <v>90331000</v>
      </c>
      <c r="B281" s="723">
        <v>6</v>
      </c>
      <c r="C281" s="348" t="s">
        <v>1021</v>
      </c>
      <c r="D281" s="348" t="s">
        <v>984</v>
      </c>
      <c r="E281" s="409">
        <v>421</v>
      </c>
      <c r="F281" s="129">
        <v>38541</v>
      </c>
      <c r="G281" s="130" t="s">
        <v>37</v>
      </c>
      <c r="H281" s="131">
        <v>1800</v>
      </c>
      <c r="I281" s="353"/>
      <c r="J281" s="132"/>
      <c r="K281" s="410" t="s">
        <v>68</v>
      </c>
      <c r="L281" s="133" t="s">
        <v>39</v>
      </c>
      <c r="M281" s="411" t="s">
        <v>985</v>
      </c>
      <c r="N281" s="412">
        <v>21</v>
      </c>
      <c r="O281" s="134"/>
      <c r="P281" s="134"/>
      <c r="Q281" s="134"/>
      <c r="R281" s="134"/>
      <c r="S281" s="134"/>
      <c r="T281" s="414">
        <v>0</v>
      </c>
      <c r="U281" s="371">
        <v>0</v>
      </c>
      <c r="V281" s="371">
        <v>0</v>
      </c>
      <c r="W281" s="371">
        <v>0</v>
      </c>
      <c r="X281" s="371">
        <v>0</v>
      </c>
      <c r="Y281" s="415"/>
    </row>
    <row r="282" spans="1:25" s="575" customFormat="1">
      <c r="A282" s="450">
        <v>90331000</v>
      </c>
      <c r="B282" s="723">
        <v>6</v>
      </c>
      <c r="C282" s="348" t="s">
        <v>1021</v>
      </c>
      <c r="D282" s="348" t="s">
        <v>134</v>
      </c>
      <c r="E282" s="409">
        <v>421</v>
      </c>
      <c r="F282" s="129">
        <v>38548</v>
      </c>
      <c r="G282" s="130" t="s">
        <v>37</v>
      </c>
      <c r="H282" s="131">
        <v>1800</v>
      </c>
      <c r="I282" s="353" t="s">
        <v>56</v>
      </c>
      <c r="J282" s="132">
        <v>3.4</v>
      </c>
      <c r="K282" s="410" t="s">
        <v>68</v>
      </c>
      <c r="L282" s="133" t="s">
        <v>985</v>
      </c>
      <c r="M282" s="411" t="s">
        <v>985</v>
      </c>
      <c r="N282" s="412">
        <v>21</v>
      </c>
      <c r="O282" s="134">
        <v>1800000</v>
      </c>
      <c r="P282" s="134">
        <v>1800000</v>
      </c>
      <c r="Q282" s="134">
        <v>41113350</v>
      </c>
      <c r="R282" s="134">
        <v>173272</v>
      </c>
      <c r="S282" s="134">
        <v>41286622</v>
      </c>
      <c r="T282" s="414" t="s">
        <v>645</v>
      </c>
      <c r="U282" s="371">
        <v>0</v>
      </c>
      <c r="V282" s="371">
        <v>0</v>
      </c>
      <c r="W282" s="371">
        <v>0</v>
      </c>
      <c r="X282" s="371" t="s">
        <v>987</v>
      </c>
      <c r="Y282" s="415"/>
    </row>
    <row r="283" spans="1:25" s="575" customFormat="1">
      <c r="A283" s="450">
        <v>90331000</v>
      </c>
      <c r="B283" s="408">
        <v>6</v>
      </c>
      <c r="C283" s="348" t="s">
        <v>1021</v>
      </c>
      <c r="D283" s="348" t="s">
        <v>984</v>
      </c>
      <c r="E283" s="409">
        <v>605</v>
      </c>
      <c r="F283" s="129">
        <v>40043</v>
      </c>
      <c r="G283" s="130" t="s">
        <v>37</v>
      </c>
      <c r="H283" s="131">
        <v>2000</v>
      </c>
      <c r="I283" s="353"/>
      <c r="J283" s="132"/>
      <c r="K283" s="410" t="s">
        <v>39</v>
      </c>
      <c r="L283" s="133" t="s">
        <v>68</v>
      </c>
      <c r="M283" s="411" t="s">
        <v>985</v>
      </c>
      <c r="N283" s="412">
        <v>10</v>
      </c>
      <c r="O283" s="134"/>
      <c r="P283" s="134"/>
      <c r="Q283" s="134"/>
      <c r="R283" s="134"/>
      <c r="S283" s="134"/>
      <c r="T283" s="414">
        <v>0</v>
      </c>
      <c r="U283" s="371">
        <v>0</v>
      </c>
      <c r="V283" s="371">
        <v>0</v>
      </c>
      <c r="W283" s="371">
        <v>0</v>
      </c>
      <c r="X283" s="371">
        <v>0</v>
      </c>
      <c r="Y283" s="415"/>
    </row>
    <row r="284" spans="1:25" s="575" customFormat="1">
      <c r="A284" s="450">
        <v>90331000</v>
      </c>
      <c r="B284" s="408">
        <v>6</v>
      </c>
      <c r="C284" s="348" t="s">
        <v>1021</v>
      </c>
      <c r="D284" s="348" t="s">
        <v>134</v>
      </c>
      <c r="E284" s="409">
        <v>605</v>
      </c>
      <c r="F284" s="129">
        <v>40044</v>
      </c>
      <c r="G284" s="130" t="s">
        <v>37</v>
      </c>
      <c r="H284" s="131">
        <v>2000</v>
      </c>
      <c r="I284" s="353" t="s">
        <v>53</v>
      </c>
      <c r="J284" s="132">
        <v>3.25</v>
      </c>
      <c r="K284" s="410" t="s">
        <v>68</v>
      </c>
      <c r="L284" s="133" t="s">
        <v>985</v>
      </c>
      <c r="M284" s="411" t="s">
        <v>985</v>
      </c>
      <c r="N284" s="412">
        <v>5</v>
      </c>
      <c r="O284" s="134">
        <v>1000000</v>
      </c>
      <c r="P284" s="134">
        <v>1000000</v>
      </c>
      <c r="Q284" s="134">
        <v>22840750</v>
      </c>
      <c r="R284" s="134">
        <v>265917</v>
      </c>
      <c r="S284" s="134">
        <v>23106667</v>
      </c>
      <c r="T284" s="414" t="s">
        <v>645</v>
      </c>
      <c r="U284" s="371">
        <v>0</v>
      </c>
      <c r="V284" s="371">
        <v>0</v>
      </c>
      <c r="W284" s="371">
        <v>0</v>
      </c>
      <c r="X284" s="371" t="s">
        <v>987</v>
      </c>
      <c r="Y284" s="415"/>
    </row>
    <row r="285" spans="1:25" s="575" customFormat="1">
      <c r="A285" s="450">
        <v>90331000</v>
      </c>
      <c r="B285" s="408">
        <v>6</v>
      </c>
      <c r="C285" s="348" t="s">
        <v>1021</v>
      </c>
      <c r="D285" s="348" t="s">
        <v>984</v>
      </c>
      <c r="E285" s="409">
        <v>606</v>
      </c>
      <c r="F285" s="129">
        <v>40043</v>
      </c>
      <c r="G285" s="130" t="s">
        <v>37</v>
      </c>
      <c r="H285" s="131">
        <v>2000</v>
      </c>
      <c r="I285" s="353"/>
      <c r="J285" s="132"/>
      <c r="K285" s="410" t="s">
        <v>39</v>
      </c>
      <c r="L285" s="133" t="s">
        <v>68</v>
      </c>
      <c r="M285" s="411" t="s">
        <v>985</v>
      </c>
      <c r="N285" s="412">
        <v>30</v>
      </c>
      <c r="O285" s="134"/>
      <c r="P285" s="134"/>
      <c r="Q285" s="134"/>
      <c r="R285" s="134"/>
      <c r="S285" s="134"/>
      <c r="T285" s="414">
        <v>0</v>
      </c>
      <c r="U285" s="371">
        <v>0</v>
      </c>
      <c r="V285" s="371">
        <v>0</v>
      </c>
      <c r="W285" s="371">
        <v>0</v>
      </c>
      <c r="X285" s="371">
        <v>0</v>
      </c>
      <c r="Y285" s="415"/>
    </row>
    <row r="286" spans="1:25" s="575" customFormat="1">
      <c r="A286" s="450">
        <v>90331000</v>
      </c>
      <c r="B286" s="408">
        <v>6</v>
      </c>
      <c r="C286" s="348" t="s">
        <v>1021</v>
      </c>
      <c r="D286" s="348" t="s">
        <v>134</v>
      </c>
      <c r="E286" s="409">
        <v>606</v>
      </c>
      <c r="F286" s="129">
        <v>40044</v>
      </c>
      <c r="G286" s="130" t="s">
        <v>37</v>
      </c>
      <c r="H286" s="131">
        <v>2000</v>
      </c>
      <c r="I286" s="353" t="s">
        <v>51</v>
      </c>
      <c r="J286" s="132">
        <v>3.75</v>
      </c>
      <c r="K286" s="410" t="s">
        <v>68</v>
      </c>
      <c r="L286" s="133" t="s">
        <v>985</v>
      </c>
      <c r="M286" s="411" t="s">
        <v>985</v>
      </c>
      <c r="N286" s="412">
        <v>21</v>
      </c>
      <c r="O286" s="134">
        <v>1000000</v>
      </c>
      <c r="P286" s="134">
        <v>947368</v>
      </c>
      <c r="Q286" s="134">
        <v>21638596</v>
      </c>
      <c r="R286" s="134">
        <v>290319</v>
      </c>
      <c r="S286" s="134">
        <v>21928915</v>
      </c>
      <c r="T286" s="414" t="s">
        <v>645</v>
      </c>
      <c r="U286" s="371">
        <v>0</v>
      </c>
      <c r="V286" s="371">
        <v>0</v>
      </c>
      <c r="W286" s="371">
        <v>0</v>
      </c>
      <c r="X286" s="371" t="s">
        <v>987</v>
      </c>
      <c r="Y286" s="415"/>
    </row>
    <row r="287" spans="1:25" s="575" customFormat="1">
      <c r="A287" s="450">
        <v>76005001</v>
      </c>
      <c r="B287" s="408">
        <v>6</v>
      </c>
      <c r="C287" s="348" t="s">
        <v>1099</v>
      </c>
      <c r="D287" s="348" t="s">
        <v>984</v>
      </c>
      <c r="E287" s="409">
        <v>722</v>
      </c>
      <c r="F287" s="129">
        <v>41079</v>
      </c>
      <c r="G287" s="130" t="s">
        <v>37</v>
      </c>
      <c r="H287" s="131">
        <v>4000</v>
      </c>
      <c r="I287" s="353"/>
      <c r="J287" s="132"/>
      <c r="K287" s="410" t="s">
        <v>39</v>
      </c>
      <c r="L287" s="133" t="s">
        <v>68</v>
      </c>
      <c r="M287" s="411" t="s">
        <v>49</v>
      </c>
      <c r="N287" s="412">
        <v>10</v>
      </c>
      <c r="O287" s="134"/>
      <c r="P287" s="134"/>
      <c r="Q287" s="134"/>
      <c r="R287" s="134"/>
      <c r="S287" s="134"/>
      <c r="T287" s="414">
        <v>0</v>
      </c>
      <c r="U287" s="371">
        <v>0</v>
      </c>
      <c r="V287" s="371" t="s">
        <v>988</v>
      </c>
      <c r="W287" s="371">
        <v>0</v>
      </c>
      <c r="X287" s="371">
        <v>0</v>
      </c>
      <c r="Y287" s="415"/>
    </row>
    <row r="288" spans="1:25" s="575" customFormat="1">
      <c r="A288" s="450">
        <v>76005001</v>
      </c>
      <c r="B288" s="408">
        <v>6</v>
      </c>
      <c r="C288" s="348" t="s">
        <v>1099</v>
      </c>
      <c r="D288" s="348" t="s">
        <v>984</v>
      </c>
      <c r="E288" s="409">
        <v>723</v>
      </c>
      <c r="F288" s="129">
        <v>41079</v>
      </c>
      <c r="G288" s="130" t="s">
        <v>37</v>
      </c>
      <c r="H288" s="131">
        <v>4000</v>
      </c>
      <c r="I288" s="353"/>
      <c r="J288" s="132"/>
      <c r="K288" s="410" t="s">
        <v>39</v>
      </c>
      <c r="L288" s="133" t="s">
        <v>68</v>
      </c>
      <c r="M288" s="411" t="s">
        <v>49</v>
      </c>
      <c r="N288" s="412">
        <v>30</v>
      </c>
      <c r="O288" s="134"/>
      <c r="P288" s="134"/>
      <c r="Q288" s="134"/>
      <c r="R288" s="134"/>
      <c r="S288" s="134"/>
      <c r="T288" s="414">
        <v>0</v>
      </c>
      <c r="U288" s="371">
        <v>0</v>
      </c>
      <c r="V288" s="371">
        <v>0</v>
      </c>
      <c r="W288" s="371">
        <v>0</v>
      </c>
      <c r="X288" s="371">
        <v>0</v>
      </c>
      <c r="Y288" s="415"/>
    </row>
    <row r="289" spans="1:25" s="575" customFormat="1">
      <c r="A289" s="450">
        <v>76005001</v>
      </c>
      <c r="B289" s="408">
        <v>6</v>
      </c>
      <c r="C289" s="348" t="s">
        <v>1099</v>
      </c>
      <c r="D289" s="348" t="s">
        <v>134</v>
      </c>
      <c r="E289" s="409">
        <v>723</v>
      </c>
      <c r="F289" s="129">
        <v>41085</v>
      </c>
      <c r="G289" s="130" t="s">
        <v>37</v>
      </c>
      <c r="H289" s="131">
        <v>1550</v>
      </c>
      <c r="I289" s="353" t="s">
        <v>46</v>
      </c>
      <c r="J289" s="132">
        <v>4.2300000000000004</v>
      </c>
      <c r="K289" s="410" t="s">
        <v>39</v>
      </c>
      <c r="L289" s="133" t="s">
        <v>68</v>
      </c>
      <c r="M289" s="411"/>
      <c r="N289" s="412">
        <v>21</v>
      </c>
      <c r="O289" s="134">
        <v>1550000</v>
      </c>
      <c r="P289" s="134">
        <v>1550000</v>
      </c>
      <c r="Q289" s="134">
        <v>35403163</v>
      </c>
      <c r="R289" s="134">
        <v>765416</v>
      </c>
      <c r="S289" s="134">
        <v>36168579</v>
      </c>
      <c r="T289" s="414" t="s">
        <v>645</v>
      </c>
      <c r="U289" s="371">
        <v>0</v>
      </c>
      <c r="V289" s="371">
        <v>0</v>
      </c>
      <c r="W289" s="371">
        <v>0</v>
      </c>
      <c r="X289" s="371">
        <v>0</v>
      </c>
      <c r="Y289" s="415"/>
    </row>
    <row r="290" spans="1:25" s="575" customFormat="1">
      <c r="A290" s="450">
        <v>76033514</v>
      </c>
      <c r="B290" s="408">
        <v>2</v>
      </c>
      <c r="C290" s="348" t="s">
        <v>1143</v>
      </c>
      <c r="D290" s="348" t="s">
        <v>984</v>
      </c>
      <c r="E290" s="409">
        <v>736</v>
      </c>
      <c r="F290" s="129">
        <v>41234</v>
      </c>
      <c r="G290" s="130" t="s">
        <v>37</v>
      </c>
      <c r="H290" s="131">
        <v>5000</v>
      </c>
      <c r="I290" s="353"/>
      <c r="J290" s="132"/>
      <c r="K290" s="410" t="s">
        <v>68</v>
      </c>
      <c r="L290" s="133" t="s">
        <v>39</v>
      </c>
      <c r="M290" s="411" t="s">
        <v>49</v>
      </c>
      <c r="N290" s="412">
        <v>10</v>
      </c>
      <c r="O290" s="134"/>
      <c r="P290" s="134"/>
      <c r="Q290" s="134"/>
      <c r="R290" s="134"/>
      <c r="S290" s="134"/>
      <c r="T290" s="414">
        <v>0</v>
      </c>
      <c r="U290" s="371">
        <v>0</v>
      </c>
      <c r="V290" s="371" t="s">
        <v>988</v>
      </c>
      <c r="W290" s="371">
        <v>0</v>
      </c>
      <c r="X290" s="371">
        <v>0</v>
      </c>
      <c r="Y290" s="415"/>
    </row>
    <row r="291" spans="1:25" s="575" customFormat="1">
      <c r="A291" s="450">
        <v>76033514</v>
      </c>
      <c r="B291" s="408">
        <v>2</v>
      </c>
      <c r="C291" s="348" t="s">
        <v>1143</v>
      </c>
      <c r="D291" s="348" t="s">
        <v>984</v>
      </c>
      <c r="E291" s="409">
        <v>737</v>
      </c>
      <c r="F291" s="129">
        <v>41234</v>
      </c>
      <c r="G291" s="130" t="s">
        <v>37</v>
      </c>
      <c r="H291" s="131">
        <v>5000</v>
      </c>
      <c r="I291" s="353"/>
      <c r="J291" s="132"/>
      <c r="K291" s="410" t="s">
        <v>68</v>
      </c>
      <c r="L291" s="133" t="s">
        <v>39</v>
      </c>
      <c r="M291" s="411" t="s">
        <v>49</v>
      </c>
      <c r="N291" s="412">
        <v>30</v>
      </c>
      <c r="O291" s="134"/>
      <c r="P291" s="134"/>
      <c r="Q291" s="134"/>
      <c r="R291" s="134"/>
      <c r="S291" s="134"/>
      <c r="T291" s="414">
        <v>0</v>
      </c>
      <c r="U291" s="371">
        <v>0</v>
      </c>
      <c r="V291" s="371" t="s">
        <v>988</v>
      </c>
      <c r="W291" s="371">
        <v>0</v>
      </c>
      <c r="X291" s="371">
        <v>0</v>
      </c>
      <c r="Y291" s="415"/>
    </row>
    <row r="292" spans="1:25" s="575" customFormat="1">
      <c r="A292" s="450">
        <v>91144000</v>
      </c>
      <c r="B292" s="723">
        <v>8</v>
      </c>
      <c r="C292" s="348" t="s">
        <v>1022</v>
      </c>
      <c r="D292" s="348" t="s">
        <v>989</v>
      </c>
      <c r="E292" s="351">
        <v>254</v>
      </c>
      <c r="F292" s="129">
        <v>37055</v>
      </c>
      <c r="G292" s="130" t="s">
        <v>37</v>
      </c>
      <c r="H292" s="131">
        <v>800</v>
      </c>
      <c r="I292" s="353" t="s">
        <v>67</v>
      </c>
      <c r="J292" s="132">
        <v>6.2</v>
      </c>
      <c r="K292" s="410" t="s">
        <v>39</v>
      </c>
      <c r="L292" s="133" t="s">
        <v>985</v>
      </c>
      <c r="M292" s="411" t="s">
        <v>985</v>
      </c>
      <c r="N292" s="412">
        <v>7</v>
      </c>
      <c r="O292" s="134">
        <v>800000</v>
      </c>
      <c r="P292" s="134"/>
      <c r="Q292" s="134">
        <v>0</v>
      </c>
      <c r="R292" s="134"/>
      <c r="S292" s="134"/>
      <c r="T292" s="414" t="s">
        <v>645</v>
      </c>
      <c r="U292" s="371">
        <v>0</v>
      </c>
      <c r="V292" s="371">
        <v>0</v>
      </c>
      <c r="W292" s="371" t="s">
        <v>990</v>
      </c>
      <c r="X292" s="371" t="s">
        <v>987</v>
      </c>
      <c r="Y292" s="415"/>
    </row>
    <row r="293" spans="1:25" s="575" customFormat="1">
      <c r="A293" s="450">
        <v>91144000</v>
      </c>
      <c r="B293" s="723">
        <v>8</v>
      </c>
      <c r="C293" s="348" t="s">
        <v>1022</v>
      </c>
      <c r="D293" s="348" t="s">
        <v>989</v>
      </c>
      <c r="E293" s="351">
        <v>254</v>
      </c>
      <c r="F293" s="129">
        <v>37055</v>
      </c>
      <c r="G293" s="130" t="s">
        <v>37</v>
      </c>
      <c r="H293" s="131">
        <v>3200</v>
      </c>
      <c r="I293" s="353" t="s">
        <v>73</v>
      </c>
      <c r="J293" s="132">
        <v>6.2</v>
      </c>
      <c r="K293" s="410" t="s">
        <v>39</v>
      </c>
      <c r="L293" s="133" t="s">
        <v>985</v>
      </c>
      <c r="M293" s="411" t="s">
        <v>985</v>
      </c>
      <c r="N293" s="412">
        <v>7</v>
      </c>
      <c r="O293" s="134">
        <v>2500000</v>
      </c>
      <c r="P293" s="134"/>
      <c r="Q293" s="134">
        <v>0</v>
      </c>
      <c r="R293" s="134"/>
      <c r="S293" s="134"/>
      <c r="T293" s="414" t="s">
        <v>645</v>
      </c>
      <c r="U293" s="371">
        <v>0</v>
      </c>
      <c r="V293" s="371">
        <v>0</v>
      </c>
      <c r="W293" s="371" t="s">
        <v>990</v>
      </c>
      <c r="X293" s="371" t="s">
        <v>987</v>
      </c>
      <c r="Y293" s="415"/>
    </row>
    <row r="294" spans="1:25" s="575" customFormat="1">
      <c r="A294" s="450">
        <v>91144000</v>
      </c>
      <c r="B294" s="723">
        <v>8</v>
      </c>
      <c r="C294" s="348" t="s">
        <v>1022</v>
      </c>
      <c r="D294" s="348" t="s">
        <v>989</v>
      </c>
      <c r="E294" s="351">
        <v>254</v>
      </c>
      <c r="F294" s="129">
        <v>37055</v>
      </c>
      <c r="G294" s="130" t="s">
        <v>37</v>
      </c>
      <c r="H294" s="131">
        <v>800</v>
      </c>
      <c r="I294" s="353" t="s">
        <v>71</v>
      </c>
      <c r="J294" s="132">
        <v>6.5</v>
      </c>
      <c r="K294" s="410" t="s">
        <v>39</v>
      </c>
      <c r="L294" s="133" t="s">
        <v>985</v>
      </c>
      <c r="M294" s="411" t="s">
        <v>985</v>
      </c>
      <c r="N294" s="412">
        <v>25</v>
      </c>
      <c r="O294" s="134">
        <v>800000</v>
      </c>
      <c r="P294" s="134">
        <v>697096</v>
      </c>
      <c r="Q294" s="134">
        <v>15922195</v>
      </c>
      <c r="R294" s="134">
        <v>84888</v>
      </c>
      <c r="S294" s="134">
        <v>16007083</v>
      </c>
      <c r="T294" s="414" t="s">
        <v>645</v>
      </c>
      <c r="U294" s="371">
        <v>0</v>
      </c>
      <c r="V294" s="371">
        <v>0</v>
      </c>
      <c r="W294" s="371">
        <v>0</v>
      </c>
      <c r="X294" s="371" t="s">
        <v>987</v>
      </c>
      <c r="Y294" s="415"/>
    </row>
    <row r="295" spans="1:25" s="575" customFormat="1">
      <c r="A295" s="450">
        <v>91144000</v>
      </c>
      <c r="B295" s="723">
        <v>8</v>
      </c>
      <c r="C295" s="348" t="s">
        <v>1022</v>
      </c>
      <c r="D295" s="348" t="s">
        <v>989</v>
      </c>
      <c r="E295" s="351">
        <v>254</v>
      </c>
      <c r="F295" s="129">
        <v>37055</v>
      </c>
      <c r="G295" s="130" t="s">
        <v>37</v>
      </c>
      <c r="H295" s="131">
        <v>3200</v>
      </c>
      <c r="I295" s="353" t="s">
        <v>72</v>
      </c>
      <c r="J295" s="132">
        <v>6.5</v>
      </c>
      <c r="K295" s="410" t="s">
        <v>39</v>
      </c>
      <c r="L295" s="133" t="s">
        <v>985</v>
      </c>
      <c r="M295" s="411" t="s">
        <v>985</v>
      </c>
      <c r="N295" s="412">
        <v>25</v>
      </c>
      <c r="O295" s="134">
        <v>2900000</v>
      </c>
      <c r="P295" s="134">
        <v>2526973</v>
      </c>
      <c r="Q295" s="134">
        <v>57717959</v>
      </c>
      <c r="R295" s="134">
        <v>307717</v>
      </c>
      <c r="S295" s="134">
        <v>58025676</v>
      </c>
      <c r="T295" s="414" t="s">
        <v>645</v>
      </c>
      <c r="U295" s="371">
        <v>0</v>
      </c>
      <c r="V295" s="371">
        <v>0</v>
      </c>
      <c r="W295" s="371">
        <v>0</v>
      </c>
      <c r="X295" s="371" t="s">
        <v>987</v>
      </c>
      <c r="Y295" s="415"/>
    </row>
    <row r="296" spans="1:25" s="575" customFormat="1">
      <c r="A296" s="450">
        <v>91144000</v>
      </c>
      <c r="B296" s="408">
        <v>8</v>
      </c>
      <c r="C296" s="348" t="s">
        <v>1022</v>
      </c>
      <c r="D296" s="348" t="s">
        <v>984</v>
      </c>
      <c r="E296" s="409">
        <v>422</v>
      </c>
      <c r="F296" s="129">
        <v>38544</v>
      </c>
      <c r="G296" s="130" t="s">
        <v>37</v>
      </c>
      <c r="H296" s="131">
        <v>1800</v>
      </c>
      <c r="I296" s="353"/>
      <c r="J296" s="132"/>
      <c r="K296" s="410" t="s">
        <v>68</v>
      </c>
      <c r="L296" s="133" t="s">
        <v>39</v>
      </c>
      <c r="M296" s="411" t="s">
        <v>985</v>
      </c>
      <c r="N296" s="412">
        <v>10</v>
      </c>
      <c r="O296" s="134"/>
      <c r="P296" s="134"/>
      <c r="Q296" s="134"/>
      <c r="R296" s="134"/>
      <c r="S296" s="134"/>
      <c r="T296" s="414">
        <v>0</v>
      </c>
      <c r="U296" s="371">
        <v>0</v>
      </c>
      <c r="V296" s="371">
        <v>0</v>
      </c>
      <c r="W296" s="371">
        <v>0</v>
      </c>
      <c r="X296" s="371">
        <v>0</v>
      </c>
      <c r="Y296" s="415"/>
    </row>
    <row r="297" spans="1:25" s="575" customFormat="1">
      <c r="A297" s="450">
        <v>91144000</v>
      </c>
      <c r="B297" s="408">
        <v>8</v>
      </c>
      <c r="C297" s="348" t="s">
        <v>1022</v>
      </c>
      <c r="D297" s="348" t="s">
        <v>134</v>
      </c>
      <c r="E297" s="409">
        <v>422</v>
      </c>
      <c r="F297" s="129">
        <v>38544</v>
      </c>
      <c r="G297" s="130" t="s">
        <v>37</v>
      </c>
      <c r="H297" s="131">
        <v>1800</v>
      </c>
      <c r="I297" s="353" t="s">
        <v>46</v>
      </c>
      <c r="J297" s="132">
        <v>3.5</v>
      </c>
      <c r="K297" s="410" t="s">
        <v>68</v>
      </c>
      <c r="L297" s="133" t="s">
        <v>39</v>
      </c>
      <c r="M297" s="411" t="s">
        <v>985</v>
      </c>
      <c r="N297" s="412">
        <v>10</v>
      </c>
      <c r="O297" s="134"/>
      <c r="P297" s="134"/>
      <c r="Q297" s="134">
        <v>0</v>
      </c>
      <c r="R297" s="134"/>
      <c r="S297" s="134"/>
      <c r="T297" s="414" t="s">
        <v>645</v>
      </c>
      <c r="U297" s="371">
        <v>0</v>
      </c>
      <c r="V297" s="371" t="s">
        <v>988</v>
      </c>
      <c r="W297" s="371">
        <v>0</v>
      </c>
      <c r="X297" s="371" t="s">
        <v>987</v>
      </c>
      <c r="Y297" s="415" t="s">
        <v>1135</v>
      </c>
    </row>
    <row r="298" spans="1:25" s="575" customFormat="1">
      <c r="A298" s="450">
        <v>91144000</v>
      </c>
      <c r="B298" s="408">
        <v>8</v>
      </c>
      <c r="C298" s="348" t="s">
        <v>1022</v>
      </c>
      <c r="D298" s="348" t="s">
        <v>984</v>
      </c>
      <c r="E298" s="409">
        <v>640</v>
      </c>
      <c r="F298" s="129">
        <v>40413</v>
      </c>
      <c r="G298" s="130" t="s">
        <v>37</v>
      </c>
      <c r="H298" s="131">
        <v>2500</v>
      </c>
      <c r="I298" s="353"/>
      <c r="J298" s="132"/>
      <c r="K298" s="410" t="s">
        <v>68</v>
      </c>
      <c r="L298" s="133" t="s">
        <v>39</v>
      </c>
      <c r="M298" s="411" t="s">
        <v>49</v>
      </c>
      <c r="N298" s="412">
        <v>10</v>
      </c>
      <c r="O298" s="134"/>
      <c r="P298" s="134"/>
      <c r="Q298" s="134"/>
      <c r="R298" s="134"/>
      <c r="S298" s="134"/>
      <c r="T298" s="414">
        <v>0</v>
      </c>
      <c r="U298" s="371">
        <v>0</v>
      </c>
      <c r="V298" s="371">
        <v>0</v>
      </c>
      <c r="W298" s="371">
        <v>0</v>
      </c>
      <c r="X298" s="371">
        <v>0</v>
      </c>
      <c r="Y298" s="415"/>
    </row>
    <row r="299" spans="1:25" s="575" customFormat="1">
      <c r="A299" s="450">
        <v>91144000</v>
      </c>
      <c r="B299" s="408">
        <v>8</v>
      </c>
      <c r="C299" s="348" t="s">
        <v>1022</v>
      </c>
      <c r="D299" s="348" t="s">
        <v>134</v>
      </c>
      <c r="E299" s="409">
        <v>640</v>
      </c>
      <c r="F299" s="129">
        <v>40413</v>
      </c>
      <c r="G299" s="130" t="s">
        <v>37</v>
      </c>
      <c r="H299" s="131">
        <v>2500</v>
      </c>
      <c r="I299" s="353" t="s">
        <v>46</v>
      </c>
      <c r="J299" s="132">
        <v>3</v>
      </c>
      <c r="K299" s="410" t="s">
        <v>68</v>
      </c>
      <c r="L299" s="133" t="s">
        <v>39</v>
      </c>
      <c r="M299" s="411" t="s">
        <v>985</v>
      </c>
      <c r="N299" s="412">
        <v>7</v>
      </c>
      <c r="O299" s="134">
        <v>1000000</v>
      </c>
      <c r="P299" s="134">
        <v>1000000</v>
      </c>
      <c r="Q299" s="134">
        <v>22840750</v>
      </c>
      <c r="R299" s="134">
        <v>255057</v>
      </c>
      <c r="S299" s="134">
        <v>23095807</v>
      </c>
      <c r="T299" s="414" t="s">
        <v>645</v>
      </c>
      <c r="U299" s="371">
        <v>0</v>
      </c>
      <c r="V299" s="371">
        <v>0</v>
      </c>
      <c r="W299" s="371">
        <v>0</v>
      </c>
      <c r="X299" s="371">
        <v>0</v>
      </c>
      <c r="Y299" s="415" t="s">
        <v>1135</v>
      </c>
    </row>
    <row r="300" spans="1:25" s="575" customFormat="1">
      <c r="A300" s="450">
        <v>91144000</v>
      </c>
      <c r="B300" s="408">
        <v>8</v>
      </c>
      <c r="C300" s="348" t="s">
        <v>1022</v>
      </c>
      <c r="D300" s="348" t="s">
        <v>134</v>
      </c>
      <c r="E300" s="409">
        <v>640</v>
      </c>
      <c r="F300" s="129">
        <v>40413</v>
      </c>
      <c r="G300" s="130" t="s">
        <v>162</v>
      </c>
      <c r="H300" s="131">
        <v>53000000</v>
      </c>
      <c r="I300" s="353" t="s">
        <v>87</v>
      </c>
      <c r="J300" s="132">
        <v>6.5</v>
      </c>
      <c r="K300" s="410" t="s">
        <v>68</v>
      </c>
      <c r="L300" s="133" t="s">
        <v>39</v>
      </c>
      <c r="M300" s="411" t="s">
        <v>985</v>
      </c>
      <c r="N300" s="412">
        <v>7</v>
      </c>
      <c r="O300" s="134"/>
      <c r="P300" s="134"/>
      <c r="Q300" s="134">
        <v>0</v>
      </c>
      <c r="R300" s="134"/>
      <c r="S300" s="134"/>
      <c r="T300" s="414">
        <v>0</v>
      </c>
      <c r="U300" s="371">
        <v>0</v>
      </c>
      <c r="V300" s="371" t="s">
        <v>988</v>
      </c>
      <c r="W300" s="371">
        <v>0</v>
      </c>
      <c r="X300" s="371">
        <v>0</v>
      </c>
      <c r="Y300" s="415" t="s">
        <v>1135</v>
      </c>
    </row>
    <row r="301" spans="1:25" s="575" customFormat="1">
      <c r="A301" s="450">
        <v>91144000</v>
      </c>
      <c r="B301" s="408">
        <v>8</v>
      </c>
      <c r="C301" s="348" t="s">
        <v>1022</v>
      </c>
      <c r="D301" s="348" t="s">
        <v>984</v>
      </c>
      <c r="E301" s="409">
        <v>641</v>
      </c>
      <c r="F301" s="129">
        <v>40413</v>
      </c>
      <c r="G301" s="130" t="s">
        <v>37</v>
      </c>
      <c r="H301" s="131">
        <v>2500</v>
      </c>
      <c r="I301" s="353"/>
      <c r="J301" s="132"/>
      <c r="K301" s="410" t="s">
        <v>68</v>
      </c>
      <c r="L301" s="133" t="s">
        <v>39</v>
      </c>
      <c r="M301" s="411" t="s">
        <v>49</v>
      </c>
      <c r="N301" s="412">
        <v>30</v>
      </c>
      <c r="O301" s="134"/>
      <c r="P301" s="134"/>
      <c r="Q301" s="134"/>
      <c r="R301" s="134"/>
      <c r="S301" s="134"/>
      <c r="T301" s="414">
        <v>0</v>
      </c>
      <c r="U301" s="371">
        <v>0</v>
      </c>
      <c r="V301" s="371">
        <v>0</v>
      </c>
      <c r="W301" s="371">
        <v>0</v>
      </c>
      <c r="X301" s="371">
        <v>0</v>
      </c>
      <c r="Y301" s="415"/>
    </row>
    <row r="302" spans="1:25" s="575" customFormat="1">
      <c r="A302" s="450">
        <v>91144000</v>
      </c>
      <c r="B302" s="408">
        <v>8</v>
      </c>
      <c r="C302" s="348" t="s">
        <v>1022</v>
      </c>
      <c r="D302" s="348" t="s">
        <v>134</v>
      </c>
      <c r="E302" s="409">
        <v>641</v>
      </c>
      <c r="F302" s="129">
        <v>40413</v>
      </c>
      <c r="G302" s="130" t="s">
        <v>37</v>
      </c>
      <c r="H302" s="131">
        <v>2500</v>
      </c>
      <c r="I302" s="353" t="s">
        <v>89</v>
      </c>
      <c r="J302" s="132">
        <v>4</v>
      </c>
      <c r="K302" s="410" t="s">
        <v>68</v>
      </c>
      <c r="L302" s="133" t="s">
        <v>39</v>
      </c>
      <c r="M302" s="411" t="s">
        <v>985</v>
      </c>
      <c r="N302" s="412">
        <v>21</v>
      </c>
      <c r="O302" s="134">
        <v>1500000</v>
      </c>
      <c r="P302" s="134">
        <v>1500000</v>
      </c>
      <c r="Q302" s="134">
        <v>34261125</v>
      </c>
      <c r="R302" s="134">
        <v>508880</v>
      </c>
      <c r="S302" s="134">
        <v>34770005</v>
      </c>
      <c r="T302" s="414" t="s">
        <v>645</v>
      </c>
      <c r="U302" s="371">
        <v>0</v>
      </c>
      <c r="V302" s="371">
        <v>0</v>
      </c>
      <c r="W302" s="371">
        <v>0</v>
      </c>
      <c r="X302" s="371">
        <v>0</v>
      </c>
      <c r="Y302" s="415" t="s">
        <v>1135</v>
      </c>
    </row>
    <row r="303" spans="1:25" s="575" customFormat="1">
      <c r="A303" s="450">
        <v>61216000</v>
      </c>
      <c r="B303" s="723">
        <v>7</v>
      </c>
      <c r="C303" s="348" t="s">
        <v>1024</v>
      </c>
      <c r="D303" s="348" t="s">
        <v>989</v>
      </c>
      <c r="E303" s="351">
        <v>169</v>
      </c>
      <c r="F303" s="129">
        <v>34257</v>
      </c>
      <c r="G303" s="130" t="s">
        <v>37</v>
      </c>
      <c r="H303" s="131">
        <v>700</v>
      </c>
      <c r="I303" s="423" t="s">
        <v>48</v>
      </c>
      <c r="J303" s="132">
        <v>6.75</v>
      </c>
      <c r="K303" s="410" t="s">
        <v>49</v>
      </c>
      <c r="L303" s="133" t="s">
        <v>985</v>
      </c>
      <c r="M303" s="411" t="s">
        <v>985</v>
      </c>
      <c r="N303" s="416">
        <v>21</v>
      </c>
      <c r="O303" s="134">
        <v>700000</v>
      </c>
      <c r="P303" s="134">
        <v>150000</v>
      </c>
      <c r="Q303" s="134">
        <v>3426113</v>
      </c>
      <c r="R303" s="134">
        <v>94528</v>
      </c>
      <c r="S303" s="134">
        <v>3520641</v>
      </c>
      <c r="T303" s="414" t="s">
        <v>645</v>
      </c>
      <c r="U303" s="371">
        <v>0</v>
      </c>
      <c r="V303" s="371">
        <v>0</v>
      </c>
      <c r="W303" s="371">
        <v>0</v>
      </c>
      <c r="X303" s="371" t="s">
        <v>987</v>
      </c>
      <c r="Y303" s="415" t="s">
        <v>993</v>
      </c>
    </row>
    <row r="304" spans="1:25" s="575" customFormat="1">
      <c r="A304" s="450">
        <v>61216000</v>
      </c>
      <c r="B304" s="723">
        <v>7</v>
      </c>
      <c r="C304" s="348" t="s">
        <v>1024</v>
      </c>
      <c r="D304" s="348" t="s">
        <v>989</v>
      </c>
      <c r="E304" s="351">
        <v>169</v>
      </c>
      <c r="F304" s="129">
        <v>34257</v>
      </c>
      <c r="G304" s="130" t="s">
        <v>37</v>
      </c>
      <c r="H304" s="131">
        <v>440</v>
      </c>
      <c r="I304" s="353" t="s">
        <v>38</v>
      </c>
      <c r="J304" s="132">
        <v>6.75</v>
      </c>
      <c r="K304" s="410" t="s">
        <v>49</v>
      </c>
      <c r="L304" s="133" t="s">
        <v>985</v>
      </c>
      <c r="M304" s="411" t="s">
        <v>985</v>
      </c>
      <c r="N304" s="416">
        <v>15</v>
      </c>
      <c r="O304" s="134">
        <v>440000</v>
      </c>
      <c r="P304" s="134"/>
      <c r="Q304" s="134">
        <v>0</v>
      </c>
      <c r="R304" s="134"/>
      <c r="S304" s="134"/>
      <c r="T304" s="414" t="s">
        <v>645</v>
      </c>
      <c r="U304" s="371">
        <v>0</v>
      </c>
      <c r="V304" s="371">
        <v>0</v>
      </c>
      <c r="W304" s="371" t="s">
        <v>990</v>
      </c>
      <c r="X304" s="371" t="s">
        <v>987</v>
      </c>
      <c r="Y304" s="415" t="s">
        <v>993</v>
      </c>
    </row>
    <row r="305" spans="1:25" s="575" customFormat="1">
      <c r="A305" s="450">
        <v>61216000</v>
      </c>
      <c r="B305" s="723">
        <v>7</v>
      </c>
      <c r="C305" s="348" t="s">
        <v>1024</v>
      </c>
      <c r="D305" s="348" t="s">
        <v>989</v>
      </c>
      <c r="E305" s="351">
        <v>169</v>
      </c>
      <c r="F305" s="129">
        <v>34257</v>
      </c>
      <c r="G305" s="130" t="s">
        <v>37</v>
      </c>
      <c r="H305" s="131">
        <v>260</v>
      </c>
      <c r="I305" s="353" t="s">
        <v>40</v>
      </c>
      <c r="J305" s="132">
        <v>6.75</v>
      </c>
      <c r="K305" s="410" t="s">
        <v>49</v>
      </c>
      <c r="L305" s="133" t="s">
        <v>985</v>
      </c>
      <c r="M305" s="411" t="s">
        <v>985</v>
      </c>
      <c r="N305" s="416">
        <v>15</v>
      </c>
      <c r="O305" s="134">
        <v>260000</v>
      </c>
      <c r="P305" s="134"/>
      <c r="Q305" s="134">
        <v>0</v>
      </c>
      <c r="R305" s="134"/>
      <c r="S305" s="134"/>
      <c r="T305" s="414" t="s">
        <v>645</v>
      </c>
      <c r="U305" s="371">
        <v>0</v>
      </c>
      <c r="V305" s="371">
        <v>0</v>
      </c>
      <c r="W305" s="371" t="s">
        <v>990</v>
      </c>
      <c r="X305" s="371" t="s">
        <v>987</v>
      </c>
      <c r="Y305" s="415" t="s">
        <v>993</v>
      </c>
    </row>
    <row r="306" spans="1:25" s="575" customFormat="1">
      <c r="A306" s="450">
        <v>61216000</v>
      </c>
      <c r="B306" s="723">
        <v>7</v>
      </c>
      <c r="C306" s="348" t="s">
        <v>1024</v>
      </c>
      <c r="D306" s="348" t="s">
        <v>989</v>
      </c>
      <c r="E306" s="351">
        <v>183</v>
      </c>
      <c r="F306" s="129">
        <v>34682</v>
      </c>
      <c r="G306" s="130" t="s">
        <v>37</v>
      </c>
      <c r="H306" s="131">
        <v>670</v>
      </c>
      <c r="I306" s="353" t="s">
        <v>51</v>
      </c>
      <c r="J306" s="132">
        <v>6</v>
      </c>
      <c r="K306" s="410" t="s">
        <v>49</v>
      </c>
      <c r="L306" s="424" t="s">
        <v>57</v>
      </c>
      <c r="M306" s="411" t="s">
        <v>985</v>
      </c>
      <c r="N306" s="416">
        <v>25</v>
      </c>
      <c r="O306" s="134">
        <v>670000</v>
      </c>
      <c r="P306" s="134">
        <v>390833</v>
      </c>
      <c r="Q306" s="134">
        <v>8926919</v>
      </c>
      <c r="R306" s="134">
        <v>131002</v>
      </c>
      <c r="S306" s="134">
        <v>9057921</v>
      </c>
      <c r="T306" s="414" t="s">
        <v>645</v>
      </c>
      <c r="U306" s="371">
        <v>0</v>
      </c>
      <c r="V306" s="371">
        <v>0</v>
      </c>
      <c r="W306" s="371">
        <v>0</v>
      </c>
      <c r="X306" s="371" t="s">
        <v>987</v>
      </c>
      <c r="Y306" s="415" t="s">
        <v>993</v>
      </c>
    </row>
    <row r="307" spans="1:25" s="575" customFormat="1">
      <c r="A307" s="450">
        <v>61216000</v>
      </c>
      <c r="B307" s="723">
        <v>7</v>
      </c>
      <c r="C307" s="348" t="s">
        <v>1024</v>
      </c>
      <c r="D307" s="348" t="s">
        <v>989</v>
      </c>
      <c r="E307" s="351">
        <v>190</v>
      </c>
      <c r="F307" s="129">
        <v>35144</v>
      </c>
      <c r="G307" s="130" t="s">
        <v>37</v>
      </c>
      <c r="H307" s="131">
        <v>1280</v>
      </c>
      <c r="I307" s="423" t="s">
        <v>53</v>
      </c>
      <c r="J307" s="132">
        <v>6.5</v>
      </c>
      <c r="K307" s="410" t="s">
        <v>49</v>
      </c>
      <c r="L307" s="424" t="s">
        <v>57</v>
      </c>
      <c r="M307" s="411" t="s">
        <v>985</v>
      </c>
      <c r="N307" s="416">
        <v>30</v>
      </c>
      <c r="O307" s="134">
        <v>1280000</v>
      </c>
      <c r="P307" s="134">
        <v>925714</v>
      </c>
      <c r="Q307" s="134">
        <v>21144002</v>
      </c>
      <c r="R307" s="134">
        <v>676373</v>
      </c>
      <c r="S307" s="134">
        <v>21820375</v>
      </c>
      <c r="T307" s="414" t="s">
        <v>645</v>
      </c>
      <c r="U307" s="371">
        <v>0</v>
      </c>
      <c r="V307" s="371">
        <v>0</v>
      </c>
      <c r="W307" s="371">
        <v>0</v>
      </c>
      <c r="X307" s="371" t="s">
        <v>987</v>
      </c>
      <c r="Y307" s="415" t="s">
        <v>993</v>
      </c>
    </row>
    <row r="308" spans="1:25" s="575" customFormat="1">
      <c r="A308" s="450">
        <v>61216000</v>
      </c>
      <c r="B308" s="723">
        <v>7</v>
      </c>
      <c r="C308" s="348" t="s">
        <v>1024</v>
      </c>
      <c r="D308" s="348" t="s">
        <v>989</v>
      </c>
      <c r="E308" s="351">
        <v>200</v>
      </c>
      <c r="F308" s="129">
        <v>35753</v>
      </c>
      <c r="G308" s="130" t="s">
        <v>37</v>
      </c>
      <c r="H308" s="131">
        <v>660</v>
      </c>
      <c r="I308" s="423" t="s">
        <v>59</v>
      </c>
      <c r="J308" s="132">
        <v>6.5</v>
      </c>
      <c r="K308" s="410" t="s">
        <v>49</v>
      </c>
      <c r="L308" s="424" t="s">
        <v>57</v>
      </c>
      <c r="M308" s="411" t="s">
        <v>985</v>
      </c>
      <c r="N308" s="416">
        <v>30</v>
      </c>
      <c r="O308" s="134">
        <v>660000</v>
      </c>
      <c r="P308" s="134">
        <v>660000</v>
      </c>
      <c r="Q308" s="134">
        <v>15074895</v>
      </c>
      <c r="R308" s="134">
        <v>239213</v>
      </c>
      <c r="S308" s="134">
        <v>15314108</v>
      </c>
      <c r="T308" s="414" t="s">
        <v>645</v>
      </c>
      <c r="U308" s="371">
        <v>0</v>
      </c>
      <c r="V308" s="371">
        <v>0</v>
      </c>
      <c r="W308" s="371">
        <v>0</v>
      </c>
      <c r="X308" s="371" t="s">
        <v>987</v>
      </c>
      <c r="Y308" s="415" t="s">
        <v>993</v>
      </c>
    </row>
    <row r="309" spans="1:25" s="575" customFormat="1">
      <c r="A309" s="450">
        <v>61216000</v>
      </c>
      <c r="B309" s="723">
        <v>7</v>
      </c>
      <c r="C309" s="348" t="s">
        <v>1024</v>
      </c>
      <c r="D309" s="348" t="s">
        <v>989</v>
      </c>
      <c r="E309" s="351">
        <v>205</v>
      </c>
      <c r="F309" s="129">
        <v>35986</v>
      </c>
      <c r="G309" s="130" t="s">
        <v>37</v>
      </c>
      <c r="H309" s="131">
        <v>350</v>
      </c>
      <c r="I309" s="353" t="s">
        <v>60</v>
      </c>
      <c r="J309" s="132">
        <v>6.8</v>
      </c>
      <c r="K309" s="410" t="s">
        <v>39</v>
      </c>
      <c r="L309" s="133" t="s">
        <v>985</v>
      </c>
      <c r="M309" s="411" t="s">
        <v>985</v>
      </c>
      <c r="N309" s="416">
        <v>30</v>
      </c>
      <c r="O309" s="134">
        <v>350000</v>
      </c>
      <c r="P309" s="134">
        <v>350000</v>
      </c>
      <c r="Q309" s="134">
        <v>7994263</v>
      </c>
      <c r="R309" s="134">
        <v>132568</v>
      </c>
      <c r="S309" s="134">
        <v>8126831</v>
      </c>
      <c r="T309" s="414" t="s">
        <v>645</v>
      </c>
      <c r="U309" s="371">
        <v>0</v>
      </c>
      <c r="V309" s="371">
        <v>0</v>
      </c>
      <c r="W309" s="371">
        <v>0</v>
      </c>
      <c r="X309" s="371" t="s">
        <v>987</v>
      </c>
      <c r="Y309" s="415" t="s">
        <v>993</v>
      </c>
    </row>
    <row r="310" spans="1:25" s="575" customFormat="1">
      <c r="A310" s="450">
        <v>61216000</v>
      </c>
      <c r="B310" s="723">
        <v>7</v>
      </c>
      <c r="C310" s="348" t="s">
        <v>1024</v>
      </c>
      <c r="D310" s="348" t="s">
        <v>989</v>
      </c>
      <c r="E310" s="351">
        <v>212</v>
      </c>
      <c r="F310" s="129">
        <v>36377</v>
      </c>
      <c r="G310" s="130" t="s">
        <v>37</v>
      </c>
      <c r="H310" s="131">
        <v>340</v>
      </c>
      <c r="I310" s="353" t="s">
        <v>64</v>
      </c>
      <c r="J310" s="132">
        <v>6</v>
      </c>
      <c r="K310" s="410" t="s">
        <v>39</v>
      </c>
      <c r="L310" s="133" t="s">
        <v>985</v>
      </c>
      <c r="M310" s="411" t="s">
        <v>985</v>
      </c>
      <c r="N310" s="416">
        <v>30</v>
      </c>
      <c r="O310" s="134">
        <v>340000</v>
      </c>
      <c r="P310" s="134">
        <v>340000</v>
      </c>
      <c r="Q310" s="134">
        <v>7765855</v>
      </c>
      <c r="R310" s="134">
        <v>229582</v>
      </c>
      <c r="S310" s="134">
        <v>7995437</v>
      </c>
      <c r="T310" s="414" t="s">
        <v>645</v>
      </c>
      <c r="U310" s="371">
        <v>0</v>
      </c>
      <c r="V310" s="371">
        <v>0</v>
      </c>
      <c r="W310" s="371">
        <v>0</v>
      </c>
      <c r="X310" s="371" t="s">
        <v>987</v>
      </c>
      <c r="Y310" s="415" t="s">
        <v>993</v>
      </c>
    </row>
    <row r="311" spans="1:25" s="575" customFormat="1">
      <c r="A311" s="450">
        <v>61216000</v>
      </c>
      <c r="B311" s="723">
        <v>7</v>
      </c>
      <c r="C311" s="348" t="s">
        <v>1024</v>
      </c>
      <c r="D311" s="348" t="s">
        <v>989</v>
      </c>
      <c r="E311" s="351">
        <v>235</v>
      </c>
      <c r="F311" s="129">
        <v>36817</v>
      </c>
      <c r="G311" s="130" t="s">
        <v>37</v>
      </c>
      <c r="H311" s="131">
        <v>720</v>
      </c>
      <c r="I311" s="353" t="s">
        <v>75</v>
      </c>
      <c r="J311" s="132">
        <v>6.4</v>
      </c>
      <c r="K311" s="410" t="s">
        <v>39</v>
      </c>
      <c r="L311" s="133" t="s">
        <v>985</v>
      </c>
      <c r="M311" s="411" t="s">
        <v>985</v>
      </c>
      <c r="N311" s="416">
        <v>30</v>
      </c>
      <c r="O311" s="134">
        <v>720000</v>
      </c>
      <c r="P311" s="134">
        <v>720000</v>
      </c>
      <c r="Q311" s="134">
        <v>16445340</v>
      </c>
      <c r="R311" s="134">
        <v>343605</v>
      </c>
      <c r="S311" s="134">
        <v>16788945</v>
      </c>
      <c r="T311" s="414" t="s">
        <v>645</v>
      </c>
      <c r="U311" s="371">
        <v>0</v>
      </c>
      <c r="V311" s="371">
        <v>0</v>
      </c>
      <c r="W311" s="371">
        <v>0</v>
      </c>
      <c r="X311" s="371" t="s">
        <v>987</v>
      </c>
      <c r="Y311" s="415" t="s">
        <v>993</v>
      </c>
    </row>
    <row r="312" spans="1:25" s="575" customFormat="1">
      <c r="A312" s="450">
        <v>61216000</v>
      </c>
      <c r="B312" s="723">
        <v>7</v>
      </c>
      <c r="C312" s="348" t="s">
        <v>1024</v>
      </c>
      <c r="D312" s="348" t="s">
        <v>989</v>
      </c>
      <c r="E312" s="351">
        <v>273</v>
      </c>
      <c r="F312" s="129">
        <v>37174</v>
      </c>
      <c r="G312" s="130" t="s">
        <v>37</v>
      </c>
      <c r="H312" s="131">
        <v>765</v>
      </c>
      <c r="I312" s="353" t="s">
        <v>116</v>
      </c>
      <c r="J312" s="132">
        <v>5.5</v>
      </c>
      <c r="K312" s="410" t="s">
        <v>39</v>
      </c>
      <c r="L312" s="133" t="s">
        <v>985</v>
      </c>
      <c r="M312" s="411" t="s">
        <v>985</v>
      </c>
      <c r="N312" s="416">
        <v>30</v>
      </c>
      <c r="O312" s="134">
        <v>765000</v>
      </c>
      <c r="P312" s="134">
        <v>765000</v>
      </c>
      <c r="Q312" s="134">
        <v>17473174</v>
      </c>
      <c r="R312" s="134">
        <v>235454</v>
      </c>
      <c r="S312" s="134">
        <v>17708628</v>
      </c>
      <c r="T312" s="414" t="s">
        <v>645</v>
      </c>
      <c r="U312" s="371">
        <v>0</v>
      </c>
      <c r="V312" s="371">
        <v>0</v>
      </c>
      <c r="W312" s="371">
        <v>0</v>
      </c>
      <c r="X312" s="371" t="s">
        <v>987</v>
      </c>
      <c r="Y312" s="415" t="s">
        <v>993</v>
      </c>
    </row>
    <row r="313" spans="1:25" s="575" customFormat="1">
      <c r="A313" s="450">
        <v>61216000</v>
      </c>
      <c r="B313" s="723">
        <v>7</v>
      </c>
      <c r="C313" s="348" t="s">
        <v>1024</v>
      </c>
      <c r="D313" s="348" t="s">
        <v>989</v>
      </c>
      <c r="E313" s="351">
        <v>286</v>
      </c>
      <c r="F313" s="129">
        <v>37321</v>
      </c>
      <c r="G313" s="130" t="s">
        <v>37</v>
      </c>
      <c r="H313" s="131">
        <v>815</v>
      </c>
      <c r="I313" s="353" t="s">
        <v>123</v>
      </c>
      <c r="J313" s="132">
        <v>6</v>
      </c>
      <c r="K313" s="410" t="s">
        <v>49</v>
      </c>
      <c r="L313" s="133" t="s">
        <v>985</v>
      </c>
      <c r="M313" s="411" t="s">
        <v>985</v>
      </c>
      <c r="N313" s="412">
        <v>30</v>
      </c>
      <c r="O313" s="134">
        <v>815000</v>
      </c>
      <c r="P313" s="134">
        <v>815000</v>
      </c>
      <c r="Q313" s="134">
        <v>18615211</v>
      </c>
      <c r="R313" s="134">
        <v>365097</v>
      </c>
      <c r="S313" s="134">
        <v>18980308</v>
      </c>
      <c r="T313" s="414" t="s">
        <v>645</v>
      </c>
      <c r="U313" s="371">
        <v>0</v>
      </c>
      <c r="V313" s="371">
        <v>0</v>
      </c>
      <c r="W313" s="371">
        <v>0</v>
      </c>
      <c r="X313" s="371" t="s">
        <v>987</v>
      </c>
      <c r="Y313" s="415" t="s">
        <v>993</v>
      </c>
    </row>
    <row r="314" spans="1:25" s="575" customFormat="1">
      <c r="A314" s="450">
        <v>61216000</v>
      </c>
      <c r="B314" s="723">
        <v>7</v>
      </c>
      <c r="C314" s="348" t="s">
        <v>1024</v>
      </c>
      <c r="D314" s="348" t="s">
        <v>989</v>
      </c>
      <c r="E314" s="409">
        <v>333</v>
      </c>
      <c r="F314" s="129">
        <v>37769</v>
      </c>
      <c r="G314" s="130" t="s">
        <v>37</v>
      </c>
      <c r="H314" s="131">
        <v>2000</v>
      </c>
      <c r="I314" s="353" t="s">
        <v>167</v>
      </c>
      <c r="J314" s="132">
        <v>5.7</v>
      </c>
      <c r="K314" s="410" t="s">
        <v>39</v>
      </c>
      <c r="L314" s="133" t="s">
        <v>985</v>
      </c>
      <c r="M314" s="411" t="s">
        <v>985</v>
      </c>
      <c r="N314" s="412">
        <v>30</v>
      </c>
      <c r="O314" s="134">
        <v>2000000</v>
      </c>
      <c r="P314" s="134">
        <v>2000000</v>
      </c>
      <c r="Q314" s="134">
        <v>45681500</v>
      </c>
      <c r="R314" s="134">
        <v>851961</v>
      </c>
      <c r="S314" s="134">
        <v>46533461</v>
      </c>
      <c r="T314" s="414" t="s">
        <v>645</v>
      </c>
      <c r="U314" s="371">
        <v>0</v>
      </c>
      <c r="V314" s="371">
        <v>0</v>
      </c>
      <c r="W314" s="371">
        <v>0</v>
      </c>
      <c r="X314" s="371" t="s">
        <v>987</v>
      </c>
      <c r="Y314" s="415" t="s">
        <v>993</v>
      </c>
    </row>
    <row r="315" spans="1:25" s="575" customFormat="1">
      <c r="A315" s="450">
        <v>61216000</v>
      </c>
      <c r="B315" s="723">
        <v>7</v>
      </c>
      <c r="C315" s="348" t="s">
        <v>1024</v>
      </c>
      <c r="D315" s="348" t="s">
        <v>989</v>
      </c>
      <c r="E315" s="409">
        <v>333</v>
      </c>
      <c r="F315" s="129">
        <v>37769</v>
      </c>
      <c r="G315" s="130" t="s">
        <v>37</v>
      </c>
      <c r="H315" s="131">
        <v>1860</v>
      </c>
      <c r="I315" s="353" t="s">
        <v>168</v>
      </c>
      <c r="J315" s="132">
        <v>5.7</v>
      </c>
      <c r="K315" s="410" t="s">
        <v>39</v>
      </c>
      <c r="L315" s="133" t="s">
        <v>985</v>
      </c>
      <c r="M315" s="411" t="s">
        <v>985</v>
      </c>
      <c r="N315" s="412">
        <v>30</v>
      </c>
      <c r="O315" s="134">
        <v>1860000</v>
      </c>
      <c r="P315" s="134">
        <v>1860000</v>
      </c>
      <c r="Q315" s="134">
        <v>42483795</v>
      </c>
      <c r="R315" s="134">
        <v>992702</v>
      </c>
      <c r="S315" s="134">
        <v>43476497</v>
      </c>
      <c r="T315" s="414" t="s">
        <v>645</v>
      </c>
      <c r="U315" s="371">
        <v>0</v>
      </c>
      <c r="V315" s="371">
        <v>0</v>
      </c>
      <c r="W315" s="371">
        <v>0</v>
      </c>
      <c r="X315" s="371" t="s">
        <v>987</v>
      </c>
      <c r="Y315" s="415" t="s">
        <v>993</v>
      </c>
    </row>
    <row r="316" spans="1:25" s="575" customFormat="1">
      <c r="A316" s="450">
        <v>61216000</v>
      </c>
      <c r="B316" s="723">
        <v>7</v>
      </c>
      <c r="C316" s="348" t="s">
        <v>1024</v>
      </c>
      <c r="D316" s="348" t="s">
        <v>989</v>
      </c>
      <c r="E316" s="409">
        <v>366</v>
      </c>
      <c r="F316" s="129">
        <v>38027</v>
      </c>
      <c r="G316" s="130" t="s">
        <v>37</v>
      </c>
      <c r="H316" s="131">
        <v>2400</v>
      </c>
      <c r="I316" s="353" t="s">
        <v>190</v>
      </c>
      <c r="J316" s="132">
        <v>5.7</v>
      </c>
      <c r="K316" s="410" t="s">
        <v>39</v>
      </c>
      <c r="L316" s="133" t="s">
        <v>985</v>
      </c>
      <c r="M316" s="411" t="s">
        <v>985</v>
      </c>
      <c r="N316" s="412">
        <v>30</v>
      </c>
      <c r="O316" s="134">
        <v>2400000</v>
      </c>
      <c r="P316" s="134">
        <v>2400000</v>
      </c>
      <c r="Q316" s="134">
        <v>54817800</v>
      </c>
      <c r="R316" s="134">
        <v>1540657</v>
      </c>
      <c r="S316" s="134">
        <v>56358457</v>
      </c>
      <c r="T316" s="414" t="s">
        <v>645</v>
      </c>
      <c r="U316" s="371">
        <v>0</v>
      </c>
      <c r="V316" s="371">
        <v>0</v>
      </c>
      <c r="W316" s="371">
        <v>0</v>
      </c>
      <c r="X316" s="371" t="s">
        <v>987</v>
      </c>
      <c r="Y316" s="415" t="s">
        <v>993</v>
      </c>
    </row>
    <row r="317" spans="1:25" s="575" customFormat="1">
      <c r="A317" s="450">
        <v>61216000</v>
      </c>
      <c r="B317" s="723">
        <v>7</v>
      </c>
      <c r="C317" s="348" t="s">
        <v>1024</v>
      </c>
      <c r="D317" s="348" t="s">
        <v>989</v>
      </c>
      <c r="E317" s="409">
        <v>366</v>
      </c>
      <c r="F317" s="129">
        <v>38027</v>
      </c>
      <c r="G317" s="130" t="s">
        <v>37</v>
      </c>
      <c r="H317" s="131">
        <v>2750</v>
      </c>
      <c r="I317" s="353" t="s">
        <v>191</v>
      </c>
      <c r="J317" s="132">
        <v>5.7</v>
      </c>
      <c r="K317" s="410" t="s">
        <v>39</v>
      </c>
      <c r="L317" s="133" t="s">
        <v>985</v>
      </c>
      <c r="M317" s="411" t="s">
        <v>985</v>
      </c>
      <c r="N317" s="412">
        <v>30</v>
      </c>
      <c r="O317" s="134">
        <v>2750000</v>
      </c>
      <c r="P317" s="134">
        <v>2750000</v>
      </c>
      <c r="Q317" s="134">
        <v>62812063</v>
      </c>
      <c r="R317" s="134">
        <v>876551</v>
      </c>
      <c r="S317" s="134">
        <v>63688614</v>
      </c>
      <c r="T317" s="414" t="s">
        <v>645</v>
      </c>
      <c r="U317" s="371">
        <v>0</v>
      </c>
      <c r="V317" s="371">
        <v>0</v>
      </c>
      <c r="W317" s="371">
        <v>0</v>
      </c>
      <c r="X317" s="371" t="s">
        <v>987</v>
      </c>
      <c r="Y317" s="415" t="s">
        <v>993</v>
      </c>
    </row>
    <row r="318" spans="1:25" s="575" customFormat="1">
      <c r="A318" s="450">
        <v>61216000</v>
      </c>
      <c r="B318" s="723">
        <v>7</v>
      </c>
      <c r="C318" s="348" t="s">
        <v>1024</v>
      </c>
      <c r="D318" s="348" t="s">
        <v>989</v>
      </c>
      <c r="E318" s="409">
        <v>406</v>
      </c>
      <c r="F318" s="129">
        <v>38404</v>
      </c>
      <c r="G318" s="130" t="s">
        <v>37</v>
      </c>
      <c r="H318" s="131">
        <v>3500</v>
      </c>
      <c r="I318" s="353" t="s">
        <v>228</v>
      </c>
      <c r="J318" s="132">
        <v>5.2</v>
      </c>
      <c r="K318" s="410" t="s">
        <v>39</v>
      </c>
      <c r="L318" s="133" t="s">
        <v>985</v>
      </c>
      <c r="M318" s="411" t="s">
        <v>985</v>
      </c>
      <c r="N318" s="412">
        <v>30</v>
      </c>
      <c r="O318" s="134">
        <v>3500000</v>
      </c>
      <c r="P318" s="134">
        <v>3500000</v>
      </c>
      <c r="Q318" s="134">
        <v>79942625</v>
      </c>
      <c r="R318" s="134">
        <v>2052168</v>
      </c>
      <c r="S318" s="134">
        <v>81994793</v>
      </c>
      <c r="T318" s="414" t="s">
        <v>645</v>
      </c>
      <c r="U318" s="371">
        <v>0</v>
      </c>
      <c r="V318" s="371">
        <v>0</v>
      </c>
      <c r="W318" s="371">
        <v>0</v>
      </c>
      <c r="X318" s="371" t="s">
        <v>987</v>
      </c>
      <c r="Y318" s="415" t="s">
        <v>993</v>
      </c>
    </row>
    <row r="319" spans="1:25" s="575" customFormat="1">
      <c r="A319" s="450">
        <v>61216000</v>
      </c>
      <c r="B319" s="723">
        <v>7</v>
      </c>
      <c r="C319" s="348" t="s">
        <v>1024</v>
      </c>
      <c r="D319" s="348" t="s">
        <v>989</v>
      </c>
      <c r="E319" s="409">
        <v>433</v>
      </c>
      <c r="F319" s="129">
        <v>38588</v>
      </c>
      <c r="G319" s="130" t="s">
        <v>37</v>
      </c>
      <c r="H319" s="131">
        <v>2600</v>
      </c>
      <c r="I319" s="353" t="s">
        <v>253</v>
      </c>
      <c r="J319" s="132">
        <v>4</v>
      </c>
      <c r="K319" s="410" t="s">
        <v>39</v>
      </c>
      <c r="L319" s="133" t="s">
        <v>985</v>
      </c>
      <c r="M319" s="411" t="s">
        <v>985</v>
      </c>
      <c r="N319" s="412">
        <v>30</v>
      </c>
      <c r="O319" s="134">
        <v>2600000</v>
      </c>
      <c r="P319" s="134">
        <v>2600000</v>
      </c>
      <c r="Q319" s="134">
        <v>59385950</v>
      </c>
      <c r="R319" s="134">
        <v>585154</v>
      </c>
      <c r="S319" s="134">
        <v>59971104</v>
      </c>
      <c r="T319" s="414" t="s">
        <v>645</v>
      </c>
      <c r="U319" s="371">
        <v>0</v>
      </c>
      <c r="V319" s="371">
        <v>0</v>
      </c>
      <c r="W319" s="371">
        <v>0</v>
      </c>
      <c r="X319" s="371" t="s">
        <v>987</v>
      </c>
      <c r="Y319" s="415" t="s">
        <v>993</v>
      </c>
    </row>
    <row r="320" spans="1:25" s="575" customFormat="1">
      <c r="A320" s="450">
        <v>61216000</v>
      </c>
      <c r="B320" s="723">
        <v>7</v>
      </c>
      <c r="C320" s="348" t="s">
        <v>1024</v>
      </c>
      <c r="D320" s="348" t="s">
        <v>989</v>
      </c>
      <c r="E320" s="409">
        <v>459</v>
      </c>
      <c r="F320" s="129">
        <v>38799</v>
      </c>
      <c r="G320" s="130" t="s">
        <v>37</v>
      </c>
      <c r="H320" s="131">
        <v>2400</v>
      </c>
      <c r="I320" s="353" t="s">
        <v>280</v>
      </c>
      <c r="J320" s="132">
        <v>4.4000000000000004</v>
      </c>
      <c r="K320" s="410" t="s">
        <v>39</v>
      </c>
      <c r="L320" s="133" t="s">
        <v>985</v>
      </c>
      <c r="M320" s="411" t="s">
        <v>985</v>
      </c>
      <c r="N320" s="412">
        <v>30</v>
      </c>
      <c r="O320" s="134">
        <v>2400000</v>
      </c>
      <c r="P320" s="134">
        <v>2400000</v>
      </c>
      <c r="Q320" s="134">
        <v>54817800</v>
      </c>
      <c r="R320" s="134">
        <v>1193010</v>
      </c>
      <c r="S320" s="134">
        <v>56010810</v>
      </c>
      <c r="T320" s="414" t="s">
        <v>645</v>
      </c>
      <c r="U320" s="371">
        <v>0</v>
      </c>
      <c r="V320" s="371">
        <v>0</v>
      </c>
      <c r="W320" s="371">
        <v>0</v>
      </c>
      <c r="X320" s="371" t="s">
        <v>987</v>
      </c>
      <c r="Y320" s="415" t="s">
        <v>993</v>
      </c>
    </row>
    <row r="321" spans="1:25" s="575" customFormat="1">
      <c r="A321" s="450">
        <v>61216000</v>
      </c>
      <c r="B321" s="408">
        <v>7</v>
      </c>
      <c r="C321" s="348" t="s">
        <v>1024</v>
      </c>
      <c r="D321" s="348" t="s">
        <v>984</v>
      </c>
      <c r="E321" s="409">
        <v>735</v>
      </c>
      <c r="F321" s="129">
        <v>41232</v>
      </c>
      <c r="G321" s="130" t="s">
        <v>37</v>
      </c>
      <c r="H321" s="131">
        <v>7800</v>
      </c>
      <c r="I321" s="353"/>
      <c r="J321" s="132"/>
      <c r="K321" s="410" t="s">
        <v>68</v>
      </c>
      <c r="L321" s="133" t="s">
        <v>39</v>
      </c>
      <c r="M321" s="411"/>
      <c r="N321" s="412">
        <v>30</v>
      </c>
      <c r="O321" s="134"/>
      <c r="P321" s="134"/>
      <c r="Q321" s="134"/>
      <c r="R321" s="134"/>
      <c r="S321" s="134"/>
      <c r="T321" s="414">
        <v>0</v>
      </c>
      <c r="U321" s="371">
        <v>0</v>
      </c>
      <c r="V321" s="371">
        <v>0</v>
      </c>
      <c r="W321" s="371">
        <v>0</v>
      </c>
      <c r="X321" s="371">
        <v>0</v>
      </c>
      <c r="Y321" s="415" t="s">
        <v>993</v>
      </c>
    </row>
    <row r="322" spans="1:25" s="575" customFormat="1">
      <c r="A322" s="450">
        <v>61216000</v>
      </c>
      <c r="B322" s="408">
        <v>7</v>
      </c>
      <c r="C322" s="348" t="s">
        <v>1024</v>
      </c>
      <c r="D322" s="348" t="s">
        <v>134</v>
      </c>
      <c r="E322" s="409">
        <v>735</v>
      </c>
      <c r="F322" s="129">
        <v>41233</v>
      </c>
      <c r="G322" s="130" t="s">
        <v>37</v>
      </c>
      <c r="H322" s="131">
        <v>7800</v>
      </c>
      <c r="I322" s="353" t="s">
        <v>526</v>
      </c>
      <c r="J322" s="132">
        <v>3.7</v>
      </c>
      <c r="K322" s="410" t="s">
        <v>68</v>
      </c>
      <c r="L322" s="133" t="s">
        <v>39</v>
      </c>
      <c r="M322" s="411"/>
      <c r="N322" s="412">
        <v>21</v>
      </c>
      <c r="O322" s="134"/>
      <c r="P322" s="134"/>
      <c r="Q322" s="134"/>
      <c r="R322" s="134"/>
      <c r="S322" s="134"/>
      <c r="T322" s="414" t="s">
        <v>645</v>
      </c>
      <c r="U322" s="371">
        <v>0</v>
      </c>
      <c r="V322" s="371" t="s">
        <v>988</v>
      </c>
      <c r="W322" s="371">
        <v>0</v>
      </c>
      <c r="X322" s="371">
        <v>0</v>
      </c>
      <c r="Y322" s="415" t="s">
        <v>993</v>
      </c>
    </row>
    <row r="323" spans="1:25" s="575" customFormat="1">
      <c r="A323" s="450">
        <v>61216000</v>
      </c>
      <c r="B323" s="408">
        <v>7</v>
      </c>
      <c r="C323" s="348" t="s">
        <v>1024</v>
      </c>
      <c r="D323" s="348" t="s">
        <v>134</v>
      </c>
      <c r="E323" s="409">
        <v>735</v>
      </c>
      <c r="F323" s="129">
        <v>41233</v>
      </c>
      <c r="G323" s="130" t="s">
        <v>37</v>
      </c>
      <c r="H323" s="131">
        <v>7800</v>
      </c>
      <c r="I323" s="353" t="s">
        <v>334</v>
      </c>
      <c r="J323" s="132" t="s">
        <v>1144</v>
      </c>
      <c r="K323" s="410" t="s">
        <v>68</v>
      </c>
      <c r="L323" s="133" t="s">
        <v>39</v>
      </c>
      <c r="M323" s="411"/>
      <c r="N323" s="412">
        <v>25</v>
      </c>
      <c r="O323" s="134">
        <v>7800000</v>
      </c>
      <c r="P323" s="134">
        <v>7800000</v>
      </c>
      <c r="Q323" s="134">
        <v>178157850</v>
      </c>
      <c r="R323" s="134">
        <v>1082076</v>
      </c>
      <c r="S323" s="134">
        <v>179239926</v>
      </c>
      <c r="T323" s="414" t="s">
        <v>645</v>
      </c>
      <c r="U323" s="371">
        <v>0</v>
      </c>
      <c r="V323" s="371">
        <v>0</v>
      </c>
      <c r="W323" s="371">
        <v>0</v>
      </c>
      <c r="X323" s="371">
        <v>0</v>
      </c>
      <c r="Y323" s="415" t="s">
        <v>993</v>
      </c>
    </row>
    <row r="324" spans="1:25" s="575" customFormat="1">
      <c r="A324" s="450">
        <v>96579800</v>
      </c>
      <c r="B324" s="723">
        <v>5</v>
      </c>
      <c r="C324" s="348" t="s">
        <v>1025</v>
      </c>
      <c r="D324" s="348" t="s">
        <v>989</v>
      </c>
      <c r="E324" s="351">
        <v>284</v>
      </c>
      <c r="F324" s="129">
        <v>37252</v>
      </c>
      <c r="G324" s="130" t="s">
        <v>37</v>
      </c>
      <c r="H324" s="131">
        <v>200</v>
      </c>
      <c r="I324" s="353" t="s">
        <v>67</v>
      </c>
      <c r="J324" s="132">
        <v>5</v>
      </c>
      <c r="K324" s="410" t="s">
        <v>68</v>
      </c>
      <c r="L324" s="133" t="s">
        <v>39</v>
      </c>
      <c r="M324" s="411" t="s">
        <v>985</v>
      </c>
      <c r="N324" s="412">
        <v>6</v>
      </c>
      <c r="O324" s="134"/>
      <c r="P324" s="134"/>
      <c r="Q324" s="134">
        <v>0</v>
      </c>
      <c r="R324" s="134"/>
      <c r="S324" s="134"/>
      <c r="T324" s="414" t="s">
        <v>645</v>
      </c>
      <c r="U324" s="371">
        <v>0</v>
      </c>
      <c r="V324" s="371" t="s">
        <v>988</v>
      </c>
      <c r="W324" s="371">
        <v>0</v>
      </c>
      <c r="X324" s="371" t="s">
        <v>987</v>
      </c>
      <c r="Y324" s="415"/>
    </row>
    <row r="325" spans="1:25" s="575" customFormat="1">
      <c r="A325" s="450">
        <v>96579800</v>
      </c>
      <c r="B325" s="723">
        <v>5</v>
      </c>
      <c r="C325" s="348" t="s">
        <v>1025</v>
      </c>
      <c r="D325" s="348" t="s">
        <v>989</v>
      </c>
      <c r="E325" s="351">
        <v>284</v>
      </c>
      <c r="F325" s="129">
        <v>37252</v>
      </c>
      <c r="G325" s="130" t="s">
        <v>37</v>
      </c>
      <c r="H325" s="131">
        <v>600</v>
      </c>
      <c r="I325" s="353" t="s">
        <v>73</v>
      </c>
      <c r="J325" s="132">
        <v>5</v>
      </c>
      <c r="K325" s="410" t="s">
        <v>68</v>
      </c>
      <c r="L325" s="133" t="s">
        <v>39</v>
      </c>
      <c r="M325" s="411" t="s">
        <v>985</v>
      </c>
      <c r="N325" s="412">
        <v>6</v>
      </c>
      <c r="O325" s="134"/>
      <c r="P325" s="134"/>
      <c r="Q325" s="134">
        <v>0</v>
      </c>
      <c r="R325" s="134"/>
      <c r="S325" s="134"/>
      <c r="T325" s="414" t="s">
        <v>645</v>
      </c>
      <c r="U325" s="371">
        <v>0</v>
      </c>
      <c r="V325" s="371" t="s">
        <v>988</v>
      </c>
      <c r="W325" s="371">
        <v>0</v>
      </c>
      <c r="X325" s="371" t="s">
        <v>987</v>
      </c>
      <c r="Y325" s="415"/>
    </row>
    <row r="326" spans="1:25" s="575" customFormat="1">
      <c r="A326" s="450">
        <v>96579800</v>
      </c>
      <c r="B326" s="723">
        <v>5</v>
      </c>
      <c r="C326" s="484" t="s">
        <v>1025</v>
      </c>
      <c r="D326" s="348" t="s">
        <v>989</v>
      </c>
      <c r="E326" s="351">
        <v>284</v>
      </c>
      <c r="F326" s="129">
        <v>37252</v>
      </c>
      <c r="G326" s="130" t="s">
        <v>37</v>
      </c>
      <c r="H326" s="131">
        <v>2200</v>
      </c>
      <c r="I326" s="353" t="s">
        <v>87</v>
      </c>
      <c r="J326" s="132">
        <v>6</v>
      </c>
      <c r="K326" s="410" t="s">
        <v>68</v>
      </c>
      <c r="L326" s="133" t="s">
        <v>39</v>
      </c>
      <c r="M326" s="411" t="s">
        <v>985</v>
      </c>
      <c r="N326" s="412">
        <v>25</v>
      </c>
      <c r="O326" s="134">
        <v>2200000</v>
      </c>
      <c r="P326" s="134">
        <v>1794737</v>
      </c>
      <c r="Q326" s="134">
        <v>40993139</v>
      </c>
      <c r="R326" s="134">
        <v>201980</v>
      </c>
      <c r="S326" s="134">
        <v>41195119</v>
      </c>
      <c r="T326" s="414" t="s">
        <v>645</v>
      </c>
      <c r="U326" s="371">
        <v>0</v>
      </c>
      <c r="V326" s="371">
        <v>0</v>
      </c>
      <c r="W326" s="371">
        <v>0</v>
      </c>
      <c r="X326" s="371" t="s">
        <v>987</v>
      </c>
      <c r="Y326" s="415"/>
    </row>
    <row r="327" spans="1:25" s="575" customFormat="1">
      <c r="A327" s="450">
        <v>61219000</v>
      </c>
      <c r="B327" s="723">
        <v>3</v>
      </c>
      <c r="C327" s="348" t="s">
        <v>1026</v>
      </c>
      <c r="D327" s="348" t="s">
        <v>989</v>
      </c>
      <c r="E327" s="351">
        <v>257</v>
      </c>
      <c r="F327" s="129">
        <v>37075</v>
      </c>
      <c r="G327" s="130" t="s">
        <v>37</v>
      </c>
      <c r="H327" s="131">
        <v>4200</v>
      </c>
      <c r="I327" s="353" t="s">
        <v>46</v>
      </c>
      <c r="J327" s="132">
        <v>5.6</v>
      </c>
      <c r="K327" s="410" t="s">
        <v>68</v>
      </c>
      <c r="L327" s="133" t="s">
        <v>985</v>
      </c>
      <c r="M327" s="411" t="s">
        <v>985</v>
      </c>
      <c r="N327" s="412">
        <v>25</v>
      </c>
      <c r="O327" s="134">
        <v>4200000</v>
      </c>
      <c r="P327" s="134">
        <v>4060000</v>
      </c>
      <c r="Q327" s="134">
        <v>92733445</v>
      </c>
      <c r="R327" s="134">
        <v>2361967</v>
      </c>
      <c r="S327" s="134">
        <v>95095412</v>
      </c>
      <c r="T327" s="414" t="s">
        <v>645</v>
      </c>
      <c r="U327" s="371">
        <v>0</v>
      </c>
      <c r="V327" s="371">
        <v>0</v>
      </c>
      <c r="W327" s="371">
        <v>0</v>
      </c>
      <c r="X327" s="371" t="s">
        <v>987</v>
      </c>
      <c r="Y327" s="415" t="s">
        <v>993</v>
      </c>
    </row>
    <row r="328" spans="1:25" s="575" customFormat="1">
      <c r="A328" s="450">
        <v>61219000</v>
      </c>
      <c r="B328" s="723">
        <v>3</v>
      </c>
      <c r="C328" s="348" t="s">
        <v>1026</v>
      </c>
      <c r="D328" s="348" t="s">
        <v>989</v>
      </c>
      <c r="E328" s="351">
        <v>275</v>
      </c>
      <c r="F328" s="129">
        <v>37197</v>
      </c>
      <c r="G328" s="130" t="s">
        <v>37</v>
      </c>
      <c r="H328" s="131">
        <v>2100</v>
      </c>
      <c r="I328" s="353" t="s">
        <v>87</v>
      </c>
      <c r="J328" s="132">
        <v>5.6</v>
      </c>
      <c r="K328" s="410" t="s">
        <v>68</v>
      </c>
      <c r="L328" s="133" t="s">
        <v>985</v>
      </c>
      <c r="M328" s="411" t="s">
        <v>985</v>
      </c>
      <c r="N328" s="412">
        <v>25</v>
      </c>
      <c r="O328" s="134">
        <v>2100000</v>
      </c>
      <c r="P328" s="134">
        <v>2030000</v>
      </c>
      <c r="Q328" s="134">
        <v>46366723</v>
      </c>
      <c r="R328" s="134">
        <v>426861</v>
      </c>
      <c r="S328" s="134">
        <v>46793584</v>
      </c>
      <c r="T328" s="414" t="s">
        <v>645</v>
      </c>
      <c r="U328" s="371">
        <v>0</v>
      </c>
      <c r="V328" s="371">
        <v>0</v>
      </c>
      <c r="W328" s="371">
        <v>0</v>
      </c>
      <c r="X328" s="371" t="s">
        <v>987</v>
      </c>
      <c r="Y328" s="415" t="s">
        <v>993</v>
      </c>
    </row>
    <row r="329" spans="1:25" s="575" customFormat="1">
      <c r="A329" s="450">
        <v>61219000</v>
      </c>
      <c r="B329" s="723">
        <v>3</v>
      </c>
      <c r="C329" s="348" t="s">
        <v>1026</v>
      </c>
      <c r="D329" s="348" t="s">
        <v>989</v>
      </c>
      <c r="E329" s="351">
        <v>297</v>
      </c>
      <c r="F329" s="129">
        <v>37447</v>
      </c>
      <c r="G329" s="130" t="s">
        <v>37</v>
      </c>
      <c r="H329" s="131">
        <v>4000</v>
      </c>
      <c r="I329" s="353" t="s">
        <v>89</v>
      </c>
      <c r="J329" s="132">
        <v>5.5</v>
      </c>
      <c r="K329" s="410" t="s">
        <v>68</v>
      </c>
      <c r="L329" s="133" t="s">
        <v>985</v>
      </c>
      <c r="M329" s="411" t="s">
        <v>985</v>
      </c>
      <c r="N329" s="412">
        <v>25</v>
      </c>
      <c r="O329" s="134">
        <v>4000000</v>
      </c>
      <c r="P329" s="134">
        <v>4000000</v>
      </c>
      <c r="Q329" s="134">
        <v>91363000</v>
      </c>
      <c r="R329" s="134">
        <v>2286055</v>
      </c>
      <c r="S329" s="134">
        <v>93649055</v>
      </c>
      <c r="T329" s="414" t="s">
        <v>645</v>
      </c>
      <c r="U329" s="371">
        <v>0</v>
      </c>
      <c r="V329" s="371">
        <v>0</v>
      </c>
      <c r="W329" s="371">
        <v>0</v>
      </c>
      <c r="X329" s="371" t="s">
        <v>987</v>
      </c>
      <c r="Y329" s="415" t="s">
        <v>993</v>
      </c>
    </row>
    <row r="330" spans="1:25" s="575" customFormat="1">
      <c r="A330" s="450">
        <v>61219000</v>
      </c>
      <c r="B330" s="723">
        <v>3</v>
      </c>
      <c r="C330" s="348" t="s">
        <v>1026</v>
      </c>
      <c r="D330" s="348" t="s">
        <v>989</v>
      </c>
      <c r="E330" s="409">
        <v>339</v>
      </c>
      <c r="F330" s="129">
        <v>37834</v>
      </c>
      <c r="G330" s="130" t="s">
        <v>37</v>
      </c>
      <c r="H330" s="131">
        <v>4000</v>
      </c>
      <c r="I330" s="353" t="s">
        <v>63</v>
      </c>
      <c r="J330" s="132">
        <v>5.5</v>
      </c>
      <c r="K330" s="410" t="s">
        <v>39</v>
      </c>
      <c r="L330" s="133" t="s">
        <v>985</v>
      </c>
      <c r="M330" s="411" t="s">
        <v>985</v>
      </c>
      <c r="N330" s="412">
        <v>25</v>
      </c>
      <c r="O330" s="134">
        <v>4000000</v>
      </c>
      <c r="P330" s="134">
        <v>4000000</v>
      </c>
      <c r="Q330" s="134">
        <v>91363000</v>
      </c>
      <c r="R330" s="134">
        <v>2286055</v>
      </c>
      <c r="S330" s="134">
        <v>93649055</v>
      </c>
      <c r="T330" s="414" t="s">
        <v>645</v>
      </c>
      <c r="U330" s="371">
        <v>0</v>
      </c>
      <c r="V330" s="371">
        <v>0</v>
      </c>
      <c r="W330" s="371">
        <v>0</v>
      </c>
      <c r="X330" s="371" t="s">
        <v>987</v>
      </c>
      <c r="Y330" s="415" t="s">
        <v>993</v>
      </c>
    </row>
    <row r="331" spans="1:25" s="575" customFormat="1">
      <c r="A331" s="450">
        <v>61219000</v>
      </c>
      <c r="B331" s="723">
        <v>3</v>
      </c>
      <c r="C331" s="348" t="s">
        <v>1026</v>
      </c>
      <c r="D331" s="348" t="s">
        <v>989</v>
      </c>
      <c r="E331" s="409">
        <v>370</v>
      </c>
      <c r="F331" s="129">
        <v>38118</v>
      </c>
      <c r="G331" s="130" t="s">
        <v>37</v>
      </c>
      <c r="H331" s="131">
        <v>2800</v>
      </c>
      <c r="I331" s="353" t="s">
        <v>56</v>
      </c>
      <c r="J331" s="132">
        <v>5.5</v>
      </c>
      <c r="K331" s="410" t="s">
        <v>39</v>
      </c>
      <c r="L331" s="133" t="s">
        <v>985</v>
      </c>
      <c r="M331" s="411" t="s">
        <v>985</v>
      </c>
      <c r="N331" s="412">
        <v>25</v>
      </c>
      <c r="O331" s="134">
        <v>2800000</v>
      </c>
      <c r="P331" s="134">
        <v>2800000</v>
      </c>
      <c r="Q331" s="134">
        <v>63954100</v>
      </c>
      <c r="R331" s="134">
        <v>443440</v>
      </c>
      <c r="S331" s="134">
        <v>64397540</v>
      </c>
      <c r="T331" s="414" t="s">
        <v>645</v>
      </c>
      <c r="U331" s="371">
        <v>0</v>
      </c>
      <c r="V331" s="371">
        <v>0</v>
      </c>
      <c r="W331" s="371">
        <v>0</v>
      </c>
      <c r="X331" s="371" t="s">
        <v>987</v>
      </c>
      <c r="Y331" s="415" t="s">
        <v>993</v>
      </c>
    </row>
    <row r="332" spans="1:25" s="575" customFormat="1">
      <c r="A332" s="450">
        <v>61219000</v>
      </c>
      <c r="B332" s="723">
        <v>3</v>
      </c>
      <c r="C332" s="348" t="s">
        <v>1026</v>
      </c>
      <c r="D332" s="348" t="s">
        <v>989</v>
      </c>
      <c r="E332" s="409">
        <v>371</v>
      </c>
      <c r="F332" s="129">
        <v>38118</v>
      </c>
      <c r="G332" s="130" t="s">
        <v>37</v>
      </c>
      <c r="H332" s="131">
        <v>1900</v>
      </c>
      <c r="I332" s="353" t="s">
        <v>51</v>
      </c>
      <c r="J332" s="132">
        <v>5.5</v>
      </c>
      <c r="K332" s="410" t="s">
        <v>39</v>
      </c>
      <c r="L332" s="133" t="s">
        <v>985</v>
      </c>
      <c r="M332" s="411" t="s">
        <v>985</v>
      </c>
      <c r="N332" s="412">
        <v>25</v>
      </c>
      <c r="O332" s="134">
        <v>1900000</v>
      </c>
      <c r="P332" s="134">
        <v>1900000</v>
      </c>
      <c r="Q332" s="134">
        <v>43397425</v>
      </c>
      <c r="R332" s="134">
        <v>1085876</v>
      </c>
      <c r="S332" s="134">
        <v>44483301</v>
      </c>
      <c r="T332" s="414" t="s">
        <v>645</v>
      </c>
      <c r="U332" s="371">
        <v>0</v>
      </c>
      <c r="V332" s="371">
        <v>0</v>
      </c>
      <c r="W332" s="371">
        <v>0</v>
      </c>
      <c r="X332" s="371" t="s">
        <v>987</v>
      </c>
      <c r="Y332" s="415" t="s">
        <v>993</v>
      </c>
    </row>
    <row r="333" spans="1:25" s="575" customFormat="1">
      <c r="A333" s="450">
        <v>61219000</v>
      </c>
      <c r="B333" s="723">
        <v>3</v>
      </c>
      <c r="C333" s="348" t="s">
        <v>1026</v>
      </c>
      <c r="D333" s="348" t="s">
        <v>989</v>
      </c>
      <c r="E333" s="409">
        <v>431</v>
      </c>
      <c r="F333" s="129">
        <v>38580</v>
      </c>
      <c r="G333" s="130" t="s">
        <v>37</v>
      </c>
      <c r="H333" s="131">
        <v>2800</v>
      </c>
      <c r="I333" s="353" t="s">
        <v>53</v>
      </c>
      <c r="J333" s="132">
        <v>4.5</v>
      </c>
      <c r="K333" s="410" t="s">
        <v>39</v>
      </c>
      <c r="L333" s="133" t="s">
        <v>985</v>
      </c>
      <c r="M333" s="411" t="s">
        <v>985</v>
      </c>
      <c r="N333" s="412">
        <v>25</v>
      </c>
      <c r="O333" s="134">
        <v>2800000</v>
      </c>
      <c r="P333" s="134">
        <v>2800000</v>
      </c>
      <c r="Q333" s="134">
        <v>63954100</v>
      </c>
      <c r="R333" s="134">
        <v>838068</v>
      </c>
      <c r="S333" s="134">
        <v>64792168</v>
      </c>
      <c r="T333" s="414" t="s">
        <v>645</v>
      </c>
      <c r="U333" s="371">
        <v>0</v>
      </c>
      <c r="V333" s="371">
        <v>0</v>
      </c>
      <c r="W333" s="371">
        <v>0</v>
      </c>
      <c r="X333" s="371" t="s">
        <v>987</v>
      </c>
      <c r="Y333" s="415" t="s">
        <v>993</v>
      </c>
    </row>
    <row r="334" spans="1:25" s="575" customFormat="1">
      <c r="A334" s="450">
        <v>61219000</v>
      </c>
      <c r="B334" s="723">
        <v>3</v>
      </c>
      <c r="C334" s="348" t="s">
        <v>1026</v>
      </c>
      <c r="D334" s="348" t="s">
        <v>984</v>
      </c>
      <c r="E334" s="409">
        <v>515</v>
      </c>
      <c r="F334" s="129">
        <v>39395</v>
      </c>
      <c r="G334" s="130" t="s">
        <v>37</v>
      </c>
      <c r="H334" s="131">
        <v>3850</v>
      </c>
      <c r="I334" s="353"/>
      <c r="J334" s="132"/>
      <c r="K334" s="410" t="s">
        <v>68</v>
      </c>
      <c r="L334" s="133" t="s">
        <v>985</v>
      </c>
      <c r="M334" s="411" t="s">
        <v>985</v>
      </c>
      <c r="N334" s="412">
        <v>30</v>
      </c>
      <c r="O334" s="134"/>
      <c r="P334" s="134"/>
      <c r="Q334" s="134"/>
      <c r="R334" s="134"/>
      <c r="S334" s="134"/>
      <c r="T334" s="414">
        <v>0</v>
      </c>
      <c r="U334" s="371">
        <v>0</v>
      </c>
      <c r="V334" s="371">
        <v>0</v>
      </c>
      <c r="W334" s="371">
        <v>0</v>
      </c>
      <c r="X334" s="371">
        <v>0</v>
      </c>
      <c r="Y334" s="415"/>
    </row>
    <row r="335" spans="1:25" s="575" customFormat="1">
      <c r="A335" s="450">
        <v>61219000</v>
      </c>
      <c r="B335" s="723">
        <v>3</v>
      </c>
      <c r="C335" s="348" t="s">
        <v>1026</v>
      </c>
      <c r="D335" s="348" t="s">
        <v>134</v>
      </c>
      <c r="E335" s="409">
        <v>515</v>
      </c>
      <c r="F335" s="129">
        <v>39651</v>
      </c>
      <c r="G335" s="130" t="s">
        <v>37</v>
      </c>
      <c r="H335" s="131">
        <v>3850</v>
      </c>
      <c r="I335" s="353" t="s">
        <v>59</v>
      </c>
      <c r="J335" s="132">
        <v>4.3</v>
      </c>
      <c r="K335" s="410" t="s">
        <v>68</v>
      </c>
      <c r="L335" s="133" t="s">
        <v>985</v>
      </c>
      <c r="M335" s="411" t="s">
        <v>985</v>
      </c>
      <c r="N335" s="412">
        <v>12</v>
      </c>
      <c r="O335" s="134">
        <v>1000000</v>
      </c>
      <c r="P335" s="134">
        <v>1000000</v>
      </c>
      <c r="Q335" s="134">
        <v>22840750</v>
      </c>
      <c r="R335" s="134">
        <v>448115</v>
      </c>
      <c r="S335" s="134">
        <v>23288865</v>
      </c>
      <c r="T335" s="414" t="s">
        <v>645</v>
      </c>
      <c r="U335" s="371">
        <v>0</v>
      </c>
      <c r="V335" s="371">
        <v>0</v>
      </c>
      <c r="W335" s="371">
        <v>0</v>
      </c>
      <c r="X335" s="371" t="s">
        <v>987</v>
      </c>
      <c r="Y335" s="415"/>
    </row>
    <row r="336" spans="1:25" s="575" customFormat="1">
      <c r="A336" s="450">
        <v>61219000</v>
      </c>
      <c r="B336" s="723">
        <v>3</v>
      </c>
      <c r="C336" s="348" t="s">
        <v>1026</v>
      </c>
      <c r="D336" s="348" t="s">
        <v>134</v>
      </c>
      <c r="E336" s="409">
        <v>515</v>
      </c>
      <c r="F336" s="129">
        <v>39651</v>
      </c>
      <c r="G336" s="130" t="s">
        <v>37</v>
      </c>
      <c r="H336" s="131">
        <v>3850</v>
      </c>
      <c r="I336" s="353" t="s">
        <v>60</v>
      </c>
      <c r="J336" s="132">
        <v>4.7</v>
      </c>
      <c r="K336" s="410" t="s">
        <v>68</v>
      </c>
      <c r="L336" s="133" t="s">
        <v>985</v>
      </c>
      <c r="M336" s="411" t="s">
        <v>985</v>
      </c>
      <c r="N336" s="412">
        <v>21</v>
      </c>
      <c r="O336" s="134">
        <v>2850000</v>
      </c>
      <c r="P336" s="134">
        <v>2850000</v>
      </c>
      <c r="Q336" s="134">
        <v>65096138</v>
      </c>
      <c r="R336" s="134">
        <v>1394580</v>
      </c>
      <c r="S336" s="134">
        <v>66490718</v>
      </c>
      <c r="T336" s="414" t="s">
        <v>645</v>
      </c>
      <c r="U336" s="371">
        <v>0</v>
      </c>
      <c r="V336" s="371">
        <v>0</v>
      </c>
      <c r="W336" s="371">
        <v>0</v>
      </c>
      <c r="X336" s="371" t="s">
        <v>987</v>
      </c>
      <c r="Y336" s="415"/>
    </row>
    <row r="337" spans="1:25" s="575" customFormat="1">
      <c r="A337" s="450">
        <v>61219000</v>
      </c>
      <c r="B337" s="408">
        <v>3</v>
      </c>
      <c r="C337" s="348" t="s">
        <v>1026</v>
      </c>
      <c r="D337" s="348" t="s">
        <v>984</v>
      </c>
      <c r="E337" s="409">
        <v>619</v>
      </c>
      <c r="F337" s="129">
        <v>40116</v>
      </c>
      <c r="G337" s="130" t="s">
        <v>37</v>
      </c>
      <c r="H337" s="131">
        <v>4000</v>
      </c>
      <c r="I337" s="353"/>
      <c r="J337" s="132"/>
      <c r="K337" s="410" t="s">
        <v>68</v>
      </c>
      <c r="L337" s="133" t="s">
        <v>39</v>
      </c>
      <c r="M337" s="411" t="s">
        <v>985</v>
      </c>
      <c r="N337" s="412">
        <v>30</v>
      </c>
      <c r="O337" s="134"/>
      <c r="P337" s="134"/>
      <c r="Q337" s="134"/>
      <c r="R337" s="134"/>
      <c r="S337" s="134"/>
      <c r="T337" s="414">
        <v>0</v>
      </c>
      <c r="U337" s="371">
        <v>0</v>
      </c>
      <c r="V337" s="371">
        <v>0</v>
      </c>
      <c r="W337" s="371">
        <v>0</v>
      </c>
      <c r="X337" s="371">
        <v>0</v>
      </c>
      <c r="Y337" s="415"/>
    </row>
    <row r="338" spans="1:25" s="575" customFormat="1">
      <c r="A338" s="450">
        <v>61219000</v>
      </c>
      <c r="B338" s="408">
        <v>3</v>
      </c>
      <c r="C338" s="348" t="s">
        <v>1026</v>
      </c>
      <c r="D338" s="348" t="s">
        <v>134</v>
      </c>
      <c r="E338" s="409">
        <v>619</v>
      </c>
      <c r="F338" s="129">
        <v>40126</v>
      </c>
      <c r="G338" s="130" t="s">
        <v>37</v>
      </c>
      <c r="H338" s="131">
        <v>4000</v>
      </c>
      <c r="I338" s="353" t="s">
        <v>64</v>
      </c>
      <c r="J338" s="132">
        <v>4.5</v>
      </c>
      <c r="K338" s="410" t="s">
        <v>68</v>
      </c>
      <c r="L338" s="133" t="s">
        <v>39</v>
      </c>
      <c r="M338" s="411" t="s">
        <v>985</v>
      </c>
      <c r="N338" s="412">
        <v>25</v>
      </c>
      <c r="O338" s="134">
        <v>4000000</v>
      </c>
      <c r="P338" s="134">
        <v>4000000</v>
      </c>
      <c r="Q338" s="134">
        <v>91363000</v>
      </c>
      <c r="R338" s="134">
        <v>485663</v>
      </c>
      <c r="S338" s="134">
        <v>91848663</v>
      </c>
      <c r="T338" s="414" t="s">
        <v>645</v>
      </c>
      <c r="U338" s="371">
        <v>0</v>
      </c>
      <c r="V338" s="371">
        <v>0</v>
      </c>
      <c r="W338" s="371">
        <v>0</v>
      </c>
      <c r="X338" s="371" t="s">
        <v>987</v>
      </c>
      <c r="Y338" s="415"/>
    </row>
    <row r="339" spans="1:25" s="575" customFormat="1">
      <c r="A339" s="450">
        <v>61219000</v>
      </c>
      <c r="B339" s="408">
        <v>3</v>
      </c>
      <c r="C339" s="348" t="s">
        <v>1026</v>
      </c>
      <c r="D339" s="348" t="s">
        <v>984</v>
      </c>
      <c r="E339" s="409">
        <v>681</v>
      </c>
      <c r="F339" s="129">
        <v>40809</v>
      </c>
      <c r="G339" s="130" t="s">
        <v>37</v>
      </c>
      <c r="H339" s="131">
        <v>6700</v>
      </c>
      <c r="I339" s="353"/>
      <c r="J339" s="132"/>
      <c r="K339" s="410" t="s">
        <v>68</v>
      </c>
      <c r="L339" s="133" t="s">
        <v>39</v>
      </c>
      <c r="M339" s="411" t="s">
        <v>49</v>
      </c>
      <c r="N339" s="412">
        <v>30</v>
      </c>
      <c r="O339" s="134"/>
      <c r="P339" s="134"/>
      <c r="Q339" s="134"/>
      <c r="R339" s="134"/>
      <c r="S339" s="134"/>
      <c r="T339" s="414">
        <v>0</v>
      </c>
      <c r="U339" s="371">
        <v>0</v>
      </c>
      <c r="V339" s="371">
        <v>0</v>
      </c>
      <c r="W339" s="371">
        <v>0</v>
      </c>
      <c r="X339" s="371">
        <v>0</v>
      </c>
      <c r="Y339" s="415"/>
    </row>
    <row r="340" spans="1:25" s="575" customFormat="1">
      <c r="A340" s="450">
        <v>61219000</v>
      </c>
      <c r="B340" s="408">
        <v>3</v>
      </c>
      <c r="C340" s="348" t="s">
        <v>1026</v>
      </c>
      <c r="D340" s="348" t="s">
        <v>134</v>
      </c>
      <c r="E340" s="409">
        <v>681</v>
      </c>
      <c r="F340" s="129">
        <v>40815</v>
      </c>
      <c r="G340" s="130" t="s">
        <v>37</v>
      </c>
      <c r="H340" s="131">
        <v>5200</v>
      </c>
      <c r="I340" s="353" t="s">
        <v>75</v>
      </c>
      <c r="J340" s="132">
        <v>3.75</v>
      </c>
      <c r="K340" s="410" t="s">
        <v>68</v>
      </c>
      <c r="L340" s="133" t="s">
        <v>985</v>
      </c>
      <c r="M340" s="411" t="s">
        <v>985</v>
      </c>
      <c r="N340" s="412">
        <v>20</v>
      </c>
      <c r="O340" s="134">
        <v>5200000</v>
      </c>
      <c r="P340" s="134">
        <v>5200000</v>
      </c>
      <c r="Q340" s="134">
        <v>118771900</v>
      </c>
      <c r="R340" s="134">
        <v>1299367</v>
      </c>
      <c r="S340" s="134">
        <v>120071267</v>
      </c>
      <c r="T340" s="414" t="s">
        <v>645</v>
      </c>
      <c r="U340" s="371">
        <v>0</v>
      </c>
      <c r="V340" s="371">
        <v>0</v>
      </c>
      <c r="W340" s="371">
        <v>0</v>
      </c>
      <c r="X340" s="371">
        <v>0</v>
      </c>
      <c r="Y340" s="415"/>
    </row>
    <row r="341" spans="1:25" s="575" customFormat="1">
      <c r="A341" s="450">
        <v>61219000</v>
      </c>
      <c r="B341" s="408">
        <v>3</v>
      </c>
      <c r="C341" s="348" t="s">
        <v>1026</v>
      </c>
      <c r="D341" s="348" t="s">
        <v>142</v>
      </c>
      <c r="E341" s="409">
        <v>681</v>
      </c>
      <c r="F341" s="129">
        <v>41044</v>
      </c>
      <c r="G341" s="130" t="s">
        <v>37</v>
      </c>
      <c r="H341" s="131">
        <v>1500</v>
      </c>
      <c r="I341" s="353" t="s">
        <v>116</v>
      </c>
      <c r="J341" s="132">
        <v>3.85</v>
      </c>
      <c r="K341" s="410" t="s">
        <v>68</v>
      </c>
      <c r="L341" s="133"/>
      <c r="M341" s="411"/>
      <c r="N341" s="412">
        <v>21</v>
      </c>
      <c r="O341" s="134">
        <v>1500000</v>
      </c>
      <c r="P341" s="134">
        <v>1500000</v>
      </c>
      <c r="Q341" s="134">
        <v>34261125</v>
      </c>
      <c r="R341" s="134">
        <v>170583</v>
      </c>
      <c r="S341" s="134">
        <v>34431708</v>
      </c>
      <c r="T341" s="414" t="s">
        <v>645</v>
      </c>
      <c r="U341" s="371">
        <v>0</v>
      </c>
      <c r="V341" s="371">
        <v>0</v>
      </c>
      <c r="W341" s="371">
        <v>0</v>
      </c>
      <c r="X341" s="371">
        <v>0</v>
      </c>
      <c r="Y341" s="415"/>
    </row>
    <row r="342" spans="1:25" s="575" customFormat="1">
      <c r="A342" s="450">
        <v>76073164</v>
      </c>
      <c r="B342" s="408">
        <v>1</v>
      </c>
      <c r="C342" s="348" t="s">
        <v>1027</v>
      </c>
      <c r="D342" s="348" t="s">
        <v>984</v>
      </c>
      <c r="E342" s="409">
        <v>416</v>
      </c>
      <c r="F342" s="129">
        <v>38516</v>
      </c>
      <c r="G342" s="130" t="s">
        <v>37</v>
      </c>
      <c r="H342" s="131">
        <v>1000</v>
      </c>
      <c r="I342" s="353"/>
      <c r="J342" s="132"/>
      <c r="K342" s="410" t="s">
        <v>68</v>
      </c>
      <c r="L342" s="133" t="s">
        <v>359</v>
      </c>
      <c r="M342" s="411" t="s">
        <v>985</v>
      </c>
      <c r="N342" s="412">
        <v>21</v>
      </c>
      <c r="O342" s="134"/>
      <c r="P342" s="134"/>
      <c r="Q342" s="134"/>
      <c r="R342" s="134"/>
      <c r="S342" s="134"/>
      <c r="T342" s="414">
        <v>0</v>
      </c>
      <c r="U342" s="371">
        <v>0</v>
      </c>
      <c r="V342" s="371">
        <v>0</v>
      </c>
      <c r="W342" s="371">
        <v>0</v>
      </c>
      <c r="X342" s="371">
        <v>0</v>
      </c>
      <c r="Y342" s="415" t="s">
        <v>1028</v>
      </c>
    </row>
    <row r="343" spans="1:25" s="575" customFormat="1">
      <c r="A343" s="450">
        <v>76073164</v>
      </c>
      <c r="B343" s="408">
        <v>1</v>
      </c>
      <c r="C343" s="348" t="s">
        <v>1027</v>
      </c>
      <c r="D343" s="348" t="s">
        <v>134</v>
      </c>
      <c r="E343" s="409">
        <v>416</v>
      </c>
      <c r="F343" s="129">
        <v>38516</v>
      </c>
      <c r="G343" s="130" t="s">
        <v>37</v>
      </c>
      <c r="H343" s="131">
        <v>1000</v>
      </c>
      <c r="I343" s="353" t="s">
        <v>46</v>
      </c>
      <c r="J343" s="132">
        <v>3</v>
      </c>
      <c r="K343" s="410" t="s">
        <v>68</v>
      </c>
      <c r="L343" s="133" t="s">
        <v>359</v>
      </c>
      <c r="M343" s="411" t="s">
        <v>985</v>
      </c>
      <c r="N343" s="412">
        <v>21</v>
      </c>
      <c r="O343" s="134">
        <v>1000000</v>
      </c>
      <c r="P343" s="134">
        <v>771429</v>
      </c>
      <c r="Q343" s="134">
        <v>17620017</v>
      </c>
      <c r="R343" s="134">
        <v>189230</v>
      </c>
      <c r="S343" s="134">
        <v>17809247</v>
      </c>
      <c r="T343" s="414" t="s">
        <v>645</v>
      </c>
      <c r="U343" s="371">
        <v>0</v>
      </c>
      <c r="V343" s="371">
        <v>0</v>
      </c>
      <c r="W343" s="371">
        <v>0</v>
      </c>
      <c r="X343" s="371" t="s">
        <v>987</v>
      </c>
      <c r="Y343" s="415"/>
    </row>
    <row r="344" spans="1:25" s="575" customFormat="1">
      <c r="A344" s="450">
        <v>76073164</v>
      </c>
      <c r="B344" s="408">
        <v>1</v>
      </c>
      <c r="C344" s="348" t="s">
        <v>1027</v>
      </c>
      <c r="D344" s="348" t="s">
        <v>984</v>
      </c>
      <c r="E344" s="409">
        <v>662</v>
      </c>
      <c r="F344" s="129">
        <v>40682</v>
      </c>
      <c r="G344" s="130" t="s">
        <v>37</v>
      </c>
      <c r="H344" s="131">
        <v>3000</v>
      </c>
      <c r="I344" s="353"/>
      <c r="J344" s="132"/>
      <c r="K344" s="410" t="s">
        <v>68</v>
      </c>
      <c r="L344" s="133" t="s">
        <v>39</v>
      </c>
      <c r="M344" s="411" t="s">
        <v>49</v>
      </c>
      <c r="N344" s="412">
        <v>10</v>
      </c>
      <c r="O344" s="134"/>
      <c r="P344" s="134"/>
      <c r="Q344" s="134"/>
      <c r="R344" s="134"/>
      <c r="S344" s="134"/>
      <c r="T344" s="414">
        <v>0</v>
      </c>
      <c r="U344" s="371">
        <v>0</v>
      </c>
      <c r="V344" s="371" t="s">
        <v>988</v>
      </c>
      <c r="W344" s="371">
        <v>0</v>
      </c>
      <c r="X344" s="371">
        <v>0</v>
      </c>
      <c r="Y344" s="415" t="s">
        <v>1028</v>
      </c>
    </row>
    <row r="345" spans="1:25" s="575" customFormat="1">
      <c r="A345" s="450">
        <v>76073164</v>
      </c>
      <c r="B345" s="408">
        <v>1</v>
      </c>
      <c r="C345" s="348" t="s">
        <v>1027</v>
      </c>
      <c r="D345" s="348" t="s">
        <v>984</v>
      </c>
      <c r="E345" s="409">
        <v>663</v>
      </c>
      <c r="F345" s="129">
        <v>40682</v>
      </c>
      <c r="G345" s="130" t="s">
        <v>37</v>
      </c>
      <c r="H345" s="131">
        <v>3000</v>
      </c>
      <c r="I345" s="353"/>
      <c r="J345" s="132"/>
      <c r="K345" s="410" t="s">
        <v>68</v>
      </c>
      <c r="L345" s="133" t="s">
        <v>39</v>
      </c>
      <c r="M345" s="411" t="s">
        <v>49</v>
      </c>
      <c r="N345" s="412">
        <v>30</v>
      </c>
      <c r="O345" s="134"/>
      <c r="P345" s="134"/>
      <c r="Q345" s="134"/>
      <c r="R345" s="134"/>
      <c r="S345" s="134"/>
      <c r="T345" s="414">
        <v>0</v>
      </c>
      <c r="U345" s="371">
        <v>0</v>
      </c>
      <c r="V345" s="371" t="s">
        <v>988</v>
      </c>
      <c r="W345" s="371">
        <v>0</v>
      </c>
      <c r="X345" s="371">
        <v>0</v>
      </c>
      <c r="Y345" s="415" t="s">
        <v>1028</v>
      </c>
    </row>
    <row r="346" spans="1:25" s="575" customFormat="1">
      <c r="A346" s="450">
        <v>91081000</v>
      </c>
      <c r="B346" s="723">
        <v>6</v>
      </c>
      <c r="C346" s="348" t="s">
        <v>1029</v>
      </c>
      <c r="D346" s="348" t="s">
        <v>989</v>
      </c>
      <c r="E346" s="351">
        <v>264</v>
      </c>
      <c r="F346" s="129">
        <v>37112</v>
      </c>
      <c r="G346" s="130" t="s">
        <v>37</v>
      </c>
      <c r="H346" s="131">
        <v>1500</v>
      </c>
      <c r="I346" s="353" t="s">
        <v>38</v>
      </c>
      <c r="J346" s="132">
        <v>6.2</v>
      </c>
      <c r="K346" s="410" t="s">
        <v>39</v>
      </c>
      <c r="L346" s="424" t="s">
        <v>57</v>
      </c>
      <c r="M346" s="411" t="s">
        <v>985</v>
      </c>
      <c r="N346" s="420">
        <v>5</v>
      </c>
      <c r="O346" s="134">
        <v>1000000</v>
      </c>
      <c r="P346" s="134"/>
      <c r="Q346" s="134">
        <v>0</v>
      </c>
      <c r="R346" s="134"/>
      <c r="S346" s="134"/>
      <c r="T346" s="414" t="s">
        <v>645</v>
      </c>
      <c r="U346" s="371">
        <v>0</v>
      </c>
      <c r="V346" s="371">
        <v>0</v>
      </c>
      <c r="W346" s="371" t="s">
        <v>990</v>
      </c>
      <c r="X346" s="371" t="s">
        <v>987</v>
      </c>
      <c r="Y346" s="415"/>
    </row>
    <row r="347" spans="1:25" s="575" customFormat="1">
      <c r="A347" s="450">
        <v>91081000</v>
      </c>
      <c r="B347" s="723">
        <v>6</v>
      </c>
      <c r="C347" s="348" t="s">
        <v>1029</v>
      </c>
      <c r="D347" s="348" t="s">
        <v>989</v>
      </c>
      <c r="E347" s="351">
        <v>264</v>
      </c>
      <c r="F347" s="129">
        <v>37112</v>
      </c>
      <c r="G347" s="130" t="s">
        <v>37</v>
      </c>
      <c r="H347" s="131">
        <v>6000</v>
      </c>
      <c r="I347" s="353" t="s">
        <v>40</v>
      </c>
      <c r="J347" s="132">
        <v>6.2</v>
      </c>
      <c r="K347" s="410" t="s">
        <v>39</v>
      </c>
      <c r="L347" s="424" t="s">
        <v>57</v>
      </c>
      <c r="M347" s="411" t="s">
        <v>985</v>
      </c>
      <c r="N347" s="420">
        <v>5</v>
      </c>
      <c r="O347" s="134">
        <v>5000000</v>
      </c>
      <c r="P347" s="134"/>
      <c r="Q347" s="134">
        <v>0</v>
      </c>
      <c r="R347" s="134"/>
      <c r="S347" s="134"/>
      <c r="T347" s="414" t="s">
        <v>645</v>
      </c>
      <c r="U347" s="371">
        <v>0</v>
      </c>
      <c r="V347" s="371">
        <v>0</v>
      </c>
      <c r="W347" s="371" t="s">
        <v>990</v>
      </c>
      <c r="X347" s="371" t="s">
        <v>987</v>
      </c>
      <c r="Y347" s="415"/>
    </row>
    <row r="348" spans="1:25" s="575" customFormat="1">
      <c r="A348" s="450">
        <v>91081000</v>
      </c>
      <c r="B348" s="723">
        <v>6</v>
      </c>
      <c r="C348" s="348" t="s">
        <v>1029</v>
      </c>
      <c r="D348" s="348" t="s">
        <v>989</v>
      </c>
      <c r="E348" s="351">
        <v>264</v>
      </c>
      <c r="F348" s="129">
        <v>37112</v>
      </c>
      <c r="G348" s="130" t="s">
        <v>37</v>
      </c>
      <c r="H348" s="131">
        <v>2000</v>
      </c>
      <c r="I348" s="353" t="s">
        <v>51</v>
      </c>
      <c r="J348" s="132">
        <v>6.2</v>
      </c>
      <c r="K348" s="410" t="s">
        <v>39</v>
      </c>
      <c r="L348" s="424" t="s">
        <v>57</v>
      </c>
      <c r="M348" s="411" t="s">
        <v>985</v>
      </c>
      <c r="N348" s="420">
        <v>21</v>
      </c>
      <c r="O348" s="134">
        <v>1500000</v>
      </c>
      <c r="P348" s="134"/>
      <c r="Q348" s="134">
        <v>0</v>
      </c>
      <c r="R348" s="134"/>
      <c r="S348" s="134"/>
      <c r="T348" s="414" t="s">
        <v>645</v>
      </c>
      <c r="U348" s="371">
        <v>0</v>
      </c>
      <c r="V348" s="371">
        <v>0</v>
      </c>
      <c r="W348" s="371" t="s">
        <v>990</v>
      </c>
      <c r="X348" s="371" t="s">
        <v>987</v>
      </c>
      <c r="Y348" s="415"/>
    </row>
    <row r="349" spans="1:25" s="575" customFormat="1">
      <c r="A349" s="450">
        <v>91081000</v>
      </c>
      <c r="B349" s="723">
        <v>6</v>
      </c>
      <c r="C349" s="348" t="s">
        <v>1029</v>
      </c>
      <c r="D349" s="348" t="s">
        <v>984</v>
      </c>
      <c r="E349" s="409">
        <v>317</v>
      </c>
      <c r="F349" s="129">
        <v>37586</v>
      </c>
      <c r="G349" s="130" t="s">
        <v>37</v>
      </c>
      <c r="H349" s="131">
        <v>4000</v>
      </c>
      <c r="I349" s="349"/>
      <c r="J349" s="132"/>
      <c r="K349" s="410" t="s">
        <v>985</v>
      </c>
      <c r="L349" s="133" t="s">
        <v>985</v>
      </c>
      <c r="M349" s="411" t="s">
        <v>985</v>
      </c>
      <c r="N349" s="412">
        <v>30</v>
      </c>
      <c r="O349" s="134"/>
      <c r="P349" s="134"/>
      <c r="Q349" s="134"/>
      <c r="R349" s="134"/>
      <c r="S349" s="134"/>
      <c r="T349" s="414">
        <v>0</v>
      </c>
      <c r="U349" s="371">
        <v>0</v>
      </c>
      <c r="V349" s="371">
        <v>0</v>
      </c>
      <c r="W349" s="371">
        <v>0</v>
      </c>
      <c r="X349" s="371">
        <v>0</v>
      </c>
      <c r="Y349" s="417"/>
    </row>
    <row r="350" spans="1:25" s="575" customFormat="1">
      <c r="A350" s="450">
        <v>91081000</v>
      </c>
      <c r="B350" s="723">
        <v>6</v>
      </c>
      <c r="C350" s="348" t="s">
        <v>1029</v>
      </c>
      <c r="D350" s="348" t="s">
        <v>134</v>
      </c>
      <c r="E350" s="409">
        <v>317</v>
      </c>
      <c r="F350" s="129">
        <v>37897</v>
      </c>
      <c r="G350" s="130" t="s">
        <v>37</v>
      </c>
      <c r="H350" s="131">
        <v>4000</v>
      </c>
      <c r="I350" s="353" t="s">
        <v>59</v>
      </c>
      <c r="J350" s="132">
        <v>6.2</v>
      </c>
      <c r="K350" s="410" t="s">
        <v>68</v>
      </c>
      <c r="L350" s="133" t="s">
        <v>985</v>
      </c>
      <c r="M350" s="411" t="s">
        <v>985</v>
      </c>
      <c r="N350" s="412">
        <v>25</v>
      </c>
      <c r="O350" s="134">
        <v>4000000</v>
      </c>
      <c r="P350" s="134">
        <v>3376000</v>
      </c>
      <c r="Q350" s="134">
        <v>77110372</v>
      </c>
      <c r="R350" s="134">
        <v>981031</v>
      </c>
      <c r="S350" s="425">
        <v>78091403</v>
      </c>
      <c r="T350" s="414" t="s">
        <v>645</v>
      </c>
      <c r="U350" s="371">
        <v>0</v>
      </c>
      <c r="V350" s="371">
        <v>0</v>
      </c>
      <c r="W350" s="371">
        <v>0</v>
      </c>
      <c r="X350" s="371" t="s">
        <v>987</v>
      </c>
      <c r="Y350" s="415"/>
    </row>
    <row r="351" spans="1:25" s="575" customFormat="1">
      <c r="A351" s="450">
        <v>91081000</v>
      </c>
      <c r="B351" s="723">
        <v>6</v>
      </c>
      <c r="C351" s="348" t="s">
        <v>1029</v>
      </c>
      <c r="D351" s="348" t="s">
        <v>134</v>
      </c>
      <c r="E351" s="409">
        <v>317</v>
      </c>
      <c r="F351" s="129">
        <v>37897</v>
      </c>
      <c r="G351" s="130" t="s">
        <v>37</v>
      </c>
      <c r="H351" s="131">
        <v>4000</v>
      </c>
      <c r="I351" s="353" t="s">
        <v>60</v>
      </c>
      <c r="J351" s="132">
        <v>6.2</v>
      </c>
      <c r="K351" s="410" t="s">
        <v>68</v>
      </c>
      <c r="L351" s="133" t="s">
        <v>985</v>
      </c>
      <c r="M351" s="411" t="s">
        <v>985</v>
      </c>
      <c r="N351" s="412">
        <v>21</v>
      </c>
      <c r="O351" s="134"/>
      <c r="P351" s="134"/>
      <c r="Q351" s="134">
        <v>0</v>
      </c>
      <c r="R351" s="134"/>
      <c r="S351" s="425"/>
      <c r="T351" s="414" t="s">
        <v>645</v>
      </c>
      <c r="U351" s="371">
        <v>0</v>
      </c>
      <c r="V351" s="371" t="s">
        <v>988</v>
      </c>
      <c r="W351" s="371">
        <v>0</v>
      </c>
      <c r="X351" s="371" t="s">
        <v>987</v>
      </c>
      <c r="Y351" s="415"/>
    </row>
    <row r="352" spans="1:25" s="575" customFormat="1">
      <c r="A352" s="450">
        <v>91081000</v>
      </c>
      <c r="B352" s="723">
        <v>6</v>
      </c>
      <c r="C352" s="348" t="s">
        <v>1029</v>
      </c>
      <c r="D352" s="348" t="s">
        <v>984</v>
      </c>
      <c r="E352" s="409">
        <v>318</v>
      </c>
      <c r="F352" s="129">
        <v>37586</v>
      </c>
      <c r="G352" s="130" t="s">
        <v>37</v>
      </c>
      <c r="H352" s="131">
        <v>4000</v>
      </c>
      <c r="I352" s="349"/>
      <c r="J352" s="132"/>
      <c r="K352" s="410" t="s">
        <v>985</v>
      </c>
      <c r="L352" s="133" t="s">
        <v>985</v>
      </c>
      <c r="M352" s="411" t="s">
        <v>985</v>
      </c>
      <c r="N352" s="412">
        <v>10</v>
      </c>
      <c r="O352" s="134"/>
      <c r="P352" s="134"/>
      <c r="Q352" s="134"/>
      <c r="R352" s="134"/>
      <c r="S352" s="425"/>
      <c r="T352" s="414">
        <v>0</v>
      </c>
      <c r="U352" s="371">
        <v>0</v>
      </c>
      <c r="V352" s="371">
        <v>0</v>
      </c>
      <c r="W352" s="371">
        <v>0</v>
      </c>
      <c r="X352" s="371" t="s">
        <v>987</v>
      </c>
      <c r="Y352" s="417"/>
    </row>
    <row r="353" spans="1:25" s="575" customFormat="1">
      <c r="A353" s="450">
        <v>91081000</v>
      </c>
      <c r="B353" s="723">
        <v>6</v>
      </c>
      <c r="C353" s="348" t="s">
        <v>1029</v>
      </c>
      <c r="D353" s="348" t="s">
        <v>134</v>
      </c>
      <c r="E353" s="409">
        <v>318</v>
      </c>
      <c r="F353" s="129">
        <v>37897</v>
      </c>
      <c r="G353" s="130" t="s">
        <v>37</v>
      </c>
      <c r="H353" s="131">
        <v>4000</v>
      </c>
      <c r="I353" s="353" t="s">
        <v>53</v>
      </c>
      <c r="J353" s="132">
        <v>4.8</v>
      </c>
      <c r="K353" s="410" t="s">
        <v>68</v>
      </c>
      <c r="L353" s="133" t="s">
        <v>985</v>
      </c>
      <c r="M353" s="411" t="s">
        <v>985</v>
      </c>
      <c r="N353" s="412">
        <v>7</v>
      </c>
      <c r="O353" s="134">
        <v>4000000</v>
      </c>
      <c r="P353" s="134"/>
      <c r="Q353" s="134">
        <v>0</v>
      </c>
      <c r="R353" s="134"/>
      <c r="S353" s="425"/>
      <c r="T353" s="414" t="s">
        <v>645</v>
      </c>
      <c r="U353" s="371">
        <v>0</v>
      </c>
      <c r="V353" s="371">
        <v>0</v>
      </c>
      <c r="W353" s="371" t="s">
        <v>990</v>
      </c>
      <c r="X353" s="371" t="s">
        <v>987</v>
      </c>
      <c r="Y353" s="415"/>
    </row>
    <row r="354" spans="1:25" s="575" customFormat="1">
      <c r="A354" s="450">
        <v>91081000</v>
      </c>
      <c r="B354" s="723">
        <v>6</v>
      </c>
      <c r="C354" s="348" t="s">
        <v>1029</v>
      </c>
      <c r="D354" s="348" t="s">
        <v>142</v>
      </c>
      <c r="E354" s="409">
        <v>318</v>
      </c>
      <c r="F354" s="129">
        <v>38419</v>
      </c>
      <c r="G354" s="130" t="s">
        <v>37</v>
      </c>
      <c r="H354" s="131">
        <v>4000</v>
      </c>
      <c r="I354" s="353" t="s">
        <v>64</v>
      </c>
      <c r="J354" s="132">
        <v>3.8</v>
      </c>
      <c r="K354" s="410" t="s">
        <v>68</v>
      </c>
      <c r="L354" s="133" t="s">
        <v>985</v>
      </c>
      <c r="M354" s="411" t="s">
        <v>985</v>
      </c>
      <c r="N354" s="412">
        <v>7</v>
      </c>
      <c r="O354" s="134"/>
      <c r="P354" s="134"/>
      <c r="Q354" s="134">
        <v>0</v>
      </c>
      <c r="R354" s="134"/>
      <c r="S354" s="425"/>
      <c r="T354" s="414" t="s">
        <v>645</v>
      </c>
      <c r="U354" s="371">
        <v>0</v>
      </c>
      <c r="V354" s="371" t="s">
        <v>988</v>
      </c>
      <c r="W354" s="371">
        <v>0</v>
      </c>
      <c r="X354" s="371" t="s">
        <v>987</v>
      </c>
      <c r="Y354" s="415"/>
    </row>
    <row r="355" spans="1:25" s="575" customFormat="1">
      <c r="A355" s="450">
        <v>91081000</v>
      </c>
      <c r="B355" s="723">
        <v>6</v>
      </c>
      <c r="C355" s="348" t="s">
        <v>1029</v>
      </c>
      <c r="D355" s="348" t="s">
        <v>151</v>
      </c>
      <c r="E355" s="409">
        <v>318</v>
      </c>
      <c r="F355" s="129">
        <v>39167</v>
      </c>
      <c r="G355" s="130" t="s">
        <v>37</v>
      </c>
      <c r="H355" s="131">
        <v>4000</v>
      </c>
      <c r="I355" s="353" t="s">
        <v>75</v>
      </c>
      <c r="J355" s="132">
        <v>3.8</v>
      </c>
      <c r="K355" s="410" t="s">
        <v>68</v>
      </c>
      <c r="L355" s="133" t="s">
        <v>985</v>
      </c>
      <c r="M355" s="411" t="s">
        <v>985</v>
      </c>
      <c r="N355" s="412">
        <v>20</v>
      </c>
      <c r="O355" s="134">
        <v>4000000</v>
      </c>
      <c r="P355" s="134"/>
      <c r="Q355" s="134">
        <v>0</v>
      </c>
      <c r="R355" s="134"/>
      <c r="S355" s="425"/>
      <c r="T355" s="414" t="s">
        <v>645</v>
      </c>
      <c r="U355" s="371">
        <v>0</v>
      </c>
      <c r="V355" s="371">
        <v>0</v>
      </c>
      <c r="W355" s="371" t="s">
        <v>990</v>
      </c>
      <c r="X355" s="371" t="s">
        <v>987</v>
      </c>
      <c r="Y355" s="415"/>
    </row>
    <row r="356" spans="1:25" s="575" customFormat="1">
      <c r="A356" s="450">
        <v>91081000</v>
      </c>
      <c r="B356" s="723">
        <v>6</v>
      </c>
      <c r="C356" s="348" t="s">
        <v>1029</v>
      </c>
      <c r="D356" s="348" t="s">
        <v>984</v>
      </c>
      <c r="E356" s="409">
        <v>522</v>
      </c>
      <c r="F356" s="129">
        <v>39442</v>
      </c>
      <c r="G356" s="130" t="s">
        <v>37</v>
      </c>
      <c r="H356" s="131">
        <v>10000</v>
      </c>
      <c r="I356" s="353"/>
      <c r="J356" s="132"/>
      <c r="K356" s="410" t="s">
        <v>39</v>
      </c>
      <c r="L356" s="133" t="s">
        <v>68</v>
      </c>
      <c r="M356" s="411" t="s">
        <v>985</v>
      </c>
      <c r="N356" s="412">
        <v>30</v>
      </c>
      <c r="O356" s="134"/>
      <c r="P356" s="134"/>
      <c r="Q356" s="134"/>
      <c r="R356" s="134"/>
      <c r="S356" s="134"/>
      <c r="T356" s="414">
        <v>0</v>
      </c>
      <c r="U356" s="371">
        <v>0</v>
      </c>
      <c r="V356" s="371">
        <v>0</v>
      </c>
      <c r="W356" s="371">
        <v>0</v>
      </c>
      <c r="X356" s="371">
        <v>0</v>
      </c>
      <c r="Y356" s="415"/>
    </row>
    <row r="357" spans="1:25" s="575" customFormat="1">
      <c r="A357" s="450">
        <v>91081000</v>
      </c>
      <c r="B357" s="408">
        <v>6</v>
      </c>
      <c r="C357" s="348" t="s">
        <v>1029</v>
      </c>
      <c r="D357" s="348" t="s">
        <v>134</v>
      </c>
      <c r="E357" s="409">
        <v>522</v>
      </c>
      <c r="F357" s="129">
        <v>39793</v>
      </c>
      <c r="G357" s="130" t="s">
        <v>37</v>
      </c>
      <c r="H357" s="131">
        <v>10000</v>
      </c>
      <c r="I357" s="353" t="s">
        <v>116</v>
      </c>
      <c r="J357" s="132">
        <v>4.8</v>
      </c>
      <c r="K357" s="410" t="s">
        <v>68</v>
      </c>
      <c r="L357" s="133" t="s">
        <v>985</v>
      </c>
      <c r="M357" s="411" t="s">
        <v>985</v>
      </c>
      <c r="N357" s="412">
        <v>5</v>
      </c>
      <c r="O357" s="134"/>
      <c r="P357" s="134"/>
      <c r="Q357" s="134">
        <v>0</v>
      </c>
      <c r="R357" s="134"/>
      <c r="S357" s="134"/>
      <c r="T357" s="414" t="s">
        <v>645</v>
      </c>
      <c r="U357" s="371">
        <v>0</v>
      </c>
      <c r="V357" s="371" t="s">
        <v>988</v>
      </c>
      <c r="W357" s="371">
        <v>0</v>
      </c>
      <c r="X357" s="371" t="s">
        <v>987</v>
      </c>
      <c r="Y357" s="415"/>
    </row>
    <row r="358" spans="1:25" s="575" customFormat="1">
      <c r="A358" s="450">
        <v>91081000</v>
      </c>
      <c r="B358" s="408">
        <v>6</v>
      </c>
      <c r="C358" s="348" t="s">
        <v>1029</v>
      </c>
      <c r="D358" s="348" t="s">
        <v>134</v>
      </c>
      <c r="E358" s="409">
        <v>522</v>
      </c>
      <c r="F358" s="129">
        <v>39793</v>
      </c>
      <c r="G358" s="130" t="s">
        <v>37</v>
      </c>
      <c r="H358" s="131">
        <v>10000</v>
      </c>
      <c r="I358" s="353" t="s">
        <v>123</v>
      </c>
      <c r="J358" s="132">
        <v>4.75</v>
      </c>
      <c r="K358" s="410" t="s">
        <v>68</v>
      </c>
      <c r="L358" s="133" t="s">
        <v>985</v>
      </c>
      <c r="M358" s="411" t="s">
        <v>985</v>
      </c>
      <c r="N358" s="412">
        <v>21</v>
      </c>
      <c r="O358" s="134">
        <v>10000000</v>
      </c>
      <c r="P358" s="134">
        <v>10000000</v>
      </c>
      <c r="Q358" s="134">
        <v>228407500</v>
      </c>
      <c r="R358" s="134">
        <v>446803</v>
      </c>
      <c r="S358" s="134">
        <v>228854303</v>
      </c>
      <c r="T358" s="414" t="s">
        <v>645</v>
      </c>
      <c r="U358" s="371">
        <v>0</v>
      </c>
      <c r="V358" s="371">
        <v>0</v>
      </c>
      <c r="W358" s="371">
        <v>0</v>
      </c>
      <c r="X358" s="371" t="s">
        <v>987</v>
      </c>
      <c r="Y358" s="415"/>
    </row>
    <row r="359" spans="1:25" s="575" customFormat="1">
      <c r="A359" s="450">
        <v>91081000</v>
      </c>
      <c r="B359" s="408">
        <v>6</v>
      </c>
      <c r="C359" s="348" t="s">
        <v>1029</v>
      </c>
      <c r="D359" s="348" t="s">
        <v>134</v>
      </c>
      <c r="E359" s="409">
        <v>522</v>
      </c>
      <c r="F359" s="129">
        <v>39793</v>
      </c>
      <c r="G359" s="130" t="s">
        <v>37</v>
      </c>
      <c r="H359" s="131">
        <v>10000</v>
      </c>
      <c r="I359" s="353" t="s">
        <v>167</v>
      </c>
      <c r="J359" s="132">
        <v>4.7</v>
      </c>
      <c r="K359" s="410" t="s">
        <v>68</v>
      </c>
      <c r="L359" s="133" t="s">
        <v>985</v>
      </c>
      <c r="M359" s="411" t="s">
        <v>985</v>
      </c>
      <c r="N359" s="412">
        <v>10</v>
      </c>
      <c r="O359" s="134"/>
      <c r="P359" s="134"/>
      <c r="Q359" s="134">
        <v>0</v>
      </c>
      <c r="R359" s="134"/>
      <c r="S359" s="134"/>
      <c r="T359" s="414" t="s">
        <v>645</v>
      </c>
      <c r="U359" s="371">
        <v>0</v>
      </c>
      <c r="V359" s="371" t="s">
        <v>988</v>
      </c>
      <c r="W359" s="371">
        <v>0</v>
      </c>
      <c r="X359" s="371" t="s">
        <v>987</v>
      </c>
      <c r="Y359" s="415"/>
    </row>
    <row r="360" spans="1:25" s="575" customFormat="1">
      <c r="A360" s="450">
        <v>92580000</v>
      </c>
      <c r="B360" s="408">
        <v>7</v>
      </c>
      <c r="C360" s="348" t="s">
        <v>1030</v>
      </c>
      <c r="D360" s="348" t="s">
        <v>984</v>
      </c>
      <c r="E360" s="409">
        <v>674</v>
      </c>
      <c r="F360" s="129">
        <v>40779</v>
      </c>
      <c r="G360" s="130" t="s">
        <v>37</v>
      </c>
      <c r="H360" s="131">
        <v>5000</v>
      </c>
      <c r="I360" s="353"/>
      <c r="J360" s="132"/>
      <c r="K360" s="410" t="s">
        <v>68</v>
      </c>
      <c r="L360" s="133" t="s">
        <v>359</v>
      </c>
      <c r="M360" s="411" t="s">
        <v>39</v>
      </c>
      <c r="N360" s="412">
        <v>10</v>
      </c>
      <c r="O360" s="134"/>
      <c r="P360" s="134"/>
      <c r="Q360" s="134"/>
      <c r="R360" s="134"/>
      <c r="S360" s="134"/>
      <c r="T360" s="414">
        <v>0</v>
      </c>
      <c r="U360" s="371">
        <v>0</v>
      </c>
      <c r="V360" s="371">
        <v>0</v>
      </c>
      <c r="W360" s="371">
        <v>0</v>
      </c>
      <c r="X360" s="371">
        <v>0</v>
      </c>
      <c r="Y360" s="415"/>
    </row>
    <row r="361" spans="1:25" s="575" customFormat="1">
      <c r="A361" s="450">
        <v>92580000</v>
      </c>
      <c r="B361" s="408">
        <v>7</v>
      </c>
      <c r="C361" s="348" t="s">
        <v>1030</v>
      </c>
      <c r="D361" s="348" t="s">
        <v>134</v>
      </c>
      <c r="E361" s="409">
        <v>674</v>
      </c>
      <c r="F361" s="129">
        <v>40780</v>
      </c>
      <c r="G361" s="130" t="s">
        <v>162</v>
      </c>
      <c r="H361" s="131">
        <v>105000000</v>
      </c>
      <c r="I361" s="353" t="s">
        <v>59</v>
      </c>
      <c r="J361" s="132">
        <v>6.1</v>
      </c>
      <c r="K361" s="410" t="s">
        <v>68</v>
      </c>
      <c r="L361" s="133" t="s">
        <v>359</v>
      </c>
      <c r="M361" s="411" t="s">
        <v>39</v>
      </c>
      <c r="N361" s="412">
        <v>5</v>
      </c>
      <c r="O361" s="134"/>
      <c r="P361" s="134"/>
      <c r="Q361" s="134">
        <v>0</v>
      </c>
      <c r="R361" s="134"/>
      <c r="S361" s="134"/>
      <c r="T361" s="414">
        <v>0</v>
      </c>
      <c r="U361" s="371">
        <v>0</v>
      </c>
      <c r="V361" s="371" t="s">
        <v>988</v>
      </c>
      <c r="W361" s="371">
        <v>0</v>
      </c>
      <c r="X361" s="371">
        <v>0</v>
      </c>
      <c r="Y361" s="415"/>
    </row>
    <row r="362" spans="1:25" s="575" customFormat="1">
      <c r="A362" s="450">
        <v>92580000</v>
      </c>
      <c r="B362" s="408">
        <v>7</v>
      </c>
      <c r="C362" s="348" t="s">
        <v>1030</v>
      </c>
      <c r="D362" s="348" t="s">
        <v>134</v>
      </c>
      <c r="E362" s="409">
        <v>674</v>
      </c>
      <c r="F362" s="129">
        <v>40780</v>
      </c>
      <c r="G362" s="130" t="s">
        <v>37</v>
      </c>
      <c r="H362" s="131">
        <v>5000</v>
      </c>
      <c r="I362" s="353" t="s">
        <v>60</v>
      </c>
      <c r="J362" s="132">
        <v>3.2</v>
      </c>
      <c r="K362" s="410" t="s">
        <v>68</v>
      </c>
      <c r="L362" s="133" t="s">
        <v>359</v>
      </c>
      <c r="M362" s="411" t="s">
        <v>39</v>
      </c>
      <c r="N362" s="412">
        <v>5</v>
      </c>
      <c r="O362" s="134"/>
      <c r="P362" s="134"/>
      <c r="Q362" s="134">
        <v>0</v>
      </c>
      <c r="R362" s="134"/>
      <c r="S362" s="134"/>
      <c r="T362" s="414" t="s">
        <v>645</v>
      </c>
      <c r="U362" s="371">
        <v>0</v>
      </c>
      <c r="V362" s="371" t="s">
        <v>988</v>
      </c>
      <c r="W362" s="371">
        <v>0</v>
      </c>
      <c r="X362" s="371">
        <v>0</v>
      </c>
      <c r="Y362" s="415"/>
    </row>
    <row r="363" spans="1:25" s="575" customFormat="1">
      <c r="A363" s="450">
        <v>92580000</v>
      </c>
      <c r="B363" s="408">
        <v>7</v>
      </c>
      <c r="C363" s="348" t="s">
        <v>1030</v>
      </c>
      <c r="D363" s="348" t="s">
        <v>984</v>
      </c>
      <c r="E363" s="409">
        <v>675</v>
      </c>
      <c r="F363" s="129">
        <v>40779</v>
      </c>
      <c r="G363" s="130" t="s">
        <v>37</v>
      </c>
      <c r="H363" s="131">
        <v>5000</v>
      </c>
      <c r="I363" s="353"/>
      <c r="J363" s="132"/>
      <c r="K363" s="410" t="s">
        <v>68</v>
      </c>
      <c r="L363" s="133" t="s">
        <v>359</v>
      </c>
      <c r="M363" s="411" t="s">
        <v>39</v>
      </c>
      <c r="N363" s="412">
        <v>30</v>
      </c>
      <c r="O363" s="134"/>
      <c r="P363" s="134"/>
      <c r="Q363" s="134"/>
      <c r="R363" s="134"/>
      <c r="S363" s="134"/>
      <c r="T363" s="414">
        <v>0</v>
      </c>
      <c r="U363" s="371">
        <v>0</v>
      </c>
      <c r="V363" s="371">
        <v>0</v>
      </c>
      <c r="W363" s="371">
        <v>0</v>
      </c>
      <c r="X363" s="371">
        <v>0</v>
      </c>
      <c r="Y363" s="415"/>
    </row>
    <row r="364" spans="1:25" s="575" customFormat="1">
      <c r="A364" s="450">
        <v>92580000</v>
      </c>
      <c r="B364" s="408">
        <v>7</v>
      </c>
      <c r="C364" s="348" t="s">
        <v>1030</v>
      </c>
      <c r="D364" s="348" t="s">
        <v>134</v>
      </c>
      <c r="E364" s="409">
        <v>675</v>
      </c>
      <c r="F364" s="129">
        <v>40780</v>
      </c>
      <c r="G364" s="130" t="s">
        <v>37</v>
      </c>
      <c r="H364" s="131">
        <v>5000</v>
      </c>
      <c r="I364" s="353" t="s">
        <v>64</v>
      </c>
      <c r="J364" s="132">
        <v>3.5</v>
      </c>
      <c r="K364" s="410" t="s">
        <v>68</v>
      </c>
      <c r="L364" s="133" t="s">
        <v>359</v>
      </c>
      <c r="M364" s="411" t="s">
        <v>39</v>
      </c>
      <c r="N364" s="412">
        <v>21</v>
      </c>
      <c r="O364" s="134"/>
      <c r="P364" s="134"/>
      <c r="Q364" s="134">
        <v>0</v>
      </c>
      <c r="R364" s="134"/>
      <c r="S364" s="134"/>
      <c r="T364" s="414" t="s">
        <v>645</v>
      </c>
      <c r="U364" s="371">
        <v>0</v>
      </c>
      <c r="V364" s="371" t="s">
        <v>988</v>
      </c>
      <c r="W364" s="371">
        <v>0</v>
      </c>
      <c r="X364" s="371">
        <v>0</v>
      </c>
      <c r="Y364" s="415"/>
    </row>
    <row r="365" spans="1:25" s="575" customFormat="1">
      <c r="A365" s="450">
        <v>92604000</v>
      </c>
      <c r="B365" s="723">
        <v>6</v>
      </c>
      <c r="C365" s="348" t="s">
        <v>1031</v>
      </c>
      <c r="D365" s="348" t="s">
        <v>984</v>
      </c>
      <c r="E365" s="351">
        <v>303</v>
      </c>
      <c r="F365" s="129">
        <v>37533</v>
      </c>
      <c r="G365" s="130" t="s">
        <v>37</v>
      </c>
      <c r="H365" s="131">
        <v>13000</v>
      </c>
      <c r="I365" s="353"/>
      <c r="J365" s="132"/>
      <c r="K365" s="410" t="s">
        <v>985</v>
      </c>
      <c r="L365" s="133" t="s">
        <v>985</v>
      </c>
      <c r="M365" s="411" t="s">
        <v>985</v>
      </c>
      <c r="N365" s="412">
        <v>10</v>
      </c>
      <c r="O365" s="134"/>
      <c r="P365" s="134"/>
      <c r="Q365" s="134"/>
      <c r="R365" s="134"/>
      <c r="S365" s="134"/>
      <c r="T365" s="414">
        <v>0</v>
      </c>
      <c r="U365" s="371">
        <v>0</v>
      </c>
      <c r="V365" s="371">
        <v>0</v>
      </c>
      <c r="W365" s="371">
        <v>0</v>
      </c>
      <c r="X365" s="371" t="s">
        <v>987</v>
      </c>
      <c r="Y365" s="415"/>
    </row>
    <row r="366" spans="1:25" s="575" customFormat="1">
      <c r="A366" s="450">
        <v>92604000</v>
      </c>
      <c r="B366" s="723">
        <v>6</v>
      </c>
      <c r="C366" s="348" t="s">
        <v>1031</v>
      </c>
      <c r="D366" s="348" t="s">
        <v>134</v>
      </c>
      <c r="E366" s="351">
        <v>303</v>
      </c>
      <c r="F366" s="129">
        <v>37539</v>
      </c>
      <c r="G366" s="130" t="s">
        <v>37</v>
      </c>
      <c r="H366" s="131">
        <v>1000</v>
      </c>
      <c r="I366" s="353" t="s">
        <v>125</v>
      </c>
      <c r="J366" s="132">
        <v>4.25</v>
      </c>
      <c r="K366" s="410" t="s">
        <v>68</v>
      </c>
      <c r="L366" s="133" t="s">
        <v>985</v>
      </c>
      <c r="M366" s="411" t="s">
        <v>985</v>
      </c>
      <c r="N366" s="412">
        <v>10</v>
      </c>
      <c r="O366" s="134">
        <v>1000000</v>
      </c>
      <c r="P366" s="134"/>
      <c r="Q366" s="134">
        <v>0</v>
      </c>
      <c r="R366" s="134"/>
      <c r="S366" s="134"/>
      <c r="T366" s="414" t="s">
        <v>645</v>
      </c>
      <c r="U366" s="371">
        <v>0</v>
      </c>
      <c r="V366" s="371">
        <v>0</v>
      </c>
      <c r="W366" s="371" t="s">
        <v>990</v>
      </c>
      <c r="X366" s="371" t="s">
        <v>987</v>
      </c>
      <c r="Y366" s="415"/>
    </row>
    <row r="367" spans="1:25" s="575" customFormat="1">
      <c r="A367" s="450">
        <v>92604000</v>
      </c>
      <c r="B367" s="723">
        <v>6</v>
      </c>
      <c r="C367" s="348" t="s">
        <v>1031</v>
      </c>
      <c r="D367" s="348" t="s">
        <v>134</v>
      </c>
      <c r="E367" s="351">
        <v>303</v>
      </c>
      <c r="F367" s="129">
        <v>37539</v>
      </c>
      <c r="G367" s="130" t="s">
        <v>37</v>
      </c>
      <c r="H367" s="131">
        <v>4000</v>
      </c>
      <c r="I367" s="353" t="s">
        <v>126</v>
      </c>
      <c r="J367" s="132">
        <v>4.25</v>
      </c>
      <c r="K367" s="410" t="s">
        <v>68</v>
      </c>
      <c r="L367" s="133" t="s">
        <v>985</v>
      </c>
      <c r="M367" s="411" t="s">
        <v>985</v>
      </c>
      <c r="N367" s="412">
        <v>10</v>
      </c>
      <c r="O367" s="134">
        <v>2250000</v>
      </c>
      <c r="P367" s="134"/>
      <c r="Q367" s="134">
        <v>0</v>
      </c>
      <c r="R367" s="134"/>
      <c r="S367" s="134"/>
      <c r="T367" s="414" t="s">
        <v>645</v>
      </c>
      <c r="U367" s="371">
        <v>0</v>
      </c>
      <c r="V367" s="371">
        <v>0</v>
      </c>
      <c r="W367" s="371" t="s">
        <v>990</v>
      </c>
      <c r="X367" s="371" t="s">
        <v>987</v>
      </c>
      <c r="Y367" s="415"/>
    </row>
    <row r="368" spans="1:25" s="575" customFormat="1">
      <c r="A368" s="450">
        <v>92604000</v>
      </c>
      <c r="B368" s="723">
        <v>6</v>
      </c>
      <c r="C368" s="348" t="s">
        <v>1031</v>
      </c>
      <c r="D368" s="348" t="s">
        <v>142</v>
      </c>
      <c r="E368" s="351">
        <v>303</v>
      </c>
      <c r="F368" s="129">
        <v>39821</v>
      </c>
      <c r="G368" s="130" t="s">
        <v>37</v>
      </c>
      <c r="H368" s="131">
        <v>9750</v>
      </c>
      <c r="I368" s="353" t="s">
        <v>87</v>
      </c>
      <c r="J368" s="132">
        <v>4.55</v>
      </c>
      <c r="K368" s="410" t="s">
        <v>68</v>
      </c>
      <c r="L368" s="133" t="s">
        <v>985</v>
      </c>
      <c r="M368" s="411" t="s">
        <v>985</v>
      </c>
      <c r="N368" s="412">
        <v>10</v>
      </c>
      <c r="O368" s="134">
        <v>9750000</v>
      </c>
      <c r="P368" s="134">
        <v>9750000</v>
      </c>
      <c r="Q368" s="134">
        <v>222697313</v>
      </c>
      <c r="R368" s="134">
        <v>4737738</v>
      </c>
      <c r="S368" s="134">
        <v>227435051</v>
      </c>
      <c r="T368" s="414" t="s">
        <v>645</v>
      </c>
      <c r="U368" s="371">
        <v>0</v>
      </c>
      <c r="V368" s="371">
        <v>0</v>
      </c>
      <c r="W368" s="371">
        <v>0</v>
      </c>
      <c r="X368" s="371" t="s">
        <v>987</v>
      </c>
      <c r="Y368" s="415"/>
    </row>
    <row r="369" spans="1:25" s="575" customFormat="1">
      <c r="A369" s="450">
        <v>92604000</v>
      </c>
      <c r="B369" s="723">
        <v>6</v>
      </c>
      <c r="C369" s="348" t="s">
        <v>1031</v>
      </c>
      <c r="D369" s="348" t="s">
        <v>984</v>
      </c>
      <c r="E369" s="409">
        <v>585</v>
      </c>
      <c r="F369" s="129">
        <v>39940</v>
      </c>
      <c r="G369" s="130" t="s">
        <v>37</v>
      </c>
      <c r="H369" s="131">
        <v>14500</v>
      </c>
      <c r="I369" s="353"/>
      <c r="J369" s="132"/>
      <c r="K369" s="410" t="s">
        <v>68</v>
      </c>
      <c r="L369" s="133" t="s">
        <v>39</v>
      </c>
      <c r="M369" s="411" t="s">
        <v>985</v>
      </c>
      <c r="N369" s="412">
        <v>10</v>
      </c>
      <c r="O369" s="134"/>
      <c r="P369" s="134"/>
      <c r="Q369" s="134"/>
      <c r="R369" s="134"/>
      <c r="S369" s="134"/>
      <c r="T369" s="414">
        <v>0</v>
      </c>
      <c r="U369" s="371">
        <v>0</v>
      </c>
      <c r="V369" s="371">
        <v>0</v>
      </c>
      <c r="W369" s="371">
        <v>0</v>
      </c>
      <c r="X369" s="371">
        <v>0</v>
      </c>
      <c r="Y369" s="415"/>
    </row>
    <row r="370" spans="1:25" s="575" customFormat="1">
      <c r="A370" s="450">
        <v>92604000</v>
      </c>
      <c r="B370" s="408">
        <v>6</v>
      </c>
      <c r="C370" s="348" t="s">
        <v>1031</v>
      </c>
      <c r="D370" s="348" t="s">
        <v>134</v>
      </c>
      <c r="E370" s="409">
        <v>585</v>
      </c>
      <c r="F370" s="129">
        <v>41213</v>
      </c>
      <c r="G370" s="130" t="s">
        <v>162</v>
      </c>
      <c r="H370" s="131">
        <v>50000000</v>
      </c>
      <c r="I370" s="353" t="s">
        <v>89</v>
      </c>
      <c r="J370" s="132">
        <v>6.4</v>
      </c>
      <c r="K370" s="410" t="s">
        <v>68</v>
      </c>
      <c r="L370" s="133"/>
      <c r="M370" s="411"/>
      <c r="N370" s="412">
        <v>3</v>
      </c>
      <c r="O370" s="134"/>
      <c r="P370" s="134"/>
      <c r="Q370" s="134"/>
      <c r="R370" s="134"/>
      <c r="S370" s="134"/>
      <c r="T370" s="414">
        <v>0</v>
      </c>
      <c r="U370" s="371">
        <v>0</v>
      </c>
      <c r="V370" s="371" t="s">
        <v>988</v>
      </c>
      <c r="W370" s="371">
        <v>0</v>
      </c>
      <c r="X370" s="371">
        <v>0</v>
      </c>
      <c r="Y370" s="415"/>
    </row>
    <row r="371" spans="1:25" s="575" customFormat="1">
      <c r="A371" s="450">
        <v>92604000</v>
      </c>
      <c r="B371" s="408">
        <v>6</v>
      </c>
      <c r="C371" s="348" t="s">
        <v>1031</v>
      </c>
      <c r="D371" s="348" t="s">
        <v>134</v>
      </c>
      <c r="E371" s="409">
        <v>585</v>
      </c>
      <c r="F371" s="129">
        <v>41213</v>
      </c>
      <c r="G371" s="130" t="s">
        <v>37</v>
      </c>
      <c r="H371" s="131">
        <v>6000</v>
      </c>
      <c r="I371" s="353" t="s">
        <v>63</v>
      </c>
      <c r="J371" s="132">
        <v>3.4</v>
      </c>
      <c r="K371" s="410" t="s">
        <v>68</v>
      </c>
      <c r="L371" s="133"/>
      <c r="M371" s="411"/>
      <c r="N371" s="412">
        <v>5</v>
      </c>
      <c r="O371" s="134"/>
      <c r="P371" s="134"/>
      <c r="Q371" s="134"/>
      <c r="R371" s="134"/>
      <c r="S371" s="134"/>
      <c r="T371" s="414" t="s">
        <v>645</v>
      </c>
      <c r="U371" s="371">
        <v>0</v>
      </c>
      <c r="V371" s="371" t="s">
        <v>988</v>
      </c>
      <c r="W371" s="371">
        <v>0</v>
      </c>
      <c r="X371" s="371">
        <v>0</v>
      </c>
      <c r="Y371" s="415"/>
    </row>
    <row r="372" spans="1:25" s="575" customFormat="1">
      <c r="A372" s="450">
        <v>92604000</v>
      </c>
      <c r="B372" s="408">
        <v>6</v>
      </c>
      <c r="C372" s="348" t="s">
        <v>1031</v>
      </c>
      <c r="D372" s="348" t="s">
        <v>134</v>
      </c>
      <c r="E372" s="409">
        <v>585</v>
      </c>
      <c r="F372" s="129">
        <v>41213</v>
      </c>
      <c r="G372" s="130" t="s">
        <v>37</v>
      </c>
      <c r="H372" s="131">
        <v>6000</v>
      </c>
      <c r="I372" s="353" t="s">
        <v>56</v>
      </c>
      <c r="J372" s="132">
        <v>3.7</v>
      </c>
      <c r="K372" s="410" t="s">
        <v>68</v>
      </c>
      <c r="L372" s="133"/>
      <c r="M372" s="411"/>
      <c r="N372" s="412">
        <v>21</v>
      </c>
      <c r="O372" s="134"/>
      <c r="P372" s="134"/>
      <c r="Q372" s="134"/>
      <c r="R372" s="134"/>
      <c r="S372" s="134"/>
      <c r="T372" s="414" t="s">
        <v>645</v>
      </c>
      <c r="U372" s="371">
        <v>0</v>
      </c>
      <c r="V372" s="371" t="s">
        <v>988</v>
      </c>
      <c r="W372" s="371">
        <v>0</v>
      </c>
      <c r="X372" s="371">
        <v>0</v>
      </c>
      <c r="Y372" s="415"/>
    </row>
    <row r="373" spans="1:25" s="575" customFormat="1">
      <c r="A373" s="450">
        <v>96591040</v>
      </c>
      <c r="B373" s="723">
        <v>9</v>
      </c>
      <c r="C373" s="348" t="s">
        <v>965</v>
      </c>
      <c r="D373" s="348" t="s">
        <v>984</v>
      </c>
      <c r="E373" s="409">
        <v>306</v>
      </c>
      <c r="F373" s="129">
        <v>37543</v>
      </c>
      <c r="G373" s="130" t="s">
        <v>37</v>
      </c>
      <c r="H373" s="131">
        <v>2000</v>
      </c>
      <c r="I373" s="353"/>
      <c r="J373" s="132"/>
      <c r="K373" s="410" t="s">
        <v>985</v>
      </c>
      <c r="L373" s="133" t="s">
        <v>985</v>
      </c>
      <c r="M373" s="411" t="s">
        <v>985</v>
      </c>
      <c r="N373" s="412">
        <v>10</v>
      </c>
      <c r="O373" s="134"/>
      <c r="P373" s="134"/>
      <c r="Q373" s="134"/>
      <c r="R373" s="134"/>
      <c r="S373" s="134"/>
      <c r="T373" s="414">
        <v>0</v>
      </c>
      <c r="U373" s="371">
        <v>0</v>
      </c>
      <c r="V373" s="371">
        <v>0</v>
      </c>
      <c r="W373" s="371">
        <v>0</v>
      </c>
      <c r="X373" s="371" t="s">
        <v>987</v>
      </c>
      <c r="Y373" s="415"/>
    </row>
    <row r="374" spans="1:25" s="575" customFormat="1">
      <c r="A374" s="450">
        <v>96591040</v>
      </c>
      <c r="B374" s="723">
        <v>9</v>
      </c>
      <c r="C374" s="348" t="s">
        <v>965</v>
      </c>
      <c r="D374" s="348" t="s">
        <v>134</v>
      </c>
      <c r="E374" s="409">
        <v>306</v>
      </c>
      <c r="F374" s="129">
        <v>37543</v>
      </c>
      <c r="G374" s="130" t="s">
        <v>37</v>
      </c>
      <c r="H374" s="131">
        <v>750</v>
      </c>
      <c r="I374" s="353" t="s">
        <v>38</v>
      </c>
      <c r="J374" s="132">
        <v>5</v>
      </c>
      <c r="K374" s="410" t="s">
        <v>68</v>
      </c>
      <c r="L374" s="133" t="s">
        <v>985</v>
      </c>
      <c r="M374" s="411" t="s">
        <v>985</v>
      </c>
      <c r="N374" s="412">
        <v>6</v>
      </c>
      <c r="O374" s="134">
        <v>750000</v>
      </c>
      <c r="P374" s="134"/>
      <c r="Q374" s="134">
        <v>0</v>
      </c>
      <c r="R374" s="134"/>
      <c r="S374" s="134"/>
      <c r="T374" s="414" t="s">
        <v>645</v>
      </c>
      <c r="U374" s="371">
        <v>0</v>
      </c>
      <c r="V374" s="371">
        <v>0</v>
      </c>
      <c r="W374" s="371" t="s">
        <v>990</v>
      </c>
      <c r="X374" s="371" t="s">
        <v>987</v>
      </c>
      <c r="Y374" s="415"/>
    </row>
    <row r="375" spans="1:25" s="575" customFormat="1">
      <c r="A375" s="450">
        <v>96591040</v>
      </c>
      <c r="B375" s="723">
        <v>9</v>
      </c>
      <c r="C375" s="348" t="s">
        <v>965</v>
      </c>
      <c r="D375" s="348" t="s">
        <v>134</v>
      </c>
      <c r="E375" s="409">
        <v>306</v>
      </c>
      <c r="F375" s="129">
        <v>37543</v>
      </c>
      <c r="G375" s="130" t="s">
        <v>37</v>
      </c>
      <c r="H375" s="131">
        <v>1250</v>
      </c>
      <c r="I375" s="353" t="s">
        <v>40</v>
      </c>
      <c r="J375" s="132">
        <v>5</v>
      </c>
      <c r="K375" s="410" t="s">
        <v>68</v>
      </c>
      <c r="L375" s="133" t="s">
        <v>985</v>
      </c>
      <c r="M375" s="411" t="s">
        <v>985</v>
      </c>
      <c r="N375" s="412">
        <v>6</v>
      </c>
      <c r="O375" s="134">
        <v>1250000</v>
      </c>
      <c r="P375" s="134"/>
      <c r="Q375" s="134">
        <v>0</v>
      </c>
      <c r="R375" s="134"/>
      <c r="S375" s="134"/>
      <c r="T375" s="414" t="s">
        <v>645</v>
      </c>
      <c r="U375" s="371">
        <v>0</v>
      </c>
      <c r="V375" s="371">
        <v>0</v>
      </c>
      <c r="W375" s="371" t="s">
        <v>990</v>
      </c>
      <c r="X375" s="371" t="s">
        <v>987</v>
      </c>
      <c r="Y375" s="415"/>
    </row>
    <row r="376" spans="1:25" s="575" customFormat="1">
      <c r="A376" s="450">
        <v>96591040</v>
      </c>
      <c r="B376" s="723">
        <v>9</v>
      </c>
      <c r="C376" s="348" t="s">
        <v>965</v>
      </c>
      <c r="D376" s="348" t="s">
        <v>142</v>
      </c>
      <c r="E376" s="409">
        <v>306</v>
      </c>
      <c r="F376" s="129">
        <v>38257</v>
      </c>
      <c r="G376" s="130" t="s">
        <v>37</v>
      </c>
      <c r="H376" s="131">
        <v>1000</v>
      </c>
      <c r="I376" s="353" t="s">
        <v>51</v>
      </c>
      <c r="J376" s="132">
        <v>3</v>
      </c>
      <c r="K376" s="410" t="s">
        <v>68</v>
      </c>
      <c r="L376" s="133" t="s">
        <v>985</v>
      </c>
      <c r="M376" s="411" t="s">
        <v>985</v>
      </c>
      <c r="N376" s="412">
        <v>7.5</v>
      </c>
      <c r="O376" s="134">
        <v>1000000</v>
      </c>
      <c r="P376" s="134"/>
      <c r="Q376" s="134">
        <v>0</v>
      </c>
      <c r="R376" s="134"/>
      <c r="S376" s="134"/>
      <c r="T376" s="414" t="s">
        <v>645</v>
      </c>
      <c r="U376" s="371">
        <v>0</v>
      </c>
      <c r="V376" s="371">
        <v>0</v>
      </c>
      <c r="W376" s="371" t="s">
        <v>990</v>
      </c>
      <c r="X376" s="371" t="s">
        <v>987</v>
      </c>
      <c r="Y376" s="415"/>
    </row>
    <row r="377" spans="1:25" s="575" customFormat="1">
      <c r="A377" s="450">
        <v>96591040</v>
      </c>
      <c r="B377" s="723">
        <v>9</v>
      </c>
      <c r="C377" s="348" t="s">
        <v>965</v>
      </c>
      <c r="D377" s="348" t="s">
        <v>151</v>
      </c>
      <c r="E377" s="409">
        <v>306</v>
      </c>
      <c r="F377" s="129">
        <v>38257</v>
      </c>
      <c r="G377" s="130" t="s">
        <v>37</v>
      </c>
      <c r="H377" s="131">
        <v>1000</v>
      </c>
      <c r="I377" s="353" t="s">
        <v>53</v>
      </c>
      <c r="J377" s="132">
        <v>4.25</v>
      </c>
      <c r="K377" s="410" t="s">
        <v>68</v>
      </c>
      <c r="L377" s="133" t="s">
        <v>985</v>
      </c>
      <c r="M377" s="411" t="s">
        <v>985</v>
      </c>
      <c r="N377" s="412">
        <v>21</v>
      </c>
      <c r="O377" s="134">
        <v>1000000</v>
      </c>
      <c r="P377" s="134"/>
      <c r="Q377" s="134">
        <v>0</v>
      </c>
      <c r="R377" s="134"/>
      <c r="S377" s="134"/>
      <c r="T377" s="414" t="s">
        <v>645</v>
      </c>
      <c r="U377" s="371">
        <v>0</v>
      </c>
      <c r="V377" s="371">
        <v>0</v>
      </c>
      <c r="W377" s="371" t="s">
        <v>990</v>
      </c>
      <c r="X377" s="371" t="s">
        <v>987</v>
      </c>
      <c r="Y377" s="415"/>
    </row>
    <row r="378" spans="1:25" s="575" customFormat="1">
      <c r="A378" s="450">
        <v>96591040</v>
      </c>
      <c r="B378" s="723">
        <v>9</v>
      </c>
      <c r="C378" s="348" t="s">
        <v>965</v>
      </c>
      <c r="D378" s="348" t="s">
        <v>984</v>
      </c>
      <c r="E378" s="409">
        <v>475</v>
      </c>
      <c r="F378" s="129">
        <v>38993</v>
      </c>
      <c r="G378" s="130" t="s">
        <v>37</v>
      </c>
      <c r="H378" s="131">
        <v>2000</v>
      </c>
      <c r="I378" s="353"/>
      <c r="J378" s="132"/>
      <c r="K378" s="410" t="s">
        <v>68</v>
      </c>
      <c r="L378" s="133" t="s">
        <v>39</v>
      </c>
      <c r="M378" s="411" t="s">
        <v>985</v>
      </c>
      <c r="N378" s="412">
        <v>30</v>
      </c>
      <c r="O378" s="134"/>
      <c r="P378" s="134"/>
      <c r="Q378" s="134"/>
      <c r="R378" s="134"/>
      <c r="S378" s="134"/>
      <c r="T378" s="414">
        <v>0</v>
      </c>
      <c r="U378" s="371">
        <v>0</v>
      </c>
      <c r="V378" s="371">
        <v>0</v>
      </c>
      <c r="W378" s="371">
        <v>0</v>
      </c>
      <c r="X378" s="371">
        <v>0</v>
      </c>
      <c r="Y378" s="415"/>
    </row>
    <row r="379" spans="1:25" s="575" customFormat="1">
      <c r="A379" s="450">
        <v>96591040</v>
      </c>
      <c r="B379" s="723">
        <v>9</v>
      </c>
      <c r="C379" s="348" t="s">
        <v>965</v>
      </c>
      <c r="D379" s="348" t="s">
        <v>134</v>
      </c>
      <c r="E379" s="409">
        <v>475</v>
      </c>
      <c r="F379" s="129">
        <v>38993</v>
      </c>
      <c r="G379" s="130" t="s">
        <v>37</v>
      </c>
      <c r="H379" s="131">
        <v>2000</v>
      </c>
      <c r="I379" s="353" t="s">
        <v>87</v>
      </c>
      <c r="J379" s="132">
        <v>3.9</v>
      </c>
      <c r="K379" s="410" t="s">
        <v>68</v>
      </c>
      <c r="L379" s="133" t="s">
        <v>39</v>
      </c>
      <c r="M379" s="411" t="s">
        <v>985</v>
      </c>
      <c r="N379" s="412">
        <v>21</v>
      </c>
      <c r="O379" s="134">
        <v>1200000</v>
      </c>
      <c r="P379" s="134">
        <v>900000</v>
      </c>
      <c r="Q379" s="134">
        <v>20556675</v>
      </c>
      <c r="R379" s="134">
        <v>156156</v>
      </c>
      <c r="S379" s="134">
        <v>20712831</v>
      </c>
      <c r="T379" s="414" t="s">
        <v>645</v>
      </c>
      <c r="U379" s="371">
        <v>0</v>
      </c>
      <c r="V379" s="371">
        <v>0</v>
      </c>
      <c r="W379" s="371">
        <v>0</v>
      </c>
      <c r="X379" s="371" t="s">
        <v>987</v>
      </c>
      <c r="Y379" s="415"/>
    </row>
    <row r="380" spans="1:25" s="575" customFormat="1">
      <c r="A380" s="450">
        <v>96591040</v>
      </c>
      <c r="B380" s="723">
        <v>9</v>
      </c>
      <c r="C380" s="348" t="s">
        <v>965</v>
      </c>
      <c r="D380" s="348" t="s">
        <v>984</v>
      </c>
      <c r="E380" s="409">
        <v>476</v>
      </c>
      <c r="F380" s="129">
        <v>38993</v>
      </c>
      <c r="G380" s="130" t="s">
        <v>37</v>
      </c>
      <c r="H380" s="131">
        <v>2000</v>
      </c>
      <c r="I380" s="353"/>
      <c r="J380" s="132"/>
      <c r="K380" s="410" t="s">
        <v>68</v>
      </c>
      <c r="L380" s="133" t="s">
        <v>39</v>
      </c>
      <c r="M380" s="411" t="s">
        <v>985</v>
      </c>
      <c r="N380" s="412">
        <v>10</v>
      </c>
      <c r="O380" s="134"/>
      <c r="P380" s="134"/>
      <c r="Q380" s="134"/>
      <c r="R380" s="134"/>
      <c r="S380" s="134"/>
      <c r="T380" s="414">
        <v>0</v>
      </c>
      <c r="U380" s="371">
        <v>0</v>
      </c>
      <c r="V380" s="371">
        <v>0</v>
      </c>
      <c r="W380" s="371">
        <v>0</v>
      </c>
      <c r="X380" s="371">
        <v>0</v>
      </c>
      <c r="Y380" s="415"/>
    </row>
    <row r="381" spans="1:25" s="575" customFormat="1">
      <c r="A381" s="450">
        <v>96591040</v>
      </c>
      <c r="B381" s="723">
        <v>9</v>
      </c>
      <c r="C381" s="348" t="s">
        <v>965</v>
      </c>
      <c r="D381" s="348" t="s">
        <v>134</v>
      </c>
      <c r="E381" s="409">
        <v>476</v>
      </c>
      <c r="F381" s="129">
        <v>38993</v>
      </c>
      <c r="G381" s="130" t="s">
        <v>37</v>
      </c>
      <c r="H381" s="131">
        <v>2000</v>
      </c>
      <c r="I381" s="353" t="s">
        <v>46</v>
      </c>
      <c r="J381" s="132">
        <v>3.7</v>
      </c>
      <c r="K381" s="410" t="s">
        <v>68</v>
      </c>
      <c r="L381" s="133" t="s">
        <v>39</v>
      </c>
      <c r="M381" s="411" t="s">
        <v>985</v>
      </c>
      <c r="N381" s="412">
        <v>10</v>
      </c>
      <c r="O381" s="134">
        <v>800000</v>
      </c>
      <c r="P381" s="134"/>
      <c r="Q381" s="134">
        <v>0</v>
      </c>
      <c r="R381" s="134"/>
      <c r="S381" s="134"/>
      <c r="T381" s="414" t="s">
        <v>645</v>
      </c>
      <c r="U381" s="371">
        <v>0</v>
      </c>
      <c r="V381" s="371">
        <v>0</v>
      </c>
      <c r="W381" s="371" t="s">
        <v>990</v>
      </c>
      <c r="X381" s="371" t="s">
        <v>987</v>
      </c>
      <c r="Y381" s="415"/>
    </row>
    <row r="382" spans="1:25" s="575" customFormat="1">
      <c r="A382" s="654">
        <v>96591040</v>
      </c>
      <c r="B382" s="421">
        <v>9</v>
      </c>
      <c r="C382" s="348" t="s">
        <v>965</v>
      </c>
      <c r="D382" s="348" t="s">
        <v>984</v>
      </c>
      <c r="E382" s="409">
        <v>567</v>
      </c>
      <c r="F382" s="129">
        <v>39885</v>
      </c>
      <c r="G382" s="130" t="s">
        <v>37</v>
      </c>
      <c r="H382" s="131">
        <v>3500</v>
      </c>
      <c r="I382" s="353"/>
      <c r="J382" s="132"/>
      <c r="K382" s="410" t="s">
        <v>68</v>
      </c>
      <c r="L382" s="133" t="s">
        <v>985</v>
      </c>
      <c r="M382" s="411" t="s">
        <v>985</v>
      </c>
      <c r="N382" s="412">
        <v>30</v>
      </c>
      <c r="O382" s="134"/>
      <c r="P382" s="134"/>
      <c r="Q382" s="134"/>
      <c r="R382" s="134"/>
      <c r="S382" s="134"/>
      <c r="T382" s="414">
        <v>0</v>
      </c>
      <c r="U382" s="371">
        <v>0</v>
      </c>
      <c r="V382" s="371">
        <v>0</v>
      </c>
      <c r="W382" s="371">
        <v>0</v>
      </c>
      <c r="X382" s="371">
        <v>0</v>
      </c>
      <c r="Y382" s="415"/>
    </row>
    <row r="383" spans="1:25" s="575" customFormat="1">
      <c r="A383" s="654">
        <v>96591040</v>
      </c>
      <c r="B383" s="421">
        <v>9</v>
      </c>
      <c r="C383" s="348" t="s">
        <v>965</v>
      </c>
      <c r="D383" s="348" t="s">
        <v>134</v>
      </c>
      <c r="E383" s="409">
        <v>567</v>
      </c>
      <c r="F383" s="129">
        <v>39919</v>
      </c>
      <c r="G383" s="130" t="s">
        <v>37</v>
      </c>
      <c r="H383" s="131">
        <v>3500</v>
      </c>
      <c r="I383" s="353" t="s">
        <v>64</v>
      </c>
      <c r="J383" s="132">
        <v>5.15</v>
      </c>
      <c r="K383" s="410" t="s">
        <v>68</v>
      </c>
      <c r="L383" s="133" t="s">
        <v>985</v>
      </c>
      <c r="M383" s="411" t="s">
        <v>985</v>
      </c>
      <c r="N383" s="412">
        <v>21</v>
      </c>
      <c r="O383" s="134">
        <v>2500000</v>
      </c>
      <c r="P383" s="134">
        <v>2500000</v>
      </c>
      <c r="Q383" s="134">
        <v>57101875</v>
      </c>
      <c r="R383" s="134">
        <v>546170</v>
      </c>
      <c r="S383" s="134">
        <v>57648045</v>
      </c>
      <c r="T383" s="414" t="s">
        <v>645</v>
      </c>
      <c r="U383" s="371">
        <v>0</v>
      </c>
      <c r="V383" s="371">
        <v>0</v>
      </c>
      <c r="W383" s="371">
        <v>0</v>
      </c>
      <c r="X383" s="371" t="s">
        <v>987</v>
      </c>
      <c r="Y383" s="415"/>
    </row>
    <row r="384" spans="1:25" s="575" customFormat="1">
      <c r="A384" s="654">
        <v>96591040</v>
      </c>
      <c r="B384" s="421">
        <v>9</v>
      </c>
      <c r="C384" s="348" t="s">
        <v>965</v>
      </c>
      <c r="D384" s="348" t="s">
        <v>984</v>
      </c>
      <c r="E384" s="409">
        <v>568</v>
      </c>
      <c r="F384" s="129">
        <v>39885</v>
      </c>
      <c r="G384" s="130" t="s">
        <v>37</v>
      </c>
      <c r="H384" s="131">
        <v>3500</v>
      </c>
      <c r="I384" s="353"/>
      <c r="J384" s="132"/>
      <c r="K384" s="410" t="s">
        <v>68</v>
      </c>
      <c r="L384" s="133" t="s">
        <v>985</v>
      </c>
      <c r="M384" s="411" t="s">
        <v>985</v>
      </c>
      <c r="N384" s="412">
        <v>10</v>
      </c>
      <c r="O384" s="134"/>
      <c r="P384" s="134"/>
      <c r="Q384" s="134"/>
      <c r="R384" s="134"/>
      <c r="S384" s="134"/>
      <c r="T384" s="414">
        <v>0</v>
      </c>
      <c r="U384" s="371">
        <v>0</v>
      </c>
      <c r="V384" s="371">
        <v>0</v>
      </c>
      <c r="W384" s="371">
        <v>0</v>
      </c>
      <c r="X384" s="371">
        <v>0</v>
      </c>
      <c r="Y384" s="415"/>
    </row>
    <row r="385" spans="1:25" s="575" customFormat="1">
      <c r="A385" s="654">
        <v>96591040</v>
      </c>
      <c r="B385" s="421">
        <v>9</v>
      </c>
      <c r="C385" s="348" t="s">
        <v>965</v>
      </c>
      <c r="D385" s="348" t="s">
        <v>134</v>
      </c>
      <c r="E385" s="409">
        <v>568</v>
      </c>
      <c r="F385" s="129">
        <v>39919</v>
      </c>
      <c r="G385" s="130" t="s">
        <v>162</v>
      </c>
      <c r="H385" s="131">
        <v>73000000</v>
      </c>
      <c r="I385" s="353" t="s">
        <v>59</v>
      </c>
      <c r="J385" s="132">
        <v>6.9</v>
      </c>
      <c r="K385" s="410" t="s">
        <v>68</v>
      </c>
      <c r="L385" s="133" t="s">
        <v>985</v>
      </c>
      <c r="M385" s="411" t="s">
        <v>985</v>
      </c>
      <c r="N385" s="412">
        <v>7</v>
      </c>
      <c r="O385" s="134"/>
      <c r="P385" s="134"/>
      <c r="Q385" s="134">
        <v>0</v>
      </c>
      <c r="R385" s="134"/>
      <c r="S385" s="134"/>
      <c r="T385" s="414">
        <v>0</v>
      </c>
      <c r="U385" s="371">
        <v>0</v>
      </c>
      <c r="V385" s="371" t="s">
        <v>988</v>
      </c>
      <c r="W385" s="371">
        <v>0</v>
      </c>
      <c r="X385" s="371" t="s">
        <v>987</v>
      </c>
      <c r="Y385" s="415"/>
    </row>
    <row r="386" spans="1:25" s="575" customFormat="1">
      <c r="A386" s="654">
        <v>96591040</v>
      </c>
      <c r="B386" s="421">
        <v>9</v>
      </c>
      <c r="C386" s="348" t="s">
        <v>965</v>
      </c>
      <c r="D386" s="348" t="s">
        <v>134</v>
      </c>
      <c r="E386" s="409">
        <v>568</v>
      </c>
      <c r="F386" s="129">
        <v>39919</v>
      </c>
      <c r="G386" s="130" t="s">
        <v>37</v>
      </c>
      <c r="H386" s="131">
        <v>3500</v>
      </c>
      <c r="I386" s="353" t="s">
        <v>60</v>
      </c>
      <c r="J386" s="132">
        <v>4</v>
      </c>
      <c r="K386" s="410" t="s">
        <v>68</v>
      </c>
      <c r="L386" s="133" t="s">
        <v>985</v>
      </c>
      <c r="M386" s="411" t="s">
        <v>985</v>
      </c>
      <c r="N386" s="412">
        <v>7</v>
      </c>
      <c r="O386" s="134">
        <v>1000000</v>
      </c>
      <c r="P386" s="134">
        <v>875000</v>
      </c>
      <c r="Q386" s="134">
        <v>19985656</v>
      </c>
      <c r="R386" s="134">
        <v>149142</v>
      </c>
      <c r="S386" s="134">
        <v>20134798</v>
      </c>
      <c r="T386" s="414" t="s">
        <v>645</v>
      </c>
      <c r="U386" s="371">
        <v>0</v>
      </c>
      <c r="V386" s="371">
        <v>0</v>
      </c>
      <c r="W386" s="371">
        <v>0</v>
      </c>
      <c r="X386" s="371" t="s">
        <v>987</v>
      </c>
      <c r="Y386" s="415"/>
    </row>
    <row r="387" spans="1:25" s="575" customFormat="1">
      <c r="A387" s="450">
        <v>96591040</v>
      </c>
      <c r="B387" s="408">
        <v>9</v>
      </c>
      <c r="C387" s="348" t="s">
        <v>965</v>
      </c>
      <c r="D387" s="348" t="s">
        <v>984</v>
      </c>
      <c r="E387" s="409">
        <v>719</v>
      </c>
      <c r="F387" s="129">
        <v>40998</v>
      </c>
      <c r="G387" s="130" t="s">
        <v>37</v>
      </c>
      <c r="H387" s="131">
        <v>4000</v>
      </c>
      <c r="I387" s="353"/>
      <c r="J387" s="132"/>
      <c r="K387" s="410" t="s">
        <v>68</v>
      </c>
      <c r="L387" s="133" t="s">
        <v>39</v>
      </c>
      <c r="M387" s="411" t="s">
        <v>985</v>
      </c>
      <c r="N387" s="412">
        <v>10</v>
      </c>
      <c r="O387" s="134"/>
      <c r="P387" s="134"/>
      <c r="Q387" s="134"/>
      <c r="R387" s="134"/>
      <c r="S387" s="134"/>
      <c r="T387" s="414">
        <v>0</v>
      </c>
      <c r="U387" s="371">
        <v>0</v>
      </c>
      <c r="V387" s="371">
        <v>0</v>
      </c>
      <c r="W387" s="371">
        <v>0</v>
      </c>
      <c r="X387" s="371">
        <v>0</v>
      </c>
      <c r="Y387" s="415"/>
    </row>
    <row r="388" spans="1:25" s="575" customFormat="1">
      <c r="A388" s="450">
        <v>96591040</v>
      </c>
      <c r="B388" s="408">
        <v>9</v>
      </c>
      <c r="C388" s="348" t="s">
        <v>965</v>
      </c>
      <c r="D388" s="348" t="s">
        <v>134</v>
      </c>
      <c r="E388" s="409">
        <v>719</v>
      </c>
      <c r="F388" s="129">
        <v>41054</v>
      </c>
      <c r="G388" s="130" t="s">
        <v>37</v>
      </c>
      <c r="H388" s="131">
        <v>3000</v>
      </c>
      <c r="I388" s="353" t="s">
        <v>75</v>
      </c>
      <c r="J388" s="132">
        <v>3.7</v>
      </c>
      <c r="K388" s="410" t="s">
        <v>68</v>
      </c>
      <c r="L388" s="133"/>
      <c r="M388" s="411"/>
      <c r="N388" s="412">
        <v>7</v>
      </c>
      <c r="O388" s="134"/>
      <c r="P388" s="134"/>
      <c r="Q388" s="134"/>
      <c r="R388" s="134"/>
      <c r="S388" s="134"/>
      <c r="T388" s="414" t="s">
        <v>645</v>
      </c>
      <c r="U388" s="371">
        <v>0</v>
      </c>
      <c r="V388" s="371" t="s">
        <v>988</v>
      </c>
      <c r="W388" s="371">
        <v>0</v>
      </c>
      <c r="X388" s="371">
        <v>0</v>
      </c>
      <c r="Y388" s="415"/>
    </row>
    <row r="389" spans="1:25" s="575" customFormat="1">
      <c r="A389" s="450">
        <v>96591040</v>
      </c>
      <c r="B389" s="408">
        <v>9</v>
      </c>
      <c r="C389" s="348" t="s">
        <v>965</v>
      </c>
      <c r="D389" s="348" t="s">
        <v>134</v>
      </c>
      <c r="E389" s="409">
        <v>719</v>
      </c>
      <c r="F389" s="129">
        <v>41054</v>
      </c>
      <c r="G389" s="130" t="s">
        <v>162</v>
      </c>
      <c r="H389" s="131">
        <v>60000000</v>
      </c>
      <c r="I389" s="353" t="s">
        <v>116</v>
      </c>
      <c r="J389" s="132">
        <v>7.1</v>
      </c>
      <c r="K389" s="410" t="s">
        <v>68</v>
      </c>
      <c r="L389" s="133"/>
      <c r="M389" s="411"/>
      <c r="N389" s="412">
        <v>7</v>
      </c>
      <c r="O389" s="134"/>
      <c r="P389" s="134"/>
      <c r="Q389" s="134"/>
      <c r="R389" s="134"/>
      <c r="S389" s="134"/>
      <c r="T389" s="414">
        <v>0</v>
      </c>
      <c r="U389" s="371">
        <v>0</v>
      </c>
      <c r="V389" s="371" t="s">
        <v>988</v>
      </c>
      <c r="W389" s="371">
        <v>0</v>
      </c>
      <c r="X389" s="371">
        <v>0</v>
      </c>
      <c r="Y389" s="415"/>
    </row>
    <row r="390" spans="1:25" s="575" customFormat="1">
      <c r="A390" s="450">
        <v>96591040</v>
      </c>
      <c r="B390" s="408">
        <v>9</v>
      </c>
      <c r="C390" s="348" t="s">
        <v>965</v>
      </c>
      <c r="D390" s="348" t="s">
        <v>984</v>
      </c>
      <c r="E390" s="409">
        <v>720</v>
      </c>
      <c r="F390" s="129">
        <v>40998</v>
      </c>
      <c r="G390" s="130" t="s">
        <v>37</v>
      </c>
      <c r="H390" s="131">
        <v>4000</v>
      </c>
      <c r="I390" s="353"/>
      <c r="J390" s="132"/>
      <c r="K390" s="410" t="s">
        <v>68</v>
      </c>
      <c r="L390" s="133" t="s">
        <v>39</v>
      </c>
      <c r="M390" s="411" t="s">
        <v>985</v>
      </c>
      <c r="N390" s="412">
        <v>30</v>
      </c>
      <c r="O390" s="134"/>
      <c r="P390" s="134"/>
      <c r="Q390" s="134"/>
      <c r="R390" s="134"/>
      <c r="S390" s="134"/>
      <c r="T390" s="414">
        <v>0</v>
      </c>
      <c r="U390" s="371">
        <v>0</v>
      </c>
      <c r="V390" s="371">
        <v>0</v>
      </c>
      <c r="W390" s="371">
        <v>0</v>
      </c>
      <c r="X390" s="371">
        <v>0</v>
      </c>
      <c r="Y390" s="415"/>
    </row>
    <row r="391" spans="1:25" s="575" customFormat="1">
      <c r="A391" s="450">
        <v>96591040</v>
      </c>
      <c r="B391" s="408">
        <v>9</v>
      </c>
      <c r="C391" s="348" t="s">
        <v>965</v>
      </c>
      <c r="D391" s="348" t="s">
        <v>134</v>
      </c>
      <c r="E391" s="409">
        <v>720</v>
      </c>
      <c r="F391" s="129">
        <v>41054</v>
      </c>
      <c r="G391" s="130" t="s">
        <v>37</v>
      </c>
      <c r="H391" s="131">
        <v>3000</v>
      </c>
      <c r="I391" s="353" t="s">
        <v>123</v>
      </c>
      <c r="J391" s="132">
        <v>4.0999999999999996</v>
      </c>
      <c r="K391" s="410" t="s">
        <v>68</v>
      </c>
      <c r="L391" s="133"/>
      <c r="M391" s="411"/>
      <c r="N391" s="412">
        <v>21</v>
      </c>
      <c r="O391" s="134"/>
      <c r="P391" s="134"/>
      <c r="Q391" s="134"/>
      <c r="R391" s="134"/>
      <c r="S391" s="134"/>
      <c r="T391" s="414" t="s">
        <v>645</v>
      </c>
      <c r="U391" s="371">
        <v>0</v>
      </c>
      <c r="V391" s="371" t="s">
        <v>988</v>
      </c>
      <c r="W391" s="371">
        <v>0</v>
      </c>
      <c r="X391" s="371">
        <v>0</v>
      </c>
      <c r="Y391" s="415"/>
    </row>
    <row r="392" spans="1:25" s="575" customFormat="1">
      <c r="A392" s="450">
        <v>90690000</v>
      </c>
      <c r="B392" s="408">
        <v>9</v>
      </c>
      <c r="C392" s="348" t="s">
        <v>479</v>
      </c>
      <c r="D392" s="348" t="s">
        <v>984</v>
      </c>
      <c r="E392" s="409">
        <v>623</v>
      </c>
      <c r="F392" s="129">
        <v>40158</v>
      </c>
      <c r="G392" s="130" t="s">
        <v>37</v>
      </c>
      <c r="H392" s="131">
        <v>10000</v>
      </c>
      <c r="I392" s="353"/>
      <c r="J392" s="132"/>
      <c r="K392" s="410" t="s">
        <v>68</v>
      </c>
      <c r="L392" s="133" t="s">
        <v>39</v>
      </c>
      <c r="M392" s="411" t="s">
        <v>49</v>
      </c>
      <c r="N392" s="412">
        <v>10</v>
      </c>
      <c r="O392" s="134"/>
      <c r="P392" s="134"/>
      <c r="Q392" s="134"/>
      <c r="R392" s="134"/>
      <c r="S392" s="134"/>
      <c r="T392" s="414">
        <v>0</v>
      </c>
      <c r="U392" s="371">
        <v>0</v>
      </c>
      <c r="V392" s="371">
        <v>0</v>
      </c>
      <c r="W392" s="371">
        <v>0</v>
      </c>
      <c r="X392" s="371">
        <v>0</v>
      </c>
      <c r="Y392" s="415"/>
    </row>
    <row r="393" spans="1:25" s="575" customFormat="1">
      <c r="A393" s="450">
        <v>90690000</v>
      </c>
      <c r="B393" s="408">
        <v>9</v>
      </c>
      <c r="C393" s="348" t="s">
        <v>479</v>
      </c>
      <c r="D393" s="348" t="s">
        <v>134</v>
      </c>
      <c r="E393" s="409">
        <v>623</v>
      </c>
      <c r="F393" s="129">
        <v>40158</v>
      </c>
      <c r="G393" s="130" t="s">
        <v>37</v>
      </c>
      <c r="H393" s="131">
        <v>10000</v>
      </c>
      <c r="I393" s="353" t="s">
        <v>46</v>
      </c>
      <c r="J393" s="132">
        <v>3.25</v>
      </c>
      <c r="K393" s="410" t="s">
        <v>68</v>
      </c>
      <c r="L393" s="133" t="s">
        <v>39</v>
      </c>
      <c r="M393" s="411" t="s">
        <v>985</v>
      </c>
      <c r="N393" s="412">
        <v>5</v>
      </c>
      <c r="O393" s="134"/>
      <c r="P393" s="134"/>
      <c r="Q393" s="134">
        <v>0</v>
      </c>
      <c r="R393" s="134"/>
      <c r="S393" s="134"/>
      <c r="T393" s="414" t="s">
        <v>645</v>
      </c>
      <c r="U393" s="371">
        <v>0</v>
      </c>
      <c r="V393" s="371" t="s">
        <v>988</v>
      </c>
      <c r="W393" s="371">
        <v>0</v>
      </c>
      <c r="X393" s="371" t="s">
        <v>987</v>
      </c>
      <c r="Y393" s="415"/>
    </row>
    <row r="394" spans="1:25" s="575" customFormat="1">
      <c r="A394" s="450">
        <v>90690000</v>
      </c>
      <c r="B394" s="408">
        <v>9</v>
      </c>
      <c r="C394" s="348" t="s">
        <v>479</v>
      </c>
      <c r="D394" s="348" t="s">
        <v>134</v>
      </c>
      <c r="E394" s="409">
        <v>623</v>
      </c>
      <c r="F394" s="129">
        <v>40158</v>
      </c>
      <c r="G394" s="130" t="s">
        <v>162</v>
      </c>
      <c r="H394" s="131">
        <v>209500000</v>
      </c>
      <c r="I394" s="353" t="s">
        <v>87</v>
      </c>
      <c r="J394" s="132">
        <v>5.75</v>
      </c>
      <c r="K394" s="410" t="s">
        <v>68</v>
      </c>
      <c r="L394" s="133" t="s">
        <v>39</v>
      </c>
      <c r="M394" s="411" t="s">
        <v>985</v>
      </c>
      <c r="N394" s="412">
        <v>5</v>
      </c>
      <c r="O394" s="134"/>
      <c r="P394" s="134"/>
      <c r="Q394" s="134">
        <v>0</v>
      </c>
      <c r="R394" s="134"/>
      <c r="S394" s="134"/>
      <c r="T394" s="414">
        <v>0</v>
      </c>
      <c r="U394" s="371">
        <v>0</v>
      </c>
      <c r="V394" s="371" t="s">
        <v>988</v>
      </c>
      <c r="W394" s="371">
        <v>0</v>
      </c>
      <c r="X394" s="371" t="s">
        <v>987</v>
      </c>
      <c r="Y394" s="415"/>
    </row>
    <row r="395" spans="1:25" s="575" customFormat="1">
      <c r="A395" s="450">
        <v>90690000</v>
      </c>
      <c r="B395" s="408">
        <v>9</v>
      </c>
      <c r="C395" s="348" t="s">
        <v>479</v>
      </c>
      <c r="D395" s="348" t="s">
        <v>984</v>
      </c>
      <c r="E395" s="409">
        <v>624</v>
      </c>
      <c r="F395" s="129">
        <v>40158</v>
      </c>
      <c r="G395" s="130" t="s">
        <v>37</v>
      </c>
      <c r="H395" s="131">
        <v>10000</v>
      </c>
      <c r="I395" s="353"/>
      <c r="J395" s="132"/>
      <c r="K395" s="410" t="s">
        <v>68</v>
      </c>
      <c r="L395" s="133" t="s">
        <v>39</v>
      </c>
      <c r="M395" s="411" t="s">
        <v>49</v>
      </c>
      <c r="N395" s="412">
        <v>30</v>
      </c>
      <c r="O395" s="134"/>
      <c r="P395" s="134"/>
      <c r="Q395" s="134"/>
      <c r="R395" s="134"/>
      <c r="S395" s="134"/>
      <c r="T395" s="414">
        <v>0</v>
      </c>
      <c r="U395" s="371">
        <v>0</v>
      </c>
      <c r="V395" s="371">
        <v>0</v>
      </c>
      <c r="W395" s="371">
        <v>0</v>
      </c>
      <c r="X395" s="371">
        <v>0</v>
      </c>
      <c r="Y395" s="415"/>
    </row>
    <row r="396" spans="1:25" s="575" customFormat="1">
      <c r="A396" s="450">
        <v>90690000</v>
      </c>
      <c r="B396" s="408">
        <v>9</v>
      </c>
      <c r="C396" s="348" t="s">
        <v>479</v>
      </c>
      <c r="D396" s="348" t="s">
        <v>134</v>
      </c>
      <c r="E396" s="409">
        <v>624</v>
      </c>
      <c r="F396" s="129">
        <v>40158</v>
      </c>
      <c r="G396" s="130" t="s">
        <v>37</v>
      </c>
      <c r="H396" s="131">
        <v>10000</v>
      </c>
      <c r="I396" s="353" t="s">
        <v>89</v>
      </c>
      <c r="J396" s="132">
        <v>4.25</v>
      </c>
      <c r="K396" s="410" t="s">
        <v>68</v>
      </c>
      <c r="L396" s="133" t="s">
        <v>39</v>
      </c>
      <c r="M396" s="411" t="s">
        <v>985</v>
      </c>
      <c r="N396" s="412">
        <v>21</v>
      </c>
      <c r="O396" s="134">
        <v>7000000</v>
      </c>
      <c r="P396" s="134">
        <v>7000000</v>
      </c>
      <c r="Q396" s="134">
        <v>159885250</v>
      </c>
      <c r="R396" s="134">
        <v>575851</v>
      </c>
      <c r="S396" s="134">
        <v>160461101</v>
      </c>
      <c r="T396" s="414" t="s">
        <v>645</v>
      </c>
      <c r="U396" s="371">
        <v>0</v>
      </c>
      <c r="V396" s="371">
        <v>0</v>
      </c>
      <c r="W396" s="371">
        <v>0</v>
      </c>
      <c r="X396" s="371" t="s">
        <v>987</v>
      </c>
      <c r="Y396" s="415"/>
    </row>
    <row r="397" spans="1:25" s="575" customFormat="1">
      <c r="A397" s="450">
        <v>90690000</v>
      </c>
      <c r="B397" s="408">
        <v>9</v>
      </c>
      <c r="C397" s="348" t="s">
        <v>479</v>
      </c>
      <c r="D397" s="348" t="s">
        <v>134</v>
      </c>
      <c r="E397" s="409">
        <v>624</v>
      </c>
      <c r="F397" s="129">
        <v>40158</v>
      </c>
      <c r="G397" s="130" t="s">
        <v>37</v>
      </c>
      <c r="H397" s="131">
        <v>10000</v>
      </c>
      <c r="I397" s="353" t="s">
        <v>63</v>
      </c>
      <c r="J397" s="132">
        <v>4.25</v>
      </c>
      <c r="K397" s="410" t="s">
        <v>68</v>
      </c>
      <c r="L397" s="133" t="s">
        <v>39</v>
      </c>
      <c r="M397" s="411" t="s">
        <v>985</v>
      </c>
      <c r="N397" s="412">
        <v>21</v>
      </c>
      <c r="O397" s="134"/>
      <c r="P397" s="134"/>
      <c r="Q397" s="134">
        <v>0</v>
      </c>
      <c r="R397" s="134"/>
      <c r="S397" s="134"/>
      <c r="T397" s="414" t="s">
        <v>645</v>
      </c>
      <c r="U397" s="371">
        <v>0</v>
      </c>
      <c r="V397" s="371" t="s">
        <v>988</v>
      </c>
      <c r="W397" s="371">
        <v>0</v>
      </c>
      <c r="X397" s="371" t="s">
        <v>987</v>
      </c>
      <c r="Y397" s="415"/>
    </row>
    <row r="398" spans="1:25" s="575" customFormat="1">
      <c r="A398" s="450">
        <v>90690000</v>
      </c>
      <c r="B398" s="408">
        <v>9</v>
      </c>
      <c r="C398" s="348" t="s">
        <v>479</v>
      </c>
      <c r="D398" s="348" t="s">
        <v>142</v>
      </c>
      <c r="E398" s="409">
        <v>624</v>
      </c>
      <c r="F398" s="129">
        <v>40787</v>
      </c>
      <c r="G398" s="130" t="s">
        <v>37</v>
      </c>
      <c r="H398" s="131">
        <v>1500</v>
      </c>
      <c r="I398" s="353" t="s">
        <v>56</v>
      </c>
      <c r="J398" s="132">
        <v>3.25</v>
      </c>
      <c r="K398" s="410" t="s">
        <v>68</v>
      </c>
      <c r="L398" s="133" t="s">
        <v>39</v>
      </c>
      <c r="M398" s="411" t="s">
        <v>985</v>
      </c>
      <c r="N398" s="412">
        <v>10</v>
      </c>
      <c r="O398" s="134">
        <v>1300000</v>
      </c>
      <c r="P398" s="134">
        <v>1300000</v>
      </c>
      <c r="Q398" s="134">
        <v>29692975</v>
      </c>
      <c r="R398" s="134">
        <v>398009</v>
      </c>
      <c r="S398" s="134">
        <v>30090984</v>
      </c>
      <c r="T398" s="414" t="s">
        <v>645</v>
      </c>
      <c r="U398" s="371">
        <v>0</v>
      </c>
      <c r="V398" s="371">
        <v>0</v>
      </c>
      <c r="W398" s="371">
        <v>0</v>
      </c>
      <c r="X398" s="371">
        <v>0</v>
      </c>
      <c r="Y398" s="415"/>
    </row>
    <row r="399" spans="1:25" s="575" customFormat="1">
      <c r="A399" s="450">
        <v>90690000</v>
      </c>
      <c r="B399" s="408">
        <v>9</v>
      </c>
      <c r="C399" s="348" t="s">
        <v>479</v>
      </c>
      <c r="D399" s="348" t="s">
        <v>142</v>
      </c>
      <c r="E399" s="409">
        <v>624</v>
      </c>
      <c r="F399" s="129">
        <v>40787</v>
      </c>
      <c r="G399" s="130" t="s">
        <v>162</v>
      </c>
      <c r="H399" s="131">
        <v>32900000</v>
      </c>
      <c r="I399" s="353" t="s">
        <v>51</v>
      </c>
      <c r="J399" s="132">
        <v>6.25</v>
      </c>
      <c r="K399" s="410" t="s">
        <v>68</v>
      </c>
      <c r="L399" s="133" t="s">
        <v>39</v>
      </c>
      <c r="M399" s="411" t="s">
        <v>985</v>
      </c>
      <c r="N399" s="412">
        <v>10</v>
      </c>
      <c r="O399" s="134"/>
      <c r="P399" s="134"/>
      <c r="Q399" s="134">
        <v>0</v>
      </c>
      <c r="R399" s="134"/>
      <c r="S399" s="134"/>
      <c r="T399" s="414">
        <v>0</v>
      </c>
      <c r="U399" s="371">
        <v>0</v>
      </c>
      <c r="V399" s="371" t="s">
        <v>988</v>
      </c>
      <c r="W399" s="371">
        <v>0</v>
      </c>
      <c r="X399" s="371">
        <v>0</v>
      </c>
      <c r="Y399" s="415"/>
    </row>
    <row r="400" spans="1:25" s="575" customFormat="1">
      <c r="A400" s="450">
        <v>96947020</v>
      </c>
      <c r="B400" s="408">
        <v>9</v>
      </c>
      <c r="C400" s="348" t="s">
        <v>1033</v>
      </c>
      <c r="D400" s="348" t="s">
        <v>984</v>
      </c>
      <c r="E400" s="409">
        <v>701</v>
      </c>
      <c r="F400" s="129">
        <v>40966</v>
      </c>
      <c r="G400" s="130" t="s">
        <v>37</v>
      </c>
      <c r="H400" s="131">
        <v>2500</v>
      </c>
      <c r="I400" s="353"/>
      <c r="J400" s="132"/>
      <c r="K400" s="410" t="s">
        <v>68</v>
      </c>
      <c r="L400" s="133" t="s">
        <v>39</v>
      </c>
      <c r="M400" s="411" t="s">
        <v>49</v>
      </c>
      <c r="N400" s="412">
        <v>10</v>
      </c>
      <c r="O400" s="134"/>
      <c r="P400" s="134"/>
      <c r="Q400" s="134"/>
      <c r="R400" s="134"/>
      <c r="S400" s="134"/>
      <c r="T400" s="414">
        <v>0</v>
      </c>
      <c r="U400" s="371">
        <v>0</v>
      </c>
      <c r="V400" s="371">
        <v>0</v>
      </c>
      <c r="W400" s="371">
        <v>0</v>
      </c>
      <c r="X400" s="371">
        <v>0</v>
      </c>
      <c r="Y400" s="415"/>
    </row>
    <row r="401" spans="1:25">
      <c r="A401" s="547">
        <v>96947020</v>
      </c>
      <c r="B401" s="483">
        <v>9</v>
      </c>
      <c r="C401" s="484" t="s">
        <v>1033</v>
      </c>
      <c r="D401" s="484" t="s">
        <v>134</v>
      </c>
      <c r="E401" s="485">
        <v>701</v>
      </c>
      <c r="F401" s="486">
        <v>41243</v>
      </c>
      <c r="G401" s="326" t="s">
        <v>37</v>
      </c>
      <c r="H401" s="487">
        <v>1000</v>
      </c>
      <c r="I401" s="488" t="s">
        <v>46</v>
      </c>
      <c r="J401" s="489">
        <v>6.2</v>
      </c>
      <c r="K401" s="490" t="s">
        <v>68</v>
      </c>
      <c r="L401" s="491" t="s">
        <v>39</v>
      </c>
      <c r="M401" s="492"/>
      <c r="N401" s="493">
        <v>5</v>
      </c>
      <c r="O401" s="464">
        <v>1000000</v>
      </c>
      <c r="P401" s="464">
        <v>1000000</v>
      </c>
      <c r="Q401" s="464">
        <v>22840750</v>
      </c>
      <c r="R401" s="464">
        <v>161904</v>
      </c>
      <c r="S401" s="464">
        <v>23002654</v>
      </c>
      <c r="T401" s="414" t="s">
        <v>645</v>
      </c>
      <c r="U401" s="371">
        <v>0</v>
      </c>
      <c r="V401" s="371">
        <v>0</v>
      </c>
      <c r="W401" s="371">
        <v>0</v>
      </c>
      <c r="X401" s="371">
        <v>0</v>
      </c>
      <c r="Y401" s="415"/>
    </row>
    <row r="402" spans="1:25" s="575" customFormat="1">
      <c r="A402" s="450">
        <v>96947020</v>
      </c>
      <c r="B402" s="408">
        <v>9</v>
      </c>
      <c r="C402" s="348" t="s">
        <v>1033</v>
      </c>
      <c r="D402" s="348" t="s">
        <v>984</v>
      </c>
      <c r="E402" s="409">
        <v>702</v>
      </c>
      <c r="F402" s="129">
        <v>40966</v>
      </c>
      <c r="G402" s="130" t="s">
        <v>37</v>
      </c>
      <c r="H402" s="131">
        <v>2500</v>
      </c>
      <c r="I402" s="353"/>
      <c r="J402" s="132"/>
      <c r="K402" s="410" t="s">
        <v>68</v>
      </c>
      <c r="L402" s="133" t="s">
        <v>39</v>
      </c>
      <c r="M402" s="411" t="s">
        <v>49</v>
      </c>
      <c r="N402" s="412">
        <v>30</v>
      </c>
      <c r="O402" s="134"/>
      <c r="P402" s="134"/>
      <c r="Q402" s="134"/>
      <c r="R402" s="134"/>
      <c r="S402" s="134"/>
      <c r="T402" s="414">
        <v>0</v>
      </c>
      <c r="U402" s="371">
        <v>0</v>
      </c>
      <c r="V402" s="371" t="s">
        <v>988</v>
      </c>
      <c r="W402" s="371">
        <v>0</v>
      </c>
      <c r="X402" s="371">
        <v>0</v>
      </c>
      <c r="Y402" s="415"/>
    </row>
    <row r="403" spans="1:25" s="575" customFormat="1">
      <c r="A403" s="450">
        <v>91550000</v>
      </c>
      <c r="B403" s="408">
        <v>5</v>
      </c>
      <c r="C403" s="348" t="s">
        <v>508</v>
      </c>
      <c r="D403" s="348" t="s">
        <v>984</v>
      </c>
      <c r="E403" s="409">
        <v>644</v>
      </c>
      <c r="F403" s="129">
        <v>40485</v>
      </c>
      <c r="G403" s="130" t="s">
        <v>37</v>
      </c>
      <c r="H403" s="131">
        <v>2000</v>
      </c>
      <c r="I403" s="353"/>
      <c r="J403" s="132"/>
      <c r="K403" s="410" t="s">
        <v>68</v>
      </c>
      <c r="L403" s="133" t="s">
        <v>49</v>
      </c>
      <c r="M403" s="411" t="s">
        <v>985</v>
      </c>
      <c r="N403" s="412">
        <v>10</v>
      </c>
      <c r="O403" s="134"/>
      <c r="P403" s="134"/>
      <c r="Q403" s="134"/>
      <c r="R403" s="134"/>
      <c r="S403" s="134"/>
      <c r="T403" s="414">
        <v>0</v>
      </c>
      <c r="U403" s="371">
        <v>0</v>
      </c>
      <c r="V403" s="371">
        <v>0</v>
      </c>
      <c r="W403" s="371">
        <v>0</v>
      </c>
      <c r="X403" s="371">
        <v>0</v>
      </c>
      <c r="Y403" s="415"/>
    </row>
    <row r="404" spans="1:25" s="575" customFormat="1">
      <c r="A404" s="450">
        <v>91550000</v>
      </c>
      <c r="B404" s="408">
        <v>5</v>
      </c>
      <c r="C404" s="348" t="s">
        <v>508</v>
      </c>
      <c r="D404" s="348" t="s">
        <v>134</v>
      </c>
      <c r="E404" s="409">
        <v>644</v>
      </c>
      <c r="F404" s="129">
        <v>40486</v>
      </c>
      <c r="G404" s="130" t="s">
        <v>37</v>
      </c>
      <c r="H404" s="131">
        <v>2000</v>
      </c>
      <c r="I404" s="353" t="s">
        <v>46</v>
      </c>
      <c r="J404" s="132">
        <v>4</v>
      </c>
      <c r="K404" s="410" t="s">
        <v>68</v>
      </c>
      <c r="L404" s="133" t="s">
        <v>985</v>
      </c>
      <c r="M404" s="411" t="s">
        <v>985</v>
      </c>
      <c r="N404" s="412">
        <v>7</v>
      </c>
      <c r="O404" s="134">
        <v>1590000</v>
      </c>
      <c r="P404" s="134">
        <v>1590000</v>
      </c>
      <c r="Q404" s="134">
        <v>36316793</v>
      </c>
      <c r="R404" s="134">
        <v>182424</v>
      </c>
      <c r="S404" s="134">
        <v>36499217</v>
      </c>
      <c r="T404" s="414" t="s">
        <v>645</v>
      </c>
      <c r="U404" s="371">
        <v>0</v>
      </c>
      <c r="V404" s="371">
        <v>0</v>
      </c>
      <c r="W404" s="371">
        <v>0</v>
      </c>
      <c r="X404" s="371">
        <v>0</v>
      </c>
      <c r="Y404" s="415"/>
    </row>
    <row r="405" spans="1:25" s="575" customFormat="1">
      <c r="A405" s="450">
        <v>96874030</v>
      </c>
      <c r="B405" s="408" t="s">
        <v>75</v>
      </c>
      <c r="C405" s="348" t="s">
        <v>1034</v>
      </c>
      <c r="D405" s="348" t="s">
        <v>984</v>
      </c>
      <c r="E405" s="409">
        <v>512</v>
      </c>
      <c r="F405" s="129">
        <v>39365</v>
      </c>
      <c r="G405" s="130" t="s">
        <v>37</v>
      </c>
      <c r="H405" s="131">
        <v>7000</v>
      </c>
      <c r="I405" s="353"/>
      <c r="J405" s="132"/>
      <c r="K405" s="410" t="s">
        <v>39</v>
      </c>
      <c r="L405" s="133" t="s">
        <v>68</v>
      </c>
      <c r="M405" s="411" t="s">
        <v>985</v>
      </c>
      <c r="N405" s="412">
        <v>10</v>
      </c>
      <c r="O405" s="134"/>
      <c r="P405" s="134"/>
      <c r="Q405" s="134"/>
      <c r="R405" s="134"/>
      <c r="S405" s="134"/>
      <c r="T405" s="414">
        <v>0</v>
      </c>
      <c r="U405" s="371">
        <v>0</v>
      </c>
      <c r="V405" s="371">
        <v>0</v>
      </c>
      <c r="W405" s="371">
        <v>0</v>
      </c>
      <c r="X405" s="371">
        <v>0</v>
      </c>
      <c r="Y405" s="415" t="s">
        <v>1035</v>
      </c>
    </row>
    <row r="406" spans="1:25" s="575" customFormat="1">
      <c r="A406" s="450">
        <v>96874030</v>
      </c>
      <c r="B406" s="408" t="s">
        <v>75</v>
      </c>
      <c r="C406" s="348" t="s">
        <v>1034</v>
      </c>
      <c r="D406" s="348" t="s">
        <v>134</v>
      </c>
      <c r="E406" s="409">
        <v>512</v>
      </c>
      <c r="F406" s="129">
        <v>39378</v>
      </c>
      <c r="G406" s="130" t="s">
        <v>37</v>
      </c>
      <c r="H406" s="131">
        <v>2000</v>
      </c>
      <c r="I406" s="353" t="s">
        <v>46</v>
      </c>
      <c r="J406" s="132">
        <v>3.5</v>
      </c>
      <c r="K406" s="410" t="s">
        <v>39</v>
      </c>
      <c r="L406" s="133" t="s">
        <v>68</v>
      </c>
      <c r="M406" s="411" t="s">
        <v>985</v>
      </c>
      <c r="N406" s="412">
        <v>5</v>
      </c>
      <c r="O406" s="134">
        <v>2000000</v>
      </c>
      <c r="P406" s="134">
        <v>2000000</v>
      </c>
      <c r="Q406" s="134">
        <v>44117351</v>
      </c>
      <c r="R406" s="134">
        <v>2323514</v>
      </c>
      <c r="S406" s="134">
        <v>46440865</v>
      </c>
      <c r="T406" s="414" t="s">
        <v>645</v>
      </c>
      <c r="U406" s="371">
        <v>0</v>
      </c>
      <c r="V406" s="371">
        <v>0</v>
      </c>
      <c r="W406" s="371">
        <v>0</v>
      </c>
      <c r="X406" s="371" t="s">
        <v>987</v>
      </c>
      <c r="Y406" s="415" t="s">
        <v>1035</v>
      </c>
    </row>
    <row r="407" spans="1:25" s="575" customFormat="1">
      <c r="A407" s="450">
        <v>96874030</v>
      </c>
      <c r="B407" s="408" t="s">
        <v>75</v>
      </c>
      <c r="C407" s="348" t="s">
        <v>1034</v>
      </c>
      <c r="D407" s="348" t="s">
        <v>134</v>
      </c>
      <c r="E407" s="409">
        <v>512</v>
      </c>
      <c r="F407" s="129">
        <v>39378</v>
      </c>
      <c r="G407" s="130" t="s">
        <v>37</v>
      </c>
      <c r="H407" s="131">
        <v>5000</v>
      </c>
      <c r="I407" s="353" t="s">
        <v>87</v>
      </c>
      <c r="J407" s="132">
        <v>3.8</v>
      </c>
      <c r="K407" s="410" t="s">
        <v>39</v>
      </c>
      <c r="L407" s="133" t="s">
        <v>68</v>
      </c>
      <c r="M407" s="411" t="s">
        <v>985</v>
      </c>
      <c r="N407" s="412">
        <v>10</v>
      </c>
      <c r="O407" s="134">
        <v>5000000</v>
      </c>
      <c r="P407" s="134">
        <v>5000000</v>
      </c>
      <c r="Q407" s="134">
        <v>110365080</v>
      </c>
      <c r="R407" s="134">
        <v>5812561</v>
      </c>
      <c r="S407" s="134">
        <v>116177641</v>
      </c>
      <c r="T407" s="414" t="s">
        <v>645</v>
      </c>
      <c r="U407" s="371">
        <v>0</v>
      </c>
      <c r="V407" s="371">
        <v>0</v>
      </c>
      <c r="W407" s="371">
        <v>0</v>
      </c>
      <c r="X407" s="371" t="s">
        <v>987</v>
      </c>
      <c r="Y407" s="415" t="s">
        <v>1035</v>
      </c>
    </row>
    <row r="408" spans="1:25" s="575" customFormat="1">
      <c r="A408" s="450">
        <v>96874030</v>
      </c>
      <c r="B408" s="408" t="s">
        <v>75</v>
      </c>
      <c r="C408" s="348" t="s">
        <v>1034</v>
      </c>
      <c r="D408" s="348" t="s">
        <v>984</v>
      </c>
      <c r="E408" s="409">
        <v>647</v>
      </c>
      <c r="F408" s="129">
        <v>40528</v>
      </c>
      <c r="G408" s="130" t="s">
        <v>37</v>
      </c>
      <c r="H408" s="131">
        <v>5000</v>
      </c>
      <c r="I408" s="353"/>
      <c r="J408" s="132"/>
      <c r="K408" s="410" t="s">
        <v>68</v>
      </c>
      <c r="L408" s="133" t="s">
        <v>39</v>
      </c>
      <c r="M408" s="411" t="s">
        <v>49</v>
      </c>
      <c r="N408" s="412">
        <v>10</v>
      </c>
      <c r="O408" s="134"/>
      <c r="P408" s="134"/>
      <c r="Q408" s="134"/>
      <c r="R408" s="134"/>
      <c r="S408" s="134"/>
      <c r="T408" s="414">
        <v>0</v>
      </c>
      <c r="U408" s="371">
        <v>0</v>
      </c>
      <c r="V408" s="371">
        <v>0</v>
      </c>
      <c r="W408" s="371">
        <v>0</v>
      </c>
      <c r="X408" s="371">
        <v>0</v>
      </c>
      <c r="Y408" s="415" t="s">
        <v>1035</v>
      </c>
    </row>
    <row r="409" spans="1:25" s="575" customFormat="1">
      <c r="A409" s="450">
        <v>96874030</v>
      </c>
      <c r="B409" s="408" t="s">
        <v>75</v>
      </c>
      <c r="C409" s="348" t="s">
        <v>1034</v>
      </c>
      <c r="D409" s="348" t="s">
        <v>134</v>
      </c>
      <c r="E409" s="409">
        <v>647</v>
      </c>
      <c r="F409" s="129">
        <v>40534</v>
      </c>
      <c r="G409" s="130" t="s">
        <v>37</v>
      </c>
      <c r="H409" s="131">
        <v>5000</v>
      </c>
      <c r="I409" s="353" t="s">
        <v>89</v>
      </c>
      <c r="J409" s="132">
        <v>3.85</v>
      </c>
      <c r="K409" s="410" t="s">
        <v>68</v>
      </c>
      <c r="L409" s="133" t="s">
        <v>985</v>
      </c>
      <c r="M409" s="411" t="s">
        <v>985</v>
      </c>
      <c r="N409" s="412">
        <v>6</v>
      </c>
      <c r="O409" s="134">
        <v>1000000</v>
      </c>
      <c r="P409" s="134">
        <v>1000000</v>
      </c>
      <c r="Q409" s="134">
        <v>21936267</v>
      </c>
      <c r="R409" s="134">
        <v>1155310</v>
      </c>
      <c r="S409" s="134">
        <v>23091577</v>
      </c>
      <c r="T409" s="414" t="s">
        <v>645</v>
      </c>
      <c r="U409" s="371">
        <v>0</v>
      </c>
      <c r="V409" s="371">
        <v>0</v>
      </c>
      <c r="W409" s="371">
        <v>0</v>
      </c>
      <c r="X409" s="371">
        <v>0</v>
      </c>
      <c r="Y409" s="415" t="s">
        <v>1035</v>
      </c>
    </row>
    <row r="410" spans="1:25" s="575" customFormat="1">
      <c r="A410" s="450">
        <v>96874030</v>
      </c>
      <c r="B410" s="408" t="s">
        <v>75</v>
      </c>
      <c r="C410" s="348" t="s">
        <v>1034</v>
      </c>
      <c r="D410" s="348" t="s">
        <v>134</v>
      </c>
      <c r="E410" s="409">
        <v>647</v>
      </c>
      <c r="F410" s="129">
        <v>40534</v>
      </c>
      <c r="G410" s="130" t="s">
        <v>37</v>
      </c>
      <c r="H410" s="131">
        <v>5000</v>
      </c>
      <c r="I410" s="353" t="s">
        <v>63</v>
      </c>
      <c r="J410" s="132">
        <v>4.25</v>
      </c>
      <c r="K410" s="410" t="s">
        <v>68</v>
      </c>
      <c r="L410" s="133" t="s">
        <v>985</v>
      </c>
      <c r="M410" s="411" t="s">
        <v>985</v>
      </c>
      <c r="N410" s="412">
        <v>10</v>
      </c>
      <c r="O410" s="134">
        <v>1000000</v>
      </c>
      <c r="P410" s="134">
        <v>1000000</v>
      </c>
      <c r="Q410" s="134">
        <v>21941037</v>
      </c>
      <c r="R410" s="134">
        <v>1155561</v>
      </c>
      <c r="S410" s="134">
        <v>23096598</v>
      </c>
      <c r="T410" s="414" t="s">
        <v>645</v>
      </c>
      <c r="U410" s="371">
        <v>0</v>
      </c>
      <c r="V410" s="371">
        <v>0</v>
      </c>
      <c r="W410" s="371">
        <v>0</v>
      </c>
      <c r="X410" s="371">
        <v>0</v>
      </c>
      <c r="Y410" s="415" t="s">
        <v>1035</v>
      </c>
    </row>
    <row r="411" spans="1:25" s="575" customFormat="1">
      <c r="A411" s="450">
        <v>96874030</v>
      </c>
      <c r="B411" s="408" t="s">
        <v>75</v>
      </c>
      <c r="C411" s="348" t="s">
        <v>1034</v>
      </c>
      <c r="D411" s="348" t="s">
        <v>984</v>
      </c>
      <c r="E411" s="409">
        <v>648</v>
      </c>
      <c r="F411" s="129">
        <v>40528</v>
      </c>
      <c r="G411" s="130" t="s">
        <v>37</v>
      </c>
      <c r="H411" s="131">
        <v>5000</v>
      </c>
      <c r="I411" s="353"/>
      <c r="J411" s="132"/>
      <c r="K411" s="410" t="s">
        <v>68</v>
      </c>
      <c r="L411" s="133" t="s">
        <v>39</v>
      </c>
      <c r="M411" s="411" t="s">
        <v>49</v>
      </c>
      <c r="N411" s="412">
        <v>25</v>
      </c>
      <c r="O411" s="134"/>
      <c r="P411" s="134"/>
      <c r="Q411" s="134"/>
      <c r="R411" s="134"/>
      <c r="S411" s="134"/>
      <c r="T411" s="414">
        <v>0</v>
      </c>
      <c r="U411" s="371">
        <v>0</v>
      </c>
      <c r="V411" s="371">
        <v>0</v>
      </c>
      <c r="W411" s="371">
        <v>0</v>
      </c>
      <c r="X411" s="371">
        <v>0</v>
      </c>
      <c r="Y411" s="415" t="s">
        <v>1035</v>
      </c>
    </row>
    <row r="412" spans="1:25" s="575" customFormat="1">
      <c r="A412" s="450">
        <v>96874030</v>
      </c>
      <c r="B412" s="408" t="s">
        <v>75</v>
      </c>
      <c r="C412" s="348" t="s">
        <v>1034</v>
      </c>
      <c r="D412" s="348" t="s">
        <v>134</v>
      </c>
      <c r="E412" s="409">
        <v>648</v>
      </c>
      <c r="F412" s="129">
        <v>40534</v>
      </c>
      <c r="G412" s="130" t="s">
        <v>37</v>
      </c>
      <c r="H412" s="131">
        <v>5000</v>
      </c>
      <c r="I412" s="353" t="s">
        <v>56</v>
      </c>
      <c r="J412" s="132">
        <v>4.55</v>
      </c>
      <c r="K412" s="410" t="s">
        <v>68</v>
      </c>
      <c r="L412" s="133" t="s">
        <v>985</v>
      </c>
      <c r="M412" s="411" t="s">
        <v>985</v>
      </c>
      <c r="N412" s="412">
        <v>21</v>
      </c>
      <c r="O412" s="134">
        <v>3000000</v>
      </c>
      <c r="P412" s="134">
        <v>3000000</v>
      </c>
      <c r="Q412" s="134">
        <v>65833822</v>
      </c>
      <c r="R412" s="134">
        <v>3467248</v>
      </c>
      <c r="S412" s="134">
        <v>69301070</v>
      </c>
      <c r="T412" s="414" t="s">
        <v>645</v>
      </c>
      <c r="U412" s="371">
        <v>0</v>
      </c>
      <c r="V412" s="371">
        <v>0</v>
      </c>
      <c r="W412" s="371">
        <v>0</v>
      </c>
      <c r="X412" s="371">
        <v>0</v>
      </c>
      <c r="Y412" s="415" t="s">
        <v>1035</v>
      </c>
    </row>
    <row r="413" spans="1:25" s="575" customFormat="1">
      <c r="A413" s="450">
        <v>76020458</v>
      </c>
      <c r="B413" s="408">
        <v>7</v>
      </c>
      <c r="C413" s="348" t="s">
        <v>580</v>
      </c>
      <c r="D413" s="348" t="s">
        <v>984</v>
      </c>
      <c r="E413" s="409">
        <v>697</v>
      </c>
      <c r="F413" s="129">
        <v>40898</v>
      </c>
      <c r="G413" s="130" t="s">
        <v>37</v>
      </c>
      <c r="H413" s="131">
        <v>2000</v>
      </c>
      <c r="I413" s="353"/>
      <c r="J413" s="132"/>
      <c r="K413" s="410" t="s">
        <v>68</v>
      </c>
      <c r="L413" s="133" t="s">
        <v>39</v>
      </c>
      <c r="M413" s="411" t="s">
        <v>49</v>
      </c>
      <c r="N413" s="412">
        <v>10</v>
      </c>
      <c r="O413" s="134"/>
      <c r="P413" s="134"/>
      <c r="Q413" s="418">
        <v>0</v>
      </c>
      <c r="R413" s="134"/>
      <c r="S413" s="134"/>
      <c r="T413" s="414">
        <v>0</v>
      </c>
      <c r="U413" s="371">
        <v>0</v>
      </c>
      <c r="V413" s="371">
        <v>0</v>
      </c>
      <c r="W413" s="371">
        <v>0</v>
      </c>
      <c r="X413" s="371">
        <v>0</v>
      </c>
      <c r="Y413" s="415"/>
    </row>
    <row r="414" spans="1:25" s="575" customFormat="1">
      <c r="A414" s="450">
        <v>76020458</v>
      </c>
      <c r="B414" s="408">
        <v>7</v>
      </c>
      <c r="C414" s="348" t="s">
        <v>580</v>
      </c>
      <c r="D414" s="348" t="s">
        <v>134</v>
      </c>
      <c r="E414" s="409">
        <v>697</v>
      </c>
      <c r="F414" s="129">
        <v>40919</v>
      </c>
      <c r="G414" s="130" t="s">
        <v>162</v>
      </c>
      <c r="H414" s="131">
        <v>43600000</v>
      </c>
      <c r="I414" s="353" t="s">
        <v>46</v>
      </c>
      <c r="J414" s="132">
        <v>6.5</v>
      </c>
      <c r="K414" s="410" t="s">
        <v>68</v>
      </c>
      <c r="L414" s="133" t="s">
        <v>39</v>
      </c>
      <c r="M414" s="411" t="s">
        <v>985</v>
      </c>
      <c r="N414" s="412">
        <v>4.5</v>
      </c>
      <c r="O414" s="134">
        <v>21800000000</v>
      </c>
      <c r="P414" s="134">
        <v>21800000000</v>
      </c>
      <c r="Q414" s="134">
        <v>21800000</v>
      </c>
      <c r="R414" s="134">
        <v>697346.51</v>
      </c>
      <c r="S414" s="134">
        <v>22497346.510000002</v>
      </c>
      <c r="T414" s="414">
        <v>0</v>
      </c>
      <c r="U414" s="371">
        <v>0</v>
      </c>
      <c r="V414" s="371">
        <v>0</v>
      </c>
      <c r="W414" s="371">
        <v>0</v>
      </c>
      <c r="X414" s="371" t="s">
        <v>987</v>
      </c>
      <c r="Y414" s="415"/>
    </row>
    <row r="415" spans="1:25" s="575" customFormat="1">
      <c r="A415" s="450">
        <v>76020458</v>
      </c>
      <c r="B415" s="408">
        <v>7</v>
      </c>
      <c r="C415" s="348" t="s">
        <v>580</v>
      </c>
      <c r="D415" s="348" t="s">
        <v>134</v>
      </c>
      <c r="E415" s="409">
        <v>697</v>
      </c>
      <c r="F415" s="129">
        <v>40919</v>
      </c>
      <c r="G415" s="130" t="s">
        <v>37</v>
      </c>
      <c r="H415" s="131">
        <v>2000</v>
      </c>
      <c r="I415" s="353" t="s">
        <v>87</v>
      </c>
      <c r="J415" s="132">
        <v>3.75</v>
      </c>
      <c r="K415" s="410" t="s">
        <v>68</v>
      </c>
      <c r="L415" s="133" t="s">
        <v>39</v>
      </c>
      <c r="M415" s="411" t="s">
        <v>985</v>
      </c>
      <c r="N415" s="412">
        <v>4.5</v>
      </c>
      <c r="O415" s="134"/>
      <c r="P415" s="134"/>
      <c r="Q415" s="134">
        <v>0</v>
      </c>
      <c r="R415" s="134"/>
      <c r="S415" s="134"/>
      <c r="T415" s="414" t="s">
        <v>645</v>
      </c>
      <c r="U415" s="371">
        <v>0</v>
      </c>
      <c r="V415" s="371" t="s">
        <v>988</v>
      </c>
      <c r="W415" s="371">
        <v>0</v>
      </c>
      <c r="X415" s="371" t="s">
        <v>987</v>
      </c>
      <c r="Y415" s="415"/>
    </row>
    <row r="416" spans="1:25" s="575" customFormat="1">
      <c r="A416" s="450">
        <v>76020458</v>
      </c>
      <c r="B416" s="408">
        <v>7</v>
      </c>
      <c r="C416" s="348" t="s">
        <v>580</v>
      </c>
      <c r="D416" s="348" t="s">
        <v>984</v>
      </c>
      <c r="E416" s="409">
        <v>698</v>
      </c>
      <c r="F416" s="129">
        <v>40898</v>
      </c>
      <c r="G416" s="130" t="s">
        <v>37</v>
      </c>
      <c r="H416" s="131">
        <v>2000</v>
      </c>
      <c r="I416" s="353"/>
      <c r="J416" s="132"/>
      <c r="K416" s="410" t="s">
        <v>68</v>
      </c>
      <c r="L416" s="133" t="s">
        <v>39</v>
      </c>
      <c r="M416" s="411" t="s">
        <v>49</v>
      </c>
      <c r="N416" s="412">
        <v>30</v>
      </c>
      <c r="O416" s="134"/>
      <c r="P416" s="134"/>
      <c r="Q416" s="418">
        <v>0</v>
      </c>
      <c r="R416" s="134"/>
      <c r="S416" s="134"/>
      <c r="T416" s="414">
        <v>0</v>
      </c>
      <c r="U416" s="371">
        <v>0</v>
      </c>
      <c r="V416" s="371">
        <v>0</v>
      </c>
      <c r="W416" s="371">
        <v>0</v>
      </c>
      <c r="X416" s="371">
        <v>0</v>
      </c>
      <c r="Y416" s="415"/>
    </row>
    <row r="417" spans="1:25" s="575" customFormat="1">
      <c r="A417" s="450">
        <v>76020458</v>
      </c>
      <c r="B417" s="408">
        <v>7</v>
      </c>
      <c r="C417" s="348" t="s">
        <v>580</v>
      </c>
      <c r="D417" s="348" t="s">
        <v>134</v>
      </c>
      <c r="E417" s="409">
        <v>698</v>
      </c>
      <c r="F417" s="129">
        <v>40919</v>
      </c>
      <c r="G417" s="130" t="s">
        <v>37</v>
      </c>
      <c r="H417" s="131">
        <v>2000</v>
      </c>
      <c r="I417" s="353" t="s">
        <v>89</v>
      </c>
      <c r="J417" s="132">
        <v>4.25</v>
      </c>
      <c r="K417" s="410" t="s">
        <v>68</v>
      </c>
      <c r="L417" s="133" t="s">
        <v>39</v>
      </c>
      <c r="M417" s="411" t="s">
        <v>985</v>
      </c>
      <c r="N417" s="412">
        <v>20.5</v>
      </c>
      <c r="O417" s="134">
        <v>1000000</v>
      </c>
      <c r="P417" s="134">
        <v>1000000</v>
      </c>
      <c r="Q417" s="134">
        <v>22840750</v>
      </c>
      <c r="R417" s="134">
        <v>480318.13199999998</v>
      </c>
      <c r="S417" s="134">
        <v>23321068.131999999</v>
      </c>
      <c r="T417" s="414" t="s">
        <v>645</v>
      </c>
      <c r="U417" s="371">
        <v>0</v>
      </c>
      <c r="V417" s="371">
        <v>0</v>
      </c>
      <c r="W417" s="371">
        <v>0</v>
      </c>
      <c r="X417" s="371" t="s">
        <v>987</v>
      </c>
      <c r="Y417" s="415"/>
    </row>
    <row r="418" spans="1:25" s="575" customFormat="1">
      <c r="A418" s="450">
        <v>90266000</v>
      </c>
      <c r="B418" s="723">
        <v>3</v>
      </c>
      <c r="C418" s="348" t="s">
        <v>1036</v>
      </c>
      <c r="D418" s="348" t="s">
        <v>984</v>
      </c>
      <c r="E418" s="409">
        <v>453</v>
      </c>
      <c r="F418" s="129">
        <v>38761</v>
      </c>
      <c r="G418" s="130" t="s">
        <v>37</v>
      </c>
      <c r="H418" s="131">
        <v>3300</v>
      </c>
      <c r="I418" s="353"/>
      <c r="J418" s="132"/>
      <c r="K418" s="410" t="s">
        <v>68</v>
      </c>
      <c r="L418" s="133" t="s">
        <v>39</v>
      </c>
      <c r="M418" s="411" t="s">
        <v>985</v>
      </c>
      <c r="N418" s="412">
        <v>20</v>
      </c>
      <c r="O418" s="134"/>
      <c r="P418" s="134"/>
      <c r="Q418" s="134"/>
      <c r="R418" s="134"/>
      <c r="S418" s="134"/>
      <c r="T418" s="414">
        <v>0</v>
      </c>
      <c r="U418" s="371">
        <v>0</v>
      </c>
      <c r="V418" s="371" t="s">
        <v>988</v>
      </c>
      <c r="W418" s="371">
        <v>0</v>
      </c>
      <c r="X418" s="371">
        <v>0</v>
      </c>
      <c r="Y418" s="415"/>
    </row>
    <row r="419" spans="1:25" s="575" customFormat="1">
      <c r="A419" s="450">
        <v>94271000</v>
      </c>
      <c r="B419" s="723">
        <v>3</v>
      </c>
      <c r="C419" s="348" t="s">
        <v>1037</v>
      </c>
      <c r="D419" s="348" t="s">
        <v>989</v>
      </c>
      <c r="E419" s="351">
        <v>269</v>
      </c>
      <c r="F419" s="129">
        <v>37145</v>
      </c>
      <c r="G419" s="130" t="s">
        <v>37</v>
      </c>
      <c r="H419" s="131">
        <v>7000</v>
      </c>
      <c r="I419" s="353" t="s">
        <v>71</v>
      </c>
      <c r="J419" s="132">
        <v>5.5</v>
      </c>
      <c r="K419" s="410" t="s">
        <v>68</v>
      </c>
      <c r="L419" s="133" t="s">
        <v>985</v>
      </c>
      <c r="M419" s="411" t="s">
        <v>985</v>
      </c>
      <c r="N419" s="412">
        <v>8</v>
      </c>
      <c r="O419" s="134">
        <v>4000000</v>
      </c>
      <c r="P419" s="134"/>
      <c r="Q419" s="134">
        <v>0</v>
      </c>
      <c r="R419" s="134"/>
      <c r="S419" s="134"/>
      <c r="T419" s="414" t="s">
        <v>645</v>
      </c>
      <c r="U419" s="371">
        <v>0</v>
      </c>
      <c r="V419" s="371">
        <v>0</v>
      </c>
      <c r="W419" s="371" t="s">
        <v>990</v>
      </c>
      <c r="X419" s="371" t="s">
        <v>987</v>
      </c>
      <c r="Y419" s="415"/>
    </row>
    <row r="420" spans="1:25" s="575" customFormat="1">
      <c r="A420" s="450">
        <v>94271000</v>
      </c>
      <c r="B420" s="723">
        <v>3</v>
      </c>
      <c r="C420" s="348" t="s">
        <v>1037</v>
      </c>
      <c r="D420" s="348" t="s">
        <v>989</v>
      </c>
      <c r="E420" s="351">
        <v>269</v>
      </c>
      <c r="F420" s="129">
        <v>37145</v>
      </c>
      <c r="G420" s="130" t="s">
        <v>37</v>
      </c>
      <c r="H420" s="131">
        <v>5000</v>
      </c>
      <c r="I420" s="353" t="s">
        <v>72</v>
      </c>
      <c r="J420" s="132">
        <v>5.75</v>
      </c>
      <c r="K420" s="410" t="s">
        <v>68</v>
      </c>
      <c r="L420" s="133" t="s">
        <v>985</v>
      </c>
      <c r="M420" s="411" t="s">
        <v>985</v>
      </c>
      <c r="N420" s="412">
        <v>21</v>
      </c>
      <c r="O420" s="134">
        <v>2500000</v>
      </c>
      <c r="P420" s="134">
        <v>1348664.23</v>
      </c>
      <c r="Q420" s="134">
        <v>30804503</v>
      </c>
      <c r="R420" s="134">
        <v>72771</v>
      </c>
      <c r="S420" s="134">
        <v>30877274</v>
      </c>
      <c r="T420" s="414" t="s">
        <v>645</v>
      </c>
      <c r="U420" s="371">
        <v>0</v>
      </c>
      <c r="V420" s="371">
        <v>0</v>
      </c>
      <c r="W420" s="371">
        <v>0</v>
      </c>
      <c r="X420" s="371" t="s">
        <v>987</v>
      </c>
      <c r="Y420" s="415"/>
    </row>
    <row r="421" spans="1:25" s="575" customFormat="1">
      <c r="A421" s="450">
        <v>94271000</v>
      </c>
      <c r="B421" s="723">
        <v>3</v>
      </c>
      <c r="C421" s="348" t="s">
        <v>1037</v>
      </c>
      <c r="D421" s="348" t="s">
        <v>984</v>
      </c>
      <c r="E421" s="409">
        <v>525</v>
      </c>
      <c r="F421" s="129">
        <v>39507</v>
      </c>
      <c r="G421" s="130" t="s">
        <v>37</v>
      </c>
      <c r="H421" s="131">
        <v>12500</v>
      </c>
      <c r="I421" s="353"/>
      <c r="J421" s="132"/>
      <c r="K421" s="410" t="s">
        <v>39</v>
      </c>
      <c r="L421" s="133" t="s">
        <v>985</v>
      </c>
      <c r="M421" s="411" t="s">
        <v>985</v>
      </c>
      <c r="N421" s="412">
        <v>30</v>
      </c>
      <c r="O421" s="134"/>
      <c r="P421" s="134"/>
      <c r="Q421" s="134"/>
      <c r="R421" s="134"/>
      <c r="S421" s="134"/>
      <c r="T421" s="414">
        <v>0</v>
      </c>
      <c r="U421" s="371">
        <v>0</v>
      </c>
      <c r="V421" s="371" t="s">
        <v>988</v>
      </c>
      <c r="W421" s="371">
        <v>0</v>
      </c>
      <c r="X421" s="371">
        <v>0</v>
      </c>
      <c r="Y421" s="415"/>
    </row>
    <row r="422" spans="1:25" s="575" customFormat="1">
      <c r="A422" s="450">
        <v>96970380</v>
      </c>
      <c r="B422" s="408">
        <v>7</v>
      </c>
      <c r="C422" s="348" t="s">
        <v>494</v>
      </c>
      <c r="D422" s="348" t="s">
        <v>984</v>
      </c>
      <c r="E422" s="409">
        <v>637</v>
      </c>
      <c r="F422" s="129">
        <v>40346</v>
      </c>
      <c r="G422" s="130" t="s">
        <v>37</v>
      </c>
      <c r="H422" s="131">
        <v>3000</v>
      </c>
      <c r="I422" s="353"/>
      <c r="J422" s="132"/>
      <c r="K422" s="410" t="s">
        <v>68</v>
      </c>
      <c r="L422" s="133" t="s">
        <v>39</v>
      </c>
      <c r="M422" s="411" t="s">
        <v>49</v>
      </c>
      <c r="N422" s="412">
        <v>10</v>
      </c>
      <c r="O422" s="134"/>
      <c r="P422" s="134"/>
      <c r="Q422" s="134"/>
      <c r="R422" s="134"/>
      <c r="S422" s="134"/>
      <c r="T422" s="414">
        <v>0</v>
      </c>
      <c r="U422" s="371">
        <v>0</v>
      </c>
      <c r="V422" s="371">
        <v>0</v>
      </c>
      <c r="W422" s="371">
        <v>0</v>
      </c>
      <c r="X422" s="371">
        <v>0</v>
      </c>
      <c r="Y422" s="415"/>
    </row>
    <row r="423" spans="1:25" s="575" customFormat="1">
      <c r="A423" s="450">
        <v>96970380</v>
      </c>
      <c r="B423" s="408">
        <v>7</v>
      </c>
      <c r="C423" s="348" t="s">
        <v>494</v>
      </c>
      <c r="D423" s="348" t="s">
        <v>134</v>
      </c>
      <c r="E423" s="409">
        <v>637</v>
      </c>
      <c r="F423" s="129">
        <v>40346</v>
      </c>
      <c r="G423" s="130" t="s">
        <v>37</v>
      </c>
      <c r="H423" s="131">
        <v>3000</v>
      </c>
      <c r="I423" s="353" t="s">
        <v>46</v>
      </c>
      <c r="J423" s="132">
        <v>4</v>
      </c>
      <c r="K423" s="410" t="s">
        <v>68</v>
      </c>
      <c r="L423" s="133" t="s">
        <v>985</v>
      </c>
      <c r="M423" s="411" t="s">
        <v>985</v>
      </c>
      <c r="N423" s="412">
        <v>5</v>
      </c>
      <c r="O423" s="134">
        <v>1000000</v>
      </c>
      <c r="P423" s="134">
        <v>1000000</v>
      </c>
      <c r="Q423" s="134">
        <v>22840750</v>
      </c>
      <c r="R423" s="134">
        <v>27339</v>
      </c>
      <c r="S423" s="134">
        <v>22868089</v>
      </c>
      <c r="T423" s="414" t="s">
        <v>645</v>
      </c>
      <c r="U423" s="371">
        <v>0</v>
      </c>
      <c r="V423" s="371">
        <v>0</v>
      </c>
      <c r="W423" s="371">
        <v>0</v>
      </c>
      <c r="X423" s="371">
        <v>0</v>
      </c>
      <c r="Y423" s="415"/>
    </row>
    <row r="424" spans="1:25" s="575" customFormat="1">
      <c r="A424" s="450">
        <v>96970380</v>
      </c>
      <c r="B424" s="408">
        <v>7</v>
      </c>
      <c r="C424" s="348" t="s">
        <v>494</v>
      </c>
      <c r="D424" s="348" t="s">
        <v>134</v>
      </c>
      <c r="E424" s="409">
        <v>637</v>
      </c>
      <c r="F424" s="129">
        <v>40346</v>
      </c>
      <c r="G424" s="130" t="s">
        <v>162</v>
      </c>
      <c r="H424" s="131">
        <v>63400000</v>
      </c>
      <c r="I424" s="353" t="s">
        <v>87</v>
      </c>
      <c r="J424" s="132">
        <v>7.25</v>
      </c>
      <c r="K424" s="410" t="s">
        <v>68</v>
      </c>
      <c r="L424" s="133" t="s">
        <v>985</v>
      </c>
      <c r="M424" s="411" t="s">
        <v>985</v>
      </c>
      <c r="N424" s="412">
        <v>5</v>
      </c>
      <c r="O424" s="134"/>
      <c r="P424" s="134"/>
      <c r="Q424" s="134">
        <v>0</v>
      </c>
      <c r="R424" s="134"/>
      <c r="S424" s="134"/>
      <c r="T424" s="414">
        <v>0</v>
      </c>
      <c r="U424" s="371">
        <v>0</v>
      </c>
      <c r="V424" s="371" t="s">
        <v>988</v>
      </c>
      <c r="W424" s="371">
        <v>0</v>
      </c>
      <c r="X424" s="371">
        <v>0</v>
      </c>
      <c r="Y424" s="415"/>
    </row>
    <row r="425" spans="1:25" s="575" customFormat="1">
      <c r="A425" s="450">
        <v>96970380</v>
      </c>
      <c r="B425" s="408">
        <v>7</v>
      </c>
      <c r="C425" s="348" t="s">
        <v>494</v>
      </c>
      <c r="D425" s="348" t="s">
        <v>142</v>
      </c>
      <c r="E425" s="409">
        <v>637</v>
      </c>
      <c r="F425" s="129">
        <v>40423</v>
      </c>
      <c r="G425" s="130" t="s">
        <v>162</v>
      </c>
      <c r="H425" s="131">
        <v>42630000</v>
      </c>
      <c r="I425" s="353" t="s">
        <v>63</v>
      </c>
      <c r="J425" s="132">
        <v>7</v>
      </c>
      <c r="K425" s="410" t="s">
        <v>68</v>
      </c>
      <c r="L425" s="133" t="s">
        <v>39</v>
      </c>
      <c r="M425" s="411" t="s">
        <v>985</v>
      </c>
      <c r="N425" s="412">
        <v>5</v>
      </c>
      <c r="O425" s="134">
        <v>21300000000</v>
      </c>
      <c r="P425" s="134">
        <v>21300000000</v>
      </c>
      <c r="Q425" s="134">
        <v>21300000</v>
      </c>
      <c r="R425" s="134">
        <v>44296</v>
      </c>
      <c r="S425" s="134">
        <v>21344296</v>
      </c>
      <c r="T425" s="414">
        <v>0</v>
      </c>
      <c r="U425" s="371">
        <v>0</v>
      </c>
      <c r="V425" s="371">
        <v>0</v>
      </c>
      <c r="W425" s="371">
        <v>0</v>
      </c>
      <c r="X425" s="371">
        <v>0</v>
      </c>
      <c r="Y425" s="415"/>
    </row>
    <row r="426" spans="1:25" s="575" customFormat="1">
      <c r="A426" s="450">
        <v>96970380</v>
      </c>
      <c r="B426" s="408">
        <v>7</v>
      </c>
      <c r="C426" s="348" t="s">
        <v>494</v>
      </c>
      <c r="D426" s="348" t="s">
        <v>984</v>
      </c>
      <c r="E426" s="409">
        <v>638</v>
      </c>
      <c r="F426" s="129">
        <v>40346</v>
      </c>
      <c r="G426" s="130" t="s">
        <v>37</v>
      </c>
      <c r="H426" s="131">
        <v>3000</v>
      </c>
      <c r="I426" s="353"/>
      <c r="J426" s="132"/>
      <c r="K426" s="410" t="s">
        <v>68</v>
      </c>
      <c r="L426" s="133" t="s">
        <v>39</v>
      </c>
      <c r="M426" s="411" t="s">
        <v>49</v>
      </c>
      <c r="N426" s="412">
        <v>30</v>
      </c>
      <c r="O426" s="134"/>
      <c r="P426" s="134"/>
      <c r="Q426" s="134"/>
      <c r="R426" s="134"/>
      <c r="S426" s="134"/>
      <c r="T426" s="414">
        <v>0</v>
      </c>
      <c r="U426" s="371">
        <v>0</v>
      </c>
      <c r="V426" s="371">
        <v>0</v>
      </c>
      <c r="W426" s="371">
        <v>0</v>
      </c>
      <c r="X426" s="371">
        <v>0</v>
      </c>
      <c r="Y426" s="415"/>
    </row>
    <row r="427" spans="1:25" s="575" customFormat="1">
      <c r="A427" s="450">
        <v>96970380</v>
      </c>
      <c r="B427" s="408">
        <v>7</v>
      </c>
      <c r="C427" s="348" t="s">
        <v>494</v>
      </c>
      <c r="D427" s="348" t="s">
        <v>134</v>
      </c>
      <c r="E427" s="409">
        <v>638</v>
      </c>
      <c r="F427" s="129">
        <v>40346</v>
      </c>
      <c r="G427" s="130" t="s">
        <v>37</v>
      </c>
      <c r="H427" s="131">
        <v>3000</v>
      </c>
      <c r="I427" s="353" t="s">
        <v>89</v>
      </c>
      <c r="J427" s="132">
        <v>4.75</v>
      </c>
      <c r="K427" s="410" t="s">
        <v>68</v>
      </c>
      <c r="L427" s="133" t="s">
        <v>985</v>
      </c>
      <c r="M427" s="411" t="s">
        <v>985</v>
      </c>
      <c r="N427" s="412">
        <v>14</v>
      </c>
      <c r="O427" s="134">
        <v>2000000</v>
      </c>
      <c r="P427" s="134">
        <v>2000000</v>
      </c>
      <c r="Q427" s="134">
        <v>45681500</v>
      </c>
      <c r="R427" s="134">
        <v>64811</v>
      </c>
      <c r="S427" s="134">
        <v>45746311</v>
      </c>
      <c r="T427" s="414" t="s">
        <v>645</v>
      </c>
      <c r="U427" s="371">
        <v>0</v>
      </c>
      <c r="V427" s="371">
        <v>0</v>
      </c>
      <c r="W427" s="371">
        <v>0</v>
      </c>
      <c r="X427" s="371">
        <v>0</v>
      </c>
      <c r="Y427" s="415"/>
    </row>
    <row r="428" spans="1:25" s="575" customFormat="1">
      <c r="A428" s="450">
        <v>96970380</v>
      </c>
      <c r="B428" s="408">
        <v>7</v>
      </c>
      <c r="C428" s="348" t="s">
        <v>494</v>
      </c>
      <c r="D428" s="348" t="s">
        <v>142</v>
      </c>
      <c r="E428" s="409">
        <v>638</v>
      </c>
      <c r="F428" s="129">
        <v>40423</v>
      </c>
      <c r="G428" s="130" t="s">
        <v>37</v>
      </c>
      <c r="H428" s="131">
        <v>1000</v>
      </c>
      <c r="I428" s="353" t="s">
        <v>56</v>
      </c>
      <c r="J428" s="132">
        <v>4.25</v>
      </c>
      <c r="K428" s="410" t="s">
        <v>68</v>
      </c>
      <c r="L428" s="133" t="s">
        <v>39</v>
      </c>
      <c r="M428" s="411" t="s">
        <v>985</v>
      </c>
      <c r="N428" s="412">
        <v>14</v>
      </c>
      <c r="O428" s="134">
        <v>1000000</v>
      </c>
      <c r="P428" s="134">
        <v>1000000</v>
      </c>
      <c r="Q428" s="134">
        <v>22840750</v>
      </c>
      <c r="R428" s="134">
        <v>29030</v>
      </c>
      <c r="S428" s="134">
        <v>22869780</v>
      </c>
      <c r="T428" s="414" t="s">
        <v>645</v>
      </c>
      <c r="U428" s="371">
        <v>0</v>
      </c>
      <c r="V428" s="371">
        <v>0</v>
      </c>
      <c r="W428" s="371">
        <v>0</v>
      </c>
      <c r="X428" s="371">
        <v>0</v>
      </c>
      <c r="Y428" s="415"/>
    </row>
    <row r="429" spans="1:25" s="575" customFormat="1">
      <c r="A429" s="450">
        <v>96579330</v>
      </c>
      <c r="B429" s="723">
        <v>5</v>
      </c>
      <c r="C429" s="348" t="s">
        <v>1038</v>
      </c>
      <c r="D429" s="348" t="s">
        <v>984</v>
      </c>
      <c r="E429" s="351">
        <v>298</v>
      </c>
      <c r="F429" s="129">
        <v>37448</v>
      </c>
      <c r="G429" s="130" t="s">
        <v>37</v>
      </c>
      <c r="H429" s="131">
        <v>2200</v>
      </c>
      <c r="I429" s="353"/>
      <c r="J429" s="132"/>
      <c r="K429" s="410" t="s">
        <v>985</v>
      </c>
      <c r="L429" s="133" t="s">
        <v>985</v>
      </c>
      <c r="M429" s="411" t="s">
        <v>985</v>
      </c>
      <c r="N429" s="412">
        <v>22</v>
      </c>
      <c r="O429" s="134"/>
      <c r="P429" s="134"/>
      <c r="Q429" s="134"/>
      <c r="R429" s="134"/>
      <c r="S429" s="134"/>
      <c r="T429" s="414">
        <v>0</v>
      </c>
      <c r="U429" s="371">
        <v>0</v>
      </c>
      <c r="V429" s="371">
        <v>0</v>
      </c>
      <c r="W429" s="371">
        <v>0</v>
      </c>
      <c r="X429" s="371">
        <v>0</v>
      </c>
      <c r="Y429" s="415"/>
    </row>
    <row r="430" spans="1:25" s="575" customFormat="1">
      <c r="A430" s="450">
        <v>96579330</v>
      </c>
      <c r="B430" s="723">
        <v>5</v>
      </c>
      <c r="C430" s="348" t="s">
        <v>1038</v>
      </c>
      <c r="D430" s="348" t="s">
        <v>134</v>
      </c>
      <c r="E430" s="351">
        <v>298</v>
      </c>
      <c r="F430" s="129">
        <v>37448</v>
      </c>
      <c r="G430" s="130" t="s">
        <v>37</v>
      </c>
      <c r="H430" s="131">
        <v>1000</v>
      </c>
      <c r="I430" s="353" t="s">
        <v>46</v>
      </c>
      <c r="J430" s="132">
        <v>5.8</v>
      </c>
      <c r="K430" s="410" t="s">
        <v>39</v>
      </c>
      <c r="L430" s="424" t="s">
        <v>57</v>
      </c>
      <c r="M430" s="411" t="s">
        <v>985</v>
      </c>
      <c r="N430" s="412">
        <v>6</v>
      </c>
      <c r="O430" s="134">
        <v>600000</v>
      </c>
      <c r="P430" s="134"/>
      <c r="Q430" s="134">
        <v>0</v>
      </c>
      <c r="R430" s="134"/>
      <c r="S430" s="134"/>
      <c r="T430" s="414" t="s">
        <v>645</v>
      </c>
      <c r="U430" s="371">
        <v>0</v>
      </c>
      <c r="V430" s="371">
        <v>0</v>
      </c>
      <c r="W430" s="371" t="s">
        <v>990</v>
      </c>
      <c r="X430" s="371" t="s">
        <v>987</v>
      </c>
      <c r="Y430" s="415"/>
    </row>
    <row r="431" spans="1:25" s="575" customFormat="1">
      <c r="A431" s="450">
        <v>96579330</v>
      </c>
      <c r="B431" s="723">
        <v>5</v>
      </c>
      <c r="C431" s="348" t="s">
        <v>1038</v>
      </c>
      <c r="D431" s="348" t="s">
        <v>134</v>
      </c>
      <c r="E431" s="351">
        <v>298</v>
      </c>
      <c r="F431" s="129">
        <v>37448</v>
      </c>
      <c r="G431" s="130" t="s">
        <v>37</v>
      </c>
      <c r="H431" s="131">
        <v>1700</v>
      </c>
      <c r="I431" s="353" t="s">
        <v>87</v>
      </c>
      <c r="J431" s="132">
        <v>6.2</v>
      </c>
      <c r="K431" s="410" t="s">
        <v>39</v>
      </c>
      <c r="L431" s="424" t="s">
        <v>57</v>
      </c>
      <c r="M431" s="411" t="s">
        <v>985</v>
      </c>
      <c r="N431" s="412">
        <v>21</v>
      </c>
      <c r="O431" s="134">
        <v>1600000</v>
      </c>
      <c r="P431" s="134"/>
      <c r="Q431" s="134">
        <v>0</v>
      </c>
      <c r="R431" s="134"/>
      <c r="S431" s="134"/>
      <c r="T431" s="414" t="s">
        <v>645</v>
      </c>
      <c r="U431" s="371">
        <v>0</v>
      </c>
      <c r="V431" s="371">
        <v>0</v>
      </c>
      <c r="W431" s="371" t="s">
        <v>990</v>
      </c>
      <c r="X431" s="371" t="s">
        <v>987</v>
      </c>
      <c r="Y431" s="415"/>
    </row>
    <row r="432" spans="1:25" s="575" customFormat="1">
      <c r="A432" s="450">
        <v>96579330</v>
      </c>
      <c r="B432" s="723">
        <v>5</v>
      </c>
      <c r="C432" s="348" t="s">
        <v>1038</v>
      </c>
      <c r="D432" s="348" t="s">
        <v>984</v>
      </c>
      <c r="E432" s="409">
        <v>477</v>
      </c>
      <c r="F432" s="129">
        <v>38996</v>
      </c>
      <c r="G432" s="130" t="s">
        <v>37</v>
      </c>
      <c r="H432" s="131">
        <v>4500</v>
      </c>
      <c r="I432" s="353"/>
      <c r="J432" s="132"/>
      <c r="K432" s="410" t="s">
        <v>68</v>
      </c>
      <c r="L432" s="133" t="s">
        <v>985</v>
      </c>
      <c r="M432" s="411" t="s">
        <v>985</v>
      </c>
      <c r="N432" s="412">
        <v>25</v>
      </c>
      <c r="O432" s="134"/>
      <c r="P432" s="134"/>
      <c r="Q432" s="134"/>
      <c r="R432" s="134"/>
      <c r="S432" s="134"/>
      <c r="T432" s="414">
        <v>0</v>
      </c>
      <c r="U432" s="371">
        <v>0</v>
      </c>
      <c r="V432" s="371">
        <v>0</v>
      </c>
      <c r="W432" s="371">
        <v>0</v>
      </c>
      <c r="X432" s="371">
        <v>0</v>
      </c>
      <c r="Y432" s="415"/>
    </row>
    <row r="433" spans="1:25" s="575" customFormat="1">
      <c r="A433" s="450">
        <v>96579330</v>
      </c>
      <c r="B433" s="723">
        <v>5</v>
      </c>
      <c r="C433" s="348" t="s">
        <v>1038</v>
      </c>
      <c r="D433" s="348" t="s">
        <v>134</v>
      </c>
      <c r="E433" s="409">
        <v>477</v>
      </c>
      <c r="F433" s="129">
        <v>39023</v>
      </c>
      <c r="G433" s="130" t="s">
        <v>37</v>
      </c>
      <c r="H433" s="131">
        <v>2200</v>
      </c>
      <c r="I433" s="353" t="s">
        <v>89</v>
      </c>
      <c r="J433" s="132">
        <v>3.6</v>
      </c>
      <c r="K433" s="410" t="s">
        <v>68</v>
      </c>
      <c r="L433" s="133" t="s">
        <v>985</v>
      </c>
      <c r="M433" s="411" t="s">
        <v>985</v>
      </c>
      <c r="N433" s="412">
        <v>5</v>
      </c>
      <c r="O433" s="134"/>
      <c r="P433" s="134"/>
      <c r="Q433" s="134">
        <v>0</v>
      </c>
      <c r="R433" s="134"/>
      <c r="S433" s="134"/>
      <c r="T433" s="414" t="s">
        <v>645</v>
      </c>
      <c r="U433" s="371">
        <v>0</v>
      </c>
      <c r="V433" s="371" t="s">
        <v>988</v>
      </c>
      <c r="W433" s="371">
        <v>0</v>
      </c>
      <c r="X433" s="371" t="s">
        <v>987</v>
      </c>
      <c r="Y433" s="415"/>
    </row>
    <row r="434" spans="1:25" s="575" customFormat="1">
      <c r="A434" s="450">
        <v>96579330</v>
      </c>
      <c r="B434" s="723">
        <v>5</v>
      </c>
      <c r="C434" s="348" t="s">
        <v>1038</v>
      </c>
      <c r="D434" s="348" t="s">
        <v>142</v>
      </c>
      <c r="E434" s="409">
        <v>477</v>
      </c>
      <c r="F434" s="129">
        <v>39659</v>
      </c>
      <c r="G434" s="130" t="s">
        <v>37</v>
      </c>
      <c r="H434" s="131">
        <v>2200</v>
      </c>
      <c r="I434" s="353" t="s">
        <v>56</v>
      </c>
      <c r="J434" s="132">
        <v>4.5999999999999996</v>
      </c>
      <c r="K434" s="410" t="s">
        <v>68</v>
      </c>
      <c r="L434" s="133" t="s">
        <v>985</v>
      </c>
      <c r="M434" s="411" t="s">
        <v>985</v>
      </c>
      <c r="N434" s="412">
        <v>23</v>
      </c>
      <c r="O434" s="134">
        <v>2200000</v>
      </c>
      <c r="P434" s="134">
        <v>2200000</v>
      </c>
      <c r="Q434" s="134">
        <v>50249650</v>
      </c>
      <c r="R434" s="134">
        <v>952290</v>
      </c>
      <c r="S434" s="134">
        <v>51201940</v>
      </c>
      <c r="T434" s="414" t="s">
        <v>645</v>
      </c>
      <c r="U434" s="371">
        <v>0</v>
      </c>
      <c r="V434" s="371">
        <v>0</v>
      </c>
      <c r="W434" s="371">
        <v>0</v>
      </c>
      <c r="X434" s="371" t="s">
        <v>987</v>
      </c>
      <c r="Y434" s="415"/>
    </row>
    <row r="435" spans="1:25" s="575" customFormat="1">
      <c r="A435" s="450">
        <v>96579330</v>
      </c>
      <c r="B435" s="723">
        <v>5</v>
      </c>
      <c r="C435" s="348" t="s">
        <v>1038</v>
      </c>
      <c r="D435" s="348" t="s">
        <v>984</v>
      </c>
      <c r="E435" s="409">
        <v>478</v>
      </c>
      <c r="F435" s="129">
        <v>38996</v>
      </c>
      <c r="G435" s="130" t="s">
        <v>37</v>
      </c>
      <c r="H435" s="131">
        <v>5000</v>
      </c>
      <c r="I435" s="353"/>
      <c r="J435" s="132"/>
      <c r="K435" s="410" t="s">
        <v>68</v>
      </c>
      <c r="L435" s="133" t="s">
        <v>39</v>
      </c>
      <c r="M435" s="411" t="s">
        <v>985</v>
      </c>
      <c r="N435" s="412">
        <v>25</v>
      </c>
      <c r="O435" s="134"/>
      <c r="P435" s="134"/>
      <c r="Q435" s="134"/>
      <c r="R435" s="134"/>
      <c r="S435" s="134"/>
      <c r="T435" s="414">
        <v>0</v>
      </c>
      <c r="U435" s="371">
        <v>0</v>
      </c>
      <c r="V435" s="371">
        <v>0</v>
      </c>
      <c r="W435" s="371">
        <v>0</v>
      </c>
      <c r="X435" s="371">
        <v>0</v>
      </c>
      <c r="Y435" s="415"/>
    </row>
    <row r="436" spans="1:25" s="575" customFormat="1">
      <c r="A436" s="450">
        <v>96579330</v>
      </c>
      <c r="B436" s="723">
        <v>5</v>
      </c>
      <c r="C436" s="348" t="s">
        <v>1038</v>
      </c>
      <c r="D436" s="348" t="s">
        <v>134</v>
      </c>
      <c r="E436" s="409">
        <v>478</v>
      </c>
      <c r="F436" s="129">
        <v>39023</v>
      </c>
      <c r="G436" s="130" t="s">
        <v>37</v>
      </c>
      <c r="H436" s="131">
        <v>5000</v>
      </c>
      <c r="I436" s="353" t="s">
        <v>63</v>
      </c>
      <c r="J436" s="132">
        <v>3.8</v>
      </c>
      <c r="K436" s="410" t="s">
        <v>68</v>
      </c>
      <c r="L436" s="133" t="s">
        <v>39</v>
      </c>
      <c r="M436" s="411" t="s">
        <v>985</v>
      </c>
      <c r="N436" s="412">
        <v>13</v>
      </c>
      <c r="O436" s="134">
        <v>5000000</v>
      </c>
      <c r="P436" s="134">
        <v>5000000</v>
      </c>
      <c r="Q436" s="134">
        <v>114203750</v>
      </c>
      <c r="R436" s="134">
        <v>537410</v>
      </c>
      <c r="S436" s="134">
        <v>114741160</v>
      </c>
      <c r="T436" s="414" t="s">
        <v>645</v>
      </c>
      <c r="U436" s="371">
        <v>0</v>
      </c>
      <c r="V436" s="371">
        <v>0</v>
      </c>
      <c r="W436" s="371">
        <v>0</v>
      </c>
      <c r="X436" s="371" t="s">
        <v>987</v>
      </c>
      <c r="Y436" s="415"/>
    </row>
    <row r="437" spans="1:25" s="575" customFormat="1">
      <c r="A437" s="450">
        <v>89900400</v>
      </c>
      <c r="B437" s="723">
        <v>0</v>
      </c>
      <c r="C437" s="348" t="s">
        <v>901</v>
      </c>
      <c r="D437" s="348" t="s">
        <v>989</v>
      </c>
      <c r="E437" s="351">
        <v>232</v>
      </c>
      <c r="F437" s="129">
        <v>36789</v>
      </c>
      <c r="G437" s="130" t="s">
        <v>37</v>
      </c>
      <c r="H437" s="131">
        <v>700</v>
      </c>
      <c r="I437" s="353" t="s">
        <v>46</v>
      </c>
      <c r="J437" s="132">
        <v>7</v>
      </c>
      <c r="K437" s="410" t="s">
        <v>39</v>
      </c>
      <c r="L437" s="133" t="s">
        <v>359</v>
      </c>
      <c r="M437" s="411" t="s">
        <v>985</v>
      </c>
      <c r="N437" s="416">
        <v>21</v>
      </c>
      <c r="O437" s="134">
        <v>700000</v>
      </c>
      <c r="P437" s="134">
        <v>455590</v>
      </c>
      <c r="Q437" s="134">
        <v>10406017</v>
      </c>
      <c r="R437" s="134">
        <v>151490</v>
      </c>
      <c r="S437" s="134">
        <v>10557507</v>
      </c>
      <c r="T437" s="414" t="s">
        <v>645</v>
      </c>
      <c r="U437" s="371">
        <v>0</v>
      </c>
      <c r="V437" s="371">
        <v>0</v>
      </c>
      <c r="W437" s="371">
        <v>0</v>
      </c>
      <c r="X437" s="371" t="s">
        <v>987</v>
      </c>
      <c r="Y437" s="415"/>
    </row>
    <row r="438" spans="1:25" s="575" customFormat="1">
      <c r="A438" s="450">
        <v>89900400</v>
      </c>
      <c r="B438" s="723">
        <v>0</v>
      </c>
      <c r="C438" s="348" t="s">
        <v>901</v>
      </c>
      <c r="D438" s="348" t="s">
        <v>989</v>
      </c>
      <c r="E438" s="351">
        <v>232</v>
      </c>
      <c r="F438" s="129">
        <v>36789</v>
      </c>
      <c r="G438" s="130" t="s">
        <v>37</v>
      </c>
      <c r="H438" s="131">
        <v>1000</v>
      </c>
      <c r="I438" s="353" t="s">
        <v>87</v>
      </c>
      <c r="J438" s="132">
        <v>7</v>
      </c>
      <c r="K438" s="410" t="s">
        <v>39</v>
      </c>
      <c r="L438" s="133" t="s">
        <v>359</v>
      </c>
      <c r="M438" s="411" t="s">
        <v>985</v>
      </c>
      <c r="N438" s="416">
        <v>8</v>
      </c>
      <c r="O438" s="134">
        <v>1000000</v>
      </c>
      <c r="P438" s="134"/>
      <c r="Q438" s="134">
        <v>0</v>
      </c>
      <c r="R438" s="134"/>
      <c r="S438" s="134"/>
      <c r="T438" s="414" t="s">
        <v>645</v>
      </c>
      <c r="U438" s="371">
        <v>0</v>
      </c>
      <c r="V438" s="371">
        <v>0</v>
      </c>
      <c r="W438" s="371" t="s">
        <v>990</v>
      </c>
      <c r="X438" s="371" t="s">
        <v>987</v>
      </c>
      <c r="Y438" s="415"/>
    </row>
    <row r="439" spans="1:25" s="575" customFormat="1">
      <c r="A439" s="450">
        <v>89900400</v>
      </c>
      <c r="B439" s="723">
        <v>0</v>
      </c>
      <c r="C439" s="348" t="s">
        <v>901</v>
      </c>
      <c r="D439" s="348" t="s">
        <v>984</v>
      </c>
      <c r="E439" s="351">
        <v>293</v>
      </c>
      <c r="F439" s="129">
        <v>37386</v>
      </c>
      <c r="G439" s="130" t="s">
        <v>37</v>
      </c>
      <c r="H439" s="131">
        <v>4000</v>
      </c>
      <c r="I439" s="353"/>
      <c r="J439" s="132"/>
      <c r="K439" s="410" t="s">
        <v>985</v>
      </c>
      <c r="L439" s="133" t="s">
        <v>985</v>
      </c>
      <c r="M439" s="411" t="s">
        <v>985</v>
      </c>
      <c r="N439" s="412">
        <v>26</v>
      </c>
      <c r="O439" s="134"/>
      <c r="P439" s="134"/>
      <c r="Q439" s="134"/>
      <c r="R439" s="134"/>
      <c r="S439" s="134"/>
      <c r="T439" s="414">
        <v>0</v>
      </c>
      <c r="U439" s="371">
        <v>0</v>
      </c>
      <c r="V439" s="371">
        <v>0</v>
      </c>
      <c r="W439" s="371">
        <v>0</v>
      </c>
      <c r="X439" s="371">
        <v>0</v>
      </c>
      <c r="Y439" s="415"/>
    </row>
    <row r="440" spans="1:25" s="575" customFormat="1">
      <c r="A440" s="450">
        <v>89900400</v>
      </c>
      <c r="B440" s="723">
        <v>0</v>
      </c>
      <c r="C440" s="348" t="s">
        <v>901</v>
      </c>
      <c r="D440" s="348" t="s">
        <v>134</v>
      </c>
      <c r="E440" s="351">
        <v>293</v>
      </c>
      <c r="F440" s="129">
        <v>37407</v>
      </c>
      <c r="G440" s="130" t="s">
        <v>37</v>
      </c>
      <c r="H440" s="131">
        <v>1300</v>
      </c>
      <c r="I440" s="353" t="s">
        <v>98</v>
      </c>
      <c r="J440" s="132">
        <v>5.5</v>
      </c>
      <c r="K440" s="410" t="s">
        <v>68</v>
      </c>
      <c r="L440" s="133" t="s">
        <v>39</v>
      </c>
      <c r="M440" s="411" t="s">
        <v>985</v>
      </c>
      <c r="N440" s="412">
        <v>8</v>
      </c>
      <c r="O440" s="134">
        <v>1300000</v>
      </c>
      <c r="P440" s="134"/>
      <c r="Q440" s="134">
        <v>0</v>
      </c>
      <c r="R440" s="134"/>
      <c r="S440" s="134"/>
      <c r="T440" s="414" t="s">
        <v>645</v>
      </c>
      <c r="U440" s="371">
        <v>0</v>
      </c>
      <c r="V440" s="371">
        <v>0</v>
      </c>
      <c r="W440" s="371" t="s">
        <v>990</v>
      </c>
      <c r="X440" s="371" t="s">
        <v>987</v>
      </c>
      <c r="Y440" s="415"/>
    </row>
    <row r="441" spans="1:25" s="575" customFormat="1">
      <c r="A441" s="450">
        <v>89900400</v>
      </c>
      <c r="B441" s="723">
        <v>0</v>
      </c>
      <c r="C441" s="348" t="s">
        <v>901</v>
      </c>
      <c r="D441" s="348" t="s">
        <v>134</v>
      </c>
      <c r="E441" s="351">
        <v>293</v>
      </c>
      <c r="F441" s="129">
        <v>37407</v>
      </c>
      <c r="G441" s="130" t="s">
        <v>37</v>
      </c>
      <c r="H441" s="131">
        <v>200</v>
      </c>
      <c r="I441" s="353" t="s">
        <v>99</v>
      </c>
      <c r="J441" s="132">
        <v>5.5</v>
      </c>
      <c r="K441" s="410" t="s">
        <v>68</v>
      </c>
      <c r="L441" s="133" t="s">
        <v>39</v>
      </c>
      <c r="M441" s="411" t="s">
        <v>985</v>
      </c>
      <c r="N441" s="412">
        <v>8</v>
      </c>
      <c r="O441" s="134">
        <v>200000</v>
      </c>
      <c r="P441" s="134"/>
      <c r="Q441" s="134">
        <v>0</v>
      </c>
      <c r="R441" s="134"/>
      <c r="S441" s="134"/>
      <c r="T441" s="414" t="s">
        <v>645</v>
      </c>
      <c r="U441" s="371">
        <v>0</v>
      </c>
      <c r="V441" s="371">
        <v>0</v>
      </c>
      <c r="W441" s="371" t="s">
        <v>990</v>
      </c>
      <c r="X441" s="371" t="s">
        <v>987</v>
      </c>
      <c r="Y441" s="415"/>
    </row>
    <row r="442" spans="1:25" s="575" customFormat="1">
      <c r="A442" s="450">
        <v>89900400</v>
      </c>
      <c r="B442" s="723">
        <v>0</v>
      </c>
      <c r="C442" s="348" t="s">
        <v>901</v>
      </c>
      <c r="D442" s="348" t="s">
        <v>134</v>
      </c>
      <c r="E442" s="351">
        <v>293</v>
      </c>
      <c r="F442" s="129">
        <v>37407</v>
      </c>
      <c r="G442" s="130" t="s">
        <v>37</v>
      </c>
      <c r="H442" s="131">
        <v>2300</v>
      </c>
      <c r="I442" s="353" t="s">
        <v>48</v>
      </c>
      <c r="J442" s="132">
        <v>6</v>
      </c>
      <c r="K442" s="410" t="s">
        <v>68</v>
      </c>
      <c r="L442" s="133" t="s">
        <v>39</v>
      </c>
      <c r="M442" s="411" t="s">
        <v>985</v>
      </c>
      <c r="N442" s="412">
        <v>25</v>
      </c>
      <c r="O442" s="134">
        <v>2300000</v>
      </c>
      <c r="P442" s="134">
        <v>1909318</v>
      </c>
      <c r="Q442" s="134">
        <v>43610255</v>
      </c>
      <c r="R442" s="134">
        <v>212509</v>
      </c>
      <c r="S442" s="134">
        <v>43822764</v>
      </c>
      <c r="T442" s="414" t="s">
        <v>645</v>
      </c>
      <c r="U442" s="371">
        <v>0</v>
      </c>
      <c r="V442" s="371">
        <v>0</v>
      </c>
      <c r="W442" s="371">
        <v>0</v>
      </c>
      <c r="X442" s="371" t="s">
        <v>987</v>
      </c>
      <c r="Y442" s="415"/>
    </row>
    <row r="443" spans="1:25" s="575" customFormat="1">
      <c r="A443" s="450">
        <v>89900400</v>
      </c>
      <c r="B443" s="723">
        <v>0</v>
      </c>
      <c r="C443" s="348" t="s">
        <v>901</v>
      </c>
      <c r="D443" s="348" t="s">
        <v>134</v>
      </c>
      <c r="E443" s="351">
        <v>293</v>
      </c>
      <c r="F443" s="129">
        <v>37407</v>
      </c>
      <c r="G443" s="130" t="s">
        <v>37</v>
      </c>
      <c r="H443" s="131">
        <v>200</v>
      </c>
      <c r="I443" s="353" t="s">
        <v>104</v>
      </c>
      <c r="J443" s="132">
        <v>6</v>
      </c>
      <c r="K443" s="410" t="s">
        <v>68</v>
      </c>
      <c r="L443" s="133" t="s">
        <v>39</v>
      </c>
      <c r="M443" s="411" t="s">
        <v>985</v>
      </c>
      <c r="N443" s="412">
        <v>25</v>
      </c>
      <c r="O443" s="134">
        <v>200000</v>
      </c>
      <c r="P443" s="134">
        <v>166028</v>
      </c>
      <c r="Q443" s="134">
        <v>3792204</v>
      </c>
      <c r="R443" s="134">
        <v>18471</v>
      </c>
      <c r="S443" s="134">
        <v>3810675</v>
      </c>
      <c r="T443" s="414" t="s">
        <v>645</v>
      </c>
      <c r="U443" s="371">
        <v>0</v>
      </c>
      <c r="V443" s="371">
        <v>0</v>
      </c>
      <c r="W443" s="371">
        <v>0</v>
      </c>
      <c r="X443" s="371" t="s">
        <v>987</v>
      </c>
      <c r="Y443" s="415"/>
    </row>
    <row r="444" spans="1:25" s="575" customFormat="1">
      <c r="A444" s="450">
        <v>89900400</v>
      </c>
      <c r="B444" s="723">
        <v>0</v>
      </c>
      <c r="C444" s="348" t="s">
        <v>901</v>
      </c>
      <c r="D444" s="348" t="s">
        <v>984</v>
      </c>
      <c r="E444" s="409">
        <v>374</v>
      </c>
      <c r="F444" s="129">
        <v>38182</v>
      </c>
      <c r="G444" s="130" t="s">
        <v>37</v>
      </c>
      <c r="H444" s="131">
        <v>2500</v>
      </c>
      <c r="I444" s="353"/>
      <c r="J444" s="132"/>
      <c r="K444" s="410" t="s">
        <v>985</v>
      </c>
      <c r="L444" s="133" t="s">
        <v>985</v>
      </c>
      <c r="M444" s="411" t="s">
        <v>985</v>
      </c>
      <c r="N444" s="412">
        <v>30</v>
      </c>
      <c r="O444" s="134"/>
      <c r="P444" s="134"/>
      <c r="Q444" s="134"/>
      <c r="R444" s="134"/>
      <c r="S444" s="134"/>
      <c r="T444" s="414">
        <v>0</v>
      </c>
      <c r="U444" s="371">
        <v>0</v>
      </c>
      <c r="V444" s="371">
        <v>0</v>
      </c>
      <c r="W444" s="371">
        <v>0</v>
      </c>
      <c r="X444" s="371">
        <v>0</v>
      </c>
      <c r="Y444" s="415"/>
    </row>
    <row r="445" spans="1:25" s="575" customFormat="1">
      <c r="A445" s="450">
        <v>89900400</v>
      </c>
      <c r="B445" s="723">
        <v>0</v>
      </c>
      <c r="C445" s="348" t="s">
        <v>901</v>
      </c>
      <c r="D445" s="348" t="s">
        <v>134</v>
      </c>
      <c r="E445" s="409">
        <v>374</v>
      </c>
      <c r="F445" s="129">
        <v>38203</v>
      </c>
      <c r="G445" s="130" t="s">
        <v>37</v>
      </c>
      <c r="H445" s="131">
        <v>2500</v>
      </c>
      <c r="I445" s="353" t="s">
        <v>51</v>
      </c>
      <c r="J445" s="132">
        <v>5.5</v>
      </c>
      <c r="K445" s="410" t="s">
        <v>68</v>
      </c>
      <c r="L445" s="133" t="s">
        <v>39</v>
      </c>
      <c r="M445" s="411" t="s">
        <v>985</v>
      </c>
      <c r="N445" s="412">
        <v>25</v>
      </c>
      <c r="O445" s="134"/>
      <c r="P445" s="134"/>
      <c r="Q445" s="134">
        <v>0</v>
      </c>
      <c r="R445" s="134"/>
      <c r="S445" s="134"/>
      <c r="T445" s="414" t="s">
        <v>645</v>
      </c>
      <c r="U445" s="371">
        <v>0</v>
      </c>
      <c r="V445" s="371" t="s">
        <v>988</v>
      </c>
      <c r="W445" s="371">
        <v>0</v>
      </c>
      <c r="X445" s="371" t="s">
        <v>987</v>
      </c>
      <c r="Y445" s="415"/>
    </row>
    <row r="446" spans="1:25" s="575" customFormat="1">
      <c r="A446" s="450">
        <v>89900400</v>
      </c>
      <c r="B446" s="408">
        <v>0</v>
      </c>
      <c r="C446" s="348" t="s">
        <v>901</v>
      </c>
      <c r="D446" s="348" t="s">
        <v>142</v>
      </c>
      <c r="E446" s="409">
        <v>374</v>
      </c>
      <c r="F446" s="129">
        <v>41010</v>
      </c>
      <c r="G446" s="130" t="s">
        <v>37</v>
      </c>
      <c r="H446" s="131">
        <v>1000</v>
      </c>
      <c r="I446" s="353" t="s">
        <v>167</v>
      </c>
      <c r="J446" s="132">
        <v>3.75</v>
      </c>
      <c r="K446" s="410" t="s">
        <v>68</v>
      </c>
      <c r="L446" s="133" t="s">
        <v>985</v>
      </c>
      <c r="M446" s="411" t="s">
        <v>985</v>
      </c>
      <c r="N446" s="412">
        <v>10</v>
      </c>
      <c r="O446" s="134"/>
      <c r="P446" s="134"/>
      <c r="Q446" s="134">
        <v>0</v>
      </c>
      <c r="R446" s="134"/>
      <c r="S446" s="134"/>
      <c r="T446" s="414" t="s">
        <v>645</v>
      </c>
      <c r="U446" s="371">
        <v>0</v>
      </c>
      <c r="V446" s="371" t="s">
        <v>988</v>
      </c>
      <c r="W446" s="371">
        <v>0</v>
      </c>
      <c r="X446" s="371">
        <v>0</v>
      </c>
      <c r="Y446" s="415"/>
    </row>
    <row r="447" spans="1:25" s="575" customFormat="1">
      <c r="A447" s="450">
        <v>89900400</v>
      </c>
      <c r="B447" s="408">
        <v>0</v>
      </c>
      <c r="C447" s="348" t="s">
        <v>901</v>
      </c>
      <c r="D447" s="348" t="s">
        <v>142</v>
      </c>
      <c r="E447" s="409">
        <v>374</v>
      </c>
      <c r="F447" s="129">
        <v>41010</v>
      </c>
      <c r="G447" s="130" t="s">
        <v>37</v>
      </c>
      <c r="H447" s="131">
        <v>1000</v>
      </c>
      <c r="I447" s="353" t="s">
        <v>168</v>
      </c>
      <c r="J447" s="132">
        <v>3.95</v>
      </c>
      <c r="K447" s="410" t="s">
        <v>68</v>
      </c>
      <c r="L447" s="133" t="s">
        <v>985</v>
      </c>
      <c r="M447" s="411" t="s">
        <v>985</v>
      </c>
      <c r="N447" s="412">
        <v>20</v>
      </c>
      <c r="O447" s="134">
        <v>1000000</v>
      </c>
      <c r="P447" s="134">
        <v>1000000</v>
      </c>
      <c r="Q447" s="134">
        <v>22840750</v>
      </c>
      <c r="R447" s="134">
        <v>179185</v>
      </c>
      <c r="S447" s="134">
        <v>23019935</v>
      </c>
      <c r="T447" s="414" t="s">
        <v>645</v>
      </c>
      <c r="U447" s="371">
        <v>0</v>
      </c>
      <c r="V447" s="371">
        <v>0</v>
      </c>
      <c r="W447" s="371">
        <v>0</v>
      </c>
      <c r="X447" s="371">
        <v>0</v>
      </c>
      <c r="Y447" s="415"/>
    </row>
    <row r="448" spans="1:25" s="575" customFormat="1">
      <c r="A448" s="450">
        <v>89900400</v>
      </c>
      <c r="B448" s="723">
        <v>0</v>
      </c>
      <c r="C448" s="348" t="s">
        <v>901</v>
      </c>
      <c r="D448" s="348" t="s">
        <v>984</v>
      </c>
      <c r="E448" s="409">
        <v>375</v>
      </c>
      <c r="F448" s="129">
        <v>38182</v>
      </c>
      <c r="G448" s="130" t="s">
        <v>37</v>
      </c>
      <c r="H448" s="131">
        <v>2500</v>
      </c>
      <c r="I448" s="353"/>
      <c r="J448" s="132"/>
      <c r="K448" s="410" t="s">
        <v>985</v>
      </c>
      <c r="L448" s="133" t="s">
        <v>985</v>
      </c>
      <c r="M448" s="411" t="s">
        <v>985</v>
      </c>
      <c r="N448" s="412">
        <v>10</v>
      </c>
      <c r="O448" s="134"/>
      <c r="P448" s="134"/>
      <c r="Q448" s="134"/>
      <c r="R448" s="134"/>
      <c r="S448" s="134"/>
      <c r="T448" s="414">
        <v>0</v>
      </c>
      <c r="U448" s="371">
        <v>0</v>
      </c>
      <c r="V448" s="371">
        <v>0</v>
      </c>
      <c r="W448" s="371">
        <v>0</v>
      </c>
      <c r="X448" s="371">
        <v>0</v>
      </c>
      <c r="Y448" s="415"/>
    </row>
    <row r="449" spans="1:25" s="575" customFormat="1">
      <c r="A449" s="450">
        <v>89900400</v>
      </c>
      <c r="B449" s="723">
        <v>0</v>
      </c>
      <c r="C449" s="348" t="s">
        <v>901</v>
      </c>
      <c r="D449" s="348" t="s">
        <v>134</v>
      </c>
      <c r="E449" s="409">
        <v>375</v>
      </c>
      <c r="F449" s="129">
        <v>38203</v>
      </c>
      <c r="G449" s="130" t="s">
        <v>37</v>
      </c>
      <c r="H449" s="131">
        <v>2500</v>
      </c>
      <c r="I449" s="353" t="s">
        <v>56</v>
      </c>
      <c r="J449" s="132">
        <v>3.8</v>
      </c>
      <c r="K449" s="410" t="s">
        <v>68</v>
      </c>
      <c r="L449" s="133" t="s">
        <v>39</v>
      </c>
      <c r="M449" s="411" t="s">
        <v>985</v>
      </c>
      <c r="N449" s="412">
        <v>8</v>
      </c>
      <c r="O449" s="134">
        <v>2150000</v>
      </c>
      <c r="P449" s="134"/>
      <c r="Q449" s="134">
        <v>0</v>
      </c>
      <c r="R449" s="134"/>
      <c r="S449" s="134"/>
      <c r="T449" s="414" t="s">
        <v>645</v>
      </c>
      <c r="U449" s="371">
        <v>0</v>
      </c>
      <c r="V449" s="371">
        <v>0</v>
      </c>
      <c r="W449" s="371" t="s">
        <v>990</v>
      </c>
      <c r="X449" s="371" t="s">
        <v>987</v>
      </c>
      <c r="Y449" s="415"/>
    </row>
    <row r="450" spans="1:25" s="575" customFormat="1">
      <c r="A450" s="450">
        <v>89900400</v>
      </c>
      <c r="B450" s="723">
        <v>0</v>
      </c>
      <c r="C450" s="348" t="s">
        <v>901</v>
      </c>
      <c r="D450" s="348" t="s">
        <v>984</v>
      </c>
      <c r="E450" s="409">
        <v>418</v>
      </c>
      <c r="F450" s="129">
        <v>38524</v>
      </c>
      <c r="G450" s="130" t="s">
        <v>37</v>
      </c>
      <c r="H450" s="131">
        <v>2500</v>
      </c>
      <c r="I450" s="353"/>
      <c r="J450" s="132"/>
      <c r="K450" s="410" t="s">
        <v>68</v>
      </c>
      <c r="L450" s="133" t="s">
        <v>39</v>
      </c>
      <c r="M450" s="411" t="s">
        <v>985</v>
      </c>
      <c r="N450" s="412">
        <v>10</v>
      </c>
      <c r="O450" s="134"/>
      <c r="P450" s="134"/>
      <c r="Q450" s="134"/>
      <c r="R450" s="134"/>
      <c r="S450" s="134"/>
      <c r="T450" s="414">
        <v>0</v>
      </c>
      <c r="U450" s="371">
        <v>0</v>
      </c>
      <c r="V450" s="371">
        <v>0</v>
      </c>
      <c r="W450" s="371">
        <v>0</v>
      </c>
      <c r="X450" s="371">
        <v>0</v>
      </c>
      <c r="Y450" s="415"/>
    </row>
    <row r="451" spans="1:25" s="575" customFormat="1">
      <c r="A451" s="450">
        <v>89900400</v>
      </c>
      <c r="B451" s="723">
        <v>0</v>
      </c>
      <c r="C451" s="348" t="s">
        <v>901</v>
      </c>
      <c r="D451" s="348" t="s">
        <v>134</v>
      </c>
      <c r="E451" s="409">
        <v>418</v>
      </c>
      <c r="F451" s="129">
        <v>38532</v>
      </c>
      <c r="G451" s="130" t="s">
        <v>37</v>
      </c>
      <c r="H451" s="131">
        <v>2500</v>
      </c>
      <c r="I451" s="353" t="s">
        <v>53</v>
      </c>
      <c r="J451" s="132">
        <v>2.75</v>
      </c>
      <c r="K451" s="410" t="s">
        <v>68</v>
      </c>
      <c r="L451" s="133" t="s">
        <v>39</v>
      </c>
      <c r="M451" s="411" t="s">
        <v>985</v>
      </c>
      <c r="N451" s="412">
        <v>8</v>
      </c>
      <c r="O451" s="134"/>
      <c r="P451" s="134"/>
      <c r="Q451" s="134">
        <v>0</v>
      </c>
      <c r="R451" s="134"/>
      <c r="S451" s="134"/>
      <c r="T451" s="414" t="s">
        <v>645</v>
      </c>
      <c r="U451" s="371">
        <v>0</v>
      </c>
      <c r="V451" s="371" t="s">
        <v>988</v>
      </c>
      <c r="W451" s="371">
        <v>0</v>
      </c>
      <c r="X451" s="371" t="s">
        <v>987</v>
      </c>
      <c r="Y451" s="415"/>
    </row>
    <row r="452" spans="1:25" s="575" customFormat="1">
      <c r="A452" s="450">
        <v>89900400</v>
      </c>
      <c r="B452" s="723">
        <v>0</v>
      </c>
      <c r="C452" s="348" t="s">
        <v>901</v>
      </c>
      <c r="D452" s="348" t="s">
        <v>984</v>
      </c>
      <c r="E452" s="409">
        <v>419</v>
      </c>
      <c r="F452" s="129">
        <v>38524</v>
      </c>
      <c r="G452" s="130" t="s">
        <v>37</v>
      </c>
      <c r="H452" s="131">
        <v>2500</v>
      </c>
      <c r="I452" s="353"/>
      <c r="J452" s="132"/>
      <c r="K452" s="410" t="s">
        <v>68</v>
      </c>
      <c r="L452" s="133" t="s">
        <v>39</v>
      </c>
      <c r="M452" s="411" t="s">
        <v>985</v>
      </c>
      <c r="N452" s="412">
        <v>30</v>
      </c>
      <c r="O452" s="134"/>
      <c r="P452" s="134"/>
      <c r="Q452" s="134"/>
      <c r="R452" s="134"/>
      <c r="S452" s="134"/>
      <c r="T452" s="414">
        <v>0</v>
      </c>
      <c r="U452" s="371">
        <v>0</v>
      </c>
      <c r="V452" s="371">
        <v>0</v>
      </c>
      <c r="W452" s="371">
        <v>0</v>
      </c>
      <c r="X452" s="371">
        <v>0</v>
      </c>
      <c r="Y452" s="415"/>
    </row>
    <row r="453" spans="1:25" s="575" customFormat="1">
      <c r="A453" s="450">
        <v>89900400</v>
      </c>
      <c r="B453" s="723">
        <v>0</v>
      </c>
      <c r="C453" s="348" t="s">
        <v>901</v>
      </c>
      <c r="D453" s="348" t="s">
        <v>134</v>
      </c>
      <c r="E453" s="409">
        <v>419</v>
      </c>
      <c r="F453" s="129">
        <v>38532</v>
      </c>
      <c r="G453" s="130" t="s">
        <v>37</v>
      </c>
      <c r="H453" s="131">
        <v>2500</v>
      </c>
      <c r="I453" s="353" t="s">
        <v>59</v>
      </c>
      <c r="J453" s="132">
        <v>3.5</v>
      </c>
      <c r="K453" s="410" t="s">
        <v>68</v>
      </c>
      <c r="L453" s="133" t="s">
        <v>39</v>
      </c>
      <c r="M453" s="411" t="s">
        <v>985</v>
      </c>
      <c r="N453" s="412">
        <v>21</v>
      </c>
      <c r="O453" s="134">
        <v>2500000</v>
      </c>
      <c r="P453" s="134">
        <v>2250000</v>
      </c>
      <c r="Q453" s="134">
        <v>51391688</v>
      </c>
      <c r="R453" s="134">
        <v>668720</v>
      </c>
      <c r="S453" s="134">
        <v>52060408</v>
      </c>
      <c r="T453" s="414" t="s">
        <v>645</v>
      </c>
      <c r="U453" s="371">
        <v>0</v>
      </c>
      <c r="V453" s="371">
        <v>0</v>
      </c>
      <c r="W453" s="371">
        <v>0</v>
      </c>
      <c r="X453" s="371" t="s">
        <v>987</v>
      </c>
      <c r="Y453" s="415"/>
    </row>
    <row r="454" spans="1:25" s="575" customFormat="1">
      <c r="A454" s="450">
        <v>89900400</v>
      </c>
      <c r="B454" s="723">
        <v>0</v>
      </c>
      <c r="C454" s="348" t="s">
        <v>901</v>
      </c>
      <c r="D454" s="348" t="s">
        <v>984</v>
      </c>
      <c r="E454" s="409">
        <v>493</v>
      </c>
      <c r="F454" s="129">
        <v>39143</v>
      </c>
      <c r="G454" s="130" t="s">
        <v>37</v>
      </c>
      <c r="H454" s="131">
        <v>2500</v>
      </c>
      <c r="I454" s="353"/>
      <c r="J454" s="132"/>
      <c r="K454" s="410" t="s">
        <v>359</v>
      </c>
      <c r="L454" s="133" t="s">
        <v>68</v>
      </c>
      <c r="M454" s="411" t="s">
        <v>39</v>
      </c>
      <c r="N454" s="412">
        <v>30</v>
      </c>
      <c r="O454" s="134"/>
      <c r="P454" s="134"/>
      <c r="Q454" s="134"/>
      <c r="R454" s="134"/>
      <c r="S454" s="134"/>
      <c r="T454" s="414">
        <v>0</v>
      </c>
      <c r="U454" s="371">
        <v>0</v>
      </c>
      <c r="V454" s="371">
        <v>0</v>
      </c>
      <c r="W454" s="371">
        <v>0</v>
      </c>
      <c r="X454" s="371">
        <v>0</v>
      </c>
      <c r="Y454" s="415"/>
    </row>
    <row r="455" spans="1:25" s="575" customFormat="1">
      <c r="A455" s="450">
        <v>89900400</v>
      </c>
      <c r="B455" s="723">
        <v>0</v>
      </c>
      <c r="C455" s="348" t="s">
        <v>901</v>
      </c>
      <c r="D455" s="348" t="s">
        <v>134</v>
      </c>
      <c r="E455" s="409">
        <v>493</v>
      </c>
      <c r="F455" s="129">
        <v>39160</v>
      </c>
      <c r="G455" s="130" t="s">
        <v>37</v>
      </c>
      <c r="H455" s="131">
        <v>2500</v>
      </c>
      <c r="I455" s="353" t="s">
        <v>64</v>
      </c>
      <c r="J455" s="132">
        <v>3.4</v>
      </c>
      <c r="K455" s="410" t="s">
        <v>359</v>
      </c>
      <c r="L455" s="133" t="s">
        <v>68</v>
      </c>
      <c r="M455" s="411" t="s">
        <v>39</v>
      </c>
      <c r="N455" s="412">
        <v>21</v>
      </c>
      <c r="O455" s="134">
        <v>2300000</v>
      </c>
      <c r="P455" s="134">
        <v>1876316</v>
      </c>
      <c r="Q455" s="134">
        <v>42856465</v>
      </c>
      <c r="R455" s="134">
        <v>427089</v>
      </c>
      <c r="S455" s="134">
        <v>43283554</v>
      </c>
      <c r="T455" s="414" t="s">
        <v>645</v>
      </c>
      <c r="U455" s="371">
        <v>0</v>
      </c>
      <c r="V455" s="371">
        <v>0</v>
      </c>
      <c r="W455" s="371">
        <v>0</v>
      </c>
      <c r="X455" s="371" t="s">
        <v>987</v>
      </c>
      <c r="Y455" s="415"/>
    </row>
    <row r="456" spans="1:25" s="575" customFormat="1">
      <c r="A456" s="450">
        <v>89900400</v>
      </c>
      <c r="B456" s="723">
        <v>0</v>
      </c>
      <c r="C456" s="348" t="s">
        <v>901</v>
      </c>
      <c r="D456" s="348" t="s">
        <v>984</v>
      </c>
      <c r="E456" s="409">
        <v>494</v>
      </c>
      <c r="F456" s="129">
        <v>39143</v>
      </c>
      <c r="G456" s="130" t="s">
        <v>37</v>
      </c>
      <c r="H456" s="131">
        <v>2500</v>
      </c>
      <c r="I456" s="353"/>
      <c r="J456" s="132"/>
      <c r="K456" s="410" t="s">
        <v>359</v>
      </c>
      <c r="L456" s="133" t="s">
        <v>68</v>
      </c>
      <c r="M456" s="411" t="s">
        <v>39</v>
      </c>
      <c r="N456" s="412">
        <v>10</v>
      </c>
      <c r="O456" s="134"/>
      <c r="P456" s="134"/>
      <c r="Q456" s="134"/>
      <c r="R456" s="134"/>
      <c r="S456" s="134"/>
      <c r="T456" s="414">
        <v>0</v>
      </c>
      <c r="U456" s="371">
        <v>0</v>
      </c>
      <c r="V456" s="371" t="s">
        <v>988</v>
      </c>
      <c r="W456" s="371">
        <v>0</v>
      </c>
      <c r="X456" s="371">
        <v>0</v>
      </c>
      <c r="Y456" s="415"/>
    </row>
    <row r="457" spans="1:25" s="575" customFormat="1">
      <c r="A457" s="655">
        <v>89900400</v>
      </c>
      <c r="B457" s="408">
        <v>0</v>
      </c>
      <c r="C457" s="348" t="s">
        <v>901</v>
      </c>
      <c r="D457" s="348" t="s">
        <v>984</v>
      </c>
      <c r="E457" s="409">
        <v>561</v>
      </c>
      <c r="F457" s="129">
        <v>39813</v>
      </c>
      <c r="G457" s="130" t="s">
        <v>37</v>
      </c>
      <c r="H457" s="131">
        <v>2500</v>
      </c>
      <c r="I457" s="353"/>
      <c r="J457" s="132"/>
      <c r="K457" s="410" t="s">
        <v>39</v>
      </c>
      <c r="L457" s="133" t="s">
        <v>68</v>
      </c>
      <c r="M457" s="411" t="s">
        <v>359</v>
      </c>
      <c r="N457" s="412">
        <v>10</v>
      </c>
      <c r="O457" s="134"/>
      <c r="P457" s="134"/>
      <c r="Q457" s="134"/>
      <c r="R457" s="134"/>
      <c r="S457" s="134"/>
      <c r="T457" s="414">
        <v>0</v>
      </c>
      <c r="U457" s="371">
        <v>0</v>
      </c>
      <c r="V457" s="371">
        <v>0</v>
      </c>
      <c r="W457" s="371">
        <v>0</v>
      </c>
      <c r="X457" s="371">
        <v>0</v>
      </c>
      <c r="Y457" s="415"/>
    </row>
    <row r="458" spans="1:25" s="575" customFormat="1">
      <c r="A458" s="655">
        <v>89900400</v>
      </c>
      <c r="B458" s="408">
        <v>0</v>
      </c>
      <c r="C458" s="348" t="s">
        <v>901</v>
      </c>
      <c r="D458" s="348" t="s">
        <v>134</v>
      </c>
      <c r="E458" s="409">
        <v>561</v>
      </c>
      <c r="F458" s="129">
        <v>39834</v>
      </c>
      <c r="G458" s="130" t="s">
        <v>37</v>
      </c>
      <c r="H458" s="131">
        <v>2500</v>
      </c>
      <c r="I458" s="353" t="s">
        <v>75</v>
      </c>
      <c r="J458" s="132">
        <v>4.95</v>
      </c>
      <c r="K458" s="410" t="s">
        <v>39</v>
      </c>
      <c r="L458" s="133" t="s">
        <v>68</v>
      </c>
      <c r="M458" s="411" t="s">
        <v>359</v>
      </c>
      <c r="N458" s="412">
        <v>5</v>
      </c>
      <c r="O458" s="134">
        <v>500000</v>
      </c>
      <c r="P458" s="134">
        <v>500000</v>
      </c>
      <c r="Q458" s="134">
        <v>11420375</v>
      </c>
      <c r="R458" s="134">
        <v>238264</v>
      </c>
      <c r="S458" s="134">
        <v>11658639</v>
      </c>
      <c r="T458" s="414" t="s">
        <v>645</v>
      </c>
      <c r="U458" s="371">
        <v>0</v>
      </c>
      <c r="V458" s="371">
        <v>0</v>
      </c>
      <c r="W458" s="371">
        <v>0</v>
      </c>
      <c r="X458" s="371" t="s">
        <v>987</v>
      </c>
      <c r="Y458" s="415"/>
    </row>
    <row r="459" spans="1:25" s="575" customFormat="1">
      <c r="A459" s="655">
        <v>89900400</v>
      </c>
      <c r="B459" s="408">
        <v>0</v>
      </c>
      <c r="C459" s="348" t="s">
        <v>901</v>
      </c>
      <c r="D459" s="348" t="s">
        <v>134</v>
      </c>
      <c r="E459" s="409">
        <v>561</v>
      </c>
      <c r="F459" s="129">
        <v>39834</v>
      </c>
      <c r="G459" s="130" t="s">
        <v>37</v>
      </c>
      <c r="H459" s="131">
        <v>2500</v>
      </c>
      <c r="I459" s="353" t="s">
        <v>116</v>
      </c>
      <c r="J459" s="132">
        <v>4.8</v>
      </c>
      <c r="K459" s="410" t="s">
        <v>39</v>
      </c>
      <c r="L459" s="133" t="s">
        <v>68</v>
      </c>
      <c r="M459" s="411" t="s">
        <v>359</v>
      </c>
      <c r="N459" s="412">
        <v>10</v>
      </c>
      <c r="O459" s="134"/>
      <c r="P459" s="134"/>
      <c r="Q459" s="134">
        <v>0</v>
      </c>
      <c r="R459" s="134"/>
      <c r="S459" s="134"/>
      <c r="T459" s="414" t="s">
        <v>645</v>
      </c>
      <c r="U459" s="371">
        <v>0</v>
      </c>
      <c r="V459" s="371" t="s">
        <v>988</v>
      </c>
      <c r="W459" s="371">
        <v>0</v>
      </c>
      <c r="X459" s="371" t="s">
        <v>987</v>
      </c>
      <c r="Y459" s="415"/>
    </row>
    <row r="460" spans="1:25" s="575" customFormat="1">
      <c r="A460" s="655">
        <v>89900400</v>
      </c>
      <c r="B460" s="408">
        <v>0</v>
      </c>
      <c r="C460" s="348" t="s">
        <v>901</v>
      </c>
      <c r="D460" s="348" t="s">
        <v>984</v>
      </c>
      <c r="E460" s="409">
        <v>562</v>
      </c>
      <c r="F460" s="129">
        <v>39813</v>
      </c>
      <c r="G460" s="130" t="s">
        <v>37</v>
      </c>
      <c r="H460" s="131">
        <v>2500</v>
      </c>
      <c r="I460" s="353"/>
      <c r="J460" s="132"/>
      <c r="K460" s="410" t="s">
        <v>39</v>
      </c>
      <c r="L460" s="133" t="s">
        <v>68</v>
      </c>
      <c r="M460" s="411" t="s">
        <v>359</v>
      </c>
      <c r="N460" s="412">
        <v>30</v>
      </c>
      <c r="O460" s="134"/>
      <c r="P460" s="134"/>
      <c r="Q460" s="134"/>
      <c r="R460" s="134"/>
      <c r="S460" s="134"/>
      <c r="T460" s="414">
        <v>0</v>
      </c>
      <c r="U460" s="371">
        <v>0</v>
      </c>
      <c r="V460" s="371">
        <v>0</v>
      </c>
      <c r="W460" s="371">
        <v>0</v>
      </c>
      <c r="X460" s="371">
        <v>0</v>
      </c>
      <c r="Y460" s="415"/>
    </row>
    <row r="461" spans="1:25" s="575" customFormat="1">
      <c r="A461" s="655">
        <v>89900400</v>
      </c>
      <c r="B461" s="408">
        <v>0</v>
      </c>
      <c r="C461" s="348" t="s">
        <v>901</v>
      </c>
      <c r="D461" s="348" t="s">
        <v>134</v>
      </c>
      <c r="E461" s="409">
        <v>562</v>
      </c>
      <c r="F461" s="129">
        <v>39834</v>
      </c>
      <c r="G461" s="130" t="s">
        <v>37</v>
      </c>
      <c r="H461" s="131">
        <v>2500</v>
      </c>
      <c r="I461" s="353" t="s">
        <v>123</v>
      </c>
      <c r="J461" s="132">
        <v>4.9000000000000004</v>
      </c>
      <c r="K461" s="410" t="s">
        <v>39</v>
      </c>
      <c r="L461" s="133" t="s">
        <v>68</v>
      </c>
      <c r="M461" s="411" t="s">
        <v>359</v>
      </c>
      <c r="N461" s="412">
        <v>21</v>
      </c>
      <c r="O461" s="134">
        <v>2000000</v>
      </c>
      <c r="P461" s="134">
        <v>2000000</v>
      </c>
      <c r="Q461" s="134">
        <v>45681500</v>
      </c>
      <c r="R461" s="134">
        <v>943546</v>
      </c>
      <c r="S461" s="134">
        <v>46625046</v>
      </c>
      <c r="T461" s="414" t="s">
        <v>645</v>
      </c>
      <c r="U461" s="371">
        <v>0</v>
      </c>
      <c r="V461" s="371">
        <v>0</v>
      </c>
      <c r="W461" s="371">
        <v>0</v>
      </c>
      <c r="X461" s="371" t="s">
        <v>987</v>
      </c>
      <c r="Y461" s="415"/>
    </row>
    <row r="462" spans="1:25" s="575" customFormat="1">
      <c r="A462" s="655">
        <v>96861280</v>
      </c>
      <c r="B462" s="408">
        <v>8</v>
      </c>
      <c r="C462" s="348" t="s">
        <v>1117</v>
      </c>
      <c r="D462" s="348" t="s">
        <v>984</v>
      </c>
      <c r="E462" s="409">
        <v>727</v>
      </c>
      <c r="F462" s="129">
        <v>41138</v>
      </c>
      <c r="G462" s="130" t="s">
        <v>37</v>
      </c>
      <c r="H462" s="131">
        <v>1000</v>
      </c>
      <c r="I462" s="353"/>
      <c r="J462" s="132"/>
      <c r="K462" s="410"/>
      <c r="L462" s="133" t="s">
        <v>68</v>
      </c>
      <c r="M462" s="411" t="s">
        <v>359</v>
      </c>
      <c r="N462" s="412">
        <v>10</v>
      </c>
      <c r="O462" s="134"/>
      <c r="P462" s="134"/>
      <c r="Q462" s="134"/>
      <c r="R462" s="134"/>
      <c r="S462" s="134"/>
      <c r="T462" s="414">
        <v>0</v>
      </c>
      <c r="U462" s="371">
        <v>0</v>
      </c>
      <c r="V462" s="371">
        <v>0</v>
      </c>
      <c r="W462" s="371">
        <v>0</v>
      </c>
      <c r="X462" s="371">
        <v>0</v>
      </c>
      <c r="Y462" s="415"/>
    </row>
    <row r="463" spans="1:25" s="575" customFormat="1">
      <c r="A463" s="655">
        <v>96861280</v>
      </c>
      <c r="B463" s="408">
        <v>8</v>
      </c>
      <c r="C463" s="348" t="s">
        <v>1117</v>
      </c>
      <c r="D463" s="348" t="s">
        <v>134</v>
      </c>
      <c r="E463" s="409">
        <v>727</v>
      </c>
      <c r="F463" s="129">
        <v>41178</v>
      </c>
      <c r="G463" s="130" t="s">
        <v>162</v>
      </c>
      <c r="H463" s="131">
        <v>22500000</v>
      </c>
      <c r="I463" s="353" t="s">
        <v>46</v>
      </c>
      <c r="J463" s="132">
        <v>7.1</v>
      </c>
      <c r="K463" s="410"/>
      <c r="L463" s="133" t="s">
        <v>68</v>
      </c>
      <c r="M463" s="411" t="s">
        <v>359</v>
      </c>
      <c r="N463" s="412">
        <v>3.5</v>
      </c>
      <c r="O463" s="134"/>
      <c r="P463" s="134"/>
      <c r="Q463" s="134"/>
      <c r="R463" s="134"/>
      <c r="S463" s="134"/>
      <c r="T463" s="414">
        <v>0</v>
      </c>
      <c r="U463" s="371">
        <v>0</v>
      </c>
      <c r="V463" s="371" t="s">
        <v>988</v>
      </c>
      <c r="W463" s="371">
        <v>0</v>
      </c>
      <c r="X463" s="371">
        <v>0</v>
      </c>
      <c r="Y463" s="415"/>
    </row>
    <row r="464" spans="1:25" s="575" customFormat="1">
      <c r="A464" s="655">
        <v>96861280</v>
      </c>
      <c r="B464" s="408">
        <v>8</v>
      </c>
      <c r="C464" s="348" t="s">
        <v>1117</v>
      </c>
      <c r="D464" s="348" t="s">
        <v>134</v>
      </c>
      <c r="E464" s="409">
        <v>727</v>
      </c>
      <c r="F464" s="129">
        <v>41178</v>
      </c>
      <c r="G464" s="130" t="s">
        <v>37</v>
      </c>
      <c r="H464" s="131">
        <v>1000</v>
      </c>
      <c r="I464" s="353" t="s">
        <v>87</v>
      </c>
      <c r="J464" s="132">
        <v>4.8</v>
      </c>
      <c r="K464" s="410"/>
      <c r="L464" s="133" t="s">
        <v>68</v>
      </c>
      <c r="M464" s="411" t="s">
        <v>359</v>
      </c>
      <c r="N464" s="412">
        <v>3.5</v>
      </c>
      <c r="O464" s="134">
        <v>1000000</v>
      </c>
      <c r="P464" s="134">
        <v>1000000</v>
      </c>
      <c r="Q464" s="134">
        <v>22840750</v>
      </c>
      <c r="R464" s="134">
        <v>365164</v>
      </c>
      <c r="S464" s="134">
        <v>23205914</v>
      </c>
      <c r="T464" s="414" t="s">
        <v>645</v>
      </c>
      <c r="U464" s="371">
        <v>0</v>
      </c>
      <c r="V464" s="371">
        <v>0</v>
      </c>
      <c r="W464" s="371">
        <v>0</v>
      </c>
      <c r="X464" s="371">
        <v>0</v>
      </c>
      <c r="Y464" s="415"/>
    </row>
    <row r="465" spans="1:25" s="575" customFormat="1">
      <c r="A465" s="655">
        <v>96861280</v>
      </c>
      <c r="B465" s="408">
        <v>8</v>
      </c>
      <c r="C465" s="348" t="s">
        <v>1117</v>
      </c>
      <c r="D465" s="348" t="s">
        <v>134</v>
      </c>
      <c r="E465" s="409">
        <v>727</v>
      </c>
      <c r="F465" s="129">
        <v>41178</v>
      </c>
      <c r="G465" s="130" t="s">
        <v>162</v>
      </c>
      <c r="H465" s="131">
        <v>22500000</v>
      </c>
      <c r="I465" s="353" t="s">
        <v>89</v>
      </c>
      <c r="J465" s="132">
        <v>7.1</v>
      </c>
      <c r="K465" s="410"/>
      <c r="L465" s="133" t="s">
        <v>68</v>
      </c>
      <c r="M465" s="411" t="s">
        <v>359</v>
      </c>
      <c r="N465" s="412">
        <v>4.5</v>
      </c>
      <c r="O465" s="134"/>
      <c r="P465" s="134"/>
      <c r="Q465" s="134"/>
      <c r="R465" s="134"/>
      <c r="S465" s="134"/>
      <c r="T465" s="414">
        <v>0</v>
      </c>
      <c r="U465" s="371">
        <v>0</v>
      </c>
      <c r="V465" s="371" t="s">
        <v>988</v>
      </c>
      <c r="W465" s="371">
        <v>0</v>
      </c>
      <c r="X465" s="371">
        <v>0</v>
      </c>
      <c r="Y465" s="415"/>
    </row>
    <row r="466" spans="1:25" s="575" customFormat="1">
      <c r="A466" s="655">
        <v>96861280</v>
      </c>
      <c r="B466" s="408">
        <v>8</v>
      </c>
      <c r="C466" s="348" t="s">
        <v>1117</v>
      </c>
      <c r="D466" s="348" t="s">
        <v>134</v>
      </c>
      <c r="E466" s="409">
        <v>727</v>
      </c>
      <c r="F466" s="129">
        <v>41178</v>
      </c>
      <c r="G466" s="130" t="s">
        <v>37</v>
      </c>
      <c r="H466" s="131">
        <v>1000</v>
      </c>
      <c r="I466" s="353" t="s">
        <v>63</v>
      </c>
      <c r="J466" s="132">
        <v>4.8</v>
      </c>
      <c r="K466" s="410"/>
      <c r="L466" s="133" t="s">
        <v>68</v>
      </c>
      <c r="M466" s="411" t="s">
        <v>359</v>
      </c>
      <c r="N466" s="412">
        <v>4.5</v>
      </c>
      <c r="O466" s="134"/>
      <c r="P466" s="134"/>
      <c r="Q466" s="134"/>
      <c r="R466" s="134"/>
      <c r="S466" s="134"/>
      <c r="T466" s="414" t="s">
        <v>645</v>
      </c>
      <c r="U466" s="371">
        <v>0</v>
      </c>
      <c r="V466" s="371" t="s">
        <v>988</v>
      </c>
      <c r="W466" s="371">
        <v>0</v>
      </c>
      <c r="X466" s="371">
        <v>0</v>
      </c>
      <c r="Y466" s="415"/>
    </row>
    <row r="467" spans="1:25" s="575" customFormat="1">
      <c r="A467" s="655">
        <v>96655860</v>
      </c>
      <c r="B467" s="408">
        <v>1</v>
      </c>
      <c r="C467" s="348" t="s">
        <v>1153</v>
      </c>
      <c r="D467" s="348" t="s">
        <v>984</v>
      </c>
      <c r="E467" s="409">
        <v>740</v>
      </c>
      <c r="F467" s="129">
        <v>41249</v>
      </c>
      <c r="G467" s="130" t="s">
        <v>37</v>
      </c>
      <c r="H467" s="131">
        <v>1000</v>
      </c>
      <c r="I467" s="353"/>
      <c r="J467" s="132"/>
      <c r="K467" s="410" t="s">
        <v>68</v>
      </c>
      <c r="L467" s="133" t="s">
        <v>39</v>
      </c>
      <c r="M467" s="411"/>
      <c r="N467" s="412">
        <v>10</v>
      </c>
      <c r="O467" s="134"/>
      <c r="P467" s="134"/>
      <c r="Q467" s="134"/>
      <c r="R467" s="134"/>
      <c r="S467" s="134"/>
      <c r="T467" s="414">
        <v>0</v>
      </c>
      <c r="U467" s="371">
        <v>0</v>
      </c>
      <c r="V467" s="371">
        <v>0</v>
      </c>
      <c r="W467" s="371">
        <v>0</v>
      </c>
      <c r="X467" s="371">
        <v>0</v>
      </c>
      <c r="Y467" s="415"/>
    </row>
    <row r="468" spans="1:25" s="575" customFormat="1">
      <c r="A468" s="655">
        <v>96655860</v>
      </c>
      <c r="B468" s="408">
        <v>1</v>
      </c>
      <c r="C468" s="348" t="s">
        <v>1153</v>
      </c>
      <c r="D468" s="348" t="s">
        <v>134</v>
      </c>
      <c r="E468" s="409">
        <v>740</v>
      </c>
      <c r="F468" s="129">
        <v>41274</v>
      </c>
      <c r="G468" s="130" t="s">
        <v>37</v>
      </c>
      <c r="H468" s="131">
        <v>1000</v>
      </c>
      <c r="I468" s="353" t="s">
        <v>46</v>
      </c>
      <c r="J468" s="132">
        <v>4.25</v>
      </c>
      <c r="K468" s="410" t="s">
        <v>68</v>
      </c>
      <c r="L468" s="133" t="s">
        <v>39</v>
      </c>
      <c r="M468" s="411"/>
      <c r="N468" s="412">
        <v>5</v>
      </c>
      <c r="O468" s="134"/>
      <c r="P468" s="134"/>
      <c r="Q468" s="134"/>
      <c r="R468" s="134"/>
      <c r="S468" s="134"/>
      <c r="T468" s="414" t="s">
        <v>645</v>
      </c>
      <c r="U468" s="371">
        <v>0</v>
      </c>
      <c r="V468" s="371" t="s">
        <v>988</v>
      </c>
      <c r="W468" s="371">
        <v>0</v>
      </c>
      <c r="X468" s="371">
        <v>0</v>
      </c>
      <c r="Y468" s="415"/>
    </row>
    <row r="469" spans="1:25" s="575" customFormat="1">
      <c r="A469" s="655">
        <v>96655860</v>
      </c>
      <c r="B469" s="408">
        <v>1</v>
      </c>
      <c r="C469" s="348" t="s">
        <v>1153</v>
      </c>
      <c r="D469" s="348" t="s">
        <v>134</v>
      </c>
      <c r="E469" s="409">
        <v>740</v>
      </c>
      <c r="F469" s="129">
        <v>41274</v>
      </c>
      <c r="G469" s="130" t="s">
        <v>162</v>
      </c>
      <c r="H469" s="131">
        <v>22800000</v>
      </c>
      <c r="I469" s="353" t="s">
        <v>87</v>
      </c>
      <c r="J469" s="132">
        <v>7.25</v>
      </c>
      <c r="K469" s="410" t="s">
        <v>68</v>
      </c>
      <c r="L469" s="133" t="s">
        <v>39</v>
      </c>
      <c r="M469" s="411"/>
      <c r="N469" s="412">
        <v>7</v>
      </c>
      <c r="O469" s="134"/>
      <c r="P469" s="134"/>
      <c r="Q469" s="134"/>
      <c r="R469" s="134"/>
      <c r="S469" s="134"/>
      <c r="T469" s="414">
        <v>0</v>
      </c>
      <c r="U469" s="371">
        <v>0</v>
      </c>
      <c r="V469" s="371" t="s">
        <v>988</v>
      </c>
      <c r="W469" s="371">
        <v>0</v>
      </c>
      <c r="X469" s="371">
        <v>0</v>
      </c>
      <c r="Y469" s="415"/>
    </row>
    <row r="470" spans="1:25" s="575" customFormat="1">
      <c r="A470" s="655">
        <v>96655860</v>
      </c>
      <c r="B470" s="408">
        <v>1</v>
      </c>
      <c r="C470" s="348" t="s">
        <v>1153</v>
      </c>
      <c r="D470" s="348" t="s">
        <v>134</v>
      </c>
      <c r="E470" s="409">
        <v>740</v>
      </c>
      <c r="F470" s="129">
        <v>41274</v>
      </c>
      <c r="G470" s="130" t="s">
        <v>37</v>
      </c>
      <c r="H470" s="131">
        <v>1000</v>
      </c>
      <c r="I470" s="353" t="s">
        <v>89</v>
      </c>
      <c r="J470" s="132">
        <v>4.25</v>
      </c>
      <c r="K470" s="410" t="s">
        <v>68</v>
      </c>
      <c r="L470" s="133" t="s">
        <v>39</v>
      </c>
      <c r="M470" s="411"/>
      <c r="N470" s="412">
        <v>5</v>
      </c>
      <c r="O470" s="134"/>
      <c r="P470" s="134"/>
      <c r="Q470" s="134"/>
      <c r="R470" s="134"/>
      <c r="S470" s="134"/>
      <c r="T470" s="414" t="s">
        <v>645</v>
      </c>
      <c r="U470" s="371">
        <v>0</v>
      </c>
      <c r="V470" s="371" t="s">
        <v>988</v>
      </c>
      <c r="W470" s="371">
        <v>0</v>
      </c>
      <c r="X470" s="371">
        <v>0</v>
      </c>
      <c r="Y470" s="415"/>
    </row>
    <row r="471" spans="1:25" s="575" customFormat="1">
      <c r="A471" s="655">
        <v>96655860</v>
      </c>
      <c r="B471" s="408">
        <v>1</v>
      </c>
      <c r="C471" s="348" t="s">
        <v>1153</v>
      </c>
      <c r="D471" s="348" t="s">
        <v>134</v>
      </c>
      <c r="E471" s="409">
        <v>740</v>
      </c>
      <c r="F471" s="129">
        <v>41274</v>
      </c>
      <c r="G471" s="130" t="s">
        <v>162</v>
      </c>
      <c r="H471" s="131">
        <v>22800000</v>
      </c>
      <c r="I471" s="353" t="s">
        <v>63</v>
      </c>
      <c r="J471" s="132">
        <v>7.25</v>
      </c>
      <c r="K471" s="410" t="s">
        <v>68</v>
      </c>
      <c r="L471" s="133" t="s">
        <v>39</v>
      </c>
      <c r="M471" s="411"/>
      <c r="N471" s="412">
        <v>7</v>
      </c>
      <c r="O471" s="134"/>
      <c r="P471" s="134"/>
      <c r="Q471" s="134"/>
      <c r="R471" s="134"/>
      <c r="S471" s="134"/>
      <c r="T471" s="414">
        <v>0</v>
      </c>
      <c r="U471" s="371">
        <v>0</v>
      </c>
      <c r="V471" s="371" t="s">
        <v>988</v>
      </c>
      <c r="W471" s="371">
        <v>0</v>
      </c>
      <c r="X471" s="371">
        <v>0</v>
      </c>
      <c r="Y471" s="415"/>
    </row>
    <row r="472" spans="1:25" s="575" customFormat="1">
      <c r="A472" s="450">
        <v>93767000</v>
      </c>
      <c r="B472" s="723">
        <v>1</v>
      </c>
      <c r="C472" s="348" t="s">
        <v>1039</v>
      </c>
      <c r="D472" s="348" t="s">
        <v>984</v>
      </c>
      <c r="E472" s="409">
        <v>390</v>
      </c>
      <c r="F472" s="129">
        <v>38285</v>
      </c>
      <c r="G472" s="130" t="s">
        <v>37</v>
      </c>
      <c r="H472" s="131">
        <v>1500</v>
      </c>
      <c r="I472" s="353"/>
      <c r="J472" s="132"/>
      <c r="K472" s="410" t="s">
        <v>39</v>
      </c>
      <c r="L472" s="133" t="s">
        <v>986</v>
      </c>
      <c r="M472" s="411" t="s">
        <v>985</v>
      </c>
      <c r="N472" s="412">
        <v>21</v>
      </c>
      <c r="O472" s="134"/>
      <c r="P472" s="134"/>
      <c r="Q472" s="134"/>
      <c r="R472" s="134"/>
      <c r="S472" s="134"/>
      <c r="T472" s="414">
        <v>0</v>
      </c>
      <c r="U472" s="371">
        <v>0</v>
      </c>
      <c r="V472" s="371">
        <v>0</v>
      </c>
      <c r="W472" s="371">
        <v>0</v>
      </c>
      <c r="X472" s="371">
        <v>0</v>
      </c>
      <c r="Y472" s="415"/>
    </row>
    <row r="473" spans="1:25" s="575" customFormat="1">
      <c r="A473" s="450">
        <v>93767000</v>
      </c>
      <c r="B473" s="723">
        <v>1</v>
      </c>
      <c r="C473" s="348" t="s">
        <v>1039</v>
      </c>
      <c r="D473" s="348" t="s">
        <v>134</v>
      </c>
      <c r="E473" s="409">
        <v>390</v>
      </c>
      <c r="F473" s="129">
        <v>38285</v>
      </c>
      <c r="G473" s="130" t="s">
        <v>37</v>
      </c>
      <c r="H473" s="131">
        <v>1500</v>
      </c>
      <c r="I473" s="353" t="s">
        <v>63</v>
      </c>
      <c r="J473" s="132">
        <v>4.75</v>
      </c>
      <c r="K473" s="410" t="s">
        <v>39</v>
      </c>
      <c r="L473" s="133" t="s">
        <v>986</v>
      </c>
      <c r="M473" s="411" t="s">
        <v>985</v>
      </c>
      <c r="N473" s="412">
        <v>21</v>
      </c>
      <c r="O473" s="134">
        <v>800000</v>
      </c>
      <c r="P473" s="134"/>
      <c r="Q473" s="134">
        <v>0</v>
      </c>
      <c r="R473" s="134"/>
      <c r="S473" s="134"/>
      <c r="T473" s="414" t="s">
        <v>645</v>
      </c>
      <c r="U473" s="371">
        <v>0</v>
      </c>
      <c r="V473" s="371">
        <v>0</v>
      </c>
      <c r="W473" s="371" t="s">
        <v>990</v>
      </c>
      <c r="X473" s="371" t="s">
        <v>987</v>
      </c>
      <c r="Y473" s="415"/>
    </row>
    <row r="474" spans="1:25" s="575" customFormat="1">
      <c r="A474" s="450">
        <v>93767000</v>
      </c>
      <c r="B474" s="723">
        <v>1</v>
      </c>
      <c r="C474" s="348" t="s">
        <v>1039</v>
      </c>
      <c r="D474" s="348" t="s">
        <v>984</v>
      </c>
      <c r="E474" s="409">
        <v>391</v>
      </c>
      <c r="F474" s="129">
        <v>38285</v>
      </c>
      <c r="G474" s="130" t="s">
        <v>37</v>
      </c>
      <c r="H474" s="131">
        <v>1400</v>
      </c>
      <c r="I474" s="353"/>
      <c r="J474" s="132"/>
      <c r="K474" s="410" t="s">
        <v>39</v>
      </c>
      <c r="L474" s="133" t="s">
        <v>986</v>
      </c>
      <c r="M474" s="411" t="s">
        <v>985</v>
      </c>
      <c r="N474" s="412">
        <v>10</v>
      </c>
      <c r="O474" s="134"/>
      <c r="P474" s="134"/>
      <c r="Q474" s="134"/>
      <c r="R474" s="134"/>
      <c r="S474" s="134"/>
      <c r="T474" s="414">
        <v>0</v>
      </c>
      <c r="U474" s="371">
        <v>0</v>
      </c>
      <c r="V474" s="371">
        <v>0</v>
      </c>
      <c r="W474" s="371">
        <v>0</v>
      </c>
      <c r="X474" s="371">
        <v>0</v>
      </c>
      <c r="Y474" s="415"/>
    </row>
    <row r="475" spans="1:25" s="575" customFormat="1">
      <c r="A475" s="450">
        <v>93767000</v>
      </c>
      <c r="B475" s="723">
        <v>1</v>
      </c>
      <c r="C475" s="348" t="s">
        <v>1039</v>
      </c>
      <c r="D475" s="348" t="s">
        <v>134</v>
      </c>
      <c r="E475" s="409">
        <v>391</v>
      </c>
      <c r="F475" s="129">
        <v>38285</v>
      </c>
      <c r="G475" s="130" t="s">
        <v>37</v>
      </c>
      <c r="H475" s="131">
        <v>1400</v>
      </c>
      <c r="I475" s="353" t="s">
        <v>89</v>
      </c>
      <c r="J475" s="132">
        <v>3.5</v>
      </c>
      <c r="K475" s="410" t="s">
        <v>39</v>
      </c>
      <c r="L475" s="133" t="s">
        <v>986</v>
      </c>
      <c r="M475" s="411" t="s">
        <v>985</v>
      </c>
      <c r="N475" s="412">
        <v>10</v>
      </c>
      <c r="O475" s="134">
        <v>1400000</v>
      </c>
      <c r="P475" s="134"/>
      <c r="Q475" s="134">
        <v>0</v>
      </c>
      <c r="R475" s="134"/>
      <c r="S475" s="134"/>
      <c r="T475" s="414" t="s">
        <v>645</v>
      </c>
      <c r="U475" s="371">
        <v>0</v>
      </c>
      <c r="V475" s="371">
        <v>0</v>
      </c>
      <c r="W475" s="371" t="s">
        <v>990</v>
      </c>
      <c r="X475" s="371" t="s">
        <v>987</v>
      </c>
      <c r="Y475" s="415"/>
    </row>
    <row r="476" spans="1:25" s="575" customFormat="1">
      <c r="A476" s="450">
        <v>93767000</v>
      </c>
      <c r="B476" s="723">
        <v>1</v>
      </c>
      <c r="C476" s="348" t="s">
        <v>1039</v>
      </c>
      <c r="D476" s="348" t="s">
        <v>984</v>
      </c>
      <c r="E476" s="409">
        <v>531</v>
      </c>
      <c r="F476" s="129">
        <v>39554</v>
      </c>
      <c r="G476" s="130" t="s">
        <v>37</v>
      </c>
      <c r="H476" s="131">
        <v>4000</v>
      </c>
      <c r="I476" s="353"/>
      <c r="J476" s="132"/>
      <c r="K476" s="410" t="s">
        <v>39</v>
      </c>
      <c r="L476" s="133" t="s">
        <v>68</v>
      </c>
      <c r="M476" s="411" t="s">
        <v>985</v>
      </c>
      <c r="N476" s="412">
        <v>10</v>
      </c>
      <c r="O476" s="134"/>
      <c r="P476" s="134"/>
      <c r="Q476" s="134"/>
      <c r="R476" s="134"/>
      <c r="S476" s="134"/>
      <c r="T476" s="414">
        <v>0</v>
      </c>
      <c r="U476" s="371">
        <v>0</v>
      </c>
      <c r="V476" s="371">
        <v>0</v>
      </c>
      <c r="W476" s="371">
        <v>0</v>
      </c>
      <c r="X476" s="371">
        <v>0</v>
      </c>
      <c r="Y476" s="415"/>
    </row>
    <row r="477" spans="1:25" s="575" customFormat="1">
      <c r="A477" s="450">
        <v>93767000</v>
      </c>
      <c r="B477" s="723">
        <v>1</v>
      </c>
      <c r="C477" s="348" t="s">
        <v>1039</v>
      </c>
      <c r="D477" s="348" t="s">
        <v>134</v>
      </c>
      <c r="E477" s="409">
        <v>531</v>
      </c>
      <c r="F477" s="129">
        <v>39563</v>
      </c>
      <c r="G477" s="130" t="s">
        <v>37</v>
      </c>
      <c r="H477" s="131">
        <v>4000</v>
      </c>
      <c r="I477" s="353" t="s">
        <v>56</v>
      </c>
      <c r="J477" s="132">
        <v>3.8</v>
      </c>
      <c r="K477" s="410" t="s">
        <v>39</v>
      </c>
      <c r="L477" s="133" t="s">
        <v>68</v>
      </c>
      <c r="M477" s="411" t="s">
        <v>985</v>
      </c>
      <c r="N477" s="412">
        <v>8</v>
      </c>
      <c r="O477" s="134">
        <v>1800000</v>
      </c>
      <c r="P477" s="134">
        <v>1260000</v>
      </c>
      <c r="Q477" s="134">
        <v>28779345</v>
      </c>
      <c r="R477" s="134">
        <v>137672</v>
      </c>
      <c r="S477" s="134">
        <v>28917017</v>
      </c>
      <c r="T477" s="414" t="s">
        <v>645</v>
      </c>
      <c r="U477" s="371">
        <v>0</v>
      </c>
      <c r="V477" s="371">
        <v>0</v>
      </c>
      <c r="W477" s="371">
        <v>0</v>
      </c>
      <c r="X477" s="371" t="s">
        <v>987</v>
      </c>
      <c r="Y477" s="415"/>
    </row>
    <row r="478" spans="1:25" s="575" customFormat="1">
      <c r="A478" s="450">
        <v>93767000</v>
      </c>
      <c r="B478" s="723">
        <v>1</v>
      </c>
      <c r="C478" s="348" t="s">
        <v>1039</v>
      </c>
      <c r="D478" s="348" t="s">
        <v>984</v>
      </c>
      <c r="E478" s="409">
        <v>532</v>
      </c>
      <c r="F478" s="129">
        <v>39554</v>
      </c>
      <c r="G478" s="130" t="s">
        <v>37</v>
      </c>
      <c r="H478" s="131">
        <v>4000</v>
      </c>
      <c r="I478" s="353"/>
      <c r="J478" s="132"/>
      <c r="K478" s="410" t="s">
        <v>39</v>
      </c>
      <c r="L478" s="133" t="s">
        <v>68</v>
      </c>
      <c r="M478" s="411" t="s">
        <v>985</v>
      </c>
      <c r="N478" s="412">
        <v>25</v>
      </c>
      <c r="O478" s="134"/>
      <c r="P478" s="134"/>
      <c r="Q478" s="134"/>
      <c r="R478" s="134"/>
      <c r="S478" s="134"/>
      <c r="T478" s="414">
        <v>0</v>
      </c>
      <c r="U478" s="371">
        <v>0</v>
      </c>
      <c r="V478" s="371">
        <v>0</v>
      </c>
      <c r="W478" s="371">
        <v>0</v>
      </c>
      <c r="X478" s="371">
        <v>0</v>
      </c>
      <c r="Y478" s="415"/>
    </row>
    <row r="479" spans="1:25" s="575" customFormat="1">
      <c r="A479" s="450">
        <v>93767000</v>
      </c>
      <c r="B479" s="723">
        <v>1</v>
      </c>
      <c r="C479" s="348" t="s">
        <v>1039</v>
      </c>
      <c r="D479" s="348" t="s">
        <v>134</v>
      </c>
      <c r="E479" s="409">
        <v>532</v>
      </c>
      <c r="F479" s="129">
        <v>39563</v>
      </c>
      <c r="G479" s="130" t="s">
        <v>37</v>
      </c>
      <c r="H479" s="131">
        <v>4000</v>
      </c>
      <c r="I479" s="353" t="s">
        <v>51</v>
      </c>
      <c r="J479" s="132">
        <v>4.45</v>
      </c>
      <c r="K479" s="410" t="s">
        <v>39</v>
      </c>
      <c r="L479" s="133" t="s">
        <v>68</v>
      </c>
      <c r="M479" s="411" t="s">
        <v>985</v>
      </c>
      <c r="N479" s="412">
        <v>21</v>
      </c>
      <c r="O479" s="134">
        <v>2200000</v>
      </c>
      <c r="P479" s="134">
        <v>2200000</v>
      </c>
      <c r="Q479" s="134">
        <v>50249650</v>
      </c>
      <c r="R479" s="134">
        <v>281054</v>
      </c>
      <c r="S479" s="134">
        <v>50530704</v>
      </c>
      <c r="T479" s="414" t="s">
        <v>645</v>
      </c>
      <c r="U479" s="371">
        <v>0</v>
      </c>
      <c r="V479" s="371">
        <v>0</v>
      </c>
      <c r="W479" s="371">
        <v>0</v>
      </c>
      <c r="X479" s="371" t="s">
        <v>987</v>
      </c>
      <c r="Y479" s="415"/>
    </row>
    <row r="480" spans="1:25" s="575" customFormat="1">
      <c r="A480" s="450">
        <v>96678790</v>
      </c>
      <c r="B480" s="723">
        <v>2</v>
      </c>
      <c r="C480" s="348" t="s">
        <v>560</v>
      </c>
      <c r="D480" s="348" t="s">
        <v>984</v>
      </c>
      <c r="E480" s="409">
        <v>324</v>
      </c>
      <c r="F480" s="129">
        <v>37658</v>
      </c>
      <c r="G480" s="130" t="s">
        <v>37</v>
      </c>
      <c r="H480" s="131">
        <v>1000</v>
      </c>
      <c r="I480" s="353"/>
      <c r="J480" s="132"/>
      <c r="K480" s="410" t="s">
        <v>985</v>
      </c>
      <c r="L480" s="133" t="s">
        <v>985</v>
      </c>
      <c r="M480" s="411" t="s">
        <v>985</v>
      </c>
      <c r="N480" s="412">
        <v>10</v>
      </c>
      <c r="O480" s="134"/>
      <c r="P480" s="134"/>
      <c r="Q480" s="134"/>
      <c r="R480" s="134"/>
      <c r="S480" s="134"/>
      <c r="T480" s="414">
        <v>0</v>
      </c>
      <c r="U480" s="371">
        <v>0</v>
      </c>
      <c r="V480" s="371">
        <v>0</v>
      </c>
      <c r="W480" s="371">
        <v>0</v>
      </c>
      <c r="X480" s="371">
        <v>0</v>
      </c>
      <c r="Y480" s="415"/>
    </row>
    <row r="481" spans="1:25" s="575" customFormat="1">
      <c r="A481" s="450">
        <v>96678790</v>
      </c>
      <c r="B481" s="723">
        <v>2</v>
      </c>
      <c r="C481" s="348" t="s">
        <v>560</v>
      </c>
      <c r="D481" s="348" t="s">
        <v>134</v>
      </c>
      <c r="E481" s="409">
        <v>324</v>
      </c>
      <c r="F481" s="129">
        <v>37658</v>
      </c>
      <c r="G481" s="130" t="s">
        <v>162</v>
      </c>
      <c r="H481" s="131">
        <v>8500000</v>
      </c>
      <c r="I481" s="353" t="s">
        <v>98</v>
      </c>
      <c r="J481" s="132">
        <v>8</v>
      </c>
      <c r="K481" s="410" t="s">
        <v>68</v>
      </c>
      <c r="L481" s="133" t="s">
        <v>985</v>
      </c>
      <c r="M481" s="411" t="s">
        <v>985</v>
      </c>
      <c r="N481" s="412">
        <v>5</v>
      </c>
      <c r="O481" s="134">
        <v>8500000000</v>
      </c>
      <c r="P481" s="134"/>
      <c r="Q481" s="134">
        <v>0</v>
      </c>
      <c r="R481" s="134"/>
      <c r="S481" s="134"/>
      <c r="T481" s="414">
        <v>0</v>
      </c>
      <c r="U481" s="371">
        <v>0</v>
      </c>
      <c r="V481" s="371">
        <v>0</v>
      </c>
      <c r="W481" s="371" t="s">
        <v>990</v>
      </c>
      <c r="X481" s="371" t="s">
        <v>987</v>
      </c>
      <c r="Y481" s="415" t="s">
        <v>993</v>
      </c>
    </row>
    <row r="482" spans="1:25" s="575" customFormat="1">
      <c r="A482" s="450">
        <v>96678790</v>
      </c>
      <c r="B482" s="723">
        <v>2</v>
      </c>
      <c r="C482" s="348" t="s">
        <v>560</v>
      </c>
      <c r="D482" s="348" t="s">
        <v>134</v>
      </c>
      <c r="E482" s="409">
        <v>324</v>
      </c>
      <c r="F482" s="129">
        <v>37658</v>
      </c>
      <c r="G482" s="130" t="s">
        <v>162</v>
      </c>
      <c r="H482" s="131">
        <v>8150000</v>
      </c>
      <c r="I482" s="353" t="s">
        <v>99</v>
      </c>
      <c r="J482" s="132">
        <v>8</v>
      </c>
      <c r="K482" s="410" t="s">
        <v>68</v>
      </c>
      <c r="L482" s="133" t="s">
        <v>985</v>
      </c>
      <c r="M482" s="411" t="s">
        <v>985</v>
      </c>
      <c r="N482" s="412">
        <v>5</v>
      </c>
      <c r="O482" s="134">
        <v>8150000000</v>
      </c>
      <c r="P482" s="134"/>
      <c r="Q482" s="134">
        <v>0</v>
      </c>
      <c r="R482" s="134"/>
      <c r="S482" s="134"/>
      <c r="T482" s="414">
        <v>0</v>
      </c>
      <c r="U482" s="371">
        <v>0</v>
      </c>
      <c r="V482" s="371">
        <v>0</v>
      </c>
      <c r="W482" s="371" t="s">
        <v>990</v>
      </c>
      <c r="X482" s="371" t="s">
        <v>987</v>
      </c>
      <c r="Y482" s="415" t="s">
        <v>993</v>
      </c>
    </row>
    <row r="483" spans="1:25" s="575" customFormat="1">
      <c r="A483" s="450">
        <v>96678790</v>
      </c>
      <c r="B483" s="723">
        <v>2</v>
      </c>
      <c r="C483" s="348" t="s">
        <v>560</v>
      </c>
      <c r="D483" s="348" t="s">
        <v>142</v>
      </c>
      <c r="E483" s="409">
        <v>324</v>
      </c>
      <c r="F483" s="129">
        <v>38404</v>
      </c>
      <c r="G483" s="130" t="s">
        <v>162</v>
      </c>
      <c r="H483" s="131">
        <v>6450000</v>
      </c>
      <c r="I483" s="353" t="s">
        <v>63</v>
      </c>
      <c r="J483" s="132">
        <v>6</v>
      </c>
      <c r="K483" s="410" t="s">
        <v>68</v>
      </c>
      <c r="L483" s="133" t="s">
        <v>985</v>
      </c>
      <c r="M483" s="411" t="s">
        <v>985</v>
      </c>
      <c r="N483" s="412">
        <v>5</v>
      </c>
      <c r="O483" s="134">
        <v>6450000000</v>
      </c>
      <c r="P483" s="134"/>
      <c r="Q483" s="134">
        <v>0</v>
      </c>
      <c r="R483" s="134"/>
      <c r="S483" s="134"/>
      <c r="T483" s="414">
        <v>0</v>
      </c>
      <c r="U483" s="371">
        <v>0</v>
      </c>
      <c r="V483" s="371">
        <v>0</v>
      </c>
      <c r="W483" s="371" t="s">
        <v>990</v>
      </c>
      <c r="X483" s="371" t="s">
        <v>987</v>
      </c>
      <c r="Y483" s="415" t="s">
        <v>993</v>
      </c>
    </row>
    <row r="484" spans="1:25" s="575" customFormat="1">
      <c r="A484" s="450">
        <v>96678790</v>
      </c>
      <c r="B484" s="723">
        <v>2</v>
      </c>
      <c r="C484" s="348" t="s">
        <v>560</v>
      </c>
      <c r="D484" s="348" t="s">
        <v>984</v>
      </c>
      <c r="E484" s="409">
        <v>423</v>
      </c>
      <c r="F484" s="129">
        <v>38548</v>
      </c>
      <c r="G484" s="130" t="s">
        <v>37</v>
      </c>
      <c r="H484" s="131">
        <v>1200</v>
      </c>
      <c r="I484" s="353"/>
      <c r="J484" s="132"/>
      <c r="K484" s="410" t="s">
        <v>68</v>
      </c>
      <c r="L484" s="133" t="s">
        <v>985</v>
      </c>
      <c r="M484" s="411" t="s">
        <v>985</v>
      </c>
      <c r="N484" s="412">
        <v>10</v>
      </c>
      <c r="O484" s="134"/>
      <c r="P484" s="134"/>
      <c r="Q484" s="134"/>
      <c r="R484" s="134"/>
      <c r="S484" s="134"/>
      <c r="T484" s="414">
        <v>0</v>
      </c>
      <c r="U484" s="371">
        <v>0</v>
      </c>
      <c r="V484" s="371">
        <v>0</v>
      </c>
      <c r="W484" s="371">
        <v>0</v>
      </c>
      <c r="X484" s="371">
        <v>0</v>
      </c>
      <c r="Y484" s="415"/>
    </row>
    <row r="485" spans="1:25" s="575" customFormat="1">
      <c r="A485" s="450">
        <v>96678790</v>
      </c>
      <c r="B485" s="723">
        <v>2</v>
      </c>
      <c r="C485" s="348" t="s">
        <v>560</v>
      </c>
      <c r="D485" s="348" t="s">
        <v>134</v>
      </c>
      <c r="E485" s="409">
        <v>423</v>
      </c>
      <c r="F485" s="129">
        <v>38555</v>
      </c>
      <c r="G485" s="130" t="s">
        <v>162</v>
      </c>
      <c r="H485" s="131">
        <v>21030000</v>
      </c>
      <c r="I485" s="353" t="s">
        <v>56</v>
      </c>
      <c r="J485" s="132">
        <v>6.2</v>
      </c>
      <c r="K485" s="410" t="s">
        <v>68</v>
      </c>
      <c r="L485" s="133" t="s">
        <v>985</v>
      </c>
      <c r="M485" s="411" t="s">
        <v>985</v>
      </c>
      <c r="N485" s="412">
        <v>6</v>
      </c>
      <c r="O485" s="134">
        <v>21030000000</v>
      </c>
      <c r="P485" s="134"/>
      <c r="Q485" s="134">
        <v>0</v>
      </c>
      <c r="R485" s="134"/>
      <c r="S485" s="134"/>
      <c r="T485" s="414">
        <v>0</v>
      </c>
      <c r="U485" s="371">
        <v>0</v>
      </c>
      <c r="V485" s="371">
        <v>0</v>
      </c>
      <c r="W485" s="371" t="s">
        <v>990</v>
      </c>
      <c r="X485" s="371" t="s">
        <v>987</v>
      </c>
      <c r="Y485" s="415" t="s">
        <v>993</v>
      </c>
    </row>
    <row r="486" spans="1:25" s="575" customFormat="1">
      <c r="A486" s="450">
        <v>96678790</v>
      </c>
      <c r="B486" s="723">
        <v>2</v>
      </c>
      <c r="C486" s="348" t="s">
        <v>560</v>
      </c>
      <c r="D486" s="348" t="s">
        <v>984</v>
      </c>
      <c r="E486" s="409">
        <v>461</v>
      </c>
      <c r="F486" s="129">
        <v>38818</v>
      </c>
      <c r="G486" s="130" t="s">
        <v>37</v>
      </c>
      <c r="H486" s="131">
        <v>2200</v>
      </c>
      <c r="I486" s="353"/>
      <c r="J486" s="132"/>
      <c r="K486" s="410" t="s">
        <v>68</v>
      </c>
      <c r="L486" s="133" t="s">
        <v>985</v>
      </c>
      <c r="M486" s="411" t="s">
        <v>985</v>
      </c>
      <c r="N486" s="412">
        <v>10</v>
      </c>
      <c r="O486" s="134"/>
      <c r="P486" s="134"/>
      <c r="Q486" s="134"/>
      <c r="R486" s="134"/>
      <c r="S486" s="134"/>
      <c r="T486" s="414">
        <v>0</v>
      </c>
      <c r="U486" s="371">
        <v>0</v>
      </c>
      <c r="V486" s="371">
        <v>0</v>
      </c>
      <c r="W486" s="371">
        <v>0</v>
      </c>
      <c r="X486" s="371">
        <v>0</v>
      </c>
      <c r="Y486" s="415"/>
    </row>
    <row r="487" spans="1:25" s="575" customFormat="1">
      <c r="A487" s="450">
        <v>96678790</v>
      </c>
      <c r="B487" s="723">
        <v>2</v>
      </c>
      <c r="C487" s="348" t="s">
        <v>560</v>
      </c>
      <c r="D487" s="348" t="s">
        <v>134</v>
      </c>
      <c r="E487" s="409">
        <v>461</v>
      </c>
      <c r="F487" s="129">
        <v>38888</v>
      </c>
      <c r="G487" s="130" t="s">
        <v>162</v>
      </c>
      <c r="H487" s="131">
        <v>20000000</v>
      </c>
      <c r="I487" s="353" t="s">
        <v>51</v>
      </c>
      <c r="J487" s="132">
        <v>7.5</v>
      </c>
      <c r="K487" s="410" t="s">
        <v>68</v>
      </c>
      <c r="L487" s="133" t="s">
        <v>985</v>
      </c>
      <c r="M487" s="411" t="s">
        <v>985</v>
      </c>
      <c r="N487" s="412">
        <v>6</v>
      </c>
      <c r="O487" s="134">
        <v>20000000000</v>
      </c>
      <c r="P487" s="134"/>
      <c r="Q487" s="134">
        <v>0</v>
      </c>
      <c r="R487" s="134"/>
      <c r="S487" s="134"/>
      <c r="T487" s="414">
        <v>0</v>
      </c>
      <c r="U487" s="371">
        <v>0</v>
      </c>
      <c r="V487" s="371">
        <v>0</v>
      </c>
      <c r="W487" s="371" t="s">
        <v>990</v>
      </c>
      <c r="X487" s="371" t="s">
        <v>987</v>
      </c>
      <c r="Y487" s="415" t="s">
        <v>993</v>
      </c>
    </row>
    <row r="488" spans="1:25" s="575" customFormat="1">
      <c r="A488" s="450">
        <v>96678790</v>
      </c>
      <c r="B488" s="408">
        <v>2</v>
      </c>
      <c r="C488" s="348" t="s">
        <v>560</v>
      </c>
      <c r="D488" s="348" t="s">
        <v>142</v>
      </c>
      <c r="E488" s="409">
        <v>461</v>
      </c>
      <c r="F488" s="129">
        <v>39078</v>
      </c>
      <c r="G488" s="130" t="s">
        <v>162</v>
      </c>
      <c r="H488" s="131">
        <v>20000000</v>
      </c>
      <c r="I488" s="353" t="s">
        <v>53</v>
      </c>
      <c r="J488" s="132">
        <v>6.4</v>
      </c>
      <c r="K488" s="410" t="s">
        <v>68</v>
      </c>
      <c r="L488" s="133" t="s">
        <v>985</v>
      </c>
      <c r="M488" s="411" t="s">
        <v>985</v>
      </c>
      <c r="N488" s="412">
        <v>3</v>
      </c>
      <c r="O488" s="134">
        <v>20000000000</v>
      </c>
      <c r="P488" s="134"/>
      <c r="Q488" s="134">
        <v>0</v>
      </c>
      <c r="R488" s="134"/>
      <c r="S488" s="134"/>
      <c r="T488" s="414">
        <v>0</v>
      </c>
      <c r="U488" s="371">
        <v>0</v>
      </c>
      <c r="V488" s="371">
        <v>0</v>
      </c>
      <c r="W488" s="371" t="s">
        <v>990</v>
      </c>
      <c r="X488" s="371" t="s">
        <v>987</v>
      </c>
      <c r="Y488" s="415" t="s">
        <v>993</v>
      </c>
    </row>
    <row r="489" spans="1:25" s="575" customFormat="1">
      <c r="A489" s="450">
        <v>96678790</v>
      </c>
      <c r="B489" s="723">
        <v>2</v>
      </c>
      <c r="C489" s="348" t="s">
        <v>560</v>
      </c>
      <c r="D489" s="348" t="s">
        <v>984</v>
      </c>
      <c r="E489" s="409">
        <v>498</v>
      </c>
      <c r="F489" s="129">
        <v>39163</v>
      </c>
      <c r="G489" s="130" t="s">
        <v>37</v>
      </c>
      <c r="H489" s="131">
        <v>2200</v>
      </c>
      <c r="I489" s="353"/>
      <c r="J489" s="132"/>
      <c r="K489" s="410" t="s">
        <v>68</v>
      </c>
      <c r="L489" s="133" t="s">
        <v>985</v>
      </c>
      <c r="M489" s="411" t="s">
        <v>985</v>
      </c>
      <c r="N489" s="412">
        <v>10</v>
      </c>
      <c r="O489" s="134"/>
      <c r="P489" s="134"/>
      <c r="Q489" s="134"/>
      <c r="R489" s="134"/>
      <c r="S489" s="134"/>
      <c r="T489" s="414">
        <v>0</v>
      </c>
      <c r="U489" s="371">
        <v>0</v>
      </c>
      <c r="V489" s="371">
        <v>0</v>
      </c>
      <c r="W489" s="371">
        <v>0</v>
      </c>
      <c r="X489" s="371">
        <v>0</v>
      </c>
      <c r="Y489" s="415"/>
    </row>
    <row r="490" spans="1:25" s="575" customFormat="1">
      <c r="A490" s="450">
        <v>96678790</v>
      </c>
      <c r="B490" s="723">
        <v>2</v>
      </c>
      <c r="C490" s="348" t="s">
        <v>560</v>
      </c>
      <c r="D490" s="348" t="s">
        <v>134</v>
      </c>
      <c r="E490" s="409">
        <v>498</v>
      </c>
      <c r="F490" s="129">
        <v>39191</v>
      </c>
      <c r="G490" s="130" t="s">
        <v>162</v>
      </c>
      <c r="H490" s="131">
        <v>20000000</v>
      </c>
      <c r="I490" s="353" t="s">
        <v>59</v>
      </c>
      <c r="J490" s="132">
        <v>6</v>
      </c>
      <c r="K490" s="410" t="s">
        <v>68</v>
      </c>
      <c r="L490" s="133" t="s">
        <v>985</v>
      </c>
      <c r="M490" s="411" t="s">
        <v>985</v>
      </c>
      <c r="N490" s="412">
        <v>3</v>
      </c>
      <c r="O490" s="134">
        <v>20000000000</v>
      </c>
      <c r="P490" s="134"/>
      <c r="Q490" s="134">
        <v>0</v>
      </c>
      <c r="R490" s="134"/>
      <c r="S490" s="134"/>
      <c r="T490" s="414">
        <v>0</v>
      </c>
      <c r="U490" s="371">
        <v>0</v>
      </c>
      <c r="V490" s="371">
        <v>0</v>
      </c>
      <c r="W490" s="371" t="s">
        <v>990</v>
      </c>
      <c r="X490" s="371" t="s">
        <v>987</v>
      </c>
      <c r="Y490" s="415"/>
    </row>
    <row r="491" spans="1:25" s="575" customFormat="1">
      <c r="A491" s="450">
        <v>96678790</v>
      </c>
      <c r="B491" s="723">
        <v>2</v>
      </c>
      <c r="C491" s="348" t="s">
        <v>560</v>
      </c>
      <c r="D491" s="348" t="s">
        <v>142</v>
      </c>
      <c r="E491" s="409">
        <v>498</v>
      </c>
      <c r="F491" s="129">
        <v>39288</v>
      </c>
      <c r="G491" s="130" t="s">
        <v>162</v>
      </c>
      <c r="H491" s="131">
        <v>20000000</v>
      </c>
      <c r="I491" s="353" t="s">
        <v>60</v>
      </c>
      <c r="J491" s="132">
        <v>6.75</v>
      </c>
      <c r="K491" s="410" t="s">
        <v>68</v>
      </c>
      <c r="L491" s="133" t="s">
        <v>985</v>
      </c>
      <c r="M491" s="411" t="s">
        <v>985</v>
      </c>
      <c r="N491" s="412">
        <v>5</v>
      </c>
      <c r="O491" s="134">
        <v>20000000000</v>
      </c>
      <c r="P491" s="134"/>
      <c r="Q491" s="134">
        <v>0</v>
      </c>
      <c r="R491" s="134"/>
      <c r="S491" s="134"/>
      <c r="T491" s="414">
        <v>0</v>
      </c>
      <c r="U491" s="371">
        <v>0</v>
      </c>
      <c r="V491" s="371">
        <v>0</v>
      </c>
      <c r="W491" s="371" t="s">
        <v>990</v>
      </c>
      <c r="X491" s="371" t="s">
        <v>987</v>
      </c>
      <c r="Y491" s="415"/>
    </row>
    <row r="492" spans="1:25" s="575" customFormat="1">
      <c r="A492" s="450">
        <v>96678790</v>
      </c>
      <c r="B492" s="408">
        <v>2</v>
      </c>
      <c r="C492" s="348" t="s">
        <v>560</v>
      </c>
      <c r="D492" s="348" t="s">
        <v>151</v>
      </c>
      <c r="E492" s="409">
        <v>498</v>
      </c>
      <c r="F492" s="129">
        <v>40681</v>
      </c>
      <c r="G492" s="130" t="s">
        <v>37</v>
      </c>
      <c r="H492" s="131">
        <v>500</v>
      </c>
      <c r="I492" s="353" t="s">
        <v>317</v>
      </c>
      <c r="J492" s="132">
        <v>3.3</v>
      </c>
      <c r="K492" s="410" t="s">
        <v>68</v>
      </c>
      <c r="L492" s="133" t="s">
        <v>985</v>
      </c>
      <c r="M492" s="411" t="s">
        <v>985</v>
      </c>
      <c r="N492" s="412">
        <v>2</v>
      </c>
      <c r="O492" s="134"/>
      <c r="P492" s="134"/>
      <c r="Q492" s="134">
        <v>0</v>
      </c>
      <c r="R492" s="134"/>
      <c r="S492" s="134"/>
      <c r="T492" s="414" t="s">
        <v>645</v>
      </c>
      <c r="U492" s="371">
        <v>0</v>
      </c>
      <c r="V492" s="371" t="s">
        <v>988</v>
      </c>
      <c r="W492" s="371">
        <v>0</v>
      </c>
      <c r="X492" s="371" t="s">
        <v>987</v>
      </c>
      <c r="Y492" s="415"/>
    </row>
    <row r="493" spans="1:25" s="575" customFormat="1">
      <c r="A493" s="450">
        <v>96678790</v>
      </c>
      <c r="B493" s="408">
        <v>2</v>
      </c>
      <c r="C493" s="348" t="s">
        <v>560</v>
      </c>
      <c r="D493" s="348" t="s">
        <v>152</v>
      </c>
      <c r="E493" s="409">
        <v>498</v>
      </c>
      <c r="F493" s="129">
        <v>40681</v>
      </c>
      <c r="G493" s="130" t="s">
        <v>162</v>
      </c>
      <c r="H493" s="131">
        <v>10000000</v>
      </c>
      <c r="I493" s="353" t="s">
        <v>318</v>
      </c>
      <c r="J493" s="132">
        <v>7.2</v>
      </c>
      <c r="K493" s="410" t="s">
        <v>68</v>
      </c>
      <c r="L493" s="133" t="s">
        <v>985</v>
      </c>
      <c r="M493" s="411" t="s">
        <v>985</v>
      </c>
      <c r="N493" s="412">
        <v>2</v>
      </c>
      <c r="O493" s="134">
        <v>10000000000</v>
      </c>
      <c r="P493" s="134">
        <v>10000000000</v>
      </c>
      <c r="Q493" s="134">
        <v>10000000</v>
      </c>
      <c r="R493" s="134">
        <v>117262</v>
      </c>
      <c r="S493" s="134">
        <v>10117262</v>
      </c>
      <c r="T493" s="414">
        <v>0</v>
      </c>
      <c r="U493" s="371">
        <v>0</v>
      </c>
      <c r="V493" s="371">
        <v>0</v>
      </c>
      <c r="W493" s="371">
        <v>0</v>
      </c>
      <c r="X493" s="371" t="s">
        <v>987</v>
      </c>
      <c r="Y493" s="415"/>
    </row>
    <row r="494" spans="1:25" s="575" customFormat="1">
      <c r="A494" s="450">
        <v>96678790</v>
      </c>
      <c r="B494" s="723">
        <v>2</v>
      </c>
      <c r="C494" s="348" t="s">
        <v>560</v>
      </c>
      <c r="D494" s="348" t="s">
        <v>984</v>
      </c>
      <c r="E494" s="409">
        <v>513</v>
      </c>
      <c r="F494" s="129">
        <v>39365</v>
      </c>
      <c r="G494" s="130" t="s">
        <v>37</v>
      </c>
      <c r="H494" s="131">
        <v>3300</v>
      </c>
      <c r="I494" s="353"/>
      <c r="J494" s="132"/>
      <c r="K494" s="410" t="s">
        <v>68</v>
      </c>
      <c r="L494" s="133" t="s">
        <v>985</v>
      </c>
      <c r="M494" s="411" t="s">
        <v>985</v>
      </c>
      <c r="N494" s="412">
        <v>10</v>
      </c>
      <c r="O494" s="134"/>
      <c r="P494" s="134"/>
      <c r="Q494" s="134"/>
      <c r="R494" s="134"/>
      <c r="S494" s="134"/>
      <c r="T494" s="414">
        <v>0</v>
      </c>
      <c r="U494" s="371">
        <v>0</v>
      </c>
      <c r="V494" s="371">
        <v>0</v>
      </c>
      <c r="W494" s="371">
        <v>0</v>
      </c>
      <c r="X494" s="371">
        <v>0</v>
      </c>
      <c r="Y494" s="415"/>
    </row>
    <row r="495" spans="1:25" s="575" customFormat="1">
      <c r="A495" s="450">
        <v>96678790</v>
      </c>
      <c r="B495" s="723">
        <v>2</v>
      </c>
      <c r="C495" s="348" t="s">
        <v>560</v>
      </c>
      <c r="D495" s="348" t="s">
        <v>134</v>
      </c>
      <c r="E495" s="409">
        <v>513</v>
      </c>
      <c r="F495" s="129">
        <v>39380</v>
      </c>
      <c r="G495" s="130" t="s">
        <v>162</v>
      </c>
      <c r="H495" s="131">
        <v>20000000</v>
      </c>
      <c r="I495" s="353" t="s">
        <v>64</v>
      </c>
      <c r="J495" s="132">
        <v>7</v>
      </c>
      <c r="K495" s="410" t="s">
        <v>68</v>
      </c>
      <c r="L495" s="133" t="s">
        <v>985</v>
      </c>
      <c r="M495" s="411" t="s">
        <v>985</v>
      </c>
      <c r="N495" s="412">
        <v>5</v>
      </c>
      <c r="O495" s="134">
        <v>20000000000</v>
      </c>
      <c r="P495" s="134"/>
      <c r="Q495" s="134"/>
      <c r="R495" s="134"/>
      <c r="S495" s="134"/>
      <c r="T495" s="414">
        <v>0</v>
      </c>
      <c r="U495" s="371">
        <v>0</v>
      </c>
      <c r="V495" s="371">
        <v>0</v>
      </c>
      <c r="W495" s="371" t="s">
        <v>990</v>
      </c>
      <c r="X495" s="371" t="s">
        <v>987</v>
      </c>
      <c r="Y495" s="415"/>
    </row>
    <row r="496" spans="1:25" s="575" customFormat="1">
      <c r="A496" s="450">
        <v>96678790</v>
      </c>
      <c r="B496" s="723">
        <v>2</v>
      </c>
      <c r="C496" s="348" t="s">
        <v>560</v>
      </c>
      <c r="D496" s="348" t="s">
        <v>142</v>
      </c>
      <c r="E496" s="409">
        <v>513</v>
      </c>
      <c r="F496" s="129">
        <v>39380</v>
      </c>
      <c r="G496" s="130" t="s">
        <v>37</v>
      </c>
      <c r="H496" s="131">
        <v>1000</v>
      </c>
      <c r="I496" s="353" t="s">
        <v>75</v>
      </c>
      <c r="J496" s="132">
        <v>3.7</v>
      </c>
      <c r="K496" s="410" t="s">
        <v>68</v>
      </c>
      <c r="L496" s="133" t="s">
        <v>985</v>
      </c>
      <c r="M496" s="411" t="s">
        <v>985</v>
      </c>
      <c r="N496" s="412">
        <v>5</v>
      </c>
      <c r="O496" s="134"/>
      <c r="P496" s="134"/>
      <c r="Q496" s="134">
        <v>0</v>
      </c>
      <c r="R496" s="134"/>
      <c r="S496" s="134"/>
      <c r="T496" s="414" t="s">
        <v>645</v>
      </c>
      <c r="U496" s="371">
        <v>0</v>
      </c>
      <c r="V496" s="371" t="s">
        <v>988</v>
      </c>
      <c r="W496" s="371">
        <v>0</v>
      </c>
      <c r="X496" s="371" t="s">
        <v>987</v>
      </c>
      <c r="Y496" s="415"/>
    </row>
    <row r="497" spans="1:25" s="575" customFormat="1">
      <c r="A497" s="450">
        <v>96678790</v>
      </c>
      <c r="B497" s="723">
        <v>2</v>
      </c>
      <c r="C497" s="348" t="s">
        <v>560</v>
      </c>
      <c r="D497" s="348" t="s">
        <v>151</v>
      </c>
      <c r="E497" s="409">
        <v>513</v>
      </c>
      <c r="F497" s="129">
        <v>39436</v>
      </c>
      <c r="G497" s="130" t="s">
        <v>162</v>
      </c>
      <c r="H497" s="131">
        <v>20000000</v>
      </c>
      <c r="I497" s="353" t="s">
        <v>116</v>
      </c>
      <c r="J497" s="132">
        <v>7</v>
      </c>
      <c r="K497" s="410" t="s">
        <v>68</v>
      </c>
      <c r="L497" s="133" t="s">
        <v>985</v>
      </c>
      <c r="M497" s="411" t="s">
        <v>985</v>
      </c>
      <c r="N497" s="412">
        <v>5</v>
      </c>
      <c r="O497" s="134">
        <v>20000000000</v>
      </c>
      <c r="P497" s="134">
        <v>0</v>
      </c>
      <c r="Q497" s="134">
        <v>0</v>
      </c>
      <c r="R497" s="134">
        <v>0</v>
      </c>
      <c r="S497" s="134">
        <v>0</v>
      </c>
      <c r="T497" s="414">
        <v>0</v>
      </c>
      <c r="U497" s="371">
        <v>0</v>
      </c>
      <c r="V497" s="371">
        <v>0</v>
      </c>
      <c r="W497" s="371" t="s">
        <v>990</v>
      </c>
      <c r="X497" s="371" t="s">
        <v>987</v>
      </c>
      <c r="Y497" s="415"/>
    </row>
    <row r="498" spans="1:25" s="575" customFormat="1">
      <c r="A498" s="450">
        <v>96678790</v>
      </c>
      <c r="B498" s="723">
        <v>2</v>
      </c>
      <c r="C498" s="348" t="s">
        <v>560</v>
      </c>
      <c r="D498" s="348" t="s">
        <v>152</v>
      </c>
      <c r="E498" s="409">
        <v>513</v>
      </c>
      <c r="F498" s="129">
        <v>39479</v>
      </c>
      <c r="G498" s="130" t="s">
        <v>162</v>
      </c>
      <c r="H498" s="131">
        <v>24400000</v>
      </c>
      <c r="I498" s="353" t="s">
        <v>123</v>
      </c>
      <c r="J498" s="132">
        <v>7.1</v>
      </c>
      <c r="K498" s="410" t="s">
        <v>68</v>
      </c>
      <c r="L498" s="133" t="s">
        <v>985</v>
      </c>
      <c r="M498" s="411" t="s">
        <v>985</v>
      </c>
      <c r="N498" s="412">
        <v>1.5</v>
      </c>
      <c r="O498" s="134">
        <v>24400000000</v>
      </c>
      <c r="P498" s="134">
        <v>0</v>
      </c>
      <c r="Q498" s="134">
        <v>0</v>
      </c>
      <c r="R498" s="134"/>
      <c r="S498" s="134"/>
      <c r="T498" s="414">
        <v>0</v>
      </c>
      <c r="U498" s="371">
        <v>0</v>
      </c>
      <c r="V498" s="371">
        <v>0</v>
      </c>
      <c r="W498" s="371" t="s">
        <v>990</v>
      </c>
      <c r="X498" s="371" t="s">
        <v>987</v>
      </c>
      <c r="Y498" s="415"/>
    </row>
    <row r="499" spans="1:25" s="575" customFormat="1">
      <c r="A499" s="450">
        <v>96678790</v>
      </c>
      <c r="B499" s="408">
        <v>2</v>
      </c>
      <c r="C499" s="348" t="s">
        <v>560</v>
      </c>
      <c r="D499" s="348" t="s">
        <v>333</v>
      </c>
      <c r="E499" s="409">
        <v>513</v>
      </c>
      <c r="F499" s="129">
        <v>40633</v>
      </c>
      <c r="G499" s="130" t="s">
        <v>162</v>
      </c>
      <c r="H499" s="131">
        <v>20000000</v>
      </c>
      <c r="I499" s="353" t="s">
        <v>334</v>
      </c>
      <c r="J499" s="132">
        <v>6.9</v>
      </c>
      <c r="K499" s="410" t="s">
        <v>68</v>
      </c>
      <c r="L499" s="133" t="s">
        <v>985</v>
      </c>
      <c r="M499" s="411" t="s">
        <v>985</v>
      </c>
      <c r="N499" s="412">
        <v>3</v>
      </c>
      <c r="O499" s="134">
        <v>20000000000</v>
      </c>
      <c r="P499" s="134">
        <v>20000000000</v>
      </c>
      <c r="Q499" s="134">
        <v>20000000</v>
      </c>
      <c r="R499" s="134">
        <v>339250</v>
      </c>
      <c r="S499" s="134">
        <v>20339250</v>
      </c>
      <c r="T499" s="414">
        <v>0</v>
      </c>
      <c r="U499" s="371">
        <v>0</v>
      </c>
      <c r="V499" s="371">
        <v>0</v>
      </c>
      <c r="W499" s="371">
        <v>0</v>
      </c>
      <c r="X499" s="371">
        <v>0</v>
      </c>
      <c r="Y499" s="415"/>
    </row>
    <row r="500" spans="1:25" s="575" customFormat="1">
      <c r="A500" s="450">
        <v>96678790</v>
      </c>
      <c r="B500" s="408">
        <v>2</v>
      </c>
      <c r="C500" s="348" t="s">
        <v>560</v>
      </c>
      <c r="D500" s="348" t="s">
        <v>336</v>
      </c>
      <c r="E500" s="409">
        <v>513</v>
      </c>
      <c r="F500" s="129">
        <v>40633</v>
      </c>
      <c r="G500" s="130" t="s">
        <v>37</v>
      </c>
      <c r="H500" s="131">
        <v>1000</v>
      </c>
      <c r="I500" s="353" t="s">
        <v>337</v>
      </c>
      <c r="J500" s="132">
        <v>2.9</v>
      </c>
      <c r="K500" s="410" t="s">
        <v>68</v>
      </c>
      <c r="L500" s="133" t="s">
        <v>985</v>
      </c>
      <c r="M500" s="411" t="s">
        <v>985</v>
      </c>
      <c r="N500" s="412">
        <v>3</v>
      </c>
      <c r="O500" s="134"/>
      <c r="P500" s="134"/>
      <c r="Q500" s="134">
        <v>0</v>
      </c>
      <c r="R500" s="134"/>
      <c r="S500" s="134"/>
      <c r="T500" s="414" t="s">
        <v>645</v>
      </c>
      <c r="U500" s="371">
        <v>0</v>
      </c>
      <c r="V500" s="371" t="s">
        <v>988</v>
      </c>
      <c r="W500" s="371">
        <v>0</v>
      </c>
      <c r="X500" s="371">
        <v>0</v>
      </c>
      <c r="Y500" s="415"/>
    </row>
    <row r="501" spans="1:25" s="575" customFormat="1">
      <c r="A501" s="450">
        <v>96678790</v>
      </c>
      <c r="B501" s="723">
        <v>2</v>
      </c>
      <c r="C501" s="348" t="s">
        <v>560</v>
      </c>
      <c r="D501" s="348" t="s">
        <v>984</v>
      </c>
      <c r="E501" s="409">
        <v>535</v>
      </c>
      <c r="F501" s="129">
        <v>39597</v>
      </c>
      <c r="G501" s="130" t="s">
        <v>37</v>
      </c>
      <c r="H501" s="131">
        <v>4000</v>
      </c>
      <c r="I501" s="353"/>
      <c r="J501" s="132"/>
      <c r="K501" s="410" t="s">
        <v>359</v>
      </c>
      <c r="L501" s="133" t="s">
        <v>68</v>
      </c>
      <c r="M501" s="411" t="s">
        <v>39</v>
      </c>
      <c r="N501" s="412">
        <v>10</v>
      </c>
      <c r="O501" s="134"/>
      <c r="P501" s="134"/>
      <c r="Q501" s="134"/>
      <c r="R501" s="134"/>
      <c r="S501" s="134"/>
      <c r="T501" s="414">
        <v>0</v>
      </c>
      <c r="U501" s="371">
        <v>0</v>
      </c>
      <c r="V501" s="371">
        <v>0</v>
      </c>
      <c r="W501" s="371">
        <v>0</v>
      </c>
      <c r="X501" s="371">
        <v>0</v>
      </c>
      <c r="Y501" s="415"/>
    </row>
    <row r="502" spans="1:25" s="575" customFormat="1">
      <c r="A502" s="450">
        <v>96678790</v>
      </c>
      <c r="B502" s="723">
        <v>2</v>
      </c>
      <c r="C502" s="348" t="s">
        <v>560</v>
      </c>
      <c r="D502" s="348" t="s">
        <v>134</v>
      </c>
      <c r="E502" s="409">
        <v>535</v>
      </c>
      <c r="F502" s="129">
        <v>39638</v>
      </c>
      <c r="G502" s="130" t="s">
        <v>162</v>
      </c>
      <c r="H502" s="131">
        <v>20000000</v>
      </c>
      <c r="I502" s="353" t="s">
        <v>167</v>
      </c>
      <c r="J502" s="132">
        <v>9.1</v>
      </c>
      <c r="K502" s="410" t="s">
        <v>359</v>
      </c>
      <c r="L502" s="133" t="s">
        <v>68</v>
      </c>
      <c r="M502" s="411" t="s">
        <v>39</v>
      </c>
      <c r="N502" s="412">
        <v>2</v>
      </c>
      <c r="O502" s="134"/>
      <c r="P502" s="134"/>
      <c r="Q502" s="134">
        <v>0</v>
      </c>
      <c r="R502" s="134"/>
      <c r="S502" s="134"/>
      <c r="T502" s="414">
        <v>0</v>
      </c>
      <c r="U502" s="371">
        <v>0</v>
      </c>
      <c r="V502" s="371" t="s">
        <v>988</v>
      </c>
      <c r="W502" s="371">
        <v>0</v>
      </c>
      <c r="X502" s="371" t="s">
        <v>987</v>
      </c>
      <c r="Y502" s="415"/>
    </row>
    <row r="503" spans="1:25" s="575" customFormat="1">
      <c r="A503" s="450">
        <v>96678790</v>
      </c>
      <c r="B503" s="723">
        <v>2</v>
      </c>
      <c r="C503" s="348" t="s">
        <v>560</v>
      </c>
      <c r="D503" s="348" t="s">
        <v>142</v>
      </c>
      <c r="E503" s="409">
        <v>535</v>
      </c>
      <c r="F503" s="129">
        <v>39638</v>
      </c>
      <c r="G503" s="130" t="s">
        <v>37</v>
      </c>
      <c r="H503" s="131">
        <v>1000</v>
      </c>
      <c r="I503" s="353" t="s">
        <v>168</v>
      </c>
      <c r="J503" s="132">
        <v>3.9</v>
      </c>
      <c r="K503" s="410" t="s">
        <v>359</v>
      </c>
      <c r="L503" s="133" t="s">
        <v>68</v>
      </c>
      <c r="M503" s="411" t="s">
        <v>39</v>
      </c>
      <c r="N503" s="412">
        <v>5</v>
      </c>
      <c r="O503" s="134">
        <v>1000000</v>
      </c>
      <c r="P503" s="134">
        <v>1000000</v>
      </c>
      <c r="Q503" s="134">
        <v>22840750</v>
      </c>
      <c r="R503" s="134">
        <v>220562</v>
      </c>
      <c r="S503" s="134">
        <v>23061312</v>
      </c>
      <c r="T503" s="414" t="s">
        <v>645</v>
      </c>
      <c r="U503" s="371">
        <v>0</v>
      </c>
      <c r="V503" s="371">
        <v>0</v>
      </c>
      <c r="W503" s="371">
        <v>0</v>
      </c>
      <c r="X503" s="371" t="s">
        <v>987</v>
      </c>
      <c r="Y503" s="415"/>
    </row>
    <row r="504" spans="1:25" s="575" customFormat="1">
      <c r="A504" s="450">
        <v>96678790</v>
      </c>
      <c r="B504" s="408">
        <v>2</v>
      </c>
      <c r="C504" s="348" t="s">
        <v>560</v>
      </c>
      <c r="D504" s="348" t="s">
        <v>151</v>
      </c>
      <c r="E504" s="409">
        <v>535</v>
      </c>
      <c r="F504" s="129">
        <v>40077</v>
      </c>
      <c r="G504" s="130" t="s">
        <v>162</v>
      </c>
      <c r="H504" s="131">
        <v>25000000</v>
      </c>
      <c r="I504" s="353" t="s">
        <v>190</v>
      </c>
      <c r="J504" s="132">
        <v>5.6</v>
      </c>
      <c r="K504" s="410" t="s">
        <v>985</v>
      </c>
      <c r="L504" s="133" t="s">
        <v>985</v>
      </c>
      <c r="M504" s="411" t="s">
        <v>985</v>
      </c>
      <c r="N504" s="412">
        <v>4</v>
      </c>
      <c r="O504" s="134"/>
      <c r="P504" s="134"/>
      <c r="Q504" s="134">
        <v>0</v>
      </c>
      <c r="R504" s="134"/>
      <c r="S504" s="134"/>
      <c r="T504" s="414">
        <v>0</v>
      </c>
      <c r="U504" s="371">
        <v>0</v>
      </c>
      <c r="V504" s="371" t="s">
        <v>988</v>
      </c>
      <c r="W504" s="371">
        <v>0</v>
      </c>
      <c r="X504" s="371" t="s">
        <v>987</v>
      </c>
      <c r="Y504" s="415"/>
    </row>
    <row r="505" spans="1:25" s="575" customFormat="1">
      <c r="A505" s="450">
        <v>96678790</v>
      </c>
      <c r="B505" s="408">
        <v>2</v>
      </c>
      <c r="C505" s="348" t="s">
        <v>560</v>
      </c>
      <c r="D505" s="348" t="s">
        <v>152</v>
      </c>
      <c r="E505" s="409">
        <v>535</v>
      </c>
      <c r="F505" s="129">
        <v>40325</v>
      </c>
      <c r="G505" s="130" t="s">
        <v>162</v>
      </c>
      <c r="H505" s="131">
        <v>40000000</v>
      </c>
      <c r="I505" s="353" t="s">
        <v>191</v>
      </c>
      <c r="J505" s="132">
        <v>5.9</v>
      </c>
      <c r="K505" s="410" t="s">
        <v>359</v>
      </c>
      <c r="L505" s="133" t="s">
        <v>985</v>
      </c>
      <c r="M505" s="411" t="s">
        <v>985</v>
      </c>
      <c r="N505" s="412">
        <v>5.9</v>
      </c>
      <c r="O505" s="134"/>
      <c r="P505" s="134"/>
      <c r="Q505" s="134">
        <v>0</v>
      </c>
      <c r="R505" s="134"/>
      <c r="S505" s="134"/>
      <c r="T505" s="414">
        <v>0</v>
      </c>
      <c r="U505" s="371">
        <v>0</v>
      </c>
      <c r="V505" s="371" t="s">
        <v>988</v>
      </c>
      <c r="W505" s="371">
        <v>0</v>
      </c>
      <c r="X505" s="371" t="s">
        <v>987</v>
      </c>
      <c r="Y505" s="415"/>
    </row>
    <row r="506" spans="1:25" s="575" customFormat="1">
      <c r="A506" s="450">
        <v>96678790</v>
      </c>
      <c r="B506" s="408">
        <v>2</v>
      </c>
      <c r="C506" s="348" t="s">
        <v>560</v>
      </c>
      <c r="D506" s="348" t="s">
        <v>333</v>
      </c>
      <c r="E506" s="409">
        <v>535</v>
      </c>
      <c r="F506" s="129">
        <v>40325</v>
      </c>
      <c r="G506" s="130" t="s">
        <v>37</v>
      </c>
      <c r="H506" s="131">
        <v>2000</v>
      </c>
      <c r="I506" s="353" t="s">
        <v>228</v>
      </c>
      <c r="J506" s="132">
        <v>2.2000000000000002</v>
      </c>
      <c r="K506" s="410" t="s">
        <v>359</v>
      </c>
      <c r="L506" s="133" t="s">
        <v>985</v>
      </c>
      <c r="M506" s="411" t="s">
        <v>985</v>
      </c>
      <c r="N506" s="412">
        <v>1.65</v>
      </c>
      <c r="O506" s="134">
        <v>1300000</v>
      </c>
      <c r="P506" s="134">
        <v>0</v>
      </c>
      <c r="Q506" s="134">
        <v>0</v>
      </c>
      <c r="R506" s="134"/>
      <c r="S506" s="134"/>
      <c r="T506" s="414" t="s">
        <v>645</v>
      </c>
      <c r="U506" s="371">
        <v>0</v>
      </c>
      <c r="V506" s="371">
        <v>0</v>
      </c>
      <c r="W506" s="371" t="s">
        <v>990</v>
      </c>
      <c r="X506" s="371" t="s">
        <v>987</v>
      </c>
      <c r="Y506" s="415"/>
    </row>
    <row r="507" spans="1:25" s="575" customFormat="1">
      <c r="A507" s="450">
        <v>96678790</v>
      </c>
      <c r="B507" s="408">
        <v>2</v>
      </c>
      <c r="C507" s="348" t="s">
        <v>560</v>
      </c>
      <c r="D507" s="348" t="s">
        <v>336</v>
      </c>
      <c r="E507" s="409">
        <v>535</v>
      </c>
      <c r="F507" s="129">
        <v>41117</v>
      </c>
      <c r="G507" s="130" t="s">
        <v>37</v>
      </c>
      <c r="H507" s="131">
        <v>1700</v>
      </c>
      <c r="I507" s="353" t="s">
        <v>1110</v>
      </c>
      <c r="J507" s="132">
        <v>4.0999999999999996</v>
      </c>
      <c r="K507" s="410" t="s">
        <v>68</v>
      </c>
      <c r="L507" s="133"/>
      <c r="M507" s="411"/>
      <c r="N507" s="412">
        <v>1.5</v>
      </c>
      <c r="O507" s="134">
        <v>1700000</v>
      </c>
      <c r="P507" s="134">
        <v>1700000</v>
      </c>
      <c r="Q507" s="134">
        <v>38829275</v>
      </c>
      <c r="R507" s="134">
        <v>673201</v>
      </c>
      <c r="S507" s="134">
        <v>39502476</v>
      </c>
      <c r="T507" s="414" t="s">
        <v>645</v>
      </c>
      <c r="U507" s="371">
        <v>0</v>
      </c>
      <c r="V507" s="371">
        <v>0</v>
      </c>
      <c r="W507" s="371">
        <v>0</v>
      </c>
      <c r="X507" s="371" t="s">
        <v>987</v>
      </c>
      <c r="Y507" s="415"/>
    </row>
    <row r="508" spans="1:25" s="575" customFormat="1">
      <c r="A508" s="450">
        <v>96678790</v>
      </c>
      <c r="B508" s="408">
        <v>2</v>
      </c>
      <c r="C508" s="348" t="s">
        <v>560</v>
      </c>
      <c r="D508" s="348" t="s">
        <v>336</v>
      </c>
      <c r="E508" s="409">
        <v>535</v>
      </c>
      <c r="F508" s="129">
        <v>41117</v>
      </c>
      <c r="G508" s="130" t="s">
        <v>162</v>
      </c>
      <c r="H508" s="131">
        <v>38000000</v>
      </c>
      <c r="I508" s="353" t="s">
        <v>1111</v>
      </c>
      <c r="J508" s="132">
        <v>6.85</v>
      </c>
      <c r="K508" s="410" t="s">
        <v>68</v>
      </c>
      <c r="L508" s="133"/>
      <c r="M508" s="411"/>
      <c r="N508" s="412">
        <v>1.5</v>
      </c>
      <c r="O508" s="134"/>
      <c r="P508" s="134"/>
      <c r="Q508" s="134">
        <v>0</v>
      </c>
      <c r="R508" s="134"/>
      <c r="S508" s="134"/>
      <c r="T508" s="414">
        <v>0</v>
      </c>
      <c r="U508" s="371">
        <v>0</v>
      </c>
      <c r="V508" s="371" t="s">
        <v>988</v>
      </c>
      <c r="W508" s="371">
        <v>0</v>
      </c>
      <c r="X508" s="371" t="s">
        <v>987</v>
      </c>
      <c r="Y508" s="415"/>
    </row>
    <row r="509" spans="1:25" s="575" customFormat="1">
      <c r="A509" s="450">
        <v>96678790</v>
      </c>
      <c r="B509" s="408">
        <v>2</v>
      </c>
      <c r="C509" s="348" t="s">
        <v>560</v>
      </c>
      <c r="D509" s="348" t="s">
        <v>984</v>
      </c>
      <c r="E509" s="409">
        <v>653</v>
      </c>
      <c r="F509" s="129">
        <v>40568</v>
      </c>
      <c r="G509" s="130" t="s">
        <v>37</v>
      </c>
      <c r="H509" s="131">
        <v>1000</v>
      </c>
      <c r="I509" s="353"/>
      <c r="J509" s="132"/>
      <c r="K509" s="410" t="s">
        <v>68</v>
      </c>
      <c r="L509" s="133" t="s">
        <v>39</v>
      </c>
      <c r="M509" s="411" t="s">
        <v>49</v>
      </c>
      <c r="N509" s="412">
        <v>10</v>
      </c>
      <c r="O509" s="134"/>
      <c r="P509" s="134"/>
      <c r="Q509" s="134"/>
      <c r="R509" s="134"/>
      <c r="S509" s="134"/>
      <c r="T509" s="414">
        <v>0</v>
      </c>
      <c r="U509" s="371">
        <v>0</v>
      </c>
      <c r="V509" s="371">
        <v>0</v>
      </c>
      <c r="W509" s="371">
        <v>0</v>
      </c>
      <c r="X509" s="371">
        <v>0</v>
      </c>
      <c r="Y509" s="415"/>
    </row>
    <row r="510" spans="1:25" s="575" customFormat="1">
      <c r="A510" s="450">
        <v>96678790</v>
      </c>
      <c r="B510" s="408">
        <v>2</v>
      </c>
      <c r="C510" s="348" t="s">
        <v>560</v>
      </c>
      <c r="D510" s="348" t="s">
        <v>134</v>
      </c>
      <c r="E510" s="409">
        <v>653</v>
      </c>
      <c r="F510" s="129">
        <v>40603</v>
      </c>
      <c r="G510" s="130" t="s">
        <v>162</v>
      </c>
      <c r="H510" s="131">
        <v>20000000</v>
      </c>
      <c r="I510" s="353" t="s">
        <v>280</v>
      </c>
      <c r="J510" s="132">
        <v>7.25</v>
      </c>
      <c r="K510" s="410" t="s">
        <v>39</v>
      </c>
      <c r="L510" s="133" t="s">
        <v>985</v>
      </c>
      <c r="M510" s="411" t="s">
        <v>985</v>
      </c>
      <c r="N510" s="412">
        <v>4.5</v>
      </c>
      <c r="O510" s="134"/>
      <c r="P510" s="134"/>
      <c r="Q510" s="134">
        <v>0</v>
      </c>
      <c r="R510" s="134"/>
      <c r="S510" s="134"/>
      <c r="T510" s="414">
        <v>0</v>
      </c>
      <c r="U510" s="371">
        <v>0</v>
      </c>
      <c r="V510" s="371" t="s">
        <v>988</v>
      </c>
      <c r="W510" s="371">
        <v>0</v>
      </c>
      <c r="X510" s="371">
        <v>0</v>
      </c>
      <c r="Y510" s="415"/>
    </row>
    <row r="511" spans="1:25" s="575" customFormat="1">
      <c r="A511" s="450">
        <v>96678790</v>
      </c>
      <c r="B511" s="408">
        <v>2</v>
      </c>
      <c r="C511" s="348" t="s">
        <v>560</v>
      </c>
      <c r="D511" s="348" t="s">
        <v>134</v>
      </c>
      <c r="E511" s="409">
        <v>653</v>
      </c>
      <c r="F511" s="129">
        <v>40603</v>
      </c>
      <c r="G511" s="130" t="s">
        <v>162</v>
      </c>
      <c r="H511" s="131">
        <v>20000000</v>
      </c>
      <c r="I511" s="353" t="s">
        <v>253</v>
      </c>
      <c r="J511" s="132">
        <v>6.75</v>
      </c>
      <c r="K511" s="410" t="s">
        <v>39</v>
      </c>
      <c r="L511" s="133" t="s">
        <v>985</v>
      </c>
      <c r="M511" s="411" t="s">
        <v>985</v>
      </c>
      <c r="N511" s="412">
        <v>2.5</v>
      </c>
      <c r="O511" s="134">
        <v>20000000000</v>
      </c>
      <c r="P511" s="134">
        <v>20000000000</v>
      </c>
      <c r="Q511" s="134">
        <v>20000000</v>
      </c>
      <c r="R511" s="134">
        <v>443876</v>
      </c>
      <c r="S511" s="134">
        <v>20443876</v>
      </c>
      <c r="T511" s="414">
        <v>0</v>
      </c>
      <c r="U511" s="371">
        <v>0</v>
      </c>
      <c r="V511" s="371">
        <v>0</v>
      </c>
      <c r="W511" s="371">
        <v>0</v>
      </c>
      <c r="X511" s="371">
        <v>0</v>
      </c>
      <c r="Y511" s="415"/>
    </row>
    <row r="512" spans="1:25" s="575" customFormat="1">
      <c r="A512" s="450">
        <v>96678790</v>
      </c>
      <c r="B512" s="408">
        <v>2</v>
      </c>
      <c r="C512" s="348" t="s">
        <v>560</v>
      </c>
      <c r="D512" s="348" t="s">
        <v>134</v>
      </c>
      <c r="E512" s="409">
        <v>653</v>
      </c>
      <c r="F512" s="129">
        <v>40603</v>
      </c>
      <c r="G512" s="130" t="s">
        <v>37</v>
      </c>
      <c r="H512" s="131">
        <v>1000</v>
      </c>
      <c r="I512" s="353" t="s">
        <v>526</v>
      </c>
      <c r="J512" s="132">
        <v>3.5</v>
      </c>
      <c r="K512" s="410" t="s">
        <v>39</v>
      </c>
      <c r="L512" s="133" t="s">
        <v>985</v>
      </c>
      <c r="M512" s="411" t="s">
        <v>985</v>
      </c>
      <c r="N512" s="412">
        <v>5</v>
      </c>
      <c r="O512" s="134"/>
      <c r="P512" s="134"/>
      <c r="Q512" s="134">
        <v>0</v>
      </c>
      <c r="R512" s="134"/>
      <c r="S512" s="134"/>
      <c r="T512" s="414" t="s">
        <v>645</v>
      </c>
      <c r="U512" s="371">
        <v>0</v>
      </c>
      <c r="V512" s="371" t="s">
        <v>988</v>
      </c>
      <c r="W512" s="371">
        <v>0</v>
      </c>
      <c r="X512" s="371">
        <v>0</v>
      </c>
      <c r="Y512" s="415"/>
    </row>
    <row r="513" spans="1:25" s="575" customFormat="1">
      <c r="A513" s="450">
        <v>96678790</v>
      </c>
      <c r="B513" s="408">
        <v>2</v>
      </c>
      <c r="C513" s="348" t="s">
        <v>560</v>
      </c>
      <c r="D513" s="348" t="s">
        <v>984</v>
      </c>
      <c r="E513" s="409">
        <v>680</v>
      </c>
      <c r="F513" s="129">
        <v>40802</v>
      </c>
      <c r="G513" s="130" t="s">
        <v>37</v>
      </c>
      <c r="H513" s="131">
        <v>4000</v>
      </c>
      <c r="I513" s="353"/>
      <c r="J513" s="132"/>
      <c r="K513" s="410" t="s">
        <v>68</v>
      </c>
      <c r="L513" s="133" t="s">
        <v>39</v>
      </c>
      <c r="M513" s="411" t="s">
        <v>49</v>
      </c>
      <c r="N513" s="412">
        <v>10</v>
      </c>
      <c r="O513" s="134"/>
      <c r="P513" s="134"/>
      <c r="Q513" s="134"/>
      <c r="R513" s="134"/>
      <c r="S513" s="134"/>
      <c r="T513" s="414">
        <v>0</v>
      </c>
      <c r="U513" s="371">
        <v>0</v>
      </c>
      <c r="V513" s="371">
        <v>0</v>
      </c>
      <c r="W513" s="371">
        <v>0</v>
      </c>
      <c r="X513" s="371">
        <v>0</v>
      </c>
      <c r="Y513" s="415"/>
    </row>
    <row r="514" spans="1:25" s="575" customFormat="1">
      <c r="A514" s="450">
        <v>96678790</v>
      </c>
      <c r="B514" s="408">
        <v>2</v>
      </c>
      <c r="C514" s="348" t="s">
        <v>560</v>
      </c>
      <c r="D514" s="348" t="s">
        <v>134</v>
      </c>
      <c r="E514" s="409">
        <v>680</v>
      </c>
      <c r="F514" s="129">
        <v>40816</v>
      </c>
      <c r="G514" s="130" t="s">
        <v>162</v>
      </c>
      <c r="H514" s="131">
        <v>20000000</v>
      </c>
      <c r="I514" s="353" t="s">
        <v>556</v>
      </c>
      <c r="J514" s="132">
        <v>6.3</v>
      </c>
      <c r="K514" s="410" t="s">
        <v>68</v>
      </c>
      <c r="L514" s="133" t="s">
        <v>39</v>
      </c>
      <c r="M514" s="411" t="s">
        <v>985</v>
      </c>
      <c r="N514" s="412">
        <v>5</v>
      </c>
      <c r="O514" s="134"/>
      <c r="P514" s="134"/>
      <c r="Q514" s="134">
        <v>0</v>
      </c>
      <c r="R514" s="134"/>
      <c r="S514" s="134"/>
      <c r="T514" s="414">
        <v>0</v>
      </c>
      <c r="U514" s="371">
        <v>0</v>
      </c>
      <c r="V514" s="371" t="s">
        <v>988</v>
      </c>
      <c r="W514" s="371">
        <v>0</v>
      </c>
      <c r="X514" s="371">
        <v>0</v>
      </c>
      <c r="Y514" s="415"/>
    </row>
    <row r="515" spans="1:25" s="575" customFormat="1">
      <c r="A515" s="450">
        <v>96678790</v>
      </c>
      <c r="B515" s="408">
        <v>2</v>
      </c>
      <c r="C515" s="348" t="s">
        <v>560</v>
      </c>
      <c r="D515" s="348" t="s">
        <v>134</v>
      </c>
      <c r="E515" s="409">
        <v>680</v>
      </c>
      <c r="F515" s="129">
        <v>40816</v>
      </c>
      <c r="G515" s="130" t="s">
        <v>37</v>
      </c>
      <c r="H515" s="131">
        <v>1000</v>
      </c>
      <c r="I515" s="353" t="s">
        <v>557</v>
      </c>
      <c r="J515" s="132">
        <v>3.3</v>
      </c>
      <c r="K515" s="410" t="s">
        <v>68</v>
      </c>
      <c r="L515" s="133" t="s">
        <v>39</v>
      </c>
      <c r="M515" s="411" t="s">
        <v>985</v>
      </c>
      <c r="N515" s="412">
        <v>3</v>
      </c>
      <c r="O515" s="134"/>
      <c r="P515" s="134"/>
      <c r="Q515" s="134">
        <v>0</v>
      </c>
      <c r="R515" s="134"/>
      <c r="S515" s="134"/>
      <c r="T515" s="414" t="s">
        <v>645</v>
      </c>
      <c r="U515" s="371">
        <v>0</v>
      </c>
      <c r="V515" s="371" t="s">
        <v>988</v>
      </c>
      <c r="W515" s="371">
        <v>0</v>
      </c>
      <c r="X515" s="371">
        <v>0</v>
      </c>
      <c r="Y515" s="415"/>
    </row>
    <row r="516" spans="1:25" s="575" customFormat="1">
      <c r="A516" s="450">
        <v>96678790</v>
      </c>
      <c r="B516" s="408">
        <v>2</v>
      </c>
      <c r="C516" s="348" t="s">
        <v>560</v>
      </c>
      <c r="D516" s="348" t="s">
        <v>134</v>
      </c>
      <c r="E516" s="409">
        <v>680</v>
      </c>
      <c r="F516" s="129">
        <v>40816</v>
      </c>
      <c r="G516" s="130" t="s">
        <v>37</v>
      </c>
      <c r="H516" s="131">
        <v>1000</v>
      </c>
      <c r="I516" s="353" t="s">
        <v>558</v>
      </c>
      <c r="J516" s="132">
        <v>3.3</v>
      </c>
      <c r="K516" s="410" t="s">
        <v>68</v>
      </c>
      <c r="L516" s="133" t="s">
        <v>39</v>
      </c>
      <c r="M516" s="411" t="s">
        <v>985</v>
      </c>
      <c r="N516" s="412">
        <v>5</v>
      </c>
      <c r="O516" s="134"/>
      <c r="P516" s="134"/>
      <c r="Q516" s="134">
        <v>0</v>
      </c>
      <c r="R516" s="134"/>
      <c r="S516" s="134"/>
      <c r="T516" s="414" t="s">
        <v>645</v>
      </c>
      <c r="U516" s="371">
        <v>0</v>
      </c>
      <c r="V516" s="371" t="s">
        <v>988</v>
      </c>
      <c r="W516" s="371">
        <v>0</v>
      </c>
      <c r="X516" s="371">
        <v>0</v>
      </c>
      <c r="Y516" s="415"/>
    </row>
    <row r="517" spans="1:25" s="575" customFormat="1">
      <c r="A517" s="450">
        <v>96678790</v>
      </c>
      <c r="B517" s="408">
        <v>2</v>
      </c>
      <c r="C517" s="348" t="s">
        <v>560</v>
      </c>
      <c r="D517" s="348" t="s">
        <v>134</v>
      </c>
      <c r="E517" s="409">
        <v>680</v>
      </c>
      <c r="F517" s="129">
        <v>40816</v>
      </c>
      <c r="G517" s="130" t="s">
        <v>162</v>
      </c>
      <c r="H517" s="131">
        <v>20000000</v>
      </c>
      <c r="I517" s="353" t="s">
        <v>559</v>
      </c>
      <c r="J517" s="132">
        <v>3</v>
      </c>
      <c r="K517" s="410" t="s">
        <v>68</v>
      </c>
      <c r="L517" s="133" t="s">
        <v>39</v>
      </c>
      <c r="M517" s="411" t="s">
        <v>985</v>
      </c>
      <c r="N517" s="412">
        <v>3</v>
      </c>
      <c r="O517" s="134">
        <v>20000000000</v>
      </c>
      <c r="P517" s="134">
        <v>20000000000</v>
      </c>
      <c r="Q517" s="134">
        <v>20000000</v>
      </c>
      <c r="R517" s="134">
        <v>368178</v>
      </c>
      <c r="S517" s="134">
        <v>20368178</v>
      </c>
      <c r="T517" s="414">
        <v>0</v>
      </c>
      <c r="U517" s="371">
        <v>0</v>
      </c>
      <c r="V517" s="371">
        <v>0</v>
      </c>
      <c r="W517" s="371">
        <v>0</v>
      </c>
      <c r="X517" s="371">
        <v>0</v>
      </c>
      <c r="Y517" s="415"/>
    </row>
    <row r="518" spans="1:25" s="575" customFormat="1">
      <c r="A518" s="450">
        <v>96678790</v>
      </c>
      <c r="B518" s="408">
        <v>2</v>
      </c>
      <c r="C518" s="348" t="s">
        <v>560</v>
      </c>
      <c r="D518" s="348" t="s">
        <v>142</v>
      </c>
      <c r="E518" s="409">
        <v>680</v>
      </c>
      <c r="F518" s="129">
        <v>40891</v>
      </c>
      <c r="G518" s="130" t="s">
        <v>162</v>
      </c>
      <c r="H518" s="131">
        <v>22000000</v>
      </c>
      <c r="I518" s="353" t="s">
        <v>561</v>
      </c>
      <c r="J518" s="132">
        <v>6.15</v>
      </c>
      <c r="K518" s="410" t="s">
        <v>68</v>
      </c>
      <c r="L518" s="133" t="s">
        <v>49</v>
      </c>
      <c r="M518" s="411" t="s">
        <v>985</v>
      </c>
      <c r="N518" s="412">
        <v>2.5</v>
      </c>
      <c r="O518" s="134">
        <v>22000000000</v>
      </c>
      <c r="P518" s="134">
        <v>22000000000</v>
      </c>
      <c r="Q518" s="134">
        <v>22000000</v>
      </c>
      <c r="R518" s="134">
        <v>109847</v>
      </c>
      <c r="S518" s="134">
        <v>22109847</v>
      </c>
      <c r="T518" s="414">
        <v>0</v>
      </c>
      <c r="U518" s="371">
        <v>0</v>
      </c>
      <c r="V518" s="371">
        <v>0</v>
      </c>
      <c r="W518" s="371">
        <v>0</v>
      </c>
      <c r="X518" s="371">
        <v>0</v>
      </c>
      <c r="Y518" s="415"/>
    </row>
    <row r="519" spans="1:25" s="575" customFormat="1">
      <c r="A519" s="450">
        <v>96678790</v>
      </c>
      <c r="B519" s="408">
        <v>2</v>
      </c>
      <c r="C519" s="348" t="s">
        <v>560</v>
      </c>
      <c r="D519" s="348" t="s">
        <v>142</v>
      </c>
      <c r="E519" s="409">
        <v>680</v>
      </c>
      <c r="F519" s="129">
        <v>40891</v>
      </c>
      <c r="G519" s="130" t="s">
        <v>162</v>
      </c>
      <c r="H519" s="131">
        <v>22000000</v>
      </c>
      <c r="I519" s="353" t="s">
        <v>562</v>
      </c>
      <c r="J519" s="132">
        <v>6.3</v>
      </c>
      <c r="K519" s="410" t="s">
        <v>68</v>
      </c>
      <c r="L519" s="133" t="s">
        <v>49</v>
      </c>
      <c r="M519" s="411" t="s">
        <v>985</v>
      </c>
      <c r="N519" s="412">
        <v>5</v>
      </c>
      <c r="O519" s="134"/>
      <c r="P519" s="134"/>
      <c r="Q519" s="134">
        <v>0</v>
      </c>
      <c r="R519" s="134"/>
      <c r="S519" s="134"/>
      <c r="T519" s="414">
        <v>0</v>
      </c>
      <c r="U519" s="371">
        <v>0</v>
      </c>
      <c r="V519" s="371" t="s">
        <v>988</v>
      </c>
      <c r="W519" s="371">
        <v>0</v>
      </c>
      <c r="X519" s="371">
        <v>0</v>
      </c>
      <c r="Y519" s="415"/>
    </row>
    <row r="520" spans="1:25" s="575" customFormat="1">
      <c r="A520" s="450">
        <v>96678790</v>
      </c>
      <c r="B520" s="408">
        <v>2</v>
      </c>
      <c r="C520" s="348" t="s">
        <v>560</v>
      </c>
      <c r="D520" s="348" t="s">
        <v>142</v>
      </c>
      <c r="E520" s="409">
        <v>680</v>
      </c>
      <c r="F520" s="129">
        <v>40891</v>
      </c>
      <c r="G520" s="130" t="s">
        <v>37</v>
      </c>
      <c r="H520" s="131">
        <v>1000</v>
      </c>
      <c r="I520" s="353" t="s">
        <v>563</v>
      </c>
      <c r="J520" s="132">
        <v>3.3</v>
      </c>
      <c r="K520" s="410" t="s">
        <v>68</v>
      </c>
      <c r="L520" s="133" t="s">
        <v>49</v>
      </c>
      <c r="M520" s="411" t="s">
        <v>985</v>
      </c>
      <c r="N520" s="412">
        <v>2.5</v>
      </c>
      <c r="O520" s="134"/>
      <c r="P520" s="134"/>
      <c r="Q520" s="134">
        <v>0</v>
      </c>
      <c r="R520" s="134"/>
      <c r="S520" s="134"/>
      <c r="T520" s="414" t="s">
        <v>645</v>
      </c>
      <c r="U520" s="371">
        <v>0</v>
      </c>
      <c r="V520" s="371" t="s">
        <v>988</v>
      </c>
      <c r="W520" s="371">
        <v>0</v>
      </c>
      <c r="X520" s="371">
        <v>0</v>
      </c>
      <c r="Y520" s="415"/>
    </row>
    <row r="521" spans="1:25" s="575" customFormat="1">
      <c r="A521" s="450">
        <v>96678790</v>
      </c>
      <c r="B521" s="408">
        <v>2</v>
      </c>
      <c r="C521" s="348" t="s">
        <v>560</v>
      </c>
      <c r="D521" s="348" t="s">
        <v>142</v>
      </c>
      <c r="E521" s="409">
        <v>680</v>
      </c>
      <c r="F521" s="129">
        <v>40891</v>
      </c>
      <c r="G521" s="130" t="s">
        <v>37</v>
      </c>
      <c r="H521" s="131">
        <v>1000</v>
      </c>
      <c r="I521" s="353" t="s">
        <v>564</v>
      </c>
      <c r="J521" s="132">
        <v>3.3</v>
      </c>
      <c r="K521" s="410" t="s">
        <v>68</v>
      </c>
      <c r="L521" s="133" t="s">
        <v>49</v>
      </c>
      <c r="M521" s="411" t="s">
        <v>985</v>
      </c>
      <c r="N521" s="412">
        <v>5</v>
      </c>
      <c r="O521" s="134"/>
      <c r="P521" s="134"/>
      <c r="Q521" s="134">
        <v>0</v>
      </c>
      <c r="R521" s="134"/>
      <c r="S521" s="134"/>
      <c r="T521" s="414" t="s">
        <v>645</v>
      </c>
      <c r="U521" s="371">
        <v>0</v>
      </c>
      <c r="V521" s="371" t="s">
        <v>988</v>
      </c>
      <c r="W521" s="371">
        <v>0</v>
      </c>
      <c r="X521" s="371">
        <v>0</v>
      </c>
      <c r="Y521" s="415"/>
    </row>
    <row r="522" spans="1:25" s="575" customFormat="1">
      <c r="A522" s="450">
        <v>96678790</v>
      </c>
      <c r="B522" s="408">
        <v>2</v>
      </c>
      <c r="C522" s="348" t="s">
        <v>560</v>
      </c>
      <c r="D522" s="348" t="s">
        <v>151</v>
      </c>
      <c r="E522" s="409">
        <v>680</v>
      </c>
      <c r="F522" s="129">
        <v>40968</v>
      </c>
      <c r="G522" s="130" t="s">
        <v>736</v>
      </c>
      <c r="H522" s="131">
        <v>44000000</v>
      </c>
      <c r="I522" s="353" t="s">
        <v>737</v>
      </c>
      <c r="J522" s="132">
        <v>6.5</v>
      </c>
      <c r="K522" s="410" t="s">
        <v>68</v>
      </c>
      <c r="L522" s="133" t="s">
        <v>39</v>
      </c>
      <c r="M522" s="411" t="s">
        <v>985</v>
      </c>
      <c r="N522" s="412">
        <v>2.5</v>
      </c>
      <c r="O522" s="134"/>
      <c r="P522" s="134"/>
      <c r="Q522" s="134">
        <v>0</v>
      </c>
      <c r="R522" s="134"/>
      <c r="S522" s="134"/>
      <c r="T522" s="414">
        <v>0</v>
      </c>
      <c r="U522" s="371">
        <v>0</v>
      </c>
      <c r="V522" s="371" t="s">
        <v>988</v>
      </c>
      <c r="W522" s="371">
        <v>0</v>
      </c>
      <c r="X522" s="371" t="s">
        <v>987</v>
      </c>
      <c r="Y522" s="415"/>
    </row>
    <row r="523" spans="1:25" s="575" customFormat="1">
      <c r="A523" s="450">
        <v>96678790</v>
      </c>
      <c r="B523" s="408">
        <v>2</v>
      </c>
      <c r="C523" s="348" t="s">
        <v>560</v>
      </c>
      <c r="D523" s="348" t="s">
        <v>151</v>
      </c>
      <c r="E523" s="409">
        <v>680</v>
      </c>
      <c r="F523" s="129">
        <v>40968</v>
      </c>
      <c r="G523" s="130" t="s">
        <v>37</v>
      </c>
      <c r="H523" s="131">
        <v>2000</v>
      </c>
      <c r="I523" s="353" t="s">
        <v>738</v>
      </c>
      <c r="J523" s="132">
        <v>3.5</v>
      </c>
      <c r="K523" s="410" t="s">
        <v>68</v>
      </c>
      <c r="L523" s="133" t="s">
        <v>39</v>
      </c>
      <c r="M523" s="411" t="s">
        <v>985</v>
      </c>
      <c r="N523" s="412">
        <v>2.5</v>
      </c>
      <c r="O523" s="134">
        <v>1500000</v>
      </c>
      <c r="P523" s="134">
        <v>1500000</v>
      </c>
      <c r="Q523" s="134">
        <v>34261125</v>
      </c>
      <c r="R523" s="134">
        <v>399566</v>
      </c>
      <c r="S523" s="134">
        <v>34660691</v>
      </c>
      <c r="T523" s="414" t="s">
        <v>645</v>
      </c>
      <c r="U523" s="371">
        <v>0</v>
      </c>
      <c r="V523" s="371">
        <v>0</v>
      </c>
      <c r="W523" s="371">
        <v>0</v>
      </c>
      <c r="X523" s="371" t="s">
        <v>987</v>
      </c>
      <c r="Y523" s="415"/>
    </row>
    <row r="524" spans="1:25" s="575" customFormat="1">
      <c r="A524" s="450">
        <v>90310000</v>
      </c>
      <c r="B524" s="723">
        <v>1</v>
      </c>
      <c r="C524" s="348" t="s">
        <v>1040</v>
      </c>
      <c r="D524" s="348" t="s">
        <v>989</v>
      </c>
      <c r="E524" s="351">
        <v>209</v>
      </c>
      <c r="F524" s="129">
        <v>36273</v>
      </c>
      <c r="G524" s="130" t="s">
        <v>37</v>
      </c>
      <c r="H524" s="131">
        <v>1000</v>
      </c>
      <c r="I524" s="353" t="s">
        <v>63</v>
      </c>
      <c r="J524" s="132">
        <v>7.5</v>
      </c>
      <c r="K524" s="410" t="s">
        <v>39</v>
      </c>
      <c r="L524" s="133" t="s">
        <v>985</v>
      </c>
      <c r="M524" s="411" t="s">
        <v>985</v>
      </c>
      <c r="N524" s="416">
        <v>30</v>
      </c>
      <c r="O524" s="134">
        <v>1000000</v>
      </c>
      <c r="P524" s="134">
        <v>1000000</v>
      </c>
      <c r="Q524" s="134">
        <v>22840750</v>
      </c>
      <c r="R524" s="134">
        <v>562245</v>
      </c>
      <c r="S524" s="134">
        <v>23402995</v>
      </c>
      <c r="T524" s="414" t="s">
        <v>645</v>
      </c>
      <c r="U524" s="371">
        <v>0</v>
      </c>
      <c r="V524" s="371">
        <v>0</v>
      </c>
      <c r="W524" s="371">
        <v>0</v>
      </c>
      <c r="X524" s="371" t="s">
        <v>987</v>
      </c>
      <c r="Y524" s="415"/>
    </row>
    <row r="525" spans="1:25" s="575" customFormat="1">
      <c r="A525" s="450">
        <v>90310000</v>
      </c>
      <c r="B525" s="723">
        <v>1</v>
      </c>
      <c r="C525" s="348" t="s">
        <v>1040</v>
      </c>
      <c r="D525" s="348" t="s">
        <v>989</v>
      </c>
      <c r="E525" s="351">
        <v>238</v>
      </c>
      <c r="F525" s="129">
        <v>36857</v>
      </c>
      <c r="G525" s="130" t="s">
        <v>37</v>
      </c>
      <c r="H525" s="131">
        <v>400</v>
      </c>
      <c r="I525" s="353" t="s">
        <v>42</v>
      </c>
      <c r="J525" s="132">
        <v>7.3</v>
      </c>
      <c r="K525" s="422" t="s">
        <v>57</v>
      </c>
      <c r="L525" s="133" t="s">
        <v>985</v>
      </c>
      <c r="M525" s="411" t="s">
        <v>985</v>
      </c>
      <c r="N525" s="416">
        <v>25</v>
      </c>
      <c r="O525" s="134">
        <v>400000</v>
      </c>
      <c r="P525" s="134">
        <v>400000</v>
      </c>
      <c r="Q525" s="134">
        <v>9136300</v>
      </c>
      <c r="R525" s="134">
        <v>54065</v>
      </c>
      <c r="S525" s="134">
        <v>9190365</v>
      </c>
      <c r="T525" s="414" t="s">
        <v>645</v>
      </c>
      <c r="U525" s="371">
        <v>0</v>
      </c>
      <c r="V525" s="371">
        <v>0</v>
      </c>
      <c r="W525" s="371">
        <v>0</v>
      </c>
      <c r="X525" s="371" t="s">
        <v>987</v>
      </c>
      <c r="Y525" s="415"/>
    </row>
    <row r="526" spans="1:25" s="575" customFormat="1">
      <c r="A526" s="450">
        <v>90310000</v>
      </c>
      <c r="B526" s="723">
        <v>1</v>
      </c>
      <c r="C526" s="348" t="s">
        <v>1040</v>
      </c>
      <c r="D526" s="348" t="s">
        <v>989</v>
      </c>
      <c r="E526" s="351">
        <v>238</v>
      </c>
      <c r="F526" s="129">
        <v>36857</v>
      </c>
      <c r="G526" s="130" t="s">
        <v>37</v>
      </c>
      <c r="H526" s="131">
        <v>2000</v>
      </c>
      <c r="I526" s="353" t="s">
        <v>43</v>
      </c>
      <c r="J526" s="132">
        <v>7.3</v>
      </c>
      <c r="K526" s="422" t="s">
        <v>57</v>
      </c>
      <c r="L526" s="133" t="s">
        <v>985</v>
      </c>
      <c r="M526" s="411" t="s">
        <v>985</v>
      </c>
      <c r="N526" s="416">
        <v>25</v>
      </c>
      <c r="O526" s="134">
        <v>2000000</v>
      </c>
      <c r="P526" s="134">
        <v>2000000</v>
      </c>
      <c r="Q526" s="134">
        <v>45681500</v>
      </c>
      <c r="R526" s="134">
        <v>270324</v>
      </c>
      <c r="S526" s="134">
        <v>45951824</v>
      </c>
      <c r="T526" s="414" t="s">
        <v>645</v>
      </c>
      <c r="U526" s="371">
        <v>0</v>
      </c>
      <c r="V526" s="371">
        <v>0</v>
      </c>
      <c r="W526" s="371">
        <v>0</v>
      </c>
      <c r="X526" s="371" t="s">
        <v>987</v>
      </c>
      <c r="Y526" s="415"/>
    </row>
    <row r="527" spans="1:25" s="575" customFormat="1">
      <c r="A527" s="450">
        <v>90310000</v>
      </c>
      <c r="B527" s="723">
        <v>1</v>
      </c>
      <c r="C527" s="348" t="s">
        <v>1040</v>
      </c>
      <c r="D527" s="348" t="s">
        <v>984</v>
      </c>
      <c r="E527" s="409">
        <v>428</v>
      </c>
      <c r="F527" s="129">
        <v>38566</v>
      </c>
      <c r="G527" s="130" t="s">
        <v>37</v>
      </c>
      <c r="H527" s="131">
        <v>2000</v>
      </c>
      <c r="I527" s="353"/>
      <c r="J527" s="132"/>
      <c r="K527" s="410" t="s">
        <v>68</v>
      </c>
      <c r="L527" s="133" t="s">
        <v>39</v>
      </c>
      <c r="M527" s="411" t="s">
        <v>985</v>
      </c>
      <c r="N527" s="412">
        <v>10</v>
      </c>
      <c r="O527" s="134"/>
      <c r="P527" s="134"/>
      <c r="Q527" s="134"/>
      <c r="R527" s="134"/>
      <c r="S527" s="134"/>
      <c r="T527" s="414">
        <v>0</v>
      </c>
      <c r="U527" s="371">
        <v>0</v>
      </c>
      <c r="V527" s="371">
        <v>0</v>
      </c>
      <c r="W527" s="371">
        <v>0</v>
      </c>
      <c r="X527" s="371">
        <v>0</v>
      </c>
      <c r="Y527" s="415"/>
    </row>
    <row r="528" spans="1:25" s="575" customFormat="1">
      <c r="A528" s="450">
        <v>90310000</v>
      </c>
      <c r="B528" s="723">
        <v>1</v>
      </c>
      <c r="C528" s="348" t="s">
        <v>1040</v>
      </c>
      <c r="D528" s="348" t="s">
        <v>134</v>
      </c>
      <c r="E528" s="409">
        <v>428</v>
      </c>
      <c r="F528" s="129">
        <v>38575</v>
      </c>
      <c r="G528" s="130" t="s">
        <v>37</v>
      </c>
      <c r="H528" s="131">
        <v>2000</v>
      </c>
      <c r="I528" s="353" t="s">
        <v>53</v>
      </c>
      <c r="J528" s="132">
        <v>2.5</v>
      </c>
      <c r="K528" s="410" t="s">
        <v>68</v>
      </c>
      <c r="L528" s="133" t="s">
        <v>39</v>
      </c>
      <c r="M528" s="411" t="s">
        <v>985</v>
      </c>
      <c r="N528" s="412">
        <v>7</v>
      </c>
      <c r="O528" s="134">
        <v>1500000</v>
      </c>
      <c r="P528" s="134"/>
      <c r="Q528" s="134">
        <v>0</v>
      </c>
      <c r="R528" s="134"/>
      <c r="S528" s="134"/>
      <c r="T528" s="414" t="s">
        <v>645</v>
      </c>
      <c r="U528" s="371">
        <v>0</v>
      </c>
      <c r="V528" s="371">
        <v>0</v>
      </c>
      <c r="W528" s="371" t="s">
        <v>990</v>
      </c>
      <c r="X528" s="371" t="s">
        <v>987</v>
      </c>
      <c r="Y528" s="415"/>
    </row>
    <row r="529" spans="1:25" s="575" customFormat="1">
      <c r="A529" s="450">
        <v>90310000</v>
      </c>
      <c r="B529" s="723">
        <v>1</v>
      </c>
      <c r="C529" s="348" t="s">
        <v>1040</v>
      </c>
      <c r="D529" s="348" t="s">
        <v>984</v>
      </c>
      <c r="E529" s="409">
        <v>429</v>
      </c>
      <c r="F529" s="129">
        <v>38566</v>
      </c>
      <c r="G529" s="130" t="s">
        <v>37</v>
      </c>
      <c r="H529" s="131">
        <v>2500</v>
      </c>
      <c r="I529" s="353"/>
      <c r="J529" s="132"/>
      <c r="K529" s="410" t="s">
        <v>68</v>
      </c>
      <c r="L529" s="133" t="s">
        <v>39</v>
      </c>
      <c r="M529" s="411" t="s">
        <v>985</v>
      </c>
      <c r="N529" s="412">
        <v>25</v>
      </c>
      <c r="O529" s="134"/>
      <c r="P529" s="134"/>
      <c r="Q529" s="134"/>
      <c r="R529" s="134"/>
      <c r="S529" s="134"/>
      <c r="T529" s="414">
        <v>0</v>
      </c>
      <c r="U529" s="371">
        <v>0</v>
      </c>
      <c r="V529" s="371">
        <v>0</v>
      </c>
      <c r="W529" s="371">
        <v>0</v>
      </c>
      <c r="X529" s="371">
        <v>0</v>
      </c>
      <c r="Y529" s="415"/>
    </row>
    <row r="530" spans="1:25" s="575" customFormat="1">
      <c r="A530" s="450">
        <v>90310000</v>
      </c>
      <c r="B530" s="723">
        <v>1</v>
      </c>
      <c r="C530" s="348" t="s">
        <v>1040</v>
      </c>
      <c r="D530" s="348" t="s">
        <v>134</v>
      </c>
      <c r="E530" s="409">
        <v>429</v>
      </c>
      <c r="F530" s="129">
        <v>38575</v>
      </c>
      <c r="G530" s="130" t="s">
        <v>37</v>
      </c>
      <c r="H530" s="131">
        <v>2500</v>
      </c>
      <c r="I530" s="353" t="s">
        <v>59</v>
      </c>
      <c r="J530" s="132">
        <v>3.5</v>
      </c>
      <c r="K530" s="410" t="s">
        <v>68</v>
      </c>
      <c r="L530" s="133" t="s">
        <v>39</v>
      </c>
      <c r="M530" s="411" t="s">
        <v>985</v>
      </c>
      <c r="N530" s="412">
        <v>23</v>
      </c>
      <c r="O530" s="134">
        <v>1500000</v>
      </c>
      <c r="P530" s="134">
        <v>1500000</v>
      </c>
      <c r="Q530" s="134">
        <v>34261125</v>
      </c>
      <c r="R530" s="134">
        <v>397370</v>
      </c>
      <c r="S530" s="134">
        <v>34658495</v>
      </c>
      <c r="T530" s="414" t="s">
        <v>645</v>
      </c>
      <c r="U530" s="371">
        <v>0</v>
      </c>
      <c r="V530" s="371">
        <v>0</v>
      </c>
      <c r="W530" s="371">
        <v>0</v>
      </c>
      <c r="X530" s="371" t="s">
        <v>987</v>
      </c>
      <c r="Y530" s="415"/>
    </row>
    <row r="531" spans="1:25" s="575" customFormat="1">
      <c r="A531" s="450">
        <v>95134000</v>
      </c>
      <c r="B531" s="408">
        <v>6</v>
      </c>
      <c r="C531" s="348" t="s">
        <v>1041</v>
      </c>
      <c r="D531" s="348" t="s">
        <v>984</v>
      </c>
      <c r="E531" s="409">
        <v>659</v>
      </c>
      <c r="F531" s="129">
        <v>40645</v>
      </c>
      <c r="G531" s="130" t="s">
        <v>37</v>
      </c>
      <c r="H531" s="131">
        <v>2000</v>
      </c>
      <c r="I531" s="353"/>
      <c r="J531" s="132"/>
      <c r="K531" s="410" t="s">
        <v>68</v>
      </c>
      <c r="L531" s="133" t="s">
        <v>39</v>
      </c>
      <c r="M531" s="411" t="s">
        <v>49</v>
      </c>
      <c r="N531" s="412">
        <v>30</v>
      </c>
      <c r="O531" s="134"/>
      <c r="P531" s="134"/>
      <c r="Q531" s="134"/>
      <c r="R531" s="134"/>
      <c r="S531" s="134"/>
      <c r="T531" s="414">
        <v>0</v>
      </c>
      <c r="U531" s="371">
        <v>0</v>
      </c>
      <c r="V531" s="371">
        <v>0</v>
      </c>
      <c r="W531" s="371">
        <v>0</v>
      </c>
      <c r="X531" s="371">
        <v>0</v>
      </c>
      <c r="Y531" s="415"/>
    </row>
    <row r="532" spans="1:25" s="575" customFormat="1">
      <c r="A532" s="450">
        <v>95134000</v>
      </c>
      <c r="B532" s="408">
        <v>6</v>
      </c>
      <c r="C532" s="348" t="s">
        <v>1041</v>
      </c>
      <c r="D532" s="348" t="s">
        <v>134</v>
      </c>
      <c r="E532" s="409">
        <v>659</v>
      </c>
      <c r="F532" s="129">
        <v>40647</v>
      </c>
      <c r="G532" s="130" t="s">
        <v>37</v>
      </c>
      <c r="H532" s="131">
        <v>1200</v>
      </c>
      <c r="I532" s="353" t="s">
        <v>46</v>
      </c>
      <c r="J532" s="132">
        <v>4.2</v>
      </c>
      <c r="K532" s="410" t="s">
        <v>68</v>
      </c>
      <c r="L532" s="133" t="s">
        <v>39</v>
      </c>
      <c r="M532" s="411" t="s">
        <v>49</v>
      </c>
      <c r="N532" s="412">
        <v>14</v>
      </c>
      <c r="O532" s="134">
        <v>1200000</v>
      </c>
      <c r="P532" s="134">
        <v>1200000</v>
      </c>
      <c r="Q532" s="134">
        <v>27408900</v>
      </c>
      <c r="R532" s="134">
        <v>424154</v>
      </c>
      <c r="S532" s="134">
        <v>27833054</v>
      </c>
      <c r="T532" s="414" t="s">
        <v>645</v>
      </c>
      <c r="U532" s="371">
        <v>0</v>
      </c>
      <c r="V532" s="371">
        <v>0</v>
      </c>
      <c r="W532" s="371">
        <v>0</v>
      </c>
      <c r="X532" s="371">
        <v>0</v>
      </c>
      <c r="Y532" s="415"/>
    </row>
    <row r="533" spans="1:25" s="575" customFormat="1">
      <c r="A533" s="450">
        <v>96604380</v>
      </c>
      <c r="B533" s="723">
        <v>6</v>
      </c>
      <c r="C533" s="348" t="s">
        <v>472</v>
      </c>
      <c r="D533" s="348" t="s">
        <v>984</v>
      </c>
      <c r="E533" s="409">
        <v>340</v>
      </c>
      <c r="F533" s="129">
        <v>37846</v>
      </c>
      <c r="G533" s="130" t="s">
        <v>37</v>
      </c>
      <c r="H533" s="131">
        <v>1000</v>
      </c>
      <c r="I533" s="353"/>
      <c r="J533" s="132"/>
      <c r="K533" s="410" t="s">
        <v>68</v>
      </c>
      <c r="L533" s="133" t="s">
        <v>39</v>
      </c>
      <c r="M533" s="411" t="s">
        <v>985</v>
      </c>
      <c r="N533" s="412">
        <v>10</v>
      </c>
      <c r="O533" s="134"/>
      <c r="P533" s="134"/>
      <c r="Q533" s="134"/>
      <c r="R533" s="134"/>
      <c r="S533" s="134"/>
      <c r="T533" s="414">
        <v>0</v>
      </c>
      <c r="U533" s="371">
        <v>0</v>
      </c>
      <c r="V533" s="371">
        <v>0</v>
      </c>
      <c r="W533" s="371">
        <v>0</v>
      </c>
      <c r="X533" s="371">
        <v>0</v>
      </c>
      <c r="Y533" s="415"/>
    </row>
    <row r="534" spans="1:25" s="575" customFormat="1">
      <c r="A534" s="450">
        <v>96604380</v>
      </c>
      <c r="B534" s="723">
        <v>6</v>
      </c>
      <c r="C534" s="348" t="s">
        <v>472</v>
      </c>
      <c r="D534" s="348" t="s">
        <v>134</v>
      </c>
      <c r="E534" s="409">
        <v>340</v>
      </c>
      <c r="F534" s="129">
        <v>37846</v>
      </c>
      <c r="G534" s="130" t="s">
        <v>37</v>
      </c>
      <c r="H534" s="131">
        <v>1000</v>
      </c>
      <c r="I534" s="353" t="s">
        <v>87</v>
      </c>
      <c r="J534" s="132">
        <v>4.75</v>
      </c>
      <c r="K534" s="410" t="s">
        <v>68</v>
      </c>
      <c r="L534" s="133" t="s">
        <v>39</v>
      </c>
      <c r="M534" s="411" t="s">
        <v>985</v>
      </c>
      <c r="N534" s="412">
        <v>7</v>
      </c>
      <c r="O534" s="134">
        <v>1000000</v>
      </c>
      <c r="P534" s="134"/>
      <c r="Q534" s="134">
        <v>0</v>
      </c>
      <c r="R534" s="134"/>
      <c r="S534" s="134"/>
      <c r="T534" s="414" t="s">
        <v>645</v>
      </c>
      <c r="U534" s="371">
        <v>0</v>
      </c>
      <c r="V534" s="371">
        <v>0</v>
      </c>
      <c r="W534" s="371" t="s">
        <v>990</v>
      </c>
      <c r="X534" s="371" t="s">
        <v>987</v>
      </c>
      <c r="Y534" s="415"/>
    </row>
    <row r="535" spans="1:25" s="575" customFormat="1">
      <c r="A535" s="450">
        <v>96604380</v>
      </c>
      <c r="B535" s="723">
        <v>6</v>
      </c>
      <c r="C535" s="348" t="s">
        <v>472</v>
      </c>
      <c r="D535" s="348" t="s">
        <v>142</v>
      </c>
      <c r="E535" s="409">
        <v>340</v>
      </c>
      <c r="F535" s="129">
        <v>39272</v>
      </c>
      <c r="G535" s="130" t="s">
        <v>37</v>
      </c>
      <c r="H535" s="131">
        <v>1000</v>
      </c>
      <c r="I535" s="353" t="s">
        <v>72</v>
      </c>
      <c r="J535" s="132">
        <v>3.8</v>
      </c>
      <c r="K535" s="410" t="s">
        <v>68</v>
      </c>
      <c r="L535" s="133" t="s">
        <v>985</v>
      </c>
      <c r="M535" s="411" t="s">
        <v>985</v>
      </c>
      <c r="N535" s="412">
        <v>21</v>
      </c>
      <c r="O535" s="134">
        <v>1000000</v>
      </c>
      <c r="P535" s="134">
        <v>911765</v>
      </c>
      <c r="Q535" s="134">
        <v>20825396</v>
      </c>
      <c r="R535" s="134">
        <v>34455</v>
      </c>
      <c r="S535" s="134">
        <v>20859851</v>
      </c>
      <c r="T535" s="414" t="s">
        <v>645</v>
      </c>
      <c r="U535" s="371">
        <v>0</v>
      </c>
      <c r="V535" s="371">
        <v>0</v>
      </c>
      <c r="W535" s="371">
        <v>0</v>
      </c>
      <c r="X535" s="371" t="s">
        <v>987</v>
      </c>
      <c r="Y535" s="415"/>
    </row>
    <row r="536" spans="1:25" s="575" customFormat="1">
      <c r="A536" s="450">
        <v>96604380</v>
      </c>
      <c r="B536" s="723">
        <v>6</v>
      </c>
      <c r="C536" s="348" t="s">
        <v>472</v>
      </c>
      <c r="D536" s="348" t="s">
        <v>984</v>
      </c>
      <c r="E536" s="409">
        <v>376</v>
      </c>
      <c r="F536" s="129">
        <v>38184</v>
      </c>
      <c r="G536" s="130" t="s">
        <v>37</v>
      </c>
      <c r="H536" s="131">
        <v>1500</v>
      </c>
      <c r="I536" s="353"/>
      <c r="J536" s="132"/>
      <c r="K536" s="410" t="s">
        <v>985</v>
      </c>
      <c r="L536" s="133" t="s">
        <v>985</v>
      </c>
      <c r="M536" s="411" t="s">
        <v>985</v>
      </c>
      <c r="N536" s="412">
        <v>23</v>
      </c>
      <c r="O536" s="134"/>
      <c r="P536" s="134"/>
      <c r="Q536" s="134"/>
      <c r="R536" s="134"/>
      <c r="S536" s="134"/>
      <c r="T536" s="414">
        <v>0</v>
      </c>
      <c r="U536" s="371">
        <v>0</v>
      </c>
      <c r="V536" s="371">
        <v>0</v>
      </c>
      <c r="W536" s="371">
        <v>0</v>
      </c>
      <c r="X536" s="371">
        <v>0</v>
      </c>
      <c r="Y536" s="415"/>
    </row>
    <row r="537" spans="1:25" s="575" customFormat="1">
      <c r="A537" s="450">
        <v>96604380</v>
      </c>
      <c r="B537" s="723">
        <v>6</v>
      </c>
      <c r="C537" s="348" t="s">
        <v>472</v>
      </c>
      <c r="D537" s="348" t="s">
        <v>134</v>
      </c>
      <c r="E537" s="409">
        <v>376</v>
      </c>
      <c r="F537" s="129">
        <v>38184</v>
      </c>
      <c r="G537" s="130" t="s">
        <v>37</v>
      </c>
      <c r="H537" s="131">
        <v>750</v>
      </c>
      <c r="I537" s="353" t="s">
        <v>89</v>
      </c>
      <c r="J537" s="132">
        <v>4.5</v>
      </c>
      <c r="K537" s="410" t="s">
        <v>68</v>
      </c>
      <c r="L537" s="133" t="s">
        <v>985</v>
      </c>
      <c r="M537" s="411" t="s">
        <v>985</v>
      </c>
      <c r="N537" s="412">
        <v>12</v>
      </c>
      <c r="O537" s="134">
        <v>700000</v>
      </c>
      <c r="P537" s="134"/>
      <c r="Q537" s="134">
        <v>0</v>
      </c>
      <c r="R537" s="134"/>
      <c r="S537" s="134"/>
      <c r="T537" s="414" t="s">
        <v>645</v>
      </c>
      <c r="U537" s="371">
        <v>0</v>
      </c>
      <c r="V537" s="371">
        <v>0</v>
      </c>
      <c r="W537" s="371" t="s">
        <v>990</v>
      </c>
      <c r="X537" s="371" t="s">
        <v>987</v>
      </c>
      <c r="Y537" s="415"/>
    </row>
    <row r="538" spans="1:25" s="575" customFormat="1">
      <c r="A538" s="450">
        <v>96604380</v>
      </c>
      <c r="B538" s="723">
        <v>6</v>
      </c>
      <c r="C538" s="348" t="s">
        <v>472</v>
      </c>
      <c r="D538" s="348" t="s">
        <v>142</v>
      </c>
      <c r="E538" s="409">
        <v>376</v>
      </c>
      <c r="F538" s="129">
        <v>38729</v>
      </c>
      <c r="G538" s="130" t="s">
        <v>37</v>
      </c>
      <c r="H538" s="131">
        <v>500</v>
      </c>
      <c r="I538" s="353" t="s">
        <v>99</v>
      </c>
      <c r="J538" s="132">
        <v>4.2</v>
      </c>
      <c r="K538" s="410" t="s">
        <v>68</v>
      </c>
      <c r="L538" s="133" t="s">
        <v>39</v>
      </c>
      <c r="M538" s="411" t="s">
        <v>985</v>
      </c>
      <c r="N538" s="412">
        <v>21</v>
      </c>
      <c r="O538" s="134">
        <v>500000</v>
      </c>
      <c r="P538" s="134">
        <v>368421</v>
      </c>
      <c r="Q538" s="134">
        <v>8415012</v>
      </c>
      <c r="R538" s="134">
        <v>15377</v>
      </c>
      <c r="S538" s="134">
        <v>8430389</v>
      </c>
      <c r="T538" s="414" t="s">
        <v>645</v>
      </c>
      <c r="U538" s="371">
        <v>0</v>
      </c>
      <c r="V538" s="371">
        <v>0</v>
      </c>
      <c r="W538" s="371">
        <v>0</v>
      </c>
      <c r="X538" s="371" t="s">
        <v>987</v>
      </c>
      <c r="Y538" s="415"/>
    </row>
    <row r="539" spans="1:25" s="575" customFormat="1">
      <c r="A539" s="450">
        <v>96604380</v>
      </c>
      <c r="B539" s="723">
        <v>6</v>
      </c>
      <c r="C539" s="348" t="s">
        <v>472</v>
      </c>
      <c r="D539" s="348" t="s">
        <v>984</v>
      </c>
      <c r="E539" s="409">
        <v>454</v>
      </c>
      <c r="F539" s="129">
        <v>38763</v>
      </c>
      <c r="G539" s="130" t="s">
        <v>37</v>
      </c>
      <c r="H539" s="131">
        <v>1500</v>
      </c>
      <c r="I539" s="353"/>
      <c r="J539" s="132"/>
      <c r="K539" s="410" t="s">
        <v>68</v>
      </c>
      <c r="L539" s="133" t="s">
        <v>39</v>
      </c>
      <c r="M539" s="411" t="s">
        <v>985</v>
      </c>
      <c r="N539" s="412">
        <v>25</v>
      </c>
      <c r="O539" s="134"/>
      <c r="P539" s="134"/>
      <c r="Q539" s="134"/>
      <c r="R539" s="134"/>
      <c r="S539" s="134"/>
      <c r="T539" s="414">
        <v>0</v>
      </c>
      <c r="U539" s="371">
        <v>0</v>
      </c>
      <c r="V539" s="371">
        <v>0</v>
      </c>
      <c r="W539" s="371">
        <v>0</v>
      </c>
      <c r="X539" s="371">
        <v>0</v>
      </c>
      <c r="Y539" s="415"/>
    </row>
    <row r="540" spans="1:25" s="575" customFormat="1">
      <c r="A540" s="450">
        <v>96604380</v>
      </c>
      <c r="B540" s="723">
        <v>6</v>
      </c>
      <c r="C540" s="348" t="s">
        <v>472</v>
      </c>
      <c r="D540" s="348" t="s">
        <v>134</v>
      </c>
      <c r="E540" s="409">
        <v>454</v>
      </c>
      <c r="F540" s="129">
        <v>38763</v>
      </c>
      <c r="G540" s="130" t="s">
        <v>37</v>
      </c>
      <c r="H540" s="131">
        <v>1500</v>
      </c>
      <c r="I540" s="353" t="s">
        <v>63</v>
      </c>
      <c r="J540" s="132">
        <v>4.2</v>
      </c>
      <c r="K540" s="410" t="s">
        <v>39</v>
      </c>
      <c r="L540" s="133" t="s">
        <v>985</v>
      </c>
      <c r="M540" s="411" t="s">
        <v>985</v>
      </c>
      <c r="N540" s="412">
        <v>20</v>
      </c>
      <c r="O540" s="134">
        <v>1500000</v>
      </c>
      <c r="P540" s="134">
        <v>1105263</v>
      </c>
      <c r="Q540" s="134">
        <v>25245036</v>
      </c>
      <c r="R540" s="134">
        <v>46130</v>
      </c>
      <c r="S540" s="134">
        <v>25291166</v>
      </c>
      <c r="T540" s="414" t="s">
        <v>645</v>
      </c>
      <c r="U540" s="371">
        <v>0</v>
      </c>
      <c r="V540" s="371">
        <v>0</v>
      </c>
      <c r="W540" s="371">
        <v>0</v>
      </c>
      <c r="X540" s="371" t="s">
        <v>987</v>
      </c>
      <c r="Y540" s="415"/>
    </row>
    <row r="541" spans="1:25" s="575" customFormat="1">
      <c r="A541" s="450">
        <v>96604380</v>
      </c>
      <c r="B541" s="723">
        <v>6</v>
      </c>
      <c r="C541" s="348" t="s">
        <v>472</v>
      </c>
      <c r="D541" s="348" t="s">
        <v>984</v>
      </c>
      <c r="E541" s="409">
        <v>507</v>
      </c>
      <c r="F541" s="129">
        <v>39293</v>
      </c>
      <c r="G541" s="130" t="s">
        <v>37</v>
      </c>
      <c r="H541" s="131">
        <v>1500</v>
      </c>
      <c r="I541" s="353"/>
      <c r="J541" s="132"/>
      <c r="K541" s="410" t="s">
        <v>39</v>
      </c>
      <c r="L541" s="133" t="s">
        <v>68</v>
      </c>
      <c r="M541" s="411" t="s">
        <v>985</v>
      </c>
      <c r="N541" s="412">
        <v>25</v>
      </c>
      <c r="O541" s="134"/>
      <c r="P541" s="134"/>
      <c r="Q541" s="134"/>
      <c r="R541" s="134"/>
      <c r="S541" s="134"/>
      <c r="T541" s="414">
        <v>0</v>
      </c>
      <c r="U541" s="371">
        <v>0</v>
      </c>
      <c r="V541" s="371">
        <v>0</v>
      </c>
      <c r="W541" s="371">
        <v>0</v>
      </c>
      <c r="X541" s="371">
        <v>0</v>
      </c>
      <c r="Y541" s="415"/>
    </row>
    <row r="542" spans="1:25" s="575" customFormat="1">
      <c r="A542" s="450">
        <v>96604380</v>
      </c>
      <c r="B542" s="723">
        <v>6</v>
      </c>
      <c r="C542" s="348" t="s">
        <v>472</v>
      </c>
      <c r="D542" s="348" t="s">
        <v>134</v>
      </c>
      <c r="E542" s="409">
        <v>507</v>
      </c>
      <c r="F542" s="129">
        <v>39293</v>
      </c>
      <c r="G542" s="130" t="s">
        <v>37</v>
      </c>
      <c r="H542" s="131">
        <v>500</v>
      </c>
      <c r="I542" s="353" t="s">
        <v>56</v>
      </c>
      <c r="J542" s="132">
        <v>3.8</v>
      </c>
      <c r="K542" s="410" t="s">
        <v>39</v>
      </c>
      <c r="L542" s="133" t="s">
        <v>68</v>
      </c>
      <c r="M542" s="411" t="s">
        <v>985</v>
      </c>
      <c r="N542" s="412">
        <v>21</v>
      </c>
      <c r="O542" s="134">
        <v>500000</v>
      </c>
      <c r="P542" s="134">
        <v>455882</v>
      </c>
      <c r="Q542" s="134">
        <v>10412687</v>
      </c>
      <c r="R542" s="134">
        <v>17239</v>
      </c>
      <c r="S542" s="134">
        <v>10429926</v>
      </c>
      <c r="T542" s="414" t="s">
        <v>645</v>
      </c>
      <c r="U542" s="371">
        <v>0</v>
      </c>
      <c r="V542" s="371">
        <v>0</v>
      </c>
      <c r="W542" s="371">
        <v>0</v>
      </c>
      <c r="X542" s="371" t="s">
        <v>987</v>
      </c>
      <c r="Y542" s="415"/>
    </row>
    <row r="543" spans="1:25" s="575" customFormat="1">
      <c r="A543" s="450">
        <v>96604380</v>
      </c>
      <c r="B543" s="408">
        <v>6</v>
      </c>
      <c r="C543" s="348" t="s">
        <v>472</v>
      </c>
      <c r="D543" s="348" t="s">
        <v>984</v>
      </c>
      <c r="E543" s="409">
        <v>620</v>
      </c>
      <c r="F543" s="129">
        <v>40137</v>
      </c>
      <c r="G543" s="130" t="s">
        <v>37</v>
      </c>
      <c r="H543" s="131">
        <v>1250</v>
      </c>
      <c r="I543" s="353"/>
      <c r="J543" s="132"/>
      <c r="K543" s="410" t="s">
        <v>68</v>
      </c>
      <c r="L543" s="133" t="s">
        <v>39</v>
      </c>
      <c r="M543" s="411" t="s">
        <v>985</v>
      </c>
      <c r="N543" s="412">
        <v>25</v>
      </c>
      <c r="O543" s="134"/>
      <c r="P543" s="134"/>
      <c r="Q543" s="134"/>
      <c r="R543" s="134"/>
      <c r="S543" s="134"/>
      <c r="T543" s="414">
        <v>0</v>
      </c>
      <c r="U543" s="371">
        <v>0</v>
      </c>
      <c r="V543" s="371">
        <v>0</v>
      </c>
      <c r="W543" s="371">
        <v>0</v>
      </c>
      <c r="X543" s="371">
        <v>0</v>
      </c>
      <c r="Y543" s="415"/>
    </row>
    <row r="544" spans="1:25" s="575" customFormat="1">
      <c r="A544" s="450">
        <v>96604380</v>
      </c>
      <c r="B544" s="408">
        <v>6</v>
      </c>
      <c r="C544" s="348" t="s">
        <v>472</v>
      </c>
      <c r="D544" s="348" t="s">
        <v>134</v>
      </c>
      <c r="E544" s="409">
        <v>620</v>
      </c>
      <c r="F544" s="129">
        <v>40137</v>
      </c>
      <c r="G544" s="130" t="s">
        <v>37</v>
      </c>
      <c r="H544" s="131">
        <v>1250</v>
      </c>
      <c r="I544" s="353" t="s">
        <v>51</v>
      </c>
      <c r="J544" s="132">
        <v>4.5</v>
      </c>
      <c r="K544" s="410" t="s">
        <v>68</v>
      </c>
      <c r="L544" s="133" t="s">
        <v>39</v>
      </c>
      <c r="M544" s="411" t="s">
        <v>985</v>
      </c>
      <c r="N544" s="412">
        <v>23</v>
      </c>
      <c r="O544" s="134">
        <v>1250000</v>
      </c>
      <c r="P544" s="134">
        <v>1250000</v>
      </c>
      <c r="Q544" s="134">
        <v>28550938</v>
      </c>
      <c r="R544" s="134">
        <v>375573</v>
      </c>
      <c r="S544" s="134">
        <v>28926511</v>
      </c>
      <c r="T544" s="414" t="s">
        <v>645</v>
      </c>
      <c r="U544" s="371">
        <v>0</v>
      </c>
      <c r="V544" s="371">
        <v>0</v>
      </c>
      <c r="W544" s="371">
        <v>0</v>
      </c>
      <c r="X544" s="371" t="s">
        <v>987</v>
      </c>
      <c r="Y544" s="415"/>
    </row>
    <row r="545" spans="1:25" s="575" customFormat="1">
      <c r="A545" s="450">
        <v>91335000</v>
      </c>
      <c r="B545" s="408">
        <v>6</v>
      </c>
      <c r="C545" s="373" t="s">
        <v>1042</v>
      </c>
      <c r="D545" s="348" t="s">
        <v>984</v>
      </c>
      <c r="E545" s="409">
        <v>552</v>
      </c>
      <c r="F545" s="129">
        <v>39741</v>
      </c>
      <c r="G545" s="130" t="s">
        <v>37</v>
      </c>
      <c r="H545" s="131">
        <v>3500</v>
      </c>
      <c r="I545" s="353"/>
      <c r="J545" s="132"/>
      <c r="K545" s="410" t="s">
        <v>68</v>
      </c>
      <c r="L545" s="133" t="s">
        <v>985</v>
      </c>
      <c r="M545" s="411" t="s">
        <v>985</v>
      </c>
      <c r="N545" s="412">
        <v>10</v>
      </c>
      <c r="O545" s="134"/>
      <c r="P545" s="134"/>
      <c r="Q545" s="134"/>
      <c r="R545" s="134"/>
      <c r="S545" s="134"/>
      <c r="T545" s="414">
        <v>0</v>
      </c>
      <c r="U545" s="371">
        <v>0</v>
      </c>
      <c r="V545" s="371">
        <v>0</v>
      </c>
      <c r="W545" s="371">
        <v>0</v>
      </c>
      <c r="X545" s="371">
        <v>0</v>
      </c>
      <c r="Y545" s="417"/>
    </row>
    <row r="546" spans="1:25" s="575" customFormat="1">
      <c r="A546" s="450">
        <v>91335000</v>
      </c>
      <c r="B546" s="408">
        <v>6</v>
      </c>
      <c r="C546" s="373" t="s">
        <v>1042</v>
      </c>
      <c r="D546" s="348" t="s">
        <v>134</v>
      </c>
      <c r="E546" s="409">
        <v>552</v>
      </c>
      <c r="F546" s="129">
        <v>39834</v>
      </c>
      <c r="G546" s="130" t="s">
        <v>37</v>
      </c>
      <c r="H546" s="131">
        <v>3500</v>
      </c>
      <c r="I546" s="353" t="s">
        <v>46</v>
      </c>
      <c r="J546" s="132">
        <v>6.4</v>
      </c>
      <c r="K546" s="410" t="s">
        <v>68</v>
      </c>
      <c r="L546" s="133" t="s">
        <v>985</v>
      </c>
      <c r="M546" s="411" t="s">
        <v>985</v>
      </c>
      <c r="N546" s="412">
        <v>5</v>
      </c>
      <c r="O546" s="134">
        <v>500000</v>
      </c>
      <c r="P546" s="134">
        <v>500000</v>
      </c>
      <c r="Q546" s="134">
        <v>11420375</v>
      </c>
      <c r="R546" s="134">
        <v>322010</v>
      </c>
      <c r="S546" s="134">
        <v>11742385</v>
      </c>
      <c r="T546" s="414" t="s">
        <v>645</v>
      </c>
      <c r="U546" s="371">
        <v>0</v>
      </c>
      <c r="V546" s="371">
        <v>0</v>
      </c>
      <c r="W546" s="371">
        <v>0</v>
      </c>
      <c r="X546" s="371" t="s">
        <v>987</v>
      </c>
      <c r="Y546" s="417"/>
    </row>
    <row r="547" spans="1:25" s="575" customFormat="1">
      <c r="A547" s="450">
        <v>91335000</v>
      </c>
      <c r="B547" s="408">
        <v>6</v>
      </c>
      <c r="C547" s="373" t="s">
        <v>1042</v>
      </c>
      <c r="D547" s="348" t="s">
        <v>134</v>
      </c>
      <c r="E547" s="409">
        <v>552</v>
      </c>
      <c r="F547" s="129">
        <v>39834</v>
      </c>
      <c r="G547" s="130" t="s">
        <v>162</v>
      </c>
      <c r="H547" s="131">
        <v>75000000</v>
      </c>
      <c r="I547" s="353" t="s">
        <v>87</v>
      </c>
      <c r="J547" s="132">
        <v>8.5500000000000007</v>
      </c>
      <c r="K547" s="410" t="s">
        <v>68</v>
      </c>
      <c r="L547" s="133" t="s">
        <v>985</v>
      </c>
      <c r="M547" s="411" t="s">
        <v>985</v>
      </c>
      <c r="N547" s="412">
        <v>5</v>
      </c>
      <c r="O547" s="134"/>
      <c r="P547" s="134"/>
      <c r="Q547" s="134">
        <v>0</v>
      </c>
      <c r="R547" s="134"/>
      <c r="S547" s="134"/>
      <c r="T547" s="414">
        <v>0</v>
      </c>
      <c r="U547" s="371">
        <v>0</v>
      </c>
      <c r="V547" s="371" t="s">
        <v>988</v>
      </c>
      <c r="W547" s="371">
        <v>0</v>
      </c>
      <c r="X547" s="371" t="s">
        <v>987</v>
      </c>
      <c r="Y547" s="417"/>
    </row>
    <row r="548" spans="1:25" s="575" customFormat="1">
      <c r="A548" s="450">
        <v>91335000</v>
      </c>
      <c r="B548" s="408">
        <v>6</v>
      </c>
      <c r="C548" s="373" t="s">
        <v>1042</v>
      </c>
      <c r="D548" s="348" t="s">
        <v>134</v>
      </c>
      <c r="E548" s="409">
        <v>552</v>
      </c>
      <c r="F548" s="129">
        <v>39834</v>
      </c>
      <c r="G548" s="130" t="s">
        <v>37</v>
      </c>
      <c r="H548" s="131">
        <v>3500</v>
      </c>
      <c r="I548" s="353" t="s">
        <v>89</v>
      </c>
      <c r="J548" s="132">
        <v>6.1</v>
      </c>
      <c r="K548" s="410" t="s">
        <v>68</v>
      </c>
      <c r="L548" s="133" t="s">
        <v>985</v>
      </c>
      <c r="M548" s="411" t="s">
        <v>985</v>
      </c>
      <c r="N548" s="412">
        <v>9.5</v>
      </c>
      <c r="O548" s="134"/>
      <c r="P548" s="134"/>
      <c r="Q548" s="134">
        <v>0</v>
      </c>
      <c r="R548" s="134"/>
      <c r="S548" s="134"/>
      <c r="T548" s="414" t="s">
        <v>645</v>
      </c>
      <c r="U548" s="371">
        <v>0</v>
      </c>
      <c r="V548" s="371" t="s">
        <v>988</v>
      </c>
      <c r="W548" s="371">
        <v>0</v>
      </c>
      <c r="X548" s="371" t="s">
        <v>987</v>
      </c>
      <c r="Y548" s="417"/>
    </row>
    <row r="549" spans="1:25" s="575" customFormat="1">
      <c r="A549" s="450">
        <v>91335000</v>
      </c>
      <c r="B549" s="408">
        <v>6</v>
      </c>
      <c r="C549" s="373" t="s">
        <v>1042</v>
      </c>
      <c r="D549" s="348" t="s">
        <v>134</v>
      </c>
      <c r="E549" s="409">
        <v>552</v>
      </c>
      <c r="F549" s="129">
        <v>39834</v>
      </c>
      <c r="G549" s="130" t="s">
        <v>162</v>
      </c>
      <c r="H549" s="131">
        <v>75000000</v>
      </c>
      <c r="I549" s="353" t="s">
        <v>63</v>
      </c>
      <c r="J549" s="132">
        <v>8.5500000000000007</v>
      </c>
      <c r="K549" s="410" t="s">
        <v>68</v>
      </c>
      <c r="L549" s="133" t="s">
        <v>985</v>
      </c>
      <c r="M549" s="411" t="s">
        <v>985</v>
      </c>
      <c r="N549" s="412">
        <v>9.5</v>
      </c>
      <c r="O549" s="134"/>
      <c r="P549" s="134"/>
      <c r="Q549" s="134">
        <v>0</v>
      </c>
      <c r="R549" s="134"/>
      <c r="S549" s="134"/>
      <c r="T549" s="414">
        <v>0</v>
      </c>
      <c r="U549" s="371">
        <v>0</v>
      </c>
      <c r="V549" s="371" t="s">
        <v>988</v>
      </c>
      <c r="W549" s="371">
        <v>0</v>
      </c>
      <c r="X549" s="371" t="s">
        <v>987</v>
      </c>
      <c r="Y549" s="417"/>
    </row>
    <row r="550" spans="1:25" s="575" customFormat="1">
      <c r="A550" s="450">
        <v>91335000</v>
      </c>
      <c r="B550" s="408">
        <v>6</v>
      </c>
      <c r="C550" s="373" t="s">
        <v>1042</v>
      </c>
      <c r="D550" s="348" t="s">
        <v>984</v>
      </c>
      <c r="E550" s="409">
        <v>553</v>
      </c>
      <c r="F550" s="129">
        <v>39741</v>
      </c>
      <c r="G550" s="130" t="s">
        <v>37</v>
      </c>
      <c r="H550" s="131">
        <v>3500</v>
      </c>
      <c r="I550" s="353"/>
      <c r="J550" s="132"/>
      <c r="K550" s="410" t="s">
        <v>68</v>
      </c>
      <c r="L550" s="133" t="s">
        <v>985</v>
      </c>
      <c r="M550" s="411" t="s">
        <v>985</v>
      </c>
      <c r="N550" s="412">
        <v>30</v>
      </c>
      <c r="O550" s="134"/>
      <c r="P550" s="134"/>
      <c r="Q550" s="134"/>
      <c r="R550" s="134"/>
      <c r="S550" s="134"/>
      <c r="T550" s="414">
        <v>0</v>
      </c>
      <c r="U550" s="371">
        <v>0</v>
      </c>
      <c r="V550" s="371">
        <v>0</v>
      </c>
      <c r="W550" s="371">
        <v>0</v>
      </c>
      <c r="X550" s="371">
        <v>0</v>
      </c>
      <c r="Y550" s="417"/>
    </row>
    <row r="551" spans="1:25" s="575" customFormat="1">
      <c r="A551" s="450">
        <v>91335000</v>
      </c>
      <c r="B551" s="408">
        <v>6</v>
      </c>
      <c r="C551" s="373" t="s">
        <v>1042</v>
      </c>
      <c r="D551" s="348" t="s">
        <v>134</v>
      </c>
      <c r="E551" s="409">
        <v>553</v>
      </c>
      <c r="F551" s="129">
        <v>39834</v>
      </c>
      <c r="G551" s="130" t="s">
        <v>37</v>
      </c>
      <c r="H551" s="131">
        <v>3500</v>
      </c>
      <c r="I551" s="353" t="s">
        <v>56</v>
      </c>
      <c r="J551" s="133">
        <v>6.3</v>
      </c>
      <c r="K551" s="410" t="s">
        <v>68</v>
      </c>
      <c r="L551" s="133" t="s">
        <v>985</v>
      </c>
      <c r="M551" s="411" t="s">
        <v>985</v>
      </c>
      <c r="N551" s="412">
        <v>21</v>
      </c>
      <c r="O551" s="134">
        <v>3000000</v>
      </c>
      <c r="P551" s="134">
        <v>3000000</v>
      </c>
      <c r="Q551" s="134">
        <v>68522250</v>
      </c>
      <c r="R551" s="134">
        <v>1902377</v>
      </c>
      <c r="S551" s="134">
        <v>70424627</v>
      </c>
      <c r="T551" s="414" t="s">
        <v>645</v>
      </c>
      <c r="U551" s="371">
        <v>0</v>
      </c>
      <c r="V551" s="371">
        <v>0</v>
      </c>
      <c r="W551" s="371">
        <v>0</v>
      </c>
      <c r="X551" s="371" t="s">
        <v>987</v>
      </c>
      <c r="Y551" s="417"/>
    </row>
    <row r="552" spans="1:25" s="575" customFormat="1">
      <c r="A552" s="450">
        <v>90269000</v>
      </c>
      <c r="B552" s="408" t="s">
        <v>75</v>
      </c>
      <c r="C552" s="348" t="s">
        <v>1043</v>
      </c>
      <c r="D552" s="348" t="s">
        <v>984</v>
      </c>
      <c r="E552" s="409">
        <v>438</v>
      </c>
      <c r="F552" s="129">
        <v>38666</v>
      </c>
      <c r="G552" s="130" t="s">
        <v>37</v>
      </c>
      <c r="H552" s="131">
        <v>2000</v>
      </c>
      <c r="I552" s="353"/>
      <c r="J552" s="132"/>
      <c r="K552" s="410" t="s">
        <v>68</v>
      </c>
      <c r="L552" s="133" t="s">
        <v>985</v>
      </c>
      <c r="M552" s="411" t="s">
        <v>985</v>
      </c>
      <c r="N552" s="412">
        <v>10</v>
      </c>
      <c r="O552" s="134"/>
      <c r="P552" s="134"/>
      <c r="Q552" s="134"/>
      <c r="R552" s="134"/>
      <c r="S552" s="134"/>
      <c r="T552" s="414">
        <v>0</v>
      </c>
      <c r="U552" s="371">
        <v>0</v>
      </c>
      <c r="V552" s="371">
        <v>0</v>
      </c>
      <c r="W552" s="371">
        <v>0</v>
      </c>
      <c r="X552" s="371">
        <v>0</v>
      </c>
      <c r="Y552" s="415"/>
    </row>
    <row r="553" spans="1:25" s="575" customFormat="1">
      <c r="A553" s="450">
        <v>90269000</v>
      </c>
      <c r="B553" s="408" t="s">
        <v>75</v>
      </c>
      <c r="C553" s="348" t="s">
        <v>1043</v>
      </c>
      <c r="D553" s="348" t="s">
        <v>134</v>
      </c>
      <c r="E553" s="409">
        <v>438</v>
      </c>
      <c r="F553" s="129">
        <v>38666</v>
      </c>
      <c r="G553" s="130" t="s">
        <v>37</v>
      </c>
      <c r="H553" s="131">
        <v>2000</v>
      </c>
      <c r="I553" s="353" t="s">
        <v>89</v>
      </c>
      <c r="J553" s="132">
        <v>4.5</v>
      </c>
      <c r="K553" s="410" t="s">
        <v>68</v>
      </c>
      <c r="L553" s="133" t="s">
        <v>985</v>
      </c>
      <c r="M553" s="411" t="s">
        <v>985</v>
      </c>
      <c r="N553" s="412">
        <v>8</v>
      </c>
      <c r="O553" s="134"/>
      <c r="P553" s="134"/>
      <c r="Q553" s="134">
        <v>0</v>
      </c>
      <c r="R553" s="134"/>
      <c r="S553" s="134"/>
      <c r="T553" s="414" t="s">
        <v>645</v>
      </c>
      <c r="U553" s="371">
        <v>0</v>
      </c>
      <c r="V553" s="371" t="s">
        <v>988</v>
      </c>
      <c r="W553" s="371">
        <v>0</v>
      </c>
      <c r="X553" s="371" t="s">
        <v>987</v>
      </c>
      <c r="Y553" s="415" t="s">
        <v>1044</v>
      </c>
    </row>
    <row r="554" spans="1:25" s="575" customFormat="1">
      <c r="A554" s="450">
        <v>76038659</v>
      </c>
      <c r="B554" s="408">
        <v>6</v>
      </c>
      <c r="C554" s="348" t="s">
        <v>524</v>
      </c>
      <c r="D554" s="348" t="s">
        <v>984</v>
      </c>
      <c r="E554" s="409">
        <v>652</v>
      </c>
      <c r="F554" s="129">
        <v>40564</v>
      </c>
      <c r="G554" s="130" t="s">
        <v>37</v>
      </c>
      <c r="H554" s="131">
        <v>5500</v>
      </c>
      <c r="I554" s="353"/>
      <c r="J554" s="132"/>
      <c r="K554" s="410" t="s">
        <v>68</v>
      </c>
      <c r="L554" s="133" t="s">
        <v>985</v>
      </c>
      <c r="M554" s="411" t="s">
        <v>985</v>
      </c>
      <c r="N554" s="412">
        <v>24</v>
      </c>
      <c r="O554" s="134"/>
      <c r="P554" s="134"/>
      <c r="Q554" s="134"/>
      <c r="R554" s="134"/>
      <c r="S554" s="134"/>
      <c r="T554" s="414">
        <v>0</v>
      </c>
      <c r="U554" s="371">
        <v>0</v>
      </c>
      <c r="V554" s="371">
        <v>0</v>
      </c>
      <c r="W554" s="371">
        <v>0</v>
      </c>
      <c r="X554" s="371">
        <v>0</v>
      </c>
      <c r="Y554" s="415"/>
    </row>
    <row r="555" spans="1:25" s="575" customFormat="1">
      <c r="A555" s="450">
        <v>76038659</v>
      </c>
      <c r="B555" s="408">
        <v>6</v>
      </c>
      <c r="C555" s="348" t="s">
        <v>524</v>
      </c>
      <c r="D555" s="348" t="s">
        <v>134</v>
      </c>
      <c r="E555" s="409">
        <v>652</v>
      </c>
      <c r="F555" s="129">
        <v>40564</v>
      </c>
      <c r="G555" s="130" t="s">
        <v>37</v>
      </c>
      <c r="H555" s="131">
        <v>5500</v>
      </c>
      <c r="I555" s="353" t="s">
        <v>46</v>
      </c>
      <c r="J555" s="132">
        <v>4.7</v>
      </c>
      <c r="K555" s="410" t="s">
        <v>68</v>
      </c>
      <c r="L555" s="133" t="s">
        <v>985</v>
      </c>
      <c r="M555" s="411" t="s">
        <v>985</v>
      </c>
      <c r="N555" s="412">
        <v>21</v>
      </c>
      <c r="O555" s="134">
        <v>5500000</v>
      </c>
      <c r="P555" s="134">
        <v>5500000</v>
      </c>
      <c r="Q555" s="134">
        <v>125624125</v>
      </c>
      <c r="R555" s="134">
        <v>259402</v>
      </c>
      <c r="S555" s="134">
        <v>125883527</v>
      </c>
      <c r="T555" s="414" t="s">
        <v>645</v>
      </c>
      <c r="U555" s="371">
        <v>0</v>
      </c>
      <c r="V555" s="371">
        <v>0</v>
      </c>
      <c r="W555" s="371">
        <v>0</v>
      </c>
      <c r="X555" s="371">
        <v>0</v>
      </c>
      <c r="Y555" s="415"/>
    </row>
    <row r="556" spans="1:25" s="575" customFormat="1">
      <c r="A556" s="450">
        <v>96596540</v>
      </c>
      <c r="B556" s="723">
        <v>8</v>
      </c>
      <c r="C556" s="348" t="s">
        <v>849</v>
      </c>
      <c r="D556" s="348" t="s">
        <v>984</v>
      </c>
      <c r="E556" s="409">
        <v>413</v>
      </c>
      <c r="F556" s="129">
        <v>38484</v>
      </c>
      <c r="G556" s="130" t="s">
        <v>37</v>
      </c>
      <c r="H556" s="131">
        <v>7000</v>
      </c>
      <c r="I556" s="353"/>
      <c r="J556" s="132"/>
      <c r="K556" s="410" t="s">
        <v>39</v>
      </c>
      <c r="L556" s="133" t="s">
        <v>985</v>
      </c>
      <c r="M556" s="411" t="s">
        <v>985</v>
      </c>
      <c r="N556" s="412">
        <v>10</v>
      </c>
      <c r="O556" s="134"/>
      <c r="P556" s="134"/>
      <c r="Q556" s="134"/>
      <c r="R556" s="134"/>
      <c r="S556" s="134"/>
      <c r="T556" s="414">
        <v>0</v>
      </c>
      <c r="U556" s="371">
        <v>0</v>
      </c>
      <c r="V556" s="371">
        <v>0</v>
      </c>
      <c r="W556" s="371">
        <v>0</v>
      </c>
      <c r="X556" s="371">
        <v>0</v>
      </c>
      <c r="Y556" s="415"/>
    </row>
    <row r="557" spans="1:25" s="575" customFormat="1">
      <c r="A557" s="450">
        <v>96596540</v>
      </c>
      <c r="B557" s="723">
        <v>8</v>
      </c>
      <c r="C557" s="348" t="s">
        <v>849</v>
      </c>
      <c r="D557" s="348" t="s">
        <v>134</v>
      </c>
      <c r="E557" s="409">
        <v>413</v>
      </c>
      <c r="F557" s="129">
        <v>38490</v>
      </c>
      <c r="G557" s="130" t="s">
        <v>37</v>
      </c>
      <c r="H557" s="131">
        <v>7000</v>
      </c>
      <c r="I557" s="353" t="s">
        <v>46</v>
      </c>
      <c r="J557" s="132">
        <v>2.7</v>
      </c>
      <c r="K557" s="410" t="s">
        <v>39</v>
      </c>
      <c r="L557" s="133" t="s">
        <v>985</v>
      </c>
      <c r="M557" s="411" t="s">
        <v>985</v>
      </c>
      <c r="N557" s="412">
        <v>10</v>
      </c>
      <c r="O557" s="134">
        <v>7000000</v>
      </c>
      <c r="P557" s="134">
        <v>7000000</v>
      </c>
      <c r="Q557" s="134">
        <v>159885250</v>
      </c>
      <c r="R557" s="134">
        <v>1417473</v>
      </c>
      <c r="S557" s="134">
        <v>161302723</v>
      </c>
      <c r="T557" s="414" t="s">
        <v>645</v>
      </c>
      <c r="U557" s="371">
        <v>0</v>
      </c>
      <c r="V557" s="371">
        <v>0</v>
      </c>
      <c r="W557" s="371">
        <v>0</v>
      </c>
      <c r="X557" s="371" t="s">
        <v>987</v>
      </c>
      <c r="Y557" s="415" t="s">
        <v>993</v>
      </c>
    </row>
    <row r="558" spans="1:25" s="575" customFormat="1">
      <c r="A558" s="450">
        <v>96596540</v>
      </c>
      <c r="B558" s="723">
        <v>8</v>
      </c>
      <c r="C558" s="348" t="s">
        <v>849</v>
      </c>
      <c r="D558" s="348" t="s">
        <v>984</v>
      </c>
      <c r="E558" s="409">
        <v>456</v>
      </c>
      <c r="F558" s="129">
        <v>38790</v>
      </c>
      <c r="G558" s="130" t="s">
        <v>37</v>
      </c>
      <c r="H558" s="131">
        <v>7000</v>
      </c>
      <c r="I558" s="353"/>
      <c r="J558" s="132"/>
      <c r="K558" s="410" t="s">
        <v>68</v>
      </c>
      <c r="L558" s="133" t="s">
        <v>39</v>
      </c>
      <c r="M558" s="411" t="s">
        <v>985</v>
      </c>
      <c r="N558" s="412">
        <v>30</v>
      </c>
      <c r="O558" s="134"/>
      <c r="P558" s="134"/>
      <c r="Q558" s="134"/>
      <c r="R558" s="134"/>
      <c r="S558" s="134"/>
      <c r="T558" s="414">
        <v>0</v>
      </c>
      <c r="U558" s="371">
        <v>0</v>
      </c>
      <c r="V558" s="371">
        <v>0</v>
      </c>
      <c r="W558" s="371">
        <v>0</v>
      </c>
      <c r="X558" s="371">
        <v>0</v>
      </c>
      <c r="Y558" s="415"/>
    </row>
    <row r="559" spans="1:25" s="575" customFormat="1">
      <c r="A559" s="450">
        <v>96596540</v>
      </c>
      <c r="B559" s="723">
        <v>8</v>
      </c>
      <c r="C559" s="348" t="s">
        <v>849</v>
      </c>
      <c r="D559" s="348" t="s">
        <v>134</v>
      </c>
      <c r="E559" s="409">
        <v>456</v>
      </c>
      <c r="F559" s="129">
        <v>38803</v>
      </c>
      <c r="G559" s="130" t="s">
        <v>37</v>
      </c>
      <c r="H559" s="131">
        <v>4000</v>
      </c>
      <c r="I559" s="353" t="s">
        <v>87</v>
      </c>
      <c r="J559" s="132">
        <v>4.2</v>
      </c>
      <c r="K559" s="410" t="s">
        <v>68</v>
      </c>
      <c r="L559" s="133" t="s">
        <v>39</v>
      </c>
      <c r="M559" s="411" t="s">
        <v>985</v>
      </c>
      <c r="N559" s="412">
        <v>21</v>
      </c>
      <c r="O559" s="134">
        <v>4000000</v>
      </c>
      <c r="P559" s="134">
        <v>4000000</v>
      </c>
      <c r="Q559" s="134">
        <v>91363000</v>
      </c>
      <c r="R559" s="134">
        <v>1255376</v>
      </c>
      <c r="S559" s="134">
        <v>92618376</v>
      </c>
      <c r="T559" s="414" t="s">
        <v>645</v>
      </c>
      <c r="U559" s="371">
        <v>0</v>
      </c>
      <c r="V559" s="371">
        <v>0</v>
      </c>
      <c r="W559" s="371">
        <v>0</v>
      </c>
      <c r="X559" s="371" t="s">
        <v>987</v>
      </c>
      <c r="Y559" s="415" t="s">
        <v>993</v>
      </c>
    </row>
    <row r="560" spans="1:25" s="575" customFormat="1">
      <c r="A560" s="450">
        <v>96596540</v>
      </c>
      <c r="B560" s="723">
        <v>8</v>
      </c>
      <c r="C560" s="348" t="s">
        <v>849</v>
      </c>
      <c r="D560" s="348" t="s">
        <v>984</v>
      </c>
      <c r="E560" s="409">
        <v>457</v>
      </c>
      <c r="F560" s="129">
        <v>38790</v>
      </c>
      <c r="G560" s="130" t="s">
        <v>37</v>
      </c>
      <c r="H560" s="131">
        <v>3000</v>
      </c>
      <c r="I560" s="353"/>
      <c r="J560" s="132"/>
      <c r="K560" s="410" t="s">
        <v>68</v>
      </c>
      <c r="L560" s="133" t="s">
        <v>39</v>
      </c>
      <c r="M560" s="411" t="s">
        <v>985</v>
      </c>
      <c r="N560" s="412">
        <v>10</v>
      </c>
      <c r="O560" s="134"/>
      <c r="P560" s="134"/>
      <c r="Q560" s="134"/>
      <c r="R560" s="134"/>
      <c r="S560" s="134"/>
      <c r="T560" s="414">
        <v>0</v>
      </c>
      <c r="U560" s="371">
        <v>0</v>
      </c>
      <c r="V560" s="371" t="s">
        <v>988</v>
      </c>
      <c r="W560" s="371">
        <v>0</v>
      </c>
      <c r="X560" s="371">
        <v>0</v>
      </c>
      <c r="Y560" s="415" t="s">
        <v>993</v>
      </c>
    </row>
    <row r="561" spans="1:25" s="575" customFormat="1">
      <c r="A561" s="654">
        <v>96596540</v>
      </c>
      <c r="B561" s="421">
        <v>8</v>
      </c>
      <c r="C561" s="348" t="s">
        <v>849</v>
      </c>
      <c r="D561" s="348" t="s">
        <v>984</v>
      </c>
      <c r="E561" s="409">
        <v>569</v>
      </c>
      <c r="F561" s="129">
        <v>39888</v>
      </c>
      <c r="G561" s="130" t="s">
        <v>37</v>
      </c>
      <c r="H561" s="131">
        <v>10000</v>
      </c>
      <c r="I561" s="353"/>
      <c r="J561" s="132"/>
      <c r="K561" s="410" t="s">
        <v>985</v>
      </c>
      <c r="L561" s="133" t="s">
        <v>985</v>
      </c>
      <c r="M561" s="411" t="s">
        <v>985</v>
      </c>
      <c r="N561" s="412">
        <v>10</v>
      </c>
      <c r="O561" s="134"/>
      <c r="P561" s="134"/>
      <c r="Q561" s="134"/>
      <c r="R561" s="134"/>
      <c r="S561" s="134"/>
      <c r="T561" s="414">
        <v>0</v>
      </c>
      <c r="U561" s="371">
        <v>0</v>
      </c>
      <c r="V561" s="371">
        <v>0</v>
      </c>
      <c r="W561" s="371">
        <v>0</v>
      </c>
      <c r="X561" s="371">
        <v>0</v>
      </c>
      <c r="Y561" s="415" t="s">
        <v>993</v>
      </c>
    </row>
    <row r="562" spans="1:25" s="575" customFormat="1">
      <c r="A562" s="654">
        <v>96596540</v>
      </c>
      <c r="B562" s="421">
        <v>8</v>
      </c>
      <c r="C562" s="348" t="s">
        <v>849</v>
      </c>
      <c r="D562" s="348" t="s">
        <v>134</v>
      </c>
      <c r="E562" s="409">
        <v>569</v>
      </c>
      <c r="F562" s="129">
        <v>39892</v>
      </c>
      <c r="G562" s="130" t="s">
        <v>162</v>
      </c>
      <c r="H562" s="131">
        <v>209900000</v>
      </c>
      <c r="I562" s="353" t="s">
        <v>89</v>
      </c>
      <c r="J562" s="132">
        <v>5.5</v>
      </c>
      <c r="K562" s="410" t="s">
        <v>68</v>
      </c>
      <c r="L562" s="133" t="s">
        <v>359</v>
      </c>
      <c r="M562" s="411" t="s">
        <v>39</v>
      </c>
      <c r="N562" s="412">
        <v>5</v>
      </c>
      <c r="O562" s="134"/>
      <c r="P562" s="134"/>
      <c r="Q562" s="134">
        <v>0</v>
      </c>
      <c r="R562" s="134"/>
      <c r="S562" s="134"/>
      <c r="T562" s="414">
        <v>0</v>
      </c>
      <c r="U562" s="371">
        <v>0</v>
      </c>
      <c r="V562" s="371" t="s">
        <v>988</v>
      </c>
      <c r="W562" s="371">
        <v>0</v>
      </c>
      <c r="X562" s="371" t="s">
        <v>987</v>
      </c>
      <c r="Y562" s="415"/>
    </row>
    <row r="563" spans="1:25" s="575" customFormat="1">
      <c r="A563" s="654">
        <v>96596540</v>
      </c>
      <c r="B563" s="421">
        <v>8</v>
      </c>
      <c r="C563" s="348" t="s">
        <v>849</v>
      </c>
      <c r="D563" s="348" t="s">
        <v>134</v>
      </c>
      <c r="E563" s="409">
        <v>569</v>
      </c>
      <c r="F563" s="129">
        <v>39892</v>
      </c>
      <c r="G563" s="130" t="s">
        <v>37</v>
      </c>
      <c r="H563" s="131">
        <v>10000</v>
      </c>
      <c r="I563" s="353" t="s">
        <v>63</v>
      </c>
      <c r="J563" s="132">
        <v>2.9</v>
      </c>
      <c r="K563" s="410" t="s">
        <v>68</v>
      </c>
      <c r="L563" s="133" t="s">
        <v>359</v>
      </c>
      <c r="M563" s="411" t="s">
        <v>39</v>
      </c>
      <c r="N563" s="412">
        <v>5</v>
      </c>
      <c r="O563" s="134">
        <v>3000000</v>
      </c>
      <c r="P563" s="134">
        <v>3000000</v>
      </c>
      <c r="Q563" s="134">
        <v>68522250</v>
      </c>
      <c r="R563" s="134">
        <v>531585</v>
      </c>
      <c r="S563" s="134">
        <v>69053835</v>
      </c>
      <c r="T563" s="414" t="s">
        <v>645</v>
      </c>
      <c r="U563" s="371">
        <v>0</v>
      </c>
      <c r="V563" s="371">
        <v>0</v>
      </c>
      <c r="W563" s="371">
        <v>0</v>
      </c>
      <c r="X563" s="371" t="s">
        <v>987</v>
      </c>
      <c r="Y563" s="415"/>
    </row>
    <row r="564" spans="1:25" s="575" customFormat="1">
      <c r="A564" s="654">
        <v>96596540</v>
      </c>
      <c r="B564" s="421">
        <v>8</v>
      </c>
      <c r="C564" s="348" t="s">
        <v>849</v>
      </c>
      <c r="D564" s="348" t="s">
        <v>134</v>
      </c>
      <c r="E564" s="409">
        <v>569</v>
      </c>
      <c r="F564" s="129">
        <v>39892</v>
      </c>
      <c r="G564" s="130" t="s">
        <v>37</v>
      </c>
      <c r="H564" s="131">
        <v>10000</v>
      </c>
      <c r="I564" s="353" t="s">
        <v>56</v>
      </c>
      <c r="J564" s="132">
        <v>3.7</v>
      </c>
      <c r="K564" s="410" t="s">
        <v>68</v>
      </c>
      <c r="L564" s="133" t="s">
        <v>359</v>
      </c>
      <c r="M564" s="411" t="s">
        <v>39</v>
      </c>
      <c r="N564" s="412">
        <v>10</v>
      </c>
      <c r="O564" s="134"/>
      <c r="P564" s="134"/>
      <c r="Q564" s="134">
        <v>0</v>
      </c>
      <c r="R564" s="134"/>
      <c r="S564" s="134"/>
      <c r="T564" s="414" t="s">
        <v>645</v>
      </c>
      <c r="U564" s="371">
        <v>0</v>
      </c>
      <c r="V564" s="371" t="s">
        <v>988</v>
      </c>
      <c r="W564" s="371">
        <v>0</v>
      </c>
      <c r="X564" s="371" t="s">
        <v>987</v>
      </c>
      <c r="Y564" s="415"/>
    </row>
    <row r="565" spans="1:25" s="575" customFormat="1">
      <c r="A565" s="654">
        <v>96596540</v>
      </c>
      <c r="B565" s="421">
        <v>8</v>
      </c>
      <c r="C565" s="348" t="s">
        <v>849</v>
      </c>
      <c r="D565" s="348" t="s">
        <v>984</v>
      </c>
      <c r="E565" s="409">
        <v>570</v>
      </c>
      <c r="F565" s="129">
        <v>39888</v>
      </c>
      <c r="G565" s="130" t="s">
        <v>37</v>
      </c>
      <c r="H565" s="131">
        <v>10000</v>
      </c>
      <c r="I565" s="353"/>
      <c r="J565" s="132"/>
      <c r="K565" s="410" t="s">
        <v>985</v>
      </c>
      <c r="L565" s="133" t="s">
        <v>985</v>
      </c>
      <c r="M565" s="411" t="s">
        <v>985</v>
      </c>
      <c r="N565" s="412">
        <v>30</v>
      </c>
      <c r="O565" s="134"/>
      <c r="P565" s="134"/>
      <c r="Q565" s="134"/>
      <c r="R565" s="134"/>
      <c r="S565" s="134"/>
      <c r="T565" s="414">
        <v>0</v>
      </c>
      <c r="U565" s="371">
        <v>0</v>
      </c>
      <c r="V565" s="371">
        <v>0</v>
      </c>
      <c r="W565" s="371">
        <v>0</v>
      </c>
      <c r="X565" s="371">
        <v>0</v>
      </c>
      <c r="Y565" s="415"/>
    </row>
    <row r="566" spans="1:25" s="575" customFormat="1">
      <c r="A566" s="654">
        <v>96596540</v>
      </c>
      <c r="B566" s="421">
        <v>8</v>
      </c>
      <c r="C566" s="348" t="s">
        <v>849</v>
      </c>
      <c r="D566" s="348" t="s">
        <v>134</v>
      </c>
      <c r="E566" s="409">
        <v>570</v>
      </c>
      <c r="F566" s="129">
        <v>39892</v>
      </c>
      <c r="G566" s="130" t="s">
        <v>37</v>
      </c>
      <c r="H566" s="131">
        <v>10000</v>
      </c>
      <c r="I566" s="353" t="s">
        <v>51</v>
      </c>
      <c r="J566" s="132">
        <v>4.3</v>
      </c>
      <c r="K566" s="410" t="s">
        <v>68</v>
      </c>
      <c r="L566" s="133" t="s">
        <v>359</v>
      </c>
      <c r="M566" s="411" t="s">
        <v>39</v>
      </c>
      <c r="N566" s="412">
        <v>21</v>
      </c>
      <c r="O566" s="134">
        <v>7000000</v>
      </c>
      <c r="P566" s="134">
        <v>7000000</v>
      </c>
      <c r="Q566" s="134">
        <v>159885250</v>
      </c>
      <c r="R566" s="134">
        <v>1832976</v>
      </c>
      <c r="S566" s="134">
        <v>161718226</v>
      </c>
      <c r="T566" s="414" t="s">
        <v>645</v>
      </c>
      <c r="U566" s="371">
        <v>0</v>
      </c>
      <c r="V566" s="371">
        <v>0</v>
      </c>
      <c r="W566" s="371">
        <v>0</v>
      </c>
      <c r="X566" s="371" t="s">
        <v>987</v>
      </c>
      <c r="Y566" s="415"/>
    </row>
    <row r="567" spans="1:25" s="575" customFormat="1">
      <c r="A567" s="654">
        <v>96596540</v>
      </c>
      <c r="B567" s="421">
        <v>8</v>
      </c>
      <c r="C567" s="348" t="s">
        <v>849</v>
      </c>
      <c r="D567" s="348" t="s">
        <v>984</v>
      </c>
      <c r="E567" s="409">
        <v>732</v>
      </c>
      <c r="F567" s="129">
        <v>41205</v>
      </c>
      <c r="G567" s="130" t="s">
        <v>37</v>
      </c>
      <c r="H567" s="131">
        <v>10000</v>
      </c>
      <c r="I567" s="353"/>
      <c r="J567" s="132"/>
      <c r="K567" s="410" t="s">
        <v>68</v>
      </c>
      <c r="L567" s="133" t="s">
        <v>359</v>
      </c>
      <c r="M567" s="411" t="s">
        <v>39</v>
      </c>
      <c r="N567" s="412">
        <v>10</v>
      </c>
      <c r="O567" s="134"/>
      <c r="P567" s="134"/>
      <c r="Q567" s="134"/>
      <c r="R567" s="134"/>
      <c r="S567" s="134"/>
      <c r="T567" s="414">
        <v>0</v>
      </c>
      <c r="U567" s="371">
        <v>0</v>
      </c>
      <c r="V567" s="371" t="s">
        <v>988</v>
      </c>
      <c r="W567" s="371">
        <v>0</v>
      </c>
      <c r="X567" s="371">
        <v>0</v>
      </c>
      <c r="Y567" s="415"/>
    </row>
    <row r="568" spans="1:25" s="575" customFormat="1">
      <c r="A568" s="654">
        <v>96596540</v>
      </c>
      <c r="B568" s="421">
        <v>8</v>
      </c>
      <c r="C568" s="348" t="s">
        <v>849</v>
      </c>
      <c r="D568" s="348" t="s">
        <v>984</v>
      </c>
      <c r="E568" s="409">
        <v>733</v>
      </c>
      <c r="F568" s="129">
        <v>41205</v>
      </c>
      <c r="G568" s="130" t="s">
        <v>37</v>
      </c>
      <c r="H568" s="131">
        <v>10000</v>
      </c>
      <c r="I568" s="353"/>
      <c r="J568" s="132"/>
      <c r="K568" s="410" t="s">
        <v>68</v>
      </c>
      <c r="L568" s="133" t="s">
        <v>359</v>
      </c>
      <c r="M568" s="411" t="s">
        <v>39</v>
      </c>
      <c r="N568" s="412">
        <v>30</v>
      </c>
      <c r="O568" s="134"/>
      <c r="P568" s="134"/>
      <c r="Q568" s="134"/>
      <c r="R568" s="134"/>
      <c r="S568" s="134"/>
      <c r="T568" s="414">
        <v>0</v>
      </c>
      <c r="U568" s="371">
        <v>0</v>
      </c>
      <c r="V568" s="371" t="s">
        <v>988</v>
      </c>
      <c r="W568" s="371">
        <v>0</v>
      </c>
      <c r="X568" s="371">
        <v>0</v>
      </c>
      <c r="Y568" s="415"/>
    </row>
    <row r="569" spans="1:25" s="575" customFormat="1">
      <c r="A569" s="450">
        <v>76022072</v>
      </c>
      <c r="B569" s="723">
        <v>8</v>
      </c>
      <c r="C569" s="348" t="s">
        <v>511</v>
      </c>
      <c r="D569" s="348" t="s">
        <v>984</v>
      </c>
      <c r="E569" s="409">
        <v>506</v>
      </c>
      <c r="F569" s="129">
        <v>39272</v>
      </c>
      <c r="G569" s="130" t="s">
        <v>37</v>
      </c>
      <c r="H569" s="131">
        <v>4600</v>
      </c>
      <c r="I569" s="353"/>
      <c r="J569" s="132"/>
      <c r="K569" s="410" t="s">
        <v>359</v>
      </c>
      <c r="L569" s="133" t="s">
        <v>68</v>
      </c>
      <c r="M569" s="411" t="s">
        <v>985</v>
      </c>
      <c r="N569" s="412">
        <v>30</v>
      </c>
      <c r="O569" s="134"/>
      <c r="P569" s="134"/>
      <c r="Q569" s="134"/>
      <c r="R569" s="134"/>
      <c r="S569" s="134"/>
      <c r="T569" s="414">
        <v>0</v>
      </c>
      <c r="U569" s="371">
        <v>0</v>
      </c>
      <c r="V569" s="371">
        <v>0</v>
      </c>
      <c r="W569" s="371">
        <v>0</v>
      </c>
      <c r="X569" s="371">
        <v>0</v>
      </c>
      <c r="Y569" s="415" t="s">
        <v>1045</v>
      </c>
    </row>
    <row r="570" spans="1:25" s="575" customFormat="1">
      <c r="A570" s="450">
        <v>76022072</v>
      </c>
      <c r="B570" s="723">
        <v>8</v>
      </c>
      <c r="C570" s="348" t="s">
        <v>511</v>
      </c>
      <c r="D570" s="348" t="s">
        <v>134</v>
      </c>
      <c r="E570" s="409">
        <v>506</v>
      </c>
      <c r="F570" s="129">
        <v>39274</v>
      </c>
      <c r="G570" s="130" t="s">
        <v>37</v>
      </c>
      <c r="H570" s="131">
        <v>4600</v>
      </c>
      <c r="I570" s="353" t="s">
        <v>46</v>
      </c>
      <c r="J570" s="132">
        <v>3.8</v>
      </c>
      <c r="K570" s="410" t="s">
        <v>359</v>
      </c>
      <c r="L570" s="133" t="s">
        <v>68</v>
      </c>
      <c r="M570" s="411" t="s">
        <v>985</v>
      </c>
      <c r="N570" s="412">
        <v>21</v>
      </c>
      <c r="O570" s="134">
        <v>4600000</v>
      </c>
      <c r="P570" s="134"/>
      <c r="Q570" s="134">
        <v>0</v>
      </c>
      <c r="R570" s="134"/>
      <c r="S570" s="134"/>
      <c r="T570" s="414" t="s">
        <v>645</v>
      </c>
      <c r="U570" s="371">
        <v>0</v>
      </c>
      <c r="V570" s="371">
        <v>0</v>
      </c>
      <c r="W570" s="371" t="s">
        <v>990</v>
      </c>
      <c r="X570" s="371" t="s">
        <v>987</v>
      </c>
      <c r="Y570" s="415"/>
    </row>
    <row r="571" spans="1:25" s="575" customFormat="1">
      <c r="A571" s="450">
        <v>76022072</v>
      </c>
      <c r="B571" s="408">
        <v>8</v>
      </c>
      <c r="C571" s="348" t="s">
        <v>511</v>
      </c>
      <c r="D571" s="348" t="s">
        <v>984</v>
      </c>
      <c r="E571" s="409">
        <v>558</v>
      </c>
      <c r="F571" s="129">
        <v>39787</v>
      </c>
      <c r="G571" s="130" t="s">
        <v>37</v>
      </c>
      <c r="H571" s="131">
        <v>4000</v>
      </c>
      <c r="I571" s="353"/>
      <c r="J571" s="132"/>
      <c r="K571" s="410" t="s">
        <v>359</v>
      </c>
      <c r="L571" s="133" t="s">
        <v>68</v>
      </c>
      <c r="M571" s="411" t="s">
        <v>39</v>
      </c>
      <c r="N571" s="412">
        <v>10</v>
      </c>
      <c r="O571" s="134"/>
      <c r="P571" s="134"/>
      <c r="Q571" s="134"/>
      <c r="R571" s="134"/>
      <c r="S571" s="134"/>
      <c r="T571" s="414">
        <v>0</v>
      </c>
      <c r="U571" s="371">
        <v>0</v>
      </c>
      <c r="V571" s="371">
        <v>0</v>
      </c>
      <c r="W571" s="371">
        <v>0</v>
      </c>
      <c r="X571" s="371">
        <v>0</v>
      </c>
      <c r="Y571" s="415"/>
    </row>
    <row r="572" spans="1:25" s="575" customFormat="1">
      <c r="A572" s="450">
        <v>76022072</v>
      </c>
      <c r="B572" s="408">
        <v>8</v>
      </c>
      <c r="C572" s="348" t="s">
        <v>511</v>
      </c>
      <c r="D572" s="348" t="s">
        <v>134</v>
      </c>
      <c r="E572" s="409">
        <v>558</v>
      </c>
      <c r="F572" s="129">
        <v>39793</v>
      </c>
      <c r="G572" s="130" t="s">
        <v>37</v>
      </c>
      <c r="H572" s="131">
        <v>4000</v>
      </c>
      <c r="I572" s="353" t="s">
        <v>87</v>
      </c>
      <c r="J572" s="132">
        <v>5</v>
      </c>
      <c r="K572" s="410" t="s">
        <v>68</v>
      </c>
      <c r="L572" s="133" t="s">
        <v>985</v>
      </c>
      <c r="M572" s="411" t="s">
        <v>985</v>
      </c>
      <c r="N572" s="412">
        <v>5</v>
      </c>
      <c r="O572" s="134"/>
      <c r="P572" s="134"/>
      <c r="Q572" s="134">
        <v>0</v>
      </c>
      <c r="R572" s="134"/>
      <c r="S572" s="134"/>
      <c r="T572" s="414" t="s">
        <v>645</v>
      </c>
      <c r="U572" s="371">
        <v>0</v>
      </c>
      <c r="V572" s="371" t="s">
        <v>988</v>
      </c>
      <c r="W572" s="371">
        <v>0</v>
      </c>
      <c r="X572" s="371" t="s">
        <v>987</v>
      </c>
      <c r="Y572" s="415"/>
    </row>
    <row r="573" spans="1:25" s="575" customFormat="1">
      <c r="A573" s="450">
        <v>76022072</v>
      </c>
      <c r="B573" s="408">
        <v>8</v>
      </c>
      <c r="C573" s="348" t="s">
        <v>511</v>
      </c>
      <c r="D573" s="348" t="s">
        <v>134</v>
      </c>
      <c r="E573" s="409">
        <v>558</v>
      </c>
      <c r="F573" s="129">
        <v>39793</v>
      </c>
      <c r="G573" s="130" t="s">
        <v>162</v>
      </c>
      <c r="H573" s="131">
        <v>85700000</v>
      </c>
      <c r="I573" s="353" t="s">
        <v>89</v>
      </c>
      <c r="J573" s="132">
        <v>7.5</v>
      </c>
      <c r="K573" s="410" t="s">
        <v>68</v>
      </c>
      <c r="L573" s="133" t="s">
        <v>985</v>
      </c>
      <c r="M573" s="411" t="s">
        <v>985</v>
      </c>
      <c r="N573" s="412">
        <v>5</v>
      </c>
      <c r="O573" s="134"/>
      <c r="P573" s="134"/>
      <c r="Q573" s="134">
        <v>0</v>
      </c>
      <c r="R573" s="134"/>
      <c r="S573" s="134"/>
      <c r="T573" s="414">
        <v>0</v>
      </c>
      <c r="U573" s="371">
        <v>0</v>
      </c>
      <c r="V573" s="371" t="s">
        <v>988</v>
      </c>
      <c r="W573" s="371">
        <v>0</v>
      </c>
      <c r="X573" s="371" t="s">
        <v>987</v>
      </c>
      <c r="Y573" s="415"/>
    </row>
    <row r="574" spans="1:25" s="575" customFormat="1">
      <c r="A574" s="450">
        <v>76022072</v>
      </c>
      <c r="B574" s="408">
        <v>8</v>
      </c>
      <c r="C574" s="348" t="s">
        <v>511</v>
      </c>
      <c r="D574" s="348" t="s">
        <v>984</v>
      </c>
      <c r="E574" s="409">
        <v>559</v>
      </c>
      <c r="F574" s="129">
        <v>39787</v>
      </c>
      <c r="G574" s="130" t="s">
        <v>37</v>
      </c>
      <c r="H574" s="131">
        <v>4000</v>
      </c>
      <c r="I574" s="353"/>
      <c r="J574" s="132"/>
      <c r="K574" s="410" t="s">
        <v>359</v>
      </c>
      <c r="L574" s="133" t="s">
        <v>68</v>
      </c>
      <c r="M574" s="411" t="s">
        <v>39</v>
      </c>
      <c r="N574" s="412">
        <v>30</v>
      </c>
      <c r="O574" s="134"/>
      <c r="P574" s="134"/>
      <c r="Q574" s="134"/>
      <c r="R574" s="134"/>
      <c r="S574" s="134"/>
      <c r="T574" s="414">
        <v>0</v>
      </c>
      <c r="U574" s="371">
        <v>0</v>
      </c>
      <c r="V574" s="371">
        <v>0</v>
      </c>
      <c r="W574" s="371">
        <v>0</v>
      </c>
      <c r="X574" s="371">
        <v>0</v>
      </c>
      <c r="Y574" s="415"/>
    </row>
    <row r="575" spans="1:25" s="575" customFormat="1">
      <c r="A575" s="450">
        <v>76022072</v>
      </c>
      <c r="B575" s="408">
        <v>8</v>
      </c>
      <c r="C575" s="348" t="s">
        <v>511</v>
      </c>
      <c r="D575" s="348" t="s">
        <v>134</v>
      </c>
      <c r="E575" s="409">
        <v>559</v>
      </c>
      <c r="F575" s="129">
        <v>39793</v>
      </c>
      <c r="G575" s="130" t="s">
        <v>37</v>
      </c>
      <c r="H575" s="131">
        <v>4000</v>
      </c>
      <c r="I575" s="353" t="s">
        <v>63</v>
      </c>
      <c r="J575" s="132">
        <v>5</v>
      </c>
      <c r="K575" s="410" t="s">
        <v>68</v>
      </c>
      <c r="L575" s="133" t="s">
        <v>985</v>
      </c>
      <c r="M575" s="411" t="s">
        <v>985</v>
      </c>
      <c r="N575" s="412">
        <v>21</v>
      </c>
      <c r="O575" s="134">
        <v>4000000</v>
      </c>
      <c r="P575" s="134">
        <v>4000000</v>
      </c>
      <c r="Q575" s="134">
        <v>91363000</v>
      </c>
      <c r="R575" s="134">
        <v>2256216</v>
      </c>
      <c r="S575" s="134">
        <v>93619216</v>
      </c>
      <c r="T575" s="414" t="s">
        <v>645</v>
      </c>
      <c r="U575" s="371">
        <v>0</v>
      </c>
      <c r="V575" s="371">
        <v>0</v>
      </c>
      <c r="W575" s="371">
        <v>0</v>
      </c>
      <c r="X575" s="371" t="s">
        <v>987</v>
      </c>
      <c r="Y575" s="415"/>
    </row>
    <row r="576" spans="1:25" s="575" customFormat="1">
      <c r="A576" s="450">
        <v>76022072</v>
      </c>
      <c r="B576" s="408">
        <v>8</v>
      </c>
      <c r="C576" s="348" t="s">
        <v>511</v>
      </c>
      <c r="D576" s="348" t="s">
        <v>984</v>
      </c>
      <c r="E576" s="409">
        <v>646</v>
      </c>
      <c r="F576" s="129">
        <v>40499</v>
      </c>
      <c r="G576" s="130" t="s">
        <v>37</v>
      </c>
      <c r="H576" s="131">
        <v>10000</v>
      </c>
      <c r="I576" s="353"/>
      <c r="J576" s="132"/>
      <c r="K576" s="410" t="s">
        <v>68</v>
      </c>
      <c r="L576" s="133" t="s">
        <v>39</v>
      </c>
      <c r="M576" s="411" t="s">
        <v>49</v>
      </c>
      <c r="N576" s="412">
        <v>30</v>
      </c>
      <c r="O576" s="134"/>
      <c r="P576" s="134"/>
      <c r="Q576" s="134"/>
      <c r="R576" s="134"/>
      <c r="S576" s="134"/>
      <c r="T576" s="414">
        <v>0</v>
      </c>
      <c r="U576" s="371">
        <v>0</v>
      </c>
      <c r="V576" s="371">
        <v>0</v>
      </c>
      <c r="W576" s="371">
        <v>0</v>
      </c>
      <c r="X576" s="371">
        <v>0</v>
      </c>
      <c r="Y576" s="415"/>
    </row>
    <row r="577" spans="1:25" s="575" customFormat="1">
      <c r="A577" s="450">
        <v>76022072</v>
      </c>
      <c r="B577" s="408">
        <v>8</v>
      </c>
      <c r="C577" s="348" t="s">
        <v>511</v>
      </c>
      <c r="D577" s="348" t="s">
        <v>134</v>
      </c>
      <c r="E577" s="409">
        <v>646</v>
      </c>
      <c r="F577" s="129">
        <v>40504</v>
      </c>
      <c r="G577" s="130" t="s">
        <v>37</v>
      </c>
      <c r="H577" s="131">
        <v>4500</v>
      </c>
      <c r="I577" s="353" t="s">
        <v>56</v>
      </c>
      <c r="J577" s="132">
        <v>4</v>
      </c>
      <c r="K577" s="410" t="s">
        <v>68</v>
      </c>
      <c r="L577" s="133" t="s">
        <v>985</v>
      </c>
      <c r="M577" s="411" t="s">
        <v>985</v>
      </c>
      <c r="N577" s="412">
        <v>21</v>
      </c>
      <c r="O577" s="134">
        <v>4000000</v>
      </c>
      <c r="P577" s="134">
        <v>4000000</v>
      </c>
      <c r="Q577" s="134">
        <v>91363000</v>
      </c>
      <c r="R577" s="134">
        <v>1809344</v>
      </c>
      <c r="S577" s="134">
        <v>93172344</v>
      </c>
      <c r="T577" s="414" t="s">
        <v>645</v>
      </c>
      <c r="U577" s="371">
        <v>0</v>
      </c>
      <c r="V577" s="371">
        <v>0</v>
      </c>
      <c r="W577" s="371">
        <v>0</v>
      </c>
      <c r="X577" s="371">
        <v>0</v>
      </c>
      <c r="Y577" s="415"/>
    </row>
    <row r="578" spans="1:25" s="575" customFormat="1">
      <c r="A578" s="450">
        <v>76022072</v>
      </c>
      <c r="B578" s="408">
        <v>8</v>
      </c>
      <c r="C578" s="348" t="s">
        <v>511</v>
      </c>
      <c r="D578" s="348" t="s">
        <v>984</v>
      </c>
      <c r="E578" s="409">
        <v>673</v>
      </c>
      <c r="F578" s="129">
        <v>40738</v>
      </c>
      <c r="G578" s="130" t="s">
        <v>37</v>
      </c>
      <c r="H578" s="131">
        <v>1500</v>
      </c>
      <c r="I578" s="353"/>
      <c r="J578" s="132"/>
      <c r="K578" s="410" t="s">
        <v>68</v>
      </c>
      <c r="L578" s="133" t="s">
        <v>39</v>
      </c>
      <c r="M578" s="411" t="s">
        <v>49</v>
      </c>
      <c r="N578" s="412">
        <v>10</v>
      </c>
      <c r="O578" s="134"/>
      <c r="P578" s="134"/>
      <c r="Q578" s="134"/>
      <c r="R578" s="134"/>
      <c r="S578" s="134"/>
      <c r="T578" s="414">
        <v>0</v>
      </c>
      <c r="U578" s="371">
        <v>0</v>
      </c>
      <c r="V578" s="371" t="s">
        <v>988</v>
      </c>
      <c r="W578" s="371">
        <v>0</v>
      </c>
      <c r="X578" s="371">
        <v>0</v>
      </c>
      <c r="Y578" s="415"/>
    </row>
    <row r="579" spans="1:25" s="575" customFormat="1">
      <c r="A579" s="450">
        <v>76023435</v>
      </c>
      <c r="B579" s="408">
        <v>4</v>
      </c>
      <c r="C579" s="348" t="s">
        <v>571</v>
      </c>
      <c r="D579" s="348" t="s">
        <v>984</v>
      </c>
      <c r="E579" s="409">
        <v>603</v>
      </c>
      <c r="F579" s="129">
        <v>40043</v>
      </c>
      <c r="G579" s="130" t="s">
        <v>37</v>
      </c>
      <c r="H579" s="131">
        <v>7500</v>
      </c>
      <c r="I579" s="353"/>
      <c r="J579" s="132"/>
      <c r="K579" s="410" t="s">
        <v>39</v>
      </c>
      <c r="L579" s="133" t="s">
        <v>68</v>
      </c>
      <c r="M579" s="411" t="s">
        <v>985</v>
      </c>
      <c r="N579" s="412">
        <v>10</v>
      </c>
      <c r="O579" s="134"/>
      <c r="P579" s="134"/>
      <c r="Q579" s="134"/>
      <c r="R579" s="134"/>
      <c r="S579" s="134"/>
      <c r="T579" s="414">
        <v>0</v>
      </c>
      <c r="U579" s="371">
        <v>0</v>
      </c>
      <c r="V579" s="371">
        <v>0</v>
      </c>
      <c r="W579" s="371">
        <v>0</v>
      </c>
      <c r="X579" s="371">
        <v>0</v>
      </c>
      <c r="Y579" s="415"/>
    </row>
    <row r="580" spans="1:25" s="575" customFormat="1">
      <c r="A580" s="450">
        <v>76023435</v>
      </c>
      <c r="B580" s="408">
        <v>4</v>
      </c>
      <c r="C580" s="348" t="s">
        <v>571</v>
      </c>
      <c r="D580" s="348" t="s">
        <v>134</v>
      </c>
      <c r="E580" s="409">
        <v>603</v>
      </c>
      <c r="F580" s="129">
        <v>40063</v>
      </c>
      <c r="G580" s="130" t="s">
        <v>162</v>
      </c>
      <c r="H580" s="131">
        <v>156675000</v>
      </c>
      <c r="I580" s="353" t="s">
        <v>46</v>
      </c>
      <c r="J580" s="132">
        <v>4.5999999999999996</v>
      </c>
      <c r="K580" s="410" t="s">
        <v>68</v>
      </c>
      <c r="L580" s="133" t="s">
        <v>985</v>
      </c>
      <c r="M580" s="411" t="s">
        <v>985</v>
      </c>
      <c r="N580" s="412">
        <v>5</v>
      </c>
      <c r="O580" s="134"/>
      <c r="P580" s="134"/>
      <c r="Q580" s="134">
        <v>0</v>
      </c>
      <c r="R580" s="134"/>
      <c r="S580" s="134"/>
      <c r="T580" s="414">
        <v>0</v>
      </c>
      <c r="U580" s="371">
        <v>0</v>
      </c>
      <c r="V580" s="371" t="s">
        <v>988</v>
      </c>
      <c r="W580" s="371">
        <v>0</v>
      </c>
      <c r="X580" s="371" t="s">
        <v>987</v>
      </c>
      <c r="Y580" s="415"/>
    </row>
    <row r="581" spans="1:25" s="575" customFormat="1">
      <c r="A581" s="450">
        <v>76023435</v>
      </c>
      <c r="B581" s="408">
        <v>4</v>
      </c>
      <c r="C581" s="348" t="s">
        <v>571</v>
      </c>
      <c r="D581" s="348" t="s">
        <v>134</v>
      </c>
      <c r="E581" s="409">
        <v>603</v>
      </c>
      <c r="F581" s="129">
        <v>40063</v>
      </c>
      <c r="G581" s="130" t="s">
        <v>162</v>
      </c>
      <c r="H581" s="131">
        <v>156675000</v>
      </c>
      <c r="I581" s="353" t="s">
        <v>87</v>
      </c>
      <c r="J581" s="132">
        <v>5.9</v>
      </c>
      <c r="K581" s="410" t="s">
        <v>68</v>
      </c>
      <c r="L581" s="133" t="s">
        <v>985</v>
      </c>
      <c r="M581" s="411" t="s">
        <v>985</v>
      </c>
      <c r="N581" s="412">
        <v>5</v>
      </c>
      <c r="O581" s="134"/>
      <c r="P581" s="134"/>
      <c r="Q581" s="134">
        <v>0</v>
      </c>
      <c r="R581" s="134"/>
      <c r="S581" s="134"/>
      <c r="T581" s="414">
        <v>0</v>
      </c>
      <c r="U581" s="371">
        <v>0</v>
      </c>
      <c r="V581" s="371" t="s">
        <v>988</v>
      </c>
      <c r="W581" s="371">
        <v>0</v>
      </c>
      <c r="X581" s="371" t="s">
        <v>987</v>
      </c>
      <c r="Y581" s="415"/>
    </row>
    <row r="582" spans="1:25" s="575" customFormat="1">
      <c r="A582" s="450">
        <v>76023435</v>
      </c>
      <c r="B582" s="408">
        <v>4</v>
      </c>
      <c r="C582" s="348" t="s">
        <v>571</v>
      </c>
      <c r="D582" s="348" t="s">
        <v>134</v>
      </c>
      <c r="E582" s="409">
        <v>603</v>
      </c>
      <c r="F582" s="129">
        <v>40063</v>
      </c>
      <c r="G582" s="130" t="s">
        <v>37</v>
      </c>
      <c r="H582" s="131">
        <v>7500</v>
      </c>
      <c r="I582" s="353" t="s">
        <v>89</v>
      </c>
      <c r="J582" s="132">
        <v>2.9</v>
      </c>
      <c r="K582" s="410" t="s">
        <v>68</v>
      </c>
      <c r="L582" s="133" t="s">
        <v>985</v>
      </c>
      <c r="M582" s="411" t="s">
        <v>985</v>
      </c>
      <c r="N582" s="412">
        <v>5</v>
      </c>
      <c r="O582" s="134">
        <v>2200000</v>
      </c>
      <c r="P582" s="134">
        <v>880000</v>
      </c>
      <c r="Q582" s="134">
        <v>20099860</v>
      </c>
      <c r="R582" s="134">
        <v>182247</v>
      </c>
      <c r="S582" s="134">
        <v>20282107</v>
      </c>
      <c r="T582" s="414" t="s">
        <v>645</v>
      </c>
      <c r="U582" s="371">
        <v>0</v>
      </c>
      <c r="V582" s="371">
        <v>0</v>
      </c>
      <c r="W582" s="371">
        <v>0</v>
      </c>
      <c r="X582" s="371" t="s">
        <v>987</v>
      </c>
      <c r="Y582" s="415"/>
    </row>
    <row r="583" spans="1:25" s="575" customFormat="1">
      <c r="A583" s="450">
        <v>76023435</v>
      </c>
      <c r="B583" s="408">
        <v>4</v>
      </c>
      <c r="C583" s="348" t="s">
        <v>571</v>
      </c>
      <c r="D583" s="348" t="s">
        <v>134</v>
      </c>
      <c r="E583" s="409">
        <v>603</v>
      </c>
      <c r="F583" s="129">
        <v>40063</v>
      </c>
      <c r="G583" s="130" t="s">
        <v>37</v>
      </c>
      <c r="H583" s="131">
        <v>7500</v>
      </c>
      <c r="I583" s="353" t="s">
        <v>63</v>
      </c>
      <c r="J583" s="132">
        <v>3.5</v>
      </c>
      <c r="K583" s="410" t="s">
        <v>68</v>
      </c>
      <c r="L583" s="133" t="s">
        <v>985</v>
      </c>
      <c r="M583" s="411" t="s">
        <v>985</v>
      </c>
      <c r="N583" s="412">
        <v>7</v>
      </c>
      <c r="O583" s="134"/>
      <c r="P583" s="134"/>
      <c r="Q583" s="134">
        <v>0</v>
      </c>
      <c r="R583" s="134"/>
      <c r="S583" s="134"/>
      <c r="T583" s="414" t="s">
        <v>645</v>
      </c>
      <c r="U583" s="371">
        <v>0</v>
      </c>
      <c r="V583" s="371" t="s">
        <v>988</v>
      </c>
      <c r="W583" s="371">
        <v>0</v>
      </c>
      <c r="X583" s="371" t="s">
        <v>987</v>
      </c>
      <c r="Y583" s="415"/>
    </row>
    <row r="584" spans="1:25" s="575" customFormat="1">
      <c r="A584" s="450">
        <v>76023435</v>
      </c>
      <c r="B584" s="408">
        <v>4</v>
      </c>
      <c r="C584" s="348" t="s">
        <v>571</v>
      </c>
      <c r="D584" s="348" t="s">
        <v>984</v>
      </c>
      <c r="E584" s="409">
        <v>604</v>
      </c>
      <c r="F584" s="129">
        <v>40043</v>
      </c>
      <c r="G584" s="130" t="s">
        <v>37</v>
      </c>
      <c r="H584" s="131">
        <v>7500</v>
      </c>
      <c r="I584" s="353"/>
      <c r="J584" s="132"/>
      <c r="K584" s="410" t="s">
        <v>39</v>
      </c>
      <c r="L584" s="133" t="s">
        <v>68</v>
      </c>
      <c r="M584" s="411" t="s">
        <v>985</v>
      </c>
      <c r="N584" s="412">
        <v>30</v>
      </c>
      <c r="O584" s="134"/>
      <c r="P584" s="134"/>
      <c r="Q584" s="134"/>
      <c r="R584" s="134"/>
      <c r="S584" s="134"/>
      <c r="T584" s="414">
        <v>0</v>
      </c>
      <c r="U584" s="371">
        <v>0</v>
      </c>
      <c r="V584" s="371">
        <v>0</v>
      </c>
      <c r="W584" s="371">
        <v>0</v>
      </c>
      <c r="X584" s="371">
        <v>0</v>
      </c>
      <c r="Y584" s="415"/>
    </row>
    <row r="585" spans="1:25" s="575" customFormat="1">
      <c r="A585" s="450">
        <v>76023435</v>
      </c>
      <c r="B585" s="408">
        <v>4</v>
      </c>
      <c r="C585" s="348" t="s">
        <v>571</v>
      </c>
      <c r="D585" s="348" t="s">
        <v>134</v>
      </c>
      <c r="E585" s="409">
        <v>604</v>
      </c>
      <c r="F585" s="129">
        <v>40063</v>
      </c>
      <c r="G585" s="130" t="s">
        <v>37</v>
      </c>
      <c r="H585" s="131">
        <v>7500</v>
      </c>
      <c r="I585" s="353" t="s">
        <v>56</v>
      </c>
      <c r="J585" s="132">
        <v>4.7</v>
      </c>
      <c r="K585" s="410" t="s">
        <v>68</v>
      </c>
      <c r="L585" s="133" t="s">
        <v>985</v>
      </c>
      <c r="M585" s="411" t="s">
        <v>985</v>
      </c>
      <c r="N585" s="412">
        <v>25</v>
      </c>
      <c r="O585" s="134">
        <v>5000000</v>
      </c>
      <c r="P585" s="134">
        <v>5000000</v>
      </c>
      <c r="Q585" s="134">
        <v>114203750</v>
      </c>
      <c r="R585" s="134">
        <v>1670921</v>
      </c>
      <c r="S585" s="134">
        <v>115874671</v>
      </c>
      <c r="T585" s="414" t="s">
        <v>645</v>
      </c>
      <c r="U585" s="371">
        <v>0</v>
      </c>
      <c r="V585" s="371">
        <v>0</v>
      </c>
      <c r="W585" s="371">
        <v>0</v>
      </c>
      <c r="X585" s="371" t="s">
        <v>987</v>
      </c>
      <c r="Y585" s="415"/>
    </row>
    <row r="586" spans="1:25" s="575" customFormat="1">
      <c r="A586" s="450">
        <v>76023435</v>
      </c>
      <c r="B586" s="408">
        <v>4</v>
      </c>
      <c r="C586" s="348" t="s">
        <v>571</v>
      </c>
      <c r="D586" s="348" t="s">
        <v>134</v>
      </c>
      <c r="E586" s="409">
        <v>604</v>
      </c>
      <c r="F586" s="129">
        <v>40063</v>
      </c>
      <c r="G586" s="130" t="s">
        <v>37</v>
      </c>
      <c r="H586" s="131">
        <v>7500</v>
      </c>
      <c r="I586" s="353" t="s">
        <v>51</v>
      </c>
      <c r="J586" s="132">
        <v>4.8</v>
      </c>
      <c r="K586" s="410" t="s">
        <v>68</v>
      </c>
      <c r="L586" s="133" t="s">
        <v>985</v>
      </c>
      <c r="M586" s="411" t="s">
        <v>985</v>
      </c>
      <c r="N586" s="412">
        <v>25</v>
      </c>
      <c r="O586" s="134"/>
      <c r="P586" s="134"/>
      <c r="Q586" s="134">
        <v>0</v>
      </c>
      <c r="R586" s="134"/>
      <c r="S586" s="134"/>
      <c r="T586" s="414" t="s">
        <v>645</v>
      </c>
      <c r="U586" s="371">
        <v>0</v>
      </c>
      <c r="V586" s="371" t="s">
        <v>988</v>
      </c>
      <c r="W586" s="371">
        <v>0</v>
      </c>
      <c r="X586" s="371" t="s">
        <v>987</v>
      </c>
      <c r="Y586" s="415"/>
    </row>
    <row r="587" spans="1:25" s="575" customFormat="1">
      <c r="A587" s="450">
        <v>76023435</v>
      </c>
      <c r="B587" s="408">
        <v>4</v>
      </c>
      <c r="C587" s="348" t="s">
        <v>571</v>
      </c>
      <c r="D587" s="348" t="s">
        <v>984</v>
      </c>
      <c r="E587" s="409">
        <v>684</v>
      </c>
      <c r="F587" s="129">
        <v>40843</v>
      </c>
      <c r="G587" s="130" t="s">
        <v>37</v>
      </c>
      <c r="H587" s="131">
        <v>3500</v>
      </c>
      <c r="I587" s="353"/>
      <c r="J587" s="132"/>
      <c r="K587" s="410" t="s">
        <v>68</v>
      </c>
      <c r="L587" s="133" t="s">
        <v>359</v>
      </c>
      <c r="M587" s="411" t="s">
        <v>39</v>
      </c>
      <c r="N587" s="412">
        <v>10</v>
      </c>
      <c r="O587" s="134"/>
      <c r="P587" s="134"/>
      <c r="Q587" s="134"/>
      <c r="R587" s="134"/>
      <c r="S587" s="134"/>
      <c r="T587" s="414">
        <v>0</v>
      </c>
      <c r="U587" s="371">
        <v>0</v>
      </c>
      <c r="V587" s="371">
        <v>0</v>
      </c>
      <c r="W587" s="371">
        <v>0</v>
      </c>
      <c r="X587" s="371">
        <v>0</v>
      </c>
      <c r="Y587" s="415"/>
    </row>
    <row r="588" spans="1:25" s="575" customFormat="1">
      <c r="A588" s="450">
        <v>76023435</v>
      </c>
      <c r="B588" s="408">
        <v>4</v>
      </c>
      <c r="C588" s="348" t="s">
        <v>571</v>
      </c>
      <c r="D588" s="348" t="s">
        <v>134</v>
      </c>
      <c r="E588" s="409">
        <v>684</v>
      </c>
      <c r="F588" s="129">
        <v>40856</v>
      </c>
      <c r="G588" s="130" t="s">
        <v>37</v>
      </c>
      <c r="H588" s="131">
        <v>3500</v>
      </c>
      <c r="I588" s="353" t="s">
        <v>53</v>
      </c>
      <c r="J588" s="132">
        <v>3.7</v>
      </c>
      <c r="K588" s="410" t="s">
        <v>68</v>
      </c>
      <c r="L588" s="133" t="s">
        <v>985</v>
      </c>
      <c r="M588" s="411" t="s">
        <v>985</v>
      </c>
      <c r="N588" s="412">
        <v>7</v>
      </c>
      <c r="O588" s="134"/>
      <c r="P588" s="134"/>
      <c r="Q588" s="134">
        <v>0</v>
      </c>
      <c r="R588" s="134"/>
      <c r="S588" s="134"/>
      <c r="T588" s="414" t="s">
        <v>645</v>
      </c>
      <c r="U588" s="371">
        <v>0</v>
      </c>
      <c r="V588" s="371" t="s">
        <v>988</v>
      </c>
      <c r="W588" s="371">
        <v>0</v>
      </c>
      <c r="X588" s="371">
        <v>0</v>
      </c>
      <c r="Y588" s="415"/>
    </row>
    <row r="589" spans="1:25" s="575" customFormat="1">
      <c r="A589" s="450">
        <v>76023435</v>
      </c>
      <c r="B589" s="408">
        <v>4</v>
      </c>
      <c r="C589" s="348" t="s">
        <v>571</v>
      </c>
      <c r="D589" s="348" t="s">
        <v>134</v>
      </c>
      <c r="E589" s="409">
        <v>684</v>
      </c>
      <c r="F589" s="129">
        <v>40856</v>
      </c>
      <c r="G589" s="130" t="s">
        <v>37</v>
      </c>
      <c r="H589" s="131">
        <v>3500</v>
      </c>
      <c r="I589" s="353" t="s">
        <v>59</v>
      </c>
      <c r="J589" s="132">
        <v>4</v>
      </c>
      <c r="K589" s="410" t="s">
        <v>68</v>
      </c>
      <c r="L589" s="133" t="s">
        <v>985</v>
      </c>
      <c r="M589" s="411" t="s">
        <v>985</v>
      </c>
      <c r="N589" s="412">
        <v>7</v>
      </c>
      <c r="O589" s="134"/>
      <c r="P589" s="134"/>
      <c r="Q589" s="134">
        <v>0</v>
      </c>
      <c r="R589" s="134"/>
      <c r="S589" s="134"/>
      <c r="T589" s="414" t="s">
        <v>645</v>
      </c>
      <c r="U589" s="371">
        <v>0</v>
      </c>
      <c r="V589" s="371" t="s">
        <v>988</v>
      </c>
      <c r="W589" s="371">
        <v>0</v>
      </c>
      <c r="X589" s="371">
        <v>0</v>
      </c>
      <c r="Y589" s="415"/>
    </row>
    <row r="590" spans="1:25" s="575" customFormat="1">
      <c r="A590" s="450">
        <v>76023435</v>
      </c>
      <c r="B590" s="408">
        <v>4</v>
      </c>
      <c r="C590" s="348" t="s">
        <v>571</v>
      </c>
      <c r="D590" s="348" t="s">
        <v>984</v>
      </c>
      <c r="E590" s="409">
        <v>685</v>
      </c>
      <c r="F590" s="129">
        <v>40843</v>
      </c>
      <c r="G590" s="130" t="s">
        <v>37</v>
      </c>
      <c r="H590" s="131">
        <v>5600</v>
      </c>
      <c r="I590" s="353"/>
      <c r="J590" s="132"/>
      <c r="K590" s="410" t="s">
        <v>68</v>
      </c>
      <c r="L590" s="133" t="s">
        <v>359</v>
      </c>
      <c r="M590" s="411" t="s">
        <v>39</v>
      </c>
      <c r="N590" s="412">
        <v>30</v>
      </c>
      <c r="O590" s="134"/>
      <c r="P590" s="134"/>
      <c r="Q590" s="134"/>
      <c r="R590" s="134"/>
      <c r="S590" s="134"/>
      <c r="T590" s="414">
        <v>0</v>
      </c>
      <c r="U590" s="371">
        <v>0</v>
      </c>
      <c r="V590" s="371">
        <v>0</v>
      </c>
      <c r="W590" s="371">
        <v>0</v>
      </c>
      <c r="X590" s="371">
        <v>0</v>
      </c>
      <c r="Y590" s="415"/>
    </row>
    <row r="591" spans="1:25" s="575" customFormat="1">
      <c r="A591" s="450">
        <v>76023435</v>
      </c>
      <c r="B591" s="408">
        <v>4</v>
      </c>
      <c r="C591" s="348" t="s">
        <v>571</v>
      </c>
      <c r="D591" s="348" t="s">
        <v>134</v>
      </c>
      <c r="E591" s="409">
        <v>685</v>
      </c>
      <c r="F591" s="129">
        <v>40856</v>
      </c>
      <c r="G591" s="130" t="s">
        <v>37</v>
      </c>
      <c r="H591" s="131">
        <v>5600</v>
      </c>
      <c r="I591" s="353" t="s">
        <v>60</v>
      </c>
      <c r="J591" s="132">
        <v>4.5</v>
      </c>
      <c r="K591" s="410" t="s">
        <v>68</v>
      </c>
      <c r="L591" s="133" t="s">
        <v>985</v>
      </c>
      <c r="M591" s="411" t="s">
        <v>985</v>
      </c>
      <c r="N591" s="412">
        <v>25</v>
      </c>
      <c r="O591" s="134">
        <v>5600000</v>
      </c>
      <c r="P591" s="134">
        <v>5600000</v>
      </c>
      <c r="Q591" s="134">
        <v>127908200</v>
      </c>
      <c r="R591" s="134">
        <v>1792643</v>
      </c>
      <c r="S591" s="134">
        <v>129700843</v>
      </c>
      <c r="T591" s="414" t="s">
        <v>645</v>
      </c>
      <c r="U591" s="371">
        <v>0</v>
      </c>
      <c r="V591" s="371">
        <v>0</v>
      </c>
      <c r="W591" s="371">
        <v>0</v>
      </c>
      <c r="X591" s="371">
        <v>0</v>
      </c>
      <c r="Y591" s="415"/>
    </row>
    <row r="592" spans="1:25" s="575" customFormat="1">
      <c r="A592" s="450">
        <v>92448000</v>
      </c>
      <c r="B592" s="408">
        <v>9</v>
      </c>
      <c r="C592" s="348" t="s">
        <v>1046</v>
      </c>
      <c r="D592" s="348" t="s">
        <v>984</v>
      </c>
      <c r="E592" s="409">
        <v>686</v>
      </c>
      <c r="F592" s="129">
        <v>40851</v>
      </c>
      <c r="G592" s="130" t="s">
        <v>37</v>
      </c>
      <c r="H592" s="131">
        <v>2000</v>
      </c>
      <c r="I592" s="353"/>
      <c r="J592" s="132"/>
      <c r="K592" s="410" t="s">
        <v>39</v>
      </c>
      <c r="L592" s="133" t="s">
        <v>68</v>
      </c>
      <c r="M592" s="411" t="s">
        <v>985</v>
      </c>
      <c r="N592" s="412">
        <v>10</v>
      </c>
      <c r="O592" s="134"/>
      <c r="P592" s="134"/>
      <c r="Q592" s="134"/>
      <c r="R592" s="134"/>
      <c r="S592" s="134"/>
      <c r="T592" s="414">
        <v>0</v>
      </c>
      <c r="U592" s="371">
        <v>0</v>
      </c>
      <c r="V592" s="371" t="s">
        <v>988</v>
      </c>
      <c r="W592" s="371">
        <v>0</v>
      </c>
      <c r="X592" s="371">
        <v>0</v>
      </c>
      <c r="Y592" s="415"/>
    </row>
    <row r="593" spans="1:25" s="575" customFormat="1">
      <c r="A593" s="450">
        <v>92448000</v>
      </c>
      <c r="B593" s="408">
        <v>9</v>
      </c>
      <c r="C593" s="348" t="s">
        <v>1046</v>
      </c>
      <c r="D593" s="348" t="s">
        <v>984</v>
      </c>
      <c r="E593" s="409">
        <v>687</v>
      </c>
      <c r="F593" s="129">
        <v>40851</v>
      </c>
      <c r="G593" s="130" t="s">
        <v>37</v>
      </c>
      <c r="H593" s="131">
        <v>2000</v>
      </c>
      <c r="I593" s="353"/>
      <c r="J593" s="132"/>
      <c r="K593" s="410" t="s">
        <v>39</v>
      </c>
      <c r="L593" s="133" t="s">
        <v>68</v>
      </c>
      <c r="M593" s="411" t="s">
        <v>985</v>
      </c>
      <c r="N593" s="412">
        <v>30</v>
      </c>
      <c r="O593" s="134"/>
      <c r="P593" s="134"/>
      <c r="Q593" s="134"/>
      <c r="R593" s="134"/>
      <c r="S593" s="134"/>
      <c r="T593" s="414">
        <v>0</v>
      </c>
      <c r="U593" s="371">
        <v>0</v>
      </c>
      <c r="V593" s="371" t="s">
        <v>988</v>
      </c>
      <c r="W593" s="371">
        <v>0</v>
      </c>
      <c r="X593" s="371">
        <v>0</v>
      </c>
      <c r="Y593" s="415"/>
    </row>
    <row r="594" spans="1:25" s="575" customFormat="1">
      <c r="A594" s="450">
        <v>96929880</v>
      </c>
      <c r="B594" s="723">
        <v>5</v>
      </c>
      <c r="C594" s="348" t="s">
        <v>446</v>
      </c>
      <c r="D594" s="348" t="s">
        <v>984</v>
      </c>
      <c r="E594" s="409">
        <v>384</v>
      </c>
      <c r="F594" s="129">
        <v>38257</v>
      </c>
      <c r="G594" s="130" t="s">
        <v>37</v>
      </c>
      <c r="H594" s="131">
        <v>3000</v>
      </c>
      <c r="I594" s="353"/>
      <c r="J594" s="132"/>
      <c r="K594" s="410" t="s">
        <v>68</v>
      </c>
      <c r="L594" s="133" t="s">
        <v>39</v>
      </c>
      <c r="M594" s="411" t="s">
        <v>985</v>
      </c>
      <c r="N594" s="412">
        <v>25</v>
      </c>
      <c r="O594" s="134"/>
      <c r="P594" s="134"/>
      <c r="Q594" s="134"/>
      <c r="R594" s="134"/>
      <c r="S594" s="134"/>
      <c r="T594" s="414">
        <v>0</v>
      </c>
      <c r="U594" s="371">
        <v>0</v>
      </c>
      <c r="V594" s="371">
        <v>0</v>
      </c>
      <c r="W594" s="371">
        <v>0</v>
      </c>
      <c r="X594" s="371">
        <v>0</v>
      </c>
      <c r="Y594" s="415"/>
    </row>
    <row r="595" spans="1:25" s="575" customFormat="1">
      <c r="A595" s="450">
        <v>96929880</v>
      </c>
      <c r="B595" s="723">
        <v>5</v>
      </c>
      <c r="C595" s="348" t="s">
        <v>446</v>
      </c>
      <c r="D595" s="348" t="s">
        <v>134</v>
      </c>
      <c r="E595" s="409">
        <v>384</v>
      </c>
      <c r="F595" s="129">
        <v>38260</v>
      </c>
      <c r="G595" s="130" t="s">
        <v>37</v>
      </c>
      <c r="H595" s="131">
        <v>3000</v>
      </c>
      <c r="I595" s="353" t="s">
        <v>87</v>
      </c>
      <c r="J595" s="132">
        <v>4.75</v>
      </c>
      <c r="K595" s="410" t="s">
        <v>68</v>
      </c>
      <c r="L595" s="133" t="s">
        <v>39</v>
      </c>
      <c r="M595" s="411" t="s">
        <v>985</v>
      </c>
      <c r="N595" s="412">
        <v>20.5</v>
      </c>
      <c r="O595" s="134">
        <v>3000000</v>
      </c>
      <c r="P595" s="134">
        <v>2600000</v>
      </c>
      <c r="Q595" s="134">
        <v>59385950</v>
      </c>
      <c r="R595" s="134">
        <v>1802199</v>
      </c>
      <c r="S595" s="134">
        <v>61188149</v>
      </c>
      <c r="T595" s="414" t="s">
        <v>645</v>
      </c>
      <c r="U595" s="371">
        <v>0</v>
      </c>
      <c r="V595" s="371">
        <v>0</v>
      </c>
      <c r="W595" s="371">
        <v>0</v>
      </c>
      <c r="X595" s="371" t="s">
        <v>987</v>
      </c>
      <c r="Y595" s="415"/>
    </row>
    <row r="596" spans="1:25" s="575" customFormat="1">
      <c r="A596" s="450">
        <v>96929880</v>
      </c>
      <c r="B596" s="723">
        <v>5</v>
      </c>
      <c r="C596" s="348" t="s">
        <v>446</v>
      </c>
      <c r="D596" s="348" t="s">
        <v>984</v>
      </c>
      <c r="E596" s="409">
        <v>385</v>
      </c>
      <c r="F596" s="129">
        <v>38257</v>
      </c>
      <c r="G596" s="130" t="s">
        <v>37</v>
      </c>
      <c r="H596" s="131">
        <v>5000</v>
      </c>
      <c r="I596" s="353"/>
      <c r="J596" s="132"/>
      <c r="K596" s="410" t="s">
        <v>68</v>
      </c>
      <c r="L596" s="133" t="s">
        <v>39</v>
      </c>
      <c r="M596" s="411" t="s">
        <v>985</v>
      </c>
      <c r="N596" s="412">
        <v>10</v>
      </c>
      <c r="O596" s="134"/>
      <c r="P596" s="134"/>
      <c r="Q596" s="134"/>
      <c r="R596" s="134"/>
      <c r="S596" s="134"/>
      <c r="T596" s="414">
        <v>0</v>
      </c>
      <c r="U596" s="371">
        <v>0</v>
      </c>
      <c r="V596" s="371">
        <v>0</v>
      </c>
      <c r="W596" s="371">
        <v>0</v>
      </c>
      <c r="X596" s="371">
        <v>0</v>
      </c>
      <c r="Y596" s="415"/>
    </row>
    <row r="597" spans="1:25" s="575" customFormat="1">
      <c r="A597" s="450">
        <v>96929880</v>
      </c>
      <c r="B597" s="723">
        <v>5</v>
      </c>
      <c r="C597" s="348" t="s">
        <v>446</v>
      </c>
      <c r="D597" s="348" t="s">
        <v>134</v>
      </c>
      <c r="E597" s="409">
        <v>385</v>
      </c>
      <c r="F597" s="129">
        <v>38260</v>
      </c>
      <c r="G597" s="130" t="s">
        <v>37</v>
      </c>
      <c r="H597" s="131">
        <v>5000</v>
      </c>
      <c r="I597" s="353" t="s">
        <v>46</v>
      </c>
      <c r="J597" s="132">
        <v>3.25</v>
      </c>
      <c r="K597" s="410" t="s">
        <v>68</v>
      </c>
      <c r="L597" s="133" t="s">
        <v>39</v>
      </c>
      <c r="M597" s="411" t="s">
        <v>985</v>
      </c>
      <c r="N597" s="412">
        <v>6.5</v>
      </c>
      <c r="O597" s="134">
        <v>4000000</v>
      </c>
      <c r="P597" s="134"/>
      <c r="Q597" s="134">
        <v>0</v>
      </c>
      <c r="R597" s="134"/>
      <c r="S597" s="134"/>
      <c r="T597" s="414" t="s">
        <v>645</v>
      </c>
      <c r="U597" s="371">
        <v>0</v>
      </c>
      <c r="V597" s="371">
        <v>0</v>
      </c>
      <c r="W597" s="371" t="s">
        <v>990</v>
      </c>
      <c r="X597" s="371" t="s">
        <v>987</v>
      </c>
      <c r="Y597" s="415"/>
    </row>
    <row r="598" spans="1:25" s="575" customFormat="1">
      <c r="A598" s="450">
        <v>96929880</v>
      </c>
      <c r="B598" s="408">
        <v>5</v>
      </c>
      <c r="C598" s="348" t="s">
        <v>446</v>
      </c>
      <c r="D598" s="348" t="s">
        <v>142</v>
      </c>
      <c r="E598" s="409">
        <v>385</v>
      </c>
      <c r="F598" s="129">
        <v>40800</v>
      </c>
      <c r="G598" s="130" t="s">
        <v>37</v>
      </c>
      <c r="H598" s="131">
        <v>5000</v>
      </c>
      <c r="I598" s="353" t="s">
        <v>63</v>
      </c>
      <c r="J598" s="132">
        <v>3.5</v>
      </c>
      <c r="K598" s="410" t="s">
        <v>68</v>
      </c>
      <c r="L598" s="133" t="s">
        <v>39</v>
      </c>
      <c r="M598" s="411" t="s">
        <v>985</v>
      </c>
      <c r="N598" s="412">
        <v>22</v>
      </c>
      <c r="O598" s="134">
        <v>1500000</v>
      </c>
      <c r="P598" s="134">
        <v>1500000</v>
      </c>
      <c r="Q598" s="134">
        <v>34261125</v>
      </c>
      <c r="R598" s="134">
        <v>766117</v>
      </c>
      <c r="S598" s="134">
        <v>35027242</v>
      </c>
      <c r="T598" s="414" t="s">
        <v>645</v>
      </c>
      <c r="U598" s="371">
        <v>0</v>
      </c>
      <c r="V598" s="371">
        <v>0</v>
      </c>
      <c r="W598" s="371">
        <v>0</v>
      </c>
      <c r="X598" s="371">
        <v>0</v>
      </c>
      <c r="Y598" s="415"/>
    </row>
    <row r="599" spans="1:25" s="575" customFormat="1">
      <c r="A599" s="450">
        <v>96929880</v>
      </c>
      <c r="B599" s="408">
        <v>5</v>
      </c>
      <c r="C599" s="348" t="s">
        <v>446</v>
      </c>
      <c r="D599" s="348" t="s">
        <v>984</v>
      </c>
      <c r="E599" s="409">
        <v>597</v>
      </c>
      <c r="F599" s="129">
        <v>40004</v>
      </c>
      <c r="G599" s="130" t="s">
        <v>37</v>
      </c>
      <c r="H599" s="131">
        <v>3000</v>
      </c>
      <c r="I599" s="353"/>
      <c r="J599" s="132"/>
      <c r="K599" s="410" t="s">
        <v>68</v>
      </c>
      <c r="L599" s="133" t="s">
        <v>39</v>
      </c>
      <c r="M599" s="411" t="s">
        <v>49</v>
      </c>
      <c r="N599" s="412">
        <v>30</v>
      </c>
      <c r="O599" s="134"/>
      <c r="P599" s="134"/>
      <c r="Q599" s="134"/>
      <c r="R599" s="134"/>
      <c r="S599" s="134"/>
      <c r="T599" s="414">
        <v>0</v>
      </c>
      <c r="U599" s="371">
        <v>0</v>
      </c>
      <c r="V599" s="371">
        <v>0</v>
      </c>
      <c r="W599" s="371">
        <v>0</v>
      </c>
      <c r="X599" s="371">
        <v>0</v>
      </c>
      <c r="Y599" s="415"/>
    </row>
    <row r="600" spans="1:25" s="575" customFormat="1">
      <c r="A600" s="450">
        <v>96929880</v>
      </c>
      <c r="B600" s="408">
        <v>5</v>
      </c>
      <c r="C600" s="348" t="s">
        <v>446</v>
      </c>
      <c r="D600" s="348" t="s">
        <v>134</v>
      </c>
      <c r="E600" s="409">
        <v>597</v>
      </c>
      <c r="F600" s="129">
        <v>40008</v>
      </c>
      <c r="G600" s="130" t="s">
        <v>37</v>
      </c>
      <c r="H600" s="131">
        <v>3000</v>
      </c>
      <c r="I600" s="353" t="s">
        <v>89</v>
      </c>
      <c r="J600" s="132">
        <v>4.8499999999999996</v>
      </c>
      <c r="K600" s="410" t="s">
        <v>68</v>
      </c>
      <c r="L600" s="133" t="s">
        <v>985</v>
      </c>
      <c r="M600" s="411" t="s">
        <v>985</v>
      </c>
      <c r="N600" s="412">
        <v>30</v>
      </c>
      <c r="O600" s="134">
        <v>3000000</v>
      </c>
      <c r="P600" s="134">
        <v>3000000</v>
      </c>
      <c r="Q600" s="134">
        <v>68522250</v>
      </c>
      <c r="R600" s="134">
        <v>2123238</v>
      </c>
      <c r="S600" s="134">
        <v>70645488</v>
      </c>
      <c r="T600" s="414" t="s">
        <v>645</v>
      </c>
      <c r="U600" s="371">
        <v>0</v>
      </c>
      <c r="V600" s="371">
        <v>0</v>
      </c>
      <c r="W600" s="371">
        <v>0</v>
      </c>
      <c r="X600" s="371" t="s">
        <v>987</v>
      </c>
      <c r="Y600" s="415"/>
    </row>
    <row r="601" spans="1:25" s="575" customFormat="1">
      <c r="A601" s="450">
        <v>91021000</v>
      </c>
      <c r="B601" s="723">
        <v>9</v>
      </c>
      <c r="C601" s="348" t="s">
        <v>1047</v>
      </c>
      <c r="D601" s="348" t="s">
        <v>984</v>
      </c>
      <c r="E601" s="409">
        <v>399</v>
      </c>
      <c r="F601" s="129">
        <v>38330</v>
      </c>
      <c r="G601" s="130" t="s">
        <v>37</v>
      </c>
      <c r="H601" s="131">
        <v>1850</v>
      </c>
      <c r="I601" s="353"/>
      <c r="J601" s="132"/>
      <c r="K601" s="410" t="s">
        <v>68</v>
      </c>
      <c r="L601" s="133" t="s">
        <v>39</v>
      </c>
      <c r="M601" s="411" t="s">
        <v>985</v>
      </c>
      <c r="N601" s="412">
        <v>10</v>
      </c>
      <c r="O601" s="134"/>
      <c r="P601" s="134"/>
      <c r="Q601" s="134"/>
      <c r="R601" s="134"/>
      <c r="S601" s="134"/>
      <c r="T601" s="414">
        <v>0</v>
      </c>
      <c r="U601" s="371">
        <v>0</v>
      </c>
      <c r="V601" s="371">
        <v>0</v>
      </c>
      <c r="W601" s="371">
        <v>0</v>
      </c>
      <c r="X601" s="371">
        <v>0</v>
      </c>
      <c r="Y601" s="415"/>
    </row>
    <row r="602" spans="1:25" s="575" customFormat="1">
      <c r="A602" s="450">
        <v>91021000</v>
      </c>
      <c r="B602" s="723">
        <v>9</v>
      </c>
      <c r="C602" s="348" t="s">
        <v>1047</v>
      </c>
      <c r="D602" s="348" t="s">
        <v>134</v>
      </c>
      <c r="E602" s="409">
        <v>399</v>
      </c>
      <c r="F602" s="129">
        <v>38330</v>
      </c>
      <c r="G602" s="130" t="s">
        <v>37</v>
      </c>
      <c r="H602" s="131">
        <v>1800</v>
      </c>
      <c r="I602" s="353" t="s">
        <v>63</v>
      </c>
      <c r="J602" s="132">
        <v>5</v>
      </c>
      <c r="K602" s="410" t="s">
        <v>68</v>
      </c>
      <c r="L602" s="133" t="s">
        <v>985</v>
      </c>
      <c r="M602" s="411" t="s">
        <v>985</v>
      </c>
      <c r="N602" s="412">
        <v>7</v>
      </c>
      <c r="O602" s="134">
        <v>1800000</v>
      </c>
      <c r="P602" s="134"/>
      <c r="Q602" s="134">
        <v>0</v>
      </c>
      <c r="R602" s="134"/>
      <c r="S602" s="134"/>
      <c r="T602" s="414" t="s">
        <v>645</v>
      </c>
      <c r="U602" s="371">
        <v>0</v>
      </c>
      <c r="V602" s="371">
        <v>0</v>
      </c>
      <c r="W602" s="371" t="s">
        <v>990</v>
      </c>
      <c r="X602" s="371" t="s">
        <v>987</v>
      </c>
      <c r="Y602" s="415"/>
    </row>
    <row r="603" spans="1:25" s="575" customFormat="1">
      <c r="A603" s="450">
        <v>96802690</v>
      </c>
      <c r="B603" s="723">
        <v>9</v>
      </c>
      <c r="C603" s="348" t="s">
        <v>937</v>
      </c>
      <c r="D603" s="348" t="s">
        <v>989</v>
      </c>
      <c r="E603" s="409">
        <v>336</v>
      </c>
      <c r="F603" s="129">
        <v>37802</v>
      </c>
      <c r="G603" s="130" t="s">
        <v>37</v>
      </c>
      <c r="H603" s="131">
        <v>1500</v>
      </c>
      <c r="I603" s="353" t="s">
        <v>67</v>
      </c>
      <c r="J603" s="132">
        <v>5</v>
      </c>
      <c r="K603" s="410" t="s">
        <v>68</v>
      </c>
      <c r="L603" s="133" t="s">
        <v>985</v>
      </c>
      <c r="M603" s="411" t="s">
        <v>985</v>
      </c>
      <c r="N603" s="412">
        <v>6</v>
      </c>
      <c r="O603" s="134">
        <v>1500000</v>
      </c>
      <c r="P603" s="134"/>
      <c r="Q603" s="134">
        <v>0</v>
      </c>
      <c r="R603" s="134"/>
      <c r="S603" s="134"/>
      <c r="T603" s="414" t="s">
        <v>645</v>
      </c>
      <c r="U603" s="371">
        <v>0</v>
      </c>
      <c r="V603" s="371">
        <v>0</v>
      </c>
      <c r="W603" s="371" t="s">
        <v>990</v>
      </c>
      <c r="X603" s="371" t="s">
        <v>987</v>
      </c>
      <c r="Y603" s="415" t="s">
        <v>1048</v>
      </c>
    </row>
    <row r="604" spans="1:25" s="575" customFormat="1">
      <c r="A604" s="450">
        <v>96802690</v>
      </c>
      <c r="B604" s="723">
        <v>9</v>
      </c>
      <c r="C604" s="348" t="s">
        <v>937</v>
      </c>
      <c r="D604" s="348" t="s">
        <v>989</v>
      </c>
      <c r="E604" s="409">
        <v>336</v>
      </c>
      <c r="F604" s="129">
        <v>37802</v>
      </c>
      <c r="G604" s="130" t="s">
        <v>37</v>
      </c>
      <c r="H604" s="131">
        <v>2500</v>
      </c>
      <c r="I604" s="353" t="s">
        <v>73</v>
      </c>
      <c r="J604" s="132">
        <v>5</v>
      </c>
      <c r="K604" s="410" t="s">
        <v>68</v>
      </c>
      <c r="L604" s="133" t="s">
        <v>985</v>
      </c>
      <c r="M604" s="411" t="s">
        <v>985</v>
      </c>
      <c r="N604" s="412">
        <v>6</v>
      </c>
      <c r="O604" s="134">
        <v>2500000</v>
      </c>
      <c r="P604" s="134"/>
      <c r="Q604" s="134">
        <v>0</v>
      </c>
      <c r="R604" s="134"/>
      <c r="S604" s="134"/>
      <c r="T604" s="414" t="s">
        <v>645</v>
      </c>
      <c r="U604" s="371">
        <v>0</v>
      </c>
      <c r="V604" s="371">
        <v>0</v>
      </c>
      <c r="W604" s="371" t="s">
        <v>990</v>
      </c>
      <c r="X604" s="371" t="s">
        <v>987</v>
      </c>
      <c r="Y604" s="415" t="s">
        <v>1048</v>
      </c>
    </row>
    <row r="605" spans="1:25" s="575" customFormat="1">
      <c r="A605" s="450">
        <v>96802690</v>
      </c>
      <c r="B605" s="723">
        <v>9</v>
      </c>
      <c r="C605" s="348" t="s">
        <v>937</v>
      </c>
      <c r="D605" s="348" t="s">
        <v>989</v>
      </c>
      <c r="E605" s="409">
        <v>336</v>
      </c>
      <c r="F605" s="129">
        <v>37802</v>
      </c>
      <c r="G605" s="130" t="s">
        <v>37</v>
      </c>
      <c r="H605" s="131">
        <v>1500</v>
      </c>
      <c r="I605" s="353" t="s">
        <v>71</v>
      </c>
      <c r="J605" s="132">
        <v>6</v>
      </c>
      <c r="K605" s="410" t="s">
        <v>68</v>
      </c>
      <c r="L605" s="133" t="s">
        <v>985</v>
      </c>
      <c r="M605" s="411" t="s">
        <v>985</v>
      </c>
      <c r="N605" s="412">
        <v>21</v>
      </c>
      <c r="O605" s="134">
        <v>1000000</v>
      </c>
      <c r="P605" s="134"/>
      <c r="Q605" s="134">
        <v>0</v>
      </c>
      <c r="R605" s="134"/>
      <c r="S605" s="134"/>
      <c r="T605" s="414" t="s">
        <v>645</v>
      </c>
      <c r="U605" s="371">
        <v>0</v>
      </c>
      <c r="V605" s="371">
        <v>0</v>
      </c>
      <c r="W605" s="371" t="s">
        <v>990</v>
      </c>
      <c r="X605" s="371" t="s">
        <v>987</v>
      </c>
      <c r="Y605" s="415" t="s">
        <v>1048</v>
      </c>
    </row>
    <row r="606" spans="1:25" s="575" customFormat="1">
      <c r="A606" s="450">
        <v>96802690</v>
      </c>
      <c r="B606" s="723">
        <v>9</v>
      </c>
      <c r="C606" s="348" t="s">
        <v>937</v>
      </c>
      <c r="D606" s="348" t="s">
        <v>989</v>
      </c>
      <c r="E606" s="409">
        <v>336</v>
      </c>
      <c r="F606" s="129">
        <v>37802</v>
      </c>
      <c r="G606" s="130" t="s">
        <v>37</v>
      </c>
      <c r="H606" s="131">
        <v>2500</v>
      </c>
      <c r="I606" s="353" t="s">
        <v>72</v>
      </c>
      <c r="J606" s="132">
        <v>6</v>
      </c>
      <c r="K606" s="410" t="s">
        <v>68</v>
      </c>
      <c r="L606" s="133" t="s">
        <v>985</v>
      </c>
      <c r="M606" s="411" t="s">
        <v>985</v>
      </c>
      <c r="N606" s="412">
        <v>21</v>
      </c>
      <c r="O606" s="134"/>
      <c r="P606" s="134"/>
      <c r="Q606" s="134">
        <v>0</v>
      </c>
      <c r="R606" s="134"/>
      <c r="S606" s="134"/>
      <c r="T606" s="414" t="s">
        <v>645</v>
      </c>
      <c r="U606" s="371">
        <v>0</v>
      </c>
      <c r="V606" s="371" t="s">
        <v>988</v>
      </c>
      <c r="W606" s="371">
        <v>0</v>
      </c>
      <c r="X606" s="371" t="s">
        <v>987</v>
      </c>
      <c r="Y606" s="415" t="s">
        <v>1048</v>
      </c>
    </row>
    <row r="607" spans="1:25" s="575" customFormat="1">
      <c r="A607" s="450">
        <v>96802690</v>
      </c>
      <c r="B607" s="723">
        <v>9</v>
      </c>
      <c r="C607" s="348" t="s">
        <v>937</v>
      </c>
      <c r="D607" s="348" t="s">
        <v>989</v>
      </c>
      <c r="E607" s="409">
        <v>336</v>
      </c>
      <c r="F607" s="129">
        <v>37802</v>
      </c>
      <c r="G607" s="130" t="s">
        <v>66</v>
      </c>
      <c r="H607" s="131">
        <v>30000</v>
      </c>
      <c r="I607" s="353" t="s">
        <v>98</v>
      </c>
      <c r="J607" s="132">
        <v>5</v>
      </c>
      <c r="K607" s="410" t="s">
        <v>68</v>
      </c>
      <c r="L607" s="133" t="s">
        <v>985</v>
      </c>
      <c r="M607" s="411" t="s">
        <v>985</v>
      </c>
      <c r="N607" s="412">
        <v>5</v>
      </c>
      <c r="O607" s="134">
        <v>10000000</v>
      </c>
      <c r="P607" s="134"/>
      <c r="Q607" s="134">
        <v>0</v>
      </c>
      <c r="R607" s="134"/>
      <c r="S607" s="134"/>
      <c r="T607" s="414">
        <v>0</v>
      </c>
      <c r="U607" s="371" t="s">
        <v>69</v>
      </c>
      <c r="V607" s="371">
        <v>0</v>
      </c>
      <c r="W607" s="371" t="s">
        <v>990</v>
      </c>
      <c r="X607" s="371" t="s">
        <v>987</v>
      </c>
      <c r="Y607" s="415" t="s">
        <v>1048</v>
      </c>
    </row>
    <row r="608" spans="1:25" s="575" customFormat="1">
      <c r="A608" s="450">
        <v>96802690</v>
      </c>
      <c r="B608" s="723">
        <v>9</v>
      </c>
      <c r="C608" s="348" t="s">
        <v>937</v>
      </c>
      <c r="D608" s="348" t="s">
        <v>989</v>
      </c>
      <c r="E608" s="409">
        <v>336</v>
      </c>
      <c r="F608" s="129">
        <v>37802</v>
      </c>
      <c r="G608" s="130" t="s">
        <v>66</v>
      </c>
      <c r="H608" s="131">
        <v>70000</v>
      </c>
      <c r="I608" s="353" t="s">
        <v>99</v>
      </c>
      <c r="J608" s="132">
        <v>5</v>
      </c>
      <c r="K608" s="410" t="s">
        <v>68</v>
      </c>
      <c r="L608" s="133" t="s">
        <v>985</v>
      </c>
      <c r="M608" s="411" t="s">
        <v>985</v>
      </c>
      <c r="N608" s="412">
        <v>5</v>
      </c>
      <c r="O608" s="134">
        <v>20000000</v>
      </c>
      <c r="P608" s="134"/>
      <c r="Q608" s="134">
        <v>0</v>
      </c>
      <c r="R608" s="134"/>
      <c r="S608" s="134"/>
      <c r="T608" s="414">
        <v>0</v>
      </c>
      <c r="U608" s="371" t="s">
        <v>69</v>
      </c>
      <c r="V608" s="371">
        <v>0</v>
      </c>
      <c r="W608" s="371" t="s">
        <v>990</v>
      </c>
      <c r="X608" s="371" t="s">
        <v>987</v>
      </c>
      <c r="Y608" s="415" t="s">
        <v>1048</v>
      </c>
    </row>
    <row r="609" spans="1:25" s="575" customFormat="1">
      <c r="A609" s="450">
        <v>96802690</v>
      </c>
      <c r="B609" s="723">
        <v>9</v>
      </c>
      <c r="C609" s="348" t="s">
        <v>937</v>
      </c>
      <c r="D609" s="348" t="s">
        <v>989</v>
      </c>
      <c r="E609" s="409">
        <v>355</v>
      </c>
      <c r="F609" s="129">
        <v>37935</v>
      </c>
      <c r="G609" s="130" t="s">
        <v>37</v>
      </c>
      <c r="H609" s="131">
        <v>3000</v>
      </c>
      <c r="I609" s="353" t="s">
        <v>87</v>
      </c>
      <c r="J609" s="132">
        <v>6.25</v>
      </c>
      <c r="K609" s="410" t="s">
        <v>68</v>
      </c>
      <c r="L609" s="133" t="s">
        <v>985</v>
      </c>
      <c r="M609" s="411" t="s">
        <v>985</v>
      </c>
      <c r="N609" s="412">
        <v>21</v>
      </c>
      <c r="O609" s="134">
        <v>702000</v>
      </c>
      <c r="P609" s="134">
        <v>601714.29</v>
      </c>
      <c r="Q609" s="134">
        <v>13743606</v>
      </c>
      <c r="R609" s="134">
        <v>35248</v>
      </c>
      <c r="S609" s="134">
        <v>13778854</v>
      </c>
      <c r="T609" s="414" t="s">
        <v>645</v>
      </c>
      <c r="U609" s="371">
        <v>0</v>
      </c>
      <c r="V609" s="371">
        <v>0</v>
      </c>
      <c r="W609" s="371">
        <v>0</v>
      </c>
      <c r="X609" s="371" t="s">
        <v>987</v>
      </c>
      <c r="Y609" s="415"/>
    </row>
    <row r="610" spans="1:25" s="575" customFormat="1">
      <c r="A610" s="450">
        <v>96802690</v>
      </c>
      <c r="B610" s="723">
        <v>9</v>
      </c>
      <c r="C610" s="348" t="s">
        <v>937</v>
      </c>
      <c r="D610" s="348" t="s">
        <v>984</v>
      </c>
      <c r="E610" s="409">
        <v>356</v>
      </c>
      <c r="F610" s="129">
        <v>37935</v>
      </c>
      <c r="G610" s="130" t="s">
        <v>37</v>
      </c>
      <c r="H610" s="131">
        <v>3000</v>
      </c>
      <c r="I610" s="353"/>
      <c r="J610" s="132"/>
      <c r="K610" s="410" t="s">
        <v>985</v>
      </c>
      <c r="L610" s="133" t="s">
        <v>985</v>
      </c>
      <c r="M610" s="411" t="s">
        <v>985</v>
      </c>
      <c r="N610" s="412">
        <v>10</v>
      </c>
      <c r="O610" s="134"/>
      <c r="P610" s="134"/>
      <c r="Q610" s="134"/>
      <c r="R610" s="134"/>
      <c r="S610" s="134"/>
      <c r="T610" s="414">
        <v>0</v>
      </c>
      <c r="U610" s="371">
        <v>0</v>
      </c>
      <c r="V610" s="371">
        <v>0</v>
      </c>
      <c r="W610" s="371">
        <v>0</v>
      </c>
      <c r="X610" s="371">
        <v>0</v>
      </c>
      <c r="Y610" s="415"/>
    </row>
    <row r="611" spans="1:25" s="575" customFormat="1">
      <c r="A611" s="450">
        <v>96802690</v>
      </c>
      <c r="B611" s="723">
        <v>9</v>
      </c>
      <c r="C611" s="348" t="s">
        <v>937</v>
      </c>
      <c r="D611" s="348" t="s">
        <v>134</v>
      </c>
      <c r="E611" s="409">
        <v>356</v>
      </c>
      <c r="F611" s="129">
        <v>37935</v>
      </c>
      <c r="G611" s="130" t="s">
        <v>37</v>
      </c>
      <c r="H611" s="131">
        <v>3000</v>
      </c>
      <c r="I611" s="353" t="s">
        <v>46</v>
      </c>
      <c r="J611" s="132">
        <v>5</v>
      </c>
      <c r="K611" s="410" t="s">
        <v>68</v>
      </c>
      <c r="L611" s="133" t="s">
        <v>985</v>
      </c>
      <c r="M611" s="411" t="s">
        <v>985</v>
      </c>
      <c r="N611" s="412">
        <v>7</v>
      </c>
      <c r="O611" s="134">
        <v>2500000</v>
      </c>
      <c r="P611" s="134"/>
      <c r="Q611" s="134">
        <v>0</v>
      </c>
      <c r="R611" s="134"/>
      <c r="S611" s="134"/>
      <c r="T611" s="414" t="s">
        <v>645</v>
      </c>
      <c r="U611" s="371">
        <v>0</v>
      </c>
      <c r="V611" s="371">
        <v>0</v>
      </c>
      <c r="W611" s="371" t="s">
        <v>990</v>
      </c>
      <c r="X611" s="371" t="s">
        <v>987</v>
      </c>
      <c r="Y611" s="415"/>
    </row>
    <row r="612" spans="1:25" s="575" customFormat="1">
      <c r="A612" s="450">
        <v>96802690</v>
      </c>
      <c r="B612" s="723">
        <v>9</v>
      </c>
      <c r="C612" s="348" t="s">
        <v>937</v>
      </c>
      <c r="D612" s="348" t="s">
        <v>142</v>
      </c>
      <c r="E612" s="409">
        <v>356</v>
      </c>
      <c r="F612" s="129">
        <v>39213</v>
      </c>
      <c r="G612" s="130" t="s">
        <v>37</v>
      </c>
      <c r="H612" s="131">
        <v>500</v>
      </c>
      <c r="I612" s="353" t="s">
        <v>51</v>
      </c>
      <c r="J612" s="132">
        <v>3.5</v>
      </c>
      <c r="K612" s="410" t="s">
        <v>68</v>
      </c>
      <c r="L612" s="133" t="s">
        <v>985</v>
      </c>
      <c r="M612" s="411" t="s">
        <v>985</v>
      </c>
      <c r="N612" s="412">
        <v>5</v>
      </c>
      <c r="O612" s="134">
        <v>500000</v>
      </c>
      <c r="P612" s="134"/>
      <c r="Q612" s="134">
        <v>0</v>
      </c>
      <c r="R612" s="134"/>
      <c r="S612" s="134"/>
      <c r="T612" s="414" t="s">
        <v>645</v>
      </c>
      <c r="U612" s="371">
        <v>0</v>
      </c>
      <c r="V612" s="371">
        <v>0</v>
      </c>
      <c r="W612" s="371" t="s">
        <v>990</v>
      </c>
      <c r="X612" s="371" t="s">
        <v>987</v>
      </c>
      <c r="Y612" s="415"/>
    </row>
    <row r="613" spans="1:25" s="575" customFormat="1">
      <c r="A613" s="450">
        <v>96802690</v>
      </c>
      <c r="B613" s="723">
        <v>9</v>
      </c>
      <c r="C613" s="348" t="s">
        <v>937</v>
      </c>
      <c r="D613" s="348" t="s">
        <v>151</v>
      </c>
      <c r="E613" s="409">
        <v>356</v>
      </c>
      <c r="F613" s="129">
        <v>39213</v>
      </c>
      <c r="G613" s="130" t="s">
        <v>37</v>
      </c>
      <c r="H613" s="131">
        <v>500</v>
      </c>
      <c r="I613" s="353" t="s">
        <v>53</v>
      </c>
      <c r="J613" s="132">
        <v>3.5</v>
      </c>
      <c r="K613" s="410" t="s">
        <v>68</v>
      </c>
      <c r="L613" s="133" t="s">
        <v>985</v>
      </c>
      <c r="M613" s="411" t="s">
        <v>985</v>
      </c>
      <c r="N613" s="412">
        <v>5</v>
      </c>
      <c r="O613" s="134">
        <v>500000</v>
      </c>
      <c r="P613" s="134"/>
      <c r="Q613" s="134">
        <v>0</v>
      </c>
      <c r="R613" s="134"/>
      <c r="S613" s="134"/>
      <c r="T613" s="414" t="s">
        <v>645</v>
      </c>
      <c r="U613" s="371">
        <v>0</v>
      </c>
      <c r="V613" s="371">
        <v>0</v>
      </c>
      <c r="W613" s="371" t="s">
        <v>990</v>
      </c>
      <c r="X613" s="371" t="s">
        <v>987</v>
      </c>
      <c r="Y613" s="415"/>
    </row>
    <row r="614" spans="1:25" s="575" customFormat="1">
      <c r="A614" s="450">
        <v>96802690</v>
      </c>
      <c r="B614" s="723">
        <v>9</v>
      </c>
      <c r="C614" s="348" t="s">
        <v>937</v>
      </c>
      <c r="D614" s="348" t="s">
        <v>152</v>
      </c>
      <c r="E614" s="409">
        <v>356</v>
      </c>
      <c r="F614" s="129">
        <v>39213</v>
      </c>
      <c r="G614" s="130" t="s">
        <v>37</v>
      </c>
      <c r="H614" s="131">
        <v>1500</v>
      </c>
      <c r="I614" s="353" t="s">
        <v>59</v>
      </c>
      <c r="J614" s="132">
        <v>4.3499999999999996</v>
      </c>
      <c r="K614" s="410" t="s">
        <v>68</v>
      </c>
      <c r="L614" s="133" t="s">
        <v>985</v>
      </c>
      <c r="M614" s="411" t="s">
        <v>985</v>
      </c>
      <c r="N614" s="412">
        <v>21</v>
      </c>
      <c r="O614" s="134">
        <v>1500000</v>
      </c>
      <c r="P614" s="134">
        <v>1500000</v>
      </c>
      <c r="Q614" s="134">
        <v>34261125</v>
      </c>
      <c r="R614" s="134">
        <v>184308</v>
      </c>
      <c r="S614" s="134">
        <v>34445433</v>
      </c>
      <c r="T614" s="414" t="s">
        <v>645</v>
      </c>
      <c r="U614" s="371">
        <v>0</v>
      </c>
      <c r="V614" s="371">
        <v>0</v>
      </c>
      <c r="W614" s="371">
        <v>0</v>
      </c>
      <c r="X614" s="371" t="s">
        <v>987</v>
      </c>
      <c r="Y614" s="415"/>
    </row>
    <row r="615" spans="1:25" s="575" customFormat="1">
      <c r="A615" s="450">
        <v>96802690</v>
      </c>
      <c r="B615" s="723">
        <v>9</v>
      </c>
      <c r="C615" s="348" t="s">
        <v>937</v>
      </c>
      <c r="D615" s="348" t="s">
        <v>984</v>
      </c>
      <c r="E615" s="409">
        <v>439</v>
      </c>
      <c r="F615" s="129">
        <v>38670</v>
      </c>
      <c r="G615" s="130" t="s">
        <v>37</v>
      </c>
      <c r="H615" s="131">
        <v>3000</v>
      </c>
      <c r="I615" s="353"/>
      <c r="J615" s="132"/>
      <c r="K615" s="410" t="s">
        <v>68</v>
      </c>
      <c r="L615" s="133" t="s">
        <v>39</v>
      </c>
      <c r="M615" s="411" t="s">
        <v>985</v>
      </c>
      <c r="N615" s="412">
        <v>25</v>
      </c>
      <c r="O615" s="134"/>
      <c r="P615" s="134"/>
      <c r="Q615" s="134"/>
      <c r="R615" s="134"/>
      <c r="S615" s="134"/>
      <c r="T615" s="414">
        <v>0</v>
      </c>
      <c r="U615" s="371">
        <v>0</v>
      </c>
      <c r="V615" s="371">
        <v>0</v>
      </c>
      <c r="W615" s="371">
        <v>0</v>
      </c>
      <c r="X615" s="371">
        <v>0</v>
      </c>
      <c r="Y615" s="415"/>
    </row>
    <row r="616" spans="1:25" s="575" customFormat="1">
      <c r="A616" s="450">
        <v>96802690</v>
      </c>
      <c r="B616" s="723">
        <v>9</v>
      </c>
      <c r="C616" s="348" t="s">
        <v>937</v>
      </c>
      <c r="D616" s="348" t="s">
        <v>134</v>
      </c>
      <c r="E616" s="409">
        <v>439</v>
      </c>
      <c r="F616" s="129">
        <v>38670</v>
      </c>
      <c r="G616" s="130" t="s">
        <v>37</v>
      </c>
      <c r="H616" s="131">
        <v>3000</v>
      </c>
      <c r="I616" s="353" t="s">
        <v>56</v>
      </c>
      <c r="J616" s="132">
        <v>4.75</v>
      </c>
      <c r="K616" s="410" t="s">
        <v>68</v>
      </c>
      <c r="L616" s="133" t="s">
        <v>39</v>
      </c>
      <c r="M616" s="411" t="s">
        <v>985</v>
      </c>
      <c r="N616" s="412">
        <v>21</v>
      </c>
      <c r="O616" s="134">
        <v>2750000</v>
      </c>
      <c r="P616" s="134">
        <v>1925000</v>
      </c>
      <c r="Q616" s="134">
        <v>43968444</v>
      </c>
      <c r="R616" s="134">
        <v>430048</v>
      </c>
      <c r="S616" s="134">
        <v>44398492</v>
      </c>
      <c r="T616" s="414" t="s">
        <v>645</v>
      </c>
      <c r="U616" s="371">
        <v>0</v>
      </c>
      <c r="V616" s="371">
        <v>0</v>
      </c>
      <c r="W616" s="371">
        <v>0</v>
      </c>
      <c r="X616" s="371" t="s">
        <v>987</v>
      </c>
      <c r="Y616" s="415"/>
    </row>
    <row r="617" spans="1:25" s="575" customFormat="1">
      <c r="A617" s="450">
        <v>96802690</v>
      </c>
      <c r="B617" s="723">
        <v>9</v>
      </c>
      <c r="C617" s="348" t="s">
        <v>937</v>
      </c>
      <c r="D617" s="348" t="s">
        <v>984</v>
      </c>
      <c r="E617" s="409">
        <v>440</v>
      </c>
      <c r="F617" s="129">
        <v>38671</v>
      </c>
      <c r="G617" s="130" t="s">
        <v>37</v>
      </c>
      <c r="H617" s="131">
        <v>5500</v>
      </c>
      <c r="I617" s="353"/>
      <c r="J617" s="132"/>
      <c r="K617" s="410" t="s">
        <v>68</v>
      </c>
      <c r="L617" s="133" t="s">
        <v>39</v>
      </c>
      <c r="M617" s="411" t="s">
        <v>985</v>
      </c>
      <c r="N617" s="412">
        <v>10</v>
      </c>
      <c r="O617" s="134"/>
      <c r="P617" s="134"/>
      <c r="Q617" s="134"/>
      <c r="R617" s="134"/>
      <c r="S617" s="134"/>
      <c r="T617" s="414">
        <v>0</v>
      </c>
      <c r="U617" s="371">
        <v>0</v>
      </c>
      <c r="V617" s="371">
        <v>0</v>
      </c>
      <c r="W617" s="371">
        <v>0</v>
      </c>
      <c r="X617" s="371">
        <v>0</v>
      </c>
      <c r="Y617" s="415"/>
    </row>
    <row r="618" spans="1:25" s="575" customFormat="1">
      <c r="A618" s="450">
        <v>96802690</v>
      </c>
      <c r="B618" s="408">
        <v>9</v>
      </c>
      <c r="C618" s="348" t="s">
        <v>937</v>
      </c>
      <c r="D618" s="348" t="s">
        <v>142</v>
      </c>
      <c r="E618" s="409">
        <v>440</v>
      </c>
      <c r="F618" s="129">
        <v>39787</v>
      </c>
      <c r="G618" s="130" t="s">
        <v>37</v>
      </c>
      <c r="H618" s="131">
        <v>3500</v>
      </c>
      <c r="I618" s="353" t="s">
        <v>60</v>
      </c>
      <c r="J618" s="132">
        <v>5</v>
      </c>
      <c r="K618" s="410" t="s">
        <v>68</v>
      </c>
      <c r="L618" s="133" t="s">
        <v>985</v>
      </c>
      <c r="M618" s="411" t="s">
        <v>985</v>
      </c>
      <c r="N618" s="412">
        <v>5</v>
      </c>
      <c r="O618" s="134"/>
      <c r="P618" s="134"/>
      <c r="Q618" s="134">
        <v>0</v>
      </c>
      <c r="R618" s="134"/>
      <c r="S618" s="134"/>
      <c r="T618" s="414" t="s">
        <v>645</v>
      </c>
      <c r="U618" s="371">
        <v>0</v>
      </c>
      <c r="V618" s="371" t="s">
        <v>988</v>
      </c>
      <c r="W618" s="371">
        <v>0</v>
      </c>
      <c r="X618" s="371" t="s">
        <v>987</v>
      </c>
      <c r="Y618" s="415"/>
    </row>
    <row r="619" spans="1:25" s="575" customFormat="1">
      <c r="A619" s="450">
        <v>96802690</v>
      </c>
      <c r="B619" s="408">
        <v>9</v>
      </c>
      <c r="C619" s="348" t="s">
        <v>937</v>
      </c>
      <c r="D619" s="348" t="s">
        <v>142</v>
      </c>
      <c r="E619" s="409">
        <v>440</v>
      </c>
      <c r="F619" s="129">
        <v>39787</v>
      </c>
      <c r="G619" s="130" t="s">
        <v>162</v>
      </c>
      <c r="H619" s="131">
        <v>74800000</v>
      </c>
      <c r="I619" s="353" t="s">
        <v>64</v>
      </c>
      <c r="J619" s="132">
        <v>7.5</v>
      </c>
      <c r="K619" s="410" t="s">
        <v>68</v>
      </c>
      <c r="L619" s="133" t="s">
        <v>985</v>
      </c>
      <c r="M619" s="411" t="s">
        <v>985</v>
      </c>
      <c r="N619" s="412">
        <v>5</v>
      </c>
      <c r="O619" s="134"/>
      <c r="P619" s="134"/>
      <c r="Q619" s="134">
        <v>0</v>
      </c>
      <c r="R619" s="134"/>
      <c r="S619" s="134"/>
      <c r="T619" s="414">
        <v>0</v>
      </c>
      <c r="U619" s="371">
        <v>0</v>
      </c>
      <c r="V619" s="371" t="s">
        <v>988</v>
      </c>
      <c r="W619" s="371">
        <v>0</v>
      </c>
      <c r="X619" s="371" t="s">
        <v>987</v>
      </c>
      <c r="Y619" s="415"/>
    </row>
    <row r="620" spans="1:25" s="575" customFormat="1">
      <c r="A620" s="450">
        <v>96802690</v>
      </c>
      <c r="B620" s="408">
        <v>9</v>
      </c>
      <c r="C620" s="348" t="s">
        <v>937</v>
      </c>
      <c r="D620" s="348" t="s">
        <v>142</v>
      </c>
      <c r="E620" s="409">
        <v>440</v>
      </c>
      <c r="F620" s="129">
        <v>39787</v>
      </c>
      <c r="G620" s="130" t="s">
        <v>66</v>
      </c>
      <c r="H620" s="131">
        <v>111300</v>
      </c>
      <c r="I620" s="353" t="s">
        <v>75</v>
      </c>
      <c r="J620" s="132" t="s">
        <v>263</v>
      </c>
      <c r="K620" s="410" t="s">
        <v>68</v>
      </c>
      <c r="L620" s="133" t="s">
        <v>985</v>
      </c>
      <c r="M620" s="411" t="s">
        <v>985</v>
      </c>
      <c r="N620" s="412">
        <v>5</v>
      </c>
      <c r="O620" s="134"/>
      <c r="P620" s="134"/>
      <c r="Q620" s="134">
        <v>0</v>
      </c>
      <c r="R620" s="134"/>
      <c r="S620" s="134"/>
      <c r="T620" s="414">
        <v>0</v>
      </c>
      <c r="U620" s="371" t="s">
        <v>69</v>
      </c>
      <c r="V620" s="371" t="s">
        <v>988</v>
      </c>
      <c r="W620" s="371">
        <v>0</v>
      </c>
      <c r="X620" s="371" t="s">
        <v>987</v>
      </c>
      <c r="Y620" s="415"/>
    </row>
    <row r="621" spans="1:25" s="575" customFormat="1">
      <c r="A621" s="450">
        <v>96802690</v>
      </c>
      <c r="B621" s="408">
        <v>9</v>
      </c>
      <c r="C621" s="348" t="s">
        <v>937</v>
      </c>
      <c r="D621" s="348" t="s">
        <v>984</v>
      </c>
      <c r="E621" s="409">
        <v>560</v>
      </c>
      <c r="F621" s="129">
        <v>39799</v>
      </c>
      <c r="G621" s="130" t="s">
        <v>37</v>
      </c>
      <c r="H621" s="131">
        <v>3500</v>
      </c>
      <c r="I621" s="353"/>
      <c r="J621" s="132"/>
      <c r="K621" s="410" t="s">
        <v>68</v>
      </c>
      <c r="L621" s="133" t="s">
        <v>39</v>
      </c>
      <c r="M621" s="411" t="s">
        <v>985</v>
      </c>
      <c r="N621" s="412">
        <v>30</v>
      </c>
      <c r="O621" s="134"/>
      <c r="P621" s="134"/>
      <c r="Q621" s="134"/>
      <c r="R621" s="134"/>
      <c r="S621" s="134"/>
      <c r="T621" s="414">
        <v>0</v>
      </c>
      <c r="U621" s="371">
        <v>0</v>
      </c>
      <c r="V621" s="371">
        <v>0</v>
      </c>
      <c r="W621" s="371">
        <v>0</v>
      </c>
      <c r="X621" s="371">
        <v>0</v>
      </c>
      <c r="Y621" s="415"/>
    </row>
    <row r="622" spans="1:25" s="575" customFormat="1">
      <c r="A622" s="450">
        <v>96802690</v>
      </c>
      <c r="B622" s="408">
        <v>9</v>
      </c>
      <c r="C622" s="348" t="s">
        <v>937</v>
      </c>
      <c r="D622" s="348" t="s">
        <v>134</v>
      </c>
      <c r="E622" s="409">
        <v>560</v>
      </c>
      <c r="F622" s="129">
        <v>39799</v>
      </c>
      <c r="G622" s="130" t="s">
        <v>37</v>
      </c>
      <c r="H622" s="131">
        <v>3500</v>
      </c>
      <c r="I622" s="353" t="s">
        <v>116</v>
      </c>
      <c r="J622" s="132">
        <v>5.5</v>
      </c>
      <c r="K622" s="410" t="s">
        <v>68</v>
      </c>
      <c r="L622" s="133" t="s">
        <v>985</v>
      </c>
      <c r="M622" s="411" t="s">
        <v>985</v>
      </c>
      <c r="N622" s="412">
        <v>21</v>
      </c>
      <c r="O622" s="134">
        <v>3500000</v>
      </c>
      <c r="P622" s="134">
        <v>3500000</v>
      </c>
      <c r="Q622" s="134">
        <v>79942625</v>
      </c>
      <c r="R622" s="134">
        <v>180750</v>
      </c>
      <c r="S622" s="134">
        <v>80123375</v>
      </c>
      <c r="T622" s="414" t="s">
        <v>645</v>
      </c>
      <c r="U622" s="371">
        <v>0</v>
      </c>
      <c r="V622" s="371">
        <v>0</v>
      </c>
      <c r="W622" s="371">
        <v>0</v>
      </c>
      <c r="X622" s="371" t="s">
        <v>987</v>
      </c>
      <c r="Y622" s="415"/>
    </row>
    <row r="623" spans="1:25" s="575" customFormat="1">
      <c r="A623" s="450">
        <v>96802690</v>
      </c>
      <c r="B623" s="408">
        <v>9</v>
      </c>
      <c r="C623" s="348" t="s">
        <v>937</v>
      </c>
      <c r="D623" s="348" t="s">
        <v>984</v>
      </c>
      <c r="E623" s="409">
        <v>724</v>
      </c>
      <c r="F623" s="129">
        <v>41102</v>
      </c>
      <c r="G623" s="130" t="s">
        <v>37</v>
      </c>
      <c r="H623" s="131">
        <v>2000</v>
      </c>
      <c r="I623" s="353"/>
      <c r="J623" s="132"/>
      <c r="K623" s="410" t="s">
        <v>68</v>
      </c>
      <c r="L623" s="133" t="s">
        <v>39</v>
      </c>
      <c r="M623" s="411"/>
      <c r="N623" s="412">
        <v>10</v>
      </c>
      <c r="O623" s="134"/>
      <c r="P623" s="134"/>
      <c r="Q623" s="134"/>
      <c r="R623" s="134"/>
      <c r="S623" s="134"/>
      <c r="T623" s="414">
        <v>0</v>
      </c>
      <c r="U623" s="371">
        <v>0</v>
      </c>
      <c r="V623" s="371">
        <v>0</v>
      </c>
      <c r="W623" s="371">
        <v>0</v>
      </c>
      <c r="X623" s="371">
        <v>0</v>
      </c>
      <c r="Y623" s="415"/>
    </row>
    <row r="624" spans="1:25" s="575" customFormat="1">
      <c r="A624" s="450">
        <v>96802690</v>
      </c>
      <c r="B624" s="408">
        <v>9</v>
      </c>
      <c r="C624" s="348" t="s">
        <v>937</v>
      </c>
      <c r="D624" s="348" t="s">
        <v>134</v>
      </c>
      <c r="E624" s="409">
        <v>724</v>
      </c>
      <c r="F624" s="129">
        <v>41123</v>
      </c>
      <c r="G624" s="130" t="s">
        <v>37</v>
      </c>
      <c r="H624" s="131">
        <v>2000</v>
      </c>
      <c r="I624" s="353" t="s">
        <v>123</v>
      </c>
      <c r="J624" s="132">
        <v>5</v>
      </c>
      <c r="K624" s="410" t="s">
        <v>68</v>
      </c>
      <c r="L624" s="133"/>
      <c r="M624" s="411"/>
      <c r="N624" s="412">
        <v>5</v>
      </c>
      <c r="O624" s="134">
        <v>1000000</v>
      </c>
      <c r="P624" s="134">
        <v>1000000</v>
      </c>
      <c r="Q624" s="134">
        <v>22840750</v>
      </c>
      <c r="R624" s="134">
        <v>470044</v>
      </c>
      <c r="S624" s="134">
        <v>23310794</v>
      </c>
      <c r="T624" s="414" t="s">
        <v>645</v>
      </c>
      <c r="U624" s="371">
        <v>0</v>
      </c>
      <c r="V624" s="371">
        <v>0</v>
      </c>
      <c r="W624" s="371">
        <v>0</v>
      </c>
      <c r="X624" s="371">
        <v>0</v>
      </c>
      <c r="Y624" s="415"/>
    </row>
    <row r="625" spans="1:25" s="575" customFormat="1">
      <c r="A625" s="450">
        <v>96802690</v>
      </c>
      <c r="B625" s="408">
        <v>9</v>
      </c>
      <c r="C625" s="348" t="s">
        <v>937</v>
      </c>
      <c r="D625" s="348" t="s">
        <v>984</v>
      </c>
      <c r="E625" s="409">
        <v>725</v>
      </c>
      <c r="F625" s="129">
        <v>41102</v>
      </c>
      <c r="G625" s="130" t="s">
        <v>37</v>
      </c>
      <c r="H625" s="131">
        <v>2000</v>
      </c>
      <c r="I625" s="353"/>
      <c r="J625" s="132"/>
      <c r="K625" s="410" t="s">
        <v>68</v>
      </c>
      <c r="L625" s="133" t="s">
        <v>39</v>
      </c>
      <c r="M625" s="411"/>
      <c r="N625" s="412">
        <v>30</v>
      </c>
      <c r="O625" s="134"/>
      <c r="P625" s="134"/>
      <c r="Q625" s="134"/>
      <c r="R625" s="134"/>
      <c r="S625" s="134"/>
      <c r="T625" s="414">
        <v>0</v>
      </c>
      <c r="U625" s="371">
        <v>0</v>
      </c>
      <c r="V625" s="371">
        <v>0</v>
      </c>
      <c r="W625" s="371">
        <v>0</v>
      </c>
      <c r="X625" s="371">
        <v>0</v>
      </c>
      <c r="Y625" s="415"/>
    </row>
    <row r="626" spans="1:25" s="575" customFormat="1">
      <c r="A626" s="450">
        <v>96802690</v>
      </c>
      <c r="B626" s="408">
        <v>9</v>
      </c>
      <c r="C626" s="348" t="s">
        <v>937</v>
      </c>
      <c r="D626" s="348" t="s">
        <v>134</v>
      </c>
      <c r="E626" s="409">
        <v>725</v>
      </c>
      <c r="F626" s="129">
        <v>41123</v>
      </c>
      <c r="G626" s="130" t="s">
        <v>37</v>
      </c>
      <c r="H626" s="131">
        <v>2000</v>
      </c>
      <c r="I626" s="353" t="s">
        <v>167</v>
      </c>
      <c r="J626" s="132">
        <v>5.3</v>
      </c>
      <c r="K626" s="410" t="s">
        <v>68</v>
      </c>
      <c r="L626" s="133"/>
      <c r="M626" s="411"/>
      <c r="N626" s="412">
        <v>21</v>
      </c>
      <c r="O626" s="134">
        <v>1000000</v>
      </c>
      <c r="P626" s="134">
        <v>1000000</v>
      </c>
      <c r="Q626" s="134">
        <v>22840750</v>
      </c>
      <c r="R626" s="134">
        <v>497890</v>
      </c>
      <c r="S626" s="134">
        <v>23338640</v>
      </c>
      <c r="T626" s="414" t="s">
        <v>645</v>
      </c>
      <c r="U626" s="371">
        <v>0</v>
      </c>
      <c r="V626" s="371">
        <v>0</v>
      </c>
      <c r="W626" s="371">
        <v>0</v>
      </c>
      <c r="X626" s="371">
        <v>0</v>
      </c>
      <c r="Y626" s="415"/>
    </row>
    <row r="627" spans="1:25" s="575" customFormat="1">
      <c r="A627" s="450">
        <v>96722460</v>
      </c>
      <c r="B627" s="408" t="s">
        <v>75</v>
      </c>
      <c r="C627" s="348" t="s">
        <v>755</v>
      </c>
      <c r="D627" s="348" t="s">
        <v>989</v>
      </c>
      <c r="E627" s="351">
        <v>217</v>
      </c>
      <c r="F627" s="129">
        <v>36455</v>
      </c>
      <c r="G627" s="130" t="s">
        <v>37</v>
      </c>
      <c r="H627" s="131">
        <v>100</v>
      </c>
      <c r="I627" s="353" t="s">
        <v>67</v>
      </c>
      <c r="J627" s="132">
        <v>6.75</v>
      </c>
      <c r="K627" s="410" t="s">
        <v>68</v>
      </c>
      <c r="L627" s="133" t="s">
        <v>985</v>
      </c>
      <c r="M627" s="411" t="s">
        <v>985</v>
      </c>
      <c r="N627" s="416">
        <v>10</v>
      </c>
      <c r="O627" s="134">
        <v>100000</v>
      </c>
      <c r="P627" s="134"/>
      <c r="Q627" s="134">
        <v>0</v>
      </c>
      <c r="R627" s="134"/>
      <c r="S627" s="134"/>
      <c r="T627" s="414" t="s">
        <v>645</v>
      </c>
      <c r="U627" s="371">
        <v>0</v>
      </c>
      <c r="V627" s="371">
        <v>0</v>
      </c>
      <c r="W627" s="371" t="s">
        <v>990</v>
      </c>
      <c r="X627" s="371" t="s">
        <v>987</v>
      </c>
      <c r="Y627" s="415"/>
    </row>
    <row r="628" spans="1:25" s="575" customFormat="1">
      <c r="A628" s="450">
        <v>96722460</v>
      </c>
      <c r="B628" s="408" t="s">
        <v>75</v>
      </c>
      <c r="C628" s="348" t="s">
        <v>755</v>
      </c>
      <c r="D628" s="348" t="s">
        <v>989</v>
      </c>
      <c r="E628" s="351">
        <v>217</v>
      </c>
      <c r="F628" s="129">
        <v>36455</v>
      </c>
      <c r="G628" s="130" t="s">
        <v>37</v>
      </c>
      <c r="H628" s="131">
        <v>900</v>
      </c>
      <c r="I628" s="353" t="s">
        <v>73</v>
      </c>
      <c r="J628" s="132">
        <v>6.75</v>
      </c>
      <c r="K628" s="410" t="s">
        <v>68</v>
      </c>
      <c r="L628" s="133" t="s">
        <v>985</v>
      </c>
      <c r="M628" s="411" t="s">
        <v>985</v>
      </c>
      <c r="N628" s="416">
        <v>10</v>
      </c>
      <c r="O628" s="134">
        <v>900000</v>
      </c>
      <c r="P628" s="134"/>
      <c r="Q628" s="134">
        <v>0</v>
      </c>
      <c r="R628" s="134"/>
      <c r="S628" s="134"/>
      <c r="T628" s="414" t="s">
        <v>645</v>
      </c>
      <c r="U628" s="371">
        <v>0</v>
      </c>
      <c r="V628" s="371">
        <v>0</v>
      </c>
      <c r="W628" s="371" t="s">
        <v>990</v>
      </c>
      <c r="X628" s="371" t="s">
        <v>987</v>
      </c>
      <c r="Y628" s="415"/>
    </row>
    <row r="629" spans="1:25" s="575" customFormat="1">
      <c r="A629" s="450">
        <v>96722460</v>
      </c>
      <c r="B629" s="408" t="s">
        <v>75</v>
      </c>
      <c r="C629" s="348" t="s">
        <v>755</v>
      </c>
      <c r="D629" s="348" t="s">
        <v>989</v>
      </c>
      <c r="E629" s="351">
        <v>217</v>
      </c>
      <c r="F629" s="129">
        <v>36455</v>
      </c>
      <c r="G629" s="130" t="s">
        <v>37</v>
      </c>
      <c r="H629" s="131">
        <v>100</v>
      </c>
      <c r="I629" s="353" t="s">
        <v>71</v>
      </c>
      <c r="J629" s="132">
        <v>7</v>
      </c>
      <c r="K629" s="410" t="s">
        <v>68</v>
      </c>
      <c r="L629" s="133" t="s">
        <v>985</v>
      </c>
      <c r="M629" s="411" t="s">
        <v>985</v>
      </c>
      <c r="N629" s="416">
        <v>25</v>
      </c>
      <c r="O629" s="134">
        <v>100000</v>
      </c>
      <c r="P629" s="134">
        <v>83414.8</v>
      </c>
      <c r="Q629" s="134">
        <v>1905257</v>
      </c>
      <c r="R629" s="134">
        <v>43824</v>
      </c>
      <c r="S629" s="134">
        <v>1949081</v>
      </c>
      <c r="T629" s="414" t="s">
        <v>645</v>
      </c>
      <c r="U629" s="371">
        <v>0</v>
      </c>
      <c r="V629" s="371">
        <v>0</v>
      </c>
      <c r="W629" s="371">
        <v>0</v>
      </c>
      <c r="X629" s="371" t="s">
        <v>987</v>
      </c>
      <c r="Y629" s="415"/>
    </row>
    <row r="630" spans="1:25" s="575" customFormat="1">
      <c r="A630" s="450">
        <v>96722460</v>
      </c>
      <c r="B630" s="408" t="s">
        <v>75</v>
      </c>
      <c r="C630" s="348" t="s">
        <v>755</v>
      </c>
      <c r="D630" s="348" t="s">
        <v>989</v>
      </c>
      <c r="E630" s="351">
        <v>217</v>
      </c>
      <c r="F630" s="129">
        <v>36455</v>
      </c>
      <c r="G630" s="130" t="s">
        <v>37</v>
      </c>
      <c r="H630" s="131">
        <v>900</v>
      </c>
      <c r="I630" s="353" t="s">
        <v>72</v>
      </c>
      <c r="J630" s="132">
        <v>7</v>
      </c>
      <c r="K630" s="410" t="s">
        <v>68</v>
      </c>
      <c r="L630" s="133" t="s">
        <v>985</v>
      </c>
      <c r="M630" s="411" t="s">
        <v>985</v>
      </c>
      <c r="N630" s="416">
        <v>25</v>
      </c>
      <c r="O630" s="134">
        <v>900000</v>
      </c>
      <c r="P630" s="134">
        <v>750731.98</v>
      </c>
      <c r="Q630" s="134">
        <v>17147281</v>
      </c>
      <c r="R630" s="134">
        <v>394423</v>
      </c>
      <c r="S630" s="134">
        <v>17541704</v>
      </c>
      <c r="T630" s="414" t="s">
        <v>645</v>
      </c>
      <c r="U630" s="371">
        <v>0</v>
      </c>
      <c r="V630" s="371">
        <v>0</v>
      </c>
      <c r="W630" s="371">
        <v>0</v>
      </c>
      <c r="X630" s="371" t="s">
        <v>987</v>
      </c>
      <c r="Y630" s="415"/>
    </row>
    <row r="631" spans="1:25" s="575" customFormat="1">
      <c r="A631" s="450">
        <v>96722460</v>
      </c>
      <c r="B631" s="408" t="s">
        <v>75</v>
      </c>
      <c r="C631" s="348" t="s">
        <v>755</v>
      </c>
      <c r="D631" s="348" t="s">
        <v>989</v>
      </c>
      <c r="E631" s="351">
        <v>259</v>
      </c>
      <c r="F631" s="129">
        <v>37083</v>
      </c>
      <c r="G631" s="130" t="s">
        <v>37</v>
      </c>
      <c r="H631" s="131">
        <v>600</v>
      </c>
      <c r="I631" s="353" t="s">
        <v>98</v>
      </c>
      <c r="J631" s="132">
        <v>6</v>
      </c>
      <c r="K631" s="410" t="s">
        <v>68</v>
      </c>
      <c r="L631" s="133" t="s">
        <v>985</v>
      </c>
      <c r="M631" s="411" t="s">
        <v>985</v>
      </c>
      <c r="N631" s="412">
        <v>6</v>
      </c>
      <c r="O631" s="134">
        <v>600000</v>
      </c>
      <c r="P631" s="134"/>
      <c r="Q631" s="134">
        <v>0</v>
      </c>
      <c r="R631" s="134"/>
      <c r="S631" s="134"/>
      <c r="T631" s="414" t="s">
        <v>645</v>
      </c>
      <c r="U631" s="371">
        <v>0</v>
      </c>
      <c r="V631" s="371">
        <v>0</v>
      </c>
      <c r="W631" s="371" t="s">
        <v>990</v>
      </c>
      <c r="X631" s="371" t="s">
        <v>987</v>
      </c>
      <c r="Y631" s="415"/>
    </row>
    <row r="632" spans="1:25" s="575" customFormat="1">
      <c r="A632" s="450">
        <v>96722460</v>
      </c>
      <c r="B632" s="408" t="s">
        <v>75</v>
      </c>
      <c r="C632" s="348" t="s">
        <v>755</v>
      </c>
      <c r="D632" s="348" t="s">
        <v>989</v>
      </c>
      <c r="E632" s="351">
        <v>259</v>
      </c>
      <c r="F632" s="129">
        <v>37083</v>
      </c>
      <c r="G632" s="130" t="s">
        <v>37</v>
      </c>
      <c r="H632" s="131">
        <v>1400</v>
      </c>
      <c r="I632" s="353" t="s">
        <v>99</v>
      </c>
      <c r="J632" s="132">
        <v>6</v>
      </c>
      <c r="K632" s="410" t="s">
        <v>68</v>
      </c>
      <c r="L632" s="133" t="s">
        <v>985</v>
      </c>
      <c r="M632" s="411" t="s">
        <v>985</v>
      </c>
      <c r="N632" s="412">
        <v>6</v>
      </c>
      <c r="O632" s="134">
        <v>1400000</v>
      </c>
      <c r="P632" s="134"/>
      <c r="Q632" s="134">
        <v>0</v>
      </c>
      <c r="R632" s="134"/>
      <c r="S632" s="134"/>
      <c r="T632" s="414" t="s">
        <v>645</v>
      </c>
      <c r="U632" s="371">
        <v>0</v>
      </c>
      <c r="V632" s="371">
        <v>0</v>
      </c>
      <c r="W632" s="371" t="s">
        <v>990</v>
      </c>
      <c r="X632" s="371" t="s">
        <v>987</v>
      </c>
      <c r="Y632" s="415"/>
    </row>
    <row r="633" spans="1:25" s="575" customFormat="1">
      <c r="A633" s="450">
        <v>96722460</v>
      </c>
      <c r="B633" s="408" t="s">
        <v>75</v>
      </c>
      <c r="C633" s="348" t="s">
        <v>755</v>
      </c>
      <c r="D633" s="348" t="s">
        <v>989</v>
      </c>
      <c r="E633" s="351">
        <v>259</v>
      </c>
      <c r="F633" s="129">
        <v>37083</v>
      </c>
      <c r="G633" s="130" t="s">
        <v>37</v>
      </c>
      <c r="H633" s="131">
        <v>800</v>
      </c>
      <c r="I633" s="353" t="s">
        <v>48</v>
      </c>
      <c r="J633" s="132">
        <v>6.5</v>
      </c>
      <c r="K633" s="410" t="s">
        <v>68</v>
      </c>
      <c r="L633" s="133" t="s">
        <v>985</v>
      </c>
      <c r="M633" s="411" t="s">
        <v>985</v>
      </c>
      <c r="N633" s="412">
        <v>25</v>
      </c>
      <c r="O633" s="134">
        <v>800000</v>
      </c>
      <c r="P633" s="134">
        <v>800000</v>
      </c>
      <c r="Q633" s="134">
        <v>18272600</v>
      </c>
      <c r="R633" s="134">
        <v>96348</v>
      </c>
      <c r="S633" s="134">
        <v>18368948</v>
      </c>
      <c r="T633" s="414" t="s">
        <v>645</v>
      </c>
      <c r="U633" s="371">
        <v>0</v>
      </c>
      <c r="V633" s="371">
        <v>0</v>
      </c>
      <c r="W633" s="371">
        <v>0</v>
      </c>
      <c r="X633" s="371" t="s">
        <v>987</v>
      </c>
      <c r="Y633" s="415"/>
    </row>
    <row r="634" spans="1:25" s="575" customFormat="1">
      <c r="A634" s="450">
        <v>96722460</v>
      </c>
      <c r="B634" s="408" t="s">
        <v>75</v>
      </c>
      <c r="C634" s="348" t="s">
        <v>755</v>
      </c>
      <c r="D634" s="348" t="s">
        <v>989</v>
      </c>
      <c r="E634" s="351">
        <v>259</v>
      </c>
      <c r="F634" s="129">
        <v>37083</v>
      </c>
      <c r="G634" s="130" t="s">
        <v>37</v>
      </c>
      <c r="H634" s="131">
        <v>3200</v>
      </c>
      <c r="I634" s="353" t="s">
        <v>104</v>
      </c>
      <c r="J634" s="132">
        <v>6.5</v>
      </c>
      <c r="K634" s="410" t="s">
        <v>68</v>
      </c>
      <c r="L634" s="133" t="s">
        <v>985</v>
      </c>
      <c r="M634" s="411" t="s">
        <v>985</v>
      </c>
      <c r="N634" s="412">
        <v>25</v>
      </c>
      <c r="O634" s="134">
        <v>3200000</v>
      </c>
      <c r="P634" s="134">
        <v>3200000</v>
      </c>
      <c r="Q634" s="134">
        <v>73090400</v>
      </c>
      <c r="R634" s="134">
        <v>385392</v>
      </c>
      <c r="S634" s="134">
        <v>73475792</v>
      </c>
      <c r="T634" s="414" t="s">
        <v>645</v>
      </c>
      <c r="U634" s="371">
        <v>0</v>
      </c>
      <c r="V634" s="371">
        <v>0</v>
      </c>
      <c r="W634" s="371">
        <v>0</v>
      </c>
      <c r="X634" s="371" t="s">
        <v>987</v>
      </c>
      <c r="Y634" s="415"/>
    </row>
    <row r="635" spans="1:25" s="575" customFormat="1">
      <c r="A635" s="450">
        <v>96722460</v>
      </c>
      <c r="B635" s="408" t="s">
        <v>75</v>
      </c>
      <c r="C635" s="348" t="s">
        <v>755</v>
      </c>
      <c r="D635" s="348" t="s">
        <v>989</v>
      </c>
      <c r="E635" s="409">
        <v>344</v>
      </c>
      <c r="F635" s="129">
        <v>37903</v>
      </c>
      <c r="G635" s="130" t="s">
        <v>37</v>
      </c>
      <c r="H635" s="131">
        <v>3000</v>
      </c>
      <c r="I635" s="353" t="s">
        <v>51</v>
      </c>
      <c r="J635" s="132">
        <v>6</v>
      </c>
      <c r="K635" s="410" t="s">
        <v>68</v>
      </c>
      <c r="L635" s="133" t="s">
        <v>985</v>
      </c>
      <c r="M635" s="411" t="s">
        <v>985</v>
      </c>
      <c r="N635" s="412">
        <v>21</v>
      </c>
      <c r="O635" s="134">
        <v>2500000</v>
      </c>
      <c r="P635" s="134">
        <v>1999999</v>
      </c>
      <c r="Q635" s="134">
        <v>45681477</v>
      </c>
      <c r="R635" s="134">
        <v>1115616</v>
      </c>
      <c r="S635" s="134">
        <v>46797093</v>
      </c>
      <c r="T635" s="414" t="s">
        <v>645</v>
      </c>
      <c r="U635" s="371">
        <v>0</v>
      </c>
      <c r="V635" s="371">
        <v>0</v>
      </c>
      <c r="W635" s="371">
        <v>0</v>
      </c>
      <c r="X635" s="371" t="s">
        <v>987</v>
      </c>
      <c r="Y635" s="415"/>
    </row>
    <row r="636" spans="1:25" s="575" customFormat="1">
      <c r="A636" s="450">
        <v>96722460</v>
      </c>
      <c r="B636" s="408" t="s">
        <v>75</v>
      </c>
      <c r="C636" s="348" t="s">
        <v>755</v>
      </c>
      <c r="D636" s="348" t="s">
        <v>984</v>
      </c>
      <c r="E636" s="409">
        <v>345</v>
      </c>
      <c r="F636" s="129">
        <v>37903</v>
      </c>
      <c r="G636" s="130" t="s">
        <v>37</v>
      </c>
      <c r="H636" s="131">
        <v>3000</v>
      </c>
      <c r="I636" s="349"/>
      <c r="J636" s="132"/>
      <c r="K636" s="410" t="s">
        <v>985</v>
      </c>
      <c r="L636" s="133" t="s">
        <v>985</v>
      </c>
      <c r="M636" s="411" t="s">
        <v>985</v>
      </c>
      <c r="N636" s="412">
        <v>10</v>
      </c>
      <c r="O636" s="134"/>
      <c r="P636" s="134"/>
      <c r="Q636" s="134"/>
      <c r="R636" s="134"/>
      <c r="S636" s="134"/>
      <c r="T636" s="414">
        <v>0</v>
      </c>
      <c r="U636" s="371">
        <v>0</v>
      </c>
      <c r="V636" s="371">
        <v>0</v>
      </c>
      <c r="W636" s="371">
        <v>0</v>
      </c>
      <c r="X636" s="371">
        <v>0</v>
      </c>
      <c r="Y636" s="415"/>
    </row>
    <row r="637" spans="1:25" s="575" customFormat="1">
      <c r="A637" s="450">
        <v>96722460</v>
      </c>
      <c r="B637" s="408" t="s">
        <v>75</v>
      </c>
      <c r="C637" s="348" t="s">
        <v>755</v>
      </c>
      <c r="D637" s="348" t="s">
        <v>134</v>
      </c>
      <c r="E637" s="409">
        <v>345</v>
      </c>
      <c r="F637" s="129">
        <v>37903</v>
      </c>
      <c r="G637" s="130" t="s">
        <v>37</v>
      </c>
      <c r="H637" s="131">
        <v>3000</v>
      </c>
      <c r="I637" s="353" t="s">
        <v>56</v>
      </c>
      <c r="J637" s="132">
        <v>3.75</v>
      </c>
      <c r="K637" s="410" t="s">
        <v>68</v>
      </c>
      <c r="L637" s="133" t="s">
        <v>39</v>
      </c>
      <c r="M637" s="411" t="s">
        <v>985</v>
      </c>
      <c r="N637" s="412">
        <v>6</v>
      </c>
      <c r="O637" s="134">
        <v>2000000</v>
      </c>
      <c r="P637" s="134"/>
      <c r="Q637" s="134">
        <v>0</v>
      </c>
      <c r="R637" s="134"/>
      <c r="S637" s="134"/>
      <c r="T637" s="414" t="s">
        <v>645</v>
      </c>
      <c r="U637" s="371">
        <v>0</v>
      </c>
      <c r="V637" s="371">
        <v>0</v>
      </c>
      <c r="W637" s="371" t="s">
        <v>990</v>
      </c>
      <c r="X637" s="371" t="s">
        <v>987</v>
      </c>
      <c r="Y637" s="415"/>
    </row>
    <row r="638" spans="1:25" s="575" customFormat="1">
      <c r="A638" s="450">
        <v>93628000</v>
      </c>
      <c r="B638" s="723">
        <v>5</v>
      </c>
      <c r="C638" s="348" t="s">
        <v>703</v>
      </c>
      <c r="D638" s="348" t="s">
        <v>984</v>
      </c>
      <c r="E638" s="409">
        <v>539</v>
      </c>
      <c r="F638" s="129">
        <v>39643</v>
      </c>
      <c r="G638" s="130" t="s">
        <v>37</v>
      </c>
      <c r="H638" s="131">
        <v>7000</v>
      </c>
      <c r="I638" s="353"/>
      <c r="J638" s="132"/>
      <c r="K638" s="410" t="s">
        <v>39</v>
      </c>
      <c r="L638" s="133" t="s">
        <v>68</v>
      </c>
      <c r="M638" s="411" t="s">
        <v>985</v>
      </c>
      <c r="N638" s="412">
        <v>10</v>
      </c>
      <c r="O638" s="134"/>
      <c r="P638" s="134"/>
      <c r="Q638" s="134"/>
      <c r="R638" s="134"/>
      <c r="S638" s="134"/>
      <c r="T638" s="414">
        <v>0</v>
      </c>
      <c r="U638" s="371">
        <v>0</v>
      </c>
      <c r="V638" s="371">
        <v>0</v>
      </c>
      <c r="W638" s="371">
        <v>0</v>
      </c>
      <c r="X638" s="371">
        <v>0</v>
      </c>
      <c r="Y638" s="415"/>
    </row>
    <row r="639" spans="1:25" s="575" customFormat="1">
      <c r="A639" s="450">
        <v>93628000</v>
      </c>
      <c r="B639" s="723">
        <v>5</v>
      </c>
      <c r="C639" s="348" t="s">
        <v>703</v>
      </c>
      <c r="D639" s="348" t="s">
        <v>134</v>
      </c>
      <c r="E639" s="409">
        <v>539</v>
      </c>
      <c r="F639" s="129">
        <v>39650</v>
      </c>
      <c r="G639" s="130" t="s">
        <v>37</v>
      </c>
      <c r="H639" s="131">
        <v>7000</v>
      </c>
      <c r="I639" s="353" t="s">
        <v>46</v>
      </c>
      <c r="J639" s="132">
        <v>3.5</v>
      </c>
      <c r="K639" s="410" t="s">
        <v>68</v>
      </c>
      <c r="L639" s="133" t="s">
        <v>985</v>
      </c>
      <c r="M639" s="411" t="s">
        <v>985</v>
      </c>
      <c r="N639" s="412">
        <v>5</v>
      </c>
      <c r="O639" s="134">
        <v>3000000</v>
      </c>
      <c r="P639" s="134">
        <v>3000000</v>
      </c>
      <c r="Q639" s="134">
        <v>68522250</v>
      </c>
      <c r="R639" s="134">
        <v>199857</v>
      </c>
      <c r="S639" s="134">
        <v>68722107</v>
      </c>
      <c r="T639" s="414" t="s">
        <v>645</v>
      </c>
      <c r="U639" s="371">
        <v>0</v>
      </c>
      <c r="V639" s="371">
        <v>0</v>
      </c>
      <c r="W639" s="371">
        <v>0</v>
      </c>
      <c r="X639" s="371" t="s">
        <v>987</v>
      </c>
      <c r="Y639" s="415"/>
    </row>
    <row r="640" spans="1:25" s="575" customFormat="1">
      <c r="A640" s="450">
        <v>93628000</v>
      </c>
      <c r="B640" s="723">
        <v>5</v>
      </c>
      <c r="C640" s="348" t="s">
        <v>703</v>
      </c>
      <c r="D640" s="348" t="s">
        <v>134</v>
      </c>
      <c r="E640" s="409">
        <v>539</v>
      </c>
      <c r="F640" s="129">
        <v>39650</v>
      </c>
      <c r="G640" s="130" t="s">
        <v>37</v>
      </c>
      <c r="H640" s="131">
        <v>7000</v>
      </c>
      <c r="I640" s="353" t="s">
        <v>87</v>
      </c>
      <c r="J640" s="132">
        <v>3.8</v>
      </c>
      <c r="K640" s="410" t="s">
        <v>68</v>
      </c>
      <c r="L640" s="133" t="s">
        <v>985</v>
      </c>
      <c r="M640" s="411" t="s">
        <v>985</v>
      </c>
      <c r="N640" s="412">
        <v>10</v>
      </c>
      <c r="O640" s="134"/>
      <c r="P640" s="134"/>
      <c r="Q640" s="134">
        <v>0</v>
      </c>
      <c r="R640" s="134"/>
      <c r="S640" s="134"/>
      <c r="T640" s="414" t="s">
        <v>645</v>
      </c>
      <c r="U640" s="371">
        <v>0</v>
      </c>
      <c r="V640" s="371" t="s">
        <v>988</v>
      </c>
      <c r="W640" s="371">
        <v>0</v>
      </c>
      <c r="X640" s="371" t="s">
        <v>987</v>
      </c>
      <c r="Y640" s="415"/>
    </row>
    <row r="641" spans="1:25" s="575" customFormat="1">
      <c r="A641" s="450">
        <v>93628000</v>
      </c>
      <c r="B641" s="723">
        <v>5</v>
      </c>
      <c r="C641" s="348" t="s">
        <v>703</v>
      </c>
      <c r="D641" s="348" t="s">
        <v>984</v>
      </c>
      <c r="E641" s="409">
        <v>540</v>
      </c>
      <c r="F641" s="129">
        <v>39643</v>
      </c>
      <c r="G641" s="130" t="s">
        <v>37</v>
      </c>
      <c r="H641" s="131">
        <v>7000</v>
      </c>
      <c r="I641" s="353"/>
      <c r="J641" s="132"/>
      <c r="K641" s="410" t="s">
        <v>39</v>
      </c>
      <c r="L641" s="133" t="s">
        <v>68</v>
      </c>
      <c r="M641" s="411" t="s">
        <v>985</v>
      </c>
      <c r="N641" s="412">
        <v>30</v>
      </c>
      <c r="O641" s="134"/>
      <c r="P641" s="134"/>
      <c r="Q641" s="134"/>
      <c r="R641" s="134"/>
      <c r="S641" s="134"/>
      <c r="T641" s="414">
        <v>0</v>
      </c>
      <c r="U641" s="371">
        <v>0</v>
      </c>
      <c r="V641" s="371">
        <v>0</v>
      </c>
      <c r="W641" s="371">
        <v>0</v>
      </c>
      <c r="X641" s="371">
        <v>0</v>
      </c>
      <c r="Y641" s="415"/>
    </row>
    <row r="642" spans="1:25" s="575" customFormat="1">
      <c r="A642" s="450">
        <v>93628000</v>
      </c>
      <c r="B642" s="723">
        <v>5</v>
      </c>
      <c r="C642" s="348" t="s">
        <v>703</v>
      </c>
      <c r="D642" s="348" t="s">
        <v>134</v>
      </c>
      <c r="E642" s="409">
        <v>540</v>
      </c>
      <c r="F642" s="129">
        <v>39650</v>
      </c>
      <c r="G642" s="130" t="s">
        <v>37</v>
      </c>
      <c r="H642" s="131">
        <v>7000</v>
      </c>
      <c r="I642" s="353" t="s">
        <v>89</v>
      </c>
      <c r="J642" s="132">
        <v>4.25</v>
      </c>
      <c r="K642" s="410" t="s">
        <v>68</v>
      </c>
      <c r="L642" s="133" t="s">
        <v>985</v>
      </c>
      <c r="M642" s="411" t="s">
        <v>985</v>
      </c>
      <c r="N642" s="412">
        <v>20</v>
      </c>
      <c r="O642" s="134">
        <v>2000000</v>
      </c>
      <c r="P642" s="134">
        <v>2000000</v>
      </c>
      <c r="Q642" s="134">
        <v>45681500</v>
      </c>
      <c r="R642" s="134">
        <v>161789</v>
      </c>
      <c r="S642" s="134">
        <v>45843289</v>
      </c>
      <c r="T642" s="414" t="s">
        <v>645</v>
      </c>
      <c r="U642" s="371">
        <v>0</v>
      </c>
      <c r="V642" s="371">
        <v>0</v>
      </c>
      <c r="W642" s="371">
        <v>0</v>
      </c>
      <c r="X642" s="371" t="s">
        <v>987</v>
      </c>
      <c r="Y642" s="415"/>
    </row>
    <row r="643" spans="1:25" s="575" customFormat="1">
      <c r="A643" s="450">
        <v>93628000</v>
      </c>
      <c r="B643" s="723">
        <v>5</v>
      </c>
      <c r="C643" s="348" t="s">
        <v>703</v>
      </c>
      <c r="D643" s="348" t="s">
        <v>134</v>
      </c>
      <c r="E643" s="409">
        <v>540</v>
      </c>
      <c r="F643" s="129">
        <v>39650</v>
      </c>
      <c r="G643" s="130" t="s">
        <v>37</v>
      </c>
      <c r="H643" s="131">
        <v>7000</v>
      </c>
      <c r="I643" s="353" t="s">
        <v>63</v>
      </c>
      <c r="J643" s="132">
        <v>3.8</v>
      </c>
      <c r="K643" s="410" t="s">
        <v>68</v>
      </c>
      <c r="L643" s="133" t="s">
        <v>985</v>
      </c>
      <c r="M643" s="411" t="s">
        <v>985</v>
      </c>
      <c r="N643" s="412">
        <v>20</v>
      </c>
      <c r="O643" s="134"/>
      <c r="P643" s="134"/>
      <c r="Q643" s="134">
        <v>0</v>
      </c>
      <c r="R643" s="134"/>
      <c r="S643" s="134"/>
      <c r="T643" s="414" t="s">
        <v>645</v>
      </c>
      <c r="U643" s="371">
        <v>0</v>
      </c>
      <c r="V643" s="371" t="s">
        <v>988</v>
      </c>
      <c r="W643" s="371">
        <v>0</v>
      </c>
      <c r="X643" s="371" t="s">
        <v>987</v>
      </c>
      <c r="Y643" s="415"/>
    </row>
    <row r="644" spans="1:25" s="575" customFormat="1">
      <c r="A644" s="450">
        <v>96963440</v>
      </c>
      <c r="B644" s="723">
        <v>6</v>
      </c>
      <c r="C644" s="348" t="s">
        <v>1049</v>
      </c>
      <c r="D644" s="348" t="s">
        <v>984</v>
      </c>
      <c r="E644" s="409">
        <v>491</v>
      </c>
      <c r="F644" s="129">
        <v>39120</v>
      </c>
      <c r="G644" s="130" t="s">
        <v>37</v>
      </c>
      <c r="H644" s="131">
        <v>4500</v>
      </c>
      <c r="I644" s="353"/>
      <c r="J644" s="132"/>
      <c r="K644" s="410" t="s">
        <v>68</v>
      </c>
      <c r="L644" s="133" t="s">
        <v>985</v>
      </c>
      <c r="M644" s="411" t="s">
        <v>985</v>
      </c>
      <c r="N644" s="412">
        <v>24</v>
      </c>
      <c r="O644" s="134"/>
      <c r="P644" s="134"/>
      <c r="Q644" s="134"/>
      <c r="R644" s="134"/>
      <c r="S644" s="134"/>
      <c r="T644" s="414">
        <v>0</v>
      </c>
      <c r="U644" s="371">
        <v>0</v>
      </c>
      <c r="V644" s="371">
        <v>0</v>
      </c>
      <c r="W644" s="371">
        <v>0</v>
      </c>
      <c r="X644" s="371">
        <v>0</v>
      </c>
      <c r="Y644" s="415"/>
    </row>
    <row r="645" spans="1:25" s="575" customFormat="1">
      <c r="A645" s="450">
        <v>96963440</v>
      </c>
      <c r="B645" s="723">
        <v>6</v>
      </c>
      <c r="C645" s="348" t="s">
        <v>1049</v>
      </c>
      <c r="D645" s="348" t="s">
        <v>134</v>
      </c>
      <c r="E645" s="409">
        <v>491</v>
      </c>
      <c r="F645" s="129">
        <v>39146</v>
      </c>
      <c r="G645" s="130" t="s">
        <v>37</v>
      </c>
      <c r="H645" s="131">
        <v>4500</v>
      </c>
      <c r="I645" s="353" t="s">
        <v>46</v>
      </c>
      <c r="J645" s="132">
        <v>4</v>
      </c>
      <c r="K645" s="410" t="s">
        <v>68</v>
      </c>
      <c r="L645" s="133" t="s">
        <v>985</v>
      </c>
      <c r="M645" s="411" t="s">
        <v>985</v>
      </c>
      <c r="N645" s="412">
        <v>21</v>
      </c>
      <c r="O645" s="134">
        <v>4150000</v>
      </c>
      <c r="P645" s="134">
        <v>4150000</v>
      </c>
      <c r="Q645" s="134">
        <v>94789113</v>
      </c>
      <c r="R645" s="134">
        <v>1047500</v>
      </c>
      <c r="S645" s="134">
        <v>95836613</v>
      </c>
      <c r="T645" s="414" t="s">
        <v>645</v>
      </c>
      <c r="U645" s="371">
        <v>0</v>
      </c>
      <c r="V645" s="371">
        <v>0</v>
      </c>
      <c r="W645" s="371">
        <v>0</v>
      </c>
      <c r="X645" s="371" t="s">
        <v>987</v>
      </c>
      <c r="Y645" s="415"/>
    </row>
    <row r="646" spans="1:25" s="575" customFormat="1">
      <c r="A646" s="450">
        <v>94627000</v>
      </c>
      <c r="B646" s="723">
        <v>8</v>
      </c>
      <c r="C646" s="348" t="s">
        <v>1050</v>
      </c>
      <c r="D646" s="348" t="s">
        <v>984</v>
      </c>
      <c r="E646" s="409">
        <v>328</v>
      </c>
      <c r="F646" s="129">
        <v>37677</v>
      </c>
      <c r="G646" s="130" t="s">
        <v>37</v>
      </c>
      <c r="H646" s="131">
        <v>3500</v>
      </c>
      <c r="I646" s="353"/>
      <c r="J646" s="132"/>
      <c r="K646" s="410" t="s">
        <v>985</v>
      </c>
      <c r="L646" s="133" t="s">
        <v>985</v>
      </c>
      <c r="M646" s="411" t="s">
        <v>985</v>
      </c>
      <c r="N646" s="412">
        <v>30</v>
      </c>
      <c r="O646" s="134"/>
      <c r="P646" s="134"/>
      <c r="Q646" s="134"/>
      <c r="R646" s="134"/>
      <c r="S646" s="134"/>
      <c r="T646" s="414">
        <v>0</v>
      </c>
      <c r="U646" s="371">
        <v>0</v>
      </c>
      <c r="V646" s="371">
        <v>0</v>
      </c>
      <c r="W646" s="371">
        <v>0</v>
      </c>
      <c r="X646" s="371">
        <v>0</v>
      </c>
      <c r="Y646" s="415"/>
    </row>
    <row r="647" spans="1:25" s="575" customFormat="1">
      <c r="A647" s="450">
        <v>94627000</v>
      </c>
      <c r="B647" s="723">
        <v>8</v>
      </c>
      <c r="C647" s="348" t="s">
        <v>1050</v>
      </c>
      <c r="D647" s="348" t="s">
        <v>134</v>
      </c>
      <c r="E647" s="409">
        <v>328</v>
      </c>
      <c r="F647" s="129">
        <v>37771</v>
      </c>
      <c r="G647" s="130" t="s">
        <v>37</v>
      </c>
      <c r="H647" s="131">
        <v>1500</v>
      </c>
      <c r="I647" s="353" t="s">
        <v>56</v>
      </c>
      <c r="J647" s="132">
        <v>6.25</v>
      </c>
      <c r="K647" s="410" t="s">
        <v>68</v>
      </c>
      <c r="L647" s="133" t="s">
        <v>39</v>
      </c>
      <c r="M647" s="411" t="s">
        <v>985</v>
      </c>
      <c r="N647" s="412">
        <v>21</v>
      </c>
      <c r="O647" s="134">
        <v>1450000</v>
      </c>
      <c r="P647" s="134"/>
      <c r="Q647" s="134">
        <v>0</v>
      </c>
      <c r="R647" s="134"/>
      <c r="S647" s="134"/>
      <c r="T647" s="414" t="s">
        <v>645</v>
      </c>
      <c r="U647" s="371">
        <v>0</v>
      </c>
      <c r="V647" s="371">
        <v>0</v>
      </c>
      <c r="W647" s="371" t="s">
        <v>990</v>
      </c>
      <c r="X647" s="371" t="s">
        <v>987</v>
      </c>
      <c r="Y647" s="415" t="s">
        <v>993</v>
      </c>
    </row>
    <row r="648" spans="1:25" s="575" customFormat="1">
      <c r="A648" s="450">
        <v>94627000</v>
      </c>
      <c r="B648" s="723">
        <v>8</v>
      </c>
      <c r="C648" s="348" t="s">
        <v>1050</v>
      </c>
      <c r="D648" s="348" t="s">
        <v>142</v>
      </c>
      <c r="E648" s="409">
        <v>328</v>
      </c>
      <c r="F648" s="129">
        <v>39513</v>
      </c>
      <c r="G648" s="130" t="s">
        <v>37</v>
      </c>
      <c r="H648" s="131">
        <v>3500</v>
      </c>
      <c r="I648" s="353" t="s">
        <v>53</v>
      </c>
      <c r="J648" s="132">
        <v>3.7</v>
      </c>
      <c r="K648" s="410" t="s">
        <v>68</v>
      </c>
      <c r="L648" s="133" t="s">
        <v>39</v>
      </c>
      <c r="M648" s="411" t="s">
        <v>985</v>
      </c>
      <c r="N648" s="412">
        <v>10</v>
      </c>
      <c r="O648" s="134">
        <v>1250000</v>
      </c>
      <c r="P648" s="134">
        <v>808824</v>
      </c>
      <c r="Q648" s="134">
        <v>18474147</v>
      </c>
      <c r="R648" s="134">
        <v>227649</v>
      </c>
      <c r="S648" s="134">
        <v>18701796</v>
      </c>
      <c r="T648" s="414" t="s">
        <v>645</v>
      </c>
      <c r="U648" s="371">
        <v>0</v>
      </c>
      <c r="V648" s="371">
        <v>0</v>
      </c>
      <c r="W648" s="371">
        <v>0</v>
      </c>
      <c r="X648" s="371" t="s">
        <v>987</v>
      </c>
      <c r="Y648" s="415" t="s">
        <v>993</v>
      </c>
    </row>
    <row r="649" spans="1:25" s="575" customFormat="1">
      <c r="A649" s="450">
        <v>94627000</v>
      </c>
      <c r="B649" s="723">
        <v>8</v>
      </c>
      <c r="C649" s="348" t="s">
        <v>1050</v>
      </c>
      <c r="D649" s="348" t="s">
        <v>142</v>
      </c>
      <c r="E649" s="409">
        <v>328</v>
      </c>
      <c r="F649" s="129">
        <v>39513</v>
      </c>
      <c r="G649" s="130" t="s">
        <v>37</v>
      </c>
      <c r="H649" s="131">
        <v>3500</v>
      </c>
      <c r="I649" s="353" t="s">
        <v>59</v>
      </c>
      <c r="J649" s="132">
        <v>4.3</v>
      </c>
      <c r="K649" s="410" t="s">
        <v>68</v>
      </c>
      <c r="L649" s="133" t="s">
        <v>39</v>
      </c>
      <c r="M649" s="411" t="s">
        <v>985</v>
      </c>
      <c r="N649" s="412">
        <v>21</v>
      </c>
      <c r="O649" s="134">
        <v>2250000</v>
      </c>
      <c r="P649" s="134">
        <v>2250000</v>
      </c>
      <c r="Q649" s="134">
        <v>51391688</v>
      </c>
      <c r="R649" s="134">
        <v>734935</v>
      </c>
      <c r="S649" s="134">
        <v>52126623</v>
      </c>
      <c r="T649" s="414" t="s">
        <v>645</v>
      </c>
      <c r="U649" s="371">
        <v>0</v>
      </c>
      <c r="V649" s="371">
        <v>0</v>
      </c>
      <c r="W649" s="371">
        <v>0</v>
      </c>
      <c r="X649" s="371" t="s">
        <v>987</v>
      </c>
      <c r="Y649" s="415" t="s">
        <v>993</v>
      </c>
    </row>
    <row r="650" spans="1:25" s="575" customFormat="1">
      <c r="A650" s="450">
        <v>76488180</v>
      </c>
      <c r="B650" s="408" t="s">
        <v>75</v>
      </c>
      <c r="C650" s="348" t="s">
        <v>1051</v>
      </c>
      <c r="D650" s="348" t="s">
        <v>984</v>
      </c>
      <c r="E650" s="409">
        <v>688</v>
      </c>
      <c r="F650" s="129">
        <v>40868</v>
      </c>
      <c r="G650" s="130" t="s">
        <v>37</v>
      </c>
      <c r="H650" s="131">
        <v>1500</v>
      </c>
      <c r="I650" s="353"/>
      <c r="J650" s="132"/>
      <c r="K650" s="410" t="s">
        <v>68</v>
      </c>
      <c r="L650" s="133" t="s">
        <v>359</v>
      </c>
      <c r="M650" s="411" t="s">
        <v>39</v>
      </c>
      <c r="N650" s="412">
        <v>10</v>
      </c>
      <c r="O650" s="134"/>
      <c r="P650" s="134"/>
      <c r="Q650" s="134"/>
      <c r="R650" s="134"/>
      <c r="S650" s="134"/>
      <c r="T650" s="414">
        <v>0</v>
      </c>
      <c r="U650" s="371">
        <v>0</v>
      </c>
      <c r="V650" s="371" t="s">
        <v>988</v>
      </c>
      <c r="W650" s="371">
        <v>0</v>
      </c>
      <c r="X650" s="371">
        <v>0</v>
      </c>
      <c r="Y650" s="415"/>
    </row>
    <row r="651" spans="1:25" s="575" customFormat="1">
      <c r="A651" s="450">
        <v>76017019</v>
      </c>
      <c r="B651" s="408">
        <v>4</v>
      </c>
      <c r="C651" s="348" t="s">
        <v>428</v>
      </c>
      <c r="D651" s="348" t="s">
        <v>984</v>
      </c>
      <c r="E651" s="409">
        <v>583</v>
      </c>
      <c r="F651" s="129">
        <v>39933</v>
      </c>
      <c r="G651" s="130" t="s">
        <v>37</v>
      </c>
      <c r="H651" s="131">
        <v>5000</v>
      </c>
      <c r="I651" s="353"/>
      <c r="J651" s="132"/>
      <c r="K651" s="410" t="s">
        <v>68</v>
      </c>
      <c r="L651" s="133" t="s">
        <v>39</v>
      </c>
      <c r="M651" s="411" t="s">
        <v>985</v>
      </c>
      <c r="N651" s="412">
        <v>10</v>
      </c>
      <c r="O651" s="134"/>
      <c r="P651" s="134"/>
      <c r="Q651" s="134"/>
      <c r="R651" s="134"/>
      <c r="S651" s="134"/>
      <c r="T651" s="414">
        <v>0</v>
      </c>
      <c r="U651" s="371">
        <v>0</v>
      </c>
      <c r="V651" s="371">
        <v>0</v>
      </c>
      <c r="W651" s="371">
        <v>0</v>
      </c>
      <c r="X651" s="371">
        <v>0</v>
      </c>
      <c r="Y651" s="415"/>
    </row>
    <row r="652" spans="1:25" s="575" customFormat="1">
      <c r="A652" s="450">
        <v>76017019</v>
      </c>
      <c r="B652" s="408">
        <v>4</v>
      </c>
      <c r="C652" s="348" t="s">
        <v>428</v>
      </c>
      <c r="D652" s="348" t="s">
        <v>134</v>
      </c>
      <c r="E652" s="409">
        <v>583</v>
      </c>
      <c r="F652" s="129">
        <v>39941</v>
      </c>
      <c r="G652" s="130" t="s">
        <v>37</v>
      </c>
      <c r="H652" s="131">
        <v>5000</v>
      </c>
      <c r="I652" s="353" t="s">
        <v>46</v>
      </c>
      <c r="J652" s="132">
        <v>3</v>
      </c>
      <c r="K652" s="410" t="s">
        <v>68</v>
      </c>
      <c r="L652" s="133" t="s">
        <v>985</v>
      </c>
      <c r="M652" s="411" t="s">
        <v>985</v>
      </c>
      <c r="N652" s="412">
        <v>5</v>
      </c>
      <c r="O652" s="134">
        <v>2000000</v>
      </c>
      <c r="P652" s="134">
        <v>2000000</v>
      </c>
      <c r="Q652" s="134">
        <v>45681500</v>
      </c>
      <c r="R652" s="134">
        <v>224601</v>
      </c>
      <c r="S652" s="134">
        <v>45906101</v>
      </c>
      <c r="T652" s="414" t="s">
        <v>645</v>
      </c>
      <c r="U652" s="371">
        <v>0</v>
      </c>
      <c r="V652" s="371">
        <v>0</v>
      </c>
      <c r="W652" s="371">
        <v>0</v>
      </c>
      <c r="X652" s="371" t="s">
        <v>987</v>
      </c>
      <c r="Y652" s="415"/>
    </row>
    <row r="653" spans="1:25" s="575" customFormat="1">
      <c r="A653" s="450">
        <v>76017019</v>
      </c>
      <c r="B653" s="408">
        <v>4</v>
      </c>
      <c r="C653" s="348" t="s">
        <v>428</v>
      </c>
      <c r="D653" s="348" t="s">
        <v>134</v>
      </c>
      <c r="E653" s="409">
        <v>583</v>
      </c>
      <c r="F653" s="129">
        <v>39941</v>
      </c>
      <c r="G653" s="130" t="s">
        <v>162</v>
      </c>
      <c r="H653" s="131">
        <v>105000000</v>
      </c>
      <c r="I653" s="353" t="s">
        <v>87</v>
      </c>
      <c r="J653" s="132">
        <v>5</v>
      </c>
      <c r="K653" s="410" t="s">
        <v>68</v>
      </c>
      <c r="L653" s="133" t="s">
        <v>985</v>
      </c>
      <c r="M653" s="411" t="s">
        <v>985</v>
      </c>
      <c r="N653" s="412">
        <v>5</v>
      </c>
      <c r="O653" s="134"/>
      <c r="P653" s="134"/>
      <c r="Q653" s="134">
        <v>0</v>
      </c>
      <c r="R653" s="134"/>
      <c r="S653" s="134"/>
      <c r="T653" s="414">
        <v>0</v>
      </c>
      <c r="U653" s="371">
        <v>0</v>
      </c>
      <c r="V653" s="371" t="s">
        <v>988</v>
      </c>
      <c r="W653" s="371">
        <v>0</v>
      </c>
      <c r="X653" s="371" t="s">
        <v>987</v>
      </c>
      <c r="Y653" s="415"/>
    </row>
    <row r="654" spans="1:25" s="575" customFormat="1">
      <c r="A654" s="450">
        <v>76017019</v>
      </c>
      <c r="B654" s="408">
        <v>4</v>
      </c>
      <c r="C654" s="348" t="s">
        <v>428</v>
      </c>
      <c r="D654" s="348" t="s">
        <v>142</v>
      </c>
      <c r="E654" s="409">
        <v>583</v>
      </c>
      <c r="F654" s="129">
        <v>40470</v>
      </c>
      <c r="G654" s="130" t="s">
        <v>37</v>
      </c>
      <c r="H654" s="131">
        <v>3000</v>
      </c>
      <c r="I654" s="353" t="s">
        <v>63</v>
      </c>
      <c r="J654" s="132">
        <v>3.85</v>
      </c>
      <c r="K654" s="410" t="s">
        <v>68</v>
      </c>
      <c r="L654" s="133" t="s">
        <v>985</v>
      </c>
      <c r="M654" s="411" t="s">
        <v>985</v>
      </c>
      <c r="N654" s="412">
        <v>21</v>
      </c>
      <c r="O654" s="134">
        <v>3000000</v>
      </c>
      <c r="P654" s="134">
        <v>3000000</v>
      </c>
      <c r="Q654" s="134">
        <v>68522250</v>
      </c>
      <c r="R654" s="134">
        <v>490981</v>
      </c>
      <c r="S654" s="134">
        <v>69013231</v>
      </c>
      <c r="T654" s="414" t="s">
        <v>645</v>
      </c>
      <c r="U654" s="371">
        <v>0</v>
      </c>
      <c r="V654" s="371">
        <v>0</v>
      </c>
      <c r="W654" s="371">
        <v>0</v>
      </c>
      <c r="X654" s="371">
        <v>0</v>
      </c>
      <c r="Y654" s="415"/>
    </row>
    <row r="655" spans="1:25" s="575" customFormat="1">
      <c r="A655" s="450">
        <v>76017019</v>
      </c>
      <c r="B655" s="408">
        <v>4</v>
      </c>
      <c r="C655" s="348" t="s">
        <v>428</v>
      </c>
      <c r="D655" s="348" t="s">
        <v>984</v>
      </c>
      <c r="E655" s="409">
        <v>584</v>
      </c>
      <c r="F655" s="129">
        <v>39933</v>
      </c>
      <c r="G655" s="130" t="s">
        <v>37</v>
      </c>
      <c r="H655" s="131">
        <v>5000</v>
      </c>
      <c r="I655" s="353"/>
      <c r="J655" s="132"/>
      <c r="K655" s="410" t="s">
        <v>68</v>
      </c>
      <c r="L655" s="133" t="s">
        <v>39</v>
      </c>
      <c r="M655" s="411" t="s">
        <v>985</v>
      </c>
      <c r="N655" s="412">
        <v>30</v>
      </c>
      <c r="O655" s="134"/>
      <c r="P655" s="134"/>
      <c r="Q655" s="134"/>
      <c r="R655" s="134"/>
      <c r="S655" s="134"/>
      <c r="T655" s="414">
        <v>0</v>
      </c>
      <c r="U655" s="371">
        <v>0</v>
      </c>
      <c r="V655" s="371">
        <v>0</v>
      </c>
      <c r="W655" s="371">
        <v>0</v>
      </c>
      <c r="X655" s="371">
        <v>0</v>
      </c>
      <c r="Y655" s="415"/>
    </row>
    <row r="656" spans="1:25" s="575" customFormat="1">
      <c r="A656" s="450">
        <v>76017019</v>
      </c>
      <c r="B656" s="408">
        <v>4</v>
      </c>
      <c r="C656" s="348" t="s">
        <v>428</v>
      </c>
      <c r="D656" s="348" t="s">
        <v>134</v>
      </c>
      <c r="E656" s="409">
        <v>584</v>
      </c>
      <c r="F656" s="129">
        <v>39941</v>
      </c>
      <c r="G656" s="130" t="s">
        <v>37</v>
      </c>
      <c r="H656" s="131">
        <v>5000</v>
      </c>
      <c r="I656" s="353" t="s">
        <v>89</v>
      </c>
      <c r="J656" s="132">
        <v>4.5</v>
      </c>
      <c r="K656" s="410" t="s">
        <v>68</v>
      </c>
      <c r="L656" s="133" t="s">
        <v>985</v>
      </c>
      <c r="M656" s="411" t="s">
        <v>985</v>
      </c>
      <c r="N656" s="412">
        <v>21</v>
      </c>
      <c r="O656" s="134">
        <v>3000000</v>
      </c>
      <c r="P656" s="134">
        <v>3000000</v>
      </c>
      <c r="Q656" s="134">
        <v>68522250</v>
      </c>
      <c r="R656" s="134">
        <v>505352</v>
      </c>
      <c r="S656" s="134">
        <v>69027602</v>
      </c>
      <c r="T656" s="414" t="s">
        <v>645</v>
      </c>
      <c r="U656" s="371">
        <v>0</v>
      </c>
      <c r="V656" s="371">
        <v>0</v>
      </c>
      <c r="W656" s="371">
        <v>0</v>
      </c>
      <c r="X656" s="371" t="s">
        <v>987</v>
      </c>
      <c r="Y656" s="415"/>
    </row>
    <row r="657" spans="1:25" s="575" customFormat="1">
      <c r="A657" s="450">
        <v>76017019</v>
      </c>
      <c r="B657" s="408">
        <v>4</v>
      </c>
      <c r="C657" s="348" t="s">
        <v>428</v>
      </c>
      <c r="D657" s="348" t="s">
        <v>142</v>
      </c>
      <c r="E657" s="409">
        <v>584</v>
      </c>
      <c r="F657" s="129">
        <v>40470</v>
      </c>
      <c r="G657" s="130" t="s">
        <v>37</v>
      </c>
      <c r="H657" s="131">
        <v>2000</v>
      </c>
      <c r="I657" s="353" t="s">
        <v>56</v>
      </c>
      <c r="J657" s="132">
        <v>3.85</v>
      </c>
      <c r="K657" s="410" t="s">
        <v>68</v>
      </c>
      <c r="L657" s="133" t="s">
        <v>985</v>
      </c>
      <c r="M657" s="411" t="s">
        <v>985</v>
      </c>
      <c r="N657" s="412">
        <v>21</v>
      </c>
      <c r="O657" s="134">
        <v>2000000</v>
      </c>
      <c r="P657" s="134">
        <v>2000000</v>
      </c>
      <c r="Q657" s="134">
        <v>45681500</v>
      </c>
      <c r="R657" s="134">
        <v>327321</v>
      </c>
      <c r="S657" s="134">
        <v>46008821</v>
      </c>
      <c r="T657" s="414" t="s">
        <v>645</v>
      </c>
      <c r="U657" s="371">
        <v>0</v>
      </c>
      <c r="V657" s="371">
        <v>0</v>
      </c>
      <c r="W657" s="371">
        <v>0</v>
      </c>
      <c r="X657" s="371">
        <v>0</v>
      </c>
      <c r="Y657" s="415"/>
    </row>
    <row r="658" spans="1:25" s="575" customFormat="1">
      <c r="A658" s="450">
        <v>76017019</v>
      </c>
      <c r="B658" s="408">
        <v>4</v>
      </c>
      <c r="C658" s="348" t="s">
        <v>428</v>
      </c>
      <c r="D658" s="348" t="s">
        <v>142</v>
      </c>
      <c r="E658" s="409">
        <v>584</v>
      </c>
      <c r="F658" s="129">
        <v>40470</v>
      </c>
      <c r="G658" s="130" t="s">
        <v>37</v>
      </c>
      <c r="H658" s="131">
        <v>2000</v>
      </c>
      <c r="I658" s="353" t="s">
        <v>51</v>
      </c>
      <c r="J658" s="132">
        <v>3.55</v>
      </c>
      <c r="K658" s="410" t="s">
        <v>68</v>
      </c>
      <c r="L658" s="133" t="s">
        <v>985</v>
      </c>
      <c r="M658" s="411" t="s">
        <v>985</v>
      </c>
      <c r="N658" s="412">
        <v>7</v>
      </c>
      <c r="O658" s="134"/>
      <c r="P658" s="134"/>
      <c r="Q658" s="134">
        <v>0</v>
      </c>
      <c r="R658" s="134"/>
      <c r="S658" s="134"/>
      <c r="T658" s="414" t="s">
        <v>645</v>
      </c>
      <c r="U658" s="371">
        <v>0</v>
      </c>
      <c r="V658" s="371" t="s">
        <v>988</v>
      </c>
      <c r="W658" s="371">
        <v>0</v>
      </c>
      <c r="X658" s="371">
        <v>0</v>
      </c>
      <c r="Y658" s="415"/>
    </row>
    <row r="659" spans="1:25" s="575" customFormat="1">
      <c r="A659" s="450">
        <v>76017019</v>
      </c>
      <c r="B659" s="408">
        <v>4</v>
      </c>
      <c r="C659" s="348" t="s">
        <v>428</v>
      </c>
      <c r="D659" s="348" t="s">
        <v>984</v>
      </c>
      <c r="E659" s="409">
        <v>669</v>
      </c>
      <c r="F659" s="129">
        <v>40693</v>
      </c>
      <c r="G659" s="130" t="s">
        <v>37</v>
      </c>
      <c r="H659" s="131">
        <v>3000</v>
      </c>
      <c r="I659" s="353"/>
      <c r="J659" s="132"/>
      <c r="K659" s="410" t="s">
        <v>68</v>
      </c>
      <c r="L659" s="133" t="s">
        <v>39</v>
      </c>
      <c r="M659" s="411" t="s">
        <v>985</v>
      </c>
      <c r="N659" s="412">
        <v>10</v>
      </c>
      <c r="O659" s="134"/>
      <c r="P659" s="134"/>
      <c r="Q659" s="134"/>
      <c r="R659" s="134"/>
      <c r="S659" s="134"/>
      <c r="T659" s="414">
        <v>0</v>
      </c>
      <c r="U659" s="371">
        <v>0</v>
      </c>
      <c r="V659" s="371">
        <v>0</v>
      </c>
      <c r="W659" s="371">
        <v>0</v>
      </c>
      <c r="X659" s="371">
        <v>0</v>
      </c>
      <c r="Y659" s="415"/>
    </row>
    <row r="660" spans="1:25" s="575" customFormat="1">
      <c r="A660" s="450">
        <v>76017019</v>
      </c>
      <c r="B660" s="408">
        <v>4</v>
      </c>
      <c r="C660" s="348" t="s">
        <v>428</v>
      </c>
      <c r="D660" s="348" t="s">
        <v>134</v>
      </c>
      <c r="E660" s="409">
        <v>669</v>
      </c>
      <c r="F660" s="129">
        <v>40694</v>
      </c>
      <c r="G660" s="130" t="s">
        <v>37</v>
      </c>
      <c r="H660" s="131">
        <v>3000</v>
      </c>
      <c r="I660" s="353" t="s">
        <v>53</v>
      </c>
      <c r="J660" s="132">
        <v>3</v>
      </c>
      <c r="K660" s="410" t="s">
        <v>68</v>
      </c>
      <c r="L660" s="133" t="s">
        <v>985</v>
      </c>
      <c r="M660" s="411" t="s">
        <v>985</v>
      </c>
      <c r="N660" s="412">
        <v>5</v>
      </c>
      <c r="O660" s="134">
        <v>1000000</v>
      </c>
      <c r="P660" s="134">
        <v>1000000</v>
      </c>
      <c r="Q660" s="134">
        <v>22840750</v>
      </c>
      <c r="R660" s="134">
        <v>87556</v>
      </c>
      <c r="S660" s="134">
        <v>22928306</v>
      </c>
      <c r="T660" s="414" t="s">
        <v>645</v>
      </c>
      <c r="U660" s="371">
        <v>0</v>
      </c>
      <c r="V660" s="371">
        <v>0</v>
      </c>
      <c r="W660" s="371">
        <v>0</v>
      </c>
      <c r="X660" s="371">
        <v>0</v>
      </c>
      <c r="Y660" s="415"/>
    </row>
    <row r="661" spans="1:25" s="575" customFormat="1">
      <c r="A661" s="450">
        <v>76017019</v>
      </c>
      <c r="B661" s="408">
        <v>4</v>
      </c>
      <c r="C661" s="348" t="s">
        <v>428</v>
      </c>
      <c r="D661" s="348" t="s">
        <v>142</v>
      </c>
      <c r="E661" s="409">
        <v>669</v>
      </c>
      <c r="F661" s="129">
        <v>41053</v>
      </c>
      <c r="G661" s="130" t="s">
        <v>37</v>
      </c>
      <c r="H661" s="131">
        <v>2000</v>
      </c>
      <c r="I661" s="353" t="s">
        <v>60</v>
      </c>
      <c r="J661" s="132">
        <v>3.5</v>
      </c>
      <c r="K661" s="410" t="s">
        <v>39</v>
      </c>
      <c r="L661" s="133"/>
      <c r="M661" s="411"/>
      <c r="N661" s="412">
        <v>6</v>
      </c>
      <c r="O661" s="134">
        <v>1000000</v>
      </c>
      <c r="P661" s="134">
        <v>1000000</v>
      </c>
      <c r="Q661" s="134">
        <v>22840750</v>
      </c>
      <c r="R661" s="134">
        <v>68839</v>
      </c>
      <c r="S661" s="134">
        <v>22909589</v>
      </c>
      <c r="T661" s="414" t="s">
        <v>645</v>
      </c>
      <c r="U661" s="371">
        <v>0</v>
      </c>
      <c r="V661" s="371">
        <v>0</v>
      </c>
      <c r="W661" s="371">
        <v>0</v>
      </c>
      <c r="X661" s="371">
        <v>0</v>
      </c>
      <c r="Y661" s="415"/>
    </row>
    <row r="662" spans="1:25" s="575" customFormat="1">
      <c r="A662" s="450">
        <v>76017019</v>
      </c>
      <c r="B662" s="408">
        <v>4</v>
      </c>
      <c r="C662" s="348" t="s">
        <v>428</v>
      </c>
      <c r="D662" s="348" t="s">
        <v>142</v>
      </c>
      <c r="E662" s="409">
        <v>669</v>
      </c>
      <c r="F662" s="129">
        <v>41053</v>
      </c>
      <c r="G662" s="130" t="s">
        <v>37</v>
      </c>
      <c r="H662" s="131">
        <v>2000</v>
      </c>
      <c r="I662" s="353" t="s">
        <v>64</v>
      </c>
      <c r="J662" s="132">
        <v>3.9</v>
      </c>
      <c r="K662" s="410" t="s">
        <v>39</v>
      </c>
      <c r="L662" s="133"/>
      <c r="M662" s="411"/>
      <c r="N662" s="412">
        <v>22</v>
      </c>
      <c r="O662" s="134"/>
      <c r="P662" s="134"/>
      <c r="Q662" s="134"/>
      <c r="R662" s="134"/>
      <c r="S662" s="134"/>
      <c r="T662" s="414" t="s">
        <v>645</v>
      </c>
      <c r="U662" s="371">
        <v>0</v>
      </c>
      <c r="V662" s="371" t="s">
        <v>988</v>
      </c>
      <c r="W662" s="371">
        <v>0</v>
      </c>
      <c r="X662" s="371">
        <v>0</v>
      </c>
      <c r="Y662" s="415"/>
    </row>
    <row r="663" spans="1:25" s="575" customFormat="1">
      <c r="A663" s="450">
        <v>76017019</v>
      </c>
      <c r="B663" s="408">
        <v>4</v>
      </c>
      <c r="C663" s="348" t="s">
        <v>428</v>
      </c>
      <c r="D663" s="348" t="s">
        <v>984</v>
      </c>
      <c r="E663" s="409">
        <v>670</v>
      </c>
      <c r="F663" s="129">
        <v>40693</v>
      </c>
      <c r="G663" s="130" t="s">
        <v>37</v>
      </c>
      <c r="H663" s="131">
        <v>6000</v>
      </c>
      <c r="I663" s="353"/>
      <c r="J663" s="132"/>
      <c r="K663" s="410" t="s">
        <v>68</v>
      </c>
      <c r="L663" s="133" t="s">
        <v>39</v>
      </c>
      <c r="M663" s="411" t="s">
        <v>985</v>
      </c>
      <c r="N663" s="412">
        <v>30</v>
      </c>
      <c r="O663" s="134"/>
      <c r="P663" s="134"/>
      <c r="Q663" s="134"/>
      <c r="R663" s="134"/>
      <c r="S663" s="134"/>
      <c r="T663" s="414">
        <v>0</v>
      </c>
      <c r="U663" s="371">
        <v>0</v>
      </c>
      <c r="V663" s="371">
        <v>0</v>
      </c>
      <c r="W663" s="371">
        <v>0</v>
      </c>
      <c r="X663" s="371">
        <v>0</v>
      </c>
      <c r="Y663" s="415"/>
    </row>
    <row r="664" spans="1:25" s="575" customFormat="1">
      <c r="A664" s="450">
        <v>76017019</v>
      </c>
      <c r="B664" s="408">
        <v>4</v>
      </c>
      <c r="C664" s="348" t="s">
        <v>428</v>
      </c>
      <c r="D664" s="348" t="s">
        <v>134</v>
      </c>
      <c r="E664" s="409">
        <v>670</v>
      </c>
      <c r="F664" s="129">
        <v>40694</v>
      </c>
      <c r="G664" s="130" t="s">
        <v>37</v>
      </c>
      <c r="H664" s="131">
        <v>4000</v>
      </c>
      <c r="I664" s="353" t="s">
        <v>59</v>
      </c>
      <c r="J664" s="132">
        <v>3.5</v>
      </c>
      <c r="K664" s="410" t="s">
        <v>68</v>
      </c>
      <c r="L664" s="133" t="s">
        <v>985</v>
      </c>
      <c r="M664" s="411" t="s">
        <v>985</v>
      </c>
      <c r="N664" s="412">
        <v>22</v>
      </c>
      <c r="O664" s="134">
        <v>2500000</v>
      </c>
      <c r="P664" s="134">
        <v>2500000</v>
      </c>
      <c r="Q664" s="134">
        <v>57101875</v>
      </c>
      <c r="R664" s="134">
        <v>255372</v>
      </c>
      <c r="S664" s="134">
        <v>57357247</v>
      </c>
      <c r="T664" s="414" t="s">
        <v>645</v>
      </c>
      <c r="U664" s="371">
        <v>0</v>
      </c>
      <c r="V664" s="371">
        <v>0</v>
      </c>
      <c r="W664" s="371">
        <v>0</v>
      </c>
      <c r="X664" s="371">
        <v>0</v>
      </c>
      <c r="Y664" s="415"/>
    </row>
    <row r="665" spans="1:25" s="575" customFormat="1">
      <c r="A665" s="450">
        <v>76017019</v>
      </c>
      <c r="B665" s="408">
        <v>4</v>
      </c>
      <c r="C665" s="348" t="s">
        <v>428</v>
      </c>
      <c r="D665" s="348" t="s">
        <v>142</v>
      </c>
      <c r="E665" s="409">
        <v>670</v>
      </c>
      <c r="F665" s="129">
        <v>41053</v>
      </c>
      <c r="G665" s="130" t="s">
        <v>37</v>
      </c>
      <c r="H665" s="131">
        <v>3500</v>
      </c>
      <c r="I665" s="353" t="s">
        <v>75</v>
      </c>
      <c r="J665" s="132">
        <v>3.9</v>
      </c>
      <c r="K665" s="410" t="s">
        <v>39</v>
      </c>
      <c r="L665" s="133"/>
      <c r="M665" s="411"/>
      <c r="N665" s="412">
        <v>22</v>
      </c>
      <c r="O665" s="134">
        <v>3000000</v>
      </c>
      <c r="P665" s="134">
        <v>3000000</v>
      </c>
      <c r="Q665" s="134">
        <v>68522250</v>
      </c>
      <c r="R665" s="134">
        <v>230121</v>
      </c>
      <c r="S665" s="134">
        <v>68752371</v>
      </c>
      <c r="T665" s="414" t="s">
        <v>645</v>
      </c>
      <c r="U665" s="371">
        <v>0</v>
      </c>
      <c r="V665" s="371">
        <v>0</v>
      </c>
      <c r="W665" s="371">
        <v>0</v>
      </c>
      <c r="X665" s="371">
        <v>0</v>
      </c>
      <c r="Y665" s="415"/>
    </row>
    <row r="666" spans="1:25" s="575" customFormat="1">
      <c r="A666" s="450">
        <v>90743000</v>
      </c>
      <c r="B666" s="408">
        <v>6</v>
      </c>
      <c r="C666" s="348" t="s">
        <v>1052</v>
      </c>
      <c r="D666" s="348" t="s">
        <v>984</v>
      </c>
      <c r="E666" s="409">
        <v>703</v>
      </c>
      <c r="F666" s="129">
        <v>40966</v>
      </c>
      <c r="G666" s="130" t="s">
        <v>37</v>
      </c>
      <c r="H666" s="131">
        <v>3000</v>
      </c>
      <c r="I666" s="353"/>
      <c r="J666" s="132"/>
      <c r="K666" s="410" t="s">
        <v>68</v>
      </c>
      <c r="L666" s="133" t="s">
        <v>359</v>
      </c>
      <c r="M666" s="411" t="s">
        <v>49</v>
      </c>
      <c r="N666" s="412">
        <v>10</v>
      </c>
      <c r="O666" s="134"/>
      <c r="P666" s="134"/>
      <c r="Q666" s="134"/>
      <c r="R666" s="134"/>
      <c r="S666" s="134"/>
      <c r="T666" s="414">
        <v>0</v>
      </c>
      <c r="U666" s="371">
        <v>0</v>
      </c>
      <c r="V666" s="371" t="s">
        <v>988</v>
      </c>
      <c r="W666" s="371">
        <v>0</v>
      </c>
      <c r="X666" s="371">
        <v>0</v>
      </c>
      <c r="Y666" s="415"/>
    </row>
    <row r="667" spans="1:25" s="575" customFormat="1">
      <c r="A667" s="450">
        <v>90743000</v>
      </c>
      <c r="B667" s="408">
        <v>6</v>
      </c>
      <c r="C667" s="348" t="s">
        <v>1052</v>
      </c>
      <c r="D667" s="348" t="s">
        <v>984</v>
      </c>
      <c r="E667" s="409">
        <v>704</v>
      </c>
      <c r="F667" s="129">
        <v>40966</v>
      </c>
      <c r="G667" s="130" t="s">
        <v>37</v>
      </c>
      <c r="H667" s="131">
        <v>2000</v>
      </c>
      <c r="I667" s="353"/>
      <c r="J667" s="132"/>
      <c r="K667" s="410" t="s">
        <v>68</v>
      </c>
      <c r="L667" s="133" t="s">
        <v>359</v>
      </c>
      <c r="M667" s="411" t="s">
        <v>49</v>
      </c>
      <c r="N667" s="412">
        <v>10</v>
      </c>
      <c r="O667" s="134"/>
      <c r="P667" s="134"/>
      <c r="Q667" s="134"/>
      <c r="R667" s="134"/>
      <c r="S667" s="134"/>
      <c r="T667" s="414">
        <v>0</v>
      </c>
      <c r="U667" s="371">
        <v>0</v>
      </c>
      <c r="V667" s="371" t="s">
        <v>988</v>
      </c>
      <c r="W667" s="371">
        <v>0</v>
      </c>
      <c r="X667" s="371">
        <v>0</v>
      </c>
      <c r="Y667" s="415"/>
    </row>
    <row r="668" spans="1:25" s="575" customFormat="1">
      <c r="A668" s="450">
        <v>91705000</v>
      </c>
      <c r="B668" s="723">
        <v>7</v>
      </c>
      <c r="C668" s="348" t="s">
        <v>249</v>
      </c>
      <c r="D668" s="348" t="s">
        <v>989</v>
      </c>
      <c r="E668" s="351">
        <v>229</v>
      </c>
      <c r="F668" s="129">
        <v>36692</v>
      </c>
      <c r="G668" s="130" t="s">
        <v>37</v>
      </c>
      <c r="H668" s="131">
        <v>1800</v>
      </c>
      <c r="I668" s="353" t="s">
        <v>67</v>
      </c>
      <c r="J668" s="132">
        <v>4.17</v>
      </c>
      <c r="K668" s="410" t="s">
        <v>68</v>
      </c>
      <c r="L668" s="133" t="s">
        <v>39</v>
      </c>
      <c r="M668" s="411" t="s">
        <v>985</v>
      </c>
      <c r="N668" s="416">
        <v>21</v>
      </c>
      <c r="O668" s="134">
        <v>1800000</v>
      </c>
      <c r="P668" s="134">
        <v>1476000</v>
      </c>
      <c r="Q668" s="134">
        <v>33712947</v>
      </c>
      <c r="R668" s="134">
        <v>627809</v>
      </c>
      <c r="S668" s="134">
        <v>34340756</v>
      </c>
      <c r="T668" s="414" t="s">
        <v>645</v>
      </c>
      <c r="U668" s="371">
        <v>0</v>
      </c>
      <c r="V668" s="371">
        <v>0</v>
      </c>
      <c r="W668" s="371">
        <v>0</v>
      </c>
      <c r="X668" s="371" t="s">
        <v>987</v>
      </c>
      <c r="Y668" s="415"/>
    </row>
    <row r="669" spans="1:25" s="575" customFormat="1">
      <c r="A669" s="450">
        <v>91705000</v>
      </c>
      <c r="B669" s="723">
        <v>7</v>
      </c>
      <c r="C669" s="348" t="s">
        <v>249</v>
      </c>
      <c r="D669" s="348" t="s">
        <v>989</v>
      </c>
      <c r="E669" s="351">
        <v>229</v>
      </c>
      <c r="F669" s="129">
        <v>36692</v>
      </c>
      <c r="G669" s="130" t="s">
        <v>37</v>
      </c>
      <c r="H669" s="131">
        <v>200</v>
      </c>
      <c r="I669" s="353" t="s">
        <v>73</v>
      </c>
      <c r="J669" s="132">
        <v>4.17</v>
      </c>
      <c r="K669" s="410" t="s">
        <v>68</v>
      </c>
      <c r="L669" s="133" t="s">
        <v>39</v>
      </c>
      <c r="M669" s="411" t="s">
        <v>985</v>
      </c>
      <c r="N669" s="416">
        <v>21</v>
      </c>
      <c r="O669" s="134">
        <v>200000</v>
      </c>
      <c r="P669" s="134">
        <v>164000</v>
      </c>
      <c r="Q669" s="134">
        <v>3745883</v>
      </c>
      <c r="R669" s="134">
        <v>69757</v>
      </c>
      <c r="S669" s="134">
        <v>3815640</v>
      </c>
      <c r="T669" s="414" t="s">
        <v>645</v>
      </c>
      <c r="U669" s="371">
        <v>0</v>
      </c>
      <c r="V669" s="371">
        <v>0</v>
      </c>
      <c r="W669" s="371">
        <v>0</v>
      </c>
      <c r="X669" s="371" t="s">
        <v>987</v>
      </c>
      <c r="Y669" s="415"/>
    </row>
    <row r="670" spans="1:25" s="575" customFormat="1">
      <c r="A670" s="450">
        <v>91705000</v>
      </c>
      <c r="B670" s="723">
        <v>7</v>
      </c>
      <c r="C670" s="348" t="s">
        <v>249</v>
      </c>
      <c r="D670" s="348" t="s">
        <v>989</v>
      </c>
      <c r="E670" s="351">
        <v>229</v>
      </c>
      <c r="F670" s="129">
        <v>36692</v>
      </c>
      <c r="G670" s="130" t="s">
        <v>37</v>
      </c>
      <c r="H670" s="131">
        <v>4000</v>
      </c>
      <c r="I670" s="353" t="s">
        <v>71</v>
      </c>
      <c r="J670" s="132">
        <v>7</v>
      </c>
      <c r="K670" s="410" t="s">
        <v>68</v>
      </c>
      <c r="L670" s="133" t="s">
        <v>39</v>
      </c>
      <c r="M670" s="411" t="s">
        <v>985</v>
      </c>
      <c r="N670" s="416">
        <v>8</v>
      </c>
      <c r="O670" s="134">
        <v>4000000</v>
      </c>
      <c r="P670" s="134"/>
      <c r="Q670" s="134">
        <v>0</v>
      </c>
      <c r="R670" s="134"/>
      <c r="S670" s="134"/>
      <c r="T670" s="414" t="s">
        <v>645</v>
      </c>
      <c r="U670" s="371">
        <v>0</v>
      </c>
      <c r="V670" s="371">
        <v>0</v>
      </c>
      <c r="W670" s="371" t="s">
        <v>990</v>
      </c>
      <c r="X670" s="371" t="s">
        <v>987</v>
      </c>
      <c r="Y670" s="415"/>
    </row>
    <row r="671" spans="1:25" s="575" customFormat="1">
      <c r="A671" s="450">
        <v>91705000</v>
      </c>
      <c r="B671" s="723">
        <v>7</v>
      </c>
      <c r="C671" s="348" t="s">
        <v>249</v>
      </c>
      <c r="D671" s="348" t="s">
        <v>989</v>
      </c>
      <c r="E671" s="351">
        <v>229</v>
      </c>
      <c r="F671" s="129">
        <v>36692</v>
      </c>
      <c r="G671" s="130" t="s">
        <v>37</v>
      </c>
      <c r="H671" s="131">
        <v>500</v>
      </c>
      <c r="I671" s="353" t="s">
        <v>72</v>
      </c>
      <c r="J671" s="132">
        <v>7</v>
      </c>
      <c r="K671" s="410" t="s">
        <v>68</v>
      </c>
      <c r="L671" s="133" t="s">
        <v>39</v>
      </c>
      <c r="M671" s="411" t="s">
        <v>985</v>
      </c>
      <c r="N671" s="416">
        <v>8</v>
      </c>
      <c r="O671" s="134">
        <v>500000</v>
      </c>
      <c r="P671" s="134"/>
      <c r="Q671" s="134">
        <v>0</v>
      </c>
      <c r="R671" s="134"/>
      <c r="S671" s="134"/>
      <c r="T671" s="414" t="s">
        <v>645</v>
      </c>
      <c r="U671" s="371">
        <v>0</v>
      </c>
      <c r="V671" s="371">
        <v>0</v>
      </c>
      <c r="W671" s="371" t="s">
        <v>990</v>
      </c>
      <c r="X671" s="371" t="s">
        <v>987</v>
      </c>
      <c r="Y671" s="415"/>
    </row>
    <row r="672" spans="1:25" s="575" customFormat="1">
      <c r="A672" s="450">
        <v>91705000</v>
      </c>
      <c r="B672" s="723">
        <v>7</v>
      </c>
      <c r="C672" s="348" t="s">
        <v>249</v>
      </c>
      <c r="D672" s="348" t="s">
        <v>984</v>
      </c>
      <c r="E672" s="409">
        <v>426</v>
      </c>
      <c r="F672" s="129">
        <v>38565</v>
      </c>
      <c r="G672" s="130" t="s">
        <v>37</v>
      </c>
      <c r="H672" s="131">
        <v>3000</v>
      </c>
      <c r="I672" s="353"/>
      <c r="J672" s="132"/>
      <c r="K672" s="410" t="s">
        <v>68</v>
      </c>
      <c r="L672" s="133" t="s">
        <v>39</v>
      </c>
      <c r="M672" s="411" t="s">
        <v>985</v>
      </c>
      <c r="N672" s="412">
        <v>10</v>
      </c>
      <c r="O672" s="134"/>
      <c r="P672" s="134"/>
      <c r="Q672" s="134"/>
      <c r="R672" s="134"/>
      <c r="S672" s="134"/>
      <c r="T672" s="414">
        <v>0</v>
      </c>
      <c r="U672" s="371">
        <v>0</v>
      </c>
      <c r="V672" s="371">
        <v>0</v>
      </c>
      <c r="W672" s="371">
        <v>0</v>
      </c>
      <c r="X672" s="371">
        <v>0</v>
      </c>
      <c r="Y672" s="415"/>
    </row>
    <row r="673" spans="1:25" s="575" customFormat="1">
      <c r="A673" s="450">
        <v>91705000</v>
      </c>
      <c r="B673" s="723">
        <v>7</v>
      </c>
      <c r="C673" s="348" t="s">
        <v>249</v>
      </c>
      <c r="D673" s="348" t="s">
        <v>134</v>
      </c>
      <c r="E673" s="409">
        <v>426</v>
      </c>
      <c r="F673" s="129">
        <v>38631</v>
      </c>
      <c r="G673" s="130" t="s">
        <v>37</v>
      </c>
      <c r="H673" s="131">
        <v>2700</v>
      </c>
      <c r="I673" s="353" t="s">
        <v>63</v>
      </c>
      <c r="J673" s="132">
        <v>3.5</v>
      </c>
      <c r="K673" s="410" t="s">
        <v>68</v>
      </c>
      <c r="L673" s="133" t="s">
        <v>985</v>
      </c>
      <c r="M673" s="411" t="s">
        <v>985</v>
      </c>
      <c r="N673" s="412">
        <v>8</v>
      </c>
      <c r="O673" s="134">
        <v>2700000</v>
      </c>
      <c r="P673" s="134">
        <v>337500</v>
      </c>
      <c r="Q673" s="134">
        <v>7708753</v>
      </c>
      <c r="R673" s="134">
        <v>120489</v>
      </c>
      <c r="S673" s="134">
        <v>7829242</v>
      </c>
      <c r="T673" s="414" t="s">
        <v>645</v>
      </c>
      <c r="U673" s="371">
        <v>0</v>
      </c>
      <c r="V673" s="371">
        <v>0</v>
      </c>
      <c r="W673" s="371">
        <v>0</v>
      </c>
      <c r="X673" s="371" t="s">
        <v>987</v>
      </c>
      <c r="Y673" s="415"/>
    </row>
    <row r="674" spans="1:25" s="575" customFormat="1">
      <c r="A674" s="450">
        <v>91705000</v>
      </c>
      <c r="B674" s="408">
        <v>7</v>
      </c>
      <c r="C674" s="348" t="s">
        <v>249</v>
      </c>
      <c r="D674" s="348" t="s">
        <v>142</v>
      </c>
      <c r="E674" s="409">
        <v>426</v>
      </c>
      <c r="F674" s="129">
        <v>40886</v>
      </c>
      <c r="G674" s="130" t="s">
        <v>37</v>
      </c>
      <c r="H674" s="131">
        <v>2325</v>
      </c>
      <c r="I674" s="353" t="s">
        <v>53</v>
      </c>
      <c r="J674" s="132">
        <v>3.5</v>
      </c>
      <c r="K674" s="410" t="s">
        <v>39</v>
      </c>
      <c r="L674" s="133" t="s">
        <v>985</v>
      </c>
      <c r="M674" s="411" t="s">
        <v>985</v>
      </c>
      <c r="N674" s="412">
        <v>7</v>
      </c>
      <c r="O674" s="134">
        <v>2325000</v>
      </c>
      <c r="P674" s="134">
        <v>2325000</v>
      </c>
      <c r="Q674" s="134">
        <v>53104744</v>
      </c>
      <c r="R674" s="134">
        <v>152767</v>
      </c>
      <c r="S674" s="134">
        <v>53257511</v>
      </c>
      <c r="T674" s="414" t="s">
        <v>645</v>
      </c>
      <c r="U674" s="371">
        <v>0</v>
      </c>
      <c r="V674" s="371">
        <v>0</v>
      </c>
      <c r="W674" s="371">
        <v>0</v>
      </c>
      <c r="X674" s="371">
        <v>0</v>
      </c>
      <c r="Y674" s="415"/>
    </row>
    <row r="675" spans="1:25" s="575" customFormat="1">
      <c r="A675" s="450">
        <v>91705000</v>
      </c>
      <c r="B675" s="723">
        <v>7</v>
      </c>
      <c r="C675" s="348" t="s">
        <v>249</v>
      </c>
      <c r="D675" s="348" t="s">
        <v>984</v>
      </c>
      <c r="E675" s="409">
        <v>427</v>
      </c>
      <c r="F675" s="129">
        <v>38565</v>
      </c>
      <c r="G675" s="130" t="s">
        <v>37</v>
      </c>
      <c r="H675" s="131">
        <v>4700</v>
      </c>
      <c r="I675" s="353"/>
      <c r="J675" s="132"/>
      <c r="K675" s="410" t="s">
        <v>68</v>
      </c>
      <c r="L675" s="133" t="s">
        <v>39</v>
      </c>
      <c r="M675" s="411" t="s">
        <v>985</v>
      </c>
      <c r="N675" s="412">
        <v>35</v>
      </c>
      <c r="O675" s="134"/>
      <c r="P675" s="134"/>
      <c r="Q675" s="134"/>
      <c r="R675" s="134"/>
      <c r="S675" s="134"/>
      <c r="T675" s="414">
        <v>0</v>
      </c>
      <c r="U675" s="371">
        <v>0</v>
      </c>
      <c r="V675" s="371">
        <v>0</v>
      </c>
      <c r="W675" s="371">
        <v>0</v>
      </c>
      <c r="X675" s="371">
        <v>0</v>
      </c>
      <c r="Y675" s="415"/>
    </row>
    <row r="676" spans="1:25" s="575" customFormat="1">
      <c r="A676" s="450">
        <v>91705000</v>
      </c>
      <c r="B676" s="408">
        <v>7</v>
      </c>
      <c r="C676" s="348" t="s">
        <v>249</v>
      </c>
      <c r="D676" s="348" t="s">
        <v>134</v>
      </c>
      <c r="E676" s="409">
        <v>427</v>
      </c>
      <c r="F676" s="129">
        <v>40886</v>
      </c>
      <c r="G676" s="130" t="s">
        <v>37</v>
      </c>
      <c r="H676" s="131">
        <v>2325</v>
      </c>
      <c r="I676" s="353" t="s">
        <v>89</v>
      </c>
      <c r="J676" s="132">
        <v>4</v>
      </c>
      <c r="K676" s="410" t="s">
        <v>39</v>
      </c>
      <c r="L676" s="133" t="s">
        <v>985</v>
      </c>
      <c r="M676" s="411" t="s">
        <v>985</v>
      </c>
      <c r="N676" s="412">
        <v>21</v>
      </c>
      <c r="O676" s="134">
        <v>2325000</v>
      </c>
      <c r="P676" s="134">
        <v>2325000</v>
      </c>
      <c r="Q676" s="134">
        <v>53104744</v>
      </c>
      <c r="R676" s="134">
        <v>174591</v>
      </c>
      <c r="S676" s="134">
        <v>53279335</v>
      </c>
      <c r="T676" s="414" t="s">
        <v>645</v>
      </c>
      <c r="U676" s="371">
        <v>0</v>
      </c>
      <c r="V676" s="371">
        <v>0</v>
      </c>
      <c r="W676" s="371">
        <v>0</v>
      </c>
      <c r="X676" s="371">
        <v>0</v>
      </c>
      <c r="Y676" s="415"/>
    </row>
    <row r="677" spans="1:25" s="575" customFormat="1">
      <c r="A677" s="450">
        <v>91705000</v>
      </c>
      <c r="B677" s="408">
        <v>7</v>
      </c>
      <c r="C677" s="348" t="s">
        <v>249</v>
      </c>
      <c r="D677" s="348" t="s">
        <v>984</v>
      </c>
      <c r="E677" s="409">
        <v>595</v>
      </c>
      <c r="F677" s="129">
        <v>40001</v>
      </c>
      <c r="G677" s="130" t="s">
        <v>37</v>
      </c>
      <c r="H677" s="131">
        <v>5000</v>
      </c>
      <c r="I677" s="353"/>
      <c r="J677" s="132"/>
      <c r="K677" s="410" t="s">
        <v>68</v>
      </c>
      <c r="L677" s="133" t="s">
        <v>39</v>
      </c>
      <c r="M677" s="411" t="s">
        <v>49</v>
      </c>
      <c r="N677" s="412">
        <v>10</v>
      </c>
      <c r="O677" s="134"/>
      <c r="P677" s="134"/>
      <c r="Q677" s="134"/>
      <c r="R677" s="134"/>
      <c r="S677" s="134"/>
      <c r="T677" s="414">
        <v>0</v>
      </c>
      <c r="U677" s="371">
        <v>0</v>
      </c>
      <c r="V677" s="371">
        <v>0</v>
      </c>
      <c r="W677" s="371">
        <v>0</v>
      </c>
      <c r="X677" s="371">
        <v>0</v>
      </c>
      <c r="Y677" s="415"/>
    </row>
    <row r="678" spans="1:25" s="575" customFormat="1">
      <c r="A678" s="450">
        <v>91705000</v>
      </c>
      <c r="B678" s="408">
        <v>7</v>
      </c>
      <c r="C678" s="348" t="s">
        <v>249</v>
      </c>
      <c r="D678" s="348" t="s">
        <v>134</v>
      </c>
      <c r="E678" s="409">
        <v>595</v>
      </c>
      <c r="F678" s="129">
        <v>40695</v>
      </c>
      <c r="G678" s="130" t="s">
        <v>37</v>
      </c>
      <c r="H678" s="131">
        <v>5000</v>
      </c>
      <c r="I678" s="353" t="s">
        <v>56</v>
      </c>
      <c r="J678" s="132">
        <v>3.2</v>
      </c>
      <c r="K678" s="410" t="s">
        <v>68</v>
      </c>
      <c r="L678" s="133" t="s">
        <v>985</v>
      </c>
      <c r="M678" s="411" t="s">
        <v>985</v>
      </c>
      <c r="N678" s="412">
        <v>7</v>
      </c>
      <c r="O678" s="134">
        <v>2500000</v>
      </c>
      <c r="P678" s="134">
        <v>2500000</v>
      </c>
      <c r="Q678" s="134">
        <v>57101875</v>
      </c>
      <c r="R678" s="134">
        <v>1116303</v>
      </c>
      <c r="S678" s="134">
        <v>58218178</v>
      </c>
      <c r="T678" s="414" t="s">
        <v>645</v>
      </c>
      <c r="U678" s="371">
        <v>0</v>
      </c>
      <c r="V678" s="371">
        <v>0</v>
      </c>
      <c r="W678" s="371">
        <v>0</v>
      </c>
      <c r="X678" s="371">
        <v>0</v>
      </c>
      <c r="Y678" s="415"/>
    </row>
    <row r="679" spans="1:25" s="575" customFormat="1">
      <c r="A679" s="450">
        <v>91705000</v>
      </c>
      <c r="B679" s="408">
        <v>7</v>
      </c>
      <c r="C679" s="348" t="s">
        <v>249</v>
      </c>
      <c r="D679" s="348" t="s">
        <v>984</v>
      </c>
      <c r="E679" s="409">
        <v>596</v>
      </c>
      <c r="F679" s="129">
        <v>40001</v>
      </c>
      <c r="G679" s="130" t="s">
        <v>37</v>
      </c>
      <c r="H679" s="131">
        <v>7000</v>
      </c>
      <c r="I679" s="353"/>
      <c r="J679" s="132"/>
      <c r="K679" s="410" t="s">
        <v>68</v>
      </c>
      <c r="L679" s="133" t="s">
        <v>39</v>
      </c>
      <c r="M679" s="411" t="s">
        <v>49</v>
      </c>
      <c r="N679" s="412">
        <v>30</v>
      </c>
      <c r="O679" s="134"/>
      <c r="P679" s="134"/>
      <c r="Q679" s="134"/>
      <c r="R679" s="134"/>
      <c r="S679" s="134"/>
      <c r="T679" s="414">
        <v>0</v>
      </c>
      <c r="U679" s="371">
        <v>0</v>
      </c>
      <c r="V679" s="371">
        <v>0</v>
      </c>
      <c r="W679" s="371">
        <v>0</v>
      </c>
      <c r="X679" s="371">
        <v>0</v>
      </c>
      <c r="Y679" s="415"/>
    </row>
    <row r="680" spans="1:25" s="575" customFormat="1">
      <c r="A680" s="450">
        <v>91705000</v>
      </c>
      <c r="B680" s="408">
        <v>7</v>
      </c>
      <c r="C680" s="348" t="s">
        <v>249</v>
      </c>
      <c r="D680" s="348" t="s">
        <v>134</v>
      </c>
      <c r="E680" s="409">
        <v>596</v>
      </c>
      <c r="F680" s="129">
        <v>40695</v>
      </c>
      <c r="G680" s="130" t="s">
        <v>37</v>
      </c>
      <c r="H680" s="131">
        <v>7000</v>
      </c>
      <c r="I680" s="353" t="s">
        <v>51</v>
      </c>
      <c r="J680" s="132">
        <v>3.75</v>
      </c>
      <c r="K680" s="410" t="s">
        <v>68</v>
      </c>
      <c r="L680" s="133" t="s">
        <v>39</v>
      </c>
      <c r="M680" s="411" t="s">
        <v>49</v>
      </c>
      <c r="N680" s="412">
        <v>21</v>
      </c>
      <c r="O680" s="134">
        <v>4500000</v>
      </c>
      <c r="P680" s="134">
        <v>4500000</v>
      </c>
      <c r="Q680" s="134">
        <v>102783375</v>
      </c>
      <c r="R680" s="134">
        <v>2309247</v>
      </c>
      <c r="S680" s="134">
        <v>105092622</v>
      </c>
      <c r="T680" s="414" t="s">
        <v>645</v>
      </c>
      <c r="U680" s="371">
        <v>0</v>
      </c>
      <c r="V680" s="371">
        <v>0</v>
      </c>
      <c r="W680" s="371">
        <v>0</v>
      </c>
      <c r="X680" s="371">
        <v>0</v>
      </c>
      <c r="Y680" s="415"/>
    </row>
    <row r="681" spans="1:25" s="575" customFormat="1">
      <c r="A681" s="450">
        <v>91705000</v>
      </c>
      <c r="B681" s="408">
        <v>7</v>
      </c>
      <c r="C681" s="348" t="s">
        <v>249</v>
      </c>
      <c r="D681" s="348" t="s">
        <v>984</v>
      </c>
      <c r="E681" s="409">
        <v>714</v>
      </c>
      <c r="F681" s="129">
        <v>40990</v>
      </c>
      <c r="G681" s="130" t="s">
        <v>37</v>
      </c>
      <c r="H681" s="131">
        <v>6000</v>
      </c>
      <c r="I681" s="353"/>
      <c r="J681" s="132"/>
      <c r="K681" s="410" t="s">
        <v>68</v>
      </c>
      <c r="L681" s="133" t="s">
        <v>39</v>
      </c>
      <c r="M681" s="411" t="s">
        <v>49</v>
      </c>
      <c r="N681" s="412">
        <v>10</v>
      </c>
      <c r="O681" s="134"/>
      <c r="P681" s="134"/>
      <c r="Q681" s="134"/>
      <c r="R681" s="134"/>
      <c r="S681" s="134"/>
      <c r="T681" s="414">
        <v>0</v>
      </c>
      <c r="U681" s="371">
        <v>0</v>
      </c>
      <c r="V681" s="371" t="s">
        <v>988</v>
      </c>
      <c r="W681" s="371">
        <v>0</v>
      </c>
      <c r="X681" s="371">
        <v>0</v>
      </c>
      <c r="Y681" s="415"/>
    </row>
    <row r="682" spans="1:25" s="575" customFormat="1">
      <c r="A682" s="450">
        <v>91705000</v>
      </c>
      <c r="B682" s="408">
        <v>7</v>
      </c>
      <c r="C682" s="348" t="s">
        <v>249</v>
      </c>
      <c r="D682" s="348" t="s">
        <v>984</v>
      </c>
      <c r="E682" s="409">
        <v>715</v>
      </c>
      <c r="F682" s="129">
        <v>40990</v>
      </c>
      <c r="G682" s="130" t="s">
        <v>37</v>
      </c>
      <c r="H682" s="131">
        <v>6000</v>
      </c>
      <c r="I682" s="353"/>
      <c r="J682" s="132"/>
      <c r="K682" s="410" t="s">
        <v>68</v>
      </c>
      <c r="L682" s="133" t="s">
        <v>39</v>
      </c>
      <c r="M682" s="411" t="s">
        <v>49</v>
      </c>
      <c r="N682" s="412">
        <v>30</v>
      </c>
      <c r="O682" s="134"/>
      <c r="P682" s="134"/>
      <c r="Q682" s="134"/>
      <c r="R682" s="134"/>
      <c r="S682" s="134"/>
      <c r="T682" s="414">
        <v>0</v>
      </c>
      <c r="U682" s="371">
        <v>0</v>
      </c>
      <c r="V682" s="371" t="s">
        <v>988</v>
      </c>
      <c r="W682" s="371">
        <v>0</v>
      </c>
      <c r="X682" s="371">
        <v>0</v>
      </c>
      <c r="Y682" s="415"/>
    </row>
    <row r="683" spans="1:25" s="575" customFormat="1">
      <c r="A683" s="450">
        <v>96563620</v>
      </c>
      <c r="B683" s="408" t="s">
        <v>75</v>
      </c>
      <c r="C683" s="348" t="s">
        <v>946</v>
      </c>
      <c r="D683" s="348" t="s">
        <v>984</v>
      </c>
      <c r="E683" s="409">
        <v>482</v>
      </c>
      <c r="F683" s="129">
        <v>39038</v>
      </c>
      <c r="G683" s="130" t="s">
        <v>37</v>
      </c>
      <c r="H683" s="131">
        <v>3000</v>
      </c>
      <c r="I683" s="353"/>
      <c r="J683" s="132"/>
      <c r="K683" s="410" t="s">
        <v>39</v>
      </c>
      <c r="L683" s="133" t="s">
        <v>985</v>
      </c>
      <c r="M683" s="411" t="s">
        <v>985</v>
      </c>
      <c r="N683" s="412">
        <v>10</v>
      </c>
      <c r="O683" s="134"/>
      <c r="P683" s="134"/>
      <c r="Q683" s="134"/>
      <c r="R683" s="134"/>
      <c r="S683" s="134"/>
      <c r="T683" s="414">
        <v>0</v>
      </c>
      <c r="U683" s="371">
        <v>0</v>
      </c>
      <c r="V683" s="371" t="s">
        <v>988</v>
      </c>
      <c r="W683" s="371">
        <v>0</v>
      </c>
      <c r="X683" s="371">
        <v>0</v>
      </c>
      <c r="Y683" s="415" t="s">
        <v>993</v>
      </c>
    </row>
    <row r="684" spans="1:25" s="575" customFormat="1">
      <c r="A684" s="450">
        <v>96563620</v>
      </c>
      <c r="B684" s="408" t="s">
        <v>75</v>
      </c>
      <c r="C684" s="348" t="s">
        <v>946</v>
      </c>
      <c r="D684" s="348" t="s">
        <v>984</v>
      </c>
      <c r="E684" s="409">
        <v>483</v>
      </c>
      <c r="F684" s="129">
        <v>39038</v>
      </c>
      <c r="G684" s="130" t="s">
        <v>37</v>
      </c>
      <c r="H684" s="131">
        <v>3000</v>
      </c>
      <c r="I684" s="353"/>
      <c r="J684" s="132"/>
      <c r="K684" s="410" t="s">
        <v>39</v>
      </c>
      <c r="L684" s="133" t="s">
        <v>985</v>
      </c>
      <c r="M684" s="411" t="s">
        <v>985</v>
      </c>
      <c r="N684" s="412">
        <v>25</v>
      </c>
      <c r="O684" s="134"/>
      <c r="P684" s="134"/>
      <c r="Q684" s="134"/>
      <c r="R684" s="134"/>
      <c r="S684" s="134"/>
      <c r="T684" s="414">
        <v>0</v>
      </c>
      <c r="U684" s="371">
        <v>0</v>
      </c>
      <c r="V684" s="371" t="s">
        <v>988</v>
      </c>
      <c r="W684" s="371">
        <v>0</v>
      </c>
      <c r="X684" s="371">
        <v>0</v>
      </c>
      <c r="Y684" s="415" t="s">
        <v>993</v>
      </c>
    </row>
    <row r="685" spans="1:25" s="575" customFormat="1">
      <c r="A685" s="450">
        <v>96563620</v>
      </c>
      <c r="B685" s="408" t="s">
        <v>75</v>
      </c>
      <c r="C685" s="348" t="s">
        <v>946</v>
      </c>
      <c r="D685" s="348" t="s">
        <v>984</v>
      </c>
      <c r="E685" s="409">
        <v>484</v>
      </c>
      <c r="F685" s="129">
        <v>39038</v>
      </c>
      <c r="G685" s="130" t="s">
        <v>37</v>
      </c>
      <c r="H685" s="131">
        <v>3000</v>
      </c>
      <c r="I685" s="353"/>
      <c r="J685" s="132"/>
      <c r="K685" s="410" t="s">
        <v>39</v>
      </c>
      <c r="L685" s="133" t="s">
        <v>985</v>
      </c>
      <c r="M685" s="411" t="s">
        <v>985</v>
      </c>
      <c r="N685" s="412">
        <v>10</v>
      </c>
      <c r="O685" s="134"/>
      <c r="P685" s="134"/>
      <c r="Q685" s="134"/>
      <c r="R685" s="134"/>
      <c r="S685" s="134"/>
      <c r="T685" s="414">
        <v>0</v>
      </c>
      <c r="U685" s="371">
        <v>0</v>
      </c>
      <c r="V685" s="371">
        <v>0</v>
      </c>
      <c r="W685" s="371">
        <v>0</v>
      </c>
      <c r="X685" s="371">
        <v>0</v>
      </c>
      <c r="Y685" s="415"/>
    </row>
    <row r="686" spans="1:25" s="575" customFormat="1">
      <c r="A686" s="450">
        <v>96563620</v>
      </c>
      <c r="B686" s="408" t="s">
        <v>75</v>
      </c>
      <c r="C686" s="348" t="s">
        <v>946</v>
      </c>
      <c r="D686" s="348" t="s">
        <v>134</v>
      </c>
      <c r="E686" s="409">
        <v>484</v>
      </c>
      <c r="F686" s="129">
        <v>39048</v>
      </c>
      <c r="G686" s="130" t="s">
        <v>37</v>
      </c>
      <c r="H686" s="131">
        <v>3000</v>
      </c>
      <c r="I686" s="353" t="s">
        <v>46</v>
      </c>
      <c r="J686" s="132">
        <v>3</v>
      </c>
      <c r="K686" s="410" t="s">
        <v>39</v>
      </c>
      <c r="L686" s="133" t="s">
        <v>985</v>
      </c>
      <c r="M686" s="411" t="s">
        <v>985</v>
      </c>
      <c r="N686" s="412">
        <v>10</v>
      </c>
      <c r="O686" s="134">
        <v>3000000</v>
      </c>
      <c r="P686" s="134">
        <v>3000000</v>
      </c>
      <c r="Q686" s="134">
        <v>68522250</v>
      </c>
      <c r="R686" s="134">
        <v>516722</v>
      </c>
      <c r="S686" s="134">
        <v>69038972</v>
      </c>
      <c r="T686" s="414" t="s">
        <v>645</v>
      </c>
      <c r="U686" s="371">
        <v>0</v>
      </c>
      <c r="V686" s="371">
        <v>0</v>
      </c>
      <c r="W686" s="371">
        <v>0</v>
      </c>
      <c r="X686" s="371" t="s">
        <v>987</v>
      </c>
      <c r="Y686" s="415" t="s">
        <v>993</v>
      </c>
    </row>
    <row r="687" spans="1:25" s="575" customFormat="1">
      <c r="A687" s="450">
        <v>96563620</v>
      </c>
      <c r="B687" s="408" t="s">
        <v>75</v>
      </c>
      <c r="C687" s="348" t="s">
        <v>946</v>
      </c>
      <c r="D687" s="348" t="s">
        <v>984</v>
      </c>
      <c r="E687" s="409">
        <v>485</v>
      </c>
      <c r="F687" s="129">
        <v>39038</v>
      </c>
      <c r="G687" s="130" t="s">
        <v>37</v>
      </c>
      <c r="H687" s="131">
        <v>3000</v>
      </c>
      <c r="I687" s="353"/>
      <c r="J687" s="132"/>
      <c r="K687" s="410" t="s">
        <v>39</v>
      </c>
      <c r="L687" s="133" t="s">
        <v>985</v>
      </c>
      <c r="M687" s="411" t="s">
        <v>985</v>
      </c>
      <c r="N687" s="412">
        <v>25</v>
      </c>
      <c r="O687" s="134"/>
      <c r="P687" s="134"/>
      <c r="Q687" s="134"/>
      <c r="R687" s="134"/>
      <c r="S687" s="134"/>
      <c r="T687" s="414">
        <v>0</v>
      </c>
      <c r="U687" s="371">
        <v>0</v>
      </c>
      <c r="V687" s="371" t="s">
        <v>988</v>
      </c>
      <c r="W687" s="371">
        <v>0</v>
      </c>
      <c r="X687" s="371">
        <v>0</v>
      </c>
      <c r="Y687" s="415" t="s">
        <v>993</v>
      </c>
    </row>
    <row r="688" spans="1:25" s="575" customFormat="1">
      <c r="A688" s="450">
        <v>99530250</v>
      </c>
      <c r="B688" s="723">
        <v>0</v>
      </c>
      <c r="C688" s="348" t="s">
        <v>1053</v>
      </c>
      <c r="D688" s="348" t="s">
        <v>989</v>
      </c>
      <c r="E688" s="409">
        <v>357</v>
      </c>
      <c r="F688" s="129">
        <v>37936</v>
      </c>
      <c r="G688" s="130" t="s">
        <v>37</v>
      </c>
      <c r="H688" s="131">
        <v>5000</v>
      </c>
      <c r="I688" s="353" t="s">
        <v>87</v>
      </c>
      <c r="J688" s="132">
        <v>5.5</v>
      </c>
      <c r="K688" s="410" t="s">
        <v>68</v>
      </c>
      <c r="L688" s="133" t="s">
        <v>985</v>
      </c>
      <c r="M688" s="411" t="s">
        <v>985</v>
      </c>
      <c r="N688" s="412">
        <v>21</v>
      </c>
      <c r="O688" s="134">
        <v>3500000</v>
      </c>
      <c r="P688" s="134"/>
      <c r="Q688" s="134">
        <v>0</v>
      </c>
      <c r="R688" s="134"/>
      <c r="S688" s="134"/>
      <c r="T688" s="414" t="s">
        <v>645</v>
      </c>
      <c r="U688" s="371">
        <v>0</v>
      </c>
      <c r="V688" s="371">
        <v>0</v>
      </c>
      <c r="W688" s="371" t="s">
        <v>990</v>
      </c>
      <c r="X688" s="371" t="s">
        <v>987</v>
      </c>
      <c r="Y688" s="415" t="s">
        <v>993</v>
      </c>
    </row>
    <row r="689" spans="1:25" s="575" customFormat="1">
      <c r="A689" s="450">
        <v>99530250</v>
      </c>
      <c r="B689" s="723">
        <v>0</v>
      </c>
      <c r="C689" s="348" t="s">
        <v>1053</v>
      </c>
      <c r="D689" s="348" t="s">
        <v>984</v>
      </c>
      <c r="E689" s="409">
        <v>358</v>
      </c>
      <c r="F689" s="129">
        <v>37936</v>
      </c>
      <c r="G689" s="130" t="s">
        <v>37</v>
      </c>
      <c r="H689" s="131">
        <v>3000</v>
      </c>
      <c r="I689" s="353"/>
      <c r="J689" s="132"/>
      <c r="K689" s="410" t="s">
        <v>985</v>
      </c>
      <c r="L689" s="133" t="s">
        <v>985</v>
      </c>
      <c r="M689" s="411" t="s">
        <v>985</v>
      </c>
      <c r="N689" s="412">
        <v>10</v>
      </c>
      <c r="O689" s="134"/>
      <c r="P689" s="134"/>
      <c r="Q689" s="134"/>
      <c r="R689" s="134"/>
      <c r="S689" s="134"/>
      <c r="T689" s="414">
        <v>0</v>
      </c>
      <c r="U689" s="371">
        <v>0</v>
      </c>
      <c r="V689" s="371">
        <v>0</v>
      </c>
      <c r="W689" s="371">
        <v>0</v>
      </c>
      <c r="X689" s="371">
        <v>0</v>
      </c>
      <c r="Y689" s="415"/>
    </row>
    <row r="690" spans="1:25" s="575" customFormat="1">
      <c r="A690" s="450">
        <v>99530250</v>
      </c>
      <c r="B690" s="723">
        <v>0</v>
      </c>
      <c r="C690" s="348" t="s">
        <v>1053</v>
      </c>
      <c r="D690" s="348" t="s">
        <v>134</v>
      </c>
      <c r="E690" s="409">
        <v>358</v>
      </c>
      <c r="F690" s="129">
        <v>37936</v>
      </c>
      <c r="G690" s="130" t="s">
        <v>37</v>
      </c>
      <c r="H690" s="131">
        <v>3000</v>
      </c>
      <c r="I690" s="353" t="s">
        <v>46</v>
      </c>
      <c r="J690" s="132">
        <v>4.5</v>
      </c>
      <c r="K690" s="410" t="s">
        <v>68</v>
      </c>
      <c r="L690" s="133" t="s">
        <v>985</v>
      </c>
      <c r="M690" s="411" t="s">
        <v>985</v>
      </c>
      <c r="N690" s="412">
        <v>8</v>
      </c>
      <c r="O690" s="134">
        <v>3000000</v>
      </c>
      <c r="P690" s="134"/>
      <c r="Q690" s="134">
        <v>0</v>
      </c>
      <c r="R690" s="134"/>
      <c r="S690" s="134"/>
      <c r="T690" s="414" t="s">
        <v>645</v>
      </c>
      <c r="U690" s="371">
        <v>0</v>
      </c>
      <c r="V690" s="371">
        <v>0</v>
      </c>
      <c r="W690" s="371" t="s">
        <v>990</v>
      </c>
      <c r="X690" s="371" t="s">
        <v>987</v>
      </c>
      <c r="Y690" s="415" t="s">
        <v>993</v>
      </c>
    </row>
    <row r="691" spans="1:25" s="575" customFormat="1">
      <c r="A691" s="450">
        <v>99530250</v>
      </c>
      <c r="B691" s="408">
        <v>0</v>
      </c>
      <c r="C691" s="348" t="s">
        <v>1053</v>
      </c>
      <c r="D691" s="348" t="s">
        <v>984</v>
      </c>
      <c r="E691" s="409">
        <v>543</v>
      </c>
      <c r="F691" s="129">
        <v>39667</v>
      </c>
      <c r="G691" s="130" t="s">
        <v>37</v>
      </c>
      <c r="H691" s="131">
        <v>3500</v>
      </c>
      <c r="I691" s="353"/>
      <c r="J691" s="132"/>
      <c r="K691" s="410" t="s">
        <v>39</v>
      </c>
      <c r="L691" s="133" t="s">
        <v>68</v>
      </c>
      <c r="M691" s="411" t="s">
        <v>985</v>
      </c>
      <c r="N691" s="412">
        <v>30</v>
      </c>
      <c r="O691" s="134"/>
      <c r="P691" s="134"/>
      <c r="Q691" s="134"/>
      <c r="R691" s="134"/>
      <c r="S691" s="134"/>
      <c r="T691" s="414">
        <v>0</v>
      </c>
      <c r="U691" s="371">
        <v>0</v>
      </c>
      <c r="V691" s="371">
        <v>0</v>
      </c>
      <c r="W691" s="371">
        <v>0</v>
      </c>
      <c r="X691" s="371">
        <v>0</v>
      </c>
      <c r="Y691" s="417"/>
    </row>
    <row r="692" spans="1:25" s="575" customFormat="1">
      <c r="A692" s="450">
        <v>99530250</v>
      </c>
      <c r="B692" s="408">
        <v>0</v>
      </c>
      <c r="C692" s="348" t="s">
        <v>1053</v>
      </c>
      <c r="D692" s="348" t="s">
        <v>134</v>
      </c>
      <c r="E692" s="409">
        <v>543</v>
      </c>
      <c r="F692" s="129">
        <v>39667</v>
      </c>
      <c r="G692" s="130" t="s">
        <v>37</v>
      </c>
      <c r="H692" s="131">
        <v>3500</v>
      </c>
      <c r="I692" s="353" t="s">
        <v>89</v>
      </c>
      <c r="J692" s="132">
        <v>4.25</v>
      </c>
      <c r="K692" s="410" t="s">
        <v>39</v>
      </c>
      <c r="L692" s="133" t="s">
        <v>68</v>
      </c>
      <c r="M692" s="411" t="s">
        <v>985</v>
      </c>
      <c r="N692" s="412">
        <v>21</v>
      </c>
      <c r="O692" s="134"/>
      <c r="P692" s="134"/>
      <c r="Q692" s="134">
        <v>0</v>
      </c>
      <c r="R692" s="134"/>
      <c r="S692" s="134"/>
      <c r="T692" s="414" t="s">
        <v>645</v>
      </c>
      <c r="U692" s="371">
        <v>0</v>
      </c>
      <c r="V692" s="371" t="s">
        <v>988</v>
      </c>
      <c r="W692" s="371">
        <v>0</v>
      </c>
      <c r="X692" s="371" t="s">
        <v>987</v>
      </c>
      <c r="Y692" s="417"/>
    </row>
    <row r="693" spans="1:25" s="575" customFormat="1">
      <c r="A693" s="450">
        <v>99530250</v>
      </c>
      <c r="B693" s="408">
        <v>0</v>
      </c>
      <c r="C693" s="348" t="s">
        <v>1053</v>
      </c>
      <c r="D693" s="348" t="s">
        <v>142</v>
      </c>
      <c r="E693" s="409">
        <v>543</v>
      </c>
      <c r="F693" s="129">
        <v>39897</v>
      </c>
      <c r="G693" s="130" t="s">
        <v>162</v>
      </c>
      <c r="H693" s="131">
        <v>30000000</v>
      </c>
      <c r="I693" s="353" t="s">
        <v>63</v>
      </c>
      <c r="J693" s="132">
        <v>7</v>
      </c>
      <c r="K693" s="410" t="s">
        <v>39</v>
      </c>
      <c r="L693" s="133" t="s">
        <v>68</v>
      </c>
      <c r="M693" s="411" t="s">
        <v>985</v>
      </c>
      <c r="N693" s="412">
        <v>5</v>
      </c>
      <c r="O693" s="134">
        <v>10000000000</v>
      </c>
      <c r="P693" s="134">
        <v>10000000000</v>
      </c>
      <c r="Q693" s="134">
        <v>10000000</v>
      </c>
      <c r="R693" s="134">
        <v>199297</v>
      </c>
      <c r="S693" s="134">
        <v>10199297</v>
      </c>
      <c r="T693" s="414">
        <v>0</v>
      </c>
      <c r="U693" s="371">
        <v>0</v>
      </c>
      <c r="V693" s="371">
        <v>0</v>
      </c>
      <c r="W693" s="371">
        <v>0</v>
      </c>
      <c r="X693" s="371" t="s">
        <v>987</v>
      </c>
      <c r="Y693" s="417"/>
    </row>
    <row r="694" spans="1:25" s="575" customFormat="1">
      <c r="A694" s="450">
        <v>99530250</v>
      </c>
      <c r="B694" s="408">
        <v>0</v>
      </c>
      <c r="C694" s="348" t="s">
        <v>1053</v>
      </c>
      <c r="D694" s="348" t="s">
        <v>151</v>
      </c>
      <c r="E694" s="409">
        <v>543</v>
      </c>
      <c r="F694" s="129">
        <v>39976</v>
      </c>
      <c r="G694" s="130" t="s">
        <v>37</v>
      </c>
      <c r="H694" s="131">
        <v>3000</v>
      </c>
      <c r="I694" s="353" t="s">
        <v>56</v>
      </c>
      <c r="J694" s="132">
        <v>5</v>
      </c>
      <c r="K694" s="410" t="s">
        <v>68</v>
      </c>
      <c r="L694" s="133" t="s">
        <v>985</v>
      </c>
      <c r="M694" s="411" t="s">
        <v>985</v>
      </c>
      <c r="N694" s="412">
        <v>21</v>
      </c>
      <c r="O694" s="134">
        <v>1000000</v>
      </c>
      <c r="P694" s="134">
        <v>1000000</v>
      </c>
      <c r="Q694" s="134">
        <v>22840750</v>
      </c>
      <c r="R694" s="134">
        <v>61995</v>
      </c>
      <c r="S694" s="134">
        <v>22902745</v>
      </c>
      <c r="T694" s="414" t="s">
        <v>645</v>
      </c>
      <c r="U694" s="371">
        <v>0</v>
      </c>
      <c r="V694" s="371">
        <v>0</v>
      </c>
      <c r="W694" s="371">
        <v>0</v>
      </c>
      <c r="X694" s="371" t="s">
        <v>987</v>
      </c>
      <c r="Y694" s="417"/>
    </row>
    <row r="695" spans="1:25" s="575" customFormat="1">
      <c r="A695" s="450">
        <v>99530250</v>
      </c>
      <c r="B695" s="408">
        <v>0</v>
      </c>
      <c r="C695" s="348" t="s">
        <v>1053</v>
      </c>
      <c r="D695" s="348" t="s">
        <v>151</v>
      </c>
      <c r="E695" s="409">
        <v>543</v>
      </c>
      <c r="F695" s="129">
        <v>39976</v>
      </c>
      <c r="G695" s="130" t="s">
        <v>37</v>
      </c>
      <c r="H695" s="131">
        <v>3000</v>
      </c>
      <c r="I695" s="353" t="s">
        <v>51</v>
      </c>
      <c r="J695" s="132">
        <v>4</v>
      </c>
      <c r="K695" s="410" t="s">
        <v>68</v>
      </c>
      <c r="L695" s="133" t="s">
        <v>985</v>
      </c>
      <c r="M695" s="411" t="s">
        <v>985</v>
      </c>
      <c r="N695" s="412">
        <v>7</v>
      </c>
      <c r="O695" s="134">
        <v>2000000</v>
      </c>
      <c r="P695" s="134">
        <v>1750000</v>
      </c>
      <c r="Q695" s="134">
        <v>39971313</v>
      </c>
      <c r="R695" s="134">
        <v>87190</v>
      </c>
      <c r="S695" s="134">
        <v>40058503</v>
      </c>
      <c r="T695" s="414" t="s">
        <v>645</v>
      </c>
      <c r="U695" s="371">
        <v>0</v>
      </c>
      <c r="V695" s="371">
        <v>0</v>
      </c>
      <c r="W695" s="371">
        <v>0</v>
      </c>
      <c r="X695" s="371" t="s">
        <v>987</v>
      </c>
      <c r="Y695" s="417"/>
    </row>
    <row r="696" spans="1:25" s="575" customFormat="1">
      <c r="A696" s="450">
        <v>99530250</v>
      </c>
      <c r="B696" s="408">
        <v>0</v>
      </c>
      <c r="C696" s="348" t="s">
        <v>1053</v>
      </c>
      <c r="D696" s="348" t="s">
        <v>151</v>
      </c>
      <c r="E696" s="409">
        <v>543</v>
      </c>
      <c r="F696" s="129">
        <v>39976</v>
      </c>
      <c r="G696" s="130" t="s">
        <v>162</v>
      </c>
      <c r="H696" s="131">
        <v>62950000</v>
      </c>
      <c r="I696" s="353" t="s">
        <v>53</v>
      </c>
      <c r="J696" s="132">
        <v>6</v>
      </c>
      <c r="K696" s="410" t="s">
        <v>68</v>
      </c>
      <c r="L696" s="133" t="s">
        <v>985</v>
      </c>
      <c r="M696" s="411" t="s">
        <v>985</v>
      </c>
      <c r="N696" s="412">
        <v>7</v>
      </c>
      <c r="O696" s="134"/>
      <c r="P696" s="134"/>
      <c r="Q696" s="134">
        <v>0</v>
      </c>
      <c r="R696" s="134"/>
      <c r="S696" s="134"/>
      <c r="T696" s="414">
        <v>0</v>
      </c>
      <c r="U696" s="371">
        <v>0</v>
      </c>
      <c r="V696" s="371" t="s">
        <v>988</v>
      </c>
      <c r="W696" s="371">
        <v>0</v>
      </c>
      <c r="X696" s="371" t="s">
        <v>987</v>
      </c>
      <c r="Y696" s="417"/>
    </row>
    <row r="697" spans="1:25" s="575" customFormat="1">
      <c r="A697" s="450">
        <v>99579730</v>
      </c>
      <c r="B697" s="723">
        <v>5</v>
      </c>
      <c r="C697" s="348" t="s">
        <v>1054</v>
      </c>
      <c r="D697" s="348" t="s">
        <v>984</v>
      </c>
      <c r="E697" s="409">
        <v>451</v>
      </c>
      <c r="F697" s="129">
        <v>38756</v>
      </c>
      <c r="G697" s="130" t="s">
        <v>37</v>
      </c>
      <c r="H697" s="131">
        <v>4000</v>
      </c>
      <c r="I697" s="353"/>
      <c r="J697" s="132"/>
      <c r="K697" s="410" t="s">
        <v>359</v>
      </c>
      <c r="L697" s="133" t="s">
        <v>68</v>
      </c>
      <c r="M697" s="411" t="s">
        <v>39</v>
      </c>
      <c r="N697" s="412">
        <v>10</v>
      </c>
      <c r="O697" s="134"/>
      <c r="P697" s="134"/>
      <c r="Q697" s="134"/>
      <c r="R697" s="134"/>
      <c r="S697" s="134"/>
      <c r="T697" s="414">
        <v>0</v>
      </c>
      <c r="U697" s="371">
        <v>0</v>
      </c>
      <c r="V697" s="371">
        <v>0</v>
      </c>
      <c r="W697" s="371">
        <v>0</v>
      </c>
      <c r="X697" s="371">
        <v>0</v>
      </c>
      <c r="Y697" s="415"/>
    </row>
    <row r="698" spans="1:25" s="575" customFormat="1">
      <c r="A698" s="450">
        <v>99579730</v>
      </c>
      <c r="B698" s="723">
        <v>5</v>
      </c>
      <c r="C698" s="348" t="s">
        <v>1054</v>
      </c>
      <c r="D698" s="348" t="s">
        <v>134</v>
      </c>
      <c r="E698" s="409">
        <v>451</v>
      </c>
      <c r="F698" s="129">
        <v>39078</v>
      </c>
      <c r="G698" s="130" t="s">
        <v>162</v>
      </c>
      <c r="H698" s="131">
        <v>73420000</v>
      </c>
      <c r="I698" s="353" t="s">
        <v>46</v>
      </c>
      <c r="J698" s="132">
        <v>6.2</v>
      </c>
      <c r="K698" s="410" t="s">
        <v>359</v>
      </c>
      <c r="L698" s="133" t="s">
        <v>68</v>
      </c>
      <c r="M698" s="411" t="s">
        <v>39</v>
      </c>
      <c r="N698" s="412">
        <v>5</v>
      </c>
      <c r="O698" s="134"/>
      <c r="P698" s="134"/>
      <c r="Q698" s="134">
        <v>0</v>
      </c>
      <c r="R698" s="134"/>
      <c r="S698" s="134"/>
      <c r="T698" s="414">
        <v>0</v>
      </c>
      <c r="U698" s="371">
        <v>0</v>
      </c>
      <c r="V698" s="371" t="s">
        <v>988</v>
      </c>
      <c r="W698" s="371">
        <v>0</v>
      </c>
      <c r="X698" s="371" t="s">
        <v>987</v>
      </c>
      <c r="Y698" s="415"/>
    </row>
    <row r="699" spans="1:25" s="575" customFormat="1">
      <c r="A699" s="450">
        <v>99579730</v>
      </c>
      <c r="B699" s="723">
        <v>5</v>
      </c>
      <c r="C699" s="348" t="s">
        <v>1054</v>
      </c>
      <c r="D699" s="348" t="s">
        <v>134</v>
      </c>
      <c r="E699" s="409">
        <v>451</v>
      </c>
      <c r="F699" s="129">
        <v>39078</v>
      </c>
      <c r="G699" s="130" t="s">
        <v>37</v>
      </c>
      <c r="H699" s="131">
        <v>4000</v>
      </c>
      <c r="I699" s="353" t="s">
        <v>87</v>
      </c>
      <c r="J699" s="426">
        <v>3.0533999999999999</v>
      </c>
      <c r="K699" s="410" t="s">
        <v>359</v>
      </c>
      <c r="L699" s="133" t="s">
        <v>68</v>
      </c>
      <c r="M699" s="411" t="s">
        <v>39</v>
      </c>
      <c r="N699" s="412">
        <v>5</v>
      </c>
      <c r="O699" s="134">
        <v>2500000</v>
      </c>
      <c r="P699" s="134"/>
      <c r="Q699" s="134">
        <v>0</v>
      </c>
      <c r="R699" s="134"/>
      <c r="S699" s="134"/>
      <c r="T699" s="414" t="s">
        <v>645</v>
      </c>
      <c r="U699" s="371">
        <v>0</v>
      </c>
      <c r="V699" s="371">
        <v>0</v>
      </c>
      <c r="W699" s="371" t="s">
        <v>990</v>
      </c>
      <c r="X699" s="371" t="s">
        <v>987</v>
      </c>
      <c r="Y699" s="415"/>
    </row>
    <row r="700" spans="1:25" s="575" customFormat="1">
      <c r="A700" s="450">
        <v>99579730</v>
      </c>
      <c r="B700" s="723">
        <v>5</v>
      </c>
      <c r="C700" s="348" t="s">
        <v>1054</v>
      </c>
      <c r="D700" s="348" t="s">
        <v>984</v>
      </c>
      <c r="E700" s="409">
        <v>452</v>
      </c>
      <c r="F700" s="129">
        <v>38756</v>
      </c>
      <c r="G700" s="130" t="s">
        <v>37</v>
      </c>
      <c r="H700" s="131">
        <v>2000</v>
      </c>
      <c r="I700" s="353"/>
      <c r="J700" s="132"/>
      <c r="K700" s="410" t="s">
        <v>359</v>
      </c>
      <c r="L700" s="133" t="s">
        <v>68</v>
      </c>
      <c r="M700" s="411" t="s">
        <v>39</v>
      </c>
      <c r="N700" s="412">
        <v>21</v>
      </c>
      <c r="O700" s="134"/>
      <c r="P700" s="134"/>
      <c r="Q700" s="134"/>
      <c r="R700" s="134"/>
      <c r="S700" s="134"/>
      <c r="T700" s="414">
        <v>0</v>
      </c>
      <c r="U700" s="371">
        <v>0</v>
      </c>
      <c r="V700" s="371">
        <v>0</v>
      </c>
      <c r="W700" s="371">
        <v>0</v>
      </c>
      <c r="X700" s="371">
        <v>0</v>
      </c>
      <c r="Y700" s="415"/>
    </row>
    <row r="701" spans="1:25" s="575" customFormat="1">
      <c r="A701" s="450">
        <v>99579730</v>
      </c>
      <c r="B701" s="723">
        <v>5</v>
      </c>
      <c r="C701" s="348" t="s">
        <v>1054</v>
      </c>
      <c r="D701" s="348" t="s">
        <v>134</v>
      </c>
      <c r="E701" s="409">
        <v>452</v>
      </c>
      <c r="F701" s="129">
        <v>39078</v>
      </c>
      <c r="G701" s="130" t="s">
        <v>37</v>
      </c>
      <c r="H701" s="131">
        <v>2000</v>
      </c>
      <c r="I701" s="353" t="s">
        <v>89</v>
      </c>
      <c r="J701" s="132">
        <v>3.6</v>
      </c>
      <c r="K701" s="410" t="s">
        <v>359</v>
      </c>
      <c r="L701" s="133" t="s">
        <v>68</v>
      </c>
      <c r="M701" s="411" t="s">
        <v>39</v>
      </c>
      <c r="N701" s="412">
        <v>19</v>
      </c>
      <c r="O701" s="134">
        <v>2000000</v>
      </c>
      <c r="P701" s="134">
        <v>2000000</v>
      </c>
      <c r="Q701" s="134">
        <v>45681500</v>
      </c>
      <c r="R701" s="134">
        <v>769347</v>
      </c>
      <c r="S701" s="134">
        <v>46450847</v>
      </c>
      <c r="T701" s="414" t="s">
        <v>645</v>
      </c>
      <c r="U701" s="371">
        <v>0</v>
      </c>
      <c r="V701" s="371">
        <v>0</v>
      </c>
      <c r="W701" s="371">
        <v>0</v>
      </c>
      <c r="X701" s="371" t="s">
        <v>987</v>
      </c>
      <c r="Y701" s="415"/>
    </row>
    <row r="702" spans="1:25" s="575" customFormat="1">
      <c r="A702" s="450">
        <v>99579730</v>
      </c>
      <c r="B702" s="723">
        <v>5</v>
      </c>
      <c r="C702" s="348" t="s">
        <v>1054</v>
      </c>
      <c r="D702" s="348" t="s">
        <v>984</v>
      </c>
      <c r="E702" s="409">
        <v>728</v>
      </c>
      <c r="F702" s="129">
        <v>41177</v>
      </c>
      <c r="G702" s="130" t="s">
        <v>37</v>
      </c>
      <c r="H702" s="131">
        <v>4000</v>
      </c>
      <c r="I702" s="353"/>
      <c r="J702" s="132"/>
      <c r="K702" s="410" t="s">
        <v>68</v>
      </c>
      <c r="L702" s="133" t="s">
        <v>39</v>
      </c>
      <c r="M702" s="411" t="s">
        <v>49</v>
      </c>
      <c r="N702" s="412">
        <v>10</v>
      </c>
      <c r="O702" s="134"/>
      <c r="P702" s="134"/>
      <c r="Q702" s="134"/>
      <c r="R702" s="134"/>
      <c r="S702" s="134"/>
      <c r="T702" s="414">
        <v>0</v>
      </c>
      <c r="U702" s="371">
        <v>0</v>
      </c>
      <c r="V702" s="371" t="s">
        <v>988</v>
      </c>
      <c r="W702" s="371">
        <v>0</v>
      </c>
      <c r="X702" s="371">
        <v>0</v>
      </c>
      <c r="Y702" s="415"/>
    </row>
    <row r="703" spans="1:25" s="575" customFormat="1">
      <c r="A703" s="450">
        <v>99579730</v>
      </c>
      <c r="B703" s="723">
        <v>5</v>
      </c>
      <c r="C703" s="348" t="s">
        <v>1054</v>
      </c>
      <c r="D703" s="348" t="s">
        <v>984</v>
      </c>
      <c r="E703" s="409">
        <v>729</v>
      </c>
      <c r="F703" s="129">
        <v>41177</v>
      </c>
      <c r="G703" s="130" t="s">
        <v>37</v>
      </c>
      <c r="H703" s="131">
        <v>4000</v>
      </c>
      <c r="I703" s="353"/>
      <c r="J703" s="132"/>
      <c r="K703" s="410" t="s">
        <v>68</v>
      </c>
      <c r="L703" s="133" t="s">
        <v>39</v>
      </c>
      <c r="M703" s="411" t="s">
        <v>49</v>
      </c>
      <c r="N703" s="412">
        <v>30</v>
      </c>
      <c r="O703" s="134"/>
      <c r="P703" s="134"/>
      <c r="Q703" s="134"/>
      <c r="R703" s="134"/>
      <c r="S703" s="134"/>
      <c r="T703" s="414">
        <v>0</v>
      </c>
      <c r="U703" s="371">
        <v>0</v>
      </c>
      <c r="V703" s="371" t="s">
        <v>988</v>
      </c>
      <c r="W703" s="371">
        <v>0</v>
      </c>
      <c r="X703" s="371">
        <v>0</v>
      </c>
      <c r="Y703" s="415"/>
    </row>
    <row r="704" spans="1:25" s="575" customFormat="1">
      <c r="A704" s="450">
        <v>96843170</v>
      </c>
      <c r="B704" s="723">
        <v>6</v>
      </c>
      <c r="C704" s="348" t="s">
        <v>839</v>
      </c>
      <c r="D704" s="348" t="s">
        <v>989</v>
      </c>
      <c r="E704" s="351">
        <v>246</v>
      </c>
      <c r="F704" s="129">
        <v>36948</v>
      </c>
      <c r="G704" s="130" t="s">
        <v>37</v>
      </c>
      <c r="H704" s="131">
        <v>7500</v>
      </c>
      <c r="I704" s="353" t="s">
        <v>67</v>
      </c>
      <c r="J704" s="132">
        <v>6.3</v>
      </c>
      <c r="K704" s="410" t="s">
        <v>68</v>
      </c>
      <c r="L704" s="133" t="s">
        <v>985</v>
      </c>
      <c r="M704" s="411" t="s">
        <v>985</v>
      </c>
      <c r="N704" s="412">
        <v>20</v>
      </c>
      <c r="O704" s="134">
        <v>7400000</v>
      </c>
      <c r="P704" s="134">
        <v>5696786.0999999996</v>
      </c>
      <c r="Q704" s="134">
        <v>130118867</v>
      </c>
      <c r="R704" s="134">
        <v>2366100</v>
      </c>
      <c r="S704" s="134">
        <v>132484967</v>
      </c>
      <c r="T704" s="414" t="s">
        <v>645</v>
      </c>
      <c r="U704" s="371">
        <v>0</v>
      </c>
      <c r="V704" s="371">
        <v>0</v>
      </c>
      <c r="W704" s="371">
        <v>0</v>
      </c>
      <c r="X704" s="371" t="s">
        <v>987</v>
      </c>
      <c r="Y704" s="415" t="s">
        <v>993</v>
      </c>
    </row>
    <row r="705" spans="1:25" s="575" customFormat="1">
      <c r="A705" s="450">
        <v>96843170</v>
      </c>
      <c r="B705" s="723">
        <v>6</v>
      </c>
      <c r="C705" s="348" t="s">
        <v>839</v>
      </c>
      <c r="D705" s="348" t="s">
        <v>989</v>
      </c>
      <c r="E705" s="351">
        <v>246</v>
      </c>
      <c r="F705" s="129">
        <v>36948</v>
      </c>
      <c r="G705" s="130" t="s">
        <v>37</v>
      </c>
      <c r="H705" s="131">
        <v>500</v>
      </c>
      <c r="I705" s="353" t="s">
        <v>73</v>
      </c>
      <c r="J705" s="132">
        <v>6.3</v>
      </c>
      <c r="K705" s="410" t="s">
        <v>68</v>
      </c>
      <c r="L705" s="133" t="s">
        <v>985</v>
      </c>
      <c r="M705" s="411" t="s">
        <v>985</v>
      </c>
      <c r="N705" s="412">
        <v>20</v>
      </c>
      <c r="O705" s="134">
        <v>401000</v>
      </c>
      <c r="P705" s="134">
        <v>308704.15999999997</v>
      </c>
      <c r="Q705" s="134">
        <v>7051035</v>
      </c>
      <c r="R705" s="134">
        <v>128216</v>
      </c>
      <c r="S705" s="134">
        <v>7179251</v>
      </c>
      <c r="T705" s="414" t="s">
        <v>645</v>
      </c>
      <c r="U705" s="371">
        <v>0</v>
      </c>
      <c r="V705" s="371">
        <v>0</v>
      </c>
      <c r="W705" s="371">
        <v>0</v>
      </c>
      <c r="X705" s="371" t="s">
        <v>987</v>
      </c>
      <c r="Y705" s="415" t="s">
        <v>993</v>
      </c>
    </row>
    <row r="706" spans="1:25" s="575" customFormat="1">
      <c r="A706" s="450">
        <v>96843170</v>
      </c>
      <c r="B706" s="723">
        <v>6</v>
      </c>
      <c r="C706" s="348" t="s">
        <v>839</v>
      </c>
      <c r="D706" s="348" t="s">
        <v>984</v>
      </c>
      <c r="E706" s="409">
        <v>479</v>
      </c>
      <c r="F706" s="129">
        <v>39001</v>
      </c>
      <c r="G706" s="130" t="s">
        <v>37</v>
      </c>
      <c r="H706" s="131">
        <v>3800</v>
      </c>
      <c r="I706" s="353"/>
      <c r="J706" s="132"/>
      <c r="K706" s="410" t="s">
        <v>68</v>
      </c>
      <c r="L706" s="133" t="s">
        <v>39</v>
      </c>
      <c r="M706" s="411" t="s">
        <v>985</v>
      </c>
      <c r="N706" s="412">
        <v>20</v>
      </c>
      <c r="O706" s="134"/>
      <c r="P706" s="134"/>
      <c r="Q706" s="134"/>
      <c r="R706" s="134"/>
      <c r="S706" s="134"/>
      <c r="T706" s="414">
        <v>0</v>
      </c>
      <c r="U706" s="371">
        <v>0</v>
      </c>
      <c r="V706" s="371">
        <v>0</v>
      </c>
      <c r="W706" s="371">
        <v>0</v>
      </c>
      <c r="X706" s="371">
        <v>0</v>
      </c>
      <c r="Y706" s="415"/>
    </row>
    <row r="707" spans="1:25" s="575" customFormat="1">
      <c r="A707" s="450">
        <v>96843170</v>
      </c>
      <c r="B707" s="723">
        <v>6</v>
      </c>
      <c r="C707" s="348" t="s">
        <v>839</v>
      </c>
      <c r="D707" s="348" t="s">
        <v>134</v>
      </c>
      <c r="E707" s="409">
        <v>479</v>
      </c>
      <c r="F707" s="129">
        <v>39028</v>
      </c>
      <c r="G707" s="130" t="s">
        <v>37</v>
      </c>
      <c r="H707" s="131">
        <v>1500</v>
      </c>
      <c r="I707" s="353" t="s">
        <v>127</v>
      </c>
      <c r="J707" s="132">
        <v>3.4</v>
      </c>
      <c r="K707" s="410" t="s">
        <v>68</v>
      </c>
      <c r="L707" s="133" t="s">
        <v>39</v>
      </c>
      <c r="M707" s="411" t="s">
        <v>985</v>
      </c>
      <c r="N707" s="412">
        <v>18</v>
      </c>
      <c r="O707" s="134">
        <v>1500000</v>
      </c>
      <c r="P707" s="134">
        <v>1833219.63</v>
      </c>
      <c r="Q707" s="134">
        <v>41872111</v>
      </c>
      <c r="R707" s="134">
        <v>417286</v>
      </c>
      <c r="S707" s="134">
        <v>42289397</v>
      </c>
      <c r="T707" s="414" t="s">
        <v>645</v>
      </c>
      <c r="U707" s="371">
        <v>0</v>
      </c>
      <c r="V707" s="371">
        <v>0</v>
      </c>
      <c r="W707" s="371">
        <v>0</v>
      </c>
      <c r="X707" s="371" t="s">
        <v>987</v>
      </c>
      <c r="Y707" s="415" t="s">
        <v>1055</v>
      </c>
    </row>
    <row r="708" spans="1:25" s="575" customFormat="1">
      <c r="A708" s="450">
        <v>96843170</v>
      </c>
      <c r="B708" s="723">
        <v>6</v>
      </c>
      <c r="C708" s="348" t="s">
        <v>839</v>
      </c>
      <c r="D708" s="348" t="s">
        <v>134</v>
      </c>
      <c r="E708" s="409">
        <v>479</v>
      </c>
      <c r="F708" s="129">
        <v>39028</v>
      </c>
      <c r="G708" s="130" t="s">
        <v>37</v>
      </c>
      <c r="H708" s="131">
        <v>0.5</v>
      </c>
      <c r="I708" s="353" t="s">
        <v>128</v>
      </c>
      <c r="J708" s="132">
        <v>3.4</v>
      </c>
      <c r="K708" s="410" t="s">
        <v>68</v>
      </c>
      <c r="L708" s="133" t="s">
        <v>39</v>
      </c>
      <c r="M708" s="411" t="s">
        <v>985</v>
      </c>
      <c r="N708" s="412">
        <v>18</v>
      </c>
      <c r="O708" s="134">
        <v>500</v>
      </c>
      <c r="P708" s="134">
        <v>611.07000000000005</v>
      </c>
      <c r="Q708" s="134">
        <v>13957</v>
      </c>
      <c r="R708" s="134">
        <v>139</v>
      </c>
      <c r="S708" s="134">
        <v>14096</v>
      </c>
      <c r="T708" s="414" t="s">
        <v>645</v>
      </c>
      <c r="U708" s="371">
        <v>0</v>
      </c>
      <c r="V708" s="371">
        <v>0</v>
      </c>
      <c r="W708" s="371">
        <v>0</v>
      </c>
      <c r="X708" s="371" t="s">
        <v>987</v>
      </c>
      <c r="Y708" s="415" t="s">
        <v>1055</v>
      </c>
    </row>
    <row r="709" spans="1:25" s="575" customFormat="1">
      <c r="A709" s="450">
        <v>96875230</v>
      </c>
      <c r="B709" s="723">
        <v>8</v>
      </c>
      <c r="C709" s="348" t="s">
        <v>1056</v>
      </c>
      <c r="D709" s="348" t="s">
        <v>984</v>
      </c>
      <c r="E709" s="409">
        <v>382</v>
      </c>
      <c r="F709" s="129">
        <v>38252</v>
      </c>
      <c r="G709" s="130" t="s">
        <v>37</v>
      </c>
      <c r="H709" s="131">
        <v>15000</v>
      </c>
      <c r="I709" s="353"/>
      <c r="J709" s="132"/>
      <c r="K709" s="410" t="s">
        <v>68</v>
      </c>
      <c r="L709" s="133" t="s">
        <v>170</v>
      </c>
      <c r="M709" s="411" t="s">
        <v>985</v>
      </c>
      <c r="N709" s="412">
        <v>30.25</v>
      </c>
      <c r="O709" s="134"/>
      <c r="P709" s="134"/>
      <c r="Q709" s="134"/>
      <c r="R709" s="134"/>
      <c r="S709" s="134"/>
      <c r="T709" s="414">
        <v>0</v>
      </c>
      <c r="U709" s="371">
        <v>0</v>
      </c>
      <c r="V709" s="371">
        <v>0</v>
      </c>
      <c r="W709" s="371">
        <v>0</v>
      </c>
      <c r="X709" s="371">
        <v>0</v>
      </c>
      <c r="Y709" s="415"/>
    </row>
    <row r="710" spans="1:25" s="575" customFormat="1">
      <c r="A710" s="450">
        <v>96875230</v>
      </c>
      <c r="B710" s="723">
        <v>8</v>
      </c>
      <c r="C710" s="348" t="s">
        <v>1056</v>
      </c>
      <c r="D710" s="348" t="s">
        <v>134</v>
      </c>
      <c r="E710" s="409">
        <v>382</v>
      </c>
      <c r="F710" s="129">
        <v>38261</v>
      </c>
      <c r="G710" s="130" t="s">
        <v>37</v>
      </c>
      <c r="H710" s="131">
        <v>5800</v>
      </c>
      <c r="I710" s="353" t="s">
        <v>67</v>
      </c>
      <c r="J710" s="132">
        <v>4.8499999999999996</v>
      </c>
      <c r="K710" s="410" t="s">
        <v>68</v>
      </c>
      <c r="L710" s="133" t="s">
        <v>170</v>
      </c>
      <c r="M710" s="411" t="s">
        <v>985</v>
      </c>
      <c r="N710" s="412">
        <v>21</v>
      </c>
      <c r="O710" s="134">
        <v>5800000</v>
      </c>
      <c r="P710" s="134">
        <v>5800000</v>
      </c>
      <c r="Q710" s="134">
        <v>132476350</v>
      </c>
      <c r="R710" s="134">
        <v>279078</v>
      </c>
      <c r="S710" s="134">
        <v>132755428</v>
      </c>
      <c r="T710" s="414" t="s">
        <v>645</v>
      </c>
      <c r="U710" s="371">
        <v>0</v>
      </c>
      <c r="V710" s="371">
        <v>0</v>
      </c>
      <c r="W710" s="371">
        <v>0</v>
      </c>
      <c r="X710" s="371" t="s">
        <v>987</v>
      </c>
      <c r="Y710" s="415" t="s">
        <v>993</v>
      </c>
    </row>
    <row r="711" spans="1:25" s="575" customFormat="1">
      <c r="A711" s="450">
        <v>96875230</v>
      </c>
      <c r="B711" s="723">
        <v>8</v>
      </c>
      <c r="C711" s="348" t="s">
        <v>1056</v>
      </c>
      <c r="D711" s="348" t="s">
        <v>134</v>
      </c>
      <c r="E711" s="409">
        <v>382</v>
      </c>
      <c r="F711" s="129">
        <v>38261</v>
      </c>
      <c r="G711" s="130" t="s">
        <v>37</v>
      </c>
      <c r="H711" s="427">
        <v>0.5</v>
      </c>
      <c r="I711" s="353" t="s">
        <v>73</v>
      </c>
      <c r="J711" s="132">
        <v>4.8499999999999996</v>
      </c>
      <c r="K711" s="410" t="s">
        <v>68</v>
      </c>
      <c r="L711" s="133" t="s">
        <v>170</v>
      </c>
      <c r="M711" s="411" t="s">
        <v>985</v>
      </c>
      <c r="N711" s="412">
        <v>21</v>
      </c>
      <c r="O711" s="134">
        <v>500</v>
      </c>
      <c r="P711" s="134">
        <v>500</v>
      </c>
      <c r="Q711" s="134">
        <v>11420</v>
      </c>
      <c r="R711" s="134">
        <v>24</v>
      </c>
      <c r="S711" s="134">
        <v>11444</v>
      </c>
      <c r="T711" s="414" t="s">
        <v>645</v>
      </c>
      <c r="U711" s="371">
        <v>0</v>
      </c>
      <c r="V711" s="371">
        <v>0</v>
      </c>
      <c r="W711" s="371">
        <v>0</v>
      </c>
      <c r="X711" s="371" t="s">
        <v>987</v>
      </c>
      <c r="Y711" s="415" t="s">
        <v>993</v>
      </c>
    </row>
    <row r="712" spans="1:25" s="575" customFormat="1">
      <c r="A712" s="450">
        <v>96875230</v>
      </c>
      <c r="B712" s="723">
        <v>8</v>
      </c>
      <c r="C712" s="348" t="s">
        <v>1056</v>
      </c>
      <c r="D712" s="348" t="s">
        <v>142</v>
      </c>
      <c r="E712" s="409">
        <v>382</v>
      </c>
      <c r="F712" s="129">
        <v>39056</v>
      </c>
      <c r="G712" s="130" t="s">
        <v>37</v>
      </c>
      <c r="H712" s="131">
        <v>6000</v>
      </c>
      <c r="I712" s="353" t="s">
        <v>71</v>
      </c>
      <c r="J712" s="132">
        <v>3.2</v>
      </c>
      <c r="K712" s="410" t="s">
        <v>68</v>
      </c>
      <c r="L712" s="133" t="s">
        <v>170</v>
      </c>
      <c r="M712" s="411" t="s">
        <v>985</v>
      </c>
      <c r="N712" s="412">
        <v>24</v>
      </c>
      <c r="O712" s="134">
        <v>6000000</v>
      </c>
      <c r="P712" s="134">
        <v>7248188</v>
      </c>
      <c r="Q712" s="134">
        <v>165554050</v>
      </c>
      <c r="R712" s="134">
        <v>231032</v>
      </c>
      <c r="S712" s="134">
        <v>165785082</v>
      </c>
      <c r="T712" s="414" t="s">
        <v>645</v>
      </c>
      <c r="U712" s="371">
        <v>0</v>
      </c>
      <c r="V712" s="371">
        <v>0</v>
      </c>
      <c r="W712" s="371">
        <v>0</v>
      </c>
      <c r="X712" s="371" t="s">
        <v>987</v>
      </c>
      <c r="Y712" s="415" t="s">
        <v>993</v>
      </c>
    </row>
    <row r="713" spans="1:25" s="575" customFormat="1">
      <c r="A713" s="450">
        <v>96875230</v>
      </c>
      <c r="B713" s="723">
        <v>8</v>
      </c>
      <c r="C713" s="348" t="s">
        <v>1056</v>
      </c>
      <c r="D713" s="348" t="s">
        <v>142</v>
      </c>
      <c r="E713" s="409">
        <v>382</v>
      </c>
      <c r="F713" s="129">
        <v>39056</v>
      </c>
      <c r="G713" s="130" t="s">
        <v>37</v>
      </c>
      <c r="H713" s="427">
        <v>0.5</v>
      </c>
      <c r="I713" s="353" t="s">
        <v>72</v>
      </c>
      <c r="J713" s="132">
        <v>3.2</v>
      </c>
      <c r="K713" s="410" t="s">
        <v>68</v>
      </c>
      <c r="L713" s="133" t="s">
        <v>170</v>
      </c>
      <c r="M713" s="411" t="s">
        <v>985</v>
      </c>
      <c r="N713" s="412">
        <v>24</v>
      </c>
      <c r="O713" s="134">
        <v>500</v>
      </c>
      <c r="P713" s="134">
        <v>604</v>
      </c>
      <c r="Q713" s="134">
        <v>13796</v>
      </c>
      <c r="R713" s="134">
        <v>19</v>
      </c>
      <c r="S713" s="134">
        <v>13815</v>
      </c>
      <c r="T713" s="414" t="s">
        <v>645</v>
      </c>
      <c r="U713" s="371">
        <v>0</v>
      </c>
      <c r="V713" s="371">
        <v>0</v>
      </c>
      <c r="W713" s="371">
        <v>0</v>
      </c>
      <c r="X713" s="371" t="s">
        <v>987</v>
      </c>
      <c r="Y713" s="415" t="s">
        <v>993</v>
      </c>
    </row>
    <row r="714" spans="1:25" s="575" customFormat="1">
      <c r="A714" s="450">
        <v>96787910</v>
      </c>
      <c r="B714" s="408" t="s">
        <v>75</v>
      </c>
      <c r="C714" s="348" t="s">
        <v>1057</v>
      </c>
      <c r="D714" s="348" t="s">
        <v>984</v>
      </c>
      <c r="E714" s="409">
        <v>417</v>
      </c>
      <c r="F714" s="129">
        <v>38516</v>
      </c>
      <c r="G714" s="130" t="s">
        <v>37</v>
      </c>
      <c r="H714" s="131">
        <v>6775</v>
      </c>
      <c r="I714" s="353"/>
      <c r="J714" s="132"/>
      <c r="K714" s="410" t="s">
        <v>68</v>
      </c>
      <c r="L714" s="133" t="s">
        <v>359</v>
      </c>
      <c r="M714" s="411" t="s">
        <v>985</v>
      </c>
      <c r="N714" s="412">
        <v>21</v>
      </c>
      <c r="O714" s="134"/>
      <c r="P714" s="134"/>
      <c r="Q714" s="134"/>
      <c r="R714" s="134"/>
      <c r="S714" s="134"/>
      <c r="T714" s="414">
        <v>0</v>
      </c>
      <c r="U714" s="371">
        <v>0</v>
      </c>
      <c r="V714" s="371">
        <v>0</v>
      </c>
      <c r="W714" s="371">
        <v>0</v>
      </c>
      <c r="X714" s="371">
        <v>0</v>
      </c>
      <c r="Y714" s="415"/>
    </row>
    <row r="715" spans="1:25" s="575" customFormat="1">
      <c r="A715" s="450">
        <v>96787910</v>
      </c>
      <c r="B715" s="408" t="s">
        <v>75</v>
      </c>
      <c r="C715" s="348" t="s">
        <v>1057</v>
      </c>
      <c r="D715" s="348" t="s">
        <v>134</v>
      </c>
      <c r="E715" s="409">
        <v>417</v>
      </c>
      <c r="F715" s="129">
        <v>38524</v>
      </c>
      <c r="G715" s="130" t="s">
        <v>37</v>
      </c>
      <c r="H715" s="131">
        <v>5650</v>
      </c>
      <c r="I715" s="353" t="s">
        <v>127</v>
      </c>
      <c r="J715" s="132">
        <v>2.75</v>
      </c>
      <c r="K715" s="410" t="s">
        <v>68</v>
      </c>
      <c r="L715" s="133" t="s">
        <v>359</v>
      </c>
      <c r="M715" s="411" t="s">
        <v>985</v>
      </c>
      <c r="N715" s="412">
        <v>15</v>
      </c>
      <c r="O715" s="134">
        <v>5650000</v>
      </c>
      <c r="P715" s="134">
        <v>3825887</v>
      </c>
      <c r="Q715" s="134">
        <v>87386128</v>
      </c>
      <c r="R715" s="134">
        <v>104923</v>
      </c>
      <c r="S715" s="134">
        <v>87491051</v>
      </c>
      <c r="T715" s="414" t="s">
        <v>645</v>
      </c>
      <c r="U715" s="371">
        <v>0</v>
      </c>
      <c r="V715" s="371">
        <v>0</v>
      </c>
      <c r="W715" s="371">
        <v>0</v>
      </c>
      <c r="X715" s="371" t="s">
        <v>987</v>
      </c>
      <c r="Y715" s="415" t="s">
        <v>993</v>
      </c>
    </row>
    <row r="716" spans="1:25" s="575" customFormat="1">
      <c r="A716" s="450">
        <v>96787910</v>
      </c>
      <c r="B716" s="408" t="s">
        <v>75</v>
      </c>
      <c r="C716" s="348" t="s">
        <v>1057</v>
      </c>
      <c r="D716" s="348" t="s">
        <v>134</v>
      </c>
      <c r="E716" s="409">
        <v>417</v>
      </c>
      <c r="F716" s="129">
        <v>38524</v>
      </c>
      <c r="G716" s="130" t="s">
        <v>37</v>
      </c>
      <c r="H716" s="427">
        <v>0.5</v>
      </c>
      <c r="I716" s="353" t="s">
        <v>128</v>
      </c>
      <c r="J716" s="132">
        <v>2.75</v>
      </c>
      <c r="K716" s="410" t="s">
        <v>68</v>
      </c>
      <c r="L716" s="133" t="s">
        <v>359</v>
      </c>
      <c r="M716" s="411" t="s">
        <v>985</v>
      </c>
      <c r="N716" s="412">
        <v>15</v>
      </c>
      <c r="O716" s="134">
        <v>500</v>
      </c>
      <c r="P716" s="134">
        <v>339</v>
      </c>
      <c r="Q716" s="134">
        <v>7743</v>
      </c>
      <c r="R716" s="134">
        <v>0</v>
      </c>
      <c r="S716" s="134">
        <v>7743</v>
      </c>
      <c r="T716" s="414" t="s">
        <v>645</v>
      </c>
      <c r="U716" s="371">
        <v>0</v>
      </c>
      <c r="V716" s="371">
        <v>0</v>
      </c>
      <c r="W716" s="371">
        <v>0</v>
      </c>
      <c r="X716" s="371" t="s">
        <v>987</v>
      </c>
      <c r="Y716" s="415" t="s">
        <v>993</v>
      </c>
    </row>
    <row r="717" spans="1:25" s="575" customFormat="1">
      <c r="A717" s="450">
        <v>96787910</v>
      </c>
      <c r="B717" s="408" t="s">
        <v>75</v>
      </c>
      <c r="C717" s="348" t="s">
        <v>1057</v>
      </c>
      <c r="D717" s="348" t="s">
        <v>142</v>
      </c>
      <c r="E717" s="409">
        <v>417</v>
      </c>
      <c r="F717" s="129">
        <v>38972</v>
      </c>
      <c r="G717" s="130" t="s">
        <v>37</v>
      </c>
      <c r="H717" s="131">
        <v>1124</v>
      </c>
      <c r="I717" s="353" t="s">
        <v>147</v>
      </c>
      <c r="J717" s="428">
        <v>3.5</v>
      </c>
      <c r="K717" s="410" t="s">
        <v>68</v>
      </c>
      <c r="L717" s="133" t="s">
        <v>359</v>
      </c>
      <c r="M717" s="411" t="s">
        <v>985</v>
      </c>
      <c r="N717" s="412">
        <v>15.5</v>
      </c>
      <c r="O717" s="134">
        <v>1124000</v>
      </c>
      <c r="P717" s="134">
        <v>1124000</v>
      </c>
      <c r="Q717" s="134">
        <v>25673003</v>
      </c>
      <c r="R717" s="134">
        <v>39157</v>
      </c>
      <c r="S717" s="134">
        <v>25712160</v>
      </c>
      <c r="T717" s="414" t="s">
        <v>645</v>
      </c>
      <c r="U717" s="371">
        <v>0</v>
      </c>
      <c r="V717" s="371">
        <v>0</v>
      </c>
      <c r="W717" s="371">
        <v>0</v>
      </c>
      <c r="X717" s="371" t="s">
        <v>987</v>
      </c>
      <c r="Y717" s="415" t="s">
        <v>993</v>
      </c>
    </row>
    <row r="718" spans="1:25" s="575" customFormat="1">
      <c r="A718" s="450">
        <v>96787910</v>
      </c>
      <c r="B718" s="408" t="s">
        <v>75</v>
      </c>
      <c r="C718" s="348" t="s">
        <v>1057</v>
      </c>
      <c r="D718" s="348" t="s">
        <v>142</v>
      </c>
      <c r="E718" s="409">
        <v>417</v>
      </c>
      <c r="F718" s="129">
        <v>38972</v>
      </c>
      <c r="G718" s="130" t="s">
        <v>37</v>
      </c>
      <c r="H718" s="127">
        <v>0.5</v>
      </c>
      <c r="I718" s="353" t="s">
        <v>148</v>
      </c>
      <c r="J718" s="428">
        <v>3.5</v>
      </c>
      <c r="K718" s="410" t="s">
        <v>68</v>
      </c>
      <c r="L718" s="133" t="s">
        <v>359</v>
      </c>
      <c r="M718" s="411" t="s">
        <v>985</v>
      </c>
      <c r="N718" s="412">
        <v>15.5</v>
      </c>
      <c r="O718" s="134">
        <v>500</v>
      </c>
      <c r="P718" s="134">
        <v>500</v>
      </c>
      <c r="Q718" s="134">
        <v>11420</v>
      </c>
      <c r="R718" s="134">
        <v>18</v>
      </c>
      <c r="S718" s="134">
        <v>11438</v>
      </c>
      <c r="T718" s="414" t="s">
        <v>645</v>
      </c>
      <c r="U718" s="371">
        <v>0</v>
      </c>
      <c r="V718" s="371">
        <v>0</v>
      </c>
      <c r="W718" s="371">
        <v>0</v>
      </c>
      <c r="X718" s="371" t="s">
        <v>987</v>
      </c>
      <c r="Y718" s="415" t="s">
        <v>993</v>
      </c>
    </row>
    <row r="719" spans="1:25" s="575" customFormat="1">
      <c r="A719" s="450">
        <v>90749000</v>
      </c>
      <c r="B719" s="723">
        <v>9</v>
      </c>
      <c r="C719" s="348" t="s">
        <v>422</v>
      </c>
      <c r="D719" s="348" t="s">
        <v>989</v>
      </c>
      <c r="E719" s="409">
        <v>394</v>
      </c>
      <c r="F719" s="129">
        <v>38299</v>
      </c>
      <c r="G719" s="130" t="s">
        <v>37</v>
      </c>
      <c r="H719" s="131">
        <v>7000</v>
      </c>
      <c r="I719" s="353" t="s">
        <v>63</v>
      </c>
      <c r="J719" s="132">
        <v>4.5</v>
      </c>
      <c r="K719" s="410" t="s">
        <v>68</v>
      </c>
      <c r="L719" s="133" t="s">
        <v>39</v>
      </c>
      <c r="M719" s="411" t="s">
        <v>985</v>
      </c>
      <c r="N719" s="412">
        <v>21</v>
      </c>
      <c r="O719" s="134">
        <v>3500000</v>
      </c>
      <c r="P719" s="134">
        <v>2843750</v>
      </c>
      <c r="Q719" s="134">
        <v>64953383</v>
      </c>
      <c r="R719" s="134">
        <v>240890</v>
      </c>
      <c r="S719" s="134">
        <v>65194273</v>
      </c>
      <c r="T719" s="414" t="s">
        <v>645</v>
      </c>
      <c r="U719" s="371">
        <v>0</v>
      </c>
      <c r="V719" s="371">
        <v>0</v>
      </c>
      <c r="W719" s="371">
        <v>0</v>
      </c>
      <c r="X719" s="371" t="s">
        <v>987</v>
      </c>
      <c r="Y719" s="415"/>
    </row>
    <row r="720" spans="1:25" s="575" customFormat="1">
      <c r="A720" s="450">
        <v>90749000</v>
      </c>
      <c r="B720" s="723">
        <v>9</v>
      </c>
      <c r="C720" s="348" t="s">
        <v>422</v>
      </c>
      <c r="D720" s="348" t="s">
        <v>984</v>
      </c>
      <c r="E720" s="409">
        <v>395</v>
      </c>
      <c r="F720" s="129">
        <v>38299</v>
      </c>
      <c r="G720" s="130" t="s">
        <v>37</v>
      </c>
      <c r="H720" s="131">
        <v>7000</v>
      </c>
      <c r="I720" s="353"/>
      <c r="J720" s="132"/>
      <c r="K720" s="410" t="s">
        <v>68</v>
      </c>
      <c r="L720" s="133" t="s">
        <v>39</v>
      </c>
      <c r="M720" s="411" t="s">
        <v>985</v>
      </c>
      <c r="N720" s="412">
        <v>10</v>
      </c>
      <c r="O720" s="134"/>
      <c r="P720" s="134"/>
      <c r="Q720" s="134"/>
      <c r="R720" s="134"/>
      <c r="S720" s="134"/>
      <c r="T720" s="414">
        <v>0</v>
      </c>
      <c r="U720" s="371">
        <v>0</v>
      </c>
      <c r="V720" s="371">
        <v>0</v>
      </c>
      <c r="W720" s="371">
        <v>0</v>
      </c>
      <c r="X720" s="371">
        <v>0</v>
      </c>
      <c r="Y720" s="415"/>
    </row>
    <row r="721" spans="1:25" s="575" customFormat="1">
      <c r="A721" s="450">
        <v>90749000</v>
      </c>
      <c r="B721" s="723">
        <v>9</v>
      </c>
      <c r="C721" s="348" t="s">
        <v>422</v>
      </c>
      <c r="D721" s="348" t="s">
        <v>134</v>
      </c>
      <c r="E721" s="409">
        <v>395</v>
      </c>
      <c r="F721" s="129">
        <v>38299</v>
      </c>
      <c r="G721" s="130" t="s">
        <v>37</v>
      </c>
      <c r="H721" s="131">
        <v>7000</v>
      </c>
      <c r="I721" s="353" t="s">
        <v>89</v>
      </c>
      <c r="J721" s="132">
        <v>3.25</v>
      </c>
      <c r="K721" s="410" t="s">
        <v>68</v>
      </c>
      <c r="L721" s="133" t="s">
        <v>39</v>
      </c>
      <c r="M721" s="411" t="s">
        <v>985</v>
      </c>
      <c r="N721" s="412">
        <v>5</v>
      </c>
      <c r="O721" s="134">
        <v>6500000</v>
      </c>
      <c r="P721" s="134"/>
      <c r="Q721" s="134">
        <v>0</v>
      </c>
      <c r="R721" s="134"/>
      <c r="S721" s="134"/>
      <c r="T721" s="414" t="s">
        <v>645</v>
      </c>
      <c r="U721" s="371">
        <v>0</v>
      </c>
      <c r="V721" s="371">
        <v>0</v>
      </c>
      <c r="W721" s="371" t="s">
        <v>990</v>
      </c>
      <c r="X721" s="371" t="s">
        <v>987</v>
      </c>
      <c r="Y721" s="415"/>
    </row>
    <row r="722" spans="1:25" s="575" customFormat="1">
      <c r="A722" s="450">
        <v>90749000</v>
      </c>
      <c r="B722" s="723">
        <v>9</v>
      </c>
      <c r="C722" s="348" t="s">
        <v>422</v>
      </c>
      <c r="D722" s="348" t="s">
        <v>984</v>
      </c>
      <c r="E722" s="409">
        <v>467</v>
      </c>
      <c r="F722" s="129">
        <v>38905</v>
      </c>
      <c r="G722" s="130" t="s">
        <v>37</v>
      </c>
      <c r="H722" s="131">
        <v>4500</v>
      </c>
      <c r="I722" s="353"/>
      <c r="J722" s="132"/>
      <c r="K722" s="410" t="s">
        <v>39</v>
      </c>
      <c r="L722" s="133" t="s">
        <v>986</v>
      </c>
      <c r="M722" s="411" t="s">
        <v>985</v>
      </c>
      <c r="N722" s="412">
        <v>10</v>
      </c>
      <c r="O722" s="134"/>
      <c r="P722" s="134"/>
      <c r="Q722" s="134"/>
      <c r="R722" s="134"/>
      <c r="S722" s="134"/>
      <c r="T722" s="414">
        <v>0</v>
      </c>
      <c r="U722" s="371">
        <v>0</v>
      </c>
      <c r="V722" s="371">
        <v>0</v>
      </c>
      <c r="W722" s="371">
        <v>0</v>
      </c>
      <c r="X722" s="371">
        <v>0</v>
      </c>
      <c r="Y722" s="415"/>
    </row>
    <row r="723" spans="1:25" s="575" customFormat="1">
      <c r="A723" s="450">
        <v>90749000</v>
      </c>
      <c r="B723" s="723">
        <v>9</v>
      </c>
      <c r="C723" s="348" t="s">
        <v>422</v>
      </c>
      <c r="D723" s="348" t="s">
        <v>134</v>
      </c>
      <c r="E723" s="409">
        <v>467</v>
      </c>
      <c r="F723" s="129">
        <v>38908</v>
      </c>
      <c r="G723" s="130" t="s">
        <v>37</v>
      </c>
      <c r="H723" s="131">
        <v>6500</v>
      </c>
      <c r="I723" s="353" t="s">
        <v>56</v>
      </c>
      <c r="J723" s="132">
        <v>3.5</v>
      </c>
      <c r="K723" s="410" t="s">
        <v>39</v>
      </c>
      <c r="L723" s="133" t="s">
        <v>985</v>
      </c>
      <c r="M723" s="411" t="s">
        <v>985</v>
      </c>
      <c r="N723" s="412">
        <v>5</v>
      </c>
      <c r="O723" s="134">
        <v>4500000</v>
      </c>
      <c r="P723" s="134"/>
      <c r="Q723" s="134">
        <v>0</v>
      </c>
      <c r="R723" s="134"/>
      <c r="S723" s="134"/>
      <c r="T723" s="414" t="s">
        <v>645</v>
      </c>
      <c r="U723" s="371">
        <v>0</v>
      </c>
      <c r="V723" s="371">
        <v>0</v>
      </c>
      <c r="W723" s="371" t="s">
        <v>990</v>
      </c>
      <c r="X723" s="371" t="s">
        <v>987</v>
      </c>
      <c r="Y723" s="415"/>
    </row>
    <row r="724" spans="1:25" s="575" customFormat="1">
      <c r="A724" s="450">
        <v>90749000</v>
      </c>
      <c r="B724" s="723">
        <v>9</v>
      </c>
      <c r="C724" s="348" t="s">
        <v>422</v>
      </c>
      <c r="D724" s="348" t="s">
        <v>984</v>
      </c>
      <c r="E724" s="409">
        <v>468</v>
      </c>
      <c r="F724" s="129">
        <v>38905</v>
      </c>
      <c r="G724" s="130" t="s">
        <v>37</v>
      </c>
      <c r="H724" s="131">
        <v>6500</v>
      </c>
      <c r="I724" s="353"/>
      <c r="J724" s="132"/>
      <c r="K724" s="410" t="s">
        <v>39</v>
      </c>
      <c r="L724" s="133" t="s">
        <v>986</v>
      </c>
      <c r="M724" s="411" t="s">
        <v>985</v>
      </c>
      <c r="N724" s="412">
        <v>30</v>
      </c>
      <c r="O724" s="134"/>
      <c r="P724" s="134"/>
      <c r="Q724" s="134"/>
      <c r="R724" s="134"/>
      <c r="S724" s="134"/>
      <c r="T724" s="414">
        <v>0</v>
      </c>
      <c r="U724" s="371">
        <v>0</v>
      </c>
      <c r="V724" s="371">
        <v>0</v>
      </c>
      <c r="W724" s="371">
        <v>0</v>
      </c>
      <c r="X724" s="371">
        <v>0</v>
      </c>
      <c r="Y724" s="415"/>
    </row>
    <row r="725" spans="1:25" s="575" customFormat="1">
      <c r="A725" s="450">
        <v>90749000</v>
      </c>
      <c r="B725" s="723">
        <v>9</v>
      </c>
      <c r="C725" s="348" t="s">
        <v>422</v>
      </c>
      <c r="D725" s="348" t="s">
        <v>134</v>
      </c>
      <c r="E725" s="409">
        <v>468</v>
      </c>
      <c r="F725" s="129">
        <v>38908</v>
      </c>
      <c r="G725" s="130" t="s">
        <v>37</v>
      </c>
      <c r="H725" s="131">
        <v>6500</v>
      </c>
      <c r="I725" s="353" t="s">
        <v>51</v>
      </c>
      <c r="J725" s="132">
        <v>4.25</v>
      </c>
      <c r="K725" s="410" t="s">
        <v>39</v>
      </c>
      <c r="L725" s="133" t="s">
        <v>985</v>
      </c>
      <c r="M725" s="411" t="s">
        <v>985</v>
      </c>
      <c r="N725" s="412">
        <v>21</v>
      </c>
      <c r="O725" s="134">
        <v>4000000</v>
      </c>
      <c r="P725" s="134">
        <v>4000000</v>
      </c>
      <c r="Q725" s="134">
        <v>91363000</v>
      </c>
      <c r="R725" s="134">
        <v>1761166</v>
      </c>
      <c r="S725" s="134">
        <v>93124166</v>
      </c>
      <c r="T725" s="414" t="s">
        <v>645</v>
      </c>
      <c r="U725" s="371">
        <v>0</v>
      </c>
      <c r="V725" s="371">
        <v>0</v>
      </c>
      <c r="W725" s="371">
        <v>0</v>
      </c>
      <c r="X725" s="371" t="s">
        <v>987</v>
      </c>
      <c r="Y725" s="415"/>
    </row>
    <row r="726" spans="1:25" s="575" customFormat="1">
      <c r="A726" s="450">
        <v>90749000</v>
      </c>
      <c r="B726" s="723">
        <v>9</v>
      </c>
      <c r="C726" s="348" t="s">
        <v>422</v>
      </c>
      <c r="D726" s="348" t="s">
        <v>984</v>
      </c>
      <c r="E726" s="409">
        <v>578</v>
      </c>
      <c r="F726" s="129">
        <v>39919</v>
      </c>
      <c r="G726" s="130" t="s">
        <v>37</v>
      </c>
      <c r="H726" s="131">
        <v>8000</v>
      </c>
      <c r="I726" s="353"/>
      <c r="J726" s="132"/>
      <c r="K726" s="410" t="s">
        <v>68</v>
      </c>
      <c r="L726" s="133" t="s">
        <v>39</v>
      </c>
      <c r="M726" s="411" t="s">
        <v>985</v>
      </c>
      <c r="N726" s="412">
        <v>10</v>
      </c>
      <c r="O726" s="134"/>
      <c r="P726" s="134"/>
      <c r="Q726" s="134"/>
      <c r="R726" s="134"/>
      <c r="S726" s="134"/>
      <c r="T726" s="414">
        <v>0</v>
      </c>
      <c r="U726" s="371">
        <v>0</v>
      </c>
      <c r="V726" s="371">
        <v>0</v>
      </c>
      <c r="W726" s="371">
        <v>0</v>
      </c>
      <c r="X726" s="371">
        <v>0</v>
      </c>
      <c r="Y726" s="415"/>
    </row>
    <row r="727" spans="1:25" s="575" customFormat="1">
      <c r="A727" s="450">
        <v>90749000</v>
      </c>
      <c r="B727" s="723">
        <v>9</v>
      </c>
      <c r="C727" s="348" t="s">
        <v>422</v>
      </c>
      <c r="D727" s="348" t="s">
        <v>134</v>
      </c>
      <c r="E727" s="409">
        <v>578</v>
      </c>
      <c r="F727" s="129">
        <v>39926</v>
      </c>
      <c r="G727" s="130" t="s">
        <v>162</v>
      </c>
      <c r="H727" s="131">
        <v>167630000</v>
      </c>
      <c r="I727" s="353" t="s">
        <v>53</v>
      </c>
      <c r="J727" s="132">
        <v>5.3</v>
      </c>
      <c r="K727" s="410" t="s">
        <v>68</v>
      </c>
      <c r="L727" s="133" t="s">
        <v>985</v>
      </c>
      <c r="M727" s="411" t="s">
        <v>985</v>
      </c>
      <c r="N727" s="412">
        <v>6</v>
      </c>
      <c r="O727" s="134">
        <v>31000000000</v>
      </c>
      <c r="P727" s="134">
        <v>25833333000</v>
      </c>
      <c r="Q727" s="134">
        <v>25833333</v>
      </c>
      <c r="R727" s="134">
        <v>337874</v>
      </c>
      <c r="S727" s="134">
        <v>26171207</v>
      </c>
      <c r="T727" s="414">
        <v>0</v>
      </c>
      <c r="U727" s="371">
        <v>0</v>
      </c>
      <c r="V727" s="371">
        <v>0</v>
      </c>
      <c r="W727" s="371">
        <v>0</v>
      </c>
      <c r="X727" s="371" t="s">
        <v>987</v>
      </c>
      <c r="Y727" s="415"/>
    </row>
    <row r="728" spans="1:25" s="575" customFormat="1">
      <c r="A728" s="450">
        <v>90749000</v>
      </c>
      <c r="B728" s="723">
        <v>9</v>
      </c>
      <c r="C728" s="348" t="s">
        <v>422</v>
      </c>
      <c r="D728" s="348" t="s">
        <v>134</v>
      </c>
      <c r="E728" s="409">
        <v>578</v>
      </c>
      <c r="F728" s="129">
        <v>39926</v>
      </c>
      <c r="G728" s="130" t="s">
        <v>37</v>
      </c>
      <c r="H728" s="131">
        <v>8000</v>
      </c>
      <c r="I728" s="353" t="s">
        <v>59</v>
      </c>
      <c r="J728" s="132">
        <v>2.8</v>
      </c>
      <c r="K728" s="410" t="s">
        <v>68</v>
      </c>
      <c r="L728" s="133" t="s">
        <v>985</v>
      </c>
      <c r="M728" s="411" t="s">
        <v>985</v>
      </c>
      <c r="N728" s="412">
        <v>6</v>
      </c>
      <c r="O728" s="134">
        <v>3000000</v>
      </c>
      <c r="P728" s="134">
        <v>2500000</v>
      </c>
      <c r="Q728" s="134">
        <v>57101875</v>
      </c>
      <c r="R728" s="134">
        <v>396944</v>
      </c>
      <c r="S728" s="134">
        <v>57498819</v>
      </c>
      <c r="T728" s="414" t="s">
        <v>645</v>
      </c>
      <c r="U728" s="371">
        <v>0</v>
      </c>
      <c r="V728" s="371">
        <v>0</v>
      </c>
      <c r="W728" s="371">
        <v>0</v>
      </c>
      <c r="X728" s="371" t="s">
        <v>987</v>
      </c>
      <c r="Y728" s="415"/>
    </row>
    <row r="729" spans="1:25" s="575" customFormat="1">
      <c r="A729" s="450">
        <v>90749000</v>
      </c>
      <c r="B729" s="408">
        <v>9</v>
      </c>
      <c r="C729" s="348" t="s">
        <v>422</v>
      </c>
      <c r="D729" s="348" t="s">
        <v>984</v>
      </c>
      <c r="E729" s="409">
        <v>579</v>
      </c>
      <c r="F729" s="129">
        <v>39919</v>
      </c>
      <c r="G729" s="130" t="s">
        <v>37</v>
      </c>
      <c r="H729" s="131">
        <v>8000</v>
      </c>
      <c r="I729" s="353"/>
      <c r="J729" s="132"/>
      <c r="K729" s="410" t="s">
        <v>68</v>
      </c>
      <c r="L729" s="133" t="s">
        <v>39</v>
      </c>
      <c r="M729" s="411" t="s">
        <v>985</v>
      </c>
      <c r="N729" s="412">
        <v>30</v>
      </c>
      <c r="O729" s="134"/>
      <c r="P729" s="134"/>
      <c r="Q729" s="134"/>
      <c r="R729" s="134"/>
      <c r="S729" s="134"/>
      <c r="T729" s="414">
        <v>0</v>
      </c>
      <c r="U729" s="371">
        <v>0</v>
      </c>
      <c r="V729" s="371">
        <v>0</v>
      </c>
      <c r="W729" s="371">
        <v>0</v>
      </c>
      <c r="X729" s="371">
        <v>0</v>
      </c>
      <c r="Y729" s="415"/>
    </row>
    <row r="730" spans="1:25" s="575" customFormat="1">
      <c r="A730" s="450">
        <v>90749000</v>
      </c>
      <c r="B730" s="408">
        <v>9</v>
      </c>
      <c r="C730" s="348" t="s">
        <v>422</v>
      </c>
      <c r="D730" s="348" t="s">
        <v>134</v>
      </c>
      <c r="E730" s="409">
        <v>579</v>
      </c>
      <c r="F730" s="129">
        <v>39926</v>
      </c>
      <c r="G730" s="130" t="s">
        <v>37</v>
      </c>
      <c r="H730" s="131">
        <v>8000</v>
      </c>
      <c r="I730" s="353" t="s">
        <v>60</v>
      </c>
      <c r="J730" s="132">
        <v>3.8</v>
      </c>
      <c r="K730" s="410" t="s">
        <v>68</v>
      </c>
      <c r="L730" s="133" t="s">
        <v>39</v>
      </c>
      <c r="M730" s="411" t="s">
        <v>985</v>
      </c>
      <c r="N730" s="412">
        <v>12</v>
      </c>
      <c r="O730" s="134"/>
      <c r="P730" s="134"/>
      <c r="Q730" s="134">
        <v>0</v>
      </c>
      <c r="R730" s="134"/>
      <c r="S730" s="134"/>
      <c r="T730" s="414" t="s">
        <v>645</v>
      </c>
      <c r="U730" s="371">
        <v>0</v>
      </c>
      <c r="V730" s="371" t="s">
        <v>988</v>
      </c>
      <c r="W730" s="371">
        <v>0</v>
      </c>
      <c r="X730" s="371" t="s">
        <v>987</v>
      </c>
      <c r="Y730" s="415"/>
    </row>
    <row r="731" spans="1:25" s="575" customFormat="1">
      <c r="A731" s="450">
        <v>90749000</v>
      </c>
      <c r="B731" s="408">
        <v>9</v>
      </c>
      <c r="C731" s="348" t="s">
        <v>422</v>
      </c>
      <c r="D731" s="348" t="s">
        <v>134</v>
      </c>
      <c r="E731" s="409">
        <v>579</v>
      </c>
      <c r="F731" s="129">
        <v>39926</v>
      </c>
      <c r="G731" s="130" t="s">
        <v>37</v>
      </c>
      <c r="H731" s="131">
        <v>8000</v>
      </c>
      <c r="I731" s="353" t="s">
        <v>64</v>
      </c>
      <c r="J731" s="132">
        <v>4</v>
      </c>
      <c r="K731" s="410" t="s">
        <v>68</v>
      </c>
      <c r="L731" s="133" t="s">
        <v>39</v>
      </c>
      <c r="M731" s="411" t="s">
        <v>985</v>
      </c>
      <c r="N731" s="412">
        <v>24</v>
      </c>
      <c r="O731" s="134">
        <v>3500000</v>
      </c>
      <c r="P731" s="134">
        <v>3500000</v>
      </c>
      <c r="Q731" s="134">
        <v>79942625</v>
      </c>
      <c r="R731" s="134">
        <v>791592</v>
      </c>
      <c r="S731" s="134">
        <v>80734217</v>
      </c>
      <c r="T731" s="414" t="s">
        <v>645</v>
      </c>
      <c r="U731" s="371">
        <v>0</v>
      </c>
      <c r="V731" s="371">
        <v>0</v>
      </c>
      <c r="W731" s="371">
        <v>0</v>
      </c>
      <c r="X731" s="371" t="s">
        <v>987</v>
      </c>
      <c r="Y731" s="415"/>
    </row>
    <row r="732" spans="1:25" s="575" customFormat="1">
      <c r="A732" s="450">
        <v>96885880</v>
      </c>
      <c r="B732" s="723">
        <v>7</v>
      </c>
      <c r="C732" s="348" t="s">
        <v>505</v>
      </c>
      <c r="D732" s="348" t="s">
        <v>984</v>
      </c>
      <c r="E732" s="409">
        <v>533</v>
      </c>
      <c r="F732" s="129">
        <v>39577</v>
      </c>
      <c r="G732" s="130" t="s">
        <v>37</v>
      </c>
      <c r="H732" s="131">
        <v>2000</v>
      </c>
      <c r="I732" s="353"/>
      <c r="J732" s="132"/>
      <c r="K732" s="410" t="s">
        <v>359</v>
      </c>
      <c r="L732" s="133" t="s">
        <v>68</v>
      </c>
      <c r="M732" s="411" t="s">
        <v>39</v>
      </c>
      <c r="N732" s="412">
        <v>10</v>
      </c>
      <c r="O732" s="134"/>
      <c r="P732" s="134"/>
      <c r="Q732" s="134"/>
      <c r="R732" s="134"/>
      <c r="S732" s="134"/>
      <c r="T732" s="414">
        <v>0</v>
      </c>
      <c r="U732" s="371">
        <v>0</v>
      </c>
      <c r="V732" s="371">
        <v>0</v>
      </c>
      <c r="W732" s="371">
        <v>0</v>
      </c>
      <c r="X732" s="371">
        <v>0</v>
      </c>
      <c r="Y732" s="415"/>
    </row>
    <row r="733" spans="1:25" s="575" customFormat="1">
      <c r="A733" s="450">
        <v>96885880</v>
      </c>
      <c r="B733" s="723">
        <v>7</v>
      </c>
      <c r="C733" s="348" t="s">
        <v>505</v>
      </c>
      <c r="D733" s="348" t="s">
        <v>134</v>
      </c>
      <c r="E733" s="409">
        <v>533</v>
      </c>
      <c r="F733" s="129">
        <v>39581</v>
      </c>
      <c r="G733" s="130" t="s">
        <v>37</v>
      </c>
      <c r="H733" s="131">
        <v>2000</v>
      </c>
      <c r="I733" s="353" t="s">
        <v>46</v>
      </c>
      <c r="J733" s="132">
        <v>3.8</v>
      </c>
      <c r="K733" s="410" t="s">
        <v>68</v>
      </c>
      <c r="L733" s="133" t="s">
        <v>985</v>
      </c>
      <c r="M733" s="411" t="s">
        <v>985</v>
      </c>
      <c r="N733" s="412">
        <v>5</v>
      </c>
      <c r="O733" s="134">
        <v>2000000</v>
      </c>
      <c r="P733" s="134">
        <v>2000000</v>
      </c>
      <c r="Q733" s="134">
        <v>45681500</v>
      </c>
      <c r="R733" s="134">
        <v>146460</v>
      </c>
      <c r="S733" s="134">
        <v>45827960</v>
      </c>
      <c r="T733" s="414" t="s">
        <v>645</v>
      </c>
      <c r="U733" s="371">
        <v>0</v>
      </c>
      <c r="V733" s="371">
        <v>0</v>
      </c>
      <c r="W733" s="371">
        <v>0</v>
      </c>
      <c r="X733" s="371" t="s">
        <v>987</v>
      </c>
      <c r="Y733" s="415"/>
    </row>
    <row r="734" spans="1:25" s="575" customFormat="1">
      <c r="A734" s="450">
        <v>96885880</v>
      </c>
      <c r="B734" s="723">
        <v>7</v>
      </c>
      <c r="C734" s="348" t="s">
        <v>505</v>
      </c>
      <c r="D734" s="348" t="s">
        <v>984</v>
      </c>
      <c r="E734" s="409">
        <v>534</v>
      </c>
      <c r="F734" s="129">
        <v>39577</v>
      </c>
      <c r="G734" s="130" t="s">
        <v>37</v>
      </c>
      <c r="H734" s="131">
        <v>2000</v>
      </c>
      <c r="I734" s="353"/>
      <c r="J734" s="132"/>
      <c r="K734" s="410" t="s">
        <v>359</v>
      </c>
      <c r="L734" s="133" t="s">
        <v>68</v>
      </c>
      <c r="M734" s="411" t="s">
        <v>39</v>
      </c>
      <c r="N734" s="412">
        <v>30</v>
      </c>
      <c r="O734" s="134"/>
      <c r="P734" s="134"/>
      <c r="Q734" s="134"/>
      <c r="R734" s="134"/>
      <c r="S734" s="134"/>
      <c r="T734" s="414">
        <v>0</v>
      </c>
      <c r="U734" s="371">
        <v>0</v>
      </c>
      <c r="V734" s="371">
        <v>0</v>
      </c>
      <c r="W734" s="371">
        <v>0</v>
      </c>
      <c r="X734" s="371">
        <v>0</v>
      </c>
      <c r="Y734" s="415"/>
    </row>
    <row r="735" spans="1:25" s="575" customFormat="1">
      <c r="A735" s="450">
        <v>96885880</v>
      </c>
      <c r="B735" s="723">
        <v>7</v>
      </c>
      <c r="C735" s="348" t="s">
        <v>505</v>
      </c>
      <c r="D735" s="348" t="s">
        <v>134</v>
      </c>
      <c r="E735" s="409">
        <v>534</v>
      </c>
      <c r="F735" s="129">
        <v>39581</v>
      </c>
      <c r="G735" s="130" t="s">
        <v>37</v>
      </c>
      <c r="H735" s="131">
        <v>2000</v>
      </c>
      <c r="I735" s="353" t="s">
        <v>87</v>
      </c>
      <c r="J735" s="132">
        <v>4.5</v>
      </c>
      <c r="K735" s="410" t="s">
        <v>68</v>
      </c>
      <c r="L735" s="133" t="s">
        <v>985</v>
      </c>
      <c r="M735" s="411" t="s">
        <v>985</v>
      </c>
      <c r="N735" s="412">
        <v>21</v>
      </c>
      <c r="O735" s="134">
        <v>1000000</v>
      </c>
      <c r="P735" s="134">
        <v>868421</v>
      </c>
      <c r="Q735" s="134">
        <v>19835387</v>
      </c>
      <c r="R735" s="134">
        <v>75180</v>
      </c>
      <c r="S735" s="134">
        <v>19910567</v>
      </c>
      <c r="T735" s="414" t="s">
        <v>645</v>
      </c>
      <c r="U735" s="371">
        <v>0</v>
      </c>
      <c r="V735" s="371">
        <v>0</v>
      </c>
      <c r="W735" s="371">
        <v>0</v>
      </c>
      <c r="X735" s="371" t="s">
        <v>987</v>
      </c>
      <c r="Y735" s="415"/>
    </row>
    <row r="736" spans="1:25" s="575" customFormat="1">
      <c r="A736" s="450">
        <v>96885880</v>
      </c>
      <c r="B736" s="408">
        <v>7</v>
      </c>
      <c r="C736" s="348" t="s">
        <v>505</v>
      </c>
      <c r="D736" s="348" t="s">
        <v>142</v>
      </c>
      <c r="E736" s="409">
        <v>534</v>
      </c>
      <c r="F736" s="129">
        <v>40078</v>
      </c>
      <c r="G736" s="130" t="s">
        <v>37</v>
      </c>
      <c r="H736" s="131">
        <v>1000</v>
      </c>
      <c r="I736" s="353" t="s">
        <v>89</v>
      </c>
      <c r="J736" s="132">
        <v>3.9</v>
      </c>
      <c r="K736" s="410" t="s">
        <v>39</v>
      </c>
      <c r="L736" s="133" t="s">
        <v>68</v>
      </c>
      <c r="M736" s="411" t="s">
        <v>49</v>
      </c>
      <c r="N736" s="412">
        <v>5</v>
      </c>
      <c r="O736" s="134">
        <v>1000000</v>
      </c>
      <c r="P736" s="134">
        <v>1000000</v>
      </c>
      <c r="Q736" s="134">
        <v>22840750</v>
      </c>
      <c r="R736" s="134">
        <v>294895</v>
      </c>
      <c r="S736" s="134">
        <v>23135645</v>
      </c>
      <c r="T736" s="414" t="s">
        <v>645</v>
      </c>
      <c r="U736" s="371">
        <v>0</v>
      </c>
      <c r="V736" s="371">
        <v>0</v>
      </c>
      <c r="W736" s="371">
        <v>0</v>
      </c>
      <c r="X736" s="371" t="s">
        <v>987</v>
      </c>
      <c r="Y736" s="415"/>
    </row>
    <row r="737" spans="1:25" s="575" customFormat="1">
      <c r="A737" s="450">
        <v>96885880</v>
      </c>
      <c r="B737" s="408">
        <v>7</v>
      </c>
      <c r="C737" s="348" t="s">
        <v>505</v>
      </c>
      <c r="D737" s="348" t="s">
        <v>151</v>
      </c>
      <c r="E737" s="409">
        <v>534</v>
      </c>
      <c r="F737" s="129">
        <v>40078</v>
      </c>
      <c r="G737" s="130" t="s">
        <v>162</v>
      </c>
      <c r="H737" s="131">
        <v>20890000</v>
      </c>
      <c r="I737" s="353" t="s">
        <v>63</v>
      </c>
      <c r="J737" s="132">
        <v>7.5</v>
      </c>
      <c r="K737" s="410" t="s">
        <v>39</v>
      </c>
      <c r="L737" s="133" t="s">
        <v>68</v>
      </c>
      <c r="M737" s="411" t="s">
        <v>49</v>
      </c>
      <c r="N737" s="412">
        <v>5</v>
      </c>
      <c r="O737" s="134"/>
      <c r="P737" s="134"/>
      <c r="Q737" s="134">
        <v>0</v>
      </c>
      <c r="R737" s="134"/>
      <c r="S737" s="134"/>
      <c r="T737" s="414">
        <v>0</v>
      </c>
      <c r="U737" s="371">
        <v>0</v>
      </c>
      <c r="V737" s="371" t="s">
        <v>988</v>
      </c>
      <c r="W737" s="371">
        <v>0</v>
      </c>
      <c r="X737" s="371" t="s">
        <v>987</v>
      </c>
      <c r="Y737" s="415"/>
    </row>
    <row r="738" spans="1:25" s="575" customFormat="1">
      <c r="A738" s="450">
        <v>96885880</v>
      </c>
      <c r="B738" s="408">
        <v>7</v>
      </c>
      <c r="C738" s="348" t="s">
        <v>505</v>
      </c>
      <c r="D738" s="348" t="s">
        <v>152</v>
      </c>
      <c r="E738" s="409">
        <v>534</v>
      </c>
      <c r="F738" s="129">
        <v>40078</v>
      </c>
      <c r="G738" s="130" t="s">
        <v>37</v>
      </c>
      <c r="H738" s="131">
        <v>1000</v>
      </c>
      <c r="I738" s="353" t="s">
        <v>56</v>
      </c>
      <c r="J738" s="132">
        <v>4.9000000000000004</v>
      </c>
      <c r="K738" s="410" t="s">
        <v>39</v>
      </c>
      <c r="L738" s="133" t="s">
        <v>68</v>
      </c>
      <c r="M738" s="411" t="s">
        <v>49</v>
      </c>
      <c r="N738" s="412">
        <v>22</v>
      </c>
      <c r="O738" s="134"/>
      <c r="P738" s="134"/>
      <c r="Q738" s="134">
        <v>0</v>
      </c>
      <c r="R738" s="134"/>
      <c r="S738" s="134"/>
      <c r="T738" s="414" t="s">
        <v>645</v>
      </c>
      <c r="U738" s="371">
        <v>0</v>
      </c>
      <c r="V738" s="371" t="s">
        <v>988</v>
      </c>
      <c r="W738" s="371">
        <v>0</v>
      </c>
      <c r="X738" s="371" t="s">
        <v>987</v>
      </c>
      <c r="Y738" s="415"/>
    </row>
    <row r="739" spans="1:25" s="575" customFormat="1">
      <c r="A739" s="450">
        <v>96885880</v>
      </c>
      <c r="B739" s="408">
        <v>7</v>
      </c>
      <c r="C739" s="348" t="s">
        <v>505</v>
      </c>
      <c r="D739" s="348" t="s">
        <v>984</v>
      </c>
      <c r="E739" s="409">
        <v>642</v>
      </c>
      <c r="F739" s="129">
        <v>40423</v>
      </c>
      <c r="G739" s="130" t="s">
        <v>37</v>
      </c>
      <c r="H739" s="131">
        <v>2000</v>
      </c>
      <c r="I739" s="353"/>
      <c r="J739" s="132"/>
      <c r="K739" s="410" t="s">
        <v>39</v>
      </c>
      <c r="L739" s="133" t="s">
        <v>68</v>
      </c>
      <c r="M739" s="411" t="s">
        <v>49</v>
      </c>
      <c r="N739" s="412">
        <v>10</v>
      </c>
      <c r="O739" s="134"/>
      <c r="P739" s="134"/>
      <c r="Q739" s="134"/>
      <c r="R739" s="134"/>
      <c r="S739" s="134"/>
      <c r="T739" s="414">
        <v>0</v>
      </c>
      <c r="U739" s="371">
        <v>0</v>
      </c>
      <c r="V739" s="371">
        <v>0</v>
      </c>
      <c r="W739" s="371">
        <v>0</v>
      </c>
      <c r="X739" s="371">
        <v>0</v>
      </c>
      <c r="Y739" s="415"/>
    </row>
    <row r="740" spans="1:25" s="575" customFormat="1">
      <c r="A740" s="450">
        <v>96885880</v>
      </c>
      <c r="B740" s="408">
        <v>7</v>
      </c>
      <c r="C740" s="348" t="s">
        <v>505</v>
      </c>
      <c r="D740" s="348" t="s">
        <v>134</v>
      </c>
      <c r="E740" s="409">
        <v>642</v>
      </c>
      <c r="F740" s="129">
        <v>40424</v>
      </c>
      <c r="G740" s="130" t="s">
        <v>37</v>
      </c>
      <c r="H740" s="131">
        <v>2000</v>
      </c>
      <c r="I740" s="353" t="s">
        <v>51</v>
      </c>
      <c r="J740" s="132">
        <v>3.25</v>
      </c>
      <c r="K740" s="410" t="s">
        <v>68</v>
      </c>
      <c r="L740" s="133" t="s">
        <v>985</v>
      </c>
      <c r="M740" s="411" t="s">
        <v>985</v>
      </c>
      <c r="N740" s="412">
        <v>5</v>
      </c>
      <c r="O740" s="134">
        <v>1000000</v>
      </c>
      <c r="P740" s="134">
        <v>1000000</v>
      </c>
      <c r="Q740" s="134">
        <v>22840750</v>
      </c>
      <c r="R740" s="134">
        <v>93224</v>
      </c>
      <c r="S740" s="134">
        <v>22933974</v>
      </c>
      <c r="T740" s="414" t="s">
        <v>645</v>
      </c>
      <c r="U740" s="371">
        <v>0</v>
      </c>
      <c r="V740" s="371">
        <v>0</v>
      </c>
      <c r="W740" s="371">
        <v>0</v>
      </c>
      <c r="X740" s="371">
        <v>0</v>
      </c>
      <c r="Y740" s="415"/>
    </row>
    <row r="741" spans="1:25" s="575" customFormat="1">
      <c r="A741" s="450">
        <v>96885880</v>
      </c>
      <c r="B741" s="408">
        <v>7</v>
      </c>
      <c r="C741" s="348" t="s">
        <v>505</v>
      </c>
      <c r="D741" s="348" t="s">
        <v>142</v>
      </c>
      <c r="E741" s="409">
        <v>642</v>
      </c>
      <c r="F741" s="129">
        <v>40590</v>
      </c>
      <c r="G741" s="130" t="s">
        <v>37</v>
      </c>
      <c r="H741" s="131">
        <v>1000</v>
      </c>
      <c r="I741" s="353" t="s">
        <v>59</v>
      </c>
      <c r="J741" s="132">
        <v>3.5</v>
      </c>
      <c r="K741" s="410" t="s">
        <v>68</v>
      </c>
      <c r="L741" s="133" t="s">
        <v>985</v>
      </c>
      <c r="M741" s="411" t="s">
        <v>985</v>
      </c>
      <c r="N741" s="412">
        <v>5</v>
      </c>
      <c r="O741" s="134"/>
      <c r="P741" s="134"/>
      <c r="Q741" s="134">
        <v>0</v>
      </c>
      <c r="R741" s="134"/>
      <c r="S741" s="134"/>
      <c r="T741" s="414" t="s">
        <v>645</v>
      </c>
      <c r="U741" s="371">
        <v>0</v>
      </c>
      <c r="V741" s="371" t="s">
        <v>988</v>
      </c>
      <c r="W741" s="371">
        <v>0</v>
      </c>
      <c r="X741" s="371">
        <v>0</v>
      </c>
      <c r="Y741" s="415"/>
    </row>
    <row r="742" spans="1:25" s="575" customFormat="1">
      <c r="A742" s="450">
        <v>96885880</v>
      </c>
      <c r="B742" s="408">
        <v>7</v>
      </c>
      <c r="C742" s="348" t="s">
        <v>505</v>
      </c>
      <c r="D742" s="348" t="s">
        <v>984</v>
      </c>
      <c r="E742" s="409">
        <v>643</v>
      </c>
      <c r="F742" s="129">
        <v>40423</v>
      </c>
      <c r="G742" s="130" t="s">
        <v>37</v>
      </c>
      <c r="H742" s="131">
        <v>2000</v>
      </c>
      <c r="I742" s="353"/>
      <c r="J742" s="132"/>
      <c r="K742" s="410" t="s">
        <v>39</v>
      </c>
      <c r="L742" s="133" t="s">
        <v>68</v>
      </c>
      <c r="M742" s="411" t="s">
        <v>49</v>
      </c>
      <c r="N742" s="412">
        <v>30</v>
      </c>
      <c r="O742" s="134"/>
      <c r="P742" s="134"/>
      <c r="Q742" s="134"/>
      <c r="R742" s="134"/>
      <c r="S742" s="134"/>
      <c r="T742" s="414">
        <v>0</v>
      </c>
      <c r="U742" s="371">
        <v>0</v>
      </c>
      <c r="V742" s="371">
        <v>0</v>
      </c>
      <c r="W742" s="371">
        <v>0</v>
      </c>
      <c r="X742" s="371">
        <v>0</v>
      </c>
      <c r="Y742" s="415"/>
    </row>
    <row r="743" spans="1:25" s="575" customFormat="1">
      <c r="A743" s="450">
        <v>96885880</v>
      </c>
      <c r="B743" s="408">
        <v>7</v>
      </c>
      <c r="C743" s="348" t="s">
        <v>505</v>
      </c>
      <c r="D743" s="348" t="s">
        <v>134</v>
      </c>
      <c r="E743" s="409">
        <v>643</v>
      </c>
      <c r="F743" s="129">
        <v>40424</v>
      </c>
      <c r="G743" s="130" t="s">
        <v>37</v>
      </c>
      <c r="H743" s="131">
        <v>2000</v>
      </c>
      <c r="I743" s="353" t="s">
        <v>53</v>
      </c>
      <c r="J743" s="132">
        <v>4</v>
      </c>
      <c r="K743" s="410" t="s">
        <v>68</v>
      </c>
      <c r="L743" s="133" t="s">
        <v>985</v>
      </c>
      <c r="M743" s="411" t="s">
        <v>985</v>
      </c>
      <c r="N743" s="412">
        <v>21</v>
      </c>
      <c r="O743" s="134">
        <v>1000000</v>
      </c>
      <c r="P743" s="134">
        <v>1000000</v>
      </c>
      <c r="Q743" s="134">
        <v>22840750</v>
      </c>
      <c r="R743" s="134">
        <v>191374</v>
      </c>
      <c r="S743" s="134">
        <v>23032124</v>
      </c>
      <c r="T743" s="414" t="s">
        <v>645</v>
      </c>
      <c r="U743" s="371">
        <v>0</v>
      </c>
      <c r="V743" s="371">
        <v>0</v>
      </c>
      <c r="W743" s="371">
        <v>0</v>
      </c>
      <c r="X743" s="371">
        <v>0</v>
      </c>
      <c r="Y743" s="415"/>
    </row>
    <row r="744" spans="1:25" s="575" customFormat="1">
      <c r="A744" s="450">
        <v>96885880</v>
      </c>
      <c r="B744" s="408">
        <v>7</v>
      </c>
      <c r="C744" s="348" t="s">
        <v>505</v>
      </c>
      <c r="D744" s="348" t="s">
        <v>142</v>
      </c>
      <c r="E744" s="409">
        <v>643</v>
      </c>
      <c r="F744" s="129">
        <v>40590</v>
      </c>
      <c r="G744" s="130" t="s">
        <v>37</v>
      </c>
      <c r="H744" s="131">
        <v>1000</v>
      </c>
      <c r="I744" s="353" t="s">
        <v>60</v>
      </c>
      <c r="J744" s="132">
        <v>4</v>
      </c>
      <c r="K744" s="410" t="s">
        <v>68</v>
      </c>
      <c r="L744" s="133" t="s">
        <v>985</v>
      </c>
      <c r="M744" s="411" t="s">
        <v>985</v>
      </c>
      <c r="N744" s="412">
        <v>14</v>
      </c>
      <c r="O744" s="134"/>
      <c r="P744" s="134"/>
      <c r="Q744" s="134">
        <v>0</v>
      </c>
      <c r="R744" s="134"/>
      <c r="S744" s="134"/>
      <c r="T744" s="414" t="s">
        <v>645</v>
      </c>
      <c r="U744" s="371">
        <v>0</v>
      </c>
      <c r="V744" s="371" t="s">
        <v>988</v>
      </c>
      <c r="W744" s="371">
        <v>0</v>
      </c>
      <c r="X744" s="371">
        <v>0</v>
      </c>
      <c r="Y744" s="415"/>
    </row>
    <row r="745" spans="1:25" s="575" customFormat="1">
      <c r="A745" s="450">
        <v>96885880</v>
      </c>
      <c r="B745" s="408">
        <v>7</v>
      </c>
      <c r="C745" s="348" t="s">
        <v>505</v>
      </c>
      <c r="D745" s="348" t="s">
        <v>142</v>
      </c>
      <c r="E745" s="409">
        <v>643</v>
      </c>
      <c r="F745" s="129">
        <v>40590</v>
      </c>
      <c r="G745" s="130" t="s">
        <v>37</v>
      </c>
      <c r="H745" s="131">
        <v>1000</v>
      </c>
      <c r="I745" s="353" t="s">
        <v>64</v>
      </c>
      <c r="J745" s="132">
        <v>4.25</v>
      </c>
      <c r="K745" s="410" t="s">
        <v>68</v>
      </c>
      <c r="L745" s="133" t="s">
        <v>985</v>
      </c>
      <c r="M745" s="411" t="s">
        <v>985</v>
      </c>
      <c r="N745" s="412">
        <v>21</v>
      </c>
      <c r="O745" s="134"/>
      <c r="P745" s="134"/>
      <c r="Q745" s="134">
        <v>0</v>
      </c>
      <c r="R745" s="134"/>
      <c r="S745" s="134"/>
      <c r="T745" s="414" t="s">
        <v>645</v>
      </c>
      <c r="U745" s="371">
        <v>0</v>
      </c>
      <c r="V745" s="371" t="s">
        <v>988</v>
      </c>
      <c r="W745" s="371">
        <v>0</v>
      </c>
      <c r="X745" s="371">
        <v>0</v>
      </c>
      <c r="Y745" s="415"/>
    </row>
    <row r="746" spans="1:25" s="575" customFormat="1">
      <c r="A746" s="450">
        <v>96850960</v>
      </c>
      <c r="B746" s="723">
        <v>8</v>
      </c>
      <c r="C746" s="348" t="s">
        <v>1058</v>
      </c>
      <c r="D746" s="348" t="s">
        <v>984</v>
      </c>
      <c r="E746" s="409">
        <v>387</v>
      </c>
      <c r="F746" s="129">
        <v>38275</v>
      </c>
      <c r="G746" s="130" t="s">
        <v>37</v>
      </c>
      <c r="H746" s="131">
        <v>4000</v>
      </c>
      <c r="I746" s="353"/>
      <c r="J746" s="132"/>
      <c r="K746" s="410" t="s">
        <v>170</v>
      </c>
      <c r="L746" s="133" t="s">
        <v>986</v>
      </c>
      <c r="M746" s="411" t="s">
        <v>985</v>
      </c>
      <c r="N746" s="412">
        <v>15.25</v>
      </c>
      <c r="O746" s="134"/>
      <c r="P746" s="134"/>
      <c r="Q746" s="134"/>
      <c r="R746" s="134"/>
      <c r="S746" s="134"/>
      <c r="T746" s="414">
        <v>0</v>
      </c>
      <c r="U746" s="371">
        <v>0</v>
      </c>
      <c r="V746" s="371">
        <v>0</v>
      </c>
      <c r="W746" s="371">
        <v>0</v>
      </c>
      <c r="X746" s="371">
        <v>0</v>
      </c>
      <c r="Y746" s="415"/>
    </row>
    <row r="747" spans="1:25" s="575" customFormat="1">
      <c r="A747" s="450">
        <v>96850960</v>
      </c>
      <c r="B747" s="723">
        <v>8</v>
      </c>
      <c r="C747" s="348" t="s">
        <v>1058</v>
      </c>
      <c r="D747" s="348" t="s">
        <v>134</v>
      </c>
      <c r="E747" s="409">
        <v>387</v>
      </c>
      <c r="F747" s="129">
        <v>38295</v>
      </c>
      <c r="G747" s="130" t="s">
        <v>37</v>
      </c>
      <c r="H747" s="131">
        <v>3100</v>
      </c>
      <c r="I747" s="353" t="s">
        <v>46</v>
      </c>
      <c r="J747" s="132">
        <v>4</v>
      </c>
      <c r="K747" s="410" t="s">
        <v>170</v>
      </c>
      <c r="L747" s="133" t="s">
        <v>986</v>
      </c>
      <c r="M747" s="411" t="s">
        <v>985</v>
      </c>
      <c r="N747" s="412">
        <v>15</v>
      </c>
      <c r="O747" s="134">
        <v>2960000</v>
      </c>
      <c r="P747" s="134"/>
      <c r="Q747" s="134">
        <v>0</v>
      </c>
      <c r="R747" s="134"/>
      <c r="S747" s="134"/>
      <c r="T747" s="414" t="s">
        <v>645</v>
      </c>
      <c r="U747" s="371">
        <v>0</v>
      </c>
      <c r="V747" s="371">
        <v>0</v>
      </c>
      <c r="W747" s="371" t="s">
        <v>990</v>
      </c>
      <c r="X747" s="371" t="s">
        <v>987</v>
      </c>
      <c r="Y747" s="415" t="s">
        <v>993</v>
      </c>
    </row>
    <row r="748" spans="1:25" s="575" customFormat="1">
      <c r="A748" s="450">
        <v>96850960</v>
      </c>
      <c r="B748" s="723">
        <v>8</v>
      </c>
      <c r="C748" s="348" t="s">
        <v>1058</v>
      </c>
      <c r="D748" s="348" t="s">
        <v>134</v>
      </c>
      <c r="E748" s="409">
        <v>387</v>
      </c>
      <c r="F748" s="129">
        <v>38295</v>
      </c>
      <c r="G748" s="130" t="s">
        <v>37</v>
      </c>
      <c r="H748" s="131">
        <v>1</v>
      </c>
      <c r="I748" s="353" t="s">
        <v>87</v>
      </c>
      <c r="J748" s="132">
        <v>4</v>
      </c>
      <c r="K748" s="410" t="s">
        <v>170</v>
      </c>
      <c r="L748" s="133" t="s">
        <v>986</v>
      </c>
      <c r="M748" s="411" t="s">
        <v>985</v>
      </c>
      <c r="N748" s="412">
        <v>15</v>
      </c>
      <c r="O748" s="134">
        <v>1000</v>
      </c>
      <c r="P748" s="134"/>
      <c r="Q748" s="134">
        <v>0</v>
      </c>
      <c r="R748" s="134"/>
      <c r="S748" s="134"/>
      <c r="T748" s="414" t="s">
        <v>645</v>
      </c>
      <c r="U748" s="371">
        <v>0</v>
      </c>
      <c r="V748" s="371">
        <v>0</v>
      </c>
      <c r="W748" s="371" t="s">
        <v>990</v>
      </c>
      <c r="X748" s="371" t="s">
        <v>987</v>
      </c>
      <c r="Y748" s="415" t="s">
        <v>993</v>
      </c>
    </row>
    <row r="749" spans="1:25" s="575" customFormat="1">
      <c r="A749" s="450">
        <v>90146000</v>
      </c>
      <c r="B749" s="408">
        <v>0</v>
      </c>
      <c r="C749" s="348" t="s">
        <v>1059</v>
      </c>
      <c r="D749" s="348" t="s">
        <v>984</v>
      </c>
      <c r="E749" s="409">
        <v>651</v>
      </c>
      <c r="F749" s="129">
        <v>40561</v>
      </c>
      <c r="G749" s="130" t="s">
        <v>37</v>
      </c>
      <c r="H749" s="131">
        <v>1000</v>
      </c>
      <c r="I749" s="353"/>
      <c r="J749" s="132"/>
      <c r="K749" s="410" t="s">
        <v>68</v>
      </c>
      <c r="L749" s="133" t="s">
        <v>39</v>
      </c>
      <c r="M749" s="411" t="s">
        <v>49</v>
      </c>
      <c r="N749" s="412">
        <v>10</v>
      </c>
      <c r="O749" s="134"/>
      <c r="P749" s="134"/>
      <c r="Q749" s="134"/>
      <c r="R749" s="134"/>
      <c r="S749" s="134"/>
      <c r="T749" s="414">
        <v>0</v>
      </c>
      <c r="U749" s="371">
        <v>0</v>
      </c>
      <c r="V749" s="371">
        <v>0</v>
      </c>
      <c r="W749" s="371">
        <v>0</v>
      </c>
      <c r="X749" s="371">
        <v>0</v>
      </c>
      <c r="Y749" s="415"/>
    </row>
    <row r="750" spans="1:25" s="575" customFormat="1">
      <c r="A750" s="450">
        <v>90146000</v>
      </c>
      <c r="B750" s="408">
        <v>0</v>
      </c>
      <c r="C750" s="348" t="s">
        <v>1059</v>
      </c>
      <c r="D750" s="348" t="s">
        <v>134</v>
      </c>
      <c r="E750" s="409">
        <v>651</v>
      </c>
      <c r="F750" s="129">
        <v>40703</v>
      </c>
      <c r="G750" s="130" t="s">
        <v>37</v>
      </c>
      <c r="H750" s="131">
        <v>500</v>
      </c>
      <c r="I750" s="353" t="s">
        <v>46</v>
      </c>
      <c r="J750" s="132">
        <v>3.7</v>
      </c>
      <c r="K750" s="410" t="s">
        <v>39</v>
      </c>
      <c r="L750" s="133" t="s">
        <v>985</v>
      </c>
      <c r="M750" s="411" t="s">
        <v>985</v>
      </c>
      <c r="N750" s="412">
        <v>4</v>
      </c>
      <c r="O750" s="134"/>
      <c r="P750" s="134"/>
      <c r="Q750" s="134">
        <v>0</v>
      </c>
      <c r="R750" s="134"/>
      <c r="S750" s="134"/>
      <c r="T750" s="414" t="s">
        <v>645</v>
      </c>
      <c r="U750" s="371">
        <v>0</v>
      </c>
      <c r="V750" s="371" t="s">
        <v>988</v>
      </c>
      <c r="W750" s="371">
        <v>0</v>
      </c>
      <c r="X750" s="371">
        <v>0</v>
      </c>
      <c r="Y750" s="415"/>
    </row>
    <row r="751" spans="1:25" s="575" customFormat="1">
      <c r="A751" s="654">
        <v>99598300</v>
      </c>
      <c r="B751" s="421">
        <v>1</v>
      </c>
      <c r="C751" s="348" t="s">
        <v>1060</v>
      </c>
      <c r="D751" s="348" t="s">
        <v>984</v>
      </c>
      <c r="E751" s="409">
        <v>565</v>
      </c>
      <c r="F751" s="129">
        <v>39846</v>
      </c>
      <c r="G751" s="130" t="s">
        <v>37</v>
      </c>
      <c r="H751" s="131">
        <v>3000</v>
      </c>
      <c r="I751" s="353"/>
      <c r="J751" s="132"/>
      <c r="K751" s="410" t="s">
        <v>39</v>
      </c>
      <c r="L751" s="133" t="s">
        <v>68</v>
      </c>
      <c r="M751" s="411" t="s">
        <v>359</v>
      </c>
      <c r="N751" s="412">
        <v>10</v>
      </c>
      <c r="O751" s="134"/>
      <c r="P751" s="134"/>
      <c r="Q751" s="134"/>
      <c r="R751" s="134"/>
      <c r="S751" s="134"/>
      <c r="T751" s="414">
        <v>0</v>
      </c>
      <c r="U751" s="371">
        <v>0</v>
      </c>
      <c r="V751" s="371">
        <v>0</v>
      </c>
      <c r="W751" s="371">
        <v>0</v>
      </c>
      <c r="X751" s="371">
        <v>0</v>
      </c>
      <c r="Y751" s="415"/>
    </row>
    <row r="752" spans="1:25" s="575" customFormat="1">
      <c r="A752" s="654">
        <v>99598300</v>
      </c>
      <c r="B752" s="421">
        <v>1</v>
      </c>
      <c r="C752" s="348" t="s">
        <v>1060</v>
      </c>
      <c r="D752" s="348" t="s">
        <v>134</v>
      </c>
      <c r="E752" s="409">
        <v>565</v>
      </c>
      <c r="F752" s="129">
        <v>39862</v>
      </c>
      <c r="G752" s="130" t="s">
        <v>162</v>
      </c>
      <c r="H752" s="131">
        <v>63500000</v>
      </c>
      <c r="I752" s="353" t="s">
        <v>46</v>
      </c>
      <c r="J752" s="132">
        <v>6.75</v>
      </c>
      <c r="K752" s="410" t="s">
        <v>68</v>
      </c>
      <c r="L752" s="133" t="s">
        <v>39</v>
      </c>
      <c r="M752" s="411" t="s">
        <v>985</v>
      </c>
      <c r="N752" s="412">
        <v>9.5</v>
      </c>
      <c r="O752" s="134"/>
      <c r="P752" s="134"/>
      <c r="Q752" s="134">
        <v>0</v>
      </c>
      <c r="R752" s="134"/>
      <c r="S752" s="134"/>
      <c r="T752" s="414">
        <v>0</v>
      </c>
      <c r="U752" s="371">
        <v>0</v>
      </c>
      <c r="V752" s="371" t="s">
        <v>988</v>
      </c>
      <c r="W752" s="371">
        <v>0</v>
      </c>
      <c r="X752" s="371" t="s">
        <v>987</v>
      </c>
      <c r="Y752" s="415"/>
    </row>
    <row r="753" spans="1:25" s="575" customFormat="1">
      <c r="A753" s="654">
        <v>99598300</v>
      </c>
      <c r="B753" s="421">
        <v>1</v>
      </c>
      <c r="C753" s="348" t="s">
        <v>1060</v>
      </c>
      <c r="D753" s="348" t="s">
        <v>134</v>
      </c>
      <c r="E753" s="409">
        <v>565</v>
      </c>
      <c r="F753" s="129">
        <v>39862</v>
      </c>
      <c r="G753" s="130" t="s">
        <v>37</v>
      </c>
      <c r="H753" s="131">
        <v>3000</v>
      </c>
      <c r="I753" s="353" t="s">
        <v>87</v>
      </c>
      <c r="J753" s="132">
        <v>4.55</v>
      </c>
      <c r="K753" s="410" t="s">
        <v>68</v>
      </c>
      <c r="L753" s="133" t="s">
        <v>39</v>
      </c>
      <c r="M753" s="411" t="s">
        <v>985</v>
      </c>
      <c r="N753" s="412">
        <v>9.5</v>
      </c>
      <c r="O753" s="134">
        <v>1000000</v>
      </c>
      <c r="P753" s="134">
        <v>1000000</v>
      </c>
      <c r="Q753" s="134">
        <v>22840750</v>
      </c>
      <c r="R753" s="134">
        <v>308889</v>
      </c>
      <c r="S753" s="134">
        <v>23149639</v>
      </c>
      <c r="T753" s="414" t="s">
        <v>645</v>
      </c>
      <c r="U753" s="371">
        <v>0</v>
      </c>
      <c r="V753" s="371">
        <v>0</v>
      </c>
      <c r="W753" s="371">
        <v>0</v>
      </c>
      <c r="X753" s="371" t="s">
        <v>987</v>
      </c>
      <c r="Y753" s="415"/>
    </row>
    <row r="754" spans="1:25" s="575" customFormat="1">
      <c r="A754" s="654">
        <v>99598300</v>
      </c>
      <c r="B754" s="421">
        <v>1</v>
      </c>
      <c r="C754" s="348" t="s">
        <v>1060</v>
      </c>
      <c r="D754" s="348" t="s">
        <v>984</v>
      </c>
      <c r="E754" s="409">
        <v>566</v>
      </c>
      <c r="F754" s="129">
        <v>39846</v>
      </c>
      <c r="G754" s="130" t="s">
        <v>37</v>
      </c>
      <c r="H754" s="131">
        <v>3000</v>
      </c>
      <c r="I754" s="353"/>
      <c r="J754" s="132"/>
      <c r="K754" s="410" t="s">
        <v>39</v>
      </c>
      <c r="L754" s="133" t="s">
        <v>68</v>
      </c>
      <c r="M754" s="411" t="s">
        <v>359</v>
      </c>
      <c r="N754" s="412">
        <v>30</v>
      </c>
      <c r="O754" s="134"/>
      <c r="P754" s="134"/>
      <c r="Q754" s="134"/>
      <c r="R754" s="134"/>
      <c r="S754" s="134"/>
      <c r="T754" s="414">
        <v>0</v>
      </c>
      <c r="U754" s="371">
        <v>0</v>
      </c>
      <c r="V754" s="371">
        <v>0</v>
      </c>
      <c r="W754" s="371">
        <v>0</v>
      </c>
      <c r="X754" s="371">
        <v>0</v>
      </c>
      <c r="Y754" s="415"/>
    </row>
    <row r="755" spans="1:25" s="575" customFormat="1">
      <c r="A755" s="654">
        <v>99598300</v>
      </c>
      <c r="B755" s="421">
        <v>1</v>
      </c>
      <c r="C755" s="348" t="s">
        <v>1060</v>
      </c>
      <c r="D755" s="348" t="s">
        <v>134</v>
      </c>
      <c r="E755" s="409">
        <v>566</v>
      </c>
      <c r="F755" s="129">
        <v>39862</v>
      </c>
      <c r="G755" s="130" t="s">
        <v>37</v>
      </c>
      <c r="H755" s="131">
        <v>3000</v>
      </c>
      <c r="I755" s="353" t="s">
        <v>89</v>
      </c>
      <c r="J755" s="132">
        <v>5.3</v>
      </c>
      <c r="K755" s="410" t="s">
        <v>68</v>
      </c>
      <c r="L755" s="133" t="s">
        <v>39</v>
      </c>
      <c r="M755" s="411" t="s">
        <v>985</v>
      </c>
      <c r="N755" s="412">
        <v>21</v>
      </c>
      <c r="O755" s="134">
        <v>2000000</v>
      </c>
      <c r="P755" s="134">
        <v>2000000</v>
      </c>
      <c r="Q755" s="134">
        <v>45681500</v>
      </c>
      <c r="R755" s="134">
        <v>719611</v>
      </c>
      <c r="S755" s="134">
        <v>46401111</v>
      </c>
      <c r="T755" s="414" t="s">
        <v>645</v>
      </c>
      <c r="U755" s="371">
        <v>0</v>
      </c>
      <c r="V755" s="371">
        <v>0</v>
      </c>
      <c r="W755" s="371">
        <v>0</v>
      </c>
      <c r="X755" s="371" t="s">
        <v>987</v>
      </c>
      <c r="Y755" s="415"/>
    </row>
    <row r="756" spans="1:25" s="575" customFormat="1">
      <c r="A756" s="450">
        <v>99598300</v>
      </c>
      <c r="B756" s="408">
        <v>1</v>
      </c>
      <c r="C756" s="348" t="s">
        <v>1060</v>
      </c>
      <c r="D756" s="348" t="s">
        <v>984</v>
      </c>
      <c r="E756" s="409">
        <v>705</v>
      </c>
      <c r="F756" s="129">
        <v>40967</v>
      </c>
      <c r="G756" s="130" t="s">
        <v>37</v>
      </c>
      <c r="H756" s="131">
        <v>4000</v>
      </c>
      <c r="I756" s="353"/>
      <c r="J756" s="132"/>
      <c r="K756" s="410" t="s">
        <v>68</v>
      </c>
      <c r="L756" s="133" t="s">
        <v>39</v>
      </c>
      <c r="M756" s="411" t="s">
        <v>49</v>
      </c>
      <c r="N756" s="412">
        <v>10</v>
      </c>
      <c r="O756" s="134"/>
      <c r="P756" s="134"/>
      <c r="Q756" s="134"/>
      <c r="R756" s="134"/>
      <c r="S756" s="134"/>
      <c r="T756" s="414">
        <v>0</v>
      </c>
      <c r="U756" s="371">
        <v>0</v>
      </c>
      <c r="V756" s="371">
        <v>0</v>
      </c>
      <c r="W756" s="371">
        <v>0</v>
      </c>
      <c r="X756" s="371">
        <v>0</v>
      </c>
      <c r="Y756" s="415"/>
    </row>
    <row r="757" spans="1:25" s="575" customFormat="1">
      <c r="A757" s="450">
        <v>99598300</v>
      </c>
      <c r="B757" s="408">
        <v>1</v>
      </c>
      <c r="C757" s="348" t="s">
        <v>1060</v>
      </c>
      <c r="D757" s="348" t="s">
        <v>134</v>
      </c>
      <c r="E757" s="409">
        <v>705</v>
      </c>
      <c r="F757" s="129">
        <v>40998</v>
      </c>
      <c r="G757" s="130" t="s">
        <v>37</v>
      </c>
      <c r="H757" s="131">
        <v>2000</v>
      </c>
      <c r="I757" s="353" t="s">
        <v>63</v>
      </c>
      <c r="J757" s="132">
        <v>3.8</v>
      </c>
      <c r="K757" s="410" t="s">
        <v>68</v>
      </c>
      <c r="L757" s="133" t="s">
        <v>39</v>
      </c>
      <c r="M757" s="411" t="s">
        <v>985</v>
      </c>
      <c r="N757" s="412">
        <v>7</v>
      </c>
      <c r="O757" s="134"/>
      <c r="P757" s="134"/>
      <c r="Q757" s="134">
        <v>0</v>
      </c>
      <c r="R757" s="134"/>
      <c r="S757" s="134"/>
      <c r="T757" s="414" t="s">
        <v>645</v>
      </c>
      <c r="U757" s="371">
        <v>0</v>
      </c>
      <c r="V757" s="371" t="s">
        <v>988</v>
      </c>
      <c r="W757" s="371">
        <v>0</v>
      </c>
      <c r="X757" s="371">
        <v>0</v>
      </c>
      <c r="Y757" s="415"/>
    </row>
    <row r="758" spans="1:25" s="575" customFormat="1">
      <c r="A758" s="450">
        <v>99598300</v>
      </c>
      <c r="B758" s="408">
        <v>1</v>
      </c>
      <c r="C758" s="348" t="s">
        <v>1060</v>
      </c>
      <c r="D758" s="348" t="s">
        <v>984</v>
      </c>
      <c r="E758" s="409">
        <v>706</v>
      </c>
      <c r="F758" s="129">
        <v>40967</v>
      </c>
      <c r="G758" s="130" t="s">
        <v>37</v>
      </c>
      <c r="H758" s="131">
        <v>4000</v>
      </c>
      <c r="I758" s="353"/>
      <c r="J758" s="132"/>
      <c r="K758" s="410" t="s">
        <v>68</v>
      </c>
      <c r="L758" s="133" t="s">
        <v>39</v>
      </c>
      <c r="M758" s="411" t="s">
        <v>49</v>
      </c>
      <c r="N758" s="412">
        <v>30</v>
      </c>
      <c r="O758" s="134"/>
      <c r="P758" s="134"/>
      <c r="Q758" s="134"/>
      <c r="R758" s="134"/>
      <c r="S758" s="134"/>
      <c r="T758" s="414">
        <v>0</v>
      </c>
      <c r="U758" s="371">
        <v>0</v>
      </c>
      <c r="V758" s="371">
        <v>0</v>
      </c>
      <c r="W758" s="371">
        <v>0</v>
      </c>
      <c r="X758" s="371">
        <v>0</v>
      </c>
      <c r="Y758" s="415"/>
    </row>
    <row r="759" spans="1:25" s="575" customFormat="1">
      <c r="A759" s="450">
        <v>99598300</v>
      </c>
      <c r="B759" s="408">
        <v>1</v>
      </c>
      <c r="C759" s="348" t="s">
        <v>1060</v>
      </c>
      <c r="D759" s="348" t="s">
        <v>134</v>
      </c>
      <c r="E759" s="409">
        <v>706</v>
      </c>
      <c r="F759" s="129">
        <v>40998</v>
      </c>
      <c r="G759" s="130" t="s">
        <v>37</v>
      </c>
      <c r="H759" s="131">
        <v>2000</v>
      </c>
      <c r="I759" s="353" t="s">
        <v>56</v>
      </c>
      <c r="J759" s="132">
        <v>4</v>
      </c>
      <c r="K759" s="410" t="s">
        <v>68</v>
      </c>
      <c r="L759" s="133" t="s">
        <v>39</v>
      </c>
      <c r="M759" s="411" t="s">
        <v>985</v>
      </c>
      <c r="N759" s="412">
        <v>21</v>
      </c>
      <c r="O759" s="134">
        <v>2000000</v>
      </c>
      <c r="P759" s="134">
        <v>2000000</v>
      </c>
      <c r="Q759" s="134">
        <v>45681500</v>
      </c>
      <c r="R759" s="134">
        <v>543102</v>
      </c>
      <c r="S759" s="134">
        <v>46224602</v>
      </c>
      <c r="T759" s="414" t="s">
        <v>645</v>
      </c>
      <c r="U759" s="371">
        <v>0</v>
      </c>
      <c r="V759" s="371">
        <v>0</v>
      </c>
      <c r="W759" s="371">
        <v>0</v>
      </c>
      <c r="X759" s="371">
        <v>0</v>
      </c>
      <c r="Y759" s="415"/>
    </row>
    <row r="760" spans="1:25" s="575" customFormat="1">
      <c r="A760" s="450">
        <v>76012676</v>
      </c>
      <c r="B760" s="408">
        <v>4</v>
      </c>
      <c r="C760" s="348" t="s">
        <v>1061</v>
      </c>
      <c r="D760" s="348" t="s">
        <v>984</v>
      </c>
      <c r="E760" s="409">
        <v>649</v>
      </c>
      <c r="F760" s="129">
        <v>40532</v>
      </c>
      <c r="G760" s="130" t="s">
        <v>37</v>
      </c>
      <c r="H760" s="131">
        <v>5500</v>
      </c>
      <c r="I760" s="353"/>
      <c r="J760" s="132"/>
      <c r="K760" s="410" t="s">
        <v>68</v>
      </c>
      <c r="L760" s="133" t="s">
        <v>39</v>
      </c>
      <c r="M760" s="411" t="s">
        <v>359</v>
      </c>
      <c r="N760" s="412">
        <v>10</v>
      </c>
      <c r="O760" s="134"/>
      <c r="P760" s="134"/>
      <c r="Q760" s="134"/>
      <c r="R760" s="134"/>
      <c r="S760" s="134"/>
      <c r="T760" s="414">
        <v>0</v>
      </c>
      <c r="U760" s="371">
        <v>0</v>
      </c>
      <c r="V760" s="371">
        <v>0</v>
      </c>
      <c r="W760" s="371">
        <v>0</v>
      </c>
      <c r="X760" s="371">
        <v>0</v>
      </c>
      <c r="Y760" s="415" t="s">
        <v>1062</v>
      </c>
    </row>
    <row r="761" spans="1:25" s="575" customFormat="1">
      <c r="A761" s="450">
        <v>76012676</v>
      </c>
      <c r="B761" s="408">
        <v>4</v>
      </c>
      <c r="C761" s="348" t="s">
        <v>1061</v>
      </c>
      <c r="D761" s="348" t="s">
        <v>134</v>
      </c>
      <c r="E761" s="409">
        <v>649</v>
      </c>
      <c r="F761" s="129">
        <v>40556</v>
      </c>
      <c r="G761" s="130" t="s">
        <v>37</v>
      </c>
      <c r="H761" s="131">
        <v>3000</v>
      </c>
      <c r="I761" s="353" t="s">
        <v>46</v>
      </c>
      <c r="J761" s="132">
        <v>4.0999999999999996</v>
      </c>
      <c r="K761" s="410" t="s">
        <v>68</v>
      </c>
      <c r="L761" s="133" t="s">
        <v>39</v>
      </c>
      <c r="M761" s="411" t="s">
        <v>985</v>
      </c>
      <c r="N761" s="412">
        <v>4.8</v>
      </c>
      <c r="O761" s="134">
        <v>2000000</v>
      </c>
      <c r="P761" s="134">
        <v>2000000</v>
      </c>
      <c r="Q761" s="134">
        <v>45681500</v>
      </c>
      <c r="R761" s="134">
        <v>265333</v>
      </c>
      <c r="S761" s="134">
        <v>45946833</v>
      </c>
      <c r="T761" s="414" t="s">
        <v>645</v>
      </c>
      <c r="U761" s="371">
        <v>0</v>
      </c>
      <c r="V761" s="371">
        <v>0</v>
      </c>
      <c r="W761" s="371">
        <v>0</v>
      </c>
      <c r="X761" s="371">
        <v>0</v>
      </c>
      <c r="Y761" s="415" t="s">
        <v>1062</v>
      </c>
    </row>
    <row r="762" spans="1:25" s="575" customFormat="1">
      <c r="A762" s="450">
        <v>76012676</v>
      </c>
      <c r="B762" s="408">
        <v>4</v>
      </c>
      <c r="C762" s="348" t="s">
        <v>1061</v>
      </c>
      <c r="D762" s="348" t="s">
        <v>134</v>
      </c>
      <c r="E762" s="409">
        <v>649</v>
      </c>
      <c r="F762" s="129">
        <v>40556</v>
      </c>
      <c r="G762" s="130" t="s">
        <v>162</v>
      </c>
      <c r="H762" s="131">
        <v>60000000</v>
      </c>
      <c r="I762" s="353" t="s">
        <v>87</v>
      </c>
      <c r="J762" s="132">
        <v>7.2</v>
      </c>
      <c r="K762" s="410" t="s">
        <v>68</v>
      </c>
      <c r="L762" s="133" t="s">
        <v>39</v>
      </c>
      <c r="M762" s="411" t="s">
        <v>985</v>
      </c>
      <c r="N762" s="412">
        <v>4.8</v>
      </c>
      <c r="O762" s="134"/>
      <c r="P762" s="134"/>
      <c r="Q762" s="134">
        <v>0</v>
      </c>
      <c r="R762" s="134"/>
      <c r="S762" s="134"/>
      <c r="T762" s="414">
        <v>0</v>
      </c>
      <c r="U762" s="371">
        <v>0</v>
      </c>
      <c r="V762" s="371" t="s">
        <v>988</v>
      </c>
      <c r="W762" s="371">
        <v>0</v>
      </c>
      <c r="X762" s="371">
        <v>0</v>
      </c>
      <c r="Y762" s="415" t="s">
        <v>1062</v>
      </c>
    </row>
    <row r="763" spans="1:25" s="575" customFormat="1">
      <c r="A763" s="450">
        <v>76012676</v>
      </c>
      <c r="B763" s="408">
        <v>4</v>
      </c>
      <c r="C763" s="348" t="s">
        <v>1061</v>
      </c>
      <c r="D763" s="348" t="s">
        <v>134</v>
      </c>
      <c r="E763" s="409">
        <v>649</v>
      </c>
      <c r="F763" s="129">
        <v>40556</v>
      </c>
      <c r="G763" s="130" t="s">
        <v>37</v>
      </c>
      <c r="H763" s="131">
        <v>3000</v>
      </c>
      <c r="I763" s="353" t="s">
        <v>89</v>
      </c>
      <c r="J763" s="132">
        <v>4.3</v>
      </c>
      <c r="K763" s="410" t="s">
        <v>68</v>
      </c>
      <c r="L763" s="133" t="s">
        <v>39</v>
      </c>
      <c r="M763" s="411" t="s">
        <v>985</v>
      </c>
      <c r="N763" s="412">
        <v>9.8000000000000007</v>
      </c>
      <c r="O763" s="134"/>
      <c r="P763" s="134"/>
      <c r="Q763" s="134">
        <v>0</v>
      </c>
      <c r="R763" s="134"/>
      <c r="S763" s="134"/>
      <c r="T763" s="414" t="s">
        <v>645</v>
      </c>
      <c r="U763" s="371">
        <v>0</v>
      </c>
      <c r="V763" s="371" t="s">
        <v>988</v>
      </c>
      <c r="W763" s="371">
        <v>0</v>
      </c>
      <c r="X763" s="371">
        <v>0</v>
      </c>
      <c r="Y763" s="415" t="s">
        <v>1062</v>
      </c>
    </row>
    <row r="764" spans="1:25" s="575" customFormat="1">
      <c r="A764" s="450">
        <v>76012676</v>
      </c>
      <c r="B764" s="408">
        <v>4</v>
      </c>
      <c r="C764" s="348" t="s">
        <v>1061</v>
      </c>
      <c r="D764" s="348" t="s">
        <v>142</v>
      </c>
      <c r="E764" s="409">
        <v>649</v>
      </c>
      <c r="F764" s="129">
        <v>40680</v>
      </c>
      <c r="G764" s="130" t="s">
        <v>37</v>
      </c>
      <c r="H764" s="131">
        <v>2500</v>
      </c>
      <c r="I764" s="353" t="s">
        <v>56</v>
      </c>
      <c r="J764" s="132">
        <v>3.7</v>
      </c>
      <c r="K764" s="410" t="s">
        <v>68</v>
      </c>
      <c r="L764" s="133" t="s">
        <v>39</v>
      </c>
      <c r="M764" s="411" t="s">
        <v>985</v>
      </c>
      <c r="N764" s="412">
        <v>4</v>
      </c>
      <c r="O764" s="134"/>
      <c r="P764" s="134"/>
      <c r="Q764" s="134">
        <v>0</v>
      </c>
      <c r="R764" s="134"/>
      <c r="S764" s="134"/>
      <c r="T764" s="414" t="s">
        <v>645</v>
      </c>
      <c r="U764" s="371">
        <v>0</v>
      </c>
      <c r="V764" s="371" t="s">
        <v>988</v>
      </c>
      <c r="W764" s="371">
        <v>0</v>
      </c>
      <c r="X764" s="371">
        <v>0</v>
      </c>
      <c r="Y764" s="415" t="s">
        <v>1062</v>
      </c>
    </row>
    <row r="765" spans="1:25" s="575" customFormat="1">
      <c r="A765" s="450">
        <v>76012676</v>
      </c>
      <c r="B765" s="408">
        <v>4</v>
      </c>
      <c r="C765" s="348" t="s">
        <v>1061</v>
      </c>
      <c r="D765" s="348" t="s">
        <v>984</v>
      </c>
      <c r="E765" s="409">
        <v>650</v>
      </c>
      <c r="F765" s="129">
        <v>40532</v>
      </c>
      <c r="G765" s="130" t="s">
        <v>37</v>
      </c>
      <c r="H765" s="131">
        <v>5500</v>
      </c>
      <c r="I765" s="353"/>
      <c r="J765" s="132"/>
      <c r="K765" s="410" t="s">
        <v>68</v>
      </c>
      <c r="L765" s="133" t="s">
        <v>39</v>
      </c>
      <c r="M765" s="411" t="s">
        <v>359</v>
      </c>
      <c r="N765" s="412">
        <v>30</v>
      </c>
      <c r="O765" s="134"/>
      <c r="P765" s="134"/>
      <c r="Q765" s="134"/>
      <c r="R765" s="134"/>
      <c r="S765" s="134"/>
      <c r="T765" s="414">
        <v>0</v>
      </c>
      <c r="U765" s="371">
        <v>0</v>
      </c>
      <c r="V765" s="371">
        <v>0</v>
      </c>
      <c r="W765" s="371">
        <v>0</v>
      </c>
      <c r="X765" s="371">
        <v>0</v>
      </c>
      <c r="Y765" s="415" t="s">
        <v>1062</v>
      </c>
    </row>
    <row r="766" spans="1:25" s="575" customFormat="1">
      <c r="A766" s="450">
        <v>76012676</v>
      </c>
      <c r="B766" s="408">
        <v>4</v>
      </c>
      <c r="C766" s="348" t="s">
        <v>1061</v>
      </c>
      <c r="D766" s="348" t="s">
        <v>134</v>
      </c>
      <c r="E766" s="409">
        <v>650</v>
      </c>
      <c r="F766" s="129">
        <v>40556</v>
      </c>
      <c r="G766" s="130" t="s">
        <v>37</v>
      </c>
      <c r="H766" s="131">
        <v>3000</v>
      </c>
      <c r="I766" s="353" t="s">
        <v>63</v>
      </c>
      <c r="J766" s="132">
        <v>4.7</v>
      </c>
      <c r="K766" s="410" t="s">
        <v>68</v>
      </c>
      <c r="L766" s="133" t="s">
        <v>39</v>
      </c>
      <c r="M766" s="411" t="s">
        <v>985</v>
      </c>
      <c r="N766" s="412">
        <v>27.8</v>
      </c>
      <c r="O766" s="134">
        <v>1000000</v>
      </c>
      <c r="P766" s="134">
        <v>1000000</v>
      </c>
      <c r="Q766" s="134">
        <v>22840750</v>
      </c>
      <c r="R766" s="134">
        <v>152081</v>
      </c>
      <c r="S766" s="134">
        <v>22992831</v>
      </c>
      <c r="T766" s="414" t="s">
        <v>645</v>
      </c>
      <c r="U766" s="371">
        <v>0</v>
      </c>
      <c r="V766" s="371">
        <v>0</v>
      </c>
      <c r="W766" s="371">
        <v>0</v>
      </c>
      <c r="X766" s="371">
        <v>0</v>
      </c>
      <c r="Y766" s="415" t="s">
        <v>1062</v>
      </c>
    </row>
    <row r="767" spans="1:25" s="575" customFormat="1">
      <c r="A767" s="450">
        <v>76012676</v>
      </c>
      <c r="B767" s="408">
        <v>4</v>
      </c>
      <c r="C767" s="348" t="s">
        <v>1061</v>
      </c>
      <c r="D767" s="348" t="s">
        <v>142</v>
      </c>
      <c r="E767" s="409">
        <v>650</v>
      </c>
      <c r="F767" s="129">
        <v>40680</v>
      </c>
      <c r="G767" s="130" t="s">
        <v>37</v>
      </c>
      <c r="H767" s="131">
        <v>2500</v>
      </c>
      <c r="I767" s="353" t="s">
        <v>51</v>
      </c>
      <c r="J767" s="132">
        <v>4.4000000000000004</v>
      </c>
      <c r="K767" s="410" t="s">
        <v>68</v>
      </c>
      <c r="L767" s="133" t="s">
        <v>39</v>
      </c>
      <c r="M767" s="411" t="s">
        <v>985</v>
      </c>
      <c r="N767" s="412">
        <v>17</v>
      </c>
      <c r="O767" s="134"/>
      <c r="P767" s="134"/>
      <c r="Q767" s="134">
        <v>0</v>
      </c>
      <c r="R767" s="134"/>
      <c r="S767" s="134"/>
      <c r="T767" s="414" t="s">
        <v>645</v>
      </c>
      <c r="U767" s="371">
        <v>0</v>
      </c>
      <c r="V767" s="371" t="s">
        <v>988</v>
      </c>
      <c r="W767" s="371">
        <v>0</v>
      </c>
      <c r="X767" s="371">
        <v>0</v>
      </c>
      <c r="Y767" s="415" t="s">
        <v>1062</v>
      </c>
    </row>
    <row r="768" spans="1:25" s="575" customFormat="1">
      <c r="A768" s="450">
        <v>76012676</v>
      </c>
      <c r="B768" s="408">
        <v>4</v>
      </c>
      <c r="C768" s="348" t="s">
        <v>1061</v>
      </c>
      <c r="D768" s="348" t="s">
        <v>984</v>
      </c>
      <c r="E768" s="409">
        <v>667</v>
      </c>
      <c r="F768" s="129">
        <v>40689</v>
      </c>
      <c r="G768" s="130" t="s">
        <v>37</v>
      </c>
      <c r="H768" s="131">
        <v>7000</v>
      </c>
      <c r="I768" s="353"/>
      <c r="J768" s="132"/>
      <c r="K768" s="410" t="s">
        <v>68</v>
      </c>
      <c r="L768" s="133" t="s">
        <v>39</v>
      </c>
      <c r="M768" s="411" t="s">
        <v>49</v>
      </c>
      <c r="N768" s="412">
        <v>10</v>
      </c>
      <c r="O768" s="134"/>
      <c r="P768" s="134"/>
      <c r="Q768" s="134"/>
      <c r="R768" s="134"/>
      <c r="S768" s="134"/>
      <c r="T768" s="414">
        <v>0</v>
      </c>
      <c r="U768" s="371">
        <v>0</v>
      </c>
      <c r="V768" s="371">
        <v>0</v>
      </c>
      <c r="W768" s="371">
        <v>0</v>
      </c>
      <c r="X768" s="371">
        <v>0</v>
      </c>
      <c r="Y768" s="415" t="s">
        <v>1062</v>
      </c>
    </row>
    <row r="769" spans="1:25" s="575" customFormat="1">
      <c r="A769" s="450">
        <v>76012676</v>
      </c>
      <c r="B769" s="408">
        <v>4</v>
      </c>
      <c r="C769" s="348" t="s">
        <v>1061</v>
      </c>
      <c r="D769" s="348" t="s">
        <v>134</v>
      </c>
      <c r="E769" s="409">
        <v>667</v>
      </c>
      <c r="F769" s="129">
        <v>40695</v>
      </c>
      <c r="G769" s="130" t="s">
        <v>37</v>
      </c>
      <c r="H769" s="131">
        <v>2000</v>
      </c>
      <c r="I769" s="353" t="s">
        <v>46</v>
      </c>
      <c r="J769" s="132">
        <v>3.4</v>
      </c>
      <c r="K769" s="410" t="s">
        <v>68</v>
      </c>
      <c r="L769" s="133" t="s">
        <v>985</v>
      </c>
      <c r="M769" s="411" t="s">
        <v>985</v>
      </c>
      <c r="N769" s="412">
        <v>5</v>
      </c>
      <c r="O769" s="134">
        <v>2000000</v>
      </c>
      <c r="P769" s="134">
        <v>2000000</v>
      </c>
      <c r="Q769" s="134">
        <v>45681500</v>
      </c>
      <c r="R769" s="134">
        <v>126939</v>
      </c>
      <c r="S769" s="134">
        <v>45808439</v>
      </c>
      <c r="T769" s="414" t="s">
        <v>645</v>
      </c>
      <c r="U769" s="371">
        <v>0</v>
      </c>
      <c r="V769" s="371">
        <v>0</v>
      </c>
      <c r="W769" s="371">
        <v>0</v>
      </c>
      <c r="X769" s="371">
        <v>0</v>
      </c>
      <c r="Y769" s="415"/>
    </row>
    <row r="770" spans="1:25" s="575" customFormat="1">
      <c r="A770" s="450">
        <v>76012676</v>
      </c>
      <c r="B770" s="408">
        <v>4</v>
      </c>
      <c r="C770" s="348" t="s">
        <v>1061</v>
      </c>
      <c r="D770" s="348" t="s">
        <v>142</v>
      </c>
      <c r="E770" s="409">
        <v>667</v>
      </c>
      <c r="F770" s="129">
        <v>41026</v>
      </c>
      <c r="G770" s="130" t="s">
        <v>37</v>
      </c>
      <c r="H770" s="131">
        <v>2000</v>
      </c>
      <c r="I770" s="353" t="s">
        <v>89</v>
      </c>
      <c r="J770" s="132">
        <v>5.2</v>
      </c>
      <c r="K770" s="410" t="s">
        <v>68</v>
      </c>
      <c r="L770" s="133" t="s">
        <v>985</v>
      </c>
      <c r="M770" s="411" t="s">
        <v>985</v>
      </c>
      <c r="N770" s="412">
        <v>5</v>
      </c>
      <c r="O770" s="134">
        <v>2000000</v>
      </c>
      <c r="P770" s="134">
        <v>2000000</v>
      </c>
      <c r="Q770" s="134">
        <v>45681500</v>
      </c>
      <c r="R770" s="134">
        <v>382251</v>
      </c>
      <c r="S770" s="134">
        <v>46063751</v>
      </c>
      <c r="T770" s="414" t="s">
        <v>645</v>
      </c>
      <c r="U770" s="371">
        <v>0</v>
      </c>
      <c r="V770" s="371">
        <v>0</v>
      </c>
      <c r="W770" s="371">
        <v>0</v>
      </c>
      <c r="X770" s="371">
        <v>0</v>
      </c>
      <c r="Y770" s="415"/>
    </row>
    <row r="771" spans="1:25" s="575" customFormat="1">
      <c r="A771" s="450">
        <v>76012676</v>
      </c>
      <c r="B771" s="408">
        <v>4</v>
      </c>
      <c r="C771" s="348" t="s">
        <v>1061</v>
      </c>
      <c r="D771" s="348" t="s">
        <v>984</v>
      </c>
      <c r="E771" s="409">
        <v>668</v>
      </c>
      <c r="F771" s="129">
        <v>40689</v>
      </c>
      <c r="G771" s="130" t="s">
        <v>37</v>
      </c>
      <c r="H771" s="131">
        <v>7000</v>
      </c>
      <c r="I771" s="353"/>
      <c r="J771" s="132"/>
      <c r="K771" s="410" t="s">
        <v>68</v>
      </c>
      <c r="L771" s="133" t="s">
        <v>39</v>
      </c>
      <c r="M771" s="411" t="s">
        <v>49</v>
      </c>
      <c r="N771" s="412">
        <v>30</v>
      </c>
      <c r="O771" s="134"/>
      <c r="P771" s="134"/>
      <c r="Q771" s="134"/>
      <c r="R771" s="134"/>
      <c r="S771" s="134"/>
      <c r="T771" s="414">
        <v>0</v>
      </c>
      <c r="U771" s="371">
        <v>0</v>
      </c>
      <c r="V771" s="371">
        <v>0</v>
      </c>
      <c r="W771" s="371">
        <v>0</v>
      </c>
      <c r="X771" s="371">
        <v>0</v>
      </c>
      <c r="Y771" s="415" t="s">
        <v>1062</v>
      </c>
    </row>
    <row r="772" spans="1:25" s="575" customFormat="1">
      <c r="A772" s="450">
        <v>76012676</v>
      </c>
      <c r="B772" s="408">
        <v>4</v>
      </c>
      <c r="C772" s="348" t="s">
        <v>1061</v>
      </c>
      <c r="D772" s="348" t="s">
        <v>134</v>
      </c>
      <c r="E772" s="409">
        <v>668</v>
      </c>
      <c r="F772" s="129">
        <v>40695</v>
      </c>
      <c r="G772" s="130" t="s">
        <v>37</v>
      </c>
      <c r="H772" s="131">
        <v>3000</v>
      </c>
      <c r="I772" s="353" t="s">
        <v>87</v>
      </c>
      <c r="J772" s="132">
        <v>3.8</v>
      </c>
      <c r="K772" s="410" t="s">
        <v>68</v>
      </c>
      <c r="L772" s="133" t="s">
        <v>985</v>
      </c>
      <c r="M772" s="411" t="s">
        <v>985</v>
      </c>
      <c r="N772" s="412">
        <v>21</v>
      </c>
      <c r="O772" s="134">
        <v>3000000</v>
      </c>
      <c r="P772" s="134">
        <v>3000000</v>
      </c>
      <c r="Q772" s="134">
        <v>68522250</v>
      </c>
      <c r="R772" s="134">
        <v>212603</v>
      </c>
      <c r="S772" s="134">
        <v>68734853</v>
      </c>
      <c r="T772" s="414" t="s">
        <v>645</v>
      </c>
      <c r="U772" s="371">
        <v>0</v>
      </c>
      <c r="V772" s="371">
        <v>0</v>
      </c>
      <c r="W772" s="371">
        <v>0</v>
      </c>
      <c r="X772" s="371">
        <v>0</v>
      </c>
      <c r="Y772" s="415"/>
    </row>
    <row r="773" spans="1:25" s="575" customFormat="1">
      <c r="A773" s="450">
        <v>86547900</v>
      </c>
      <c r="B773" s="408" t="s">
        <v>75</v>
      </c>
      <c r="C773" s="348" t="s">
        <v>1063</v>
      </c>
      <c r="D773" s="348" t="s">
        <v>984</v>
      </c>
      <c r="E773" s="409">
        <v>615</v>
      </c>
      <c r="F773" s="129">
        <v>40099</v>
      </c>
      <c r="G773" s="130" t="s">
        <v>37</v>
      </c>
      <c r="H773" s="131">
        <v>2000</v>
      </c>
      <c r="I773" s="353"/>
      <c r="J773" s="132"/>
      <c r="K773" s="410" t="s">
        <v>68</v>
      </c>
      <c r="L773" s="133" t="s">
        <v>39</v>
      </c>
      <c r="M773" s="411" t="s">
        <v>985</v>
      </c>
      <c r="N773" s="412">
        <v>10</v>
      </c>
      <c r="O773" s="134"/>
      <c r="P773" s="134"/>
      <c r="Q773" s="134"/>
      <c r="R773" s="134"/>
      <c r="S773" s="134"/>
      <c r="T773" s="414">
        <v>0</v>
      </c>
      <c r="U773" s="371">
        <v>0</v>
      </c>
      <c r="V773" s="371">
        <v>0</v>
      </c>
      <c r="W773" s="371">
        <v>0</v>
      </c>
      <c r="X773" s="371">
        <v>0</v>
      </c>
      <c r="Y773" s="415"/>
    </row>
    <row r="774" spans="1:25" s="575" customFormat="1">
      <c r="A774" s="450">
        <v>86547900</v>
      </c>
      <c r="B774" s="408" t="s">
        <v>75</v>
      </c>
      <c r="C774" s="348" t="s">
        <v>1063</v>
      </c>
      <c r="D774" s="348" t="s">
        <v>134</v>
      </c>
      <c r="E774" s="409">
        <v>615</v>
      </c>
      <c r="F774" s="129">
        <v>40108</v>
      </c>
      <c r="G774" s="130" t="s">
        <v>37</v>
      </c>
      <c r="H774" s="131">
        <v>2000</v>
      </c>
      <c r="I774" s="353" t="s">
        <v>56</v>
      </c>
      <c r="J774" s="132">
        <v>3.1</v>
      </c>
      <c r="K774" s="410" t="s">
        <v>68</v>
      </c>
      <c r="L774" s="133" t="s">
        <v>39</v>
      </c>
      <c r="M774" s="411" t="s">
        <v>985</v>
      </c>
      <c r="N774" s="412">
        <v>7</v>
      </c>
      <c r="O774" s="134"/>
      <c r="P774" s="134"/>
      <c r="Q774" s="134">
        <v>0</v>
      </c>
      <c r="R774" s="134"/>
      <c r="S774" s="134"/>
      <c r="T774" s="414" t="s">
        <v>645</v>
      </c>
      <c r="U774" s="371">
        <v>0</v>
      </c>
      <c r="V774" s="371" t="s">
        <v>988</v>
      </c>
      <c r="W774" s="371">
        <v>0</v>
      </c>
      <c r="X774" s="371" t="s">
        <v>987</v>
      </c>
      <c r="Y774" s="415"/>
    </row>
    <row r="775" spans="1:25" s="575" customFormat="1">
      <c r="A775" s="450">
        <v>86547900</v>
      </c>
      <c r="B775" s="408" t="s">
        <v>75</v>
      </c>
      <c r="C775" s="348" t="s">
        <v>1063</v>
      </c>
      <c r="D775" s="348" t="s">
        <v>984</v>
      </c>
      <c r="E775" s="409">
        <v>616</v>
      </c>
      <c r="F775" s="129">
        <v>40099</v>
      </c>
      <c r="G775" s="130" t="s">
        <v>37</v>
      </c>
      <c r="H775" s="131">
        <v>2000</v>
      </c>
      <c r="I775" s="353"/>
      <c r="J775" s="132"/>
      <c r="K775" s="410" t="s">
        <v>68</v>
      </c>
      <c r="L775" s="133" t="s">
        <v>39</v>
      </c>
      <c r="M775" s="411" t="s">
        <v>985</v>
      </c>
      <c r="N775" s="412">
        <v>30</v>
      </c>
      <c r="O775" s="134"/>
      <c r="P775" s="134"/>
      <c r="Q775" s="134"/>
      <c r="R775" s="134"/>
      <c r="S775" s="134"/>
      <c r="T775" s="414">
        <v>0</v>
      </c>
      <c r="U775" s="371">
        <v>0</v>
      </c>
      <c r="V775" s="371">
        <v>0</v>
      </c>
      <c r="W775" s="371">
        <v>0</v>
      </c>
      <c r="X775" s="371">
        <v>0</v>
      </c>
      <c r="Y775" s="415"/>
    </row>
    <row r="776" spans="1:25" s="575" customFormat="1">
      <c r="A776" s="450">
        <v>86547900</v>
      </c>
      <c r="B776" s="408" t="s">
        <v>75</v>
      </c>
      <c r="C776" s="348" t="s">
        <v>1063</v>
      </c>
      <c r="D776" s="348" t="s">
        <v>134</v>
      </c>
      <c r="E776" s="409">
        <v>616</v>
      </c>
      <c r="F776" s="129">
        <v>40108</v>
      </c>
      <c r="G776" s="130" t="s">
        <v>37</v>
      </c>
      <c r="H776" s="131">
        <v>2000</v>
      </c>
      <c r="I776" s="353" t="s">
        <v>51</v>
      </c>
      <c r="J776" s="132">
        <v>4.4000000000000004</v>
      </c>
      <c r="K776" s="410" t="s">
        <v>68</v>
      </c>
      <c r="L776" s="133" t="s">
        <v>39</v>
      </c>
      <c r="M776" s="411" t="s">
        <v>985</v>
      </c>
      <c r="N776" s="412">
        <v>21</v>
      </c>
      <c r="O776" s="134">
        <v>1750000</v>
      </c>
      <c r="P776" s="134">
        <v>1750000</v>
      </c>
      <c r="Q776" s="134">
        <v>39971313</v>
      </c>
      <c r="R776" s="134">
        <v>511418</v>
      </c>
      <c r="S776" s="134">
        <v>40482731</v>
      </c>
      <c r="T776" s="414" t="s">
        <v>645</v>
      </c>
      <c r="U776" s="371">
        <v>0</v>
      </c>
      <c r="V776" s="371">
        <v>0</v>
      </c>
      <c r="W776" s="371">
        <v>0</v>
      </c>
      <c r="X776" s="371" t="s">
        <v>987</v>
      </c>
      <c r="Y776" s="415"/>
    </row>
    <row r="777" spans="1:25" s="575" customFormat="1">
      <c r="A777" s="450">
        <v>76073162</v>
      </c>
      <c r="B777" s="408">
        <v>5</v>
      </c>
      <c r="C777" s="373" t="s">
        <v>1064</v>
      </c>
      <c r="D777" s="348" t="s">
        <v>984</v>
      </c>
      <c r="E777" s="351">
        <v>301</v>
      </c>
      <c r="F777" s="129">
        <v>37516</v>
      </c>
      <c r="G777" s="130" t="s">
        <v>37</v>
      </c>
      <c r="H777" s="131">
        <v>2600</v>
      </c>
      <c r="I777" s="353"/>
      <c r="J777" s="132"/>
      <c r="K777" s="410" t="s">
        <v>985</v>
      </c>
      <c r="L777" s="133" t="s">
        <v>985</v>
      </c>
      <c r="M777" s="411" t="s">
        <v>985</v>
      </c>
      <c r="N777" s="412">
        <v>10</v>
      </c>
      <c r="O777" s="134"/>
      <c r="P777" s="134"/>
      <c r="Q777" s="134"/>
      <c r="R777" s="134"/>
      <c r="S777" s="134"/>
      <c r="T777" s="414">
        <v>0</v>
      </c>
      <c r="U777" s="371">
        <v>0</v>
      </c>
      <c r="V777" s="371">
        <v>0</v>
      </c>
      <c r="W777" s="371">
        <v>0</v>
      </c>
      <c r="X777" s="371" t="s">
        <v>987</v>
      </c>
      <c r="Y777" s="417" t="s">
        <v>1065</v>
      </c>
    </row>
    <row r="778" spans="1:25" s="575" customFormat="1">
      <c r="A778" s="450">
        <v>76073162</v>
      </c>
      <c r="B778" s="723">
        <v>5</v>
      </c>
      <c r="C778" s="373" t="s">
        <v>1064</v>
      </c>
      <c r="D778" s="348" t="s">
        <v>134</v>
      </c>
      <c r="E778" s="351">
        <v>301</v>
      </c>
      <c r="F778" s="129">
        <v>37516</v>
      </c>
      <c r="G778" s="130" t="s">
        <v>37</v>
      </c>
      <c r="H778" s="131">
        <v>5500</v>
      </c>
      <c r="I778" s="353" t="s">
        <v>140</v>
      </c>
      <c r="J778" s="132">
        <v>4.5</v>
      </c>
      <c r="K778" s="410" t="s">
        <v>49</v>
      </c>
      <c r="L778" s="133" t="s">
        <v>985</v>
      </c>
      <c r="M778" s="411" t="s">
        <v>985</v>
      </c>
      <c r="N778" s="412">
        <v>7</v>
      </c>
      <c r="O778" s="134">
        <v>2600000</v>
      </c>
      <c r="P778" s="134"/>
      <c r="Q778" s="134">
        <v>0</v>
      </c>
      <c r="R778" s="134"/>
      <c r="S778" s="134"/>
      <c r="T778" s="414" t="s">
        <v>645</v>
      </c>
      <c r="U778" s="371">
        <v>0</v>
      </c>
      <c r="V778" s="371">
        <v>0</v>
      </c>
      <c r="W778" s="371" t="s">
        <v>990</v>
      </c>
      <c r="X778" s="371" t="s">
        <v>987</v>
      </c>
      <c r="Y778" s="415" t="s">
        <v>993</v>
      </c>
    </row>
    <row r="779" spans="1:25" s="575" customFormat="1">
      <c r="A779" s="450">
        <v>76073162</v>
      </c>
      <c r="B779" s="723">
        <v>5</v>
      </c>
      <c r="C779" s="373" t="s">
        <v>1064</v>
      </c>
      <c r="D779" s="348" t="s">
        <v>142</v>
      </c>
      <c r="E779" s="351">
        <v>301</v>
      </c>
      <c r="F779" s="129">
        <v>38796</v>
      </c>
      <c r="G779" s="130" t="s">
        <v>37</v>
      </c>
      <c r="H779" s="131">
        <v>1800</v>
      </c>
      <c r="I779" s="353" t="s">
        <v>53</v>
      </c>
      <c r="J779" s="132" t="s">
        <v>143</v>
      </c>
      <c r="K779" s="410" t="s">
        <v>68</v>
      </c>
      <c r="L779" s="133" t="s">
        <v>985</v>
      </c>
      <c r="M779" s="411" t="s">
        <v>985</v>
      </c>
      <c r="N779" s="412">
        <v>10</v>
      </c>
      <c r="O779" s="134">
        <v>900000</v>
      </c>
      <c r="P779" s="134">
        <v>900000</v>
      </c>
      <c r="Q779" s="134">
        <v>20556675</v>
      </c>
      <c r="R779" s="134">
        <v>138420</v>
      </c>
      <c r="S779" s="134">
        <v>20695095</v>
      </c>
      <c r="T779" s="414" t="s">
        <v>645</v>
      </c>
      <c r="U779" s="371">
        <v>0</v>
      </c>
      <c r="V779" s="371">
        <v>0</v>
      </c>
      <c r="W779" s="371">
        <v>0</v>
      </c>
      <c r="X779" s="371" t="s">
        <v>987</v>
      </c>
      <c r="Y779" s="415" t="s">
        <v>993</v>
      </c>
    </row>
    <row r="780" spans="1:25" s="575" customFormat="1">
      <c r="A780" s="450">
        <v>76073162</v>
      </c>
      <c r="B780" s="723">
        <v>5</v>
      </c>
      <c r="C780" s="373" t="s">
        <v>1064</v>
      </c>
      <c r="D780" s="348" t="s">
        <v>984</v>
      </c>
      <c r="E780" s="409">
        <v>397</v>
      </c>
      <c r="F780" s="129">
        <v>38317</v>
      </c>
      <c r="G780" s="130" t="s">
        <v>37</v>
      </c>
      <c r="H780" s="131">
        <v>2500</v>
      </c>
      <c r="I780" s="353"/>
      <c r="J780" s="132"/>
      <c r="K780" s="410" t="s">
        <v>68</v>
      </c>
      <c r="L780" s="133" t="s">
        <v>985</v>
      </c>
      <c r="M780" s="411" t="s">
        <v>985</v>
      </c>
      <c r="N780" s="412">
        <v>10</v>
      </c>
      <c r="O780" s="134"/>
      <c r="P780" s="134"/>
      <c r="Q780" s="134"/>
      <c r="R780" s="134"/>
      <c r="S780" s="134"/>
      <c r="T780" s="414">
        <v>0</v>
      </c>
      <c r="U780" s="371">
        <v>0</v>
      </c>
      <c r="V780" s="371">
        <v>0</v>
      </c>
      <c r="W780" s="371">
        <v>0</v>
      </c>
      <c r="X780" s="371">
        <v>0</v>
      </c>
      <c r="Y780" s="417" t="s">
        <v>1065</v>
      </c>
    </row>
    <row r="781" spans="1:25" s="575" customFormat="1">
      <c r="A781" s="450">
        <v>76073162</v>
      </c>
      <c r="B781" s="723">
        <v>5</v>
      </c>
      <c r="C781" s="373" t="s">
        <v>1064</v>
      </c>
      <c r="D781" s="348" t="s">
        <v>134</v>
      </c>
      <c r="E781" s="409">
        <v>397</v>
      </c>
      <c r="F781" s="129">
        <v>38317</v>
      </c>
      <c r="G781" s="130" t="s">
        <v>37</v>
      </c>
      <c r="H781" s="131">
        <v>2500</v>
      </c>
      <c r="I781" s="353" t="s">
        <v>56</v>
      </c>
      <c r="J781" s="132">
        <v>3.5</v>
      </c>
      <c r="K781" s="410" t="s">
        <v>68</v>
      </c>
      <c r="L781" s="133" t="s">
        <v>985</v>
      </c>
      <c r="M781" s="411" t="s">
        <v>985</v>
      </c>
      <c r="N781" s="412">
        <v>8</v>
      </c>
      <c r="O781" s="134">
        <v>2100000</v>
      </c>
      <c r="P781" s="134"/>
      <c r="Q781" s="134">
        <v>0</v>
      </c>
      <c r="R781" s="134"/>
      <c r="S781" s="134"/>
      <c r="T781" s="414" t="s">
        <v>645</v>
      </c>
      <c r="U781" s="371">
        <v>0</v>
      </c>
      <c r="V781" s="371">
        <v>0</v>
      </c>
      <c r="W781" s="371" t="s">
        <v>990</v>
      </c>
      <c r="X781" s="371" t="s">
        <v>987</v>
      </c>
      <c r="Y781" s="415"/>
    </row>
    <row r="782" spans="1:25" s="575" customFormat="1">
      <c r="A782" s="450">
        <v>76073162</v>
      </c>
      <c r="B782" s="723">
        <v>5</v>
      </c>
      <c r="C782" s="499" t="s">
        <v>1064</v>
      </c>
      <c r="D782" s="348" t="s">
        <v>142</v>
      </c>
      <c r="E782" s="409">
        <v>397</v>
      </c>
      <c r="F782" s="129">
        <v>41250</v>
      </c>
      <c r="G782" s="130" t="s">
        <v>37</v>
      </c>
      <c r="H782" s="131">
        <v>2500</v>
      </c>
      <c r="I782" s="353" t="s">
        <v>116</v>
      </c>
      <c r="J782" s="132">
        <v>3.75</v>
      </c>
      <c r="K782" s="410" t="s">
        <v>68</v>
      </c>
      <c r="L782" s="133"/>
      <c r="M782" s="411"/>
      <c r="N782" s="412">
        <v>21</v>
      </c>
      <c r="O782" s="134">
        <v>2500000</v>
      </c>
      <c r="P782" s="134">
        <v>2500000</v>
      </c>
      <c r="Q782" s="134">
        <v>57101875</v>
      </c>
      <c r="R782" s="134">
        <v>351435</v>
      </c>
      <c r="S782" s="134">
        <v>57453310</v>
      </c>
      <c r="T782" s="414" t="s">
        <v>645</v>
      </c>
      <c r="U782" s="371">
        <v>0</v>
      </c>
      <c r="V782" s="371">
        <v>0</v>
      </c>
      <c r="W782" s="371">
        <v>0</v>
      </c>
      <c r="X782" s="371">
        <v>0</v>
      </c>
      <c r="Y782" s="415"/>
    </row>
    <row r="783" spans="1:25" s="575" customFormat="1">
      <c r="A783" s="450">
        <v>76073162</v>
      </c>
      <c r="B783" s="723">
        <v>5</v>
      </c>
      <c r="C783" s="373" t="s">
        <v>1064</v>
      </c>
      <c r="D783" s="348" t="s">
        <v>984</v>
      </c>
      <c r="E783" s="409">
        <v>398</v>
      </c>
      <c r="F783" s="129">
        <v>38317</v>
      </c>
      <c r="G783" s="130" t="s">
        <v>37</v>
      </c>
      <c r="H783" s="131">
        <v>3000</v>
      </c>
      <c r="I783" s="353"/>
      <c r="J783" s="132"/>
      <c r="K783" s="410" t="s">
        <v>68</v>
      </c>
      <c r="L783" s="133" t="s">
        <v>985</v>
      </c>
      <c r="M783" s="411" t="s">
        <v>985</v>
      </c>
      <c r="N783" s="412">
        <v>25</v>
      </c>
      <c r="O783" s="134"/>
      <c r="P783" s="134"/>
      <c r="Q783" s="134"/>
      <c r="R783" s="134"/>
      <c r="S783" s="134"/>
      <c r="T783" s="414">
        <v>0</v>
      </c>
      <c r="U783" s="371">
        <v>0</v>
      </c>
      <c r="V783" s="371">
        <v>0</v>
      </c>
      <c r="W783" s="371">
        <v>0</v>
      </c>
      <c r="X783" s="371">
        <v>0</v>
      </c>
      <c r="Y783" s="417" t="s">
        <v>1065</v>
      </c>
    </row>
    <row r="784" spans="1:25" s="575" customFormat="1">
      <c r="A784" s="450">
        <v>76073162</v>
      </c>
      <c r="B784" s="723">
        <v>5</v>
      </c>
      <c r="C784" s="373" t="s">
        <v>1064</v>
      </c>
      <c r="D784" s="348" t="s">
        <v>134</v>
      </c>
      <c r="E784" s="409">
        <v>398</v>
      </c>
      <c r="F784" s="129">
        <v>38317</v>
      </c>
      <c r="G784" s="130" t="s">
        <v>37</v>
      </c>
      <c r="H784" s="131">
        <v>3000</v>
      </c>
      <c r="I784" s="353" t="s">
        <v>51</v>
      </c>
      <c r="J784" s="132">
        <v>5.25</v>
      </c>
      <c r="K784" s="410" t="s">
        <v>68</v>
      </c>
      <c r="L784" s="133" t="s">
        <v>985</v>
      </c>
      <c r="M784" s="411" t="s">
        <v>985</v>
      </c>
      <c r="N784" s="412">
        <v>25</v>
      </c>
      <c r="O784" s="134">
        <v>2400000</v>
      </c>
      <c r="P784" s="134">
        <v>2400000</v>
      </c>
      <c r="Q784" s="134">
        <v>54817800</v>
      </c>
      <c r="R784" s="134">
        <v>479847</v>
      </c>
      <c r="S784" s="134">
        <v>55297647</v>
      </c>
      <c r="T784" s="414" t="s">
        <v>645</v>
      </c>
      <c r="U784" s="371">
        <v>0</v>
      </c>
      <c r="V784" s="371">
        <v>0</v>
      </c>
      <c r="W784" s="371">
        <v>0</v>
      </c>
      <c r="X784" s="371" t="s">
        <v>987</v>
      </c>
      <c r="Y784" s="415"/>
    </row>
    <row r="785" spans="1:25" s="575" customFormat="1">
      <c r="A785" s="450">
        <v>76073162</v>
      </c>
      <c r="B785" s="408">
        <v>5</v>
      </c>
      <c r="C785" s="373" t="s">
        <v>1064</v>
      </c>
      <c r="D785" s="348" t="s">
        <v>984</v>
      </c>
      <c r="E785" s="409">
        <v>664</v>
      </c>
      <c r="F785" s="129">
        <v>40682</v>
      </c>
      <c r="G785" s="130" t="s">
        <v>37</v>
      </c>
      <c r="H785" s="131">
        <v>10000</v>
      </c>
      <c r="I785" s="353"/>
      <c r="J785" s="132"/>
      <c r="K785" s="410" t="s">
        <v>68</v>
      </c>
      <c r="L785" s="133" t="s">
        <v>39</v>
      </c>
      <c r="M785" s="411" t="s">
        <v>49</v>
      </c>
      <c r="N785" s="412">
        <v>10</v>
      </c>
      <c r="O785" s="134"/>
      <c r="P785" s="134"/>
      <c r="Q785" s="134"/>
      <c r="R785" s="134"/>
      <c r="S785" s="134"/>
      <c r="T785" s="414">
        <v>0</v>
      </c>
      <c r="U785" s="371">
        <v>0</v>
      </c>
      <c r="V785" s="371">
        <v>0</v>
      </c>
      <c r="W785" s="371">
        <v>0</v>
      </c>
      <c r="X785" s="371">
        <v>0</v>
      </c>
      <c r="Y785" s="417" t="s">
        <v>1065</v>
      </c>
    </row>
    <row r="786" spans="1:25" s="575" customFormat="1">
      <c r="A786" s="450">
        <v>76073162</v>
      </c>
      <c r="B786" s="408">
        <v>5</v>
      </c>
      <c r="C786" s="373" t="s">
        <v>1064</v>
      </c>
      <c r="D786" s="348" t="s">
        <v>134</v>
      </c>
      <c r="E786" s="409">
        <v>664</v>
      </c>
      <c r="F786" s="129">
        <v>40814</v>
      </c>
      <c r="G786" s="130" t="s">
        <v>37</v>
      </c>
      <c r="H786" s="131">
        <v>2000</v>
      </c>
      <c r="I786" s="353" t="s">
        <v>60</v>
      </c>
      <c r="J786" s="132">
        <v>3</v>
      </c>
      <c r="K786" s="410" t="s">
        <v>68</v>
      </c>
      <c r="L786" s="133" t="s">
        <v>985</v>
      </c>
      <c r="M786" s="411" t="s">
        <v>985</v>
      </c>
      <c r="N786" s="412">
        <v>8</v>
      </c>
      <c r="O786" s="134">
        <v>1000000</v>
      </c>
      <c r="P786" s="134">
        <v>1000000</v>
      </c>
      <c r="Q786" s="134">
        <v>22840750</v>
      </c>
      <c r="R786" s="134">
        <v>190203</v>
      </c>
      <c r="S786" s="134">
        <v>23030953</v>
      </c>
      <c r="T786" s="414" t="s">
        <v>645</v>
      </c>
      <c r="U786" s="371">
        <v>0</v>
      </c>
      <c r="V786" s="371">
        <v>0</v>
      </c>
      <c r="W786" s="371">
        <v>0</v>
      </c>
      <c r="X786" s="371">
        <v>0</v>
      </c>
      <c r="Y786" s="415"/>
    </row>
    <row r="787" spans="1:25" s="575" customFormat="1">
      <c r="A787" s="450">
        <v>76073162</v>
      </c>
      <c r="B787" s="408">
        <v>5</v>
      </c>
      <c r="C787" s="373" t="s">
        <v>1064</v>
      </c>
      <c r="D787" s="348" t="s">
        <v>984</v>
      </c>
      <c r="E787" s="409">
        <v>665</v>
      </c>
      <c r="F787" s="129">
        <v>40682</v>
      </c>
      <c r="G787" s="130" t="s">
        <v>37</v>
      </c>
      <c r="H787" s="131">
        <v>10000</v>
      </c>
      <c r="I787" s="353"/>
      <c r="J787" s="132"/>
      <c r="K787" s="410" t="s">
        <v>68</v>
      </c>
      <c r="L787" s="133" t="s">
        <v>39</v>
      </c>
      <c r="M787" s="411" t="s">
        <v>49</v>
      </c>
      <c r="N787" s="412">
        <v>30</v>
      </c>
      <c r="O787" s="134"/>
      <c r="P787" s="134"/>
      <c r="Q787" s="134"/>
      <c r="R787" s="134"/>
      <c r="S787" s="134"/>
      <c r="T787" s="414">
        <v>0</v>
      </c>
      <c r="U787" s="371">
        <v>0</v>
      </c>
      <c r="V787" s="371">
        <v>0</v>
      </c>
      <c r="W787" s="371">
        <v>0</v>
      </c>
      <c r="X787" s="371">
        <v>0</v>
      </c>
      <c r="Y787" s="417" t="s">
        <v>1065</v>
      </c>
    </row>
    <row r="788" spans="1:25" s="575" customFormat="1">
      <c r="A788" s="450">
        <v>76073162</v>
      </c>
      <c r="B788" s="408">
        <v>5</v>
      </c>
      <c r="C788" s="373" t="s">
        <v>1064</v>
      </c>
      <c r="D788" s="348" t="s">
        <v>134</v>
      </c>
      <c r="E788" s="409">
        <v>665</v>
      </c>
      <c r="F788" s="129">
        <v>40777</v>
      </c>
      <c r="G788" s="130" t="s">
        <v>37</v>
      </c>
      <c r="H788" s="131">
        <v>2000</v>
      </c>
      <c r="I788" s="353" t="s">
        <v>59</v>
      </c>
      <c r="J788" s="132">
        <v>3.35</v>
      </c>
      <c r="K788" s="410" t="s">
        <v>68</v>
      </c>
      <c r="L788" s="133" t="s">
        <v>985</v>
      </c>
      <c r="M788" s="411" t="s">
        <v>985</v>
      </c>
      <c r="N788" s="412">
        <v>21</v>
      </c>
      <c r="O788" s="134"/>
      <c r="P788" s="134"/>
      <c r="Q788" s="134">
        <v>0</v>
      </c>
      <c r="R788" s="134"/>
      <c r="S788" s="134"/>
      <c r="T788" s="414" t="s">
        <v>645</v>
      </c>
      <c r="U788" s="371">
        <v>0</v>
      </c>
      <c r="V788" s="371" t="s">
        <v>988</v>
      </c>
      <c r="W788" s="371">
        <v>0</v>
      </c>
      <c r="X788" s="371">
        <v>0</v>
      </c>
      <c r="Y788" s="415"/>
    </row>
    <row r="789" spans="1:25" s="575" customFormat="1">
      <c r="A789" s="450">
        <v>76073162</v>
      </c>
      <c r="B789" s="408">
        <v>5</v>
      </c>
      <c r="C789" s="373" t="s">
        <v>1064</v>
      </c>
      <c r="D789" s="348" t="s">
        <v>142</v>
      </c>
      <c r="E789" s="409">
        <v>665</v>
      </c>
      <c r="F789" s="129">
        <v>40814</v>
      </c>
      <c r="G789" s="130" t="s">
        <v>37</v>
      </c>
      <c r="H789" s="131">
        <v>2000</v>
      </c>
      <c r="I789" s="353" t="s">
        <v>64</v>
      </c>
      <c r="J789" s="132">
        <v>3.6</v>
      </c>
      <c r="K789" s="410" t="s">
        <v>68</v>
      </c>
      <c r="L789" s="133" t="s">
        <v>985</v>
      </c>
      <c r="M789" s="411" t="s">
        <v>985</v>
      </c>
      <c r="N789" s="412">
        <v>21</v>
      </c>
      <c r="O789" s="134">
        <v>1000000</v>
      </c>
      <c r="P789" s="134">
        <v>1000000</v>
      </c>
      <c r="Q789" s="134">
        <v>22840750</v>
      </c>
      <c r="R789" s="134">
        <v>227764</v>
      </c>
      <c r="S789" s="134">
        <v>23068514</v>
      </c>
      <c r="T789" s="414" t="s">
        <v>645</v>
      </c>
      <c r="U789" s="371">
        <v>0</v>
      </c>
      <c r="V789" s="371">
        <v>0</v>
      </c>
      <c r="W789" s="371">
        <v>0</v>
      </c>
      <c r="X789" s="371">
        <v>0</v>
      </c>
      <c r="Y789" s="415"/>
    </row>
    <row r="790" spans="1:25" s="575" customFormat="1">
      <c r="A790" s="450">
        <v>76073162</v>
      </c>
      <c r="B790" s="408">
        <v>5</v>
      </c>
      <c r="C790" s="373" t="s">
        <v>1064</v>
      </c>
      <c r="D790" s="348" t="s">
        <v>984</v>
      </c>
      <c r="E790" s="409">
        <v>742</v>
      </c>
      <c r="F790" s="129">
        <v>41257</v>
      </c>
      <c r="G790" s="130" t="s">
        <v>37</v>
      </c>
      <c r="H790" s="131">
        <v>6500</v>
      </c>
      <c r="I790" s="353"/>
      <c r="J790" s="132"/>
      <c r="K790" s="410" t="s">
        <v>68</v>
      </c>
      <c r="L790" s="133" t="s">
        <v>39</v>
      </c>
      <c r="M790" s="411" t="s">
        <v>49</v>
      </c>
      <c r="N790" s="412">
        <v>30</v>
      </c>
      <c r="O790" s="134"/>
      <c r="P790" s="134"/>
      <c r="Q790" s="134"/>
      <c r="R790" s="134"/>
      <c r="S790" s="134"/>
      <c r="T790" s="414">
        <v>0</v>
      </c>
      <c r="U790" s="371">
        <v>0</v>
      </c>
      <c r="V790" s="371">
        <v>0</v>
      </c>
      <c r="W790" s="371">
        <v>0</v>
      </c>
      <c r="X790" s="371">
        <v>0</v>
      </c>
      <c r="Y790" s="415"/>
    </row>
    <row r="791" spans="1:25" s="575" customFormat="1">
      <c r="A791" s="450">
        <v>76073162</v>
      </c>
      <c r="B791" s="408">
        <v>5</v>
      </c>
      <c r="C791" s="373" t="s">
        <v>1064</v>
      </c>
      <c r="D791" s="348" t="s">
        <v>134</v>
      </c>
      <c r="E791" s="409">
        <v>742</v>
      </c>
      <c r="F791" s="129">
        <v>41261</v>
      </c>
      <c r="G791" s="130" t="s">
        <v>37</v>
      </c>
      <c r="H791" s="131">
        <v>2500</v>
      </c>
      <c r="I791" s="353" t="s">
        <v>75</v>
      </c>
      <c r="J791" s="132">
        <v>3.4</v>
      </c>
      <c r="K791" s="410" t="s">
        <v>68</v>
      </c>
      <c r="L791" s="133"/>
      <c r="M791" s="411"/>
      <c r="N791" s="412">
        <v>7</v>
      </c>
      <c r="O791" s="134"/>
      <c r="P791" s="134"/>
      <c r="Q791" s="134"/>
      <c r="R791" s="134"/>
      <c r="S791" s="134"/>
      <c r="T791" s="414" t="s">
        <v>645</v>
      </c>
      <c r="U791" s="371">
        <v>0</v>
      </c>
      <c r="V791" s="371" t="s">
        <v>988</v>
      </c>
      <c r="W791" s="371">
        <v>0</v>
      </c>
      <c r="X791" s="371" t="s">
        <v>987</v>
      </c>
      <c r="Y791" s="415"/>
    </row>
    <row r="792" spans="1:25" s="575" customFormat="1">
      <c r="A792" s="450">
        <v>96945440</v>
      </c>
      <c r="B792" s="723">
        <v>8</v>
      </c>
      <c r="C792" s="348" t="s">
        <v>1066</v>
      </c>
      <c r="D792" s="348" t="s">
        <v>989</v>
      </c>
      <c r="E792" s="409">
        <v>359</v>
      </c>
      <c r="F792" s="129">
        <v>37936</v>
      </c>
      <c r="G792" s="130" t="s">
        <v>37</v>
      </c>
      <c r="H792" s="131">
        <v>13000</v>
      </c>
      <c r="I792" s="353" t="s">
        <v>67</v>
      </c>
      <c r="J792" s="132">
        <v>5.3</v>
      </c>
      <c r="K792" s="410" t="s">
        <v>170</v>
      </c>
      <c r="L792" s="133" t="s">
        <v>985</v>
      </c>
      <c r="M792" s="411" t="s">
        <v>985</v>
      </c>
      <c r="N792" s="412">
        <v>23</v>
      </c>
      <c r="O792" s="134">
        <v>13000000</v>
      </c>
      <c r="P792" s="134">
        <v>12805000</v>
      </c>
      <c r="Q792" s="134">
        <v>292475804</v>
      </c>
      <c r="R792" s="134">
        <v>688943</v>
      </c>
      <c r="S792" s="134">
        <v>293164747</v>
      </c>
      <c r="T792" s="414" t="s">
        <v>645</v>
      </c>
      <c r="U792" s="371">
        <v>0</v>
      </c>
      <c r="V792" s="371">
        <v>0</v>
      </c>
      <c r="W792" s="371">
        <v>0</v>
      </c>
      <c r="X792" s="371" t="s">
        <v>987</v>
      </c>
      <c r="Y792" s="415" t="s">
        <v>993</v>
      </c>
    </row>
    <row r="793" spans="1:25" s="575" customFormat="1">
      <c r="A793" s="450">
        <v>96945440</v>
      </c>
      <c r="B793" s="723">
        <v>8</v>
      </c>
      <c r="C793" s="348" t="s">
        <v>1066</v>
      </c>
      <c r="D793" s="348" t="s">
        <v>989</v>
      </c>
      <c r="E793" s="409">
        <v>359</v>
      </c>
      <c r="F793" s="129">
        <v>37936</v>
      </c>
      <c r="G793" s="130" t="s">
        <v>37</v>
      </c>
      <c r="H793" s="427">
        <v>0.5</v>
      </c>
      <c r="I793" s="353" t="s">
        <v>73</v>
      </c>
      <c r="J793" s="132">
        <v>5.3</v>
      </c>
      <c r="K793" s="410" t="s">
        <v>170</v>
      </c>
      <c r="L793" s="133" t="s">
        <v>985</v>
      </c>
      <c r="M793" s="411" t="s">
        <v>985</v>
      </c>
      <c r="N793" s="412">
        <v>23</v>
      </c>
      <c r="O793" s="134">
        <v>500</v>
      </c>
      <c r="P793" s="134">
        <v>493</v>
      </c>
      <c r="Q793" s="134">
        <v>11260</v>
      </c>
      <c r="R793" s="134">
        <v>16</v>
      </c>
      <c r="S793" s="134">
        <v>11276</v>
      </c>
      <c r="T793" s="414" t="s">
        <v>645</v>
      </c>
      <c r="U793" s="371">
        <v>0</v>
      </c>
      <c r="V793" s="371">
        <v>0</v>
      </c>
      <c r="W793" s="371">
        <v>0</v>
      </c>
      <c r="X793" s="371" t="s">
        <v>987</v>
      </c>
      <c r="Y793" s="415" t="s">
        <v>993</v>
      </c>
    </row>
    <row r="794" spans="1:25" s="575" customFormat="1">
      <c r="A794" s="450">
        <v>96762780</v>
      </c>
      <c r="B794" s="723">
        <v>1</v>
      </c>
      <c r="C794" s="348" t="s">
        <v>1067</v>
      </c>
      <c r="D794" s="348" t="s">
        <v>989</v>
      </c>
      <c r="E794" s="351">
        <v>287</v>
      </c>
      <c r="F794" s="129">
        <v>37323</v>
      </c>
      <c r="G794" s="130" t="s">
        <v>37</v>
      </c>
      <c r="H794" s="131">
        <v>3460</v>
      </c>
      <c r="I794" s="353" t="s">
        <v>125</v>
      </c>
      <c r="J794" s="132">
        <v>6</v>
      </c>
      <c r="K794" s="410" t="s">
        <v>49</v>
      </c>
      <c r="L794" s="133" t="s">
        <v>985</v>
      </c>
      <c r="M794" s="411" t="s">
        <v>985</v>
      </c>
      <c r="N794" s="412">
        <v>16</v>
      </c>
      <c r="O794" s="134">
        <v>3460000</v>
      </c>
      <c r="P794" s="134">
        <v>1694881</v>
      </c>
      <c r="Q794" s="134">
        <v>38712353</v>
      </c>
      <c r="R794" s="134">
        <v>1016604</v>
      </c>
      <c r="S794" s="134">
        <v>39728957</v>
      </c>
      <c r="T794" s="414" t="s">
        <v>645</v>
      </c>
      <c r="U794" s="371">
        <v>0</v>
      </c>
      <c r="V794" s="371">
        <v>0</v>
      </c>
      <c r="W794" s="371">
        <v>0</v>
      </c>
      <c r="X794" s="371" t="s">
        <v>987</v>
      </c>
      <c r="Y794" s="415" t="s">
        <v>993</v>
      </c>
    </row>
    <row r="795" spans="1:25" s="575" customFormat="1">
      <c r="A795" s="450">
        <v>96762780</v>
      </c>
      <c r="B795" s="723">
        <v>1</v>
      </c>
      <c r="C795" s="348" t="s">
        <v>1067</v>
      </c>
      <c r="D795" s="348" t="s">
        <v>989</v>
      </c>
      <c r="E795" s="351">
        <v>287</v>
      </c>
      <c r="F795" s="129">
        <v>37323</v>
      </c>
      <c r="G795" s="130" t="s">
        <v>37</v>
      </c>
      <c r="H795" s="131">
        <v>870</v>
      </c>
      <c r="I795" s="353" t="s">
        <v>126</v>
      </c>
      <c r="J795" s="132">
        <v>6</v>
      </c>
      <c r="K795" s="410" t="s">
        <v>49</v>
      </c>
      <c r="L795" s="133" t="s">
        <v>985</v>
      </c>
      <c r="M795" s="411" t="s">
        <v>985</v>
      </c>
      <c r="N795" s="412">
        <v>16</v>
      </c>
      <c r="O795" s="134">
        <v>865000</v>
      </c>
      <c r="P795" s="134">
        <v>423720.25</v>
      </c>
      <c r="Q795" s="134">
        <v>9678088</v>
      </c>
      <c r="R795" s="134">
        <v>254151</v>
      </c>
      <c r="S795" s="134">
        <v>9932239</v>
      </c>
      <c r="T795" s="414" t="s">
        <v>645</v>
      </c>
      <c r="U795" s="371">
        <v>0</v>
      </c>
      <c r="V795" s="371">
        <v>0</v>
      </c>
      <c r="W795" s="371">
        <v>0</v>
      </c>
      <c r="X795" s="371" t="s">
        <v>987</v>
      </c>
      <c r="Y795" s="415" t="s">
        <v>993</v>
      </c>
    </row>
    <row r="796" spans="1:25" s="575" customFormat="1">
      <c r="A796" s="450">
        <v>96762780</v>
      </c>
      <c r="B796" s="723">
        <v>1</v>
      </c>
      <c r="C796" s="348" t="s">
        <v>1067</v>
      </c>
      <c r="D796" s="348" t="s">
        <v>989</v>
      </c>
      <c r="E796" s="351">
        <v>287</v>
      </c>
      <c r="F796" s="129">
        <v>37323</v>
      </c>
      <c r="G796" s="130" t="s">
        <v>37</v>
      </c>
      <c r="H796" s="131">
        <v>990</v>
      </c>
      <c r="I796" s="353" t="s">
        <v>127</v>
      </c>
      <c r="J796" s="132">
        <v>6</v>
      </c>
      <c r="K796" s="410" t="s">
        <v>49</v>
      </c>
      <c r="L796" s="133" t="s">
        <v>985</v>
      </c>
      <c r="M796" s="411" t="s">
        <v>985</v>
      </c>
      <c r="N796" s="412">
        <v>16</v>
      </c>
      <c r="O796" s="134">
        <v>970000</v>
      </c>
      <c r="P796" s="134">
        <v>680804.93</v>
      </c>
      <c r="Q796" s="134">
        <v>15550095</v>
      </c>
      <c r="R796" s="134">
        <v>408353</v>
      </c>
      <c r="S796" s="134">
        <v>15958448</v>
      </c>
      <c r="T796" s="414" t="s">
        <v>645</v>
      </c>
      <c r="U796" s="371">
        <v>0</v>
      </c>
      <c r="V796" s="371">
        <v>0</v>
      </c>
      <c r="W796" s="371">
        <v>0</v>
      </c>
      <c r="X796" s="371" t="s">
        <v>987</v>
      </c>
      <c r="Y796" s="415" t="s">
        <v>993</v>
      </c>
    </row>
    <row r="797" spans="1:25" s="575" customFormat="1">
      <c r="A797" s="450">
        <v>96762780</v>
      </c>
      <c r="B797" s="723">
        <v>1</v>
      </c>
      <c r="C797" s="348" t="s">
        <v>1067</v>
      </c>
      <c r="D797" s="348" t="s">
        <v>989</v>
      </c>
      <c r="E797" s="351">
        <v>287</v>
      </c>
      <c r="F797" s="129">
        <v>37323</v>
      </c>
      <c r="G797" s="130" t="s">
        <v>37</v>
      </c>
      <c r="H797" s="131">
        <v>245</v>
      </c>
      <c r="I797" s="353" t="s">
        <v>128</v>
      </c>
      <c r="J797" s="132">
        <v>6</v>
      </c>
      <c r="K797" s="410" t="s">
        <v>49</v>
      </c>
      <c r="L797" s="133" t="s">
        <v>985</v>
      </c>
      <c r="M797" s="411" t="s">
        <v>985</v>
      </c>
      <c r="N797" s="412">
        <v>16</v>
      </c>
      <c r="O797" s="134">
        <v>245000</v>
      </c>
      <c r="P797" s="134">
        <v>171955.87</v>
      </c>
      <c r="Q797" s="134">
        <v>3927601</v>
      </c>
      <c r="R797" s="134">
        <v>103141</v>
      </c>
      <c r="S797" s="134">
        <v>4030742</v>
      </c>
      <c r="T797" s="414" t="s">
        <v>645</v>
      </c>
      <c r="U797" s="371">
        <v>0</v>
      </c>
      <c r="V797" s="371">
        <v>0</v>
      </c>
      <c r="W797" s="371">
        <v>0</v>
      </c>
      <c r="X797" s="371" t="s">
        <v>987</v>
      </c>
      <c r="Y797" s="415" t="s">
        <v>993</v>
      </c>
    </row>
    <row r="798" spans="1:25" s="575" customFormat="1">
      <c r="A798" s="450">
        <v>96762780</v>
      </c>
      <c r="B798" s="723">
        <v>1</v>
      </c>
      <c r="C798" s="348" t="s">
        <v>1067</v>
      </c>
      <c r="D798" s="348" t="s">
        <v>989</v>
      </c>
      <c r="E798" s="409">
        <v>464</v>
      </c>
      <c r="F798" s="129">
        <v>38856</v>
      </c>
      <c r="G798" s="130" t="s">
        <v>37</v>
      </c>
      <c r="H798" s="131">
        <v>970</v>
      </c>
      <c r="I798" s="353" t="s">
        <v>147</v>
      </c>
      <c r="J798" s="132">
        <v>4</v>
      </c>
      <c r="K798" s="410" t="s">
        <v>68</v>
      </c>
      <c r="L798" s="133" t="s">
        <v>39</v>
      </c>
      <c r="M798" s="411" t="s">
        <v>985</v>
      </c>
      <c r="N798" s="412">
        <v>12</v>
      </c>
      <c r="O798" s="134">
        <v>970000</v>
      </c>
      <c r="P798" s="134">
        <v>1004579.56</v>
      </c>
      <c r="Q798" s="134">
        <v>22945351</v>
      </c>
      <c r="R798" s="134">
        <v>417363</v>
      </c>
      <c r="S798" s="134">
        <v>23362714</v>
      </c>
      <c r="T798" s="414" t="s">
        <v>645</v>
      </c>
      <c r="U798" s="371">
        <v>0</v>
      </c>
      <c r="V798" s="371">
        <v>0</v>
      </c>
      <c r="W798" s="371">
        <v>0</v>
      </c>
      <c r="X798" s="371" t="s">
        <v>987</v>
      </c>
      <c r="Y798" s="415" t="s">
        <v>993</v>
      </c>
    </row>
    <row r="799" spans="1:25" s="575" customFormat="1">
      <c r="A799" s="450">
        <v>96762780</v>
      </c>
      <c r="B799" s="723">
        <v>1</v>
      </c>
      <c r="C799" s="348" t="s">
        <v>1067</v>
      </c>
      <c r="D799" s="348" t="s">
        <v>989</v>
      </c>
      <c r="E799" s="409">
        <v>464</v>
      </c>
      <c r="F799" s="129">
        <v>38856</v>
      </c>
      <c r="G799" s="130" t="s">
        <v>37</v>
      </c>
      <c r="H799" s="429">
        <v>0.1</v>
      </c>
      <c r="I799" s="353" t="s">
        <v>148</v>
      </c>
      <c r="J799" s="132">
        <v>4</v>
      </c>
      <c r="K799" s="410" t="s">
        <v>68</v>
      </c>
      <c r="L799" s="133" t="s">
        <v>39</v>
      </c>
      <c r="M799" s="411" t="s">
        <v>985</v>
      </c>
      <c r="N799" s="412">
        <v>12</v>
      </c>
      <c r="O799" s="134">
        <v>100</v>
      </c>
      <c r="P799" s="134">
        <v>103.56</v>
      </c>
      <c r="Q799" s="134">
        <v>2365</v>
      </c>
      <c r="R799" s="134">
        <v>44</v>
      </c>
      <c r="S799" s="134">
        <v>2409</v>
      </c>
      <c r="T799" s="414" t="s">
        <v>645</v>
      </c>
      <c r="U799" s="371">
        <v>0</v>
      </c>
      <c r="V799" s="371">
        <v>0</v>
      </c>
      <c r="W799" s="371">
        <v>0</v>
      </c>
      <c r="X799" s="371" t="s">
        <v>987</v>
      </c>
      <c r="Y799" s="415" t="s">
        <v>993</v>
      </c>
    </row>
    <row r="800" spans="1:25" s="575" customFormat="1">
      <c r="A800" s="450">
        <v>96989050</v>
      </c>
      <c r="B800" s="408" t="s">
        <v>75</v>
      </c>
      <c r="C800" s="484" t="s">
        <v>1068</v>
      </c>
      <c r="D800" s="348" t="s">
        <v>989</v>
      </c>
      <c r="E800" s="409">
        <v>448</v>
      </c>
      <c r="F800" s="129">
        <v>38713</v>
      </c>
      <c r="G800" s="130" t="s">
        <v>37</v>
      </c>
      <c r="H800" s="131">
        <v>990</v>
      </c>
      <c r="I800" s="353" t="s">
        <v>46</v>
      </c>
      <c r="J800" s="132">
        <v>4.25</v>
      </c>
      <c r="K800" s="410" t="s">
        <v>68</v>
      </c>
      <c r="L800" s="133" t="s">
        <v>985</v>
      </c>
      <c r="M800" s="411" t="s">
        <v>985</v>
      </c>
      <c r="N800" s="412">
        <v>24.5</v>
      </c>
      <c r="O800" s="134">
        <v>990000</v>
      </c>
      <c r="P800" s="134">
        <v>546906</v>
      </c>
      <c r="Q800" s="134">
        <v>12491743</v>
      </c>
      <c r="R800" s="134">
        <v>1457</v>
      </c>
      <c r="S800" s="134">
        <v>12493200</v>
      </c>
      <c r="T800" s="414" t="s">
        <v>645</v>
      </c>
      <c r="U800" s="371">
        <v>0</v>
      </c>
      <c r="V800" s="371">
        <v>0</v>
      </c>
      <c r="W800" s="371">
        <v>0</v>
      </c>
      <c r="X800" s="371" t="s">
        <v>987</v>
      </c>
      <c r="Y800" s="415" t="s">
        <v>993</v>
      </c>
    </row>
    <row r="801" spans="1:25" s="575" customFormat="1">
      <c r="A801" s="450">
        <v>96818910</v>
      </c>
      <c r="B801" s="723">
        <v>7</v>
      </c>
      <c r="C801" s="348" t="s">
        <v>1069</v>
      </c>
      <c r="D801" s="348" t="s">
        <v>989</v>
      </c>
      <c r="E801" s="351">
        <v>291</v>
      </c>
      <c r="F801" s="129">
        <v>37358</v>
      </c>
      <c r="G801" s="130" t="s">
        <v>37</v>
      </c>
      <c r="H801" s="131">
        <v>429</v>
      </c>
      <c r="I801" s="353" t="s">
        <v>67</v>
      </c>
      <c r="J801" s="132">
        <v>5.6</v>
      </c>
      <c r="K801" s="410" t="s">
        <v>49</v>
      </c>
      <c r="L801" s="133" t="s">
        <v>985</v>
      </c>
      <c r="M801" s="411" t="s">
        <v>985</v>
      </c>
      <c r="N801" s="412">
        <v>8</v>
      </c>
      <c r="O801" s="134">
        <v>376926.45</v>
      </c>
      <c r="P801" s="134"/>
      <c r="Q801" s="134">
        <v>0</v>
      </c>
      <c r="R801" s="134"/>
      <c r="S801" s="134"/>
      <c r="T801" s="414" t="s">
        <v>645</v>
      </c>
      <c r="U801" s="371">
        <v>0</v>
      </c>
      <c r="V801" s="371">
        <v>0</v>
      </c>
      <c r="W801" s="371" t="s">
        <v>990</v>
      </c>
      <c r="X801" s="371" t="s">
        <v>987</v>
      </c>
      <c r="Y801" s="415" t="s">
        <v>993</v>
      </c>
    </row>
    <row r="802" spans="1:25" s="575" customFormat="1">
      <c r="A802" s="450">
        <v>96818910</v>
      </c>
      <c r="B802" s="723">
        <v>7</v>
      </c>
      <c r="C802" s="348" t="s">
        <v>1069</v>
      </c>
      <c r="D802" s="348" t="s">
        <v>989</v>
      </c>
      <c r="E802" s="351">
        <v>291</v>
      </c>
      <c r="F802" s="129">
        <v>37358</v>
      </c>
      <c r="G802" s="130" t="s">
        <v>37</v>
      </c>
      <c r="H802" s="131">
        <v>1220</v>
      </c>
      <c r="I802" s="353" t="s">
        <v>73</v>
      </c>
      <c r="J802" s="132">
        <v>5.6</v>
      </c>
      <c r="K802" s="410" t="s">
        <v>49</v>
      </c>
      <c r="L802" s="133" t="s">
        <v>985</v>
      </c>
      <c r="M802" s="411" t="s">
        <v>985</v>
      </c>
      <c r="N802" s="412">
        <v>8</v>
      </c>
      <c r="O802" s="134">
        <v>1048039.45</v>
      </c>
      <c r="P802" s="134"/>
      <c r="Q802" s="134">
        <v>0</v>
      </c>
      <c r="R802" s="134"/>
      <c r="S802" s="134"/>
      <c r="T802" s="414" t="s">
        <v>645</v>
      </c>
      <c r="U802" s="371">
        <v>0</v>
      </c>
      <c r="V802" s="371">
        <v>0</v>
      </c>
      <c r="W802" s="371" t="s">
        <v>990</v>
      </c>
      <c r="X802" s="371" t="s">
        <v>987</v>
      </c>
      <c r="Y802" s="415" t="s">
        <v>993</v>
      </c>
    </row>
    <row r="803" spans="1:25" s="575" customFormat="1">
      <c r="A803" s="450">
        <v>96818910</v>
      </c>
      <c r="B803" s="723">
        <v>7</v>
      </c>
      <c r="C803" s="348" t="s">
        <v>1069</v>
      </c>
      <c r="D803" s="348" t="s">
        <v>989</v>
      </c>
      <c r="E803" s="351">
        <v>291</v>
      </c>
      <c r="F803" s="129">
        <v>37358</v>
      </c>
      <c r="G803" s="130" t="s">
        <v>37</v>
      </c>
      <c r="H803" s="131">
        <v>523</v>
      </c>
      <c r="I803" s="353" t="s">
        <v>71</v>
      </c>
      <c r="J803" s="132">
        <v>6</v>
      </c>
      <c r="K803" s="410" t="s">
        <v>49</v>
      </c>
      <c r="L803" s="133" t="s">
        <v>985</v>
      </c>
      <c r="M803" s="411" t="s">
        <v>985</v>
      </c>
      <c r="N803" s="412">
        <v>23</v>
      </c>
      <c r="O803" s="134">
        <v>549102</v>
      </c>
      <c r="P803" s="134">
        <v>739937</v>
      </c>
      <c r="Q803" s="134">
        <v>16900716</v>
      </c>
      <c r="R803" s="134">
        <v>455968</v>
      </c>
      <c r="S803" s="134">
        <v>17356684</v>
      </c>
      <c r="T803" s="414" t="s">
        <v>645</v>
      </c>
      <c r="U803" s="371">
        <v>0</v>
      </c>
      <c r="V803" s="371">
        <v>0</v>
      </c>
      <c r="W803" s="371">
        <v>0</v>
      </c>
      <c r="X803" s="371" t="s">
        <v>987</v>
      </c>
      <c r="Y803" s="415" t="s">
        <v>1055</v>
      </c>
    </row>
    <row r="804" spans="1:25" s="575" customFormat="1">
      <c r="A804" s="450">
        <v>96818910</v>
      </c>
      <c r="B804" s="723">
        <v>7</v>
      </c>
      <c r="C804" s="348" t="s">
        <v>1069</v>
      </c>
      <c r="D804" s="348" t="s">
        <v>989</v>
      </c>
      <c r="E804" s="351">
        <v>291</v>
      </c>
      <c r="F804" s="129">
        <v>37358</v>
      </c>
      <c r="G804" s="130" t="s">
        <v>37</v>
      </c>
      <c r="H804" s="131">
        <v>1550</v>
      </c>
      <c r="I804" s="353" t="s">
        <v>72</v>
      </c>
      <c r="J804" s="132">
        <v>6</v>
      </c>
      <c r="K804" s="410" t="s">
        <v>49</v>
      </c>
      <c r="L804" s="133" t="s">
        <v>985</v>
      </c>
      <c r="M804" s="411" t="s">
        <v>985</v>
      </c>
      <c r="N804" s="412">
        <v>23</v>
      </c>
      <c r="O804" s="134">
        <v>1639900</v>
      </c>
      <c r="P804" s="134">
        <v>2209831.11</v>
      </c>
      <c r="Q804" s="134">
        <v>50474200</v>
      </c>
      <c r="R804" s="134">
        <v>1325476</v>
      </c>
      <c r="S804" s="134">
        <v>51799676</v>
      </c>
      <c r="T804" s="414" t="s">
        <v>645</v>
      </c>
      <c r="U804" s="371">
        <v>0</v>
      </c>
      <c r="V804" s="371">
        <v>0</v>
      </c>
      <c r="W804" s="371">
        <v>0</v>
      </c>
      <c r="X804" s="371" t="s">
        <v>987</v>
      </c>
      <c r="Y804" s="415" t="s">
        <v>1055</v>
      </c>
    </row>
    <row r="805" spans="1:25" s="575" customFormat="1">
      <c r="A805" s="450">
        <v>96818910</v>
      </c>
      <c r="B805" s="723">
        <v>7</v>
      </c>
      <c r="C805" s="348" t="s">
        <v>1069</v>
      </c>
      <c r="D805" s="348" t="s">
        <v>989</v>
      </c>
      <c r="E805" s="409">
        <v>489</v>
      </c>
      <c r="F805" s="129">
        <v>39069</v>
      </c>
      <c r="G805" s="130" t="s">
        <v>37</v>
      </c>
      <c r="H805" s="131">
        <v>1199</v>
      </c>
      <c r="I805" s="353" t="s">
        <v>98</v>
      </c>
      <c r="J805" s="132">
        <v>3.4</v>
      </c>
      <c r="K805" s="410" t="s">
        <v>359</v>
      </c>
      <c r="L805" s="133" t="s">
        <v>68</v>
      </c>
      <c r="M805" s="411" t="s">
        <v>985</v>
      </c>
      <c r="N805" s="412">
        <v>18.5</v>
      </c>
      <c r="O805" s="134">
        <v>1199000</v>
      </c>
      <c r="P805" s="134">
        <v>1139032.49</v>
      </c>
      <c r="Q805" s="134">
        <v>26016356</v>
      </c>
      <c r="R805" s="134">
        <v>402828</v>
      </c>
      <c r="S805" s="134">
        <v>26419184</v>
      </c>
      <c r="T805" s="414" t="s">
        <v>645</v>
      </c>
      <c r="U805" s="371">
        <v>0</v>
      </c>
      <c r="V805" s="371">
        <v>0</v>
      </c>
      <c r="W805" s="371">
        <v>0</v>
      </c>
      <c r="X805" s="371" t="s">
        <v>987</v>
      </c>
      <c r="Y805" s="415" t="s">
        <v>1055</v>
      </c>
    </row>
    <row r="806" spans="1:25" s="575" customFormat="1">
      <c r="A806" s="450">
        <v>96818910</v>
      </c>
      <c r="B806" s="723">
        <v>7</v>
      </c>
      <c r="C806" s="348" t="s">
        <v>1069</v>
      </c>
      <c r="D806" s="348" t="s">
        <v>989</v>
      </c>
      <c r="E806" s="409">
        <v>489</v>
      </c>
      <c r="F806" s="129">
        <v>39069</v>
      </c>
      <c r="G806" s="130" t="s">
        <v>37</v>
      </c>
      <c r="H806" s="427">
        <v>0.2</v>
      </c>
      <c r="I806" s="353" t="s">
        <v>99</v>
      </c>
      <c r="J806" s="132">
        <v>3.4</v>
      </c>
      <c r="K806" s="410" t="s">
        <v>359</v>
      </c>
      <c r="L806" s="133" t="s">
        <v>68</v>
      </c>
      <c r="M806" s="411" t="s">
        <v>985</v>
      </c>
      <c r="N806" s="412">
        <v>18.5</v>
      </c>
      <c r="O806" s="134">
        <v>200</v>
      </c>
      <c r="P806" s="134">
        <v>190</v>
      </c>
      <c r="Q806" s="134">
        <v>4340</v>
      </c>
      <c r="R806" s="134">
        <v>67</v>
      </c>
      <c r="S806" s="134">
        <v>4407</v>
      </c>
      <c r="T806" s="414" t="s">
        <v>645</v>
      </c>
      <c r="U806" s="371">
        <v>0</v>
      </c>
      <c r="V806" s="371">
        <v>0</v>
      </c>
      <c r="W806" s="371">
        <v>0</v>
      </c>
      <c r="X806" s="371" t="s">
        <v>987</v>
      </c>
      <c r="Y806" s="415" t="s">
        <v>1055</v>
      </c>
    </row>
    <row r="807" spans="1:25" s="575" customFormat="1">
      <c r="A807" s="450">
        <v>96972300</v>
      </c>
      <c r="B807" s="408" t="s">
        <v>75</v>
      </c>
      <c r="C807" s="348" t="s">
        <v>1070</v>
      </c>
      <c r="D807" s="348" t="s">
        <v>984</v>
      </c>
      <c r="E807" s="409">
        <v>386</v>
      </c>
      <c r="F807" s="129">
        <v>38265</v>
      </c>
      <c r="G807" s="130" t="s">
        <v>37</v>
      </c>
      <c r="H807" s="131">
        <v>10500</v>
      </c>
      <c r="I807" s="353"/>
      <c r="J807" s="132"/>
      <c r="K807" s="410" t="s">
        <v>68</v>
      </c>
      <c r="L807" s="133" t="s">
        <v>170</v>
      </c>
      <c r="M807" s="411" t="s">
        <v>985</v>
      </c>
      <c r="N807" s="412">
        <v>26</v>
      </c>
      <c r="O807" s="134"/>
      <c r="P807" s="134"/>
      <c r="Q807" s="134"/>
      <c r="R807" s="134"/>
      <c r="S807" s="134"/>
      <c r="T807" s="414">
        <v>0</v>
      </c>
      <c r="U807" s="371">
        <v>0</v>
      </c>
      <c r="V807" s="371">
        <v>0</v>
      </c>
      <c r="W807" s="371">
        <v>0</v>
      </c>
      <c r="X807" s="371">
        <v>0</v>
      </c>
      <c r="Y807" s="415"/>
    </row>
    <row r="808" spans="1:25" s="575" customFormat="1">
      <c r="A808" s="450">
        <v>96972300</v>
      </c>
      <c r="B808" s="408" t="s">
        <v>75</v>
      </c>
      <c r="C808" s="348" t="s">
        <v>1070</v>
      </c>
      <c r="D808" s="348" t="s">
        <v>134</v>
      </c>
      <c r="E808" s="409">
        <v>386</v>
      </c>
      <c r="F808" s="129">
        <v>38289</v>
      </c>
      <c r="G808" s="130" t="s">
        <v>37</v>
      </c>
      <c r="H808" s="131">
        <v>5500</v>
      </c>
      <c r="I808" s="353" t="s">
        <v>67</v>
      </c>
      <c r="J808" s="132">
        <v>4.5</v>
      </c>
      <c r="K808" s="410" t="s">
        <v>68</v>
      </c>
      <c r="L808" s="133" t="s">
        <v>170</v>
      </c>
      <c r="M808" s="411" t="s">
        <v>985</v>
      </c>
      <c r="N808" s="412">
        <v>24</v>
      </c>
      <c r="O808" s="134">
        <v>5000000</v>
      </c>
      <c r="P808" s="134">
        <v>4887988</v>
      </c>
      <c r="Q808" s="134">
        <v>111645312</v>
      </c>
      <c r="R808" s="134">
        <v>215635</v>
      </c>
      <c r="S808" s="134">
        <v>111860947</v>
      </c>
      <c r="T808" s="414" t="s">
        <v>645</v>
      </c>
      <c r="U808" s="371">
        <v>0</v>
      </c>
      <c r="V808" s="371">
        <v>0</v>
      </c>
      <c r="W808" s="371">
        <v>0</v>
      </c>
      <c r="X808" s="371" t="s">
        <v>987</v>
      </c>
      <c r="Y808" s="415" t="s">
        <v>1055</v>
      </c>
    </row>
    <row r="809" spans="1:25" s="575" customFormat="1">
      <c r="A809" s="450">
        <v>96972300</v>
      </c>
      <c r="B809" s="408" t="s">
        <v>75</v>
      </c>
      <c r="C809" s="348" t="s">
        <v>1070</v>
      </c>
      <c r="D809" s="348" t="s">
        <v>134</v>
      </c>
      <c r="E809" s="409">
        <v>386</v>
      </c>
      <c r="F809" s="129">
        <v>38289</v>
      </c>
      <c r="G809" s="130" t="s">
        <v>37</v>
      </c>
      <c r="H809" s="427">
        <v>0.5</v>
      </c>
      <c r="I809" s="353" t="s">
        <v>73</v>
      </c>
      <c r="J809" s="132">
        <v>4.5</v>
      </c>
      <c r="K809" s="410" t="s">
        <v>68</v>
      </c>
      <c r="L809" s="133" t="s">
        <v>170</v>
      </c>
      <c r="M809" s="411" t="s">
        <v>985</v>
      </c>
      <c r="N809" s="412">
        <v>24</v>
      </c>
      <c r="O809" s="134">
        <v>500</v>
      </c>
      <c r="P809" s="134">
        <v>489</v>
      </c>
      <c r="Q809" s="134">
        <v>11169</v>
      </c>
      <c r="R809" s="134">
        <v>17</v>
      </c>
      <c r="S809" s="134">
        <v>11186</v>
      </c>
      <c r="T809" s="414" t="s">
        <v>645</v>
      </c>
      <c r="U809" s="371">
        <v>0</v>
      </c>
      <c r="V809" s="371">
        <v>0</v>
      </c>
      <c r="W809" s="371">
        <v>0</v>
      </c>
      <c r="X809" s="371" t="s">
        <v>987</v>
      </c>
      <c r="Y809" s="415" t="s">
        <v>1055</v>
      </c>
    </row>
    <row r="810" spans="1:25" s="575" customFormat="1">
      <c r="A810" s="450">
        <v>76496130</v>
      </c>
      <c r="B810" s="723">
        <v>7</v>
      </c>
      <c r="C810" s="348" t="s">
        <v>1071</v>
      </c>
      <c r="D810" s="348" t="s">
        <v>989</v>
      </c>
      <c r="E810" s="409">
        <v>360</v>
      </c>
      <c r="F810" s="129">
        <v>37937</v>
      </c>
      <c r="G810" s="130" t="s">
        <v>37</v>
      </c>
      <c r="H810" s="131">
        <v>340</v>
      </c>
      <c r="I810" s="353" t="s">
        <v>67</v>
      </c>
      <c r="J810" s="132">
        <v>5.21</v>
      </c>
      <c r="K810" s="410" t="s">
        <v>170</v>
      </c>
      <c r="L810" s="133" t="s">
        <v>985</v>
      </c>
      <c r="M810" s="411" t="s">
        <v>985</v>
      </c>
      <c r="N810" s="412">
        <v>13</v>
      </c>
      <c r="O810" s="134">
        <v>340000</v>
      </c>
      <c r="P810" s="134">
        <v>216591.87</v>
      </c>
      <c r="Q810" s="134">
        <v>4947121</v>
      </c>
      <c r="R810" s="134">
        <v>688</v>
      </c>
      <c r="S810" s="134">
        <v>4947809</v>
      </c>
      <c r="T810" s="414" t="s">
        <v>645</v>
      </c>
      <c r="U810" s="371">
        <v>0</v>
      </c>
      <c r="V810" s="371">
        <v>0</v>
      </c>
      <c r="W810" s="371">
        <v>0</v>
      </c>
      <c r="X810" s="371" t="s">
        <v>987</v>
      </c>
      <c r="Y810" s="415" t="s">
        <v>993</v>
      </c>
    </row>
    <row r="811" spans="1:25" s="575" customFormat="1">
      <c r="A811" s="450">
        <v>76496130</v>
      </c>
      <c r="B811" s="723">
        <v>7</v>
      </c>
      <c r="C811" s="348" t="s">
        <v>1071</v>
      </c>
      <c r="D811" s="348" t="s">
        <v>989</v>
      </c>
      <c r="E811" s="409">
        <v>360</v>
      </c>
      <c r="F811" s="129">
        <v>37937</v>
      </c>
      <c r="G811" s="130" t="s">
        <v>37</v>
      </c>
      <c r="H811" s="131">
        <v>1560</v>
      </c>
      <c r="I811" s="353" t="s">
        <v>73</v>
      </c>
      <c r="J811" s="132">
        <v>5.21</v>
      </c>
      <c r="K811" s="410" t="s">
        <v>170</v>
      </c>
      <c r="L811" s="133" t="s">
        <v>985</v>
      </c>
      <c r="M811" s="411" t="s">
        <v>985</v>
      </c>
      <c r="N811" s="412">
        <v>13</v>
      </c>
      <c r="O811" s="134">
        <v>1560000</v>
      </c>
      <c r="P811" s="134">
        <v>993774.35</v>
      </c>
      <c r="Q811" s="134">
        <v>22698551</v>
      </c>
      <c r="R811" s="134">
        <v>3158</v>
      </c>
      <c r="S811" s="134">
        <v>22701709</v>
      </c>
      <c r="T811" s="414" t="s">
        <v>645</v>
      </c>
      <c r="U811" s="371">
        <v>0</v>
      </c>
      <c r="V811" s="371">
        <v>0</v>
      </c>
      <c r="W811" s="371">
        <v>0</v>
      </c>
      <c r="X811" s="371" t="s">
        <v>987</v>
      </c>
      <c r="Y811" s="415" t="s">
        <v>993</v>
      </c>
    </row>
    <row r="812" spans="1:25" s="575" customFormat="1">
      <c r="A812" s="450">
        <v>76496130</v>
      </c>
      <c r="B812" s="723">
        <v>7</v>
      </c>
      <c r="C812" s="348" t="s">
        <v>1071</v>
      </c>
      <c r="D812" s="348" t="s">
        <v>989</v>
      </c>
      <c r="E812" s="409">
        <v>360</v>
      </c>
      <c r="F812" s="129">
        <v>37937</v>
      </c>
      <c r="G812" s="130" t="s">
        <v>37</v>
      </c>
      <c r="H812" s="131">
        <v>700</v>
      </c>
      <c r="I812" s="353" t="s">
        <v>71</v>
      </c>
      <c r="J812" s="132">
        <v>5.71</v>
      </c>
      <c r="K812" s="410" t="s">
        <v>170</v>
      </c>
      <c r="L812" s="133" t="s">
        <v>985</v>
      </c>
      <c r="M812" s="411" t="s">
        <v>985</v>
      </c>
      <c r="N812" s="412">
        <v>21.5</v>
      </c>
      <c r="O812" s="134">
        <v>700000</v>
      </c>
      <c r="P812" s="134">
        <v>700000</v>
      </c>
      <c r="Q812" s="134">
        <v>15988525</v>
      </c>
      <c r="R812" s="134">
        <v>755458</v>
      </c>
      <c r="S812" s="134">
        <v>16743983</v>
      </c>
      <c r="T812" s="414" t="s">
        <v>645</v>
      </c>
      <c r="U812" s="371">
        <v>0</v>
      </c>
      <c r="V812" s="371">
        <v>0</v>
      </c>
      <c r="W812" s="371">
        <v>0</v>
      </c>
      <c r="X812" s="371" t="s">
        <v>987</v>
      </c>
      <c r="Y812" s="415" t="s">
        <v>993</v>
      </c>
    </row>
    <row r="813" spans="1:25" s="575" customFormat="1">
      <c r="A813" s="450">
        <v>76496130</v>
      </c>
      <c r="B813" s="723">
        <v>7</v>
      </c>
      <c r="C813" s="348" t="s">
        <v>1071</v>
      </c>
      <c r="D813" s="348" t="s">
        <v>989</v>
      </c>
      <c r="E813" s="409">
        <v>360</v>
      </c>
      <c r="F813" s="129">
        <v>37937</v>
      </c>
      <c r="G813" s="130" t="s">
        <v>37</v>
      </c>
      <c r="H813" s="131">
        <v>6900</v>
      </c>
      <c r="I813" s="353" t="s">
        <v>72</v>
      </c>
      <c r="J813" s="132">
        <v>5.71</v>
      </c>
      <c r="K813" s="410" t="s">
        <v>170</v>
      </c>
      <c r="L813" s="133" t="s">
        <v>985</v>
      </c>
      <c r="M813" s="411" t="s">
        <v>985</v>
      </c>
      <c r="N813" s="412">
        <v>21.5</v>
      </c>
      <c r="O813" s="134">
        <v>6900000</v>
      </c>
      <c r="P813" s="134">
        <v>6900000</v>
      </c>
      <c r="Q813" s="134">
        <v>157601175</v>
      </c>
      <c r="R813" s="134">
        <v>7446646</v>
      </c>
      <c r="S813" s="134">
        <v>165047821</v>
      </c>
      <c r="T813" s="414" t="s">
        <v>645</v>
      </c>
      <c r="U813" s="371">
        <v>0</v>
      </c>
      <c r="V813" s="371">
        <v>0</v>
      </c>
      <c r="W813" s="371">
        <v>0</v>
      </c>
      <c r="X813" s="371" t="s">
        <v>987</v>
      </c>
      <c r="Y813" s="415" t="s">
        <v>993</v>
      </c>
    </row>
    <row r="814" spans="1:25" s="575" customFormat="1">
      <c r="A814" s="450">
        <v>96972220</v>
      </c>
      <c r="B814" s="723">
        <v>8</v>
      </c>
      <c r="C814" s="348" t="s">
        <v>1072</v>
      </c>
      <c r="D814" s="348" t="s">
        <v>989</v>
      </c>
      <c r="E814" s="409">
        <v>335</v>
      </c>
      <c r="F814" s="129">
        <v>37785</v>
      </c>
      <c r="G814" s="130" t="s">
        <v>37</v>
      </c>
      <c r="H814" s="131">
        <v>660</v>
      </c>
      <c r="I814" s="353" t="s">
        <v>46</v>
      </c>
      <c r="J814" s="132">
        <v>6.5</v>
      </c>
      <c r="K814" s="410" t="s">
        <v>170</v>
      </c>
      <c r="L814" s="133" t="s">
        <v>985</v>
      </c>
      <c r="M814" s="411" t="s">
        <v>985</v>
      </c>
      <c r="N814" s="412">
        <v>21.66</v>
      </c>
      <c r="O814" s="134">
        <v>660000</v>
      </c>
      <c r="P814" s="134">
        <v>567147</v>
      </c>
      <c r="Q814" s="134">
        <v>12954063</v>
      </c>
      <c r="R814" s="134">
        <v>2307</v>
      </c>
      <c r="S814" s="134">
        <v>12956370</v>
      </c>
      <c r="T814" s="414" t="s">
        <v>645</v>
      </c>
      <c r="U814" s="371">
        <v>0</v>
      </c>
      <c r="V814" s="371">
        <v>0</v>
      </c>
      <c r="W814" s="371">
        <v>0</v>
      </c>
      <c r="X814" s="371" t="s">
        <v>987</v>
      </c>
      <c r="Y814" s="415" t="s">
        <v>993</v>
      </c>
    </row>
    <row r="815" spans="1:25" s="575" customFormat="1">
      <c r="A815" s="450">
        <v>96873140</v>
      </c>
      <c r="B815" s="723">
        <v>8</v>
      </c>
      <c r="C815" s="348" t="s">
        <v>1073</v>
      </c>
      <c r="D815" s="348" t="s">
        <v>989</v>
      </c>
      <c r="E815" s="351">
        <v>289</v>
      </c>
      <c r="F815" s="129">
        <v>37329</v>
      </c>
      <c r="G815" s="130" t="s">
        <v>37</v>
      </c>
      <c r="H815" s="131">
        <v>150</v>
      </c>
      <c r="I815" s="353" t="s">
        <v>125</v>
      </c>
      <c r="J815" s="132">
        <v>5.5</v>
      </c>
      <c r="K815" s="410" t="s">
        <v>49</v>
      </c>
      <c r="L815" s="133" t="s">
        <v>985</v>
      </c>
      <c r="M815" s="411" t="s">
        <v>985</v>
      </c>
      <c r="N815" s="412">
        <v>12</v>
      </c>
      <c r="O815" s="134">
        <v>150000</v>
      </c>
      <c r="P815" s="134"/>
      <c r="Q815" s="134">
        <v>0</v>
      </c>
      <c r="R815" s="134"/>
      <c r="S815" s="134"/>
      <c r="T815" s="414" t="s">
        <v>645</v>
      </c>
      <c r="U815" s="371">
        <v>0</v>
      </c>
      <c r="V815" s="371">
        <v>0</v>
      </c>
      <c r="W815" s="371" t="s">
        <v>990</v>
      </c>
      <c r="X815" s="371" t="s">
        <v>987</v>
      </c>
      <c r="Y815" s="415" t="s">
        <v>993</v>
      </c>
    </row>
    <row r="816" spans="1:25" s="575" customFormat="1">
      <c r="A816" s="450">
        <v>96873140</v>
      </c>
      <c r="B816" s="723">
        <v>8</v>
      </c>
      <c r="C816" s="348" t="s">
        <v>1073</v>
      </c>
      <c r="D816" s="348" t="s">
        <v>989</v>
      </c>
      <c r="E816" s="351">
        <v>289</v>
      </c>
      <c r="F816" s="129">
        <v>37329</v>
      </c>
      <c r="G816" s="130" t="s">
        <v>37</v>
      </c>
      <c r="H816" s="131">
        <v>850</v>
      </c>
      <c r="I816" s="353" t="s">
        <v>126</v>
      </c>
      <c r="J816" s="132">
        <v>5.5</v>
      </c>
      <c r="K816" s="410" t="s">
        <v>49</v>
      </c>
      <c r="L816" s="133" t="s">
        <v>985</v>
      </c>
      <c r="M816" s="411" t="s">
        <v>985</v>
      </c>
      <c r="N816" s="412">
        <v>12</v>
      </c>
      <c r="O816" s="134">
        <v>850000</v>
      </c>
      <c r="P816" s="134"/>
      <c r="Q816" s="134">
        <v>0</v>
      </c>
      <c r="R816" s="134"/>
      <c r="S816" s="134"/>
      <c r="T816" s="414" t="s">
        <v>645</v>
      </c>
      <c r="U816" s="371">
        <v>0</v>
      </c>
      <c r="V816" s="371">
        <v>0</v>
      </c>
      <c r="W816" s="371" t="s">
        <v>990</v>
      </c>
      <c r="X816" s="371" t="s">
        <v>987</v>
      </c>
      <c r="Y816" s="415" t="s">
        <v>993</v>
      </c>
    </row>
    <row r="817" spans="1:25" s="575" customFormat="1">
      <c r="A817" s="450">
        <v>96873140</v>
      </c>
      <c r="B817" s="723">
        <v>8</v>
      </c>
      <c r="C817" s="484" t="s">
        <v>1073</v>
      </c>
      <c r="D817" s="348" t="s">
        <v>989</v>
      </c>
      <c r="E817" s="351">
        <v>289</v>
      </c>
      <c r="F817" s="129">
        <v>37329</v>
      </c>
      <c r="G817" s="130" t="s">
        <v>37</v>
      </c>
      <c r="H817" s="131">
        <v>499</v>
      </c>
      <c r="I817" s="353" t="s">
        <v>127</v>
      </c>
      <c r="J817" s="132">
        <v>5.8</v>
      </c>
      <c r="K817" s="410" t="s">
        <v>49</v>
      </c>
      <c r="L817" s="133" t="s">
        <v>985</v>
      </c>
      <c r="M817" s="411" t="s">
        <v>985</v>
      </c>
      <c r="N817" s="412">
        <v>23</v>
      </c>
      <c r="O817" s="134">
        <v>423000</v>
      </c>
      <c r="P817" s="134">
        <v>275417.73</v>
      </c>
      <c r="Q817" s="134">
        <v>6290748</v>
      </c>
      <c r="R817" s="134">
        <v>0</v>
      </c>
      <c r="S817" s="134">
        <v>6290748</v>
      </c>
      <c r="T817" s="414" t="s">
        <v>645</v>
      </c>
      <c r="U817" s="371">
        <v>0</v>
      </c>
      <c r="V817" s="371">
        <v>0</v>
      </c>
      <c r="W817" s="371">
        <v>0</v>
      </c>
      <c r="X817" s="371" t="s">
        <v>987</v>
      </c>
      <c r="Y817" s="415" t="s">
        <v>993</v>
      </c>
    </row>
    <row r="818" spans="1:25" s="575" customFormat="1">
      <c r="A818" s="450">
        <v>96873140</v>
      </c>
      <c r="B818" s="723">
        <v>8</v>
      </c>
      <c r="C818" s="484" t="s">
        <v>1073</v>
      </c>
      <c r="D818" s="348" t="s">
        <v>989</v>
      </c>
      <c r="E818" s="351">
        <v>289</v>
      </c>
      <c r="F818" s="129">
        <v>37329</v>
      </c>
      <c r="G818" s="130" t="s">
        <v>37</v>
      </c>
      <c r="H818" s="131">
        <v>10500</v>
      </c>
      <c r="I818" s="353" t="s">
        <v>128</v>
      </c>
      <c r="J818" s="132">
        <v>5.8</v>
      </c>
      <c r="K818" s="410" t="s">
        <v>49</v>
      </c>
      <c r="L818" s="133" t="s">
        <v>985</v>
      </c>
      <c r="M818" s="411" t="s">
        <v>985</v>
      </c>
      <c r="N818" s="412">
        <v>23</v>
      </c>
      <c r="O818" s="134">
        <v>10000000</v>
      </c>
      <c r="P818" s="134">
        <v>8339303.2300000004</v>
      </c>
      <c r="Q818" s="134">
        <v>190475940</v>
      </c>
      <c r="R818" s="134">
        <v>0</v>
      </c>
      <c r="S818" s="134">
        <v>190475940</v>
      </c>
      <c r="T818" s="414" t="s">
        <v>645</v>
      </c>
      <c r="U818" s="371">
        <v>0</v>
      </c>
      <c r="V818" s="371">
        <v>0</v>
      </c>
      <c r="W818" s="371">
        <v>0</v>
      </c>
      <c r="X818" s="371" t="s">
        <v>987</v>
      </c>
      <c r="Y818" s="415" t="s">
        <v>993</v>
      </c>
    </row>
    <row r="819" spans="1:25" s="575" customFormat="1">
      <c r="A819" s="450">
        <v>96873140</v>
      </c>
      <c r="B819" s="723">
        <v>8</v>
      </c>
      <c r="C819" s="484" t="s">
        <v>1073</v>
      </c>
      <c r="D819" s="348" t="s">
        <v>989</v>
      </c>
      <c r="E819" s="351">
        <v>289</v>
      </c>
      <c r="F819" s="129">
        <v>37329</v>
      </c>
      <c r="G819" s="130" t="s">
        <v>37</v>
      </c>
      <c r="H819" s="131">
        <v>1</v>
      </c>
      <c r="I819" s="353" t="s">
        <v>89</v>
      </c>
      <c r="J819" s="132">
        <v>5.8</v>
      </c>
      <c r="K819" s="410" t="s">
        <v>49</v>
      </c>
      <c r="L819" s="133" t="s">
        <v>985</v>
      </c>
      <c r="M819" s="411" t="s">
        <v>985</v>
      </c>
      <c r="N819" s="412">
        <v>23</v>
      </c>
      <c r="O819" s="134">
        <v>1000</v>
      </c>
      <c r="P819" s="134">
        <v>959.62</v>
      </c>
      <c r="Q819" s="134">
        <v>21918</v>
      </c>
      <c r="R819" s="134">
        <v>0</v>
      </c>
      <c r="S819" s="134">
        <v>21918</v>
      </c>
      <c r="T819" s="414" t="s">
        <v>645</v>
      </c>
      <c r="U819" s="371">
        <v>0</v>
      </c>
      <c r="V819" s="371">
        <v>0</v>
      </c>
      <c r="W819" s="371">
        <v>0</v>
      </c>
      <c r="X819" s="371" t="s">
        <v>987</v>
      </c>
      <c r="Y819" s="415" t="s">
        <v>993</v>
      </c>
    </row>
    <row r="820" spans="1:25" s="575" customFormat="1">
      <c r="A820" s="450">
        <v>96992030</v>
      </c>
      <c r="B820" s="723">
        <v>1</v>
      </c>
      <c r="C820" s="348" t="s">
        <v>1074</v>
      </c>
      <c r="D820" s="348" t="s">
        <v>984</v>
      </c>
      <c r="E820" s="409">
        <v>372</v>
      </c>
      <c r="F820" s="129">
        <v>38139</v>
      </c>
      <c r="G820" s="130" t="s">
        <v>37</v>
      </c>
      <c r="H820" s="427">
        <v>17000.5</v>
      </c>
      <c r="I820" s="353"/>
      <c r="J820" s="132"/>
      <c r="K820" s="410" t="s">
        <v>985</v>
      </c>
      <c r="L820" s="133" t="s">
        <v>985</v>
      </c>
      <c r="M820" s="411" t="s">
        <v>985</v>
      </c>
      <c r="N820" s="412">
        <v>30.5</v>
      </c>
      <c r="O820" s="134"/>
      <c r="P820" s="134"/>
      <c r="Q820" s="134"/>
      <c r="R820" s="134"/>
      <c r="S820" s="134"/>
      <c r="T820" s="414">
        <v>0</v>
      </c>
      <c r="U820" s="371">
        <v>0</v>
      </c>
      <c r="V820" s="371">
        <v>0</v>
      </c>
      <c r="W820" s="371">
        <v>0</v>
      </c>
      <c r="X820" s="371">
        <v>0</v>
      </c>
      <c r="Y820" s="415"/>
    </row>
    <row r="821" spans="1:25" s="575" customFormat="1">
      <c r="A821" s="450">
        <v>96992030</v>
      </c>
      <c r="B821" s="723">
        <v>1</v>
      </c>
      <c r="C821" s="484" t="s">
        <v>1074</v>
      </c>
      <c r="D821" s="348" t="s">
        <v>134</v>
      </c>
      <c r="E821" s="409">
        <v>372</v>
      </c>
      <c r="F821" s="129">
        <v>38147</v>
      </c>
      <c r="G821" s="130" t="s">
        <v>37</v>
      </c>
      <c r="H821" s="131">
        <v>17000</v>
      </c>
      <c r="I821" s="353" t="s">
        <v>67</v>
      </c>
      <c r="J821" s="132">
        <v>5.3</v>
      </c>
      <c r="K821" s="410" t="s">
        <v>170</v>
      </c>
      <c r="L821" s="133" t="s">
        <v>985</v>
      </c>
      <c r="M821" s="411" t="s">
        <v>985</v>
      </c>
      <c r="N821" s="412">
        <v>24.5</v>
      </c>
      <c r="O821" s="134">
        <v>16000000</v>
      </c>
      <c r="P821" s="134">
        <v>15680000</v>
      </c>
      <c r="Q821" s="134">
        <v>358142960</v>
      </c>
      <c r="R821" s="134">
        <v>780688</v>
      </c>
      <c r="S821" s="134">
        <v>358923648</v>
      </c>
      <c r="T821" s="414" t="s">
        <v>645</v>
      </c>
      <c r="U821" s="371">
        <v>0</v>
      </c>
      <c r="V821" s="371">
        <v>0</v>
      </c>
      <c r="W821" s="371">
        <v>0</v>
      </c>
      <c r="X821" s="371" t="s">
        <v>987</v>
      </c>
      <c r="Y821" s="415" t="s">
        <v>993</v>
      </c>
    </row>
    <row r="822" spans="1:25" s="575" customFormat="1">
      <c r="A822" s="450">
        <v>96992030</v>
      </c>
      <c r="B822" s="723">
        <v>1</v>
      </c>
      <c r="C822" s="348" t="s">
        <v>1074</v>
      </c>
      <c r="D822" s="348" t="s">
        <v>134</v>
      </c>
      <c r="E822" s="409">
        <v>372</v>
      </c>
      <c r="F822" s="129">
        <v>38147</v>
      </c>
      <c r="G822" s="130" t="s">
        <v>37</v>
      </c>
      <c r="H822" s="427">
        <v>0.5</v>
      </c>
      <c r="I822" s="353" t="s">
        <v>73</v>
      </c>
      <c r="J822" s="132">
        <v>5.3</v>
      </c>
      <c r="K822" s="410" t="s">
        <v>170</v>
      </c>
      <c r="L822" s="133" t="s">
        <v>985</v>
      </c>
      <c r="M822" s="411" t="s">
        <v>985</v>
      </c>
      <c r="N822" s="412">
        <v>24.5</v>
      </c>
      <c r="O822" s="134">
        <v>500</v>
      </c>
      <c r="P822" s="134">
        <v>490</v>
      </c>
      <c r="Q822" s="134">
        <v>11192</v>
      </c>
      <c r="R822" s="134">
        <v>24</v>
      </c>
      <c r="S822" s="134">
        <v>11216</v>
      </c>
      <c r="T822" s="414" t="s">
        <v>645</v>
      </c>
      <c r="U822" s="371">
        <v>0</v>
      </c>
      <c r="V822" s="371">
        <v>0</v>
      </c>
      <c r="W822" s="371">
        <v>0</v>
      </c>
      <c r="X822" s="371" t="s">
        <v>987</v>
      </c>
      <c r="Y822" s="415" t="s">
        <v>993</v>
      </c>
    </row>
    <row r="823" spans="1:25" s="575" customFormat="1">
      <c r="A823" s="450">
        <v>94139000</v>
      </c>
      <c r="B823" s="408">
        <v>5</v>
      </c>
      <c r="C823" s="348" t="s">
        <v>1075</v>
      </c>
      <c r="D823" s="348" t="s">
        <v>984</v>
      </c>
      <c r="E823" s="409">
        <v>671</v>
      </c>
      <c r="F823" s="129">
        <v>40736</v>
      </c>
      <c r="G823" s="130" t="s">
        <v>37</v>
      </c>
      <c r="H823" s="131">
        <v>2500</v>
      </c>
      <c r="I823" s="353"/>
      <c r="J823" s="132"/>
      <c r="K823" s="410" t="s">
        <v>68</v>
      </c>
      <c r="L823" s="133" t="s">
        <v>39</v>
      </c>
      <c r="M823" s="411" t="s">
        <v>985</v>
      </c>
      <c r="N823" s="412">
        <v>10</v>
      </c>
      <c r="O823" s="134"/>
      <c r="P823" s="134"/>
      <c r="Q823" s="134"/>
      <c r="R823" s="134"/>
      <c r="S823" s="134"/>
      <c r="T823" s="414">
        <v>0</v>
      </c>
      <c r="U823" s="371">
        <v>0</v>
      </c>
      <c r="V823" s="371">
        <v>0</v>
      </c>
      <c r="W823" s="371">
        <v>0</v>
      </c>
      <c r="X823" s="371">
        <v>0</v>
      </c>
      <c r="Y823" s="415"/>
    </row>
    <row r="824" spans="1:25" s="575" customFormat="1">
      <c r="A824" s="450">
        <v>94139000</v>
      </c>
      <c r="B824" s="408">
        <v>5</v>
      </c>
      <c r="C824" s="348" t="s">
        <v>1075</v>
      </c>
      <c r="D824" s="348" t="s">
        <v>134</v>
      </c>
      <c r="E824" s="409">
        <v>671</v>
      </c>
      <c r="F824" s="129">
        <v>40743</v>
      </c>
      <c r="G824" s="130" t="s">
        <v>162</v>
      </c>
      <c r="H824" s="131">
        <v>54400000</v>
      </c>
      <c r="I824" s="353" t="s">
        <v>46</v>
      </c>
      <c r="J824" s="132">
        <v>6.8</v>
      </c>
      <c r="K824" s="410" t="s">
        <v>68</v>
      </c>
      <c r="L824" s="133" t="s">
        <v>985</v>
      </c>
      <c r="M824" s="411" t="s">
        <v>985</v>
      </c>
      <c r="N824" s="412">
        <v>5</v>
      </c>
      <c r="O824" s="134">
        <v>21800000000</v>
      </c>
      <c r="P824" s="134">
        <v>21800000000</v>
      </c>
      <c r="Q824" s="134">
        <v>21800000</v>
      </c>
      <c r="R824" s="134">
        <v>808213</v>
      </c>
      <c r="S824" s="134">
        <v>22608213</v>
      </c>
      <c r="T824" s="414">
        <v>0</v>
      </c>
      <c r="U824" s="371">
        <v>0</v>
      </c>
      <c r="V824" s="371">
        <v>0</v>
      </c>
      <c r="W824" s="371">
        <v>0</v>
      </c>
      <c r="X824" s="371" t="s">
        <v>987</v>
      </c>
      <c r="Y824" s="415"/>
    </row>
    <row r="825" spans="1:25" s="575" customFormat="1">
      <c r="A825" s="450">
        <v>94139000</v>
      </c>
      <c r="B825" s="408">
        <v>5</v>
      </c>
      <c r="C825" s="348" t="s">
        <v>1075</v>
      </c>
      <c r="D825" s="348" t="s">
        <v>134</v>
      </c>
      <c r="E825" s="409">
        <v>671</v>
      </c>
      <c r="F825" s="129">
        <v>40743</v>
      </c>
      <c r="G825" s="130" t="s">
        <v>37</v>
      </c>
      <c r="H825" s="131">
        <v>2500</v>
      </c>
      <c r="I825" s="353" t="s">
        <v>87</v>
      </c>
      <c r="J825" s="132">
        <v>3.2</v>
      </c>
      <c r="K825" s="410" t="s">
        <v>68</v>
      </c>
      <c r="L825" s="133" t="s">
        <v>985</v>
      </c>
      <c r="M825" s="411" t="s">
        <v>985</v>
      </c>
      <c r="N825" s="412">
        <v>5</v>
      </c>
      <c r="O825" s="134"/>
      <c r="P825" s="134"/>
      <c r="Q825" s="134">
        <v>0</v>
      </c>
      <c r="R825" s="134"/>
      <c r="S825" s="134"/>
      <c r="T825" s="414" t="s">
        <v>645</v>
      </c>
      <c r="U825" s="371">
        <v>0</v>
      </c>
      <c r="V825" s="371" t="s">
        <v>988</v>
      </c>
      <c r="W825" s="371">
        <v>0</v>
      </c>
      <c r="X825" s="371" t="s">
        <v>987</v>
      </c>
      <c r="Y825" s="415"/>
    </row>
    <row r="826" spans="1:25" s="575" customFormat="1">
      <c r="A826" s="450">
        <v>94139000</v>
      </c>
      <c r="B826" s="408">
        <v>5</v>
      </c>
      <c r="C826" s="348" t="s">
        <v>1075</v>
      </c>
      <c r="D826" s="348" t="s">
        <v>984</v>
      </c>
      <c r="E826" s="409">
        <v>672</v>
      </c>
      <c r="F826" s="129">
        <v>40736</v>
      </c>
      <c r="G826" s="130" t="s">
        <v>37</v>
      </c>
      <c r="H826" s="131">
        <v>2500</v>
      </c>
      <c r="I826" s="353"/>
      <c r="J826" s="132"/>
      <c r="K826" s="410" t="s">
        <v>68</v>
      </c>
      <c r="L826" s="133" t="s">
        <v>39</v>
      </c>
      <c r="M826" s="411" t="s">
        <v>985</v>
      </c>
      <c r="N826" s="412">
        <v>30</v>
      </c>
      <c r="O826" s="134"/>
      <c r="P826" s="134"/>
      <c r="Q826" s="134"/>
      <c r="R826" s="134"/>
      <c r="S826" s="134"/>
      <c r="T826" s="414">
        <v>0</v>
      </c>
      <c r="U826" s="371">
        <v>0</v>
      </c>
      <c r="V826" s="371">
        <v>0</v>
      </c>
      <c r="W826" s="371">
        <v>0</v>
      </c>
      <c r="X826" s="371">
        <v>0</v>
      </c>
      <c r="Y826" s="415"/>
    </row>
    <row r="827" spans="1:25" s="575" customFormat="1">
      <c r="A827" s="450">
        <v>94139000</v>
      </c>
      <c r="B827" s="408">
        <v>5</v>
      </c>
      <c r="C827" s="348" t="s">
        <v>1075</v>
      </c>
      <c r="D827" s="348" t="s">
        <v>134</v>
      </c>
      <c r="E827" s="409">
        <v>672</v>
      </c>
      <c r="F827" s="129">
        <v>40743</v>
      </c>
      <c r="G827" s="130" t="s">
        <v>37</v>
      </c>
      <c r="H827" s="131">
        <v>2500</v>
      </c>
      <c r="I827" s="353" t="s">
        <v>89</v>
      </c>
      <c r="J827" s="132">
        <v>3.6</v>
      </c>
      <c r="K827" s="410" t="s">
        <v>68</v>
      </c>
      <c r="L827" s="133" t="s">
        <v>985</v>
      </c>
      <c r="M827" s="411" t="s">
        <v>985</v>
      </c>
      <c r="N827" s="412">
        <v>21</v>
      </c>
      <c r="O827" s="134">
        <v>1500000</v>
      </c>
      <c r="P827" s="134">
        <v>1500000</v>
      </c>
      <c r="Q827" s="134">
        <v>34261125</v>
      </c>
      <c r="R827" s="134">
        <v>668092</v>
      </c>
      <c r="S827" s="134">
        <v>34929217</v>
      </c>
      <c r="T827" s="414" t="s">
        <v>645</v>
      </c>
      <c r="U827" s="371">
        <v>0</v>
      </c>
      <c r="V827" s="371">
        <v>0</v>
      </c>
      <c r="W827" s="371">
        <v>0</v>
      </c>
      <c r="X827" s="371" t="s">
        <v>987</v>
      </c>
      <c r="Y827" s="415"/>
    </row>
    <row r="828" spans="1:25" s="575" customFormat="1">
      <c r="A828" s="450">
        <v>96717620</v>
      </c>
      <c r="B828" s="408">
        <v>6</v>
      </c>
      <c r="C828" s="348" t="s">
        <v>1076</v>
      </c>
      <c r="D828" s="348" t="s">
        <v>989</v>
      </c>
      <c r="E828" s="351">
        <v>214</v>
      </c>
      <c r="F828" s="129">
        <v>36432</v>
      </c>
      <c r="G828" s="130" t="s">
        <v>66</v>
      </c>
      <c r="H828" s="131">
        <v>5000</v>
      </c>
      <c r="I828" s="353" t="s">
        <v>67</v>
      </c>
      <c r="J828" s="132">
        <v>8</v>
      </c>
      <c r="K828" s="410" t="s">
        <v>68</v>
      </c>
      <c r="L828" s="133" t="s">
        <v>985</v>
      </c>
      <c r="M828" s="411" t="s">
        <v>985</v>
      </c>
      <c r="N828" s="416">
        <v>10</v>
      </c>
      <c r="O828" s="134">
        <v>5000000</v>
      </c>
      <c r="P828" s="134"/>
      <c r="Q828" s="134"/>
      <c r="R828" s="134"/>
      <c r="S828" s="134"/>
      <c r="T828" s="414">
        <v>0</v>
      </c>
      <c r="U828" s="371" t="s">
        <v>69</v>
      </c>
      <c r="V828" s="371">
        <v>0</v>
      </c>
      <c r="W828" s="371" t="s">
        <v>990</v>
      </c>
      <c r="X828" s="371" t="s">
        <v>987</v>
      </c>
      <c r="Y828" s="415"/>
    </row>
    <row r="829" spans="1:25" s="575" customFormat="1">
      <c r="A829" s="450">
        <v>96717620</v>
      </c>
      <c r="B829" s="408">
        <v>6</v>
      </c>
      <c r="C829" s="348" t="s">
        <v>1076</v>
      </c>
      <c r="D829" s="348" t="s">
        <v>989</v>
      </c>
      <c r="E829" s="351">
        <v>214</v>
      </c>
      <c r="F829" s="129">
        <v>36432</v>
      </c>
      <c r="G829" s="130" t="s">
        <v>37</v>
      </c>
      <c r="H829" s="131">
        <v>198</v>
      </c>
      <c r="I829" s="353" t="s">
        <v>71</v>
      </c>
      <c r="J829" s="132">
        <v>7.5</v>
      </c>
      <c r="K829" s="410" t="s">
        <v>68</v>
      </c>
      <c r="L829" s="133" t="s">
        <v>985</v>
      </c>
      <c r="M829" s="411" t="s">
        <v>985</v>
      </c>
      <c r="N829" s="416">
        <v>25</v>
      </c>
      <c r="O829" s="134">
        <v>96000</v>
      </c>
      <c r="P829" s="134">
        <v>88272</v>
      </c>
      <c r="Q829" s="134">
        <v>2016199</v>
      </c>
      <c r="R829" s="47">
        <v>31346</v>
      </c>
      <c r="S829" s="47">
        <v>2047545</v>
      </c>
      <c r="T829" s="414" t="s">
        <v>645</v>
      </c>
      <c r="U829" s="371">
        <v>0</v>
      </c>
      <c r="V829" s="371">
        <v>0</v>
      </c>
      <c r="W829" s="371">
        <v>0</v>
      </c>
      <c r="X829" s="371" t="s">
        <v>987</v>
      </c>
      <c r="Y829" s="415"/>
    </row>
    <row r="830" spans="1:25" s="575" customFormat="1">
      <c r="A830" s="450">
        <v>96717620</v>
      </c>
      <c r="B830" s="408">
        <v>6</v>
      </c>
      <c r="C830" s="348" t="s">
        <v>1076</v>
      </c>
      <c r="D830" s="348" t="s">
        <v>989</v>
      </c>
      <c r="E830" s="351">
        <v>214</v>
      </c>
      <c r="F830" s="129">
        <v>36432</v>
      </c>
      <c r="G830" s="130" t="s">
        <v>37</v>
      </c>
      <c r="H830" s="131">
        <v>1190</v>
      </c>
      <c r="I830" s="353" t="s">
        <v>72</v>
      </c>
      <c r="J830" s="132">
        <v>7.5</v>
      </c>
      <c r="K830" s="410" t="s">
        <v>68</v>
      </c>
      <c r="L830" s="133" t="s">
        <v>985</v>
      </c>
      <c r="M830" s="411" t="s">
        <v>985</v>
      </c>
      <c r="N830" s="416">
        <v>25</v>
      </c>
      <c r="O830" s="134">
        <v>990000</v>
      </c>
      <c r="P830" s="134">
        <v>910305</v>
      </c>
      <c r="Q830" s="134">
        <v>20792049</v>
      </c>
      <c r="R830" s="47">
        <v>323256</v>
      </c>
      <c r="S830" s="47">
        <v>21115305</v>
      </c>
      <c r="T830" s="414" t="s">
        <v>645</v>
      </c>
      <c r="U830" s="371">
        <v>0</v>
      </c>
      <c r="V830" s="371">
        <v>0</v>
      </c>
      <c r="W830" s="371">
        <v>0</v>
      </c>
      <c r="X830" s="371" t="s">
        <v>987</v>
      </c>
      <c r="Y830" s="415"/>
    </row>
    <row r="831" spans="1:25" s="575" customFormat="1">
      <c r="A831" s="450">
        <v>96717620</v>
      </c>
      <c r="B831" s="408">
        <v>6</v>
      </c>
      <c r="C831" s="348" t="s">
        <v>1076</v>
      </c>
      <c r="D831" s="348" t="s">
        <v>989</v>
      </c>
      <c r="E831" s="351">
        <v>214</v>
      </c>
      <c r="F831" s="129">
        <v>36432</v>
      </c>
      <c r="G831" s="130" t="s">
        <v>66</v>
      </c>
      <c r="H831" s="131">
        <v>55000</v>
      </c>
      <c r="I831" s="353" t="s">
        <v>73</v>
      </c>
      <c r="J831" s="132">
        <v>8</v>
      </c>
      <c r="K831" s="410" t="s">
        <v>68</v>
      </c>
      <c r="L831" s="133" t="s">
        <v>985</v>
      </c>
      <c r="M831" s="411" t="s">
        <v>985</v>
      </c>
      <c r="N831" s="416">
        <v>10</v>
      </c>
      <c r="O831" s="134">
        <v>52500000</v>
      </c>
      <c r="P831" s="134"/>
      <c r="Q831" s="134">
        <v>0</v>
      </c>
      <c r="R831" s="134"/>
      <c r="S831" s="134"/>
      <c r="T831" s="414">
        <v>0</v>
      </c>
      <c r="U831" s="371" t="s">
        <v>69</v>
      </c>
      <c r="V831" s="371">
        <v>0</v>
      </c>
      <c r="W831" s="371" t="s">
        <v>990</v>
      </c>
      <c r="X831" s="371" t="s">
        <v>987</v>
      </c>
      <c r="Y831" s="415"/>
    </row>
    <row r="832" spans="1:25" s="575" customFormat="1">
      <c r="A832" s="450">
        <v>93007000</v>
      </c>
      <c r="B832" s="723">
        <v>9</v>
      </c>
      <c r="C832" s="348" t="s">
        <v>399</v>
      </c>
      <c r="D832" s="348" t="s">
        <v>984</v>
      </c>
      <c r="E832" s="409">
        <v>445</v>
      </c>
      <c r="F832" s="129">
        <v>38700</v>
      </c>
      <c r="G832" s="130" t="s">
        <v>37</v>
      </c>
      <c r="H832" s="131">
        <v>3000</v>
      </c>
      <c r="I832" s="353"/>
      <c r="J832" s="132"/>
      <c r="K832" s="410" t="s">
        <v>39</v>
      </c>
      <c r="L832" s="133" t="s">
        <v>986</v>
      </c>
      <c r="M832" s="411" t="s">
        <v>985</v>
      </c>
      <c r="N832" s="412">
        <v>10</v>
      </c>
      <c r="O832" s="134"/>
      <c r="P832" s="134"/>
      <c r="Q832" s="134"/>
      <c r="R832" s="134"/>
      <c r="S832" s="134"/>
      <c r="T832" s="414">
        <v>0</v>
      </c>
      <c r="U832" s="371">
        <v>0</v>
      </c>
      <c r="V832" s="371">
        <v>0</v>
      </c>
      <c r="W832" s="371">
        <v>0</v>
      </c>
      <c r="X832" s="371">
        <v>0</v>
      </c>
      <c r="Y832" s="415"/>
    </row>
    <row r="833" spans="1:25" s="575" customFormat="1">
      <c r="A833" s="450">
        <v>93007000</v>
      </c>
      <c r="B833" s="723">
        <v>9</v>
      </c>
      <c r="C833" s="348" t="s">
        <v>399</v>
      </c>
      <c r="D833" s="348" t="s">
        <v>134</v>
      </c>
      <c r="E833" s="409">
        <v>445</v>
      </c>
      <c r="F833" s="129">
        <v>38700</v>
      </c>
      <c r="G833" s="130" t="s">
        <v>37</v>
      </c>
      <c r="H833" s="131">
        <v>3000</v>
      </c>
      <c r="I833" s="353" t="s">
        <v>46</v>
      </c>
      <c r="J833" s="132">
        <v>3.5</v>
      </c>
      <c r="K833" s="410" t="s">
        <v>39</v>
      </c>
      <c r="L833" s="133" t="s">
        <v>986</v>
      </c>
      <c r="M833" s="411" t="s">
        <v>985</v>
      </c>
      <c r="N833" s="412">
        <v>8</v>
      </c>
      <c r="O833" s="134"/>
      <c r="P833" s="134"/>
      <c r="Q833" s="134">
        <v>0</v>
      </c>
      <c r="R833" s="134"/>
      <c r="S833" s="134"/>
      <c r="T833" s="414" t="s">
        <v>645</v>
      </c>
      <c r="U833" s="371">
        <v>0</v>
      </c>
      <c r="V833" s="371" t="s">
        <v>988</v>
      </c>
      <c r="W833" s="371">
        <v>0</v>
      </c>
      <c r="X833" s="371" t="s">
        <v>987</v>
      </c>
      <c r="Y833" s="415"/>
    </row>
    <row r="834" spans="1:25" s="575" customFormat="1">
      <c r="A834" s="450">
        <v>93007000</v>
      </c>
      <c r="B834" s="723">
        <v>9</v>
      </c>
      <c r="C834" s="348" t="s">
        <v>399</v>
      </c>
      <c r="D834" s="348" t="s">
        <v>142</v>
      </c>
      <c r="E834" s="409">
        <v>445</v>
      </c>
      <c r="F834" s="129">
        <v>38700</v>
      </c>
      <c r="G834" s="130" t="s">
        <v>66</v>
      </c>
      <c r="H834" s="131">
        <v>100000</v>
      </c>
      <c r="I834" s="353" t="s">
        <v>87</v>
      </c>
      <c r="J834" s="132">
        <v>5</v>
      </c>
      <c r="K834" s="410" t="s">
        <v>39</v>
      </c>
      <c r="L834" s="133" t="s">
        <v>986</v>
      </c>
      <c r="M834" s="411" t="s">
        <v>985</v>
      </c>
      <c r="N834" s="412">
        <v>5</v>
      </c>
      <c r="O834" s="134"/>
      <c r="P834" s="134"/>
      <c r="Q834" s="134">
        <v>0</v>
      </c>
      <c r="R834" s="134"/>
      <c r="S834" s="134"/>
      <c r="T834" s="414">
        <v>0</v>
      </c>
      <c r="U834" s="371" t="s">
        <v>69</v>
      </c>
      <c r="V834" s="371" t="s">
        <v>988</v>
      </c>
      <c r="W834" s="371">
        <v>0</v>
      </c>
      <c r="X834" s="371" t="s">
        <v>987</v>
      </c>
      <c r="Y834" s="415"/>
    </row>
    <row r="835" spans="1:25" s="575" customFormat="1">
      <c r="A835" s="450">
        <v>93007000</v>
      </c>
      <c r="B835" s="723">
        <v>9</v>
      </c>
      <c r="C835" s="348" t="s">
        <v>399</v>
      </c>
      <c r="D835" s="348" t="s">
        <v>984</v>
      </c>
      <c r="E835" s="409">
        <v>446</v>
      </c>
      <c r="F835" s="129">
        <v>38700</v>
      </c>
      <c r="G835" s="130" t="s">
        <v>37</v>
      </c>
      <c r="H835" s="131">
        <v>3000</v>
      </c>
      <c r="I835" s="353"/>
      <c r="J835" s="132"/>
      <c r="K835" s="410" t="s">
        <v>39</v>
      </c>
      <c r="L835" s="133" t="s">
        <v>986</v>
      </c>
      <c r="M835" s="411" t="s">
        <v>985</v>
      </c>
      <c r="N835" s="412">
        <v>25</v>
      </c>
      <c r="O835" s="134"/>
      <c r="P835" s="134"/>
      <c r="Q835" s="134"/>
      <c r="R835" s="134"/>
      <c r="S835" s="134"/>
      <c r="T835" s="414">
        <v>0</v>
      </c>
      <c r="U835" s="371">
        <v>0</v>
      </c>
      <c r="V835" s="371">
        <v>0</v>
      </c>
      <c r="W835" s="371">
        <v>0</v>
      </c>
      <c r="X835" s="371">
        <v>0</v>
      </c>
      <c r="Y835" s="415"/>
    </row>
    <row r="836" spans="1:25" s="575" customFormat="1">
      <c r="A836" s="450">
        <v>93007000</v>
      </c>
      <c r="B836" s="723">
        <v>9</v>
      </c>
      <c r="C836" s="484" t="s">
        <v>399</v>
      </c>
      <c r="D836" s="348" t="s">
        <v>134</v>
      </c>
      <c r="E836" s="409">
        <v>446</v>
      </c>
      <c r="F836" s="129">
        <v>38700</v>
      </c>
      <c r="G836" s="130" t="s">
        <v>37</v>
      </c>
      <c r="H836" s="131">
        <v>3000</v>
      </c>
      <c r="I836" s="353" t="s">
        <v>89</v>
      </c>
      <c r="J836" s="132">
        <v>4</v>
      </c>
      <c r="K836" s="410" t="s">
        <v>39</v>
      </c>
      <c r="L836" s="133" t="s">
        <v>986</v>
      </c>
      <c r="M836" s="411" t="s">
        <v>985</v>
      </c>
      <c r="N836" s="412">
        <v>21</v>
      </c>
      <c r="O836" s="134">
        <v>3000000</v>
      </c>
      <c r="P836" s="134">
        <v>2100000</v>
      </c>
      <c r="Q836" s="134">
        <v>47965575</v>
      </c>
      <c r="R836" s="134">
        <v>156579</v>
      </c>
      <c r="S836" s="134">
        <v>48122154</v>
      </c>
      <c r="T836" s="414" t="s">
        <v>645</v>
      </c>
      <c r="U836" s="371">
        <v>0</v>
      </c>
      <c r="V836" s="371">
        <v>0</v>
      </c>
      <c r="W836" s="371">
        <v>0</v>
      </c>
      <c r="X836" s="371" t="s">
        <v>987</v>
      </c>
      <c r="Y836" s="415"/>
    </row>
    <row r="837" spans="1:25" s="575" customFormat="1">
      <c r="A837" s="450">
        <v>93007000</v>
      </c>
      <c r="B837" s="723">
        <v>9</v>
      </c>
      <c r="C837" s="348" t="s">
        <v>399</v>
      </c>
      <c r="D837" s="348" t="s">
        <v>984</v>
      </c>
      <c r="E837" s="409">
        <v>447</v>
      </c>
      <c r="F837" s="129">
        <v>38700</v>
      </c>
      <c r="G837" s="130" t="s">
        <v>37</v>
      </c>
      <c r="H837" s="131">
        <v>3000</v>
      </c>
      <c r="I837" s="353"/>
      <c r="J837" s="132"/>
      <c r="K837" s="410" t="s">
        <v>39</v>
      </c>
      <c r="L837" s="133" t="s">
        <v>986</v>
      </c>
      <c r="M837" s="411" t="s">
        <v>985</v>
      </c>
      <c r="N837" s="412">
        <v>10</v>
      </c>
      <c r="O837" s="134"/>
      <c r="P837" s="134"/>
      <c r="Q837" s="134"/>
      <c r="R837" s="134"/>
      <c r="S837" s="134"/>
      <c r="T837" s="414">
        <v>0</v>
      </c>
      <c r="U837" s="371">
        <v>0</v>
      </c>
      <c r="V837" s="371">
        <v>0</v>
      </c>
      <c r="W837" s="371">
        <v>0</v>
      </c>
      <c r="X837" s="371">
        <v>0</v>
      </c>
      <c r="Y837" s="415"/>
    </row>
    <row r="838" spans="1:25" s="575" customFormat="1">
      <c r="A838" s="450">
        <v>93007000</v>
      </c>
      <c r="B838" s="723">
        <v>9</v>
      </c>
      <c r="C838" s="348" t="s">
        <v>399</v>
      </c>
      <c r="D838" s="348" t="s">
        <v>134</v>
      </c>
      <c r="E838" s="409">
        <v>447</v>
      </c>
      <c r="F838" s="129">
        <v>38700</v>
      </c>
      <c r="G838" s="130" t="s">
        <v>66</v>
      </c>
      <c r="H838" s="131">
        <v>100000</v>
      </c>
      <c r="I838" s="353" t="s">
        <v>56</v>
      </c>
      <c r="J838" s="132">
        <v>5.25</v>
      </c>
      <c r="K838" s="410" t="s">
        <v>39</v>
      </c>
      <c r="L838" s="133" t="s">
        <v>986</v>
      </c>
      <c r="M838" s="411" t="s">
        <v>985</v>
      </c>
      <c r="N838" s="412">
        <v>10</v>
      </c>
      <c r="O838" s="134"/>
      <c r="P838" s="134"/>
      <c r="Q838" s="134">
        <v>0</v>
      </c>
      <c r="R838" s="134"/>
      <c r="S838" s="134"/>
      <c r="T838" s="414">
        <v>0</v>
      </c>
      <c r="U838" s="371" t="s">
        <v>69</v>
      </c>
      <c r="V838" s="371" t="s">
        <v>988</v>
      </c>
      <c r="W838" s="371">
        <v>0</v>
      </c>
      <c r="X838" s="371" t="s">
        <v>987</v>
      </c>
      <c r="Y838" s="415"/>
    </row>
    <row r="839" spans="1:25" s="575" customFormat="1">
      <c r="A839" s="655">
        <v>93007000</v>
      </c>
      <c r="B839" s="408">
        <v>9</v>
      </c>
      <c r="C839" s="348" t="s">
        <v>399</v>
      </c>
      <c r="D839" s="348" t="s">
        <v>984</v>
      </c>
      <c r="E839" s="409">
        <v>563</v>
      </c>
      <c r="F839" s="129">
        <v>39813</v>
      </c>
      <c r="G839" s="130" t="s">
        <v>37</v>
      </c>
      <c r="H839" s="131">
        <v>5000</v>
      </c>
      <c r="I839" s="353"/>
      <c r="J839" s="132"/>
      <c r="K839" s="410" t="s">
        <v>68</v>
      </c>
      <c r="L839" s="133" t="s">
        <v>39</v>
      </c>
      <c r="M839" s="411" t="s">
        <v>985</v>
      </c>
      <c r="N839" s="412">
        <v>10</v>
      </c>
      <c r="O839" s="134"/>
      <c r="P839" s="134"/>
      <c r="Q839" s="134"/>
      <c r="R839" s="134"/>
      <c r="S839" s="134"/>
      <c r="T839" s="414">
        <v>0</v>
      </c>
      <c r="U839" s="371">
        <v>0</v>
      </c>
      <c r="V839" s="371">
        <v>0</v>
      </c>
      <c r="W839" s="371">
        <v>0</v>
      </c>
      <c r="X839" s="371">
        <v>0</v>
      </c>
      <c r="Y839" s="415"/>
    </row>
    <row r="840" spans="1:25" s="575" customFormat="1">
      <c r="A840" s="655">
        <v>93007000</v>
      </c>
      <c r="B840" s="408">
        <v>9</v>
      </c>
      <c r="C840" s="348" t="s">
        <v>399</v>
      </c>
      <c r="D840" s="348" t="s">
        <v>134</v>
      </c>
      <c r="E840" s="409">
        <v>563</v>
      </c>
      <c r="F840" s="129">
        <v>39822</v>
      </c>
      <c r="G840" s="130" t="s">
        <v>37</v>
      </c>
      <c r="H840" s="131">
        <v>5000</v>
      </c>
      <c r="I840" s="353" t="s">
        <v>51</v>
      </c>
      <c r="J840" s="132">
        <v>5</v>
      </c>
      <c r="K840" s="410" t="s">
        <v>68</v>
      </c>
      <c r="L840" s="133" t="s">
        <v>39</v>
      </c>
      <c r="M840" s="411" t="s">
        <v>985</v>
      </c>
      <c r="N840" s="412">
        <v>5</v>
      </c>
      <c r="O840" s="134"/>
      <c r="P840" s="134"/>
      <c r="Q840" s="134">
        <v>0</v>
      </c>
      <c r="R840" s="134"/>
      <c r="S840" s="134"/>
      <c r="T840" s="414" t="s">
        <v>645</v>
      </c>
      <c r="U840" s="371">
        <v>0</v>
      </c>
      <c r="V840" s="371" t="s">
        <v>988</v>
      </c>
      <c r="W840" s="371">
        <v>0</v>
      </c>
      <c r="X840" s="371" t="s">
        <v>987</v>
      </c>
      <c r="Y840" s="415"/>
    </row>
    <row r="841" spans="1:25" s="575" customFormat="1">
      <c r="A841" s="655">
        <v>93007000</v>
      </c>
      <c r="B841" s="408">
        <v>9</v>
      </c>
      <c r="C841" s="348" t="s">
        <v>399</v>
      </c>
      <c r="D841" s="348" t="s">
        <v>142</v>
      </c>
      <c r="E841" s="409">
        <v>563</v>
      </c>
      <c r="F841" s="129">
        <v>39822</v>
      </c>
      <c r="G841" s="130" t="s">
        <v>162</v>
      </c>
      <c r="H841" s="131">
        <v>107290000</v>
      </c>
      <c r="I841" s="353" t="s">
        <v>53</v>
      </c>
      <c r="J841" s="132">
        <v>7</v>
      </c>
      <c r="K841" s="410" t="s">
        <v>68</v>
      </c>
      <c r="L841" s="133" t="s">
        <v>39</v>
      </c>
      <c r="M841" s="411" t="s">
        <v>985</v>
      </c>
      <c r="N841" s="412">
        <v>5</v>
      </c>
      <c r="O841" s="134">
        <v>21000000000</v>
      </c>
      <c r="P841" s="134">
        <v>21000000000</v>
      </c>
      <c r="Q841" s="134">
        <v>21000000</v>
      </c>
      <c r="R841" s="134">
        <v>702933</v>
      </c>
      <c r="S841" s="134">
        <v>21702933</v>
      </c>
      <c r="T841" s="414">
        <v>0</v>
      </c>
      <c r="U841" s="371">
        <v>0</v>
      </c>
      <c r="V841" s="371">
        <v>0</v>
      </c>
      <c r="W841" s="371">
        <v>0</v>
      </c>
      <c r="X841" s="371" t="s">
        <v>987</v>
      </c>
      <c r="Y841" s="415"/>
    </row>
    <row r="842" spans="1:25" s="575" customFormat="1">
      <c r="A842" s="655">
        <v>93007000</v>
      </c>
      <c r="B842" s="408">
        <v>9</v>
      </c>
      <c r="C842" s="348" t="s">
        <v>399</v>
      </c>
      <c r="D842" s="348" t="s">
        <v>151</v>
      </c>
      <c r="E842" s="409">
        <v>563</v>
      </c>
      <c r="F842" s="129">
        <v>39938</v>
      </c>
      <c r="G842" s="130" t="s">
        <v>37</v>
      </c>
      <c r="H842" s="131">
        <v>4000</v>
      </c>
      <c r="I842" s="353" t="s">
        <v>60</v>
      </c>
      <c r="J842" s="132">
        <v>3</v>
      </c>
      <c r="K842" s="410" t="s">
        <v>68</v>
      </c>
      <c r="L842" s="133" t="s">
        <v>39</v>
      </c>
      <c r="M842" s="411" t="s">
        <v>985</v>
      </c>
      <c r="N842" s="412">
        <v>5</v>
      </c>
      <c r="O842" s="134">
        <v>1500000</v>
      </c>
      <c r="P842" s="134">
        <v>1500000</v>
      </c>
      <c r="Q842" s="134">
        <v>34261125</v>
      </c>
      <c r="R842" s="134">
        <v>255057</v>
      </c>
      <c r="S842" s="134">
        <v>34516182</v>
      </c>
      <c r="T842" s="414" t="s">
        <v>645</v>
      </c>
      <c r="U842" s="371">
        <v>0</v>
      </c>
      <c r="V842" s="371">
        <v>0</v>
      </c>
      <c r="W842" s="371">
        <v>0</v>
      </c>
      <c r="X842" s="371" t="s">
        <v>987</v>
      </c>
      <c r="Y842" s="415"/>
    </row>
    <row r="843" spans="1:25" s="575" customFormat="1">
      <c r="A843" s="655">
        <v>93007000</v>
      </c>
      <c r="B843" s="408">
        <v>9</v>
      </c>
      <c r="C843" s="348" t="s">
        <v>399</v>
      </c>
      <c r="D843" s="348" t="s">
        <v>152</v>
      </c>
      <c r="E843" s="409">
        <v>563</v>
      </c>
      <c r="F843" s="129">
        <v>39938</v>
      </c>
      <c r="G843" s="130" t="s">
        <v>162</v>
      </c>
      <c r="H843" s="131">
        <v>83900000</v>
      </c>
      <c r="I843" s="353" t="s">
        <v>64</v>
      </c>
      <c r="J843" s="132">
        <v>5.5</v>
      </c>
      <c r="K843" s="410" t="s">
        <v>68</v>
      </c>
      <c r="L843" s="133" t="s">
        <v>39</v>
      </c>
      <c r="M843" s="411" t="s">
        <v>985</v>
      </c>
      <c r="N843" s="412">
        <v>5</v>
      </c>
      <c r="O843" s="134">
        <v>52000000000</v>
      </c>
      <c r="P843" s="134">
        <v>52000000000</v>
      </c>
      <c r="Q843" s="134">
        <v>52000000</v>
      </c>
      <c r="R843" s="134">
        <v>705432</v>
      </c>
      <c r="S843" s="134">
        <v>52705432</v>
      </c>
      <c r="T843" s="414">
        <v>0</v>
      </c>
      <c r="U843" s="371">
        <v>0</v>
      </c>
      <c r="V843" s="371">
        <v>0</v>
      </c>
      <c r="W843" s="371">
        <v>0</v>
      </c>
      <c r="X843" s="371" t="s">
        <v>987</v>
      </c>
      <c r="Y843" s="415"/>
    </row>
    <row r="844" spans="1:25" s="575" customFormat="1">
      <c r="A844" s="655">
        <v>93007000</v>
      </c>
      <c r="B844" s="408">
        <v>9</v>
      </c>
      <c r="C844" s="348" t="s">
        <v>399</v>
      </c>
      <c r="D844" s="348" t="s">
        <v>984</v>
      </c>
      <c r="E844" s="409">
        <v>564</v>
      </c>
      <c r="F844" s="129">
        <v>39813</v>
      </c>
      <c r="G844" s="130" t="s">
        <v>37</v>
      </c>
      <c r="H844" s="131">
        <v>5000</v>
      </c>
      <c r="I844" s="353"/>
      <c r="J844" s="132"/>
      <c r="K844" s="410" t="s">
        <v>68</v>
      </c>
      <c r="L844" s="133" t="s">
        <v>39</v>
      </c>
      <c r="M844" s="411" t="s">
        <v>985</v>
      </c>
      <c r="N844" s="412">
        <v>30</v>
      </c>
      <c r="O844" s="134"/>
      <c r="P844" s="134"/>
      <c r="Q844" s="134"/>
      <c r="R844" s="134"/>
      <c r="S844" s="134"/>
      <c r="T844" s="414">
        <v>0</v>
      </c>
      <c r="U844" s="371">
        <v>0</v>
      </c>
      <c r="V844" s="371">
        <v>0</v>
      </c>
      <c r="W844" s="371">
        <v>0</v>
      </c>
      <c r="X844" s="371">
        <v>0</v>
      </c>
      <c r="Y844" s="415"/>
    </row>
    <row r="845" spans="1:25" s="575" customFormat="1">
      <c r="A845" s="655">
        <v>93007000</v>
      </c>
      <c r="B845" s="408">
        <v>9</v>
      </c>
      <c r="C845" s="348" t="s">
        <v>399</v>
      </c>
      <c r="D845" s="348" t="s">
        <v>134</v>
      </c>
      <c r="E845" s="409">
        <v>564</v>
      </c>
      <c r="F845" s="129">
        <v>39821</v>
      </c>
      <c r="G845" s="130" t="s">
        <v>37</v>
      </c>
      <c r="H845" s="131">
        <v>5000</v>
      </c>
      <c r="I845" s="353" t="s">
        <v>59</v>
      </c>
      <c r="J845" s="132">
        <v>4.9000000000000004</v>
      </c>
      <c r="K845" s="410" t="s">
        <v>68</v>
      </c>
      <c r="L845" s="133" t="s">
        <v>39</v>
      </c>
      <c r="M845" s="411" t="s">
        <v>985</v>
      </c>
      <c r="N845" s="412">
        <v>21</v>
      </c>
      <c r="O845" s="134">
        <v>4000000</v>
      </c>
      <c r="P845" s="134">
        <v>4000000</v>
      </c>
      <c r="Q845" s="134">
        <v>91363000</v>
      </c>
      <c r="R845" s="134">
        <v>2151526</v>
      </c>
      <c r="S845" s="134">
        <v>93514526</v>
      </c>
      <c r="T845" s="414" t="s">
        <v>645</v>
      </c>
      <c r="U845" s="371">
        <v>0</v>
      </c>
      <c r="V845" s="371">
        <v>0</v>
      </c>
      <c r="W845" s="371">
        <v>0</v>
      </c>
      <c r="X845" s="371" t="s">
        <v>987</v>
      </c>
      <c r="Y845" s="415"/>
    </row>
    <row r="846" spans="1:25" s="575" customFormat="1">
      <c r="A846" s="655">
        <v>93007000</v>
      </c>
      <c r="B846" s="408">
        <v>9</v>
      </c>
      <c r="C846" s="348" t="s">
        <v>399</v>
      </c>
      <c r="D846" s="348" t="s">
        <v>142</v>
      </c>
      <c r="E846" s="409">
        <v>564</v>
      </c>
      <c r="F846" s="129">
        <v>39938</v>
      </c>
      <c r="G846" s="130" t="s">
        <v>37</v>
      </c>
      <c r="H846" s="131">
        <v>1000</v>
      </c>
      <c r="I846" s="353" t="s">
        <v>75</v>
      </c>
      <c r="J846" s="132">
        <v>4.25</v>
      </c>
      <c r="K846" s="410" t="s">
        <v>68</v>
      </c>
      <c r="L846" s="133" t="s">
        <v>39</v>
      </c>
      <c r="M846" s="411" t="s">
        <v>985</v>
      </c>
      <c r="N846" s="412">
        <v>21</v>
      </c>
      <c r="O846" s="134"/>
      <c r="P846" s="134"/>
      <c r="Q846" s="134">
        <v>0</v>
      </c>
      <c r="R846" s="134"/>
      <c r="S846" s="134"/>
      <c r="T846" s="414" t="s">
        <v>645</v>
      </c>
      <c r="U846" s="371">
        <v>0</v>
      </c>
      <c r="V846" s="371" t="s">
        <v>988</v>
      </c>
      <c r="W846" s="371">
        <v>0</v>
      </c>
      <c r="X846" s="371" t="s">
        <v>987</v>
      </c>
      <c r="Y846" s="415"/>
    </row>
    <row r="847" spans="1:25" s="575" customFormat="1">
      <c r="A847" s="450">
        <v>93007000</v>
      </c>
      <c r="B847" s="408">
        <v>9</v>
      </c>
      <c r="C847" s="348" t="s">
        <v>399</v>
      </c>
      <c r="D847" s="348" t="s">
        <v>984</v>
      </c>
      <c r="E847" s="409">
        <v>699</v>
      </c>
      <c r="F847" s="129">
        <v>40953</v>
      </c>
      <c r="G847" s="130" t="s">
        <v>37</v>
      </c>
      <c r="H847" s="131">
        <v>2500</v>
      </c>
      <c r="I847" s="353"/>
      <c r="J847" s="132"/>
      <c r="K847" s="410" t="s">
        <v>68</v>
      </c>
      <c r="L847" s="133" t="s">
        <v>39</v>
      </c>
      <c r="M847" s="411" t="s">
        <v>49</v>
      </c>
      <c r="N847" s="412">
        <v>30</v>
      </c>
      <c r="O847" s="134"/>
      <c r="P847" s="134"/>
      <c r="Q847" s="134"/>
      <c r="R847" s="134"/>
      <c r="S847" s="134"/>
      <c r="T847" s="414">
        <v>0</v>
      </c>
      <c r="U847" s="371">
        <v>0</v>
      </c>
      <c r="V847" s="371">
        <v>0</v>
      </c>
      <c r="W847" s="371">
        <v>0</v>
      </c>
      <c r="X847" s="371">
        <v>0</v>
      </c>
      <c r="Y847" s="415"/>
    </row>
    <row r="848" spans="1:25" s="575" customFormat="1">
      <c r="A848" s="450">
        <v>93007000</v>
      </c>
      <c r="B848" s="408">
        <v>9</v>
      </c>
      <c r="C848" s="348" t="s">
        <v>399</v>
      </c>
      <c r="D848" s="348" t="s">
        <v>134</v>
      </c>
      <c r="E848" s="409">
        <v>699</v>
      </c>
      <c r="F848" s="129">
        <v>40980</v>
      </c>
      <c r="G848" s="130" t="s">
        <v>37</v>
      </c>
      <c r="H848" s="131">
        <v>2500</v>
      </c>
      <c r="I848" s="353" t="s">
        <v>168</v>
      </c>
      <c r="J848" s="132">
        <v>3.8</v>
      </c>
      <c r="K848" s="410" t="s">
        <v>68</v>
      </c>
      <c r="L848" s="133" t="s">
        <v>39</v>
      </c>
      <c r="M848" s="411" t="s">
        <v>49</v>
      </c>
      <c r="N848" s="412">
        <v>21</v>
      </c>
      <c r="O848" s="134">
        <v>1500000</v>
      </c>
      <c r="P848" s="134">
        <v>1500000</v>
      </c>
      <c r="Q848" s="134">
        <v>34261125</v>
      </c>
      <c r="R848" s="134">
        <v>532741</v>
      </c>
      <c r="S848" s="134">
        <v>34793866</v>
      </c>
      <c r="T848" s="414" t="s">
        <v>645</v>
      </c>
      <c r="U848" s="371">
        <v>0</v>
      </c>
      <c r="V848" s="371">
        <v>0</v>
      </c>
      <c r="W848" s="371">
        <v>0</v>
      </c>
      <c r="X848" s="371">
        <v>0</v>
      </c>
      <c r="Y848" s="415"/>
    </row>
    <row r="849" spans="1:25" s="575" customFormat="1">
      <c r="A849" s="450">
        <v>93007000</v>
      </c>
      <c r="B849" s="408">
        <v>9</v>
      </c>
      <c r="C849" s="348" t="s">
        <v>399</v>
      </c>
      <c r="D849" s="348" t="s">
        <v>984</v>
      </c>
      <c r="E849" s="409">
        <v>700</v>
      </c>
      <c r="F849" s="129">
        <v>40953</v>
      </c>
      <c r="G849" s="130" t="s">
        <v>37</v>
      </c>
      <c r="H849" s="131">
        <v>2500</v>
      </c>
      <c r="I849" s="353"/>
      <c r="J849" s="132"/>
      <c r="K849" s="410" t="s">
        <v>68</v>
      </c>
      <c r="L849" s="133" t="s">
        <v>39</v>
      </c>
      <c r="M849" s="411" t="s">
        <v>49</v>
      </c>
      <c r="N849" s="412">
        <v>10</v>
      </c>
      <c r="O849" s="134"/>
      <c r="P849" s="134"/>
      <c r="Q849" s="134"/>
      <c r="R849" s="134"/>
      <c r="S849" s="134"/>
      <c r="T849" s="414">
        <v>0</v>
      </c>
      <c r="U849" s="371">
        <v>0</v>
      </c>
      <c r="V849" s="371">
        <v>0</v>
      </c>
      <c r="W849" s="371">
        <v>0</v>
      </c>
      <c r="X849" s="371">
        <v>0</v>
      </c>
      <c r="Y849" s="415"/>
    </row>
    <row r="850" spans="1:25" s="575" customFormat="1">
      <c r="A850" s="450">
        <v>93007000</v>
      </c>
      <c r="B850" s="408">
        <v>9</v>
      </c>
      <c r="C850" s="348" t="s">
        <v>399</v>
      </c>
      <c r="D850" s="348" t="s">
        <v>134</v>
      </c>
      <c r="E850" s="409">
        <v>700</v>
      </c>
      <c r="F850" s="129">
        <v>40980</v>
      </c>
      <c r="G850" s="130" t="s">
        <v>162</v>
      </c>
      <c r="H850" s="131">
        <v>33000000</v>
      </c>
      <c r="I850" s="353" t="s">
        <v>116</v>
      </c>
      <c r="J850" s="132">
        <v>6.4</v>
      </c>
      <c r="K850" s="410" t="s">
        <v>68</v>
      </c>
      <c r="L850" s="133" t="s">
        <v>39</v>
      </c>
      <c r="M850" s="411" t="s">
        <v>49</v>
      </c>
      <c r="N850" s="412">
        <v>5</v>
      </c>
      <c r="O850" s="134"/>
      <c r="P850" s="134"/>
      <c r="Q850" s="134">
        <v>0</v>
      </c>
      <c r="R850" s="134"/>
      <c r="S850" s="134"/>
      <c r="T850" s="414">
        <v>0</v>
      </c>
      <c r="U850" s="371">
        <v>0</v>
      </c>
      <c r="V850" s="371" t="s">
        <v>988</v>
      </c>
      <c r="W850" s="371">
        <v>0</v>
      </c>
      <c r="X850" s="371">
        <v>0</v>
      </c>
      <c r="Y850" s="415"/>
    </row>
    <row r="851" spans="1:25" s="575" customFormat="1">
      <c r="A851" s="450">
        <v>93007000</v>
      </c>
      <c r="B851" s="408">
        <v>9</v>
      </c>
      <c r="C851" s="348" t="s">
        <v>399</v>
      </c>
      <c r="D851" s="348" t="s">
        <v>134</v>
      </c>
      <c r="E851" s="409">
        <v>700</v>
      </c>
      <c r="F851" s="129">
        <v>40980</v>
      </c>
      <c r="G851" s="130" t="s">
        <v>37</v>
      </c>
      <c r="H851" s="131">
        <v>2500</v>
      </c>
      <c r="I851" s="353" t="s">
        <v>123</v>
      </c>
      <c r="J851" s="132">
        <v>3.3</v>
      </c>
      <c r="K851" s="410" t="s">
        <v>68</v>
      </c>
      <c r="L851" s="133" t="s">
        <v>39</v>
      </c>
      <c r="M851" s="411" t="s">
        <v>49</v>
      </c>
      <c r="N851" s="412">
        <v>5</v>
      </c>
      <c r="O851" s="134">
        <v>1000000</v>
      </c>
      <c r="P851" s="134">
        <v>1000000</v>
      </c>
      <c r="Q851" s="134">
        <v>22840750</v>
      </c>
      <c r="R851" s="134">
        <v>308801</v>
      </c>
      <c r="S851" s="134">
        <v>23149551</v>
      </c>
      <c r="T851" s="414" t="s">
        <v>645</v>
      </c>
      <c r="U851" s="371">
        <v>0</v>
      </c>
      <c r="V851" s="371">
        <v>0</v>
      </c>
      <c r="W851" s="371">
        <v>0</v>
      </c>
      <c r="X851" s="371">
        <v>0</v>
      </c>
      <c r="Y851" s="415"/>
    </row>
    <row r="852" spans="1:25" s="575" customFormat="1">
      <c r="A852" s="450">
        <v>93007000</v>
      </c>
      <c r="B852" s="408">
        <v>9</v>
      </c>
      <c r="C852" s="348" t="s">
        <v>399</v>
      </c>
      <c r="D852" s="348" t="s">
        <v>134</v>
      </c>
      <c r="E852" s="409">
        <v>700</v>
      </c>
      <c r="F852" s="129">
        <v>40980</v>
      </c>
      <c r="G852" s="130" t="s">
        <v>37</v>
      </c>
      <c r="H852" s="131">
        <v>2500</v>
      </c>
      <c r="I852" s="353" t="s">
        <v>167</v>
      </c>
      <c r="J852" s="132">
        <v>3.5</v>
      </c>
      <c r="K852" s="410" t="s">
        <v>68</v>
      </c>
      <c r="L852" s="133" t="s">
        <v>39</v>
      </c>
      <c r="M852" s="411" t="s">
        <v>49</v>
      </c>
      <c r="N852" s="412">
        <v>10</v>
      </c>
      <c r="O852" s="134"/>
      <c r="P852" s="134"/>
      <c r="Q852" s="134">
        <v>0</v>
      </c>
      <c r="R852" s="134"/>
      <c r="S852" s="134"/>
      <c r="T852" s="414" t="s">
        <v>645</v>
      </c>
      <c r="U852" s="371">
        <v>0</v>
      </c>
      <c r="V852" s="371" t="s">
        <v>988</v>
      </c>
      <c r="W852" s="371">
        <v>0</v>
      </c>
      <c r="X852" s="371">
        <v>0</v>
      </c>
      <c r="Y852" s="415"/>
    </row>
    <row r="853" spans="1:25" s="575" customFormat="1">
      <c r="A853" s="450">
        <v>96792430</v>
      </c>
      <c r="B853" s="408" t="s">
        <v>75</v>
      </c>
      <c r="C853" s="348" t="s">
        <v>1077</v>
      </c>
      <c r="D853" s="348" t="s">
        <v>989</v>
      </c>
      <c r="E853" s="351">
        <v>252</v>
      </c>
      <c r="F853" s="129">
        <v>37021</v>
      </c>
      <c r="G853" s="130" t="s">
        <v>37</v>
      </c>
      <c r="H853" s="131">
        <v>800</v>
      </c>
      <c r="I853" s="353" t="s">
        <v>71</v>
      </c>
      <c r="J853" s="132">
        <v>6</v>
      </c>
      <c r="K853" s="410" t="s">
        <v>68</v>
      </c>
      <c r="L853" s="133" t="s">
        <v>39</v>
      </c>
      <c r="M853" s="411" t="s">
        <v>985</v>
      </c>
      <c r="N853" s="412">
        <v>5</v>
      </c>
      <c r="O853" s="134">
        <v>800000</v>
      </c>
      <c r="P853" s="134"/>
      <c r="Q853" s="134">
        <v>0</v>
      </c>
      <c r="R853" s="134"/>
      <c r="S853" s="134"/>
      <c r="T853" s="414" t="s">
        <v>645</v>
      </c>
      <c r="U853" s="371">
        <v>0</v>
      </c>
      <c r="V853" s="371">
        <v>0</v>
      </c>
      <c r="W853" s="371" t="s">
        <v>990</v>
      </c>
      <c r="X853" s="371" t="s">
        <v>987</v>
      </c>
      <c r="Y853" s="415"/>
    </row>
    <row r="854" spans="1:25" s="575" customFormat="1">
      <c r="A854" s="450">
        <v>96792430</v>
      </c>
      <c r="B854" s="408" t="s">
        <v>75</v>
      </c>
      <c r="C854" s="348" t="s">
        <v>1077</v>
      </c>
      <c r="D854" s="348" t="s">
        <v>989</v>
      </c>
      <c r="E854" s="351">
        <v>252</v>
      </c>
      <c r="F854" s="129">
        <v>37021</v>
      </c>
      <c r="G854" s="130" t="s">
        <v>37</v>
      </c>
      <c r="H854" s="131">
        <v>2200</v>
      </c>
      <c r="I854" s="353" t="s">
        <v>72</v>
      </c>
      <c r="J854" s="132">
        <v>6</v>
      </c>
      <c r="K854" s="410" t="s">
        <v>68</v>
      </c>
      <c r="L854" s="133" t="s">
        <v>39</v>
      </c>
      <c r="M854" s="411" t="s">
        <v>985</v>
      </c>
      <c r="N854" s="412">
        <v>5</v>
      </c>
      <c r="O854" s="134">
        <v>1700000</v>
      </c>
      <c r="P854" s="134"/>
      <c r="Q854" s="134">
        <v>0</v>
      </c>
      <c r="R854" s="134"/>
      <c r="S854" s="134"/>
      <c r="T854" s="414" t="s">
        <v>645</v>
      </c>
      <c r="U854" s="371">
        <v>0</v>
      </c>
      <c r="V854" s="371">
        <v>0</v>
      </c>
      <c r="W854" s="371" t="s">
        <v>990</v>
      </c>
      <c r="X854" s="371" t="s">
        <v>987</v>
      </c>
      <c r="Y854" s="415"/>
    </row>
    <row r="855" spans="1:25" s="575" customFormat="1">
      <c r="A855" s="450">
        <v>96792430</v>
      </c>
      <c r="B855" s="408" t="s">
        <v>75</v>
      </c>
      <c r="C855" s="348" t="s">
        <v>1077</v>
      </c>
      <c r="D855" s="348" t="s">
        <v>989</v>
      </c>
      <c r="E855" s="351">
        <v>252</v>
      </c>
      <c r="F855" s="129">
        <v>37021</v>
      </c>
      <c r="G855" s="130" t="s">
        <v>37</v>
      </c>
      <c r="H855" s="131">
        <v>400</v>
      </c>
      <c r="I855" s="353" t="s">
        <v>98</v>
      </c>
      <c r="J855" s="132">
        <v>6.25</v>
      </c>
      <c r="K855" s="410" t="s">
        <v>68</v>
      </c>
      <c r="L855" s="133" t="s">
        <v>39</v>
      </c>
      <c r="M855" s="411" t="s">
        <v>985</v>
      </c>
      <c r="N855" s="412">
        <v>21</v>
      </c>
      <c r="O855" s="134">
        <v>400000</v>
      </c>
      <c r="P855" s="134"/>
      <c r="Q855" s="134">
        <v>0</v>
      </c>
      <c r="R855" s="134"/>
      <c r="S855" s="134"/>
      <c r="T855" s="414" t="s">
        <v>645</v>
      </c>
      <c r="U855" s="371">
        <v>0</v>
      </c>
      <c r="V855" s="371">
        <v>0</v>
      </c>
      <c r="W855" s="371" t="s">
        <v>990</v>
      </c>
      <c r="X855" s="371" t="s">
        <v>987</v>
      </c>
      <c r="Y855" s="415"/>
    </row>
    <row r="856" spans="1:25" s="575" customFormat="1">
      <c r="A856" s="450">
        <v>96792430</v>
      </c>
      <c r="B856" s="408" t="s">
        <v>75</v>
      </c>
      <c r="C856" s="348" t="s">
        <v>1077</v>
      </c>
      <c r="D856" s="348" t="s">
        <v>989</v>
      </c>
      <c r="E856" s="351">
        <v>252</v>
      </c>
      <c r="F856" s="129">
        <v>37021</v>
      </c>
      <c r="G856" s="130" t="s">
        <v>37</v>
      </c>
      <c r="H856" s="131">
        <v>1600</v>
      </c>
      <c r="I856" s="353" t="s">
        <v>99</v>
      </c>
      <c r="J856" s="132">
        <v>6.25</v>
      </c>
      <c r="K856" s="410" t="s">
        <v>68</v>
      </c>
      <c r="L856" s="133" t="s">
        <v>39</v>
      </c>
      <c r="M856" s="411" t="s">
        <v>985</v>
      </c>
      <c r="N856" s="412">
        <v>21</v>
      </c>
      <c r="O856" s="134">
        <v>800000</v>
      </c>
      <c r="P856" s="134"/>
      <c r="Q856" s="134">
        <v>0</v>
      </c>
      <c r="R856" s="134"/>
      <c r="S856" s="134"/>
      <c r="T856" s="414" t="s">
        <v>645</v>
      </c>
      <c r="U856" s="371">
        <v>0</v>
      </c>
      <c r="V856" s="371">
        <v>0</v>
      </c>
      <c r="W856" s="371" t="s">
        <v>990</v>
      </c>
      <c r="X856" s="371" t="s">
        <v>987</v>
      </c>
      <c r="Y856" s="415"/>
    </row>
    <row r="857" spans="1:25" s="575" customFormat="1">
      <c r="A857" s="450">
        <v>96792430</v>
      </c>
      <c r="B857" s="408" t="s">
        <v>75</v>
      </c>
      <c r="C857" s="348" t="s">
        <v>1077</v>
      </c>
      <c r="D857" s="348" t="s">
        <v>984</v>
      </c>
      <c r="E857" s="409">
        <v>520</v>
      </c>
      <c r="F857" s="129">
        <v>39430</v>
      </c>
      <c r="G857" s="130" t="s">
        <v>37</v>
      </c>
      <c r="H857" s="131">
        <v>3000</v>
      </c>
      <c r="I857" s="353"/>
      <c r="J857" s="132"/>
      <c r="K857" s="410" t="s">
        <v>39</v>
      </c>
      <c r="L857" s="133" t="s">
        <v>68</v>
      </c>
      <c r="M857" s="411" t="s">
        <v>985</v>
      </c>
      <c r="N857" s="412">
        <v>10</v>
      </c>
      <c r="O857" s="134"/>
      <c r="P857" s="134"/>
      <c r="Q857" s="134"/>
      <c r="R857" s="134"/>
      <c r="S857" s="134"/>
      <c r="T857" s="414">
        <v>0</v>
      </c>
      <c r="U857" s="371">
        <v>0</v>
      </c>
      <c r="V857" s="371">
        <v>0</v>
      </c>
      <c r="W857" s="371">
        <v>0</v>
      </c>
      <c r="X857" s="371">
        <v>0</v>
      </c>
      <c r="Y857" s="415"/>
    </row>
    <row r="858" spans="1:25" s="575" customFormat="1">
      <c r="A858" s="450">
        <v>96792430</v>
      </c>
      <c r="B858" s="408" t="s">
        <v>75</v>
      </c>
      <c r="C858" s="348" t="s">
        <v>1077</v>
      </c>
      <c r="D858" s="348" t="s">
        <v>134</v>
      </c>
      <c r="E858" s="409">
        <v>520</v>
      </c>
      <c r="F858" s="129">
        <v>39434</v>
      </c>
      <c r="G858" s="130" t="s">
        <v>37</v>
      </c>
      <c r="H858" s="131">
        <v>1500</v>
      </c>
      <c r="I858" s="353" t="s">
        <v>56</v>
      </c>
      <c r="J858" s="132">
        <v>3</v>
      </c>
      <c r="K858" s="410" t="s">
        <v>39</v>
      </c>
      <c r="L858" s="133" t="s">
        <v>68</v>
      </c>
      <c r="M858" s="411" t="s">
        <v>985</v>
      </c>
      <c r="N858" s="412">
        <v>5</v>
      </c>
      <c r="O858" s="134"/>
      <c r="P858" s="134"/>
      <c r="Q858" s="134">
        <v>0</v>
      </c>
      <c r="R858" s="134"/>
      <c r="S858" s="134"/>
      <c r="T858" s="414" t="s">
        <v>645</v>
      </c>
      <c r="U858" s="371">
        <v>0</v>
      </c>
      <c r="V858" s="371" t="s">
        <v>988</v>
      </c>
      <c r="W858" s="371">
        <v>0</v>
      </c>
      <c r="X858" s="371" t="s">
        <v>987</v>
      </c>
      <c r="Y858" s="415"/>
    </row>
    <row r="859" spans="1:25" s="575" customFormat="1">
      <c r="A859" s="450">
        <v>96792430</v>
      </c>
      <c r="B859" s="408" t="s">
        <v>75</v>
      </c>
      <c r="C859" s="348" t="s">
        <v>1077</v>
      </c>
      <c r="D859" s="348" t="s">
        <v>142</v>
      </c>
      <c r="E859" s="409">
        <v>520</v>
      </c>
      <c r="F859" s="129">
        <v>39832</v>
      </c>
      <c r="G859" s="130" t="s">
        <v>37</v>
      </c>
      <c r="H859" s="131">
        <v>1500</v>
      </c>
      <c r="I859" s="353" t="s">
        <v>53</v>
      </c>
      <c r="J859" s="132">
        <v>5</v>
      </c>
      <c r="K859" s="410" t="s">
        <v>68</v>
      </c>
      <c r="L859" s="133" t="s">
        <v>985</v>
      </c>
      <c r="M859" s="411" t="s">
        <v>985</v>
      </c>
      <c r="N859" s="412">
        <v>21</v>
      </c>
      <c r="O859" s="134"/>
      <c r="P859" s="134"/>
      <c r="Q859" s="134">
        <v>0</v>
      </c>
      <c r="R859" s="134"/>
      <c r="S859" s="134"/>
      <c r="T859" s="414" t="s">
        <v>645</v>
      </c>
      <c r="U859" s="371">
        <v>0</v>
      </c>
      <c r="V859" s="371" t="s">
        <v>988</v>
      </c>
      <c r="W859" s="371">
        <v>0</v>
      </c>
      <c r="X859" s="371" t="s">
        <v>987</v>
      </c>
      <c r="Y859" s="415"/>
    </row>
    <row r="860" spans="1:25" s="575" customFormat="1">
      <c r="A860" s="450">
        <v>96792430</v>
      </c>
      <c r="B860" s="408" t="s">
        <v>75</v>
      </c>
      <c r="C860" s="348" t="s">
        <v>1077</v>
      </c>
      <c r="D860" s="348" t="s">
        <v>984</v>
      </c>
      <c r="E860" s="409">
        <v>521</v>
      </c>
      <c r="F860" s="129">
        <v>39430</v>
      </c>
      <c r="G860" s="130" t="s">
        <v>37</v>
      </c>
      <c r="H860" s="131">
        <v>3000</v>
      </c>
      <c r="I860" s="353"/>
      <c r="J860" s="132"/>
      <c r="K860" s="410" t="s">
        <v>39</v>
      </c>
      <c r="L860" s="133" t="s">
        <v>68</v>
      </c>
      <c r="M860" s="411" t="s">
        <v>985</v>
      </c>
      <c r="N860" s="412">
        <v>10</v>
      </c>
      <c r="O860" s="134"/>
      <c r="P860" s="134"/>
      <c r="Q860" s="134"/>
      <c r="R860" s="134"/>
      <c r="S860" s="134"/>
      <c r="T860" s="414">
        <v>0</v>
      </c>
      <c r="U860" s="371">
        <v>0</v>
      </c>
      <c r="V860" s="371">
        <v>0</v>
      </c>
      <c r="W860" s="371">
        <v>0</v>
      </c>
      <c r="X860" s="371">
        <v>0</v>
      </c>
      <c r="Y860" s="415"/>
    </row>
    <row r="861" spans="1:25" s="575" customFormat="1">
      <c r="A861" s="450">
        <v>96792430</v>
      </c>
      <c r="B861" s="408" t="s">
        <v>75</v>
      </c>
      <c r="C861" s="348" t="s">
        <v>1077</v>
      </c>
      <c r="D861" s="348" t="s">
        <v>134</v>
      </c>
      <c r="E861" s="409">
        <v>521</v>
      </c>
      <c r="F861" s="129">
        <v>39434</v>
      </c>
      <c r="G861" s="130" t="s">
        <v>37</v>
      </c>
      <c r="H861" s="131">
        <v>1500</v>
      </c>
      <c r="I861" s="353" t="s">
        <v>63</v>
      </c>
      <c r="J861" s="132">
        <v>2.5</v>
      </c>
      <c r="K861" s="410" t="s">
        <v>39</v>
      </c>
      <c r="L861" s="133" t="s">
        <v>68</v>
      </c>
      <c r="M861" s="411" t="s">
        <v>985</v>
      </c>
      <c r="N861" s="412">
        <v>5</v>
      </c>
      <c r="O861" s="134">
        <v>1500000</v>
      </c>
      <c r="P861" s="134">
        <v>0</v>
      </c>
      <c r="Q861" s="134">
        <v>0</v>
      </c>
      <c r="R861" s="134">
        <v>0</v>
      </c>
      <c r="S861" s="134">
        <v>0</v>
      </c>
      <c r="T861" s="414" t="s">
        <v>645</v>
      </c>
      <c r="U861" s="371">
        <v>0</v>
      </c>
      <c r="V861" s="371">
        <v>0</v>
      </c>
      <c r="W861" s="371" t="s">
        <v>990</v>
      </c>
      <c r="X861" s="371" t="s">
        <v>987</v>
      </c>
      <c r="Y861" s="415"/>
    </row>
    <row r="862" spans="1:25" s="575" customFormat="1">
      <c r="A862" s="450">
        <v>96792430</v>
      </c>
      <c r="B862" s="408" t="s">
        <v>75</v>
      </c>
      <c r="C862" s="348" t="s">
        <v>1077</v>
      </c>
      <c r="D862" s="348" t="s">
        <v>142</v>
      </c>
      <c r="E862" s="409">
        <v>521</v>
      </c>
      <c r="F862" s="129">
        <v>39832</v>
      </c>
      <c r="G862" s="130" t="s">
        <v>162</v>
      </c>
      <c r="H862" s="131">
        <v>32170000</v>
      </c>
      <c r="I862" s="353" t="s">
        <v>51</v>
      </c>
      <c r="J862" s="132">
        <v>7</v>
      </c>
      <c r="K862" s="410" t="s">
        <v>68</v>
      </c>
      <c r="L862" s="133" t="s">
        <v>985</v>
      </c>
      <c r="M862" s="411" t="s">
        <v>985</v>
      </c>
      <c r="N862" s="412">
        <v>7</v>
      </c>
      <c r="O862" s="134">
        <v>32170000000</v>
      </c>
      <c r="P862" s="134">
        <v>32170000000</v>
      </c>
      <c r="Q862" s="134">
        <v>28148750</v>
      </c>
      <c r="R862" s="134">
        <v>887830</v>
      </c>
      <c r="S862" s="134">
        <v>29036580</v>
      </c>
      <c r="T862" s="414">
        <v>0</v>
      </c>
      <c r="U862" s="371">
        <v>0</v>
      </c>
      <c r="V862" s="371">
        <v>0</v>
      </c>
      <c r="W862" s="371">
        <v>0</v>
      </c>
      <c r="X862" s="371" t="s">
        <v>987</v>
      </c>
      <c r="Y862" s="415"/>
    </row>
    <row r="863" spans="1:25" s="575" customFormat="1">
      <c r="A863" s="450">
        <v>96792430</v>
      </c>
      <c r="B863" s="408" t="s">
        <v>75</v>
      </c>
      <c r="C863" s="348" t="s">
        <v>1077</v>
      </c>
      <c r="D863" s="348" t="s">
        <v>984</v>
      </c>
      <c r="E863" s="409">
        <v>676</v>
      </c>
      <c r="F863" s="129">
        <v>40795</v>
      </c>
      <c r="G863" s="130" t="s">
        <v>37</v>
      </c>
      <c r="H863" s="131">
        <v>3000</v>
      </c>
      <c r="I863" s="353"/>
      <c r="J863" s="132"/>
      <c r="K863" s="410" t="s">
        <v>68</v>
      </c>
      <c r="L863" s="133" t="s">
        <v>39</v>
      </c>
      <c r="M863" s="411" t="s">
        <v>985</v>
      </c>
      <c r="N863" s="412">
        <v>10</v>
      </c>
      <c r="O863" s="134"/>
      <c r="P863" s="134"/>
      <c r="Q863" s="134"/>
      <c r="R863" s="134"/>
      <c r="S863" s="134"/>
      <c r="T863" s="414">
        <v>0</v>
      </c>
      <c r="U863" s="371">
        <v>0</v>
      </c>
      <c r="V863" s="371">
        <v>0</v>
      </c>
      <c r="W863" s="371">
        <v>0</v>
      </c>
      <c r="X863" s="371">
        <v>0</v>
      </c>
      <c r="Y863" s="415"/>
    </row>
    <row r="864" spans="1:25" s="575" customFormat="1">
      <c r="A864" s="450">
        <v>96792430</v>
      </c>
      <c r="B864" s="408" t="s">
        <v>75</v>
      </c>
      <c r="C864" s="348" t="s">
        <v>1077</v>
      </c>
      <c r="D864" s="348" t="s">
        <v>134</v>
      </c>
      <c r="E864" s="409">
        <v>676</v>
      </c>
      <c r="F864" s="129">
        <v>41165</v>
      </c>
      <c r="G864" s="130" t="s">
        <v>37</v>
      </c>
      <c r="H864" s="131">
        <v>1000</v>
      </c>
      <c r="I864" s="353" t="s">
        <v>59</v>
      </c>
      <c r="J864" s="132">
        <v>3.4</v>
      </c>
      <c r="K864" s="410" t="s">
        <v>39</v>
      </c>
      <c r="L864" s="133"/>
      <c r="M864" s="411"/>
      <c r="N864" s="412">
        <v>5</v>
      </c>
      <c r="O864" s="134"/>
      <c r="P864" s="134"/>
      <c r="Q864" s="134"/>
      <c r="R864" s="134"/>
      <c r="S864" s="134"/>
      <c r="T864" s="414" t="s">
        <v>645</v>
      </c>
      <c r="U864" s="371">
        <v>0</v>
      </c>
      <c r="V864" s="371" t="s">
        <v>988</v>
      </c>
      <c r="W864" s="371">
        <v>0</v>
      </c>
      <c r="X864" s="371">
        <v>0</v>
      </c>
      <c r="Y864" s="415"/>
    </row>
    <row r="865" spans="1:25" s="575" customFormat="1">
      <c r="A865" s="450">
        <v>96792430</v>
      </c>
      <c r="B865" s="408" t="s">
        <v>75</v>
      </c>
      <c r="C865" s="348" t="s">
        <v>1077</v>
      </c>
      <c r="D865" s="348" t="s">
        <v>134</v>
      </c>
      <c r="E865" s="409">
        <v>676</v>
      </c>
      <c r="F865" s="129">
        <v>41165</v>
      </c>
      <c r="G865" s="130" t="s">
        <v>162</v>
      </c>
      <c r="H865" s="131">
        <v>22800000</v>
      </c>
      <c r="I865" s="353" t="s">
        <v>60</v>
      </c>
      <c r="J865" s="132">
        <v>6.5</v>
      </c>
      <c r="K865" s="410" t="s">
        <v>39</v>
      </c>
      <c r="L865" s="133"/>
      <c r="M865" s="411"/>
      <c r="N865" s="412">
        <v>5</v>
      </c>
      <c r="O865" s="134"/>
      <c r="P865" s="134"/>
      <c r="Q865" s="134"/>
      <c r="R865" s="134"/>
      <c r="S865" s="134"/>
      <c r="T865" s="414">
        <v>0</v>
      </c>
      <c r="U865" s="371">
        <v>0</v>
      </c>
      <c r="V865" s="371" t="s">
        <v>988</v>
      </c>
      <c r="W865" s="371">
        <v>0</v>
      </c>
      <c r="X865" s="371">
        <v>0</v>
      </c>
      <c r="Y865" s="415"/>
    </row>
    <row r="866" spans="1:25" s="575" customFormat="1">
      <c r="A866" s="450">
        <v>96792430</v>
      </c>
      <c r="B866" s="408" t="s">
        <v>75</v>
      </c>
      <c r="C866" s="348" t="s">
        <v>1077</v>
      </c>
      <c r="D866" s="348" t="s">
        <v>984</v>
      </c>
      <c r="E866" s="409">
        <v>677</v>
      </c>
      <c r="F866" s="129">
        <v>40795</v>
      </c>
      <c r="G866" s="130" t="s">
        <v>37</v>
      </c>
      <c r="H866" s="131">
        <v>1500</v>
      </c>
      <c r="I866" s="353"/>
      <c r="J866" s="132"/>
      <c r="K866" s="410" t="s">
        <v>68</v>
      </c>
      <c r="L866" s="133" t="s">
        <v>39</v>
      </c>
      <c r="M866" s="411" t="s">
        <v>985</v>
      </c>
      <c r="N866" s="412">
        <v>30</v>
      </c>
      <c r="O866" s="134"/>
      <c r="P866" s="134"/>
      <c r="Q866" s="134"/>
      <c r="R866" s="134"/>
      <c r="S866" s="134"/>
      <c r="T866" s="414">
        <v>0</v>
      </c>
      <c r="U866" s="371">
        <v>0</v>
      </c>
      <c r="V866" s="371">
        <v>0</v>
      </c>
      <c r="W866" s="371">
        <v>0</v>
      </c>
      <c r="X866" s="371">
        <v>0</v>
      </c>
      <c r="Y866" s="415"/>
    </row>
    <row r="867" spans="1:25" s="575" customFormat="1">
      <c r="A867" s="450">
        <v>96792430</v>
      </c>
      <c r="B867" s="408" t="s">
        <v>75</v>
      </c>
      <c r="C867" s="348" t="s">
        <v>1077</v>
      </c>
      <c r="D867" s="348" t="s">
        <v>134</v>
      </c>
      <c r="E867" s="409">
        <v>677</v>
      </c>
      <c r="F867" s="129">
        <v>41256</v>
      </c>
      <c r="G867" s="130" t="s">
        <v>37</v>
      </c>
      <c r="H867" s="131">
        <v>1000</v>
      </c>
      <c r="I867" s="353" t="s">
        <v>64</v>
      </c>
      <c r="J867" s="132">
        <v>3.6</v>
      </c>
      <c r="K867" s="410" t="s">
        <v>68</v>
      </c>
      <c r="L867" s="133"/>
      <c r="M867" s="411"/>
      <c r="N867" s="412">
        <v>10</v>
      </c>
      <c r="O867" s="134"/>
      <c r="P867" s="134"/>
      <c r="Q867" s="134"/>
      <c r="R867" s="134"/>
      <c r="S867" s="134"/>
      <c r="T867" s="414" t="s">
        <v>645</v>
      </c>
      <c r="U867" s="371">
        <v>0</v>
      </c>
      <c r="V867" s="371" t="s">
        <v>988</v>
      </c>
      <c r="W867" s="371">
        <v>0</v>
      </c>
      <c r="X867" s="371">
        <v>0</v>
      </c>
      <c r="Y867" s="415"/>
    </row>
    <row r="868" spans="1:25" s="575" customFormat="1">
      <c r="A868" s="450">
        <v>96792430</v>
      </c>
      <c r="B868" s="408" t="s">
        <v>75</v>
      </c>
      <c r="C868" s="348" t="s">
        <v>1077</v>
      </c>
      <c r="D868" s="348" t="s">
        <v>134</v>
      </c>
      <c r="E868" s="409">
        <v>677</v>
      </c>
      <c r="F868" s="129">
        <v>41256</v>
      </c>
      <c r="G868" s="130" t="s">
        <v>37</v>
      </c>
      <c r="H868" s="131">
        <v>1500</v>
      </c>
      <c r="I868" s="353" t="s">
        <v>75</v>
      </c>
      <c r="J868" s="132">
        <v>3.7</v>
      </c>
      <c r="K868" s="410" t="s">
        <v>68</v>
      </c>
      <c r="L868" s="133"/>
      <c r="M868" s="411"/>
      <c r="N868" s="412">
        <v>21</v>
      </c>
      <c r="O868" s="134"/>
      <c r="P868" s="134"/>
      <c r="Q868" s="134"/>
      <c r="R868" s="134"/>
      <c r="S868" s="134"/>
      <c r="T868" s="414" t="s">
        <v>645</v>
      </c>
      <c r="U868" s="371">
        <v>0</v>
      </c>
      <c r="V868" s="371" t="s">
        <v>988</v>
      </c>
      <c r="W868" s="371">
        <v>0</v>
      </c>
      <c r="X868" s="371">
        <v>0</v>
      </c>
      <c r="Y868" s="415"/>
    </row>
    <row r="869" spans="1:25" s="575" customFormat="1">
      <c r="A869" s="450">
        <v>83628100</v>
      </c>
      <c r="B869" s="408">
        <v>4</v>
      </c>
      <c r="C869" s="348" t="s">
        <v>474</v>
      </c>
      <c r="D869" s="348" t="s">
        <v>984</v>
      </c>
      <c r="E869" s="409">
        <v>621</v>
      </c>
      <c r="F869" s="129">
        <v>40148</v>
      </c>
      <c r="G869" s="130" t="s">
        <v>37</v>
      </c>
      <c r="H869" s="131">
        <v>3000</v>
      </c>
      <c r="I869" s="353"/>
      <c r="J869" s="132"/>
      <c r="K869" s="410" t="s">
        <v>68</v>
      </c>
      <c r="L869" s="133" t="s">
        <v>39</v>
      </c>
      <c r="M869" s="411" t="s">
        <v>985</v>
      </c>
      <c r="N869" s="412">
        <v>25</v>
      </c>
      <c r="O869" s="134"/>
      <c r="P869" s="134"/>
      <c r="Q869" s="134"/>
      <c r="R869" s="134"/>
      <c r="S869" s="134"/>
      <c r="T869" s="414">
        <v>0</v>
      </c>
      <c r="U869" s="371">
        <v>0</v>
      </c>
      <c r="V869" s="371">
        <v>0</v>
      </c>
      <c r="W869" s="371">
        <v>0</v>
      </c>
      <c r="X869" s="371">
        <v>0</v>
      </c>
      <c r="Y869" s="415"/>
    </row>
    <row r="870" spans="1:25" s="575" customFormat="1">
      <c r="A870" s="450">
        <v>83628100</v>
      </c>
      <c r="B870" s="408">
        <v>4</v>
      </c>
      <c r="C870" s="348" t="s">
        <v>474</v>
      </c>
      <c r="D870" s="348" t="s">
        <v>134</v>
      </c>
      <c r="E870" s="409">
        <v>621</v>
      </c>
      <c r="F870" s="129">
        <v>40154</v>
      </c>
      <c r="G870" s="130" t="s">
        <v>37</v>
      </c>
      <c r="H870" s="131">
        <v>3000</v>
      </c>
      <c r="I870" s="353" t="s">
        <v>89</v>
      </c>
      <c r="J870" s="132">
        <v>4.5</v>
      </c>
      <c r="K870" s="410" t="s">
        <v>39</v>
      </c>
      <c r="L870" s="133" t="s">
        <v>985</v>
      </c>
      <c r="M870" s="411" t="s">
        <v>985</v>
      </c>
      <c r="N870" s="412">
        <v>21</v>
      </c>
      <c r="O870" s="134">
        <v>1500000</v>
      </c>
      <c r="P870" s="134">
        <v>1500000</v>
      </c>
      <c r="Q870" s="134">
        <v>34261125</v>
      </c>
      <c r="R870" s="134">
        <v>125666</v>
      </c>
      <c r="S870" s="134">
        <v>34386791</v>
      </c>
      <c r="T870" s="414" t="s">
        <v>645</v>
      </c>
      <c r="U870" s="371">
        <v>0</v>
      </c>
      <c r="V870" s="371">
        <v>0</v>
      </c>
      <c r="W870" s="371">
        <v>0</v>
      </c>
      <c r="X870" s="371" t="s">
        <v>987</v>
      </c>
      <c r="Y870" s="415"/>
    </row>
    <row r="871" spans="1:25" s="575" customFormat="1">
      <c r="A871" s="450">
        <v>83628100</v>
      </c>
      <c r="B871" s="408">
        <v>4</v>
      </c>
      <c r="C871" s="348" t="s">
        <v>474</v>
      </c>
      <c r="D871" s="348" t="s">
        <v>984</v>
      </c>
      <c r="E871" s="409">
        <v>622</v>
      </c>
      <c r="F871" s="129">
        <v>40148</v>
      </c>
      <c r="G871" s="130" t="s">
        <v>37</v>
      </c>
      <c r="H871" s="131">
        <v>3000</v>
      </c>
      <c r="I871" s="353"/>
      <c r="J871" s="132"/>
      <c r="K871" s="410" t="s">
        <v>68</v>
      </c>
      <c r="L871" s="133" t="s">
        <v>39</v>
      </c>
      <c r="M871" s="411" t="s">
        <v>985</v>
      </c>
      <c r="N871" s="412">
        <v>10</v>
      </c>
      <c r="O871" s="134"/>
      <c r="P871" s="134"/>
      <c r="Q871" s="134"/>
      <c r="R871" s="134"/>
      <c r="S871" s="134"/>
      <c r="T871" s="414">
        <v>0</v>
      </c>
      <c r="U871" s="371">
        <v>0</v>
      </c>
      <c r="V871" s="371">
        <v>0</v>
      </c>
      <c r="W871" s="371">
        <v>0</v>
      </c>
      <c r="X871" s="371">
        <v>0</v>
      </c>
      <c r="Y871" s="415"/>
    </row>
    <row r="872" spans="1:25" s="575" customFormat="1">
      <c r="A872" s="450">
        <v>83628100</v>
      </c>
      <c r="B872" s="408">
        <v>4</v>
      </c>
      <c r="C872" s="348" t="s">
        <v>474</v>
      </c>
      <c r="D872" s="348" t="s">
        <v>134</v>
      </c>
      <c r="E872" s="409">
        <v>622</v>
      </c>
      <c r="F872" s="129">
        <v>40154</v>
      </c>
      <c r="G872" s="130" t="s">
        <v>37</v>
      </c>
      <c r="H872" s="131">
        <v>3000</v>
      </c>
      <c r="I872" s="353" t="s">
        <v>46</v>
      </c>
      <c r="J872" s="132">
        <v>3.5</v>
      </c>
      <c r="K872" s="410" t="s">
        <v>39</v>
      </c>
      <c r="L872" s="133" t="s">
        <v>985</v>
      </c>
      <c r="M872" s="411" t="s">
        <v>985</v>
      </c>
      <c r="N872" s="412">
        <v>5</v>
      </c>
      <c r="O872" s="134">
        <v>1500000</v>
      </c>
      <c r="P872" s="134">
        <v>1500000</v>
      </c>
      <c r="Q872" s="134">
        <v>34261125</v>
      </c>
      <c r="R872" s="134">
        <v>97977</v>
      </c>
      <c r="S872" s="134">
        <v>34359102</v>
      </c>
      <c r="T872" s="414" t="s">
        <v>645</v>
      </c>
      <c r="U872" s="371">
        <v>0</v>
      </c>
      <c r="V872" s="371">
        <v>0</v>
      </c>
      <c r="W872" s="371">
        <v>0</v>
      </c>
      <c r="X872" s="371" t="s">
        <v>987</v>
      </c>
      <c r="Y872" s="415"/>
    </row>
    <row r="873" spans="1:25" s="575" customFormat="1">
      <c r="A873" s="450">
        <v>83628100</v>
      </c>
      <c r="B873" s="408">
        <v>4</v>
      </c>
      <c r="C873" s="348" t="s">
        <v>474</v>
      </c>
      <c r="D873" s="348" t="s">
        <v>134</v>
      </c>
      <c r="E873" s="409">
        <v>622</v>
      </c>
      <c r="F873" s="129">
        <v>40154</v>
      </c>
      <c r="G873" s="130" t="s">
        <v>162</v>
      </c>
      <c r="H873" s="131">
        <v>60000000</v>
      </c>
      <c r="I873" s="353" t="s">
        <v>87</v>
      </c>
      <c r="J873" s="132">
        <v>6</v>
      </c>
      <c r="K873" s="410" t="s">
        <v>39</v>
      </c>
      <c r="L873" s="133" t="s">
        <v>985</v>
      </c>
      <c r="M873" s="411" t="s">
        <v>985</v>
      </c>
      <c r="N873" s="412">
        <v>5</v>
      </c>
      <c r="O873" s="134"/>
      <c r="P873" s="134"/>
      <c r="Q873" s="134">
        <v>0</v>
      </c>
      <c r="R873" s="134"/>
      <c r="S873" s="134"/>
      <c r="T873" s="414">
        <v>0</v>
      </c>
      <c r="U873" s="371">
        <v>0</v>
      </c>
      <c r="V873" s="371" t="s">
        <v>988</v>
      </c>
      <c r="W873" s="371">
        <v>0</v>
      </c>
      <c r="X873" s="371" t="s">
        <v>987</v>
      </c>
      <c r="Y873" s="415"/>
    </row>
    <row r="874" spans="1:25" s="575" customFormat="1">
      <c r="A874" s="450">
        <v>96667560</v>
      </c>
      <c r="B874" s="723">
        <v>8</v>
      </c>
      <c r="C874" s="348" t="s">
        <v>1078</v>
      </c>
      <c r="D874" s="348" t="s">
        <v>984</v>
      </c>
      <c r="E874" s="409">
        <v>509</v>
      </c>
      <c r="F874" s="129">
        <v>39302</v>
      </c>
      <c r="G874" s="130" t="s">
        <v>162</v>
      </c>
      <c r="H874" s="131">
        <v>20000000</v>
      </c>
      <c r="I874" s="353"/>
      <c r="J874" s="132"/>
      <c r="K874" s="410" t="s">
        <v>359</v>
      </c>
      <c r="L874" s="133" t="s">
        <v>68</v>
      </c>
      <c r="M874" s="411" t="s">
        <v>985</v>
      </c>
      <c r="N874" s="412">
        <v>10</v>
      </c>
      <c r="O874" s="134"/>
      <c r="P874" s="134"/>
      <c r="Q874" s="134"/>
      <c r="R874" s="134"/>
      <c r="S874" s="134"/>
      <c r="T874" s="414">
        <v>0</v>
      </c>
      <c r="U874" s="371">
        <v>0</v>
      </c>
      <c r="V874" s="371">
        <v>0</v>
      </c>
      <c r="W874" s="371">
        <v>0</v>
      </c>
      <c r="X874" s="371">
        <v>0</v>
      </c>
      <c r="Y874" s="415"/>
    </row>
    <row r="875" spans="1:25" s="575" customFormat="1">
      <c r="A875" s="450">
        <v>96667560</v>
      </c>
      <c r="B875" s="723">
        <v>8</v>
      </c>
      <c r="C875" s="348" t="s">
        <v>1078</v>
      </c>
      <c r="D875" s="348" t="s">
        <v>134</v>
      </c>
      <c r="E875" s="409">
        <v>509</v>
      </c>
      <c r="F875" s="129">
        <v>39366</v>
      </c>
      <c r="G875" s="130" t="s">
        <v>162</v>
      </c>
      <c r="H875" s="131">
        <v>20000000</v>
      </c>
      <c r="I875" s="353" t="s">
        <v>46</v>
      </c>
      <c r="J875" s="132">
        <v>6.9</v>
      </c>
      <c r="K875" s="410" t="s">
        <v>359</v>
      </c>
      <c r="L875" s="133" t="s">
        <v>68</v>
      </c>
      <c r="M875" s="411" t="s">
        <v>985</v>
      </c>
      <c r="N875" s="412">
        <v>5</v>
      </c>
      <c r="O875" s="134">
        <v>20000000000</v>
      </c>
      <c r="P875" s="134"/>
      <c r="Q875" s="134">
        <v>0</v>
      </c>
      <c r="R875" s="134"/>
      <c r="S875" s="134"/>
      <c r="T875" s="414">
        <v>0</v>
      </c>
      <c r="U875" s="371">
        <v>0</v>
      </c>
      <c r="V875" s="371">
        <v>0</v>
      </c>
      <c r="W875" s="371" t="s">
        <v>990</v>
      </c>
      <c r="X875" s="371" t="s">
        <v>987</v>
      </c>
      <c r="Y875" s="415" t="s">
        <v>1079</v>
      </c>
    </row>
    <row r="876" spans="1:25" s="575" customFormat="1">
      <c r="A876" s="450">
        <v>96667560</v>
      </c>
      <c r="B876" s="408">
        <v>8</v>
      </c>
      <c r="C876" s="348" t="s">
        <v>1078</v>
      </c>
      <c r="D876" s="348" t="s">
        <v>984</v>
      </c>
      <c r="E876" s="409">
        <v>548</v>
      </c>
      <c r="F876" s="129">
        <v>39694</v>
      </c>
      <c r="G876" s="130" t="s">
        <v>37</v>
      </c>
      <c r="H876" s="131">
        <v>1500</v>
      </c>
      <c r="I876" s="353"/>
      <c r="J876" s="132"/>
      <c r="K876" s="410" t="s">
        <v>68</v>
      </c>
      <c r="L876" s="133" t="s">
        <v>359</v>
      </c>
      <c r="M876" s="411" t="s">
        <v>985</v>
      </c>
      <c r="N876" s="412">
        <v>10</v>
      </c>
      <c r="O876" s="134"/>
      <c r="P876" s="134"/>
      <c r="Q876" s="134"/>
      <c r="R876" s="134"/>
      <c r="S876" s="134"/>
      <c r="T876" s="414">
        <v>0</v>
      </c>
      <c r="U876" s="371">
        <v>0</v>
      </c>
      <c r="V876" s="371">
        <v>0</v>
      </c>
      <c r="W876" s="371">
        <v>0</v>
      </c>
      <c r="X876" s="371">
        <v>0</v>
      </c>
      <c r="Y876" s="415"/>
    </row>
    <row r="877" spans="1:25" s="575" customFormat="1">
      <c r="A877" s="450">
        <v>96667560</v>
      </c>
      <c r="B877" s="408">
        <v>8</v>
      </c>
      <c r="C877" s="348" t="s">
        <v>1078</v>
      </c>
      <c r="D877" s="348" t="s">
        <v>134</v>
      </c>
      <c r="E877" s="409">
        <v>548</v>
      </c>
      <c r="F877" s="129">
        <v>40030</v>
      </c>
      <c r="G877" s="130" t="s">
        <v>162</v>
      </c>
      <c r="H877" s="131">
        <v>20000000</v>
      </c>
      <c r="I877" s="353" t="s">
        <v>87</v>
      </c>
      <c r="J877" s="132">
        <v>7</v>
      </c>
      <c r="K877" s="410" t="s">
        <v>359</v>
      </c>
      <c r="L877" s="133" t="s">
        <v>985</v>
      </c>
      <c r="M877" s="411" t="s">
        <v>985</v>
      </c>
      <c r="N877" s="412">
        <v>5</v>
      </c>
      <c r="O877" s="134">
        <v>20000000000</v>
      </c>
      <c r="P877" s="134">
        <v>20000000000</v>
      </c>
      <c r="Q877" s="134">
        <v>20000000</v>
      </c>
      <c r="R877" s="134">
        <v>458773</v>
      </c>
      <c r="S877" s="134">
        <v>20458773</v>
      </c>
      <c r="T877" s="414">
        <v>0</v>
      </c>
      <c r="U877" s="371">
        <v>0</v>
      </c>
      <c r="V877" s="371">
        <v>0</v>
      </c>
      <c r="W877" s="371">
        <v>0</v>
      </c>
      <c r="X877" s="371" t="s">
        <v>987</v>
      </c>
      <c r="Y877" s="415" t="s">
        <v>1079</v>
      </c>
    </row>
    <row r="878" spans="1:25" s="575" customFormat="1">
      <c r="A878" s="450">
        <v>96667560</v>
      </c>
      <c r="B878" s="408">
        <v>8</v>
      </c>
      <c r="C878" s="348" t="s">
        <v>1078</v>
      </c>
      <c r="D878" s="348" t="s">
        <v>142</v>
      </c>
      <c r="E878" s="409">
        <v>548</v>
      </c>
      <c r="F878" s="129">
        <v>40500</v>
      </c>
      <c r="G878" s="130" t="s">
        <v>162</v>
      </c>
      <c r="H878" s="131">
        <v>10000000</v>
      </c>
      <c r="I878" s="353" t="s">
        <v>51</v>
      </c>
      <c r="J878" s="132">
        <v>6.35</v>
      </c>
      <c r="K878" s="410" t="s">
        <v>359</v>
      </c>
      <c r="L878" s="133" t="s">
        <v>985</v>
      </c>
      <c r="M878" s="411" t="s">
        <v>985</v>
      </c>
      <c r="N878" s="412">
        <v>4</v>
      </c>
      <c r="O878" s="134">
        <v>10000000000</v>
      </c>
      <c r="P878" s="134">
        <v>10000000000</v>
      </c>
      <c r="Q878" s="134">
        <v>10000000</v>
      </c>
      <c r="R878" s="134">
        <v>64625</v>
      </c>
      <c r="S878" s="134">
        <v>10064625</v>
      </c>
      <c r="T878" s="414">
        <v>0</v>
      </c>
      <c r="U878" s="371">
        <v>0</v>
      </c>
      <c r="V878" s="371">
        <v>0</v>
      </c>
      <c r="W878" s="371">
        <v>0</v>
      </c>
      <c r="X878" s="371">
        <v>0</v>
      </c>
      <c r="Y878" s="415" t="s">
        <v>1079</v>
      </c>
    </row>
    <row r="879" spans="1:25" s="575" customFormat="1">
      <c r="A879" s="450">
        <v>96667560</v>
      </c>
      <c r="B879" s="408">
        <v>8</v>
      </c>
      <c r="C879" s="348" t="s">
        <v>1078</v>
      </c>
      <c r="D879" s="348" t="s">
        <v>984</v>
      </c>
      <c r="E879" s="409">
        <v>625</v>
      </c>
      <c r="F879" s="129">
        <v>40162</v>
      </c>
      <c r="G879" s="130" t="s">
        <v>37</v>
      </c>
      <c r="H879" s="131">
        <v>2000</v>
      </c>
      <c r="I879" s="353"/>
      <c r="J879" s="132"/>
      <c r="K879" s="410" t="s">
        <v>68</v>
      </c>
      <c r="L879" s="133" t="s">
        <v>39</v>
      </c>
      <c r="M879" s="411" t="s">
        <v>985</v>
      </c>
      <c r="N879" s="412">
        <v>10</v>
      </c>
      <c r="O879" s="134"/>
      <c r="P879" s="134"/>
      <c r="Q879" s="134"/>
      <c r="R879" s="134"/>
      <c r="S879" s="134"/>
      <c r="T879" s="414">
        <v>0</v>
      </c>
      <c r="U879" s="371">
        <v>0</v>
      </c>
      <c r="V879" s="371">
        <v>0</v>
      </c>
      <c r="W879" s="371">
        <v>0</v>
      </c>
      <c r="X879" s="371">
        <v>0</v>
      </c>
      <c r="Y879" s="415"/>
    </row>
    <row r="880" spans="1:25" s="575" customFormat="1">
      <c r="A880" s="450">
        <v>96667560</v>
      </c>
      <c r="B880" s="408">
        <v>8</v>
      </c>
      <c r="C880" s="348" t="s">
        <v>1078</v>
      </c>
      <c r="D880" s="348" t="s">
        <v>134</v>
      </c>
      <c r="E880" s="409">
        <v>625</v>
      </c>
      <c r="F880" s="129">
        <v>40164</v>
      </c>
      <c r="G880" s="130" t="s">
        <v>162</v>
      </c>
      <c r="H880" s="131">
        <v>20000000</v>
      </c>
      <c r="I880" s="353" t="s">
        <v>89</v>
      </c>
      <c r="J880" s="132">
        <v>6.5</v>
      </c>
      <c r="K880" s="410" t="s">
        <v>39</v>
      </c>
      <c r="L880" s="133" t="s">
        <v>985</v>
      </c>
      <c r="M880" s="411" t="s">
        <v>985</v>
      </c>
      <c r="N880" s="412">
        <v>4.5</v>
      </c>
      <c r="O880" s="134">
        <v>20000000000</v>
      </c>
      <c r="P880" s="134">
        <v>20000000000</v>
      </c>
      <c r="Q880" s="134">
        <v>20000000</v>
      </c>
      <c r="R880" s="134">
        <v>53313</v>
      </c>
      <c r="S880" s="134">
        <v>20053313</v>
      </c>
      <c r="T880" s="414">
        <v>0</v>
      </c>
      <c r="U880" s="371">
        <v>0</v>
      </c>
      <c r="V880" s="371">
        <v>0</v>
      </c>
      <c r="W880" s="371">
        <v>0</v>
      </c>
      <c r="X880" s="371" t="s">
        <v>987</v>
      </c>
      <c r="Y880" s="415" t="s">
        <v>1079</v>
      </c>
    </row>
    <row r="881" spans="1:25" s="575" customFormat="1">
      <c r="A881" s="450">
        <v>96667560</v>
      </c>
      <c r="B881" s="408">
        <v>8</v>
      </c>
      <c r="C881" s="348" t="s">
        <v>1078</v>
      </c>
      <c r="D881" s="348" t="s">
        <v>142</v>
      </c>
      <c r="E881" s="409">
        <v>625</v>
      </c>
      <c r="F881" s="129">
        <v>40399</v>
      </c>
      <c r="G881" s="130" t="s">
        <v>162</v>
      </c>
      <c r="H881" s="131">
        <v>20000000</v>
      </c>
      <c r="I881" s="353" t="s">
        <v>56</v>
      </c>
      <c r="J881" s="132">
        <v>7</v>
      </c>
      <c r="K881" s="410" t="s">
        <v>39</v>
      </c>
      <c r="L881" s="133" t="s">
        <v>985</v>
      </c>
      <c r="M881" s="411" t="s">
        <v>985</v>
      </c>
      <c r="N881" s="412">
        <v>5</v>
      </c>
      <c r="O881" s="134">
        <v>20000000000</v>
      </c>
      <c r="P881" s="134">
        <v>20000000000</v>
      </c>
      <c r="Q881" s="134">
        <v>20000000</v>
      </c>
      <c r="R881" s="134">
        <v>519943</v>
      </c>
      <c r="S881" s="134">
        <v>20519943</v>
      </c>
      <c r="T881" s="414">
        <v>0</v>
      </c>
      <c r="U881" s="371">
        <v>0</v>
      </c>
      <c r="V881" s="371">
        <v>0</v>
      </c>
      <c r="W881" s="371">
        <v>0</v>
      </c>
      <c r="X881" s="371">
        <v>0</v>
      </c>
      <c r="Y881" s="415" t="s">
        <v>1079</v>
      </c>
    </row>
    <row r="882" spans="1:25" s="575" customFormat="1">
      <c r="A882" s="450">
        <v>96667560</v>
      </c>
      <c r="B882" s="408">
        <v>8</v>
      </c>
      <c r="C882" s="348" t="s">
        <v>1078</v>
      </c>
      <c r="D882" s="348" t="s">
        <v>142</v>
      </c>
      <c r="E882" s="409">
        <v>625</v>
      </c>
      <c r="F882" s="129">
        <v>40399</v>
      </c>
      <c r="G882" s="130" t="s">
        <v>37</v>
      </c>
      <c r="H882" s="131">
        <v>1000</v>
      </c>
      <c r="I882" s="353" t="s">
        <v>63</v>
      </c>
      <c r="J882" s="132">
        <v>3.3</v>
      </c>
      <c r="K882" s="410" t="s">
        <v>39</v>
      </c>
      <c r="L882" s="133" t="s">
        <v>985</v>
      </c>
      <c r="M882" s="411" t="s">
        <v>985</v>
      </c>
      <c r="N882" s="412">
        <v>5</v>
      </c>
      <c r="O882" s="134"/>
      <c r="P882" s="134"/>
      <c r="Q882" s="134">
        <v>0</v>
      </c>
      <c r="R882" s="134"/>
      <c r="S882" s="134"/>
      <c r="T882" s="414" t="s">
        <v>645</v>
      </c>
      <c r="U882" s="371">
        <v>0</v>
      </c>
      <c r="V882" s="371" t="s">
        <v>988</v>
      </c>
      <c r="W882" s="371">
        <v>0</v>
      </c>
      <c r="X882" s="371">
        <v>0</v>
      </c>
      <c r="Y882" s="415" t="s">
        <v>1079</v>
      </c>
    </row>
    <row r="883" spans="1:25" s="575" customFormat="1">
      <c r="A883" s="450">
        <v>96667560</v>
      </c>
      <c r="B883" s="408">
        <v>8</v>
      </c>
      <c r="C883" s="348" t="s">
        <v>1078</v>
      </c>
      <c r="D883" s="348" t="s">
        <v>984</v>
      </c>
      <c r="E883" s="409">
        <v>656</v>
      </c>
      <c r="F883" s="129">
        <v>40625</v>
      </c>
      <c r="G883" s="130" t="s">
        <v>162</v>
      </c>
      <c r="H883" s="131">
        <v>50000000</v>
      </c>
      <c r="I883" s="353"/>
      <c r="J883" s="132"/>
      <c r="K883" s="410" t="s">
        <v>68</v>
      </c>
      <c r="L883" s="133" t="s">
        <v>359</v>
      </c>
      <c r="M883" s="411" t="s">
        <v>985</v>
      </c>
      <c r="N883" s="412">
        <v>10</v>
      </c>
      <c r="O883" s="134"/>
      <c r="P883" s="134"/>
      <c r="Q883" s="134"/>
      <c r="R883" s="134"/>
      <c r="S883" s="134"/>
      <c r="T883" s="414">
        <v>0</v>
      </c>
      <c r="U883" s="371">
        <v>0</v>
      </c>
      <c r="V883" s="371">
        <v>0</v>
      </c>
      <c r="W883" s="371">
        <v>0</v>
      </c>
      <c r="X883" s="371">
        <v>0</v>
      </c>
      <c r="Y883" s="415"/>
    </row>
    <row r="884" spans="1:25" s="575" customFormat="1">
      <c r="A884" s="450">
        <v>96667560</v>
      </c>
      <c r="B884" s="408">
        <v>8</v>
      </c>
      <c r="C884" s="348" t="s">
        <v>1078</v>
      </c>
      <c r="D884" s="348" t="s">
        <v>134</v>
      </c>
      <c r="E884" s="409">
        <v>656</v>
      </c>
      <c r="F884" s="129">
        <v>40631</v>
      </c>
      <c r="G884" s="130" t="s">
        <v>37</v>
      </c>
      <c r="H884" s="131">
        <v>2300</v>
      </c>
      <c r="I884" s="353" t="s">
        <v>60</v>
      </c>
      <c r="J884" s="132">
        <v>3.8</v>
      </c>
      <c r="K884" s="410" t="s">
        <v>68</v>
      </c>
      <c r="L884" s="133" t="s">
        <v>359</v>
      </c>
      <c r="M884" s="411" t="s">
        <v>985</v>
      </c>
      <c r="N884" s="412">
        <v>10</v>
      </c>
      <c r="O884" s="134">
        <v>1600000</v>
      </c>
      <c r="P884" s="134">
        <v>1600000</v>
      </c>
      <c r="Q884" s="134">
        <v>36545200</v>
      </c>
      <c r="R884" s="134">
        <v>405088</v>
      </c>
      <c r="S884" s="134">
        <v>36950288</v>
      </c>
      <c r="T884" s="414" t="s">
        <v>645</v>
      </c>
      <c r="U884" s="371">
        <v>0</v>
      </c>
      <c r="V884" s="371">
        <v>0</v>
      </c>
      <c r="W884" s="371">
        <v>0</v>
      </c>
      <c r="X884" s="371">
        <v>0</v>
      </c>
      <c r="Y884" s="415" t="s">
        <v>1079</v>
      </c>
    </row>
    <row r="885" spans="1:25" s="575" customFormat="1">
      <c r="A885" s="450">
        <v>96667560</v>
      </c>
      <c r="B885" s="408">
        <v>8</v>
      </c>
      <c r="C885" s="348" t="s">
        <v>1078</v>
      </c>
      <c r="D885" s="348" t="s">
        <v>134</v>
      </c>
      <c r="E885" s="409">
        <v>656</v>
      </c>
      <c r="F885" s="129">
        <v>40631</v>
      </c>
      <c r="G885" s="130" t="s">
        <v>162</v>
      </c>
      <c r="H885" s="131">
        <v>25000000</v>
      </c>
      <c r="I885" s="353" t="s">
        <v>53</v>
      </c>
      <c r="J885" s="132">
        <v>7</v>
      </c>
      <c r="K885" s="410" t="s">
        <v>68</v>
      </c>
      <c r="L885" s="133" t="s">
        <v>359</v>
      </c>
      <c r="M885" s="411" t="s">
        <v>985</v>
      </c>
      <c r="N885" s="412">
        <v>5</v>
      </c>
      <c r="O885" s="134">
        <v>15000000000</v>
      </c>
      <c r="P885" s="134">
        <v>15000000000</v>
      </c>
      <c r="Q885" s="134">
        <v>15000000</v>
      </c>
      <c r="R885" s="134">
        <v>309672</v>
      </c>
      <c r="S885" s="134">
        <v>15309672</v>
      </c>
      <c r="T885" s="414">
        <v>0</v>
      </c>
      <c r="U885" s="371">
        <v>0</v>
      </c>
      <c r="V885" s="371">
        <v>0</v>
      </c>
      <c r="W885" s="371">
        <v>0</v>
      </c>
      <c r="X885" s="371">
        <v>0</v>
      </c>
      <c r="Y885" s="415" t="s">
        <v>1079</v>
      </c>
    </row>
    <row r="886" spans="1:25" s="575" customFormat="1">
      <c r="A886" s="450">
        <v>96667560</v>
      </c>
      <c r="B886" s="408">
        <v>8</v>
      </c>
      <c r="C886" s="348" t="s">
        <v>1078</v>
      </c>
      <c r="D886" s="348" t="s">
        <v>134</v>
      </c>
      <c r="E886" s="409">
        <v>656</v>
      </c>
      <c r="F886" s="129">
        <v>40631</v>
      </c>
      <c r="G886" s="130" t="s">
        <v>37</v>
      </c>
      <c r="H886" s="131">
        <v>2300</v>
      </c>
      <c r="I886" s="353" t="s">
        <v>59</v>
      </c>
      <c r="J886" s="132">
        <v>3.5</v>
      </c>
      <c r="K886" s="410" t="s">
        <v>68</v>
      </c>
      <c r="L886" s="133" t="s">
        <v>359</v>
      </c>
      <c r="M886" s="411" t="s">
        <v>985</v>
      </c>
      <c r="N886" s="412">
        <v>7</v>
      </c>
      <c r="O886" s="134"/>
      <c r="P886" s="134"/>
      <c r="Q886" s="134">
        <v>0</v>
      </c>
      <c r="R886" s="134"/>
      <c r="S886" s="134"/>
      <c r="T886" s="414" t="s">
        <v>645</v>
      </c>
      <c r="U886" s="371">
        <v>0</v>
      </c>
      <c r="V886" s="371" t="s">
        <v>988</v>
      </c>
      <c r="W886" s="371">
        <v>0</v>
      </c>
      <c r="X886" s="371">
        <v>0</v>
      </c>
      <c r="Y886" s="415" t="s">
        <v>1079</v>
      </c>
    </row>
    <row r="887" spans="1:25" s="575" customFormat="1">
      <c r="A887" s="450">
        <v>96667560</v>
      </c>
      <c r="B887" s="408">
        <v>8</v>
      </c>
      <c r="C887" s="348" t="s">
        <v>1078</v>
      </c>
      <c r="D887" s="348" t="s">
        <v>984</v>
      </c>
      <c r="E887" s="409">
        <v>709</v>
      </c>
      <c r="F887" s="129">
        <v>40975</v>
      </c>
      <c r="G887" s="130" t="s">
        <v>162</v>
      </c>
      <c r="H887" s="131">
        <v>70000000</v>
      </c>
      <c r="I887" s="353"/>
      <c r="J887" s="132"/>
      <c r="K887" s="410" t="s">
        <v>68</v>
      </c>
      <c r="L887" s="133" t="s">
        <v>39</v>
      </c>
      <c r="M887" s="411" t="s">
        <v>985</v>
      </c>
      <c r="N887" s="412">
        <v>25</v>
      </c>
      <c r="O887" s="134"/>
      <c r="P887" s="134"/>
      <c r="Q887" s="134"/>
      <c r="R887" s="134"/>
      <c r="S887" s="134"/>
      <c r="T887" s="414">
        <v>0</v>
      </c>
      <c r="U887" s="371">
        <v>0</v>
      </c>
      <c r="V887" s="371">
        <v>0</v>
      </c>
      <c r="W887" s="371">
        <v>0</v>
      </c>
      <c r="X887" s="371">
        <v>0</v>
      </c>
      <c r="Y887" s="415"/>
    </row>
    <row r="888" spans="1:25" s="575" customFormat="1">
      <c r="A888" s="450">
        <v>96667560</v>
      </c>
      <c r="B888" s="408">
        <v>8</v>
      </c>
      <c r="C888" s="348" t="s">
        <v>1078</v>
      </c>
      <c r="D888" s="348" t="s">
        <v>142</v>
      </c>
      <c r="E888" s="409">
        <v>709</v>
      </c>
      <c r="F888" s="129">
        <v>41201</v>
      </c>
      <c r="G888" s="130" t="s">
        <v>162</v>
      </c>
      <c r="H888" s="131">
        <v>33800000</v>
      </c>
      <c r="I888" s="353" t="s">
        <v>168</v>
      </c>
      <c r="J888" s="132">
        <v>7.7</v>
      </c>
      <c r="K888" s="410" t="s">
        <v>68</v>
      </c>
      <c r="L888" s="133"/>
      <c r="M888" s="411"/>
      <c r="N888" s="412">
        <v>5</v>
      </c>
      <c r="O888" s="134"/>
      <c r="P888" s="134"/>
      <c r="Q888" s="134"/>
      <c r="R888" s="134"/>
      <c r="S888" s="134"/>
      <c r="T888" s="414">
        <v>0</v>
      </c>
      <c r="U888" s="371">
        <v>0</v>
      </c>
      <c r="V888" s="371" t="s">
        <v>988</v>
      </c>
      <c r="W888" s="371">
        <v>0</v>
      </c>
      <c r="X888" s="371">
        <v>0</v>
      </c>
      <c r="Y888" s="415"/>
    </row>
    <row r="889" spans="1:25" s="575" customFormat="1">
      <c r="A889" s="450">
        <v>96667560</v>
      </c>
      <c r="B889" s="408">
        <v>8</v>
      </c>
      <c r="C889" s="348" t="s">
        <v>1078</v>
      </c>
      <c r="D889" s="348" t="s">
        <v>142</v>
      </c>
      <c r="E889" s="409">
        <v>709</v>
      </c>
      <c r="F889" s="129">
        <v>41201</v>
      </c>
      <c r="G889" s="130" t="s">
        <v>37</v>
      </c>
      <c r="H889" s="131">
        <v>1500</v>
      </c>
      <c r="I889" s="353" t="s">
        <v>167</v>
      </c>
      <c r="J889" s="132">
        <v>4.7</v>
      </c>
      <c r="K889" s="410" t="s">
        <v>68</v>
      </c>
      <c r="L889" s="133"/>
      <c r="M889" s="411"/>
      <c r="N889" s="412">
        <v>5</v>
      </c>
      <c r="O889" s="134">
        <v>1500000</v>
      </c>
      <c r="P889" s="134">
        <v>1500000</v>
      </c>
      <c r="Q889" s="134">
        <v>34261125</v>
      </c>
      <c r="R889" s="134">
        <v>300670</v>
      </c>
      <c r="S889" s="134">
        <v>34561795</v>
      </c>
      <c r="T889" s="414" t="s">
        <v>645</v>
      </c>
      <c r="U889" s="371">
        <v>0</v>
      </c>
      <c r="V889" s="371">
        <v>0</v>
      </c>
      <c r="W889" s="371">
        <v>0</v>
      </c>
      <c r="X889" s="371">
        <v>0</v>
      </c>
      <c r="Y889" s="415"/>
    </row>
    <row r="890" spans="1:25" s="575" customFormat="1">
      <c r="A890" s="450">
        <v>90635000</v>
      </c>
      <c r="B890" s="723">
        <v>9</v>
      </c>
      <c r="C890" s="348" t="s">
        <v>927</v>
      </c>
      <c r="D890" s="348" t="s">
        <v>989</v>
      </c>
      <c r="E890" s="351">
        <v>143</v>
      </c>
      <c r="F890" s="129">
        <v>33416</v>
      </c>
      <c r="G890" s="133" t="s">
        <v>37</v>
      </c>
      <c r="H890" s="131">
        <v>2000</v>
      </c>
      <c r="I890" s="419" t="s">
        <v>38</v>
      </c>
      <c r="J890" s="132">
        <v>6</v>
      </c>
      <c r="K890" s="410" t="s">
        <v>39</v>
      </c>
      <c r="L890" s="133" t="s">
        <v>985</v>
      </c>
      <c r="M890" s="411" t="s">
        <v>985</v>
      </c>
      <c r="N890" s="420">
        <v>12</v>
      </c>
      <c r="O890" s="134">
        <v>2000000</v>
      </c>
      <c r="P890" s="134"/>
      <c r="Q890" s="134">
        <v>0</v>
      </c>
      <c r="R890" s="134"/>
      <c r="S890" s="134"/>
      <c r="T890" s="414" t="s">
        <v>645</v>
      </c>
      <c r="U890" s="371">
        <v>0</v>
      </c>
      <c r="V890" s="371">
        <v>0</v>
      </c>
      <c r="W890" s="371" t="s">
        <v>990</v>
      </c>
      <c r="X890" s="371" t="s">
        <v>987</v>
      </c>
      <c r="Y890" s="415" t="s">
        <v>1080</v>
      </c>
    </row>
    <row r="891" spans="1:25" s="575" customFormat="1">
      <c r="A891" s="450">
        <v>90635000</v>
      </c>
      <c r="B891" s="723">
        <v>9</v>
      </c>
      <c r="C891" s="348" t="s">
        <v>927</v>
      </c>
      <c r="D891" s="348" t="s">
        <v>989</v>
      </c>
      <c r="E891" s="351">
        <v>143</v>
      </c>
      <c r="F891" s="129">
        <v>33416</v>
      </c>
      <c r="G891" s="133" t="s">
        <v>37</v>
      </c>
      <c r="H891" s="131">
        <v>500</v>
      </c>
      <c r="I891" s="419" t="s">
        <v>40</v>
      </c>
      <c r="J891" s="132">
        <v>6</v>
      </c>
      <c r="K891" s="410" t="s">
        <v>39</v>
      </c>
      <c r="L891" s="133" t="s">
        <v>985</v>
      </c>
      <c r="M891" s="411" t="s">
        <v>985</v>
      </c>
      <c r="N891" s="420">
        <v>12</v>
      </c>
      <c r="O891" s="134">
        <v>500000</v>
      </c>
      <c r="P891" s="134"/>
      <c r="Q891" s="134">
        <v>0</v>
      </c>
      <c r="R891" s="134"/>
      <c r="S891" s="134"/>
      <c r="T891" s="414" t="s">
        <v>645</v>
      </c>
      <c r="U891" s="371">
        <v>0</v>
      </c>
      <c r="V891" s="371">
        <v>0</v>
      </c>
      <c r="W891" s="371" t="s">
        <v>990</v>
      </c>
      <c r="X891" s="371" t="s">
        <v>987</v>
      </c>
      <c r="Y891" s="415" t="s">
        <v>1080</v>
      </c>
    </row>
    <row r="892" spans="1:25" s="575" customFormat="1">
      <c r="A892" s="450">
        <v>90635000</v>
      </c>
      <c r="B892" s="723">
        <v>9</v>
      </c>
      <c r="C892" s="348" t="s">
        <v>927</v>
      </c>
      <c r="D892" s="348" t="s">
        <v>989</v>
      </c>
      <c r="E892" s="351">
        <v>143</v>
      </c>
      <c r="F892" s="129">
        <v>33416</v>
      </c>
      <c r="G892" s="133" t="s">
        <v>37</v>
      </c>
      <c r="H892" s="131">
        <v>1250</v>
      </c>
      <c r="I892" s="419" t="s">
        <v>42</v>
      </c>
      <c r="J892" s="132">
        <v>6</v>
      </c>
      <c r="K892" s="410" t="s">
        <v>39</v>
      </c>
      <c r="L892" s="133" t="s">
        <v>985</v>
      </c>
      <c r="M892" s="411" t="s">
        <v>985</v>
      </c>
      <c r="N892" s="420">
        <v>25</v>
      </c>
      <c r="O892" s="134">
        <v>1250000</v>
      </c>
      <c r="P892" s="134">
        <v>208334.38</v>
      </c>
      <c r="Q892" s="134">
        <v>4758513</v>
      </c>
      <c r="R892" s="134">
        <v>59017</v>
      </c>
      <c r="S892" s="134">
        <v>4817530</v>
      </c>
      <c r="T892" s="414" t="s">
        <v>645</v>
      </c>
      <c r="U892" s="371">
        <v>0</v>
      </c>
      <c r="V892" s="371">
        <v>0</v>
      </c>
      <c r="W892" s="371">
        <v>0</v>
      </c>
      <c r="X892" s="371" t="s">
        <v>987</v>
      </c>
      <c r="Y892" s="415" t="s">
        <v>1080</v>
      </c>
    </row>
    <row r="893" spans="1:25" s="575" customFormat="1">
      <c r="A893" s="450">
        <v>90635000</v>
      </c>
      <c r="B893" s="723">
        <v>9</v>
      </c>
      <c r="C893" s="348" t="s">
        <v>927</v>
      </c>
      <c r="D893" s="348" t="s">
        <v>989</v>
      </c>
      <c r="E893" s="351">
        <v>143</v>
      </c>
      <c r="F893" s="129">
        <v>33416</v>
      </c>
      <c r="G893" s="133" t="s">
        <v>37</v>
      </c>
      <c r="H893" s="131">
        <v>250</v>
      </c>
      <c r="I893" s="419" t="s">
        <v>43</v>
      </c>
      <c r="J893" s="132">
        <v>6</v>
      </c>
      <c r="K893" s="410" t="s">
        <v>39</v>
      </c>
      <c r="L893" s="133" t="s">
        <v>985</v>
      </c>
      <c r="M893" s="411" t="s">
        <v>985</v>
      </c>
      <c r="N893" s="420">
        <v>25</v>
      </c>
      <c r="O893" s="134">
        <v>250000</v>
      </c>
      <c r="P893" s="134">
        <v>41666</v>
      </c>
      <c r="Q893" s="134">
        <v>951683</v>
      </c>
      <c r="R893" s="134">
        <v>11803</v>
      </c>
      <c r="S893" s="134">
        <v>963486</v>
      </c>
      <c r="T893" s="414" t="s">
        <v>645</v>
      </c>
      <c r="U893" s="371">
        <v>0</v>
      </c>
      <c r="V893" s="371">
        <v>0</v>
      </c>
      <c r="W893" s="371">
        <v>0</v>
      </c>
      <c r="X893" s="371" t="s">
        <v>987</v>
      </c>
      <c r="Y893" s="415" t="s">
        <v>1080</v>
      </c>
    </row>
    <row r="894" spans="1:25" s="575" customFormat="1">
      <c r="A894" s="450">
        <v>90635000</v>
      </c>
      <c r="B894" s="723">
        <v>9</v>
      </c>
      <c r="C894" s="348" t="s">
        <v>927</v>
      </c>
      <c r="D894" s="348" t="s">
        <v>989</v>
      </c>
      <c r="E894" s="351">
        <v>281</v>
      </c>
      <c r="F894" s="129">
        <v>37245</v>
      </c>
      <c r="G894" s="130" t="s">
        <v>37</v>
      </c>
      <c r="H894" s="131">
        <v>6000</v>
      </c>
      <c r="I894" s="353" t="s">
        <v>116</v>
      </c>
      <c r="J894" s="132">
        <v>3.75</v>
      </c>
      <c r="K894" s="410" t="s">
        <v>68</v>
      </c>
      <c r="L894" s="133" t="s">
        <v>985</v>
      </c>
      <c r="M894" s="411" t="s">
        <v>985</v>
      </c>
      <c r="N894" s="412">
        <v>7</v>
      </c>
      <c r="O894" s="134">
        <v>3000000</v>
      </c>
      <c r="P894" s="134"/>
      <c r="Q894" s="134">
        <v>0</v>
      </c>
      <c r="R894" s="134"/>
      <c r="S894" s="134"/>
      <c r="T894" s="414" t="s">
        <v>645</v>
      </c>
      <c r="U894" s="371">
        <v>0</v>
      </c>
      <c r="V894" s="371">
        <v>0</v>
      </c>
      <c r="W894" s="371" t="s">
        <v>990</v>
      </c>
      <c r="X894" s="371" t="s">
        <v>987</v>
      </c>
      <c r="Y894" s="415" t="s">
        <v>1081</v>
      </c>
    </row>
    <row r="895" spans="1:25" s="575" customFormat="1">
      <c r="A895" s="654">
        <v>90635000</v>
      </c>
      <c r="B895" s="421">
        <v>9</v>
      </c>
      <c r="C895" s="348" t="s">
        <v>927</v>
      </c>
      <c r="D895" s="348" t="s">
        <v>984</v>
      </c>
      <c r="E895" s="409">
        <v>576</v>
      </c>
      <c r="F895" s="129">
        <v>39903</v>
      </c>
      <c r="G895" s="130" t="s">
        <v>37</v>
      </c>
      <c r="H895" s="131">
        <v>8000</v>
      </c>
      <c r="I895" s="353"/>
      <c r="J895" s="132"/>
      <c r="K895" s="410" t="s">
        <v>68</v>
      </c>
      <c r="L895" s="133" t="s">
        <v>39</v>
      </c>
      <c r="M895" s="411" t="s">
        <v>985</v>
      </c>
      <c r="N895" s="412">
        <v>10</v>
      </c>
      <c r="O895" s="134"/>
      <c r="P895" s="134"/>
      <c r="Q895" s="134"/>
      <c r="R895" s="134"/>
      <c r="S895" s="134"/>
      <c r="T895" s="414">
        <v>0</v>
      </c>
      <c r="U895" s="371">
        <v>0</v>
      </c>
      <c r="V895" s="371">
        <v>0</v>
      </c>
      <c r="W895" s="371">
        <v>0</v>
      </c>
      <c r="X895" s="371">
        <v>0</v>
      </c>
      <c r="Y895" s="415" t="s">
        <v>1080</v>
      </c>
    </row>
    <row r="896" spans="1:25" s="575" customFormat="1">
      <c r="A896" s="654">
        <v>90635000</v>
      </c>
      <c r="B896" s="421">
        <v>9</v>
      </c>
      <c r="C896" s="348" t="s">
        <v>927</v>
      </c>
      <c r="D896" s="348" t="s">
        <v>134</v>
      </c>
      <c r="E896" s="409">
        <v>576</v>
      </c>
      <c r="F896" s="129">
        <v>39910</v>
      </c>
      <c r="G896" s="130" t="s">
        <v>162</v>
      </c>
      <c r="H896" s="131">
        <v>125500000</v>
      </c>
      <c r="I896" s="353" t="s">
        <v>123</v>
      </c>
      <c r="J896" s="132">
        <v>6.05</v>
      </c>
      <c r="K896" s="410" t="s">
        <v>68</v>
      </c>
      <c r="L896" s="133" t="s">
        <v>985</v>
      </c>
      <c r="M896" s="411" t="s">
        <v>985</v>
      </c>
      <c r="N896" s="412">
        <v>5</v>
      </c>
      <c r="O896" s="134">
        <v>20500000000</v>
      </c>
      <c r="P896" s="134">
        <v>20500000000</v>
      </c>
      <c r="Q896" s="134">
        <v>20500000</v>
      </c>
      <c r="R896" s="134">
        <v>303268</v>
      </c>
      <c r="S896" s="134">
        <v>20803268</v>
      </c>
      <c r="T896" s="414">
        <v>0</v>
      </c>
      <c r="U896" s="371">
        <v>0</v>
      </c>
      <c r="V896" s="371">
        <v>0</v>
      </c>
      <c r="W896" s="371">
        <v>0</v>
      </c>
      <c r="X896" s="371" t="s">
        <v>987</v>
      </c>
      <c r="Y896" s="415"/>
    </row>
    <row r="897" spans="1:25" s="575" customFormat="1">
      <c r="A897" s="654">
        <v>90635000</v>
      </c>
      <c r="B897" s="421">
        <v>9</v>
      </c>
      <c r="C897" s="348" t="s">
        <v>927</v>
      </c>
      <c r="D897" s="348" t="s">
        <v>134</v>
      </c>
      <c r="E897" s="409">
        <v>576</v>
      </c>
      <c r="F897" s="129">
        <v>39910</v>
      </c>
      <c r="G897" s="130" t="s">
        <v>37</v>
      </c>
      <c r="H897" s="131">
        <v>6000</v>
      </c>
      <c r="I897" s="353" t="s">
        <v>167</v>
      </c>
      <c r="J897" s="132">
        <v>3.5</v>
      </c>
      <c r="K897" s="410" t="s">
        <v>68</v>
      </c>
      <c r="L897" s="133" t="s">
        <v>985</v>
      </c>
      <c r="M897" s="411" t="s">
        <v>985</v>
      </c>
      <c r="N897" s="412">
        <v>5</v>
      </c>
      <c r="O897" s="134">
        <v>5000000</v>
      </c>
      <c r="P897" s="134">
        <v>5000000</v>
      </c>
      <c r="Q897" s="134">
        <v>114203750</v>
      </c>
      <c r="R897" s="134">
        <v>986401</v>
      </c>
      <c r="S897" s="134">
        <v>115190151</v>
      </c>
      <c r="T897" s="414" t="s">
        <v>645</v>
      </c>
      <c r="U897" s="371">
        <v>0</v>
      </c>
      <c r="V897" s="371">
        <v>0</v>
      </c>
      <c r="W897" s="371">
        <v>0</v>
      </c>
      <c r="X897" s="371" t="s">
        <v>987</v>
      </c>
      <c r="Y897" s="415"/>
    </row>
    <row r="898" spans="1:25" s="575" customFormat="1">
      <c r="A898" s="654">
        <v>90635000</v>
      </c>
      <c r="B898" s="421">
        <v>9</v>
      </c>
      <c r="C898" s="348" t="s">
        <v>927</v>
      </c>
      <c r="D898" s="348" t="s">
        <v>134</v>
      </c>
      <c r="E898" s="409">
        <v>576</v>
      </c>
      <c r="F898" s="129">
        <v>39910</v>
      </c>
      <c r="G898" s="130" t="s">
        <v>162</v>
      </c>
      <c r="H898" s="131">
        <v>125500000</v>
      </c>
      <c r="I898" s="353" t="s">
        <v>168</v>
      </c>
      <c r="J898" s="132">
        <v>7</v>
      </c>
      <c r="K898" s="410" t="s">
        <v>68</v>
      </c>
      <c r="L898" s="133" t="s">
        <v>985</v>
      </c>
      <c r="M898" s="411" t="s">
        <v>985</v>
      </c>
      <c r="N898" s="412">
        <v>9.5</v>
      </c>
      <c r="O898" s="134"/>
      <c r="P898" s="134"/>
      <c r="Q898" s="134">
        <v>0</v>
      </c>
      <c r="R898" s="134"/>
      <c r="S898" s="134"/>
      <c r="T898" s="414">
        <v>0</v>
      </c>
      <c r="U898" s="371">
        <v>0</v>
      </c>
      <c r="V898" s="371" t="s">
        <v>988</v>
      </c>
      <c r="W898" s="371">
        <v>0</v>
      </c>
      <c r="X898" s="371" t="s">
        <v>987</v>
      </c>
      <c r="Y898" s="415"/>
    </row>
    <row r="899" spans="1:25" s="575" customFormat="1">
      <c r="A899" s="654">
        <v>90635000</v>
      </c>
      <c r="B899" s="421">
        <v>9</v>
      </c>
      <c r="C899" s="348" t="s">
        <v>927</v>
      </c>
      <c r="D899" s="348" t="s">
        <v>134</v>
      </c>
      <c r="E899" s="409">
        <v>576</v>
      </c>
      <c r="F899" s="129">
        <v>39910</v>
      </c>
      <c r="G899" s="130" t="s">
        <v>37</v>
      </c>
      <c r="H899" s="131">
        <v>6000</v>
      </c>
      <c r="I899" s="353" t="s">
        <v>190</v>
      </c>
      <c r="J899" s="132">
        <v>4.25</v>
      </c>
      <c r="K899" s="410" t="s">
        <v>68</v>
      </c>
      <c r="L899" s="133" t="s">
        <v>985</v>
      </c>
      <c r="M899" s="411" t="s">
        <v>985</v>
      </c>
      <c r="N899" s="412">
        <v>9.5</v>
      </c>
      <c r="O899" s="134"/>
      <c r="P899" s="134"/>
      <c r="Q899" s="134">
        <v>0</v>
      </c>
      <c r="R899" s="134"/>
      <c r="S899" s="134"/>
      <c r="T899" s="414" t="s">
        <v>645</v>
      </c>
      <c r="U899" s="371">
        <v>0</v>
      </c>
      <c r="V899" s="371" t="s">
        <v>988</v>
      </c>
      <c r="W899" s="371">
        <v>0</v>
      </c>
      <c r="X899" s="371" t="s">
        <v>987</v>
      </c>
      <c r="Y899" s="415"/>
    </row>
    <row r="900" spans="1:25" s="575" customFormat="1">
      <c r="A900" s="654">
        <v>90635000</v>
      </c>
      <c r="B900" s="421">
        <v>9</v>
      </c>
      <c r="C900" s="348" t="s">
        <v>927</v>
      </c>
      <c r="D900" s="348" t="s">
        <v>984</v>
      </c>
      <c r="E900" s="409">
        <v>577</v>
      </c>
      <c r="F900" s="129">
        <v>39903</v>
      </c>
      <c r="G900" s="130" t="s">
        <v>37</v>
      </c>
      <c r="H900" s="131">
        <v>8000</v>
      </c>
      <c r="I900" s="353"/>
      <c r="J900" s="132"/>
      <c r="K900" s="410" t="s">
        <v>68</v>
      </c>
      <c r="L900" s="133" t="s">
        <v>39</v>
      </c>
      <c r="M900" s="411" t="s">
        <v>985</v>
      </c>
      <c r="N900" s="412">
        <v>30</v>
      </c>
      <c r="O900" s="134"/>
      <c r="P900" s="134"/>
      <c r="Q900" s="134"/>
      <c r="R900" s="134"/>
      <c r="S900" s="134"/>
      <c r="T900" s="414">
        <v>0</v>
      </c>
      <c r="U900" s="371">
        <v>0</v>
      </c>
      <c r="V900" s="371" t="s">
        <v>988</v>
      </c>
      <c r="W900" s="371">
        <v>0</v>
      </c>
      <c r="X900" s="371">
        <v>0</v>
      </c>
      <c r="Y900" s="415" t="s">
        <v>1080</v>
      </c>
    </row>
    <row r="901" spans="1:25" s="575" customFormat="1">
      <c r="A901" s="450">
        <v>87845500</v>
      </c>
      <c r="B901" s="408">
        <v>2</v>
      </c>
      <c r="C901" s="348" t="s">
        <v>439</v>
      </c>
      <c r="D901" s="348" t="s">
        <v>984</v>
      </c>
      <c r="E901" s="409">
        <v>589</v>
      </c>
      <c r="F901" s="129">
        <v>39974</v>
      </c>
      <c r="G901" s="130" t="s">
        <v>37</v>
      </c>
      <c r="H901" s="131">
        <v>11000</v>
      </c>
      <c r="I901" s="353"/>
      <c r="J901" s="132"/>
      <c r="K901" s="410" t="s">
        <v>68</v>
      </c>
      <c r="L901" s="133" t="s">
        <v>39</v>
      </c>
      <c r="M901" s="411" t="s">
        <v>49</v>
      </c>
      <c r="N901" s="412">
        <v>10</v>
      </c>
      <c r="O901" s="134"/>
      <c r="P901" s="134"/>
      <c r="Q901" s="134"/>
      <c r="R901" s="134"/>
      <c r="S901" s="134"/>
      <c r="T901" s="414">
        <v>0</v>
      </c>
      <c r="U901" s="371">
        <v>0</v>
      </c>
      <c r="V901" s="371">
        <v>0</v>
      </c>
      <c r="W901" s="371">
        <v>0</v>
      </c>
      <c r="X901" s="371">
        <v>0</v>
      </c>
      <c r="Y901" s="415"/>
    </row>
    <row r="902" spans="1:25" s="575" customFormat="1">
      <c r="A902" s="450">
        <v>87845500</v>
      </c>
      <c r="B902" s="408">
        <v>2</v>
      </c>
      <c r="C902" s="348" t="s">
        <v>439</v>
      </c>
      <c r="D902" s="348" t="s">
        <v>134</v>
      </c>
      <c r="E902" s="409">
        <v>589</v>
      </c>
      <c r="F902" s="129">
        <v>40015</v>
      </c>
      <c r="G902" s="130" t="s">
        <v>162</v>
      </c>
      <c r="H902" s="131">
        <v>32000000</v>
      </c>
      <c r="I902" s="353" t="s">
        <v>46</v>
      </c>
      <c r="J902" s="132">
        <v>5.6</v>
      </c>
      <c r="K902" s="410" t="s">
        <v>68</v>
      </c>
      <c r="L902" s="133" t="s">
        <v>49</v>
      </c>
      <c r="M902" s="411" t="s">
        <v>985</v>
      </c>
      <c r="N902" s="412">
        <v>5</v>
      </c>
      <c r="O902" s="134">
        <v>32000000000</v>
      </c>
      <c r="P902" s="134">
        <v>32000000000</v>
      </c>
      <c r="Q902" s="134">
        <v>32000000</v>
      </c>
      <c r="R902" s="134">
        <v>810854</v>
      </c>
      <c r="S902" s="134">
        <v>32810854</v>
      </c>
      <c r="T902" s="414">
        <v>0</v>
      </c>
      <c r="U902" s="371">
        <v>0</v>
      </c>
      <c r="V902" s="371">
        <v>0</v>
      </c>
      <c r="W902" s="371">
        <v>0</v>
      </c>
      <c r="X902" s="371" t="s">
        <v>987</v>
      </c>
      <c r="Y902" s="415"/>
    </row>
    <row r="903" spans="1:25" s="575" customFormat="1">
      <c r="A903" s="450">
        <v>87845500</v>
      </c>
      <c r="B903" s="408">
        <v>2</v>
      </c>
      <c r="C903" s="348" t="s">
        <v>439</v>
      </c>
      <c r="D903" s="348" t="s">
        <v>134</v>
      </c>
      <c r="E903" s="409">
        <v>589</v>
      </c>
      <c r="F903" s="129">
        <v>40015</v>
      </c>
      <c r="G903" s="130" t="s">
        <v>37</v>
      </c>
      <c r="H903" s="131">
        <v>1500</v>
      </c>
      <c r="I903" s="353" t="s">
        <v>87</v>
      </c>
      <c r="J903" s="132">
        <v>3.5</v>
      </c>
      <c r="K903" s="410" t="s">
        <v>68</v>
      </c>
      <c r="L903" s="133" t="s">
        <v>49</v>
      </c>
      <c r="M903" s="411" t="s">
        <v>985</v>
      </c>
      <c r="N903" s="412">
        <v>5</v>
      </c>
      <c r="O903" s="134"/>
      <c r="P903" s="134"/>
      <c r="Q903" s="134">
        <v>0</v>
      </c>
      <c r="R903" s="134"/>
      <c r="S903" s="134"/>
      <c r="T903" s="414" t="s">
        <v>645</v>
      </c>
      <c r="U903" s="371">
        <v>0</v>
      </c>
      <c r="V903" s="371" t="s">
        <v>988</v>
      </c>
      <c r="W903" s="371">
        <v>0</v>
      </c>
      <c r="X903" s="371" t="s">
        <v>987</v>
      </c>
      <c r="Y903" s="415"/>
    </row>
    <row r="904" spans="1:25" s="575" customFormat="1">
      <c r="A904" s="450">
        <v>87845500</v>
      </c>
      <c r="B904" s="408">
        <v>2</v>
      </c>
      <c r="C904" s="348" t="s">
        <v>439</v>
      </c>
      <c r="D904" s="348" t="s">
        <v>984</v>
      </c>
      <c r="E904" s="409">
        <v>590</v>
      </c>
      <c r="F904" s="129">
        <v>39974</v>
      </c>
      <c r="G904" s="130" t="s">
        <v>37</v>
      </c>
      <c r="H904" s="131">
        <v>11000</v>
      </c>
      <c r="I904" s="353"/>
      <c r="J904" s="132"/>
      <c r="K904" s="410" t="s">
        <v>68</v>
      </c>
      <c r="L904" s="133" t="s">
        <v>39</v>
      </c>
      <c r="M904" s="411" t="s">
        <v>49</v>
      </c>
      <c r="N904" s="412">
        <v>30</v>
      </c>
      <c r="O904" s="134"/>
      <c r="P904" s="134"/>
      <c r="Q904" s="134"/>
      <c r="R904" s="134"/>
      <c r="S904" s="134"/>
      <c r="T904" s="414">
        <v>0</v>
      </c>
      <c r="U904" s="371">
        <v>0</v>
      </c>
      <c r="V904" s="371">
        <v>0</v>
      </c>
      <c r="W904" s="371">
        <v>0</v>
      </c>
      <c r="X904" s="371">
        <v>0</v>
      </c>
      <c r="Y904" s="415"/>
    </row>
    <row r="905" spans="1:25" s="575" customFormat="1">
      <c r="A905" s="450">
        <v>87845500</v>
      </c>
      <c r="B905" s="408">
        <v>2</v>
      </c>
      <c r="C905" s="348" t="s">
        <v>439</v>
      </c>
      <c r="D905" s="348" t="s">
        <v>134</v>
      </c>
      <c r="E905" s="409">
        <v>590</v>
      </c>
      <c r="F905" s="129">
        <v>40862</v>
      </c>
      <c r="G905" s="130" t="s">
        <v>162</v>
      </c>
      <c r="H905" s="131">
        <v>110000000</v>
      </c>
      <c r="I905" s="353" t="s">
        <v>89</v>
      </c>
      <c r="J905" s="132">
        <v>6.3</v>
      </c>
      <c r="K905" s="410" t="s">
        <v>68</v>
      </c>
      <c r="L905" s="133" t="s">
        <v>39</v>
      </c>
      <c r="M905" s="411" t="s">
        <v>985</v>
      </c>
      <c r="N905" s="412">
        <v>5</v>
      </c>
      <c r="O905" s="134">
        <v>66000000000</v>
      </c>
      <c r="P905" s="134">
        <v>66000000000</v>
      </c>
      <c r="Q905" s="134">
        <v>66000000</v>
      </c>
      <c r="R905" s="134">
        <v>514383</v>
      </c>
      <c r="S905" s="134">
        <v>66514383</v>
      </c>
      <c r="T905" s="414">
        <v>0</v>
      </c>
      <c r="U905" s="371">
        <v>0</v>
      </c>
      <c r="V905" s="371">
        <v>0</v>
      </c>
      <c r="W905" s="371">
        <v>0</v>
      </c>
      <c r="X905" s="371">
        <v>0</v>
      </c>
      <c r="Y905" s="415"/>
    </row>
    <row r="906" spans="1:25" s="575" customFormat="1">
      <c r="A906" s="450">
        <v>87845500</v>
      </c>
      <c r="B906" s="408">
        <v>2</v>
      </c>
      <c r="C906" s="348" t="s">
        <v>439</v>
      </c>
      <c r="D906" s="348" t="s">
        <v>134</v>
      </c>
      <c r="E906" s="409">
        <v>590</v>
      </c>
      <c r="F906" s="129">
        <v>40862</v>
      </c>
      <c r="G906" s="130" t="s">
        <v>37</v>
      </c>
      <c r="H906" s="131">
        <v>5000</v>
      </c>
      <c r="I906" s="353" t="s">
        <v>63</v>
      </c>
      <c r="J906" s="132">
        <v>3.6</v>
      </c>
      <c r="K906" s="410" t="s">
        <v>68</v>
      </c>
      <c r="L906" s="133" t="s">
        <v>39</v>
      </c>
      <c r="M906" s="411" t="s">
        <v>985</v>
      </c>
      <c r="N906" s="412">
        <v>5</v>
      </c>
      <c r="O906" s="134">
        <v>2000000</v>
      </c>
      <c r="P906" s="134">
        <v>2000000</v>
      </c>
      <c r="Q906" s="134">
        <v>45681500</v>
      </c>
      <c r="R906" s="134">
        <v>205762</v>
      </c>
      <c r="S906" s="134">
        <v>45887262</v>
      </c>
      <c r="T906" s="414" t="s">
        <v>645</v>
      </c>
      <c r="U906" s="371">
        <v>0</v>
      </c>
      <c r="V906" s="371">
        <v>0</v>
      </c>
      <c r="W906" s="371">
        <v>0</v>
      </c>
      <c r="X906" s="371">
        <v>0</v>
      </c>
      <c r="Y906" s="415"/>
    </row>
    <row r="907" spans="1:25" s="575" customFormat="1">
      <c r="A907" s="450">
        <v>87845500</v>
      </c>
      <c r="B907" s="408">
        <v>2</v>
      </c>
      <c r="C907" s="348" t="s">
        <v>439</v>
      </c>
      <c r="D907" s="348" t="s">
        <v>134</v>
      </c>
      <c r="E907" s="409">
        <v>590</v>
      </c>
      <c r="F907" s="129">
        <v>40862</v>
      </c>
      <c r="G907" s="130" t="s">
        <v>162</v>
      </c>
      <c r="H907" s="131">
        <v>110000000</v>
      </c>
      <c r="I907" s="353" t="s">
        <v>56</v>
      </c>
      <c r="J907" s="132">
        <v>6.6</v>
      </c>
      <c r="K907" s="410" t="s">
        <v>68</v>
      </c>
      <c r="L907" s="133" t="s">
        <v>39</v>
      </c>
      <c r="M907" s="411" t="s">
        <v>985</v>
      </c>
      <c r="N907" s="412">
        <v>10</v>
      </c>
      <c r="O907" s="134"/>
      <c r="P907" s="134"/>
      <c r="Q907" s="134">
        <v>0</v>
      </c>
      <c r="R907" s="134"/>
      <c r="S907" s="134"/>
      <c r="T907" s="414">
        <v>0</v>
      </c>
      <c r="U907" s="371">
        <v>0</v>
      </c>
      <c r="V907" s="371" t="s">
        <v>988</v>
      </c>
      <c r="W907" s="371">
        <v>0</v>
      </c>
      <c r="X907" s="371">
        <v>0</v>
      </c>
      <c r="Y907" s="415"/>
    </row>
    <row r="908" spans="1:25" s="575" customFormat="1">
      <c r="A908" s="450">
        <v>76555400</v>
      </c>
      <c r="B908" s="723">
        <v>4</v>
      </c>
      <c r="C908" s="348" t="s">
        <v>447</v>
      </c>
      <c r="D908" s="348" t="s">
        <v>984</v>
      </c>
      <c r="E908" s="409">
        <v>480</v>
      </c>
      <c r="F908" s="129">
        <v>39030</v>
      </c>
      <c r="G908" s="130" t="s">
        <v>37</v>
      </c>
      <c r="H908" s="131">
        <v>19500</v>
      </c>
      <c r="I908" s="353"/>
      <c r="J908" s="132"/>
      <c r="K908" s="410" t="s">
        <v>68</v>
      </c>
      <c r="L908" s="133" t="s">
        <v>985</v>
      </c>
      <c r="M908" s="411" t="s">
        <v>985</v>
      </c>
      <c r="N908" s="412">
        <v>10</v>
      </c>
      <c r="O908" s="134"/>
      <c r="P908" s="134"/>
      <c r="Q908" s="134"/>
      <c r="R908" s="134"/>
      <c r="S908" s="134"/>
      <c r="T908" s="414">
        <v>0</v>
      </c>
      <c r="U908" s="371">
        <v>0</v>
      </c>
      <c r="V908" s="371">
        <v>0</v>
      </c>
      <c r="W908" s="371">
        <v>0</v>
      </c>
      <c r="X908" s="371">
        <v>0</v>
      </c>
      <c r="Y908" s="415"/>
    </row>
    <row r="909" spans="1:25" s="575" customFormat="1">
      <c r="A909" s="450">
        <v>76555400</v>
      </c>
      <c r="B909" s="723">
        <v>4</v>
      </c>
      <c r="C909" s="348" t="s">
        <v>447</v>
      </c>
      <c r="D909" s="348" t="s">
        <v>134</v>
      </c>
      <c r="E909" s="409">
        <v>480</v>
      </c>
      <c r="F909" s="129">
        <v>39113</v>
      </c>
      <c r="G909" s="130" t="s">
        <v>37</v>
      </c>
      <c r="H909" s="131">
        <v>6000</v>
      </c>
      <c r="I909" s="353" t="s">
        <v>89</v>
      </c>
      <c r="J909" s="132">
        <v>3.5</v>
      </c>
      <c r="K909" s="410" t="s">
        <v>68</v>
      </c>
      <c r="L909" s="133" t="s">
        <v>985</v>
      </c>
      <c r="M909" s="411" t="s">
        <v>985</v>
      </c>
      <c r="N909" s="412">
        <v>9.5</v>
      </c>
      <c r="O909" s="134">
        <v>6000000</v>
      </c>
      <c r="P909" s="134">
        <v>6000000</v>
      </c>
      <c r="Q909" s="134">
        <v>137044500</v>
      </c>
      <c r="R909" s="134">
        <v>1580553</v>
      </c>
      <c r="S909" s="134">
        <v>138625053</v>
      </c>
      <c r="T909" s="414" t="s">
        <v>645</v>
      </c>
      <c r="U909" s="371">
        <v>0</v>
      </c>
      <c r="V909" s="371">
        <v>0</v>
      </c>
      <c r="W909" s="371">
        <v>0</v>
      </c>
      <c r="X909" s="371" t="s">
        <v>987</v>
      </c>
      <c r="Y909" s="415"/>
    </row>
    <row r="910" spans="1:25" s="575" customFormat="1">
      <c r="A910" s="450">
        <v>76555400</v>
      </c>
      <c r="B910" s="723">
        <v>4</v>
      </c>
      <c r="C910" s="348" t="s">
        <v>447</v>
      </c>
      <c r="D910" s="348" t="s">
        <v>984</v>
      </c>
      <c r="E910" s="409">
        <v>481</v>
      </c>
      <c r="F910" s="129">
        <v>39030</v>
      </c>
      <c r="G910" s="130" t="s">
        <v>37</v>
      </c>
      <c r="H910" s="131">
        <v>19500</v>
      </c>
      <c r="I910" s="353"/>
      <c r="J910" s="132"/>
      <c r="K910" s="410" t="s">
        <v>68</v>
      </c>
      <c r="L910" s="133" t="s">
        <v>985</v>
      </c>
      <c r="M910" s="411" t="s">
        <v>985</v>
      </c>
      <c r="N910" s="412">
        <v>25</v>
      </c>
      <c r="O910" s="134"/>
      <c r="P910" s="134"/>
      <c r="Q910" s="134"/>
      <c r="R910" s="134"/>
      <c r="S910" s="134"/>
      <c r="T910" s="414">
        <v>0</v>
      </c>
      <c r="U910" s="371">
        <v>0</v>
      </c>
      <c r="V910" s="371">
        <v>0</v>
      </c>
      <c r="W910" s="371">
        <v>0</v>
      </c>
      <c r="X910" s="371">
        <v>0</v>
      </c>
      <c r="Y910" s="415"/>
    </row>
    <row r="911" spans="1:25" s="575" customFormat="1">
      <c r="A911" s="450">
        <v>76555400</v>
      </c>
      <c r="B911" s="723">
        <v>4</v>
      </c>
      <c r="C911" s="348" t="s">
        <v>447</v>
      </c>
      <c r="D911" s="348" t="s">
        <v>134</v>
      </c>
      <c r="E911" s="409">
        <v>481</v>
      </c>
      <c r="F911" s="129">
        <v>39044</v>
      </c>
      <c r="G911" s="130" t="s">
        <v>37</v>
      </c>
      <c r="H911" s="131">
        <v>13500</v>
      </c>
      <c r="I911" s="353" t="s">
        <v>63</v>
      </c>
      <c r="J911" s="132">
        <v>4.25</v>
      </c>
      <c r="K911" s="410" t="s">
        <v>68</v>
      </c>
      <c r="L911" s="133" t="s">
        <v>985</v>
      </c>
      <c r="M911" s="411" t="s">
        <v>985</v>
      </c>
      <c r="N911" s="412">
        <v>21</v>
      </c>
      <c r="O911" s="134">
        <v>13500000</v>
      </c>
      <c r="P911" s="134">
        <v>13500000</v>
      </c>
      <c r="Q911" s="134">
        <v>308350125</v>
      </c>
      <c r="R911" s="134">
        <v>540356</v>
      </c>
      <c r="S911" s="134">
        <v>308890481</v>
      </c>
      <c r="T911" s="414" t="s">
        <v>645</v>
      </c>
      <c r="U911" s="371">
        <v>0</v>
      </c>
      <c r="V911" s="371">
        <v>0</v>
      </c>
      <c r="W911" s="371">
        <v>0</v>
      </c>
      <c r="X911" s="371" t="s">
        <v>987</v>
      </c>
      <c r="Y911" s="415"/>
    </row>
    <row r="912" spans="1:25" s="575" customFormat="1">
      <c r="A912" s="450">
        <v>76555400</v>
      </c>
      <c r="B912" s="408">
        <v>4</v>
      </c>
      <c r="C912" s="348" t="s">
        <v>447</v>
      </c>
      <c r="D912" s="348" t="s">
        <v>984</v>
      </c>
      <c r="E912" s="409">
        <v>598</v>
      </c>
      <c r="F912" s="129">
        <v>40025</v>
      </c>
      <c r="G912" s="130" t="s">
        <v>37</v>
      </c>
      <c r="H912" s="131">
        <v>20000</v>
      </c>
      <c r="I912" s="353"/>
      <c r="J912" s="132"/>
      <c r="K912" s="410" t="s">
        <v>68</v>
      </c>
      <c r="L912" s="133" t="s">
        <v>39</v>
      </c>
      <c r="M912" s="411" t="s">
        <v>49</v>
      </c>
      <c r="N912" s="412">
        <v>10</v>
      </c>
      <c r="O912" s="134"/>
      <c r="P912" s="134"/>
      <c r="Q912" s="134"/>
      <c r="R912" s="134"/>
      <c r="S912" s="134"/>
      <c r="T912" s="414">
        <v>0</v>
      </c>
      <c r="U912" s="371">
        <v>0</v>
      </c>
      <c r="V912" s="371">
        <v>0</v>
      </c>
      <c r="W912" s="371">
        <v>0</v>
      </c>
      <c r="X912" s="371">
        <v>0</v>
      </c>
      <c r="Y912" s="415"/>
    </row>
    <row r="913" spans="1:25" s="575" customFormat="1">
      <c r="A913" s="450">
        <v>76555400</v>
      </c>
      <c r="B913" s="408">
        <v>4</v>
      </c>
      <c r="C913" s="348" t="s">
        <v>447</v>
      </c>
      <c r="D913" s="348" t="s">
        <v>134</v>
      </c>
      <c r="E913" s="409">
        <v>598</v>
      </c>
      <c r="F913" s="129">
        <v>40030</v>
      </c>
      <c r="G913" s="130" t="s">
        <v>37</v>
      </c>
      <c r="H913" s="131">
        <v>9000</v>
      </c>
      <c r="I913" s="353" t="s">
        <v>56</v>
      </c>
      <c r="J913" s="132">
        <v>3.9</v>
      </c>
      <c r="K913" s="410" t="s">
        <v>68</v>
      </c>
      <c r="L913" s="133" t="s">
        <v>985</v>
      </c>
      <c r="M913" s="411" t="s">
        <v>985</v>
      </c>
      <c r="N913" s="412">
        <v>5</v>
      </c>
      <c r="O913" s="134">
        <v>3300000</v>
      </c>
      <c r="P913" s="134">
        <v>3300000</v>
      </c>
      <c r="Q913" s="134">
        <v>75374475</v>
      </c>
      <c r="R913" s="134">
        <v>1211152</v>
      </c>
      <c r="S913" s="134">
        <v>76585627</v>
      </c>
      <c r="T913" s="414" t="s">
        <v>645</v>
      </c>
      <c r="U913" s="371">
        <v>0</v>
      </c>
      <c r="V913" s="371">
        <v>0</v>
      </c>
      <c r="W913" s="371">
        <v>0</v>
      </c>
      <c r="X913" s="371" t="s">
        <v>987</v>
      </c>
      <c r="Y913" s="415"/>
    </row>
    <row r="914" spans="1:25" s="575" customFormat="1">
      <c r="A914" s="450">
        <v>76555400</v>
      </c>
      <c r="B914" s="408">
        <v>4</v>
      </c>
      <c r="C914" s="348" t="s">
        <v>447</v>
      </c>
      <c r="D914" s="348" t="s">
        <v>134</v>
      </c>
      <c r="E914" s="409">
        <v>598</v>
      </c>
      <c r="F914" s="129">
        <v>40030</v>
      </c>
      <c r="G914" s="130" t="s">
        <v>162</v>
      </c>
      <c r="H914" s="131">
        <v>180000000</v>
      </c>
      <c r="I914" s="353" t="s">
        <v>51</v>
      </c>
      <c r="J914" s="132">
        <v>5.7</v>
      </c>
      <c r="K914" s="410" t="s">
        <v>68</v>
      </c>
      <c r="L914" s="133" t="s">
        <v>985</v>
      </c>
      <c r="M914" s="411" t="s">
        <v>985</v>
      </c>
      <c r="N914" s="412">
        <v>5</v>
      </c>
      <c r="O914" s="134">
        <v>33600000000</v>
      </c>
      <c r="P914" s="134">
        <v>33600000000</v>
      </c>
      <c r="Q914" s="134">
        <v>33600000</v>
      </c>
      <c r="R914" s="134">
        <v>785117</v>
      </c>
      <c r="S914" s="134">
        <v>34385117</v>
      </c>
      <c r="T914" s="414">
        <v>0</v>
      </c>
      <c r="U914" s="371">
        <v>0</v>
      </c>
      <c r="V914" s="371">
        <v>0</v>
      </c>
      <c r="W914" s="371">
        <v>0</v>
      </c>
      <c r="X914" s="371" t="s">
        <v>987</v>
      </c>
      <c r="Y914" s="415"/>
    </row>
    <row r="915" spans="1:25" s="575" customFormat="1">
      <c r="A915" s="450">
        <v>76555400</v>
      </c>
      <c r="B915" s="408">
        <v>4</v>
      </c>
      <c r="C915" s="348" t="s">
        <v>447</v>
      </c>
      <c r="D915" s="348" t="s">
        <v>142</v>
      </c>
      <c r="E915" s="409">
        <v>598</v>
      </c>
      <c r="F915" s="129">
        <v>40133</v>
      </c>
      <c r="G915" s="130" t="s">
        <v>162</v>
      </c>
      <c r="H915" s="131">
        <v>65020000</v>
      </c>
      <c r="I915" s="353" t="s">
        <v>64</v>
      </c>
      <c r="J915" s="132">
        <v>6.3</v>
      </c>
      <c r="K915" s="410" t="s">
        <v>68</v>
      </c>
      <c r="L915" s="133" t="s">
        <v>49</v>
      </c>
      <c r="M915" s="411" t="s">
        <v>985</v>
      </c>
      <c r="N915" s="412">
        <v>5</v>
      </c>
      <c r="O915" s="134"/>
      <c r="P915" s="134"/>
      <c r="Q915" s="134">
        <v>0</v>
      </c>
      <c r="R915" s="134"/>
      <c r="S915" s="134"/>
      <c r="T915" s="414">
        <v>0</v>
      </c>
      <c r="U915" s="371">
        <v>0</v>
      </c>
      <c r="V915" s="371" t="s">
        <v>988</v>
      </c>
      <c r="W915" s="371">
        <v>0</v>
      </c>
      <c r="X915" s="371" t="s">
        <v>987</v>
      </c>
      <c r="Y915" s="415"/>
    </row>
    <row r="916" spans="1:25" s="575" customFormat="1">
      <c r="A916" s="450">
        <v>76555400</v>
      </c>
      <c r="B916" s="408">
        <v>4</v>
      </c>
      <c r="C916" s="348" t="s">
        <v>447</v>
      </c>
      <c r="D916" s="348" t="s">
        <v>142</v>
      </c>
      <c r="E916" s="409">
        <v>598</v>
      </c>
      <c r="F916" s="129">
        <v>40133</v>
      </c>
      <c r="G916" s="130" t="s">
        <v>37</v>
      </c>
      <c r="H916" s="131">
        <v>3100</v>
      </c>
      <c r="I916" s="353" t="s">
        <v>60</v>
      </c>
      <c r="J916" s="132">
        <v>3.5</v>
      </c>
      <c r="K916" s="410" t="s">
        <v>68</v>
      </c>
      <c r="L916" s="133" t="s">
        <v>49</v>
      </c>
      <c r="M916" s="411" t="s">
        <v>985</v>
      </c>
      <c r="N916" s="412">
        <v>5</v>
      </c>
      <c r="O916" s="134">
        <v>1500000</v>
      </c>
      <c r="P916" s="134">
        <v>1500000</v>
      </c>
      <c r="Q916" s="134">
        <v>34261125</v>
      </c>
      <c r="R916" s="134">
        <v>395127</v>
      </c>
      <c r="S916" s="134">
        <v>34656252</v>
      </c>
      <c r="T916" s="414" t="s">
        <v>645</v>
      </c>
      <c r="U916" s="371">
        <v>0</v>
      </c>
      <c r="V916" s="371">
        <v>0</v>
      </c>
      <c r="W916" s="371">
        <v>0</v>
      </c>
      <c r="X916" s="371" t="s">
        <v>987</v>
      </c>
      <c r="Y916" s="415"/>
    </row>
    <row r="917" spans="1:25" s="575" customFormat="1">
      <c r="A917" s="450">
        <v>76555400</v>
      </c>
      <c r="B917" s="408">
        <v>4</v>
      </c>
      <c r="C917" s="348" t="s">
        <v>447</v>
      </c>
      <c r="D917" s="348" t="s">
        <v>151</v>
      </c>
      <c r="E917" s="409">
        <v>598</v>
      </c>
      <c r="F917" s="129">
        <v>40541</v>
      </c>
      <c r="G917" s="130" t="s">
        <v>37</v>
      </c>
      <c r="H917" s="131">
        <v>6500</v>
      </c>
      <c r="I917" s="353" t="s">
        <v>116</v>
      </c>
      <c r="J917" s="132">
        <v>3.65</v>
      </c>
      <c r="K917" s="410" t="s">
        <v>68</v>
      </c>
      <c r="L917" s="133" t="s">
        <v>49</v>
      </c>
      <c r="M917" s="411" t="s">
        <v>985</v>
      </c>
      <c r="N917" s="412">
        <v>5</v>
      </c>
      <c r="O917" s="134">
        <v>2500000</v>
      </c>
      <c r="P917" s="134">
        <v>2500000</v>
      </c>
      <c r="Q917" s="134">
        <v>57101875</v>
      </c>
      <c r="R917" s="134">
        <v>91052</v>
      </c>
      <c r="S917" s="134">
        <v>57192927</v>
      </c>
      <c r="T917" s="414" t="s">
        <v>645</v>
      </c>
      <c r="U917" s="371">
        <v>0</v>
      </c>
      <c r="V917" s="371">
        <v>0</v>
      </c>
      <c r="W917" s="371">
        <v>0</v>
      </c>
      <c r="X917" s="371">
        <v>0</v>
      </c>
      <c r="Y917" s="415"/>
    </row>
    <row r="918" spans="1:25" s="575" customFormat="1">
      <c r="A918" s="450">
        <v>76555400</v>
      </c>
      <c r="B918" s="408">
        <v>4</v>
      </c>
      <c r="C918" s="348" t="s">
        <v>447</v>
      </c>
      <c r="D918" s="348" t="s">
        <v>984</v>
      </c>
      <c r="E918" s="409">
        <v>599</v>
      </c>
      <c r="F918" s="129">
        <v>40025</v>
      </c>
      <c r="G918" s="130" t="s">
        <v>37</v>
      </c>
      <c r="H918" s="131">
        <v>20000</v>
      </c>
      <c r="I918" s="353"/>
      <c r="J918" s="132"/>
      <c r="K918" s="410" t="s">
        <v>68</v>
      </c>
      <c r="L918" s="133" t="s">
        <v>39</v>
      </c>
      <c r="M918" s="411" t="s">
        <v>49</v>
      </c>
      <c r="N918" s="412">
        <v>30</v>
      </c>
      <c r="O918" s="134"/>
      <c r="P918" s="134"/>
      <c r="Q918" s="134"/>
      <c r="R918" s="134"/>
      <c r="S918" s="134"/>
      <c r="T918" s="414">
        <v>0</v>
      </c>
      <c r="U918" s="371">
        <v>0</v>
      </c>
      <c r="V918" s="371">
        <v>0</v>
      </c>
      <c r="W918" s="371">
        <v>0</v>
      </c>
      <c r="X918" s="371">
        <v>0</v>
      </c>
      <c r="Y918" s="415"/>
    </row>
    <row r="919" spans="1:25" s="575" customFormat="1">
      <c r="A919" s="450">
        <v>76555400</v>
      </c>
      <c r="B919" s="408">
        <v>4</v>
      </c>
      <c r="C919" s="348" t="s">
        <v>447</v>
      </c>
      <c r="D919" s="348" t="s">
        <v>134</v>
      </c>
      <c r="E919" s="409">
        <v>599</v>
      </c>
      <c r="F919" s="129">
        <v>40030</v>
      </c>
      <c r="G919" s="130" t="s">
        <v>37</v>
      </c>
      <c r="H919" s="131">
        <v>9000</v>
      </c>
      <c r="I919" s="353" t="s">
        <v>53</v>
      </c>
      <c r="J919" s="132">
        <v>4.2</v>
      </c>
      <c r="K919" s="410" t="s">
        <v>68</v>
      </c>
      <c r="L919" s="133" t="s">
        <v>985</v>
      </c>
      <c r="M919" s="411" t="s">
        <v>985</v>
      </c>
      <c r="N919" s="412">
        <v>10</v>
      </c>
      <c r="O919" s="134"/>
      <c r="P919" s="134"/>
      <c r="Q919" s="134">
        <v>0</v>
      </c>
      <c r="R919" s="134"/>
      <c r="S919" s="134"/>
      <c r="T919" s="414" t="s">
        <v>645</v>
      </c>
      <c r="U919" s="371">
        <v>0</v>
      </c>
      <c r="V919" s="371" t="s">
        <v>988</v>
      </c>
      <c r="W919" s="371">
        <v>0</v>
      </c>
      <c r="X919" s="371" t="s">
        <v>987</v>
      </c>
      <c r="Y919" s="415"/>
    </row>
    <row r="920" spans="1:25" s="575" customFormat="1">
      <c r="A920" s="450">
        <v>76555400</v>
      </c>
      <c r="B920" s="408">
        <v>4</v>
      </c>
      <c r="C920" s="348" t="s">
        <v>447</v>
      </c>
      <c r="D920" s="348" t="s">
        <v>134</v>
      </c>
      <c r="E920" s="409">
        <v>599</v>
      </c>
      <c r="F920" s="129">
        <v>40030</v>
      </c>
      <c r="G920" s="130" t="s">
        <v>37</v>
      </c>
      <c r="H920" s="131">
        <v>9000</v>
      </c>
      <c r="I920" s="353" t="s">
        <v>59</v>
      </c>
      <c r="J920" s="132">
        <v>4.8</v>
      </c>
      <c r="K920" s="410" t="s">
        <v>68</v>
      </c>
      <c r="L920" s="133" t="s">
        <v>985</v>
      </c>
      <c r="M920" s="411" t="s">
        <v>985</v>
      </c>
      <c r="N920" s="412">
        <v>22</v>
      </c>
      <c r="O920" s="134">
        <v>3000000</v>
      </c>
      <c r="P920" s="134">
        <v>3000000</v>
      </c>
      <c r="Q920" s="134">
        <v>68522250</v>
      </c>
      <c r="R920" s="134">
        <v>1351747</v>
      </c>
      <c r="S920" s="134">
        <v>69873997</v>
      </c>
      <c r="T920" s="414" t="s">
        <v>645</v>
      </c>
      <c r="U920" s="371">
        <v>0</v>
      </c>
      <c r="V920" s="371">
        <v>0</v>
      </c>
      <c r="W920" s="371">
        <v>0</v>
      </c>
      <c r="X920" s="371" t="s">
        <v>987</v>
      </c>
      <c r="Y920" s="415"/>
    </row>
    <row r="921" spans="1:25" s="575" customFormat="1">
      <c r="A921" s="450">
        <v>76555400</v>
      </c>
      <c r="B921" s="408">
        <v>4</v>
      </c>
      <c r="C921" s="348" t="s">
        <v>447</v>
      </c>
      <c r="D921" s="348" t="s">
        <v>142</v>
      </c>
      <c r="E921" s="409">
        <v>599</v>
      </c>
      <c r="F921" s="129">
        <v>40133</v>
      </c>
      <c r="G921" s="130" t="s">
        <v>37</v>
      </c>
      <c r="H921" s="131">
        <v>3100</v>
      </c>
      <c r="I921" s="353" t="s">
        <v>75</v>
      </c>
      <c r="J921" s="132">
        <v>4.5999999999999996</v>
      </c>
      <c r="K921" s="410" t="s">
        <v>68</v>
      </c>
      <c r="L921" s="133" t="s">
        <v>49</v>
      </c>
      <c r="M921" s="411" t="s">
        <v>985</v>
      </c>
      <c r="N921" s="412">
        <v>22</v>
      </c>
      <c r="O921" s="134">
        <v>1600000</v>
      </c>
      <c r="P921" s="134">
        <v>1600000</v>
      </c>
      <c r="Q921" s="134">
        <v>36545200</v>
      </c>
      <c r="R921" s="134">
        <v>551970</v>
      </c>
      <c r="S921" s="134">
        <v>37097170</v>
      </c>
      <c r="T921" s="414" t="s">
        <v>645</v>
      </c>
      <c r="U921" s="371">
        <v>0</v>
      </c>
      <c r="V921" s="371">
        <v>0</v>
      </c>
      <c r="W921" s="371">
        <v>0</v>
      </c>
      <c r="X921" s="371" t="s">
        <v>987</v>
      </c>
      <c r="Y921" s="415"/>
    </row>
    <row r="922" spans="1:25" s="575" customFormat="1">
      <c r="A922" s="450">
        <v>76555400</v>
      </c>
      <c r="B922" s="408">
        <v>4</v>
      </c>
      <c r="C922" s="348" t="s">
        <v>447</v>
      </c>
      <c r="D922" s="348" t="s">
        <v>151</v>
      </c>
      <c r="E922" s="409">
        <v>599</v>
      </c>
      <c r="F922" s="129">
        <v>40541</v>
      </c>
      <c r="G922" s="130" t="s">
        <v>37</v>
      </c>
      <c r="H922" s="131">
        <v>6500</v>
      </c>
      <c r="I922" s="353" t="s">
        <v>123</v>
      </c>
      <c r="J922" s="132">
        <v>4.05</v>
      </c>
      <c r="K922" s="410" t="s">
        <v>68</v>
      </c>
      <c r="L922" s="133" t="s">
        <v>49</v>
      </c>
      <c r="M922" s="411" t="s">
        <v>985</v>
      </c>
      <c r="N922" s="412">
        <v>22</v>
      </c>
      <c r="O922" s="134">
        <v>3400000</v>
      </c>
      <c r="P922" s="134">
        <v>3400000</v>
      </c>
      <c r="Q922" s="134">
        <v>77658550</v>
      </c>
      <c r="R922" s="134">
        <v>137149</v>
      </c>
      <c r="S922" s="134">
        <v>77795699</v>
      </c>
      <c r="T922" s="414" t="s">
        <v>645</v>
      </c>
      <c r="U922" s="371">
        <v>0</v>
      </c>
      <c r="V922" s="371">
        <v>0</v>
      </c>
      <c r="W922" s="371">
        <v>0</v>
      </c>
      <c r="X922" s="371">
        <v>0</v>
      </c>
      <c r="Y922" s="415"/>
    </row>
    <row r="923" spans="1:25" s="575" customFormat="1">
      <c r="A923" s="450">
        <v>76555400</v>
      </c>
      <c r="B923" s="408">
        <v>4</v>
      </c>
      <c r="C923" s="348" t="s">
        <v>447</v>
      </c>
      <c r="D923" s="348" t="s">
        <v>151</v>
      </c>
      <c r="E923" s="409">
        <v>599</v>
      </c>
      <c r="F923" s="129">
        <v>40541</v>
      </c>
      <c r="G923" s="130" t="s">
        <v>37</v>
      </c>
      <c r="H923" s="131">
        <v>6500</v>
      </c>
      <c r="I923" s="353" t="s">
        <v>167</v>
      </c>
      <c r="J923" s="132">
        <v>3.95</v>
      </c>
      <c r="K923" s="410" t="s">
        <v>68</v>
      </c>
      <c r="L923" s="133" t="s">
        <v>49</v>
      </c>
      <c r="M923" s="411" t="s">
        <v>985</v>
      </c>
      <c r="N923" s="412">
        <v>28</v>
      </c>
      <c r="O923" s="134">
        <v>3000000</v>
      </c>
      <c r="P923" s="134">
        <v>3000000</v>
      </c>
      <c r="Q923" s="134">
        <v>68522250</v>
      </c>
      <c r="R923" s="134">
        <v>118083</v>
      </c>
      <c r="S923" s="134">
        <v>68640333</v>
      </c>
      <c r="T923" s="414" t="s">
        <v>645</v>
      </c>
      <c r="U923" s="371">
        <v>0</v>
      </c>
      <c r="V923" s="371">
        <v>0</v>
      </c>
      <c r="W923" s="371">
        <v>0</v>
      </c>
      <c r="X923" s="371">
        <v>0</v>
      </c>
      <c r="Y923" s="415"/>
    </row>
    <row r="924" spans="1:25" s="575" customFormat="1">
      <c r="A924" s="450">
        <v>96719210</v>
      </c>
      <c r="B924" s="723">
        <v>4</v>
      </c>
      <c r="C924" s="348" t="s">
        <v>458</v>
      </c>
      <c r="D924" s="348" t="s">
        <v>984</v>
      </c>
      <c r="E924" s="409">
        <v>353</v>
      </c>
      <c r="F924" s="129">
        <v>37925</v>
      </c>
      <c r="G924" s="130" t="s">
        <v>37</v>
      </c>
      <c r="H924" s="131">
        <v>2500</v>
      </c>
      <c r="I924" s="353"/>
      <c r="J924" s="132"/>
      <c r="K924" s="410" t="s">
        <v>985</v>
      </c>
      <c r="L924" s="133" t="s">
        <v>985</v>
      </c>
      <c r="M924" s="411" t="s">
        <v>985</v>
      </c>
      <c r="N924" s="412">
        <v>10</v>
      </c>
      <c r="O924" s="134"/>
      <c r="P924" s="134"/>
      <c r="Q924" s="134"/>
      <c r="R924" s="134"/>
      <c r="S924" s="134"/>
      <c r="T924" s="414">
        <v>0</v>
      </c>
      <c r="U924" s="371">
        <v>0</v>
      </c>
      <c r="V924" s="371">
        <v>0</v>
      </c>
      <c r="W924" s="371">
        <v>0</v>
      </c>
      <c r="X924" s="371">
        <v>0</v>
      </c>
      <c r="Y924" s="415"/>
    </row>
    <row r="925" spans="1:25" s="575" customFormat="1">
      <c r="A925" s="450">
        <v>96719210</v>
      </c>
      <c r="B925" s="723">
        <v>4</v>
      </c>
      <c r="C925" s="348" t="s">
        <v>458</v>
      </c>
      <c r="D925" s="348" t="s">
        <v>134</v>
      </c>
      <c r="E925" s="409">
        <v>353</v>
      </c>
      <c r="F925" s="129">
        <v>37925</v>
      </c>
      <c r="G925" s="130" t="s">
        <v>37</v>
      </c>
      <c r="H925" s="131">
        <v>2500</v>
      </c>
      <c r="I925" s="353" t="s">
        <v>46</v>
      </c>
      <c r="J925" s="132">
        <v>4.5</v>
      </c>
      <c r="K925" s="410" t="s">
        <v>68</v>
      </c>
      <c r="L925" s="133" t="s">
        <v>39</v>
      </c>
      <c r="M925" s="411" t="s">
        <v>985</v>
      </c>
      <c r="N925" s="412">
        <v>7</v>
      </c>
      <c r="O925" s="134"/>
      <c r="P925" s="134"/>
      <c r="Q925" s="134">
        <v>0</v>
      </c>
      <c r="R925" s="134"/>
      <c r="S925" s="134"/>
      <c r="T925" s="414" t="s">
        <v>645</v>
      </c>
      <c r="U925" s="371">
        <v>0</v>
      </c>
      <c r="V925" s="371" t="s">
        <v>988</v>
      </c>
      <c r="W925" s="371">
        <v>0</v>
      </c>
      <c r="X925" s="371" t="s">
        <v>987</v>
      </c>
      <c r="Y925" s="415"/>
    </row>
    <row r="926" spans="1:25" s="575" customFormat="1">
      <c r="A926" s="450">
        <v>96719210</v>
      </c>
      <c r="B926" s="408">
        <v>4</v>
      </c>
      <c r="C926" s="348" t="s">
        <v>458</v>
      </c>
      <c r="D926" s="348" t="s">
        <v>984</v>
      </c>
      <c r="E926" s="409">
        <v>465</v>
      </c>
      <c r="F926" s="129">
        <v>38881</v>
      </c>
      <c r="G926" s="130" t="s">
        <v>37</v>
      </c>
      <c r="H926" s="131">
        <v>3000</v>
      </c>
      <c r="I926" s="353"/>
      <c r="J926" s="132"/>
      <c r="K926" s="410" t="s">
        <v>68</v>
      </c>
      <c r="L926" s="133" t="s">
        <v>39</v>
      </c>
      <c r="M926" s="411" t="s">
        <v>985</v>
      </c>
      <c r="N926" s="412">
        <v>30</v>
      </c>
      <c r="O926" s="134"/>
      <c r="P926" s="134"/>
      <c r="Q926" s="134"/>
      <c r="R926" s="134"/>
      <c r="S926" s="134"/>
      <c r="T926" s="414">
        <v>0</v>
      </c>
      <c r="U926" s="371">
        <v>0</v>
      </c>
      <c r="V926" s="371">
        <v>0</v>
      </c>
      <c r="W926" s="371">
        <v>0</v>
      </c>
      <c r="X926" s="371">
        <v>0</v>
      </c>
      <c r="Y926" s="415" t="s">
        <v>1082</v>
      </c>
    </row>
    <row r="927" spans="1:25" s="575" customFormat="1">
      <c r="A927" s="450">
        <v>96719210</v>
      </c>
      <c r="B927" s="408">
        <v>4</v>
      </c>
      <c r="C927" s="348" t="s">
        <v>458</v>
      </c>
      <c r="D927" s="348" t="s">
        <v>134</v>
      </c>
      <c r="E927" s="409">
        <v>465</v>
      </c>
      <c r="F927" s="129">
        <v>38883</v>
      </c>
      <c r="G927" s="130" t="s">
        <v>37</v>
      </c>
      <c r="H927" s="131">
        <v>3000</v>
      </c>
      <c r="I927" s="353" t="s">
        <v>63</v>
      </c>
      <c r="J927" s="132">
        <v>4.5</v>
      </c>
      <c r="K927" s="410" t="s">
        <v>68</v>
      </c>
      <c r="L927" s="133" t="s">
        <v>985</v>
      </c>
      <c r="M927" s="411" t="s">
        <v>985</v>
      </c>
      <c r="N927" s="412">
        <v>21</v>
      </c>
      <c r="O927" s="134">
        <v>2000000</v>
      </c>
      <c r="P927" s="134">
        <v>2000000</v>
      </c>
      <c r="Q927" s="134">
        <v>45681500</v>
      </c>
      <c r="R927" s="134">
        <v>173141</v>
      </c>
      <c r="S927" s="134">
        <v>45854641</v>
      </c>
      <c r="T927" s="414" t="s">
        <v>645</v>
      </c>
      <c r="U927" s="371">
        <v>0</v>
      </c>
      <c r="V927" s="371">
        <v>0</v>
      </c>
      <c r="W927" s="371">
        <v>0</v>
      </c>
      <c r="X927" s="371" t="s">
        <v>987</v>
      </c>
      <c r="Y927" s="415" t="s">
        <v>1082</v>
      </c>
    </row>
    <row r="928" spans="1:25" s="575" customFormat="1">
      <c r="A928" s="450">
        <v>96719210</v>
      </c>
      <c r="B928" s="408">
        <v>4</v>
      </c>
      <c r="C928" s="348" t="s">
        <v>458</v>
      </c>
      <c r="D928" s="348" t="s">
        <v>984</v>
      </c>
      <c r="E928" s="409">
        <v>466</v>
      </c>
      <c r="F928" s="129">
        <v>38881</v>
      </c>
      <c r="G928" s="130" t="s">
        <v>37</v>
      </c>
      <c r="H928" s="131">
        <v>3000</v>
      </c>
      <c r="I928" s="353"/>
      <c r="J928" s="132"/>
      <c r="K928" s="410" t="s">
        <v>68</v>
      </c>
      <c r="L928" s="133" t="s">
        <v>39</v>
      </c>
      <c r="M928" s="411" t="s">
        <v>985</v>
      </c>
      <c r="N928" s="412">
        <v>10</v>
      </c>
      <c r="O928" s="134"/>
      <c r="P928" s="134"/>
      <c r="Q928" s="134"/>
      <c r="R928" s="134"/>
      <c r="S928" s="134"/>
      <c r="T928" s="414">
        <v>0</v>
      </c>
      <c r="U928" s="371">
        <v>0</v>
      </c>
      <c r="V928" s="371">
        <v>0</v>
      </c>
      <c r="W928" s="371">
        <v>0</v>
      </c>
      <c r="X928" s="371">
        <v>0</v>
      </c>
      <c r="Y928" s="415" t="s">
        <v>1082</v>
      </c>
    </row>
    <row r="929" spans="1:25" s="575" customFormat="1">
      <c r="A929" s="450">
        <v>96719210</v>
      </c>
      <c r="B929" s="408">
        <v>4</v>
      </c>
      <c r="C929" s="348" t="s">
        <v>458</v>
      </c>
      <c r="D929" s="348" t="s">
        <v>134</v>
      </c>
      <c r="E929" s="409">
        <v>466</v>
      </c>
      <c r="F929" s="129">
        <v>38883</v>
      </c>
      <c r="G929" s="130" t="s">
        <v>37</v>
      </c>
      <c r="H929" s="131">
        <v>3000</v>
      </c>
      <c r="I929" s="353" t="s">
        <v>89</v>
      </c>
      <c r="J929" s="132">
        <v>3.75</v>
      </c>
      <c r="K929" s="410" t="s">
        <v>68</v>
      </c>
      <c r="L929" s="133" t="s">
        <v>985</v>
      </c>
      <c r="M929" s="411" t="s">
        <v>985</v>
      </c>
      <c r="N929" s="412">
        <v>5</v>
      </c>
      <c r="O929" s="134">
        <v>1000000</v>
      </c>
      <c r="P929" s="134"/>
      <c r="Q929" s="134">
        <v>0</v>
      </c>
      <c r="R929" s="134"/>
      <c r="S929" s="134"/>
      <c r="T929" s="414" t="s">
        <v>645</v>
      </c>
      <c r="U929" s="371">
        <v>0</v>
      </c>
      <c r="V929" s="371">
        <v>0</v>
      </c>
      <c r="W929" s="371" t="s">
        <v>990</v>
      </c>
      <c r="X929" s="371" t="s">
        <v>987</v>
      </c>
      <c r="Y929" s="415" t="s">
        <v>1082</v>
      </c>
    </row>
    <row r="930" spans="1:25" s="575" customFormat="1">
      <c r="A930" s="450">
        <v>96719210</v>
      </c>
      <c r="B930" s="408">
        <v>4</v>
      </c>
      <c r="C930" s="348" t="s">
        <v>458</v>
      </c>
      <c r="D930" s="348" t="s">
        <v>984</v>
      </c>
      <c r="E930" s="409">
        <v>609</v>
      </c>
      <c r="F930" s="129">
        <v>40060</v>
      </c>
      <c r="G930" s="130" t="s">
        <v>37</v>
      </c>
      <c r="H930" s="131">
        <v>3000</v>
      </c>
      <c r="I930" s="353"/>
      <c r="J930" s="132"/>
      <c r="K930" s="410" t="s">
        <v>68</v>
      </c>
      <c r="L930" s="133" t="s">
        <v>39</v>
      </c>
      <c r="M930" s="411" t="s">
        <v>985</v>
      </c>
      <c r="N930" s="412">
        <v>10</v>
      </c>
      <c r="O930" s="134"/>
      <c r="P930" s="134"/>
      <c r="Q930" s="134"/>
      <c r="R930" s="134"/>
      <c r="S930" s="134"/>
      <c r="T930" s="414">
        <v>0</v>
      </c>
      <c r="U930" s="371">
        <v>0</v>
      </c>
      <c r="V930" s="371">
        <v>0</v>
      </c>
      <c r="W930" s="371">
        <v>0</v>
      </c>
      <c r="X930" s="371">
        <v>0</v>
      </c>
      <c r="Y930" s="415"/>
    </row>
    <row r="931" spans="1:25" s="575" customFormat="1">
      <c r="A931" s="450">
        <v>96719210</v>
      </c>
      <c r="B931" s="408">
        <v>4</v>
      </c>
      <c r="C931" s="348" t="s">
        <v>458</v>
      </c>
      <c r="D931" s="348" t="s">
        <v>134</v>
      </c>
      <c r="E931" s="409">
        <v>609</v>
      </c>
      <c r="F931" s="129">
        <v>40065</v>
      </c>
      <c r="G931" s="130" t="s">
        <v>37</v>
      </c>
      <c r="H931" s="131">
        <v>1000</v>
      </c>
      <c r="I931" s="353" t="s">
        <v>89</v>
      </c>
      <c r="J931" s="132">
        <v>3</v>
      </c>
      <c r="K931" s="410" t="s">
        <v>68</v>
      </c>
      <c r="L931" s="133" t="s">
        <v>39</v>
      </c>
      <c r="M931" s="411" t="s">
        <v>985</v>
      </c>
      <c r="N931" s="412">
        <v>7</v>
      </c>
      <c r="O931" s="134"/>
      <c r="P931" s="134"/>
      <c r="Q931" s="134">
        <v>0</v>
      </c>
      <c r="R931" s="134"/>
      <c r="S931" s="134"/>
      <c r="T931" s="414" t="s">
        <v>645</v>
      </c>
      <c r="U931" s="371">
        <v>0</v>
      </c>
      <c r="V931" s="371" t="s">
        <v>988</v>
      </c>
      <c r="W931" s="371">
        <v>0</v>
      </c>
      <c r="X931" s="371" t="s">
        <v>987</v>
      </c>
      <c r="Y931" s="415"/>
    </row>
    <row r="932" spans="1:25" s="575" customFormat="1">
      <c r="A932" s="450">
        <v>96719210</v>
      </c>
      <c r="B932" s="408">
        <v>4</v>
      </c>
      <c r="C932" s="348" t="s">
        <v>458</v>
      </c>
      <c r="D932" s="348" t="s">
        <v>984</v>
      </c>
      <c r="E932" s="409">
        <v>610</v>
      </c>
      <c r="F932" s="129">
        <v>40060</v>
      </c>
      <c r="G932" s="130" t="s">
        <v>37</v>
      </c>
      <c r="H932" s="131">
        <v>5000</v>
      </c>
      <c r="I932" s="353"/>
      <c r="J932" s="132"/>
      <c r="K932" s="410" t="s">
        <v>68</v>
      </c>
      <c r="L932" s="133" t="s">
        <v>39</v>
      </c>
      <c r="M932" s="411" t="s">
        <v>985</v>
      </c>
      <c r="N932" s="412">
        <v>30</v>
      </c>
      <c r="O932" s="134"/>
      <c r="P932" s="134"/>
      <c r="Q932" s="134"/>
      <c r="R932" s="134"/>
      <c r="S932" s="134"/>
      <c r="T932" s="414">
        <v>0</v>
      </c>
      <c r="U932" s="371">
        <v>0</v>
      </c>
      <c r="V932" s="371">
        <v>0</v>
      </c>
      <c r="W932" s="371">
        <v>0</v>
      </c>
      <c r="X932" s="371">
        <v>0</v>
      </c>
      <c r="Y932" s="415"/>
    </row>
    <row r="933" spans="1:25" s="575" customFormat="1">
      <c r="A933" s="450">
        <v>96719210</v>
      </c>
      <c r="B933" s="408">
        <v>4</v>
      </c>
      <c r="C933" s="348" t="s">
        <v>458</v>
      </c>
      <c r="D933" s="348" t="s">
        <v>134</v>
      </c>
      <c r="E933" s="409">
        <v>610</v>
      </c>
      <c r="F933" s="129">
        <v>40065</v>
      </c>
      <c r="G933" s="130" t="s">
        <v>37</v>
      </c>
      <c r="H933" s="131">
        <v>3500</v>
      </c>
      <c r="I933" s="353" t="s">
        <v>63</v>
      </c>
      <c r="J933" s="132">
        <v>4.3</v>
      </c>
      <c r="K933" s="410" t="s">
        <v>68</v>
      </c>
      <c r="L933" s="133" t="s">
        <v>39</v>
      </c>
      <c r="M933" s="411" t="s">
        <v>985</v>
      </c>
      <c r="N933" s="412">
        <v>21</v>
      </c>
      <c r="O933" s="134">
        <v>3500000</v>
      </c>
      <c r="P933" s="134">
        <v>3500000</v>
      </c>
      <c r="Q933" s="134">
        <v>79942625</v>
      </c>
      <c r="R933" s="134">
        <v>1061763</v>
      </c>
      <c r="S933" s="134">
        <v>81004388</v>
      </c>
      <c r="T933" s="414" t="s">
        <v>645</v>
      </c>
      <c r="U933" s="371">
        <v>0</v>
      </c>
      <c r="V933" s="371">
        <v>0</v>
      </c>
      <c r="W933" s="371">
        <v>0</v>
      </c>
      <c r="X933" s="371" t="s">
        <v>987</v>
      </c>
      <c r="Y933" s="415"/>
    </row>
    <row r="934" spans="1:25" s="575" customFormat="1">
      <c r="A934" s="450">
        <v>90227000</v>
      </c>
      <c r="B934" s="723">
        <v>0</v>
      </c>
      <c r="C934" s="348" t="s">
        <v>935</v>
      </c>
      <c r="D934" s="348" t="s">
        <v>984</v>
      </c>
      <c r="E934" s="409">
        <v>407</v>
      </c>
      <c r="F934" s="129">
        <v>38421</v>
      </c>
      <c r="G934" s="130" t="s">
        <v>37</v>
      </c>
      <c r="H934" s="131">
        <v>2000</v>
      </c>
      <c r="I934" s="353"/>
      <c r="J934" s="132"/>
      <c r="K934" s="410" t="s">
        <v>68</v>
      </c>
      <c r="L934" s="133" t="s">
        <v>39</v>
      </c>
      <c r="M934" s="411" t="s">
        <v>985</v>
      </c>
      <c r="N934" s="412">
        <v>25</v>
      </c>
      <c r="O934" s="134"/>
      <c r="P934" s="134"/>
      <c r="Q934" s="134"/>
      <c r="R934" s="134"/>
      <c r="S934" s="134"/>
      <c r="T934" s="414">
        <v>0</v>
      </c>
      <c r="U934" s="371">
        <v>0</v>
      </c>
      <c r="V934" s="371">
        <v>0</v>
      </c>
      <c r="W934" s="371">
        <v>0</v>
      </c>
      <c r="X934" s="371">
        <v>0</v>
      </c>
      <c r="Y934" s="415"/>
    </row>
    <row r="935" spans="1:25" s="575" customFormat="1">
      <c r="A935" s="450">
        <v>90227000</v>
      </c>
      <c r="B935" s="723">
        <v>0</v>
      </c>
      <c r="C935" s="348" t="s">
        <v>935</v>
      </c>
      <c r="D935" s="348" t="s">
        <v>134</v>
      </c>
      <c r="E935" s="409">
        <v>407</v>
      </c>
      <c r="F935" s="129">
        <v>38464</v>
      </c>
      <c r="G935" s="130" t="s">
        <v>37</v>
      </c>
      <c r="H935" s="131">
        <v>2000</v>
      </c>
      <c r="I935" s="353" t="s">
        <v>89</v>
      </c>
      <c r="J935" s="132">
        <v>3.9</v>
      </c>
      <c r="K935" s="410" t="s">
        <v>68</v>
      </c>
      <c r="L935" s="133" t="s">
        <v>39</v>
      </c>
      <c r="M935" s="411" t="s">
        <v>985</v>
      </c>
      <c r="N935" s="412">
        <v>21</v>
      </c>
      <c r="O935" s="134">
        <v>2000000</v>
      </c>
      <c r="P935" s="134">
        <v>1588235</v>
      </c>
      <c r="Q935" s="134">
        <v>36276479</v>
      </c>
      <c r="R935" s="134">
        <v>293979</v>
      </c>
      <c r="S935" s="134">
        <v>36570458</v>
      </c>
      <c r="T935" s="414" t="s">
        <v>645</v>
      </c>
      <c r="U935" s="371">
        <v>0</v>
      </c>
      <c r="V935" s="371">
        <v>0</v>
      </c>
      <c r="W935" s="371">
        <v>0</v>
      </c>
      <c r="X935" s="371" t="s">
        <v>987</v>
      </c>
      <c r="Y935" s="415"/>
    </row>
    <row r="936" spans="1:25" s="575" customFormat="1">
      <c r="A936" s="654">
        <v>90227000</v>
      </c>
      <c r="B936" s="421">
        <v>0</v>
      </c>
      <c r="C936" s="348" t="s">
        <v>935</v>
      </c>
      <c r="D936" s="348" t="s">
        <v>984</v>
      </c>
      <c r="E936" s="409">
        <v>574</v>
      </c>
      <c r="F936" s="129">
        <v>39895</v>
      </c>
      <c r="G936" s="130" t="s">
        <v>37</v>
      </c>
      <c r="H936" s="131">
        <v>2000</v>
      </c>
      <c r="I936" s="353"/>
      <c r="J936" s="132"/>
      <c r="K936" s="410" t="s">
        <v>39</v>
      </c>
      <c r="L936" s="133" t="s">
        <v>68</v>
      </c>
      <c r="M936" s="411" t="s">
        <v>985</v>
      </c>
      <c r="N936" s="412">
        <v>10</v>
      </c>
      <c r="O936" s="134"/>
      <c r="P936" s="134"/>
      <c r="Q936" s="134"/>
      <c r="R936" s="134"/>
      <c r="S936" s="134"/>
      <c r="T936" s="414">
        <v>0</v>
      </c>
      <c r="U936" s="371">
        <v>0</v>
      </c>
      <c r="V936" s="371">
        <v>0</v>
      </c>
      <c r="W936" s="371">
        <v>0</v>
      </c>
      <c r="X936" s="371">
        <v>0</v>
      </c>
      <c r="Y936" s="415"/>
    </row>
    <row r="937" spans="1:25" s="575" customFormat="1">
      <c r="A937" s="654">
        <v>90227000</v>
      </c>
      <c r="B937" s="421">
        <v>0</v>
      </c>
      <c r="C937" s="348" t="s">
        <v>935</v>
      </c>
      <c r="D937" s="348" t="s">
        <v>134</v>
      </c>
      <c r="E937" s="409">
        <v>574</v>
      </c>
      <c r="F937" s="129">
        <v>39990</v>
      </c>
      <c r="G937" s="130" t="s">
        <v>37</v>
      </c>
      <c r="H937" s="131">
        <v>1500</v>
      </c>
      <c r="I937" s="353" t="s">
        <v>63</v>
      </c>
      <c r="J937" s="132">
        <v>3.6</v>
      </c>
      <c r="K937" s="410" t="s">
        <v>68</v>
      </c>
      <c r="L937" s="133" t="s">
        <v>985</v>
      </c>
      <c r="M937" s="411" t="s">
        <v>985</v>
      </c>
      <c r="N937" s="412">
        <v>6</v>
      </c>
      <c r="O937" s="134"/>
      <c r="P937" s="134"/>
      <c r="Q937" s="134">
        <v>0</v>
      </c>
      <c r="R937" s="134"/>
      <c r="S937" s="134"/>
      <c r="T937" s="414" t="s">
        <v>645</v>
      </c>
      <c r="U937" s="371">
        <v>0</v>
      </c>
      <c r="V937" s="371" t="s">
        <v>988</v>
      </c>
      <c r="W937" s="371">
        <v>0</v>
      </c>
      <c r="X937" s="371" t="s">
        <v>987</v>
      </c>
      <c r="Y937" s="415"/>
    </row>
    <row r="938" spans="1:25" s="575" customFormat="1">
      <c r="A938" s="654">
        <v>90227000</v>
      </c>
      <c r="B938" s="421">
        <v>0</v>
      </c>
      <c r="C938" s="348" t="s">
        <v>935</v>
      </c>
      <c r="D938" s="348" t="s">
        <v>134</v>
      </c>
      <c r="E938" s="409">
        <v>574</v>
      </c>
      <c r="F938" s="129">
        <v>39990</v>
      </c>
      <c r="G938" s="130" t="s">
        <v>162</v>
      </c>
      <c r="H938" s="131">
        <v>31000000</v>
      </c>
      <c r="I938" s="353" t="s">
        <v>56</v>
      </c>
      <c r="J938" s="132">
        <v>6</v>
      </c>
      <c r="K938" s="410" t="s">
        <v>68</v>
      </c>
      <c r="L938" s="133" t="s">
        <v>985</v>
      </c>
      <c r="M938" s="411" t="s">
        <v>985</v>
      </c>
      <c r="N938" s="412">
        <v>6</v>
      </c>
      <c r="O938" s="134"/>
      <c r="P938" s="134"/>
      <c r="Q938" s="134">
        <v>0</v>
      </c>
      <c r="R938" s="134"/>
      <c r="S938" s="134"/>
      <c r="T938" s="414">
        <v>0</v>
      </c>
      <c r="U938" s="371">
        <v>0</v>
      </c>
      <c r="V938" s="371" t="s">
        <v>988</v>
      </c>
      <c r="W938" s="371">
        <v>0</v>
      </c>
      <c r="X938" s="371" t="s">
        <v>987</v>
      </c>
      <c r="Y938" s="415"/>
    </row>
    <row r="939" spans="1:25" s="575" customFormat="1">
      <c r="A939" s="654">
        <v>90227000</v>
      </c>
      <c r="B939" s="421">
        <v>0</v>
      </c>
      <c r="C939" s="348" t="s">
        <v>935</v>
      </c>
      <c r="D939" s="348" t="s">
        <v>151</v>
      </c>
      <c r="E939" s="409">
        <v>574</v>
      </c>
      <c r="F939" s="129">
        <v>41207</v>
      </c>
      <c r="G939" s="130" t="s">
        <v>37</v>
      </c>
      <c r="H939" s="131">
        <v>1500</v>
      </c>
      <c r="I939" s="353" t="s">
        <v>51</v>
      </c>
      <c r="J939" s="132">
        <v>3.5</v>
      </c>
      <c r="K939" s="410" t="s">
        <v>68</v>
      </c>
      <c r="L939" s="133"/>
      <c r="M939" s="411"/>
      <c r="N939" s="412">
        <v>6</v>
      </c>
      <c r="O939" s="134">
        <v>1500000</v>
      </c>
      <c r="P939" s="134">
        <v>1500000</v>
      </c>
      <c r="Q939" s="134">
        <v>34261125</v>
      </c>
      <c r="R939" s="134">
        <v>180543</v>
      </c>
      <c r="S939" s="134">
        <v>34441668</v>
      </c>
      <c r="T939" s="414" t="s">
        <v>645</v>
      </c>
      <c r="U939" s="371">
        <v>0</v>
      </c>
      <c r="V939" s="371">
        <v>0</v>
      </c>
      <c r="W939" s="371">
        <v>0</v>
      </c>
      <c r="X939" s="371">
        <v>0</v>
      </c>
      <c r="Y939" s="415"/>
    </row>
    <row r="940" spans="1:25" s="575" customFormat="1">
      <c r="A940" s="654">
        <v>90227000</v>
      </c>
      <c r="B940" s="421">
        <v>0</v>
      </c>
      <c r="C940" s="348" t="s">
        <v>935</v>
      </c>
      <c r="D940" s="348" t="s">
        <v>984</v>
      </c>
      <c r="E940" s="409">
        <v>575</v>
      </c>
      <c r="F940" s="129">
        <v>39895</v>
      </c>
      <c r="G940" s="130" t="s">
        <v>37</v>
      </c>
      <c r="H940" s="131">
        <v>2000</v>
      </c>
      <c r="I940" s="353"/>
      <c r="J940" s="132"/>
      <c r="K940" s="410" t="s">
        <v>39</v>
      </c>
      <c r="L940" s="133" t="s">
        <v>68</v>
      </c>
      <c r="M940" s="411" t="s">
        <v>985</v>
      </c>
      <c r="N940" s="412">
        <v>30</v>
      </c>
      <c r="O940" s="134"/>
      <c r="P940" s="134"/>
      <c r="Q940" s="134"/>
      <c r="R940" s="134"/>
      <c r="S940" s="134"/>
      <c r="T940" s="414">
        <v>0</v>
      </c>
      <c r="U940" s="371">
        <v>0</v>
      </c>
      <c r="V940" s="371">
        <v>0</v>
      </c>
      <c r="W940" s="371">
        <v>0</v>
      </c>
      <c r="X940" s="371">
        <v>0</v>
      </c>
      <c r="Y940" s="415"/>
    </row>
    <row r="941" spans="1:25" s="575" customFormat="1">
      <c r="A941" s="654">
        <v>90227000</v>
      </c>
      <c r="B941" s="421">
        <v>0</v>
      </c>
      <c r="C941" s="348" t="s">
        <v>935</v>
      </c>
      <c r="D941" s="348" t="s">
        <v>134</v>
      </c>
      <c r="E941" s="409">
        <v>575</v>
      </c>
      <c r="F941" s="129">
        <v>41207</v>
      </c>
      <c r="G941" s="130" t="s">
        <v>37</v>
      </c>
      <c r="H941" s="131">
        <v>1500</v>
      </c>
      <c r="I941" s="353" t="s">
        <v>53</v>
      </c>
      <c r="J941" s="132">
        <v>3.6</v>
      </c>
      <c r="K941" s="410"/>
      <c r="L941" s="133" t="s">
        <v>68</v>
      </c>
      <c r="M941" s="411"/>
      <c r="N941" s="412">
        <v>12</v>
      </c>
      <c r="O941" s="134"/>
      <c r="P941" s="134"/>
      <c r="Q941" s="134"/>
      <c r="R941" s="134"/>
      <c r="S941" s="134"/>
      <c r="T941" s="414" t="s">
        <v>645</v>
      </c>
      <c r="U941" s="371">
        <v>0</v>
      </c>
      <c r="V941" s="371" t="s">
        <v>988</v>
      </c>
      <c r="W941" s="371">
        <v>0</v>
      </c>
      <c r="X941" s="371">
        <v>0</v>
      </c>
      <c r="Y941" s="415"/>
    </row>
    <row r="942" spans="1:25" s="575" customFormat="1">
      <c r="A942" s="654">
        <v>90227000</v>
      </c>
      <c r="B942" s="421">
        <v>0</v>
      </c>
      <c r="C942" s="348" t="s">
        <v>935</v>
      </c>
      <c r="D942" s="348" t="s">
        <v>134</v>
      </c>
      <c r="E942" s="409">
        <v>575</v>
      </c>
      <c r="F942" s="129">
        <v>41207</v>
      </c>
      <c r="G942" s="130" t="s">
        <v>37</v>
      </c>
      <c r="H942" s="131">
        <v>1500</v>
      </c>
      <c r="I942" s="353" t="s">
        <v>59</v>
      </c>
      <c r="J942" s="132">
        <v>3.6</v>
      </c>
      <c r="K942" s="410"/>
      <c r="L942" s="133" t="s">
        <v>68</v>
      </c>
      <c r="M942" s="411"/>
      <c r="N942" s="412">
        <v>12</v>
      </c>
      <c r="O942" s="134"/>
      <c r="P942" s="134"/>
      <c r="Q942" s="134"/>
      <c r="R942" s="134"/>
      <c r="S942" s="134"/>
      <c r="T942" s="414" t="s">
        <v>645</v>
      </c>
      <c r="U942" s="371">
        <v>0</v>
      </c>
      <c r="V942" s="371" t="s">
        <v>988</v>
      </c>
      <c r="W942" s="371">
        <v>0</v>
      </c>
      <c r="X942" s="371">
        <v>0</v>
      </c>
      <c r="Y942" s="415"/>
    </row>
    <row r="943" spans="1:25" s="575" customFormat="1">
      <c r="A943" s="450">
        <v>91041000</v>
      </c>
      <c r="B943" s="723">
        <v>8</v>
      </c>
      <c r="C943" s="348" t="s">
        <v>1083</v>
      </c>
      <c r="D943" s="348" t="s">
        <v>984</v>
      </c>
      <c r="E943" s="409">
        <v>415</v>
      </c>
      <c r="F943" s="129">
        <v>38516</v>
      </c>
      <c r="G943" s="130" t="s">
        <v>37</v>
      </c>
      <c r="H943" s="131">
        <v>1500</v>
      </c>
      <c r="I943" s="353"/>
      <c r="J943" s="132"/>
      <c r="K943" s="410" t="s">
        <v>68</v>
      </c>
      <c r="L943" s="133" t="s">
        <v>39</v>
      </c>
      <c r="M943" s="411" t="s">
        <v>985</v>
      </c>
      <c r="N943" s="412">
        <v>25</v>
      </c>
      <c r="O943" s="134"/>
      <c r="P943" s="134"/>
      <c r="Q943" s="134"/>
      <c r="R943" s="134"/>
      <c r="S943" s="134"/>
      <c r="T943" s="414">
        <v>0</v>
      </c>
      <c r="U943" s="371">
        <v>0</v>
      </c>
      <c r="V943" s="371">
        <v>0</v>
      </c>
      <c r="W943" s="371">
        <v>0</v>
      </c>
      <c r="X943" s="371">
        <v>0</v>
      </c>
      <c r="Y943" s="415"/>
    </row>
    <row r="944" spans="1:25" s="575" customFormat="1">
      <c r="A944" s="450">
        <v>91041000</v>
      </c>
      <c r="B944" s="723">
        <v>8</v>
      </c>
      <c r="C944" s="348" t="s">
        <v>1083</v>
      </c>
      <c r="D944" s="348" t="s">
        <v>134</v>
      </c>
      <c r="E944" s="409">
        <v>415</v>
      </c>
      <c r="F944" s="129">
        <v>38532</v>
      </c>
      <c r="G944" s="130" t="s">
        <v>37</v>
      </c>
      <c r="H944" s="131">
        <v>1500</v>
      </c>
      <c r="I944" s="353" t="s">
        <v>46</v>
      </c>
      <c r="J944" s="132">
        <v>3.8</v>
      </c>
      <c r="K944" s="410" t="s">
        <v>68</v>
      </c>
      <c r="L944" s="133" t="s">
        <v>985</v>
      </c>
      <c r="M944" s="411" t="s">
        <v>985</v>
      </c>
      <c r="N944" s="412">
        <v>20</v>
      </c>
      <c r="O944" s="134">
        <v>1500000</v>
      </c>
      <c r="P944" s="134">
        <v>476250</v>
      </c>
      <c r="Q944" s="134">
        <v>10877907</v>
      </c>
      <c r="R944" s="134">
        <v>188062</v>
      </c>
      <c r="S944" s="134">
        <v>11065969</v>
      </c>
      <c r="T944" s="414" t="s">
        <v>645</v>
      </c>
      <c r="U944" s="371">
        <v>0</v>
      </c>
      <c r="V944" s="371">
        <v>0</v>
      </c>
      <c r="W944" s="371">
        <v>0</v>
      </c>
      <c r="X944" s="371" t="s">
        <v>987</v>
      </c>
      <c r="Y944" s="415"/>
    </row>
    <row r="945" spans="1:25" s="575" customFormat="1">
      <c r="A945" s="450">
        <v>96519000</v>
      </c>
      <c r="B945" s="723">
        <v>7</v>
      </c>
      <c r="C945" s="348" t="s">
        <v>856</v>
      </c>
      <c r="D945" s="348" t="s">
        <v>989</v>
      </c>
      <c r="E945" s="351">
        <v>162</v>
      </c>
      <c r="F945" s="129">
        <v>33917</v>
      </c>
      <c r="G945" s="130" t="s">
        <v>37</v>
      </c>
      <c r="H945" s="131">
        <v>350</v>
      </c>
      <c r="I945" s="419" t="s">
        <v>46</v>
      </c>
      <c r="J945" s="132">
        <v>6.5</v>
      </c>
      <c r="K945" s="410" t="s">
        <v>39</v>
      </c>
      <c r="L945" s="133" t="s">
        <v>985</v>
      </c>
      <c r="M945" s="411" t="s">
        <v>985</v>
      </c>
      <c r="N945" s="416">
        <v>22</v>
      </c>
      <c r="O945" s="134">
        <v>350000</v>
      </c>
      <c r="P945" s="134">
        <v>27631.59</v>
      </c>
      <c r="Q945" s="134">
        <v>631126</v>
      </c>
      <c r="R945" s="134">
        <v>10094</v>
      </c>
      <c r="S945" s="134">
        <v>641220</v>
      </c>
      <c r="T945" s="414" t="s">
        <v>645</v>
      </c>
      <c r="U945" s="371">
        <v>0</v>
      </c>
      <c r="V945" s="371">
        <v>0</v>
      </c>
      <c r="W945" s="371">
        <v>0</v>
      </c>
      <c r="X945" s="371" t="s">
        <v>987</v>
      </c>
      <c r="Y945" s="415" t="s">
        <v>1084</v>
      </c>
    </row>
    <row r="946" spans="1:25" s="575" customFormat="1">
      <c r="A946" s="450">
        <v>96519000</v>
      </c>
      <c r="B946" s="723">
        <v>7</v>
      </c>
      <c r="C946" s="348" t="s">
        <v>856</v>
      </c>
      <c r="D946" s="348" t="s">
        <v>984</v>
      </c>
      <c r="E946" s="409">
        <v>463</v>
      </c>
      <c r="F946" s="129">
        <v>38825</v>
      </c>
      <c r="G946" s="130" t="s">
        <v>37</v>
      </c>
      <c r="H946" s="131">
        <v>4500</v>
      </c>
      <c r="I946" s="353"/>
      <c r="J946" s="132"/>
      <c r="K946" s="410" t="s">
        <v>68</v>
      </c>
      <c r="L946" s="133" t="s">
        <v>39</v>
      </c>
      <c r="M946" s="411" t="s">
        <v>985</v>
      </c>
      <c r="N946" s="412">
        <v>23</v>
      </c>
      <c r="O946" s="134"/>
      <c r="P946" s="134"/>
      <c r="Q946" s="134"/>
      <c r="R946" s="134"/>
      <c r="S946" s="134"/>
      <c r="T946" s="414">
        <v>0</v>
      </c>
      <c r="U946" s="371">
        <v>0</v>
      </c>
      <c r="V946" s="371">
        <v>0</v>
      </c>
      <c r="W946" s="371">
        <v>0</v>
      </c>
      <c r="X946" s="371">
        <v>0</v>
      </c>
      <c r="Y946" s="415" t="s">
        <v>1084</v>
      </c>
    </row>
    <row r="947" spans="1:25" s="575" customFormat="1">
      <c r="A947" s="450">
        <v>96519000</v>
      </c>
      <c r="B947" s="723">
        <v>7</v>
      </c>
      <c r="C947" s="348" t="s">
        <v>856</v>
      </c>
      <c r="D947" s="348" t="s">
        <v>134</v>
      </c>
      <c r="E947" s="409">
        <v>463</v>
      </c>
      <c r="F947" s="129">
        <v>38825</v>
      </c>
      <c r="G947" s="130" t="s">
        <v>37</v>
      </c>
      <c r="H947" s="131">
        <v>4500</v>
      </c>
      <c r="I947" s="353" t="s">
        <v>87</v>
      </c>
      <c r="J947" s="132">
        <v>4.2</v>
      </c>
      <c r="K947" s="410" t="s">
        <v>68</v>
      </c>
      <c r="L947" s="133" t="s">
        <v>39</v>
      </c>
      <c r="M947" s="411" t="s">
        <v>985</v>
      </c>
      <c r="N947" s="412">
        <v>22.5</v>
      </c>
      <c r="O947" s="134">
        <v>4500000</v>
      </c>
      <c r="P947" s="134">
        <v>4038150</v>
      </c>
      <c r="Q947" s="134">
        <v>92234375</v>
      </c>
      <c r="R947" s="134">
        <v>958493</v>
      </c>
      <c r="S947" s="134">
        <v>93192868</v>
      </c>
      <c r="T947" s="414" t="s">
        <v>645</v>
      </c>
      <c r="U947" s="371">
        <v>0</v>
      </c>
      <c r="V947" s="371">
        <v>0</v>
      </c>
      <c r="W947" s="371">
        <v>0</v>
      </c>
      <c r="X947" s="371" t="s">
        <v>987</v>
      </c>
      <c r="Y947" s="415"/>
    </row>
    <row r="948" spans="1:25" s="575" customFormat="1">
      <c r="A948" s="450">
        <v>96439000</v>
      </c>
      <c r="B948" s="723">
        <v>2</v>
      </c>
      <c r="C948" s="348" t="s">
        <v>1085</v>
      </c>
      <c r="D948" s="348" t="s">
        <v>984</v>
      </c>
      <c r="E948" s="409">
        <v>350</v>
      </c>
      <c r="F948" s="129">
        <v>37908</v>
      </c>
      <c r="G948" s="130" t="s">
        <v>37</v>
      </c>
      <c r="H948" s="131">
        <v>2000</v>
      </c>
      <c r="I948" s="353"/>
      <c r="J948" s="132"/>
      <c r="K948" s="410" t="s">
        <v>985</v>
      </c>
      <c r="L948" s="133" t="s">
        <v>985</v>
      </c>
      <c r="M948" s="411" t="s">
        <v>985</v>
      </c>
      <c r="N948" s="412">
        <v>10</v>
      </c>
      <c r="O948" s="134"/>
      <c r="P948" s="134"/>
      <c r="Q948" s="134"/>
      <c r="R948" s="134"/>
      <c r="S948" s="134"/>
      <c r="T948" s="414">
        <v>0</v>
      </c>
      <c r="U948" s="371">
        <v>0</v>
      </c>
      <c r="V948" s="371">
        <v>0</v>
      </c>
      <c r="W948" s="371">
        <v>0</v>
      </c>
      <c r="X948" s="371">
        <v>0</v>
      </c>
      <c r="Y948" s="415" t="s">
        <v>1086</v>
      </c>
    </row>
    <row r="949" spans="1:25" s="575" customFormat="1">
      <c r="A949" s="450">
        <v>96439000</v>
      </c>
      <c r="B949" s="723">
        <v>2</v>
      </c>
      <c r="C949" s="348" t="s">
        <v>1085</v>
      </c>
      <c r="D949" s="348" t="s">
        <v>134</v>
      </c>
      <c r="E949" s="409">
        <v>350</v>
      </c>
      <c r="F949" s="129">
        <v>37908</v>
      </c>
      <c r="G949" s="130" t="s">
        <v>37</v>
      </c>
      <c r="H949" s="131">
        <v>2000</v>
      </c>
      <c r="I949" s="353" t="s">
        <v>89</v>
      </c>
      <c r="J949" s="132">
        <v>4.5</v>
      </c>
      <c r="K949" s="410" t="s">
        <v>68</v>
      </c>
      <c r="L949" s="133" t="s">
        <v>985</v>
      </c>
      <c r="M949" s="411" t="s">
        <v>985</v>
      </c>
      <c r="N949" s="412">
        <v>6.5</v>
      </c>
      <c r="O949" s="134">
        <v>2000000</v>
      </c>
      <c r="P949" s="134"/>
      <c r="Q949" s="134">
        <v>0</v>
      </c>
      <c r="R949" s="134"/>
      <c r="S949" s="134"/>
      <c r="T949" s="414" t="s">
        <v>645</v>
      </c>
      <c r="U949" s="371">
        <v>0</v>
      </c>
      <c r="V949" s="371">
        <v>0</v>
      </c>
      <c r="W949" s="371" t="s">
        <v>990</v>
      </c>
      <c r="X949" s="371" t="s">
        <v>987</v>
      </c>
      <c r="Y949" s="415" t="s">
        <v>1086</v>
      </c>
    </row>
    <row r="950" spans="1:25" s="575" customFormat="1">
      <c r="A950" s="450">
        <v>96439000</v>
      </c>
      <c r="B950" s="723">
        <v>2</v>
      </c>
      <c r="C950" s="348" t="s">
        <v>1085</v>
      </c>
      <c r="D950" s="348" t="s">
        <v>984</v>
      </c>
      <c r="E950" s="409">
        <v>492</v>
      </c>
      <c r="F950" s="129">
        <v>39132</v>
      </c>
      <c r="G950" s="130" t="s">
        <v>37</v>
      </c>
      <c r="H950" s="131">
        <v>6000</v>
      </c>
      <c r="I950" s="353"/>
      <c r="J950" s="132"/>
      <c r="K950" s="410" t="s">
        <v>68</v>
      </c>
      <c r="L950" s="133" t="s">
        <v>39</v>
      </c>
      <c r="M950" s="411" t="s">
        <v>985</v>
      </c>
      <c r="N950" s="412">
        <v>10</v>
      </c>
      <c r="O950" s="134"/>
      <c r="P950" s="134"/>
      <c r="Q950" s="134"/>
      <c r="R950" s="134"/>
      <c r="S950" s="134"/>
      <c r="T950" s="414">
        <v>0</v>
      </c>
      <c r="U950" s="371">
        <v>0</v>
      </c>
      <c r="V950" s="371">
        <v>0</v>
      </c>
      <c r="W950" s="371">
        <v>0</v>
      </c>
      <c r="X950" s="371">
        <v>0</v>
      </c>
      <c r="Y950" s="415" t="s">
        <v>1086</v>
      </c>
    </row>
    <row r="951" spans="1:25" s="575" customFormat="1">
      <c r="A951" s="450">
        <v>96439000</v>
      </c>
      <c r="B951" s="723">
        <v>2</v>
      </c>
      <c r="C951" s="348" t="s">
        <v>1085</v>
      </c>
      <c r="D951" s="348" t="s">
        <v>134</v>
      </c>
      <c r="E951" s="409">
        <v>492</v>
      </c>
      <c r="F951" s="129">
        <v>39132</v>
      </c>
      <c r="G951" s="130" t="s">
        <v>37</v>
      </c>
      <c r="H951" s="131">
        <v>6000</v>
      </c>
      <c r="I951" s="353" t="s">
        <v>56</v>
      </c>
      <c r="J951" s="132">
        <v>2.6</v>
      </c>
      <c r="K951" s="410" t="s">
        <v>68</v>
      </c>
      <c r="L951" s="133" t="s">
        <v>39</v>
      </c>
      <c r="M951" s="411" t="s">
        <v>985</v>
      </c>
      <c r="N951" s="412">
        <v>5</v>
      </c>
      <c r="O951" s="134">
        <v>6000000</v>
      </c>
      <c r="P951" s="134">
        <v>715000</v>
      </c>
      <c r="Q951" s="134">
        <v>16331136</v>
      </c>
      <c r="R951" s="134">
        <v>141017</v>
      </c>
      <c r="S951" s="134">
        <v>16472153</v>
      </c>
      <c r="T951" s="414" t="s">
        <v>645</v>
      </c>
      <c r="U951" s="371">
        <v>0</v>
      </c>
      <c r="V951" s="371">
        <v>0</v>
      </c>
      <c r="W951" s="371">
        <v>0</v>
      </c>
      <c r="X951" s="371" t="s">
        <v>987</v>
      </c>
      <c r="Y951" s="415" t="s">
        <v>1086</v>
      </c>
    </row>
    <row r="952" spans="1:25" s="575" customFormat="1">
      <c r="A952" s="450">
        <v>96439000</v>
      </c>
      <c r="B952" s="408">
        <v>2</v>
      </c>
      <c r="C952" s="348" t="s">
        <v>1085</v>
      </c>
      <c r="D952" s="348" t="s">
        <v>984</v>
      </c>
      <c r="E952" s="409">
        <v>739</v>
      </c>
      <c r="F952" s="129">
        <v>41240</v>
      </c>
      <c r="G952" s="130" t="s">
        <v>37</v>
      </c>
      <c r="H952" s="131">
        <v>12500</v>
      </c>
      <c r="I952" s="353"/>
      <c r="J952" s="132"/>
      <c r="K952" s="410" t="s">
        <v>68</v>
      </c>
      <c r="L952" s="133" t="s">
        <v>39</v>
      </c>
      <c r="M952" s="411" t="s">
        <v>49</v>
      </c>
      <c r="N952" s="412">
        <v>30</v>
      </c>
      <c r="O952" s="134"/>
      <c r="P952" s="134"/>
      <c r="Q952" s="134"/>
      <c r="R952" s="134"/>
      <c r="S952" s="134"/>
      <c r="T952" s="414">
        <v>0</v>
      </c>
      <c r="U952" s="371">
        <v>0</v>
      </c>
      <c r="V952" s="371" t="s">
        <v>988</v>
      </c>
      <c r="W952" s="371">
        <v>0</v>
      </c>
      <c r="X952" s="371">
        <v>0</v>
      </c>
      <c r="Y952" s="415" t="s">
        <v>1086</v>
      </c>
    </row>
    <row r="953" spans="1:25" s="575" customFormat="1">
      <c r="A953" s="450">
        <v>84356800</v>
      </c>
      <c r="B953" s="408">
        <v>9</v>
      </c>
      <c r="C953" s="373" t="s">
        <v>1087</v>
      </c>
      <c r="D953" s="348" t="s">
        <v>984</v>
      </c>
      <c r="E953" s="409">
        <v>546</v>
      </c>
      <c r="F953" s="129">
        <v>39681</v>
      </c>
      <c r="G953" s="130" t="s">
        <v>37</v>
      </c>
      <c r="H953" s="131">
        <v>2000</v>
      </c>
      <c r="I953" s="353"/>
      <c r="J953" s="132"/>
      <c r="K953" s="410" t="s">
        <v>68</v>
      </c>
      <c r="L953" s="133" t="s">
        <v>985</v>
      </c>
      <c r="M953" s="411" t="s">
        <v>985</v>
      </c>
      <c r="N953" s="412">
        <v>10</v>
      </c>
      <c r="O953" s="134"/>
      <c r="P953" s="134"/>
      <c r="Q953" s="134"/>
      <c r="R953" s="134"/>
      <c r="S953" s="134"/>
      <c r="T953" s="414">
        <v>0</v>
      </c>
      <c r="U953" s="371">
        <v>0</v>
      </c>
      <c r="V953" s="371">
        <v>0</v>
      </c>
      <c r="W953" s="371">
        <v>0</v>
      </c>
      <c r="X953" s="371">
        <v>0</v>
      </c>
      <c r="Y953" s="417"/>
    </row>
    <row r="954" spans="1:25" s="575" customFormat="1">
      <c r="A954" s="450">
        <v>84356800</v>
      </c>
      <c r="B954" s="408">
        <v>9</v>
      </c>
      <c r="C954" s="373" t="s">
        <v>1087</v>
      </c>
      <c r="D954" s="348" t="s">
        <v>134</v>
      </c>
      <c r="E954" s="409">
        <v>546</v>
      </c>
      <c r="F954" s="129">
        <v>39689</v>
      </c>
      <c r="G954" s="130" t="s">
        <v>37</v>
      </c>
      <c r="H954" s="131">
        <v>2000</v>
      </c>
      <c r="I954" s="353" t="s">
        <v>63</v>
      </c>
      <c r="J954" s="132">
        <v>3.9</v>
      </c>
      <c r="K954" s="410" t="s">
        <v>68</v>
      </c>
      <c r="L954" s="133" t="s">
        <v>985</v>
      </c>
      <c r="M954" s="411" t="s">
        <v>985</v>
      </c>
      <c r="N954" s="412">
        <v>7</v>
      </c>
      <c r="O954" s="134">
        <v>2000000</v>
      </c>
      <c r="P954" s="134">
        <v>1111110.3999999999</v>
      </c>
      <c r="Q954" s="134">
        <v>25378595</v>
      </c>
      <c r="R954" s="134">
        <v>80792</v>
      </c>
      <c r="S954" s="134">
        <v>25459387</v>
      </c>
      <c r="T954" s="414" t="s">
        <v>645</v>
      </c>
      <c r="U954" s="371">
        <v>0</v>
      </c>
      <c r="V954" s="371">
        <v>0</v>
      </c>
      <c r="W954" s="371">
        <v>0</v>
      </c>
      <c r="X954" s="371" t="s">
        <v>987</v>
      </c>
      <c r="Y954" s="417" t="s">
        <v>1088</v>
      </c>
    </row>
    <row r="955" spans="1:25" s="575" customFormat="1">
      <c r="A955" s="450">
        <v>84356800</v>
      </c>
      <c r="B955" s="408">
        <v>9</v>
      </c>
      <c r="C955" s="373" t="s">
        <v>1087</v>
      </c>
      <c r="D955" s="348" t="s">
        <v>142</v>
      </c>
      <c r="E955" s="409">
        <v>546</v>
      </c>
      <c r="F955" s="129">
        <v>39689</v>
      </c>
      <c r="G955" s="130" t="s">
        <v>37</v>
      </c>
      <c r="H955" s="131">
        <v>2000</v>
      </c>
      <c r="I955" s="353" t="s">
        <v>56</v>
      </c>
      <c r="J955" s="132">
        <v>4.4000000000000004</v>
      </c>
      <c r="K955" s="410" t="s">
        <v>68</v>
      </c>
      <c r="L955" s="133" t="s">
        <v>985</v>
      </c>
      <c r="M955" s="411" t="s">
        <v>985</v>
      </c>
      <c r="N955" s="412">
        <v>10</v>
      </c>
      <c r="O955" s="134"/>
      <c r="P955" s="134"/>
      <c r="Q955" s="134">
        <v>0</v>
      </c>
      <c r="R955" s="134"/>
      <c r="S955" s="134"/>
      <c r="T955" s="414" t="s">
        <v>645</v>
      </c>
      <c r="U955" s="371">
        <v>0</v>
      </c>
      <c r="V955" s="371" t="s">
        <v>988</v>
      </c>
      <c r="W955" s="371">
        <v>0</v>
      </c>
      <c r="X955" s="371" t="s">
        <v>987</v>
      </c>
      <c r="Y955" s="417" t="s">
        <v>1088</v>
      </c>
    </row>
    <row r="956" spans="1:25" s="575" customFormat="1">
      <c r="A956" s="450">
        <v>84356800</v>
      </c>
      <c r="B956" s="408">
        <v>9</v>
      </c>
      <c r="C956" s="373" t="s">
        <v>1087</v>
      </c>
      <c r="D956" s="348" t="s">
        <v>984</v>
      </c>
      <c r="E956" s="409">
        <v>547</v>
      </c>
      <c r="F956" s="129">
        <v>39681</v>
      </c>
      <c r="G956" s="130" t="s">
        <v>37</v>
      </c>
      <c r="H956" s="131">
        <v>2000</v>
      </c>
      <c r="I956" s="353"/>
      <c r="J956" s="132"/>
      <c r="K956" s="410" t="s">
        <v>68</v>
      </c>
      <c r="L956" s="133" t="s">
        <v>39</v>
      </c>
      <c r="M956" s="411" t="s">
        <v>985</v>
      </c>
      <c r="N956" s="412">
        <v>30</v>
      </c>
      <c r="O956" s="134"/>
      <c r="P956" s="134"/>
      <c r="Q956" s="134"/>
      <c r="R956" s="134"/>
      <c r="S956" s="134"/>
      <c r="T956" s="414">
        <v>0</v>
      </c>
      <c r="U956" s="371">
        <v>0</v>
      </c>
      <c r="V956" s="371">
        <v>0</v>
      </c>
      <c r="W956" s="371">
        <v>0</v>
      </c>
      <c r="X956" s="371">
        <v>0</v>
      </c>
      <c r="Y956" s="417"/>
    </row>
    <row r="957" spans="1:25" s="575" customFormat="1">
      <c r="A957" s="450">
        <v>84356800</v>
      </c>
      <c r="B957" s="408">
        <v>9</v>
      </c>
      <c r="C957" s="373" t="s">
        <v>1087</v>
      </c>
      <c r="D957" s="348" t="s">
        <v>134</v>
      </c>
      <c r="E957" s="409">
        <v>547</v>
      </c>
      <c r="F957" s="129">
        <v>39689</v>
      </c>
      <c r="G957" s="130" t="s">
        <v>37</v>
      </c>
      <c r="H957" s="131">
        <v>2000</v>
      </c>
      <c r="I957" s="353" t="s">
        <v>51</v>
      </c>
      <c r="J957" s="132">
        <v>4.7</v>
      </c>
      <c r="K957" s="410" t="s">
        <v>68</v>
      </c>
      <c r="L957" s="133" t="s">
        <v>985</v>
      </c>
      <c r="M957" s="411" t="s">
        <v>985</v>
      </c>
      <c r="N957" s="412">
        <v>20</v>
      </c>
      <c r="O957" s="134"/>
      <c r="P957" s="134"/>
      <c r="Q957" s="134">
        <v>0</v>
      </c>
      <c r="R957" s="134"/>
      <c r="S957" s="134"/>
      <c r="T957" s="414" t="s">
        <v>645</v>
      </c>
      <c r="U957" s="371">
        <v>0</v>
      </c>
      <c r="V957" s="371" t="s">
        <v>988</v>
      </c>
      <c r="W957" s="371">
        <v>0</v>
      </c>
      <c r="X957" s="371" t="s">
        <v>987</v>
      </c>
      <c r="Y957" s="417" t="s">
        <v>1088</v>
      </c>
    </row>
    <row r="958" spans="1:25" s="575" customFormat="1">
      <c r="A958" s="450">
        <v>84356800</v>
      </c>
      <c r="B958" s="408">
        <v>9</v>
      </c>
      <c r="C958" s="373" t="s">
        <v>1087</v>
      </c>
      <c r="D958" s="348" t="s">
        <v>984</v>
      </c>
      <c r="E958" s="409">
        <v>660</v>
      </c>
      <c r="F958" s="129">
        <v>40668</v>
      </c>
      <c r="G958" s="130" t="s">
        <v>37</v>
      </c>
      <c r="H958" s="131">
        <v>3000</v>
      </c>
      <c r="I958" s="353"/>
      <c r="J958" s="132"/>
      <c r="K958" s="410" t="s">
        <v>68</v>
      </c>
      <c r="L958" s="133" t="s">
        <v>39</v>
      </c>
      <c r="M958" s="411" t="s">
        <v>985</v>
      </c>
      <c r="N958" s="412">
        <v>10</v>
      </c>
      <c r="O958" s="134"/>
      <c r="P958" s="134"/>
      <c r="Q958" s="134"/>
      <c r="R958" s="134"/>
      <c r="S958" s="134"/>
      <c r="T958" s="414">
        <v>0</v>
      </c>
      <c r="U958" s="371">
        <v>0</v>
      </c>
      <c r="V958" s="371">
        <v>0</v>
      </c>
      <c r="W958" s="371">
        <v>0</v>
      </c>
      <c r="X958" s="371">
        <v>0</v>
      </c>
      <c r="Y958" s="417"/>
    </row>
    <row r="959" spans="1:25" s="575" customFormat="1">
      <c r="A959" s="450">
        <v>84356800</v>
      </c>
      <c r="B959" s="408">
        <v>9</v>
      </c>
      <c r="C959" s="373" t="s">
        <v>1087</v>
      </c>
      <c r="D959" s="348" t="s">
        <v>134</v>
      </c>
      <c r="E959" s="409">
        <v>660</v>
      </c>
      <c r="F959" s="129">
        <v>40672</v>
      </c>
      <c r="G959" s="130" t="s">
        <v>37</v>
      </c>
      <c r="H959" s="131">
        <v>2000</v>
      </c>
      <c r="I959" s="353" t="s">
        <v>53</v>
      </c>
      <c r="J959" s="132">
        <v>3.4</v>
      </c>
      <c r="K959" s="410" t="s">
        <v>68</v>
      </c>
      <c r="L959" s="133" t="s">
        <v>985</v>
      </c>
      <c r="M959" s="411" t="s">
        <v>985</v>
      </c>
      <c r="N959" s="412">
        <v>5</v>
      </c>
      <c r="O959" s="134">
        <v>1000000</v>
      </c>
      <c r="P959" s="134">
        <v>1000000</v>
      </c>
      <c r="Q959" s="134">
        <v>22840750</v>
      </c>
      <c r="R959" s="134">
        <v>192525</v>
      </c>
      <c r="S959" s="134">
        <v>23033275</v>
      </c>
      <c r="T959" s="414" t="s">
        <v>645</v>
      </c>
      <c r="U959" s="371">
        <v>0</v>
      </c>
      <c r="V959" s="371">
        <v>0</v>
      </c>
      <c r="W959" s="371">
        <v>0</v>
      </c>
      <c r="X959" s="371">
        <v>0</v>
      </c>
      <c r="Y959" s="417" t="s">
        <v>1088</v>
      </c>
    </row>
    <row r="960" spans="1:25" s="575" customFormat="1">
      <c r="A960" s="450">
        <v>84356800</v>
      </c>
      <c r="B960" s="408">
        <v>9</v>
      </c>
      <c r="C960" s="373" t="s">
        <v>1087</v>
      </c>
      <c r="D960" s="348" t="s">
        <v>134</v>
      </c>
      <c r="E960" s="409">
        <v>660</v>
      </c>
      <c r="F960" s="129">
        <v>40672</v>
      </c>
      <c r="G960" s="130" t="s">
        <v>37</v>
      </c>
      <c r="H960" s="131">
        <v>2000</v>
      </c>
      <c r="I960" s="353" t="s">
        <v>59</v>
      </c>
      <c r="J960" s="132">
        <v>3.8</v>
      </c>
      <c r="K960" s="410" t="s">
        <v>68</v>
      </c>
      <c r="L960" s="133" t="s">
        <v>985</v>
      </c>
      <c r="M960" s="411" t="s">
        <v>985</v>
      </c>
      <c r="N960" s="412">
        <v>10</v>
      </c>
      <c r="O960" s="134"/>
      <c r="P960" s="134"/>
      <c r="Q960" s="134">
        <v>0</v>
      </c>
      <c r="R960" s="134"/>
      <c r="S960" s="134"/>
      <c r="T960" s="414" t="s">
        <v>645</v>
      </c>
      <c r="U960" s="371">
        <v>0</v>
      </c>
      <c r="V960" s="371" t="s">
        <v>988</v>
      </c>
      <c r="W960" s="371">
        <v>0</v>
      </c>
      <c r="X960" s="371">
        <v>0</v>
      </c>
      <c r="Y960" s="417" t="s">
        <v>1088</v>
      </c>
    </row>
    <row r="961" spans="1:25" s="575" customFormat="1">
      <c r="A961" s="450">
        <v>84356800</v>
      </c>
      <c r="B961" s="408">
        <v>9</v>
      </c>
      <c r="C961" s="373" t="s">
        <v>1087</v>
      </c>
      <c r="D961" s="348" t="s">
        <v>142</v>
      </c>
      <c r="E961" s="409">
        <v>660</v>
      </c>
      <c r="F961" s="129">
        <v>41213</v>
      </c>
      <c r="G961" s="130" t="s">
        <v>37</v>
      </c>
      <c r="H961" s="131">
        <v>1000</v>
      </c>
      <c r="I961" s="353" t="s">
        <v>64</v>
      </c>
      <c r="J961" s="132">
        <v>3.7</v>
      </c>
      <c r="K961" s="410" t="s">
        <v>68</v>
      </c>
      <c r="L961" s="133"/>
      <c r="M961" s="411"/>
      <c r="N961" s="412">
        <v>5</v>
      </c>
      <c r="O961" s="134"/>
      <c r="P961" s="134"/>
      <c r="Q961" s="134"/>
      <c r="R961" s="134"/>
      <c r="S961" s="134"/>
      <c r="T961" s="414" t="s">
        <v>645</v>
      </c>
      <c r="U961" s="371">
        <v>0</v>
      </c>
      <c r="V961" s="371" t="s">
        <v>988</v>
      </c>
      <c r="W961" s="371">
        <v>0</v>
      </c>
      <c r="X961" s="371">
        <v>0</v>
      </c>
      <c r="Y961" s="417" t="s">
        <v>1088</v>
      </c>
    </row>
    <row r="962" spans="1:25" s="575" customFormat="1">
      <c r="A962" s="450">
        <v>84356800</v>
      </c>
      <c r="B962" s="408">
        <v>9</v>
      </c>
      <c r="C962" s="373" t="s">
        <v>1087</v>
      </c>
      <c r="D962" s="348" t="s">
        <v>984</v>
      </c>
      <c r="E962" s="409">
        <v>661</v>
      </c>
      <c r="F962" s="129">
        <v>40668</v>
      </c>
      <c r="G962" s="130" t="s">
        <v>37</v>
      </c>
      <c r="H962" s="131">
        <v>3000</v>
      </c>
      <c r="I962" s="353"/>
      <c r="J962" s="132"/>
      <c r="K962" s="410" t="s">
        <v>68</v>
      </c>
      <c r="L962" s="133" t="s">
        <v>39</v>
      </c>
      <c r="M962" s="411" t="s">
        <v>985</v>
      </c>
      <c r="N962" s="412">
        <v>30</v>
      </c>
      <c r="O962" s="134"/>
      <c r="P962" s="134"/>
      <c r="Q962" s="134"/>
      <c r="R962" s="134"/>
      <c r="S962" s="134"/>
      <c r="T962" s="414">
        <v>0</v>
      </c>
      <c r="U962" s="371">
        <v>0</v>
      </c>
      <c r="V962" s="371">
        <v>0</v>
      </c>
      <c r="W962" s="371">
        <v>0</v>
      </c>
      <c r="X962" s="371">
        <v>0</v>
      </c>
      <c r="Y962" s="417"/>
    </row>
    <row r="963" spans="1:25" s="575" customFormat="1">
      <c r="A963" s="450">
        <v>84356800</v>
      </c>
      <c r="B963" s="408">
        <v>9</v>
      </c>
      <c r="C963" s="373" t="s">
        <v>1087</v>
      </c>
      <c r="D963" s="348" t="s">
        <v>134</v>
      </c>
      <c r="E963" s="409">
        <v>661</v>
      </c>
      <c r="F963" s="129">
        <v>40672</v>
      </c>
      <c r="G963" s="130" t="s">
        <v>37</v>
      </c>
      <c r="H963" s="131">
        <v>2000</v>
      </c>
      <c r="I963" s="353" t="s">
        <v>60</v>
      </c>
      <c r="J963" s="132">
        <v>4.2</v>
      </c>
      <c r="K963" s="410" t="s">
        <v>68</v>
      </c>
      <c r="L963" s="133" t="s">
        <v>985</v>
      </c>
      <c r="M963" s="411" t="s">
        <v>985</v>
      </c>
      <c r="N963" s="412">
        <v>20</v>
      </c>
      <c r="O963" s="134">
        <v>1000000</v>
      </c>
      <c r="P963" s="134">
        <v>1000000</v>
      </c>
      <c r="Q963" s="134">
        <v>22840750</v>
      </c>
      <c r="R963" s="134">
        <v>237361</v>
      </c>
      <c r="S963" s="134">
        <v>23078111</v>
      </c>
      <c r="T963" s="414" t="s">
        <v>645</v>
      </c>
      <c r="U963" s="371">
        <v>0</v>
      </c>
      <c r="V963" s="371">
        <v>0</v>
      </c>
      <c r="W963" s="371">
        <v>0</v>
      </c>
      <c r="X963" s="371">
        <v>0</v>
      </c>
      <c r="Y963" s="417" t="s">
        <v>1088</v>
      </c>
    </row>
    <row r="964" spans="1:25" s="575" customFormat="1">
      <c r="A964" s="727">
        <v>84356800</v>
      </c>
      <c r="B964" s="611">
        <v>9</v>
      </c>
      <c r="C964" s="373" t="s">
        <v>1087</v>
      </c>
      <c r="D964" s="348" t="s">
        <v>142</v>
      </c>
      <c r="E964" s="409">
        <v>661</v>
      </c>
      <c r="F964" s="129">
        <v>41213</v>
      </c>
      <c r="G964" s="130" t="s">
        <v>37</v>
      </c>
      <c r="H964" s="707">
        <v>1000</v>
      </c>
      <c r="I964" s="351" t="s">
        <v>75</v>
      </c>
      <c r="J964" s="412">
        <v>3.9</v>
      </c>
      <c r="K964" s="133" t="s">
        <v>68</v>
      </c>
      <c r="L964" s="133"/>
      <c r="M964" s="411" t="s">
        <v>985</v>
      </c>
      <c r="N964" s="412">
        <v>20</v>
      </c>
      <c r="O964" s="134"/>
      <c r="P964" s="134"/>
      <c r="Q964" s="134"/>
      <c r="R964" s="134"/>
      <c r="S964" s="134"/>
      <c r="T964" s="414" t="s">
        <v>645</v>
      </c>
      <c r="U964" s="371">
        <v>0</v>
      </c>
      <c r="V964" s="371" t="s">
        <v>988</v>
      </c>
      <c r="W964" s="371">
        <v>0</v>
      </c>
      <c r="X964" s="371">
        <v>0</v>
      </c>
      <c r="Y964" s="417" t="s">
        <v>1088</v>
      </c>
    </row>
    <row r="965" spans="1:25" s="575" customFormat="1">
      <c r="A965" s="728">
        <v>84356800</v>
      </c>
      <c r="B965" s="611">
        <v>9</v>
      </c>
      <c r="C965" s="373" t="s">
        <v>1087</v>
      </c>
      <c r="D965" s="656" t="s">
        <v>142</v>
      </c>
      <c r="E965" s="657">
        <v>661</v>
      </c>
      <c r="F965" s="732">
        <v>41213</v>
      </c>
      <c r="G965" s="666" t="s">
        <v>37</v>
      </c>
      <c r="H965" s="711">
        <v>1000</v>
      </c>
      <c r="I965" s="359" t="s">
        <v>116</v>
      </c>
      <c r="J965" s="431">
        <v>4.2</v>
      </c>
      <c r="K965" s="133" t="s">
        <v>68</v>
      </c>
      <c r="L965" s="133"/>
      <c r="M965" s="411" t="s">
        <v>985</v>
      </c>
      <c r="N965" s="412">
        <v>20</v>
      </c>
      <c r="O965" s="134">
        <v>1000000</v>
      </c>
      <c r="P965" s="134">
        <v>1000000</v>
      </c>
      <c r="Q965" s="134">
        <v>22840750</v>
      </c>
      <c r="R965" s="134">
        <v>119329</v>
      </c>
      <c r="S965" s="134">
        <v>22960079</v>
      </c>
      <c r="T965" s="414" t="s">
        <v>645</v>
      </c>
      <c r="U965" s="371">
        <v>0</v>
      </c>
      <c r="V965" s="371">
        <v>0</v>
      </c>
      <c r="W965" s="371">
        <v>0</v>
      </c>
      <c r="X965" s="371">
        <v>0</v>
      </c>
      <c r="Y965" s="417" t="s">
        <v>1088</v>
      </c>
    </row>
    <row r="966" spans="1:25">
      <c r="A966" s="432"/>
      <c r="B966" s="433"/>
      <c r="C966" s="434" t="s">
        <v>581</v>
      </c>
      <c r="D966" s="364"/>
      <c r="E966" s="364"/>
      <c r="F966" s="365"/>
      <c r="G966" s="363"/>
      <c r="H966" s="435"/>
      <c r="I966" s="363"/>
      <c r="J966" s="363"/>
      <c r="K966" s="363"/>
      <c r="L966" s="363"/>
      <c r="M966" s="363"/>
      <c r="N966" s="436"/>
      <c r="O966" s="363"/>
      <c r="P966" s="437"/>
      <c r="Q966" s="438">
        <f>SUM(Q9:Q965)</f>
        <v>16526953098</v>
      </c>
      <c r="R966" s="438">
        <f>SUM(R9:R965)</f>
        <v>189480571.64200002</v>
      </c>
      <c r="S966" s="438">
        <f>SUM(S9:S965)</f>
        <v>16716433669.642</v>
      </c>
      <c r="T966" s="434"/>
      <c r="U966" s="364"/>
      <c r="V966" s="364"/>
      <c r="W966" s="364"/>
      <c r="X966" s="364"/>
      <c r="Y966" s="439"/>
    </row>
    <row r="967" spans="1:25" ht="32.25" customHeight="1">
      <c r="A967" s="127"/>
      <c r="B967" s="126"/>
      <c r="C967" s="758" t="s">
        <v>582</v>
      </c>
      <c r="D967" s="758"/>
      <c r="E967" s="758"/>
      <c r="F967" s="758"/>
      <c r="G967" s="758"/>
      <c r="H967" s="758"/>
      <c r="I967" s="758"/>
      <c r="J967" s="758"/>
      <c r="K967" s="758"/>
      <c r="L967" s="758"/>
      <c r="M967" s="758"/>
      <c r="N967" s="758"/>
      <c r="O967" s="758"/>
      <c r="P967" s="758"/>
      <c r="Q967" s="418">
        <v>0</v>
      </c>
      <c r="R967" s="418">
        <v>0</v>
      </c>
      <c r="S967" s="418">
        <v>0</v>
      </c>
      <c r="T967" s="440"/>
      <c r="U967" s="440"/>
      <c r="V967" s="440"/>
      <c r="W967" s="440"/>
      <c r="X967" s="440"/>
      <c r="Y967" s="441"/>
    </row>
    <row r="968" spans="1:25">
      <c r="A968" s="127"/>
      <c r="B968" s="126"/>
      <c r="C968" s="285" t="s">
        <v>583</v>
      </c>
      <c r="D968" s="285"/>
      <c r="E968" s="285"/>
      <c r="F968" s="223"/>
      <c r="G968" s="223"/>
      <c r="H968" s="223"/>
      <c r="I968" s="223"/>
      <c r="J968" s="442"/>
      <c r="K968" s="442"/>
      <c r="L968" s="442"/>
      <c r="M968" s="442"/>
      <c r="N968" s="441"/>
      <c r="O968" s="443"/>
      <c r="P968" s="443"/>
      <c r="Q968" s="418">
        <v>0</v>
      </c>
      <c r="R968" s="418">
        <v>0</v>
      </c>
      <c r="S968" s="418">
        <v>0</v>
      </c>
      <c r="T968" s="440"/>
      <c r="U968" s="440"/>
      <c r="V968" s="440"/>
      <c r="W968" s="440"/>
      <c r="X968" s="440"/>
      <c r="Y968" s="444"/>
    </row>
    <row r="969" spans="1:25">
      <c r="A969" s="127"/>
      <c r="B969" s="126"/>
      <c r="C969" s="223"/>
      <c r="D969" s="223"/>
      <c r="E969" s="223"/>
      <c r="F969" s="223"/>
      <c r="G969" s="223"/>
      <c r="H969" s="223"/>
      <c r="I969" s="223"/>
      <c r="J969" s="442"/>
      <c r="K969" s="442"/>
      <c r="L969" s="442"/>
      <c r="M969" s="442"/>
      <c r="N969" s="441"/>
      <c r="O969" s="443"/>
      <c r="P969" s="443"/>
      <c r="Q969" s="418">
        <v>0</v>
      </c>
      <c r="R969" s="418">
        <v>0</v>
      </c>
      <c r="S969" s="418">
        <v>0</v>
      </c>
      <c r="T969" s="440"/>
      <c r="U969" s="440"/>
      <c r="V969" s="440"/>
      <c r="W969" s="440"/>
      <c r="X969" s="440"/>
      <c r="Y969" s="444"/>
    </row>
    <row r="970" spans="1:25">
      <c r="A970" s="127"/>
      <c r="B970" s="126"/>
      <c r="C970" s="767" t="s">
        <v>1154</v>
      </c>
      <c r="D970" s="767"/>
      <c r="E970" s="767"/>
      <c r="F970" s="128"/>
      <c r="G970" s="127"/>
      <c r="H970" s="445"/>
      <c r="I970" s="127"/>
      <c r="J970" s="446"/>
      <c r="K970" s="447"/>
      <c r="L970" s="447"/>
      <c r="M970" s="447"/>
      <c r="N970" s="441"/>
      <c r="O970" s="443"/>
      <c r="P970" s="443"/>
      <c r="Q970" s="418">
        <v>0</v>
      </c>
      <c r="R970" s="418">
        <v>0</v>
      </c>
      <c r="S970" s="418">
        <v>0</v>
      </c>
      <c r="T970" s="440"/>
      <c r="U970" s="440"/>
      <c r="V970" s="440"/>
      <c r="W970" s="440"/>
      <c r="X970" s="440"/>
      <c r="Y970" s="448"/>
    </row>
    <row r="971" spans="1:25">
      <c r="A971" s="127"/>
      <c r="B971" s="126"/>
      <c r="C971" s="449" t="s">
        <v>1155</v>
      </c>
      <c r="D971" s="449"/>
      <c r="E971" s="449"/>
      <c r="F971" s="128"/>
      <c r="G971" s="127"/>
      <c r="H971" s="445"/>
      <c r="I971" s="127"/>
      <c r="J971" s="127"/>
      <c r="K971" s="127"/>
      <c r="L971" s="127"/>
      <c r="M971" s="127"/>
      <c r="N971" s="127"/>
      <c r="O971" s="443"/>
      <c r="P971" s="443"/>
      <c r="Q971" s="418">
        <v>0</v>
      </c>
      <c r="R971" s="418">
        <v>0</v>
      </c>
      <c r="S971" s="418">
        <v>0</v>
      </c>
      <c r="T971" s="440"/>
      <c r="U971" s="440"/>
      <c r="V971" s="440"/>
      <c r="W971" s="440"/>
      <c r="X971" s="440"/>
      <c r="Y971" s="448"/>
    </row>
    <row r="972" spans="1:25">
      <c r="A972" s="127"/>
      <c r="B972" s="126"/>
      <c r="C972" s="449" t="s">
        <v>586</v>
      </c>
      <c r="D972" s="449"/>
      <c r="E972" s="449"/>
      <c r="F972" s="128"/>
      <c r="G972" s="127"/>
      <c r="H972" s="445"/>
      <c r="I972" s="127"/>
      <c r="J972" s="127"/>
      <c r="K972" s="127"/>
      <c r="L972" s="127"/>
      <c r="M972" s="127"/>
      <c r="N972" s="127"/>
      <c r="O972" s="443"/>
      <c r="P972" s="443"/>
      <c r="Q972" s="418">
        <v>0</v>
      </c>
      <c r="R972" s="418">
        <v>0</v>
      </c>
      <c r="S972" s="418">
        <v>0</v>
      </c>
      <c r="T972" s="440"/>
      <c r="U972" s="440"/>
      <c r="V972" s="440"/>
      <c r="W972" s="440"/>
      <c r="X972" s="440"/>
      <c r="Y972" s="448"/>
    </row>
    <row r="973" spans="1:25">
      <c r="A973" s="127"/>
      <c r="B973" s="126"/>
      <c r="C973" s="449" t="s">
        <v>587</v>
      </c>
      <c r="D973" s="449"/>
      <c r="E973" s="449"/>
      <c r="F973" s="128"/>
      <c r="G973" s="127"/>
      <c r="H973" s="445"/>
      <c r="I973" s="127"/>
      <c r="J973" s="127"/>
      <c r="K973" s="127"/>
      <c r="L973" s="127"/>
      <c r="M973" s="127"/>
      <c r="N973" s="127"/>
      <c r="O973" s="443"/>
      <c r="P973" s="443"/>
      <c r="Q973" s="418">
        <v>0</v>
      </c>
      <c r="R973" s="418">
        <v>0</v>
      </c>
      <c r="S973" s="418">
        <v>0</v>
      </c>
      <c r="T973" s="440"/>
      <c r="U973" s="440"/>
      <c r="V973" s="440"/>
      <c r="W973" s="440"/>
      <c r="X973" s="440"/>
      <c r="Y973" s="448"/>
    </row>
    <row r="974" spans="1:25">
      <c r="A974" s="127"/>
      <c r="B974" s="126"/>
      <c r="C974" s="449" t="s">
        <v>588</v>
      </c>
      <c r="D974" s="449"/>
      <c r="E974" s="449"/>
      <c r="F974" s="128"/>
      <c r="G974" s="127"/>
      <c r="H974" s="445"/>
      <c r="I974" s="127"/>
      <c r="J974" s="127"/>
      <c r="K974" s="127"/>
      <c r="L974" s="127"/>
      <c r="M974" s="127"/>
      <c r="N974" s="450"/>
      <c r="O974" s="443"/>
      <c r="P974" s="443"/>
      <c r="Q974" s="418">
        <v>0</v>
      </c>
      <c r="R974" s="418">
        <v>0</v>
      </c>
      <c r="S974" s="418">
        <v>0</v>
      </c>
      <c r="T974" s="128"/>
      <c r="U974" s="128"/>
      <c r="V974" s="128"/>
      <c r="W974" s="128"/>
      <c r="X974" s="128"/>
      <c r="Y974" s="448"/>
    </row>
    <row r="975" spans="1:25">
      <c r="A975" s="127"/>
      <c r="B975" s="126"/>
      <c r="C975" s="449" t="s">
        <v>589</v>
      </c>
      <c r="D975" s="449"/>
      <c r="E975" s="449"/>
      <c r="F975" s="128"/>
      <c r="G975" s="127"/>
      <c r="H975" s="445"/>
      <c r="I975" s="127"/>
      <c r="J975" s="127"/>
      <c r="K975" s="127"/>
      <c r="L975" s="127"/>
      <c r="M975" s="127"/>
      <c r="N975" s="127"/>
      <c r="O975" s="443"/>
      <c r="P975" s="443"/>
      <c r="Q975" s="418">
        <v>0</v>
      </c>
      <c r="R975" s="418">
        <v>0</v>
      </c>
      <c r="S975" s="418">
        <v>0</v>
      </c>
      <c r="T975" s="128"/>
      <c r="U975" s="128"/>
      <c r="V975" s="128"/>
      <c r="W975" s="128"/>
      <c r="X975" s="128"/>
      <c r="Y975" s="448"/>
    </row>
    <row r="976" spans="1:25">
      <c r="A976" s="127"/>
      <c r="B976" s="126"/>
      <c r="C976" s="449" t="s">
        <v>590</v>
      </c>
      <c r="D976" s="449"/>
      <c r="E976" s="449"/>
      <c r="F976" s="128"/>
      <c r="G976" s="127"/>
      <c r="H976" s="445"/>
      <c r="I976" s="127"/>
      <c r="J976" s="127"/>
      <c r="K976" s="127"/>
      <c r="L976" s="127"/>
      <c r="M976" s="127"/>
      <c r="N976" s="127"/>
      <c r="O976" s="443"/>
      <c r="P976" s="443"/>
      <c r="Q976" s="418">
        <v>0</v>
      </c>
      <c r="R976" s="418">
        <v>0</v>
      </c>
      <c r="S976" s="418">
        <v>0</v>
      </c>
      <c r="T976" s="128"/>
      <c r="U976" s="128"/>
      <c r="V976" s="128"/>
      <c r="W976" s="128"/>
      <c r="X976" s="128"/>
      <c r="Y976" s="448"/>
    </row>
    <row r="977" spans="2:25">
      <c r="B977" s="126"/>
      <c r="C977" s="449" t="s">
        <v>591</v>
      </c>
      <c r="D977" s="449"/>
      <c r="E977" s="449"/>
      <c r="F977" s="128"/>
      <c r="G977" s="127"/>
      <c r="H977" s="445"/>
      <c r="I977" s="127"/>
      <c r="J977" s="127"/>
      <c r="K977" s="127"/>
      <c r="L977" s="127"/>
      <c r="M977" s="127"/>
      <c r="N977" s="127"/>
      <c r="O977" s="443"/>
      <c r="P977" s="443"/>
      <c r="Q977" s="418">
        <v>0</v>
      </c>
      <c r="R977" s="418">
        <v>0</v>
      </c>
      <c r="S977" s="418">
        <v>0</v>
      </c>
      <c r="T977" s="128"/>
      <c r="U977" s="128"/>
      <c r="V977" s="128"/>
      <c r="W977" s="128"/>
      <c r="X977" s="128"/>
      <c r="Y977" s="448"/>
    </row>
    <row r="978" spans="2:25">
      <c r="B978" s="126"/>
      <c r="C978" s="449" t="s">
        <v>592</v>
      </c>
      <c r="D978" s="449"/>
      <c r="E978" s="449"/>
      <c r="F978" s="128"/>
      <c r="G978" s="127"/>
      <c r="H978" s="445"/>
      <c r="I978" s="127"/>
      <c r="J978" s="127"/>
      <c r="K978" s="127"/>
      <c r="L978" s="127"/>
      <c r="M978" s="127"/>
      <c r="N978" s="127"/>
      <c r="O978" s="443"/>
      <c r="P978" s="443"/>
      <c r="Q978" s="418">
        <v>0</v>
      </c>
      <c r="R978" s="418">
        <v>0</v>
      </c>
      <c r="S978" s="418">
        <v>0</v>
      </c>
      <c r="T978" s="128"/>
      <c r="U978" s="128"/>
      <c r="V978" s="128"/>
      <c r="W978" s="128"/>
      <c r="X978" s="128"/>
      <c r="Y978" s="448"/>
    </row>
    <row r="979" spans="2:25">
      <c r="B979" s="126"/>
      <c r="C979" s="449" t="s">
        <v>593</v>
      </c>
      <c r="D979" s="449"/>
      <c r="E979" s="449"/>
      <c r="F979" s="128"/>
      <c r="G979" s="127"/>
      <c r="H979" s="445"/>
      <c r="I979" s="127"/>
      <c r="J979" s="127"/>
      <c r="K979" s="127"/>
      <c r="L979" s="127"/>
      <c r="M979" s="127"/>
      <c r="N979" s="127"/>
      <c r="O979" s="443"/>
      <c r="P979" s="443"/>
      <c r="Q979" s="418">
        <v>0</v>
      </c>
      <c r="R979" s="418">
        <v>0</v>
      </c>
      <c r="S979" s="418">
        <v>0</v>
      </c>
      <c r="T979" s="128"/>
      <c r="U979" s="128"/>
      <c r="V979" s="128"/>
      <c r="W979" s="128"/>
      <c r="X979" s="128"/>
      <c r="Y979" s="448"/>
    </row>
    <row r="980" spans="2:25">
      <c r="B980" s="126"/>
      <c r="C980" s="452" t="s">
        <v>1091</v>
      </c>
      <c r="D980" s="452"/>
      <c r="E980" s="452"/>
      <c r="F980" s="128"/>
      <c r="G980" s="127"/>
      <c r="H980" s="445"/>
      <c r="I980" s="127"/>
      <c r="J980" s="127"/>
      <c r="K980" s="127"/>
      <c r="L980" s="127"/>
      <c r="M980" s="127"/>
      <c r="N980" s="127"/>
      <c r="O980" s="443"/>
      <c r="P980" s="443"/>
      <c r="Q980" s="418">
        <v>0</v>
      </c>
      <c r="R980" s="418">
        <v>0</v>
      </c>
      <c r="S980" s="418">
        <v>0</v>
      </c>
      <c r="T980" s="128"/>
      <c r="U980" s="128"/>
      <c r="V980" s="128"/>
      <c r="W980" s="128"/>
      <c r="X980" s="128"/>
      <c r="Y980" s="448"/>
    </row>
    <row r="981" spans="2:25">
      <c r="B981" s="126"/>
      <c r="C981" s="449" t="s">
        <v>595</v>
      </c>
      <c r="D981" s="449"/>
      <c r="E981" s="449"/>
      <c r="F981" s="128"/>
      <c r="G981" s="127"/>
      <c r="H981" s="445"/>
      <c r="I981" s="127"/>
      <c r="J981" s="127"/>
      <c r="K981" s="127"/>
      <c r="L981" s="127"/>
      <c r="M981" s="127"/>
      <c r="N981" s="127"/>
      <c r="O981" s="443"/>
      <c r="P981" s="443"/>
      <c r="Q981" s="418">
        <v>0</v>
      </c>
      <c r="R981" s="418">
        <v>0</v>
      </c>
      <c r="S981" s="418">
        <v>0</v>
      </c>
      <c r="T981" s="128"/>
      <c r="U981" s="128"/>
      <c r="V981" s="128"/>
      <c r="W981" s="128"/>
      <c r="X981" s="128"/>
      <c r="Y981" s="448"/>
    </row>
    <row r="982" spans="2:25">
      <c r="B982" s="126"/>
      <c r="C982" s="449" t="s">
        <v>596</v>
      </c>
      <c r="D982" s="449"/>
      <c r="E982" s="449"/>
      <c r="F982" s="128"/>
      <c r="G982" s="127"/>
      <c r="H982" s="445"/>
      <c r="I982" s="127"/>
      <c r="J982" s="127"/>
      <c r="K982" s="127"/>
      <c r="L982" s="127"/>
      <c r="M982" s="127"/>
      <c r="N982" s="127"/>
      <c r="O982" s="443"/>
      <c r="P982" s="443"/>
      <c r="Q982" s="418">
        <v>0</v>
      </c>
      <c r="R982" s="418">
        <v>0</v>
      </c>
      <c r="S982" s="418">
        <v>0</v>
      </c>
      <c r="T982" s="128"/>
      <c r="U982" s="128"/>
      <c r="V982" s="128"/>
      <c r="W982" s="128"/>
      <c r="X982" s="128"/>
      <c r="Y982" s="448"/>
    </row>
    <row r="983" spans="2:25">
      <c r="B983" s="126"/>
      <c r="C983" s="452" t="s">
        <v>597</v>
      </c>
      <c r="D983" s="452"/>
      <c r="E983" s="452"/>
      <c r="F983" s="128"/>
      <c r="G983" s="127"/>
      <c r="H983" s="445"/>
      <c r="I983" s="127"/>
      <c r="J983" s="127"/>
      <c r="K983" s="127"/>
      <c r="L983" s="127"/>
      <c r="M983" s="127"/>
      <c r="N983" s="127"/>
      <c r="O983" s="443"/>
      <c r="P983" s="443"/>
      <c r="Q983" s="418"/>
      <c r="R983" s="418">
        <v>0</v>
      </c>
      <c r="S983" s="418">
        <v>0</v>
      </c>
      <c r="T983" s="128"/>
      <c r="U983" s="128"/>
      <c r="V983" s="128"/>
      <c r="W983" s="128"/>
      <c r="X983" s="128"/>
      <c r="Y983" s="448"/>
    </row>
    <row r="984" spans="2:25">
      <c r="B984" s="126"/>
      <c r="C984" s="452" t="s">
        <v>598</v>
      </c>
      <c r="D984" s="452"/>
      <c r="E984" s="452"/>
      <c r="F984" s="128"/>
      <c r="G984" s="127"/>
      <c r="H984" s="445"/>
      <c r="I984" s="127"/>
      <c r="J984" s="127"/>
      <c r="K984" s="127"/>
      <c r="L984" s="127"/>
      <c r="M984" s="127"/>
      <c r="N984" s="127"/>
      <c r="O984" s="443"/>
      <c r="P984" s="443"/>
      <c r="Q984" s="418"/>
      <c r="R984" s="418">
        <v>0</v>
      </c>
      <c r="S984" s="418">
        <v>0</v>
      </c>
      <c r="T984" s="128"/>
      <c r="U984" s="128"/>
      <c r="V984" s="128"/>
      <c r="W984" s="128"/>
      <c r="X984" s="128"/>
      <c r="Y984" s="448"/>
    </row>
    <row r="985" spans="2:25">
      <c r="B985" s="126"/>
      <c r="C985" s="449" t="s">
        <v>599</v>
      </c>
      <c r="D985" s="449"/>
      <c r="E985" s="449"/>
      <c r="F985" s="128"/>
      <c r="G985" s="127"/>
      <c r="H985" s="445"/>
      <c r="I985" s="127"/>
      <c r="J985" s="127"/>
      <c r="K985" s="127"/>
      <c r="L985" s="127"/>
      <c r="M985" s="127"/>
      <c r="N985" s="127"/>
      <c r="O985" s="443"/>
      <c r="P985" s="443"/>
      <c r="Q985" s="418"/>
      <c r="R985" s="418">
        <v>0</v>
      </c>
      <c r="S985" s="418">
        <v>0</v>
      </c>
      <c r="T985" s="128"/>
      <c r="U985" s="128"/>
      <c r="V985" s="128"/>
      <c r="W985" s="128"/>
      <c r="X985" s="128"/>
      <c r="Y985" s="448"/>
    </row>
    <row r="986" spans="2:25">
      <c r="B986" s="126"/>
      <c r="C986" s="449" t="s">
        <v>600</v>
      </c>
      <c r="D986" s="449"/>
      <c r="E986" s="449"/>
      <c r="F986" s="128"/>
      <c r="G986" s="127"/>
      <c r="H986" s="445"/>
      <c r="I986" s="127"/>
      <c r="J986" s="127"/>
      <c r="K986" s="127"/>
      <c r="L986" s="127"/>
      <c r="M986" s="127"/>
      <c r="N986" s="127"/>
      <c r="O986" s="443"/>
      <c r="P986" s="443"/>
      <c r="Q986" s="418"/>
      <c r="R986" s="418">
        <v>0</v>
      </c>
      <c r="S986" s="418">
        <v>0</v>
      </c>
      <c r="T986" s="128"/>
      <c r="U986" s="128"/>
      <c r="V986" s="128"/>
      <c r="W986" s="128"/>
      <c r="X986" s="128"/>
      <c r="Y986" s="448"/>
    </row>
    <row r="987" spans="2:25">
      <c r="B987" s="126"/>
      <c r="C987" s="452" t="s">
        <v>601</v>
      </c>
      <c r="D987" s="452"/>
      <c r="E987" s="452"/>
      <c r="F987" s="128"/>
      <c r="G987" s="127"/>
      <c r="H987" s="445"/>
      <c r="I987" s="127"/>
      <c r="J987" s="127"/>
      <c r="K987" s="127"/>
      <c r="L987" s="127"/>
      <c r="M987" s="127"/>
      <c r="N987" s="127"/>
      <c r="O987" s="443"/>
      <c r="P987" s="443"/>
      <c r="Q987" s="418"/>
      <c r="R987" s="418">
        <v>0</v>
      </c>
      <c r="S987" s="418">
        <v>0</v>
      </c>
      <c r="T987" s="128"/>
      <c r="U987" s="128"/>
      <c r="V987" s="128"/>
      <c r="W987" s="128"/>
      <c r="X987" s="128"/>
      <c r="Y987" s="448"/>
    </row>
    <row r="988" spans="2:25">
      <c r="B988" s="126"/>
      <c r="C988" s="452" t="s">
        <v>602</v>
      </c>
      <c r="D988" s="452"/>
      <c r="E988" s="452"/>
      <c r="F988" s="128"/>
      <c r="G988" s="127"/>
      <c r="H988" s="445"/>
      <c r="I988" s="127"/>
      <c r="J988" s="127"/>
      <c r="K988" s="127"/>
      <c r="L988" s="127"/>
      <c r="M988" s="127"/>
      <c r="N988" s="127"/>
      <c r="O988" s="443"/>
      <c r="P988" s="443"/>
      <c r="Q988" s="418"/>
      <c r="R988" s="418">
        <v>0</v>
      </c>
      <c r="S988" s="418">
        <v>0</v>
      </c>
      <c r="T988" s="128"/>
      <c r="U988" s="128"/>
      <c r="V988" s="128"/>
      <c r="W988" s="128"/>
      <c r="X988" s="128"/>
      <c r="Y988" s="448"/>
    </row>
    <row r="989" spans="2:25">
      <c r="B989" s="126"/>
      <c r="C989" s="452" t="s">
        <v>603</v>
      </c>
      <c r="D989" s="452"/>
      <c r="E989" s="452"/>
      <c r="F989" s="128"/>
      <c r="G989" s="127"/>
      <c r="H989" s="445"/>
      <c r="I989" s="127"/>
      <c r="J989" s="127"/>
      <c r="K989" s="127"/>
      <c r="L989" s="127"/>
      <c r="M989" s="127"/>
      <c r="N989" s="127"/>
      <c r="O989" s="443"/>
      <c r="P989" s="443"/>
      <c r="Q989" s="418"/>
      <c r="R989" s="418">
        <v>0</v>
      </c>
      <c r="S989" s="418">
        <v>0</v>
      </c>
      <c r="T989" s="128"/>
      <c r="U989" s="128"/>
      <c r="V989" s="128"/>
      <c r="W989" s="128"/>
      <c r="X989" s="128"/>
      <c r="Y989" s="448"/>
    </row>
    <row r="990" spans="2:25">
      <c r="B990" s="126"/>
      <c r="C990" s="452" t="s">
        <v>604</v>
      </c>
      <c r="D990" s="452"/>
      <c r="E990" s="452"/>
      <c r="F990" s="128"/>
      <c r="G990" s="127"/>
      <c r="H990" s="445"/>
      <c r="I990" s="127"/>
      <c r="J990" s="127"/>
      <c r="K990" s="127"/>
      <c r="L990" s="127"/>
      <c r="M990" s="127"/>
      <c r="N990" s="127"/>
      <c r="O990" s="443"/>
      <c r="P990" s="443"/>
      <c r="Q990" s="418">
        <v>0</v>
      </c>
      <c r="R990" s="418">
        <v>0</v>
      </c>
      <c r="S990" s="418">
        <v>0</v>
      </c>
      <c r="T990" s="128"/>
      <c r="U990" s="128"/>
      <c r="V990" s="128"/>
      <c r="W990" s="128"/>
      <c r="X990" s="128"/>
      <c r="Y990" s="448"/>
    </row>
    <row r="991" spans="2:25">
      <c r="B991" s="126"/>
      <c r="C991" s="452" t="s">
        <v>1092</v>
      </c>
      <c r="D991" s="452"/>
      <c r="E991" s="452"/>
      <c r="F991" s="128"/>
      <c r="G991" s="127"/>
      <c r="H991" s="445"/>
      <c r="I991" s="127"/>
      <c r="J991" s="127"/>
      <c r="K991" s="127"/>
      <c r="L991" s="127"/>
      <c r="M991" s="127"/>
      <c r="N991" s="127"/>
      <c r="O991" s="443"/>
      <c r="P991" s="443"/>
      <c r="Q991" s="418">
        <v>0</v>
      </c>
      <c r="R991" s="418"/>
      <c r="S991" s="418"/>
      <c r="T991" s="128"/>
      <c r="U991" s="128"/>
      <c r="V991" s="128"/>
      <c r="W991" s="128"/>
      <c r="X991" s="128"/>
      <c r="Y991" s="448"/>
    </row>
    <row r="992" spans="2:25">
      <c r="B992" s="126"/>
      <c r="C992" s="449" t="s">
        <v>1093</v>
      </c>
      <c r="D992" s="449"/>
      <c r="E992" s="449"/>
      <c r="F992" s="128"/>
      <c r="G992" s="127"/>
      <c r="H992" s="445"/>
      <c r="I992" s="127"/>
      <c r="J992" s="127"/>
      <c r="K992" s="127"/>
      <c r="L992" s="127"/>
      <c r="M992" s="127"/>
      <c r="N992" s="127"/>
      <c r="O992" s="443"/>
      <c r="P992" s="443"/>
      <c r="Q992" s="418">
        <v>0</v>
      </c>
      <c r="R992" s="418"/>
      <c r="S992" s="418"/>
      <c r="T992" s="128"/>
      <c r="U992" s="128"/>
      <c r="V992" s="128"/>
      <c r="W992" s="128"/>
      <c r="X992" s="128"/>
      <c r="Y992" s="448"/>
    </row>
    <row r="993" spans="1:25">
      <c r="B993" s="126"/>
      <c r="C993" s="449" t="s">
        <v>607</v>
      </c>
      <c r="D993" s="449"/>
      <c r="E993" s="449"/>
      <c r="F993" s="128"/>
      <c r="G993" s="127"/>
      <c r="H993" s="445"/>
      <c r="I993" s="127"/>
      <c r="J993" s="127"/>
      <c r="K993" s="127"/>
      <c r="L993" s="127"/>
      <c r="M993" s="127"/>
      <c r="N993" s="127"/>
      <c r="O993" s="443"/>
      <c r="P993" s="443"/>
      <c r="Q993" s="418">
        <v>0</v>
      </c>
      <c r="R993" s="418"/>
      <c r="S993" s="418"/>
      <c r="T993" s="128"/>
      <c r="U993" s="128"/>
      <c r="V993" s="128"/>
      <c r="W993" s="128"/>
      <c r="X993" s="128"/>
      <c r="Y993" s="448"/>
    </row>
    <row r="994" spans="1:25">
      <c r="B994" s="126"/>
      <c r="C994" s="449" t="s">
        <v>608</v>
      </c>
      <c r="D994" s="449"/>
      <c r="E994" s="449"/>
      <c r="F994" s="128"/>
      <c r="G994" s="127"/>
      <c r="H994" s="445"/>
      <c r="I994" s="127"/>
      <c r="J994" s="127"/>
      <c r="K994" s="127"/>
      <c r="L994" s="127"/>
      <c r="M994" s="127"/>
      <c r="N994" s="127"/>
      <c r="O994" s="443"/>
      <c r="P994" s="443"/>
      <c r="Q994" s="418">
        <v>0</v>
      </c>
      <c r="R994" s="418"/>
      <c r="S994" s="418"/>
      <c r="T994" s="128"/>
      <c r="U994" s="128"/>
      <c r="V994" s="128"/>
      <c r="W994" s="128"/>
      <c r="X994" s="128"/>
      <c r="Y994" s="448"/>
    </row>
    <row r="995" spans="1:25">
      <c r="B995" s="126"/>
      <c r="C995" s="452" t="s">
        <v>746</v>
      </c>
      <c r="D995" s="452"/>
      <c r="E995" s="452"/>
      <c r="F995" s="128"/>
      <c r="G995" s="127"/>
      <c r="H995" s="445"/>
      <c r="I995" s="127"/>
      <c r="J995" s="127"/>
      <c r="K995" s="127"/>
      <c r="L995" s="127"/>
      <c r="M995" s="127"/>
      <c r="N995" s="127"/>
      <c r="O995" s="443"/>
      <c r="P995" s="443"/>
      <c r="Q995" s="418"/>
      <c r="R995" s="418"/>
      <c r="S995" s="418"/>
      <c r="T995" s="128"/>
      <c r="U995" s="128"/>
      <c r="V995" s="128"/>
      <c r="W995" s="128"/>
      <c r="X995" s="128"/>
      <c r="Y995" s="448"/>
    </row>
    <row r="996" spans="1:25">
      <c r="B996" s="126"/>
      <c r="C996" s="452" t="s">
        <v>911</v>
      </c>
      <c r="D996" s="452"/>
      <c r="E996" s="452"/>
      <c r="F996" s="128"/>
      <c r="G996" s="127"/>
      <c r="H996" s="445"/>
      <c r="I996" s="127"/>
      <c r="J996" s="127"/>
      <c r="K996" s="127"/>
      <c r="L996" s="127"/>
      <c r="M996" s="127"/>
      <c r="N996" s="127"/>
      <c r="O996" s="443"/>
      <c r="P996" s="443"/>
      <c r="Q996" s="418"/>
      <c r="R996" s="418"/>
      <c r="S996" s="418"/>
      <c r="T996" s="128"/>
      <c r="U996" s="128"/>
      <c r="V996" s="128"/>
      <c r="W996" s="128"/>
      <c r="X996" s="128"/>
      <c r="Y996" s="448"/>
    </row>
    <row r="997" spans="1:25">
      <c r="B997" s="126"/>
      <c r="C997" s="452" t="s">
        <v>1138</v>
      </c>
      <c r="D997" s="452"/>
      <c r="E997" s="452"/>
      <c r="F997" s="128"/>
      <c r="G997" s="127"/>
      <c r="H997" s="445"/>
      <c r="I997" s="127"/>
      <c r="J997" s="127"/>
      <c r="K997" s="127"/>
      <c r="L997" s="127"/>
      <c r="M997" s="127"/>
      <c r="N997" s="127"/>
      <c r="O997" s="443"/>
      <c r="P997" s="443"/>
      <c r="Q997" s="418"/>
      <c r="R997" s="418"/>
      <c r="S997" s="418"/>
      <c r="T997" s="128"/>
      <c r="U997" s="128"/>
      <c r="V997" s="128"/>
      <c r="W997" s="128"/>
      <c r="X997" s="128"/>
      <c r="Y997" s="448"/>
    </row>
    <row r="998" spans="1:25">
      <c r="B998" s="126"/>
      <c r="C998" s="453" t="s">
        <v>609</v>
      </c>
      <c r="D998" s="453"/>
      <c r="E998" s="453"/>
      <c r="F998" s="128"/>
      <c r="G998" s="127"/>
      <c r="H998" s="445"/>
      <c r="I998" s="127"/>
      <c r="J998" s="127"/>
      <c r="K998" s="127"/>
      <c r="L998" s="127"/>
      <c r="M998" s="127"/>
      <c r="N998" s="127"/>
      <c r="O998" s="443"/>
      <c r="P998" s="443"/>
      <c r="Q998" s="418">
        <v>0</v>
      </c>
      <c r="R998" s="418">
        <v>0</v>
      </c>
      <c r="S998" s="418">
        <v>0</v>
      </c>
      <c r="T998" s="128"/>
      <c r="U998" s="128"/>
      <c r="V998" s="128"/>
      <c r="W998" s="128"/>
      <c r="X998" s="128"/>
      <c r="Y998" s="448"/>
    </row>
    <row r="999" spans="1:25">
      <c r="B999" s="126"/>
      <c r="C999" s="454" t="s">
        <v>610</v>
      </c>
      <c r="D999" s="454"/>
      <c r="E999" s="454"/>
      <c r="F999" s="128"/>
      <c r="G999" s="127"/>
      <c r="H999" s="445"/>
      <c r="I999" s="127"/>
      <c r="J999" s="127"/>
      <c r="K999" s="127"/>
      <c r="L999" s="127"/>
      <c r="M999" s="127"/>
      <c r="N999" s="127"/>
      <c r="O999" s="443"/>
      <c r="P999" s="443"/>
      <c r="Q999" s="418">
        <v>0</v>
      </c>
      <c r="R999" s="418">
        <v>0</v>
      </c>
      <c r="S999" s="418">
        <v>0</v>
      </c>
      <c r="T999" s="128"/>
      <c r="U999" s="128"/>
      <c r="V999" s="128"/>
      <c r="W999" s="128"/>
      <c r="X999" s="128"/>
      <c r="Y999" s="448"/>
    </row>
    <row r="1000" spans="1:25">
      <c r="B1000" s="126"/>
      <c r="C1000" s="453" t="s">
        <v>611</v>
      </c>
      <c r="D1000" s="453"/>
      <c r="E1000" s="453"/>
      <c r="F1000" s="128"/>
      <c r="G1000" s="127"/>
      <c r="H1000" s="445"/>
      <c r="I1000" s="127"/>
      <c r="J1000" s="127"/>
      <c r="K1000" s="127"/>
      <c r="L1000" s="127"/>
      <c r="M1000" s="127"/>
      <c r="N1000" s="127"/>
      <c r="O1000" s="443"/>
      <c r="P1000" s="443"/>
      <c r="Q1000" s="418">
        <v>0</v>
      </c>
      <c r="R1000" s="418">
        <v>0</v>
      </c>
      <c r="S1000" s="418">
        <v>0</v>
      </c>
      <c r="T1000" s="128"/>
      <c r="U1000" s="128"/>
      <c r="V1000" s="128"/>
      <c r="W1000" s="128"/>
      <c r="X1000" s="128"/>
      <c r="Y1000" s="448"/>
    </row>
    <row r="1001" spans="1:25">
      <c r="B1001" s="126"/>
      <c r="C1001" s="454" t="s">
        <v>612</v>
      </c>
      <c r="D1001" s="454"/>
      <c r="E1001" s="454"/>
      <c r="F1001" s="128"/>
      <c r="G1001" s="127"/>
      <c r="H1001" s="445"/>
      <c r="I1001" s="127"/>
      <c r="J1001" s="127"/>
      <c r="K1001" s="127"/>
      <c r="L1001" s="127"/>
      <c r="M1001" s="127"/>
      <c r="N1001" s="127"/>
      <c r="O1001" s="443"/>
      <c r="P1001" s="443"/>
      <c r="Q1001" s="418">
        <v>0</v>
      </c>
      <c r="R1001" s="418">
        <v>0</v>
      </c>
      <c r="S1001" s="418">
        <v>0</v>
      </c>
      <c r="T1001" s="128"/>
      <c r="U1001" s="128"/>
      <c r="V1001" s="128"/>
      <c r="W1001" s="128"/>
      <c r="X1001" s="128"/>
      <c r="Y1001" s="448"/>
    </row>
    <row r="1002" spans="1:25">
      <c r="B1002" s="126"/>
      <c r="C1002" s="454" t="s">
        <v>613</v>
      </c>
      <c r="D1002" s="454"/>
      <c r="E1002" s="454"/>
      <c r="F1002" s="455"/>
      <c r="G1002" s="127"/>
      <c r="H1002" s="445"/>
      <c r="I1002" s="127"/>
      <c r="J1002" s="127"/>
      <c r="K1002" s="127"/>
      <c r="L1002" s="127"/>
      <c r="M1002" s="127"/>
      <c r="N1002" s="127"/>
      <c r="O1002" s="443"/>
      <c r="P1002" s="443"/>
      <c r="Q1002" s="418">
        <v>0</v>
      </c>
      <c r="R1002" s="418">
        <v>0</v>
      </c>
      <c r="S1002" s="418">
        <v>0</v>
      </c>
      <c r="T1002" s="128"/>
      <c r="U1002" s="128"/>
      <c r="V1002" s="128"/>
      <c r="W1002" s="128"/>
      <c r="X1002" s="128"/>
      <c r="Y1002" s="448"/>
    </row>
    <row r="1003" spans="1:25">
      <c r="B1003" s="126"/>
      <c r="C1003" s="453" t="s">
        <v>614</v>
      </c>
      <c r="D1003" s="453"/>
      <c r="E1003" s="453"/>
      <c r="F1003" s="128"/>
      <c r="G1003" s="127"/>
      <c r="H1003" s="445"/>
      <c r="I1003" s="127"/>
      <c r="J1003" s="127"/>
      <c r="K1003" s="127"/>
      <c r="L1003" s="127"/>
      <c r="M1003" s="127"/>
      <c r="N1003" s="127"/>
      <c r="O1003" s="443"/>
      <c r="P1003" s="443"/>
      <c r="Q1003" s="418">
        <v>0</v>
      </c>
      <c r="R1003" s="418">
        <v>0</v>
      </c>
      <c r="S1003" s="418">
        <v>0</v>
      </c>
      <c r="T1003" s="128"/>
      <c r="U1003" s="128"/>
      <c r="V1003" s="128"/>
      <c r="W1003" s="128"/>
      <c r="X1003" s="128"/>
      <c r="Y1003" s="448"/>
    </row>
    <row r="1004" spans="1:25">
      <c r="B1004" s="126"/>
      <c r="C1004" s="453" t="s">
        <v>615</v>
      </c>
      <c r="D1004" s="453"/>
      <c r="E1004" s="453"/>
      <c r="F1004" s="128"/>
      <c r="G1004" s="127"/>
      <c r="H1004" s="445"/>
      <c r="I1004" s="127"/>
      <c r="J1004" s="127"/>
      <c r="K1004" s="127"/>
      <c r="L1004" s="127"/>
      <c r="M1004" s="127"/>
      <c r="N1004" s="127"/>
      <c r="O1004" s="443"/>
      <c r="P1004" s="443"/>
      <c r="Q1004" s="418">
        <v>0</v>
      </c>
      <c r="R1004" s="418">
        <v>0</v>
      </c>
      <c r="S1004" s="418">
        <v>0</v>
      </c>
      <c r="T1004" s="128"/>
      <c r="U1004" s="128"/>
      <c r="V1004" s="128"/>
      <c r="W1004" s="128"/>
      <c r="X1004" s="128"/>
      <c r="Y1004" s="448"/>
    </row>
    <row r="1005" spans="1:25">
      <c r="B1005" s="126"/>
      <c r="C1005" s="454" t="s">
        <v>616</v>
      </c>
      <c r="D1005" s="454"/>
      <c r="E1005" s="454"/>
      <c r="F1005" s="128"/>
      <c r="G1005" s="127"/>
      <c r="H1005" s="445"/>
      <c r="I1005" s="127"/>
      <c r="J1005" s="127"/>
      <c r="K1005" s="127"/>
      <c r="L1005" s="127"/>
      <c r="M1005" s="127"/>
      <c r="N1005" s="127"/>
      <c r="O1005" s="443"/>
      <c r="P1005" s="443"/>
      <c r="Q1005" s="418">
        <v>0</v>
      </c>
      <c r="R1005" s="418">
        <v>0</v>
      </c>
      <c r="S1005" s="418">
        <v>0</v>
      </c>
      <c r="T1005" s="128"/>
      <c r="U1005" s="128"/>
      <c r="V1005" s="128"/>
      <c r="W1005" s="128"/>
      <c r="X1005" s="128"/>
      <c r="Y1005" s="448"/>
    </row>
    <row r="1006" spans="1:25">
      <c r="B1006" s="126"/>
      <c r="C1006" s="454" t="s">
        <v>617</v>
      </c>
      <c r="D1006" s="454"/>
      <c r="E1006" s="454"/>
      <c r="F1006" s="128"/>
      <c r="G1006" s="127"/>
      <c r="H1006" s="445"/>
      <c r="I1006" s="127"/>
      <c r="J1006" s="127"/>
      <c r="K1006" s="127"/>
      <c r="L1006" s="127"/>
      <c r="M1006" s="127"/>
      <c r="N1006" s="127"/>
      <c r="O1006" s="443"/>
      <c r="P1006" s="443"/>
      <c r="Q1006" s="418">
        <v>0</v>
      </c>
      <c r="R1006" s="418">
        <v>0</v>
      </c>
      <c r="S1006" s="418">
        <v>0</v>
      </c>
      <c r="T1006" s="128"/>
      <c r="U1006" s="128"/>
      <c r="V1006" s="128"/>
      <c r="W1006" s="128"/>
      <c r="X1006" s="128"/>
      <c r="Y1006" s="448"/>
    </row>
    <row r="1007" spans="1:25">
      <c r="B1007" s="126"/>
      <c r="C1007" s="127"/>
      <c r="D1007" s="127"/>
      <c r="E1007" s="127"/>
      <c r="F1007" s="127"/>
      <c r="G1007" s="127"/>
      <c r="H1007" s="127"/>
      <c r="I1007" s="127"/>
      <c r="J1007" s="127"/>
      <c r="K1007" s="127"/>
      <c r="L1007" s="127"/>
      <c r="M1007" s="127"/>
      <c r="N1007" s="127"/>
      <c r="O1007" s="443"/>
      <c r="P1007" s="443"/>
      <c r="Q1007" s="418">
        <v>0</v>
      </c>
      <c r="R1007" s="418">
        <v>0</v>
      </c>
      <c r="S1007" s="418">
        <v>0</v>
      </c>
      <c r="T1007" s="128"/>
      <c r="U1007" s="128"/>
      <c r="V1007" s="128"/>
      <c r="W1007" s="128"/>
      <c r="X1007" s="128"/>
      <c r="Y1007" s="448"/>
    </row>
    <row r="1008" spans="1:25">
      <c r="A1008" s="378"/>
      <c r="B1008" s="317" t="s">
        <v>1103</v>
      </c>
      <c r="C1008" s="317"/>
      <c r="D1008" s="318"/>
      <c r="E1008" s="318"/>
      <c r="F1008" s="733"/>
      <c r="G1008" s="319"/>
      <c r="H1008" s="320"/>
      <c r="I1008" s="321"/>
      <c r="J1008" s="320"/>
      <c r="K1008" s="320"/>
      <c r="L1008" s="320"/>
      <c r="M1008" s="320"/>
      <c r="N1008" s="320"/>
      <c r="O1008" s="320"/>
      <c r="P1008" s="443"/>
      <c r="Q1008" s="418">
        <v>0</v>
      </c>
      <c r="R1008" s="418">
        <v>0</v>
      </c>
      <c r="S1008" s="418">
        <v>0</v>
      </c>
      <c r="T1008" s="128"/>
      <c r="U1008" s="128"/>
      <c r="V1008" s="128"/>
      <c r="W1008" s="128"/>
      <c r="X1008" s="128"/>
      <c r="Y1008" s="448"/>
    </row>
    <row r="1009" spans="1:25">
      <c r="A1009" s="320"/>
      <c r="B1009" s="319" t="s">
        <v>2</v>
      </c>
      <c r="C1009" s="319"/>
      <c r="D1009" s="318"/>
      <c r="E1009" s="318"/>
      <c r="F1009" s="733"/>
      <c r="G1009" s="319"/>
      <c r="H1009" s="320"/>
      <c r="I1009" s="321"/>
      <c r="J1009" s="320"/>
      <c r="K1009" s="320"/>
      <c r="L1009" s="320"/>
      <c r="M1009" s="320"/>
      <c r="N1009" s="320"/>
      <c r="O1009" s="320"/>
      <c r="P1009" s="443"/>
      <c r="Q1009" s="418">
        <v>0</v>
      </c>
      <c r="R1009" s="418">
        <v>0</v>
      </c>
      <c r="S1009" s="418">
        <v>0</v>
      </c>
      <c r="T1009" s="128"/>
      <c r="U1009" s="128"/>
      <c r="V1009" s="128"/>
      <c r="W1009" s="128"/>
      <c r="X1009" s="128"/>
      <c r="Y1009" s="448"/>
    </row>
    <row r="1010" spans="1:25">
      <c r="A1010" s="320"/>
      <c r="B1010" s="769">
        <v>41274</v>
      </c>
      <c r="C1010" s="769"/>
      <c r="D1010" s="320"/>
      <c r="E1010" s="320"/>
      <c r="F1010" s="734"/>
      <c r="G1010" s="323"/>
      <c r="H1010" s="324" t="s">
        <v>1</v>
      </c>
      <c r="I1010" s="321"/>
      <c r="J1010" s="320"/>
      <c r="K1010" s="320"/>
      <c r="L1010" s="320"/>
      <c r="M1010" s="320"/>
      <c r="N1010" s="320"/>
      <c r="O1010" s="320"/>
      <c r="P1010" s="443"/>
      <c r="Q1010" s="418">
        <v>0</v>
      </c>
      <c r="R1010" s="418">
        <v>0</v>
      </c>
      <c r="S1010" s="418">
        <v>0</v>
      </c>
      <c r="T1010" s="128"/>
      <c r="U1010" s="128"/>
      <c r="V1010" s="128"/>
      <c r="W1010" s="128"/>
      <c r="X1010" s="128"/>
      <c r="Y1010" s="448"/>
    </row>
    <row r="1011" spans="1:25">
      <c r="A1011" s="320"/>
      <c r="B1011" s="320"/>
      <c r="C1011" s="325"/>
      <c r="D1011" s="325"/>
      <c r="E1011" s="325"/>
      <c r="F1011" s="321"/>
      <c r="G1011" s="320"/>
      <c r="H1011" s="325" t="s">
        <v>1</v>
      </c>
      <c r="I1011" s="326"/>
      <c r="J1011" s="326"/>
      <c r="K1011" s="325"/>
      <c r="L1011" s="325"/>
      <c r="M1011" s="325"/>
      <c r="N1011" s="325"/>
      <c r="O1011" s="320"/>
      <c r="P1011" s="443"/>
      <c r="Q1011" s="418">
        <v>0</v>
      </c>
      <c r="R1011" s="418">
        <v>0</v>
      </c>
      <c r="S1011" s="418">
        <v>0</v>
      </c>
      <c r="T1011" s="128"/>
      <c r="U1011" s="128"/>
      <c r="V1011" s="128"/>
      <c r="W1011" s="128"/>
      <c r="X1011" s="128"/>
      <c r="Y1011" s="448"/>
    </row>
    <row r="1012" spans="1:25">
      <c r="A1012" s="189"/>
      <c r="B1012" s="190"/>
      <c r="C1012" s="327"/>
      <c r="D1012" s="333"/>
      <c r="E1012" s="333"/>
      <c r="F1012" s="581"/>
      <c r="G1012" s="330"/>
      <c r="H1012" s="330" t="s">
        <v>899</v>
      </c>
      <c r="I1012" s="333"/>
      <c r="J1012" s="333"/>
      <c r="K1012" s="333"/>
      <c r="L1012" s="333"/>
      <c r="M1012" s="333"/>
      <c r="N1012" s="334"/>
      <c r="O1012" s="335"/>
      <c r="P1012" s="443"/>
      <c r="Q1012" s="418">
        <v>0</v>
      </c>
      <c r="R1012" s="418">
        <v>0</v>
      </c>
      <c r="S1012" s="418">
        <v>0</v>
      </c>
      <c r="T1012" s="128"/>
      <c r="U1012" s="128"/>
      <c r="V1012" s="128"/>
      <c r="W1012" s="128"/>
      <c r="X1012" s="128"/>
      <c r="Y1012" s="448"/>
    </row>
    <row r="1013" spans="1:25" ht="51">
      <c r="A1013" s="201" t="s">
        <v>4</v>
      </c>
      <c r="B1013" s="202"/>
      <c r="C1013" s="336" t="s">
        <v>821</v>
      </c>
      <c r="D1013" s="340" t="s">
        <v>822</v>
      </c>
      <c r="E1013" s="340" t="s">
        <v>823</v>
      </c>
      <c r="F1013" s="202" t="s">
        <v>981</v>
      </c>
      <c r="G1013" s="202" t="s">
        <v>786</v>
      </c>
      <c r="H1013" s="204" t="s">
        <v>8</v>
      </c>
      <c r="I1013" s="340" t="s">
        <v>825</v>
      </c>
      <c r="J1013" s="340" t="s">
        <v>826</v>
      </c>
      <c r="K1013" s="340" t="s">
        <v>827</v>
      </c>
      <c r="L1013" s="340" t="s">
        <v>828</v>
      </c>
      <c r="M1013" s="340" t="s">
        <v>829</v>
      </c>
      <c r="N1013" s="340" t="s">
        <v>830</v>
      </c>
      <c r="O1013" s="339" t="s">
        <v>831</v>
      </c>
      <c r="P1013" s="443"/>
      <c r="Q1013" s="418">
        <v>0</v>
      </c>
      <c r="R1013" s="418">
        <v>0</v>
      </c>
      <c r="S1013" s="418">
        <v>0</v>
      </c>
      <c r="T1013" s="128"/>
      <c r="U1013" s="128"/>
      <c r="V1013" s="128"/>
      <c r="W1013" s="128"/>
      <c r="X1013" s="128"/>
      <c r="Y1013" s="448"/>
    </row>
    <row r="1014" spans="1:25">
      <c r="A1014" s="400"/>
      <c r="B1014" s="397"/>
      <c r="C1014" s="604"/>
      <c r="D1014" s="347"/>
      <c r="E1014" s="347"/>
      <c r="F1014" s="400"/>
      <c r="G1014" s="344"/>
      <c r="H1014" s="370"/>
      <c r="I1014" s="347"/>
      <c r="J1014" s="347"/>
      <c r="K1014" s="347"/>
      <c r="L1014" s="347"/>
      <c r="M1014" s="347"/>
      <c r="N1014" s="347"/>
      <c r="O1014" s="346"/>
      <c r="P1014" s="443"/>
      <c r="Q1014" s="418">
        <v>0</v>
      </c>
      <c r="R1014" s="418">
        <v>0</v>
      </c>
      <c r="S1014" s="418">
        <v>0</v>
      </c>
      <c r="T1014" s="128"/>
      <c r="U1014" s="128"/>
      <c r="V1014" s="128"/>
      <c r="W1014" s="128"/>
      <c r="X1014" s="128"/>
      <c r="Y1014" s="448"/>
    </row>
    <row r="1015" spans="1:25">
      <c r="A1015" s="450">
        <v>59181460</v>
      </c>
      <c r="B1015" s="408">
        <v>5</v>
      </c>
      <c r="C1015" s="127" t="s">
        <v>1142</v>
      </c>
      <c r="D1015" s="127" t="s">
        <v>1156</v>
      </c>
      <c r="E1015" s="127" t="s">
        <v>652</v>
      </c>
      <c r="F1015" s="128" t="s">
        <v>134</v>
      </c>
      <c r="G1015" s="128">
        <v>738</v>
      </c>
      <c r="H1015" s="130" t="s">
        <v>46</v>
      </c>
      <c r="I1015" s="577">
        <v>41253</v>
      </c>
      <c r="J1015" s="578" t="s">
        <v>37</v>
      </c>
      <c r="K1015" s="354">
        <v>1500000</v>
      </c>
      <c r="L1015" s="354">
        <v>34277776</v>
      </c>
      <c r="M1015" s="354">
        <v>32901600</v>
      </c>
      <c r="N1015" s="354">
        <v>332339</v>
      </c>
      <c r="O1015" s="355">
        <v>6.9800000000000001E-2</v>
      </c>
      <c r="P1015" s="443"/>
      <c r="Q1015" s="418">
        <v>0</v>
      </c>
      <c r="R1015" s="418">
        <v>0</v>
      </c>
      <c r="S1015" s="418">
        <v>0</v>
      </c>
      <c r="T1015" s="128"/>
      <c r="U1015" s="128"/>
      <c r="V1015" s="128"/>
      <c r="W1015" s="128"/>
      <c r="X1015" s="128"/>
      <c r="Y1015" s="448"/>
    </row>
    <row r="1016" spans="1:25">
      <c r="A1016" s="450">
        <v>96882560</v>
      </c>
      <c r="B1016" s="408">
        <v>7</v>
      </c>
      <c r="C1016" s="127" t="s">
        <v>1152</v>
      </c>
      <c r="D1016" s="127" t="s">
        <v>1157</v>
      </c>
      <c r="E1016" s="127" t="s">
        <v>648</v>
      </c>
      <c r="F1016" s="128" t="s">
        <v>134</v>
      </c>
      <c r="G1016" s="128">
        <v>741</v>
      </c>
      <c r="H1016" s="130" t="s">
        <v>46</v>
      </c>
      <c r="I1016" s="577">
        <v>41244</v>
      </c>
      <c r="J1016" s="130" t="s">
        <v>37</v>
      </c>
      <c r="K1016" s="354">
        <v>2300000</v>
      </c>
      <c r="L1016" s="354">
        <v>52723875</v>
      </c>
      <c r="M1016" s="354">
        <v>52705231</v>
      </c>
      <c r="N1016" s="354">
        <v>18644</v>
      </c>
      <c r="O1016" s="355">
        <v>4.1000000000000002E-2</v>
      </c>
      <c r="P1016" s="443"/>
      <c r="Q1016" s="418">
        <v>0</v>
      </c>
      <c r="R1016" s="418">
        <v>0</v>
      </c>
      <c r="S1016" s="418">
        <v>0</v>
      </c>
      <c r="T1016" s="128"/>
      <c r="U1016" s="128"/>
      <c r="V1016" s="128"/>
      <c r="W1016" s="128"/>
      <c r="X1016" s="128"/>
      <c r="Y1016" s="448"/>
    </row>
    <row r="1017" spans="1:25">
      <c r="A1017" s="450">
        <v>61216000</v>
      </c>
      <c r="B1017" s="408">
        <v>7</v>
      </c>
      <c r="C1017" s="127" t="s">
        <v>1024</v>
      </c>
      <c r="D1017" s="127" t="s">
        <v>1158</v>
      </c>
      <c r="E1017" s="127" t="s">
        <v>652</v>
      </c>
      <c r="F1017" s="128" t="s">
        <v>134</v>
      </c>
      <c r="G1017" s="128">
        <v>735</v>
      </c>
      <c r="H1017" s="130" t="s">
        <v>334</v>
      </c>
      <c r="I1017" s="577">
        <v>41214</v>
      </c>
      <c r="J1017" s="578" t="s">
        <v>37</v>
      </c>
      <c r="K1017" s="354">
        <v>7800000</v>
      </c>
      <c r="L1017" s="354">
        <v>179595875</v>
      </c>
      <c r="M1017" s="354">
        <v>179115875</v>
      </c>
      <c r="N1017" s="354">
        <v>480000</v>
      </c>
      <c r="O1017" s="355">
        <v>3.6900000000000002E-2</v>
      </c>
      <c r="P1017" s="443"/>
      <c r="Q1017" s="418">
        <v>0</v>
      </c>
      <c r="R1017" s="418">
        <v>0</v>
      </c>
      <c r="S1017" s="418">
        <v>0</v>
      </c>
      <c r="T1017" s="128"/>
      <c r="U1017" s="128"/>
      <c r="V1017" s="128"/>
      <c r="W1017" s="128"/>
      <c r="X1017" s="128"/>
      <c r="Y1017" s="448"/>
    </row>
    <row r="1018" spans="1:25">
      <c r="A1018" s="547">
        <v>96947020</v>
      </c>
      <c r="B1018" s="483">
        <v>9</v>
      </c>
      <c r="C1018" s="324" t="s">
        <v>1033</v>
      </c>
      <c r="D1018" s="324" t="s">
        <v>1159</v>
      </c>
      <c r="E1018" s="324" t="s">
        <v>652</v>
      </c>
      <c r="F1018" s="459" t="s">
        <v>134</v>
      </c>
      <c r="G1018" s="459">
        <v>701</v>
      </c>
      <c r="H1018" s="326" t="s">
        <v>46</v>
      </c>
      <c r="I1018" s="639">
        <v>41233</v>
      </c>
      <c r="J1018" s="326" t="s">
        <v>37</v>
      </c>
      <c r="K1018" s="640">
        <v>1000000</v>
      </c>
      <c r="L1018" s="640">
        <v>22935938</v>
      </c>
      <c r="M1018" s="640">
        <v>22863518</v>
      </c>
      <c r="N1018" s="640">
        <v>134290</v>
      </c>
      <c r="O1018" s="641">
        <v>6.2E-2</v>
      </c>
      <c r="P1018" s="443"/>
      <c r="Q1018" s="418">
        <v>0</v>
      </c>
      <c r="R1018" s="418">
        <v>0</v>
      </c>
      <c r="S1018" s="418">
        <v>0</v>
      </c>
      <c r="T1018" s="128"/>
      <c r="U1018" s="128"/>
      <c r="V1018" s="128"/>
      <c r="W1018" s="128"/>
      <c r="X1018" s="128"/>
      <c r="Y1018" s="448"/>
    </row>
    <row r="1019" spans="1:25">
      <c r="A1019" s="450">
        <v>76073162</v>
      </c>
      <c r="B1019" s="723">
        <v>5</v>
      </c>
      <c r="C1019" s="452" t="s">
        <v>1064</v>
      </c>
      <c r="D1019" s="127" t="s">
        <v>1160</v>
      </c>
      <c r="E1019" s="127" t="s">
        <v>652</v>
      </c>
      <c r="F1019" s="128" t="s">
        <v>142</v>
      </c>
      <c r="G1019" s="128">
        <v>397</v>
      </c>
      <c r="H1019" s="130" t="s">
        <v>116</v>
      </c>
      <c r="I1019" s="577">
        <v>41214</v>
      </c>
      <c r="J1019" s="130" t="s">
        <v>37</v>
      </c>
      <c r="K1019" s="354">
        <v>2500000</v>
      </c>
      <c r="L1019" s="354">
        <v>57388719</v>
      </c>
      <c r="M1019" s="354">
        <v>55904907</v>
      </c>
      <c r="N1019" s="354">
        <v>242549</v>
      </c>
      <c r="O1019" s="355">
        <v>3.9800000000000002E-2</v>
      </c>
      <c r="P1019" s="443"/>
      <c r="Q1019" s="418">
        <v>0</v>
      </c>
      <c r="R1019" s="418">
        <v>0</v>
      </c>
      <c r="S1019" s="418">
        <v>0</v>
      </c>
      <c r="T1019" s="128"/>
      <c r="U1019" s="128"/>
      <c r="V1019" s="128"/>
      <c r="W1019" s="128"/>
      <c r="X1019" s="128"/>
      <c r="Y1019" s="448"/>
    </row>
    <row r="1020" spans="1:25">
      <c r="A1020" s="728">
        <v>84356800</v>
      </c>
      <c r="B1020" s="611">
        <v>9</v>
      </c>
      <c r="C1020" s="452" t="s">
        <v>1087</v>
      </c>
      <c r="D1020" s="576" t="s">
        <v>1148</v>
      </c>
      <c r="E1020" s="127" t="s">
        <v>652</v>
      </c>
      <c r="F1020" s="128" t="s">
        <v>142</v>
      </c>
      <c r="G1020" s="128">
        <v>661</v>
      </c>
      <c r="H1020" s="666" t="s">
        <v>116</v>
      </c>
      <c r="I1020" s="577">
        <v>41228</v>
      </c>
      <c r="J1020" s="130" t="s">
        <v>37</v>
      </c>
      <c r="K1020" s="354">
        <v>1000000</v>
      </c>
      <c r="L1020" s="354">
        <v>22890038</v>
      </c>
      <c r="M1020" s="354">
        <v>23246822</v>
      </c>
      <c r="N1020" s="354">
        <v>39263</v>
      </c>
      <c r="O1020" s="355">
        <v>4.0599999999999997E-2</v>
      </c>
      <c r="P1020" s="443"/>
      <c r="Q1020" s="418">
        <v>0</v>
      </c>
      <c r="R1020" s="418">
        <v>0</v>
      </c>
      <c r="S1020" s="418">
        <v>0</v>
      </c>
      <c r="T1020" s="128"/>
      <c r="U1020" s="128"/>
      <c r="V1020" s="128"/>
      <c r="W1020" s="128"/>
      <c r="X1020" s="128"/>
      <c r="Y1020" s="448"/>
    </row>
    <row r="1021" spans="1:25">
      <c r="A1021" s="432"/>
      <c r="B1021" s="433"/>
      <c r="C1021" s="648" t="s">
        <v>581</v>
      </c>
      <c r="D1021" s="363"/>
      <c r="E1021" s="363"/>
      <c r="F1021" s="364"/>
      <c r="G1021" s="364"/>
      <c r="H1021" s="363"/>
      <c r="I1021" s="365"/>
      <c r="J1021" s="365"/>
      <c r="K1021" s="364"/>
      <c r="L1021" s="364">
        <f>SUM(L1015:L1020)</f>
        <v>369812221</v>
      </c>
      <c r="M1021" s="364">
        <f>SUM(M1015:M1020)</f>
        <v>366737953</v>
      </c>
      <c r="N1021" s="364">
        <f>SUM(N1015:N1020)</f>
        <v>1247085</v>
      </c>
      <c r="O1021" s="366"/>
      <c r="P1021" s="443"/>
      <c r="Q1021" s="443"/>
      <c r="R1021" s="418">
        <v>0</v>
      </c>
      <c r="S1021" s="418">
        <v>0</v>
      </c>
      <c r="T1021" s="128"/>
      <c r="U1021" s="128"/>
      <c r="V1021" s="128"/>
      <c r="W1021" s="128"/>
      <c r="X1021" s="128"/>
      <c r="Y1021" s="448"/>
    </row>
    <row r="1022" spans="1:25">
      <c r="A1022" s="127"/>
      <c r="B1022" s="126"/>
      <c r="C1022" s="768" t="s">
        <v>659</v>
      </c>
      <c r="D1022" s="768"/>
      <c r="E1022" s="768"/>
      <c r="F1022" s="768"/>
      <c r="G1022" s="768"/>
      <c r="H1022" s="768"/>
      <c r="I1022" s="768"/>
      <c r="J1022" s="768"/>
      <c r="K1022" s="605"/>
      <c r="L1022" s="606">
        <v>0</v>
      </c>
      <c r="M1022" s="606">
        <v>0</v>
      </c>
      <c r="N1022" s="606">
        <v>0</v>
      </c>
      <c r="O1022" s="606">
        <v>0</v>
      </c>
      <c r="P1022" s="443"/>
      <c r="Q1022" s="443"/>
      <c r="R1022" s="418">
        <v>0</v>
      </c>
      <c r="S1022" s="418">
        <v>0</v>
      </c>
      <c r="T1022" s="128"/>
      <c r="U1022" s="128"/>
      <c r="V1022" s="128"/>
      <c r="W1022" s="128"/>
      <c r="X1022" s="128"/>
      <c r="Y1022" s="448"/>
    </row>
    <row r="1023" spans="1:25">
      <c r="A1023" s="127"/>
      <c r="B1023" s="126"/>
      <c r="C1023" s="127"/>
      <c r="D1023" s="127"/>
      <c r="E1023" s="127"/>
      <c r="F1023" s="128"/>
      <c r="G1023" s="127"/>
      <c r="H1023" s="445"/>
      <c r="I1023" s="127"/>
      <c r="J1023" s="127"/>
      <c r="K1023" s="456"/>
      <c r="L1023" s="456"/>
      <c r="M1023" s="456"/>
      <c r="N1023" s="127"/>
      <c r="O1023" s="443"/>
      <c r="P1023" s="443"/>
      <c r="Q1023" s="443"/>
      <c r="R1023" s="418">
        <v>0</v>
      </c>
      <c r="S1023" s="418">
        <v>0</v>
      </c>
      <c r="T1023" s="128"/>
      <c r="U1023" s="128"/>
      <c r="V1023" s="128"/>
      <c r="W1023" s="128"/>
      <c r="X1023" s="128"/>
      <c r="Y1023" s="448"/>
    </row>
    <row r="1024" spans="1:25">
      <c r="A1024" s="127"/>
      <c r="B1024" s="458"/>
      <c r="C1024" s="127"/>
      <c r="D1024" s="127"/>
      <c r="E1024" s="127"/>
      <c r="F1024" s="128"/>
      <c r="G1024" s="456"/>
      <c r="H1024" s="445"/>
      <c r="I1024" s="127"/>
      <c r="J1024" s="127"/>
      <c r="K1024" s="456"/>
      <c r="L1024" s="456"/>
      <c r="M1024" s="456"/>
      <c r="N1024" s="324"/>
      <c r="O1024" s="443"/>
      <c r="P1024" s="443"/>
      <c r="Q1024" s="443"/>
      <c r="R1024" s="418">
        <v>0</v>
      </c>
      <c r="S1024" s="418">
        <v>0</v>
      </c>
      <c r="T1024" s="459"/>
      <c r="U1024" s="459"/>
      <c r="V1024" s="459"/>
      <c r="W1024" s="459"/>
      <c r="X1024" s="459"/>
      <c r="Y1024" s="460"/>
    </row>
    <row r="1025" spans="1:25">
      <c r="A1025" s="324"/>
      <c r="B1025" s="461"/>
      <c r="C1025" s="324"/>
      <c r="D1025" s="324"/>
      <c r="E1025" s="324"/>
      <c r="F1025" s="459"/>
      <c r="G1025" s="318"/>
      <c r="H1025" s="462"/>
      <c r="I1025" s="324"/>
      <c r="J1025" s="324"/>
      <c r="K1025" s="324"/>
      <c r="L1025" s="324"/>
      <c r="M1025" s="324"/>
      <c r="N1025" s="324"/>
      <c r="O1025" s="443"/>
      <c r="P1025" s="443"/>
      <c r="Q1025" s="443"/>
      <c r="R1025" s="418">
        <v>0</v>
      </c>
      <c r="S1025" s="418">
        <v>0</v>
      </c>
      <c r="T1025" s="459"/>
      <c r="U1025" s="459"/>
      <c r="V1025" s="459"/>
      <c r="W1025" s="459"/>
      <c r="X1025" s="459"/>
      <c r="Y1025" s="460"/>
    </row>
    <row r="1026" spans="1:25">
      <c r="A1026" s="378"/>
      <c r="B1026" s="319" t="s">
        <v>660</v>
      </c>
      <c r="C1026" s="319"/>
      <c r="D1026" s="319"/>
      <c r="E1026" s="319"/>
      <c r="F1026" s="320"/>
      <c r="G1026" s="320"/>
      <c r="H1026" s="320"/>
      <c r="I1026" s="320"/>
      <c r="J1026" s="324"/>
      <c r="K1026" s="324"/>
      <c r="L1026" s="324"/>
      <c r="M1026" s="324"/>
      <c r="N1026" s="324"/>
      <c r="O1026" s="443"/>
      <c r="P1026" s="443"/>
      <c r="Q1026" s="443"/>
      <c r="R1026" s="418">
        <v>0</v>
      </c>
      <c r="S1026" s="418">
        <v>0</v>
      </c>
      <c r="T1026" s="459"/>
      <c r="U1026" s="459"/>
      <c r="V1026" s="459"/>
      <c r="W1026" s="459"/>
      <c r="X1026" s="459"/>
      <c r="Y1026" s="460"/>
    </row>
    <row r="1027" spans="1:25">
      <c r="A1027" s="320"/>
      <c r="B1027" s="319" t="s">
        <v>2</v>
      </c>
      <c r="C1027" s="319"/>
      <c r="D1027" s="319"/>
      <c r="E1027" s="319"/>
      <c r="F1027" s="320"/>
      <c r="G1027" s="320"/>
      <c r="H1027" s="320"/>
      <c r="I1027" s="320"/>
      <c r="J1027" s="324"/>
      <c r="K1027" s="324"/>
      <c r="L1027" s="324"/>
      <c r="M1027" s="324"/>
      <c r="N1027" s="324"/>
      <c r="O1027" s="443"/>
      <c r="P1027" s="443"/>
      <c r="Q1027" s="443"/>
      <c r="R1027" s="418">
        <v>0</v>
      </c>
      <c r="S1027" s="418">
        <v>0</v>
      </c>
      <c r="T1027" s="459"/>
      <c r="U1027" s="459"/>
      <c r="V1027" s="459"/>
      <c r="W1027" s="459"/>
      <c r="X1027" s="459"/>
      <c r="Y1027" s="460"/>
    </row>
    <row r="1028" spans="1:25">
      <c r="A1028" s="320"/>
      <c r="B1028" s="769">
        <v>41274</v>
      </c>
      <c r="C1028" s="769"/>
      <c r="D1028" s="323"/>
      <c r="E1028" s="323"/>
      <c r="F1028" s="324" t="s">
        <v>1</v>
      </c>
      <c r="G1028" s="320"/>
      <c r="H1028" s="320"/>
      <c r="I1028" s="320"/>
      <c r="J1028" s="324"/>
      <c r="K1028" s="324"/>
      <c r="L1028" s="324"/>
      <c r="M1028" s="324"/>
      <c r="N1028" s="318"/>
      <c r="O1028" s="443"/>
      <c r="P1028" s="443"/>
      <c r="Q1028" s="443"/>
      <c r="R1028" s="418">
        <v>0</v>
      </c>
      <c r="S1028" s="418">
        <v>0</v>
      </c>
      <c r="T1028" s="459"/>
      <c r="U1028" s="459"/>
      <c r="V1028" s="459"/>
      <c r="W1028" s="459"/>
      <c r="X1028" s="459"/>
      <c r="Y1028" s="385"/>
    </row>
    <row r="1029" spans="1:25">
      <c r="A1029" s="320"/>
      <c r="B1029" s="320"/>
      <c r="C1029" s="320"/>
      <c r="D1029" s="320"/>
      <c r="E1029" s="320"/>
      <c r="F1029" s="325" t="s">
        <v>1</v>
      </c>
      <c r="G1029" s="325"/>
      <c r="H1029" s="325"/>
      <c r="I1029" s="325"/>
      <c r="J1029" s="318"/>
      <c r="K1029" s="318"/>
      <c r="L1029" s="318"/>
      <c r="M1029" s="318"/>
      <c r="N1029" s="324"/>
      <c r="O1029" s="443"/>
      <c r="P1029" s="443"/>
      <c r="Q1029" s="443"/>
      <c r="R1029" s="418">
        <v>0</v>
      </c>
      <c r="S1029" s="418">
        <v>0</v>
      </c>
      <c r="T1029" s="459"/>
      <c r="U1029" s="459"/>
      <c r="V1029" s="459"/>
      <c r="W1029" s="459"/>
      <c r="X1029" s="459"/>
      <c r="Y1029" s="460"/>
    </row>
    <row r="1030" spans="1:25">
      <c r="A1030" s="189"/>
      <c r="B1030" s="190"/>
      <c r="C1030" s="329" t="s">
        <v>1150</v>
      </c>
      <c r="D1030" s="329"/>
      <c r="E1030" s="331"/>
      <c r="F1030" s="388" t="s">
        <v>1151</v>
      </c>
      <c r="G1030" s="730"/>
      <c r="H1030" s="391"/>
      <c r="I1030" s="392"/>
      <c r="J1030" s="324"/>
      <c r="K1030" s="324"/>
      <c r="L1030" s="324"/>
      <c r="M1030" s="324"/>
      <c r="N1030" s="324"/>
      <c r="O1030" s="443"/>
      <c r="P1030" s="443"/>
      <c r="Q1030" s="443"/>
      <c r="R1030" s="418">
        <v>0</v>
      </c>
      <c r="S1030" s="418">
        <v>0</v>
      </c>
      <c r="T1030" s="459"/>
      <c r="U1030" s="459"/>
      <c r="V1030" s="459"/>
      <c r="W1030" s="459"/>
      <c r="X1030" s="459"/>
      <c r="Y1030" s="460"/>
    </row>
    <row r="1031" spans="1:25" ht="102">
      <c r="A1031" s="201" t="s">
        <v>4</v>
      </c>
      <c r="B1031" s="202"/>
      <c r="C1031" s="203" t="s">
        <v>5</v>
      </c>
      <c r="D1031" s="201" t="s">
        <v>981</v>
      </c>
      <c r="E1031" s="205" t="s">
        <v>786</v>
      </c>
      <c r="F1031" s="394" t="s">
        <v>8</v>
      </c>
      <c r="G1031" s="201" t="s">
        <v>834</v>
      </c>
      <c r="H1031" s="202" t="s">
        <v>835</v>
      </c>
      <c r="I1031" s="202" t="s">
        <v>836</v>
      </c>
      <c r="J1031" s="324"/>
      <c r="K1031" s="324"/>
      <c r="L1031" s="324"/>
      <c r="M1031" s="324"/>
      <c r="N1031" s="324"/>
      <c r="O1031" s="443"/>
      <c r="P1031" s="443"/>
      <c r="Q1031" s="443"/>
      <c r="R1031" s="418">
        <v>0</v>
      </c>
      <c r="S1031" s="418">
        <v>0</v>
      </c>
      <c r="T1031" s="459"/>
      <c r="U1031" s="459"/>
      <c r="V1031" s="459"/>
      <c r="W1031" s="459"/>
      <c r="X1031" s="459"/>
      <c r="Y1031" s="460"/>
    </row>
    <row r="1032" spans="1:25">
      <c r="A1032" s="400"/>
      <c r="B1032" s="397"/>
      <c r="C1032" s="344"/>
      <c r="D1032" s="398"/>
      <c r="E1032" s="731"/>
      <c r="F1032" s="401"/>
      <c r="G1032" s="650"/>
      <c r="H1032" s="347"/>
      <c r="I1032" s="346"/>
      <c r="J1032" s="324"/>
      <c r="K1032" s="324"/>
      <c r="L1032" s="324"/>
      <c r="M1032" s="324"/>
      <c r="N1032" s="324"/>
      <c r="O1032" s="443"/>
      <c r="P1032" s="443"/>
      <c r="Q1032" s="443"/>
      <c r="R1032" s="418">
        <v>0</v>
      </c>
      <c r="S1032" s="418">
        <v>0</v>
      </c>
      <c r="T1032" s="459"/>
      <c r="U1032" s="459"/>
      <c r="V1032" s="459"/>
      <c r="W1032" s="459"/>
      <c r="X1032" s="459"/>
      <c r="Y1032" s="460"/>
    </row>
    <row r="1033" spans="1:25">
      <c r="A1033" s="450">
        <v>94272000</v>
      </c>
      <c r="B1033" s="723">
        <v>9</v>
      </c>
      <c r="C1033" s="348" t="s">
        <v>343</v>
      </c>
      <c r="D1033" s="348" t="s">
        <v>134</v>
      </c>
      <c r="E1033" s="409">
        <v>516</v>
      </c>
      <c r="F1033" s="353" t="s">
        <v>168</v>
      </c>
      <c r="G1033" s="414"/>
      <c r="H1033" s="371">
        <v>462059</v>
      </c>
      <c r="I1033" s="372"/>
      <c r="J1033" s="324"/>
      <c r="K1033" s="324"/>
      <c r="L1033" s="324"/>
      <c r="M1033" s="324"/>
      <c r="N1033" s="318"/>
      <c r="O1033" s="443"/>
      <c r="P1033" s="443"/>
      <c r="Q1033" s="443"/>
      <c r="R1033" s="418">
        <v>0</v>
      </c>
      <c r="S1033" s="418">
        <v>0</v>
      </c>
      <c r="T1033" s="459"/>
      <c r="U1033" s="459"/>
      <c r="V1033" s="459"/>
      <c r="W1033" s="459"/>
      <c r="X1033" s="459"/>
      <c r="Y1033" s="385"/>
    </row>
    <row r="1034" spans="1:25">
      <c r="A1034" s="450">
        <v>94272000</v>
      </c>
      <c r="B1034" s="723">
        <v>9</v>
      </c>
      <c r="C1034" s="348" t="s">
        <v>343</v>
      </c>
      <c r="D1034" s="348" t="s">
        <v>134</v>
      </c>
      <c r="E1034" s="409">
        <v>517</v>
      </c>
      <c r="F1034" s="353" t="s">
        <v>167</v>
      </c>
      <c r="G1034" s="414"/>
      <c r="H1034" s="371">
        <v>2039533</v>
      </c>
      <c r="I1034" s="372"/>
      <c r="J1034" s="318"/>
      <c r="K1034" s="318"/>
      <c r="L1034" s="318"/>
      <c r="M1034" s="318"/>
      <c r="N1034" s="380"/>
      <c r="O1034" s="443"/>
      <c r="P1034" s="443"/>
      <c r="Q1034" s="443"/>
      <c r="R1034" s="418">
        <v>0</v>
      </c>
      <c r="S1034" s="418">
        <v>0</v>
      </c>
      <c r="T1034" s="459"/>
      <c r="U1034" s="459"/>
      <c r="V1034" s="459"/>
      <c r="W1034" s="459"/>
      <c r="X1034" s="459"/>
      <c r="Y1034" s="460"/>
    </row>
    <row r="1035" spans="1:25">
      <c r="A1035" s="450">
        <v>61808000</v>
      </c>
      <c r="B1035" s="723">
        <v>5</v>
      </c>
      <c r="C1035" s="348" t="s">
        <v>424</v>
      </c>
      <c r="D1035" s="348" t="s">
        <v>152</v>
      </c>
      <c r="E1035" s="409">
        <v>305</v>
      </c>
      <c r="F1035" s="353" t="s">
        <v>51</v>
      </c>
      <c r="G1035" s="414">
        <v>3005363</v>
      </c>
      <c r="H1035" s="371">
        <v>1790075</v>
      </c>
      <c r="I1035" s="583"/>
      <c r="J1035" s="463"/>
      <c r="K1035" s="324"/>
      <c r="L1035" s="324"/>
      <c r="M1035" s="324"/>
      <c r="N1035" s="380"/>
      <c r="O1035" s="443"/>
      <c r="P1035" s="443"/>
      <c r="Q1035" s="443"/>
      <c r="R1035" s="418">
        <v>0</v>
      </c>
      <c r="S1035" s="418">
        <v>0</v>
      </c>
      <c r="T1035" s="459"/>
      <c r="U1035" s="459"/>
      <c r="V1035" s="459"/>
      <c r="W1035" s="459"/>
      <c r="X1035" s="459"/>
      <c r="Y1035" s="460"/>
    </row>
    <row r="1036" spans="1:25">
      <c r="A1036" s="450">
        <v>61808000</v>
      </c>
      <c r="B1036" s="723">
        <v>5</v>
      </c>
      <c r="C1036" s="348" t="s">
        <v>424</v>
      </c>
      <c r="D1036" s="348" t="s">
        <v>134</v>
      </c>
      <c r="E1036" s="409">
        <v>580</v>
      </c>
      <c r="F1036" s="353" t="s">
        <v>60</v>
      </c>
      <c r="G1036" s="414">
        <v>3654520</v>
      </c>
      <c r="H1036" s="371">
        <v>636435</v>
      </c>
      <c r="I1036" s="372"/>
      <c r="J1036" s="463"/>
      <c r="K1036" s="324"/>
      <c r="L1036" s="324"/>
      <c r="M1036" s="324"/>
      <c r="N1036" s="380"/>
      <c r="O1036" s="443"/>
      <c r="P1036" s="443"/>
      <c r="Q1036" s="443"/>
      <c r="R1036" s="418">
        <v>0</v>
      </c>
      <c r="S1036" s="418">
        <v>0</v>
      </c>
      <c r="T1036" s="459"/>
      <c r="U1036" s="459"/>
      <c r="V1036" s="459"/>
      <c r="W1036" s="459"/>
      <c r="X1036" s="459"/>
      <c r="Y1036" s="460"/>
    </row>
    <row r="1037" spans="1:25">
      <c r="A1037" s="450">
        <v>61808000</v>
      </c>
      <c r="B1037" s="723">
        <v>5</v>
      </c>
      <c r="C1037" s="348" t="s">
        <v>424</v>
      </c>
      <c r="D1037" s="348" t="s">
        <v>134</v>
      </c>
      <c r="E1037" s="409">
        <v>580</v>
      </c>
      <c r="F1037" s="353" t="s">
        <v>64</v>
      </c>
      <c r="G1037" s="414"/>
      <c r="H1037" s="371">
        <v>452338</v>
      </c>
      <c r="I1037" s="372"/>
      <c r="J1037" s="463"/>
      <c r="K1037" s="324"/>
      <c r="L1037" s="324"/>
      <c r="M1037" s="324"/>
      <c r="N1037" s="380"/>
      <c r="O1037" s="443"/>
      <c r="P1037" s="443"/>
      <c r="Q1037" s="443"/>
      <c r="R1037" s="418">
        <v>0</v>
      </c>
      <c r="S1037" s="418">
        <v>0</v>
      </c>
      <c r="T1037" s="459"/>
      <c r="U1037" s="459"/>
      <c r="V1037" s="459"/>
      <c r="W1037" s="459"/>
      <c r="X1037" s="459"/>
      <c r="Y1037" s="460"/>
    </row>
    <row r="1038" spans="1:25">
      <c r="A1038" s="450">
        <v>61808000</v>
      </c>
      <c r="B1038" s="408">
        <v>5</v>
      </c>
      <c r="C1038" s="348" t="s">
        <v>424</v>
      </c>
      <c r="D1038" s="348" t="s">
        <v>142</v>
      </c>
      <c r="E1038" s="409">
        <v>655</v>
      </c>
      <c r="F1038" s="353" t="s">
        <v>191</v>
      </c>
      <c r="G1038" s="671"/>
      <c r="H1038" s="371">
        <v>746358</v>
      </c>
      <c r="I1038" s="372"/>
      <c r="J1038" s="463"/>
      <c r="K1038" s="324"/>
      <c r="L1038" s="324"/>
      <c r="M1038" s="324"/>
      <c r="N1038" s="380"/>
      <c r="O1038" s="443"/>
      <c r="P1038" s="443"/>
      <c r="Q1038" s="443"/>
      <c r="R1038" s="418">
        <v>0</v>
      </c>
      <c r="S1038" s="418">
        <v>0</v>
      </c>
      <c r="T1038" s="459"/>
      <c r="U1038" s="459"/>
      <c r="V1038" s="459"/>
      <c r="W1038" s="459"/>
      <c r="X1038" s="459"/>
      <c r="Y1038" s="460"/>
    </row>
    <row r="1039" spans="1:25">
      <c r="A1039" s="450">
        <v>99586130</v>
      </c>
      <c r="B1039" s="723">
        <v>5</v>
      </c>
      <c r="C1039" s="348" t="s">
        <v>992</v>
      </c>
      <c r="D1039" s="348" t="s">
        <v>134</v>
      </c>
      <c r="E1039" s="409">
        <v>432</v>
      </c>
      <c r="F1039" s="353" t="s">
        <v>46</v>
      </c>
      <c r="G1039" s="414">
        <v>10963569</v>
      </c>
      <c r="H1039" s="371">
        <v>951060</v>
      </c>
      <c r="I1039" s="372"/>
      <c r="J1039" s="463"/>
      <c r="K1039" s="324"/>
      <c r="L1039" s="324"/>
      <c r="M1039" s="324"/>
      <c r="N1039" s="380"/>
      <c r="O1039" s="443"/>
      <c r="P1039" s="443"/>
      <c r="Q1039" s="443"/>
      <c r="R1039" s="418">
        <v>0</v>
      </c>
      <c r="S1039" s="418">
        <v>0</v>
      </c>
      <c r="T1039" s="459"/>
      <c r="U1039" s="459"/>
      <c r="V1039" s="459"/>
      <c r="W1039" s="459"/>
      <c r="X1039" s="459"/>
      <c r="Y1039" s="460"/>
    </row>
    <row r="1040" spans="1:25">
      <c r="A1040" s="450">
        <v>93834000</v>
      </c>
      <c r="B1040" s="723">
        <v>5</v>
      </c>
      <c r="C1040" s="348" t="s">
        <v>384</v>
      </c>
      <c r="D1040" s="348" t="s">
        <v>142</v>
      </c>
      <c r="E1040" s="409">
        <v>443</v>
      </c>
      <c r="F1040" s="353" t="s">
        <v>89</v>
      </c>
      <c r="G1040" s="414"/>
      <c r="H1040" s="371">
        <v>2085886</v>
      </c>
      <c r="I1040" s="372"/>
      <c r="J1040" s="324"/>
      <c r="K1040" s="324"/>
      <c r="L1040" s="324"/>
      <c r="M1040" s="324"/>
      <c r="N1040" s="380"/>
      <c r="O1040" s="443"/>
      <c r="P1040" s="443"/>
      <c r="Q1040" s="443"/>
      <c r="R1040" s="418">
        <v>0</v>
      </c>
      <c r="S1040" s="418">
        <v>0</v>
      </c>
      <c r="T1040" s="459"/>
      <c r="U1040" s="459"/>
      <c r="V1040" s="459"/>
      <c r="W1040" s="459"/>
      <c r="X1040" s="459"/>
      <c r="Y1040" s="460"/>
    </row>
    <row r="1041" spans="1:25">
      <c r="A1041" s="450">
        <v>93834000</v>
      </c>
      <c r="B1041" s="723">
        <v>5</v>
      </c>
      <c r="C1041" s="348" t="s">
        <v>384</v>
      </c>
      <c r="D1041" s="348" t="s">
        <v>151</v>
      </c>
      <c r="E1041" s="409">
        <v>443</v>
      </c>
      <c r="F1041" s="353" t="s">
        <v>63</v>
      </c>
      <c r="G1041" s="414"/>
      <c r="H1041" s="371">
        <v>678507</v>
      </c>
      <c r="I1041" s="372"/>
      <c r="J1041" s="463"/>
      <c r="K1041" s="324"/>
      <c r="L1041" s="324"/>
      <c r="M1041" s="324"/>
      <c r="N1041" s="380"/>
      <c r="O1041" s="443"/>
      <c r="P1041" s="443"/>
      <c r="Q1041" s="443"/>
      <c r="R1041" s="418">
        <v>0</v>
      </c>
      <c r="S1041" s="418">
        <v>0</v>
      </c>
      <c r="T1041" s="459"/>
      <c r="U1041" s="459"/>
      <c r="V1041" s="459"/>
      <c r="W1041" s="459"/>
      <c r="X1041" s="459"/>
      <c r="Y1041" s="460"/>
    </row>
    <row r="1042" spans="1:25">
      <c r="A1042" s="450">
        <v>96505760</v>
      </c>
      <c r="B1042" s="723">
        <v>9</v>
      </c>
      <c r="C1042" s="348" t="s">
        <v>1012</v>
      </c>
      <c r="D1042" s="348" t="s">
        <v>134</v>
      </c>
      <c r="E1042" s="409">
        <v>537</v>
      </c>
      <c r="F1042" s="353" t="s">
        <v>53</v>
      </c>
      <c r="G1042" s="414"/>
      <c r="H1042" s="371">
        <v>859863</v>
      </c>
      <c r="I1042" s="372"/>
      <c r="J1042" s="463"/>
      <c r="K1042" s="324"/>
      <c r="L1042" s="324"/>
      <c r="M1042" s="324"/>
      <c r="N1042" s="380"/>
      <c r="O1042" s="443"/>
      <c r="P1042" s="443"/>
      <c r="Q1042" s="443"/>
      <c r="R1042" s="418">
        <v>0</v>
      </c>
      <c r="S1042" s="418">
        <v>0</v>
      </c>
      <c r="T1042" s="459"/>
      <c r="U1042" s="459"/>
      <c r="V1042" s="459"/>
      <c r="W1042" s="459"/>
      <c r="X1042" s="459"/>
      <c r="Y1042" s="460"/>
    </row>
    <row r="1043" spans="1:25">
      <c r="A1043" s="450">
        <v>96505760</v>
      </c>
      <c r="B1043" s="723">
        <v>9</v>
      </c>
      <c r="C1043" s="348" t="s">
        <v>1012</v>
      </c>
      <c r="D1043" s="348" t="s">
        <v>134</v>
      </c>
      <c r="E1043" s="409">
        <v>537</v>
      </c>
      <c r="F1043" s="353" t="s">
        <v>59</v>
      </c>
      <c r="G1043" s="414"/>
      <c r="H1043" s="371">
        <v>550086</v>
      </c>
      <c r="I1043" s="372"/>
      <c r="J1043" s="463"/>
      <c r="K1043" s="324"/>
      <c r="L1043" s="324"/>
      <c r="M1043" s="324"/>
      <c r="N1043" s="380"/>
      <c r="O1043" s="443"/>
      <c r="P1043" s="443"/>
      <c r="Q1043" s="443"/>
      <c r="R1043" s="418">
        <v>0</v>
      </c>
      <c r="S1043" s="418">
        <v>0</v>
      </c>
      <c r="T1043" s="459"/>
      <c r="U1043" s="459"/>
      <c r="V1043" s="459"/>
      <c r="W1043" s="459"/>
      <c r="X1043" s="459"/>
      <c r="Y1043" s="460"/>
    </row>
    <row r="1044" spans="1:25">
      <c r="A1044" s="450">
        <v>96505760</v>
      </c>
      <c r="B1044" s="723">
        <v>9</v>
      </c>
      <c r="C1044" s="348" t="s">
        <v>1012</v>
      </c>
      <c r="D1044" s="348" t="s">
        <v>134</v>
      </c>
      <c r="E1044" s="409">
        <v>538</v>
      </c>
      <c r="F1044" s="353" t="s">
        <v>60</v>
      </c>
      <c r="G1044" s="414"/>
      <c r="H1044" s="371">
        <v>1524757</v>
      </c>
      <c r="I1044" s="372"/>
      <c r="J1044" s="463"/>
      <c r="K1044" s="324"/>
      <c r="L1044" s="324"/>
      <c r="M1044" s="324"/>
      <c r="N1044" s="380"/>
      <c r="O1044" s="443"/>
      <c r="P1044" s="443"/>
      <c r="Q1044" s="464"/>
      <c r="R1044" s="418">
        <v>0</v>
      </c>
      <c r="S1044" s="418">
        <v>0</v>
      </c>
      <c r="T1044" s="459"/>
      <c r="U1044" s="459"/>
      <c r="V1044" s="459"/>
      <c r="W1044" s="459"/>
      <c r="X1044" s="459"/>
      <c r="Y1044" s="460"/>
    </row>
    <row r="1045" spans="1:25">
      <c r="A1045" s="450">
        <v>90413000</v>
      </c>
      <c r="B1045" s="723">
        <v>1</v>
      </c>
      <c r="C1045" s="348" t="s">
        <v>413</v>
      </c>
      <c r="D1045" s="348" t="s">
        <v>989</v>
      </c>
      <c r="E1045" s="409">
        <v>388</v>
      </c>
      <c r="F1045" s="353" t="s">
        <v>56</v>
      </c>
      <c r="G1045" s="414">
        <v>1142038</v>
      </c>
      <c r="H1045" s="371">
        <v>566531</v>
      </c>
      <c r="I1045" s="372"/>
      <c r="J1045" s="463"/>
      <c r="K1045" s="324"/>
      <c r="L1045" s="324"/>
      <c r="M1045" s="324"/>
      <c r="N1045" s="380"/>
      <c r="O1045" s="443"/>
      <c r="P1045" s="443"/>
      <c r="Q1045" s="464"/>
      <c r="R1045" s="418">
        <v>0</v>
      </c>
      <c r="S1045" s="418">
        <v>0</v>
      </c>
      <c r="T1045" s="459"/>
      <c r="U1045" s="459"/>
      <c r="V1045" s="459"/>
      <c r="W1045" s="459"/>
      <c r="X1045" s="459"/>
      <c r="Y1045" s="460"/>
    </row>
    <row r="1046" spans="1:25">
      <c r="A1046" s="450">
        <v>91144000</v>
      </c>
      <c r="B1046" s="723">
        <v>8</v>
      </c>
      <c r="C1046" s="348" t="s">
        <v>1022</v>
      </c>
      <c r="D1046" s="348" t="s">
        <v>989</v>
      </c>
      <c r="E1046" s="351">
        <v>254</v>
      </c>
      <c r="F1046" s="353" t="s">
        <v>71</v>
      </c>
      <c r="G1046" s="414">
        <v>368306</v>
      </c>
      <c r="H1046" s="371">
        <v>521107</v>
      </c>
      <c r="I1046" s="372"/>
      <c r="J1046" s="463"/>
      <c r="K1046" s="324"/>
      <c r="L1046" s="324"/>
      <c r="M1046" s="324"/>
      <c r="N1046" s="380"/>
      <c r="O1046" s="443"/>
      <c r="P1046" s="443"/>
      <c r="Q1046" s="464"/>
      <c r="R1046" s="418">
        <v>0</v>
      </c>
      <c r="S1046" s="418">
        <v>0</v>
      </c>
      <c r="T1046" s="459"/>
      <c r="U1046" s="459"/>
      <c r="V1046" s="459"/>
      <c r="W1046" s="459"/>
      <c r="X1046" s="459"/>
      <c r="Y1046" s="460"/>
    </row>
    <row r="1047" spans="1:25">
      <c r="A1047" s="450">
        <v>91144000</v>
      </c>
      <c r="B1047" s="723">
        <v>8</v>
      </c>
      <c r="C1047" s="348" t="s">
        <v>1022</v>
      </c>
      <c r="D1047" s="348" t="s">
        <v>989</v>
      </c>
      <c r="E1047" s="351">
        <v>254</v>
      </c>
      <c r="F1047" s="353" t="s">
        <v>72</v>
      </c>
      <c r="G1047" s="414">
        <v>1335109</v>
      </c>
      <c r="H1047" s="371">
        <v>1889011</v>
      </c>
      <c r="I1047" s="372"/>
      <c r="J1047" s="463"/>
      <c r="K1047" s="324"/>
      <c r="L1047" s="324"/>
      <c r="M1047" s="324"/>
      <c r="N1047" s="380"/>
      <c r="O1047" s="443"/>
      <c r="P1047" s="443"/>
      <c r="Q1047" s="324"/>
      <c r="R1047" s="418">
        <v>0</v>
      </c>
      <c r="S1047" s="418">
        <v>0</v>
      </c>
      <c r="T1047" s="459"/>
      <c r="U1047" s="459"/>
      <c r="V1047" s="459"/>
      <c r="W1047" s="459"/>
      <c r="X1047" s="459"/>
      <c r="Y1047" s="460"/>
    </row>
    <row r="1048" spans="1:25">
      <c r="A1048" s="450">
        <v>96579800</v>
      </c>
      <c r="B1048" s="723">
        <v>5</v>
      </c>
      <c r="C1048" s="484" t="s">
        <v>1025</v>
      </c>
      <c r="D1048" s="348" t="s">
        <v>989</v>
      </c>
      <c r="E1048" s="351">
        <v>284</v>
      </c>
      <c r="F1048" s="353" t="s">
        <v>87</v>
      </c>
      <c r="G1048" s="414">
        <v>1322359</v>
      </c>
      <c r="H1048" s="371">
        <v>1250973</v>
      </c>
      <c r="I1048" s="372"/>
      <c r="J1048" s="463"/>
      <c r="K1048" s="324"/>
      <c r="L1048" s="324"/>
      <c r="M1048" s="324"/>
      <c r="N1048" s="380"/>
      <c r="O1048" s="443"/>
      <c r="P1048" s="443"/>
      <c r="Q1048" s="464"/>
      <c r="R1048" s="418">
        <v>0</v>
      </c>
      <c r="S1048" s="418">
        <v>0</v>
      </c>
      <c r="T1048" s="459"/>
      <c r="U1048" s="459"/>
      <c r="V1048" s="459"/>
      <c r="W1048" s="459"/>
      <c r="X1048" s="459"/>
      <c r="Y1048" s="460"/>
    </row>
    <row r="1049" spans="1:25">
      <c r="A1049" s="450">
        <v>91081000</v>
      </c>
      <c r="B1049" s="408">
        <v>6</v>
      </c>
      <c r="C1049" s="348" t="s">
        <v>1029</v>
      </c>
      <c r="D1049" s="348" t="s">
        <v>134</v>
      </c>
      <c r="E1049" s="409">
        <v>522</v>
      </c>
      <c r="F1049" s="353" t="s">
        <v>123</v>
      </c>
      <c r="G1049" s="414"/>
      <c r="H1049" s="371">
        <v>5361638</v>
      </c>
      <c r="I1049" s="372"/>
      <c r="J1049" s="463"/>
      <c r="K1049" s="324"/>
      <c r="L1049" s="324"/>
      <c r="M1049" s="324"/>
      <c r="N1049" s="380"/>
      <c r="O1049" s="464"/>
      <c r="P1049" s="464"/>
      <c r="Q1049" s="464"/>
      <c r="R1049" s="418">
        <v>0</v>
      </c>
      <c r="S1049" s="418">
        <v>0</v>
      </c>
      <c r="T1049" s="459"/>
      <c r="U1049" s="459"/>
      <c r="V1049" s="459"/>
      <c r="W1049" s="459"/>
      <c r="X1049" s="459"/>
      <c r="Y1049" s="460"/>
    </row>
    <row r="1050" spans="1:25">
      <c r="A1050" s="450">
        <v>94271000</v>
      </c>
      <c r="B1050" s="723">
        <v>3</v>
      </c>
      <c r="C1050" s="348" t="s">
        <v>1037</v>
      </c>
      <c r="D1050" s="348" t="s">
        <v>989</v>
      </c>
      <c r="E1050" s="351">
        <v>269</v>
      </c>
      <c r="F1050" s="353" t="s">
        <v>72</v>
      </c>
      <c r="G1050" s="414">
        <v>1211661</v>
      </c>
      <c r="H1050" s="371">
        <v>907594</v>
      </c>
      <c r="I1050" s="372"/>
      <c r="J1050" s="463"/>
      <c r="K1050" s="324"/>
      <c r="L1050" s="324"/>
      <c r="M1050" s="324"/>
      <c r="N1050" s="380"/>
      <c r="O1050" s="464"/>
      <c r="P1050" s="464"/>
      <c r="Q1050" s="464"/>
      <c r="R1050" s="418">
        <v>0</v>
      </c>
      <c r="S1050" s="418">
        <v>0</v>
      </c>
      <c r="T1050" s="459"/>
      <c r="U1050" s="459"/>
      <c r="V1050" s="459"/>
      <c r="W1050" s="459"/>
      <c r="X1050" s="459"/>
      <c r="Y1050" s="460"/>
    </row>
    <row r="1051" spans="1:25">
      <c r="A1051" s="450">
        <v>96970380</v>
      </c>
      <c r="B1051" s="408">
        <v>7</v>
      </c>
      <c r="C1051" s="348" t="s">
        <v>494</v>
      </c>
      <c r="D1051" s="348" t="s">
        <v>134</v>
      </c>
      <c r="E1051" s="409">
        <v>637</v>
      </c>
      <c r="F1051" s="353" t="s">
        <v>46</v>
      </c>
      <c r="G1051" s="671"/>
      <c r="H1051" s="371">
        <v>452338</v>
      </c>
      <c r="I1051" s="372"/>
      <c r="J1051" s="463"/>
      <c r="K1051" s="324"/>
      <c r="L1051" s="324"/>
      <c r="M1051" s="324"/>
      <c r="N1051" s="380"/>
      <c r="O1051" s="464"/>
      <c r="P1051" s="464"/>
      <c r="Q1051" s="464"/>
      <c r="R1051" s="418">
        <v>0</v>
      </c>
      <c r="S1051" s="418">
        <v>0</v>
      </c>
      <c r="T1051" s="459"/>
      <c r="U1051" s="459"/>
      <c r="V1051" s="459"/>
      <c r="W1051" s="459"/>
      <c r="X1051" s="459"/>
      <c r="Y1051" s="460"/>
    </row>
    <row r="1052" spans="1:25">
      <c r="A1052" s="450">
        <v>96970380</v>
      </c>
      <c r="B1052" s="408">
        <v>7</v>
      </c>
      <c r="C1052" s="348" t="s">
        <v>494</v>
      </c>
      <c r="D1052" s="348" t="s">
        <v>142</v>
      </c>
      <c r="E1052" s="409">
        <v>637</v>
      </c>
      <c r="F1052" s="353" t="s">
        <v>63</v>
      </c>
      <c r="G1052" s="671"/>
      <c r="H1052" s="371">
        <v>732890</v>
      </c>
      <c r="I1052" s="372"/>
      <c r="J1052" s="324"/>
      <c r="K1052" s="324"/>
      <c r="L1052" s="324"/>
      <c r="M1052" s="324"/>
      <c r="N1052" s="380"/>
      <c r="O1052" s="324"/>
      <c r="P1052" s="324"/>
      <c r="Q1052" s="464"/>
      <c r="R1052" s="418">
        <v>0</v>
      </c>
      <c r="S1052" s="418">
        <v>0</v>
      </c>
      <c r="T1052" s="459"/>
      <c r="U1052" s="459"/>
      <c r="V1052" s="459"/>
      <c r="W1052" s="459"/>
      <c r="X1052" s="459"/>
      <c r="Y1052" s="460"/>
    </row>
    <row r="1053" spans="1:25">
      <c r="A1053" s="450">
        <v>96970380</v>
      </c>
      <c r="B1053" s="408">
        <v>7</v>
      </c>
      <c r="C1053" s="348" t="s">
        <v>494</v>
      </c>
      <c r="D1053" s="348" t="s">
        <v>134</v>
      </c>
      <c r="E1053" s="409">
        <v>638</v>
      </c>
      <c r="F1053" s="353" t="s">
        <v>89</v>
      </c>
      <c r="G1053" s="671"/>
      <c r="H1053" s="371">
        <v>1072328</v>
      </c>
      <c r="I1053" s="372"/>
      <c r="J1053" s="463"/>
      <c r="K1053" s="324"/>
      <c r="L1053" s="324"/>
      <c r="M1053" s="324"/>
      <c r="N1053" s="380"/>
      <c r="O1053" s="464"/>
      <c r="P1053" s="464"/>
      <c r="Q1053" s="324"/>
      <c r="R1053" s="418">
        <v>0</v>
      </c>
      <c r="S1053" s="418">
        <v>0</v>
      </c>
      <c r="T1053" s="459"/>
      <c r="U1053" s="459"/>
      <c r="V1053" s="459"/>
      <c r="W1053" s="459"/>
      <c r="X1053" s="459"/>
      <c r="Y1053" s="460"/>
    </row>
    <row r="1054" spans="1:25">
      <c r="A1054" s="450">
        <v>96970380</v>
      </c>
      <c r="B1054" s="408">
        <v>7</v>
      </c>
      <c r="C1054" s="348" t="s">
        <v>494</v>
      </c>
      <c r="D1054" s="348" t="s">
        <v>142</v>
      </c>
      <c r="E1054" s="409">
        <v>638</v>
      </c>
      <c r="F1054" s="353" t="s">
        <v>56</v>
      </c>
      <c r="G1054" s="671"/>
      <c r="H1054" s="371">
        <v>480318</v>
      </c>
      <c r="I1054" s="372"/>
      <c r="J1054" s="463"/>
      <c r="K1054" s="324"/>
      <c r="L1054" s="324"/>
      <c r="M1054" s="324"/>
      <c r="N1054" s="380"/>
      <c r="O1054" s="464"/>
      <c r="P1054" s="464"/>
      <c r="Q1054" s="464"/>
      <c r="R1054" s="418">
        <v>0</v>
      </c>
      <c r="S1054" s="418">
        <v>0</v>
      </c>
      <c r="T1054" s="459"/>
      <c r="U1054" s="459"/>
      <c r="V1054" s="459"/>
      <c r="W1054" s="459"/>
      <c r="X1054" s="459"/>
      <c r="Y1054" s="460"/>
    </row>
    <row r="1055" spans="1:25">
      <c r="A1055" s="450">
        <v>96678790</v>
      </c>
      <c r="B1055" s="723">
        <v>2</v>
      </c>
      <c r="C1055" s="348" t="s">
        <v>560</v>
      </c>
      <c r="D1055" s="348" t="s">
        <v>151</v>
      </c>
      <c r="E1055" s="409">
        <v>513</v>
      </c>
      <c r="F1055" s="353" t="s">
        <v>116</v>
      </c>
      <c r="G1055" s="414">
        <v>5000000</v>
      </c>
      <c r="H1055" s="371">
        <v>172040</v>
      </c>
      <c r="I1055" s="372"/>
      <c r="J1055" s="463"/>
      <c r="K1055" s="324"/>
      <c r="L1055" s="324"/>
      <c r="M1055" s="324"/>
      <c r="N1055" s="380"/>
      <c r="O1055" s="464"/>
      <c r="P1055" s="464"/>
      <c r="Q1055" s="464"/>
      <c r="R1055" s="418">
        <v>0</v>
      </c>
      <c r="S1055" s="418">
        <v>0</v>
      </c>
      <c r="T1055" s="459"/>
      <c r="U1055" s="459"/>
      <c r="V1055" s="459"/>
      <c r="W1055" s="459"/>
      <c r="X1055" s="459"/>
      <c r="Y1055" s="460"/>
    </row>
    <row r="1056" spans="1:25">
      <c r="A1056" s="450">
        <v>96678790</v>
      </c>
      <c r="B1056" s="408">
        <v>2</v>
      </c>
      <c r="C1056" s="348" t="s">
        <v>560</v>
      </c>
      <c r="D1056" s="348" t="s">
        <v>142</v>
      </c>
      <c r="E1056" s="409">
        <v>680</v>
      </c>
      <c r="F1056" s="353" t="s">
        <v>561</v>
      </c>
      <c r="G1056" s="671"/>
      <c r="H1056" s="371">
        <v>666406859</v>
      </c>
      <c r="I1056" s="372"/>
      <c r="J1056" s="463"/>
      <c r="K1056" s="324"/>
      <c r="L1056" s="324"/>
      <c r="M1056" s="324"/>
      <c r="N1056" s="380"/>
      <c r="O1056" s="464"/>
      <c r="P1056" s="464"/>
      <c r="Q1056" s="464"/>
      <c r="R1056" s="418">
        <v>0</v>
      </c>
      <c r="S1056" s="418">
        <v>0</v>
      </c>
      <c r="T1056" s="459"/>
      <c r="U1056" s="459"/>
      <c r="V1056" s="459"/>
      <c r="W1056" s="459"/>
      <c r="X1056" s="459"/>
      <c r="Y1056" s="460"/>
    </row>
    <row r="1057" spans="1:25">
      <c r="A1057" s="450">
        <v>90310000</v>
      </c>
      <c r="B1057" s="723">
        <v>1</v>
      </c>
      <c r="C1057" s="348" t="s">
        <v>1040</v>
      </c>
      <c r="D1057" s="348" t="s">
        <v>989</v>
      </c>
      <c r="E1057" s="351">
        <v>238</v>
      </c>
      <c r="F1057" s="353" t="s">
        <v>42</v>
      </c>
      <c r="G1057" s="414"/>
      <c r="H1057" s="371">
        <v>328769</v>
      </c>
      <c r="I1057" s="372"/>
      <c r="J1057" s="463"/>
      <c r="K1057" s="324"/>
      <c r="L1057" s="324"/>
      <c r="M1057" s="324"/>
      <c r="N1057" s="380"/>
      <c r="O1057" s="464"/>
      <c r="P1057" s="464"/>
      <c r="Q1057" s="464"/>
      <c r="R1057" s="418">
        <v>0</v>
      </c>
      <c r="S1057" s="418">
        <v>0</v>
      </c>
      <c r="T1057" s="459"/>
      <c r="U1057" s="459"/>
      <c r="V1057" s="459"/>
      <c r="W1057" s="459"/>
      <c r="X1057" s="459"/>
      <c r="Y1057" s="460"/>
    </row>
    <row r="1058" spans="1:25">
      <c r="A1058" s="450">
        <v>90310000</v>
      </c>
      <c r="B1058" s="723">
        <v>1</v>
      </c>
      <c r="C1058" s="348" t="s">
        <v>1040</v>
      </c>
      <c r="D1058" s="348" t="s">
        <v>989</v>
      </c>
      <c r="E1058" s="351">
        <v>238</v>
      </c>
      <c r="F1058" s="353" t="s">
        <v>43</v>
      </c>
      <c r="G1058" s="414"/>
      <c r="H1058" s="371">
        <v>1643842</v>
      </c>
      <c r="I1058" s="372"/>
      <c r="J1058" s="463"/>
      <c r="K1058" s="324"/>
      <c r="L1058" s="324"/>
      <c r="M1058" s="324"/>
      <c r="N1058" s="380"/>
      <c r="O1058" s="324"/>
      <c r="P1058" s="324"/>
      <c r="Q1058" s="464"/>
      <c r="R1058" s="418">
        <v>0</v>
      </c>
      <c r="S1058" s="418">
        <v>0</v>
      </c>
      <c r="T1058" s="459"/>
      <c r="U1058" s="459"/>
      <c r="V1058" s="459"/>
      <c r="W1058" s="459"/>
      <c r="X1058" s="459"/>
      <c r="Y1058" s="460"/>
    </row>
    <row r="1059" spans="1:25">
      <c r="A1059" s="450">
        <v>96604380</v>
      </c>
      <c r="B1059" s="723">
        <v>6</v>
      </c>
      <c r="C1059" s="348" t="s">
        <v>472</v>
      </c>
      <c r="D1059" s="348" t="s">
        <v>142</v>
      </c>
      <c r="E1059" s="409">
        <v>340</v>
      </c>
      <c r="F1059" s="353" t="s">
        <v>72</v>
      </c>
      <c r="G1059" s="414">
        <v>671787</v>
      </c>
      <c r="H1059" s="371">
        <v>404641</v>
      </c>
      <c r="I1059" s="372"/>
      <c r="J1059" s="463"/>
      <c r="K1059" s="324"/>
      <c r="L1059" s="324"/>
      <c r="M1059" s="324"/>
      <c r="N1059" s="380"/>
      <c r="O1059" s="464"/>
      <c r="P1059" s="464"/>
      <c r="Q1059" s="324"/>
      <c r="R1059" s="418">
        <v>0</v>
      </c>
      <c r="S1059" s="418">
        <v>0</v>
      </c>
      <c r="T1059" s="459"/>
      <c r="U1059" s="459"/>
      <c r="V1059" s="459"/>
      <c r="W1059" s="459"/>
      <c r="X1059" s="459"/>
      <c r="Y1059" s="460"/>
    </row>
    <row r="1060" spans="1:25">
      <c r="A1060" s="450">
        <v>96604380</v>
      </c>
      <c r="B1060" s="723">
        <v>6</v>
      </c>
      <c r="C1060" s="348" t="s">
        <v>472</v>
      </c>
      <c r="D1060" s="348" t="s">
        <v>142</v>
      </c>
      <c r="E1060" s="409">
        <v>376</v>
      </c>
      <c r="F1060" s="353" t="s">
        <v>99</v>
      </c>
      <c r="G1060" s="414">
        <v>300536</v>
      </c>
      <c r="H1060" s="371">
        <v>181144</v>
      </c>
      <c r="I1060" s="372"/>
      <c r="J1060" s="463"/>
      <c r="K1060" s="324"/>
      <c r="L1060" s="324"/>
      <c r="M1060" s="324"/>
      <c r="N1060" s="380"/>
      <c r="O1060" s="464"/>
      <c r="P1060" s="464"/>
      <c r="Q1060" s="464"/>
      <c r="R1060" s="418">
        <v>0</v>
      </c>
      <c r="S1060" s="418">
        <v>0</v>
      </c>
      <c r="T1060" s="459"/>
      <c r="U1060" s="459"/>
      <c r="V1060" s="459"/>
      <c r="W1060" s="459"/>
      <c r="X1060" s="459"/>
      <c r="Y1060" s="460"/>
    </row>
    <row r="1061" spans="1:25">
      <c r="A1061" s="450">
        <v>96604380</v>
      </c>
      <c r="B1061" s="723">
        <v>6</v>
      </c>
      <c r="C1061" s="348" t="s">
        <v>472</v>
      </c>
      <c r="D1061" s="348" t="s">
        <v>134</v>
      </c>
      <c r="E1061" s="409">
        <v>454</v>
      </c>
      <c r="F1061" s="353" t="s">
        <v>63</v>
      </c>
      <c r="G1061" s="414">
        <v>901609</v>
      </c>
      <c r="H1061" s="371">
        <v>543432</v>
      </c>
      <c r="I1061" s="372"/>
      <c r="J1061" s="463"/>
      <c r="K1061" s="324"/>
      <c r="L1061" s="324"/>
      <c r="M1061" s="324"/>
      <c r="N1061" s="380"/>
      <c r="O1061" s="464"/>
      <c r="P1061" s="464"/>
      <c r="Q1061" s="464"/>
      <c r="R1061" s="418">
        <v>0</v>
      </c>
      <c r="S1061" s="418">
        <v>0</v>
      </c>
      <c r="T1061" s="459"/>
      <c r="U1061" s="459"/>
      <c r="V1061" s="459"/>
      <c r="W1061" s="459"/>
      <c r="X1061" s="459"/>
      <c r="Y1061" s="460"/>
    </row>
    <row r="1062" spans="1:25">
      <c r="A1062" s="450">
        <v>96604380</v>
      </c>
      <c r="B1062" s="723">
        <v>6</v>
      </c>
      <c r="C1062" s="348" t="s">
        <v>472</v>
      </c>
      <c r="D1062" s="348" t="s">
        <v>134</v>
      </c>
      <c r="E1062" s="409">
        <v>507</v>
      </c>
      <c r="F1062" s="353" t="s">
        <v>56</v>
      </c>
      <c r="G1062" s="414">
        <v>335893</v>
      </c>
      <c r="H1062" s="371">
        <v>202321</v>
      </c>
      <c r="I1062" s="372"/>
      <c r="J1062" s="463"/>
      <c r="K1062" s="324"/>
      <c r="L1062" s="324"/>
      <c r="M1062" s="324"/>
      <c r="N1062" s="380"/>
      <c r="O1062" s="464"/>
      <c r="P1062" s="464"/>
      <c r="Q1062" s="464"/>
      <c r="R1062" s="418">
        <v>0</v>
      </c>
      <c r="S1062" s="418">
        <v>0</v>
      </c>
      <c r="T1062" s="459"/>
      <c r="U1062" s="459"/>
      <c r="V1062" s="459"/>
      <c r="W1062" s="459"/>
      <c r="X1062" s="459"/>
      <c r="Y1062" s="460"/>
    </row>
    <row r="1063" spans="1:25">
      <c r="A1063" s="450">
        <v>76038659</v>
      </c>
      <c r="B1063" s="408">
        <v>6</v>
      </c>
      <c r="C1063" s="348" t="s">
        <v>524</v>
      </c>
      <c r="D1063" s="348" t="s">
        <v>134</v>
      </c>
      <c r="E1063" s="409">
        <v>652</v>
      </c>
      <c r="F1063" s="353" t="s">
        <v>46</v>
      </c>
      <c r="G1063" s="671"/>
      <c r="H1063" s="371">
        <v>2924863</v>
      </c>
      <c r="I1063" s="372"/>
      <c r="J1063" s="463"/>
      <c r="K1063" s="324"/>
      <c r="L1063" s="324"/>
      <c r="M1063" s="324"/>
      <c r="N1063" s="380"/>
      <c r="O1063" s="464"/>
      <c r="P1063" s="464"/>
      <c r="Q1063" s="464"/>
      <c r="R1063" s="418">
        <v>0</v>
      </c>
      <c r="S1063" s="418">
        <v>0</v>
      </c>
      <c r="T1063" s="459"/>
      <c r="U1063" s="459"/>
      <c r="V1063" s="459"/>
      <c r="W1063" s="459"/>
      <c r="X1063" s="459"/>
      <c r="Y1063" s="460"/>
    </row>
    <row r="1064" spans="1:25">
      <c r="A1064" s="450">
        <v>96802690</v>
      </c>
      <c r="B1064" s="723">
        <v>9</v>
      </c>
      <c r="C1064" s="348" t="s">
        <v>937</v>
      </c>
      <c r="D1064" s="348" t="s">
        <v>989</v>
      </c>
      <c r="E1064" s="409">
        <v>355</v>
      </c>
      <c r="F1064" s="353" t="s">
        <v>87</v>
      </c>
      <c r="G1064" s="414">
        <v>572650</v>
      </c>
      <c r="H1064" s="371">
        <v>440597</v>
      </c>
      <c r="I1064" s="372"/>
      <c r="J1064" s="463"/>
      <c r="K1064" s="324"/>
      <c r="L1064" s="324"/>
      <c r="M1064" s="324"/>
      <c r="N1064" s="380"/>
      <c r="O1064" s="324"/>
      <c r="P1064" s="324"/>
      <c r="Q1064" s="324"/>
      <c r="R1064" s="418">
        <v>0</v>
      </c>
      <c r="S1064" s="418">
        <v>0</v>
      </c>
      <c r="T1064" s="459"/>
      <c r="U1064" s="459"/>
      <c r="V1064" s="459"/>
      <c r="W1064" s="459"/>
      <c r="X1064" s="459"/>
      <c r="Y1064" s="460"/>
    </row>
    <row r="1065" spans="1:25">
      <c r="A1065" s="450">
        <v>96802690</v>
      </c>
      <c r="B1065" s="408">
        <v>9</v>
      </c>
      <c r="C1065" s="348" t="s">
        <v>937</v>
      </c>
      <c r="D1065" s="348" t="s">
        <v>134</v>
      </c>
      <c r="E1065" s="409">
        <v>560</v>
      </c>
      <c r="F1065" s="353" t="s">
        <v>116</v>
      </c>
      <c r="G1065" s="671"/>
      <c r="H1065" s="371">
        <f>1859146+309858</f>
        <v>2169004</v>
      </c>
      <c r="I1065" s="372"/>
      <c r="J1065" s="463"/>
      <c r="K1065" s="324"/>
      <c r="L1065" s="324"/>
      <c r="M1065" s="324"/>
      <c r="N1065" s="380"/>
      <c r="O1065" s="464"/>
      <c r="P1065" s="464"/>
      <c r="Q1065" s="464"/>
      <c r="R1065" s="418">
        <v>0</v>
      </c>
      <c r="S1065" s="418">
        <v>0</v>
      </c>
      <c r="T1065" s="459"/>
      <c r="U1065" s="459"/>
      <c r="V1065" s="459"/>
      <c r="W1065" s="459"/>
      <c r="X1065" s="459"/>
      <c r="Y1065" s="460"/>
    </row>
    <row r="1066" spans="1:25">
      <c r="A1066" s="450">
        <v>96722460</v>
      </c>
      <c r="B1066" s="408" t="s">
        <v>75</v>
      </c>
      <c r="C1066" s="348" t="s">
        <v>755</v>
      </c>
      <c r="D1066" s="348" t="s">
        <v>989</v>
      </c>
      <c r="E1066" s="351">
        <v>259</v>
      </c>
      <c r="F1066" s="353" t="s">
        <v>48</v>
      </c>
      <c r="G1066" s="414"/>
      <c r="H1066" s="371">
        <v>584511</v>
      </c>
      <c r="I1066" s="372"/>
      <c r="J1066" s="463"/>
      <c r="K1066" s="324"/>
      <c r="L1066" s="324"/>
      <c r="M1066" s="324"/>
      <c r="N1066" s="380"/>
      <c r="O1066" s="464"/>
      <c r="P1066" s="464"/>
      <c r="Q1066" s="464"/>
      <c r="R1066" s="418">
        <v>0</v>
      </c>
      <c r="S1066" s="418">
        <v>0</v>
      </c>
      <c r="T1066" s="459"/>
      <c r="U1066" s="459"/>
      <c r="V1066" s="459"/>
      <c r="W1066" s="459"/>
      <c r="X1066" s="459"/>
      <c r="Y1066" s="460"/>
    </row>
    <row r="1067" spans="1:25">
      <c r="A1067" s="450">
        <v>96722460</v>
      </c>
      <c r="B1067" s="408" t="s">
        <v>75</v>
      </c>
      <c r="C1067" s="348" t="s">
        <v>755</v>
      </c>
      <c r="D1067" s="348" t="s">
        <v>989</v>
      </c>
      <c r="E1067" s="351">
        <v>259</v>
      </c>
      <c r="F1067" s="353" t="s">
        <v>104</v>
      </c>
      <c r="G1067" s="414"/>
      <c r="H1067" s="371">
        <v>2338043</v>
      </c>
      <c r="I1067" s="372"/>
      <c r="J1067" s="463"/>
      <c r="K1067" s="324"/>
      <c r="L1067" s="324"/>
      <c r="M1067" s="324"/>
      <c r="N1067" s="380"/>
      <c r="O1067" s="464"/>
      <c r="P1067" s="464"/>
      <c r="Q1067" s="464"/>
      <c r="R1067" s="418">
        <v>0</v>
      </c>
      <c r="S1067" s="418">
        <v>0</v>
      </c>
      <c r="T1067" s="459"/>
      <c r="U1067" s="459"/>
      <c r="V1067" s="459"/>
      <c r="W1067" s="459"/>
      <c r="X1067" s="459"/>
      <c r="Y1067" s="460"/>
    </row>
    <row r="1068" spans="1:25">
      <c r="A1068" s="450">
        <v>93628000</v>
      </c>
      <c r="B1068" s="723">
        <v>5</v>
      </c>
      <c r="C1068" s="348" t="s">
        <v>703</v>
      </c>
      <c r="D1068" s="348" t="s">
        <v>134</v>
      </c>
      <c r="E1068" s="409">
        <v>539</v>
      </c>
      <c r="F1068" s="353" t="s">
        <v>46</v>
      </c>
      <c r="G1068" s="414"/>
      <c r="H1068" s="371">
        <v>1191630</v>
      </c>
      <c r="I1068" s="372"/>
      <c r="J1068" s="463"/>
      <c r="K1068" s="324"/>
      <c r="L1068" s="324"/>
      <c r="M1068" s="324"/>
      <c r="N1068" s="380"/>
      <c r="O1068" s="464"/>
      <c r="P1068" s="464"/>
      <c r="Q1068" s="464"/>
      <c r="R1068" s="418">
        <v>0</v>
      </c>
      <c r="S1068" s="418">
        <v>0</v>
      </c>
      <c r="T1068" s="459"/>
      <c r="U1068" s="459"/>
      <c r="V1068" s="459"/>
      <c r="W1068" s="459"/>
      <c r="X1068" s="459"/>
      <c r="Y1068" s="385"/>
    </row>
    <row r="1069" spans="1:25">
      <c r="A1069" s="450">
        <v>93628000</v>
      </c>
      <c r="B1069" s="723">
        <v>5</v>
      </c>
      <c r="C1069" s="348" t="s">
        <v>703</v>
      </c>
      <c r="D1069" s="348" t="s">
        <v>134</v>
      </c>
      <c r="E1069" s="409">
        <v>540</v>
      </c>
      <c r="F1069" s="353" t="s">
        <v>89</v>
      </c>
      <c r="G1069" s="414"/>
      <c r="H1069" s="371">
        <v>962897</v>
      </c>
      <c r="I1069" s="372"/>
      <c r="J1069" s="463"/>
      <c r="K1069" s="324"/>
      <c r="L1069" s="324"/>
      <c r="M1069" s="324"/>
      <c r="N1069" s="380"/>
      <c r="O1069" s="324"/>
      <c r="P1069" s="324"/>
      <c r="Q1069" s="324"/>
      <c r="R1069" s="418">
        <v>0</v>
      </c>
      <c r="S1069" s="418">
        <v>0</v>
      </c>
      <c r="T1069" s="459"/>
      <c r="U1069" s="459"/>
      <c r="V1069" s="459"/>
      <c r="W1069" s="459"/>
      <c r="X1069" s="459"/>
      <c r="Y1069" s="460"/>
    </row>
    <row r="1070" spans="1:25">
      <c r="A1070" s="450">
        <v>91705000</v>
      </c>
      <c r="B1070" s="408">
        <v>7</v>
      </c>
      <c r="C1070" s="348" t="s">
        <v>249</v>
      </c>
      <c r="D1070" s="348" t="s">
        <v>142</v>
      </c>
      <c r="E1070" s="409">
        <v>426</v>
      </c>
      <c r="F1070" s="353" t="s">
        <v>53</v>
      </c>
      <c r="G1070" s="414"/>
      <c r="H1070" s="371">
        <v>1858666</v>
      </c>
      <c r="I1070" s="372"/>
      <c r="J1070" s="463"/>
      <c r="K1070" s="324"/>
      <c r="L1070" s="324"/>
      <c r="M1070" s="324"/>
      <c r="N1070" s="380"/>
      <c r="O1070" s="464"/>
      <c r="P1070" s="464"/>
      <c r="Q1070" s="464"/>
      <c r="R1070" s="418">
        <v>0</v>
      </c>
      <c r="S1070" s="418">
        <v>0</v>
      </c>
      <c r="T1070" s="459"/>
      <c r="U1070" s="459"/>
      <c r="V1070" s="459"/>
      <c r="W1070" s="459"/>
      <c r="X1070" s="459"/>
      <c r="Y1070" s="460"/>
    </row>
    <row r="1071" spans="1:25">
      <c r="A1071" s="450">
        <v>91705000</v>
      </c>
      <c r="B1071" s="408">
        <v>7</v>
      </c>
      <c r="C1071" s="348" t="s">
        <v>249</v>
      </c>
      <c r="D1071" s="348" t="s">
        <v>134</v>
      </c>
      <c r="E1071" s="409">
        <v>427</v>
      </c>
      <c r="F1071" s="353" t="s">
        <v>89</v>
      </c>
      <c r="G1071" s="414"/>
      <c r="H1071" s="371">
        <v>2124190</v>
      </c>
      <c r="I1071" s="372"/>
      <c r="J1071" s="463"/>
      <c r="K1071" s="324"/>
      <c r="L1071" s="324"/>
      <c r="M1071" s="324"/>
      <c r="N1071" s="380"/>
      <c r="O1071" s="464"/>
      <c r="P1071" s="464"/>
      <c r="Q1071" s="464"/>
      <c r="R1071" s="418">
        <v>0</v>
      </c>
      <c r="S1071" s="418">
        <v>0</v>
      </c>
      <c r="T1071" s="459"/>
      <c r="U1071" s="459"/>
      <c r="V1071" s="459"/>
      <c r="W1071" s="459"/>
      <c r="X1071" s="459"/>
      <c r="Y1071" s="460"/>
    </row>
    <row r="1072" spans="1:25">
      <c r="A1072" s="450">
        <v>99530250</v>
      </c>
      <c r="B1072" s="408">
        <v>0</v>
      </c>
      <c r="C1072" s="348" t="s">
        <v>1053</v>
      </c>
      <c r="D1072" s="348" t="s">
        <v>151</v>
      </c>
      <c r="E1072" s="409">
        <v>543</v>
      </c>
      <c r="F1072" s="353" t="s">
        <v>56</v>
      </c>
      <c r="G1072" s="414"/>
      <c r="H1072" s="371">
        <v>564052</v>
      </c>
      <c r="I1072" s="372"/>
      <c r="J1072" s="463"/>
      <c r="K1072" s="324"/>
      <c r="L1072" s="324"/>
      <c r="M1072" s="324"/>
      <c r="N1072" s="380"/>
      <c r="O1072" s="464"/>
      <c r="P1072" s="464"/>
      <c r="Q1072" s="464"/>
      <c r="R1072" s="418">
        <v>0</v>
      </c>
      <c r="S1072" s="418">
        <v>0</v>
      </c>
      <c r="T1072" s="459"/>
      <c r="U1072" s="459"/>
      <c r="V1072" s="459"/>
      <c r="W1072" s="459"/>
      <c r="X1072" s="459"/>
      <c r="Y1072" s="460"/>
    </row>
    <row r="1073" spans="1:25">
      <c r="A1073" s="450">
        <v>99530250</v>
      </c>
      <c r="B1073" s="408">
        <v>0</v>
      </c>
      <c r="C1073" s="348" t="s">
        <v>1053</v>
      </c>
      <c r="D1073" s="348" t="s">
        <v>151</v>
      </c>
      <c r="E1073" s="409">
        <v>543</v>
      </c>
      <c r="F1073" s="353" t="s">
        <v>51</v>
      </c>
      <c r="G1073" s="414">
        <v>5710188</v>
      </c>
      <c r="H1073" s="371">
        <v>904676</v>
      </c>
      <c r="I1073" s="372"/>
      <c r="J1073" s="463"/>
      <c r="K1073" s="324"/>
      <c r="L1073" s="324"/>
      <c r="M1073" s="324"/>
      <c r="N1073" s="380"/>
      <c r="O1073" s="464"/>
      <c r="P1073" s="464"/>
      <c r="Q1073" s="464"/>
      <c r="R1073" s="418">
        <v>0</v>
      </c>
      <c r="S1073" s="418">
        <v>0</v>
      </c>
      <c r="T1073" s="459"/>
      <c r="U1073" s="459"/>
      <c r="V1073" s="459"/>
      <c r="W1073" s="459"/>
      <c r="X1073" s="459"/>
      <c r="Y1073" s="460"/>
    </row>
    <row r="1074" spans="1:25">
      <c r="A1074" s="450">
        <v>96875230</v>
      </c>
      <c r="B1074" s="723">
        <v>8</v>
      </c>
      <c r="C1074" s="348" t="s">
        <v>1056</v>
      </c>
      <c r="D1074" s="348" t="s">
        <v>134</v>
      </c>
      <c r="E1074" s="409">
        <v>382</v>
      </c>
      <c r="F1074" s="353" t="s">
        <v>67</v>
      </c>
      <c r="G1074" s="414"/>
      <c r="H1074" s="371">
        <v>3174515</v>
      </c>
      <c r="I1074" s="372"/>
      <c r="J1074" s="324"/>
      <c r="K1074" s="324"/>
      <c r="L1074" s="324"/>
      <c r="M1074" s="324"/>
      <c r="N1074" s="324"/>
      <c r="O1074" s="324"/>
      <c r="P1074" s="324"/>
      <c r="Q1074" s="324"/>
      <c r="R1074" s="418">
        <v>0</v>
      </c>
      <c r="S1074" s="418">
        <v>0</v>
      </c>
      <c r="T1074" s="459"/>
      <c r="U1074" s="459"/>
      <c r="V1074" s="459"/>
      <c r="W1074" s="459"/>
      <c r="X1074" s="459"/>
      <c r="Y1074" s="460"/>
    </row>
    <row r="1075" spans="1:25">
      <c r="A1075" s="450">
        <v>96875230</v>
      </c>
      <c r="B1075" s="723">
        <v>8</v>
      </c>
      <c r="C1075" s="348" t="s">
        <v>1056</v>
      </c>
      <c r="D1075" s="348" t="s">
        <v>134</v>
      </c>
      <c r="E1075" s="409">
        <v>382</v>
      </c>
      <c r="F1075" s="353" t="s">
        <v>73</v>
      </c>
      <c r="G1075" s="414"/>
      <c r="H1075" s="371">
        <v>274</v>
      </c>
      <c r="I1075" s="372"/>
      <c r="J1075" s="463"/>
      <c r="K1075" s="324"/>
      <c r="L1075" s="324"/>
      <c r="M1075" s="324"/>
      <c r="N1075" s="380"/>
      <c r="O1075" s="464"/>
      <c r="P1075" s="464"/>
      <c r="Q1075" s="464"/>
      <c r="R1075" s="418">
        <v>0</v>
      </c>
      <c r="S1075" s="418">
        <v>0</v>
      </c>
      <c r="T1075" s="459"/>
      <c r="U1075" s="459"/>
      <c r="V1075" s="459"/>
      <c r="W1075" s="459"/>
      <c r="X1075" s="459"/>
      <c r="Y1075" s="460"/>
    </row>
    <row r="1076" spans="1:25">
      <c r="A1076" s="450">
        <v>96787910</v>
      </c>
      <c r="B1076" s="408" t="s">
        <v>75</v>
      </c>
      <c r="C1076" s="348" t="s">
        <v>1057</v>
      </c>
      <c r="D1076" s="348" t="s">
        <v>134</v>
      </c>
      <c r="E1076" s="409">
        <v>417</v>
      </c>
      <c r="F1076" s="353" t="s">
        <v>127</v>
      </c>
      <c r="G1076" s="414">
        <v>5373661</v>
      </c>
      <c r="H1076" s="371">
        <v>1266801</v>
      </c>
      <c r="I1076" s="372"/>
      <c r="J1076" s="463"/>
      <c r="K1076" s="324"/>
      <c r="L1076" s="324"/>
      <c r="M1076" s="324"/>
      <c r="N1076" s="380"/>
      <c r="O1076" s="464"/>
      <c r="P1076" s="464"/>
      <c r="Q1076" s="464"/>
      <c r="R1076" s="418">
        <v>0</v>
      </c>
      <c r="S1076" s="418">
        <v>0</v>
      </c>
      <c r="T1076" s="459"/>
      <c r="U1076" s="459"/>
      <c r="V1076" s="459"/>
      <c r="W1076" s="459"/>
      <c r="X1076" s="459"/>
      <c r="Y1076" s="460"/>
    </row>
    <row r="1077" spans="1:25">
      <c r="A1077" s="450">
        <v>96787910</v>
      </c>
      <c r="B1077" s="408" t="s">
        <v>75</v>
      </c>
      <c r="C1077" s="348" t="s">
        <v>1057</v>
      </c>
      <c r="D1077" s="348" t="s">
        <v>134</v>
      </c>
      <c r="E1077" s="409">
        <v>417</v>
      </c>
      <c r="F1077" s="353" t="s">
        <v>128</v>
      </c>
      <c r="G1077" s="414">
        <v>459</v>
      </c>
      <c r="H1077" s="371">
        <v>108</v>
      </c>
      <c r="I1077" s="372"/>
      <c r="J1077" s="463"/>
      <c r="K1077" s="324"/>
      <c r="L1077" s="324"/>
      <c r="M1077" s="324"/>
      <c r="N1077" s="380"/>
      <c r="O1077" s="464"/>
      <c r="P1077" s="464"/>
      <c r="Q1077" s="464"/>
      <c r="R1077" s="418">
        <v>0</v>
      </c>
      <c r="S1077" s="418">
        <v>0</v>
      </c>
      <c r="T1077" s="459"/>
      <c r="U1077" s="459"/>
      <c r="V1077" s="459"/>
      <c r="W1077" s="459"/>
      <c r="X1077" s="459"/>
      <c r="Y1077" s="460"/>
    </row>
    <row r="1078" spans="1:25">
      <c r="A1078" s="450">
        <v>96787910</v>
      </c>
      <c r="B1078" s="408" t="s">
        <v>75</v>
      </c>
      <c r="C1078" s="348" t="s">
        <v>1057</v>
      </c>
      <c r="D1078" s="348" t="s">
        <v>142</v>
      </c>
      <c r="E1078" s="409">
        <v>417</v>
      </c>
      <c r="F1078" s="353" t="s">
        <v>147</v>
      </c>
      <c r="G1078" s="414"/>
      <c r="H1078" s="371">
        <v>445414</v>
      </c>
      <c r="I1078" s="372"/>
      <c r="J1078" s="463"/>
      <c r="K1078" s="324"/>
      <c r="L1078" s="324"/>
      <c r="M1078" s="324"/>
      <c r="N1078" s="380"/>
      <c r="O1078" s="464"/>
      <c r="P1078" s="464"/>
      <c r="Q1078" s="464"/>
      <c r="R1078" s="418">
        <v>0</v>
      </c>
      <c r="S1078" s="418">
        <v>0</v>
      </c>
      <c r="T1078" s="459"/>
      <c r="U1078" s="459"/>
      <c r="V1078" s="459"/>
      <c r="W1078" s="459"/>
      <c r="X1078" s="459"/>
      <c r="Y1078" s="460"/>
    </row>
    <row r="1079" spans="1:25">
      <c r="A1079" s="450">
        <v>96787910</v>
      </c>
      <c r="B1079" s="408" t="s">
        <v>75</v>
      </c>
      <c r="C1079" s="348" t="s">
        <v>1057</v>
      </c>
      <c r="D1079" s="348" t="s">
        <v>142</v>
      </c>
      <c r="E1079" s="409">
        <v>417</v>
      </c>
      <c r="F1079" s="353" t="s">
        <v>148</v>
      </c>
      <c r="G1079" s="414"/>
      <c r="H1079" s="371">
        <v>198</v>
      </c>
      <c r="I1079" s="372"/>
      <c r="J1079" s="463"/>
      <c r="K1079" s="324"/>
      <c r="L1079" s="324"/>
      <c r="M1079" s="324"/>
      <c r="N1079" s="380"/>
      <c r="O1079" s="324"/>
      <c r="P1079" s="324"/>
      <c r="Q1079" s="324"/>
      <c r="R1079" s="418">
        <v>0</v>
      </c>
      <c r="S1079" s="418">
        <v>0</v>
      </c>
      <c r="T1079" s="459"/>
      <c r="U1079" s="459"/>
      <c r="V1079" s="459"/>
      <c r="W1079" s="459"/>
      <c r="X1079" s="459"/>
      <c r="Y1079" s="460"/>
    </row>
    <row r="1080" spans="1:25">
      <c r="A1080" s="450">
        <v>90749000</v>
      </c>
      <c r="B1080" s="723">
        <v>9</v>
      </c>
      <c r="C1080" s="348" t="s">
        <v>422</v>
      </c>
      <c r="D1080" s="348" t="s">
        <v>989</v>
      </c>
      <c r="E1080" s="409">
        <v>394</v>
      </c>
      <c r="F1080" s="353" t="s">
        <v>63</v>
      </c>
      <c r="G1080" s="414">
        <v>2498207</v>
      </c>
      <c r="H1080" s="371">
        <v>1500934</v>
      </c>
      <c r="I1080" s="372"/>
      <c r="J1080" s="463"/>
      <c r="K1080" s="324"/>
      <c r="L1080" s="324"/>
      <c r="M1080" s="324"/>
      <c r="N1080" s="380"/>
      <c r="O1080" s="464"/>
      <c r="P1080" s="464"/>
      <c r="Q1080" s="464"/>
      <c r="R1080" s="418">
        <v>0</v>
      </c>
      <c r="S1080" s="418">
        <v>0</v>
      </c>
      <c r="T1080" s="459"/>
      <c r="U1080" s="459"/>
      <c r="V1080" s="459"/>
      <c r="W1080" s="459"/>
      <c r="X1080" s="459"/>
      <c r="Y1080" s="460"/>
    </row>
    <row r="1081" spans="1:25">
      <c r="A1081" s="450">
        <v>76012676</v>
      </c>
      <c r="B1081" s="408">
        <v>4</v>
      </c>
      <c r="C1081" s="348" t="s">
        <v>1061</v>
      </c>
      <c r="D1081" s="348" t="s">
        <v>134</v>
      </c>
      <c r="E1081" s="409">
        <v>667</v>
      </c>
      <c r="F1081" s="353" t="s">
        <v>46</v>
      </c>
      <c r="G1081" s="671"/>
      <c r="H1081" s="371">
        <v>770099</v>
      </c>
      <c r="I1081" s="372"/>
      <c r="J1081" s="463"/>
      <c r="K1081" s="324"/>
      <c r="L1081" s="324"/>
      <c r="M1081" s="324"/>
      <c r="N1081" s="380"/>
      <c r="O1081" s="464"/>
      <c r="P1081" s="464"/>
      <c r="Q1081" s="464"/>
      <c r="R1081" s="418">
        <v>0</v>
      </c>
      <c r="S1081" s="418">
        <v>0</v>
      </c>
      <c r="T1081" s="459"/>
      <c r="U1081" s="459"/>
      <c r="V1081" s="459"/>
      <c r="W1081" s="459"/>
      <c r="X1081" s="459"/>
      <c r="Y1081" s="460"/>
    </row>
    <row r="1082" spans="1:25">
      <c r="A1082" s="450">
        <v>76012676</v>
      </c>
      <c r="B1082" s="408">
        <v>4</v>
      </c>
      <c r="C1082" s="348" t="s">
        <v>1061</v>
      </c>
      <c r="D1082" s="348" t="s">
        <v>134</v>
      </c>
      <c r="E1082" s="409">
        <v>668</v>
      </c>
      <c r="F1082" s="353" t="s">
        <v>87</v>
      </c>
      <c r="G1082" s="671"/>
      <c r="H1082" s="371">
        <v>1289794</v>
      </c>
      <c r="I1082" s="372"/>
      <c r="J1082" s="463"/>
      <c r="K1082" s="324"/>
      <c r="L1082" s="324"/>
      <c r="M1082" s="324"/>
      <c r="N1082" s="380"/>
      <c r="O1082" s="464"/>
      <c r="P1082" s="464"/>
      <c r="Q1082" s="464"/>
      <c r="R1082" s="418">
        <v>0</v>
      </c>
      <c r="S1082" s="418">
        <v>0</v>
      </c>
      <c r="T1082" s="459"/>
      <c r="U1082" s="459"/>
      <c r="V1082" s="459"/>
      <c r="W1082" s="459"/>
      <c r="X1082" s="459"/>
      <c r="Y1082" s="460"/>
    </row>
    <row r="1083" spans="1:25">
      <c r="A1083" s="450">
        <v>96945440</v>
      </c>
      <c r="B1083" s="723">
        <v>8</v>
      </c>
      <c r="C1083" s="348" t="s">
        <v>1066</v>
      </c>
      <c r="D1083" s="348" t="s">
        <v>989</v>
      </c>
      <c r="E1083" s="409">
        <v>359</v>
      </c>
      <c r="F1083" s="353" t="s">
        <v>67</v>
      </c>
      <c r="G1083" s="414">
        <v>742324</v>
      </c>
      <c r="H1083" s="371">
        <v>7669966</v>
      </c>
      <c r="I1083" s="372"/>
      <c r="J1083" s="463"/>
      <c r="K1083" s="324"/>
      <c r="L1083" s="324"/>
      <c r="M1083" s="324"/>
      <c r="N1083" s="380"/>
      <c r="O1083" s="464"/>
      <c r="P1083" s="464"/>
      <c r="Q1083" s="464"/>
      <c r="R1083" s="418">
        <v>0</v>
      </c>
      <c r="S1083" s="418">
        <v>0</v>
      </c>
      <c r="T1083" s="459"/>
      <c r="U1083" s="459"/>
      <c r="V1083" s="459"/>
      <c r="W1083" s="459"/>
      <c r="X1083" s="459"/>
      <c r="Y1083" s="460"/>
    </row>
    <row r="1084" spans="1:25">
      <c r="A1084" s="450">
        <v>96945440</v>
      </c>
      <c r="B1084" s="723">
        <v>8</v>
      </c>
      <c r="C1084" s="348" t="s">
        <v>1066</v>
      </c>
      <c r="D1084" s="348" t="s">
        <v>989</v>
      </c>
      <c r="E1084" s="409">
        <v>359</v>
      </c>
      <c r="F1084" s="353" t="s">
        <v>73</v>
      </c>
      <c r="G1084" s="414">
        <v>29</v>
      </c>
      <c r="H1084" s="371">
        <v>294</v>
      </c>
      <c r="I1084" s="372"/>
      <c r="J1084" s="463"/>
      <c r="K1084" s="324"/>
      <c r="L1084" s="324"/>
      <c r="M1084" s="324"/>
      <c r="N1084" s="324"/>
      <c r="O1084" s="324"/>
      <c r="P1084" s="324"/>
      <c r="Q1084" s="464"/>
      <c r="R1084" s="418">
        <v>0</v>
      </c>
      <c r="S1084" s="418">
        <v>0</v>
      </c>
      <c r="T1084" s="459"/>
      <c r="U1084" s="459"/>
      <c r="V1084" s="459"/>
      <c r="W1084" s="459"/>
      <c r="X1084" s="459"/>
      <c r="Y1084" s="460"/>
    </row>
    <row r="1085" spans="1:25">
      <c r="A1085" s="450">
        <v>96989050</v>
      </c>
      <c r="B1085" s="408" t="s">
        <v>75</v>
      </c>
      <c r="C1085" s="484" t="s">
        <v>1068</v>
      </c>
      <c r="D1085" s="348" t="s">
        <v>989</v>
      </c>
      <c r="E1085" s="409">
        <v>448</v>
      </c>
      <c r="F1085" s="353" t="s">
        <v>46</v>
      </c>
      <c r="G1085" s="414">
        <v>10136</v>
      </c>
      <c r="H1085" s="371">
        <v>262943</v>
      </c>
      <c r="I1085" s="372"/>
      <c r="J1085" s="463"/>
      <c r="K1085" s="324"/>
      <c r="L1085" s="324"/>
      <c r="M1085" s="324"/>
      <c r="N1085" s="380"/>
      <c r="O1085" s="464"/>
      <c r="P1085" s="464"/>
      <c r="Q1085" s="324"/>
      <c r="R1085" s="418">
        <v>0</v>
      </c>
      <c r="S1085" s="418">
        <v>0</v>
      </c>
      <c r="T1085" s="459"/>
      <c r="U1085" s="459"/>
      <c r="V1085" s="459"/>
      <c r="W1085" s="459"/>
      <c r="X1085" s="459"/>
      <c r="Y1085" s="460"/>
    </row>
    <row r="1086" spans="1:25">
      <c r="A1086" s="450">
        <v>96972300</v>
      </c>
      <c r="B1086" s="408" t="s">
        <v>75</v>
      </c>
      <c r="C1086" s="348" t="s">
        <v>1070</v>
      </c>
      <c r="D1086" s="348" t="s">
        <v>134</v>
      </c>
      <c r="E1086" s="409">
        <v>386</v>
      </c>
      <c r="F1086" s="353" t="s">
        <v>67</v>
      </c>
      <c r="G1086" s="414">
        <v>1372441</v>
      </c>
      <c r="H1086" s="371">
        <v>2521884</v>
      </c>
      <c r="I1086" s="372"/>
      <c r="J1086" s="463"/>
      <c r="K1086" s="324"/>
      <c r="L1086" s="324"/>
      <c r="M1086" s="324"/>
      <c r="N1086" s="380"/>
      <c r="O1086" s="464"/>
      <c r="P1086" s="464"/>
      <c r="Q1086" s="464"/>
      <c r="R1086" s="418">
        <v>0</v>
      </c>
      <c r="S1086" s="418">
        <v>0</v>
      </c>
      <c r="T1086" s="459"/>
      <c r="U1086" s="459"/>
      <c r="V1086" s="459"/>
      <c r="W1086" s="459"/>
      <c r="X1086" s="459"/>
      <c r="Y1086" s="460"/>
    </row>
    <row r="1087" spans="1:25">
      <c r="A1087" s="450">
        <v>96972300</v>
      </c>
      <c r="B1087" s="408" t="s">
        <v>75</v>
      </c>
      <c r="C1087" s="348" t="s">
        <v>1070</v>
      </c>
      <c r="D1087" s="348" t="s">
        <v>134</v>
      </c>
      <c r="E1087" s="409">
        <v>386</v>
      </c>
      <c r="F1087" s="353" t="s">
        <v>73</v>
      </c>
      <c r="G1087" s="414">
        <v>137</v>
      </c>
      <c r="H1087" s="371">
        <v>252</v>
      </c>
      <c r="I1087" s="372"/>
      <c r="J1087" s="463"/>
      <c r="K1087" s="324"/>
      <c r="L1087" s="324"/>
      <c r="M1087" s="324"/>
      <c r="N1087" s="380"/>
      <c r="O1087" s="464"/>
      <c r="P1087" s="464"/>
      <c r="Q1087" s="464"/>
      <c r="R1087" s="418">
        <v>0</v>
      </c>
      <c r="S1087" s="418">
        <v>0</v>
      </c>
      <c r="T1087" s="459"/>
      <c r="U1087" s="459"/>
      <c r="V1087" s="459"/>
      <c r="W1087" s="459"/>
      <c r="X1087" s="459"/>
      <c r="Y1087" s="460"/>
    </row>
    <row r="1088" spans="1:25">
      <c r="A1088" s="450">
        <v>76496130</v>
      </c>
      <c r="B1088" s="723">
        <v>7</v>
      </c>
      <c r="C1088" s="348" t="s">
        <v>1071</v>
      </c>
      <c r="D1088" s="348" t="s">
        <v>989</v>
      </c>
      <c r="E1088" s="409">
        <v>360</v>
      </c>
      <c r="F1088" s="353" t="s">
        <v>67</v>
      </c>
      <c r="G1088" s="414">
        <v>428233</v>
      </c>
      <c r="H1088" s="371">
        <v>138633</v>
      </c>
      <c r="I1088" s="372"/>
      <c r="J1088" s="463"/>
      <c r="K1088" s="324"/>
      <c r="L1088" s="324"/>
      <c r="M1088" s="324"/>
      <c r="N1088" s="380"/>
      <c r="O1088" s="464"/>
      <c r="P1088" s="464"/>
      <c r="Q1088" s="464"/>
      <c r="R1088" s="418">
        <v>0</v>
      </c>
      <c r="S1088" s="418">
        <v>0</v>
      </c>
      <c r="T1088" s="459"/>
      <c r="U1088" s="459"/>
      <c r="V1088" s="459"/>
      <c r="W1088" s="459"/>
      <c r="X1088" s="459"/>
      <c r="Y1088" s="460"/>
    </row>
    <row r="1089" spans="1:25">
      <c r="A1089" s="450">
        <v>76496130</v>
      </c>
      <c r="B1089" s="723">
        <v>7</v>
      </c>
      <c r="C1089" s="348" t="s">
        <v>1071</v>
      </c>
      <c r="D1089" s="348" t="s">
        <v>989</v>
      </c>
      <c r="E1089" s="409">
        <v>360</v>
      </c>
      <c r="F1089" s="353" t="s">
        <v>73</v>
      </c>
      <c r="G1089" s="414">
        <v>1964833</v>
      </c>
      <c r="H1089" s="371">
        <v>636084</v>
      </c>
      <c r="I1089" s="372"/>
      <c r="J1089" s="463"/>
      <c r="K1089" s="324"/>
      <c r="L1089" s="324"/>
      <c r="M1089" s="324"/>
      <c r="N1089" s="380"/>
      <c r="O1089" s="464"/>
      <c r="P1089" s="464"/>
      <c r="Q1089" s="464"/>
      <c r="R1089" s="418">
        <v>0</v>
      </c>
      <c r="S1089" s="418">
        <v>0</v>
      </c>
      <c r="T1089" s="459"/>
      <c r="U1089" s="459"/>
      <c r="V1089" s="459"/>
      <c r="W1089" s="459"/>
      <c r="X1089" s="459"/>
      <c r="Y1089" s="460"/>
    </row>
    <row r="1090" spans="1:25">
      <c r="A1090" s="450">
        <v>76496130</v>
      </c>
      <c r="B1090" s="723">
        <v>7</v>
      </c>
      <c r="C1090" s="348" t="s">
        <v>1071</v>
      </c>
      <c r="D1090" s="348" t="s">
        <v>989</v>
      </c>
      <c r="E1090" s="409">
        <v>360</v>
      </c>
      <c r="F1090" s="353" t="s">
        <v>71</v>
      </c>
      <c r="G1090" s="414"/>
      <c r="H1090" s="371">
        <v>507489</v>
      </c>
      <c r="I1090" s="372"/>
      <c r="J1090" s="463"/>
      <c r="K1090" s="324"/>
      <c r="L1090" s="324"/>
      <c r="M1090" s="324"/>
      <c r="N1090" s="324"/>
      <c r="O1090" s="324"/>
      <c r="P1090" s="324"/>
      <c r="Q1090" s="464"/>
      <c r="R1090" s="418">
        <v>0</v>
      </c>
      <c r="S1090" s="418">
        <v>0</v>
      </c>
      <c r="T1090" s="459"/>
      <c r="U1090" s="459"/>
      <c r="V1090" s="459"/>
      <c r="W1090" s="459"/>
      <c r="X1090" s="459"/>
      <c r="Y1090" s="460"/>
    </row>
    <row r="1091" spans="1:25">
      <c r="A1091" s="450">
        <v>76496130</v>
      </c>
      <c r="B1091" s="723">
        <v>7</v>
      </c>
      <c r="C1091" s="348" t="s">
        <v>1071</v>
      </c>
      <c r="D1091" s="348" t="s">
        <v>989</v>
      </c>
      <c r="E1091" s="409">
        <v>360</v>
      </c>
      <c r="F1091" s="353" t="s">
        <v>72</v>
      </c>
      <c r="G1091" s="414"/>
      <c r="H1091" s="371">
        <v>5002391</v>
      </c>
      <c r="I1091" s="372"/>
      <c r="J1091" s="463"/>
      <c r="K1091" s="324"/>
      <c r="L1091" s="324"/>
      <c r="M1091" s="324"/>
      <c r="N1091" s="380"/>
      <c r="O1091" s="464"/>
      <c r="P1091" s="464"/>
      <c r="Q1091" s="324"/>
      <c r="R1091" s="418">
        <v>0</v>
      </c>
      <c r="S1091" s="418">
        <v>0</v>
      </c>
      <c r="T1091" s="459"/>
      <c r="U1091" s="459"/>
      <c r="V1091" s="459"/>
      <c r="W1091" s="459"/>
      <c r="X1091" s="459"/>
      <c r="Y1091" s="460"/>
    </row>
    <row r="1092" spans="1:25">
      <c r="A1092" s="450">
        <v>96972220</v>
      </c>
      <c r="B1092" s="723">
        <v>8</v>
      </c>
      <c r="C1092" s="348" t="s">
        <v>1072</v>
      </c>
      <c r="D1092" s="348" t="s">
        <v>989</v>
      </c>
      <c r="E1092" s="409">
        <v>335</v>
      </c>
      <c r="F1092" s="353" t="s">
        <v>46</v>
      </c>
      <c r="G1092" s="414"/>
      <c r="H1092" s="371">
        <v>414447</v>
      </c>
      <c r="I1092" s="372"/>
      <c r="J1092" s="463"/>
      <c r="K1092" s="324"/>
      <c r="L1092" s="324"/>
      <c r="M1092" s="324"/>
      <c r="N1092" s="380"/>
      <c r="O1092" s="464"/>
      <c r="P1092" s="464"/>
      <c r="Q1092" s="464"/>
      <c r="R1092" s="418">
        <v>0</v>
      </c>
      <c r="S1092" s="418">
        <v>0</v>
      </c>
      <c r="T1092" s="459"/>
      <c r="U1092" s="459"/>
      <c r="V1092" s="459"/>
      <c r="W1092" s="459"/>
      <c r="X1092" s="459"/>
      <c r="Y1092" s="460"/>
    </row>
    <row r="1093" spans="1:25">
      <c r="A1093" s="450">
        <v>96873140</v>
      </c>
      <c r="B1093" s="723">
        <v>8</v>
      </c>
      <c r="C1093" s="484" t="s">
        <v>1073</v>
      </c>
      <c r="D1093" s="348" t="s">
        <v>989</v>
      </c>
      <c r="E1093" s="351">
        <v>289</v>
      </c>
      <c r="F1093" s="353" t="s">
        <v>127</v>
      </c>
      <c r="G1093" s="414">
        <v>319840</v>
      </c>
      <c r="H1093" s="371">
        <v>189530</v>
      </c>
      <c r="I1093" s="372"/>
      <c r="J1093" s="463"/>
      <c r="K1093" s="324"/>
      <c r="L1093" s="324"/>
      <c r="M1093" s="324"/>
      <c r="N1093" s="380"/>
      <c r="O1093" s="464"/>
      <c r="P1093" s="464"/>
      <c r="Q1093" s="464"/>
      <c r="R1093" s="418">
        <v>0</v>
      </c>
      <c r="S1093" s="418">
        <v>0</v>
      </c>
      <c r="T1093" s="459"/>
      <c r="U1093" s="459"/>
      <c r="V1093" s="459"/>
      <c r="W1093" s="459"/>
      <c r="X1093" s="459"/>
      <c r="Y1093" s="460"/>
    </row>
    <row r="1094" spans="1:25">
      <c r="A1094" s="450">
        <v>96873140</v>
      </c>
      <c r="B1094" s="723">
        <v>8</v>
      </c>
      <c r="C1094" s="484" t="s">
        <v>1073</v>
      </c>
      <c r="D1094" s="348" t="s">
        <v>989</v>
      </c>
      <c r="E1094" s="351">
        <v>289</v>
      </c>
      <c r="F1094" s="353" t="s">
        <v>128</v>
      </c>
      <c r="G1094" s="414">
        <v>5393328</v>
      </c>
      <c r="H1094" s="371">
        <v>5615712</v>
      </c>
      <c r="I1094" s="372"/>
      <c r="J1094" s="463"/>
      <c r="K1094" s="324"/>
      <c r="L1094" s="324"/>
      <c r="M1094" s="324"/>
      <c r="N1094" s="380"/>
      <c r="O1094" s="464"/>
      <c r="P1094" s="464"/>
      <c r="Q1094" s="464"/>
      <c r="R1094" s="418">
        <v>0</v>
      </c>
      <c r="S1094" s="418">
        <v>0</v>
      </c>
      <c r="T1094" s="459"/>
      <c r="U1094" s="459"/>
      <c r="V1094" s="459"/>
      <c r="W1094" s="459"/>
      <c r="X1094" s="459"/>
      <c r="Y1094" s="460"/>
    </row>
    <row r="1095" spans="1:25">
      <c r="A1095" s="450">
        <v>96873140</v>
      </c>
      <c r="B1095" s="723">
        <v>8</v>
      </c>
      <c r="C1095" s="484" t="s">
        <v>1073</v>
      </c>
      <c r="D1095" s="348" t="s">
        <v>989</v>
      </c>
      <c r="E1095" s="351">
        <v>289</v>
      </c>
      <c r="F1095" s="353" t="s">
        <v>89</v>
      </c>
      <c r="G1095" s="414">
        <v>339</v>
      </c>
      <c r="H1095" s="371">
        <v>638</v>
      </c>
      <c r="I1095" s="372"/>
      <c r="J1095" s="463"/>
      <c r="K1095" s="324"/>
      <c r="L1095" s="324"/>
      <c r="M1095" s="324"/>
      <c r="N1095" s="380"/>
      <c r="O1095" s="464"/>
      <c r="P1095" s="464"/>
      <c r="Q1095" s="464"/>
      <c r="R1095" s="418">
        <v>0</v>
      </c>
      <c r="S1095" s="418">
        <v>0</v>
      </c>
      <c r="T1095" s="459"/>
      <c r="U1095" s="459"/>
      <c r="V1095" s="459"/>
      <c r="W1095" s="459"/>
      <c r="X1095" s="459"/>
      <c r="Y1095" s="460"/>
    </row>
    <row r="1096" spans="1:25">
      <c r="A1096" s="450">
        <v>96992030</v>
      </c>
      <c r="B1096" s="723">
        <v>1</v>
      </c>
      <c r="C1096" s="484" t="s">
        <v>1074</v>
      </c>
      <c r="D1096" s="348" t="s">
        <v>134</v>
      </c>
      <c r="E1096" s="409">
        <v>372</v>
      </c>
      <c r="F1096" s="353" t="s">
        <v>67</v>
      </c>
      <c r="G1096" s="414">
        <v>1827260</v>
      </c>
      <c r="H1096" s="371">
        <v>9416058</v>
      </c>
      <c r="I1096" s="372"/>
      <c r="J1096" s="463"/>
      <c r="K1096" s="324"/>
      <c r="L1096" s="324"/>
      <c r="M1096" s="324"/>
      <c r="N1096" s="380"/>
      <c r="O1096" s="324"/>
      <c r="P1096" s="324"/>
      <c r="Q1096" s="464"/>
      <c r="R1096" s="418">
        <v>0</v>
      </c>
      <c r="S1096" s="418">
        <v>0</v>
      </c>
      <c r="T1096" s="459"/>
      <c r="U1096" s="459"/>
      <c r="V1096" s="459"/>
      <c r="W1096" s="459"/>
      <c r="X1096" s="459"/>
      <c r="Y1096" s="460"/>
    </row>
    <row r="1097" spans="1:25">
      <c r="A1097" s="450">
        <v>96992030</v>
      </c>
      <c r="B1097" s="723">
        <v>1</v>
      </c>
      <c r="C1097" s="348" t="s">
        <v>1074</v>
      </c>
      <c r="D1097" s="348" t="s">
        <v>134</v>
      </c>
      <c r="E1097" s="409">
        <v>372</v>
      </c>
      <c r="F1097" s="353" t="s">
        <v>73</v>
      </c>
      <c r="G1097" s="414">
        <v>57</v>
      </c>
      <c r="H1097" s="371">
        <v>294</v>
      </c>
      <c r="I1097" s="372"/>
      <c r="J1097" s="463"/>
      <c r="K1097" s="324"/>
      <c r="L1097" s="324"/>
      <c r="M1097" s="324"/>
      <c r="N1097" s="380"/>
      <c r="O1097" s="464"/>
      <c r="P1097" s="464"/>
      <c r="Q1097" s="324"/>
      <c r="R1097" s="418">
        <v>0</v>
      </c>
      <c r="S1097" s="418">
        <v>0</v>
      </c>
      <c r="T1097" s="459"/>
      <c r="U1097" s="459"/>
      <c r="V1097" s="459"/>
      <c r="W1097" s="459"/>
      <c r="X1097" s="459"/>
      <c r="Y1097" s="460"/>
    </row>
    <row r="1098" spans="1:25">
      <c r="A1098" s="450">
        <v>93007000</v>
      </c>
      <c r="B1098" s="723">
        <v>9</v>
      </c>
      <c r="C1098" s="484" t="s">
        <v>399</v>
      </c>
      <c r="D1098" s="348" t="s">
        <v>134</v>
      </c>
      <c r="E1098" s="409">
        <v>446</v>
      </c>
      <c r="F1098" s="353" t="s">
        <v>89</v>
      </c>
      <c r="G1098" s="414">
        <v>1713056</v>
      </c>
      <c r="H1098" s="371">
        <v>983836</v>
      </c>
      <c r="I1098" s="372"/>
      <c r="J1098" s="463"/>
      <c r="K1098" s="324"/>
      <c r="L1098" s="324"/>
      <c r="M1098" s="324"/>
      <c r="N1098" s="380"/>
      <c r="O1098" s="464"/>
      <c r="P1098" s="464"/>
      <c r="Q1098" s="464"/>
      <c r="R1098" s="418">
        <v>0</v>
      </c>
      <c r="S1098" s="418">
        <v>0</v>
      </c>
      <c r="T1098" s="459"/>
      <c r="U1098" s="459"/>
      <c r="V1098" s="459"/>
      <c r="W1098" s="459"/>
      <c r="X1098" s="459"/>
      <c r="Y1098" s="460"/>
    </row>
    <row r="1099" spans="1:25">
      <c r="A1099" s="450">
        <v>96792430</v>
      </c>
      <c r="B1099" s="408" t="s">
        <v>75</v>
      </c>
      <c r="C1099" s="348" t="s">
        <v>1077</v>
      </c>
      <c r="D1099" s="348" t="s">
        <v>134</v>
      </c>
      <c r="E1099" s="409">
        <v>521</v>
      </c>
      <c r="F1099" s="353" t="s">
        <v>63</v>
      </c>
      <c r="G1099" s="414">
        <v>34261125</v>
      </c>
      <c r="H1099" s="371">
        <v>425626</v>
      </c>
      <c r="I1099" s="372"/>
      <c r="J1099" s="463"/>
      <c r="K1099" s="324"/>
      <c r="L1099" s="324"/>
      <c r="M1099" s="324"/>
      <c r="N1099" s="380"/>
      <c r="O1099" s="464"/>
      <c r="P1099" s="464"/>
      <c r="Q1099" s="464"/>
      <c r="R1099" s="418">
        <v>0</v>
      </c>
      <c r="S1099" s="418">
        <v>0</v>
      </c>
      <c r="T1099" s="459"/>
      <c r="U1099" s="459"/>
      <c r="V1099" s="459"/>
      <c r="W1099" s="459"/>
      <c r="X1099" s="459"/>
      <c r="Y1099" s="460"/>
    </row>
    <row r="1100" spans="1:25">
      <c r="A1100" s="450">
        <v>83628100</v>
      </c>
      <c r="B1100" s="408">
        <v>4</v>
      </c>
      <c r="C1100" s="348" t="s">
        <v>474</v>
      </c>
      <c r="D1100" s="348" t="s">
        <v>134</v>
      </c>
      <c r="E1100" s="409">
        <v>621</v>
      </c>
      <c r="F1100" s="353" t="s">
        <v>89</v>
      </c>
      <c r="G1100" s="671"/>
      <c r="H1100" s="371">
        <v>763724</v>
      </c>
      <c r="I1100" s="372"/>
      <c r="J1100" s="463"/>
      <c r="K1100" s="324"/>
      <c r="L1100" s="324"/>
      <c r="M1100" s="324"/>
      <c r="N1100" s="380"/>
      <c r="O1100" s="464"/>
      <c r="P1100" s="464"/>
      <c r="Q1100" s="464"/>
      <c r="R1100" s="418">
        <v>0</v>
      </c>
      <c r="S1100" s="418">
        <v>0</v>
      </c>
      <c r="T1100" s="459"/>
      <c r="U1100" s="459"/>
      <c r="V1100" s="459"/>
      <c r="W1100" s="459"/>
      <c r="X1100" s="459"/>
      <c r="Y1100" s="460"/>
    </row>
    <row r="1101" spans="1:25">
      <c r="A1101" s="450">
        <v>83628100</v>
      </c>
      <c r="B1101" s="408">
        <v>4</v>
      </c>
      <c r="C1101" s="348" t="s">
        <v>474</v>
      </c>
      <c r="D1101" s="348" t="s">
        <v>134</v>
      </c>
      <c r="E1101" s="409">
        <v>622</v>
      </c>
      <c r="F1101" s="353" t="s">
        <v>46</v>
      </c>
      <c r="G1101" s="671"/>
      <c r="H1101" s="371">
        <v>595445</v>
      </c>
      <c r="I1101" s="372"/>
      <c r="J1101" s="463"/>
      <c r="K1101" s="324"/>
      <c r="L1101" s="324"/>
      <c r="M1101" s="324"/>
      <c r="N1101" s="380"/>
      <c r="O1101" s="464"/>
      <c r="P1101" s="464"/>
      <c r="Q1101" s="464"/>
      <c r="R1101" s="418">
        <v>0</v>
      </c>
      <c r="S1101" s="418">
        <v>0</v>
      </c>
      <c r="T1101" s="459"/>
      <c r="U1101" s="459"/>
      <c r="V1101" s="459"/>
      <c r="W1101" s="459"/>
      <c r="X1101" s="459"/>
      <c r="Y1101" s="460"/>
    </row>
    <row r="1102" spans="1:25">
      <c r="A1102" s="450">
        <v>96667560</v>
      </c>
      <c r="B1102" s="408">
        <v>8</v>
      </c>
      <c r="C1102" s="348" t="s">
        <v>1078</v>
      </c>
      <c r="D1102" s="348" t="s">
        <v>134</v>
      </c>
      <c r="E1102" s="409">
        <v>625</v>
      </c>
      <c r="F1102" s="353" t="s">
        <v>89</v>
      </c>
      <c r="G1102" s="671"/>
      <c r="H1102" s="371">
        <v>639760</v>
      </c>
      <c r="I1102" s="372"/>
      <c r="J1102" s="463"/>
      <c r="K1102" s="324"/>
      <c r="L1102" s="324"/>
      <c r="M1102" s="324"/>
      <c r="N1102" s="380"/>
      <c r="O1102" s="324"/>
      <c r="P1102" s="324"/>
      <c r="Q1102" s="464"/>
      <c r="R1102" s="418">
        <v>0</v>
      </c>
      <c r="S1102" s="418">
        <v>0</v>
      </c>
      <c r="T1102" s="459"/>
      <c r="U1102" s="459"/>
      <c r="V1102" s="459"/>
      <c r="W1102" s="459"/>
      <c r="X1102" s="459"/>
      <c r="Y1102" s="460"/>
    </row>
    <row r="1103" spans="1:25">
      <c r="A1103" s="450">
        <v>76555400</v>
      </c>
      <c r="B1103" s="723">
        <v>4</v>
      </c>
      <c r="C1103" s="348" t="s">
        <v>447</v>
      </c>
      <c r="D1103" s="348" t="s">
        <v>134</v>
      </c>
      <c r="E1103" s="409">
        <v>481</v>
      </c>
      <c r="F1103" s="353" t="s">
        <v>63</v>
      </c>
      <c r="G1103" s="414"/>
      <c r="H1103" s="371">
        <v>6502116</v>
      </c>
      <c r="I1103" s="372"/>
      <c r="J1103" s="463"/>
      <c r="K1103" s="324"/>
      <c r="L1103" s="324"/>
      <c r="M1103" s="324"/>
      <c r="N1103" s="380"/>
      <c r="O1103" s="464"/>
      <c r="P1103" s="464"/>
      <c r="Q1103" s="324"/>
      <c r="R1103" s="418">
        <v>0</v>
      </c>
      <c r="S1103" s="418">
        <v>0</v>
      </c>
      <c r="T1103" s="459"/>
      <c r="U1103" s="459"/>
      <c r="V1103" s="459"/>
      <c r="W1103" s="459"/>
      <c r="X1103" s="459"/>
      <c r="Y1103" s="460"/>
    </row>
    <row r="1104" spans="1:25">
      <c r="A1104" s="450">
        <v>76555400</v>
      </c>
      <c r="B1104" s="408">
        <v>4</v>
      </c>
      <c r="C1104" s="348" t="s">
        <v>447</v>
      </c>
      <c r="D1104" s="348" t="s">
        <v>151</v>
      </c>
      <c r="E1104" s="409">
        <v>598</v>
      </c>
      <c r="F1104" s="353" t="s">
        <v>116</v>
      </c>
      <c r="G1104" s="414"/>
      <c r="H1104" s="371">
        <v>35420</v>
      </c>
      <c r="I1104" s="372"/>
      <c r="J1104" s="463"/>
      <c r="K1104" s="324"/>
      <c r="L1104" s="324"/>
      <c r="M1104" s="324"/>
      <c r="N1104" s="380"/>
      <c r="O1104" s="464"/>
      <c r="P1104" s="464"/>
      <c r="Q1104" s="464"/>
      <c r="R1104" s="418">
        <v>0</v>
      </c>
      <c r="S1104" s="418">
        <v>0</v>
      </c>
      <c r="T1104" s="459"/>
      <c r="U1104" s="459"/>
      <c r="V1104" s="459"/>
      <c r="W1104" s="459"/>
      <c r="X1104" s="459"/>
      <c r="Y1104" s="460"/>
    </row>
    <row r="1105" spans="1:25">
      <c r="A1105" s="450">
        <v>76555400</v>
      </c>
      <c r="B1105" s="408">
        <v>4</v>
      </c>
      <c r="C1105" s="348" t="s">
        <v>447</v>
      </c>
      <c r="D1105" s="348" t="s">
        <v>151</v>
      </c>
      <c r="E1105" s="409">
        <v>599</v>
      </c>
      <c r="F1105" s="353" t="s">
        <v>123</v>
      </c>
      <c r="G1105" s="414"/>
      <c r="H1105" s="371">
        <f>688681+872330</f>
        <v>1561011</v>
      </c>
      <c r="I1105" s="372"/>
      <c r="J1105" s="463"/>
      <c r="K1105" s="324"/>
      <c r="L1105" s="324"/>
      <c r="M1105" s="324"/>
      <c r="N1105" s="380"/>
      <c r="O1105" s="464"/>
      <c r="P1105" s="464"/>
      <c r="Q1105" s="464"/>
      <c r="R1105" s="418">
        <v>0</v>
      </c>
      <c r="S1105" s="418">
        <v>0</v>
      </c>
      <c r="T1105" s="459"/>
      <c r="U1105" s="459"/>
      <c r="V1105" s="459"/>
      <c r="W1105" s="459"/>
      <c r="X1105" s="459"/>
      <c r="Y1105" s="460"/>
    </row>
    <row r="1106" spans="1:25">
      <c r="A1106" s="450">
        <v>76555400</v>
      </c>
      <c r="B1106" s="408">
        <v>4</v>
      </c>
      <c r="C1106" s="348" t="s">
        <v>447</v>
      </c>
      <c r="D1106" s="348" t="s">
        <v>151</v>
      </c>
      <c r="E1106" s="409">
        <v>599</v>
      </c>
      <c r="F1106" s="353" t="s">
        <v>167</v>
      </c>
      <c r="G1106" s="414"/>
      <c r="H1106" s="371">
        <v>1343699</v>
      </c>
      <c r="I1106" s="372"/>
      <c r="J1106" s="463"/>
      <c r="K1106" s="324"/>
      <c r="L1106" s="324"/>
      <c r="M1106" s="324"/>
      <c r="N1106" s="380"/>
      <c r="O1106" s="464"/>
      <c r="P1106" s="464"/>
      <c r="Q1106" s="464"/>
      <c r="R1106" s="418">
        <v>0</v>
      </c>
      <c r="S1106" s="418">
        <v>0</v>
      </c>
      <c r="T1106" s="459"/>
      <c r="U1106" s="459"/>
      <c r="V1106" s="459"/>
      <c r="W1106" s="459"/>
      <c r="X1106" s="459"/>
      <c r="Y1106" s="460"/>
    </row>
    <row r="1107" spans="1:25">
      <c r="A1107" s="432"/>
      <c r="B1107" s="433"/>
      <c r="C1107" s="434" t="s">
        <v>581</v>
      </c>
      <c r="D1107" s="364"/>
      <c r="E1107" s="364"/>
      <c r="F1107" s="363"/>
      <c r="G1107" s="434">
        <f>SUM(G1033:G1106)</f>
        <v>92401053</v>
      </c>
      <c r="H1107" s="364">
        <f>SUM(H1033:H1106)</f>
        <v>765633251</v>
      </c>
      <c r="I1107" s="366">
        <f>SUM(I1033:I1106)</f>
        <v>0</v>
      </c>
      <c r="J1107" s="463"/>
      <c r="K1107" s="324"/>
      <c r="L1107" s="324"/>
      <c r="M1107" s="324"/>
      <c r="N1107" s="380"/>
      <c r="O1107" s="464"/>
      <c r="P1107" s="464"/>
      <c r="Q1107" s="464"/>
      <c r="R1107" s="418">
        <v>0</v>
      </c>
      <c r="S1107" s="418">
        <v>0</v>
      </c>
      <c r="T1107" s="459"/>
      <c r="U1107" s="459"/>
      <c r="V1107" s="459"/>
      <c r="W1107" s="459"/>
      <c r="X1107" s="459"/>
      <c r="Y1107" s="460"/>
    </row>
    <row r="1108" spans="1:25">
      <c r="A1108" s="127"/>
      <c r="B1108" s="126"/>
      <c r="C1108" s="127"/>
      <c r="D1108" s="127"/>
      <c r="E1108" s="127"/>
      <c r="F1108" s="456"/>
      <c r="G1108" s="127"/>
      <c r="H1108" s="127"/>
      <c r="I1108" s="127"/>
      <c r="J1108" s="463"/>
      <c r="K1108" s="324"/>
      <c r="L1108" s="324"/>
      <c r="M1108" s="324"/>
      <c r="N1108" s="380"/>
      <c r="O1108" s="324"/>
      <c r="P1108" s="324"/>
      <c r="Q1108" s="464"/>
      <c r="R1108" s="418">
        <v>0</v>
      </c>
      <c r="S1108" s="418">
        <v>0</v>
      </c>
      <c r="T1108" s="459"/>
      <c r="U1108" s="459"/>
      <c r="V1108" s="459"/>
      <c r="W1108" s="459"/>
      <c r="X1108" s="459"/>
      <c r="Y1108" s="460"/>
    </row>
    <row r="1109" spans="1:25">
      <c r="A1109" s="127"/>
      <c r="B1109" s="126"/>
      <c r="C1109" s="127"/>
      <c r="D1109" s="127"/>
      <c r="E1109" s="127"/>
      <c r="F1109" s="456"/>
      <c r="G1109" s="127"/>
      <c r="H1109" s="127"/>
      <c r="I1109" s="127"/>
      <c r="J1109" s="463"/>
      <c r="K1109" s="324"/>
      <c r="L1109" s="324"/>
      <c r="M1109" s="324"/>
      <c r="N1109" s="380"/>
      <c r="O1109" s="464"/>
      <c r="P1109" s="464"/>
      <c r="Q1109" s="324"/>
      <c r="R1109" s="418">
        <v>0</v>
      </c>
      <c r="S1109" s="418">
        <v>0</v>
      </c>
      <c r="T1109" s="459"/>
      <c r="U1109" s="459"/>
      <c r="V1109" s="459"/>
      <c r="W1109" s="459"/>
      <c r="X1109" s="459"/>
      <c r="Y1109" s="465"/>
    </row>
    <row r="1110" spans="1:25">
      <c r="A1110" s="127"/>
      <c r="B1110" s="126"/>
      <c r="C1110" s="127"/>
      <c r="D1110" s="127"/>
      <c r="E1110" s="127"/>
      <c r="F1110" s="456"/>
      <c r="G1110" s="127"/>
      <c r="H1110" s="127"/>
      <c r="I1110" s="127"/>
      <c r="J1110" s="463"/>
      <c r="K1110" s="324"/>
      <c r="L1110" s="324"/>
      <c r="M1110" s="324"/>
      <c r="N1110" s="380"/>
      <c r="O1110" s="464"/>
      <c r="P1110" s="464"/>
      <c r="Q1110" s="324"/>
      <c r="R1110" s="418">
        <v>0</v>
      </c>
      <c r="S1110" s="418">
        <v>0</v>
      </c>
      <c r="T1110" s="459"/>
      <c r="U1110" s="459"/>
      <c r="V1110" s="459"/>
      <c r="W1110" s="459"/>
      <c r="X1110" s="459"/>
      <c r="Y1110" s="465"/>
    </row>
    <row r="1111" spans="1:25">
      <c r="A1111" s="324"/>
      <c r="B1111" s="461"/>
      <c r="C1111" s="324"/>
      <c r="D1111" s="324"/>
      <c r="E1111" s="324"/>
      <c r="F1111" s="459"/>
      <c r="G1111" s="324"/>
      <c r="H1111" s="380"/>
      <c r="I1111" s="324"/>
      <c r="J1111" s="463"/>
      <c r="K1111" s="324"/>
      <c r="L1111" s="324"/>
      <c r="M1111" s="324"/>
      <c r="N1111" s="380"/>
      <c r="O1111" s="464"/>
      <c r="P1111" s="464"/>
      <c r="Q1111" s="324"/>
      <c r="R1111" s="418">
        <v>0</v>
      </c>
      <c r="S1111" s="418">
        <v>0</v>
      </c>
      <c r="T1111" s="459"/>
      <c r="U1111" s="459"/>
      <c r="V1111" s="459"/>
      <c r="W1111" s="459"/>
      <c r="X1111" s="459"/>
      <c r="Y1111" s="465"/>
    </row>
    <row r="1112" spans="1:25">
      <c r="A1112" s="324"/>
      <c r="B1112" s="461"/>
      <c r="C1112" s="324"/>
      <c r="D1112" s="324"/>
      <c r="E1112" s="324"/>
      <c r="F1112" s="459"/>
      <c r="G1112" s="324"/>
      <c r="H1112" s="380"/>
      <c r="I1112" s="324"/>
      <c r="J1112" s="466"/>
      <c r="K1112" s="324"/>
      <c r="L1112" s="324"/>
      <c r="M1112" s="324"/>
      <c r="N1112" s="380"/>
      <c r="O1112" s="464"/>
      <c r="P1112" s="464"/>
      <c r="Q1112" s="464"/>
      <c r="R1112" s="418">
        <v>0</v>
      </c>
      <c r="S1112" s="418">
        <v>0</v>
      </c>
      <c r="T1112" s="459"/>
      <c r="U1112" s="459"/>
      <c r="V1112" s="459"/>
      <c r="W1112" s="459"/>
      <c r="X1112" s="459"/>
      <c r="Y1112" s="465"/>
    </row>
    <row r="1113" spans="1:25">
      <c r="A1113" s="324"/>
      <c r="B1113" s="461"/>
      <c r="C1113" s="324"/>
      <c r="D1113" s="324"/>
      <c r="E1113" s="324"/>
      <c r="F1113" s="459"/>
      <c r="G1113" s="324"/>
      <c r="H1113" s="380"/>
      <c r="I1113" s="324"/>
      <c r="J1113" s="466"/>
      <c r="K1113" s="324"/>
      <c r="L1113" s="324"/>
      <c r="M1113" s="324"/>
      <c r="N1113" s="380"/>
      <c r="O1113" s="464"/>
      <c r="P1113" s="464"/>
      <c r="Q1113" s="464"/>
      <c r="R1113" s="418">
        <v>0</v>
      </c>
      <c r="S1113" s="418">
        <v>0</v>
      </c>
      <c r="T1113" s="459"/>
      <c r="U1113" s="459"/>
      <c r="V1113" s="459"/>
      <c r="W1113" s="459"/>
      <c r="X1113" s="459"/>
      <c r="Y1113" s="465"/>
    </row>
    <row r="1114" spans="1:25">
      <c r="A1114" s="324"/>
      <c r="B1114" s="461"/>
      <c r="C1114" s="324"/>
      <c r="D1114" s="324"/>
      <c r="E1114" s="324"/>
      <c r="F1114" s="459"/>
      <c r="G1114" s="324"/>
      <c r="H1114" s="380"/>
      <c r="I1114" s="324"/>
      <c r="J1114" s="466"/>
      <c r="K1114" s="324"/>
      <c r="L1114" s="324"/>
      <c r="M1114" s="324"/>
      <c r="N1114" s="380"/>
      <c r="O1114" s="324"/>
      <c r="P1114" s="324"/>
      <c r="Q1114" s="324"/>
      <c r="R1114" s="418">
        <v>0</v>
      </c>
      <c r="S1114" s="418">
        <v>0</v>
      </c>
      <c r="T1114" s="459"/>
      <c r="U1114" s="459"/>
      <c r="V1114" s="459"/>
      <c r="W1114" s="459"/>
      <c r="X1114" s="459"/>
      <c r="Y1114" s="460"/>
    </row>
    <row r="1115" spans="1:25">
      <c r="A1115" s="324"/>
      <c r="B1115" s="461"/>
      <c r="C1115" s="324"/>
      <c r="D1115" s="324"/>
      <c r="E1115" s="324"/>
      <c r="F1115" s="459"/>
      <c r="G1115" s="324"/>
      <c r="H1115" s="380"/>
      <c r="I1115" s="324"/>
      <c r="J1115" s="466"/>
      <c r="K1115" s="324"/>
      <c r="L1115" s="324"/>
      <c r="M1115" s="324"/>
      <c r="N1115" s="380"/>
      <c r="O1115" s="324"/>
      <c r="P1115" s="324"/>
      <c r="Q1115" s="324"/>
      <c r="R1115" s="418">
        <v>0</v>
      </c>
      <c r="S1115" s="418">
        <v>0</v>
      </c>
      <c r="T1115" s="459"/>
      <c r="U1115" s="459"/>
      <c r="V1115" s="459"/>
      <c r="W1115" s="459"/>
      <c r="X1115" s="459"/>
      <c r="Y1115" s="460"/>
    </row>
    <row r="1116" spans="1:25">
      <c r="A1116" s="324"/>
      <c r="B1116" s="461"/>
      <c r="C1116" s="324"/>
      <c r="D1116" s="324"/>
      <c r="E1116" s="324"/>
      <c r="F1116" s="459"/>
      <c r="G1116" s="324"/>
      <c r="H1116" s="462"/>
      <c r="I1116" s="324"/>
      <c r="J1116" s="466"/>
      <c r="K1116" s="324"/>
      <c r="L1116" s="324"/>
      <c r="M1116" s="324"/>
      <c r="N1116" s="380"/>
      <c r="O1116" s="324"/>
      <c r="P1116" s="324"/>
      <c r="Q1116" s="324"/>
      <c r="R1116" s="418">
        <v>0</v>
      </c>
      <c r="S1116" s="418">
        <v>0</v>
      </c>
      <c r="T1116" s="459"/>
      <c r="U1116" s="459"/>
      <c r="V1116" s="459"/>
      <c r="W1116" s="459"/>
      <c r="X1116" s="459"/>
      <c r="Y1116" s="460"/>
    </row>
    <row r="1117" spans="1:25">
      <c r="A1117" s="324"/>
      <c r="B1117" s="461"/>
      <c r="C1117" s="324"/>
      <c r="D1117" s="324"/>
      <c r="E1117" s="324"/>
      <c r="F1117" s="326"/>
      <c r="G1117" s="318"/>
      <c r="H1117" s="380"/>
      <c r="I1117" s="318"/>
      <c r="J1117" s="318"/>
      <c r="K1117" s="318"/>
      <c r="L1117" s="318"/>
      <c r="M1117" s="318"/>
      <c r="N1117" s="318"/>
      <c r="O1117" s="464"/>
      <c r="P1117" s="464"/>
      <c r="Q1117" s="324"/>
      <c r="R1117" s="418">
        <v>0</v>
      </c>
      <c r="S1117" s="418">
        <v>0</v>
      </c>
      <c r="T1117" s="459"/>
      <c r="U1117" s="459"/>
      <c r="V1117" s="459"/>
      <c r="W1117" s="459"/>
      <c r="X1117" s="459"/>
      <c r="Y1117" s="385"/>
    </row>
    <row r="1118" spans="1:25">
      <c r="A1118" s="324"/>
      <c r="B1118" s="461"/>
      <c r="C1118" s="318"/>
      <c r="D1118" s="318"/>
      <c r="E1118" s="318"/>
      <c r="F1118" s="459"/>
      <c r="G1118" s="324"/>
      <c r="H1118" s="462"/>
      <c r="I1118" s="324"/>
      <c r="J1118" s="324"/>
      <c r="K1118" s="324"/>
      <c r="L1118" s="324"/>
      <c r="M1118" s="324"/>
      <c r="N1118" s="324"/>
      <c r="O1118" s="464"/>
      <c r="P1118" s="464"/>
      <c r="Q1118" s="324"/>
      <c r="R1118" s="418">
        <v>0</v>
      </c>
      <c r="S1118" s="418">
        <v>0</v>
      </c>
      <c r="T1118" s="459"/>
      <c r="U1118" s="459"/>
      <c r="V1118" s="459"/>
      <c r="W1118" s="459"/>
      <c r="X1118" s="459"/>
      <c r="Y1118" s="465"/>
    </row>
    <row r="1119" spans="1:25">
      <c r="A1119" s="324"/>
      <c r="B1119" s="461"/>
      <c r="C1119" s="324"/>
      <c r="D1119" s="324"/>
      <c r="E1119" s="324"/>
      <c r="F1119" s="459"/>
      <c r="G1119" s="324"/>
      <c r="H1119" s="462"/>
      <c r="I1119" s="324"/>
      <c r="J1119" s="324"/>
      <c r="K1119" s="324"/>
      <c r="L1119" s="324"/>
      <c r="M1119" s="324"/>
      <c r="N1119" s="324"/>
      <c r="O1119" s="324"/>
      <c r="P1119" s="324"/>
      <c r="Q1119" s="324"/>
      <c r="R1119" s="418">
        <v>0</v>
      </c>
      <c r="S1119" s="418">
        <v>0</v>
      </c>
      <c r="T1119" s="459"/>
      <c r="U1119" s="459"/>
      <c r="V1119" s="459"/>
      <c r="W1119" s="459"/>
      <c r="X1119" s="459"/>
      <c r="Y1119" s="460"/>
    </row>
    <row r="1120" spans="1:25">
      <c r="A1120" s="324"/>
      <c r="B1120" s="461"/>
      <c r="C1120" s="318"/>
      <c r="D1120" s="318"/>
      <c r="E1120" s="318"/>
      <c r="F1120" s="459"/>
      <c r="G1120" s="324"/>
      <c r="H1120" s="462"/>
      <c r="I1120" s="324"/>
      <c r="J1120" s="324"/>
      <c r="K1120" s="324"/>
      <c r="L1120" s="324"/>
      <c r="M1120" s="324"/>
      <c r="N1120" s="324"/>
      <c r="O1120" s="324"/>
      <c r="P1120" s="324"/>
      <c r="Q1120" s="324"/>
      <c r="R1120" s="418">
        <v>0</v>
      </c>
      <c r="S1120" s="418">
        <v>0</v>
      </c>
      <c r="T1120" s="459"/>
      <c r="U1120" s="459"/>
      <c r="V1120" s="459"/>
      <c r="W1120" s="459"/>
      <c r="X1120" s="459"/>
      <c r="Y1120" s="460"/>
    </row>
    <row r="1121" spans="1:25">
      <c r="A1121" s="324"/>
      <c r="B1121" s="461"/>
      <c r="C1121" s="318"/>
      <c r="D1121" s="318"/>
      <c r="E1121" s="318"/>
      <c r="F1121" s="459"/>
      <c r="G1121" s="324"/>
      <c r="H1121" s="462"/>
      <c r="I1121" s="324"/>
      <c r="J1121" s="324"/>
      <c r="K1121" s="324"/>
      <c r="L1121" s="324"/>
      <c r="M1121" s="324"/>
      <c r="N1121" s="324"/>
      <c r="O1121" s="324"/>
      <c r="P1121" s="324"/>
      <c r="Q1121" s="324"/>
      <c r="R1121" s="418">
        <v>0</v>
      </c>
      <c r="S1121" s="418">
        <v>0</v>
      </c>
      <c r="T1121" s="459"/>
      <c r="U1121" s="459"/>
      <c r="V1121" s="459"/>
      <c r="W1121" s="459"/>
      <c r="X1121" s="459"/>
      <c r="Y1121" s="460"/>
    </row>
    <row r="1122" spans="1:25">
      <c r="A1122" s="324"/>
      <c r="B1122" s="461"/>
      <c r="C1122" s="324"/>
      <c r="D1122" s="324"/>
      <c r="E1122" s="324"/>
      <c r="F1122" s="459"/>
      <c r="G1122" s="324"/>
      <c r="H1122" s="462"/>
      <c r="I1122" s="324"/>
      <c r="J1122" s="324"/>
      <c r="K1122" s="324"/>
      <c r="L1122" s="324"/>
      <c r="M1122" s="324"/>
      <c r="N1122" s="324"/>
      <c r="O1122" s="324"/>
      <c r="P1122" s="324"/>
      <c r="Q1122" s="324"/>
      <c r="R1122" s="418">
        <v>0</v>
      </c>
      <c r="S1122" s="418">
        <v>0</v>
      </c>
      <c r="T1122" s="459"/>
      <c r="U1122" s="459"/>
      <c r="V1122" s="459"/>
      <c r="W1122" s="459"/>
      <c r="X1122" s="459"/>
      <c r="Y1122" s="460"/>
    </row>
    <row r="1123" spans="1:25">
      <c r="A1123" s="324"/>
      <c r="B1123" s="461"/>
      <c r="C1123" s="324"/>
      <c r="D1123" s="324"/>
      <c r="E1123" s="324"/>
      <c r="F1123" s="459"/>
      <c r="G1123" s="324"/>
      <c r="H1123" s="462"/>
      <c r="I1123" s="324"/>
      <c r="J1123" s="324"/>
      <c r="K1123" s="324"/>
      <c r="L1123" s="324"/>
      <c r="M1123" s="324"/>
      <c r="N1123" s="324"/>
      <c r="O1123" s="324"/>
      <c r="P1123" s="324"/>
      <c r="Q1123" s="324"/>
      <c r="R1123" s="418">
        <v>0</v>
      </c>
      <c r="S1123" s="418">
        <v>0</v>
      </c>
      <c r="T1123" s="459"/>
      <c r="U1123" s="459"/>
      <c r="V1123" s="459"/>
      <c r="W1123" s="459"/>
      <c r="X1123" s="459"/>
      <c r="Y1123" s="460"/>
    </row>
    <row r="1124" spans="1:25">
      <c r="A1124" s="324"/>
      <c r="B1124" s="461"/>
      <c r="C1124" s="324"/>
      <c r="D1124" s="324"/>
      <c r="E1124" s="324"/>
      <c r="F1124" s="459"/>
      <c r="G1124" s="324"/>
      <c r="H1124" s="462"/>
      <c r="I1124" s="324"/>
      <c r="J1124" s="324"/>
      <c r="K1124" s="324"/>
      <c r="L1124" s="324"/>
      <c r="M1124" s="324"/>
      <c r="N1124" s="324"/>
      <c r="O1124" s="324"/>
      <c r="P1124" s="324"/>
      <c r="Q1124" s="324"/>
      <c r="R1124" s="418">
        <v>0</v>
      </c>
      <c r="S1124" s="418">
        <v>0</v>
      </c>
      <c r="T1124" s="459"/>
      <c r="U1124" s="459"/>
      <c r="V1124" s="459"/>
      <c r="W1124" s="459"/>
      <c r="X1124" s="459"/>
      <c r="Y1124" s="460"/>
    </row>
    <row r="1125" spans="1:25">
      <c r="A1125" s="324"/>
      <c r="B1125" s="461"/>
      <c r="C1125" s="324"/>
      <c r="D1125" s="324"/>
      <c r="E1125" s="324"/>
      <c r="F1125" s="459"/>
      <c r="G1125" s="324"/>
      <c r="H1125" s="462"/>
      <c r="I1125" s="324"/>
      <c r="J1125" s="324"/>
      <c r="K1125" s="324"/>
      <c r="L1125" s="324"/>
      <c r="M1125" s="324"/>
      <c r="N1125" s="324"/>
      <c r="O1125" s="324"/>
      <c r="P1125" s="324"/>
      <c r="Q1125" s="324"/>
      <c r="R1125" s="418">
        <v>0</v>
      </c>
      <c r="S1125" s="418">
        <v>0</v>
      </c>
      <c r="T1125" s="459"/>
      <c r="U1125" s="459"/>
      <c r="V1125" s="459"/>
      <c r="W1125" s="459"/>
      <c r="X1125" s="459"/>
      <c r="Y1125" s="460"/>
    </row>
    <row r="1126" spans="1:25">
      <c r="A1126" s="324"/>
      <c r="B1126" s="461"/>
      <c r="C1126" s="324"/>
      <c r="D1126" s="324"/>
      <c r="E1126" s="324"/>
      <c r="F1126" s="459"/>
      <c r="G1126" s="324"/>
      <c r="H1126" s="462"/>
      <c r="I1126" s="324"/>
      <c r="J1126" s="324"/>
      <c r="K1126" s="324"/>
      <c r="L1126" s="324"/>
      <c r="M1126" s="324"/>
      <c r="N1126" s="324"/>
      <c r="O1126" s="324"/>
      <c r="P1126" s="324"/>
      <c r="Q1126" s="324"/>
      <c r="R1126" s="324"/>
      <c r="S1126" s="324"/>
      <c r="T1126" s="459"/>
      <c r="U1126" s="459"/>
      <c r="V1126" s="459"/>
      <c r="W1126" s="459"/>
      <c r="X1126" s="459"/>
      <c r="Y1126" s="460"/>
    </row>
    <row r="1127" spans="1:25">
      <c r="A1127" s="324"/>
      <c r="B1127" s="461"/>
      <c r="C1127" s="324"/>
      <c r="D1127" s="324"/>
      <c r="E1127" s="324"/>
      <c r="F1127" s="459"/>
      <c r="G1127" s="324"/>
      <c r="H1127" s="462"/>
      <c r="I1127" s="324"/>
      <c r="J1127" s="324"/>
      <c r="K1127" s="324"/>
      <c r="L1127" s="324"/>
      <c r="M1127" s="324"/>
      <c r="N1127" s="324"/>
      <c r="O1127" s="324"/>
      <c r="P1127" s="324"/>
      <c r="Q1127" s="324"/>
      <c r="R1127" s="324"/>
      <c r="S1127" s="324"/>
      <c r="T1127" s="459"/>
      <c r="U1127" s="459"/>
      <c r="V1127" s="459"/>
      <c r="W1127" s="459"/>
      <c r="X1127" s="459"/>
      <c r="Y1127" s="460"/>
    </row>
    <row r="1128" spans="1:25">
      <c r="A1128" s="324"/>
      <c r="B1128" s="461"/>
      <c r="C1128" s="324"/>
      <c r="D1128" s="324"/>
      <c r="E1128" s="324"/>
      <c r="F1128" s="459"/>
      <c r="G1128" s="324"/>
      <c r="H1128" s="462"/>
      <c r="I1128" s="324"/>
      <c r="J1128" s="324"/>
      <c r="K1128" s="324"/>
      <c r="L1128" s="324"/>
      <c r="M1128" s="324"/>
      <c r="N1128" s="324"/>
      <c r="O1128" s="324"/>
      <c r="P1128" s="324"/>
      <c r="Q1128" s="324"/>
      <c r="R1128" s="324"/>
      <c r="S1128" s="324"/>
      <c r="T1128" s="459"/>
      <c r="U1128" s="459"/>
      <c r="V1128" s="459"/>
      <c r="W1128" s="459"/>
      <c r="X1128" s="459"/>
      <c r="Y1128" s="460"/>
    </row>
    <row r="1129" spans="1:25">
      <c r="A1129" s="324"/>
      <c r="B1129" s="461"/>
      <c r="C1129" s="324"/>
      <c r="D1129" s="324"/>
      <c r="E1129" s="324"/>
      <c r="F1129" s="459"/>
      <c r="G1129" s="324"/>
      <c r="H1129" s="462"/>
      <c r="I1129" s="324"/>
      <c r="J1129" s="324"/>
      <c r="K1129" s="324"/>
      <c r="L1129" s="324"/>
      <c r="M1129" s="324"/>
      <c r="N1129" s="324"/>
      <c r="O1129" s="324"/>
      <c r="P1129" s="324"/>
      <c r="Q1129" s="324"/>
      <c r="R1129" s="324"/>
      <c r="S1129" s="324"/>
      <c r="T1129" s="459"/>
      <c r="U1129" s="459"/>
      <c r="V1129" s="459"/>
      <c r="W1129" s="459"/>
      <c r="X1129" s="459"/>
      <c r="Y1129" s="460"/>
    </row>
    <row r="1130" spans="1:25">
      <c r="A1130" s="324"/>
      <c r="B1130" s="461"/>
      <c r="C1130" s="324"/>
      <c r="D1130" s="324"/>
      <c r="E1130" s="324"/>
      <c r="F1130" s="459"/>
      <c r="G1130" s="324"/>
      <c r="H1130" s="462"/>
      <c r="I1130" s="324"/>
      <c r="J1130" s="324"/>
      <c r="K1130" s="324"/>
      <c r="L1130" s="324"/>
      <c r="M1130" s="324"/>
      <c r="N1130" s="324"/>
      <c r="O1130" s="324"/>
      <c r="P1130" s="324"/>
      <c r="Q1130" s="324"/>
      <c r="R1130" s="324"/>
      <c r="S1130" s="324"/>
      <c r="T1130" s="459"/>
      <c r="U1130" s="459"/>
      <c r="V1130" s="459"/>
      <c r="W1130" s="459"/>
      <c r="X1130" s="459"/>
      <c r="Y1130" s="460"/>
    </row>
    <row r="1131" spans="1:25">
      <c r="A1131" s="324"/>
      <c r="B1131" s="461"/>
      <c r="C1131" s="324"/>
      <c r="D1131" s="324"/>
      <c r="E1131" s="324"/>
      <c r="F1131" s="459"/>
      <c r="G1131" s="324"/>
      <c r="H1131" s="462"/>
      <c r="I1131" s="324"/>
      <c r="J1131" s="324"/>
      <c r="K1131" s="324"/>
      <c r="L1131" s="324"/>
      <c r="M1131" s="324"/>
      <c r="N1131" s="324"/>
      <c r="O1131" s="324"/>
      <c r="P1131" s="324"/>
      <c r="Q1131" s="324"/>
      <c r="R1131" s="324"/>
      <c r="S1131" s="324"/>
      <c r="T1131" s="459"/>
      <c r="U1131" s="459"/>
      <c r="V1131" s="459"/>
      <c r="W1131" s="459"/>
      <c r="X1131" s="459"/>
      <c r="Y1131" s="460"/>
    </row>
    <row r="1132" spans="1:25">
      <c r="A1132" s="324"/>
      <c r="B1132" s="461"/>
      <c r="C1132" s="324"/>
      <c r="D1132" s="324"/>
      <c r="E1132" s="324"/>
      <c r="F1132" s="459"/>
      <c r="G1132" s="324"/>
      <c r="H1132" s="462"/>
      <c r="I1132" s="324"/>
      <c r="J1132" s="324"/>
      <c r="K1132" s="324"/>
      <c r="L1132" s="324"/>
      <c r="M1132" s="324"/>
      <c r="N1132" s="324"/>
      <c r="O1132" s="324"/>
      <c r="P1132" s="324"/>
      <c r="Q1132" s="324"/>
      <c r="R1132" s="324"/>
      <c r="S1132" s="324"/>
      <c r="T1132" s="459"/>
      <c r="U1132" s="459"/>
      <c r="V1132" s="459"/>
      <c r="W1132" s="459"/>
      <c r="X1132" s="459"/>
      <c r="Y1132" s="460"/>
    </row>
    <row r="1133" spans="1:25">
      <c r="A1133" s="324"/>
      <c r="B1133" s="461"/>
      <c r="C1133" s="324"/>
      <c r="D1133" s="324"/>
      <c r="E1133" s="324"/>
      <c r="F1133" s="459"/>
      <c r="G1133" s="324"/>
      <c r="H1133" s="462"/>
      <c r="I1133" s="324"/>
      <c r="J1133" s="324"/>
      <c r="K1133" s="324"/>
      <c r="L1133" s="324"/>
      <c r="M1133" s="324"/>
      <c r="N1133" s="324"/>
      <c r="O1133" s="324"/>
      <c r="P1133" s="324"/>
      <c r="Q1133" s="324"/>
      <c r="R1133" s="324"/>
      <c r="S1133" s="324"/>
      <c r="T1133" s="459"/>
      <c r="U1133" s="459"/>
      <c r="V1133" s="459"/>
      <c r="W1133" s="459"/>
      <c r="X1133" s="459"/>
      <c r="Y1133" s="460"/>
    </row>
    <row r="1134" spans="1:25">
      <c r="A1134" s="324"/>
      <c r="B1134" s="461"/>
      <c r="C1134" s="324"/>
      <c r="D1134" s="324"/>
      <c r="E1134" s="324"/>
      <c r="F1134" s="459"/>
      <c r="G1134" s="324"/>
      <c r="H1134" s="462"/>
      <c r="I1134" s="324"/>
      <c r="J1134" s="324"/>
      <c r="K1134" s="324"/>
      <c r="L1134" s="324"/>
      <c r="M1134" s="324"/>
      <c r="N1134" s="324"/>
      <c r="O1134" s="324"/>
      <c r="P1134" s="324"/>
      <c r="Q1134" s="324"/>
      <c r="R1134" s="324"/>
      <c r="S1134" s="324"/>
      <c r="T1134" s="459"/>
      <c r="U1134" s="459"/>
      <c r="V1134" s="459"/>
      <c r="W1134" s="459"/>
      <c r="X1134" s="459"/>
      <c r="Y1134" s="460"/>
    </row>
    <row r="1135" spans="1:25">
      <c r="A1135" s="324"/>
      <c r="B1135" s="461"/>
      <c r="C1135" s="324"/>
      <c r="D1135" s="324"/>
      <c r="E1135" s="324"/>
      <c r="F1135" s="459"/>
      <c r="G1135" s="324"/>
      <c r="H1135" s="462"/>
      <c r="I1135" s="324"/>
      <c r="J1135" s="324"/>
      <c r="K1135" s="324"/>
      <c r="L1135" s="324"/>
      <c r="M1135" s="324"/>
      <c r="N1135" s="324"/>
      <c r="O1135" s="324"/>
      <c r="P1135" s="324"/>
      <c r="Q1135" s="324"/>
      <c r="R1135" s="324"/>
      <c r="S1135" s="324"/>
      <c r="T1135" s="459"/>
      <c r="U1135" s="459"/>
      <c r="V1135" s="459"/>
      <c r="W1135" s="459"/>
      <c r="X1135" s="459"/>
      <c r="Y1135" s="460"/>
    </row>
    <row r="1136" spans="1:25">
      <c r="A1136" s="324"/>
      <c r="B1136" s="461"/>
      <c r="C1136" s="324"/>
      <c r="D1136" s="324"/>
      <c r="E1136" s="324"/>
      <c r="F1136" s="459"/>
      <c r="G1136" s="324"/>
      <c r="H1136" s="462"/>
      <c r="I1136" s="324"/>
      <c r="J1136" s="324"/>
      <c r="K1136" s="324"/>
      <c r="L1136" s="324"/>
      <c r="M1136" s="324"/>
      <c r="N1136" s="324"/>
      <c r="O1136" s="324"/>
      <c r="P1136" s="324"/>
      <c r="Q1136" s="324"/>
      <c r="R1136" s="324"/>
      <c r="S1136" s="324"/>
      <c r="T1136" s="459"/>
      <c r="U1136" s="459"/>
      <c r="V1136" s="459"/>
      <c r="W1136" s="459"/>
      <c r="X1136" s="459"/>
      <c r="Y1136" s="460"/>
    </row>
    <row r="1137" spans="1:25">
      <c r="A1137" s="324"/>
      <c r="B1137" s="461"/>
      <c r="C1137" s="324"/>
      <c r="D1137" s="324"/>
      <c r="E1137" s="324"/>
      <c r="F1137" s="459"/>
      <c r="G1137" s="324"/>
      <c r="H1137" s="462"/>
      <c r="I1137" s="324"/>
      <c r="J1137" s="324"/>
      <c r="K1137" s="324"/>
      <c r="L1137" s="324"/>
      <c r="M1137" s="324"/>
      <c r="N1137" s="324"/>
      <c r="O1137" s="324"/>
      <c r="P1137" s="324"/>
      <c r="Q1137" s="324"/>
      <c r="R1137" s="324"/>
      <c r="S1137" s="324"/>
      <c r="T1137" s="459"/>
      <c r="U1137" s="459"/>
      <c r="V1137" s="459"/>
      <c r="W1137" s="459"/>
      <c r="X1137" s="459"/>
      <c r="Y1137" s="460"/>
    </row>
    <row r="1138" spans="1:25">
      <c r="A1138" s="324"/>
      <c r="B1138" s="461"/>
      <c r="C1138" s="324"/>
      <c r="D1138" s="324"/>
      <c r="E1138" s="324"/>
      <c r="F1138" s="459"/>
      <c r="G1138" s="324"/>
      <c r="H1138" s="462"/>
      <c r="I1138" s="324"/>
      <c r="J1138" s="324"/>
      <c r="K1138" s="324"/>
      <c r="L1138" s="324"/>
      <c r="M1138" s="324"/>
      <c r="N1138" s="324"/>
      <c r="O1138" s="324"/>
      <c r="P1138" s="324"/>
      <c r="Q1138" s="324"/>
      <c r="R1138" s="324"/>
      <c r="S1138" s="324"/>
      <c r="T1138" s="459"/>
      <c r="U1138" s="459"/>
      <c r="V1138" s="459"/>
      <c r="W1138" s="459"/>
      <c r="X1138" s="459"/>
      <c r="Y1138" s="460"/>
    </row>
    <row r="1139" spans="1:25">
      <c r="A1139" s="324"/>
      <c r="B1139" s="461"/>
      <c r="C1139" s="324"/>
      <c r="D1139" s="324"/>
      <c r="E1139" s="324"/>
      <c r="F1139" s="459"/>
      <c r="G1139" s="324"/>
      <c r="H1139" s="462"/>
      <c r="I1139" s="324"/>
      <c r="J1139" s="324"/>
      <c r="K1139" s="324"/>
      <c r="L1139" s="324"/>
      <c r="M1139" s="324"/>
      <c r="N1139" s="324"/>
      <c r="O1139" s="324"/>
      <c r="P1139" s="324"/>
      <c r="Q1139" s="324"/>
      <c r="R1139" s="324"/>
      <c r="S1139" s="324"/>
      <c r="T1139" s="459"/>
      <c r="U1139" s="459"/>
      <c r="V1139" s="459"/>
      <c r="W1139" s="459"/>
      <c r="X1139" s="459"/>
      <c r="Y1139" s="460"/>
    </row>
    <row r="1140" spans="1:25">
      <c r="A1140" s="324"/>
      <c r="B1140" s="461"/>
      <c r="C1140" s="324"/>
      <c r="D1140" s="324"/>
      <c r="E1140" s="324"/>
      <c r="F1140" s="459"/>
      <c r="G1140" s="324"/>
      <c r="H1140" s="462"/>
      <c r="I1140" s="324"/>
      <c r="J1140" s="324"/>
      <c r="K1140" s="324"/>
      <c r="L1140" s="324"/>
      <c r="M1140" s="324"/>
      <c r="N1140" s="324"/>
      <c r="O1140" s="324"/>
      <c r="P1140" s="324"/>
      <c r="Q1140" s="324"/>
      <c r="R1140" s="324"/>
      <c r="S1140" s="324"/>
      <c r="T1140" s="459"/>
      <c r="U1140" s="459"/>
      <c r="V1140" s="459"/>
      <c r="W1140" s="459"/>
      <c r="X1140" s="459"/>
      <c r="Y1140" s="460"/>
    </row>
    <row r="1141" spans="1:25">
      <c r="A1141" s="324"/>
      <c r="B1141" s="461"/>
      <c r="C1141" s="324"/>
      <c r="D1141" s="324"/>
      <c r="E1141" s="324"/>
      <c r="F1141" s="459"/>
      <c r="G1141" s="324"/>
      <c r="H1141" s="462"/>
      <c r="I1141" s="324"/>
      <c r="J1141" s="324"/>
      <c r="K1141" s="324"/>
      <c r="L1141" s="324"/>
      <c r="M1141" s="324"/>
      <c r="N1141" s="324"/>
      <c r="O1141" s="324"/>
      <c r="P1141" s="324"/>
      <c r="Q1141" s="324"/>
      <c r="R1141" s="324"/>
      <c r="S1141" s="324"/>
      <c r="T1141" s="459"/>
      <c r="U1141" s="459"/>
      <c r="V1141" s="459"/>
      <c r="W1141" s="459"/>
      <c r="X1141" s="459"/>
      <c r="Y1141" s="460"/>
    </row>
    <row r="1142" spans="1:25">
      <c r="A1142" s="324"/>
      <c r="B1142" s="461"/>
      <c r="C1142" s="324"/>
      <c r="D1142" s="324"/>
      <c r="E1142" s="324"/>
      <c r="F1142" s="459"/>
      <c r="G1142" s="324"/>
      <c r="H1142" s="462"/>
      <c r="I1142" s="324"/>
      <c r="J1142" s="324"/>
      <c r="K1142" s="324"/>
      <c r="L1142" s="324"/>
      <c r="M1142" s="324"/>
      <c r="N1142" s="324"/>
      <c r="O1142" s="324"/>
      <c r="P1142" s="324"/>
      <c r="Q1142" s="324"/>
      <c r="R1142" s="324"/>
      <c r="S1142" s="324"/>
      <c r="T1142" s="459"/>
      <c r="U1142" s="459"/>
      <c r="V1142" s="459"/>
      <c r="W1142" s="459"/>
      <c r="X1142" s="459"/>
      <c r="Y1142" s="460"/>
    </row>
    <row r="1143" spans="1:25">
      <c r="A1143" s="324"/>
      <c r="B1143" s="461"/>
      <c r="C1143" s="324"/>
      <c r="D1143" s="324"/>
      <c r="E1143" s="324"/>
      <c r="F1143" s="459"/>
      <c r="G1143" s="324"/>
      <c r="H1143" s="462"/>
      <c r="I1143" s="324"/>
      <c r="J1143" s="324"/>
      <c r="K1143" s="324"/>
      <c r="L1143" s="324"/>
      <c r="M1143" s="324"/>
      <c r="N1143" s="324"/>
      <c r="O1143" s="324"/>
      <c r="P1143" s="324"/>
      <c r="Q1143" s="324"/>
      <c r="R1143" s="324"/>
      <c r="S1143" s="324"/>
      <c r="T1143" s="459"/>
      <c r="U1143" s="459"/>
      <c r="V1143" s="459"/>
      <c r="W1143" s="459"/>
      <c r="X1143" s="459"/>
      <c r="Y1143" s="460"/>
    </row>
    <row r="1144" spans="1:25">
      <c r="A1144" s="324"/>
      <c r="B1144" s="461"/>
      <c r="C1144" s="324"/>
      <c r="D1144" s="324"/>
      <c r="E1144" s="324"/>
      <c r="F1144" s="459"/>
      <c r="G1144" s="324"/>
      <c r="H1144" s="462"/>
      <c r="I1144" s="324"/>
      <c r="J1144" s="324"/>
      <c r="K1144" s="324"/>
      <c r="L1144" s="324"/>
      <c r="M1144" s="324"/>
      <c r="N1144" s="324"/>
      <c r="O1144" s="324"/>
      <c r="P1144" s="324"/>
      <c r="Q1144" s="324"/>
      <c r="R1144" s="324"/>
      <c r="S1144" s="324"/>
      <c r="T1144" s="459"/>
      <c r="U1144" s="459"/>
      <c r="V1144" s="459"/>
      <c r="W1144" s="459"/>
      <c r="X1144" s="459"/>
      <c r="Y1144" s="460"/>
    </row>
    <row r="1145" spans="1:25">
      <c r="A1145" s="324"/>
      <c r="B1145" s="461"/>
      <c r="C1145" s="324"/>
      <c r="D1145" s="324"/>
      <c r="E1145" s="324"/>
      <c r="F1145" s="459"/>
      <c r="G1145" s="324"/>
      <c r="H1145" s="462"/>
      <c r="I1145" s="324"/>
      <c r="J1145" s="324"/>
      <c r="K1145" s="324"/>
      <c r="L1145" s="324"/>
      <c r="M1145" s="324"/>
      <c r="N1145" s="324"/>
      <c r="O1145" s="324"/>
      <c r="P1145" s="324"/>
      <c r="Q1145" s="324"/>
      <c r="R1145" s="324"/>
      <c r="S1145" s="324"/>
      <c r="T1145" s="459"/>
      <c r="U1145" s="459"/>
      <c r="V1145" s="459"/>
      <c r="W1145" s="459"/>
      <c r="X1145" s="459"/>
      <c r="Y1145" s="460"/>
    </row>
    <row r="1146" spans="1:25">
      <c r="A1146" s="324"/>
      <c r="B1146" s="461"/>
      <c r="C1146" s="324"/>
      <c r="D1146" s="324"/>
      <c r="E1146" s="324"/>
      <c r="F1146" s="459"/>
      <c r="G1146" s="324"/>
      <c r="H1146" s="462"/>
      <c r="I1146" s="324"/>
      <c r="J1146" s="324"/>
      <c r="K1146" s="324"/>
      <c r="L1146" s="324"/>
      <c r="M1146" s="324"/>
      <c r="N1146" s="324"/>
      <c r="O1146" s="324"/>
      <c r="P1146" s="324"/>
      <c r="Q1146" s="324"/>
      <c r="R1146" s="324"/>
      <c r="S1146" s="324"/>
      <c r="T1146" s="459"/>
      <c r="U1146" s="459"/>
      <c r="V1146" s="459"/>
      <c r="W1146" s="459"/>
      <c r="X1146" s="459"/>
      <c r="Y1146" s="460"/>
    </row>
    <row r="1147" spans="1:25">
      <c r="A1147" s="324"/>
      <c r="B1147" s="461"/>
      <c r="C1147" s="324"/>
      <c r="D1147" s="324"/>
      <c r="E1147" s="324"/>
      <c r="F1147" s="459"/>
      <c r="G1147" s="324"/>
      <c r="H1147" s="462"/>
      <c r="I1147" s="324"/>
      <c r="J1147" s="324"/>
      <c r="K1147" s="324"/>
      <c r="L1147" s="324"/>
      <c r="M1147" s="324"/>
      <c r="N1147" s="324"/>
      <c r="O1147" s="324"/>
      <c r="P1147" s="324"/>
      <c r="Q1147" s="324"/>
      <c r="R1147" s="324"/>
      <c r="S1147" s="324"/>
      <c r="T1147" s="459"/>
      <c r="U1147" s="459"/>
      <c r="V1147" s="459"/>
      <c r="W1147" s="459"/>
      <c r="X1147" s="459"/>
      <c r="Y1147" s="460"/>
    </row>
    <row r="1148" spans="1:25">
      <c r="A1148" s="324"/>
      <c r="B1148" s="461"/>
      <c r="C1148" s="324"/>
      <c r="D1148" s="324"/>
      <c r="E1148" s="324"/>
      <c r="F1148" s="459"/>
      <c r="G1148" s="324"/>
      <c r="H1148" s="462"/>
      <c r="I1148" s="324"/>
      <c r="J1148" s="324"/>
      <c r="K1148" s="324"/>
      <c r="L1148" s="324"/>
      <c r="M1148" s="324"/>
      <c r="N1148" s="324"/>
      <c r="O1148" s="324"/>
      <c r="P1148" s="324"/>
      <c r="Q1148" s="324"/>
      <c r="R1148" s="324"/>
      <c r="S1148" s="324"/>
      <c r="T1148" s="459"/>
      <c r="U1148" s="459"/>
      <c r="V1148" s="459"/>
      <c r="W1148" s="459"/>
      <c r="X1148" s="459"/>
      <c r="Y1148" s="460"/>
    </row>
    <row r="1149" spans="1:25">
      <c r="A1149" s="324"/>
      <c r="B1149" s="461"/>
      <c r="C1149" s="324"/>
      <c r="D1149" s="324"/>
      <c r="E1149" s="324"/>
      <c r="F1149" s="459"/>
      <c r="G1149" s="324"/>
      <c r="H1149" s="462"/>
      <c r="I1149" s="324"/>
      <c r="J1149" s="324"/>
      <c r="K1149" s="324"/>
      <c r="L1149" s="324"/>
      <c r="M1149" s="324"/>
      <c r="N1149" s="324"/>
      <c r="O1149" s="324"/>
      <c r="P1149" s="324"/>
      <c r="Q1149" s="324"/>
      <c r="R1149" s="324"/>
      <c r="S1149" s="324"/>
      <c r="T1149" s="459"/>
      <c r="U1149" s="459"/>
      <c r="V1149" s="459"/>
      <c r="W1149" s="459"/>
      <c r="X1149" s="459"/>
      <c r="Y1149" s="460"/>
    </row>
    <row r="1150" spans="1:25">
      <c r="A1150" s="324"/>
      <c r="B1150" s="461"/>
      <c r="C1150" s="324"/>
      <c r="D1150" s="324"/>
      <c r="E1150" s="324"/>
      <c r="F1150" s="459"/>
      <c r="G1150" s="324"/>
      <c r="H1150" s="462"/>
      <c r="I1150" s="324"/>
      <c r="J1150" s="324"/>
      <c r="K1150" s="324"/>
      <c r="L1150" s="324"/>
      <c r="M1150" s="324"/>
      <c r="N1150" s="324"/>
      <c r="O1150" s="324"/>
      <c r="P1150" s="324"/>
      <c r="Q1150" s="324"/>
      <c r="R1150" s="324"/>
      <c r="S1150" s="324"/>
      <c r="T1150" s="459"/>
      <c r="U1150" s="459"/>
      <c r="V1150" s="459"/>
      <c r="W1150" s="459"/>
      <c r="X1150" s="459"/>
      <c r="Y1150" s="460"/>
    </row>
    <row r="1151" spans="1:25">
      <c r="A1151" s="324"/>
      <c r="B1151" s="461"/>
      <c r="C1151" s="324"/>
      <c r="D1151" s="324"/>
      <c r="E1151" s="324"/>
      <c r="F1151" s="459"/>
      <c r="G1151" s="324"/>
      <c r="H1151" s="462"/>
      <c r="I1151" s="324"/>
      <c r="J1151" s="324"/>
      <c r="K1151" s="324"/>
      <c r="L1151" s="324"/>
      <c r="M1151" s="324"/>
      <c r="N1151" s="324"/>
      <c r="O1151" s="324"/>
      <c r="P1151" s="324"/>
      <c r="Q1151" s="324"/>
      <c r="R1151" s="324"/>
      <c r="S1151" s="324"/>
      <c r="T1151" s="459"/>
      <c r="U1151" s="459"/>
      <c r="V1151" s="459"/>
      <c r="W1151" s="459"/>
      <c r="X1151" s="459"/>
      <c r="Y1151" s="460"/>
    </row>
    <row r="1152" spans="1:25">
      <c r="A1152" s="324"/>
      <c r="B1152" s="461"/>
      <c r="C1152" s="324"/>
      <c r="D1152" s="324"/>
      <c r="E1152" s="324"/>
      <c r="F1152" s="459"/>
      <c r="G1152" s="324"/>
      <c r="H1152" s="462"/>
      <c r="I1152" s="324"/>
      <c r="J1152" s="324"/>
      <c r="K1152" s="324"/>
      <c r="L1152" s="324"/>
      <c r="M1152" s="324"/>
      <c r="N1152" s="324"/>
      <c r="O1152" s="324"/>
      <c r="P1152" s="324"/>
      <c r="Q1152" s="324"/>
      <c r="R1152" s="324"/>
      <c r="S1152" s="324"/>
      <c r="T1152" s="459"/>
      <c r="U1152" s="459"/>
      <c r="V1152" s="459"/>
      <c r="W1152" s="459"/>
      <c r="X1152" s="459"/>
      <c r="Y1152" s="460"/>
    </row>
    <row r="1153" spans="1:25">
      <c r="A1153" s="324"/>
      <c r="B1153" s="461"/>
      <c r="C1153" s="324"/>
      <c r="D1153" s="324"/>
      <c r="E1153" s="324"/>
      <c r="F1153" s="459"/>
      <c r="G1153" s="324"/>
      <c r="H1153" s="462"/>
      <c r="I1153" s="324"/>
      <c r="J1153" s="324"/>
      <c r="K1153" s="324"/>
      <c r="L1153" s="324"/>
      <c r="M1153" s="324"/>
      <c r="N1153" s="324"/>
      <c r="O1153" s="324"/>
      <c r="P1153" s="324"/>
      <c r="Q1153" s="324"/>
      <c r="R1153" s="324"/>
      <c r="S1153" s="324"/>
      <c r="T1153" s="459"/>
      <c r="U1153" s="459"/>
      <c r="V1153" s="459"/>
      <c r="W1153" s="459"/>
      <c r="X1153" s="459"/>
      <c r="Y1153" s="460"/>
    </row>
    <row r="1154" spans="1:25">
      <c r="A1154" s="324"/>
      <c r="B1154" s="461"/>
      <c r="C1154" s="324"/>
      <c r="D1154" s="324"/>
      <c r="E1154" s="324"/>
      <c r="F1154" s="459"/>
      <c r="G1154" s="324"/>
      <c r="H1154" s="462"/>
      <c r="I1154" s="324"/>
      <c r="J1154" s="324"/>
      <c r="K1154" s="324"/>
      <c r="L1154" s="324"/>
      <c r="M1154" s="324"/>
      <c r="N1154" s="324"/>
      <c r="O1154" s="324"/>
      <c r="P1154" s="324"/>
      <c r="Q1154" s="324"/>
      <c r="R1154" s="324"/>
      <c r="S1154" s="324"/>
      <c r="T1154" s="459"/>
      <c r="U1154" s="459"/>
      <c r="V1154" s="459"/>
      <c r="W1154" s="459"/>
      <c r="X1154" s="459"/>
      <c r="Y1154" s="460"/>
    </row>
    <row r="1155" spans="1:25">
      <c r="A1155" s="324"/>
      <c r="B1155" s="461"/>
      <c r="C1155" s="324"/>
      <c r="D1155" s="324"/>
      <c r="E1155" s="324"/>
      <c r="F1155" s="459"/>
      <c r="G1155" s="324"/>
      <c r="H1155" s="462"/>
      <c r="I1155" s="324"/>
      <c r="J1155" s="324"/>
      <c r="K1155" s="324"/>
      <c r="L1155" s="324"/>
      <c r="M1155" s="324"/>
      <c r="N1155" s="324"/>
      <c r="O1155" s="324"/>
      <c r="P1155" s="324"/>
      <c r="Q1155" s="324"/>
      <c r="R1155" s="324"/>
      <c r="S1155" s="324"/>
      <c r="T1155" s="459"/>
      <c r="U1155" s="459"/>
      <c r="V1155" s="459"/>
      <c r="W1155" s="459"/>
      <c r="X1155" s="459"/>
      <c r="Y1155" s="460"/>
    </row>
    <row r="1156" spans="1:25">
      <c r="A1156" s="324"/>
      <c r="B1156" s="461"/>
      <c r="C1156" s="324"/>
      <c r="D1156" s="324"/>
      <c r="E1156" s="324"/>
      <c r="F1156" s="459"/>
      <c r="G1156" s="324"/>
      <c r="H1156" s="462"/>
      <c r="I1156" s="324"/>
      <c r="J1156" s="324"/>
      <c r="K1156" s="324"/>
      <c r="L1156" s="324"/>
      <c r="M1156" s="324"/>
      <c r="N1156" s="324"/>
      <c r="O1156" s="324"/>
      <c r="P1156" s="324"/>
      <c r="Q1156" s="324"/>
      <c r="R1156" s="324"/>
      <c r="S1156" s="324"/>
      <c r="T1156" s="459"/>
      <c r="U1156" s="459"/>
      <c r="V1156" s="459"/>
      <c r="W1156" s="459"/>
      <c r="X1156" s="459"/>
      <c r="Y1156" s="460"/>
    </row>
    <row r="1157" spans="1:25">
      <c r="A1157" s="324"/>
      <c r="B1157" s="461"/>
      <c r="C1157" s="324"/>
      <c r="D1157" s="324"/>
      <c r="E1157" s="324"/>
      <c r="F1157" s="459"/>
      <c r="G1157" s="324"/>
      <c r="H1157" s="462"/>
      <c r="I1157" s="324"/>
      <c r="J1157" s="324"/>
      <c r="K1157" s="324"/>
      <c r="L1157" s="324"/>
      <c r="M1157" s="324"/>
      <c r="N1157" s="324"/>
      <c r="O1157" s="324"/>
      <c r="P1157" s="324"/>
      <c r="Q1157" s="324"/>
      <c r="R1157" s="324"/>
      <c r="S1157" s="324"/>
      <c r="T1157" s="459"/>
      <c r="U1157" s="459"/>
      <c r="V1157" s="459"/>
      <c r="W1157" s="459"/>
      <c r="X1157" s="459"/>
      <c r="Y1157" s="460"/>
    </row>
    <row r="1158" spans="1:25">
      <c r="A1158" s="324"/>
      <c r="B1158" s="461"/>
      <c r="C1158" s="324"/>
      <c r="D1158" s="324"/>
      <c r="E1158" s="324"/>
      <c r="F1158" s="459"/>
      <c r="G1158" s="324"/>
      <c r="H1158" s="462"/>
      <c r="I1158" s="324"/>
      <c r="J1158" s="324"/>
      <c r="K1158" s="324"/>
      <c r="L1158" s="324"/>
      <c r="M1158" s="324"/>
      <c r="N1158" s="324"/>
      <c r="O1158" s="324"/>
      <c r="P1158" s="324"/>
      <c r="Q1158" s="324"/>
      <c r="R1158" s="324"/>
      <c r="S1158" s="324"/>
      <c r="T1158" s="459"/>
      <c r="U1158" s="459"/>
      <c r="V1158" s="459"/>
      <c r="W1158" s="459"/>
      <c r="X1158" s="459"/>
      <c r="Y1158" s="460"/>
    </row>
    <row r="1159" spans="1:25">
      <c r="A1159" s="324"/>
      <c r="B1159" s="461"/>
      <c r="C1159" s="324"/>
      <c r="D1159" s="324"/>
      <c r="E1159" s="324"/>
      <c r="F1159" s="459"/>
      <c r="G1159" s="324"/>
      <c r="H1159" s="462"/>
      <c r="I1159" s="324"/>
      <c r="J1159" s="324"/>
      <c r="K1159" s="324"/>
      <c r="L1159" s="324"/>
      <c r="M1159" s="324"/>
      <c r="N1159" s="324"/>
      <c r="O1159" s="324"/>
      <c r="P1159" s="324"/>
      <c r="Q1159" s="324"/>
      <c r="R1159" s="324"/>
      <c r="S1159" s="324"/>
      <c r="T1159" s="459"/>
      <c r="U1159" s="459"/>
      <c r="V1159" s="459"/>
      <c r="W1159" s="459"/>
      <c r="X1159" s="459"/>
      <c r="Y1159" s="460"/>
    </row>
    <row r="1160" spans="1:25">
      <c r="A1160" s="324"/>
      <c r="B1160" s="461"/>
      <c r="C1160" s="324"/>
      <c r="D1160" s="324"/>
      <c r="E1160" s="324"/>
      <c r="F1160" s="459"/>
      <c r="G1160" s="324"/>
      <c r="H1160" s="462"/>
      <c r="I1160" s="324"/>
      <c r="J1160" s="324"/>
      <c r="K1160" s="324"/>
      <c r="L1160" s="324"/>
      <c r="M1160" s="324"/>
      <c r="N1160" s="324"/>
      <c r="O1160" s="324"/>
      <c r="P1160" s="324"/>
      <c r="Q1160" s="324"/>
      <c r="R1160" s="324"/>
      <c r="S1160" s="324"/>
      <c r="T1160" s="459"/>
      <c r="U1160" s="459"/>
      <c r="V1160" s="459"/>
      <c r="W1160" s="459"/>
      <c r="X1160" s="459"/>
      <c r="Y1160" s="460"/>
    </row>
    <row r="1161" spans="1:25">
      <c r="A1161" s="324"/>
      <c r="B1161" s="461"/>
      <c r="C1161" s="324"/>
      <c r="D1161" s="324"/>
      <c r="E1161" s="324"/>
      <c r="F1161" s="459"/>
      <c r="G1161" s="324"/>
      <c r="H1161" s="462"/>
      <c r="I1161" s="324"/>
      <c r="J1161" s="324"/>
      <c r="K1161" s="324"/>
      <c r="L1161" s="324"/>
      <c r="M1161" s="324"/>
      <c r="N1161" s="324"/>
      <c r="O1161" s="324"/>
      <c r="P1161" s="324"/>
      <c r="Q1161" s="324"/>
      <c r="R1161" s="324"/>
      <c r="S1161" s="324"/>
      <c r="T1161" s="459"/>
      <c r="U1161" s="459"/>
      <c r="V1161" s="459"/>
      <c r="W1161" s="459"/>
      <c r="X1161" s="459"/>
      <c r="Y1161" s="460"/>
    </row>
    <row r="1162" spans="1:25">
      <c r="A1162" s="324"/>
      <c r="B1162" s="461"/>
      <c r="C1162" s="324"/>
      <c r="D1162" s="324"/>
      <c r="E1162" s="324"/>
      <c r="F1162" s="459"/>
      <c r="G1162" s="324"/>
      <c r="H1162" s="462"/>
      <c r="I1162" s="324"/>
      <c r="J1162" s="324"/>
      <c r="K1162" s="324"/>
      <c r="L1162" s="324"/>
      <c r="M1162" s="324"/>
      <c r="N1162" s="324"/>
      <c r="O1162" s="324"/>
      <c r="P1162" s="324"/>
      <c r="Q1162" s="324"/>
      <c r="R1162" s="324"/>
      <c r="S1162" s="324"/>
      <c r="T1162" s="459"/>
      <c r="U1162" s="459"/>
      <c r="V1162" s="459"/>
      <c r="W1162" s="459"/>
      <c r="X1162" s="459"/>
      <c r="Y1162" s="460"/>
    </row>
    <row r="1163" spans="1:25">
      <c r="A1163" s="324"/>
      <c r="B1163" s="461"/>
      <c r="C1163" s="324"/>
      <c r="D1163" s="324"/>
      <c r="E1163" s="324"/>
      <c r="F1163" s="459"/>
      <c r="G1163" s="324"/>
      <c r="H1163" s="462"/>
      <c r="I1163" s="324"/>
      <c r="J1163" s="324"/>
      <c r="K1163" s="324"/>
      <c r="L1163" s="324"/>
      <c r="M1163" s="324"/>
      <c r="N1163" s="324"/>
      <c r="O1163" s="324"/>
      <c r="P1163" s="324"/>
      <c r="Q1163" s="324"/>
      <c r="R1163" s="324"/>
      <c r="S1163" s="324"/>
      <c r="T1163" s="459"/>
      <c r="U1163" s="459"/>
      <c r="V1163" s="459"/>
      <c r="W1163" s="459"/>
      <c r="X1163" s="459"/>
      <c r="Y1163" s="460"/>
    </row>
    <row r="1164" spans="1:25">
      <c r="A1164" s="324"/>
      <c r="B1164" s="461"/>
      <c r="C1164" s="324"/>
      <c r="D1164" s="324"/>
      <c r="E1164" s="324"/>
      <c r="F1164" s="459"/>
      <c r="G1164" s="324"/>
      <c r="H1164" s="462"/>
      <c r="I1164" s="324"/>
      <c r="J1164" s="324"/>
      <c r="K1164" s="324"/>
      <c r="L1164" s="324"/>
      <c r="M1164" s="324"/>
      <c r="N1164" s="324"/>
      <c r="O1164" s="324"/>
      <c r="P1164" s="324"/>
      <c r="Q1164" s="324"/>
      <c r="R1164" s="324"/>
      <c r="S1164" s="324"/>
      <c r="T1164" s="459"/>
      <c r="U1164" s="459"/>
      <c r="V1164" s="459"/>
      <c r="W1164" s="459"/>
      <c r="X1164" s="459"/>
      <c r="Y1164" s="460"/>
    </row>
    <row r="1165" spans="1:25">
      <c r="A1165" s="324"/>
      <c r="B1165" s="461"/>
      <c r="C1165" s="324"/>
      <c r="D1165" s="324"/>
      <c r="E1165" s="324"/>
      <c r="F1165" s="459"/>
      <c r="G1165" s="324"/>
      <c r="H1165" s="462"/>
      <c r="I1165" s="324"/>
      <c r="J1165" s="324"/>
      <c r="K1165" s="324"/>
      <c r="L1165" s="324"/>
      <c r="M1165" s="324"/>
      <c r="N1165" s="324"/>
      <c r="O1165" s="324"/>
      <c r="P1165" s="324"/>
      <c r="Q1165" s="324"/>
      <c r="R1165" s="324"/>
      <c r="S1165" s="324"/>
      <c r="T1165" s="459"/>
      <c r="U1165" s="459"/>
      <c r="V1165" s="459"/>
      <c r="W1165" s="459"/>
      <c r="X1165" s="459"/>
      <c r="Y1165" s="460"/>
    </row>
    <row r="1166" spans="1:25">
      <c r="A1166" s="324"/>
      <c r="B1166" s="461"/>
      <c r="C1166" s="324"/>
      <c r="D1166" s="324"/>
      <c r="E1166" s="324"/>
      <c r="F1166" s="459"/>
      <c r="G1166" s="324"/>
      <c r="H1166" s="462"/>
      <c r="I1166" s="324"/>
      <c r="J1166" s="324"/>
      <c r="K1166" s="324"/>
      <c r="L1166" s="324"/>
      <c r="M1166" s="324"/>
      <c r="N1166" s="324"/>
      <c r="O1166" s="324"/>
      <c r="P1166" s="324"/>
      <c r="Q1166" s="324"/>
      <c r="R1166" s="324"/>
      <c r="S1166" s="324"/>
      <c r="T1166" s="459"/>
      <c r="U1166" s="459"/>
      <c r="V1166" s="459"/>
      <c r="W1166" s="459"/>
      <c r="X1166" s="459"/>
      <c r="Y1166" s="460"/>
    </row>
    <row r="1167" spans="1:25">
      <c r="A1167" s="324"/>
      <c r="B1167" s="461"/>
      <c r="C1167" s="324"/>
      <c r="D1167" s="324"/>
      <c r="E1167" s="324"/>
      <c r="F1167" s="459"/>
      <c r="G1167" s="324"/>
      <c r="H1167" s="462"/>
      <c r="I1167" s="324"/>
      <c r="J1167" s="324"/>
      <c r="K1167" s="324"/>
      <c r="L1167" s="324"/>
      <c r="M1167" s="324"/>
      <c r="N1167" s="324"/>
      <c r="O1167" s="324"/>
      <c r="P1167" s="324"/>
      <c r="Q1167" s="324"/>
      <c r="R1167" s="324"/>
      <c r="S1167" s="324"/>
      <c r="T1167" s="459"/>
      <c r="U1167" s="459"/>
      <c r="V1167" s="459"/>
      <c r="W1167" s="459"/>
      <c r="X1167" s="459"/>
      <c r="Y1167" s="460"/>
    </row>
    <row r="1168" spans="1:25">
      <c r="A1168" s="324"/>
      <c r="B1168" s="461"/>
      <c r="C1168" s="324"/>
      <c r="D1168" s="324"/>
      <c r="E1168" s="324"/>
      <c r="F1168" s="459"/>
      <c r="G1168" s="324"/>
      <c r="H1168" s="462"/>
      <c r="I1168" s="324"/>
      <c r="J1168" s="324"/>
      <c r="K1168" s="324"/>
      <c r="L1168" s="324"/>
      <c r="M1168" s="324"/>
      <c r="N1168" s="324"/>
      <c r="O1168" s="324"/>
      <c r="P1168" s="324"/>
      <c r="Q1168" s="324"/>
      <c r="R1168" s="324"/>
      <c r="S1168" s="324"/>
      <c r="T1168" s="459"/>
      <c r="U1168" s="459"/>
      <c r="V1168" s="459"/>
      <c r="W1168" s="459"/>
      <c r="X1168" s="459"/>
      <c r="Y1168" s="460"/>
    </row>
    <row r="1169" spans="1:25">
      <c r="A1169" s="324"/>
      <c r="B1169" s="461"/>
      <c r="C1169" s="324"/>
      <c r="D1169" s="324"/>
      <c r="E1169" s="324"/>
      <c r="F1169" s="459"/>
      <c r="G1169" s="324"/>
      <c r="H1169" s="462"/>
      <c r="I1169" s="324"/>
      <c r="J1169" s="324"/>
      <c r="K1169" s="324"/>
      <c r="L1169" s="324"/>
      <c r="M1169" s="324"/>
      <c r="N1169" s="324"/>
      <c r="O1169" s="324"/>
      <c r="P1169" s="324"/>
      <c r="Q1169" s="324"/>
      <c r="R1169" s="324"/>
      <c r="S1169" s="324"/>
      <c r="T1169" s="459"/>
      <c r="U1169" s="459"/>
      <c r="V1169" s="459"/>
      <c r="W1169" s="459"/>
      <c r="X1169" s="459"/>
      <c r="Y1169" s="460"/>
    </row>
    <row r="1170" spans="1:25">
      <c r="A1170" s="324"/>
      <c r="B1170" s="461"/>
      <c r="C1170" s="324"/>
      <c r="D1170" s="324"/>
      <c r="E1170" s="324"/>
      <c r="F1170" s="459"/>
      <c r="G1170" s="324"/>
      <c r="H1170" s="462"/>
      <c r="I1170" s="324"/>
      <c r="J1170" s="324"/>
      <c r="K1170" s="324"/>
      <c r="L1170" s="324"/>
      <c r="M1170" s="324"/>
      <c r="N1170" s="324"/>
      <c r="O1170" s="324"/>
      <c r="P1170" s="324"/>
      <c r="Q1170" s="324"/>
      <c r="R1170" s="324"/>
      <c r="S1170" s="324"/>
      <c r="T1170" s="459"/>
      <c r="U1170" s="459"/>
      <c r="V1170" s="459"/>
      <c r="W1170" s="459"/>
      <c r="X1170" s="459"/>
      <c r="Y1170" s="460"/>
    </row>
    <row r="1171" spans="1:25">
      <c r="A1171" s="324"/>
      <c r="B1171" s="461"/>
      <c r="C1171" s="324"/>
      <c r="D1171" s="324"/>
      <c r="E1171" s="324"/>
      <c r="F1171" s="459"/>
      <c r="G1171" s="324"/>
      <c r="H1171" s="462"/>
      <c r="I1171" s="324"/>
      <c r="J1171" s="324"/>
      <c r="K1171" s="324"/>
      <c r="L1171" s="324"/>
      <c r="M1171" s="324"/>
      <c r="N1171" s="324"/>
      <c r="O1171" s="324"/>
      <c r="P1171" s="324"/>
      <c r="Q1171" s="324"/>
      <c r="R1171" s="324"/>
      <c r="S1171" s="324"/>
      <c r="T1171" s="459"/>
      <c r="U1171" s="459"/>
      <c r="V1171" s="459"/>
      <c r="W1171" s="459"/>
      <c r="X1171" s="459"/>
      <c r="Y1171" s="460"/>
    </row>
    <row r="1172" spans="1:25">
      <c r="A1172" s="324"/>
      <c r="B1172" s="461"/>
      <c r="C1172" s="324"/>
      <c r="D1172" s="324"/>
      <c r="E1172" s="324"/>
      <c r="F1172" s="459"/>
      <c r="G1172" s="324"/>
      <c r="H1172" s="462"/>
      <c r="I1172" s="324"/>
      <c r="J1172" s="324"/>
      <c r="K1172" s="324"/>
      <c r="L1172" s="324"/>
      <c r="M1172" s="324"/>
      <c r="N1172" s="324"/>
      <c r="O1172" s="324"/>
      <c r="P1172" s="324"/>
      <c r="Q1172" s="324"/>
      <c r="R1172" s="324"/>
      <c r="S1172" s="324"/>
      <c r="T1172" s="459"/>
      <c r="U1172" s="459"/>
      <c r="V1172" s="459"/>
      <c r="W1172" s="459"/>
      <c r="X1172" s="459"/>
      <c r="Y1172" s="460"/>
    </row>
    <row r="1173" spans="1:25">
      <c r="A1173" s="324"/>
      <c r="B1173" s="461"/>
      <c r="C1173" s="324"/>
      <c r="D1173" s="324"/>
      <c r="E1173" s="324"/>
      <c r="F1173" s="459"/>
      <c r="G1173" s="324"/>
      <c r="H1173" s="462"/>
      <c r="I1173" s="324"/>
      <c r="J1173" s="324"/>
      <c r="K1173" s="324"/>
      <c r="L1173" s="324"/>
      <c r="M1173" s="324"/>
      <c r="N1173" s="324"/>
      <c r="O1173" s="324"/>
      <c r="P1173" s="324"/>
      <c r="Q1173" s="324"/>
      <c r="R1173" s="324"/>
      <c r="S1173" s="324"/>
      <c r="T1173" s="459"/>
      <c r="U1173" s="459"/>
      <c r="V1173" s="459"/>
      <c r="W1173" s="459"/>
      <c r="X1173" s="459"/>
      <c r="Y1173" s="460"/>
    </row>
    <row r="1174" spans="1:25">
      <c r="A1174" s="324"/>
      <c r="B1174" s="461"/>
      <c r="C1174" s="324"/>
      <c r="D1174" s="324"/>
      <c r="E1174" s="324"/>
      <c r="F1174" s="459"/>
      <c r="G1174" s="324"/>
      <c r="H1174" s="462"/>
      <c r="I1174" s="324"/>
      <c r="J1174" s="324"/>
      <c r="K1174" s="324"/>
      <c r="L1174" s="324"/>
      <c r="M1174" s="324"/>
      <c r="N1174" s="324"/>
      <c r="O1174" s="324"/>
      <c r="P1174" s="324"/>
      <c r="Q1174" s="324"/>
      <c r="R1174" s="324"/>
      <c r="S1174" s="324"/>
      <c r="T1174" s="459"/>
      <c r="U1174" s="459"/>
      <c r="V1174" s="459"/>
      <c r="W1174" s="459"/>
      <c r="X1174" s="459"/>
      <c r="Y1174" s="460"/>
    </row>
    <row r="1175" spans="1:25">
      <c r="A1175" s="324"/>
      <c r="B1175" s="461"/>
      <c r="C1175" s="324"/>
      <c r="D1175" s="324"/>
      <c r="E1175" s="324"/>
      <c r="F1175" s="459"/>
      <c r="G1175" s="324"/>
      <c r="H1175" s="462"/>
      <c r="I1175" s="324"/>
      <c r="J1175" s="324"/>
      <c r="K1175" s="324"/>
      <c r="L1175" s="324"/>
      <c r="M1175" s="324"/>
      <c r="N1175" s="324"/>
      <c r="O1175" s="324"/>
      <c r="P1175" s="324"/>
      <c r="Q1175" s="324"/>
      <c r="R1175" s="324"/>
      <c r="S1175" s="324"/>
      <c r="T1175" s="459"/>
      <c r="U1175" s="459"/>
      <c r="V1175" s="459"/>
      <c r="W1175" s="459"/>
      <c r="X1175" s="459"/>
      <c r="Y1175" s="460"/>
    </row>
    <row r="1176" spans="1:25">
      <c r="A1176" s="324"/>
      <c r="B1176" s="461"/>
      <c r="C1176" s="324"/>
      <c r="D1176" s="324"/>
      <c r="E1176" s="324"/>
      <c r="F1176" s="459"/>
      <c r="G1176" s="324"/>
      <c r="H1176" s="462"/>
      <c r="I1176" s="324"/>
      <c r="J1176" s="324"/>
      <c r="K1176" s="324"/>
      <c r="L1176" s="324"/>
      <c r="M1176" s="324"/>
      <c r="N1176" s="324"/>
      <c r="O1176" s="324"/>
      <c r="P1176" s="324"/>
      <c r="Q1176" s="324"/>
      <c r="R1176" s="324"/>
      <c r="S1176" s="324"/>
      <c r="T1176" s="459"/>
      <c r="U1176" s="459"/>
      <c r="V1176" s="459"/>
      <c r="W1176" s="459"/>
      <c r="X1176" s="459"/>
      <c r="Y1176" s="460"/>
    </row>
    <row r="1177" spans="1:25">
      <c r="A1177" s="324"/>
      <c r="B1177" s="461"/>
      <c r="C1177" s="324"/>
      <c r="D1177" s="324"/>
      <c r="E1177" s="324"/>
      <c r="F1177" s="459"/>
      <c r="G1177" s="324"/>
      <c r="H1177" s="462"/>
      <c r="I1177" s="324"/>
      <c r="J1177" s="324"/>
      <c r="K1177" s="324"/>
      <c r="L1177" s="324"/>
      <c r="M1177" s="324"/>
      <c r="N1177" s="324"/>
      <c r="O1177" s="324"/>
      <c r="P1177" s="324"/>
      <c r="Q1177" s="324"/>
      <c r="R1177" s="324"/>
      <c r="S1177" s="324"/>
      <c r="T1177" s="459"/>
      <c r="U1177" s="459"/>
      <c r="V1177" s="459"/>
      <c r="W1177" s="459"/>
      <c r="X1177" s="459"/>
      <c r="Y1177" s="460"/>
    </row>
    <row r="1178" spans="1:25">
      <c r="A1178" s="324"/>
      <c r="B1178" s="461"/>
      <c r="C1178" s="324"/>
      <c r="D1178" s="324"/>
      <c r="E1178" s="324"/>
      <c r="F1178" s="459"/>
      <c r="G1178" s="324"/>
      <c r="H1178" s="462"/>
      <c r="I1178" s="324"/>
      <c r="J1178" s="324"/>
      <c r="K1178" s="324"/>
      <c r="L1178" s="324"/>
      <c r="M1178" s="324"/>
      <c r="N1178" s="324"/>
      <c r="O1178" s="324"/>
      <c r="P1178" s="324"/>
      <c r="Q1178" s="324"/>
      <c r="R1178" s="324"/>
      <c r="S1178" s="324"/>
      <c r="T1178" s="459"/>
      <c r="U1178" s="459"/>
      <c r="V1178" s="459"/>
      <c r="W1178" s="459"/>
      <c r="X1178" s="459"/>
      <c r="Y1178" s="460"/>
    </row>
    <row r="1179" spans="1:25">
      <c r="A1179" s="324"/>
      <c r="B1179" s="461"/>
      <c r="C1179" s="324"/>
      <c r="D1179" s="324"/>
      <c r="E1179" s="324"/>
      <c r="F1179" s="459"/>
      <c r="G1179" s="324"/>
      <c r="H1179" s="462"/>
      <c r="I1179" s="324"/>
      <c r="J1179" s="324"/>
      <c r="K1179" s="324"/>
      <c r="L1179" s="324"/>
      <c r="M1179" s="324"/>
      <c r="N1179" s="324"/>
      <c r="O1179" s="324"/>
      <c r="P1179" s="324"/>
      <c r="Q1179" s="324"/>
      <c r="R1179" s="324"/>
      <c r="S1179" s="324"/>
      <c r="T1179" s="459"/>
      <c r="U1179" s="459"/>
      <c r="V1179" s="459"/>
      <c r="W1179" s="459"/>
      <c r="X1179" s="459"/>
      <c r="Y1179" s="460"/>
    </row>
    <row r="1180" spans="1:25">
      <c r="A1180" s="324"/>
      <c r="B1180" s="461"/>
      <c r="C1180" s="324"/>
      <c r="D1180" s="324"/>
      <c r="E1180" s="324"/>
      <c r="F1180" s="459"/>
      <c r="G1180" s="324"/>
      <c r="H1180" s="462"/>
      <c r="I1180" s="324"/>
      <c r="J1180" s="324"/>
      <c r="K1180" s="324"/>
      <c r="L1180" s="324"/>
      <c r="M1180" s="324"/>
      <c r="N1180" s="324"/>
      <c r="O1180" s="324"/>
      <c r="P1180" s="324"/>
      <c r="Q1180" s="324"/>
      <c r="R1180" s="324"/>
      <c r="S1180" s="324"/>
      <c r="T1180" s="459"/>
      <c r="U1180" s="459"/>
      <c r="V1180" s="459"/>
      <c r="W1180" s="459"/>
      <c r="X1180" s="459"/>
      <c r="Y1180" s="460"/>
    </row>
    <row r="1181" spans="1:25">
      <c r="A1181" s="324"/>
      <c r="B1181" s="461"/>
      <c r="C1181" s="324"/>
      <c r="D1181" s="324"/>
      <c r="E1181" s="324"/>
      <c r="F1181" s="459"/>
      <c r="G1181" s="324"/>
      <c r="H1181" s="462"/>
      <c r="I1181" s="324"/>
      <c r="J1181" s="324"/>
      <c r="K1181" s="324"/>
      <c r="L1181" s="324"/>
      <c r="M1181" s="324"/>
      <c r="N1181" s="324"/>
      <c r="O1181" s="324"/>
      <c r="P1181" s="324"/>
      <c r="Q1181" s="324"/>
      <c r="R1181" s="324"/>
      <c r="S1181" s="324"/>
      <c r="T1181" s="459"/>
      <c r="U1181" s="459"/>
      <c r="V1181" s="459"/>
      <c r="W1181" s="459"/>
      <c r="X1181" s="459"/>
      <c r="Y1181" s="460"/>
    </row>
    <row r="1182" spans="1:25">
      <c r="A1182" s="324"/>
      <c r="B1182" s="461"/>
      <c r="C1182" s="324"/>
      <c r="D1182" s="324"/>
      <c r="E1182" s="324"/>
      <c r="F1182" s="459"/>
      <c r="G1182" s="324"/>
      <c r="H1182" s="462"/>
      <c r="I1182" s="324"/>
      <c r="J1182" s="324"/>
      <c r="K1182" s="324"/>
      <c r="L1182" s="324"/>
      <c r="M1182" s="324"/>
      <c r="N1182" s="324"/>
      <c r="O1182" s="324"/>
      <c r="P1182" s="324"/>
      <c r="Q1182" s="324"/>
      <c r="R1182" s="324"/>
      <c r="S1182" s="324"/>
      <c r="T1182" s="459"/>
      <c r="U1182" s="459"/>
      <c r="V1182" s="459"/>
      <c r="W1182" s="459"/>
      <c r="X1182" s="459"/>
      <c r="Y1182" s="460"/>
    </row>
    <row r="1183" spans="1:25">
      <c r="A1183" s="324"/>
      <c r="B1183" s="461"/>
      <c r="C1183" s="324"/>
      <c r="D1183" s="324"/>
      <c r="E1183" s="324"/>
      <c r="F1183" s="459"/>
      <c r="G1183" s="324"/>
      <c r="H1183" s="462"/>
      <c r="I1183" s="324"/>
      <c r="J1183" s="324"/>
      <c r="K1183" s="324"/>
      <c r="L1183" s="324"/>
      <c r="M1183" s="324"/>
      <c r="N1183" s="324"/>
      <c r="O1183" s="324"/>
      <c r="P1183" s="324"/>
      <c r="Q1183" s="324"/>
      <c r="R1183" s="324"/>
      <c r="S1183" s="324"/>
      <c r="T1183" s="459"/>
      <c r="U1183" s="459"/>
      <c r="V1183" s="459"/>
      <c r="W1183" s="459"/>
      <c r="X1183" s="459"/>
      <c r="Y1183" s="460"/>
    </row>
    <row r="1184" spans="1:25">
      <c r="A1184" s="324"/>
      <c r="B1184" s="461"/>
      <c r="C1184" s="324"/>
      <c r="D1184" s="324"/>
      <c r="E1184" s="324"/>
      <c r="F1184" s="459"/>
      <c r="G1184" s="324"/>
      <c r="H1184" s="462"/>
      <c r="I1184" s="324"/>
      <c r="J1184" s="324"/>
      <c r="K1184" s="324"/>
      <c r="L1184" s="324"/>
      <c r="M1184" s="324"/>
      <c r="N1184" s="324"/>
      <c r="O1184" s="324"/>
      <c r="P1184" s="324"/>
      <c r="Q1184" s="324"/>
      <c r="R1184" s="324"/>
      <c r="S1184" s="324"/>
      <c r="T1184" s="459"/>
      <c r="U1184" s="459"/>
      <c r="V1184" s="459"/>
      <c r="W1184" s="459"/>
      <c r="X1184" s="459"/>
      <c r="Y1184" s="460"/>
    </row>
    <row r="1185" spans="1:25">
      <c r="A1185" s="324"/>
      <c r="B1185" s="461"/>
      <c r="C1185" s="324"/>
      <c r="D1185" s="324"/>
      <c r="E1185" s="324"/>
      <c r="F1185" s="459"/>
      <c r="G1185" s="324"/>
      <c r="H1185" s="462"/>
      <c r="I1185" s="324"/>
      <c r="J1185" s="324"/>
      <c r="K1185" s="324"/>
      <c r="L1185" s="324"/>
      <c r="M1185" s="324"/>
      <c r="N1185" s="324"/>
      <c r="O1185" s="324"/>
      <c r="P1185" s="324"/>
      <c r="Q1185" s="324"/>
      <c r="R1185" s="324"/>
      <c r="S1185" s="324"/>
      <c r="T1185" s="459"/>
      <c r="U1185" s="459"/>
      <c r="V1185" s="459"/>
      <c r="W1185" s="459"/>
      <c r="X1185" s="459"/>
      <c r="Y1185" s="460"/>
    </row>
    <row r="1186" spans="1:25">
      <c r="A1186" s="324"/>
      <c r="B1186" s="461"/>
      <c r="C1186" s="324"/>
      <c r="D1186" s="324"/>
      <c r="E1186" s="324"/>
      <c r="F1186" s="459"/>
      <c r="G1186" s="324"/>
      <c r="H1186" s="462"/>
      <c r="I1186" s="324"/>
      <c r="J1186" s="324"/>
      <c r="K1186" s="324"/>
      <c r="L1186" s="324"/>
      <c r="M1186" s="324"/>
      <c r="N1186" s="324"/>
      <c r="O1186" s="324"/>
      <c r="P1186" s="324"/>
      <c r="Q1186" s="324"/>
      <c r="R1186" s="324"/>
      <c r="S1186" s="324"/>
      <c r="T1186" s="459"/>
      <c r="U1186" s="459"/>
      <c r="V1186" s="459"/>
      <c r="W1186" s="459"/>
      <c r="X1186" s="459"/>
      <c r="Y1186" s="460"/>
    </row>
    <row r="1187" spans="1:25">
      <c r="A1187" s="324"/>
      <c r="B1187" s="461"/>
      <c r="C1187" s="324"/>
      <c r="D1187" s="324"/>
      <c r="E1187" s="324"/>
      <c r="F1187" s="459"/>
      <c r="G1187" s="324"/>
      <c r="H1187" s="462"/>
      <c r="I1187" s="324"/>
      <c r="J1187" s="324"/>
      <c r="K1187" s="324"/>
      <c r="L1187" s="324"/>
      <c r="M1187" s="324"/>
      <c r="N1187" s="324"/>
      <c r="O1187" s="324"/>
      <c r="P1187" s="324"/>
      <c r="Q1187" s="324"/>
      <c r="R1187" s="324"/>
      <c r="S1187" s="324"/>
      <c r="T1187" s="459"/>
      <c r="U1187" s="459"/>
      <c r="V1187" s="459"/>
      <c r="W1187" s="459"/>
      <c r="X1187" s="459"/>
      <c r="Y1187" s="460"/>
    </row>
    <row r="1188" spans="1:25">
      <c r="A1188" s="324"/>
      <c r="B1188" s="461"/>
      <c r="C1188" s="324"/>
      <c r="D1188" s="324"/>
      <c r="E1188" s="324"/>
      <c r="F1188" s="459"/>
      <c r="G1188" s="324"/>
      <c r="H1188" s="462"/>
      <c r="I1188" s="324"/>
      <c r="J1188" s="324"/>
      <c r="K1188" s="324"/>
      <c r="L1188" s="324"/>
      <c r="M1188" s="324"/>
      <c r="N1188" s="324"/>
      <c r="O1188" s="324"/>
      <c r="P1188" s="324"/>
      <c r="Q1188" s="324"/>
      <c r="R1188" s="324"/>
      <c r="S1188" s="324"/>
      <c r="T1188" s="459"/>
      <c r="U1188" s="459"/>
      <c r="V1188" s="459"/>
      <c r="W1188" s="459"/>
      <c r="X1188" s="459"/>
      <c r="Y1188" s="460"/>
    </row>
    <row r="1189" spans="1:25">
      <c r="A1189" s="324"/>
      <c r="B1189" s="461"/>
      <c r="C1189" s="324"/>
      <c r="D1189" s="324"/>
      <c r="E1189" s="324"/>
      <c r="F1189" s="459"/>
      <c r="G1189" s="324"/>
      <c r="H1189" s="462"/>
      <c r="I1189" s="324"/>
      <c r="J1189" s="324"/>
      <c r="K1189" s="324"/>
      <c r="L1189" s="324"/>
      <c r="M1189" s="324"/>
      <c r="N1189" s="324"/>
      <c r="O1189" s="324"/>
      <c r="P1189" s="324"/>
      <c r="Q1189" s="324"/>
      <c r="R1189" s="324"/>
      <c r="S1189" s="324"/>
      <c r="T1189" s="459"/>
      <c r="U1189" s="459"/>
      <c r="V1189" s="459"/>
      <c r="W1189" s="459"/>
      <c r="X1189" s="459"/>
      <c r="Y1189" s="460"/>
    </row>
    <row r="1190" spans="1:25">
      <c r="A1190" s="324"/>
      <c r="B1190" s="461"/>
      <c r="C1190" s="324"/>
      <c r="D1190" s="324"/>
      <c r="E1190" s="324"/>
      <c r="F1190" s="459"/>
      <c r="G1190" s="324"/>
      <c r="H1190" s="462"/>
      <c r="I1190" s="324"/>
      <c r="J1190" s="324"/>
      <c r="K1190" s="324"/>
      <c r="L1190" s="324"/>
      <c r="M1190" s="324"/>
      <c r="N1190" s="324"/>
      <c r="O1190" s="324"/>
      <c r="P1190" s="324"/>
      <c r="Q1190" s="324"/>
      <c r="R1190" s="324"/>
      <c r="S1190" s="324"/>
      <c r="T1190" s="459"/>
      <c r="U1190" s="459"/>
      <c r="V1190" s="459"/>
      <c r="W1190" s="459"/>
      <c r="X1190" s="459"/>
      <c r="Y1190" s="460"/>
    </row>
    <row r="1191" spans="1:25">
      <c r="A1191" s="324"/>
      <c r="B1191" s="461"/>
      <c r="C1191" s="324"/>
      <c r="D1191" s="324"/>
      <c r="E1191" s="324"/>
      <c r="F1191" s="459"/>
      <c r="G1191" s="324"/>
      <c r="H1191" s="462"/>
      <c r="I1191" s="324"/>
      <c r="J1191" s="324"/>
      <c r="K1191" s="324"/>
      <c r="L1191" s="324"/>
      <c r="M1191" s="324"/>
      <c r="N1191" s="324"/>
      <c r="O1191" s="324"/>
      <c r="P1191" s="324"/>
      <c r="Q1191" s="324"/>
      <c r="R1191" s="324"/>
      <c r="S1191" s="324"/>
      <c r="T1191" s="459"/>
      <c r="U1191" s="459"/>
      <c r="V1191" s="459"/>
      <c r="W1191" s="459"/>
      <c r="X1191" s="459"/>
      <c r="Y1191" s="460"/>
    </row>
    <row r="1192" spans="1:25">
      <c r="A1192" s="324"/>
      <c r="B1192" s="461"/>
      <c r="C1192" s="324"/>
      <c r="D1192" s="324"/>
      <c r="E1192" s="324"/>
      <c r="F1192" s="459"/>
      <c r="G1192" s="324"/>
      <c r="H1192" s="462"/>
      <c r="I1192" s="324"/>
      <c r="J1192" s="324"/>
      <c r="K1192" s="324"/>
      <c r="L1192" s="324"/>
      <c r="M1192" s="324"/>
      <c r="N1192" s="324"/>
      <c r="O1192" s="324"/>
      <c r="P1192" s="324"/>
      <c r="Q1192" s="324"/>
      <c r="R1192" s="324"/>
      <c r="S1192" s="324"/>
      <c r="T1192" s="459"/>
      <c r="U1192" s="459"/>
      <c r="V1192" s="459"/>
      <c r="W1192" s="459"/>
      <c r="X1192" s="459"/>
      <c r="Y1192" s="460"/>
    </row>
    <row r="1193" spans="1:25">
      <c r="A1193" s="324"/>
      <c r="B1193" s="461"/>
      <c r="C1193" s="324"/>
      <c r="D1193" s="324"/>
      <c r="E1193" s="324"/>
      <c r="F1193" s="459"/>
      <c r="G1193" s="324"/>
      <c r="H1193" s="462"/>
      <c r="I1193" s="324"/>
      <c r="J1193" s="324"/>
      <c r="K1193" s="324"/>
      <c r="L1193" s="324"/>
      <c r="M1193" s="324"/>
      <c r="N1193" s="324"/>
      <c r="O1193" s="324"/>
      <c r="P1193" s="324"/>
      <c r="Q1193" s="324"/>
      <c r="R1193" s="324"/>
      <c r="S1193" s="324"/>
      <c r="T1193" s="459"/>
      <c r="U1193" s="459"/>
      <c r="V1193" s="459"/>
      <c r="W1193" s="459"/>
      <c r="X1193" s="459"/>
      <c r="Y1193" s="460"/>
    </row>
    <row r="1194" spans="1:25">
      <c r="A1194" s="324"/>
      <c r="B1194" s="461"/>
      <c r="C1194" s="324"/>
      <c r="D1194" s="324"/>
      <c r="E1194" s="324"/>
      <c r="F1194" s="459"/>
      <c r="G1194" s="324"/>
      <c r="H1194" s="462"/>
      <c r="I1194" s="324"/>
      <c r="J1194" s="324"/>
      <c r="K1194" s="324"/>
      <c r="L1194" s="324"/>
      <c r="M1194" s="324"/>
      <c r="N1194" s="324"/>
      <c r="O1194" s="324"/>
      <c r="P1194" s="324"/>
      <c r="Q1194" s="324"/>
      <c r="R1194" s="324"/>
      <c r="S1194" s="324"/>
      <c r="T1194" s="459"/>
      <c r="U1194" s="459"/>
      <c r="V1194" s="459"/>
      <c r="W1194" s="459"/>
      <c r="X1194" s="459"/>
      <c r="Y1194" s="460"/>
    </row>
    <row r="1195" spans="1:25">
      <c r="A1195" s="324"/>
      <c r="B1195" s="461"/>
      <c r="C1195" s="324"/>
      <c r="D1195" s="324"/>
      <c r="E1195" s="324"/>
      <c r="F1195" s="459"/>
      <c r="G1195" s="324"/>
      <c r="H1195" s="462"/>
      <c r="I1195" s="324"/>
      <c r="J1195" s="324"/>
      <c r="K1195" s="324"/>
      <c r="L1195" s="324"/>
      <c r="M1195" s="324"/>
      <c r="N1195" s="324"/>
      <c r="O1195" s="324"/>
      <c r="P1195" s="324"/>
      <c r="Q1195" s="324"/>
      <c r="R1195" s="324"/>
      <c r="S1195" s="324"/>
      <c r="T1195" s="459"/>
      <c r="U1195" s="459"/>
      <c r="V1195" s="459"/>
      <c r="W1195" s="459"/>
      <c r="X1195" s="459"/>
      <c r="Y1195" s="460"/>
    </row>
    <row r="1196" spans="1:25">
      <c r="A1196" s="324"/>
      <c r="B1196" s="461"/>
      <c r="C1196" s="324"/>
      <c r="D1196" s="324"/>
      <c r="E1196" s="324"/>
      <c r="F1196" s="459"/>
      <c r="G1196" s="324"/>
      <c r="H1196" s="462"/>
      <c r="I1196" s="324"/>
      <c r="J1196" s="324"/>
      <c r="K1196" s="324"/>
      <c r="L1196" s="324"/>
      <c r="M1196" s="324"/>
      <c r="N1196" s="324"/>
      <c r="O1196" s="324"/>
      <c r="P1196" s="324"/>
      <c r="Q1196" s="324"/>
      <c r="R1196" s="324"/>
      <c r="S1196" s="324"/>
      <c r="T1196" s="459"/>
      <c r="U1196" s="459"/>
      <c r="V1196" s="459"/>
      <c r="W1196" s="459"/>
      <c r="X1196" s="459"/>
      <c r="Y1196" s="460"/>
    </row>
    <row r="1197" spans="1:25">
      <c r="A1197" s="324"/>
      <c r="B1197" s="461"/>
      <c r="C1197" s="324"/>
      <c r="D1197" s="324"/>
      <c r="E1197" s="324"/>
      <c r="F1197" s="459"/>
      <c r="G1197" s="324"/>
      <c r="H1197" s="462"/>
      <c r="I1197" s="324"/>
      <c r="J1197" s="324"/>
      <c r="K1197" s="324"/>
      <c r="L1197" s="324"/>
      <c r="M1197" s="324"/>
      <c r="N1197" s="324"/>
      <c r="O1197" s="324"/>
      <c r="P1197" s="324"/>
      <c r="Q1197" s="324"/>
      <c r="R1197" s="324"/>
      <c r="S1197" s="324"/>
      <c r="T1197" s="459"/>
      <c r="U1197" s="459"/>
      <c r="V1197" s="459"/>
      <c r="W1197" s="459"/>
      <c r="X1197" s="459"/>
      <c r="Y1197" s="460"/>
    </row>
    <row r="1198" spans="1:25">
      <c r="A1198" s="324"/>
      <c r="B1198" s="461"/>
      <c r="C1198" s="324"/>
      <c r="D1198" s="324"/>
      <c r="E1198" s="324"/>
      <c r="F1198" s="459"/>
      <c r="G1198" s="324"/>
      <c r="H1198" s="462"/>
      <c r="I1198" s="324"/>
      <c r="J1198" s="324"/>
      <c r="K1198" s="324"/>
      <c r="L1198" s="324"/>
      <c r="M1198" s="324"/>
      <c r="N1198" s="324"/>
      <c r="O1198" s="324"/>
      <c r="P1198" s="324"/>
      <c r="Q1198" s="324"/>
      <c r="R1198" s="324"/>
      <c r="S1198" s="324"/>
      <c r="T1198" s="459"/>
      <c r="U1198" s="459"/>
      <c r="V1198" s="459"/>
      <c r="W1198" s="459"/>
      <c r="X1198" s="459"/>
      <c r="Y1198" s="460"/>
    </row>
    <row r="1199" spans="1:25">
      <c r="A1199" s="324"/>
      <c r="B1199" s="461"/>
      <c r="C1199" s="324"/>
      <c r="D1199" s="324"/>
      <c r="E1199" s="324"/>
      <c r="F1199" s="459"/>
      <c r="G1199" s="324"/>
      <c r="H1199" s="462"/>
      <c r="I1199" s="324"/>
      <c r="J1199" s="324"/>
      <c r="K1199" s="324"/>
      <c r="L1199" s="324"/>
      <c r="M1199" s="324"/>
      <c r="N1199" s="324"/>
      <c r="O1199" s="324"/>
      <c r="P1199" s="324"/>
      <c r="Q1199" s="324"/>
      <c r="R1199" s="324"/>
      <c r="S1199" s="324"/>
      <c r="T1199" s="459"/>
      <c r="U1199" s="459"/>
      <c r="V1199" s="459"/>
      <c r="W1199" s="459"/>
      <c r="X1199" s="459"/>
      <c r="Y1199" s="460"/>
    </row>
    <row r="1200" spans="1:25">
      <c r="A1200" s="324"/>
      <c r="B1200" s="461"/>
      <c r="C1200" s="324"/>
      <c r="D1200" s="324"/>
      <c r="E1200" s="324"/>
      <c r="F1200" s="459"/>
      <c r="G1200" s="324"/>
      <c r="H1200" s="462"/>
      <c r="I1200" s="324"/>
      <c r="J1200" s="324"/>
      <c r="K1200" s="324"/>
      <c r="L1200" s="324"/>
      <c r="M1200" s="324"/>
      <c r="N1200" s="324"/>
      <c r="O1200" s="324"/>
      <c r="P1200" s="324"/>
      <c r="Q1200" s="324"/>
      <c r="R1200" s="324"/>
      <c r="S1200" s="324"/>
      <c r="T1200" s="459"/>
      <c r="U1200" s="459"/>
      <c r="V1200" s="459"/>
      <c r="W1200" s="459"/>
      <c r="X1200" s="459"/>
      <c r="Y1200" s="460"/>
    </row>
    <row r="1201" spans="1:25">
      <c r="A1201" s="324"/>
      <c r="B1201" s="461"/>
      <c r="C1201" s="324"/>
      <c r="D1201" s="324"/>
      <c r="E1201" s="324"/>
      <c r="F1201" s="459"/>
      <c r="G1201" s="324"/>
      <c r="H1201" s="462"/>
      <c r="I1201" s="324"/>
      <c r="J1201" s="324"/>
      <c r="K1201" s="324"/>
      <c r="L1201" s="324"/>
      <c r="M1201" s="324"/>
      <c r="N1201" s="324"/>
      <c r="O1201" s="324"/>
      <c r="P1201" s="324"/>
      <c r="Q1201" s="324"/>
      <c r="R1201" s="324"/>
      <c r="S1201" s="324"/>
      <c r="T1201" s="459"/>
      <c r="U1201" s="459"/>
      <c r="V1201" s="459"/>
      <c r="W1201" s="459"/>
      <c r="X1201" s="459"/>
      <c r="Y1201" s="460"/>
    </row>
    <row r="1202" spans="1:25">
      <c r="A1202" s="324"/>
      <c r="B1202" s="461"/>
      <c r="C1202" s="324"/>
      <c r="D1202" s="324"/>
      <c r="E1202" s="324"/>
      <c r="F1202" s="459"/>
      <c r="G1202" s="324"/>
      <c r="H1202" s="462"/>
      <c r="I1202" s="324"/>
      <c r="J1202" s="324"/>
      <c r="K1202" s="324"/>
      <c r="L1202" s="324"/>
      <c r="M1202" s="324"/>
      <c r="N1202" s="324"/>
      <c r="O1202" s="324"/>
      <c r="P1202" s="324"/>
      <c r="Q1202" s="324"/>
      <c r="R1202" s="324"/>
      <c r="S1202" s="324"/>
      <c r="T1202" s="459"/>
      <c r="U1202" s="459"/>
      <c r="V1202" s="459"/>
      <c r="W1202" s="459"/>
      <c r="X1202" s="459"/>
      <c r="Y1202" s="460"/>
    </row>
    <row r="1203" spans="1:25">
      <c r="A1203" s="324"/>
      <c r="B1203" s="461"/>
      <c r="C1203" s="324"/>
      <c r="D1203" s="324"/>
      <c r="E1203" s="324"/>
      <c r="F1203" s="459"/>
      <c r="G1203" s="324"/>
      <c r="H1203" s="462"/>
      <c r="I1203" s="324"/>
      <c r="J1203" s="324"/>
      <c r="K1203" s="324"/>
      <c r="L1203" s="324"/>
      <c r="M1203" s="324"/>
      <c r="N1203" s="324"/>
      <c r="O1203" s="324"/>
      <c r="P1203" s="324"/>
      <c r="Q1203" s="324"/>
      <c r="R1203" s="324"/>
      <c r="S1203" s="324"/>
      <c r="T1203" s="459"/>
      <c r="U1203" s="459"/>
      <c r="V1203" s="459"/>
      <c r="W1203" s="459"/>
      <c r="X1203" s="459"/>
      <c r="Y1203" s="460"/>
    </row>
    <row r="1204" spans="1:25">
      <c r="A1204" s="324"/>
      <c r="B1204" s="461"/>
      <c r="C1204" s="324"/>
      <c r="D1204" s="324"/>
      <c r="E1204" s="324"/>
      <c r="F1204" s="459"/>
      <c r="G1204" s="324"/>
      <c r="H1204" s="462"/>
      <c r="I1204" s="324"/>
      <c r="J1204" s="324"/>
      <c r="K1204" s="324"/>
      <c r="L1204" s="324"/>
      <c r="M1204" s="324"/>
      <c r="N1204" s="324"/>
      <c r="O1204" s="324"/>
      <c r="P1204" s="324"/>
      <c r="Q1204" s="324"/>
      <c r="R1204" s="324"/>
      <c r="S1204" s="324"/>
      <c r="T1204" s="459"/>
      <c r="U1204" s="459"/>
      <c r="V1204" s="459"/>
      <c r="W1204" s="459"/>
      <c r="X1204" s="459"/>
      <c r="Y1204" s="460"/>
    </row>
    <row r="1205" spans="1:25">
      <c r="A1205" s="324"/>
      <c r="B1205" s="461"/>
      <c r="C1205" s="324"/>
      <c r="D1205" s="324"/>
      <c r="E1205" s="324"/>
      <c r="F1205" s="459"/>
      <c r="G1205" s="324"/>
      <c r="H1205" s="462"/>
      <c r="I1205" s="324"/>
      <c r="J1205" s="324"/>
      <c r="K1205" s="324"/>
      <c r="L1205" s="324"/>
      <c r="M1205" s="324"/>
      <c r="N1205" s="324"/>
      <c r="O1205" s="324"/>
      <c r="P1205" s="324"/>
      <c r="Q1205" s="324"/>
      <c r="R1205" s="324"/>
      <c r="S1205" s="324"/>
      <c r="T1205" s="459"/>
      <c r="U1205" s="459"/>
      <c r="V1205" s="459"/>
      <c r="W1205" s="459"/>
      <c r="X1205" s="459"/>
      <c r="Y1205" s="460"/>
    </row>
    <row r="1206" spans="1:25">
      <c r="A1206" s="324"/>
      <c r="B1206" s="461"/>
      <c r="C1206" s="324"/>
      <c r="D1206" s="324"/>
      <c r="E1206" s="324"/>
      <c r="F1206" s="459"/>
      <c r="G1206" s="324"/>
      <c r="H1206" s="462"/>
      <c r="I1206" s="324"/>
      <c r="J1206" s="324"/>
      <c r="K1206" s="324"/>
      <c r="L1206" s="324"/>
      <c r="M1206" s="324"/>
      <c r="N1206" s="324"/>
      <c r="O1206" s="324"/>
      <c r="P1206" s="324"/>
      <c r="Q1206" s="324"/>
      <c r="R1206" s="324"/>
      <c r="S1206" s="324"/>
      <c r="T1206" s="459"/>
      <c r="U1206" s="459"/>
      <c r="V1206" s="459"/>
      <c r="W1206" s="459"/>
      <c r="X1206" s="459"/>
      <c r="Y1206" s="460"/>
    </row>
    <row r="1207" spans="1:25">
      <c r="A1207" s="324"/>
      <c r="B1207" s="461"/>
      <c r="C1207" s="324"/>
      <c r="D1207" s="324"/>
      <c r="E1207" s="324"/>
      <c r="F1207" s="459"/>
      <c r="G1207" s="324"/>
      <c r="H1207" s="462"/>
      <c r="I1207" s="324"/>
      <c r="J1207" s="324"/>
      <c r="K1207" s="324"/>
      <c r="L1207" s="324"/>
      <c r="M1207" s="324"/>
      <c r="N1207" s="324"/>
      <c r="O1207" s="324"/>
      <c r="P1207" s="324"/>
      <c r="Q1207" s="324"/>
      <c r="R1207" s="324"/>
      <c r="S1207" s="324"/>
      <c r="T1207" s="459"/>
      <c r="U1207" s="459"/>
      <c r="V1207" s="459"/>
      <c r="W1207" s="459"/>
      <c r="X1207" s="459"/>
      <c r="Y1207" s="460"/>
    </row>
    <row r="1208" spans="1:25">
      <c r="A1208" s="324"/>
      <c r="B1208" s="461"/>
      <c r="C1208" s="324"/>
      <c r="D1208" s="324"/>
      <c r="E1208" s="324"/>
      <c r="F1208" s="459"/>
      <c r="G1208" s="324"/>
      <c r="H1208" s="462"/>
      <c r="I1208" s="324"/>
      <c r="J1208" s="324"/>
      <c r="K1208" s="324"/>
      <c r="L1208" s="324"/>
      <c r="M1208" s="324"/>
      <c r="N1208" s="324"/>
      <c r="O1208" s="324"/>
      <c r="P1208" s="324"/>
      <c r="Q1208" s="324"/>
      <c r="R1208" s="324"/>
      <c r="S1208" s="324"/>
      <c r="T1208" s="459"/>
      <c r="U1208" s="459"/>
      <c r="V1208" s="459"/>
      <c r="W1208" s="459"/>
      <c r="X1208" s="459"/>
      <c r="Y1208" s="460"/>
    </row>
    <row r="1209" spans="1:25">
      <c r="A1209" s="324"/>
      <c r="B1209" s="461"/>
      <c r="C1209" s="324"/>
      <c r="D1209" s="324"/>
      <c r="E1209" s="324"/>
      <c r="F1209" s="459"/>
      <c r="G1209" s="324"/>
      <c r="H1209" s="462"/>
      <c r="I1209" s="324"/>
      <c r="J1209" s="324"/>
      <c r="K1209" s="324"/>
      <c r="L1209" s="324"/>
      <c r="M1209" s="324"/>
      <c r="N1209" s="324"/>
      <c r="O1209" s="324"/>
      <c r="P1209" s="324"/>
      <c r="Q1209" s="324"/>
      <c r="R1209" s="324"/>
      <c r="S1209" s="324"/>
      <c r="T1209" s="459"/>
      <c r="U1209" s="459"/>
      <c r="V1209" s="459"/>
      <c r="W1209" s="459"/>
      <c r="X1209" s="459"/>
      <c r="Y1209" s="460"/>
    </row>
    <row r="1210" spans="1:25">
      <c r="A1210" s="324"/>
      <c r="B1210" s="461"/>
      <c r="C1210" s="324"/>
      <c r="D1210" s="324"/>
      <c r="E1210" s="324"/>
      <c r="F1210" s="459"/>
      <c r="G1210" s="324"/>
      <c r="H1210" s="462"/>
      <c r="I1210" s="324"/>
      <c r="J1210" s="324"/>
      <c r="K1210" s="324"/>
      <c r="L1210" s="324"/>
      <c r="M1210" s="324"/>
      <c r="N1210" s="324"/>
      <c r="O1210" s="324"/>
      <c r="P1210" s="324"/>
      <c r="Q1210" s="324"/>
      <c r="R1210" s="324"/>
      <c r="S1210" s="324"/>
      <c r="T1210" s="459"/>
      <c r="U1210" s="459"/>
      <c r="V1210" s="459"/>
      <c r="W1210" s="459"/>
      <c r="X1210" s="459"/>
      <c r="Y1210" s="460"/>
    </row>
    <row r="1211" spans="1:25">
      <c r="A1211" s="324"/>
      <c r="B1211" s="461"/>
      <c r="C1211" s="324"/>
      <c r="D1211" s="324"/>
      <c r="E1211" s="324"/>
      <c r="F1211" s="459"/>
      <c r="G1211" s="324"/>
      <c r="H1211" s="462"/>
      <c r="I1211" s="324"/>
      <c r="J1211" s="324"/>
      <c r="K1211" s="324"/>
      <c r="L1211" s="324"/>
      <c r="M1211" s="324"/>
      <c r="N1211" s="324"/>
      <c r="O1211" s="324"/>
      <c r="P1211" s="324"/>
      <c r="Q1211" s="324"/>
      <c r="R1211" s="324"/>
      <c r="S1211" s="324"/>
      <c r="T1211" s="459"/>
      <c r="U1211" s="459"/>
      <c r="V1211" s="459"/>
      <c r="W1211" s="459"/>
      <c r="X1211" s="459"/>
      <c r="Y1211" s="460"/>
    </row>
    <row r="1212" spans="1:25">
      <c r="A1212" s="324"/>
      <c r="B1212" s="461"/>
      <c r="C1212" s="324"/>
      <c r="D1212" s="324"/>
      <c r="E1212" s="324"/>
      <c r="F1212" s="459"/>
      <c r="G1212" s="324"/>
      <c r="H1212" s="462"/>
      <c r="I1212" s="324"/>
      <c r="J1212" s="324"/>
      <c r="K1212" s="324"/>
      <c r="L1212" s="324"/>
      <c r="M1212" s="324"/>
      <c r="N1212" s="324"/>
      <c r="O1212" s="324"/>
      <c r="P1212" s="324"/>
      <c r="Q1212" s="324"/>
      <c r="R1212" s="324"/>
      <c r="S1212" s="324"/>
      <c r="T1212" s="459"/>
      <c r="U1212" s="459"/>
      <c r="V1212" s="459"/>
      <c r="W1212" s="459"/>
      <c r="X1212" s="459"/>
      <c r="Y1212" s="460"/>
    </row>
    <row r="1213" spans="1:25">
      <c r="A1213" s="324"/>
      <c r="B1213" s="461"/>
      <c r="C1213" s="324"/>
      <c r="D1213" s="324"/>
      <c r="E1213" s="324"/>
      <c r="F1213" s="459"/>
      <c r="G1213" s="324"/>
      <c r="H1213" s="462"/>
      <c r="I1213" s="324"/>
      <c r="J1213" s="324"/>
      <c r="K1213" s="324"/>
      <c r="L1213" s="324"/>
      <c r="M1213" s="324"/>
      <c r="N1213" s="324"/>
      <c r="O1213" s="324"/>
      <c r="P1213" s="324"/>
      <c r="Q1213" s="324"/>
      <c r="R1213" s="324"/>
      <c r="S1213" s="324"/>
      <c r="T1213" s="459"/>
      <c r="U1213" s="459"/>
      <c r="V1213" s="459"/>
      <c r="W1213" s="459"/>
      <c r="X1213" s="459"/>
      <c r="Y1213" s="460"/>
    </row>
    <row r="1214" spans="1:25">
      <c r="A1214" s="324"/>
      <c r="B1214" s="461"/>
      <c r="C1214" s="324"/>
      <c r="D1214" s="324"/>
      <c r="E1214" s="324"/>
      <c r="F1214" s="459"/>
      <c r="G1214" s="324"/>
      <c r="H1214" s="462"/>
      <c r="I1214" s="324"/>
      <c r="J1214" s="324"/>
      <c r="K1214" s="324"/>
      <c r="L1214" s="324"/>
      <c r="M1214" s="324"/>
      <c r="N1214" s="324"/>
      <c r="O1214" s="324"/>
      <c r="P1214" s="324"/>
      <c r="Q1214" s="324"/>
      <c r="R1214" s="324"/>
      <c r="S1214" s="324"/>
      <c r="T1214" s="459"/>
      <c r="U1214" s="459"/>
      <c r="V1214" s="459"/>
      <c r="W1214" s="459"/>
      <c r="X1214" s="459"/>
      <c r="Y1214" s="460"/>
    </row>
    <row r="1215" spans="1:25">
      <c r="A1215" s="324"/>
      <c r="B1215" s="461"/>
      <c r="C1215" s="324"/>
      <c r="D1215" s="324"/>
      <c r="E1215" s="324"/>
      <c r="F1215" s="459"/>
      <c r="G1215" s="324"/>
      <c r="H1215" s="462"/>
      <c r="I1215" s="324"/>
      <c r="J1215" s="324"/>
      <c r="K1215" s="324"/>
      <c r="L1215" s="324"/>
      <c r="M1215" s="324"/>
      <c r="N1215" s="324"/>
      <c r="O1215" s="324"/>
      <c r="P1215" s="324"/>
      <c r="Q1215" s="324"/>
      <c r="R1215" s="324"/>
      <c r="S1215" s="324"/>
      <c r="T1215" s="459"/>
      <c r="U1215" s="459"/>
      <c r="V1215" s="459"/>
      <c r="W1215" s="459"/>
      <c r="X1215" s="459"/>
      <c r="Y1215" s="460"/>
    </row>
    <row r="1216" spans="1:25">
      <c r="A1216" s="324"/>
      <c r="B1216" s="461"/>
      <c r="C1216" s="324"/>
      <c r="D1216" s="324"/>
      <c r="E1216" s="324"/>
      <c r="F1216" s="459"/>
      <c r="G1216" s="324"/>
      <c r="H1216" s="462"/>
      <c r="I1216" s="324"/>
      <c r="J1216" s="324"/>
      <c r="K1216" s="324"/>
      <c r="L1216" s="324"/>
      <c r="M1216" s="324"/>
      <c r="N1216" s="324"/>
      <c r="O1216" s="324"/>
      <c r="P1216" s="324"/>
      <c r="Q1216" s="324"/>
      <c r="R1216" s="324"/>
      <c r="S1216" s="324"/>
      <c r="T1216" s="459"/>
      <c r="U1216" s="459"/>
      <c r="V1216" s="459"/>
      <c r="W1216" s="459"/>
      <c r="X1216" s="459"/>
      <c r="Y1216" s="460"/>
    </row>
    <row r="1217" spans="1:25">
      <c r="A1217" s="324"/>
      <c r="B1217" s="461"/>
      <c r="C1217" s="324"/>
      <c r="D1217" s="324"/>
      <c r="E1217" s="324"/>
      <c r="F1217" s="459"/>
      <c r="G1217" s="324"/>
      <c r="H1217" s="462"/>
      <c r="I1217" s="324"/>
      <c r="J1217" s="324"/>
      <c r="K1217" s="324"/>
      <c r="L1217" s="324"/>
      <c r="M1217" s="324"/>
      <c r="N1217" s="324"/>
      <c r="O1217" s="324"/>
      <c r="P1217" s="324"/>
      <c r="Q1217" s="324"/>
      <c r="R1217" s="324"/>
      <c r="S1217" s="324"/>
      <c r="T1217" s="459"/>
      <c r="U1217" s="459"/>
      <c r="V1217" s="459"/>
      <c r="W1217" s="459"/>
      <c r="X1217" s="459"/>
      <c r="Y1217" s="460"/>
    </row>
    <row r="1218" spans="1:25">
      <c r="A1218" s="324"/>
      <c r="B1218" s="461"/>
      <c r="C1218" s="324"/>
      <c r="D1218" s="324"/>
      <c r="E1218" s="324"/>
      <c r="F1218" s="459"/>
      <c r="G1218" s="324"/>
      <c r="H1218" s="462"/>
      <c r="I1218" s="324"/>
      <c r="J1218" s="324"/>
      <c r="K1218" s="324"/>
      <c r="L1218" s="324"/>
      <c r="M1218" s="324"/>
      <c r="N1218" s="324"/>
      <c r="O1218" s="324"/>
      <c r="P1218" s="324"/>
      <c r="Q1218" s="324"/>
      <c r="R1218" s="324"/>
      <c r="S1218" s="324"/>
      <c r="T1218" s="459"/>
      <c r="U1218" s="459"/>
      <c r="V1218" s="459"/>
      <c r="W1218" s="459"/>
      <c r="X1218" s="459"/>
      <c r="Y1218" s="460"/>
    </row>
    <row r="1219" spans="1:25">
      <c r="A1219" s="324"/>
      <c r="B1219" s="461"/>
      <c r="C1219" s="324"/>
      <c r="D1219" s="324"/>
      <c r="E1219" s="324"/>
      <c r="F1219" s="459"/>
      <c r="G1219" s="324"/>
      <c r="H1219" s="462"/>
      <c r="I1219" s="324"/>
      <c r="J1219" s="324"/>
      <c r="K1219" s="324"/>
      <c r="L1219" s="324"/>
      <c r="M1219" s="324"/>
      <c r="N1219" s="324"/>
      <c r="O1219" s="324"/>
      <c r="P1219" s="324"/>
      <c r="Q1219" s="324"/>
      <c r="R1219" s="324"/>
      <c r="S1219" s="324"/>
      <c r="T1219" s="459"/>
      <c r="U1219" s="459"/>
      <c r="V1219" s="459"/>
      <c r="W1219" s="459"/>
      <c r="X1219" s="459"/>
      <c r="Y1219" s="460"/>
    </row>
    <row r="1220" spans="1:25">
      <c r="A1220" s="324"/>
      <c r="B1220" s="461"/>
      <c r="C1220" s="324"/>
      <c r="D1220" s="324"/>
      <c r="E1220" s="324"/>
      <c r="F1220" s="459"/>
      <c r="G1220" s="324"/>
      <c r="H1220" s="462"/>
      <c r="I1220" s="324"/>
      <c r="J1220" s="324"/>
      <c r="K1220" s="324"/>
      <c r="L1220" s="324"/>
      <c r="M1220" s="324"/>
      <c r="N1220" s="324"/>
      <c r="O1220" s="324"/>
      <c r="P1220" s="324"/>
      <c r="Q1220" s="324"/>
      <c r="R1220" s="324"/>
      <c r="S1220" s="324"/>
      <c r="T1220" s="459"/>
      <c r="U1220" s="459"/>
      <c r="V1220" s="459"/>
      <c r="W1220" s="459"/>
      <c r="X1220" s="459"/>
      <c r="Y1220" s="460"/>
    </row>
    <row r="1221" spans="1:25">
      <c r="A1221" s="324"/>
      <c r="B1221" s="461"/>
      <c r="C1221" s="324"/>
      <c r="D1221" s="324"/>
      <c r="E1221" s="324"/>
      <c r="F1221" s="459"/>
      <c r="G1221" s="324"/>
      <c r="H1221" s="462"/>
      <c r="I1221" s="324"/>
      <c r="J1221" s="324"/>
      <c r="K1221" s="324"/>
      <c r="L1221" s="324"/>
      <c r="M1221" s="324"/>
      <c r="N1221" s="324"/>
      <c r="O1221" s="324"/>
      <c r="P1221" s="324"/>
      <c r="Q1221" s="324"/>
      <c r="R1221" s="324"/>
      <c r="S1221" s="324"/>
      <c r="T1221" s="459"/>
      <c r="U1221" s="459"/>
      <c r="V1221" s="459"/>
      <c r="W1221" s="459"/>
      <c r="X1221" s="459"/>
      <c r="Y1221" s="460"/>
    </row>
    <row r="1222" spans="1:25">
      <c r="A1222" s="324"/>
      <c r="B1222" s="461"/>
      <c r="C1222" s="324"/>
      <c r="D1222" s="324"/>
      <c r="E1222" s="324"/>
      <c r="F1222" s="459"/>
      <c r="G1222" s="324"/>
      <c r="H1222" s="462"/>
      <c r="I1222" s="324"/>
      <c r="J1222" s="324"/>
      <c r="K1222" s="324"/>
      <c r="L1222" s="324"/>
      <c r="M1222" s="324"/>
      <c r="N1222" s="324"/>
      <c r="O1222" s="324"/>
      <c r="P1222" s="324"/>
      <c r="Q1222" s="324"/>
      <c r="R1222" s="324"/>
      <c r="S1222" s="324"/>
      <c r="T1222" s="459"/>
      <c r="U1222" s="459"/>
      <c r="V1222" s="459"/>
      <c r="W1222" s="459"/>
      <c r="X1222" s="459"/>
      <c r="Y1222" s="460"/>
    </row>
    <row r="1223" spans="1:25">
      <c r="A1223" s="324"/>
      <c r="B1223" s="461"/>
      <c r="C1223" s="324"/>
      <c r="D1223" s="324"/>
      <c r="E1223" s="324"/>
      <c r="F1223" s="459"/>
      <c r="G1223" s="324"/>
      <c r="H1223" s="462"/>
      <c r="I1223" s="324"/>
      <c r="J1223" s="324"/>
      <c r="K1223" s="324"/>
      <c r="L1223" s="324"/>
      <c r="M1223" s="324"/>
      <c r="N1223" s="324"/>
      <c r="O1223" s="324"/>
      <c r="P1223" s="324"/>
      <c r="Q1223" s="324"/>
      <c r="R1223" s="324"/>
      <c r="S1223" s="324"/>
      <c r="T1223" s="459"/>
      <c r="U1223" s="459"/>
      <c r="V1223" s="459"/>
      <c r="W1223" s="459"/>
      <c r="X1223" s="459"/>
      <c r="Y1223" s="460"/>
    </row>
    <row r="1224" spans="1:25">
      <c r="A1224" s="324"/>
      <c r="B1224" s="461"/>
      <c r="C1224" s="324"/>
      <c r="D1224" s="324"/>
      <c r="E1224" s="324"/>
      <c r="F1224" s="459"/>
      <c r="G1224" s="324"/>
      <c r="H1224" s="462"/>
      <c r="I1224" s="324"/>
      <c r="J1224" s="324"/>
      <c r="K1224" s="324"/>
      <c r="L1224" s="324"/>
      <c r="M1224" s="324"/>
      <c r="N1224" s="324"/>
      <c r="O1224" s="324"/>
      <c r="P1224" s="324"/>
      <c r="Q1224" s="324"/>
      <c r="R1224" s="324"/>
      <c r="S1224" s="324"/>
      <c r="T1224" s="459"/>
      <c r="U1224" s="459"/>
      <c r="V1224" s="459"/>
      <c r="W1224" s="459"/>
      <c r="X1224" s="459"/>
      <c r="Y1224" s="460"/>
    </row>
    <row r="1225" spans="1:25">
      <c r="A1225" s="324"/>
      <c r="B1225" s="461"/>
      <c r="C1225" s="324"/>
      <c r="D1225" s="324"/>
      <c r="E1225" s="324"/>
      <c r="F1225" s="459"/>
      <c r="G1225" s="324"/>
      <c r="H1225" s="462"/>
      <c r="I1225" s="324"/>
      <c r="J1225" s="324"/>
      <c r="K1225" s="324"/>
      <c r="L1225" s="324"/>
      <c r="M1225" s="324"/>
      <c r="N1225" s="324"/>
      <c r="O1225" s="324"/>
      <c r="P1225" s="324"/>
      <c r="Q1225" s="324"/>
      <c r="R1225" s="324"/>
      <c r="S1225" s="324"/>
      <c r="T1225" s="459"/>
      <c r="U1225" s="459"/>
      <c r="V1225" s="459"/>
      <c r="W1225" s="459"/>
      <c r="X1225" s="459"/>
      <c r="Y1225" s="460"/>
    </row>
    <row r="1226" spans="1:25">
      <c r="A1226" s="324"/>
      <c r="B1226" s="461"/>
      <c r="C1226" s="324"/>
      <c r="D1226" s="324"/>
      <c r="E1226" s="324"/>
      <c r="F1226" s="459"/>
      <c r="G1226" s="324"/>
      <c r="H1226" s="462"/>
      <c r="I1226" s="324"/>
      <c r="J1226" s="324"/>
      <c r="K1226" s="324"/>
      <c r="L1226" s="324"/>
      <c r="M1226" s="324"/>
      <c r="N1226" s="324"/>
      <c r="O1226" s="324"/>
      <c r="P1226" s="324"/>
      <c r="Q1226" s="324"/>
      <c r="R1226" s="324"/>
      <c r="S1226" s="324"/>
      <c r="T1226" s="459"/>
      <c r="U1226" s="459"/>
      <c r="V1226" s="459"/>
      <c r="W1226" s="459"/>
      <c r="X1226" s="459"/>
      <c r="Y1226" s="460"/>
    </row>
    <row r="1227" spans="1:25">
      <c r="A1227" s="324"/>
      <c r="B1227" s="461"/>
      <c r="C1227" s="324"/>
      <c r="D1227" s="324"/>
      <c r="E1227" s="324"/>
      <c r="F1227" s="459"/>
      <c r="G1227" s="324"/>
      <c r="H1227" s="462"/>
      <c r="I1227" s="324"/>
      <c r="J1227" s="324"/>
      <c r="K1227" s="324"/>
      <c r="L1227" s="324"/>
      <c r="M1227" s="324"/>
      <c r="N1227" s="324"/>
      <c r="O1227" s="324"/>
      <c r="P1227" s="324"/>
      <c r="Q1227" s="324"/>
      <c r="R1227" s="324"/>
      <c r="S1227" s="324"/>
      <c r="T1227" s="459"/>
      <c r="U1227" s="459"/>
      <c r="V1227" s="459"/>
      <c r="W1227" s="459"/>
      <c r="X1227" s="459"/>
      <c r="Y1227" s="460"/>
    </row>
    <row r="1228" spans="1:25">
      <c r="A1228" s="324"/>
      <c r="B1228" s="461"/>
      <c r="C1228" s="324"/>
      <c r="D1228" s="324"/>
      <c r="E1228" s="324"/>
      <c r="F1228" s="459"/>
      <c r="G1228" s="324"/>
      <c r="H1228" s="462"/>
      <c r="I1228" s="324"/>
      <c r="J1228" s="324"/>
      <c r="K1228" s="324"/>
      <c r="L1228" s="324"/>
      <c r="M1228" s="324"/>
      <c r="N1228" s="324"/>
      <c r="O1228" s="324"/>
      <c r="P1228" s="324"/>
      <c r="Q1228" s="324"/>
      <c r="R1228" s="324"/>
      <c r="S1228" s="324"/>
      <c r="T1228" s="459"/>
      <c r="U1228" s="459"/>
      <c r="V1228" s="459"/>
      <c r="W1228" s="459"/>
      <c r="X1228" s="459"/>
      <c r="Y1228" s="460"/>
    </row>
    <row r="1229" spans="1:25">
      <c r="A1229" s="324"/>
      <c r="B1229" s="461"/>
      <c r="C1229" s="324"/>
      <c r="D1229" s="324"/>
      <c r="E1229" s="324"/>
      <c r="F1229" s="459"/>
      <c r="G1229" s="324"/>
      <c r="H1229" s="462"/>
      <c r="I1229" s="324"/>
      <c r="J1229" s="324"/>
      <c r="K1229" s="324"/>
      <c r="L1229" s="324"/>
      <c r="M1229" s="324"/>
      <c r="N1229" s="324"/>
      <c r="O1229" s="324"/>
      <c r="P1229" s="324"/>
      <c r="Q1229" s="324"/>
      <c r="R1229" s="324"/>
      <c r="S1229" s="324"/>
      <c r="T1229" s="459"/>
      <c r="U1229" s="459"/>
      <c r="V1229" s="459"/>
      <c r="W1229" s="459"/>
      <c r="X1229" s="459"/>
      <c r="Y1229" s="460"/>
    </row>
    <row r="1230" spans="1:25">
      <c r="A1230" s="324"/>
      <c r="B1230" s="461"/>
      <c r="C1230" s="324"/>
      <c r="D1230" s="324"/>
      <c r="E1230" s="324"/>
      <c r="F1230" s="459"/>
      <c r="G1230" s="324"/>
      <c r="H1230" s="462"/>
      <c r="I1230" s="324"/>
      <c r="J1230" s="324"/>
      <c r="K1230" s="324"/>
      <c r="L1230" s="324"/>
      <c r="M1230" s="324"/>
      <c r="N1230" s="324"/>
      <c r="O1230" s="324"/>
      <c r="P1230" s="324"/>
      <c r="Q1230" s="324"/>
      <c r="R1230" s="324"/>
      <c r="S1230" s="324"/>
      <c r="T1230" s="459"/>
      <c r="U1230" s="459"/>
      <c r="V1230" s="459"/>
      <c r="W1230" s="459"/>
      <c r="X1230" s="459"/>
      <c r="Y1230" s="460"/>
    </row>
    <row r="1231" spans="1:25">
      <c r="A1231" s="324"/>
      <c r="B1231" s="461"/>
      <c r="C1231" s="324"/>
      <c r="D1231" s="324"/>
      <c r="E1231" s="324"/>
      <c r="F1231" s="459"/>
      <c r="G1231" s="324"/>
      <c r="H1231" s="462"/>
      <c r="I1231" s="324"/>
      <c r="J1231" s="324"/>
      <c r="K1231" s="324"/>
      <c r="L1231" s="324"/>
      <c r="M1231" s="324"/>
      <c r="N1231" s="324"/>
      <c r="O1231" s="324"/>
      <c r="P1231" s="324"/>
      <c r="Q1231" s="324"/>
      <c r="R1231" s="324"/>
      <c r="S1231" s="324"/>
      <c r="T1231" s="459"/>
      <c r="U1231" s="459"/>
      <c r="V1231" s="459"/>
      <c r="W1231" s="459"/>
      <c r="X1231" s="459"/>
      <c r="Y1231" s="460"/>
    </row>
    <row r="1232" spans="1:25">
      <c r="A1232" s="324"/>
      <c r="B1232" s="461"/>
      <c r="C1232" s="324"/>
      <c r="D1232" s="324"/>
      <c r="E1232" s="324"/>
      <c r="F1232" s="459"/>
      <c r="G1232" s="324"/>
      <c r="H1232" s="462"/>
      <c r="I1232" s="324"/>
      <c r="J1232" s="324"/>
      <c r="K1232" s="324"/>
      <c r="L1232" s="324"/>
      <c r="M1232" s="324"/>
      <c r="N1232" s="324"/>
      <c r="O1232" s="324"/>
      <c r="P1232" s="324"/>
      <c r="Q1232" s="324"/>
      <c r="R1232" s="324"/>
      <c r="S1232" s="324"/>
      <c r="T1232" s="459"/>
      <c r="U1232" s="459"/>
      <c r="V1232" s="459"/>
      <c r="W1232" s="459"/>
      <c r="X1232" s="459"/>
      <c r="Y1232" s="460"/>
    </row>
    <row r="1233" spans="1:25">
      <c r="A1233" s="324"/>
      <c r="B1233" s="461"/>
      <c r="C1233" s="324"/>
      <c r="D1233" s="324"/>
      <c r="E1233" s="324"/>
      <c r="F1233" s="459"/>
      <c r="G1233" s="324"/>
      <c r="H1233" s="462"/>
      <c r="I1233" s="324"/>
      <c r="J1233" s="324"/>
      <c r="K1233" s="324"/>
      <c r="L1233" s="324"/>
      <c r="M1233" s="324"/>
      <c r="N1233" s="324"/>
      <c r="O1233" s="324"/>
      <c r="P1233" s="324"/>
      <c r="Q1233" s="324"/>
      <c r="R1233" s="324"/>
      <c r="S1233" s="324"/>
      <c r="T1233" s="459"/>
      <c r="U1233" s="459"/>
      <c r="V1233" s="459"/>
      <c r="W1233" s="459"/>
      <c r="X1233" s="459"/>
      <c r="Y1233" s="460"/>
    </row>
    <row r="1234" spans="1:25">
      <c r="A1234" s="324"/>
      <c r="B1234" s="461"/>
      <c r="C1234" s="324"/>
      <c r="D1234" s="324"/>
      <c r="E1234" s="324"/>
      <c r="F1234" s="459"/>
      <c r="G1234" s="324"/>
      <c r="H1234" s="462"/>
      <c r="I1234" s="324"/>
      <c r="J1234" s="324"/>
      <c r="K1234" s="324"/>
      <c r="L1234" s="324"/>
      <c r="M1234" s="324"/>
      <c r="N1234" s="324"/>
      <c r="O1234" s="324"/>
      <c r="P1234" s="324"/>
      <c r="Q1234" s="324"/>
      <c r="R1234" s="324"/>
      <c r="S1234" s="324"/>
      <c r="T1234" s="459"/>
      <c r="U1234" s="459"/>
      <c r="V1234" s="459"/>
      <c r="W1234" s="459"/>
      <c r="X1234" s="459"/>
      <c r="Y1234" s="460"/>
    </row>
    <row r="1235" spans="1:25">
      <c r="A1235" s="324"/>
      <c r="B1235" s="461"/>
      <c r="C1235" s="324"/>
      <c r="D1235" s="324"/>
      <c r="E1235" s="324"/>
      <c r="F1235" s="459"/>
      <c r="G1235" s="324"/>
      <c r="H1235" s="462"/>
      <c r="I1235" s="324"/>
      <c r="J1235" s="324"/>
      <c r="K1235" s="324"/>
      <c r="L1235" s="324"/>
      <c r="M1235" s="324"/>
      <c r="N1235" s="324"/>
      <c r="O1235" s="324"/>
      <c r="P1235" s="324"/>
      <c r="Q1235" s="324"/>
      <c r="R1235" s="324"/>
      <c r="S1235" s="324"/>
      <c r="T1235" s="459"/>
      <c r="U1235" s="459"/>
      <c r="V1235" s="459"/>
      <c r="W1235" s="459"/>
      <c r="X1235" s="459"/>
      <c r="Y1235" s="460"/>
    </row>
    <row r="1236" spans="1:25">
      <c r="A1236" s="324"/>
      <c r="B1236" s="461"/>
      <c r="C1236" s="324"/>
      <c r="D1236" s="324"/>
      <c r="E1236" s="324"/>
      <c r="F1236" s="459"/>
      <c r="G1236" s="324"/>
      <c r="H1236" s="462"/>
      <c r="I1236" s="324"/>
      <c r="J1236" s="324"/>
      <c r="K1236" s="324"/>
      <c r="L1236" s="324"/>
      <c r="M1236" s="324"/>
      <c r="N1236" s="324"/>
      <c r="O1236" s="324"/>
      <c r="P1236" s="324"/>
      <c r="Q1236" s="324"/>
      <c r="R1236" s="324"/>
      <c r="S1236" s="324"/>
      <c r="T1236" s="459"/>
      <c r="U1236" s="459"/>
      <c r="V1236" s="459"/>
      <c r="W1236" s="459"/>
      <c r="X1236" s="459"/>
      <c r="Y1236" s="460"/>
    </row>
    <row r="1237" spans="1:25">
      <c r="A1237" s="324"/>
      <c r="B1237" s="461"/>
      <c r="C1237" s="324"/>
      <c r="D1237" s="324"/>
      <c r="E1237" s="324"/>
      <c r="F1237" s="459"/>
      <c r="G1237" s="324"/>
      <c r="H1237" s="462"/>
      <c r="I1237" s="324"/>
      <c r="J1237" s="324"/>
      <c r="K1237" s="324"/>
      <c r="L1237" s="324"/>
      <c r="M1237" s="324"/>
      <c r="N1237" s="324"/>
      <c r="O1237" s="324"/>
      <c r="P1237" s="324"/>
      <c r="Q1237" s="324"/>
      <c r="R1237" s="324"/>
      <c r="S1237" s="324"/>
      <c r="T1237" s="459"/>
      <c r="U1237" s="459"/>
      <c r="V1237" s="459"/>
      <c r="W1237" s="459"/>
      <c r="X1237" s="459"/>
      <c r="Y1237" s="460"/>
    </row>
    <row r="1238" spans="1:25">
      <c r="A1238" s="324"/>
      <c r="B1238" s="461"/>
      <c r="C1238" s="324"/>
      <c r="D1238" s="324"/>
      <c r="E1238" s="324"/>
      <c r="F1238" s="459"/>
      <c r="G1238" s="324"/>
      <c r="H1238" s="462"/>
      <c r="I1238" s="324"/>
      <c r="J1238" s="324"/>
      <c r="K1238" s="324"/>
      <c r="L1238" s="324"/>
      <c r="M1238" s="324"/>
      <c r="N1238" s="324"/>
      <c r="O1238" s="324"/>
      <c r="P1238" s="324"/>
      <c r="Q1238" s="324"/>
      <c r="R1238" s="324"/>
      <c r="S1238" s="324"/>
      <c r="T1238" s="459"/>
      <c r="U1238" s="459"/>
      <c r="V1238" s="459"/>
      <c r="W1238" s="459"/>
      <c r="X1238" s="459"/>
      <c r="Y1238" s="460"/>
    </row>
    <row r="1239" spans="1:25">
      <c r="A1239" s="324"/>
      <c r="B1239" s="461"/>
      <c r="C1239" s="324"/>
      <c r="D1239" s="324"/>
      <c r="E1239" s="324"/>
      <c r="F1239" s="459"/>
      <c r="G1239" s="324"/>
      <c r="H1239" s="462"/>
      <c r="I1239" s="324"/>
      <c r="J1239" s="324"/>
      <c r="K1239" s="324"/>
      <c r="L1239" s="324"/>
      <c r="M1239" s="324"/>
      <c r="N1239" s="324"/>
      <c r="O1239" s="324"/>
      <c r="P1239" s="324"/>
      <c r="Q1239" s="324"/>
      <c r="R1239" s="324"/>
      <c r="S1239" s="324"/>
      <c r="T1239" s="459"/>
      <c r="U1239" s="459"/>
      <c r="V1239" s="459"/>
      <c r="W1239" s="459"/>
      <c r="X1239" s="459"/>
      <c r="Y1239" s="460"/>
    </row>
    <row r="1240" spans="1:25">
      <c r="A1240" s="324"/>
      <c r="B1240" s="461"/>
      <c r="C1240" s="324"/>
      <c r="D1240" s="324"/>
      <c r="E1240" s="324"/>
      <c r="F1240" s="459"/>
      <c r="G1240" s="324"/>
      <c r="H1240" s="462"/>
      <c r="I1240" s="324"/>
      <c r="J1240" s="324"/>
      <c r="K1240" s="324"/>
      <c r="L1240" s="324"/>
      <c r="M1240" s="324"/>
      <c r="N1240" s="324"/>
      <c r="O1240" s="324"/>
      <c r="P1240" s="324"/>
      <c r="Q1240" s="324"/>
      <c r="R1240" s="324"/>
      <c r="S1240" s="324"/>
      <c r="T1240" s="459"/>
      <c r="U1240" s="459"/>
      <c r="V1240" s="459"/>
      <c r="W1240" s="459"/>
      <c r="X1240" s="459"/>
      <c r="Y1240" s="460"/>
    </row>
    <row r="1241" spans="1:25">
      <c r="A1241" s="324"/>
      <c r="B1241" s="461"/>
      <c r="C1241" s="324"/>
      <c r="D1241" s="324"/>
      <c r="E1241" s="324"/>
      <c r="F1241" s="459"/>
      <c r="G1241" s="324"/>
      <c r="H1241" s="462"/>
      <c r="I1241" s="324"/>
      <c r="J1241" s="324"/>
      <c r="K1241" s="324"/>
      <c r="L1241" s="324"/>
      <c r="M1241" s="324"/>
      <c r="N1241" s="324"/>
      <c r="O1241" s="324"/>
      <c r="P1241" s="324"/>
      <c r="Q1241" s="324"/>
      <c r="R1241" s="324"/>
      <c r="S1241" s="324"/>
      <c r="T1241" s="459"/>
      <c r="U1241" s="459"/>
      <c r="V1241" s="459"/>
      <c r="W1241" s="459"/>
      <c r="X1241" s="459"/>
      <c r="Y1241" s="460"/>
    </row>
    <row r="1242" spans="1:25">
      <c r="A1242" s="324"/>
      <c r="B1242" s="461"/>
      <c r="C1242" s="324"/>
      <c r="D1242" s="324"/>
      <c r="E1242" s="324"/>
      <c r="F1242" s="459"/>
      <c r="G1242" s="324"/>
      <c r="H1242" s="462"/>
      <c r="I1242" s="324"/>
      <c r="J1242" s="324"/>
      <c r="K1242" s="324"/>
      <c r="L1242" s="324"/>
      <c r="M1242" s="324"/>
      <c r="N1242" s="324"/>
      <c r="O1242" s="324"/>
      <c r="P1242" s="324"/>
      <c r="Q1242" s="324"/>
      <c r="R1242" s="324"/>
      <c r="S1242" s="324"/>
      <c r="T1242" s="459"/>
      <c r="U1242" s="459"/>
      <c r="V1242" s="459"/>
      <c r="W1242" s="459"/>
      <c r="X1242" s="459"/>
      <c r="Y1242" s="460"/>
    </row>
    <row r="1243" spans="1:25">
      <c r="A1243" s="324"/>
      <c r="B1243" s="461"/>
      <c r="C1243" s="324"/>
      <c r="D1243" s="324"/>
      <c r="E1243" s="324"/>
      <c r="F1243" s="459"/>
      <c r="G1243" s="324"/>
      <c r="H1243" s="462"/>
      <c r="I1243" s="324"/>
      <c r="J1243" s="324"/>
      <c r="K1243" s="324"/>
      <c r="L1243" s="324"/>
      <c r="M1243" s="324"/>
      <c r="N1243" s="324"/>
      <c r="O1243" s="324"/>
      <c r="P1243" s="324"/>
      <c r="Q1243" s="324"/>
      <c r="R1243" s="324"/>
      <c r="S1243" s="324"/>
      <c r="T1243" s="459"/>
      <c r="U1243" s="459"/>
      <c r="V1243" s="459"/>
      <c r="W1243" s="459"/>
      <c r="X1243" s="459"/>
      <c r="Y1243" s="460"/>
    </row>
    <row r="1244" spans="1:25">
      <c r="A1244" s="324"/>
      <c r="B1244" s="461"/>
      <c r="C1244" s="324"/>
      <c r="D1244" s="324"/>
      <c r="E1244" s="324"/>
      <c r="F1244" s="459"/>
      <c r="G1244" s="324"/>
      <c r="H1244" s="462"/>
      <c r="I1244" s="324"/>
      <c r="J1244" s="324"/>
      <c r="K1244" s="324"/>
      <c r="L1244" s="324"/>
      <c r="M1244" s="324"/>
      <c r="N1244" s="324"/>
      <c r="O1244" s="324"/>
      <c r="P1244" s="324"/>
      <c r="Q1244" s="324"/>
      <c r="R1244" s="324"/>
      <c r="S1244" s="324"/>
      <c r="T1244" s="459"/>
      <c r="U1244" s="459"/>
      <c r="V1244" s="459"/>
      <c r="W1244" s="459"/>
      <c r="X1244" s="459"/>
      <c r="Y1244" s="460"/>
    </row>
    <row r="1245" spans="1:25">
      <c r="A1245" s="324"/>
      <c r="B1245" s="461"/>
      <c r="C1245" s="324"/>
      <c r="D1245" s="324"/>
      <c r="E1245" s="324"/>
      <c r="F1245" s="459"/>
      <c r="G1245" s="324"/>
      <c r="H1245" s="462"/>
      <c r="I1245" s="324"/>
      <c r="J1245" s="324"/>
      <c r="K1245" s="324"/>
      <c r="L1245" s="324"/>
      <c r="M1245" s="324"/>
      <c r="N1245" s="324"/>
      <c r="O1245" s="324"/>
      <c r="P1245" s="324"/>
      <c r="Q1245" s="324"/>
      <c r="R1245" s="324"/>
      <c r="S1245" s="324"/>
      <c r="T1245" s="459"/>
      <c r="U1245" s="459"/>
      <c r="V1245" s="459"/>
      <c r="W1245" s="459"/>
      <c r="X1245" s="459"/>
      <c r="Y1245" s="460"/>
    </row>
    <row r="1246" spans="1:25">
      <c r="A1246" s="324"/>
      <c r="B1246" s="461"/>
      <c r="C1246" s="324"/>
      <c r="D1246" s="324"/>
      <c r="E1246" s="324"/>
      <c r="F1246" s="459"/>
      <c r="G1246" s="324"/>
      <c r="H1246" s="462"/>
      <c r="I1246" s="324"/>
      <c r="J1246" s="324"/>
      <c r="K1246" s="324"/>
      <c r="L1246" s="324"/>
      <c r="M1246" s="324"/>
      <c r="N1246" s="324"/>
      <c r="O1246" s="324"/>
      <c r="P1246" s="324"/>
      <c r="Q1246" s="324"/>
      <c r="R1246" s="324"/>
      <c r="S1246" s="324"/>
      <c r="T1246" s="459"/>
      <c r="U1246" s="459"/>
      <c r="V1246" s="459"/>
      <c r="W1246" s="459"/>
      <c r="X1246" s="459"/>
      <c r="Y1246" s="460"/>
    </row>
    <row r="1247" spans="1:25">
      <c r="A1247" s="324"/>
      <c r="B1247" s="461"/>
      <c r="C1247" s="324"/>
      <c r="D1247" s="324"/>
      <c r="E1247" s="324"/>
      <c r="F1247" s="459"/>
      <c r="G1247" s="324"/>
      <c r="H1247" s="462"/>
      <c r="I1247" s="324"/>
      <c r="J1247" s="324"/>
      <c r="K1247" s="324"/>
      <c r="L1247" s="324"/>
      <c r="M1247" s="324"/>
      <c r="N1247" s="324"/>
      <c r="O1247" s="324"/>
      <c r="P1247" s="324"/>
      <c r="Q1247" s="324"/>
      <c r="R1247" s="324"/>
      <c r="S1247" s="324"/>
      <c r="T1247" s="459"/>
      <c r="U1247" s="459"/>
      <c r="V1247" s="459"/>
      <c r="W1247" s="459"/>
      <c r="X1247" s="459"/>
      <c r="Y1247" s="460"/>
    </row>
    <row r="1248" spans="1:25">
      <c r="A1248" s="324"/>
      <c r="B1248" s="461"/>
      <c r="C1248" s="324"/>
      <c r="D1248" s="324"/>
      <c r="E1248" s="324"/>
      <c r="F1248" s="459"/>
      <c r="G1248" s="324"/>
      <c r="H1248" s="462"/>
      <c r="I1248" s="324"/>
      <c r="J1248" s="324"/>
      <c r="K1248" s="324"/>
      <c r="L1248" s="324"/>
      <c r="M1248" s="324"/>
      <c r="N1248" s="324"/>
      <c r="O1248" s="324"/>
      <c r="P1248" s="324"/>
      <c r="Q1248" s="324"/>
      <c r="R1248" s="324"/>
      <c r="S1248" s="324"/>
      <c r="T1248" s="459"/>
      <c r="U1248" s="459"/>
      <c r="V1248" s="459"/>
      <c r="W1248" s="459"/>
      <c r="X1248" s="459"/>
      <c r="Y1248" s="460"/>
    </row>
    <row r="1249" spans="1:25">
      <c r="A1249" s="324"/>
      <c r="B1249" s="461"/>
      <c r="C1249" s="324"/>
      <c r="D1249" s="324"/>
      <c r="E1249" s="324"/>
      <c r="F1249" s="459"/>
      <c r="G1249" s="324"/>
      <c r="H1249" s="462"/>
      <c r="I1249" s="324"/>
      <c r="J1249" s="324"/>
      <c r="K1249" s="324"/>
      <c r="L1249" s="324"/>
      <c r="M1249" s="324"/>
      <c r="N1249" s="324"/>
      <c r="O1249" s="324"/>
      <c r="P1249" s="324"/>
      <c r="Q1249" s="324"/>
      <c r="R1249" s="324"/>
      <c r="S1249" s="324"/>
      <c r="T1249" s="459"/>
      <c r="U1249" s="459"/>
      <c r="V1249" s="459"/>
      <c r="W1249" s="459"/>
      <c r="X1249" s="459"/>
      <c r="Y1249" s="460"/>
    </row>
    <row r="1250" spans="1:25">
      <c r="A1250" s="324"/>
      <c r="B1250" s="461"/>
      <c r="C1250" s="324"/>
      <c r="D1250" s="324"/>
      <c r="E1250" s="324"/>
      <c r="F1250" s="459"/>
      <c r="G1250" s="324"/>
      <c r="H1250" s="462"/>
      <c r="I1250" s="324"/>
      <c r="J1250" s="324"/>
      <c r="K1250" s="324"/>
      <c r="L1250" s="324"/>
      <c r="M1250" s="324"/>
      <c r="N1250" s="324"/>
      <c r="O1250" s="324"/>
      <c r="P1250" s="324"/>
      <c r="Q1250" s="324"/>
      <c r="R1250" s="324"/>
      <c r="S1250" s="324"/>
      <c r="T1250" s="459"/>
      <c r="U1250" s="459"/>
      <c r="V1250" s="459"/>
      <c r="W1250" s="459"/>
      <c r="X1250" s="459"/>
      <c r="Y1250" s="460"/>
    </row>
    <row r="1251" spans="1:25">
      <c r="A1251" s="324"/>
      <c r="B1251" s="461"/>
      <c r="C1251" s="324"/>
      <c r="D1251" s="324"/>
      <c r="E1251" s="324"/>
      <c r="F1251" s="459"/>
      <c r="G1251" s="324"/>
      <c r="H1251" s="462"/>
      <c r="I1251" s="324"/>
      <c r="J1251" s="324"/>
      <c r="K1251" s="324"/>
      <c r="L1251" s="324"/>
      <c r="M1251" s="324"/>
      <c r="N1251" s="324"/>
      <c r="O1251" s="324"/>
      <c r="P1251" s="324"/>
      <c r="Q1251" s="324"/>
      <c r="R1251" s="324"/>
      <c r="S1251" s="324"/>
      <c r="T1251" s="459"/>
      <c r="U1251" s="459"/>
      <c r="V1251" s="459"/>
      <c r="W1251" s="459"/>
      <c r="X1251" s="459"/>
      <c r="Y1251" s="460"/>
    </row>
    <row r="1252" spans="1:25">
      <c r="A1252" s="324"/>
      <c r="B1252" s="461"/>
      <c r="C1252" s="324"/>
      <c r="D1252" s="324"/>
      <c r="E1252" s="324"/>
      <c r="F1252" s="459"/>
      <c r="G1252" s="324"/>
      <c r="H1252" s="462"/>
      <c r="I1252" s="324"/>
      <c r="J1252" s="324"/>
      <c r="K1252" s="324"/>
      <c r="L1252" s="324"/>
      <c r="M1252" s="324"/>
      <c r="N1252" s="324"/>
      <c r="O1252" s="324"/>
      <c r="P1252" s="324"/>
      <c r="Q1252" s="324"/>
      <c r="R1252" s="324"/>
      <c r="S1252" s="324"/>
      <c r="T1252" s="459"/>
      <c r="U1252" s="459"/>
      <c r="V1252" s="459"/>
      <c r="W1252" s="459"/>
      <c r="X1252" s="459"/>
      <c r="Y1252" s="460"/>
    </row>
    <row r="1253" spans="1:25">
      <c r="A1253" s="324"/>
      <c r="B1253" s="461"/>
      <c r="C1253" s="324"/>
      <c r="D1253" s="324"/>
      <c r="E1253" s="324"/>
      <c r="F1253" s="459"/>
      <c r="G1253" s="324"/>
      <c r="H1253" s="462"/>
      <c r="I1253" s="324"/>
      <c r="J1253" s="324"/>
      <c r="K1253" s="324"/>
      <c r="L1253" s="324"/>
      <c r="M1253" s="324"/>
      <c r="N1253" s="324"/>
      <c r="O1253" s="324"/>
      <c r="P1253" s="324"/>
      <c r="Q1253" s="324"/>
      <c r="R1253" s="324"/>
      <c r="S1253" s="324"/>
      <c r="T1253" s="459"/>
      <c r="U1253" s="459"/>
      <c r="V1253" s="459"/>
      <c r="W1253" s="459"/>
      <c r="X1253" s="459"/>
      <c r="Y1253" s="460"/>
    </row>
    <row r="1254" spans="1:25">
      <c r="A1254" s="324"/>
      <c r="B1254" s="461"/>
      <c r="C1254" s="324"/>
      <c r="D1254" s="324"/>
      <c r="E1254" s="324"/>
      <c r="F1254" s="459"/>
      <c r="G1254" s="324"/>
      <c r="H1254" s="462"/>
      <c r="I1254" s="324"/>
      <c r="J1254" s="324"/>
      <c r="K1254" s="324"/>
      <c r="L1254" s="324"/>
      <c r="M1254" s="324"/>
      <c r="N1254" s="324"/>
      <c r="O1254" s="324"/>
      <c r="P1254" s="324"/>
      <c r="Q1254" s="324"/>
      <c r="R1254" s="324"/>
      <c r="S1254" s="324"/>
      <c r="T1254" s="459"/>
      <c r="U1254" s="459"/>
      <c r="V1254" s="459"/>
      <c r="W1254" s="459"/>
      <c r="X1254" s="459"/>
      <c r="Y1254" s="460"/>
    </row>
    <row r="1255" spans="1:25">
      <c r="A1255" s="324"/>
      <c r="B1255" s="461"/>
      <c r="C1255" s="324"/>
      <c r="D1255" s="324"/>
      <c r="E1255" s="324"/>
      <c r="F1255" s="459"/>
      <c r="G1255" s="324"/>
      <c r="H1255" s="462"/>
      <c r="I1255" s="324"/>
      <c r="J1255" s="324"/>
      <c r="K1255" s="324"/>
      <c r="L1255" s="324"/>
      <c r="M1255" s="324"/>
      <c r="N1255" s="324"/>
      <c r="O1255" s="324"/>
      <c r="P1255" s="324"/>
      <c r="Q1255" s="324"/>
      <c r="R1255" s="324"/>
      <c r="S1255" s="324"/>
      <c r="T1255" s="459"/>
      <c r="U1255" s="459"/>
      <c r="V1255" s="459"/>
      <c r="W1255" s="459"/>
      <c r="X1255" s="459"/>
      <c r="Y1255" s="460"/>
    </row>
    <row r="1256" spans="1:25">
      <c r="A1256" s="324"/>
      <c r="B1256" s="461"/>
      <c r="C1256" s="324"/>
      <c r="D1256" s="324"/>
      <c r="E1256" s="324"/>
      <c r="F1256" s="459"/>
      <c r="G1256" s="324"/>
      <c r="H1256" s="462"/>
      <c r="I1256" s="324"/>
      <c r="J1256" s="324"/>
      <c r="K1256" s="324"/>
      <c r="L1256" s="324"/>
      <c r="M1256" s="324"/>
      <c r="N1256" s="324"/>
      <c r="O1256" s="324"/>
      <c r="P1256" s="324"/>
      <c r="Q1256" s="324"/>
      <c r="R1256" s="324"/>
      <c r="S1256" s="324"/>
      <c r="T1256" s="459"/>
      <c r="U1256" s="459"/>
      <c r="V1256" s="459"/>
      <c r="W1256" s="459"/>
      <c r="X1256" s="459"/>
      <c r="Y1256" s="460"/>
    </row>
    <row r="1257" spans="1:25">
      <c r="A1257" s="324"/>
      <c r="B1257" s="461"/>
      <c r="C1257" s="324"/>
      <c r="D1257" s="324"/>
      <c r="E1257" s="324"/>
      <c r="F1257" s="459"/>
      <c r="G1257" s="324"/>
      <c r="H1257" s="462"/>
      <c r="I1257" s="324"/>
      <c r="J1257" s="324"/>
      <c r="K1257" s="324"/>
      <c r="L1257" s="324"/>
      <c r="M1257" s="324"/>
      <c r="N1257" s="324"/>
      <c r="O1257" s="324"/>
      <c r="P1257" s="324"/>
      <c r="Q1257" s="324"/>
      <c r="R1257" s="324"/>
      <c r="S1257" s="324"/>
      <c r="T1257" s="459"/>
      <c r="U1257" s="459"/>
      <c r="V1257" s="459"/>
      <c r="W1257" s="459"/>
      <c r="X1257" s="459"/>
      <c r="Y1257" s="460"/>
    </row>
    <row r="1258" spans="1:25">
      <c r="A1258" s="324"/>
      <c r="B1258" s="461"/>
      <c r="C1258" s="324"/>
      <c r="D1258" s="324"/>
      <c r="E1258" s="324"/>
      <c r="F1258" s="459"/>
      <c r="G1258" s="324"/>
      <c r="H1258" s="462"/>
      <c r="I1258" s="324"/>
      <c r="J1258" s="324"/>
      <c r="K1258" s="324"/>
      <c r="L1258" s="324"/>
      <c r="M1258" s="324"/>
      <c r="N1258" s="324"/>
      <c r="O1258" s="324"/>
      <c r="P1258" s="324"/>
      <c r="Q1258" s="324"/>
      <c r="R1258" s="324"/>
      <c r="S1258" s="324"/>
      <c r="T1258" s="459"/>
      <c r="U1258" s="459"/>
      <c r="V1258" s="459"/>
      <c r="W1258" s="459"/>
      <c r="X1258" s="459"/>
      <c r="Y1258" s="460"/>
    </row>
    <row r="1259" spans="1:25">
      <c r="A1259" s="324"/>
      <c r="B1259" s="461"/>
      <c r="C1259" s="324"/>
      <c r="D1259" s="324"/>
      <c r="E1259" s="324"/>
      <c r="F1259" s="459"/>
      <c r="G1259" s="324"/>
      <c r="H1259" s="462"/>
      <c r="I1259" s="324"/>
      <c r="J1259" s="324"/>
      <c r="K1259" s="324"/>
      <c r="L1259" s="324"/>
      <c r="M1259" s="324"/>
      <c r="N1259" s="324"/>
      <c r="O1259" s="324"/>
      <c r="P1259" s="324"/>
      <c r="Q1259" s="324"/>
      <c r="R1259" s="324"/>
      <c r="S1259" s="324"/>
      <c r="T1259" s="459"/>
      <c r="U1259" s="459"/>
      <c r="V1259" s="459"/>
      <c r="W1259" s="459"/>
      <c r="X1259" s="459"/>
      <c r="Y1259" s="460"/>
    </row>
    <row r="1260" spans="1:25">
      <c r="A1260" s="324"/>
      <c r="B1260" s="461"/>
      <c r="C1260" s="324"/>
      <c r="D1260" s="324"/>
      <c r="E1260" s="324"/>
      <c r="F1260" s="459"/>
      <c r="G1260" s="324"/>
      <c r="H1260" s="462"/>
      <c r="I1260" s="324"/>
      <c r="J1260" s="324"/>
      <c r="K1260" s="324"/>
      <c r="L1260" s="324"/>
      <c r="M1260" s="324"/>
      <c r="N1260" s="324"/>
      <c r="O1260" s="324"/>
      <c r="P1260" s="324"/>
      <c r="Q1260" s="324"/>
      <c r="R1260" s="324"/>
      <c r="S1260" s="324"/>
      <c r="T1260" s="459"/>
      <c r="U1260" s="459"/>
      <c r="V1260" s="459"/>
      <c r="W1260" s="459"/>
      <c r="X1260" s="459"/>
      <c r="Y1260" s="460"/>
    </row>
    <row r="1261" spans="1:25">
      <c r="A1261" s="324"/>
      <c r="B1261" s="461"/>
      <c r="C1261" s="324"/>
      <c r="D1261" s="324"/>
      <c r="E1261" s="324"/>
      <c r="F1261" s="459"/>
      <c r="G1261" s="324"/>
      <c r="H1261" s="462"/>
      <c r="I1261" s="324"/>
      <c r="J1261" s="324"/>
      <c r="K1261" s="324"/>
      <c r="L1261" s="324"/>
      <c r="M1261" s="324"/>
      <c r="N1261" s="324"/>
      <c r="O1261" s="324"/>
      <c r="P1261" s="324"/>
      <c r="Q1261" s="324"/>
      <c r="R1261" s="324"/>
      <c r="S1261" s="324"/>
      <c r="T1261" s="459"/>
      <c r="U1261" s="459"/>
      <c r="V1261" s="459"/>
      <c r="W1261" s="459"/>
      <c r="X1261" s="459"/>
      <c r="Y1261" s="460"/>
    </row>
    <row r="1262" spans="1:25">
      <c r="A1262" s="324"/>
      <c r="B1262" s="461"/>
      <c r="C1262" s="324"/>
      <c r="D1262" s="324"/>
      <c r="E1262" s="324"/>
      <c r="F1262" s="459"/>
      <c r="G1262" s="324"/>
      <c r="H1262" s="462"/>
      <c r="I1262" s="324"/>
      <c r="J1262" s="324"/>
      <c r="K1262" s="324"/>
      <c r="L1262" s="324"/>
      <c r="M1262" s="324"/>
      <c r="N1262" s="324"/>
      <c r="O1262" s="324"/>
      <c r="P1262" s="324"/>
      <c r="Q1262" s="324"/>
      <c r="R1262" s="324"/>
      <c r="S1262" s="324"/>
      <c r="T1262" s="459"/>
      <c r="U1262" s="459"/>
      <c r="V1262" s="459"/>
      <c r="W1262" s="459"/>
      <c r="X1262" s="459"/>
      <c r="Y1262" s="460"/>
    </row>
    <row r="1263" spans="1:25">
      <c r="A1263" s="324"/>
      <c r="B1263" s="461"/>
      <c r="C1263" s="324"/>
      <c r="D1263" s="324"/>
      <c r="E1263" s="324"/>
      <c r="F1263" s="459"/>
      <c r="G1263" s="324"/>
      <c r="H1263" s="462"/>
      <c r="I1263" s="324"/>
      <c r="J1263" s="324"/>
      <c r="K1263" s="324"/>
      <c r="L1263" s="324"/>
      <c r="M1263" s="324"/>
      <c r="N1263" s="324"/>
      <c r="O1263" s="324"/>
      <c r="P1263" s="324"/>
      <c r="Q1263" s="324"/>
      <c r="R1263" s="324"/>
      <c r="S1263" s="324"/>
      <c r="T1263" s="459"/>
      <c r="U1263" s="459"/>
      <c r="V1263" s="459"/>
      <c r="W1263" s="459"/>
      <c r="X1263" s="459"/>
      <c r="Y1263" s="460"/>
    </row>
    <row r="1264" spans="1:25">
      <c r="A1264" s="324"/>
      <c r="B1264" s="461"/>
      <c r="C1264" s="324"/>
      <c r="D1264" s="324"/>
      <c r="E1264" s="324"/>
      <c r="F1264" s="459"/>
      <c r="G1264" s="324"/>
      <c r="H1264" s="462"/>
      <c r="I1264" s="324"/>
      <c r="J1264" s="324"/>
      <c r="K1264" s="324"/>
      <c r="L1264" s="324"/>
      <c r="M1264" s="324"/>
      <c r="N1264" s="324"/>
      <c r="O1264" s="324"/>
      <c r="P1264" s="324"/>
      <c r="Q1264" s="324"/>
      <c r="R1264" s="324"/>
      <c r="S1264" s="324"/>
      <c r="T1264" s="459"/>
      <c r="U1264" s="459"/>
      <c r="V1264" s="459"/>
      <c r="W1264" s="459"/>
      <c r="X1264" s="459"/>
      <c r="Y1264" s="460"/>
    </row>
    <row r="1265" spans="1:25">
      <c r="A1265" s="324"/>
      <c r="B1265" s="461"/>
      <c r="C1265" s="324"/>
      <c r="D1265" s="324"/>
      <c r="E1265" s="324"/>
      <c r="F1265" s="459"/>
      <c r="G1265" s="324"/>
      <c r="H1265" s="462"/>
      <c r="I1265" s="324"/>
      <c r="J1265" s="324"/>
      <c r="K1265" s="324"/>
      <c r="L1265" s="324"/>
      <c r="M1265" s="324"/>
      <c r="N1265" s="324"/>
      <c r="O1265" s="324"/>
      <c r="P1265" s="324"/>
      <c r="Q1265" s="324"/>
      <c r="R1265" s="324"/>
      <c r="S1265" s="324"/>
      <c r="T1265" s="459"/>
      <c r="U1265" s="459"/>
      <c r="V1265" s="459"/>
      <c r="W1265" s="459"/>
      <c r="X1265" s="459"/>
      <c r="Y1265" s="460"/>
    </row>
    <row r="1266" spans="1:25">
      <c r="A1266" s="324"/>
      <c r="B1266" s="461"/>
      <c r="C1266" s="324"/>
      <c r="D1266" s="324"/>
      <c r="E1266" s="324"/>
      <c r="F1266" s="459"/>
      <c r="G1266" s="324"/>
      <c r="H1266" s="462"/>
      <c r="I1266" s="324"/>
      <c r="J1266" s="324"/>
      <c r="K1266" s="324"/>
      <c r="L1266" s="324"/>
      <c r="M1266" s="324"/>
      <c r="N1266" s="324"/>
      <c r="O1266" s="324"/>
      <c r="P1266" s="324"/>
      <c r="Q1266" s="324"/>
      <c r="R1266" s="324"/>
      <c r="S1266" s="324"/>
      <c r="T1266" s="459"/>
      <c r="U1266" s="459"/>
      <c r="V1266" s="459"/>
      <c r="W1266" s="459"/>
      <c r="X1266" s="459"/>
      <c r="Y1266" s="460"/>
    </row>
    <row r="1267" spans="1:25">
      <c r="A1267" s="324"/>
      <c r="B1267" s="461"/>
      <c r="C1267" s="324"/>
      <c r="D1267" s="324"/>
      <c r="E1267" s="324"/>
      <c r="F1267" s="459"/>
      <c r="G1267" s="324"/>
      <c r="H1267" s="462"/>
      <c r="I1267" s="324"/>
      <c r="J1267" s="324"/>
      <c r="K1267" s="324"/>
      <c r="L1267" s="324"/>
      <c r="M1267" s="324"/>
      <c r="N1267" s="324"/>
      <c r="O1267" s="324"/>
      <c r="P1267" s="324"/>
      <c r="Q1267" s="324"/>
      <c r="R1267" s="324"/>
      <c r="S1267" s="324"/>
      <c r="T1267" s="459"/>
      <c r="U1267" s="459"/>
      <c r="V1267" s="459"/>
      <c r="W1267" s="459"/>
      <c r="X1267" s="459"/>
      <c r="Y1267" s="460"/>
    </row>
    <row r="1268" spans="1:25">
      <c r="A1268" s="324"/>
      <c r="B1268" s="461"/>
      <c r="C1268" s="324"/>
      <c r="D1268" s="324"/>
      <c r="E1268" s="324"/>
      <c r="F1268" s="459"/>
      <c r="G1268" s="324"/>
      <c r="H1268" s="462"/>
      <c r="I1268" s="324"/>
      <c r="J1268" s="324"/>
      <c r="K1268" s="324"/>
      <c r="L1268" s="324"/>
      <c r="M1268" s="324"/>
      <c r="N1268" s="324"/>
      <c r="O1268" s="324"/>
      <c r="P1268" s="324"/>
      <c r="Q1268" s="324"/>
      <c r="R1268" s="324"/>
      <c r="S1268" s="324"/>
      <c r="T1268" s="459"/>
      <c r="U1268" s="459"/>
      <c r="V1268" s="459"/>
      <c r="W1268" s="459"/>
      <c r="X1268" s="459"/>
      <c r="Y1268" s="460"/>
    </row>
    <row r="1269" spans="1:25">
      <c r="A1269" s="324"/>
      <c r="B1269" s="461"/>
      <c r="C1269" s="324"/>
      <c r="D1269" s="324"/>
      <c r="E1269" s="324"/>
      <c r="F1269" s="459"/>
      <c r="G1269" s="324"/>
      <c r="H1269" s="462"/>
      <c r="I1269" s="324"/>
      <c r="J1269" s="324"/>
      <c r="K1269" s="324"/>
      <c r="L1269" s="324"/>
      <c r="M1269" s="324"/>
      <c r="N1269" s="324"/>
      <c r="O1269" s="324"/>
      <c r="P1269" s="324"/>
      <c r="Q1269" s="324"/>
      <c r="R1269" s="324"/>
      <c r="S1269" s="324"/>
      <c r="T1269" s="459"/>
      <c r="U1269" s="459"/>
      <c r="V1269" s="459"/>
      <c r="W1269" s="459"/>
      <c r="X1269" s="459"/>
      <c r="Y1269" s="460"/>
    </row>
    <row r="1270" spans="1:25">
      <c r="A1270" s="324"/>
      <c r="B1270" s="461"/>
      <c r="C1270" s="324"/>
      <c r="D1270" s="324"/>
      <c r="E1270" s="324"/>
      <c r="F1270" s="459"/>
      <c r="G1270" s="324"/>
      <c r="H1270" s="462"/>
      <c r="I1270" s="324"/>
      <c r="J1270" s="324"/>
      <c r="K1270" s="324"/>
      <c r="L1270" s="324"/>
      <c r="M1270" s="324"/>
      <c r="N1270" s="324"/>
      <c r="O1270" s="324"/>
      <c r="P1270" s="324"/>
      <c r="Q1270" s="324"/>
      <c r="R1270" s="324"/>
      <c r="S1270" s="324"/>
      <c r="T1270" s="459"/>
      <c r="U1270" s="459"/>
      <c r="V1270" s="459"/>
      <c r="W1270" s="459"/>
      <c r="X1270" s="459"/>
      <c r="Y1270" s="460"/>
    </row>
    <row r="1271" spans="1:25">
      <c r="A1271" s="324"/>
      <c r="B1271" s="461"/>
      <c r="C1271" s="324"/>
      <c r="D1271" s="324"/>
      <c r="E1271" s="324"/>
      <c r="F1271" s="459"/>
      <c r="G1271" s="324"/>
      <c r="H1271" s="462"/>
      <c r="I1271" s="324"/>
      <c r="J1271" s="324"/>
      <c r="K1271" s="324"/>
      <c r="L1271" s="324"/>
      <c r="M1271" s="324"/>
      <c r="N1271" s="324"/>
      <c r="O1271" s="324"/>
      <c r="P1271" s="324"/>
      <c r="Q1271" s="324"/>
      <c r="R1271" s="324"/>
      <c r="S1271" s="324"/>
      <c r="T1271" s="459"/>
      <c r="U1271" s="459"/>
      <c r="V1271" s="459"/>
      <c r="W1271" s="459"/>
      <c r="X1271" s="459"/>
      <c r="Y1271" s="460"/>
    </row>
    <row r="1272" spans="1:25">
      <c r="A1272" s="324"/>
      <c r="B1272" s="461"/>
      <c r="C1272" s="324"/>
      <c r="D1272" s="324"/>
      <c r="E1272" s="324"/>
      <c r="F1272" s="459"/>
      <c r="G1272" s="324"/>
      <c r="H1272" s="462"/>
      <c r="I1272" s="324"/>
      <c r="J1272" s="324"/>
      <c r="K1272" s="324"/>
      <c r="L1272" s="324"/>
      <c r="M1272" s="324"/>
      <c r="N1272" s="324"/>
      <c r="O1272" s="324"/>
      <c r="P1272" s="324"/>
      <c r="Q1272" s="324"/>
      <c r="R1272" s="324"/>
      <c r="S1272" s="324"/>
      <c r="T1272" s="459"/>
      <c r="U1272" s="459"/>
      <c r="V1272" s="459"/>
      <c r="W1272" s="459"/>
      <c r="X1272" s="459"/>
      <c r="Y1272" s="460"/>
    </row>
    <row r="1273" spans="1:25">
      <c r="A1273" s="324"/>
      <c r="B1273" s="461"/>
      <c r="C1273" s="324"/>
      <c r="D1273" s="324"/>
      <c r="E1273" s="324"/>
      <c r="F1273" s="459"/>
      <c r="G1273" s="324"/>
      <c r="H1273" s="462"/>
      <c r="I1273" s="324"/>
      <c r="J1273" s="324"/>
      <c r="K1273" s="324"/>
      <c r="L1273" s="324"/>
      <c r="M1273" s="324"/>
      <c r="N1273" s="324"/>
      <c r="O1273" s="324"/>
      <c r="P1273" s="324"/>
      <c r="Q1273" s="324"/>
      <c r="R1273" s="324"/>
      <c r="S1273" s="324"/>
      <c r="T1273" s="459"/>
      <c r="U1273" s="459"/>
      <c r="V1273" s="459"/>
      <c r="W1273" s="459"/>
      <c r="X1273" s="459"/>
      <c r="Y1273" s="460"/>
    </row>
    <row r="1274" spans="1:25">
      <c r="A1274" s="324"/>
      <c r="B1274" s="461"/>
      <c r="C1274" s="324"/>
      <c r="D1274" s="324"/>
      <c r="E1274" s="324"/>
      <c r="F1274" s="459"/>
      <c r="G1274" s="324"/>
      <c r="H1274" s="462"/>
      <c r="I1274" s="324"/>
      <c r="J1274" s="324"/>
      <c r="K1274" s="324"/>
      <c r="L1274" s="324"/>
      <c r="M1274" s="324"/>
      <c r="N1274" s="324"/>
      <c r="O1274" s="324"/>
      <c r="P1274" s="324"/>
      <c r="Q1274" s="324"/>
      <c r="R1274" s="324"/>
      <c r="S1274" s="324"/>
      <c r="T1274" s="459"/>
      <c r="U1274" s="459"/>
      <c r="V1274" s="459"/>
      <c r="W1274" s="459"/>
      <c r="X1274" s="459"/>
      <c r="Y1274" s="460"/>
    </row>
    <row r="1275" spans="1:25">
      <c r="A1275" s="324"/>
      <c r="B1275" s="461"/>
      <c r="C1275" s="324"/>
      <c r="D1275" s="324"/>
      <c r="E1275" s="324"/>
      <c r="F1275" s="459"/>
      <c r="G1275" s="324"/>
      <c r="H1275" s="462"/>
      <c r="I1275" s="324"/>
      <c r="J1275" s="324"/>
      <c r="K1275" s="324"/>
      <c r="L1275" s="324"/>
      <c r="M1275" s="324"/>
      <c r="N1275" s="324"/>
      <c r="O1275" s="324"/>
      <c r="P1275" s="324"/>
      <c r="Q1275" s="324"/>
      <c r="R1275" s="324"/>
      <c r="S1275" s="324"/>
      <c r="T1275" s="459"/>
      <c r="U1275" s="459"/>
      <c r="V1275" s="459"/>
      <c r="W1275" s="459"/>
      <c r="X1275" s="459"/>
      <c r="Y1275" s="460"/>
    </row>
    <row r="1276" spans="1:25">
      <c r="A1276" s="324"/>
      <c r="B1276" s="461"/>
      <c r="C1276" s="324"/>
      <c r="D1276" s="324"/>
      <c r="E1276" s="324"/>
      <c r="F1276" s="459"/>
      <c r="G1276" s="324"/>
      <c r="H1276" s="462"/>
      <c r="I1276" s="324"/>
      <c r="J1276" s="324"/>
      <c r="K1276" s="324"/>
      <c r="L1276" s="324"/>
      <c r="M1276" s="324"/>
      <c r="N1276" s="324"/>
      <c r="O1276" s="324"/>
      <c r="P1276" s="324"/>
      <c r="Q1276" s="324"/>
      <c r="R1276" s="324"/>
      <c r="S1276" s="324"/>
      <c r="T1276" s="459"/>
      <c r="U1276" s="459"/>
      <c r="V1276" s="459"/>
      <c r="W1276" s="459"/>
      <c r="X1276" s="459"/>
      <c r="Y1276" s="460"/>
    </row>
    <row r="1277" spans="1:25">
      <c r="A1277" s="324"/>
      <c r="B1277" s="461"/>
      <c r="C1277" s="324"/>
      <c r="D1277" s="324"/>
      <c r="E1277" s="324"/>
      <c r="F1277" s="459"/>
      <c r="G1277" s="324"/>
      <c r="H1277" s="462"/>
      <c r="I1277" s="324"/>
      <c r="J1277" s="324"/>
      <c r="K1277" s="324"/>
      <c r="L1277" s="324"/>
      <c r="M1277" s="324"/>
      <c r="N1277" s="324"/>
      <c r="O1277" s="324"/>
      <c r="P1277" s="324"/>
      <c r="Q1277" s="324"/>
      <c r="R1277" s="324"/>
      <c r="S1277" s="324"/>
      <c r="T1277" s="459"/>
      <c r="U1277" s="459"/>
      <c r="V1277" s="459"/>
      <c r="W1277" s="459"/>
      <c r="X1277" s="459"/>
      <c r="Y1277" s="460"/>
    </row>
    <row r="1278" spans="1:25">
      <c r="A1278" s="324"/>
      <c r="B1278" s="461"/>
      <c r="C1278" s="324"/>
      <c r="D1278" s="324"/>
      <c r="E1278" s="324"/>
      <c r="F1278" s="459"/>
      <c r="G1278" s="324"/>
      <c r="H1278" s="462"/>
      <c r="I1278" s="324"/>
      <c r="J1278" s="324"/>
      <c r="K1278" s="324"/>
      <c r="L1278" s="324"/>
      <c r="M1278" s="324"/>
      <c r="N1278" s="324"/>
      <c r="O1278" s="324"/>
      <c r="P1278" s="324"/>
      <c r="Q1278" s="324"/>
      <c r="R1278" s="324"/>
      <c r="S1278" s="324"/>
      <c r="T1278" s="459"/>
      <c r="U1278" s="459"/>
      <c r="V1278" s="459"/>
      <c r="W1278" s="459"/>
      <c r="X1278" s="459"/>
      <c r="Y1278" s="460"/>
    </row>
    <row r="1279" spans="1:25">
      <c r="A1279" s="324"/>
      <c r="B1279" s="461"/>
      <c r="C1279" s="324"/>
      <c r="D1279" s="324"/>
      <c r="E1279" s="324"/>
      <c r="F1279" s="459"/>
      <c r="G1279" s="324"/>
      <c r="H1279" s="462"/>
      <c r="I1279" s="324"/>
      <c r="J1279" s="324"/>
      <c r="K1279" s="324"/>
      <c r="L1279" s="324"/>
      <c r="M1279" s="324"/>
      <c r="N1279" s="324"/>
      <c r="O1279" s="324"/>
      <c r="P1279" s="324"/>
      <c r="Q1279" s="324"/>
      <c r="R1279" s="324"/>
      <c r="S1279" s="324"/>
      <c r="T1279" s="459"/>
      <c r="U1279" s="459"/>
      <c r="V1279" s="459"/>
      <c r="W1279" s="459"/>
      <c r="X1279" s="459"/>
      <c r="Y1279" s="460"/>
    </row>
    <row r="1280" spans="1:25">
      <c r="A1280" s="324"/>
      <c r="B1280" s="461"/>
      <c r="C1280" s="324"/>
      <c r="D1280" s="324"/>
      <c r="E1280" s="324"/>
      <c r="F1280" s="459"/>
      <c r="G1280" s="324"/>
      <c r="H1280" s="462"/>
      <c r="I1280" s="324"/>
      <c r="J1280" s="324"/>
      <c r="K1280" s="324"/>
      <c r="L1280" s="324"/>
      <c r="M1280" s="324"/>
      <c r="N1280" s="324"/>
      <c r="O1280" s="324"/>
      <c r="P1280" s="324"/>
      <c r="Q1280" s="324"/>
      <c r="R1280" s="324"/>
      <c r="S1280" s="324"/>
      <c r="T1280" s="459"/>
      <c r="U1280" s="459"/>
      <c r="V1280" s="459"/>
      <c r="W1280" s="459"/>
      <c r="X1280" s="459"/>
      <c r="Y1280" s="460"/>
    </row>
    <row r="1281" spans="1:25">
      <c r="A1281" s="324"/>
      <c r="B1281" s="461"/>
      <c r="C1281" s="324"/>
      <c r="D1281" s="324"/>
      <c r="E1281" s="324"/>
      <c r="F1281" s="459"/>
      <c r="G1281" s="324"/>
      <c r="H1281" s="462"/>
      <c r="I1281" s="324"/>
      <c r="J1281" s="324"/>
      <c r="K1281" s="324"/>
      <c r="L1281" s="324"/>
      <c r="M1281" s="324"/>
      <c r="N1281" s="324"/>
      <c r="O1281" s="324"/>
      <c r="P1281" s="324"/>
      <c r="Q1281" s="324"/>
      <c r="R1281" s="324"/>
      <c r="S1281" s="324"/>
      <c r="T1281" s="459"/>
      <c r="U1281" s="459"/>
      <c r="V1281" s="459"/>
      <c r="W1281" s="459"/>
      <c r="X1281" s="459"/>
      <c r="Y1281" s="460"/>
    </row>
    <row r="1282" spans="1:25">
      <c r="A1282" s="324"/>
      <c r="B1282" s="461"/>
      <c r="C1282" s="324"/>
      <c r="D1282" s="324"/>
      <c r="E1282" s="324"/>
      <c r="F1282" s="459"/>
      <c r="G1282" s="324"/>
      <c r="H1282" s="462"/>
      <c r="I1282" s="324"/>
      <c r="J1282" s="324"/>
      <c r="K1282" s="324"/>
      <c r="L1282" s="324"/>
      <c r="M1282" s="324"/>
      <c r="N1282" s="324"/>
      <c r="O1282" s="324"/>
      <c r="P1282" s="324"/>
      <c r="Q1282" s="324"/>
      <c r="R1282" s="324"/>
      <c r="S1282" s="324"/>
      <c r="T1282" s="459"/>
      <c r="U1282" s="459"/>
      <c r="V1282" s="459"/>
      <c r="W1282" s="459"/>
      <c r="X1282" s="459"/>
      <c r="Y1282" s="460"/>
    </row>
    <row r="1283" spans="1:25">
      <c r="A1283" s="324"/>
      <c r="B1283" s="461"/>
      <c r="C1283" s="324"/>
      <c r="D1283" s="324"/>
      <c r="E1283" s="324"/>
      <c r="F1283" s="459"/>
      <c r="G1283" s="324"/>
      <c r="H1283" s="462"/>
      <c r="I1283" s="324"/>
      <c r="J1283" s="324"/>
      <c r="K1283" s="324"/>
      <c r="L1283" s="324"/>
      <c r="M1283" s="324"/>
      <c r="N1283" s="324"/>
      <c r="O1283" s="324"/>
      <c r="P1283" s="324"/>
      <c r="Q1283" s="324"/>
      <c r="R1283" s="324"/>
      <c r="S1283" s="324"/>
      <c r="T1283" s="459"/>
      <c r="U1283" s="459"/>
      <c r="V1283" s="459"/>
      <c r="W1283" s="459"/>
      <c r="X1283" s="459"/>
      <c r="Y1283" s="460"/>
    </row>
    <row r="1284" spans="1:25">
      <c r="A1284" s="324"/>
      <c r="B1284" s="461"/>
      <c r="C1284" s="324"/>
      <c r="D1284" s="324"/>
      <c r="E1284" s="324"/>
      <c r="F1284" s="459"/>
      <c r="G1284" s="324"/>
      <c r="H1284" s="462"/>
      <c r="I1284" s="324"/>
      <c r="J1284" s="324"/>
      <c r="K1284" s="324"/>
      <c r="L1284" s="324"/>
      <c r="M1284" s="324"/>
      <c r="N1284" s="324"/>
      <c r="O1284" s="324"/>
      <c r="P1284" s="324"/>
      <c r="Q1284" s="324"/>
      <c r="R1284" s="324"/>
      <c r="S1284" s="324"/>
      <c r="T1284" s="459"/>
      <c r="U1284" s="459"/>
      <c r="V1284" s="459"/>
      <c r="W1284" s="459"/>
      <c r="X1284" s="459"/>
      <c r="Y1284" s="460"/>
    </row>
    <row r="1285" spans="1:25">
      <c r="A1285" s="324"/>
      <c r="B1285" s="461"/>
      <c r="C1285" s="324"/>
      <c r="D1285" s="324"/>
      <c r="E1285" s="324"/>
      <c r="F1285" s="459"/>
      <c r="G1285" s="324"/>
      <c r="H1285" s="462"/>
      <c r="I1285" s="324"/>
      <c r="J1285" s="324"/>
      <c r="K1285" s="324"/>
      <c r="L1285" s="324"/>
      <c r="M1285" s="324"/>
      <c r="N1285" s="324"/>
      <c r="O1285" s="324"/>
      <c r="P1285" s="324"/>
      <c r="Q1285" s="324"/>
      <c r="R1285" s="324"/>
      <c r="S1285" s="324"/>
      <c r="T1285" s="459"/>
      <c r="U1285" s="459"/>
      <c r="V1285" s="459"/>
      <c r="W1285" s="459"/>
      <c r="X1285" s="459"/>
      <c r="Y1285" s="460"/>
    </row>
    <row r="1286" spans="1:25">
      <c r="A1286" s="324"/>
      <c r="B1286" s="461"/>
      <c r="C1286" s="324"/>
      <c r="D1286" s="324"/>
      <c r="E1286" s="324"/>
      <c r="F1286" s="459"/>
      <c r="G1286" s="324"/>
      <c r="H1286" s="462"/>
      <c r="I1286" s="324"/>
      <c r="J1286" s="324"/>
      <c r="K1286" s="324"/>
      <c r="L1286" s="324"/>
      <c r="M1286" s="324"/>
      <c r="N1286" s="324"/>
      <c r="O1286" s="324"/>
      <c r="P1286" s="324"/>
      <c r="Q1286" s="324"/>
      <c r="R1286" s="324"/>
      <c r="S1286" s="324"/>
      <c r="T1286" s="459"/>
      <c r="U1286" s="459"/>
      <c r="V1286" s="459"/>
      <c r="W1286" s="459"/>
      <c r="X1286" s="459"/>
      <c r="Y1286" s="460"/>
    </row>
    <row r="1287" spans="1:25">
      <c r="A1287" s="324"/>
      <c r="B1287" s="461"/>
      <c r="C1287" s="324"/>
      <c r="D1287" s="324"/>
      <c r="E1287" s="324"/>
      <c r="F1287" s="459"/>
      <c r="G1287" s="324"/>
      <c r="H1287" s="462"/>
      <c r="I1287" s="324"/>
      <c r="J1287" s="324"/>
      <c r="K1287" s="324"/>
      <c r="L1287" s="324"/>
      <c r="M1287" s="324"/>
      <c r="N1287" s="324"/>
      <c r="O1287" s="324"/>
      <c r="P1287" s="324"/>
      <c r="Q1287" s="324"/>
      <c r="R1287" s="324"/>
      <c r="S1287" s="324"/>
      <c r="T1287" s="459"/>
      <c r="U1287" s="459"/>
      <c r="V1287" s="459"/>
      <c r="W1287" s="459"/>
      <c r="X1287" s="459"/>
      <c r="Y1287" s="460"/>
    </row>
    <row r="1288" spans="1:25">
      <c r="A1288" s="324"/>
      <c r="B1288" s="461"/>
      <c r="C1288" s="324"/>
      <c r="D1288" s="324"/>
      <c r="E1288" s="324"/>
      <c r="F1288" s="459"/>
      <c r="G1288" s="324"/>
      <c r="H1288" s="462"/>
      <c r="I1288" s="324"/>
      <c r="J1288" s="324"/>
      <c r="K1288" s="324"/>
      <c r="L1288" s="324"/>
      <c r="M1288" s="324"/>
      <c r="N1288" s="324"/>
      <c r="O1288" s="324"/>
      <c r="P1288" s="324"/>
      <c r="Q1288" s="324"/>
      <c r="R1288" s="324"/>
      <c r="S1288" s="324"/>
      <c r="T1288" s="459"/>
      <c r="U1288" s="459"/>
      <c r="V1288" s="459"/>
      <c r="W1288" s="459"/>
      <c r="X1288" s="459"/>
      <c r="Y1288" s="460"/>
    </row>
    <row r="1289" spans="1:25">
      <c r="A1289" s="324"/>
      <c r="B1289" s="461"/>
      <c r="C1289" s="324"/>
      <c r="D1289" s="324"/>
      <c r="E1289" s="324"/>
      <c r="F1289" s="459"/>
      <c r="G1289" s="324"/>
      <c r="H1289" s="462"/>
      <c r="I1289" s="324"/>
      <c r="J1289" s="324"/>
      <c r="K1289" s="324"/>
      <c r="L1289" s="324"/>
      <c r="M1289" s="324"/>
      <c r="N1289" s="324"/>
      <c r="O1289" s="324"/>
      <c r="P1289" s="324"/>
      <c r="Q1289" s="324"/>
      <c r="R1289" s="324"/>
      <c r="S1289" s="324"/>
      <c r="T1289" s="459"/>
      <c r="U1289" s="459"/>
      <c r="V1289" s="459"/>
      <c r="W1289" s="459"/>
      <c r="X1289" s="459"/>
      <c r="Y1289" s="460"/>
    </row>
    <row r="1290" spans="1:25">
      <c r="A1290" s="324"/>
      <c r="B1290" s="461"/>
      <c r="C1290" s="324"/>
      <c r="D1290" s="324"/>
      <c r="E1290" s="324"/>
      <c r="F1290" s="459"/>
      <c r="G1290" s="324"/>
      <c r="H1290" s="462"/>
      <c r="I1290" s="324"/>
      <c r="J1290" s="324"/>
      <c r="K1290" s="324"/>
      <c r="L1290" s="324"/>
      <c r="M1290" s="324"/>
      <c r="N1290" s="324"/>
      <c r="O1290" s="324"/>
      <c r="P1290" s="324"/>
      <c r="Q1290" s="324"/>
      <c r="R1290" s="324"/>
      <c r="S1290" s="324"/>
      <c r="T1290" s="459"/>
      <c r="U1290" s="459"/>
      <c r="V1290" s="459"/>
      <c r="W1290" s="459"/>
      <c r="X1290" s="459"/>
      <c r="Y1290" s="460"/>
    </row>
    <row r="1291" spans="1:25">
      <c r="A1291" s="324"/>
      <c r="B1291" s="461"/>
      <c r="C1291" s="324"/>
      <c r="D1291" s="324"/>
      <c r="E1291" s="324"/>
      <c r="F1291" s="459"/>
      <c r="G1291" s="324"/>
      <c r="H1291" s="462"/>
      <c r="I1291" s="324"/>
      <c r="J1291" s="324"/>
      <c r="K1291" s="324"/>
      <c r="L1291" s="324"/>
      <c r="M1291" s="324"/>
      <c r="N1291" s="324"/>
      <c r="O1291" s="324"/>
      <c r="P1291" s="324"/>
      <c r="Q1291" s="324"/>
      <c r="R1291" s="324"/>
      <c r="S1291" s="324"/>
      <c r="T1291" s="459"/>
      <c r="U1291" s="459"/>
      <c r="V1291" s="459"/>
      <c r="W1291" s="459"/>
      <c r="X1291" s="459"/>
      <c r="Y1291" s="460"/>
    </row>
    <row r="1292" spans="1:25">
      <c r="A1292" s="324"/>
      <c r="B1292" s="461"/>
      <c r="C1292" s="324"/>
      <c r="D1292" s="324"/>
      <c r="E1292" s="324"/>
      <c r="F1292" s="459"/>
      <c r="G1292" s="324"/>
      <c r="H1292" s="462"/>
      <c r="I1292" s="324"/>
      <c r="J1292" s="324"/>
      <c r="K1292" s="324"/>
      <c r="L1292" s="324"/>
      <c r="M1292" s="324"/>
      <c r="N1292" s="324"/>
      <c r="O1292" s="324"/>
      <c r="P1292" s="324"/>
      <c r="Q1292" s="324"/>
      <c r="R1292" s="324"/>
      <c r="S1292" s="324"/>
      <c r="T1292" s="459"/>
      <c r="U1292" s="459"/>
      <c r="V1292" s="459"/>
      <c r="W1292" s="459"/>
      <c r="X1292" s="459"/>
      <c r="Y1292" s="460"/>
    </row>
    <row r="1293" spans="1:25">
      <c r="A1293" s="324"/>
      <c r="B1293" s="461"/>
      <c r="C1293" s="324"/>
      <c r="D1293" s="324"/>
      <c r="E1293" s="324"/>
      <c r="F1293" s="459"/>
      <c r="G1293" s="324"/>
      <c r="H1293" s="462"/>
      <c r="I1293" s="324"/>
      <c r="J1293" s="324"/>
      <c r="K1293" s="324"/>
      <c r="L1293" s="324"/>
      <c r="M1293" s="324"/>
      <c r="N1293" s="324"/>
      <c r="O1293" s="324"/>
      <c r="P1293" s="324"/>
      <c r="Q1293" s="324"/>
      <c r="R1293" s="324"/>
      <c r="S1293" s="324"/>
      <c r="T1293" s="459"/>
      <c r="U1293" s="459"/>
      <c r="V1293" s="459"/>
      <c r="W1293" s="459"/>
      <c r="X1293" s="459"/>
      <c r="Y1293" s="460"/>
    </row>
    <row r="1294" spans="1:25">
      <c r="A1294" s="324"/>
      <c r="B1294" s="461"/>
      <c r="C1294" s="324"/>
      <c r="D1294" s="324"/>
      <c r="E1294" s="324"/>
      <c r="F1294" s="459"/>
      <c r="G1294" s="324"/>
      <c r="H1294" s="462"/>
      <c r="I1294" s="324"/>
      <c r="J1294" s="324"/>
      <c r="K1294" s="324"/>
      <c r="L1294" s="324"/>
      <c r="M1294" s="324"/>
      <c r="N1294" s="324"/>
      <c r="O1294" s="324"/>
      <c r="P1294" s="324"/>
      <c r="Q1294" s="324"/>
      <c r="R1294" s="324"/>
      <c r="S1294" s="324"/>
      <c r="T1294" s="459"/>
      <c r="U1294" s="459"/>
      <c r="V1294" s="459"/>
      <c r="W1294" s="459"/>
      <c r="X1294" s="459"/>
      <c r="Y1294" s="460"/>
    </row>
    <row r="1295" spans="1:25">
      <c r="A1295" s="324"/>
      <c r="B1295" s="461"/>
      <c r="C1295" s="324"/>
      <c r="D1295" s="324"/>
      <c r="E1295" s="324"/>
      <c r="F1295" s="459"/>
      <c r="G1295" s="324"/>
      <c r="H1295" s="462"/>
      <c r="I1295" s="324"/>
      <c r="J1295" s="324"/>
      <c r="K1295" s="324"/>
      <c r="L1295" s="324"/>
      <c r="M1295" s="324"/>
      <c r="N1295" s="324"/>
      <c r="O1295" s="324"/>
      <c r="P1295" s="324"/>
      <c r="Q1295" s="324"/>
      <c r="R1295" s="324"/>
      <c r="S1295" s="324"/>
      <c r="T1295" s="459"/>
      <c r="U1295" s="459"/>
      <c r="V1295" s="459"/>
      <c r="W1295" s="459"/>
      <c r="X1295" s="459"/>
      <c r="Y1295" s="460"/>
    </row>
    <row r="1296" spans="1:25">
      <c r="A1296" s="324"/>
      <c r="B1296" s="461"/>
      <c r="C1296" s="324"/>
      <c r="D1296" s="324"/>
      <c r="E1296" s="324"/>
      <c r="F1296" s="459"/>
      <c r="G1296" s="324"/>
      <c r="H1296" s="462"/>
      <c r="I1296" s="324"/>
      <c r="J1296" s="324"/>
      <c r="K1296" s="324"/>
      <c r="L1296" s="324"/>
      <c r="M1296" s="324"/>
      <c r="N1296" s="324"/>
      <c r="O1296" s="324"/>
      <c r="P1296" s="324"/>
      <c r="Q1296" s="324"/>
      <c r="R1296" s="324"/>
      <c r="S1296" s="324"/>
      <c r="T1296" s="459"/>
      <c r="U1296" s="459"/>
      <c r="V1296" s="459"/>
      <c r="W1296" s="459"/>
      <c r="X1296" s="459"/>
      <c r="Y1296" s="460"/>
    </row>
    <row r="1297" spans="1:25">
      <c r="A1297" s="324"/>
      <c r="B1297" s="461"/>
      <c r="C1297" s="324"/>
      <c r="D1297" s="324"/>
      <c r="E1297" s="324"/>
      <c r="F1297" s="459"/>
      <c r="G1297" s="324"/>
      <c r="H1297" s="462"/>
      <c r="I1297" s="324"/>
      <c r="J1297" s="324"/>
      <c r="K1297" s="324"/>
      <c r="L1297" s="324"/>
      <c r="M1297" s="324"/>
      <c r="N1297" s="324"/>
      <c r="O1297" s="324"/>
      <c r="P1297" s="324"/>
      <c r="Q1297" s="324"/>
      <c r="R1297" s="324"/>
      <c r="S1297" s="324"/>
      <c r="T1297" s="459"/>
      <c r="U1297" s="459"/>
      <c r="V1297" s="459"/>
      <c r="W1297" s="459"/>
      <c r="X1297" s="459"/>
      <c r="Y1297" s="460"/>
    </row>
    <row r="1298" spans="1:25">
      <c r="A1298" s="324"/>
      <c r="B1298" s="461"/>
      <c r="C1298" s="324"/>
      <c r="D1298" s="324"/>
      <c r="E1298" s="324"/>
      <c r="F1298" s="459"/>
      <c r="G1298" s="324"/>
      <c r="H1298" s="462"/>
      <c r="I1298" s="324"/>
      <c r="J1298" s="324"/>
      <c r="K1298" s="324"/>
      <c r="L1298" s="324"/>
      <c r="M1298" s="324"/>
      <c r="N1298" s="324"/>
      <c r="O1298" s="324"/>
      <c r="P1298" s="324"/>
      <c r="Q1298" s="324"/>
      <c r="R1298" s="324"/>
      <c r="S1298" s="324"/>
      <c r="T1298" s="459"/>
      <c r="U1298" s="459"/>
      <c r="V1298" s="459"/>
      <c r="W1298" s="459"/>
      <c r="X1298" s="459"/>
      <c r="Y1298" s="460"/>
    </row>
    <row r="1299" spans="1:25">
      <c r="A1299" s="324"/>
      <c r="B1299" s="461"/>
      <c r="C1299" s="324"/>
      <c r="D1299" s="324"/>
      <c r="E1299" s="324"/>
      <c r="F1299" s="459"/>
      <c r="G1299" s="324"/>
      <c r="H1299" s="462"/>
      <c r="I1299" s="324"/>
      <c r="J1299" s="324"/>
      <c r="K1299" s="324"/>
      <c r="L1299" s="324"/>
      <c r="M1299" s="324"/>
      <c r="N1299" s="324"/>
      <c r="O1299" s="324"/>
      <c r="P1299" s="324"/>
      <c r="Q1299" s="324"/>
      <c r="R1299" s="324"/>
      <c r="S1299" s="324"/>
      <c r="T1299" s="459"/>
      <c r="U1299" s="459"/>
      <c r="V1299" s="459"/>
      <c r="W1299" s="459"/>
      <c r="X1299" s="459"/>
      <c r="Y1299" s="460"/>
    </row>
    <row r="1300" spans="1:25">
      <c r="A1300" s="324"/>
      <c r="B1300" s="461"/>
      <c r="C1300" s="324"/>
      <c r="D1300" s="324"/>
      <c r="E1300" s="324"/>
      <c r="F1300" s="459"/>
      <c r="G1300" s="324"/>
      <c r="H1300" s="462"/>
      <c r="I1300" s="324"/>
      <c r="J1300" s="324"/>
      <c r="K1300" s="324"/>
      <c r="L1300" s="324"/>
      <c r="M1300" s="324"/>
      <c r="N1300" s="324"/>
      <c r="O1300" s="324"/>
      <c r="P1300" s="324"/>
      <c r="Q1300" s="324"/>
      <c r="R1300" s="324"/>
      <c r="S1300" s="324"/>
      <c r="T1300" s="459"/>
      <c r="U1300" s="459"/>
      <c r="V1300" s="459"/>
      <c r="W1300" s="459"/>
      <c r="X1300" s="459"/>
      <c r="Y1300" s="460"/>
    </row>
    <row r="1301" spans="1:25">
      <c r="A1301" s="324"/>
      <c r="B1301" s="461"/>
      <c r="C1301" s="324"/>
      <c r="D1301" s="324"/>
      <c r="E1301" s="324"/>
      <c r="F1301" s="459"/>
      <c r="G1301" s="324"/>
      <c r="H1301" s="462"/>
      <c r="I1301" s="324"/>
      <c r="J1301" s="324"/>
      <c r="K1301" s="324"/>
      <c r="L1301" s="324"/>
      <c r="M1301" s="324"/>
      <c r="N1301" s="324"/>
      <c r="O1301" s="324"/>
      <c r="P1301" s="324"/>
      <c r="Q1301" s="324"/>
      <c r="R1301" s="324"/>
      <c r="S1301" s="324"/>
      <c r="T1301" s="459"/>
      <c r="U1301" s="459"/>
      <c r="V1301" s="459"/>
      <c r="W1301" s="459"/>
      <c r="X1301" s="459"/>
      <c r="Y1301" s="460"/>
    </row>
    <row r="1302" spans="1:25">
      <c r="A1302" s="324"/>
      <c r="B1302" s="461"/>
      <c r="C1302" s="324"/>
      <c r="D1302" s="324"/>
      <c r="E1302" s="324"/>
      <c r="F1302" s="459"/>
      <c r="G1302" s="324"/>
      <c r="H1302" s="462"/>
      <c r="I1302" s="324"/>
      <c r="J1302" s="324"/>
      <c r="K1302" s="324"/>
      <c r="L1302" s="324"/>
      <c r="M1302" s="324"/>
      <c r="N1302" s="324"/>
      <c r="O1302" s="324"/>
      <c r="P1302" s="324"/>
      <c r="Q1302" s="324"/>
      <c r="R1302" s="324"/>
      <c r="S1302" s="324"/>
      <c r="T1302" s="459"/>
      <c r="U1302" s="459"/>
      <c r="V1302" s="459"/>
      <c r="W1302" s="459"/>
      <c r="X1302" s="459"/>
      <c r="Y1302" s="460"/>
    </row>
    <row r="1303" spans="1:25">
      <c r="A1303" s="324"/>
      <c r="B1303" s="461"/>
      <c r="C1303" s="324"/>
      <c r="D1303" s="324"/>
      <c r="E1303" s="324"/>
      <c r="F1303" s="459"/>
      <c r="G1303" s="324"/>
      <c r="H1303" s="462"/>
      <c r="I1303" s="324"/>
      <c r="J1303" s="324"/>
      <c r="K1303" s="324"/>
      <c r="L1303" s="324"/>
      <c r="M1303" s="324"/>
      <c r="N1303" s="324"/>
      <c r="O1303" s="324"/>
      <c r="P1303" s="324"/>
      <c r="Q1303" s="324"/>
      <c r="R1303" s="324"/>
      <c r="S1303" s="324"/>
      <c r="T1303" s="459"/>
      <c r="U1303" s="459"/>
      <c r="V1303" s="459"/>
      <c r="W1303" s="459"/>
      <c r="X1303" s="459"/>
      <c r="Y1303" s="460"/>
    </row>
    <row r="1304" spans="1:25">
      <c r="A1304" s="324"/>
      <c r="B1304" s="461"/>
      <c r="C1304" s="324"/>
      <c r="D1304" s="324"/>
      <c r="E1304" s="324"/>
      <c r="F1304" s="459"/>
      <c r="G1304" s="324"/>
      <c r="H1304" s="462"/>
      <c r="I1304" s="324"/>
      <c r="J1304" s="324"/>
      <c r="K1304" s="324"/>
      <c r="L1304" s="324"/>
      <c r="M1304" s="324"/>
      <c r="N1304" s="324"/>
      <c r="O1304" s="324"/>
      <c r="P1304" s="324"/>
      <c r="Q1304" s="324"/>
      <c r="R1304" s="324"/>
      <c r="S1304" s="324"/>
      <c r="T1304" s="459"/>
      <c r="U1304" s="459"/>
      <c r="V1304" s="459"/>
      <c r="W1304" s="459"/>
      <c r="X1304" s="459"/>
      <c r="Y1304" s="460"/>
    </row>
    <row r="1305" spans="1:25">
      <c r="A1305" s="324"/>
      <c r="B1305" s="461"/>
      <c r="C1305" s="324"/>
      <c r="D1305" s="324"/>
      <c r="E1305" s="324"/>
      <c r="F1305" s="459"/>
      <c r="G1305" s="324"/>
      <c r="H1305" s="462"/>
      <c r="I1305" s="324"/>
      <c r="J1305" s="324"/>
      <c r="K1305" s="324"/>
      <c r="L1305" s="324"/>
      <c r="M1305" s="324"/>
      <c r="N1305" s="324"/>
      <c r="O1305" s="324"/>
      <c r="P1305" s="324"/>
      <c r="Q1305" s="324"/>
      <c r="R1305" s="324"/>
      <c r="S1305" s="324"/>
      <c r="T1305" s="459"/>
      <c r="U1305" s="459"/>
      <c r="V1305" s="459"/>
      <c r="W1305" s="459"/>
      <c r="X1305" s="459"/>
      <c r="Y1305" s="460"/>
    </row>
    <row r="1306" spans="1:25">
      <c r="A1306" s="324"/>
      <c r="B1306" s="461"/>
      <c r="C1306" s="324"/>
      <c r="D1306" s="324"/>
      <c r="E1306" s="324"/>
      <c r="F1306" s="459"/>
      <c r="G1306" s="324"/>
      <c r="H1306" s="462"/>
      <c r="I1306" s="324"/>
      <c r="J1306" s="324"/>
      <c r="K1306" s="324"/>
      <c r="L1306" s="324"/>
      <c r="M1306" s="324"/>
      <c r="N1306" s="324"/>
      <c r="O1306" s="324"/>
      <c r="P1306" s="324"/>
      <c r="Q1306" s="324"/>
      <c r="R1306" s="324"/>
      <c r="S1306" s="324"/>
      <c r="T1306" s="459"/>
      <c r="U1306" s="459"/>
      <c r="V1306" s="459"/>
      <c r="W1306" s="459"/>
      <c r="X1306" s="459"/>
      <c r="Y1306" s="460"/>
    </row>
    <row r="1307" spans="1:25">
      <c r="A1307" s="324"/>
      <c r="B1307" s="461"/>
      <c r="C1307" s="324"/>
      <c r="D1307" s="324"/>
      <c r="E1307" s="324"/>
      <c r="F1307" s="459"/>
      <c r="G1307" s="324"/>
      <c r="H1307" s="462"/>
      <c r="I1307" s="324"/>
      <c r="J1307" s="324"/>
      <c r="K1307" s="324"/>
      <c r="L1307" s="324"/>
      <c r="M1307" s="324"/>
      <c r="N1307" s="324"/>
      <c r="O1307" s="324"/>
      <c r="P1307" s="324"/>
      <c r="Q1307" s="324"/>
      <c r="R1307" s="324"/>
      <c r="S1307" s="324"/>
      <c r="T1307" s="459"/>
      <c r="U1307" s="459"/>
      <c r="V1307" s="459"/>
      <c r="W1307" s="459"/>
      <c r="X1307" s="459"/>
      <c r="Y1307" s="460"/>
    </row>
    <row r="1308" spans="1:25">
      <c r="A1308" s="324"/>
      <c r="B1308" s="461"/>
      <c r="C1308" s="324"/>
      <c r="D1308" s="324"/>
      <c r="E1308" s="324"/>
      <c r="F1308" s="459"/>
      <c r="G1308" s="324"/>
      <c r="H1308" s="462"/>
      <c r="I1308" s="324"/>
      <c r="J1308" s="324"/>
      <c r="K1308" s="324"/>
      <c r="L1308" s="324"/>
      <c r="M1308" s="324"/>
      <c r="N1308" s="324"/>
      <c r="O1308" s="324"/>
      <c r="P1308" s="324"/>
      <c r="Q1308" s="324"/>
      <c r="R1308" s="324"/>
      <c r="S1308" s="324"/>
      <c r="T1308" s="459"/>
      <c r="U1308" s="459"/>
      <c r="V1308" s="459"/>
      <c r="W1308" s="459"/>
      <c r="X1308" s="459"/>
      <c r="Y1308" s="460"/>
    </row>
    <row r="1309" spans="1:25">
      <c r="A1309" s="324"/>
      <c r="B1309" s="461"/>
      <c r="C1309" s="324"/>
      <c r="D1309" s="324"/>
      <c r="E1309" s="324"/>
      <c r="F1309" s="459"/>
      <c r="G1309" s="324"/>
      <c r="H1309" s="462"/>
      <c r="I1309" s="324"/>
      <c r="J1309" s="324"/>
      <c r="K1309" s="324"/>
      <c r="L1309" s="324"/>
      <c r="M1309" s="324"/>
      <c r="N1309" s="324"/>
      <c r="O1309" s="324"/>
      <c r="P1309" s="324"/>
      <c r="Q1309" s="324"/>
      <c r="R1309" s="324"/>
      <c r="S1309" s="324"/>
      <c r="T1309" s="459"/>
      <c r="U1309" s="459"/>
      <c r="V1309" s="459"/>
      <c r="W1309" s="459"/>
      <c r="X1309" s="459"/>
      <c r="Y1309" s="460"/>
    </row>
    <row r="1310" spans="1:25">
      <c r="A1310" s="324"/>
      <c r="B1310" s="461"/>
      <c r="C1310" s="324"/>
      <c r="D1310" s="324"/>
      <c r="E1310" s="324"/>
      <c r="F1310" s="459"/>
      <c r="G1310" s="324"/>
      <c r="H1310" s="462"/>
      <c r="I1310" s="324"/>
      <c r="J1310" s="324"/>
      <c r="K1310" s="324"/>
      <c r="L1310" s="324"/>
      <c r="M1310" s="324"/>
      <c r="N1310" s="324"/>
      <c r="O1310" s="324"/>
      <c r="P1310" s="324"/>
      <c r="Q1310" s="324"/>
      <c r="R1310" s="324"/>
      <c r="S1310" s="324"/>
      <c r="T1310" s="459"/>
      <c r="U1310" s="459"/>
      <c r="V1310" s="459"/>
      <c r="W1310" s="459"/>
      <c r="X1310" s="459"/>
      <c r="Y1310" s="460"/>
    </row>
    <row r="1311" spans="1:25">
      <c r="A1311" s="324"/>
      <c r="B1311" s="461"/>
      <c r="C1311" s="324"/>
      <c r="D1311" s="324"/>
      <c r="E1311" s="324"/>
      <c r="F1311" s="459"/>
      <c r="G1311" s="324"/>
      <c r="H1311" s="462"/>
      <c r="I1311" s="324"/>
      <c r="J1311" s="324"/>
      <c r="K1311" s="324"/>
      <c r="L1311" s="324"/>
      <c r="M1311" s="324"/>
      <c r="N1311" s="324"/>
      <c r="O1311" s="324"/>
      <c r="P1311" s="324"/>
      <c r="Q1311" s="324"/>
      <c r="R1311" s="324"/>
      <c r="S1311" s="324"/>
      <c r="T1311" s="459"/>
      <c r="U1311" s="459"/>
      <c r="V1311" s="459"/>
      <c r="W1311" s="459"/>
      <c r="X1311" s="459"/>
      <c r="Y1311" s="460"/>
    </row>
    <row r="1312" spans="1:25">
      <c r="A1312" s="324"/>
      <c r="B1312" s="461"/>
      <c r="C1312" s="324"/>
      <c r="D1312" s="324"/>
      <c r="E1312" s="324"/>
      <c r="F1312" s="459"/>
      <c r="G1312" s="324"/>
      <c r="H1312" s="462"/>
      <c r="I1312" s="324"/>
      <c r="J1312" s="324"/>
      <c r="K1312" s="324"/>
      <c r="L1312" s="324"/>
      <c r="M1312" s="324"/>
      <c r="N1312" s="324"/>
      <c r="O1312" s="324"/>
      <c r="P1312" s="324"/>
      <c r="Q1312" s="324"/>
      <c r="R1312" s="324"/>
      <c r="S1312" s="324"/>
      <c r="T1312" s="459"/>
      <c r="U1312" s="459"/>
      <c r="V1312" s="459"/>
      <c r="W1312" s="459"/>
      <c r="X1312" s="459"/>
      <c r="Y1312" s="460"/>
    </row>
    <row r="1313" spans="1:25">
      <c r="A1313" s="324"/>
      <c r="B1313" s="461"/>
      <c r="C1313" s="324"/>
      <c r="D1313" s="324"/>
      <c r="E1313" s="324"/>
      <c r="F1313" s="459"/>
      <c r="G1313" s="324"/>
      <c r="H1313" s="462"/>
      <c r="I1313" s="324"/>
      <c r="J1313" s="324"/>
      <c r="K1313" s="324"/>
      <c r="L1313" s="324"/>
      <c r="M1313" s="324"/>
      <c r="N1313" s="324"/>
      <c r="O1313" s="324"/>
      <c r="P1313" s="324"/>
      <c r="Q1313" s="324"/>
      <c r="R1313" s="324"/>
      <c r="S1313" s="324"/>
      <c r="T1313" s="459"/>
      <c r="U1313" s="459"/>
      <c r="V1313" s="459"/>
      <c r="W1313" s="459"/>
      <c r="X1313" s="459"/>
      <c r="Y1313" s="460"/>
    </row>
    <row r="1314" spans="1:25">
      <c r="A1314" s="324"/>
      <c r="B1314" s="461"/>
      <c r="C1314" s="324"/>
      <c r="D1314" s="324"/>
      <c r="E1314" s="324"/>
      <c r="F1314" s="459"/>
      <c r="G1314" s="324"/>
      <c r="H1314" s="462"/>
      <c r="I1314" s="324"/>
      <c r="J1314" s="324"/>
      <c r="K1314" s="324"/>
      <c r="L1314" s="324"/>
      <c r="M1314" s="324"/>
      <c r="N1314" s="324"/>
      <c r="O1314" s="324"/>
      <c r="P1314" s="324"/>
      <c r="Q1314" s="324"/>
      <c r="R1314" s="324"/>
      <c r="S1314" s="324"/>
      <c r="T1314" s="459"/>
      <c r="U1314" s="459"/>
      <c r="V1314" s="459"/>
      <c r="W1314" s="459"/>
      <c r="X1314" s="459"/>
      <c r="Y1314" s="460"/>
    </row>
    <row r="1315" spans="1:25">
      <c r="A1315" s="324"/>
      <c r="B1315" s="461"/>
      <c r="C1315" s="324"/>
      <c r="D1315" s="324"/>
      <c r="E1315" s="324"/>
      <c r="F1315" s="459"/>
      <c r="G1315" s="324"/>
      <c r="H1315" s="462"/>
      <c r="I1315" s="324"/>
      <c r="J1315" s="324"/>
      <c r="K1315" s="324"/>
      <c r="L1315" s="324"/>
      <c r="M1315" s="324"/>
      <c r="N1315" s="324"/>
      <c r="O1315" s="324"/>
      <c r="P1315" s="324"/>
      <c r="Q1315" s="324"/>
      <c r="R1315" s="324"/>
      <c r="S1315" s="324"/>
      <c r="T1315" s="459"/>
      <c r="U1315" s="459"/>
      <c r="V1315" s="459"/>
      <c r="W1315" s="459"/>
      <c r="X1315" s="459"/>
      <c r="Y1315" s="460"/>
    </row>
    <row r="1316" spans="1:25">
      <c r="A1316" s="324"/>
      <c r="B1316" s="461"/>
      <c r="C1316" s="324"/>
      <c r="D1316" s="324"/>
      <c r="E1316" s="324"/>
      <c r="F1316" s="459"/>
      <c r="G1316" s="324"/>
      <c r="H1316" s="462"/>
      <c r="I1316" s="324"/>
      <c r="J1316" s="324"/>
      <c r="K1316" s="324"/>
      <c r="L1316" s="324"/>
      <c r="M1316" s="324"/>
      <c r="N1316" s="324"/>
      <c r="O1316" s="324"/>
      <c r="P1316" s="324"/>
      <c r="Q1316" s="324"/>
      <c r="R1316" s="324"/>
      <c r="S1316" s="324"/>
      <c r="T1316" s="459"/>
      <c r="U1316" s="459"/>
      <c r="V1316" s="459"/>
      <c r="W1316" s="459"/>
      <c r="X1316" s="459"/>
      <c r="Y1316" s="460"/>
    </row>
    <row r="1317" spans="1:25">
      <c r="A1317" s="324"/>
      <c r="B1317" s="461"/>
      <c r="C1317" s="324"/>
      <c r="D1317" s="324"/>
      <c r="E1317" s="324"/>
      <c r="F1317" s="459"/>
      <c r="G1317" s="324"/>
      <c r="H1317" s="462"/>
      <c r="I1317" s="324"/>
      <c r="J1317" s="324"/>
      <c r="K1317" s="324"/>
      <c r="L1317" s="324"/>
      <c r="M1317" s="324"/>
      <c r="N1317" s="324"/>
      <c r="O1317" s="324"/>
      <c r="P1317" s="324"/>
      <c r="Q1317" s="324"/>
      <c r="R1317" s="324"/>
      <c r="S1317" s="324"/>
      <c r="T1317" s="459"/>
      <c r="U1317" s="459"/>
      <c r="V1317" s="459"/>
      <c r="W1317" s="459"/>
      <c r="X1317" s="459"/>
      <c r="Y1317" s="460"/>
    </row>
    <row r="1318" spans="1:25">
      <c r="A1318" s="324"/>
      <c r="B1318" s="461"/>
      <c r="C1318" s="324"/>
      <c r="D1318" s="324"/>
      <c r="E1318" s="324"/>
      <c r="F1318" s="459"/>
      <c r="G1318" s="324"/>
      <c r="H1318" s="462"/>
      <c r="I1318" s="324"/>
      <c r="J1318" s="324"/>
      <c r="K1318" s="324"/>
      <c r="L1318" s="324"/>
      <c r="M1318" s="324"/>
      <c r="N1318" s="324"/>
      <c r="O1318" s="324"/>
      <c r="P1318" s="324"/>
      <c r="Q1318" s="324"/>
      <c r="R1318" s="324"/>
      <c r="S1318" s="324"/>
      <c r="T1318" s="459"/>
      <c r="U1318" s="459"/>
      <c r="V1318" s="459"/>
      <c r="W1318" s="459"/>
      <c r="X1318" s="459"/>
      <c r="Y1318" s="460"/>
    </row>
    <row r="1319" spans="1:25">
      <c r="A1319" s="324"/>
      <c r="B1319" s="461"/>
      <c r="C1319" s="324"/>
      <c r="D1319" s="324"/>
      <c r="E1319" s="324"/>
      <c r="F1319" s="459"/>
      <c r="G1319" s="324"/>
      <c r="H1319" s="462"/>
      <c r="I1319" s="324"/>
      <c r="J1319" s="324"/>
      <c r="K1319" s="324"/>
      <c r="L1319" s="324"/>
      <c r="M1319" s="324"/>
      <c r="N1319" s="324"/>
      <c r="O1319" s="324"/>
      <c r="P1319" s="324"/>
      <c r="Q1319" s="324"/>
      <c r="R1319" s="324"/>
      <c r="S1319" s="324"/>
      <c r="T1319" s="459"/>
      <c r="U1319" s="459"/>
      <c r="V1319" s="459"/>
      <c r="W1319" s="459"/>
      <c r="X1319" s="459"/>
      <c r="Y1319" s="460"/>
    </row>
    <row r="1320" spans="1:25">
      <c r="A1320" s="324"/>
      <c r="B1320" s="461"/>
      <c r="C1320" s="324"/>
      <c r="D1320" s="324"/>
      <c r="E1320" s="324"/>
      <c r="F1320" s="459"/>
      <c r="G1320" s="324"/>
      <c r="H1320" s="462"/>
      <c r="I1320" s="324"/>
      <c r="J1320" s="324"/>
      <c r="K1320" s="324"/>
      <c r="L1320" s="324"/>
      <c r="M1320" s="324"/>
      <c r="N1320" s="324"/>
      <c r="O1320" s="324"/>
      <c r="P1320" s="324"/>
      <c r="Q1320" s="324"/>
      <c r="R1320" s="324"/>
      <c r="S1320" s="324"/>
      <c r="T1320" s="459"/>
      <c r="U1320" s="459"/>
      <c r="V1320" s="459"/>
      <c r="W1320" s="459"/>
      <c r="X1320" s="459"/>
      <c r="Y1320" s="460"/>
    </row>
    <row r="1321" spans="1:25">
      <c r="A1321" s="324"/>
      <c r="B1321" s="461"/>
      <c r="C1321" s="324"/>
      <c r="D1321" s="324"/>
      <c r="E1321" s="324"/>
      <c r="F1321" s="459"/>
      <c r="G1321" s="324"/>
      <c r="H1321" s="462"/>
      <c r="I1321" s="324"/>
      <c r="J1321" s="324"/>
      <c r="K1321" s="324"/>
      <c r="L1321" s="324"/>
      <c r="M1321" s="324"/>
      <c r="N1321" s="324"/>
      <c r="O1321" s="324"/>
      <c r="P1321" s="324"/>
      <c r="Q1321" s="324"/>
      <c r="R1321" s="324"/>
      <c r="S1321" s="324"/>
      <c r="T1321" s="459"/>
      <c r="U1321" s="459"/>
      <c r="V1321" s="459"/>
      <c r="W1321" s="459"/>
      <c r="X1321" s="459"/>
      <c r="Y1321" s="460"/>
    </row>
    <row r="1322" spans="1:25">
      <c r="A1322" s="324"/>
      <c r="B1322" s="461"/>
      <c r="C1322" s="324"/>
      <c r="D1322" s="324"/>
      <c r="E1322" s="324"/>
      <c r="F1322" s="459"/>
      <c r="G1322" s="324"/>
      <c r="H1322" s="462"/>
      <c r="I1322" s="324"/>
      <c r="J1322" s="324"/>
      <c r="K1322" s="324"/>
      <c r="L1322" s="324"/>
      <c r="M1322" s="324"/>
      <c r="N1322" s="324"/>
      <c r="O1322" s="324"/>
      <c r="P1322" s="324"/>
      <c r="Q1322" s="324"/>
      <c r="R1322" s="324"/>
      <c r="S1322" s="324"/>
      <c r="T1322" s="459"/>
      <c r="U1322" s="459"/>
      <c r="V1322" s="459"/>
      <c r="W1322" s="459"/>
      <c r="X1322" s="459"/>
      <c r="Y1322" s="460"/>
    </row>
    <row r="1323" spans="1:25">
      <c r="A1323" s="324"/>
      <c r="B1323" s="461"/>
      <c r="C1323" s="324"/>
      <c r="D1323" s="324"/>
      <c r="E1323" s="324"/>
      <c r="F1323" s="459"/>
      <c r="G1323" s="324"/>
      <c r="H1323" s="462"/>
      <c r="I1323" s="324"/>
      <c r="J1323" s="324"/>
      <c r="K1323" s="324"/>
      <c r="L1323" s="324"/>
      <c r="M1323" s="324"/>
      <c r="N1323" s="324"/>
      <c r="O1323" s="324"/>
      <c r="P1323" s="324"/>
      <c r="Q1323" s="324"/>
      <c r="R1323" s="324"/>
      <c r="S1323" s="324"/>
      <c r="T1323" s="459"/>
      <c r="U1323" s="459"/>
      <c r="V1323" s="459"/>
      <c r="W1323" s="459"/>
      <c r="X1323" s="459"/>
      <c r="Y1323" s="460"/>
    </row>
    <row r="1324" spans="1:25">
      <c r="A1324" s="324"/>
      <c r="B1324" s="461"/>
      <c r="C1324" s="324"/>
      <c r="D1324" s="324"/>
      <c r="E1324" s="324"/>
      <c r="F1324" s="459"/>
      <c r="G1324" s="324"/>
      <c r="H1324" s="462"/>
      <c r="I1324" s="324"/>
      <c r="J1324" s="324"/>
      <c r="K1324" s="324"/>
      <c r="L1324" s="324"/>
      <c r="M1324" s="324"/>
      <c r="N1324" s="324"/>
      <c r="O1324" s="324"/>
      <c r="P1324" s="324"/>
      <c r="Q1324" s="324"/>
      <c r="R1324" s="324"/>
      <c r="S1324" s="324"/>
      <c r="T1324" s="459"/>
      <c r="U1324" s="459"/>
      <c r="V1324" s="459"/>
      <c r="W1324" s="459"/>
      <c r="X1324" s="459"/>
      <c r="Y1324" s="460"/>
    </row>
    <row r="1325" spans="1:25">
      <c r="A1325" s="324"/>
      <c r="B1325" s="461"/>
      <c r="C1325" s="324"/>
      <c r="D1325" s="324"/>
      <c r="E1325" s="324"/>
      <c r="F1325" s="459"/>
      <c r="G1325" s="324"/>
      <c r="H1325" s="462"/>
      <c r="I1325" s="324"/>
      <c r="J1325" s="324"/>
      <c r="K1325" s="324"/>
      <c r="L1325" s="324"/>
      <c r="M1325" s="324"/>
      <c r="N1325" s="324"/>
      <c r="O1325" s="324"/>
      <c r="P1325" s="324"/>
      <c r="Q1325" s="324"/>
      <c r="R1325" s="324"/>
      <c r="S1325" s="324"/>
      <c r="T1325" s="459"/>
      <c r="U1325" s="459"/>
      <c r="V1325" s="459"/>
      <c r="W1325" s="459"/>
      <c r="X1325" s="459"/>
      <c r="Y1325" s="460"/>
    </row>
    <row r="1326" spans="1:25">
      <c r="A1326" s="324"/>
      <c r="B1326" s="461"/>
      <c r="C1326" s="324"/>
      <c r="D1326" s="324"/>
      <c r="E1326" s="324"/>
      <c r="F1326" s="459"/>
      <c r="G1326" s="324"/>
      <c r="H1326" s="462"/>
      <c r="I1326" s="324"/>
      <c r="J1326" s="324"/>
      <c r="K1326" s="324"/>
      <c r="L1326" s="324"/>
      <c r="M1326" s="324"/>
      <c r="N1326" s="324"/>
      <c r="O1326" s="324"/>
      <c r="P1326" s="324"/>
      <c r="Q1326" s="324"/>
      <c r="R1326" s="324"/>
      <c r="S1326" s="324"/>
      <c r="T1326" s="459"/>
      <c r="U1326" s="459"/>
      <c r="V1326" s="459"/>
      <c r="W1326" s="459"/>
      <c r="X1326" s="459"/>
      <c r="Y1326" s="460"/>
    </row>
    <row r="1327" spans="1:25">
      <c r="A1327" s="324"/>
      <c r="B1327" s="461"/>
      <c r="C1327" s="324"/>
      <c r="D1327" s="324"/>
      <c r="E1327" s="324"/>
      <c r="F1327" s="459"/>
      <c r="G1327" s="324"/>
      <c r="H1327" s="462"/>
      <c r="I1327" s="324"/>
      <c r="J1327" s="324"/>
      <c r="K1327" s="324"/>
      <c r="L1327" s="324"/>
      <c r="M1327" s="324"/>
      <c r="N1327" s="324"/>
      <c r="O1327" s="324"/>
      <c r="P1327" s="324"/>
      <c r="Q1327" s="324"/>
      <c r="R1327" s="324"/>
      <c r="S1327" s="324"/>
      <c r="T1327" s="459"/>
      <c r="U1327" s="459"/>
      <c r="V1327" s="459"/>
      <c r="W1327" s="459"/>
      <c r="X1327" s="459"/>
      <c r="Y1327" s="460"/>
    </row>
    <row r="1328" spans="1:25">
      <c r="A1328" s="324"/>
      <c r="B1328" s="461"/>
      <c r="C1328" s="324"/>
      <c r="D1328" s="324"/>
      <c r="E1328" s="324"/>
      <c r="F1328" s="459"/>
      <c r="G1328" s="324"/>
      <c r="H1328" s="462"/>
      <c r="I1328" s="324"/>
      <c r="J1328" s="324"/>
      <c r="K1328" s="324"/>
      <c r="L1328" s="324"/>
      <c r="M1328" s="324"/>
      <c r="N1328" s="324"/>
      <c r="O1328" s="324"/>
      <c r="P1328" s="324"/>
      <c r="Q1328" s="324"/>
      <c r="R1328" s="324"/>
      <c r="S1328" s="324"/>
      <c r="T1328" s="459"/>
      <c r="U1328" s="459"/>
      <c r="V1328" s="459"/>
      <c r="W1328" s="459"/>
      <c r="X1328" s="459"/>
      <c r="Y1328" s="460"/>
    </row>
    <row r="1329" spans="1:25">
      <c r="A1329" s="324"/>
      <c r="B1329" s="461"/>
      <c r="C1329" s="324"/>
      <c r="D1329" s="324"/>
      <c r="E1329" s="324"/>
      <c r="F1329" s="459"/>
      <c r="G1329" s="324"/>
      <c r="H1329" s="462"/>
      <c r="I1329" s="324"/>
      <c r="J1329" s="324"/>
      <c r="K1329" s="324"/>
      <c r="L1329" s="324"/>
      <c r="M1329" s="324"/>
      <c r="N1329" s="324"/>
      <c r="O1329" s="324"/>
      <c r="P1329" s="324"/>
      <c r="Q1329" s="324"/>
      <c r="R1329" s="324"/>
      <c r="S1329" s="324"/>
      <c r="T1329" s="459"/>
      <c r="U1329" s="459"/>
      <c r="V1329" s="459"/>
      <c r="W1329" s="459"/>
      <c r="X1329" s="459"/>
      <c r="Y1329" s="460"/>
    </row>
    <row r="1330" spans="1:25">
      <c r="A1330" s="324"/>
      <c r="B1330" s="461"/>
      <c r="C1330" s="324"/>
      <c r="D1330" s="324"/>
      <c r="E1330" s="324"/>
      <c r="F1330" s="459"/>
      <c r="G1330" s="324"/>
      <c r="H1330" s="462"/>
      <c r="I1330" s="324"/>
      <c r="J1330" s="324"/>
      <c r="K1330" s="324"/>
      <c r="L1330" s="324"/>
      <c r="M1330" s="324"/>
      <c r="N1330" s="324"/>
      <c r="O1330" s="324"/>
      <c r="P1330" s="324"/>
      <c r="Q1330" s="324"/>
      <c r="R1330" s="324"/>
      <c r="S1330" s="324"/>
      <c r="T1330" s="459"/>
      <c r="U1330" s="459"/>
      <c r="V1330" s="459"/>
      <c r="W1330" s="459"/>
      <c r="X1330" s="459"/>
      <c r="Y1330" s="460"/>
    </row>
    <row r="1331" spans="1:25">
      <c r="A1331" s="324"/>
      <c r="B1331" s="461"/>
      <c r="C1331" s="324"/>
      <c r="D1331" s="324"/>
      <c r="E1331" s="324"/>
      <c r="F1331" s="459"/>
      <c r="G1331" s="324"/>
      <c r="H1331" s="462"/>
      <c r="I1331" s="324"/>
      <c r="J1331" s="324"/>
      <c r="K1331" s="324"/>
      <c r="L1331" s="324"/>
      <c r="M1331" s="324"/>
      <c r="N1331" s="324"/>
      <c r="O1331" s="324"/>
      <c r="P1331" s="324"/>
      <c r="Q1331" s="324"/>
      <c r="R1331" s="324"/>
      <c r="S1331" s="324"/>
      <c r="T1331" s="459"/>
      <c r="U1331" s="459"/>
      <c r="V1331" s="459"/>
      <c r="W1331" s="459"/>
      <c r="X1331" s="459"/>
      <c r="Y1331" s="460"/>
    </row>
    <row r="1332" spans="1:25">
      <c r="A1332" s="324"/>
      <c r="B1332" s="461"/>
      <c r="C1332" s="324"/>
      <c r="D1332" s="324"/>
      <c r="E1332" s="324"/>
      <c r="F1332" s="459"/>
      <c r="G1332" s="324"/>
      <c r="H1332" s="462"/>
      <c r="I1332" s="324"/>
      <c r="J1332" s="324"/>
      <c r="K1332" s="324"/>
      <c r="L1332" s="324"/>
      <c r="M1332" s="324"/>
      <c r="N1332" s="324"/>
      <c r="O1332" s="324"/>
      <c r="P1332" s="324"/>
      <c r="Q1332" s="324"/>
      <c r="R1332" s="324"/>
      <c r="S1332" s="324"/>
      <c r="T1332" s="459"/>
      <c r="U1332" s="459"/>
      <c r="V1332" s="459"/>
      <c r="W1332" s="459"/>
      <c r="X1332" s="459"/>
      <c r="Y1332" s="460"/>
    </row>
    <row r="1333" spans="1:25">
      <c r="A1333" s="324"/>
      <c r="B1333" s="461"/>
      <c r="C1333" s="324"/>
      <c r="D1333" s="324"/>
      <c r="E1333" s="324"/>
      <c r="F1333" s="459"/>
      <c r="G1333" s="324"/>
      <c r="H1333" s="462"/>
      <c r="I1333" s="324"/>
      <c r="J1333" s="324"/>
      <c r="K1333" s="324"/>
      <c r="L1333" s="324"/>
      <c r="M1333" s="324"/>
      <c r="N1333" s="324"/>
      <c r="O1333" s="324"/>
      <c r="P1333" s="324"/>
      <c r="Q1333" s="324"/>
      <c r="R1333" s="324"/>
      <c r="S1333" s="324"/>
      <c r="T1333" s="459"/>
      <c r="U1333" s="459"/>
      <c r="V1333" s="459"/>
      <c r="W1333" s="459"/>
      <c r="X1333" s="459"/>
      <c r="Y1333" s="460"/>
    </row>
    <row r="1334" spans="1:25">
      <c r="A1334" s="324"/>
      <c r="B1334" s="461"/>
      <c r="C1334" s="324"/>
      <c r="D1334" s="324"/>
      <c r="E1334" s="324"/>
      <c r="F1334" s="459"/>
      <c r="G1334" s="324"/>
      <c r="H1334" s="462"/>
      <c r="I1334" s="324"/>
      <c r="J1334" s="324"/>
      <c r="K1334" s="324"/>
      <c r="L1334" s="324"/>
      <c r="M1334" s="324"/>
      <c r="N1334" s="324"/>
      <c r="O1334" s="324"/>
      <c r="P1334" s="324"/>
      <c r="Q1334" s="324"/>
      <c r="R1334" s="324"/>
      <c r="S1334" s="324"/>
      <c r="T1334" s="459"/>
      <c r="U1334" s="459"/>
      <c r="V1334" s="459"/>
      <c r="W1334" s="459"/>
      <c r="X1334" s="459"/>
      <c r="Y1334" s="460"/>
    </row>
    <row r="1335" spans="1:25">
      <c r="A1335" s="324"/>
      <c r="B1335" s="461"/>
      <c r="C1335" s="324"/>
      <c r="D1335" s="324"/>
      <c r="E1335" s="324"/>
      <c r="F1335" s="459"/>
      <c r="G1335" s="324"/>
      <c r="H1335" s="462"/>
      <c r="I1335" s="324"/>
      <c r="J1335" s="324"/>
      <c r="K1335" s="324"/>
      <c r="L1335" s="324"/>
      <c r="M1335" s="324"/>
      <c r="N1335" s="324"/>
      <c r="O1335" s="324"/>
      <c r="P1335" s="324"/>
      <c r="Q1335" s="324"/>
      <c r="R1335" s="324"/>
      <c r="S1335" s="324"/>
      <c r="T1335" s="459"/>
      <c r="U1335" s="459"/>
      <c r="V1335" s="459"/>
      <c r="W1335" s="459"/>
      <c r="X1335" s="459"/>
      <c r="Y1335" s="460"/>
    </row>
    <row r="1336" spans="1:25">
      <c r="A1336" s="324"/>
      <c r="B1336" s="461"/>
      <c r="C1336" s="324"/>
      <c r="D1336" s="324"/>
      <c r="E1336" s="324"/>
      <c r="F1336" s="459"/>
      <c r="G1336" s="324"/>
      <c r="H1336" s="462"/>
      <c r="I1336" s="324"/>
      <c r="J1336" s="324"/>
      <c r="K1336" s="324"/>
      <c r="L1336" s="324"/>
      <c r="M1336" s="324"/>
      <c r="N1336" s="324"/>
      <c r="O1336" s="324"/>
      <c r="P1336" s="324"/>
      <c r="Q1336" s="324"/>
      <c r="R1336" s="324"/>
      <c r="S1336" s="324"/>
      <c r="T1336" s="459"/>
      <c r="U1336" s="459"/>
      <c r="V1336" s="459"/>
      <c r="W1336" s="459"/>
      <c r="X1336" s="459"/>
      <c r="Y1336" s="460"/>
    </row>
    <row r="1337" spans="1:25">
      <c r="A1337" s="324"/>
      <c r="B1337" s="461"/>
      <c r="C1337" s="324"/>
      <c r="D1337" s="324"/>
      <c r="E1337" s="324"/>
      <c r="F1337" s="459"/>
      <c r="G1337" s="324"/>
      <c r="H1337" s="462"/>
      <c r="I1337" s="324"/>
      <c r="J1337" s="324"/>
      <c r="K1337" s="324"/>
      <c r="L1337" s="324"/>
      <c r="M1337" s="324"/>
      <c r="N1337" s="324"/>
      <c r="O1337" s="324"/>
      <c r="P1337" s="324"/>
      <c r="Q1337" s="324"/>
      <c r="R1337" s="324"/>
      <c r="S1337" s="324"/>
      <c r="T1337" s="459"/>
      <c r="U1337" s="459"/>
      <c r="V1337" s="459"/>
      <c r="W1337" s="459"/>
      <c r="X1337" s="459"/>
      <c r="Y1337" s="460"/>
    </row>
    <row r="1338" spans="1:25">
      <c r="A1338" s="324"/>
      <c r="B1338" s="461"/>
      <c r="C1338" s="324"/>
      <c r="D1338" s="324"/>
      <c r="E1338" s="324"/>
      <c r="F1338" s="459"/>
      <c r="G1338" s="324"/>
      <c r="H1338" s="462"/>
      <c r="I1338" s="324"/>
      <c r="J1338" s="324"/>
      <c r="K1338" s="324"/>
      <c r="L1338" s="324"/>
      <c r="M1338" s="324"/>
      <c r="N1338" s="324"/>
      <c r="O1338" s="324"/>
      <c r="P1338" s="324"/>
      <c r="Q1338" s="324"/>
      <c r="R1338" s="324"/>
      <c r="S1338" s="324"/>
      <c r="T1338" s="459"/>
      <c r="U1338" s="459"/>
      <c r="V1338" s="459"/>
      <c r="W1338" s="459"/>
      <c r="X1338" s="459"/>
      <c r="Y1338" s="460"/>
    </row>
    <row r="1339" spans="1:25">
      <c r="A1339" s="324"/>
      <c r="B1339" s="461"/>
      <c r="C1339" s="324"/>
      <c r="D1339" s="324"/>
      <c r="E1339" s="324"/>
      <c r="F1339" s="459"/>
      <c r="G1339" s="324"/>
      <c r="H1339" s="462"/>
      <c r="I1339" s="324"/>
      <c r="J1339" s="324"/>
      <c r="K1339" s="324"/>
      <c r="L1339" s="324"/>
      <c r="M1339" s="324"/>
      <c r="N1339" s="324"/>
      <c r="O1339" s="324"/>
      <c r="P1339" s="324"/>
      <c r="Q1339" s="324"/>
      <c r="R1339" s="324"/>
      <c r="S1339" s="324"/>
      <c r="T1339" s="459"/>
      <c r="U1339" s="459"/>
      <c r="V1339" s="459"/>
      <c r="W1339" s="459"/>
      <c r="X1339" s="459"/>
      <c r="Y1339" s="460"/>
    </row>
    <row r="1340" spans="1:25">
      <c r="A1340" s="324"/>
      <c r="B1340" s="461"/>
      <c r="C1340" s="324"/>
      <c r="D1340" s="324"/>
      <c r="E1340" s="324"/>
      <c r="F1340" s="459"/>
      <c r="G1340" s="324"/>
      <c r="H1340" s="462"/>
      <c r="I1340" s="324"/>
      <c r="J1340" s="324"/>
      <c r="K1340" s="324"/>
      <c r="L1340" s="324"/>
      <c r="M1340" s="324"/>
      <c r="N1340" s="324"/>
      <c r="O1340" s="324"/>
      <c r="P1340" s="324"/>
      <c r="Q1340" s="324"/>
      <c r="R1340" s="324"/>
      <c r="S1340" s="324"/>
      <c r="T1340" s="459"/>
      <c r="U1340" s="459"/>
      <c r="V1340" s="459"/>
      <c r="W1340" s="459"/>
      <c r="X1340" s="459"/>
      <c r="Y1340" s="460"/>
    </row>
    <row r="1341" spans="1:25">
      <c r="A1341" s="324"/>
      <c r="B1341" s="461"/>
      <c r="C1341" s="324"/>
      <c r="D1341" s="324"/>
      <c r="E1341" s="324"/>
      <c r="F1341" s="459"/>
      <c r="G1341" s="324"/>
      <c r="H1341" s="462"/>
      <c r="I1341" s="324"/>
      <c r="J1341" s="324"/>
      <c r="K1341" s="324"/>
      <c r="L1341" s="324"/>
      <c r="M1341" s="324"/>
      <c r="N1341" s="324"/>
      <c r="O1341" s="324"/>
      <c r="P1341" s="324"/>
      <c r="Q1341" s="324"/>
      <c r="R1341" s="324"/>
      <c r="S1341" s="324"/>
      <c r="T1341" s="459"/>
      <c r="U1341" s="459"/>
      <c r="V1341" s="459"/>
      <c r="W1341" s="459"/>
      <c r="X1341" s="459"/>
      <c r="Y1341" s="460"/>
    </row>
    <row r="1342" spans="1:25">
      <c r="A1342" s="324"/>
      <c r="B1342" s="461"/>
      <c r="C1342" s="324"/>
      <c r="D1342" s="324"/>
      <c r="E1342" s="324"/>
      <c r="F1342" s="459"/>
      <c r="G1342" s="324"/>
      <c r="H1342" s="462"/>
      <c r="I1342" s="324"/>
      <c r="J1342" s="324"/>
      <c r="K1342" s="324"/>
      <c r="L1342" s="324"/>
      <c r="M1342" s="324"/>
      <c r="N1342" s="324"/>
      <c r="O1342" s="324"/>
      <c r="P1342" s="324"/>
      <c r="Q1342" s="324"/>
      <c r="R1342" s="324"/>
      <c r="S1342" s="324"/>
      <c r="T1342" s="459"/>
      <c r="U1342" s="459"/>
      <c r="V1342" s="459"/>
      <c r="W1342" s="459"/>
      <c r="X1342" s="459"/>
      <c r="Y1342" s="460"/>
    </row>
    <row r="1343" spans="1:25">
      <c r="A1343" s="324"/>
      <c r="B1343" s="461"/>
      <c r="C1343" s="324"/>
      <c r="D1343" s="324"/>
      <c r="E1343" s="324"/>
      <c r="F1343" s="459"/>
      <c r="G1343" s="324"/>
      <c r="H1343" s="462"/>
      <c r="I1343" s="324"/>
      <c r="J1343" s="324"/>
      <c r="K1343" s="324"/>
      <c r="L1343" s="324"/>
      <c r="M1343" s="324"/>
      <c r="N1343" s="324"/>
      <c r="O1343" s="324"/>
      <c r="P1343" s="324"/>
      <c r="Q1343" s="324"/>
      <c r="R1343" s="324"/>
      <c r="S1343" s="324"/>
      <c r="T1343" s="459"/>
      <c r="U1343" s="459"/>
      <c r="V1343" s="459"/>
      <c r="W1343" s="459"/>
      <c r="X1343" s="459"/>
      <c r="Y1343" s="460"/>
    </row>
    <row r="1344" spans="1:25">
      <c r="A1344" s="324"/>
      <c r="B1344" s="461"/>
      <c r="C1344" s="324"/>
      <c r="D1344" s="324"/>
      <c r="E1344" s="324"/>
      <c r="F1344" s="459"/>
      <c r="G1344" s="324"/>
      <c r="H1344" s="462"/>
      <c r="I1344" s="324"/>
      <c r="J1344" s="324"/>
      <c r="K1344" s="324"/>
      <c r="L1344" s="324"/>
      <c r="M1344" s="324"/>
      <c r="N1344" s="324"/>
      <c r="O1344" s="324"/>
      <c r="P1344" s="324"/>
      <c r="Q1344" s="324"/>
      <c r="R1344" s="324"/>
      <c r="S1344" s="324"/>
      <c r="T1344" s="459"/>
      <c r="U1344" s="459"/>
      <c r="V1344" s="459"/>
      <c r="W1344" s="459"/>
      <c r="X1344" s="459"/>
      <c r="Y1344" s="460"/>
    </row>
    <row r="1345" spans="1:25">
      <c r="A1345" s="324"/>
      <c r="B1345" s="461"/>
      <c r="C1345" s="324"/>
      <c r="D1345" s="324"/>
      <c r="E1345" s="324"/>
      <c r="F1345" s="459"/>
      <c r="G1345" s="324"/>
      <c r="H1345" s="462"/>
      <c r="I1345" s="324"/>
      <c r="J1345" s="324"/>
      <c r="K1345" s="324"/>
      <c r="L1345" s="324"/>
      <c r="M1345" s="324"/>
      <c r="N1345" s="324"/>
      <c r="O1345" s="324"/>
      <c r="P1345" s="324"/>
      <c r="Q1345" s="324"/>
      <c r="R1345" s="324"/>
      <c r="S1345" s="324"/>
      <c r="T1345" s="459"/>
      <c r="U1345" s="459"/>
      <c r="V1345" s="459"/>
      <c r="W1345" s="459"/>
      <c r="X1345" s="459"/>
      <c r="Y1345" s="460"/>
    </row>
    <row r="1346" spans="1:25">
      <c r="A1346" s="324"/>
      <c r="B1346" s="461"/>
      <c r="C1346" s="324"/>
      <c r="D1346" s="324"/>
      <c r="E1346" s="324"/>
      <c r="F1346" s="459"/>
      <c r="G1346" s="324"/>
      <c r="H1346" s="462"/>
      <c r="I1346" s="324"/>
      <c r="J1346" s="324"/>
      <c r="K1346" s="324"/>
      <c r="L1346" s="324"/>
      <c r="M1346" s="324"/>
      <c r="N1346" s="324"/>
      <c r="O1346" s="324"/>
      <c r="P1346" s="324"/>
      <c r="Q1346" s="324"/>
      <c r="R1346" s="324"/>
      <c r="S1346" s="324"/>
      <c r="T1346" s="459"/>
      <c r="U1346" s="459"/>
      <c r="V1346" s="459"/>
      <c r="W1346" s="459"/>
      <c r="X1346" s="459"/>
      <c r="Y1346" s="460"/>
    </row>
    <row r="1347" spans="1:25">
      <c r="A1347" s="324"/>
      <c r="B1347" s="461"/>
      <c r="C1347" s="324"/>
      <c r="D1347" s="324"/>
      <c r="E1347" s="324"/>
      <c r="F1347" s="459"/>
      <c r="G1347" s="324"/>
      <c r="H1347" s="462"/>
      <c r="I1347" s="324"/>
      <c r="J1347" s="324"/>
      <c r="K1347" s="324"/>
      <c r="L1347" s="324"/>
      <c r="M1347" s="324"/>
      <c r="N1347" s="324"/>
      <c r="O1347" s="324"/>
      <c r="P1347" s="324"/>
      <c r="Q1347" s="324"/>
      <c r="R1347" s="324"/>
      <c r="S1347" s="324"/>
      <c r="T1347" s="459"/>
      <c r="U1347" s="459"/>
      <c r="V1347" s="459"/>
      <c r="W1347" s="459"/>
      <c r="X1347" s="459"/>
      <c r="Y1347" s="460"/>
    </row>
    <row r="1348" spans="1:25">
      <c r="A1348" s="324"/>
      <c r="B1348" s="461"/>
      <c r="C1348" s="324"/>
      <c r="D1348" s="324"/>
      <c r="E1348" s="324"/>
      <c r="F1348" s="459"/>
      <c r="G1348" s="324"/>
      <c r="H1348" s="462"/>
      <c r="I1348" s="324"/>
      <c r="J1348" s="324"/>
      <c r="K1348" s="324"/>
      <c r="L1348" s="324"/>
      <c r="M1348" s="324"/>
      <c r="N1348" s="324"/>
      <c r="O1348" s="324"/>
      <c r="P1348" s="324"/>
      <c r="Q1348" s="324"/>
      <c r="R1348" s="324"/>
      <c r="S1348" s="324"/>
      <c r="T1348" s="459"/>
      <c r="U1348" s="459"/>
      <c r="V1348" s="459"/>
      <c r="W1348" s="459"/>
      <c r="X1348" s="459"/>
      <c r="Y1348" s="460"/>
    </row>
    <row r="1349" spans="1:25">
      <c r="A1349" s="324"/>
      <c r="B1349" s="461"/>
      <c r="C1349" s="324"/>
      <c r="D1349" s="324"/>
      <c r="E1349" s="324"/>
      <c r="F1349" s="459"/>
      <c r="G1349" s="324"/>
      <c r="H1349" s="462"/>
      <c r="I1349" s="324"/>
      <c r="J1349" s="324"/>
      <c r="K1349" s="324"/>
      <c r="L1349" s="324"/>
      <c r="M1349" s="324"/>
      <c r="N1349" s="324"/>
      <c r="O1349" s="324"/>
      <c r="P1349" s="324"/>
      <c r="Q1349" s="324"/>
      <c r="R1349" s="324"/>
      <c r="S1349" s="324"/>
      <c r="T1349" s="459"/>
      <c r="U1349" s="459"/>
      <c r="V1349" s="459"/>
      <c r="W1349" s="459"/>
      <c r="X1349" s="459"/>
      <c r="Y1349" s="460"/>
    </row>
    <row r="1350" spans="1:25">
      <c r="A1350" s="324"/>
      <c r="B1350" s="461"/>
      <c r="C1350" s="324"/>
      <c r="D1350" s="324"/>
      <c r="E1350" s="324"/>
      <c r="F1350" s="459"/>
      <c r="G1350" s="324"/>
      <c r="H1350" s="462"/>
      <c r="I1350" s="324"/>
      <c r="J1350" s="324"/>
      <c r="K1350" s="324"/>
      <c r="L1350" s="324"/>
      <c r="M1350" s="324"/>
      <c r="N1350" s="324"/>
      <c r="O1350" s="324"/>
      <c r="P1350" s="324"/>
      <c r="Q1350" s="324"/>
      <c r="R1350" s="324"/>
      <c r="S1350" s="324"/>
      <c r="T1350" s="459"/>
      <c r="U1350" s="459"/>
      <c r="V1350" s="459"/>
      <c r="W1350" s="459"/>
      <c r="X1350" s="459"/>
      <c r="Y1350" s="460"/>
    </row>
    <row r="1351" spans="1:25">
      <c r="A1351" s="324"/>
      <c r="B1351" s="461"/>
      <c r="C1351" s="324"/>
      <c r="D1351" s="324"/>
      <c r="E1351" s="324"/>
      <c r="F1351" s="459"/>
      <c r="G1351" s="324"/>
      <c r="H1351" s="462"/>
      <c r="I1351" s="324"/>
      <c r="J1351" s="324"/>
      <c r="K1351" s="324"/>
      <c r="L1351" s="324"/>
      <c r="M1351" s="324"/>
      <c r="N1351" s="324"/>
      <c r="O1351" s="324"/>
      <c r="P1351" s="324"/>
      <c r="Q1351" s="324"/>
      <c r="R1351" s="324"/>
      <c r="S1351" s="324"/>
      <c r="T1351" s="459"/>
      <c r="U1351" s="459"/>
      <c r="V1351" s="459"/>
      <c r="W1351" s="459"/>
      <c r="X1351" s="459"/>
      <c r="Y1351" s="460"/>
    </row>
    <row r="1352" spans="1:25">
      <c r="A1352" s="324"/>
      <c r="B1352" s="461"/>
      <c r="C1352" s="324"/>
      <c r="D1352" s="324"/>
      <c r="E1352" s="324"/>
      <c r="F1352" s="459"/>
      <c r="G1352" s="324"/>
      <c r="H1352" s="462"/>
      <c r="I1352" s="324"/>
      <c r="J1352" s="324"/>
      <c r="K1352" s="324"/>
      <c r="L1352" s="324"/>
      <c r="M1352" s="324"/>
      <c r="N1352" s="324"/>
      <c r="O1352" s="324"/>
      <c r="P1352" s="324"/>
      <c r="Q1352" s="324"/>
      <c r="R1352" s="324"/>
      <c r="S1352" s="324"/>
      <c r="T1352" s="459"/>
      <c r="U1352" s="459"/>
      <c r="V1352" s="459"/>
      <c r="W1352" s="459"/>
      <c r="X1352" s="459"/>
      <c r="Y1352" s="460"/>
    </row>
    <row r="1353" spans="1:25">
      <c r="A1353" s="324"/>
      <c r="B1353" s="461"/>
      <c r="C1353" s="324"/>
      <c r="D1353" s="324"/>
      <c r="E1353" s="324"/>
      <c r="F1353" s="459"/>
      <c r="G1353" s="324"/>
      <c r="H1353" s="462"/>
      <c r="I1353" s="324"/>
      <c r="J1353" s="324"/>
      <c r="K1353" s="324"/>
      <c r="L1353" s="324"/>
      <c r="M1353" s="324"/>
      <c r="N1353" s="324"/>
      <c r="O1353" s="324"/>
      <c r="P1353" s="324"/>
      <c r="Q1353" s="324"/>
      <c r="R1353" s="324"/>
      <c r="S1353" s="324"/>
      <c r="T1353" s="459"/>
      <c r="U1353" s="459"/>
      <c r="V1353" s="459"/>
      <c r="W1353" s="459"/>
      <c r="X1353" s="459"/>
      <c r="Y1353" s="460"/>
    </row>
    <row r="1354" spans="1:25">
      <c r="A1354" s="324"/>
      <c r="B1354" s="461"/>
      <c r="C1354" s="324"/>
      <c r="D1354" s="324"/>
      <c r="E1354" s="324"/>
      <c r="F1354" s="459"/>
      <c r="G1354" s="324"/>
      <c r="H1354" s="462"/>
      <c r="I1354" s="324"/>
      <c r="J1354" s="324"/>
      <c r="K1354" s="324"/>
      <c r="L1354" s="324"/>
      <c r="M1354" s="324"/>
      <c r="N1354" s="324"/>
      <c r="O1354" s="324"/>
      <c r="P1354" s="324"/>
      <c r="Q1354" s="324"/>
      <c r="R1354" s="324"/>
      <c r="S1354" s="324"/>
      <c r="T1354" s="459"/>
      <c r="U1354" s="459"/>
      <c r="V1354" s="459"/>
      <c r="W1354" s="459"/>
      <c r="X1354" s="459"/>
      <c r="Y1354" s="460"/>
    </row>
    <row r="1355" spans="1:25">
      <c r="A1355" s="324"/>
      <c r="B1355" s="461"/>
      <c r="C1355" s="324"/>
      <c r="D1355" s="324"/>
      <c r="E1355" s="324"/>
      <c r="F1355" s="459"/>
      <c r="G1355" s="324"/>
      <c r="H1355" s="462"/>
      <c r="I1355" s="324"/>
      <c r="J1355" s="324"/>
      <c r="K1355" s="324"/>
      <c r="L1355" s="324"/>
      <c r="M1355" s="324"/>
      <c r="N1355" s="324"/>
      <c r="O1355" s="324"/>
      <c r="P1355" s="324"/>
      <c r="Q1355" s="324"/>
      <c r="R1355" s="324"/>
      <c r="S1355" s="324"/>
      <c r="T1355" s="459"/>
      <c r="U1355" s="459"/>
      <c r="V1355" s="459"/>
      <c r="W1355" s="459"/>
      <c r="X1355" s="459"/>
      <c r="Y1355" s="460"/>
    </row>
    <row r="1356" spans="1:25">
      <c r="A1356" s="324"/>
      <c r="B1356" s="461"/>
      <c r="C1356" s="324"/>
      <c r="D1356" s="324"/>
      <c r="E1356" s="324"/>
      <c r="F1356" s="459"/>
      <c r="G1356" s="324"/>
      <c r="H1356" s="462"/>
      <c r="I1356" s="324"/>
      <c r="J1356" s="324"/>
      <c r="K1356" s="324"/>
      <c r="L1356" s="324"/>
      <c r="M1356" s="324"/>
      <c r="N1356" s="324"/>
      <c r="O1356" s="324"/>
      <c r="P1356" s="324"/>
      <c r="Q1356" s="324"/>
      <c r="R1356" s="324"/>
      <c r="S1356" s="324"/>
      <c r="T1356" s="459"/>
      <c r="U1356" s="459"/>
      <c r="V1356" s="459"/>
      <c r="W1356" s="459"/>
      <c r="X1356" s="459"/>
      <c r="Y1356" s="460"/>
    </row>
    <row r="1357" spans="1:25">
      <c r="A1357" s="324"/>
      <c r="B1357" s="461"/>
      <c r="C1357" s="324"/>
      <c r="D1357" s="324"/>
      <c r="E1357" s="324"/>
      <c r="F1357" s="459"/>
      <c r="G1357" s="324"/>
      <c r="H1357" s="462"/>
      <c r="I1357" s="324"/>
      <c r="J1357" s="324"/>
      <c r="K1357" s="324"/>
      <c r="L1357" s="324"/>
      <c r="M1357" s="324"/>
      <c r="N1357" s="324"/>
      <c r="O1357" s="324"/>
      <c r="P1357" s="324"/>
      <c r="Q1357" s="324"/>
      <c r="R1357" s="324"/>
      <c r="S1357" s="324"/>
      <c r="T1357" s="459"/>
      <c r="U1357" s="459"/>
      <c r="V1357" s="459"/>
      <c r="W1357" s="459"/>
      <c r="X1357" s="459"/>
      <c r="Y1357" s="460"/>
    </row>
    <row r="1358" spans="1:25">
      <c r="A1358" s="324"/>
      <c r="B1358" s="461"/>
      <c r="C1358" s="324"/>
      <c r="D1358" s="324"/>
      <c r="E1358" s="324"/>
      <c r="F1358" s="459"/>
      <c r="G1358" s="324"/>
      <c r="H1358" s="462"/>
      <c r="I1358" s="324"/>
      <c r="J1358" s="324"/>
      <c r="K1358" s="324"/>
      <c r="L1358" s="324"/>
      <c r="M1358" s="324"/>
      <c r="N1358" s="324"/>
      <c r="O1358" s="324"/>
      <c r="P1358" s="324"/>
      <c r="Q1358" s="324"/>
      <c r="R1358" s="324"/>
      <c r="S1358" s="324"/>
      <c r="T1358" s="459"/>
      <c r="U1358" s="459"/>
      <c r="V1358" s="459"/>
      <c r="W1358" s="459"/>
      <c r="X1358" s="459"/>
      <c r="Y1358" s="460"/>
    </row>
    <row r="1359" spans="1:25">
      <c r="A1359" s="324"/>
      <c r="B1359" s="461"/>
      <c r="C1359" s="324"/>
      <c r="D1359" s="324"/>
      <c r="E1359" s="324"/>
      <c r="F1359" s="459"/>
      <c r="G1359" s="324"/>
      <c r="H1359" s="462"/>
      <c r="I1359" s="324"/>
      <c r="J1359" s="324"/>
      <c r="K1359" s="324"/>
      <c r="L1359" s="324"/>
      <c r="M1359" s="324"/>
      <c r="N1359" s="324"/>
      <c r="O1359" s="324"/>
      <c r="P1359" s="324"/>
      <c r="Q1359" s="324"/>
      <c r="R1359" s="324"/>
      <c r="S1359" s="324"/>
      <c r="T1359" s="459"/>
      <c r="U1359" s="459"/>
      <c r="V1359" s="459"/>
      <c r="W1359" s="459"/>
      <c r="X1359" s="459"/>
      <c r="Y1359" s="460"/>
    </row>
    <row r="1360" spans="1:25">
      <c r="A1360" s="324"/>
      <c r="B1360" s="461"/>
      <c r="C1360" s="324"/>
      <c r="D1360" s="324"/>
      <c r="E1360" s="324"/>
      <c r="F1360" s="459"/>
      <c r="G1360" s="324"/>
      <c r="H1360" s="462"/>
      <c r="I1360" s="324"/>
      <c r="J1360" s="324"/>
      <c r="K1360" s="324"/>
      <c r="L1360" s="324"/>
      <c r="M1360" s="324"/>
      <c r="N1360" s="324"/>
      <c r="O1360" s="324"/>
      <c r="P1360" s="324"/>
      <c r="Q1360" s="324"/>
      <c r="R1360" s="324"/>
      <c r="S1360" s="324"/>
      <c r="T1360" s="459"/>
      <c r="U1360" s="459"/>
      <c r="V1360" s="459"/>
      <c r="W1360" s="459"/>
      <c r="X1360" s="459"/>
      <c r="Y1360" s="460"/>
    </row>
    <row r="1361" spans="1:25">
      <c r="A1361" s="324"/>
      <c r="B1361" s="461"/>
      <c r="C1361" s="324"/>
      <c r="D1361" s="324"/>
      <c r="E1361" s="324"/>
      <c r="F1361" s="459"/>
      <c r="G1361" s="324"/>
      <c r="H1361" s="462"/>
      <c r="I1361" s="324"/>
      <c r="J1361" s="324"/>
      <c r="K1361" s="324"/>
      <c r="L1361" s="324"/>
      <c r="M1361" s="324"/>
      <c r="N1361" s="324"/>
      <c r="O1361" s="324"/>
      <c r="P1361" s="324"/>
      <c r="Q1361" s="324"/>
      <c r="R1361" s="324"/>
      <c r="S1361" s="324"/>
      <c r="T1361" s="459"/>
      <c r="U1361" s="459"/>
      <c r="V1361" s="459"/>
      <c r="W1361" s="459"/>
      <c r="X1361" s="459"/>
      <c r="Y1361" s="460"/>
    </row>
    <row r="1362" spans="1:25">
      <c r="A1362" s="324"/>
      <c r="B1362" s="461"/>
      <c r="C1362" s="324"/>
      <c r="D1362" s="324"/>
      <c r="E1362" s="324"/>
      <c r="F1362" s="459"/>
      <c r="G1362" s="324"/>
      <c r="H1362" s="462"/>
      <c r="I1362" s="324"/>
      <c r="J1362" s="324"/>
      <c r="K1362" s="324"/>
      <c r="L1362" s="324"/>
      <c r="M1362" s="324"/>
      <c r="N1362" s="324"/>
      <c r="O1362" s="324"/>
      <c r="P1362" s="324"/>
      <c r="Q1362" s="324"/>
      <c r="R1362" s="324"/>
      <c r="S1362" s="324"/>
      <c r="T1362" s="459"/>
      <c r="U1362" s="459"/>
      <c r="V1362" s="459"/>
      <c r="W1362" s="459"/>
      <c r="X1362" s="459"/>
      <c r="Y1362" s="460"/>
    </row>
    <row r="1363" spans="1:25">
      <c r="A1363" s="324"/>
      <c r="B1363" s="461"/>
      <c r="C1363" s="324"/>
      <c r="D1363" s="324"/>
      <c r="E1363" s="324"/>
      <c r="F1363" s="459"/>
      <c r="G1363" s="324"/>
      <c r="H1363" s="462"/>
      <c r="I1363" s="324"/>
      <c r="J1363" s="324"/>
      <c r="K1363" s="324"/>
      <c r="L1363" s="324"/>
      <c r="M1363" s="324"/>
      <c r="N1363" s="324"/>
      <c r="O1363" s="324"/>
      <c r="P1363" s="324"/>
      <c r="Q1363" s="324"/>
      <c r="R1363" s="324"/>
      <c r="S1363" s="324"/>
      <c r="T1363" s="459"/>
      <c r="U1363" s="459"/>
      <c r="V1363" s="459"/>
      <c r="W1363" s="459"/>
      <c r="X1363" s="459"/>
      <c r="Y1363" s="460"/>
    </row>
    <row r="1364" spans="1:25">
      <c r="A1364" s="324"/>
      <c r="B1364" s="461"/>
      <c r="C1364" s="324"/>
      <c r="D1364" s="324"/>
      <c r="E1364" s="324"/>
      <c r="F1364" s="459"/>
      <c r="G1364" s="324"/>
      <c r="H1364" s="462"/>
      <c r="I1364" s="324"/>
      <c r="J1364" s="324"/>
      <c r="K1364" s="324"/>
      <c r="L1364" s="324"/>
      <c r="M1364" s="324"/>
      <c r="N1364" s="324"/>
      <c r="O1364" s="324"/>
      <c r="P1364" s="324"/>
      <c r="Q1364" s="324"/>
      <c r="R1364" s="324"/>
      <c r="S1364" s="324"/>
      <c r="T1364" s="459"/>
      <c r="U1364" s="459"/>
      <c r="V1364" s="459"/>
      <c r="W1364" s="459"/>
      <c r="X1364" s="459"/>
      <c r="Y1364" s="460"/>
    </row>
    <row r="1365" spans="1:25">
      <c r="A1365" s="324"/>
      <c r="B1365" s="461"/>
      <c r="C1365" s="324"/>
      <c r="D1365" s="324"/>
      <c r="E1365" s="324"/>
      <c r="F1365" s="459"/>
      <c r="G1365" s="324"/>
      <c r="H1365" s="462"/>
      <c r="I1365" s="324"/>
      <c r="J1365" s="324"/>
      <c r="K1365" s="324"/>
      <c r="L1365" s="324"/>
      <c r="M1365" s="324"/>
      <c r="N1365" s="324"/>
      <c r="O1365" s="324"/>
      <c r="P1365" s="324"/>
      <c r="Q1365" s="324"/>
      <c r="R1365" s="324"/>
      <c r="S1365" s="324"/>
      <c r="T1365" s="459"/>
      <c r="U1365" s="459"/>
      <c r="V1365" s="459"/>
      <c r="W1365" s="459"/>
      <c r="X1365" s="459"/>
      <c r="Y1365" s="460"/>
    </row>
    <row r="1366" spans="1:25">
      <c r="A1366" s="324"/>
      <c r="B1366" s="461"/>
      <c r="C1366" s="324"/>
      <c r="D1366" s="324"/>
      <c r="E1366" s="324"/>
      <c r="F1366" s="459"/>
      <c r="G1366" s="324"/>
      <c r="H1366" s="462"/>
      <c r="I1366" s="324"/>
      <c r="J1366" s="324"/>
      <c r="K1366" s="324"/>
      <c r="L1366" s="324"/>
      <c r="M1366" s="324"/>
      <c r="N1366" s="324"/>
      <c r="O1366" s="324"/>
      <c r="P1366" s="324"/>
      <c r="Q1366" s="324"/>
      <c r="R1366" s="324"/>
      <c r="S1366" s="324"/>
      <c r="T1366" s="459"/>
      <c r="U1366" s="459"/>
      <c r="V1366" s="459"/>
      <c r="W1366" s="459"/>
      <c r="X1366" s="459"/>
      <c r="Y1366" s="460"/>
    </row>
    <row r="1367" spans="1:25">
      <c r="A1367" s="324"/>
      <c r="B1367" s="461"/>
      <c r="C1367" s="324"/>
      <c r="D1367" s="324"/>
      <c r="E1367" s="324"/>
      <c r="F1367" s="459"/>
      <c r="G1367" s="324"/>
      <c r="H1367" s="462"/>
      <c r="I1367" s="324"/>
      <c r="J1367" s="324"/>
      <c r="K1367" s="324"/>
      <c r="L1367" s="324"/>
      <c r="M1367" s="324"/>
      <c r="N1367" s="324"/>
      <c r="O1367" s="324"/>
      <c r="P1367" s="324"/>
      <c r="Q1367" s="324"/>
      <c r="R1367" s="324"/>
      <c r="S1367" s="324"/>
      <c r="T1367" s="459"/>
      <c r="U1367" s="459"/>
      <c r="V1367" s="459"/>
      <c r="W1367" s="459"/>
      <c r="X1367" s="459"/>
      <c r="Y1367" s="460"/>
    </row>
    <row r="1368" spans="1:25">
      <c r="A1368" s="324"/>
      <c r="B1368" s="461"/>
      <c r="C1368" s="324"/>
      <c r="D1368" s="324"/>
      <c r="E1368" s="324"/>
      <c r="F1368" s="459"/>
      <c r="G1368" s="324"/>
      <c r="H1368" s="462"/>
      <c r="I1368" s="324"/>
      <c r="J1368" s="324"/>
      <c r="K1368" s="324"/>
      <c r="L1368" s="324"/>
      <c r="M1368" s="324"/>
      <c r="N1368" s="324"/>
      <c r="O1368" s="324"/>
      <c r="P1368" s="324"/>
      <c r="Q1368" s="324"/>
      <c r="R1368" s="324"/>
      <c r="S1368" s="324"/>
      <c r="T1368" s="459"/>
      <c r="U1368" s="459"/>
      <c r="V1368" s="459"/>
      <c r="W1368" s="459"/>
      <c r="X1368" s="459"/>
      <c r="Y1368" s="460"/>
    </row>
    <row r="1369" spans="1:25">
      <c r="A1369" s="324"/>
      <c r="B1369" s="461"/>
      <c r="C1369" s="324"/>
      <c r="D1369" s="324"/>
      <c r="E1369" s="324"/>
      <c r="F1369" s="459"/>
      <c r="G1369" s="324"/>
      <c r="H1369" s="462"/>
      <c r="I1369" s="324"/>
      <c r="J1369" s="324"/>
      <c r="K1369" s="324"/>
      <c r="L1369" s="324"/>
      <c r="M1369" s="324"/>
      <c r="N1369" s="324"/>
      <c r="O1369" s="324"/>
      <c r="P1369" s="324"/>
      <c r="Q1369" s="324"/>
      <c r="R1369" s="324"/>
      <c r="S1369" s="324"/>
      <c r="T1369" s="459"/>
      <c r="U1369" s="459"/>
      <c r="V1369" s="459"/>
      <c r="W1369" s="459"/>
      <c r="X1369" s="459"/>
      <c r="Y1369" s="460"/>
    </row>
    <row r="1370" spans="1:25">
      <c r="A1370" s="324"/>
      <c r="B1370" s="461"/>
      <c r="C1370" s="324"/>
      <c r="D1370" s="324"/>
      <c r="E1370" s="324"/>
      <c r="F1370" s="459"/>
      <c r="G1370" s="324"/>
      <c r="H1370" s="462"/>
      <c r="I1370" s="324"/>
      <c r="J1370" s="324"/>
      <c r="K1370" s="324"/>
      <c r="L1370" s="324"/>
      <c r="M1370" s="324"/>
      <c r="N1370" s="324"/>
      <c r="O1370" s="324"/>
      <c r="P1370" s="324"/>
      <c r="Q1370" s="324"/>
      <c r="R1370" s="324"/>
      <c r="S1370" s="324"/>
      <c r="T1370" s="459"/>
      <c r="U1370" s="459"/>
      <c r="V1370" s="459"/>
      <c r="W1370" s="459"/>
      <c r="X1370" s="459"/>
      <c r="Y1370" s="460"/>
    </row>
    <row r="1371" spans="1:25">
      <c r="A1371" s="324"/>
      <c r="B1371" s="461"/>
      <c r="C1371" s="324"/>
      <c r="D1371" s="324"/>
      <c r="E1371" s="324"/>
      <c r="F1371" s="459"/>
      <c r="G1371" s="324"/>
      <c r="H1371" s="462"/>
      <c r="I1371" s="324"/>
      <c r="J1371" s="324"/>
      <c r="K1371" s="324"/>
      <c r="L1371" s="324"/>
      <c r="M1371" s="324"/>
      <c r="N1371" s="324"/>
      <c r="O1371" s="324"/>
      <c r="P1371" s="324"/>
      <c r="Q1371" s="324"/>
      <c r="R1371" s="324"/>
      <c r="S1371" s="324"/>
      <c r="T1371" s="459"/>
      <c r="U1371" s="459"/>
      <c r="V1371" s="459"/>
      <c r="W1371" s="459"/>
      <c r="X1371" s="459"/>
      <c r="Y1371" s="460"/>
    </row>
    <row r="1372" spans="1:25">
      <c r="A1372" s="324"/>
      <c r="B1372" s="461"/>
      <c r="C1372" s="324"/>
      <c r="D1372" s="324"/>
      <c r="E1372" s="324"/>
      <c r="F1372" s="459"/>
      <c r="G1372" s="324"/>
      <c r="H1372" s="462"/>
      <c r="I1372" s="324"/>
      <c r="J1372" s="324"/>
      <c r="K1372" s="324"/>
      <c r="L1372" s="324"/>
      <c r="M1372" s="324"/>
      <c r="N1372" s="324"/>
      <c r="O1372" s="324"/>
      <c r="P1372" s="324"/>
      <c r="Q1372" s="324"/>
      <c r="R1372" s="324"/>
      <c r="S1372" s="324"/>
      <c r="T1372" s="459"/>
      <c r="U1372" s="459"/>
      <c r="V1372" s="459"/>
      <c r="W1372" s="459"/>
      <c r="X1372" s="459"/>
      <c r="Y1372" s="460"/>
    </row>
    <row r="1373" spans="1:25">
      <c r="A1373" s="324"/>
      <c r="B1373" s="461"/>
      <c r="C1373" s="324"/>
      <c r="D1373" s="324"/>
      <c r="E1373" s="324"/>
      <c r="F1373" s="459"/>
      <c r="G1373" s="324"/>
      <c r="H1373" s="462"/>
      <c r="I1373" s="324"/>
      <c r="J1373" s="324"/>
      <c r="K1373" s="324"/>
      <c r="L1373" s="324"/>
      <c r="M1373" s="324"/>
      <c r="N1373" s="324"/>
      <c r="O1373" s="324"/>
      <c r="P1373" s="324"/>
      <c r="Q1373" s="324"/>
      <c r="R1373" s="324"/>
      <c r="S1373" s="324"/>
      <c r="T1373" s="459"/>
      <c r="U1373" s="459"/>
      <c r="V1373" s="459"/>
      <c r="W1373" s="459"/>
      <c r="X1373" s="459"/>
      <c r="Y1373" s="460"/>
    </row>
    <row r="1374" spans="1:25">
      <c r="A1374" s="324"/>
      <c r="B1374" s="461"/>
      <c r="C1374" s="324"/>
      <c r="D1374" s="324"/>
      <c r="E1374" s="324"/>
      <c r="F1374" s="459"/>
      <c r="G1374" s="324"/>
      <c r="H1374" s="462"/>
      <c r="I1374" s="324"/>
      <c r="J1374" s="324"/>
      <c r="K1374" s="324"/>
      <c r="L1374" s="324"/>
      <c r="M1374" s="324"/>
      <c r="N1374" s="324"/>
      <c r="O1374" s="324"/>
      <c r="P1374" s="324"/>
      <c r="Q1374" s="324"/>
      <c r="R1374" s="324"/>
      <c r="S1374" s="324"/>
      <c r="T1374" s="459"/>
      <c r="U1374" s="459"/>
      <c r="V1374" s="459"/>
      <c r="W1374" s="459"/>
      <c r="X1374" s="459"/>
      <c r="Y1374" s="460"/>
    </row>
    <row r="1375" spans="1:25">
      <c r="A1375" s="324"/>
      <c r="B1375" s="461"/>
      <c r="C1375" s="324"/>
      <c r="D1375" s="324"/>
      <c r="E1375" s="324"/>
      <c r="F1375" s="459"/>
      <c r="G1375" s="324"/>
      <c r="H1375" s="462"/>
      <c r="I1375" s="324"/>
      <c r="J1375" s="324"/>
      <c r="K1375" s="324"/>
      <c r="L1375" s="324"/>
      <c r="M1375" s="324"/>
      <c r="N1375" s="324"/>
      <c r="O1375" s="324"/>
      <c r="P1375" s="324"/>
      <c r="Q1375" s="324"/>
      <c r="R1375" s="324"/>
      <c r="S1375" s="324"/>
      <c r="T1375" s="459"/>
      <c r="U1375" s="459"/>
      <c r="V1375" s="459"/>
      <c r="W1375" s="459"/>
      <c r="X1375" s="459"/>
      <c r="Y1375" s="460"/>
    </row>
    <row r="1376" spans="1:25">
      <c r="A1376" s="324"/>
      <c r="B1376" s="461"/>
      <c r="C1376" s="324"/>
      <c r="D1376" s="324"/>
      <c r="E1376" s="324"/>
      <c r="F1376" s="459"/>
      <c r="G1376" s="324"/>
      <c r="H1376" s="462"/>
      <c r="I1376" s="324"/>
      <c r="J1376" s="324"/>
      <c r="K1376" s="324"/>
      <c r="L1376" s="324"/>
      <c r="M1376" s="324"/>
      <c r="N1376" s="324"/>
      <c r="O1376" s="324"/>
      <c r="P1376" s="324"/>
      <c r="Q1376" s="324"/>
      <c r="R1376" s="324"/>
      <c r="S1376" s="324"/>
      <c r="T1376" s="459"/>
      <c r="U1376" s="459"/>
      <c r="V1376" s="459"/>
      <c r="W1376" s="459"/>
      <c r="X1376" s="459"/>
      <c r="Y1376" s="460"/>
    </row>
    <row r="1377" spans="1:25">
      <c r="A1377" s="324"/>
      <c r="B1377" s="461"/>
      <c r="C1377" s="324"/>
      <c r="D1377" s="324"/>
      <c r="E1377" s="324"/>
      <c r="F1377" s="459"/>
      <c r="G1377" s="324"/>
      <c r="H1377" s="462"/>
      <c r="I1377" s="324"/>
      <c r="J1377" s="324"/>
      <c r="K1377" s="324"/>
      <c r="L1377" s="324"/>
      <c r="M1377" s="324"/>
      <c r="N1377" s="324"/>
      <c r="O1377" s="324"/>
      <c r="P1377" s="324"/>
      <c r="Q1377" s="324"/>
      <c r="R1377" s="324"/>
      <c r="S1377" s="324"/>
      <c r="T1377" s="459"/>
      <c r="U1377" s="459"/>
      <c r="V1377" s="459"/>
      <c r="W1377" s="459"/>
      <c r="X1377" s="459"/>
      <c r="Y1377" s="460"/>
    </row>
    <row r="1378" spans="1:25">
      <c r="A1378" s="324"/>
      <c r="B1378" s="461"/>
      <c r="C1378" s="324"/>
      <c r="D1378" s="324"/>
      <c r="E1378" s="324"/>
      <c r="F1378" s="459"/>
      <c r="G1378" s="324"/>
      <c r="H1378" s="462"/>
      <c r="I1378" s="324"/>
      <c r="J1378" s="324"/>
      <c r="K1378" s="324"/>
      <c r="L1378" s="324"/>
      <c r="M1378" s="324"/>
      <c r="N1378" s="324"/>
      <c r="O1378" s="324"/>
      <c r="P1378" s="324"/>
      <c r="Q1378" s="324"/>
      <c r="R1378" s="324"/>
      <c r="S1378" s="324"/>
      <c r="T1378" s="459"/>
      <c r="U1378" s="459"/>
      <c r="V1378" s="459"/>
      <c r="W1378" s="459"/>
      <c r="X1378" s="459"/>
      <c r="Y1378" s="460"/>
    </row>
    <row r="1379" spans="1:25">
      <c r="A1379" s="324"/>
      <c r="B1379" s="461"/>
      <c r="C1379" s="324"/>
      <c r="D1379" s="324"/>
      <c r="E1379" s="324"/>
      <c r="F1379" s="459"/>
      <c r="G1379" s="324"/>
      <c r="H1379" s="462"/>
      <c r="I1379" s="324"/>
      <c r="J1379" s="324"/>
      <c r="K1379" s="324"/>
      <c r="L1379" s="324"/>
      <c r="M1379" s="324"/>
      <c r="N1379" s="324"/>
      <c r="O1379" s="324"/>
      <c r="P1379" s="324"/>
      <c r="Q1379" s="324"/>
      <c r="R1379" s="324"/>
      <c r="S1379" s="324"/>
      <c r="T1379" s="459"/>
      <c r="U1379" s="459"/>
      <c r="V1379" s="459"/>
      <c r="W1379" s="459"/>
      <c r="X1379" s="459"/>
      <c r="Y1379" s="460"/>
    </row>
    <row r="1380" spans="1:25">
      <c r="A1380" s="324"/>
      <c r="B1380" s="461"/>
      <c r="C1380" s="324"/>
      <c r="D1380" s="324"/>
      <c r="E1380" s="324"/>
      <c r="F1380" s="459"/>
      <c r="G1380" s="324"/>
      <c r="H1380" s="462"/>
      <c r="I1380" s="324"/>
      <c r="J1380" s="324"/>
      <c r="K1380" s="324"/>
      <c r="L1380" s="324"/>
      <c r="M1380" s="324"/>
      <c r="N1380" s="324"/>
      <c r="O1380" s="324"/>
      <c r="P1380" s="324"/>
      <c r="Q1380" s="324"/>
      <c r="R1380" s="324"/>
      <c r="S1380" s="324"/>
      <c r="T1380" s="459"/>
      <c r="U1380" s="459"/>
      <c r="V1380" s="459"/>
      <c r="W1380" s="459"/>
      <c r="X1380" s="459"/>
      <c r="Y1380" s="460"/>
    </row>
    <row r="1381" spans="1:25">
      <c r="A1381" s="324"/>
      <c r="B1381" s="461"/>
      <c r="C1381" s="324"/>
      <c r="D1381" s="324"/>
      <c r="E1381" s="324"/>
      <c r="F1381" s="459"/>
      <c r="G1381" s="324"/>
      <c r="H1381" s="462"/>
      <c r="I1381" s="324"/>
      <c r="J1381" s="324"/>
      <c r="K1381" s="324"/>
      <c r="L1381" s="324"/>
      <c r="M1381" s="324"/>
      <c r="N1381" s="324"/>
      <c r="O1381" s="324"/>
      <c r="P1381" s="324"/>
      <c r="Q1381" s="324"/>
      <c r="R1381" s="324"/>
      <c r="S1381" s="324"/>
      <c r="T1381" s="459"/>
      <c r="U1381" s="459"/>
      <c r="V1381" s="459"/>
      <c r="W1381" s="459"/>
      <c r="X1381" s="459"/>
      <c r="Y1381" s="460"/>
    </row>
    <row r="1382" spans="1:25">
      <c r="A1382" s="324"/>
      <c r="B1382" s="461"/>
      <c r="C1382" s="324"/>
      <c r="D1382" s="324"/>
      <c r="E1382" s="324"/>
      <c r="F1382" s="459"/>
      <c r="G1382" s="324"/>
      <c r="H1382" s="462"/>
      <c r="I1382" s="324"/>
      <c r="J1382" s="324"/>
      <c r="K1382" s="324"/>
      <c r="L1382" s="324"/>
      <c r="M1382" s="324"/>
      <c r="N1382" s="324"/>
      <c r="O1382" s="324"/>
      <c r="P1382" s="324"/>
      <c r="Q1382" s="324"/>
      <c r="R1382" s="324"/>
      <c r="S1382" s="324"/>
      <c r="T1382" s="459"/>
      <c r="U1382" s="459"/>
      <c r="V1382" s="459"/>
      <c r="W1382" s="459"/>
      <c r="X1382" s="459"/>
      <c r="Y1382" s="460"/>
    </row>
    <row r="1383" spans="1:25">
      <c r="A1383" s="324"/>
      <c r="B1383" s="461"/>
      <c r="C1383" s="324"/>
      <c r="D1383" s="324"/>
      <c r="E1383" s="324"/>
      <c r="F1383" s="459"/>
      <c r="G1383" s="324"/>
      <c r="H1383" s="462"/>
      <c r="I1383" s="324"/>
      <c r="J1383" s="324"/>
      <c r="K1383" s="324"/>
      <c r="L1383" s="324"/>
      <c r="M1383" s="324"/>
      <c r="N1383" s="324"/>
      <c r="O1383" s="324"/>
      <c r="P1383" s="324"/>
      <c r="Q1383" s="324"/>
      <c r="R1383" s="324"/>
      <c r="S1383" s="324"/>
      <c r="T1383" s="459"/>
      <c r="U1383" s="459"/>
      <c r="V1383" s="459"/>
      <c r="W1383" s="459"/>
      <c r="X1383" s="459"/>
      <c r="Y1383" s="460"/>
    </row>
    <row r="1384" spans="1:25">
      <c r="A1384" s="324"/>
      <c r="B1384" s="461"/>
      <c r="C1384" s="324"/>
      <c r="D1384" s="324"/>
      <c r="E1384" s="324"/>
      <c r="F1384" s="459"/>
      <c r="G1384" s="324"/>
      <c r="H1384" s="462"/>
      <c r="I1384" s="324"/>
      <c r="J1384" s="324"/>
      <c r="K1384" s="324"/>
      <c r="L1384" s="324"/>
      <c r="M1384" s="324"/>
      <c r="N1384" s="324"/>
      <c r="O1384" s="324"/>
      <c r="P1384" s="324"/>
      <c r="Q1384" s="324"/>
      <c r="R1384" s="324"/>
      <c r="S1384" s="324"/>
      <c r="T1384" s="459"/>
      <c r="U1384" s="459"/>
      <c r="V1384" s="459"/>
      <c r="W1384" s="459"/>
      <c r="X1384" s="459"/>
      <c r="Y1384" s="460"/>
    </row>
    <row r="1385" spans="1:25">
      <c r="A1385" s="324"/>
      <c r="B1385" s="461"/>
      <c r="C1385" s="324"/>
      <c r="D1385" s="324"/>
      <c r="E1385" s="324"/>
      <c r="F1385" s="459"/>
      <c r="G1385" s="324"/>
      <c r="H1385" s="462"/>
      <c r="I1385" s="324"/>
      <c r="J1385" s="324"/>
      <c r="K1385" s="324"/>
      <c r="L1385" s="324"/>
      <c r="M1385" s="324"/>
      <c r="N1385" s="324"/>
      <c r="O1385" s="324"/>
      <c r="P1385" s="324"/>
      <c r="Q1385" s="324"/>
      <c r="R1385" s="324"/>
      <c r="S1385" s="324"/>
      <c r="T1385" s="459"/>
      <c r="U1385" s="459"/>
      <c r="V1385" s="459"/>
      <c r="W1385" s="459"/>
      <c r="X1385" s="459"/>
      <c r="Y1385" s="460"/>
    </row>
    <row r="1386" spans="1:25">
      <c r="A1386" s="324"/>
      <c r="B1386" s="461"/>
      <c r="C1386" s="324"/>
      <c r="D1386" s="324"/>
      <c r="E1386" s="324"/>
      <c r="F1386" s="459"/>
      <c r="G1386" s="324"/>
      <c r="H1386" s="462"/>
      <c r="I1386" s="324"/>
      <c r="J1386" s="324"/>
      <c r="K1386" s="324"/>
      <c r="L1386" s="324"/>
      <c r="M1386" s="324"/>
      <c r="N1386" s="324"/>
      <c r="O1386" s="324"/>
      <c r="P1386" s="324"/>
      <c r="Q1386" s="324"/>
      <c r="R1386" s="324"/>
      <c r="S1386" s="324"/>
      <c r="T1386" s="459"/>
      <c r="U1386" s="459"/>
      <c r="V1386" s="459"/>
      <c r="W1386" s="459"/>
      <c r="X1386" s="459"/>
      <c r="Y1386" s="460"/>
    </row>
    <row r="1387" spans="1:25">
      <c r="A1387" s="324"/>
      <c r="B1387" s="461"/>
      <c r="C1387" s="324"/>
      <c r="D1387" s="324"/>
      <c r="E1387" s="324"/>
      <c r="F1387" s="459"/>
      <c r="G1387" s="324"/>
      <c r="H1387" s="462"/>
      <c r="I1387" s="324"/>
      <c r="J1387" s="324"/>
      <c r="K1387" s="324"/>
      <c r="L1387" s="324"/>
      <c r="M1387" s="324"/>
      <c r="N1387" s="324"/>
      <c r="O1387" s="324"/>
      <c r="P1387" s="324"/>
      <c r="Q1387" s="324"/>
      <c r="R1387" s="324"/>
      <c r="S1387" s="324"/>
      <c r="T1387" s="459"/>
      <c r="U1387" s="459"/>
      <c r="V1387" s="459"/>
      <c r="W1387" s="459"/>
      <c r="X1387" s="459"/>
      <c r="Y1387" s="460"/>
    </row>
    <row r="1388" spans="1:25">
      <c r="A1388" s="324"/>
      <c r="B1388" s="461"/>
      <c r="C1388" s="324"/>
      <c r="D1388" s="324"/>
      <c r="E1388" s="324"/>
      <c r="F1388" s="459"/>
      <c r="G1388" s="324"/>
      <c r="H1388" s="462"/>
      <c r="I1388" s="324"/>
      <c r="J1388" s="324"/>
      <c r="K1388" s="324"/>
      <c r="L1388" s="324"/>
      <c r="M1388" s="324"/>
      <c r="N1388" s="324"/>
      <c r="O1388" s="324"/>
      <c r="P1388" s="324"/>
      <c r="Q1388" s="324"/>
      <c r="R1388" s="324"/>
      <c r="S1388" s="324"/>
      <c r="T1388" s="459"/>
      <c r="U1388" s="459"/>
      <c r="V1388" s="459"/>
      <c r="W1388" s="459"/>
      <c r="X1388" s="459"/>
      <c r="Y1388" s="460"/>
    </row>
    <row r="1389" spans="1:25">
      <c r="A1389" s="324"/>
      <c r="B1389" s="461"/>
      <c r="C1389" s="324"/>
      <c r="D1389" s="324"/>
      <c r="E1389" s="324"/>
      <c r="F1389" s="459"/>
      <c r="G1389" s="324"/>
      <c r="H1389" s="462"/>
      <c r="I1389" s="324"/>
      <c r="J1389" s="324"/>
      <c r="K1389" s="324"/>
      <c r="L1389" s="324"/>
      <c r="M1389" s="324"/>
      <c r="N1389" s="324"/>
      <c r="O1389" s="324"/>
      <c r="P1389" s="324"/>
      <c r="Q1389" s="324"/>
      <c r="R1389" s="324"/>
      <c r="S1389" s="324"/>
      <c r="T1389" s="459"/>
      <c r="U1389" s="459"/>
      <c r="V1389" s="459"/>
      <c r="W1389" s="459"/>
      <c r="X1389" s="459"/>
      <c r="Y1389" s="460"/>
    </row>
    <row r="1390" spans="1:25">
      <c r="A1390" s="324"/>
      <c r="B1390" s="461"/>
      <c r="C1390" s="324"/>
      <c r="D1390" s="324"/>
      <c r="E1390" s="324"/>
      <c r="F1390" s="459"/>
      <c r="G1390" s="324"/>
      <c r="H1390" s="462"/>
      <c r="I1390" s="324"/>
      <c r="J1390" s="324"/>
      <c r="K1390" s="324"/>
      <c r="L1390" s="324"/>
      <c r="M1390" s="324"/>
      <c r="N1390" s="324"/>
      <c r="O1390" s="324"/>
      <c r="P1390" s="324"/>
      <c r="Q1390" s="324"/>
      <c r="R1390" s="324"/>
      <c r="S1390" s="324"/>
      <c r="T1390" s="459"/>
      <c r="U1390" s="459"/>
      <c r="V1390" s="459"/>
      <c r="W1390" s="459"/>
      <c r="X1390" s="459"/>
      <c r="Y1390" s="460"/>
    </row>
    <row r="1391" spans="1:25">
      <c r="A1391" s="324"/>
      <c r="B1391" s="461"/>
      <c r="C1391" s="324"/>
      <c r="D1391" s="324"/>
      <c r="E1391" s="324"/>
      <c r="F1391" s="459"/>
      <c r="G1391" s="324"/>
      <c r="H1391" s="462"/>
      <c r="I1391" s="324"/>
      <c r="J1391" s="324"/>
      <c r="K1391" s="324"/>
      <c r="L1391" s="324"/>
      <c r="M1391" s="324"/>
      <c r="N1391" s="324"/>
      <c r="O1391" s="324"/>
      <c r="P1391" s="324"/>
      <c r="Q1391" s="324"/>
      <c r="R1391" s="324"/>
      <c r="S1391" s="324"/>
      <c r="T1391" s="459"/>
      <c r="U1391" s="459"/>
      <c r="V1391" s="459"/>
      <c r="W1391" s="459"/>
      <c r="X1391" s="459"/>
      <c r="Y1391" s="460"/>
    </row>
    <row r="1392" spans="1:25">
      <c r="A1392" s="324"/>
      <c r="B1392" s="461"/>
      <c r="C1392" s="324"/>
      <c r="D1392" s="324"/>
      <c r="E1392" s="324"/>
      <c r="F1392" s="459"/>
      <c r="G1392" s="324"/>
      <c r="H1392" s="462"/>
      <c r="I1392" s="324"/>
      <c r="J1392" s="324"/>
      <c r="K1392" s="324"/>
      <c r="L1392" s="324"/>
      <c r="M1392" s="324"/>
      <c r="N1392" s="324"/>
      <c r="O1392" s="324"/>
      <c r="P1392" s="324"/>
      <c r="Q1392" s="324"/>
      <c r="R1392" s="324"/>
      <c r="S1392" s="324"/>
      <c r="T1392" s="459"/>
      <c r="U1392" s="459"/>
      <c r="V1392" s="459"/>
      <c r="W1392" s="459"/>
      <c r="X1392" s="459"/>
      <c r="Y1392" s="460"/>
    </row>
    <row r="1393" spans="1:25">
      <c r="A1393" s="324"/>
      <c r="B1393" s="461"/>
      <c r="C1393" s="324"/>
      <c r="D1393" s="324"/>
      <c r="E1393" s="324"/>
      <c r="F1393" s="459"/>
      <c r="G1393" s="324"/>
      <c r="H1393" s="462"/>
      <c r="I1393" s="324"/>
      <c r="J1393" s="324"/>
      <c r="K1393" s="324"/>
      <c r="L1393" s="324"/>
      <c r="M1393" s="324"/>
      <c r="N1393" s="324"/>
      <c r="O1393" s="324"/>
      <c r="P1393" s="324"/>
      <c r="Q1393" s="324"/>
      <c r="R1393" s="324"/>
      <c r="S1393" s="324"/>
      <c r="T1393" s="459"/>
      <c r="U1393" s="459"/>
      <c r="V1393" s="459"/>
      <c r="W1393" s="459"/>
      <c r="X1393" s="459"/>
      <c r="Y1393" s="460"/>
    </row>
    <row r="1394" spans="1:25">
      <c r="A1394" s="324"/>
      <c r="B1394" s="461"/>
      <c r="C1394" s="324"/>
      <c r="D1394" s="324"/>
      <c r="E1394" s="324"/>
      <c r="F1394" s="459"/>
      <c r="G1394" s="324"/>
      <c r="H1394" s="462"/>
      <c r="I1394" s="324"/>
      <c r="J1394" s="324"/>
      <c r="K1394" s="324"/>
      <c r="L1394" s="324"/>
      <c r="M1394" s="324"/>
      <c r="N1394" s="324"/>
      <c r="O1394" s="324"/>
      <c r="P1394" s="324"/>
      <c r="Q1394" s="324"/>
      <c r="R1394" s="324"/>
      <c r="S1394" s="324"/>
      <c r="T1394" s="459"/>
      <c r="U1394" s="459"/>
      <c r="V1394" s="459"/>
      <c r="W1394" s="459"/>
      <c r="X1394" s="459"/>
      <c r="Y1394" s="460"/>
    </row>
    <row r="1395" spans="1:25">
      <c r="A1395" s="324"/>
      <c r="B1395" s="461"/>
      <c r="C1395" s="324"/>
      <c r="D1395" s="324"/>
      <c r="E1395" s="324"/>
      <c r="F1395" s="459"/>
      <c r="G1395" s="324"/>
      <c r="H1395" s="462"/>
      <c r="I1395" s="324"/>
      <c r="J1395" s="324"/>
      <c r="K1395" s="324"/>
      <c r="L1395" s="324"/>
      <c r="M1395" s="324"/>
      <c r="N1395" s="324"/>
      <c r="O1395" s="324"/>
      <c r="P1395" s="324"/>
      <c r="Q1395" s="324"/>
      <c r="R1395" s="324"/>
      <c r="S1395" s="324"/>
      <c r="T1395" s="459"/>
      <c r="U1395" s="459"/>
      <c r="V1395" s="459"/>
      <c r="W1395" s="459"/>
      <c r="X1395" s="459"/>
      <c r="Y1395" s="460"/>
    </row>
    <row r="1396" spans="1:25">
      <c r="A1396" s="324"/>
      <c r="B1396" s="461"/>
      <c r="C1396" s="324"/>
      <c r="D1396" s="324"/>
      <c r="E1396" s="324"/>
      <c r="F1396" s="459"/>
      <c r="G1396" s="324"/>
      <c r="H1396" s="462"/>
      <c r="I1396" s="324"/>
      <c r="J1396" s="324"/>
      <c r="K1396" s="324"/>
      <c r="L1396" s="324"/>
      <c r="M1396" s="324"/>
      <c r="N1396" s="324"/>
      <c r="O1396" s="324"/>
      <c r="P1396" s="324"/>
      <c r="Q1396" s="324"/>
      <c r="R1396" s="324"/>
      <c r="S1396" s="324"/>
      <c r="T1396" s="459"/>
      <c r="U1396" s="459"/>
      <c r="V1396" s="459"/>
      <c r="W1396" s="459"/>
      <c r="X1396" s="459"/>
      <c r="Y1396" s="460"/>
    </row>
    <row r="1397" spans="1:25">
      <c r="A1397" s="324"/>
      <c r="B1397" s="461"/>
      <c r="C1397" s="324"/>
      <c r="D1397" s="324"/>
      <c r="E1397" s="324"/>
      <c r="F1397" s="459"/>
      <c r="G1397" s="324"/>
      <c r="H1397" s="462"/>
      <c r="I1397" s="324"/>
      <c r="J1397" s="324"/>
      <c r="K1397" s="324"/>
      <c r="L1397" s="324"/>
      <c r="M1397" s="324"/>
      <c r="N1397" s="324"/>
      <c r="O1397" s="324"/>
      <c r="P1397" s="324"/>
      <c r="Q1397" s="324"/>
      <c r="R1397" s="324"/>
      <c r="S1397" s="324"/>
      <c r="T1397" s="459"/>
      <c r="U1397" s="459"/>
      <c r="V1397" s="459"/>
      <c r="W1397" s="459"/>
      <c r="X1397" s="459"/>
      <c r="Y1397" s="460"/>
    </row>
    <row r="1398" spans="1:25">
      <c r="A1398" s="324"/>
      <c r="B1398" s="461"/>
      <c r="C1398" s="324"/>
      <c r="D1398" s="324"/>
      <c r="E1398" s="324"/>
      <c r="F1398" s="459"/>
      <c r="G1398" s="324"/>
      <c r="H1398" s="462"/>
      <c r="I1398" s="324"/>
      <c r="J1398" s="324"/>
      <c r="K1398" s="324"/>
      <c r="L1398" s="324"/>
      <c r="M1398" s="324"/>
      <c r="N1398" s="324"/>
      <c r="O1398" s="324"/>
      <c r="P1398" s="324"/>
      <c r="Q1398" s="324"/>
      <c r="R1398" s="324"/>
      <c r="S1398" s="324"/>
      <c r="T1398" s="459"/>
      <c r="U1398" s="459"/>
      <c r="V1398" s="459"/>
      <c r="W1398" s="459"/>
      <c r="X1398" s="459"/>
      <c r="Y1398" s="460"/>
    </row>
    <row r="1399" spans="1:25">
      <c r="A1399" s="324"/>
      <c r="B1399" s="461"/>
      <c r="C1399" s="324"/>
      <c r="D1399" s="324"/>
      <c r="E1399" s="324"/>
      <c r="F1399" s="459"/>
      <c r="G1399" s="324"/>
      <c r="H1399" s="462"/>
      <c r="I1399" s="324"/>
      <c r="J1399" s="324"/>
      <c r="K1399" s="324"/>
      <c r="L1399" s="324"/>
      <c r="M1399" s="324"/>
      <c r="N1399" s="324"/>
      <c r="O1399" s="324"/>
      <c r="P1399" s="324"/>
      <c r="Q1399" s="324"/>
      <c r="R1399" s="324"/>
      <c r="S1399" s="324"/>
      <c r="T1399" s="459"/>
      <c r="U1399" s="459"/>
      <c r="V1399" s="459"/>
      <c r="W1399" s="459"/>
      <c r="X1399" s="459"/>
      <c r="Y1399" s="460"/>
    </row>
    <row r="1400" spans="1:25">
      <c r="A1400" s="324"/>
      <c r="B1400" s="461"/>
      <c r="C1400" s="324"/>
      <c r="D1400" s="324"/>
      <c r="E1400" s="324"/>
      <c r="F1400" s="459"/>
      <c r="G1400" s="324"/>
      <c r="H1400" s="462"/>
      <c r="I1400" s="324"/>
      <c r="J1400" s="324"/>
      <c r="K1400" s="324"/>
      <c r="L1400" s="324"/>
      <c r="M1400" s="324"/>
      <c r="N1400" s="324"/>
      <c r="O1400" s="324"/>
      <c r="P1400" s="324"/>
      <c r="Q1400" s="324"/>
      <c r="R1400" s="324"/>
      <c r="S1400" s="324"/>
      <c r="T1400" s="459"/>
      <c r="U1400" s="459"/>
      <c r="V1400" s="459"/>
      <c r="W1400" s="459"/>
      <c r="X1400" s="459"/>
      <c r="Y1400" s="460"/>
    </row>
    <row r="1401" spans="1:25">
      <c r="A1401" s="324"/>
      <c r="B1401" s="461"/>
      <c r="C1401" s="324"/>
      <c r="D1401" s="324"/>
      <c r="E1401" s="324"/>
      <c r="F1401" s="459"/>
      <c r="G1401" s="324"/>
      <c r="H1401" s="462"/>
      <c r="I1401" s="324"/>
      <c r="J1401" s="324"/>
      <c r="K1401" s="324"/>
      <c r="L1401" s="324"/>
      <c r="M1401" s="324"/>
      <c r="N1401" s="324"/>
      <c r="O1401" s="324"/>
      <c r="P1401" s="324"/>
      <c r="Q1401" s="324"/>
      <c r="R1401" s="324"/>
      <c r="S1401" s="324"/>
      <c r="T1401" s="459"/>
      <c r="U1401" s="459"/>
      <c r="V1401" s="459"/>
      <c r="W1401" s="459"/>
      <c r="X1401" s="459"/>
      <c r="Y1401" s="460"/>
    </row>
    <row r="1402" spans="1:25">
      <c r="A1402" s="324"/>
      <c r="B1402" s="461"/>
      <c r="C1402" s="324"/>
      <c r="D1402" s="324"/>
      <c r="E1402" s="324"/>
      <c r="F1402" s="459"/>
      <c r="G1402" s="324"/>
      <c r="H1402" s="462"/>
      <c r="I1402" s="324"/>
      <c r="J1402" s="324"/>
      <c r="K1402" s="324"/>
      <c r="L1402" s="324"/>
      <c r="M1402" s="324"/>
      <c r="N1402" s="324"/>
      <c r="O1402" s="324"/>
      <c r="P1402" s="324"/>
      <c r="Q1402" s="324"/>
      <c r="R1402" s="324"/>
      <c r="S1402" s="324"/>
      <c r="T1402" s="459"/>
      <c r="U1402" s="459"/>
      <c r="V1402" s="459"/>
      <c r="W1402" s="459"/>
      <c r="X1402" s="459"/>
      <c r="Y1402" s="460"/>
    </row>
    <row r="1403" spans="1:25">
      <c r="A1403" s="324"/>
      <c r="B1403" s="461"/>
      <c r="C1403" s="324"/>
      <c r="D1403" s="324"/>
      <c r="E1403" s="324"/>
      <c r="F1403" s="459"/>
      <c r="G1403" s="324"/>
      <c r="H1403" s="462"/>
      <c r="I1403" s="324"/>
      <c r="J1403" s="324"/>
      <c r="K1403" s="324"/>
      <c r="L1403" s="324"/>
      <c r="M1403" s="324"/>
      <c r="N1403" s="324"/>
      <c r="O1403" s="324"/>
      <c r="P1403" s="324"/>
      <c r="Q1403" s="324"/>
      <c r="R1403" s="324"/>
      <c r="S1403" s="324"/>
      <c r="T1403" s="459"/>
      <c r="U1403" s="459"/>
      <c r="V1403" s="459"/>
      <c r="W1403" s="459"/>
      <c r="X1403" s="459"/>
      <c r="Y1403" s="460"/>
    </row>
    <row r="1404" spans="1:25">
      <c r="A1404" s="324"/>
      <c r="B1404" s="461"/>
      <c r="C1404" s="324"/>
      <c r="D1404" s="324"/>
      <c r="E1404" s="324"/>
      <c r="F1404" s="459"/>
      <c r="G1404" s="324"/>
      <c r="H1404" s="462"/>
      <c r="I1404" s="324"/>
      <c r="J1404" s="324"/>
      <c r="K1404" s="324"/>
      <c r="L1404" s="324"/>
      <c r="M1404" s="324"/>
      <c r="N1404" s="324"/>
      <c r="O1404" s="324"/>
      <c r="P1404" s="324"/>
      <c r="Q1404" s="324"/>
      <c r="R1404" s="324"/>
      <c r="S1404" s="324"/>
      <c r="T1404" s="459"/>
      <c r="U1404" s="459"/>
      <c r="V1404" s="459"/>
      <c r="W1404" s="459"/>
      <c r="X1404" s="459"/>
      <c r="Y1404" s="460"/>
    </row>
    <row r="1405" spans="1:25">
      <c r="A1405" s="324"/>
      <c r="B1405" s="461"/>
      <c r="C1405" s="324"/>
      <c r="D1405" s="324"/>
      <c r="E1405" s="324"/>
      <c r="F1405" s="459"/>
      <c r="G1405" s="324"/>
      <c r="H1405" s="462"/>
      <c r="I1405" s="324"/>
      <c r="J1405" s="324"/>
      <c r="K1405" s="324"/>
      <c r="L1405" s="324"/>
      <c r="M1405" s="324"/>
      <c r="N1405" s="324"/>
      <c r="O1405" s="324"/>
      <c r="P1405" s="324"/>
      <c r="Q1405" s="324"/>
      <c r="R1405" s="324"/>
      <c r="S1405" s="324"/>
      <c r="T1405" s="459"/>
      <c r="U1405" s="459"/>
      <c r="V1405" s="459"/>
      <c r="W1405" s="459"/>
      <c r="X1405" s="459"/>
      <c r="Y1405" s="460"/>
    </row>
    <row r="1406" spans="1:25">
      <c r="A1406" s="324"/>
      <c r="B1406" s="461"/>
      <c r="C1406" s="324"/>
      <c r="D1406" s="324"/>
      <c r="E1406" s="324"/>
      <c r="F1406" s="459"/>
      <c r="G1406" s="324"/>
      <c r="H1406" s="462"/>
      <c r="I1406" s="324"/>
      <c r="J1406" s="324"/>
      <c r="K1406" s="324"/>
      <c r="L1406" s="324"/>
      <c r="M1406" s="324"/>
      <c r="N1406" s="324"/>
      <c r="O1406" s="324"/>
      <c r="P1406" s="324"/>
      <c r="Q1406" s="324"/>
      <c r="R1406" s="324"/>
      <c r="S1406" s="324"/>
      <c r="T1406" s="459"/>
      <c r="U1406" s="459"/>
      <c r="V1406" s="459"/>
      <c r="W1406" s="459"/>
      <c r="X1406" s="459"/>
      <c r="Y1406" s="460"/>
    </row>
    <row r="1407" spans="1:25">
      <c r="A1407" s="324"/>
      <c r="B1407" s="461"/>
      <c r="C1407" s="324"/>
      <c r="D1407" s="324"/>
      <c r="E1407" s="324"/>
      <c r="F1407" s="459"/>
      <c r="G1407" s="324"/>
      <c r="H1407" s="462"/>
      <c r="I1407" s="324"/>
      <c r="J1407" s="324"/>
      <c r="K1407" s="324"/>
      <c r="L1407" s="324"/>
      <c r="M1407" s="324"/>
      <c r="N1407" s="324"/>
      <c r="O1407" s="324"/>
      <c r="P1407" s="324"/>
      <c r="Q1407" s="324"/>
      <c r="R1407" s="324"/>
      <c r="S1407" s="324"/>
      <c r="T1407" s="459"/>
      <c r="U1407" s="459"/>
      <c r="V1407" s="459"/>
      <c r="W1407" s="459"/>
      <c r="X1407" s="459"/>
      <c r="Y1407" s="460"/>
    </row>
    <row r="1408" spans="1:25">
      <c r="A1408" s="324"/>
      <c r="B1408" s="461"/>
      <c r="C1408" s="324"/>
      <c r="D1408" s="324"/>
      <c r="E1408" s="324"/>
      <c r="F1408" s="459"/>
      <c r="G1408" s="324"/>
      <c r="H1408" s="462"/>
      <c r="I1408" s="324"/>
      <c r="J1408" s="324"/>
      <c r="K1408" s="324"/>
      <c r="L1408" s="324"/>
      <c r="M1408" s="324"/>
      <c r="N1408" s="324"/>
      <c r="O1408" s="324"/>
      <c r="P1408" s="324"/>
      <c r="Q1408" s="324"/>
      <c r="R1408" s="324"/>
      <c r="S1408" s="324"/>
      <c r="T1408" s="459"/>
      <c r="U1408" s="459"/>
      <c r="V1408" s="459"/>
      <c r="W1408" s="459"/>
      <c r="X1408" s="459"/>
      <c r="Y1408" s="460"/>
    </row>
    <row r="1409" spans="1:25">
      <c r="A1409" s="324"/>
      <c r="B1409" s="461"/>
      <c r="C1409" s="324"/>
      <c r="D1409" s="324"/>
      <c r="E1409" s="324"/>
      <c r="F1409" s="459"/>
      <c r="G1409" s="324"/>
      <c r="H1409" s="462"/>
      <c r="I1409" s="324"/>
      <c r="J1409" s="324"/>
      <c r="K1409" s="324"/>
      <c r="L1409" s="324"/>
      <c r="M1409" s="324"/>
      <c r="N1409" s="324"/>
      <c r="O1409" s="324"/>
      <c r="P1409" s="324"/>
      <c r="Q1409" s="324"/>
      <c r="R1409" s="324"/>
      <c r="S1409" s="324"/>
      <c r="T1409" s="459"/>
      <c r="U1409" s="459"/>
      <c r="V1409" s="459"/>
      <c r="W1409" s="459"/>
      <c r="X1409" s="459"/>
      <c r="Y1409" s="460"/>
    </row>
    <row r="1410" spans="1:25">
      <c r="A1410" s="324"/>
      <c r="B1410" s="461"/>
      <c r="C1410" s="324"/>
      <c r="D1410" s="324"/>
      <c r="E1410" s="324"/>
      <c r="F1410" s="459"/>
      <c r="G1410" s="324"/>
      <c r="H1410" s="462"/>
      <c r="I1410" s="324"/>
      <c r="J1410" s="324"/>
      <c r="K1410" s="324"/>
      <c r="L1410" s="324"/>
      <c r="M1410" s="324"/>
      <c r="N1410" s="324"/>
      <c r="O1410" s="324"/>
      <c r="P1410" s="324"/>
      <c r="Q1410" s="324"/>
      <c r="R1410" s="324"/>
      <c r="S1410" s="324"/>
      <c r="T1410" s="459"/>
      <c r="U1410" s="459"/>
      <c r="V1410" s="459"/>
      <c r="W1410" s="459"/>
      <c r="X1410" s="459"/>
      <c r="Y1410" s="460"/>
    </row>
    <row r="1411" spans="1:25">
      <c r="A1411" s="324"/>
      <c r="B1411" s="461"/>
      <c r="C1411" s="324"/>
      <c r="D1411" s="324"/>
      <c r="E1411" s="324"/>
      <c r="F1411" s="459"/>
      <c r="G1411" s="324"/>
      <c r="H1411" s="462"/>
      <c r="I1411" s="324"/>
      <c r="J1411" s="324"/>
      <c r="K1411" s="324"/>
      <c r="L1411" s="324"/>
      <c r="M1411" s="324"/>
      <c r="N1411" s="324"/>
      <c r="O1411" s="324"/>
      <c r="P1411" s="324"/>
      <c r="Q1411" s="324"/>
      <c r="R1411" s="324"/>
      <c r="S1411" s="324"/>
      <c r="T1411" s="459"/>
      <c r="U1411" s="459"/>
      <c r="V1411" s="459"/>
      <c r="W1411" s="459"/>
      <c r="X1411" s="459"/>
      <c r="Y1411" s="460"/>
    </row>
    <row r="1412" spans="1:25">
      <c r="A1412" s="324"/>
      <c r="B1412" s="461"/>
      <c r="C1412" s="324"/>
      <c r="D1412" s="324"/>
      <c r="E1412" s="324"/>
      <c r="F1412" s="459"/>
      <c r="G1412" s="324"/>
      <c r="H1412" s="462"/>
      <c r="I1412" s="324"/>
      <c r="J1412" s="324"/>
      <c r="K1412" s="324"/>
      <c r="L1412" s="324"/>
      <c r="M1412" s="324"/>
      <c r="N1412" s="324"/>
      <c r="O1412" s="324"/>
      <c r="P1412" s="324"/>
      <c r="Q1412" s="324"/>
      <c r="R1412" s="324"/>
      <c r="S1412" s="324"/>
      <c r="T1412" s="459"/>
      <c r="U1412" s="459"/>
      <c r="V1412" s="459"/>
      <c r="W1412" s="459"/>
      <c r="X1412" s="459"/>
      <c r="Y1412" s="460"/>
    </row>
    <row r="1413" spans="1:25">
      <c r="A1413" s="324"/>
      <c r="B1413" s="461"/>
      <c r="C1413" s="324"/>
      <c r="D1413" s="324"/>
      <c r="E1413" s="324"/>
      <c r="F1413" s="459"/>
      <c r="G1413" s="324"/>
      <c r="H1413" s="462"/>
      <c r="I1413" s="324"/>
      <c r="J1413" s="324"/>
      <c r="K1413" s="324"/>
      <c r="L1413" s="324"/>
      <c r="M1413" s="324"/>
      <c r="N1413" s="324"/>
      <c r="O1413" s="324"/>
      <c r="P1413" s="324"/>
      <c r="Q1413" s="324"/>
      <c r="R1413" s="324"/>
      <c r="S1413" s="324"/>
      <c r="T1413" s="459"/>
      <c r="U1413" s="459"/>
      <c r="V1413" s="459"/>
      <c r="W1413" s="459"/>
      <c r="X1413" s="459"/>
      <c r="Y1413" s="460"/>
    </row>
    <row r="1414" spans="1:25">
      <c r="A1414" s="324"/>
      <c r="B1414" s="461"/>
      <c r="C1414" s="324"/>
      <c r="D1414" s="324"/>
      <c r="E1414" s="324"/>
      <c r="F1414" s="459"/>
      <c r="G1414" s="324"/>
      <c r="H1414" s="462"/>
      <c r="I1414" s="324"/>
      <c r="J1414" s="324"/>
      <c r="K1414" s="324"/>
      <c r="L1414" s="324"/>
      <c r="M1414" s="324"/>
      <c r="N1414" s="324"/>
      <c r="O1414" s="324"/>
      <c r="P1414" s="324"/>
      <c r="Q1414" s="324"/>
      <c r="R1414" s="324"/>
      <c r="S1414" s="324"/>
      <c r="T1414" s="459"/>
      <c r="U1414" s="459"/>
      <c r="V1414" s="459"/>
      <c r="W1414" s="459"/>
      <c r="X1414" s="459"/>
      <c r="Y1414" s="460"/>
    </row>
    <row r="1415" spans="1:25">
      <c r="A1415" s="324"/>
      <c r="B1415" s="461"/>
      <c r="C1415" s="324"/>
      <c r="D1415" s="324"/>
      <c r="E1415" s="324"/>
      <c r="F1415" s="459"/>
      <c r="G1415" s="324"/>
      <c r="H1415" s="462"/>
      <c r="I1415" s="324"/>
      <c r="J1415" s="324"/>
      <c r="K1415" s="324"/>
      <c r="L1415" s="324"/>
      <c r="M1415" s="324"/>
      <c r="N1415" s="324"/>
      <c r="O1415" s="324"/>
      <c r="P1415" s="324"/>
      <c r="Q1415" s="324"/>
      <c r="R1415" s="324"/>
      <c r="S1415" s="324"/>
      <c r="T1415" s="459"/>
      <c r="U1415" s="459"/>
      <c r="V1415" s="459"/>
      <c r="W1415" s="459"/>
      <c r="X1415" s="459"/>
      <c r="Y1415" s="460"/>
    </row>
    <row r="1416" spans="1:25">
      <c r="A1416" s="324"/>
      <c r="B1416" s="461"/>
      <c r="C1416" s="324"/>
      <c r="D1416" s="324"/>
      <c r="E1416" s="324"/>
      <c r="F1416" s="459"/>
      <c r="G1416" s="324"/>
      <c r="H1416" s="462"/>
      <c r="I1416" s="324"/>
      <c r="J1416" s="324"/>
      <c r="K1416" s="324"/>
      <c r="L1416" s="324"/>
      <c r="M1416" s="324"/>
      <c r="N1416" s="324"/>
      <c r="O1416" s="324"/>
      <c r="P1416" s="324"/>
      <c r="Q1416" s="324"/>
      <c r="R1416" s="324"/>
      <c r="S1416" s="324"/>
      <c r="T1416" s="459"/>
      <c r="U1416" s="459"/>
      <c r="V1416" s="459"/>
      <c r="W1416" s="459"/>
      <c r="X1416" s="459"/>
      <c r="Y1416" s="460"/>
    </row>
    <row r="1417" spans="1:25">
      <c r="A1417" s="324"/>
      <c r="B1417" s="461"/>
      <c r="C1417" s="324"/>
      <c r="D1417" s="324"/>
      <c r="E1417" s="324"/>
      <c r="F1417" s="459"/>
      <c r="G1417" s="324"/>
      <c r="H1417" s="462"/>
      <c r="I1417" s="324"/>
      <c r="J1417" s="324"/>
      <c r="K1417" s="324"/>
      <c r="L1417" s="324"/>
      <c r="M1417" s="324"/>
      <c r="N1417" s="324"/>
      <c r="O1417" s="324"/>
      <c r="P1417" s="324"/>
      <c r="Q1417" s="324"/>
      <c r="R1417" s="324"/>
      <c r="S1417" s="324"/>
      <c r="T1417" s="459"/>
      <c r="U1417" s="459"/>
      <c r="V1417" s="459"/>
      <c r="W1417" s="459"/>
      <c r="X1417" s="459"/>
      <c r="Y1417" s="460"/>
    </row>
    <row r="1418" spans="1:25">
      <c r="A1418" s="324"/>
      <c r="B1418" s="461"/>
      <c r="C1418" s="324"/>
      <c r="D1418" s="324"/>
      <c r="E1418" s="324"/>
      <c r="F1418" s="459"/>
      <c r="G1418" s="324"/>
      <c r="H1418" s="462"/>
      <c r="I1418" s="324"/>
      <c r="J1418" s="324"/>
      <c r="K1418" s="324"/>
      <c r="L1418" s="324"/>
      <c r="M1418" s="324"/>
      <c r="N1418" s="324"/>
      <c r="O1418" s="324"/>
      <c r="P1418" s="324"/>
      <c r="Q1418" s="324"/>
      <c r="R1418" s="324"/>
      <c r="S1418" s="324"/>
      <c r="T1418" s="459"/>
      <c r="U1418" s="459"/>
      <c r="V1418" s="459"/>
      <c r="W1418" s="459"/>
      <c r="X1418" s="459"/>
      <c r="Y1418" s="460"/>
    </row>
    <row r="1419" spans="1:25">
      <c r="A1419" s="324"/>
      <c r="B1419" s="461"/>
      <c r="C1419" s="324"/>
      <c r="D1419" s="324"/>
      <c r="E1419" s="324"/>
      <c r="F1419" s="459"/>
      <c r="G1419" s="324"/>
      <c r="H1419" s="462"/>
      <c r="I1419" s="324"/>
      <c r="J1419" s="324"/>
      <c r="K1419" s="324"/>
      <c r="L1419" s="324"/>
      <c r="M1419" s="324"/>
      <c r="N1419" s="324"/>
      <c r="O1419" s="324"/>
      <c r="P1419" s="324"/>
      <c r="Q1419" s="324"/>
      <c r="R1419" s="324"/>
      <c r="S1419" s="324"/>
      <c r="T1419" s="459"/>
      <c r="U1419" s="459"/>
      <c r="V1419" s="459"/>
      <c r="W1419" s="459"/>
      <c r="X1419" s="459"/>
      <c r="Y1419" s="460"/>
    </row>
    <row r="1420" spans="1:25">
      <c r="A1420" s="324"/>
      <c r="B1420" s="461"/>
      <c r="C1420" s="324"/>
      <c r="D1420" s="324"/>
      <c r="E1420" s="324"/>
      <c r="F1420" s="459"/>
      <c r="G1420" s="324"/>
      <c r="H1420" s="462"/>
      <c r="I1420" s="324"/>
      <c r="J1420" s="324"/>
      <c r="K1420" s="324"/>
      <c r="L1420" s="324"/>
      <c r="M1420" s="324"/>
      <c r="N1420" s="324"/>
      <c r="O1420" s="324"/>
      <c r="P1420" s="324"/>
      <c r="Q1420" s="324"/>
      <c r="R1420" s="324"/>
      <c r="S1420" s="324"/>
      <c r="T1420" s="459"/>
      <c r="U1420" s="459"/>
      <c r="V1420" s="459"/>
      <c r="W1420" s="459"/>
      <c r="X1420" s="459"/>
      <c r="Y1420" s="460"/>
    </row>
    <row r="1421" spans="1:25">
      <c r="A1421" s="324"/>
      <c r="B1421" s="461"/>
      <c r="C1421" s="324"/>
      <c r="D1421" s="324"/>
      <c r="E1421" s="324"/>
      <c r="F1421" s="459"/>
      <c r="G1421" s="324"/>
      <c r="H1421" s="462"/>
      <c r="I1421" s="324"/>
      <c r="J1421" s="324"/>
      <c r="K1421" s="324"/>
      <c r="L1421" s="324"/>
      <c r="M1421" s="324"/>
      <c r="N1421" s="324"/>
      <c r="O1421" s="324"/>
      <c r="P1421" s="324"/>
      <c r="Q1421" s="324"/>
      <c r="R1421" s="324"/>
      <c r="S1421" s="324"/>
      <c r="T1421" s="459"/>
      <c r="U1421" s="459"/>
      <c r="V1421" s="459"/>
      <c r="W1421" s="459"/>
      <c r="X1421" s="459"/>
      <c r="Y1421" s="460"/>
    </row>
    <row r="1422" spans="1:25">
      <c r="A1422" s="324"/>
      <c r="B1422" s="461"/>
      <c r="C1422" s="324"/>
      <c r="D1422" s="324"/>
      <c r="E1422" s="324"/>
      <c r="F1422" s="459"/>
      <c r="G1422" s="324"/>
      <c r="H1422" s="462"/>
      <c r="I1422" s="324"/>
      <c r="J1422" s="324"/>
      <c r="K1422" s="324"/>
      <c r="L1422" s="324"/>
      <c r="M1422" s="324"/>
      <c r="N1422" s="324"/>
      <c r="O1422" s="324"/>
      <c r="P1422" s="324"/>
      <c r="Q1422" s="324"/>
      <c r="R1422" s="324"/>
      <c r="S1422" s="324"/>
      <c r="T1422" s="459"/>
      <c r="U1422" s="459"/>
      <c r="V1422" s="459"/>
      <c r="W1422" s="459"/>
      <c r="X1422" s="459"/>
      <c r="Y1422" s="460"/>
    </row>
    <row r="1423" spans="1:25">
      <c r="A1423" s="324"/>
      <c r="B1423" s="461"/>
      <c r="C1423" s="324"/>
      <c r="D1423" s="324"/>
      <c r="E1423" s="324"/>
      <c r="F1423" s="459"/>
      <c r="G1423" s="324"/>
      <c r="H1423" s="462"/>
      <c r="I1423" s="324"/>
      <c r="J1423" s="324"/>
      <c r="K1423" s="324"/>
      <c r="L1423" s="324"/>
      <c r="M1423" s="324"/>
      <c r="N1423" s="324"/>
      <c r="O1423" s="324"/>
      <c r="P1423" s="324"/>
      <c r="Q1423" s="324"/>
      <c r="R1423" s="324"/>
      <c r="S1423" s="324"/>
      <c r="T1423" s="459"/>
      <c r="U1423" s="459"/>
      <c r="V1423" s="459"/>
      <c r="W1423" s="459"/>
      <c r="X1423" s="459"/>
      <c r="Y1423" s="460"/>
    </row>
    <row r="1424" spans="1:25">
      <c r="A1424" s="324"/>
      <c r="B1424" s="461"/>
      <c r="C1424" s="324"/>
      <c r="D1424" s="324"/>
      <c r="E1424" s="324"/>
      <c r="F1424" s="459"/>
      <c r="G1424" s="324"/>
      <c r="H1424" s="462"/>
      <c r="I1424" s="324"/>
      <c r="J1424" s="324"/>
      <c r="K1424" s="324"/>
      <c r="L1424" s="324"/>
      <c r="M1424" s="324"/>
      <c r="N1424" s="324"/>
      <c r="O1424" s="324"/>
      <c r="P1424" s="324"/>
      <c r="Q1424" s="324"/>
      <c r="R1424" s="324"/>
      <c r="S1424" s="324"/>
      <c r="T1424" s="459"/>
      <c r="U1424" s="459"/>
      <c r="V1424" s="459"/>
      <c r="W1424" s="459"/>
      <c r="X1424" s="459"/>
      <c r="Y1424" s="460"/>
    </row>
    <row r="1425" spans="1:25">
      <c r="A1425" s="324"/>
      <c r="B1425" s="461"/>
      <c r="C1425" s="324"/>
      <c r="D1425" s="324"/>
      <c r="E1425" s="324"/>
      <c r="F1425" s="459"/>
      <c r="G1425" s="324"/>
      <c r="H1425" s="462"/>
      <c r="I1425" s="324"/>
      <c r="J1425" s="324"/>
      <c r="K1425" s="324"/>
      <c r="L1425" s="324"/>
      <c r="M1425" s="324"/>
      <c r="N1425" s="324"/>
      <c r="O1425" s="324"/>
      <c r="P1425" s="324"/>
      <c r="Q1425" s="324"/>
      <c r="R1425" s="324"/>
      <c r="S1425" s="324"/>
      <c r="T1425" s="459"/>
      <c r="U1425" s="459"/>
      <c r="V1425" s="459"/>
      <c r="W1425" s="459"/>
      <c r="X1425" s="459"/>
      <c r="Y1425" s="460"/>
    </row>
    <row r="1426" spans="1:25">
      <c r="A1426" s="324"/>
      <c r="B1426" s="461"/>
      <c r="C1426" s="324"/>
      <c r="D1426" s="324"/>
      <c r="E1426" s="324"/>
      <c r="F1426" s="459"/>
      <c r="G1426" s="324"/>
      <c r="H1426" s="462"/>
      <c r="I1426" s="324"/>
      <c r="J1426" s="324"/>
      <c r="K1426" s="324"/>
      <c r="L1426" s="324"/>
      <c r="M1426" s="324"/>
      <c r="N1426" s="324"/>
      <c r="O1426" s="324"/>
      <c r="P1426" s="324"/>
      <c r="Q1426" s="324"/>
      <c r="R1426" s="324"/>
      <c r="S1426" s="324"/>
      <c r="T1426" s="459"/>
      <c r="U1426" s="459"/>
      <c r="V1426" s="459"/>
      <c r="W1426" s="459"/>
      <c r="X1426" s="459"/>
      <c r="Y1426" s="460"/>
    </row>
    <row r="1427" spans="1:25">
      <c r="A1427" s="324"/>
      <c r="B1427" s="461"/>
      <c r="C1427" s="324"/>
      <c r="D1427" s="324"/>
      <c r="E1427" s="324"/>
      <c r="F1427" s="459"/>
      <c r="G1427" s="324"/>
      <c r="H1427" s="462"/>
      <c r="I1427" s="324"/>
      <c r="J1427" s="324"/>
      <c r="K1427" s="324"/>
      <c r="L1427" s="324"/>
      <c r="M1427" s="324"/>
      <c r="N1427" s="324"/>
      <c r="O1427" s="324"/>
      <c r="P1427" s="324"/>
      <c r="Q1427" s="324"/>
      <c r="R1427" s="324"/>
      <c r="S1427" s="324"/>
      <c r="T1427" s="459"/>
      <c r="U1427" s="459"/>
      <c r="V1427" s="459"/>
      <c r="W1427" s="459"/>
      <c r="X1427" s="459"/>
      <c r="Y1427" s="460"/>
    </row>
    <row r="1428" spans="1:25">
      <c r="A1428" s="324"/>
      <c r="B1428" s="461"/>
      <c r="C1428" s="324"/>
      <c r="D1428" s="324"/>
      <c r="E1428" s="324"/>
      <c r="F1428" s="459"/>
      <c r="G1428" s="324"/>
      <c r="H1428" s="462"/>
      <c r="I1428" s="324"/>
      <c r="J1428" s="324"/>
      <c r="K1428" s="324"/>
      <c r="L1428" s="324"/>
      <c r="M1428" s="324"/>
      <c r="N1428" s="324"/>
      <c r="O1428" s="324"/>
      <c r="P1428" s="324"/>
      <c r="Q1428" s="324"/>
      <c r="R1428" s="324"/>
      <c r="S1428" s="324"/>
      <c r="T1428" s="459"/>
      <c r="U1428" s="459"/>
      <c r="V1428" s="459"/>
      <c r="W1428" s="459"/>
      <c r="X1428" s="459"/>
      <c r="Y1428" s="460"/>
    </row>
    <row r="1429" spans="1:25">
      <c r="A1429" s="324"/>
      <c r="B1429" s="461"/>
      <c r="C1429" s="324"/>
      <c r="D1429" s="324"/>
      <c r="E1429" s="324"/>
      <c r="F1429" s="459"/>
      <c r="G1429" s="324"/>
      <c r="H1429" s="462"/>
      <c r="I1429" s="324"/>
      <c r="J1429" s="324"/>
      <c r="K1429" s="324"/>
      <c r="L1429" s="324"/>
      <c r="M1429" s="324"/>
      <c r="N1429" s="324"/>
      <c r="O1429" s="324"/>
      <c r="P1429" s="324"/>
      <c r="Q1429" s="324"/>
      <c r="R1429" s="324"/>
      <c r="S1429" s="324"/>
      <c r="T1429" s="459"/>
      <c r="U1429" s="459"/>
      <c r="V1429" s="459"/>
      <c r="W1429" s="459"/>
      <c r="X1429" s="459"/>
      <c r="Y1429" s="460"/>
    </row>
    <row r="1430" spans="1:25">
      <c r="A1430" s="324"/>
      <c r="B1430" s="461"/>
      <c r="C1430" s="324"/>
      <c r="D1430" s="324"/>
      <c r="E1430" s="324"/>
      <c r="F1430" s="459"/>
      <c r="G1430" s="324"/>
      <c r="H1430" s="462"/>
      <c r="I1430" s="324"/>
      <c r="J1430" s="324"/>
      <c r="K1430" s="324"/>
      <c r="L1430" s="324"/>
      <c r="M1430" s="324"/>
      <c r="N1430" s="324"/>
      <c r="O1430" s="324"/>
      <c r="P1430" s="324"/>
      <c r="Q1430" s="324"/>
      <c r="R1430" s="324"/>
      <c r="S1430" s="324"/>
      <c r="T1430" s="459"/>
      <c r="U1430" s="459"/>
      <c r="V1430" s="459"/>
      <c r="W1430" s="459"/>
      <c r="X1430" s="459"/>
      <c r="Y1430" s="460"/>
    </row>
    <row r="1431" spans="1:25">
      <c r="A1431" s="324"/>
      <c r="B1431" s="461"/>
      <c r="C1431" s="324"/>
      <c r="D1431" s="324"/>
      <c r="E1431" s="324"/>
      <c r="F1431" s="459"/>
      <c r="G1431" s="324"/>
      <c r="H1431" s="462"/>
      <c r="I1431" s="324"/>
      <c r="J1431" s="324"/>
      <c r="K1431" s="324"/>
      <c r="L1431" s="324"/>
      <c r="M1431" s="324"/>
      <c r="N1431" s="324"/>
      <c r="O1431" s="324"/>
      <c r="P1431" s="324"/>
      <c r="Q1431" s="324"/>
      <c r="R1431" s="324"/>
      <c r="S1431" s="324"/>
      <c r="T1431" s="459"/>
      <c r="U1431" s="459"/>
      <c r="V1431" s="459"/>
      <c r="W1431" s="459"/>
      <c r="X1431" s="459"/>
      <c r="Y1431" s="460"/>
    </row>
    <row r="1432" spans="1:25">
      <c r="A1432" s="324"/>
      <c r="B1432" s="461"/>
      <c r="C1432" s="324"/>
      <c r="D1432" s="324"/>
      <c r="E1432" s="324"/>
      <c r="F1432" s="459"/>
      <c r="G1432" s="324"/>
      <c r="H1432" s="462"/>
      <c r="I1432" s="324"/>
      <c r="J1432" s="324"/>
      <c r="K1432" s="324"/>
      <c r="L1432" s="324"/>
      <c r="M1432" s="324"/>
      <c r="N1432" s="324"/>
      <c r="O1432" s="324"/>
      <c r="P1432" s="324"/>
      <c r="Q1432" s="324"/>
      <c r="R1432" s="324"/>
      <c r="S1432" s="324"/>
      <c r="T1432" s="459"/>
      <c r="U1432" s="459"/>
      <c r="V1432" s="459"/>
      <c r="W1432" s="459"/>
      <c r="X1432" s="459"/>
      <c r="Y1432" s="460"/>
    </row>
    <row r="1433" spans="1:25">
      <c r="A1433" s="324"/>
      <c r="B1433" s="461"/>
      <c r="C1433" s="324"/>
      <c r="D1433" s="324"/>
      <c r="E1433" s="324"/>
      <c r="F1433" s="459"/>
      <c r="G1433" s="324"/>
      <c r="H1433" s="462"/>
      <c r="I1433" s="324"/>
      <c r="J1433" s="324"/>
      <c r="K1433" s="324"/>
      <c r="L1433" s="324"/>
      <c r="M1433" s="324"/>
      <c r="N1433" s="324"/>
      <c r="O1433" s="324"/>
      <c r="P1433" s="324"/>
      <c r="Q1433" s="324"/>
      <c r="R1433" s="324"/>
      <c r="S1433" s="324"/>
      <c r="T1433" s="459"/>
      <c r="U1433" s="459"/>
      <c r="V1433" s="459"/>
      <c r="W1433" s="459"/>
      <c r="X1433" s="459"/>
      <c r="Y1433" s="460"/>
    </row>
    <row r="1434" spans="1:25">
      <c r="A1434" s="324"/>
      <c r="B1434" s="461"/>
      <c r="C1434" s="324"/>
      <c r="D1434" s="324"/>
      <c r="E1434" s="324"/>
      <c r="F1434" s="459"/>
      <c r="G1434" s="324"/>
      <c r="H1434" s="462"/>
      <c r="I1434" s="324"/>
      <c r="J1434" s="324"/>
      <c r="K1434" s="324"/>
      <c r="L1434" s="324"/>
      <c r="M1434" s="324"/>
      <c r="N1434" s="324"/>
      <c r="O1434" s="324"/>
      <c r="P1434" s="324"/>
      <c r="Q1434" s="324"/>
      <c r="R1434" s="324"/>
      <c r="S1434" s="324"/>
      <c r="T1434" s="459"/>
      <c r="U1434" s="459"/>
      <c r="V1434" s="459"/>
      <c r="W1434" s="459"/>
      <c r="X1434" s="459"/>
      <c r="Y1434" s="460"/>
    </row>
    <row r="1435" spans="1:25">
      <c r="A1435" s="324"/>
      <c r="B1435" s="461"/>
      <c r="C1435" s="324"/>
      <c r="D1435" s="324"/>
      <c r="E1435" s="324"/>
      <c r="F1435" s="459"/>
      <c r="G1435" s="324"/>
      <c r="H1435" s="462"/>
      <c r="I1435" s="324"/>
      <c r="J1435" s="324"/>
      <c r="K1435" s="324"/>
      <c r="L1435" s="324"/>
      <c r="M1435" s="324"/>
      <c r="N1435" s="324"/>
      <c r="O1435" s="324"/>
      <c r="P1435" s="324"/>
      <c r="Q1435" s="324"/>
      <c r="R1435" s="324"/>
      <c r="S1435" s="324"/>
      <c r="T1435" s="459"/>
      <c r="U1435" s="459"/>
      <c r="V1435" s="459"/>
      <c r="W1435" s="459"/>
      <c r="X1435" s="459"/>
      <c r="Y1435" s="460"/>
    </row>
    <row r="1436" spans="1:25">
      <c r="A1436" s="324"/>
      <c r="B1436" s="461"/>
      <c r="C1436" s="324"/>
      <c r="D1436" s="324"/>
      <c r="E1436" s="324"/>
      <c r="F1436" s="459"/>
      <c r="G1436" s="324"/>
      <c r="H1436" s="462"/>
      <c r="I1436" s="324"/>
      <c r="J1436" s="324"/>
      <c r="K1436" s="324"/>
      <c r="L1436" s="324"/>
      <c r="M1436" s="324"/>
      <c r="N1436" s="324"/>
      <c r="O1436" s="324"/>
      <c r="P1436" s="324"/>
      <c r="Q1436" s="324"/>
      <c r="R1436" s="324"/>
      <c r="S1436" s="324"/>
      <c r="T1436" s="459"/>
      <c r="U1436" s="459"/>
      <c r="V1436" s="459"/>
      <c r="W1436" s="459"/>
      <c r="X1436" s="459"/>
      <c r="Y1436" s="460"/>
    </row>
    <row r="1437" spans="1:25">
      <c r="A1437" s="324"/>
      <c r="B1437" s="461"/>
      <c r="C1437" s="324"/>
      <c r="D1437" s="324"/>
      <c r="E1437" s="324"/>
      <c r="F1437" s="459"/>
      <c r="G1437" s="324"/>
      <c r="H1437" s="462"/>
      <c r="I1437" s="324"/>
      <c r="J1437" s="324"/>
      <c r="K1437" s="324"/>
      <c r="L1437" s="324"/>
      <c r="M1437" s="324"/>
      <c r="N1437" s="324"/>
      <c r="O1437" s="324"/>
      <c r="P1437" s="324"/>
      <c r="Q1437" s="324"/>
      <c r="R1437" s="324"/>
      <c r="S1437" s="324"/>
      <c r="T1437" s="459"/>
      <c r="U1437" s="459"/>
      <c r="V1437" s="459"/>
      <c r="W1437" s="459"/>
      <c r="X1437" s="459"/>
      <c r="Y1437" s="460"/>
    </row>
    <row r="1438" spans="1:25">
      <c r="A1438" s="324"/>
      <c r="B1438" s="461"/>
      <c r="C1438" s="324"/>
      <c r="D1438" s="324"/>
      <c r="E1438" s="324"/>
      <c r="F1438" s="459"/>
      <c r="G1438" s="324"/>
      <c r="H1438" s="462"/>
      <c r="I1438" s="324"/>
      <c r="J1438" s="324"/>
      <c r="K1438" s="324"/>
      <c r="L1438" s="324"/>
      <c r="M1438" s="324"/>
      <c r="N1438" s="324"/>
      <c r="O1438" s="324"/>
      <c r="P1438" s="324"/>
      <c r="Q1438" s="324"/>
      <c r="R1438" s="324"/>
      <c r="S1438" s="324"/>
      <c r="T1438" s="459"/>
      <c r="U1438" s="459"/>
      <c r="V1438" s="459"/>
      <c r="W1438" s="459"/>
      <c r="X1438" s="459"/>
      <c r="Y1438" s="460"/>
    </row>
    <row r="1439" spans="1:25">
      <c r="A1439" s="324"/>
      <c r="B1439" s="461"/>
      <c r="C1439" s="324"/>
      <c r="D1439" s="324"/>
      <c r="E1439" s="324"/>
      <c r="F1439" s="459"/>
      <c r="G1439" s="324"/>
      <c r="H1439" s="462"/>
      <c r="I1439" s="324"/>
      <c r="J1439" s="324"/>
      <c r="K1439" s="324"/>
      <c r="L1439" s="324"/>
      <c r="M1439" s="324"/>
      <c r="N1439" s="324"/>
      <c r="O1439" s="324"/>
      <c r="P1439" s="324"/>
      <c r="Q1439" s="324"/>
      <c r="R1439" s="324"/>
      <c r="S1439" s="324"/>
      <c r="T1439" s="459"/>
      <c r="U1439" s="459"/>
      <c r="V1439" s="459"/>
      <c r="W1439" s="459"/>
      <c r="X1439" s="459"/>
      <c r="Y1439" s="460"/>
    </row>
    <row r="1440" spans="1:25">
      <c r="A1440" s="324"/>
      <c r="B1440" s="461"/>
      <c r="C1440" s="324"/>
      <c r="D1440" s="324"/>
      <c r="E1440" s="324"/>
      <c r="F1440" s="459"/>
      <c r="G1440" s="324"/>
      <c r="H1440" s="462"/>
      <c r="I1440" s="324"/>
      <c r="J1440" s="324"/>
      <c r="K1440" s="324"/>
      <c r="L1440" s="324"/>
      <c r="M1440" s="324"/>
      <c r="N1440" s="324"/>
      <c r="O1440" s="324"/>
      <c r="P1440" s="324"/>
      <c r="Q1440" s="324"/>
      <c r="R1440" s="324"/>
      <c r="S1440" s="324"/>
      <c r="T1440" s="459"/>
      <c r="U1440" s="459"/>
      <c r="V1440" s="459"/>
      <c r="W1440" s="459"/>
      <c r="X1440" s="459"/>
      <c r="Y1440" s="460"/>
    </row>
    <row r="1441" spans="1:25">
      <c r="A1441" s="324"/>
      <c r="B1441" s="461"/>
      <c r="C1441" s="324"/>
      <c r="D1441" s="324"/>
      <c r="E1441" s="324"/>
      <c r="F1441" s="459"/>
      <c r="G1441" s="324"/>
      <c r="H1441" s="462"/>
      <c r="I1441" s="324"/>
      <c r="J1441" s="324"/>
      <c r="K1441" s="324"/>
      <c r="L1441" s="324"/>
      <c r="M1441" s="324"/>
      <c r="N1441" s="324"/>
      <c r="O1441" s="324"/>
      <c r="P1441" s="324"/>
      <c r="Q1441" s="324"/>
      <c r="R1441" s="324"/>
      <c r="S1441" s="324"/>
      <c r="T1441" s="459"/>
      <c r="U1441" s="459"/>
      <c r="V1441" s="459"/>
      <c r="W1441" s="459"/>
      <c r="X1441" s="459"/>
      <c r="Y1441" s="460"/>
    </row>
    <row r="1442" spans="1:25">
      <c r="A1442" s="324"/>
      <c r="B1442" s="461"/>
      <c r="C1442" s="324"/>
      <c r="D1442" s="324"/>
      <c r="E1442" s="324"/>
      <c r="F1442" s="459"/>
      <c r="G1442" s="324"/>
      <c r="H1442" s="462"/>
      <c r="I1442" s="324"/>
      <c r="J1442" s="324"/>
      <c r="K1442" s="324"/>
      <c r="L1442" s="324"/>
      <c r="M1442" s="324"/>
      <c r="N1442" s="324"/>
      <c r="O1442" s="324"/>
      <c r="P1442" s="324"/>
      <c r="Q1442" s="324"/>
      <c r="R1442" s="324"/>
      <c r="S1442" s="324"/>
      <c r="T1442" s="459"/>
      <c r="U1442" s="459"/>
      <c r="V1442" s="459"/>
      <c r="W1442" s="459"/>
      <c r="X1442" s="459"/>
      <c r="Y1442" s="460"/>
    </row>
    <row r="1443" spans="1:25">
      <c r="A1443" s="324"/>
      <c r="B1443" s="461"/>
      <c r="C1443" s="324"/>
      <c r="D1443" s="324"/>
      <c r="E1443" s="324"/>
      <c r="F1443" s="459"/>
      <c r="G1443" s="324"/>
      <c r="H1443" s="462"/>
      <c r="I1443" s="324"/>
      <c r="J1443" s="324"/>
      <c r="K1443" s="324"/>
      <c r="L1443" s="324"/>
      <c r="M1443" s="324"/>
      <c r="N1443" s="324"/>
      <c r="O1443" s="324"/>
      <c r="P1443" s="324"/>
      <c r="Q1443" s="324"/>
      <c r="R1443" s="324"/>
      <c r="S1443" s="324"/>
      <c r="T1443" s="459"/>
      <c r="U1443" s="459"/>
      <c r="V1443" s="459"/>
      <c r="W1443" s="459"/>
      <c r="X1443" s="459"/>
      <c r="Y1443" s="460"/>
    </row>
    <row r="1444" spans="1:25">
      <c r="A1444" s="324"/>
      <c r="B1444" s="461"/>
      <c r="C1444" s="324"/>
      <c r="D1444" s="324"/>
      <c r="E1444" s="324"/>
      <c r="F1444" s="459"/>
      <c r="G1444" s="324"/>
      <c r="H1444" s="462"/>
      <c r="I1444" s="324"/>
      <c r="J1444" s="324"/>
      <c r="K1444" s="324"/>
      <c r="L1444" s="324"/>
      <c r="M1444" s="324"/>
      <c r="N1444" s="324"/>
      <c r="O1444" s="324"/>
      <c r="P1444" s="324"/>
      <c r="Q1444" s="324"/>
      <c r="R1444" s="324"/>
      <c r="S1444" s="324"/>
      <c r="T1444" s="459"/>
      <c r="U1444" s="459"/>
      <c r="V1444" s="459"/>
      <c r="W1444" s="459"/>
      <c r="X1444" s="459"/>
      <c r="Y1444" s="460"/>
    </row>
    <row r="1445" spans="1:25">
      <c r="A1445" s="324"/>
      <c r="B1445" s="461"/>
      <c r="C1445" s="324"/>
      <c r="D1445" s="324"/>
      <c r="E1445" s="324"/>
      <c r="F1445" s="459"/>
      <c r="G1445" s="324"/>
      <c r="H1445" s="462"/>
      <c r="I1445" s="324"/>
      <c r="J1445" s="324"/>
      <c r="K1445" s="324"/>
      <c r="L1445" s="324"/>
      <c r="M1445" s="324"/>
      <c r="N1445" s="324"/>
      <c r="O1445" s="324"/>
      <c r="P1445" s="324"/>
      <c r="Q1445" s="324"/>
      <c r="R1445" s="324"/>
      <c r="S1445" s="324"/>
      <c r="T1445" s="459"/>
      <c r="U1445" s="459"/>
      <c r="V1445" s="459"/>
      <c r="W1445" s="459"/>
      <c r="X1445" s="459"/>
      <c r="Y1445" s="460"/>
    </row>
    <row r="1446" spans="1:25">
      <c r="A1446" s="324"/>
      <c r="B1446" s="461"/>
      <c r="C1446" s="324"/>
      <c r="D1446" s="324"/>
      <c r="E1446" s="324"/>
      <c r="F1446" s="459"/>
      <c r="G1446" s="324"/>
      <c r="H1446" s="462"/>
      <c r="I1446" s="324"/>
      <c r="J1446" s="324"/>
      <c r="K1446" s="324"/>
      <c r="L1446" s="324"/>
      <c r="M1446" s="324"/>
      <c r="N1446" s="324"/>
      <c r="O1446" s="324"/>
      <c r="P1446" s="324"/>
      <c r="Q1446" s="324"/>
      <c r="R1446" s="324"/>
      <c r="S1446" s="324"/>
      <c r="T1446" s="459"/>
      <c r="U1446" s="459"/>
      <c r="V1446" s="459"/>
      <c r="W1446" s="459"/>
      <c r="X1446" s="459"/>
      <c r="Y1446" s="460"/>
    </row>
    <row r="1447" spans="1:25">
      <c r="A1447" s="324"/>
      <c r="B1447" s="461"/>
      <c r="C1447" s="324"/>
      <c r="D1447" s="324"/>
      <c r="E1447" s="324"/>
      <c r="F1447" s="459"/>
      <c r="G1447" s="324"/>
      <c r="H1447" s="462"/>
      <c r="I1447" s="324"/>
      <c r="J1447" s="324"/>
      <c r="K1447" s="324"/>
      <c r="L1447" s="324"/>
      <c r="M1447" s="324"/>
      <c r="N1447" s="324"/>
      <c r="O1447" s="324"/>
      <c r="P1447" s="324"/>
      <c r="Q1447" s="324"/>
      <c r="R1447" s="324"/>
      <c r="S1447" s="324"/>
      <c r="T1447" s="459"/>
      <c r="U1447" s="459"/>
      <c r="V1447" s="459"/>
      <c r="W1447" s="459"/>
      <c r="X1447" s="459"/>
      <c r="Y1447" s="460"/>
    </row>
    <row r="1448" spans="1:25">
      <c r="A1448" s="324"/>
      <c r="B1448" s="461"/>
      <c r="C1448" s="324"/>
      <c r="D1448" s="324"/>
      <c r="E1448" s="324"/>
      <c r="F1448" s="459"/>
      <c r="G1448" s="324"/>
      <c r="H1448" s="462"/>
      <c r="I1448" s="324"/>
      <c r="J1448" s="324"/>
      <c r="K1448" s="324"/>
      <c r="L1448" s="324"/>
      <c r="M1448" s="324"/>
      <c r="N1448" s="324"/>
      <c r="O1448" s="324"/>
      <c r="P1448" s="324"/>
      <c r="Q1448" s="324"/>
      <c r="R1448" s="324"/>
      <c r="S1448" s="324"/>
      <c r="T1448" s="459"/>
      <c r="U1448" s="459"/>
      <c r="V1448" s="459"/>
      <c r="W1448" s="459"/>
      <c r="X1448" s="459"/>
      <c r="Y1448" s="460"/>
    </row>
    <row r="1449" spans="1:25">
      <c r="A1449" s="324"/>
      <c r="B1449" s="461"/>
      <c r="C1449" s="324"/>
      <c r="D1449" s="324"/>
      <c r="E1449" s="324"/>
      <c r="F1449" s="459"/>
      <c r="G1449" s="324"/>
      <c r="H1449" s="462"/>
      <c r="I1449" s="324"/>
      <c r="J1449" s="324"/>
      <c r="K1449" s="324"/>
      <c r="L1449" s="324"/>
      <c r="M1449" s="324"/>
      <c r="N1449" s="324"/>
      <c r="O1449" s="324"/>
      <c r="P1449" s="324"/>
      <c r="Q1449" s="324"/>
      <c r="R1449" s="324"/>
      <c r="S1449" s="324"/>
      <c r="T1449" s="459"/>
      <c r="U1449" s="459"/>
      <c r="V1449" s="459"/>
      <c r="W1449" s="459"/>
      <c r="X1449" s="459"/>
      <c r="Y1449" s="460"/>
    </row>
    <row r="1450" spans="1:25">
      <c r="A1450" s="324"/>
      <c r="B1450" s="461"/>
      <c r="C1450" s="324"/>
      <c r="D1450" s="324"/>
      <c r="E1450" s="324"/>
      <c r="F1450" s="459"/>
      <c r="G1450" s="324"/>
      <c r="H1450" s="462"/>
      <c r="I1450" s="324"/>
      <c r="J1450" s="324"/>
      <c r="K1450" s="324"/>
      <c r="L1450" s="324"/>
      <c r="M1450" s="324"/>
      <c r="N1450" s="324"/>
      <c r="O1450" s="324"/>
      <c r="P1450" s="324"/>
      <c r="Q1450" s="324"/>
      <c r="R1450" s="324"/>
      <c r="S1450" s="324"/>
      <c r="T1450" s="459"/>
      <c r="U1450" s="459"/>
      <c r="V1450" s="459"/>
      <c r="W1450" s="459"/>
      <c r="X1450" s="459"/>
      <c r="Y1450" s="460"/>
    </row>
    <row r="1451" spans="1:25">
      <c r="A1451" s="324"/>
      <c r="B1451" s="461"/>
      <c r="C1451" s="324"/>
      <c r="D1451" s="324"/>
      <c r="E1451" s="324"/>
      <c r="F1451" s="459"/>
      <c r="G1451" s="324"/>
      <c r="H1451" s="462"/>
      <c r="I1451" s="324"/>
      <c r="J1451" s="324"/>
      <c r="K1451" s="324"/>
      <c r="L1451" s="324"/>
      <c r="M1451" s="324"/>
      <c r="N1451" s="324"/>
      <c r="O1451" s="324"/>
      <c r="P1451" s="324"/>
      <c r="Q1451" s="324"/>
      <c r="R1451" s="324"/>
      <c r="S1451" s="324"/>
      <c r="T1451" s="459"/>
      <c r="U1451" s="459"/>
      <c r="V1451" s="459"/>
      <c r="W1451" s="459"/>
      <c r="X1451" s="459"/>
      <c r="Y1451" s="460"/>
    </row>
    <row r="1452" spans="1:25">
      <c r="A1452" s="324"/>
      <c r="B1452" s="461"/>
      <c r="C1452" s="324"/>
      <c r="D1452" s="324"/>
      <c r="E1452" s="324"/>
      <c r="F1452" s="459"/>
      <c r="G1452" s="324"/>
      <c r="H1452" s="462"/>
      <c r="I1452" s="324"/>
      <c r="J1452" s="324"/>
      <c r="K1452" s="324"/>
      <c r="L1452" s="324"/>
      <c r="M1452" s="324"/>
      <c r="N1452" s="324"/>
      <c r="O1452" s="324"/>
      <c r="P1452" s="324"/>
      <c r="Q1452" s="324"/>
      <c r="R1452" s="324"/>
      <c r="S1452" s="324"/>
      <c r="T1452" s="459"/>
      <c r="U1452" s="459"/>
      <c r="V1452" s="459"/>
      <c r="W1452" s="459"/>
      <c r="X1452" s="459"/>
      <c r="Y1452" s="460"/>
    </row>
    <row r="1453" spans="1:25">
      <c r="A1453" s="324"/>
      <c r="B1453" s="461"/>
      <c r="C1453" s="324"/>
      <c r="D1453" s="324"/>
      <c r="E1453" s="324"/>
      <c r="F1453" s="459"/>
      <c r="G1453" s="324"/>
      <c r="H1453" s="462"/>
      <c r="I1453" s="324"/>
      <c r="J1453" s="324"/>
      <c r="K1453" s="324"/>
      <c r="L1453" s="324"/>
      <c r="M1453" s="324"/>
      <c r="N1453" s="324"/>
      <c r="O1453" s="324"/>
      <c r="P1453" s="324"/>
      <c r="Q1453" s="324"/>
      <c r="R1453" s="324"/>
      <c r="S1453" s="324"/>
      <c r="T1453" s="459"/>
      <c r="U1453" s="459"/>
      <c r="V1453" s="459"/>
      <c r="W1453" s="459"/>
      <c r="X1453" s="459"/>
      <c r="Y1453" s="460"/>
    </row>
    <row r="1454" spans="1:25">
      <c r="A1454" s="324"/>
      <c r="B1454" s="461"/>
      <c r="C1454" s="324"/>
      <c r="D1454" s="324"/>
      <c r="E1454" s="324"/>
      <c r="F1454" s="459"/>
      <c r="G1454" s="324"/>
      <c r="H1454" s="462"/>
      <c r="I1454" s="324"/>
      <c r="J1454" s="324"/>
      <c r="K1454" s="324"/>
      <c r="L1454" s="324"/>
      <c r="M1454" s="324"/>
      <c r="N1454" s="324"/>
      <c r="O1454" s="324"/>
      <c r="P1454" s="324"/>
      <c r="Q1454" s="324"/>
      <c r="R1454" s="324"/>
      <c r="S1454" s="324"/>
      <c r="T1454" s="459"/>
      <c r="U1454" s="459"/>
      <c r="V1454" s="459"/>
      <c r="W1454" s="459"/>
      <c r="X1454" s="459"/>
      <c r="Y1454" s="460"/>
    </row>
    <row r="1455" spans="1:25">
      <c r="A1455" s="324"/>
      <c r="B1455" s="461"/>
      <c r="C1455" s="324"/>
      <c r="D1455" s="324"/>
      <c r="E1455" s="324"/>
      <c r="F1455" s="459"/>
      <c r="G1455" s="324"/>
      <c r="H1455" s="462"/>
      <c r="I1455" s="324"/>
      <c r="J1455" s="324"/>
      <c r="K1455" s="324"/>
      <c r="L1455" s="324"/>
      <c r="M1455" s="324"/>
      <c r="N1455" s="324"/>
      <c r="O1455" s="324"/>
      <c r="P1455" s="324"/>
      <c r="Q1455" s="324"/>
      <c r="R1455" s="324"/>
      <c r="S1455" s="324"/>
      <c r="T1455" s="459"/>
      <c r="U1455" s="459"/>
      <c r="V1455" s="459"/>
      <c r="W1455" s="459"/>
      <c r="X1455" s="459"/>
      <c r="Y1455" s="460"/>
    </row>
    <row r="1456" spans="1:25">
      <c r="A1456" s="324"/>
      <c r="B1456" s="461"/>
      <c r="C1456" s="324"/>
      <c r="D1456" s="324"/>
      <c r="E1456" s="324"/>
      <c r="F1456" s="459"/>
      <c r="G1456" s="324"/>
      <c r="H1456" s="462"/>
      <c r="I1456" s="324"/>
      <c r="J1456" s="324"/>
      <c r="K1456" s="324"/>
      <c r="L1456" s="324"/>
      <c r="M1456" s="324"/>
      <c r="N1456" s="324"/>
      <c r="O1456" s="324"/>
      <c r="P1456" s="324"/>
      <c r="Q1456" s="324"/>
      <c r="R1456" s="324"/>
      <c r="S1456" s="324"/>
      <c r="T1456" s="459"/>
      <c r="U1456" s="459"/>
      <c r="V1456" s="459"/>
      <c r="W1456" s="459"/>
      <c r="X1456" s="459"/>
      <c r="Y1456" s="460"/>
    </row>
    <row r="1457" spans="1:25">
      <c r="A1457" s="324"/>
      <c r="B1457" s="461"/>
      <c r="C1457" s="324"/>
      <c r="D1457" s="324"/>
      <c r="E1457" s="324"/>
      <c r="F1457" s="459"/>
      <c r="G1457" s="324"/>
      <c r="H1457" s="462"/>
      <c r="I1457" s="324"/>
      <c r="J1457" s="324"/>
      <c r="K1457" s="324"/>
      <c r="L1457" s="324"/>
      <c r="M1457" s="324"/>
      <c r="N1457" s="324"/>
      <c r="O1457" s="324"/>
      <c r="P1457" s="324"/>
      <c r="Q1457" s="324"/>
      <c r="R1457" s="324"/>
      <c r="S1457" s="324"/>
      <c r="T1457" s="459"/>
      <c r="U1457" s="459"/>
      <c r="V1457" s="459"/>
      <c r="W1457" s="459"/>
      <c r="X1457" s="459"/>
      <c r="Y1457" s="460"/>
    </row>
    <row r="1458" spans="1:25">
      <c r="A1458" s="324"/>
      <c r="B1458" s="461"/>
      <c r="C1458" s="324"/>
      <c r="D1458" s="324"/>
      <c r="E1458" s="324"/>
      <c r="F1458" s="459"/>
      <c r="G1458" s="324"/>
      <c r="H1458" s="462"/>
      <c r="I1458" s="324"/>
      <c r="J1458" s="324"/>
      <c r="K1458" s="324"/>
      <c r="L1458" s="324"/>
      <c r="M1458" s="324"/>
      <c r="N1458" s="324"/>
      <c r="O1458" s="324"/>
      <c r="P1458" s="324"/>
      <c r="Q1458" s="324"/>
      <c r="R1458" s="324"/>
      <c r="S1458" s="324"/>
      <c r="T1458" s="459"/>
      <c r="U1458" s="459"/>
      <c r="V1458" s="459"/>
      <c r="W1458" s="459"/>
      <c r="X1458" s="459"/>
      <c r="Y1458" s="460"/>
    </row>
    <row r="1459" spans="1:25">
      <c r="A1459" s="324"/>
      <c r="B1459" s="461"/>
      <c r="C1459" s="324"/>
      <c r="D1459" s="324"/>
      <c r="E1459" s="324"/>
      <c r="F1459" s="459"/>
      <c r="G1459" s="324"/>
      <c r="H1459" s="462"/>
      <c r="I1459" s="324"/>
      <c r="J1459" s="324"/>
      <c r="K1459" s="324"/>
      <c r="L1459" s="324"/>
      <c r="M1459" s="324"/>
      <c r="N1459" s="324"/>
      <c r="O1459" s="324"/>
      <c r="P1459" s="324"/>
      <c r="Q1459" s="324"/>
      <c r="R1459" s="324"/>
      <c r="S1459" s="324"/>
      <c r="T1459" s="459"/>
      <c r="U1459" s="459"/>
      <c r="V1459" s="459"/>
      <c r="W1459" s="459"/>
      <c r="X1459" s="459"/>
      <c r="Y1459" s="460"/>
    </row>
    <row r="1460" spans="1:25">
      <c r="A1460" s="324"/>
      <c r="B1460" s="461"/>
      <c r="C1460" s="324"/>
      <c r="D1460" s="324"/>
      <c r="E1460" s="324"/>
      <c r="F1460" s="459"/>
      <c r="G1460" s="324"/>
      <c r="H1460" s="462"/>
      <c r="I1460" s="324"/>
      <c r="J1460" s="324"/>
      <c r="K1460" s="324"/>
      <c r="L1460" s="324"/>
      <c r="M1460" s="324"/>
      <c r="N1460" s="324"/>
      <c r="O1460" s="324"/>
      <c r="P1460" s="324"/>
      <c r="Q1460" s="324"/>
      <c r="R1460" s="324"/>
      <c r="S1460" s="324"/>
      <c r="T1460" s="459"/>
      <c r="U1460" s="459"/>
      <c r="V1460" s="459"/>
      <c r="W1460" s="459"/>
      <c r="X1460" s="459"/>
      <c r="Y1460" s="460"/>
    </row>
    <row r="1461" spans="1:25">
      <c r="A1461" s="324"/>
      <c r="B1461" s="461"/>
      <c r="C1461" s="324"/>
      <c r="D1461" s="324"/>
      <c r="E1461" s="324"/>
      <c r="F1461" s="459"/>
      <c r="G1461" s="324"/>
      <c r="H1461" s="462"/>
      <c r="I1461" s="324"/>
      <c r="J1461" s="324"/>
      <c r="K1461" s="324"/>
      <c r="L1461" s="324"/>
      <c r="M1461" s="324"/>
      <c r="N1461" s="324"/>
      <c r="O1461" s="324"/>
      <c r="P1461" s="324"/>
      <c r="Q1461" s="324"/>
      <c r="R1461" s="324"/>
      <c r="S1461" s="324"/>
      <c r="T1461" s="459"/>
      <c r="U1461" s="459"/>
      <c r="V1461" s="459"/>
      <c r="W1461" s="459"/>
      <c r="X1461" s="459"/>
      <c r="Y1461" s="460"/>
    </row>
    <row r="1462" spans="1:25">
      <c r="A1462" s="324"/>
      <c r="B1462" s="461"/>
      <c r="C1462" s="324"/>
      <c r="D1462" s="324"/>
      <c r="E1462" s="324"/>
      <c r="F1462" s="459"/>
      <c r="G1462" s="324"/>
      <c r="H1462" s="462"/>
      <c r="I1462" s="324"/>
      <c r="J1462" s="324"/>
      <c r="K1462" s="324"/>
      <c r="L1462" s="324"/>
      <c r="M1462" s="324"/>
      <c r="N1462" s="324"/>
      <c r="O1462" s="324"/>
      <c r="P1462" s="324"/>
      <c r="Q1462" s="324"/>
      <c r="R1462" s="324"/>
      <c r="S1462" s="324"/>
      <c r="T1462" s="459"/>
      <c r="U1462" s="459"/>
      <c r="V1462" s="459"/>
      <c r="W1462" s="459"/>
      <c r="X1462" s="459"/>
      <c r="Y1462" s="460"/>
    </row>
    <row r="1463" spans="1:25">
      <c r="A1463" s="324"/>
      <c r="B1463" s="461"/>
      <c r="C1463" s="324"/>
      <c r="D1463" s="324"/>
      <c r="E1463" s="324"/>
      <c r="F1463" s="459"/>
      <c r="G1463" s="324"/>
      <c r="H1463" s="462"/>
      <c r="I1463" s="324"/>
      <c r="J1463" s="324"/>
      <c r="K1463" s="324"/>
      <c r="L1463" s="324"/>
      <c r="M1463" s="324"/>
      <c r="N1463" s="324"/>
      <c r="O1463" s="324"/>
      <c r="P1463" s="324"/>
      <c r="Q1463" s="324"/>
      <c r="R1463" s="324"/>
      <c r="S1463" s="324"/>
      <c r="T1463" s="459"/>
      <c r="U1463" s="459"/>
      <c r="V1463" s="459"/>
      <c r="W1463" s="459"/>
      <c r="X1463" s="459"/>
      <c r="Y1463" s="460"/>
    </row>
    <row r="1464" spans="1:25">
      <c r="A1464" s="324"/>
      <c r="B1464" s="461"/>
      <c r="C1464" s="324"/>
      <c r="D1464" s="324"/>
      <c r="E1464" s="324"/>
      <c r="F1464" s="459"/>
      <c r="G1464" s="324"/>
      <c r="H1464" s="462"/>
      <c r="I1464" s="324"/>
      <c r="J1464" s="324"/>
      <c r="K1464" s="324"/>
      <c r="L1464" s="324"/>
      <c r="M1464" s="324"/>
      <c r="N1464" s="324"/>
      <c r="O1464" s="324"/>
      <c r="P1464" s="324"/>
      <c r="Q1464" s="324"/>
      <c r="R1464" s="324"/>
      <c r="S1464" s="324"/>
      <c r="T1464" s="459"/>
      <c r="U1464" s="459"/>
      <c r="V1464" s="459"/>
      <c r="W1464" s="459"/>
      <c r="X1464" s="459"/>
      <c r="Y1464" s="460"/>
    </row>
    <row r="1465" spans="1:25">
      <c r="A1465" s="324"/>
      <c r="B1465" s="461"/>
      <c r="C1465" s="324"/>
      <c r="D1465" s="324"/>
      <c r="E1465" s="324"/>
      <c r="F1465" s="459"/>
      <c r="G1465" s="324"/>
      <c r="H1465" s="462"/>
      <c r="I1465" s="324"/>
      <c r="J1465" s="324"/>
      <c r="K1465" s="324"/>
      <c r="L1465" s="324"/>
      <c r="M1465" s="324"/>
      <c r="N1465" s="324"/>
      <c r="O1465" s="324"/>
      <c r="P1465" s="324"/>
      <c r="Q1465" s="324"/>
      <c r="R1465" s="324"/>
      <c r="S1465" s="324"/>
      <c r="T1465" s="459"/>
      <c r="U1465" s="459"/>
      <c r="V1465" s="459"/>
      <c r="W1465" s="459"/>
      <c r="X1465" s="459"/>
      <c r="Y1465" s="460"/>
    </row>
    <row r="1466" spans="1:25">
      <c r="A1466" s="324"/>
      <c r="B1466" s="461"/>
      <c r="C1466" s="324"/>
      <c r="D1466" s="324"/>
      <c r="E1466" s="324"/>
      <c r="F1466" s="459"/>
      <c r="G1466" s="324"/>
      <c r="H1466" s="462"/>
      <c r="I1466" s="324"/>
      <c r="J1466" s="324"/>
      <c r="K1466" s="324"/>
      <c r="L1466" s="324"/>
      <c r="M1466" s="324"/>
      <c r="N1466" s="324"/>
      <c r="O1466" s="324"/>
      <c r="P1466" s="324"/>
      <c r="Q1466" s="324"/>
      <c r="R1466" s="324"/>
      <c r="S1466" s="324"/>
      <c r="T1466" s="459"/>
      <c r="U1466" s="459"/>
      <c r="V1466" s="459"/>
      <c r="W1466" s="459"/>
      <c r="X1466" s="459"/>
      <c r="Y1466" s="460"/>
    </row>
    <row r="1467" spans="1:25">
      <c r="A1467" s="324"/>
      <c r="B1467" s="461"/>
      <c r="C1467" s="324"/>
      <c r="D1467" s="324"/>
      <c r="E1467" s="324"/>
      <c r="F1467" s="459"/>
      <c r="G1467" s="324"/>
      <c r="H1467" s="462"/>
      <c r="I1467" s="324"/>
      <c r="J1467" s="324"/>
      <c r="K1467" s="324"/>
      <c r="L1467" s="324"/>
      <c r="M1467" s="324"/>
      <c r="N1467" s="324"/>
      <c r="O1467" s="324"/>
      <c r="P1467" s="324"/>
      <c r="Q1467" s="324"/>
      <c r="R1467" s="324"/>
      <c r="S1467" s="324"/>
      <c r="T1467" s="459"/>
      <c r="U1467" s="459"/>
      <c r="V1467" s="459"/>
      <c r="W1467" s="459"/>
      <c r="X1467" s="459"/>
      <c r="Y1467" s="460"/>
    </row>
    <row r="1468" spans="1:25">
      <c r="A1468" s="324"/>
      <c r="B1468" s="461"/>
      <c r="C1468" s="324"/>
      <c r="D1468" s="324"/>
      <c r="E1468" s="324"/>
      <c r="F1468" s="459"/>
      <c r="G1468" s="324"/>
      <c r="H1468" s="462"/>
      <c r="I1468" s="324"/>
      <c r="J1468" s="324"/>
      <c r="K1468" s="324"/>
      <c r="L1468" s="324"/>
      <c r="M1468" s="324"/>
      <c r="N1468" s="324"/>
      <c r="O1468" s="324"/>
      <c r="P1468" s="324"/>
      <c r="Q1468" s="324"/>
      <c r="R1468" s="324"/>
      <c r="S1468" s="324"/>
      <c r="T1468" s="459"/>
      <c r="U1468" s="459"/>
      <c r="V1468" s="459"/>
      <c r="W1468" s="459"/>
      <c r="X1468" s="459"/>
      <c r="Y1468" s="460"/>
    </row>
    <row r="1469" spans="1:25">
      <c r="A1469" s="324"/>
      <c r="B1469" s="461"/>
      <c r="C1469" s="324"/>
      <c r="D1469" s="324"/>
      <c r="E1469" s="324"/>
      <c r="F1469" s="459"/>
      <c r="G1469" s="324"/>
      <c r="H1469" s="462"/>
      <c r="I1469" s="324"/>
      <c r="J1469" s="324"/>
      <c r="K1469" s="324"/>
      <c r="L1469" s="324"/>
      <c r="M1469" s="324"/>
      <c r="N1469" s="324"/>
      <c r="O1469" s="324"/>
      <c r="P1469" s="324"/>
      <c r="Q1469" s="324"/>
      <c r="R1469" s="324"/>
      <c r="S1469" s="324"/>
      <c r="T1469" s="459"/>
      <c r="U1469" s="459"/>
      <c r="V1469" s="459"/>
      <c r="W1469" s="459"/>
      <c r="X1469" s="459"/>
      <c r="Y1469" s="460"/>
    </row>
    <row r="1470" spans="1:25">
      <c r="A1470" s="324"/>
      <c r="B1470" s="461"/>
      <c r="C1470" s="324"/>
      <c r="D1470" s="324"/>
      <c r="E1470" s="324"/>
      <c r="F1470" s="459"/>
      <c r="G1470" s="324"/>
      <c r="H1470" s="462"/>
      <c r="I1470" s="324"/>
      <c r="J1470" s="324"/>
      <c r="K1470" s="324"/>
      <c r="L1470" s="324"/>
      <c r="M1470" s="324"/>
      <c r="N1470" s="324"/>
      <c r="O1470" s="324"/>
      <c r="P1470" s="324"/>
      <c r="Q1470" s="324"/>
      <c r="R1470" s="324"/>
      <c r="S1470" s="324"/>
      <c r="T1470" s="459"/>
      <c r="U1470" s="459"/>
      <c r="V1470" s="459"/>
      <c r="W1470" s="459"/>
      <c r="X1470" s="459"/>
      <c r="Y1470" s="460"/>
    </row>
    <row r="1471" spans="1:25">
      <c r="A1471" s="324"/>
      <c r="B1471" s="461"/>
      <c r="C1471" s="324"/>
      <c r="D1471" s="324"/>
      <c r="E1471" s="324"/>
      <c r="F1471" s="459"/>
      <c r="G1471" s="324"/>
      <c r="H1471" s="462"/>
      <c r="I1471" s="324"/>
      <c r="J1471" s="324"/>
      <c r="K1471" s="324"/>
      <c r="L1471" s="324"/>
      <c r="M1471" s="324"/>
      <c r="N1471" s="324"/>
      <c r="O1471" s="324"/>
      <c r="P1471" s="324"/>
      <c r="Q1471" s="324"/>
      <c r="R1471" s="324"/>
      <c r="S1471" s="324"/>
      <c r="T1471" s="459"/>
      <c r="U1471" s="459"/>
      <c r="V1471" s="459"/>
      <c r="W1471" s="459"/>
      <c r="X1471" s="459"/>
      <c r="Y1471" s="460"/>
    </row>
    <row r="1472" spans="1:25">
      <c r="A1472" s="324"/>
      <c r="B1472" s="461"/>
      <c r="C1472" s="324"/>
      <c r="D1472" s="324"/>
      <c r="E1472" s="324"/>
      <c r="F1472" s="459"/>
      <c r="G1472" s="324"/>
      <c r="H1472" s="462"/>
      <c r="I1472" s="324"/>
      <c r="J1472" s="324"/>
      <c r="K1472" s="324"/>
      <c r="L1472" s="324"/>
      <c r="M1472" s="324"/>
      <c r="N1472" s="324"/>
      <c r="O1472" s="324"/>
      <c r="P1472" s="324"/>
      <c r="Q1472" s="324"/>
      <c r="R1472" s="324"/>
      <c r="S1472" s="324"/>
      <c r="T1472" s="459"/>
      <c r="U1472" s="459"/>
      <c r="V1472" s="459"/>
      <c r="W1472" s="459"/>
      <c r="X1472" s="459"/>
      <c r="Y1472" s="460"/>
    </row>
    <row r="1473" spans="1:25">
      <c r="A1473" s="324"/>
      <c r="B1473" s="461"/>
      <c r="C1473" s="324"/>
      <c r="D1473" s="324"/>
      <c r="E1473" s="324"/>
      <c r="F1473" s="459"/>
      <c r="G1473" s="324"/>
      <c r="H1473" s="462"/>
      <c r="I1473" s="324"/>
      <c r="J1473" s="324"/>
      <c r="K1473" s="324"/>
      <c r="L1473" s="324"/>
      <c r="M1473" s="324"/>
      <c r="N1473" s="324"/>
      <c r="O1473" s="324"/>
      <c r="P1473" s="324"/>
      <c r="Q1473" s="324"/>
      <c r="R1473" s="324"/>
      <c r="S1473" s="324"/>
      <c r="T1473" s="459"/>
      <c r="U1473" s="459"/>
      <c r="V1473" s="459"/>
      <c r="W1473" s="459"/>
      <c r="X1473" s="459"/>
      <c r="Y1473" s="460"/>
    </row>
    <row r="1474" spans="1:25">
      <c r="A1474" s="324"/>
      <c r="B1474" s="461"/>
      <c r="C1474" s="324"/>
      <c r="D1474" s="324"/>
      <c r="E1474" s="324"/>
      <c r="F1474" s="459"/>
      <c r="G1474" s="324"/>
      <c r="H1474" s="462"/>
      <c r="I1474" s="324"/>
      <c r="J1474" s="324"/>
      <c r="K1474" s="324"/>
      <c r="L1474" s="324"/>
      <c r="M1474" s="324"/>
      <c r="N1474" s="324"/>
      <c r="O1474" s="324"/>
      <c r="P1474" s="324"/>
      <c r="Q1474" s="324"/>
      <c r="R1474" s="324"/>
      <c r="S1474" s="324"/>
      <c r="T1474" s="459"/>
      <c r="U1474" s="459"/>
      <c r="V1474" s="459"/>
      <c r="W1474" s="459"/>
      <c r="X1474" s="459"/>
      <c r="Y1474" s="460"/>
    </row>
    <row r="1475" spans="1:25">
      <c r="A1475" s="324"/>
      <c r="B1475" s="461"/>
      <c r="C1475" s="324"/>
      <c r="D1475" s="324"/>
      <c r="E1475" s="324"/>
      <c r="F1475" s="459"/>
      <c r="G1475" s="324"/>
      <c r="H1475" s="462"/>
      <c r="I1475" s="324"/>
      <c r="J1475" s="324"/>
      <c r="K1475" s="324"/>
      <c r="L1475" s="324"/>
      <c r="M1475" s="324"/>
      <c r="N1475" s="324"/>
      <c r="O1475" s="324"/>
      <c r="P1475" s="324"/>
      <c r="Q1475" s="324"/>
      <c r="R1475" s="324"/>
      <c r="S1475" s="324"/>
      <c r="T1475" s="459"/>
      <c r="U1475" s="459"/>
      <c r="V1475" s="459"/>
      <c r="W1475" s="459"/>
      <c r="X1475" s="459"/>
      <c r="Y1475" s="460"/>
    </row>
    <row r="1476" spans="1:25">
      <c r="A1476" s="324"/>
      <c r="B1476" s="461"/>
      <c r="C1476" s="324"/>
      <c r="D1476" s="324"/>
      <c r="E1476" s="324"/>
      <c r="F1476" s="459"/>
      <c r="G1476" s="324"/>
      <c r="H1476" s="462"/>
      <c r="I1476" s="324"/>
      <c r="J1476" s="324"/>
      <c r="K1476" s="324"/>
      <c r="L1476" s="324"/>
      <c r="M1476" s="324"/>
      <c r="N1476" s="324"/>
      <c r="O1476" s="324"/>
      <c r="P1476" s="324"/>
      <c r="Q1476" s="324"/>
      <c r="R1476" s="324"/>
      <c r="S1476" s="324"/>
      <c r="T1476" s="459"/>
      <c r="U1476" s="459"/>
      <c r="V1476" s="459"/>
      <c r="W1476" s="459"/>
      <c r="X1476" s="459"/>
      <c r="Y1476" s="460"/>
    </row>
    <row r="1477" spans="1:25">
      <c r="A1477" s="324"/>
      <c r="B1477" s="461"/>
      <c r="C1477" s="324"/>
      <c r="D1477" s="324"/>
      <c r="E1477" s="324"/>
      <c r="F1477" s="459"/>
      <c r="G1477" s="324"/>
      <c r="H1477" s="462"/>
      <c r="I1477" s="324"/>
      <c r="J1477" s="324"/>
      <c r="K1477" s="324"/>
      <c r="L1477" s="324"/>
      <c r="M1477" s="324"/>
      <c r="N1477" s="324"/>
      <c r="O1477" s="324"/>
      <c r="P1477" s="324"/>
      <c r="Q1477" s="324"/>
      <c r="R1477" s="324"/>
      <c r="S1477" s="324"/>
      <c r="T1477" s="459"/>
      <c r="U1477" s="459"/>
      <c r="V1477" s="459"/>
      <c r="W1477" s="459"/>
      <c r="X1477" s="459"/>
      <c r="Y1477" s="460"/>
    </row>
    <row r="1478" spans="1:25">
      <c r="A1478" s="324"/>
      <c r="B1478" s="461"/>
      <c r="C1478" s="324"/>
      <c r="D1478" s="324"/>
      <c r="E1478" s="324"/>
      <c r="F1478" s="459"/>
      <c r="G1478" s="324"/>
      <c r="H1478" s="462"/>
      <c r="I1478" s="324"/>
      <c r="J1478" s="324"/>
      <c r="K1478" s="324"/>
      <c r="L1478" s="324"/>
      <c r="M1478" s="324"/>
      <c r="N1478" s="324"/>
      <c r="O1478" s="324"/>
      <c r="P1478" s="324"/>
      <c r="Q1478" s="324"/>
      <c r="R1478" s="324"/>
      <c r="S1478" s="324"/>
      <c r="T1478" s="459"/>
      <c r="U1478" s="459"/>
      <c r="V1478" s="459"/>
      <c r="W1478" s="459"/>
      <c r="X1478" s="459"/>
      <c r="Y1478" s="460"/>
    </row>
    <row r="1479" spans="1:25">
      <c r="A1479" s="324"/>
      <c r="B1479" s="461"/>
      <c r="C1479" s="324"/>
      <c r="D1479" s="324"/>
      <c r="E1479" s="324"/>
      <c r="F1479" s="459"/>
      <c r="G1479" s="324"/>
      <c r="H1479" s="462"/>
      <c r="I1479" s="324"/>
      <c r="J1479" s="324"/>
      <c r="K1479" s="324"/>
      <c r="L1479" s="324"/>
      <c r="M1479" s="324"/>
      <c r="N1479" s="324"/>
      <c r="O1479" s="324"/>
      <c r="P1479" s="324"/>
      <c r="Q1479" s="324"/>
      <c r="R1479" s="324"/>
      <c r="S1479" s="324"/>
      <c r="T1479" s="459"/>
      <c r="U1479" s="459"/>
      <c r="V1479" s="459"/>
      <c r="W1479" s="459"/>
      <c r="X1479" s="459"/>
      <c r="Y1479" s="460"/>
    </row>
    <row r="1480" spans="1:25">
      <c r="A1480" s="324"/>
      <c r="B1480" s="461"/>
      <c r="C1480" s="324"/>
      <c r="D1480" s="324"/>
      <c r="E1480" s="324"/>
      <c r="F1480" s="459"/>
      <c r="G1480" s="324"/>
      <c r="H1480" s="462"/>
      <c r="I1480" s="324"/>
      <c r="J1480" s="324"/>
      <c r="K1480" s="324"/>
      <c r="L1480" s="324"/>
      <c r="M1480" s="324"/>
      <c r="N1480" s="324"/>
      <c r="O1480" s="324"/>
      <c r="P1480" s="324"/>
      <c r="Q1480" s="324"/>
      <c r="R1480" s="324"/>
      <c r="S1480" s="324"/>
      <c r="T1480" s="459"/>
      <c r="U1480" s="459"/>
      <c r="V1480" s="459"/>
      <c r="W1480" s="459"/>
      <c r="X1480" s="459"/>
      <c r="Y1480" s="460"/>
    </row>
    <row r="1481" spans="1:25">
      <c r="A1481" s="324"/>
      <c r="B1481" s="461"/>
      <c r="C1481" s="324"/>
      <c r="D1481" s="324"/>
      <c r="E1481" s="324"/>
      <c r="F1481" s="459"/>
      <c r="G1481" s="324"/>
      <c r="H1481" s="462"/>
      <c r="I1481" s="324"/>
      <c r="J1481" s="324"/>
      <c r="K1481" s="324"/>
      <c r="L1481" s="324"/>
      <c r="M1481" s="324"/>
      <c r="N1481" s="324"/>
      <c r="O1481" s="324"/>
      <c r="P1481" s="324"/>
      <c r="Q1481" s="324"/>
      <c r="R1481" s="324"/>
      <c r="S1481" s="324"/>
      <c r="T1481" s="459"/>
      <c r="U1481" s="459"/>
      <c r="V1481" s="459"/>
      <c r="W1481" s="459"/>
      <c r="X1481" s="459"/>
      <c r="Y1481" s="460"/>
    </row>
    <row r="1482" spans="1:25">
      <c r="A1482" s="324"/>
      <c r="B1482" s="461"/>
      <c r="C1482" s="324"/>
      <c r="D1482" s="324"/>
      <c r="E1482" s="324"/>
      <c r="F1482" s="459"/>
      <c r="G1482" s="324"/>
      <c r="H1482" s="462"/>
      <c r="I1482" s="324"/>
      <c r="J1482" s="324"/>
      <c r="K1482" s="324"/>
      <c r="L1482" s="324"/>
      <c r="M1482" s="324"/>
      <c r="N1482" s="324"/>
      <c r="O1482" s="324"/>
      <c r="P1482" s="324"/>
      <c r="Q1482" s="324"/>
      <c r="R1482" s="324"/>
      <c r="S1482" s="324"/>
      <c r="T1482" s="459"/>
      <c r="U1482" s="459"/>
      <c r="V1482" s="459"/>
      <c r="W1482" s="459"/>
      <c r="X1482" s="459"/>
      <c r="Y1482" s="460"/>
    </row>
    <row r="1483" spans="1:25">
      <c r="A1483" s="324"/>
      <c r="B1483" s="461"/>
      <c r="C1483" s="324"/>
      <c r="D1483" s="324"/>
      <c r="E1483" s="324"/>
      <c r="F1483" s="459"/>
      <c r="G1483" s="324"/>
      <c r="H1483" s="462"/>
      <c r="I1483" s="324"/>
      <c r="J1483" s="324"/>
      <c r="K1483" s="324"/>
      <c r="L1483" s="324"/>
      <c r="M1483" s="324"/>
      <c r="N1483" s="324"/>
      <c r="O1483" s="324"/>
      <c r="P1483" s="324"/>
      <c r="Q1483" s="324"/>
      <c r="R1483" s="324"/>
      <c r="S1483" s="324"/>
      <c r="T1483" s="459"/>
      <c r="U1483" s="459"/>
      <c r="V1483" s="459"/>
      <c r="W1483" s="459"/>
      <c r="X1483" s="459"/>
      <c r="Y1483" s="460"/>
    </row>
    <row r="1484" spans="1:25">
      <c r="A1484" s="324"/>
      <c r="B1484" s="461"/>
      <c r="C1484" s="324"/>
      <c r="D1484" s="324"/>
      <c r="E1484" s="324"/>
      <c r="F1484" s="459"/>
      <c r="G1484" s="324"/>
      <c r="H1484" s="462"/>
      <c r="I1484" s="324"/>
      <c r="J1484" s="324"/>
      <c r="K1484" s="324"/>
      <c r="L1484" s="324"/>
      <c r="M1484" s="324"/>
      <c r="N1484" s="324"/>
      <c r="O1484" s="324"/>
      <c r="P1484" s="324"/>
      <c r="Q1484" s="324"/>
      <c r="R1484" s="324"/>
      <c r="S1484" s="324"/>
      <c r="T1484" s="459"/>
      <c r="U1484" s="459"/>
      <c r="V1484" s="459"/>
      <c r="W1484" s="459"/>
      <c r="X1484" s="459"/>
      <c r="Y1484" s="460"/>
    </row>
    <row r="1485" spans="1:25">
      <c r="A1485" s="324"/>
      <c r="B1485" s="461"/>
      <c r="C1485" s="324"/>
      <c r="D1485" s="324"/>
      <c r="E1485" s="324"/>
      <c r="F1485" s="459"/>
      <c r="G1485" s="324"/>
      <c r="H1485" s="462"/>
      <c r="I1485" s="324"/>
      <c r="J1485" s="324"/>
      <c r="K1485" s="324"/>
      <c r="L1485" s="324"/>
      <c r="M1485" s="324"/>
      <c r="N1485" s="324"/>
      <c r="O1485" s="324"/>
      <c r="P1485" s="324"/>
      <c r="Q1485" s="324"/>
      <c r="R1485" s="324"/>
      <c r="S1485" s="324"/>
      <c r="T1485" s="459"/>
      <c r="U1485" s="459"/>
      <c r="V1485" s="459"/>
      <c r="W1485" s="459"/>
      <c r="X1485" s="459"/>
      <c r="Y1485" s="460"/>
    </row>
    <row r="1486" spans="1:25">
      <c r="A1486" s="324"/>
      <c r="B1486" s="461"/>
      <c r="C1486" s="324"/>
      <c r="D1486" s="324"/>
      <c r="E1486" s="324"/>
      <c r="F1486" s="459"/>
      <c r="G1486" s="324"/>
      <c r="H1486" s="462"/>
      <c r="I1486" s="324"/>
      <c r="J1486" s="324"/>
      <c r="K1486" s="324"/>
      <c r="L1486" s="324"/>
      <c r="M1486" s="324"/>
      <c r="N1486" s="324"/>
      <c r="O1486" s="324"/>
      <c r="P1486" s="324"/>
      <c r="Q1486" s="324"/>
      <c r="R1486" s="324"/>
      <c r="S1486" s="324"/>
      <c r="T1486" s="459"/>
      <c r="U1486" s="459"/>
      <c r="V1486" s="459"/>
      <c r="W1486" s="459"/>
      <c r="X1486" s="459"/>
      <c r="Y1486" s="460"/>
    </row>
    <row r="1487" spans="1:25">
      <c r="A1487" s="324"/>
      <c r="B1487" s="461"/>
      <c r="C1487" s="324"/>
      <c r="D1487" s="324"/>
      <c r="E1487" s="324"/>
      <c r="F1487" s="459"/>
      <c r="G1487" s="324"/>
      <c r="H1487" s="462"/>
      <c r="I1487" s="324"/>
      <c r="J1487" s="324"/>
      <c r="K1487" s="324"/>
      <c r="L1487" s="324"/>
      <c r="M1487" s="324"/>
      <c r="N1487" s="324"/>
      <c r="O1487" s="324"/>
      <c r="P1487" s="324"/>
      <c r="Q1487" s="324"/>
      <c r="R1487" s="324"/>
      <c r="S1487" s="324"/>
      <c r="T1487" s="459"/>
      <c r="U1487" s="459"/>
      <c r="V1487" s="459"/>
      <c r="W1487" s="459"/>
      <c r="X1487" s="459"/>
      <c r="Y1487" s="460"/>
    </row>
    <row r="1488" spans="1:25">
      <c r="A1488" s="324"/>
      <c r="B1488" s="461"/>
      <c r="C1488" s="324"/>
      <c r="D1488" s="324"/>
      <c r="E1488" s="324"/>
      <c r="F1488" s="459"/>
      <c r="G1488" s="324"/>
      <c r="H1488" s="462"/>
      <c r="I1488" s="324"/>
      <c r="J1488" s="324"/>
      <c r="K1488" s="324"/>
      <c r="L1488" s="324"/>
      <c r="M1488" s="324"/>
      <c r="N1488" s="324"/>
      <c r="O1488" s="324"/>
      <c r="P1488" s="324"/>
      <c r="Q1488" s="324"/>
      <c r="R1488" s="324"/>
      <c r="S1488" s="324"/>
      <c r="T1488" s="459"/>
      <c r="U1488" s="459"/>
      <c r="V1488" s="459"/>
      <c r="W1488" s="459"/>
      <c r="X1488" s="459"/>
      <c r="Y1488" s="460"/>
    </row>
    <row r="1489" spans="1:25">
      <c r="A1489" s="324"/>
      <c r="B1489" s="461"/>
      <c r="C1489" s="324"/>
      <c r="D1489" s="324"/>
      <c r="E1489" s="324"/>
      <c r="F1489" s="459"/>
      <c r="G1489" s="324"/>
      <c r="H1489" s="462"/>
      <c r="I1489" s="324"/>
      <c r="J1489" s="324"/>
      <c r="K1489" s="324"/>
      <c r="L1489" s="324"/>
      <c r="M1489" s="324"/>
      <c r="N1489" s="324"/>
      <c r="O1489" s="324"/>
      <c r="P1489" s="324"/>
      <c r="Q1489" s="324"/>
      <c r="R1489" s="324"/>
      <c r="S1489" s="324"/>
      <c r="T1489" s="459"/>
      <c r="U1489" s="459"/>
      <c r="V1489" s="459"/>
      <c r="W1489" s="459"/>
      <c r="X1489" s="459"/>
      <c r="Y1489" s="460"/>
    </row>
    <row r="1490" spans="1:25">
      <c r="A1490" s="324"/>
      <c r="B1490" s="461"/>
      <c r="C1490" s="324"/>
      <c r="D1490" s="324"/>
      <c r="E1490" s="324"/>
      <c r="F1490" s="459"/>
      <c r="G1490" s="324"/>
      <c r="H1490" s="462"/>
      <c r="I1490" s="324"/>
      <c r="J1490" s="324"/>
      <c r="K1490" s="324"/>
      <c r="L1490" s="324"/>
      <c r="M1490" s="324"/>
      <c r="N1490" s="324"/>
      <c r="O1490" s="324"/>
      <c r="P1490" s="324"/>
      <c r="Q1490" s="324"/>
      <c r="R1490" s="324"/>
      <c r="S1490" s="324"/>
      <c r="T1490" s="459"/>
      <c r="U1490" s="459"/>
      <c r="V1490" s="459"/>
      <c r="W1490" s="459"/>
      <c r="X1490" s="459"/>
      <c r="Y1490" s="460"/>
    </row>
    <row r="1491" spans="1:25">
      <c r="A1491" s="324"/>
      <c r="B1491" s="461"/>
      <c r="C1491" s="324"/>
      <c r="D1491" s="324"/>
      <c r="E1491" s="324"/>
      <c r="F1491" s="459"/>
      <c r="G1491" s="324"/>
      <c r="H1491" s="462"/>
      <c r="I1491" s="324"/>
      <c r="J1491" s="324"/>
      <c r="K1491" s="324"/>
      <c r="L1491" s="324"/>
      <c r="M1491" s="324"/>
      <c r="N1491" s="324"/>
      <c r="O1491" s="324"/>
      <c r="P1491" s="324"/>
      <c r="Q1491" s="324"/>
      <c r="R1491" s="324"/>
      <c r="S1491" s="324"/>
      <c r="T1491" s="459"/>
      <c r="U1491" s="459"/>
      <c r="V1491" s="459"/>
      <c r="W1491" s="459"/>
      <c r="X1491" s="459"/>
      <c r="Y1491" s="460"/>
    </row>
    <row r="1492" spans="1:25">
      <c r="A1492" s="324"/>
      <c r="B1492" s="461"/>
      <c r="C1492" s="324"/>
      <c r="D1492" s="324"/>
      <c r="E1492" s="324"/>
      <c r="F1492" s="459"/>
      <c r="G1492" s="324"/>
      <c r="H1492" s="462"/>
      <c r="I1492" s="324"/>
      <c r="J1492" s="324"/>
      <c r="K1492" s="324"/>
      <c r="L1492" s="324"/>
      <c r="M1492" s="324"/>
      <c r="N1492" s="324"/>
      <c r="O1492" s="324"/>
      <c r="P1492" s="324"/>
      <c r="Q1492" s="324"/>
      <c r="R1492" s="324"/>
      <c r="S1492" s="324"/>
      <c r="T1492" s="459"/>
      <c r="U1492" s="459"/>
      <c r="V1492" s="459"/>
      <c r="W1492" s="459"/>
      <c r="X1492" s="459"/>
      <c r="Y1492" s="460"/>
    </row>
    <row r="1493" spans="1:25">
      <c r="A1493" s="324"/>
      <c r="B1493" s="461"/>
      <c r="C1493" s="324"/>
      <c r="D1493" s="324"/>
      <c r="E1493" s="324"/>
      <c r="F1493" s="459"/>
      <c r="G1493" s="324"/>
      <c r="H1493" s="462"/>
      <c r="I1493" s="324"/>
      <c r="J1493" s="324"/>
      <c r="K1493" s="324"/>
      <c r="L1493" s="324"/>
      <c r="M1493" s="324"/>
      <c r="N1493" s="324"/>
      <c r="O1493" s="324"/>
      <c r="P1493" s="324"/>
      <c r="Q1493" s="324"/>
      <c r="R1493" s="324"/>
      <c r="S1493" s="324"/>
      <c r="T1493" s="459"/>
      <c r="U1493" s="459"/>
      <c r="V1493" s="459"/>
      <c r="W1493" s="459"/>
      <c r="X1493" s="459"/>
      <c r="Y1493" s="460"/>
    </row>
    <row r="1494" spans="1:25">
      <c r="A1494" s="324"/>
      <c r="B1494" s="461"/>
      <c r="C1494" s="324"/>
      <c r="D1494" s="324"/>
      <c r="E1494" s="324"/>
      <c r="F1494" s="459"/>
      <c r="G1494" s="324"/>
      <c r="H1494" s="462"/>
      <c r="I1494" s="324"/>
      <c r="J1494" s="324"/>
      <c r="K1494" s="324"/>
      <c r="L1494" s="324"/>
      <c r="M1494" s="324"/>
      <c r="N1494" s="324"/>
      <c r="O1494" s="324"/>
      <c r="P1494" s="324"/>
      <c r="Q1494" s="324"/>
      <c r="R1494" s="324"/>
      <c r="S1494" s="324"/>
      <c r="T1494" s="459"/>
      <c r="U1494" s="459"/>
      <c r="V1494" s="459"/>
      <c r="W1494" s="459"/>
      <c r="X1494" s="459"/>
      <c r="Y1494" s="460"/>
    </row>
    <row r="1495" spans="1:25">
      <c r="A1495" s="324"/>
      <c r="B1495" s="461"/>
      <c r="C1495" s="324"/>
      <c r="D1495" s="324"/>
      <c r="E1495" s="324"/>
      <c r="F1495" s="459"/>
      <c r="G1495" s="324"/>
      <c r="H1495" s="462"/>
      <c r="I1495" s="324"/>
      <c r="J1495" s="324"/>
      <c r="K1495" s="324"/>
      <c r="L1495" s="324"/>
      <c r="M1495" s="324"/>
      <c r="N1495" s="324"/>
      <c r="O1495" s="324"/>
      <c r="P1495" s="324"/>
      <c r="Q1495" s="324"/>
      <c r="R1495" s="324"/>
      <c r="S1495" s="324"/>
      <c r="T1495" s="459"/>
      <c r="U1495" s="459"/>
      <c r="V1495" s="459"/>
      <c r="W1495" s="459"/>
      <c r="X1495" s="459"/>
      <c r="Y1495" s="460"/>
    </row>
    <row r="1496" spans="1:25">
      <c r="A1496" s="324"/>
      <c r="B1496" s="461"/>
      <c r="C1496" s="324"/>
      <c r="D1496" s="324"/>
      <c r="E1496" s="324"/>
      <c r="F1496" s="459"/>
      <c r="G1496" s="324"/>
      <c r="H1496" s="462"/>
      <c r="I1496" s="324"/>
      <c r="J1496" s="324"/>
      <c r="K1496" s="324"/>
      <c r="L1496" s="324"/>
      <c r="M1496" s="324"/>
      <c r="N1496" s="324"/>
      <c r="O1496" s="324"/>
      <c r="P1496" s="324"/>
      <c r="Q1496" s="324"/>
      <c r="R1496" s="324"/>
      <c r="S1496" s="324"/>
      <c r="T1496" s="459"/>
      <c r="U1496" s="459"/>
      <c r="V1496" s="459"/>
      <c r="W1496" s="459"/>
      <c r="X1496" s="459"/>
      <c r="Y1496" s="460"/>
    </row>
    <row r="1497" spans="1:25">
      <c r="A1497" s="324"/>
      <c r="B1497" s="461"/>
      <c r="C1497" s="324"/>
      <c r="D1497" s="324"/>
      <c r="E1497" s="324"/>
      <c r="F1497" s="459"/>
      <c r="G1497" s="324"/>
      <c r="H1497" s="462"/>
      <c r="I1497" s="324"/>
      <c r="J1497" s="324"/>
      <c r="K1497" s="324"/>
      <c r="L1497" s="324"/>
      <c r="M1497" s="324"/>
      <c r="N1497" s="324"/>
      <c r="O1497" s="324"/>
      <c r="P1497" s="324"/>
      <c r="Q1497" s="324"/>
      <c r="R1497" s="324"/>
      <c r="S1497" s="324"/>
      <c r="T1497" s="459"/>
      <c r="U1497" s="459"/>
      <c r="V1497" s="459"/>
      <c r="W1497" s="459"/>
      <c r="X1497" s="459"/>
      <c r="Y1497" s="460"/>
    </row>
    <row r="1498" spans="1:25">
      <c r="A1498" s="324"/>
      <c r="B1498" s="461"/>
      <c r="C1498" s="324"/>
      <c r="D1498" s="324"/>
      <c r="E1498" s="324"/>
      <c r="F1498" s="459"/>
      <c r="G1498" s="324"/>
      <c r="H1498" s="462"/>
      <c r="I1498" s="324"/>
      <c r="J1498" s="324"/>
      <c r="K1498" s="324"/>
      <c r="L1498" s="324"/>
      <c r="M1498" s="324"/>
      <c r="N1498" s="324"/>
      <c r="O1498" s="324"/>
      <c r="P1498" s="324"/>
      <c r="Q1498" s="324"/>
      <c r="R1498" s="324"/>
      <c r="S1498" s="324"/>
      <c r="T1498" s="459"/>
      <c r="U1498" s="459"/>
      <c r="V1498" s="459"/>
      <c r="W1498" s="459"/>
      <c r="X1498" s="459"/>
      <c r="Y1498" s="460"/>
    </row>
    <row r="1499" spans="1:25">
      <c r="A1499" s="324"/>
      <c r="B1499" s="461"/>
      <c r="C1499" s="324"/>
      <c r="D1499" s="324"/>
      <c r="E1499" s="324"/>
      <c r="F1499" s="459"/>
      <c r="G1499" s="324"/>
      <c r="H1499" s="462"/>
      <c r="I1499" s="324"/>
      <c r="J1499" s="324"/>
      <c r="K1499" s="324"/>
      <c r="L1499" s="324"/>
      <c r="M1499" s="324"/>
      <c r="N1499" s="324"/>
      <c r="O1499" s="324"/>
      <c r="P1499" s="324"/>
      <c r="Q1499" s="324"/>
      <c r="R1499" s="324"/>
      <c r="S1499" s="324"/>
      <c r="T1499" s="459"/>
      <c r="U1499" s="459"/>
      <c r="V1499" s="459"/>
      <c r="W1499" s="459"/>
      <c r="X1499" s="459"/>
      <c r="Y1499" s="460"/>
    </row>
    <row r="1500" spans="1:25">
      <c r="A1500" s="324"/>
      <c r="B1500" s="461"/>
      <c r="C1500" s="324"/>
      <c r="D1500" s="324"/>
      <c r="E1500" s="324"/>
      <c r="F1500" s="459"/>
      <c r="G1500" s="324"/>
      <c r="H1500" s="462"/>
      <c r="I1500" s="324"/>
      <c r="J1500" s="324"/>
      <c r="K1500" s="324"/>
      <c r="L1500" s="324"/>
      <c r="M1500" s="324"/>
      <c r="N1500" s="324"/>
      <c r="O1500" s="324"/>
      <c r="P1500" s="324"/>
      <c r="Q1500" s="324"/>
      <c r="R1500" s="324"/>
      <c r="S1500" s="324"/>
      <c r="T1500" s="459"/>
      <c r="U1500" s="459"/>
      <c r="V1500" s="459"/>
      <c r="W1500" s="459"/>
      <c r="X1500" s="459"/>
      <c r="Y1500" s="460"/>
    </row>
    <row r="1501" spans="1:25">
      <c r="A1501" s="324"/>
      <c r="B1501" s="461"/>
      <c r="C1501" s="324"/>
      <c r="D1501" s="324"/>
      <c r="E1501" s="324"/>
      <c r="F1501" s="459"/>
      <c r="G1501" s="324"/>
      <c r="H1501" s="462"/>
      <c r="I1501" s="324"/>
      <c r="J1501" s="324"/>
      <c r="K1501" s="324"/>
      <c r="L1501" s="324"/>
      <c r="M1501" s="324"/>
      <c r="N1501" s="324"/>
      <c r="O1501" s="324"/>
      <c r="P1501" s="324"/>
      <c r="Q1501" s="324"/>
      <c r="R1501" s="324"/>
      <c r="S1501" s="324"/>
      <c r="T1501" s="459"/>
      <c r="U1501" s="459"/>
      <c r="V1501" s="459"/>
      <c r="W1501" s="459"/>
      <c r="X1501" s="459"/>
      <c r="Y1501" s="460"/>
    </row>
    <row r="1502" spans="1:25">
      <c r="A1502" s="324"/>
      <c r="B1502" s="461"/>
      <c r="C1502" s="324"/>
      <c r="D1502" s="324"/>
      <c r="E1502" s="324"/>
      <c r="F1502" s="459"/>
      <c r="G1502" s="324"/>
      <c r="H1502" s="462"/>
      <c r="I1502" s="324"/>
      <c r="J1502" s="324"/>
      <c r="K1502" s="324"/>
      <c r="L1502" s="324"/>
      <c r="M1502" s="324"/>
      <c r="N1502" s="324"/>
      <c r="O1502" s="324"/>
      <c r="P1502" s="324"/>
      <c r="Q1502" s="324"/>
      <c r="R1502" s="324"/>
      <c r="S1502" s="324"/>
      <c r="T1502" s="459"/>
      <c r="U1502" s="459"/>
      <c r="V1502" s="459"/>
      <c r="W1502" s="459"/>
      <c r="X1502" s="459"/>
      <c r="Y1502" s="460"/>
    </row>
    <row r="1503" spans="1:25">
      <c r="A1503" s="324"/>
      <c r="B1503" s="461"/>
      <c r="C1503" s="324"/>
      <c r="D1503" s="324"/>
      <c r="E1503" s="324"/>
      <c r="F1503" s="459"/>
      <c r="G1503" s="324"/>
      <c r="H1503" s="462"/>
      <c r="I1503" s="324"/>
      <c r="J1503" s="324"/>
      <c r="K1503" s="324"/>
      <c r="L1503" s="324"/>
      <c r="M1503" s="324"/>
      <c r="N1503" s="324"/>
      <c r="O1503" s="324"/>
      <c r="P1503" s="324"/>
      <c r="Q1503" s="324"/>
      <c r="R1503" s="324"/>
      <c r="S1503" s="324"/>
      <c r="T1503" s="459"/>
      <c r="U1503" s="459"/>
      <c r="V1503" s="459"/>
      <c r="W1503" s="459"/>
      <c r="X1503" s="459"/>
      <c r="Y1503" s="460"/>
    </row>
    <row r="1504" spans="1:25">
      <c r="A1504" s="324"/>
      <c r="B1504" s="461"/>
      <c r="C1504" s="324"/>
      <c r="D1504" s="324"/>
      <c r="E1504" s="324"/>
      <c r="F1504" s="459"/>
      <c r="G1504" s="324"/>
      <c r="H1504" s="462"/>
      <c r="I1504" s="324"/>
      <c r="J1504" s="324"/>
      <c r="K1504" s="324"/>
      <c r="L1504" s="324"/>
      <c r="M1504" s="324"/>
      <c r="N1504" s="324"/>
      <c r="O1504" s="324"/>
      <c r="P1504" s="324"/>
      <c r="Q1504" s="324"/>
      <c r="R1504" s="324"/>
      <c r="S1504" s="324"/>
      <c r="T1504" s="459"/>
      <c r="U1504" s="459"/>
      <c r="V1504" s="459"/>
      <c r="W1504" s="459"/>
      <c r="X1504" s="459"/>
      <c r="Y1504" s="460"/>
    </row>
    <row r="1505" spans="1:25">
      <c r="A1505" s="324"/>
      <c r="B1505" s="461"/>
      <c r="C1505" s="324"/>
      <c r="D1505" s="324"/>
      <c r="E1505" s="324"/>
      <c r="F1505" s="459"/>
      <c r="G1505" s="324"/>
      <c r="H1505" s="462"/>
      <c r="I1505" s="324"/>
      <c r="J1505" s="324"/>
      <c r="K1505" s="324"/>
      <c r="L1505" s="324"/>
      <c r="M1505" s="324"/>
      <c r="N1505" s="324"/>
      <c r="O1505" s="324"/>
      <c r="P1505" s="324"/>
      <c r="Q1505" s="324"/>
      <c r="R1505" s="324"/>
      <c r="S1505" s="324"/>
      <c r="T1505" s="459"/>
      <c r="U1505" s="459"/>
      <c r="V1505" s="459"/>
      <c r="W1505" s="459"/>
      <c r="X1505" s="459"/>
      <c r="Y1505" s="460"/>
    </row>
    <row r="1506" spans="1:25">
      <c r="A1506" s="324"/>
      <c r="B1506" s="461"/>
      <c r="C1506" s="324"/>
      <c r="D1506" s="324"/>
      <c r="E1506" s="324"/>
      <c r="F1506" s="459"/>
      <c r="G1506" s="324"/>
      <c r="H1506" s="462"/>
      <c r="I1506" s="324"/>
      <c r="J1506" s="324"/>
      <c r="K1506" s="324"/>
      <c r="L1506" s="324"/>
      <c r="M1506" s="324"/>
      <c r="N1506" s="324"/>
      <c r="O1506" s="324"/>
      <c r="P1506" s="324"/>
      <c r="Q1506" s="324"/>
      <c r="R1506" s="324"/>
      <c r="S1506" s="324"/>
      <c r="T1506" s="459"/>
      <c r="U1506" s="459"/>
      <c r="V1506" s="459"/>
      <c r="W1506" s="459"/>
      <c r="X1506" s="459"/>
      <c r="Y1506" s="460"/>
    </row>
    <row r="1507" spans="1:25">
      <c r="A1507" s="324"/>
      <c r="B1507" s="461"/>
      <c r="C1507" s="324"/>
      <c r="D1507" s="324"/>
      <c r="E1507" s="324"/>
      <c r="F1507" s="459"/>
      <c r="G1507" s="324"/>
      <c r="H1507" s="462"/>
      <c r="I1507" s="324"/>
      <c r="J1507" s="324"/>
      <c r="K1507" s="324"/>
      <c r="L1507" s="324"/>
      <c r="M1507" s="324"/>
      <c r="N1507" s="324"/>
      <c r="O1507" s="324"/>
      <c r="P1507" s="324"/>
      <c r="Q1507" s="324"/>
      <c r="R1507" s="324"/>
      <c r="S1507" s="324"/>
      <c r="T1507" s="459"/>
      <c r="U1507" s="459"/>
      <c r="V1507" s="459"/>
      <c r="W1507" s="459"/>
      <c r="X1507" s="459"/>
      <c r="Y1507" s="460"/>
    </row>
    <row r="1508" spans="1:25">
      <c r="A1508" s="324"/>
      <c r="B1508" s="461"/>
      <c r="C1508" s="324"/>
      <c r="D1508" s="324"/>
      <c r="E1508" s="324"/>
      <c r="F1508" s="459"/>
      <c r="G1508" s="324"/>
      <c r="H1508" s="462"/>
      <c r="I1508" s="324"/>
      <c r="J1508" s="324"/>
      <c r="K1508" s="324"/>
      <c r="L1508" s="324"/>
      <c r="M1508" s="324"/>
      <c r="N1508" s="324"/>
      <c r="O1508" s="324"/>
      <c r="P1508" s="324"/>
      <c r="Q1508" s="324"/>
      <c r="R1508" s="324"/>
      <c r="S1508" s="324"/>
      <c r="T1508" s="459"/>
      <c r="U1508" s="459"/>
      <c r="V1508" s="459"/>
      <c r="W1508" s="459"/>
      <c r="X1508" s="459"/>
      <c r="Y1508" s="460"/>
    </row>
    <row r="1509" spans="1:25">
      <c r="A1509" s="324"/>
      <c r="B1509" s="461"/>
      <c r="C1509" s="324"/>
      <c r="D1509" s="324"/>
      <c r="E1509" s="324"/>
      <c r="F1509" s="459"/>
      <c r="G1509" s="324"/>
      <c r="H1509" s="462"/>
      <c r="I1509" s="324"/>
      <c r="J1509" s="324"/>
      <c r="K1509" s="324"/>
      <c r="L1509" s="324"/>
      <c r="M1509" s="324"/>
      <c r="N1509" s="324"/>
      <c r="O1509" s="324"/>
      <c r="P1509" s="324"/>
      <c r="Q1509" s="324"/>
      <c r="R1509" s="324"/>
      <c r="S1509" s="324"/>
      <c r="T1509" s="459"/>
      <c r="U1509" s="459"/>
      <c r="V1509" s="459"/>
      <c r="W1509" s="459"/>
      <c r="X1509" s="459"/>
      <c r="Y1509" s="460"/>
    </row>
    <row r="1510" spans="1:25">
      <c r="A1510" s="324"/>
      <c r="B1510" s="461"/>
      <c r="C1510" s="324"/>
      <c r="D1510" s="324"/>
      <c r="E1510" s="324"/>
      <c r="F1510" s="459"/>
      <c r="G1510" s="324"/>
      <c r="H1510" s="462"/>
      <c r="I1510" s="324"/>
      <c r="J1510" s="324"/>
      <c r="K1510" s="324"/>
      <c r="L1510" s="324"/>
      <c r="M1510" s="324"/>
      <c r="N1510" s="324"/>
      <c r="O1510" s="324"/>
      <c r="P1510" s="324"/>
      <c r="Q1510" s="324"/>
      <c r="R1510" s="324"/>
      <c r="S1510" s="324"/>
      <c r="T1510" s="459"/>
      <c r="U1510" s="459"/>
      <c r="V1510" s="459"/>
      <c r="W1510" s="459"/>
      <c r="X1510" s="459"/>
      <c r="Y1510" s="460"/>
    </row>
    <row r="1511" spans="1:25">
      <c r="A1511" s="324"/>
      <c r="B1511" s="461"/>
      <c r="C1511" s="324"/>
      <c r="D1511" s="324"/>
      <c r="E1511" s="324"/>
      <c r="F1511" s="459"/>
      <c r="G1511" s="324"/>
      <c r="H1511" s="462"/>
      <c r="I1511" s="324"/>
      <c r="J1511" s="324"/>
      <c r="K1511" s="324"/>
      <c r="L1511" s="324"/>
      <c r="M1511" s="324"/>
      <c r="N1511" s="324"/>
      <c r="O1511" s="324"/>
      <c r="P1511" s="324"/>
      <c r="Q1511" s="324"/>
      <c r="R1511" s="324"/>
      <c r="S1511" s="324"/>
      <c r="T1511" s="459"/>
      <c r="U1511" s="459"/>
      <c r="V1511" s="459"/>
      <c r="W1511" s="459"/>
      <c r="X1511" s="459"/>
      <c r="Y1511" s="460"/>
    </row>
    <row r="1512" spans="1:25">
      <c r="A1512" s="324"/>
      <c r="B1512" s="461"/>
      <c r="C1512" s="324"/>
      <c r="D1512" s="324"/>
      <c r="E1512" s="324"/>
      <c r="F1512" s="459"/>
      <c r="G1512" s="324"/>
      <c r="H1512" s="462"/>
      <c r="I1512" s="324"/>
      <c r="J1512" s="324"/>
      <c r="K1512" s="324"/>
      <c r="L1512" s="324"/>
      <c r="M1512" s="324"/>
      <c r="N1512" s="324"/>
      <c r="O1512" s="324"/>
      <c r="P1512" s="324"/>
      <c r="Q1512" s="324"/>
      <c r="R1512" s="324"/>
      <c r="S1512" s="324"/>
      <c r="T1512" s="459"/>
      <c r="U1512" s="459"/>
      <c r="V1512" s="459"/>
      <c r="W1512" s="459"/>
      <c r="X1512" s="459"/>
      <c r="Y1512" s="460"/>
    </row>
    <row r="1513" spans="1:25">
      <c r="A1513" s="324"/>
      <c r="B1513" s="461"/>
      <c r="C1513" s="324"/>
      <c r="D1513" s="324"/>
      <c r="E1513" s="324"/>
      <c r="F1513" s="459"/>
      <c r="G1513" s="324"/>
      <c r="H1513" s="462"/>
      <c r="I1513" s="324"/>
      <c r="J1513" s="324"/>
      <c r="K1513" s="324"/>
      <c r="L1513" s="324"/>
      <c r="M1513" s="324"/>
      <c r="N1513" s="324"/>
      <c r="O1513" s="324"/>
      <c r="P1513" s="324"/>
      <c r="Q1513" s="324"/>
      <c r="R1513" s="324"/>
      <c r="S1513" s="324"/>
      <c r="T1513" s="459"/>
      <c r="U1513" s="459"/>
      <c r="V1513" s="459"/>
      <c r="W1513" s="459"/>
      <c r="X1513" s="459"/>
      <c r="Y1513" s="460"/>
    </row>
    <row r="1514" spans="1:25">
      <c r="A1514" s="324"/>
      <c r="B1514" s="461"/>
      <c r="C1514" s="324"/>
      <c r="D1514" s="324"/>
      <c r="E1514" s="324"/>
      <c r="F1514" s="459"/>
      <c r="G1514" s="324"/>
      <c r="H1514" s="462"/>
      <c r="I1514" s="324"/>
      <c r="J1514" s="324"/>
      <c r="K1514" s="324"/>
      <c r="L1514" s="324"/>
      <c r="M1514" s="324"/>
      <c r="N1514" s="324"/>
      <c r="O1514" s="324"/>
      <c r="P1514" s="324"/>
      <c r="Q1514" s="324"/>
      <c r="R1514" s="324"/>
      <c r="S1514" s="324"/>
      <c r="T1514" s="459"/>
      <c r="U1514" s="459"/>
      <c r="V1514" s="459"/>
      <c r="W1514" s="459"/>
      <c r="X1514" s="459"/>
      <c r="Y1514" s="460"/>
    </row>
    <row r="1515" spans="1:25">
      <c r="A1515" s="324"/>
      <c r="B1515" s="461"/>
      <c r="C1515" s="324"/>
      <c r="D1515" s="324"/>
      <c r="E1515" s="324"/>
      <c r="F1515" s="459"/>
      <c r="G1515" s="324"/>
      <c r="H1515" s="462"/>
      <c r="I1515" s="324"/>
      <c r="J1515" s="324"/>
      <c r="K1515" s="324"/>
      <c r="L1515" s="324"/>
      <c r="M1515" s="324"/>
      <c r="N1515" s="324"/>
      <c r="O1515" s="324"/>
      <c r="P1515" s="324"/>
      <c r="Q1515" s="324"/>
      <c r="R1515" s="324"/>
      <c r="S1515" s="324"/>
      <c r="T1515" s="459"/>
      <c r="U1515" s="459"/>
      <c r="V1515" s="459"/>
      <c r="W1515" s="459"/>
      <c r="X1515" s="459"/>
      <c r="Y1515" s="460"/>
    </row>
    <row r="1516" spans="1:25">
      <c r="A1516" s="324"/>
      <c r="B1516" s="461"/>
      <c r="C1516" s="324"/>
      <c r="D1516" s="324"/>
      <c r="E1516" s="324"/>
      <c r="F1516" s="459"/>
      <c r="G1516" s="324"/>
      <c r="H1516" s="462"/>
      <c r="I1516" s="324"/>
      <c r="J1516" s="324"/>
      <c r="K1516" s="324"/>
      <c r="L1516" s="324"/>
      <c r="M1516" s="324"/>
      <c r="N1516" s="324"/>
      <c r="O1516" s="324"/>
      <c r="P1516" s="324"/>
      <c r="Q1516" s="324"/>
      <c r="R1516" s="324"/>
      <c r="S1516" s="324"/>
      <c r="T1516" s="459"/>
      <c r="U1516" s="459"/>
      <c r="V1516" s="459"/>
      <c r="W1516" s="459"/>
      <c r="X1516" s="459"/>
      <c r="Y1516" s="460"/>
    </row>
    <row r="1517" spans="1:25">
      <c r="A1517" s="324"/>
      <c r="B1517" s="461"/>
      <c r="C1517" s="324"/>
      <c r="D1517" s="324"/>
      <c r="E1517" s="324"/>
      <c r="F1517" s="459"/>
      <c r="G1517" s="324"/>
      <c r="H1517" s="462"/>
      <c r="I1517" s="324"/>
      <c r="J1517" s="324"/>
      <c r="K1517" s="324"/>
      <c r="L1517" s="324"/>
      <c r="M1517" s="324"/>
      <c r="N1517" s="324"/>
      <c r="O1517" s="324"/>
      <c r="P1517" s="324"/>
      <c r="Q1517" s="324"/>
      <c r="R1517" s="324"/>
      <c r="S1517" s="324"/>
      <c r="T1517" s="459"/>
      <c r="U1517" s="459"/>
      <c r="V1517" s="459"/>
      <c r="W1517" s="459"/>
      <c r="X1517" s="459"/>
      <c r="Y1517" s="460"/>
    </row>
    <row r="1518" spans="1:25">
      <c r="A1518" s="324"/>
      <c r="B1518" s="461"/>
      <c r="C1518" s="324"/>
      <c r="D1518" s="324"/>
      <c r="E1518" s="324"/>
      <c r="F1518" s="459"/>
      <c r="G1518" s="324"/>
      <c r="H1518" s="462"/>
      <c r="I1518" s="324"/>
      <c r="J1518" s="324"/>
      <c r="K1518" s="324"/>
      <c r="L1518" s="324"/>
      <c r="M1518" s="324"/>
      <c r="N1518" s="324"/>
      <c r="O1518" s="324"/>
      <c r="P1518" s="324"/>
      <c r="Q1518" s="324"/>
      <c r="R1518" s="324"/>
      <c r="S1518" s="324"/>
      <c r="T1518" s="459"/>
      <c r="U1518" s="459"/>
      <c r="V1518" s="459"/>
      <c r="W1518" s="459"/>
      <c r="X1518" s="459"/>
      <c r="Y1518" s="460"/>
    </row>
    <row r="1519" spans="1:25">
      <c r="A1519" s="324"/>
      <c r="B1519" s="461"/>
      <c r="C1519" s="324"/>
      <c r="D1519" s="324"/>
      <c r="E1519" s="324"/>
      <c r="F1519" s="459"/>
      <c r="G1519" s="324"/>
      <c r="H1519" s="462"/>
      <c r="I1519" s="324"/>
      <c r="J1519" s="324"/>
      <c r="K1519" s="324"/>
      <c r="L1519" s="324"/>
      <c r="M1519" s="324"/>
      <c r="N1519" s="324"/>
      <c r="O1519" s="324"/>
      <c r="P1519" s="324"/>
      <c r="Q1519" s="324"/>
      <c r="R1519" s="324"/>
      <c r="S1519" s="324"/>
      <c r="T1519" s="459"/>
      <c r="U1519" s="459"/>
      <c r="V1519" s="459"/>
      <c r="W1519" s="459"/>
      <c r="X1519" s="459"/>
      <c r="Y1519" s="460"/>
    </row>
    <row r="1520" spans="1:25">
      <c r="A1520" s="324"/>
      <c r="B1520" s="461"/>
      <c r="C1520" s="324"/>
      <c r="D1520" s="324"/>
      <c r="E1520" s="324"/>
      <c r="F1520" s="459"/>
      <c r="G1520" s="324"/>
      <c r="H1520" s="462"/>
      <c r="I1520" s="324"/>
      <c r="J1520" s="324"/>
      <c r="K1520" s="324"/>
      <c r="L1520" s="324"/>
      <c r="M1520" s="324"/>
      <c r="N1520" s="324"/>
      <c r="O1520" s="324"/>
      <c r="P1520" s="324"/>
      <c r="Q1520" s="324"/>
      <c r="R1520" s="324"/>
      <c r="S1520" s="324"/>
      <c r="T1520" s="459"/>
      <c r="U1520" s="459"/>
      <c r="V1520" s="459"/>
      <c r="W1520" s="459"/>
      <c r="X1520" s="459"/>
      <c r="Y1520" s="460"/>
    </row>
    <row r="1521" spans="1:25">
      <c r="A1521" s="324"/>
      <c r="B1521" s="461"/>
      <c r="C1521" s="324"/>
      <c r="D1521" s="324"/>
      <c r="E1521" s="324"/>
      <c r="F1521" s="459"/>
      <c r="G1521" s="324"/>
      <c r="H1521" s="462"/>
      <c r="I1521" s="324"/>
      <c r="J1521" s="324"/>
      <c r="K1521" s="324"/>
      <c r="L1521" s="324"/>
      <c r="M1521" s="324"/>
      <c r="N1521" s="324"/>
      <c r="O1521" s="324"/>
      <c r="P1521" s="324"/>
      <c r="Q1521" s="324"/>
      <c r="R1521" s="324"/>
      <c r="S1521" s="324"/>
      <c r="T1521" s="459"/>
      <c r="U1521" s="459"/>
      <c r="V1521" s="459"/>
      <c r="W1521" s="459"/>
      <c r="X1521" s="459"/>
      <c r="Y1521" s="460"/>
    </row>
    <row r="1522" spans="1:25">
      <c r="A1522" s="324"/>
      <c r="B1522" s="461"/>
      <c r="C1522" s="324"/>
      <c r="D1522" s="324"/>
      <c r="E1522" s="324"/>
      <c r="F1522" s="459"/>
      <c r="G1522" s="324"/>
      <c r="H1522" s="462"/>
      <c r="I1522" s="324"/>
      <c r="J1522" s="324"/>
      <c r="K1522" s="324"/>
      <c r="L1522" s="324"/>
      <c r="M1522" s="324"/>
      <c r="N1522" s="324"/>
      <c r="O1522" s="324"/>
      <c r="P1522" s="324"/>
      <c r="Q1522" s="324"/>
      <c r="R1522" s="324"/>
      <c r="S1522" s="324"/>
      <c r="T1522" s="459"/>
      <c r="U1522" s="459"/>
      <c r="V1522" s="459"/>
      <c r="W1522" s="459"/>
      <c r="X1522" s="459"/>
      <c r="Y1522" s="460"/>
    </row>
    <row r="1523" spans="1:25">
      <c r="A1523" s="324"/>
      <c r="B1523" s="461"/>
      <c r="C1523" s="324"/>
      <c r="D1523" s="324"/>
      <c r="E1523" s="324"/>
      <c r="F1523" s="459"/>
      <c r="G1523" s="324"/>
      <c r="H1523" s="462"/>
      <c r="I1523" s="324"/>
      <c r="J1523" s="324"/>
      <c r="K1523" s="324"/>
      <c r="L1523" s="324"/>
      <c r="M1523" s="324"/>
      <c r="N1523" s="324"/>
      <c r="O1523" s="324"/>
      <c r="P1523" s="324"/>
      <c r="Q1523" s="324"/>
      <c r="R1523" s="324"/>
      <c r="S1523" s="324"/>
      <c r="T1523" s="459"/>
      <c r="U1523" s="459"/>
      <c r="V1523" s="459"/>
      <c r="W1523" s="459"/>
      <c r="X1523" s="459"/>
      <c r="Y1523" s="460"/>
    </row>
    <row r="1524" spans="1:25">
      <c r="A1524" s="324"/>
      <c r="B1524" s="461"/>
      <c r="C1524" s="324"/>
      <c r="D1524" s="324"/>
      <c r="E1524" s="324"/>
      <c r="F1524" s="459"/>
      <c r="G1524" s="324"/>
      <c r="H1524" s="462"/>
      <c r="I1524" s="324"/>
      <c r="J1524" s="324"/>
      <c r="K1524" s="324"/>
      <c r="L1524" s="324"/>
      <c r="M1524" s="324"/>
      <c r="N1524" s="324"/>
      <c r="O1524" s="324"/>
      <c r="P1524" s="324"/>
      <c r="Q1524" s="324"/>
      <c r="R1524" s="324"/>
      <c r="S1524" s="324"/>
      <c r="T1524" s="459"/>
      <c r="U1524" s="459"/>
      <c r="V1524" s="459"/>
      <c r="W1524" s="459"/>
      <c r="X1524" s="459"/>
      <c r="Y1524" s="460"/>
    </row>
    <row r="1525" spans="1:25">
      <c r="A1525" s="324"/>
      <c r="B1525" s="461"/>
      <c r="C1525" s="324"/>
      <c r="D1525" s="324"/>
      <c r="E1525" s="324"/>
      <c r="F1525" s="459"/>
      <c r="G1525" s="324"/>
      <c r="H1525" s="462"/>
      <c r="I1525" s="324"/>
      <c r="J1525" s="324"/>
      <c r="K1525" s="324"/>
      <c r="L1525" s="324"/>
      <c r="M1525" s="324"/>
      <c r="N1525" s="324"/>
      <c r="O1525" s="324"/>
      <c r="P1525" s="324"/>
      <c r="Q1525" s="324"/>
      <c r="R1525" s="324"/>
      <c r="S1525" s="324"/>
      <c r="T1525" s="459"/>
      <c r="U1525" s="459"/>
      <c r="V1525" s="459"/>
      <c r="W1525" s="459"/>
      <c r="X1525" s="459"/>
      <c r="Y1525" s="460"/>
    </row>
    <row r="1526" spans="1:25">
      <c r="A1526" s="324"/>
      <c r="B1526" s="461"/>
      <c r="C1526" s="324"/>
      <c r="D1526" s="324"/>
      <c r="E1526" s="324"/>
      <c r="F1526" s="459"/>
      <c r="G1526" s="324"/>
      <c r="H1526" s="462"/>
      <c r="I1526" s="324"/>
      <c r="J1526" s="324"/>
      <c r="K1526" s="324"/>
      <c r="L1526" s="324"/>
      <c r="M1526" s="324"/>
      <c r="N1526" s="324"/>
      <c r="O1526" s="324"/>
      <c r="P1526" s="324"/>
      <c r="Q1526" s="324"/>
      <c r="R1526" s="324"/>
      <c r="S1526" s="324"/>
      <c r="T1526" s="459"/>
      <c r="U1526" s="459"/>
      <c r="V1526" s="459"/>
      <c r="W1526" s="459"/>
      <c r="X1526" s="459"/>
      <c r="Y1526" s="460"/>
    </row>
    <row r="1527" spans="1:25">
      <c r="A1527" s="324"/>
      <c r="B1527" s="461"/>
      <c r="C1527" s="324"/>
      <c r="D1527" s="324"/>
      <c r="E1527" s="324"/>
      <c r="F1527" s="459"/>
      <c r="G1527" s="324"/>
      <c r="H1527" s="462"/>
      <c r="I1527" s="324"/>
      <c r="J1527" s="324"/>
      <c r="K1527" s="324"/>
      <c r="L1527" s="324"/>
      <c r="M1527" s="324"/>
      <c r="N1527" s="324"/>
      <c r="O1527" s="324"/>
      <c r="P1527" s="324"/>
      <c r="Q1527" s="324"/>
      <c r="R1527" s="324"/>
      <c r="S1527" s="324"/>
      <c r="T1527" s="459"/>
      <c r="U1527" s="459"/>
      <c r="V1527" s="459"/>
      <c r="W1527" s="459"/>
      <c r="X1527" s="459"/>
      <c r="Y1527" s="460"/>
    </row>
    <row r="1528" spans="1:25">
      <c r="A1528" s="324"/>
      <c r="B1528" s="461"/>
      <c r="C1528" s="324"/>
      <c r="D1528" s="324"/>
      <c r="E1528" s="324"/>
      <c r="F1528" s="459"/>
      <c r="G1528" s="324"/>
      <c r="H1528" s="462"/>
      <c r="I1528" s="324"/>
      <c r="J1528" s="324"/>
      <c r="K1528" s="324"/>
      <c r="L1528" s="324"/>
      <c r="M1528" s="324"/>
      <c r="N1528" s="324"/>
      <c r="O1528" s="324"/>
      <c r="P1528" s="324"/>
      <c r="Q1528" s="324"/>
      <c r="R1528" s="324"/>
      <c r="S1528" s="324"/>
      <c r="T1528" s="459"/>
      <c r="U1528" s="459"/>
      <c r="V1528" s="459"/>
      <c r="W1528" s="459"/>
      <c r="X1528" s="459"/>
      <c r="Y1528" s="460"/>
    </row>
    <row r="1529" spans="1:25">
      <c r="A1529" s="324"/>
      <c r="B1529" s="461"/>
      <c r="C1529" s="324"/>
      <c r="D1529" s="324"/>
      <c r="E1529" s="324"/>
      <c r="F1529" s="459"/>
      <c r="G1529" s="324"/>
      <c r="H1529" s="462"/>
      <c r="I1529" s="324"/>
      <c r="J1529" s="324"/>
      <c r="K1529" s="324"/>
      <c r="L1529" s="324"/>
      <c r="M1529" s="324"/>
      <c r="N1529" s="324"/>
      <c r="O1529" s="324"/>
      <c r="P1529" s="324"/>
      <c r="Q1529" s="324"/>
      <c r="R1529" s="324"/>
      <c r="S1529" s="324"/>
      <c r="T1529" s="459"/>
      <c r="U1529" s="459"/>
      <c r="V1529" s="459"/>
      <c r="W1529" s="459"/>
      <c r="X1529" s="459"/>
      <c r="Y1529" s="460"/>
    </row>
    <row r="1530" spans="1:25">
      <c r="A1530" s="324"/>
      <c r="B1530" s="461"/>
      <c r="C1530" s="324"/>
      <c r="D1530" s="324"/>
      <c r="E1530" s="324"/>
      <c r="F1530" s="459"/>
      <c r="G1530" s="324"/>
      <c r="H1530" s="462"/>
      <c r="I1530" s="324"/>
      <c r="J1530" s="324"/>
      <c r="K1530" s="324"/>
      <c r="L1530" s="324"/>
      <c r="M1530" s="324"/>
      <c r="N1530" s="324"/>
      <c r="O1530" s="324"/>
      <c r="P1530" s="324"/>
      <c r="Q1530" s="324"/>
      <c r="R1530" s="324"/>
      <c r="S1530" s="324"/>
      <c r="T1530" s="459"/>
      <c r="U1530" s="459"/>
      <c r="V1530" s="459"/>
      <c r="W1530" s="459"/>
      <c r="X1530" s="459"/>
      <c r="Y1530" s="460"/>
    </row>
    <row r="1531" spans="1:25">
      <c r="A1531" s="324"/>
      <c r="B1531" s="461"/>
      <c r="C1531" s="324"/>
      <c r="D1531" s="324"/>
      <c r="E1531" s="324"/>
      <c r="F1531" s="459"/>
      <c r="G1531" s="324"/>
      <c r="H1531" s="462"/>
      <c r="I1531" s="324"/>
      <c r="J1531" s="324"/>
      <c r="K1531" s="324"/>
      <c r="L1531" s="324"/>
      <c r="M1531" s="324"/>
      <c r="N1531" s="324"/>
      <c r="O1531" s="324"/>
      <c r="P1531" s="324"/>
      <c r="Q1531" s="324"/>
      <c r="R1531" s="324"/>
      <c r="S1531" s="324"/>
      <c r="T1531" s="459"/>
      <c r="U1531" s="459"/>
      <c r="V1531" s="459"/>
      <c r="W1531" s="459"/>
      <c r="X1531" s="459"/>
      <c r="Y1531" s="460"/>
    </row>
    <row r="1532" spans="1:25">
      <c r="A1532" s="324"/>
      <c r="B1532" s="461"/>
      <c r="C1532" s="324"/>
      <c r="D1532" s="324"/>
      <c r="E1532" s="324"/>
      <c r="F1532" s="459"/>
      <c r="G1532" s="324"/>
      <c r="H1532" s="462"/>
      <c r="I1532" s="324"/>
      <c r="J1532" s="324"/>
      <c r="K1532" s="324"/>
      <c r="L1532" s="324"/>
      <c r="M1532" s="324"/>
      <c r="N1532" s="324"/>
      <c r="O1532" s="324"/>
      <c r="P1532" s="324"/>
      <c r="Q1532" s="324"/>
      <c r="R1532" s="324"/>
      <c r="S1532" s="324"/>
      <c r="T1532" s="459"/>
      <c r="U1532" s="459"/>
      <c r="V1532" s="459"/>
      <c r="W1532" s="459"/>
      <c r="X1532" s="459"/>
      <c r="Y1532" s="460"/>
    </row>
    <row r="1533" spans="1:25">
      <c r="A1533" s="324"/>
      <c r="B1533" s="461"/>
      <c r="C1533" s="324"/>
      <c r="D1533" s="324"/>
      <c r="E1533" s="324"/>
      <c r="F1533" s="459"/>
      <c r="G1533" s="324"/>
      <c r="H1533" s="462"/>
      <c r="I1533" s="324"/>
      <c r="J1533" s="324"/>
      <c r="K1533" s="324"/>
      <c r="L1533" s="324"/>
      <c r="M1533" s="324"/>
      <c r="N1533" s="324"/>
      <c r="O1533" s="324"/>
      <c r="P1533" s="324"/>
      <c r="Q1533" s="324"/>
      <c r="R1533" s="324"/>
      <c r="S1533" s="324"/>
      <c r="T1533" s="459"/>
      <c r="U1533" s="459"/>
      <c r="V1533" s="459"/>
      <c r="W1533" s="459"/>
      <c r="X1533" s="459"/>
      <c r="Y1533" s="460"/>
    </row>
    <row r="1534" spans="1:25">
      <c r="A1534" s="324"/>
      <c r="B1534" s="461"/>
      <c r="C1534" s="324"/>
      <c r="D1534" s="324"/>
      <c r="E1534" s="324"/>
      <c r="F1534" s="459"/>
      <c r="G1534" s="324"/>
      <c r="H1534" s="462"/>
      <c r="I1534" s="324"/>
      <c r="J1534" s="324"/>
      <c r="K1534" s="324"/>
      <c r="L1534" s="324"/>
      <c r="M1534" s="324"/>
      <c r="N1534" s="324"/>
      <c r="O1534" s="324"/>
      <c r="P1534" s="324"/>
      <c r="Q1534" s="324"/>
      <c r="R1534" s="324"/>
      <c r="S1534" s="324"/>
      <c r="T1534" s="459"/>
      <c r="U1534" s="459"/>
      <c r="V1534" s="459"/>
      <c r="W1534" s="459"/>
      <c r="X1534" s="459"/>
      <c r="Y1534" s="460"/>
    </row>
    <row r="1535" spans="1:25">
      <c r="A1535" s="324"/>
      <c r="B1535" s="461"/>
      <c r="C1535" s="324"/>
      <c r="D1535" s="324"/>
      <c r="E1535" s="324"/>
      <c r="F1535" s="459"/>
      <c r="G1535" s="324"/>
      <c r="H1535" s="462"/>
      <c r="I1535" s="324"/>
      <c r="J1535" s="324"/>
      <c r="K1535" s="324"/>
      <c r="L1535" s="324"/>
      <c r="M1535" s="324"/>
      <c r="N1535" s="324"/>
      <c r="O1535" s="324"/>
      <c r="P1535" s="324"/>
      <c r="Q1535" s="324"/>
      <c r="R1535" s="324"/>
      <c r="S1535" s="324"/>
      <c r="T1535" s="459"/>
      <c r="U1535" s="459"/>
      <c r="V1535" s="459"/>
      <c r="W1535" s="459"/>
      <c r="X1535" s="459"/>
      <c r="Y1535" s="460"/>
    </row>
    <row r="1536" spans="1:25">
      <c r="A1536" s="324"/>
      <c r="B1536" s="461"/>
      <c r="C1536" s="324"/>
      <c r="D1536" s="324"/>
      <c r="E1536" s="324"/>
      <c r="F1536" s="459"/>
      <c r="G1536" s="324"/>
      <c r="H1536" s="462"/>
      <c r="I1536" s="324"/>
      <c r="J1536" s="324"/>
      <c r="K1536" s="324"/>
      <c r="L1536" s="324"/>
      <c r="M1536" s="324"/>
      <c r="N1536" s="324"/>
      <c r="O1536" s="324"/>
      <c r="P1536" s="324"/>
      <c r="Q1536" s="324"/>
      <c r="R1536" s="324"/>
      <c r="S1536" s="324"/>
      <c r="T1536" s="459"/>
      <c r="U1536" s="459"/>
      <c r="V1536" s="459"/>
      <c r="W1536" s="459"/>
      <c r="X1536" s="459"/>
      <c r="Y1536" s="460"/>
    </row>
    <row r="1537" spans="1:25">
      <c r="A1537" s="324"/>
      <c r="B1537" s="461"/>
      <c r="C1537" s="324"/>
      <c r="D1537" s="324"/>
      <c r="E1537" s="324"/>
      <c r="F1537" s="459"/>
      <c r="G1537" s="324"/>
      <c r="H1537" s="462"/>
      <c r="I1537" s="324"/>
      <c r="J1537" s="324"/>
      <c r="K1537" s="324"/>
      <c r="L1537" s="324"/>
      <c r="M1537" s="324"/>
      <c r="N1537" s="324"/>
      <c r="O1537" s="324"/>
      <c r="P1537" s="324"/>
      <c r="Q1537" s="324"/>
      <c r="R1537" s="324"/>
      <c r="S1537" s="324"/>
      <c r="T1537" s="459"/>
      <c r="U1537" s="459"/>
      <c r="V1537" s="459"/>
      <c r="W1537" s="459"/>
      <c r="X1537" s="459"/>
      <c r="Y1537" s="460"/>
    </row>
    <row r="1538" spans="1:25">
      <c r="A1538" s="324"/>
      <c r="B1538" s="461"/>
      <c r="C1538" s="324"/>
      <c r="D1538" s="324"/>
      <c r="E1538" s="324"/>
      <c r="F1538" s="459"/>
      <c r="G1538" s="324"/>
      <c r="H1538" s="462"/>
      <c r="I1538" s="324"/>
      <c r="J1538" s="324"/>
      <c r="K1538" s="324"/>
      <c r="L1538" s="324"/>
      <c r="M1538" s="324"/>
      <c r="N1538" s="324"/>
      <c r="O1538" s="324"/>
      <c r="P1538" s="324"/>
      <c r="Q1538" s="324"/>
      <c r="R1538" s="324"/>
      <c r="S1538" s="324"/>
      <c r="T1538" s="459"/>
      <c r="U1538" s="459"/>
      <c r="V1538" s="459"/>
      <c r="W1538" s="459"/>
      <c r="X1538" s="459"/>
      <c r="Y1538" s="460"/>
    </row>
    <row r="1539" spans="1:25">
      <c r="A1539" s="324"/>
      <c r="B1539" s="461"/>
      <c r="C1539" s="324"/>
      <c r="D1539" s="324"/>
      <c r="E1539" s="324"/>
      <c r="F1539" s="459"/>
      <c r="G1539" s="324"/>
      <c r="H1539" s="462"/>
      <c r="I1539" s="324"/>
      <c r="J1539" s="324"/>
      <c r="K1539" s="324"/>
      <c r="L1539" s="324"/>
      <c r="M1539" s="324"/>
      <c r="N1539" s="324"/>
      <c r="O1539" s="324"/>
      <c r="P1539" s="324"/>
      <c r="Q1539" s="324"/>
      <c r="R1539" s="324"/>
      <c r="S1539" s="324"/>
      <c r="T1539" s="459"/>
      <c r="U1539" s="459"/>
      <c r="V1539" s="459"/>
      <c r="W1539" s="459"/>
      <c r="X1539" s="459"/>
      <c r="Y1539" s="460"/>
    </row>
    <row r="1540" spans="1:25">
      <c r="A1540" s="324"/>
      <c r="B1540" s="461"/>
      <c r="C1540" s="324"/>
      <c r="D1540" s="324"/>
      <c r="E1540" s="324"/>
      <c r="F1540" s="459"/>
      <c r="G1540" s="324"/>
      <c r="H1540" s="462"/>
      <c r="I1540" s="324"/>
      <c r="J1540" s="324"/>
      <c r="K1540" s="324"/>
      <c r="L1540" s="324"/>
      <c r="M1540" s="324"/>
      <c r="N1540" s="324"/>
      <c r="O1540" s="324"/>
      <c r="P1540" s="324"/>
      <c r="Q1540" s="324"/>
      <c r="R1540" s="324"/>
      <c r="S1540" s="324"/>
      <c r="T1540" s="459"/>
      <c r="U1540" s="459"/>
      <c r="V1540" s="459"/>
      <c r="W1540" s="459"/>
      <c r="X1540" s="459"/>
      <c r="Y1540" s="460"/>
    </row>
    <row r="1541" spans="1:25">
      <c r="A1541" s="324"/>
      <c r="B1541" s="461"/>
      <c r="C1541" s="324"/>
      <c r="D1541" s="324"/>
      <c r="E1541" s="324"/>
      <c r="F1541" s="459"/>
      <c r="G1541" s="324"/>
      <c r="H1541" s="462"/>
      <c r="I1541" s="324"/>
      <c r="J1541" s="324"/>
      <c r="K1541" s="324"/>
      <c r="L1541" s="324"/>
      <c r="M1541" s="324"/>
      <c r="N1541" s="324"/>
      <c r="O1541" s="324"/>
      <c r="P1541" s="324"/>
      <c r="Q1541" s="324"/>
      <c r="R1541" s="324"/>
      <c r="S1541" s="324"/>
      <c r="T1541" s="459"/>
      <c r="U1541" s="459"/>
      <c r="V1541" s="459"/>
      <c r="W1541" s="459"/>
      <c r="X1541" s="459"/>
      <c r="Y1541" s="460"/>
    </row>
    <row r="1542" spans="1:25">
      <c r="A1542" s="324"/>
      <c r="B1542" s="461"/>
      <c r="C1542" s="324"/>
      <c r="D1542" s="324"/>
      <c r="E1542" s="324"/>
      <c r="F1542" s="459"/>
      <c r="G1542" s="324"/>
      <c r="H1542" s="462"/>
      <c r="I1542" s="324"/>
      <c r="J1542" s="324"/>
      <c r="K1542" s="324"/>
      <c r="L1542" s="324"/>
      <c r="M1542" s="324"/>
      <c r="N1542" s="324"/>
      <c r="O1542" s="324"/>
      <c r="P1542" s="324"/>
      <c r="Q1542" s="324"/>
      <c r="R1542" s="324"/>
      <c r="S1542" s="324"/>
      <c r="T1542" s="459"/>
      <c r="U1542" s="459"/>
      <c r="V1542" s="459"/>
      <c r="W1542" s="459"/>
      <c r="X1542" s="459"/>
      <c r="Y1542" s="460"/>
    </row>
    <row r="1543" spans="1:25">
      <c r="A1543" s="324"/>
      <c r="B1543" s="461"/>
      <c r="C1543" s="324"/>
      <c r="D1543" s="324"/>
      <c r="E1543" s="324"/>
      <c r="F1543" s="459"/>
      <c r="G1543" s="324"/>
      <c r="H1543" s="462"/>
      <c r="I1543" s="324"/>
      <c r="J1543" s="324"/>
      <c r="K1543" s="324"/>
      <c r="L1543" s="324"/>
      <c r="M1543" s="324"/>
      <c r="N1543" s="324"/>
      <c r="O1543" s="324"/>
      <c r="P1543" s="324"/>
      <c r="Q1543" s="324"/>
      <c r="R1543" s="324"/>
      <c r="S1543" s="324"/>
      <c r="T1543" s="459"/>
      <c r="U1543" s="459"/>
      <c r="V1543" s="459"/>
      <c r="W1543" s="459"/>
      <c r="X1543" s="459"/>
      <c r="Y1543" s="460"/>
    </row>
    <row r="1544" spans="1:25">
      <c r="A1544" s="324"/>
      <c r="B1544" s="461"/>
      <c r="C1544" s="324"/>
      <c r="D1544" s="324"/>
      <c r="E1544" s="324"/>
      <c r="F1544" s="459"/>
      <c r="G1544" s="324"/>
      <c r="H1544" s="462"/>
      <c r="I1544" s="324"/>
      <c r="J1544" s="324"/>
      <c r="K1544" s="324"/>
      <c r="L1544" s="324"/>
      <c r="M1544" s="324"/>
      <c r="N1544" s="324"/>
      <c r="O1544" s="324"/>
      <c r="P1544" s="324"/>
      <c r="Q1544" s="324"/>
      <c r="R1544" s="324"/>
      <c r="S1544" s="324"/>
      <c r="T1544" s="459"/>
      <c r="U1544" s="459"/>
      <c r="V1544" s="459"/>
      <c r="W1544" s="459"/>
      <c r="X1544" s="459"/>
      <c r="Y1544" s="460"/>
    </row>
    <row r="1545" spans="1:25">
      <c r="A1545" s="324"/>
      <c r="B1545" s="461"/>
      <c r="C1545" s="324"/>
      <c r="D1545" s="324"/>
      <c r="E1545" s="324"/>
      <c r="F1545" s="459"/>
      <c r="G1545" s="324"/>
      <c r="H1545" s="462"/>
      <c r="I1545" s="324"/>
      <c r="J1545" s="324"/>
      <c r="K1545" s="324"/>
      <c r="L1545" s="324"/>
      <c r="M1545" s="324"/>
      <c r="N1545" s="324"/>
      <c r="O1545" s="324"/>
      <c r="P1545" s="324"/>
      <c r="Q1545" s="324"/>
      <c r="R1545" s="324"/>
      <c r="S1545" s="324"/>
      <c r="T1545" s="459"/>
      <c r="U1545" s="459"/>
      <c r="V1545" s="459"/>
      <c r="W1545" s="459"/>
      <c r="X1545" s="459"/>
      <c r="Y1545" s="460"/>
    </row>
    <row r="1546" spans="1:25">
      <c r="A1546" s="324"/>
      <c r="B1546" s="461"/>
      <c r="C1546" s="324"/>
      <c r="D1546" s="324"/>
      <c r="E1546" s="324"/>
      <c r="F1546" s="459"/>
      <c r="G1546" s="324"/>
      <c r="H1546" s="462"/>
      <c r="I1546" s="324"/>
      <c r="J1546" s="324"/>
      <c r="K1546" s="324"/>
      <c r="L1546" s="324"/>
      <c r="M1546" s="324"/>
      <c r="N1546" s="324"/>
      <c r="O1546" s="324"/>
      <c r="P1546" s="324"/>
      <c r="Q1546" s="324"/>
      <c r="R1546" s="324"/>
      <c r="S1546" s="324"/>
      <c r="T1546" s="459"/>
      <c r="U1546" s="459"/>
      <c r="V1546" s="459"/>
      <c r="W1546" s="459"/>
      <c r="X1546" s="459"/>
      <c r="Y1546" s="460"/>
    </row>
    <row r="1547" spans="1:25">
      <c r="A1547" s="324"/>
      <c r="B1547" s="461"/>
      <c r="C1547" s="324"/>
      <c r="D1547" s="324"/>
      <c r="E1547" s="324"/>
      <c r="F1547" s="459"/>
      <c r="G1547" s="324"/>
      <c r="H1547" s="462"/>
      <c r="I1547" s="324"/>
      <c r="J1547" s="324"/>
      <c r="K1547" s="324"/>
      <c r="L1547" s="324"/>
      <c r="M1547" s="324"/>
      <c r="N1547" s="324"/>
      <c r="O1547" s="324"/>
      <c r="P1547" s="324"/>
      <c r="Q1547" s="324"/>
      <c r="R1547" s="324"/>
      <c r="S1547" s="324"/>
      <c r="T1547" s="459"/>
      <c r="U1547" s="459"/>
      <c r="V1547" s="459"/>
      <c r="W1547" s="459"/>
      <c r="X1547" s="459"/>
      <c r="Y1547" s="460"/>
    </row>
    <row r="1548" spans="1:25">
      <c r="A1548" s="324"/>
      <c r="B1548" s="461"/>
      <c r="C1548" s="324"/>
      <c r="D1548" s="324"/>
      <c r="E1548" s="324"/>
      <c r="F1548" s="459"/>
      <c r="G1548" s="324"/>
      <c r="H1548" s="462"/>
      <c r="I1548" s="324"/>
      <c r="J1548" s="324"/>
      <c r="K1548" s="324"/>
      <c r="L1548" s="324"/>
      <c r="M1548" s="324"/>
      <c r="N1548" s="324"/>
      <c r="O1548" s="324"/>
      <c r="P1548" s="324"/>
      <c r="Q1548" s="324"/>
      <c r="R1548" s="324"/>
      <c r="S1548" s="324"/>
      <c r="T1548" s="459"/>
      <c r="U1548" s="459"/>
      <c r="V1548" s="459"/>
      <c r="W1548" s="459"/>
      <c r="X1548" s="459"/>
      <c r="Y1548" s="460"/>
    </row>
    <row r="1549" spans="1:25">
      <c r="A1549" s="324"/>
      <c r="B1549" s="461"/>
      <c r="C1549" s="324"/>
      <c r="D1549" s="324"/>
      <c r="E1549" s="324"/>
      <c r="F1549" s="459"/>
      <c r="G1549" s="324"/>
      <c r="H1549" s="462"/>
      <c r="I1549" s="324"/>
      <c r="J1549" s="324"/>
      <c r="K1549" s="324"/>
      <c r="L1549" s="324"/>
      <c r="M1549" s="324"/>
      <c r="N1549" s="324"/>
      <c r="O1549" s="324"/>
      <c r="P1549" s="324"/>
      <c r="Q1549" s="324"/>
      <c r="R1549" s="324"/>
      <c r="S1549" s="324"/>
      <c r="T1549" s="459"/>
      <c r="U1549" s="459"/>
      <c r="V1549" s="459"/>
      <c r="W1549" s="459"/>
      <c r="X1549" s="459"/>
      <c r="Y1549" s="460"/>
    </row>
    <row r="1550" spans="1:25">
      <c r="A1550" s="324"/>
      <c r="B1550" s="461"/>
      <c r="C1550" s="324"/>
      <c r="D1550" s="324"/>
      <c r="E1550" s="324"/>
      <c r="F1550" s="459"/>
      <c r="G1550" s="324"/>
      <c r="H1550" s="462"/>
      <c r="I1550" s="324"/>
      <c r="J1550" s="324"/>
      <c r="K1550" s="324"/>
      <c r="L1550" s="324"/>
      <c r="M1550" s="324"/>
      <c r="N1550" s="324"/>
      <c r="O1550" s="324"/>
      <c r="P1550" s="324"/>
      <c r="Q1550" s="324"/>
      <c r="R1550" s="324"/>
      <c r="S1550" s="324"/>
      <c r="T1550" s="459"/>
      <c r="U1550" s="459"/>
      <c r="V1550" s="459"/>
      <c r="W1550" s="459"/>
      <c r="X1550" s="459"/>
      <c r="Y1550" s="460"/>
    </row>
    <row r="1551" spans="1:25">
      <c r="A1551" s="324"/>
      <c r="B1551" s="461"/>
      <c r="C1551" s="324"/>
      <c r="D1551" s="324"/>
      <c r="E1551" s="324"/>
      <c r="F1551" s="459"/>
      <c r="G1551" s="324"/>
      <c r="H1551" s="462"/>
      <c r="I1551" s="324"/>
      <c r="J1551" s="324"/>
      <c r="K1551" s="324"/>
      <c r="L1551" s="324"/>
      <c r="M1551" s="324"/>
      <c r="N1551" s="324"/>
      <c r="O1551" s="324"/>
      <c r="P1551" s="324"/>
      <c r="Q1551" s="324"/>
      <c r="R1551" s="324"/>
      <c r="S1551" s="324"/>
      <c r="T1551" s="459"/>
      <c r="U1551" s="459"/>
      <c r="V1551" s="459"/>
      <c r="W1551" s="459"/>
      <c r="X1551" s="459"/>
      <c r="Y1551" s="460"/>
    </row>
    <row r="1552" spans="1:25">
      <c r="A1552" s="324"/>
      <c r="B1552" s="461"/>
      <c r="C1552" s="324"/>
      <c r="D1552" s="324"/>
      <c r="E1552" s="324"/>
      <c r="F1552" s="459"/>
      <c r="G1552" s="324"/>
      <c r="H1552" s="462"/>
      <c r="I1552" s="324"/>
      <c r="J1552" s="324"/>
      <c r="K1552" s="324"/>
      <c r="L1552" s="324"/>
      <c r="M1552" s="324"/>
      <c r="N1552" s="324"/>
      <c r="O1552" s="324"/>
      <c r="P1552" s="324"/>
      <c r="Q1552" s="324"/>
      <c r="R1552" s="324"/>
      <c r="S1552" s="324"/>
      <c r="T1552" s="459"/>
      <c r="U1552" s="459"/>
      <c r="V1552" s="459"/>
      <c r="W1552" s="459"/>
      <c r="X1552" s="459"/>
      <c r="Y1552" s="460"/>
    </row>
    <row r="1553" spans="1:25">
      <c r="A1553" s="324"/>
      <c r="B1553" s="461"/>
      <c r="C1553" s="324"/>
      <c r="D1553" s="324"/>
      <c r="E1553" s="324"/>
      <c r="F1553" s="459"/>
      <c r="G1553" s="324"/>
      <c r="H1553" s="462"/>
      <c r="I1553" s="324"/>
      <c r="J1553" s="324"/>
      <c r="K1553" s="324"/>
      <c r="L1553" s="324"/>
      <c r="M1553" s="324"/>
      <c r="N1553" s="324"/>
      <c r="O1553" s="324"/>
      <c r="P1553" s="324"/>
      <c r="Q1553" s="324"/>
      <c r="R1553" s="324"/>
      <c r="S1553" s="324"/>
      <c r="T1553" s="459"/>
      <c r="U1553" s="459"/>
      <c r="V1553" s="459"/>
      <c r="W1553" s="459"/>
      <c r="X1553" s="459"/>
      <c r="Y1553" s="460"/>
    </row>
    <row r="1554" spans="1:25">
      <c r="A1554" s="324"/>
      <c r="B1554" s="461"/>
      <c r="C1554" s="324"/>
      <c r="D1554" s="324"/>
      <c r="E1554" s="324"/>
      <c r="F1554" s="459"/>
      <c r="G1554" s="324"/>
      <c r="H1554" s="462"/>
      <c r="I1554" s="324"/>
      <c r="J1554" s="324"/>
      <c r="K1554" s="324"/>
      <c r="L1554" s="324"/>
      <c r="M1554" s="324"/>
      <c r="N1554" s="324"/>
      <c r="O1554" s="324"/>
      <c r="P1554" s="324"/>
      <c r="Q1554" s="324"/>
      <c r="R1554" s="324"/>
      <c r="S1554" s="324"/>
      <c r="T1554" s="459"/>
      <c r="U1554" s="459"/>
      <c r="V1554" s="459"/>
      <c r="W1554" s="459"/>
      <c r="X1554" s="459"/>
      <c r="Y1554" s="460"/>
    </row>
    <row r="1555" spans="1:25">
      <c r="A1555" s="324"/>
      <c r="B1555" s="461"/>
      <c r="C1555" s="324"/>
      <c r="D1555" s="324"/>
      <c r="E1555" s="324"/>
      <c r="F1555" s="459"/>
      <c r="G1555" s="324"/>
      <c r="H1555" s="462"/>
      <c r="I1555" s="324"/>
      <c r="J1555" s="324"/>
      <c r="K1555" s="324"/>
      <c r="L1555" s="324"/>
      <c r="M1555" s="324"/>
      <c r="N1555" s="324"/>
      <c r="O1555" s="324"/>
      <c r="P1555" s="324"/>
      <c r="Q1555" s="324"/>
      <c r="R1555" s="324"/>
      <c r="S1555" s="324"/>
      <c r="T1555" s="459"/>
      <c r="U1555" s="459"/>
      <c r="V1555" s="459"/>
      <c r="W1555" s="459"/>
      <c r="X1555" s="459"/>
      <c r="Y1555" s="460"/>
    </row>
    <row r="1556" spans="1:25">
      <c r="A1556" s="324"/>
      <c r="B1556" s="461"/>
      <c r="C1556" s="324"/>
      <c r="D1556" s="324"/>
      <c r="E1556" s="324"/>
      <c r="F1556" s="459"/>
      <c r="G1556" s="324"/>
      <c r="H1556" s="462"/>
      <c r="I1556" s="324"/>
      <c r="J1556" s="324"/>
      <c r="K1556" s="324"/>
      <c r="L1556" s="324"/>
      <c r="M1556" s="324"/>
      <c r="N1556" s="324"/>
      <c r="O1556" s="324"/>
      <c r="P1556" s="324"/>
      <c r="Q1556" s="324"/>
      <c r="R1556" s="324"/>
      <c r="S1556" s="324"/>
      <c r="T1556" s="459"/>
      <c r="U1556" s="459"/>
      <c r="V1556" s="459"/>
      <c r="W1556" s="459"/>
      <c r="X1556" s="459"/>
      <c r="Y1556" s="460"/>
    </row>
    <row r="1557" spans="1:25">
      <c r="A1557" s="324"/>
      <c r="B1557" s="461"/>
      <c r="C1557" s="324"/>
      <c r="D1557" s="324"/>
      <c r="E1557" s="324"/>
      <c r="F1557" s="459"/>
      <c r="G1557" s="324"/>
      <c r="H1557" s="462"/>
      <c r="I1557" s="324"/>
      <c r="J1557" s="324"/>
      <c r="K1557" s="324"/>
      <c r="L1557" s="324"/>
      <c r="M1557" s="324"/>
      <c r="N1557" s="324"/>
      <c r="O1557" s="324"/>
      <c r="P1557" s="324"/>
      <c r="Q1557" s="324"/>
      <c r="R1557" s="324"/>
      <c r="S1557" s="324"/>
      <c r="T1557" s="459"/>
      <c r="U1557" s="459"/>
      <c r="V1557" s="459"/>
      <c r="W1557" s="459"/>
      <c r="X1557" s="459"/>
      <c r="Y1557" s="460"/>
    </row>
    <row r="1558" spans="1:25">
      <c r="A1558" s="324"/>
      <c r="B1558" s="461"/>
      <c r="C1558" s="324"/>
      <c r="D1558" s="324"/>
      <c r="E1558" s="324"/>
      <c r="F1558" s="459"/>
      <c r="G1558" s="324"/>
      <c r="H1558" s="462"/>
      <c r="I1558" s="324"/>
      <c r="J1558" s="324"/>
      <c r="K1558" s="324"/>
      <c r="L1558" s="324"/>
      <c r="M1558" s="324"/>
      <c r="N1558" s="324"/>
      <c r="O1558" s="324"/>
      <c r="P1558" s="324"/>
      <c r="Q1558" s="324"/>
      <c r="R1558" s="324"/>
      <c r="S1558" s="324"/>
      <c r="T1558" s="459"/>
      <c r="U1558" s="459"/>
      <c r="V1558" s="459"/>
      <c r="W1558" s="459"/>
      <c r="X1558" s="459"/>
      <c r="Y1558" s="460"/>
    </row>
    <row r="1559" spans="1:25">
      <c r="A1559" s="324"/>
      <c r="B1559" s="461"/>
      <c r="C1559" s="324"/>
      <c r="D1559" s="324"/>
      <c r="E1559" s="324"/>
      <c r="F1559" s="459"/>
      <c r="G1559" s="324"/>
      <c r="H1559" s="462"/>
      <c r="I1559" s="324"/>
      <c r="J1559" s="324"/>
      <c r="K1559" s="324"/>
      <c r="L1559" s="324"/>
      <c r="M1559" s="324"/>
      <c r="N1559" s="324"/>
      <c r="O1559" s="324"/>
      <c r="P1559" s="324"/>
      <c r="Q1559" s="324"/>
      <c r="R1559" s="324"/>
      <c r="S1559" s="324"/>
      <c r="T1559" s="459"/>
      <c r="U1559" s="459"/>
      <c r="V1559" s="459"/>
      <c r="W1559" s="459"/>
      <c r="X1559" s="459"/>
      <c r="Y1559" s="460"/>
    </row>
    <row r="1560" spans="1:25">
      <c r="A1560" s="324"/>
      <c r="B1560" s="461"/>
      <c r="C1560" s="324"/>
      <c r="D1560" s="324"/>
      <c r="E1560" s="324"/>
      <c r="F1560" s="459"/>
      <c r="G1560" s="324"/>
      <c r="H1560" s="462"/>
      <c r="I1560" s="324"/>
      <c r="J1560" s="324"/>
      <c r="K1560" s="324"/>
      <c r="L1560" s="324"/>
      <c r="M1560" s="324"/>
      <c r="N1560" s="324"/>
      <c r="O1560" s="324"/>
      <c r="P1560" s="324"/>
      <c r="Q1560" s="324"/>
      <c r="R1560" s="324"/>
      <c r="S1560" s="324"/>
      <c r="T1560" s="459"/>
      <c r="U1560" s="459"/>
      <c r="V1560" s="459"/>
      <c r="W1560" s="459"/>
      <c r="X1560" s="459"/>
      <c r="Y1560" s="460"/>
    </row>
    <row r="1561" spans="1:25">
      <c r="A1561" s="324"/>
      <c r="B1561" s="461"/>
      <c r="C1561" s="324"/>
      <c r="D1561" s="324"/>
      <c r="E1561" s="324"/>
      <c r="F1561" s="459"/>
      <c r="G1561" s="324"/>
      <c r="H1561" s="462"/>
      <c r="I1561" s="324"/>
      <c r="J1561" s="324"/>
      <c r="K1561" s="324"/>
      <c r="L1561" s="324"/>
      <c r="M1561" s="324"/>
      <c r="N1561" s="324"/>
      <c r="O1561" s="324"/>
      <c r="P1561" s="324"/>
      <c r="Q1561" s="324"/>
      <c r="R1561" s="324"/>
      <c r="S1561" s="324"/>
      <c r="T1561" s="459"/>
      <c r="U1561" s="459"/>
      <c r="V1561" s="459"/>
      <c r="W1561" s="459"/>
      <c r="X1561" s="459"/>
      <c r="Y1561" s="460"/>
    </row>
    <row r="1562" spans="1:25">
      <c r="A1562" s="324"/>
      <c r="B1562" s="461"/>
      <c r="C1562" s="324"/>
      <c r="D1562" s="324"/>
      <c r="E1562" s="324"/>
      <c r="F1562" s="459"/>
      <c r="G1562" s="324"/>
      <c r="H1562" s="462"/>
      <c r="I1562" s="324"/>
      <c r="J1562" s="324"/>
      <c r="K1562" s="324"/>
      <c r="L1562" s="324"/>
      <c r="M1562" s="324"/>
      <c r="N1562" s="324"/>
      <c r="O1562" s="324"/>
      <c r="P1562" s="324"/>
      <c r="Q1562" s="324"/>
      <c r="R1562" s="324"/>
      <c r="S1562" s="324"/>
      <c r="T1562" s="459"/>
      <c r="U1562" s="459"/>
      <c r="V1562" s="459"/>
      <c r="W1562" s="459"/>
      <c r="X1562" s="459"/>
      <c r="Y1562" s="460"/>
    </row>
    <row r="1563" spans="1:25">
      <c r="A1563" s="324"/>
      <c r="B1563" s="461"/>
      <c r="C1563" s="324"/>
      <c r="D1563" s="324"/>
      <c r="E1563" s="324"/>
      <c r="F1563" s="459"/>
      <c r="G1563" s="324"/>
      <c r="H1563" s="462"/>
      <c r="I1563" s="324"/>
      <c r="J1563" s="324"/>
      <c r="K1563" s="324"/>
      <c r="L1563" s="324"/>
      <c r="M1563" s="324"/>
      <c r="N1563" s="324"/>
      <c r="O1563" s="324"/>
      <c r="P1563" s="324"/>
      <c r="Q1563" s="324"/>
      <c r="R1563" s="324"/>
      <c r="S1563" s="324"/>
      <c r="T1563" s="459"/>
      <c r="U1563" s="459"/>
      <c r="V1563" s="459"/>
      <c r="W1563" s="459"/>
      <c r="X1563" s="459"/>
      <c r="Y1563" s="460"/>
    </row>
    <row r="1564" spans="1:25">
      <c r="A1564" s="324"/>
      <c r="B1564" s="461"/>
      <c r="C1564" s="324"/>
      <c r="D1564" s="324"/>
      <c r="E1564" s="324"/>
      <c r="F1564" s="459"/>
      <c r="G1564" s="324"/>
      <c r="H1564" s="462"/>
      <c r="I1564" s="324"/>
      <c r="J1564" s="324"/>
      <c r="K1564" s="324"/>
      <c r="L1564" s="324"/>
      <c r="M1564" s="324"/>
      <c r="N1564" s="324"/>
      <c r="O1564" s="324"/>
      <c r="P1564" s="324"/>
      <c r="Q1564" s="324"/>
      <c r="R1564" s="324"/>
      <c r="S1564" s="324"/>
      <c r="T1564" s="459"/>
      <c r="U1564" s="459"/>
      <c r="V1564" s="459"/>
      <c r="W1564" s="459"/>
      <c r="X1564" s="459"/>
      <c r="Y1564" s="460"/>
    </row>
    <row r="1565" spans="1:25">
      <c r="A1565" s="324"/>
      <c r="B1565" s="461"/>
      <c r="C1565" s="324"/>
      <c r="D1565" s="324"/>
      <c r="E1565" s="324"/>
      <c r="F1565" s="459"/>
      <c r="G1565" s="324"/>
      <c r="H1565" s="462"/>
      <c r="I1565" s="324"/>
      <c r="J1565" s="324"/>
      <c r="K1565" s="324"/>
      <c r="L1565" s="324"/>
      <c r="M1565" s="324"/>
      <c r="N1565" s="324"/>
      <c r="O1565" s="324"/>
      <c r="P1565" s="324"/>
      <c r="Q1565" s="324"/>
      <c r="R1565" s="324"/>
      <c r="S1565" s="324"/>
      <c r="T1565" s="459"/>
      <c r="U1565" s="459"/>
      <c r="V1565" s="459"/>
      <c r="W1565" s="459"/>
      <c r="X1565" s="459"/>
      <c r="Y1565" s="460"/>
    </row>
    <row r="1566" spans="1:25">
      <c r="A1566" s="324"/>
      <c r="B1566" s="461"/>
      <c r="C1566" s="324"/>
      <c r="D1566" s="324"/>
      <c r="E1566" s="324"/>
      <c r="F1566" s="459"/>
      <c r="G1566" s="324"/>
      <c r="H1566" s="462"/>
      <c r="I1566" s="324"/>
      <c r="J1566" s="324"/>
      <c r="K1566" s="324"/>
      <c r="L1566" s="324"/>
      <c r="M1566" s="324"/>
      <c r="N1566" s="324"/>
      <c r="O1566" s="324"/>
      <c r="P1566" s="324"/>
      <c r="Q1566" s="324"/>
      <c r="R1566" s="324"/>
      <c r="S1566" s="324"/>
      <c r="T1566" s="459"/>
      <c r="U1566" s="459"/>
      <c r="V1566" s="459"/>
      <c r="W1566" s="459"/>
      <c r="X1566" s="459"/>
      <c r="Y1566" s="460"/>
    </row>
    <row r="1567" spans="1:25">
      <c r="A1567" s="324"/>
      <c r="B1567" s="461"/>
      <c r="C1567" s="324"/>
      <c r="D1567" s="324"/>
      <c r="E1567" s="324"/>
      <c r="F1567" s="459"/>
      <c r="G1567" s="324"/>
      <c r="H1567" s="462"/>
      <c r="I1567" s="324"/>
      <c r="J1567" s="324"/>
      <c r="K1567" s="324"/>
      <c r="L1567" s="324"/>
      <c r="M1567" s="324"/>
      <c r="N1567" s="324"/>
      <c r="O1567" s="324"/>
      <c r="P1567" s="324"/>
      <c r="Q1567" s="324"/>
      <c r="R1567" s="324"/>
      <c r="S1567" s="324"/>
      <c r="T1567" s="459"/>
      <c r="U1567" s="459"/>
      <c r="V1567" s="459"/>
      <c r="W1567" s="459"/>
      <c r="X1567" s="459"/>
      <c r="Y1567" s="460"/>
    </row>
    <row r="1568" spans="1:25">
      <c r="A1568" s="324"/>
      <c r="B1568" s="461"/>
      <c r="C1568" s="324"/>
      <c r="D1568" s="324"/>
      <c r="E1568" s="324"/>
      <c r="F1568" s="459"/>
      <c r="G1568" s="324"/>
      <c r="H1568" s="462"/>
      <c r="I1568" s="324"/>
      <c r="J1568" s="324"/>
      <c r="K1568" s="324"/>
      <c r="L1568" s="324"/>
      <c r="M1568" s="324"/>
      <c r="N1568" s="324"/>
      <c r="O1568" s="324"/>
      <c r="P1568" s="324"/>
      <c r="Q1568" s="324"/>
      <c r="R1568" s="324"/>
      <c r="S1568" s="324"/>
      <c r="T1568" s="459"/>
      <c r="U1568" s="459"/>
      <c r="V1568" s="459"/>
      <c r="W1568" s="459"/>
      <c r="X1568" s="459"/>
      <c r="Y1568" s="460"/>
    </row>
    <row r="1569" spans="1:25">
      <c r="A1569" s="324"/>
      <c r="B1569" s="461"/>
      <c r="C1569" s="324"/>
      <c r="D1569" s="324"/>
      <c r="E1569" s="324"/>
      <c r="F1569" s="459"/>
      <c r="G1569" s="324"/>
      <c r="H1569" s="462"/>
      <c r="I1569" s="324"/>
      <c r="J1569" s="324"/>
      <c r="K1569" s="324"/>
      <c r="L1569" s="324"/>
      <c r="M1569" s="324"/>
      <c r="N1569" s="324"/>
      <c r="O1569" s="324"/>
      <c r="P1569" s="324"/>
      <c r="Q1569" s="324"/>
      <c r="R1569" s="324"/>
      <c r="S1569" s="324"/>
      <c r="T1569" s="459"/>
      <c r="U1569" s="459"/>
      <c r="V1569" s="459"/>
      <c r="W1569" s="459"/>
      <c r="X1569" s="459"/>
      <c r="Y1569" s="460"/>
    </row>
    <row r="1570" spans="1:25">
      <c r="A1570" s="324"/>
      <c r="B1570" s="461"/>
      <c r="C1570" s="324"/>
      <c r="D1570" s="324"/>
      <c r="E1570" s="324"/>
      <c r="F1570" s="459"/>
      <c r="G1570" s="324"/>
      <c r="H1570" s="462"/>
      <c r="I1570" s="324"/>
      <c r="J1570" s="324"/>
      <c r="K1570" s="324"/>
      <c r="L1570" s="324"/>
      <c r="M1570" s="324"/>
      <c r="N1570" s="324"/>
      <c r="O1570" s="324"/>
      <c r="P1570" s="324"/>
      <c r="Q1570" s="324"/>
      <c r="R1570" s="324"/>
      <c r="S1570" s="324"/>
      <c r="T1570" s="459"/>
      <c r="U1570" s="459"/>
      <c r="V1570" s="459"/>
      <c r="W1570" s="459"/>
      <c r="X1570" s="459"/>
      <c r="Y1570" s="460"/>
    </row>
    <row r="1571" spans="1:25">
      <c r="A1571" s="324"/>
      <c r="B1571" s="461"/>
      <c r="C1571" s="324"/>
      <c r="D1571" s="324"/>
      <c r="E1571" s="324"/>
      <c r="F1571" s="459"/>
      <c r="G1571" s="324"/>
      <c r="H1571" s="462"/>
      <c r="I1571" s="324"/>
      <c r="J1571" s="324"/>
      <c r="K1571" s="324"/>
      <c r="L1571" s="324"/>
      <c r="M1571" s="324"/>
      <c r="N1571" s="324"/>
      <c r="O1571" s="324"/>
      <c r="P1571" s="324"/>
      <c r="Q1571" s="324"/>
      <c r="R1571" s="324"/>
      <c r="S1571" s="324"/>
      <c r="T1571" s="459"/>
      <c r="U1571" s="459"/>
      <c r="V1571" s="459"/>
      <c r="W1571" s="459"/>
      <c r="X1571" s="459"/>
      <c r="Y1571" s="460"/>
    </row>
    <row r="1572" spans="1:25">
      <c r="A1572" s="324"/>
      <c r="B1572" s="461"/>
      <c r="C1572" s="324"/>
      <c r="D1572" s="324"/>
      <c r="E1572" s="324"/>
      <c r="F1572" s="459"/>
      <c r="G1572" s="324"/>
      <c r="H1572" s="462"/>
      <c r="I1572" s="324"/>
      <c r="J1572" s="324"/>
      <c r="K1572" s="324"/>
      <c r="L1572" s="324"/>
      <c r="M1572" s="324"/>
      <c r="N1572" s="324"/>
      <c r="O1572" s="324"/>
      <c r="P1572" s="324"/>
      <c r="Q1572" s="324"/>
      <c r="R1572" s="324"/>
      <c r="S1572" s="324"/>
      <c r="T1572" s="459"/>
      <c r="U1572" s="459"/>
      <c r="V1572" s="459"/>
      <c r="W1572" s="459"/>
      <c r="X1572" s="459"/>
      <c r="Y1572" s="460"/>
    </row>
    <row r="1573" spans="1:25">
      <c r="A1573" s="324"/>
      <c r="B1573" s="461"/>
      <c r="C1573" s="324"/>
      <c r="D1573" s="324"/>
      <c r="E1573" s="324"/>
      <c r="F1573" s="459"/>
      <c r="G1573" s="324"/>
      <c r="H1573" s="462"/>
      <c r="I1573" s="324"/>
      <c r="J1573" s="324"/>
      <c r="K1573" s="324"/>
      <c r="L1573" s="324"/>
      <c r="M1573" s="324"/>
      <c r="N1573" s="324"/>
      <c r="O1573" s="324"/>
      <c r="P1573" s="324"/>
      <c r="Q1573" s="324"/>
      <c r="R1573" s="324"/>
      <c r="S1573" s="324"/>
      <c r="T1573" s="459"/>
      <c r="U1573" s="459"/>
      <c r="V1573" s="459"/>
      <c r="W1573" s="459"/>
      <c r="X1573" s="459"/>
      <c r="Y1573" s="460"/>
    </row>
    <row r="1574" spans="1:25">
      <c r="A1574" s="324"/>
      <c r="B1574" s="461"/>
      <c r="C1574" s="324"/>
      <c r="D1574" s="324"/>
      <c r="E1574" s="324"/>
      <c r="F1574" s="459"/>
      <c r="G1574" s="324"/>
      <c r="H1574" s="462"/>
      <c r="I1574" s="324"/>
      <c r="J1574" s="324"/>
      <c r="K1574" s="324"/>
      <c r="L1574" s="324"/>
      <c r="M1574" s="324"/>
      <c r="N1574" s="324"/>
      <c r="O1574" s="324"/>
      <c r="P1574" s="324"/>
      <c r="Q1574" s="324"/>
      <c r="R1574" s="324"/>
      <c r="S1574" s="324"/>
      <c r="T1574" s="459"/>
      <c r="U1574" s="459"/>
      <c r="V1574" s="459"/>
      <c r="W1574" s="459"/>
      <c r="X1574" s="459"/>
      <c r="Y1574" s="460"/>
    </row>
    <row r="1575" spans="1:25">
      <c r="A1575" s="324"/>
      <c r="B1575" s="461"/>
      <c r="C1575" s="324"/>
      <c r="D1575" s="324"/>
      <c r="E1575" s="324"/>
      <c r="F1575" s="459"/>
      <c r="G1575" s="324"/>
      <c r="H1575" s="462"/>
      <c r="I1575" s="324"/>
      <c r="J1575" s="324"/>
      <c r="K1575" s="324"/>
      <c r="L1575" s="324"/>
      <c r="M1575" s="324"/>
      <c r="N1575" s="324"/>
      <c r="O1575" s="324"/>
      <c r="P1575" s="324"/>
      <c r="Q1575" s="324"/>
      <c r="R1575" s="324"/>
      <c r="S1575" s="324"/>
      <c r="T1575" s="459"/>
      <c r="U1575" s="459"/>
      <c r="V1575" s="459"/>
      <c r="W1575" s="459"/>
      <c r="X1575" s="459"/>
      <c r="Y1575" s="460"/>
    </row>
    <row r="1576" spans="1:25">
      <c r="A1576" s="324"/>
      <c r="B1576" s="461"/>
      <c r="C1576" s="324"/>
      <c r="D1576" s="324"/>
      <c r="E1576" s="324"/>
      <c r="F1576" s="459"/>
      <c r="G1576" s="324"/>
      <c r="H1576" s="462"/>
      <c r="I1576" s="324"/>
      <c r="J1576" s="324"/>
      <c r="K1576" s="324"/>
      <c r="L1576" s="324"/>
      <c r="M1576" s="324"/>
      <c r="N1576" s="324"/>
      <c r="O1576" s="324"/>
      <c r="P1576" s="324"/>
      <c r="Q1576" s="324"/>
      <c r="R1576" s="324"/>
      <c r="S1576" s="324"/>
      <c r="T1576" s="459"/>
      <c r="U1576" s="459"/>
      <c r="V1576" s="459"/>
      <c r="W1576" s="459"/>
      <c r="X1576" s="459"/>
      <c r="Y1576" s="460"/>
    </row>
    <row r="1577" spans="1:25">
      <c r="A1577" s="324"/>
      <c r="B1577" s="461"/>
      <c r="C1577" s="324"/>
      <c r="D1577" s="324"/>
      <c r="E1577" s="324"/>
      <c r="F1577" s="459"/>
      <c r="G1577" s="324"/>
      <c r="H1577" s="462"/>
      <c r="I1577" s="324"/>
      <c r="J1577" s="324"/>
      <c r="K1577" s="324"/>
      <c r="L1577" s="324"/>
      <c r="M1577" s="324"/>
      <c r="N1577" s="324"/>
      <c r="O1577" s="324"/>
      <c r="P1577" s="324"/>
      <c r="Q1577" s="324"/>
      <c r="R1577" s="324"/>
      <c r="S1577" s="324"/>
      <c r="T1577" s="459"/>
      <c r="U1577" s="459"/>
      <c r="V1577" s="459"/>
      <c r="W1577" s="459"/>
      <c r="X1577" s="459"/>
      <c r="Y1577" s="460"/>
    </row>
    <row r="1578" spans="1:25">
      <c r="A1578" s="324"/>
      <c r="B1578" s="461"/>
      <c r="C1578" s="324"/>
      <c r="D1578" s="324"/>
      <c r="E1578" s="324"/>
      <c r="F1578" s="459"/>
      <c r="G1578" s="324"/>
      <c r="H1578" s="462"/>
      <c r="I1578" s="324"/>
      <c r="J1578" s="324"/>
      <c r="K1578" s="324"/>
      <c r="L1578" s="324"/>
      <c r="M1578" s="324"/>
      <c r="N1578" s="324"/>
      <c r="O1578" s="324"/>
      <c r="P1578" s="324"/>
      <c r="Q1578" s="324"/>
      <c r="R1578" s="324"/>
      <c r="S1578" s="324"/>
      <c r="T1578" s="459"/>
      <c r="U1578" s="459"/>
      <c r="V1578" s="459"/>
      <c r="W1578" s="459"/>
      <c r="X1578" s="459"/>
      <c r="Y1578" s="460"/>
    </row>
    <row r="1579" spans="1:25">
      <c r="A1579" s="324"/>
      <c r="B1579" s="461"/>
      <c r="C1579" s="324"/>
      <c r="D1579" s="324"/>
      <c r="E1579" s="324"/>
      <c r="F1579" s="459"/>
      <c r="G1579" s="324"/>
      <c r="H1579" s="462"/>
      <c r="I1579" s="324"/>
      <c r="J1579" s="324"/>
      <c r="K1579" s="324"/>
      <c r="L1579" s="324"/>
      <c r="M1579" s="324"/>
      <c r="N1579" s="324"/>
      <c r="O1579" s="324"/>
      <c r="P1579" s="324"/>
      <c r="Q1579" s="324"/>
      <c r="R1579" s="324"/>
      <c r="S1579" s="324"/>
      <c r="T1579" s="459"/>
      <c r="U1579" s="459"/>
      <c r="V1579" s="459"/>
      <c r="W1579" s="459"/>
      <c r="X1579" s="459"/>
      <c r="Y1579" s="460"/>
    </row>
    <row r="1580" spans="1:25">
      <c r="A1580" s="324"/>
      <c r="B1580" s="461"/>
      <c r="C1580" s="324"/>
      <c r="D1580" s="324"/>
      <c r="E1580" s="324"/>
      <c r="F1580" s="459"/>
      <c r="G1580" s="324"/>
      <c r="H1580" s="462"/>
      <c r="I1580" s="324"/>
      <c r="J1580" s="324"/>
      <c r="K1580" s="324"/>
      <c r="L1580" s="324"/>
      <c r="M1580" s="324"/>
      <c r="N1580" s="324"/>
      <c r="O1580" s="324"/>
      <c r="P1580" s="324"/>
      <c r="Q1580" s="324"/>
      <c r="R1580" s="324"/>
      <c r="S1580" s="324"/>
      <c r="T1580" s="459"/>
      <c r="U1580" s="459"/>
      <c r="V1580" s="459"/>
      <c r="W1580" s="459"/>
      <c r="X1580" s="459"/>
      <c r="Y1580" s="460"/>
    </row>
    <row r="1581" spans="1:25">
      <c r="A1581" s="324"/>
      <c r="B1581" s="461"/>
      <c r="C1581" s="324"/>
      <c r="D1581" s="324"/>
      <c r="E1581" s="324"/>
      <c r="F1581" s="459"/>
      <c r="G1581" s="324"/>
      <c r="H1581" s="462"/>
      <c r="I1581" s="324"/>
      <c r="J1581" s="324"/>
      <c r="K1581" s="324"/>
      <c r="L1581" s="324"/>
      <c r="M1581" s="324"/>
      <c r="N1581" s="324"/>
      <c r="O1581" s="324"/>
      <c r="P1581" s="324"/>
      <c r="Q1581" s="324"/>
      <c r="R1581" s="324"/>
      <c r="S1581" s="324"/>
      <c r="T1581" s="459"/>
      <c r="U1581" s="459"/>
      <c r="V1581" s="459"/>
      <c r="W1581" s="459"/>
      <c r="X1581" s="459"/>
      <c r="Y1581" s="460"/>
    </row>
    <row r="1582" spans="1:25">
      <c r="A1582" s="324"/>
      <c r="B1582" s="461"/>
      <c r="C1582" s="324"/>
      <c r="D1582" s="324"/>
      <c r="E1582" s="324"/>
      <c r="F1582" s="459"/>
      <c r="G1582" s="324"/>
      <c r="H1582" s="462"/>
      <c r="I1582" s="324"/>
      <c r="J1582" s="324"/>
      <c r="K1582" s="324"/>
      <c r="L1582" s="324"/>
      <c r="M1582" s="324"/>
      <c r="N1582" s="324"/>
      <c r="O1582" s="324"/>
      <c r="P1582" s="324"/>
      <c r="Q1582" s="324"/>
      <c r="R1582" s="324"/>
      <c r="S1582" s="324"/>
      <c r="T1582" s="459"/>
      <c r="U1582" s="459"/>
      <c r="V1582" s="459"/>
      <c r="W1582" s="459"/>
      <c r="X1582" s="459"/>
      <c r="Y1582" s="460"/>
    </row>
    <row r="1583" spans="1:25">
      <c r="A1583" s="324"/>
      <c r="B1583" s="461"/>
      <c r="C1583" s="324"/>
      <c r="D1583" s="324"/>
      <c r="E1583" s="324"/>
      <c r="F1583" s="459"/>
      <c r="G1583" s="324"/>
      <c r="H1583" s="462"/>
      <c r="I1583" s="324"/>
      <c r="J1583" s="324"/>
      <c r="K1583" s="324"/>
      <c r="L1583" s="324"/>
      <c r="M1583" s="324"/>
      <c r="N1583" s="324"/>
      <c r="O1583" s="324"/>
      <c r="P1583" s="324"/>
      <c r="Q1583" s="324"/>
      <c r="R1583" s="324"/>
      <c r="S1583" s="324"/>
      <c r="T1583" s="459"/>
      <c r="U1583" s="459"/>
      <c r="V1583" s="459"/>
      <c r="W1583" s="459"/>
      <c r="X1583" s="459"/>
      <c r="Y1583" s="460"/>
    </row>
    <row r="1584" spans="1:25">
      <c r="A1584" s="324"/>
      <c r="B1584" s="461"/>
      <c r="C1584" s="324"/>
      <c r="D1584" s="324"/>
      <c r="E1584" s="324"/>
      <c r="F1584" s="459"/>
      <c r="G1584" s="324"/>
      <c r="H1584" s="462"/>
      <c r="I1584" s="324"/>
      <c r="J1584" s="324"/>
      <c r="K1584" s="324"/>
      <c r="L1584" s="324"/>
      <c r="M1584" s="324"/>
      <c r="N1584" s="324"/>
      <c r="O1584" s="324"/>
      <c r="P1584" s="324"/>
      <c r="Q1584" s="324"/>
      <c r="R1584" s="324"/>
      <c r="S1584" s="324"/>
      <c r="T1584" s="459"/>
      <c r="U1584" s="459"/>
      <c r="V1584" s="459"/>
      <c r="W1584" s="459"/>
      <c r="X1584" s="459"/>
      <c r="Y1584" s="460"/>
    </row>
    <row r="1585" spans="1:25">
      <c r="A1585" s="324"/>
      <c r="B1585" s="461"/>
      <c r="C1585" s="324"/>
      <c r="D1585" s="324"/>
      <c r="E1585" s="324"/>
      <c r="F1585" s="459"/>
      <c r="G1585" s="324"/>
      <c r="H1585" s="462"/>
      <c r="I1585" s="324"/>
      <c r="J1585" s="324"/>
      <c r="K1585" s="324"/>
      <c r="L1585" s="324"/>
      <c r="M1585" s="324"/>
      <c r="N1585" s="324"/>
      <c r="O1585" s="324"/>
      <c r="P1585" s="324"/>
      <c r="Q1585" s="324"/>
      <c r="R1585" s="324"/>
      <c r="S1585" s="324"/>
      <c r="T1585" s="459"/>
      <c r="U1585" s="459"/>
      <c r="V1585" s="459"/>
      <c r="W1585" s="459"/>
      <c r="X1585" s="459"/>
      <c r="Y1585" s="460"/>
    </row>
    <row r="1586" spans="1:25">
      <c r="A1586" s="324"/>
      <c r="B1586" s="461"/>
      <c r="C1586" s="324"/>
      <c r="D1586" s="324"/>
      <c r="E1586" s="324"/>
      <c r="F1586" s="459"/>
      <c r="G1586" s="324"/>
      <c r="H1586" s="462"/>
      <c r="I1586" s="324"/>
      <c r="J1586" s="324"/>
      <c r="K1586" s="324"/>
      <c r="L1586" s="324"/>
      <c r="M1586" s="324"/>
      <c r="N1586" s="324"/>
      <c r="O1586" s="324"/>
      <c r="P1586" s="324"/>
      <c r="Q1586" s="324"/>
      <c r="R1586" s="324"/>
      <c r="S1586" s="324"/>
      <c r="T1586" s="459"/>
      <c r="U1586" s="459"/>
      <c r="V1586" s="459"/>
      <c r="W1586" s="459"/>
      <c r="X1586" s="459"/>
      <c r="Y1586" s="460"/>
    </row>
    <row r="1587" spans="1:25">
      <c r="A1587" s="324"/>
      <c r="B1587" s="461"/>
      <c r="C1587" s="324"/>
      <c r="D1587" s="324"/>
      <c r="E1587" s="324"/>
      <c r="F1587" s="459"/>
      <c r="G1587" s="324"/>
      <c r="H1587" s="462"/>
      <c r="I1587" s="324"/>
      <c r="J1587" s="324"/>
      <c r="K1587" s="324"/>
      <c r="L1587" s="324"/>
      <c r="M1587" s="324"/>
      <c r="N1587" s="324"/>
      <c r="O1587" s="324"/>
      <c r="P1587" s="324"/>
      <c r="Q1587" s="324"/>
      <c r="R1587" s="324"/>
      <c r="S1587" s="324"/>
      <c r="T1587" s="459"/>
      <c r="U1587" s="459"/>
      <c r="V1587" s="459"/>
      <c r="W1587" s="459"/>
      <c r="X1587" s="459"/>
      <c r="Y1587" s="460"/>
    </row>
    <row r="1588" spans="1:25">
      <c r="A1588" s="324"/>
      <c r="B1588" s="461"/>
      <c r="C1588" s="324"/>
      <c r="D1588" s="324"/>
      <c r="E1588" s="324"/>
      <c r="F1588" s="459"/>
      <c r="G1588" s="324"/>
      <c r="H1588" s="462"/>
      <c r="I1588" s="324"/>
      <c r="J1588" s="324"/>
      <c r="K1588" s="324"/>
      <c r="L1588" s="324"/>
      <c r="M1588" s="324"/>
      <c r="N1588" s="324"/>
      <c r="O1588" s="324"/>
      <c r="P1588" s="324"/>
      <c r="Q1588" s="324"/>
      <c r="R1588" s="324"/>
      <c r="S1588" s="324"/>
      <c r="T1588" s="459"/>
      <c r="U1588" s="459"/>
      <c r="V1588" s="459"/>
      <c r="W1588" s="459"/>
      <c r="X1588" s="459"/>
      <c r="Y1588" s="460"/>
    </row>
    <row r="1589" spans="1:25">
      <c r="A1589" s="324"/>
      <c r="B1589" s="461"/>
      <c r="C1589" s="324"/>
      <c r="D1589" s="324"/>
      <c r="E1589" s="324"/>
      <c r="F1589" s="459"/>
      <c r="G1589" s="324"/>
      <c r="H1589" s="462"/>
      <c r="I1589" s="324"/>
      <c r="J1589" s="324"/>
      <c r="K1589" s="324"/>
      <c r="L1589" s="324"/>
      <c r="M1589" s="324"/>
      <c r="N1589" s="324"/>
      <c r="O1589" s="324"/>
      <c r="P1589" s="324"/>
      <c r="Q1589" s="324"/>
      <c r="R1589" s="324"/>
      <c r="S1589" s="324"/>
      <c r="T1589" s="459"/>
      <c r="U1589" s="459"/>
      <c r="V1589" s="459"/>
      <c r="W1589" s="459"/>
      <c r="X1589" s="459"/>
      <c r="Y1589" s="460"/>
    </row>
    <row r="1590" spans="1:25">
      <c r="A1590" s="324"/>
      <c r="B1590" s="461"/>
      <c r="C1590" s="324"/>
      <c r="D1590" s="324"/>
      <c r="E1590" s="324"/>
      <c r="F1590" s="459"/>
      <c r="G1590" s="324"/>
      <c r="H1590" s="462"/>
      <c r="I1590" s="324"/>
      <c r="J1590" s="324"/>
      <c r="K1590" s="324"/>
      <c r="L1590" s="324"/>
      <c r="M1590" s="324"/>
      <c r="N1590" s="324"/>
      <c r="O1590" s="324"/>
      <c r="P1590" s="324"/>
      <c r="Q1590" s="324"/>
      <c r="R1590" s="324"/>
      <c r="S1590" s="324"/>
      <c r="T1590" s="459"/>
      <c r="U1590" s="459"/>
      <c r="V1590" s="459"/>
      <c r="W1590" s="459"/>
      <c r="X1590" s="459"/>
      <c r="Y1590" s="460"/>
    </row>
    <row r="1591" spans="1:25">
      <c r="A1591" s="324"/>
      <c r="B1591" s="461"/>
      <c r="C1591" s="324"/>
      <c r="D1591" s="324"/>
      <c r="E1591" s="324"/>
      <c r="F1591" s="459"/>
      <c r="G1591" s="324"/>
      <c r="H1591" s="462"/>
      <c r="I1591" s="324"/>
      <c r="J1591" s="324"/>
      <c r="K1591" s="324"/>
      <c r="L1591" s="324"/>
      <c r="M1591" s="324"/>
      <c r="N1591" s="324"/>
      <c r="O1591" s="324"/>
      <c r="P1591" s="324"/>
      <c r="Q1591" s="324"/>
      <c r="R1591" s="324"/>
      <c r="S1591" s="324"/>
      <c r="T1591" s="459"/>
      <c r="U1591" s="459"/>
      <c r="V1591" s="459"/>
      <c r="W1591" s="459"/>
      <c r="X1591" s="459"/>
      <c r="Y1591" s="460"/>
    </row>
    <row r="1592" spans="1:25">
      <c r="A1592" s="324"/>
      <c r="B1592" s="461"/>
      <c r="C1592" s="324"/>
      <c r="D1592" s="324"/>
      <c r="E1592" s="324"/>
      <c r="F1592" s="459"/>
      <c r="G1592" s="324"/>
      <c r="H1592" s="462"/>
      <c r="I1592" s="324"/>
      <c r="J1592" s="324"/>
      <c r="K1592" s="324"/>
      <c r="L1592" s="324"/>
      <c r="M1592" s="324"/>
      <c r="N1592" s="324"/>
      <c r="O1592" s="324"/>
      <c r="P1592" s="324"/>
      <c r="Q1592" s="324"/>
      <c r="R1592" s="324"/>
      <c r="S1592" s="324"/>
      <c r="T1592" s="459"/>
      <c r="U1592" s="459"/>
      <c r="V1592" s="459"/>
      <c r="W1592" s="459"/>
      <c r="X1592" s="459"/>
      <c r="Y1592" s="460"/>
    </row>
    <row r="1593" spans="1:25">
      <c r="A1593" s="324"/>
      <c r="B1593" s="461"/>
      <c r="C1593" s="324"/>
      <c r="D1593" s="324"/>
      <c r="E1593" s="324"/>
      <c r="F1593" s="459"/>
      <c r="G1593" s="324"/>
      <c r="H1593" s="462"/>
      <c r="I1593" s="324"/>
      <c r="J1593" s="324"/>
      <c r="K1593" s="324"/>
      <c r="L1593" s="324"/>
      <c r="M1593" s="324"/>
      <c r="N1593" s="324"/>
      <c r="O1593" s="324"/>
      <c r="P1593" s="324"/>
      <c r="Q1593" s="324"/>
      <c r="R1593" s="324"/>
      <c r="S1593" s="324"/>
      <c r="T1593" s="459"/>
      <c r="U1593" s="459"/>
      <c r="V1593" s="459"/>
      <c r="W1593" s="459"/>
      <c r="X1593" s="459"/>
      <c r="Y1593" s="460"/>
    </row>
    <row r="1594" spans="1:25">
      <c r="A1594" s="324"/>
      <c r="B1594" s="461"/>
      <c r="C1594" s="324"/>
      <c r="D1594" s="324"/>
      <c r="E1594" s="324"/>
      <c r="F1594" s="459"/>
      <c r="G1594" s="324"/>
      <c r="H1594" s="462"/>
      <c r="I1594" s="324"/>
      <c r="J1594" s="324"/>
      <c r="K1594" s="324"/>
      <c r="L1594" s="324"/>
      <c r="M1594" s="324"/>
      <c r="N1594" s="324"/>
      <c r="O1594" s="324"/>
      <c r="P1594" s="324"/>
      <c r="Q1594" s="324"/>
      <c r="R1594" s="324"/>
      <c r="S1594" s="324"/>
      <c r="T1594" s="459"/>
      <c r="U1594" s="459"/>
      <c r="V1594" s="459"/>
      <c r="W1594" s="459"/>
      <c r="X1594" s="459"/>
      <c r="Y1594" s="460"/>
    </row>
    <row r="1595" spans="1:25">
      <c r="A1595" s="324"/>
      <c r="B1595" s="461"/>
      <c r="C1595" s="324"/>
      <c r="D1595" s="324"/>
      <c r="E1595" s="324"/>
      <c r="F1595" s="459"/>
      <c r="G1595" s="324"/>
      <c r="H1595" s="462"/>
      <c r="I1595" s="324"/>
      <c r="J1595" s="324"/>
      <c r="K1595" s="324"/>
      <c r="L1595" s="324"/>
      <c r="M1595" s="324"/>
      <c r="N1595" s="324"/>
      <c r="O1595" s="324"/>
      <c r="P1595" s="324"/>
      <c r="Q1595" s="324"/>
      <c r="R1595" s="324"/>
      <c r="S1595" s="324"/>
      <c r="T1595" s="459"/>
      <c r="U1595" s="459"/>
      <c r="V1595" s="459"/>
      <c r="W1595" s="459"/>
      <c r="X1595" s="459"/>
      <c r="Y1595" s="460"/>
    </row>
    <row r="1596" spans="1:25">
      <c r="A1596" s="324"/>
      <c r="B1596" s="461"/>
      <c r="C1596" s="324"/>
      <c r="D1596" s="324"/>
      <c r="E1596" s="324"/>
      <c r="F1596" s="459"/>
      <c r="G1596" s="324"/>
      <c r="H1596" s="462"/>
      <c r="I1596" s="324"/>
      <c r="J1596" s="324"/>
      <c r="K1596" s="324"/>
      <c r="L1596" s="324"/>
      <c r="M1596" s="324"/>
      <c r="N1596" s="324"/>
      <c r="O1596" s="324"/>
      <c r="P1596" s="324"/>
      <c r="Q1596" s="324"/>
      <c r="R1596" s="324"/>
      <c r="S1596" s="324"/>
      <c r="T1596" s="459"/>
      <c r="U1596" s="459"/>
      <c r="V1596" s="459"/>
      <c r="W1596" s="459"/>
      <c r="X1596" s="459"/>
      <c r="Y1596" s="460"/>
    </row>
    <row r="1597" spans="1:25">
      <c r="A1597" s="324"/>
      <c r="B1597" s="461"/>
      <c r="C1597" s="324"/>
      <c r="D1597" s="324"/>
      <c r="E1597" s="324"/>
      <c r="F1597" s="459"/>
      <c r="G1597" s="324"/>
      <c r="H1597" s="462"/>
      <c r="I1597" s="324"/>
      <c r="J1597" s="324"/>
      <c r="K1597" s="324"/>
      <c r="L1597" s="324"/>
      <c r="M1597" s="324"/>
      <c r="N1597" s="324"/>
      <c r="O1597" s="324"/>
      <c r="P1597" s="324"/>
      <c r="Q1597" s="324"/>
      <c r="R1597" s="324"/>
      <c r="S1597" s="324"/>
      <c r="T1597" s="459"/>
      <c r="U1597" s="459"/>
      <c r="V1597" s="459"/>
      <c r="W1597" s="459"/>
      <c r="X1597" s="459"/>
      <c r="Y1597" s="460"/>
    </row>
    <row r="1598" spans="1:25">
      <c r="A1598" s="324"/>
      <c r="B1598" s="461"/>
      <c r="C1598" s="324"/>
      <c r="D1598" s="324"/>
      <c r="E1598" s="324"/>
      <c r="F1598" s="459"/>
      <c r="G1598" s="324"/>
      <c r="H1598" s="462"/>
      <c r="I1598" s="324"/>
      <c r="J1598" s="324"/>
      <c r="K1598" s="324"/>
      <c r="L1598" s="324"/>
      <c r="M1598" s="324"/>
      <c r="N1598" s="324"/>
      <c r="O1598" s="324"/>
      <c r="P1598" s="324"/>
      <c r="Q1598" s="324"/>
      <c r="R1598" s="324"/>
      <c r="S1598" s="324"/>
      <c r="T1598" s="459"/>
      <c r="U1598" s="459"/>
      <c r="V1598" s="459"/>
      <c r="W1598" s="459"/>
      <c r="X1598" s="459"/>
      <c r="Y1598" s="460"/>
    </row>
    <row r="1599" spans="1:25">
      <c r="A1599" s="324"/>
      <c r="B1599" s="461"/>
      <c r="C1599" s="324"/>
      <c r="D1599" s="324"/>
      <c r="E1599" s="324"/>
      <c r="F1599" s="459"/>
      <c r="G1599" s="324"/>
      <c r="H1599" s="462"/>
      <c r="I1599" s="324"/>
      <c r="J1599" s="324"/>
      <c r="K1599" s="324"/>
      <c r="L1599" s="324"/>
      <c r="M1599" s="324"/>
      <c r="N1599" s="324"/>
      <c r="O1599" s="324"/>
      <c r="P1599" s="324"/>
      <c r="Q1599" s="324"/>
      <c r="R1599" s="324"/>
      <c r="S1599" s="324"/>
      <c r="T1599" s="459"/>
      <c r="U1599" s="459"/>
      <c r="V1599" s="459"/>
      <c r="W1599" s="459"/>
      <c r="X1599" s="459"/>
      <c r="Y1599" s="460"/>
    </row>
    <row r="1600" spans="1:25">
      <c r="A1600" s="324"/>
      <c r="B1600" s="461"/>
      <c r="C1600" s="324"/>
      <c r="D1600" s="324"/>
      <c r="E1600" s="324"/>
      <c r="F1600" s="459"/>
      <c r="G1600" s="324"/>
      <c r="H1600" s="462"/>
      <c r="I1600" s="324"/>
      <c r="J1600" s="324"/>
      <c r="K1600" s="324"/>
      <c r="L1600" s="324"/>
      <c r="M1600" s="324"/>
      <c r="N1600" s="324"/>
      <c r="O1600" s="324"/>
      <c r="P1600" s="324"/>
      <c r="Q1600" s="324"/>
      <c r="R1600" s="324"/>
      <c r="S1600" s="324"/>
      <c r="T1600" s="459"/>
      <c r="U1600" s="459"/>
      <c r="V1600" s="459"/>
      <c r="W1600" s="459"/>
      <c r="X1600" s="459"/>
      <c r="Y1600" s="460"/>
    </row>
    <row r="1601" spans="1:25">
      <c r="A1601" s="324"/>
      <c r="B1601" s="461"/>
      <c r="C1601" s="324"/>
      <c r="D1601" s="324"/>
      <c r="E1601" s="324"/>
      <c r="F1601" s="459"/>
      <c r="G1601" s="324"/>
      <c r="H1601" s="462"/>
      <c r="I1601" s="324"/>
      <c r="J1601" s="324"/>
      <c r="K1601" s="324"/>
      <c r="L1601" s="324"/>
      <c r="M1601" s="324"/>
      <c r="N1601" s="324"/>
      <c r="O1601" s="324"/>
      <c r="P1601" s="324"/>
      <c r="Q1601" s="324"/>
      <c r="R1601" s="324"/>
      <c r="S1601" s="324"/>
      <c r="T1601" s="459"/>
      <c r="U1601" s="459"/>
      <c r="V1601" s="459"/>
      <c r="W1601" s="459"/>
      <c r="X1601" s="459"/>
      <c r="Y1601" s="460"/>
    </row>
    <row r="1602" spans="1:25">
      <c r="A1602" s="324"/>
      <c r="B1602" s="461"/>
      <c r="C1602" s="324"/>
      <c r="D1602" s="324"/>
      <c r="E1602" s="324"/>
      <c r="F1602" s="459"/>
      <c r="G1602" s="324"/>
      <c r="H1602" s="462"/>
      <c r="I1602" s="324"/>
      <c r="J1602" s="324"/>
      <c r="K1602" s="324"/>
      <c r="L1602" s="324"/>
      <c r="M1602" s="324"/>
      <c r="N1602" s="324"/>
      <c r="O1602" s="324"/>
      <c r="P1602" s="324"/>
      <c r="Q1602" s="324"/>
      <c r="R1602" s="324"/>
      <c r="S1602" s="324"/>
      <c r="T1602" s="459"/>
      <c r="U1602" s="459"/>
      <c r="V1602" s="459"/>
      <c r="W1602" s="459"/>
      <c r="X1602" s="459"/>
      <c r="Y1602" s="460"/>
    </row>
    <row r="1603" spans="1:25">
      <c r="A1603" s="324"/>
      <c r="B1603" s="461"/>
      <c r="C1603" s="324"/>
      <c r="D1603" s="324"/>
      <c r="E1603" s="324"/>
      <c r="F1603" s="459"/>
      <c r="G1603" s="324"/>
      <c r="H1603" s="462"/>
      <c r="I1603" s="324"/>
      <c r="J1603" s="324"/>
      <c r="K1603" s="324"/>
      <c r="L1603" s="324"/>
      <c r="M1603" s="324"/>
      <c r="N1603" s="324"/>
      <c r="O1603" s="324"/>
      <c r="P1603" s="324"/>
      <c r="Q1603" s="324"/>
      <c r="R1603" s="324"/>
      <c r="S1603" s="324"/>
      <c r="T1603" s="459"/>
      <c r="U1603" s="459"/>
      <c r="V1603" s="459"/>
      <c r="W1603" s="459"/>
      <c r="X1603" s="459"/>
      <c r="Y1603" s="460"/>
    </row>
    <row r="1604" spans="1:25">
      <c r="A1604" s="324"/>
      <c r="B1604" s="461"/>
      <c r="C1604" s="324"/>
      <c r="D1604" s="324"/>
      <c r="E1604" s="324"/>
      <c r="F1604" s="459"/>
      <c r="G1604" s="324"/>
      <c r="H1604" s="462"/>
      <c r="I1604" s="324"/>
      <c r="J1604" s="324"/>
      <c r="K1604" s="324"/>
      <c r="L1604" s="324"/>
      <c r="M1604" s="324"/>
      <c r="N1604" s="324"/>
      <c r="O1604" s="324"/>
      <c r="P1604" s="324"/>
      <c r="Q1604" s="324"/>
      <c r="R1604" s="324"/>
      <c r="S1604" s="324"/>
      <c r="T1604" s="459"/>
      <c r="U1604" s="459"/>
      <c r="V1604" s="459"/>
      <c r="W1604" s="459"/>
      <c r="X1604" s="459"/>
      <c r="Y1604" s="460"/>
    </row>
    <row r="1605" spans="1:25">
      <c r="A1605" s="324"/>
      <c r="B1605" s="461"/>
      <c r="C1605" s="324"/>
      <c r="D1605" s="324"/>
      <c r="E1605" s="324"/>
      <c r="F1605" s="459"/>
      <c r="G1605" s="324"/>
      <c r="H1605" s="462"/>
      <c r="I1605" s="324"/>
      <c r="J1605" s="324"/>
      <c r="K1605" s="324"/>
      <c r="L1605" s="324"/>
      <c r="M1605" s="324"/>
      <c r="N1605" s="324"/>
      <c r="O1605" s="324"/>
      <c r="P1605" s="324"/>
      <c r="Q1605" s="324"/>
      <c r="R1605" s="324"/>
      <c r="S1605" s="324"/>
      <c r="T1605" s="459"/>
      <c r="U1605" s="459"/>
      <c r="V1605" s="459"/>
      <c r="W1605" s="459"/>
      <c r="X1605" s="459"/>
      <c r="Y1605" s="460"/>
    </row>
    <row r="1606" spans="1:25">
      <c r="A1606" s="324"/>
      <c r="B1606" s="461"/>
      <c r="C1606" s="324"/>
      <c r="D1606" s="324"/>
      <c r="E1606" s="324"/>
      <c r="F1606" s="459"/>
      <c r="G1606" s="324"/>
      <c r="H1606" s="462"/>
      <c r="I1606" s="324"/>
      <c r="J1606" s="324"/>
      <c r="K1606" s="324"/>
      <c r="L1606" s="324"/>
      <c r="M1606" s="324"/>
      <c r="N1606" s="324"/>
      <c r="O1606" s="324"/>
      <c r="P1606" s="324"/>
      <c r="Q1606" s="324"/>
      <c r="R1606" s="324"/>
      <c r="S1606" s="324"/>
      <c r="T1606" s="459"/>
      <c r="U1606" s="459"/>
      <c r="V1606" s="459"/>
      <c r="W1606" s="459"/>
      <c r="X1606" s="459"/>
      <c r="Y1606" s="460"/>
    </row>
    <row r="1607" spans="1:25">
      <c r="A1607" s="324"/>
      <c r="B1607" s="461"/>
      <c r="C1607" s="324"/>
      <c r="D1607" s="324"/>
      <c r="E1607" s="324"/>
      <c r="F1607" s="459"/>
      <c r="G1607" s="324"/>
      <c r="H1607" s="462"/>
      <c r="I1607" s="324"/>
      <c r="J1607" s="324"/>
      <c r="K1607" s="324"/>
      <c r="L1607" s="324"/>
      <c r="M1607" s="324"/>
      <c r="N1607" s="324"/>
      <c r="O1607" s="324"/>
      <c r="P1607" s="324"/>
      <c r="Q1607" s="324"/>
      <c r="R1607" s="324"/>
      <c r="S1607" s="324"/>
      <c r="T1607" s="459"/>
      <c r="U1607" s="459"/>
      <c r="V1607" s="459"/>
      <c r="W1607" s="459"/>
      <c r="X1607" s="459"/>
      <c r="Y1607" s="460"/>
    </row>
    <row r="1608" spans="1:25">
      <c r="A1608" s="324"/>
      <c r="B1608" s="461"/>
      <c r="C1608" s="324"/>
      <c r="D1608" s="324"/>
      <c r="E1608" s="324"/>
      <c r="F1608" s="459"/>
      <c r="G1608" s="324"/>
      <c r="H1608" s="462"/>
      <c r="I1608" s="324"/>
      <c r="J1608" s="324"/>
      <c r="K1608" s="324"/>
      <c r="L1608" s="324"/>
      <c r="M1608" s="324"/>
      <c r="N1608" s="324"/>
      <c r="O1608" s="324"/>
      <c r="P1608" s="324"/>
      <c r="Q1608" s="324"/>
      <c r="R1608" s="324"/>
      <c r="S1608" s="324"/>
      <c r="T1608" s="459"/>
      <c r="U1608" s="459"/>
      <c r="V1608" s="459"/>
      <c r="W1608" s="459"/>
      <c r="X1608" s="459"/>
      <c r="Y1608" s="460"/>
    </row>
    <row r="1609" spans="1:25">
      <c r="A1609" s="324"/>
      <c r="B1609" s="461"/>
      <c r="C1609" s="324"/>
      <c r="D1609" s="324"/>
      <c r="E1609" s="324"/>
      <c r="F1609" s="459"/>
      <c r="G1609" s="324"/>
      <c r="H1609" s="462"/>
      <c r="I1609" s="324"/>
      <c r="J1609" s="324"/>
      <c r="K1609" s="324"/>
      <c r="L1609" s="324"/>
      <c r="M1609" s="324"/>
      <c r="N1609" s="324"/>
      <c r="O1609" s="324"/>
      <c r="P1609" s="324"/>
      <c r="Q1609" s="324"/>
      <c r="R1609" s="324"/>
      <c r="S1609" s="324"/>
      <c r="T1609" s="459"/>
      <c r="U1609" s="459"/>
      <c r="V1609" s="459"/>
      <c r="W1609" s="459"/>
      <c r="X1609" s="459"/>
      <c r="Y1609" s="460"/>
    </row>
    <row r="1610" spans="1:25">
      <c r="A1610" s="324"/>
      <c r="B1610" s="461"/>
      <c r="C1610" s="324"/>
      <c r="D1610" s="324"/>
      <c r="E1610" s="324"/>
      <c r="F1610" s="459"/>
      <c r="G1610" s="324"/>
      <c r="H1610" s="462"/>
      <c r="I1610" s="324"/>
      <c r="J1610" s="324"/>
      <c r="K1610" s="324"/>
      <c r="L1610" s="324"/>
      <c r="M1610" s="324"/>
      <c r="N1610" s="324"/>
      <c r="O1610" s="324"/>
      <c r="P1610" s="324"/>
      <c r="Q1610" s="324"/>
      <c r="R1610" s="324"/>
      <c r="S1610" s="324"/>
      <c r="T1610" s="459"/>
      <c r="U1610" s="459"/>
      <c r="V1610" s="459"/>
      <c r="W1610" s="459"/>
      <c r="X1610" s="459"/>
      <c r="Y1610" s="460"/>
    </row>
    <row r="1611" spans="1:25">
      <c r="A1611" s="324"/>
      <c r="B1611" s="461"/>
      <c r="C1611" s="324"/>
      <c r="D1611" s="324"/>
      <c r="E1611" s="324"/>
      <c r="F1611" s="459"/>
      <c r="G1611" s="324"/>
      <c r="H1611" s="462"/>
      <c r="I1611" s="324"/>
      <c r="J1611" s="324"/>
      <c r="K1611" s="324"/>
      <c r="L1611" s="324"/>
      <c r="M1611" s="324"/>
      <c r="N1611" s="324"/>
      <c r="O1611" s="324"/>
      <c r="P1611" s="324"/>
      <c r="Q1611" s="324"/>
      <c r="R1611" s="324"/>
      <c r="S1611" s="324"/>
      <c r="T1611" s="459"/>
      <c r="U1611" s="459"/>
      <c r="V1611" s="459"/>
      <c r="W1611" s="459"/>
      <c r="X1611" s="459"/>
      <c r="Y1611" s="460"/>
    </row>
    <row r="1612" spans="1:25">
      <c r="A1612" s="324"/>
      <c r="B1612" s="461"/>
      <c r="C1612" s="324"/>
      <c r="D1612" s="324"/>
      <c r="E1612" s="324"/>
      <c r="F1612" s="459"/>
      <c r="G1612" s="324"/>
      <c r="H1612" s="462"/>
      <c r="I1612" s="324"/>
      <c r="J1612" s="324"/>
      <c r="K1612" s="324"/>
      <c r="L1612" s="324"/>
      <c r="M1612" s="324"/>
      <c r="N1612" s="324"/>
      <c r="O1612" s="324"/>
      <c r="P1612" s="324"/>
      <c r="Q1612" s="324"/>
      <c r="R1612" s="324"/>
      <c r="S1612" s="324"/>
      <c r="T1612" s="459"/>
      <c r="U1612" s="459"/>
      <c r="V1612" s="459"/>
      <c r="W1612" s="459"/>
      <c r="X1612" s="459"/>
      <c r="Y1612" s="460"/>
    </row>
    <row r="1613" spans="1:25">
      <c r="A1613" s="324"/>
      <c r="B1613" s="461"/>
      <c r="C1613" s="324"/>
      <c r="D1613" s="324"/>
      <c r="E1613" s="324"/>
      <c r="F1613" s="459"/>
      <c r="G1613" s="324"/>
      <c r="H1613" s="462"/>
      <c r="I1613" s="324"/>
      <c r="J1613" s="324"/>
      <c r="K1613" s="324"/>
      <c r="L1613" s="324"/>
      <c r="M1613" s="324"/>
      <c r="N1613" s="324"/>
      <c r="O1613" s="324"/>
      <c r="P1613" s="324"/>
      <c r="Q1613" s="324"/>
      <c r="R1613" s="324"/>
      <c r="S1613" s="324"/>
      <c r="T1613" s="459"/>
      <c r="U1613" s="459"/>
      <c r="V1613" s="459"/>
      <c r="W1613" s="459"/>
      <c r="X1613" s="459"/>
      <c r="Y1613" s="460"/>
    </row>
    <row r="1614" spans="1:25">
      <c r="A1614" s="324"/>
      <c r="B1614" s="461"/>
      <c r="C1614" s="324"/>
      <c r="D1614" s="324"/>
      <c r="E1614" s="324"/>
      <c r="F1614" s="459"/>
      <c r="G1614" s="324"/>
      <c r="H1614" s="462"/>
      <c r="I1614" s="324"/>
      <c r="J1614" s="324"/>
      <c r="K1614" s="324"/>
      <c r="L1614" s="324"/>
      <c r="M1614" s="324"/>
      <c r="N1614" s="324"/>
      <c r="O1614" s="324"/>
      <c r="P1614" s="324"/>
      <c r="Q1614" s="324"/>
      <c r="R1614" s="324"/>
      <c r="S1614" s="324"/>
      <c r="T1614" s="459"/>
      <c r="U1614" s="459"/>
      <c r="V1614" s="459"/>
      <c r="W1614" s="459"/>
      <c r="X1614" s="459"/>
      <c r="Y1614" s="460"/>
    </row>
    <row r="1615" spans="1:25">
      <c r="A1615" s="324"/>
      <c r="B1615" s="461"/>
      <c r="C1615" s="324"/>
      <c r="D1615" s="324"/>
      <c r="E1615" s="324"/>
      <c r="F1615" s="459"/>
      <c r="G1615" s="324"/>
      <c r="H1615" s="462"/>
      <c r="I1615" s="324"/>
      <c r="J1615" s="324"/>
      <c r="K1615" s="324"/>
      <c r="L1615" s="324"/>
      <c r="M1615" s="324"/>
      <c r="N1615" s="324"/>
      <c r="O1615" s="324"/>
      <c r="P1615" s="324"/>
      <c r="Q1615" s="324"/>
      <c r="R1615" s="324"/>
      <c r="S1615" s="324"/>
      <c r="T1615" s="459"/>
      <c r="U1615" s="459"/>
      <c r="V1615" s="459"/>
      <c r="W1615" s="459"/>
      <c r="X1615" s="459"/>
      <c r="Y1615" s="460"/>
    </row>
    <row r="1616" spans="1:25">
      <c r="A1616" s="324"/>
      <c r="B1616" s="461"/>
      <c r="C1616" s="324"/>
      <c r="D1616" s="324"/>
      <c r="E1616" s="324"/>
      <c r="F1616" s="459"/>
      <c r="G1616" s="324"/>
      <c r="H1616" s="462"/>
      <c r="I1616" s="324"/>
      <c r="J1616" s="324"/>
      <c r="K1616" s="324"/>
      <c r="L1616" s="324"/>
      <c r="M1616" s="324"/>
      <c r="N1616" s="324"/>
      <c r="O1616" s="324"/>
      <c r="P1616" s="324"/>
      <c r="Q1616" s="324"/>
      <c r="R1616" s="324"/>
      <c r="S1616" s="324"/>
      <c r="T1616" s="459"/>
      <c r="U1616" s="459"/>
      <c r="V1616" s="459"/>
      <c r="W1616" s="459"/>
      <c r="X1616" s="459"/>
      <c r="Y1616" s="460"/>
    </row>
    <row r="1617" spans="1:25">
      <c r="A1617" s="324"/>
      <c r="B1617" s="461"/>
      <c r="C1617" s="324"/>
      <c r="D1617" s="324"/>
      <c r="E1617" s="324"/>
      <c r="F1617" s="459"/>
      <c r="G1617" s="324"/>
      <c r="H1617" s="462"/>
      <c r="I1617" s="324"/>
      <c r="J1617" s="324"/>
      <c r="K1617" s="324"/>
      <c r="L1617" s="324"/>
      <c r="M1617" s="324"/>
      <c r="N1617" s="324"/>
      <c r="O1617" s="324"/>
      <c r="P1617" s="324"/>
      <c r="Q1617" s="324"/>
      <c r="R1617" s="324"/>
      <c r="S1617" s="324"/>
      <c r="T1617" s="459"/>
      <c r="U1617" s="459"/>
      <c r="V1617" s="459"/>
      <c r="W1617" s="459"/>
      <c r="X1617" s="459"/>
      <c r="Y1617" s="460"/>
    </row>
    <row r="1618" spans="1:25">
      <c r="A1618" s="324"/>
      <c r="B1618" s="461"/>
      <c r="C1618" s="324"/>
      <c r="D1618" s="324"/>
      <c r="E1618" s="324"/>
      <c r="F1618" s="459"/>
      <c r="G1618" s="324"/>
      <c r="H1618" s="462"/>
      <c r="I1618" s="324"/>
      <c r="J1618" s="324"/>
      <c r="K1618" s="324"/>
      <c r="L1618" s="324"/>
      <c r="M1618" s="324"/>
      <c r="N1618" s="324"/>
      <c r="O1618" s="324"/>
      <c r="P1618" s="324"/>
      <c r="Q1618" s="324"/>
      <c r="R1618" s="324"/>
      <c r="S1618" s="324"/>
      <c r="T1618" s="459"/>
      <c r="U1618" s="459"/>
      <c r="V1618" s="459"/>
      <c r="W1618" s="459"/>
      <c r="X1618" s="459"/>
      <c r="Y1618" s="460"/>
    </row>
    <row r="1619" spans="1:25">
      <c r="A1619" s="324"/>
      <c r="B1619" s="461"/>
      <c r="C1619" s="324"/>
      <c r="D1619" s="324"/>
      <c r="E1619" s="324"/>
      <c r="F1619" s="459"/>
      <c r="G1619" s="324"/>
      <c r="H1619" s="462"/>
      <c r="I1619" s="324"/>
      <c r="J1619" s="324"/>
      <c r="K1619" s="324"/>
      <c r="L1619" s="324"/>
      <c r="M1619" s="324"/>
      <c r="N1619" s="324"/>
      <c r="O1619" s="324"/>
      <c r="P1619" s="324"/>
      <c r="Q1619" s="324"/>
      <c r="R1619" s="324"/>
      <c r="S1619" s="324"/>
      <c r="T1619" s="459"/>
      <c r="U1619" s="459"/>
      <c r="V1619" s="459"/>
      <c r="W1619" s="459"/>
      <c r="X1619" s="459"/>
      <c r="Y1619" s="460"/>
    </row>
    <row r="1620" spans="1:25">
      <c r="A1620" s="324"/>
      <c r="B1620" s="461"/>
      <c r="C1620" s="324"/>
      <c r="D1620" s="324"/>
      <c r="E1620" s="324"/>
      <c r="F1620" s="459"/>
      <c r="G1620" s="324"/>
      <c r="H1620" s="462"/>
      <c r="I1620" s="324"/>
      <c r="J1620" s="324"/>
      <c r="K1620" s="324"/>
      <c r="L1620" s="324"/>
      <c r="M1620" s="324"/>
      <c r="N1620" s="324"/>
      <c r="O1620" s="324"/>
      <c r="P1620" s="324"/>
      <c r="Q1620" s="324"/>
      <c r="R1620" s="324"/>
      <c r="S1620" s="324"/>
      <c r="T1620" s="459"/>
      <c r="U1620" s="459"/>
      <c r="V1620" s="459"/>
      <c r="W1620" s="459"/>
      <c r="X1620" s="459"/>
      <c r="Y1620" s="460"/>
    </row>
    <row r="1621" spans="1:25">
      <c r="A1621" s="324"/>
      <c r="B1621" s="461"/>
      <c r="C1621" s="324"/>
      <c r="D1621" s="324"/>
      <c r="E1621" s="324"/>
      <c r="F1621" s="459"/>
      <c r="G1621" s="324"/>
      <c r="H1621" s="462"/>
      <c r="I1621" s="324"/>
      <c r="J1621" s="324"/>
      <c r="K1621" s="324"/>
      <c r="L1621" s="324"/>
      <c r="M1621" s="324"/>
      <c r="N1621" s="324"/>
      <c r="O1621" s="324"/>
      <c r="P1621" s="324"/>
      <c r="Q1621" s="324"/>
      <c r="R1621" s="324"/>
      <c r="S1621" s="324"/>
      <c r="T1621" s="459"/>
      <c r="U1621" s="459"/>
      <c r="V1621" s="459"/>
      <c r="W1621" s="459"/>
      <c r="X1621" s="459"/>
      <c r="Y1621" s="460"/>
    </row>
    <row r="1622" spans="1:25">
      <c r="A1622" s="324"/>
      <c r="B1622" s="461"/>
      <c r="C1622" s="324"/>
      <c r="D1622" s="324"/>
      <c r="E1622" s="324"/>
      <c r="F1622" s="459"/>
      <c r="G1622" s="324"/>
      <c r="H1622" s="462"/>
      <c r="I1622" s="324"/>
      <c r="J1622" s="324"/>
      <c r="K1622" s="324"/>
      <c r="L1622" s="324"/>
      <c r="M1622" s="324"/>
      <c r="N1622" s="324"/>
      <c r="O1622" s="324"/>
      <c r="P1622" s="324"/>
      <c r="Q1622" s="324"/>
      <c r="R1622" s="324"/>
      <c r="S1622" s="324"/>
      <c r="T1622" s="459"/>
      <c r="U1622" s="459"/>
      <c r="V1622" s="459"/>
      <c r="W1622" s="459"/>
      <c r="X1622" s="459"/>
      <c r="Y1622" s="460"/>
    </row>
    <row r="1623" spans="1:25">
      <c r="A1623" s="324"/>
      <c r="B1623" s="461"/>
      <c r="C1623" s="324"/>
      <c r="D1623" s="324"/>
      <c r="E1623" s="324"/>
      <c r="F1623" s="459"/>
      <c r="G1623" s="324"/>
      <c r="H1623" s="462"/>
      <c r="I1623" s="324"/>
      <c r="J1623" s="324"/>
      <c r="K1623" s="324"/>
      <c r="L1623" s="324"/>
      <c r="M1623" s="324"/>
      <c r="N1623" s="324"/>
      <c r="O1623" s="324"/>
      <c r="P1623" s="324"/>
      <c r="Q1623" s="324"/>
      <c r="R1623" s="324"/>
      <c r="S1623" s="324"/>
      <c r="T1623" s="459"/>
      <c r="U1623" s="459"/>
      <c r="V1623" s="459"/>
      <c r="W1623" s="459"/>
      <c r="X1623" s="459"/>
      <c r="Y1623" s="460"/>
    </row>
    <row r="1624" spans="1:25">
      <c r="A1624" s="324"/>
      <c r="B1624" s="461"/>
      <c r="C1624" s="324"/>
      <c r="D1624" s="324"/>
      <c r="E1624" s="324"/>
      <c r="F1624" s="459"/>
      <c r="G1624" s="324"/>
      <c r="H1624" s="462"/>
      <c r="I1624" s="324"/>
      <c r="J1624" s="324"/>
      <c r="K1624" s="324"/>
      <c r="L1624" s="324"/>
      <c r="M1624" s="324"/>
      <c r="N1624" s="324"/>
      <c r="O1624" s="324"/>
      <c r="P1624" s="324"/>
      <c r="Q1624" s="324"/>
      <c r="R1624" s="324"/>
      <c r="S1624" s="324"/>
      <c r="T1624" s="459"/>
      <c r="U1624" s="459"/>
      <c r="V1624" s="459"/>
      <c r="W1624" s="459"/>
      <c r="X1624" s="459"/>
      <c r="Y1624" s="460"/>
    </row>
    <row r="1625" spans="1:25">
      <c r="A1625" s="324"/>
      <c r="B1625" s="461"/>
      <c r="C1625" s="324"/>
      <c r="D1625" s="324"/>
      <c r="E1625" s="324"/>
      <c r="F1625" s="459"/>
      <c r="G1625" s="324"/>
      <c r="H1625" s="462"/>
      <c r="I1625" s="324"/>
      <c r="J1625" s="324"/>
      <c r="K1625" s="324"/>
      <c r="L1625" s="324"/>
      <c r="M1625" s="324"/>
      <c r="N1625" s="324"/>
      <c r="O1625" s="324"/>
      <c r="P1625" s="324"/>
      <c r="Q1625" s="324"/>
      <c r="R1625" s="324"/>
      <c r="S1625" s="324"/>
      <c r="T1625" s="459"/>
      <c r="U1625" s="459"/>
      <c r="V1625" s="459"/>
      <c r="W1625" s="459"/>
      <c r="X1625" s="459"/>
      <c r="Y1625" s="460"/>
    </row>
    <row r="1626" spans="1:25">
      <c r="A1626" s="324"/>
      <c r="B1626" s="461"/>
      <c r="C1626" s="324"/>
      <c r="D1626" s="324"/>
      <c r="E1626" s="324"/>
      <c r="F1626" s="459"/>
      <c r="G1626" s="324"/>
      <c r="H1626" s="462"/>
      <c r="I1626" s="324"/>
      <c r="J1626" s="324"/>
      <c r="K1626" s="324"/>
      <c r="L1626" s="324"/>
      <c r="M1626" s="324"/>
      <c r="N1626" s="324"/>
      <c r="O1626" s="324"/>
      <c r="P1626" s="324"/>
      <c r="Q1626" s="324"/>
      <c r="R1626" s="324"/>
      <c r="S1626" s="324"/>
      <c r="T1626" s="459"/>
      <c r="U1626" s="459"/>
      <c r="V1626" s="459"/>
      <c r="W1626" s="459"/>
      <c r="X1626" s="459"/>
      <c r="Y1626" s="460"/>
    </row>
    <row r="1627" spans="1:25">
      <c r="A1627" s="324"/>
      <c r="B1627" s="461"/>
      <c r="C1627" s="324"/>
      <c r="D1627" s="324"/>
      <c r="E1627" s="324"/>
      <c r="F1627" s="459"/>
      <c r="G1627" s="324"/>
      <c r="H1627" s="462"/>
      <c r="I1627" s="324"/>
      <c r="J1627" s="324"/>
      <c r="K1627" s="324"/>
      <c r="L1627" s="324"/>
      <c r="M1627" s="324"/>
      <c r="N1627" s="324"/>
      <c r="O1627" s="324"/>
      <c r="P1627" s="324"/>
      <c r="Q1627" s="324"/>
      <c r="R1627" s="324"/>
      <c r="S1627" s="324"/>
      <c r="T1627" s="459"/>
      <c r="U1627" s="459"/>
      <c r="V1627" s="459"/>
      <c r="W1627" s="459"/>
      <c r="X1627" s="459"/>
      <c r="Y1627" s="460"/>
    </row>
    <row r="1628" spans="1:25">
      <c r="A1628" s="324"/>
      <c r="B1628" s="461"/>
      <c r="C1628" s="324"/>
      <c r="D1628" s="324"/>
      <c r="E1628" s="324"/>
      <c r="F1628" s="459"/>
      <c r="G1628" s="324"/>
      <c r="H1628" s="462"/>
      <c r="I1628" s="324"/>
      <c r="J1628" s="324"/>
      <c r="K1628" s="324"/>
      <c r="L1628" s="324"/>
      <c r="M1628" s="324"/>
      <c r="N1628" s="324"/>
      <c r="O1628" s="324"/>
      <c r="P1628" s="324"/>
      <c r="Q1628" s="324"/>
      <c r="R1628" s="324"/>
      <c r="S1628" s="324"/>
      <c r="T1628" s="459"/>
      <c r="U1628" s="459"/>
      <c r="V1628" s="459"/>
      <c r="W1628" s="459"/>
      <c r="X1628" s="459"/>
      <c r="Y1628" s="460"/>
    </row>
    <row r="1629" spans="1:25">
      <c r="A1629" s="324"/>
      <c r="B1629" s="461"/>
      <c r="C1629" s="324"/>
      <c r="D1629" s="324"/>
      <c r="E1629" s="324"/>
      <c r="F1629" s="459"/>
      <c r="G1629" s="324"/>
      <c r="H1629" s="462"/>
      <c r="I1629" s="324"/>
      <c r="J1629" s="324"/>
      <c r="K1629" s="324"/>
      <c r="L1629" s="324"/>
      <c r="M1629" s="324"/>
      <c r="N1629" s="324"/>
      <c r="O1629" s="324"/>
      <c r="P1629" s="324"/>
      <c r="Q1629" s="324"/>
      <c r="R1629" s="324"/>
      <c r="S1629" s="324"/>
      <c r="T1629" s="459"/>
      <c r="U1629" s="459"/>
      <c r="V1629" s="459"/>
      <c r="W1629" s="459"/>
      <c r="X1629" s="459"/>
      <c r="Y1629" s="460"/>
    </row>
    <row r="1630" spans="1:25">
      <c r="A1630" s="324"/>
      <c r="B1630" s="461"/>
      <c r="C1630" s="324"/>
      <c r="D1630" s="324"/>
      <c r="E1630" s="324"/>
      <c r="F1630" s="459"/>
      <c r="G1630" s="324"/>
      <c r="H1630" s="462"/>
      <c r="I1630" s="324"/>
      <c r="J1630" s="324"/>
      <c r="K1630" s="324"/>
      <c r="L1630" s="324"/>
      <c r="M1630" s="324"/>
      <c r="N1630" s="324"/>
      <c r="O1630" s="324"/>
      <c r="P1630" s="324"/>
      <c r="Q1630" s="324"/>
      <c r="R1630" s="324"/>
      <c r="S1630" s="324"/>
      <c r="T1630" s="459"/>
      <c r="U1630" s="459"/>
      <c r="V1630" s="459"/>
      <c r="W1630" s="459"/>
      <c r="X1630" s="459"/>
      <c r="Y1630" s="460"/>
    </row>
    <row r="1631" spans="1:25">
      <c r="A1631" s="324"/>
      <c r="B1631" s="461"/>
      <c r="C1631" s="324"/>
      <c r="D1631" s="324"/>
      <c r="E1631" s="324"/>
      <c r="F1631" s="459"/>
      <c r="G1631" s="324"/>
      <c r="H1631" s="462"/>
      <c r="I1631" s="324"/>
      <c r="J1631" s="324"/>
      <c r="K1631" s="324"/>
      <c r="L1631" s="324"/>
      <c r="M1631" s="324"/>
      <c r="N1631" s="324"/>
      <c r="O1631" s="324"/>
      <c r="P1631" s="324"/>
      <c r="Q1631" s="324"/>
      <c r="R1631" s="324"/>
      <c r="S1631" s="324"/>
      <c r="T1631" s="459"/>
      <c r="U1631" s="459"/>
      <c r="V1631" s="459"/>
      <c r="W1631" s="459"/>
      <c r="X1631" s="459"/>
      <c r="Y1631" s="460"/>
    </row>
    <row r="1632" spans="1:25">
      <c r="A1632" s="324"/>
      <c r="B1632" s="461"/>
      <c r="C1632" s="324"/>
      <c r="D1632" s="324"/>
      <c r="E1632" s="324"/>
      <c r="F1632" s="459"/>
      <c r="G1632" s="324"/>
      <c r="H1632" s="462"/>
      <c r="I1632" s="324"/>
      <c r="J1632" s="324"/>
      <c r="K1632" s="324"/>
      <c r="L1632" s="324"/>
      <c r="M1632" s="324"/>
      <c r="N1632" s="324"/>
      <c r="O1632" s="324"/>
      <c r="P1632" s="324"/>
      <c r="Q1632" s="324"/>
      <c r="R1632" s="324"/>
      <c r="S1632" s="324"/>
      <c r="T1632" s="459"/>
      <c r="U1632" s="459"/>
      <c r="V1632" s="459"/>
      <c r="W1632" s="459"/>
      <c r="X1632" s="459"/>
      <c r="Y1632" s="460"/>
    </row>
    <row r="1633" spans="1:25">
      <c r="A1633" s="324"/>
      <c r="B1633" s="461"/>
      <c r="C1633" s="324"/>
      <c r="D1633" s="324"/>
      <c r="E1633" s="324"/>
      <c r="F1633" s="459"/>
      <c r="G1633" s="324"/>
      <c r="H1633" s="462"/>
      <c r="I1633" s="324"/>
      <c r="J1633" s="324"/>
      <c r="K1633" s="324"/>
      <c r="L1633" s="324"/>
      <c r="M1633" s="324"/>
      <c r="N1633" s="324"/>
      <c r="O1633" s="324"/>
      <c r="P1633" s="324"/>
      <c r="Q1633" s="324"/>
      <c r="R1633" s="324"/>
      <c r="S1633" s="324"/>
      <c r="T1633" s="459"/>
      <c r="U1633" s="459"/>
      <c r="V1633" s="459"/>
      <c r="W1633" s="459"/>
      <c r="X1633" s="459"/>
      <c r="Y1633" s="460"/>
    </row>
    <row r="1634" spans="1:25">
      <c r="A1634" s="324"/>
      <c r="B1634" s="461"/>
      <c r="C1634" s="324"/>
      <c r="D1634" s="324"/>
      <c r="E1634" s="324"/>
      <c r="F1634" s="459"/>
      <c r="G1634" s="324"/>
      <c r="H1634" s="462"/>
      <c r="I1634" s="324"/>
      <c r="J1634" s="324"/>
      <c r="K1634" s="324"/>
      <c r="L1634" s="324"/>
      <c r="M1634" s="324"/>
      <c r="N1634" s="324"/>
      <c r="O1634" s="324"/>
      <c r="P1634" s="324"/>
      <c r="Q1634" s="324"/>
      <c r="R1634" s="324"/>
      <c r="S1634" s="324"/>
      <c r="T1634" s="459"/>
      <c r="U1634" s="459"/>
      <c r="V1634" s="459"/>
      <c r="W1634" s="459"/>
      <c r="X1634" s="459"/>
      <c r="Y1634" s="460"/>
    </row>
    <row r="1635" spans="1:25">
      <c r="A1635" s="324"/>
      <c r="B1635" s="461"/>
      <c r="C1635" s="324"/>
      <c r="D1635" s="324"/>
      <c r="E1635" s="324"/>
      <c r="F1635" s="459"/>
      <c r="G1635" s="324"/>
      <c r="H1635" s="462"/>
      <c r="I1635" s="324"/>
      <c r="J1635" s="324"/>
      <c r="K1635" s="324"/>
      <c r="L1635" s="324"/>
      <c r="M1635" s="324"/>
      <c r="N1635" s="324"/>
      <c r="O1635" s="324"/>
      <c r="P1635" s="324"/>
      <c r="Q1635" s="324"/>
      <c r="R1635" s="324"/>
      <c r="S1635" s="324"/>
      <c r="T1635" s="459"/>
      <c r="U1635" s="459"/>
      <c r="V1635" s="459"/>
      <c r="W1635" s="459"/>
      <c r="X1635" s="459"/>
      <c r="Y1635" s="460"/>
    </row>
    <row r="1636" spans="1:25">
      <c r="A1636" s="324"/>
      <c r="B1636" s="461"/>
      <c r="C1636" s="324"/>
      <c r="D1636" s="324"/>
      <c r="E1636" s="324"/>
      <c r="F1636" s="459"/>
      <c r="G1636" s="324"/>
      <c r="H1636" s="462"/>
      <c r="I1636" s="324"/>
      <c r="J1636" s="324"/>
      <c r="K1636" s="324"/>
      <c r="L1636" s="324"/>
      <c r="M1636" s="324"/>
      <c r="N1636" s="324"/>
      <c r="O1636" s="324"/>
      <c r="P1636" s="324"/>
      <c r="Q1636" s="324"/>
      <c r="R1636" s="324"/>
      <c r="S1636" s="324"/>
      <c r="T1636" s="459"/>
      <c r="U1636" s="459"/>
      <c r="V1636" s="459"/>
      <c r="W1636" s="459"/>
      <c r="X1636" s="459"/>
      <c r="Y1636" s="460"/>
    </row>
    <row r="1637" spans="1:25">
      <c r="A1637" s="324"/>
      <c r="B1637" s="461"/>
      <c r="C1637" s="324"/>
      <c r="D1637" s="324"/>
      <c r="E1637" s="324"/>
      <c r="F1637" s="459"/>
      <c r="G1637" s="324"/>
      <c r="H1637" s="462"/>
      <c r="I1637" s="324"/>
      <c r="J1637" s="324"/>
      <c r="K1637" s="324"/>
      <c r="L1637" s="324"/>
      <c r="M1637" s="324"/>
      <c r="N1637" s="324"/>
      <c r="O1637" s="324"/>
      <c r="P1637" s="324"/>
      <c r="Q1637" s="324"/>
      <c r="R1637" s="324"/>
      <c r="S1637" s="324"/>
      <c r="T1637" s="459"/>
      <c r="U1637" s="459"/>
      <c r="V1637" s="459"/>
      <c r="W1637" s="459"/>
      <c r="X1637" s="459"/>
      <c r="Y1637" s="460"/>
    </row>
    <row r="1638" spans="1:25">
      <c r="A1638" s="324"/>
      <c r="B1638" s="461"/>
      <c r="C1638" s="324"/>
      <c r="D1638" s="324"/>
      <c r="E1638" s="324"/>
      <c r="F1638" s="459"/>
      <c r="G1638" s="324"/>
      <c r="H1638" s="462"/>
      <c r="I1638" s="324"/>
      <c r="J1638" s="324"/>
      <c r="K1638" s="324"/>
      <c r="L1638" s="324"/>
      <c r="M1638" s="324"/>
      <c r="N1638" s="324"/>
      <c r="O1638" s="324"/>
      <c r="P1638" s="324"/>
      <c r="Q1638" s="324"/>
      <c r="R1638" s="324"/>
      <c r="S1638" s="324"/>
      <c r="T1638" s="459"/>
      <c r="U1638" s="459"/>
      <c r="V1638" s="459"/>
      <c r="W1638" s="459"/>
      <c r="X1638" s="459"/>
      <c r="Y1638" s="460"/>
    </row>
    <row r="1639" spans="1:25">
      <c r="A1639" s="324"/>
      <c r="B1639" s="461"/>
      <c r="C1639" s="324"/>
      <c r="D1639" s="324"/>
      <c r="E1639" s="324"/>
      <c r="F1639" s="459"/>
      <c r="G1639" s="324"/>
      <c r="H1639" s="462"/>
      <c r="I1639" s="324"/>
      <c r="J1639" s="324"/>
      <c r="K1639" s="324"/>
      <c r="L1639" s="324"/>
      <c r="M1639" s="324"/>
      <c r="N1639" s="324"/>
      <c r="O1639" s="324"/>
      <c r="P1639" s="324"/>
      <c r="Q1639" s="324"/>
      <c r="R1639" s="324"/>
      <c r="S1639" s="324"/>
      <c r="T1639" s="459"/>
      <c r="U1639" s="459"/>
      <c r="V1639" s="459"/>
      <c r="W1639" s="459"/>
      <c r="X1639" s="459"/>
      <c r="Y1639" s="460"/>
    </row>
    <row r="1640" spans="1:25">
      <c r="A1640" s="324"/>
      <c r="B1640" s="461"/>
      <c r="C1640" s="324"/>
      <c r="D1640" s="324"/>
      <c r="E1640" s="324"/>
      <c r="F1640" s="459"/>
      <c r="G1640" s="324"/>
      <c r="H1640" s="462"/>
      <c r="I1640" s="324"/>
      <c r="J1640" s="324"/>
      <c r="K1640" s="324"/>
      <c r="L1640" s="324"/>
      <c r="M1640" s="324"/>
      <c r="N1640" s="324"/>
      <c r="O1640" s="324"/>
      <c r="P1640" s="324"/>
      <c r="Q1640" s="324"/>
      <c r="R1640" s="324"/>
      <c r="S1640" s="324"/>
      <c r="T1640" s="459"/>
      <c r="U1640" s="459"/>
      <c r="V1640" s="459"/>
      <c r="W1640" s="459"/>
      <c r="X1640" s="459"/>
      <c r="Y1640" s="460"/>
    </row>
    <row r="1641" spans="1:25">
      <c r="A1641" s="324"/>
      <c r="B1641" s="461"/>
      <c r="C1641" s="324"/>
      <c r="D1641" s="324"/>
      <c r="E1641" s="324"/>
      <c r="F1641" s="459"/>
      <c r="G1641" s="324"/>
      <c r="H1641" s="462"/>
      <c r="I1641" s="324"/>
      <c r="J1641" s="324"/>
      <c r="K1641" s="324"/>
      <c r="L1641" s="324"/>
      <c r="M1641" s="324"/>
      <c r="N1641" s="324"/>
      <c r="O1641" s="324"/>
      <c r="P1641" s="324"/>
      <c r="Q1641" s="324"/>
      <c r="R1641" s="324"/>
      <c r="S1641" s="324"/>
      <c r="T1641" s="459"/>
      <c r="U1641" s="459"/>
      <c r="V1641" s="459"/>
      <c r="W1641" s="459"/>
      <c r="X1641" s="459"/>
      <c r="Y1641" s="460"/>
    </row>
    <row r="1642" spans="1:25">
      <c r="A1642" s="324"/>
      <c r="B1642" s="461"/>
      <c r="C1642" s="324"/>
      <c r="D1642" s="324"/>
      <c r="E1642" s="324"/>
      <c r="F1642" s="459"/>
      <c r="G1642" s="324"/>
      <c r="H1642" s="462"/>
      <c r="I1642" s="324"/>
      <c r="J1642" s="324"/>
      <c r="K1642" s="324"/>
      <c r="L1642" s="324"/>
      <c r="M1642" s="324"/>
      <c r="N1642" s="324"/>
      <c r="O1642" s="324"/>
      <c r="P1642" s="324"/>
      <c r="Q1642" s="324"/>
      <c r="R1642" s="324"/>
      <c r="S1642" s="324"/>
      <c r="T1642" s="459"/>
      <c r="U1642" s="459"/>
      <c r="V1642" s="459"/>
      <c r="W1642" s="459"/>
      <c r="X1642" s="459"/>
      <c r="Y1642" s="460"/>
    </row>
    <row r="1643" spans="1:25">
      <c r="A1643" s="324"/>
      <c r="B1643" s="461"/>
      <c r="C1643" s="324"/>
      <c r="D1643" s="324"/>
      <c r="E1643" s="324"/>
      <c r="F1643" s="459"/>
      <c r="G1643" s="324"/>
      <c r="H1643" s="462"/>
      <c r="I1643" s="324"/>
      <c r="J1643" s="324"/>
      <c r="K1643" s="324"/>
      <c r="L1643" s="324"/>
      <c r="M1643" s="324"/>
      <c r="N1643" s="324"/>
      <c r="O1643" s="324"/>
      <c r="P1643" s="324"/>
      <c r="Q1643" s="324"/>
      <c r="R1643" s="324"/>
      <c r="S1643" s="324"/>
      <c r="T1643" s="459"/>
      <c r="U1643" s="459"/>
      <c r="V1643" s="459"/>
      <c r="W1643" s="459"/>
      <c r="X1643" s="459"/>
      <c r="Y1643" s="460"/>
    </row>
    <row r="1644" spans="1:25">
      <c r="A1644" s="324"/>
      <c r="B1644" s="461"/>
      <c r="C1644" s="324"/>
      <c r="D1644" s="324"/>
      <c r="E1644" s="324"/>
      <c r="F1644" s="459"/>
      <c r="G1644" s="324"/>
      <c r="H1644" s="462"/>
      <c r="I1644" s="324"/>
      <c r="J1644" s="324"/>
      <c r="K1644" s="324"/>
      <c r="L1644" s="324"/>
      <c r="M1644" s="324"/>
      <c r="N1644" s="324"/>
      <c r="O1644" s="324"/>
      <c r="P1644" s="324"/>
      <c r="Q1644" s="324"/>
      <c r="R1644" s="324"/>
      <c r="S1644" s="324"/>
      <c r="T1644" s="459"/>
      <c r="U1644" s="459"/>
      <c r="V1644" s="459"/>
      <c r="W1644" s="459"/>
      <c r="X1644" s="459"/>
      <c r="Y1644" s="460"/>
    </row>
    <row r="1645" spans="1:25">
      <c r="A1645" s="324"/>
      <c r="B1645" s="461"/>
      <c r="C1645" s="324"/>
      <c r="D1645" s="324"/>
      <c r="E1645" s="324"/>
      <c r="F1645" s="459"/>
      <c r="G1645" s="324"/>
      <c r="H1645" s="462"/>
      <c r="I1645" s="324"/>
      <c r="J1645" s="324"/>
      <c r="K1645" s="324"/>
      <c r="L1645" s="324"/>
      <c r="M1645" s="324"/>
      <c r="N1645" s="324"/>
      <c r="O1645" s="324"/>
      <c r="P1645" s="324"/>
      <c r="Q1645" s="324"/>
      <c r="R1645" s="324"/>
      <c r="S1645" s="324"/>
      <c r="T1645" s="459"/>
      <c r="U1645" s="459"/>
      <c r="V1645" s="459"/>
      <c r="W1645" s="459"/>
      <c r="X1645" s="459"/>
      <c r="Y1645" s="460"/>
    </row>
    <row r="1646" spans="1:25">
      <c r="A1646" s="324"/>
      <c r="B1646" s="461"/>
      <c r="C1646" s="324"/>
      <c r="D1646" s="324"/>
      <c r="E1646" s="324"/>
      <c r="F1646" s="459"/>
      <c r="G1646" s="324"/>
      <c r="H1646" s="462"/>
      <c r="I1646" s="324"/>
      <c r="J1646" s="324"/>
      <c r="K1646" s="324"/>
      <c r="L1646" s="324"/>
      <c r="M1646" s="324"/>
      <c r="N1646" s="324"/>
      <c r="O1646" s="324"/>
      <c r="P1646" s="324"/>
      <c r="Q1646" s="324"/>
      <c r="R1646" s="324"/>
      <c r="S1646" s="324"/>
      <c r="T1646" s="459"/>
      <c r="U1646" s="459"/>
      <c r="V1646" s="459"/>
      <c r="W1646" s="459"/>
      <c r="X1646" s="459"/>
      <c r="Y1646" s="460"/>
    </row>
    <row r="1647" spans="1:25">
      <c r="A1647" s="324"/>
      <c r="B1647" s="461"/>
      <c r="C1647" s="324"/>
      <c r="D1647" s="324"/>
      <c r="E1647" s="324"/>
      <c r="F1647" s="459"/>
      <c r="G1647" s="324"/>
      <c r="H1647" s="462"/>
      <c r="I1647" s="324"/>
      <c r="J1647" s="324"/>
      <c r="K1647" s="324"/>
      <c r="L1647" s="324"/>
      <c r="M1647" s="324"/>
      <c r="N1647" s="324"/>
      <c r="O1647" s="324"/>
      <c r="P1647" s="324"/>
      <c r="Q1647" s="324"/>
      <c r="R1647" s="324"/>
      <c r="S1647" s="324"/>
      <c r="T1647" s="459"/>
      <c r="U1647" s="459"/>
      <c r="V1647" s="459"/>
      <c r="W1647" s="459"/>
      <c r="X1647" s="459"/>
      <c r="Y1647" s="460"/>
    </row>
    <row r="1648" spans="1:25">
      <c r="A1648" s="324"/>
      <c r="B1648" s="461"/>
      <c r="C1648" s="324"/>
      <c r="D1648" s="324"/>
      <c r="E1648" s="324"/>
      <c r="F1648" s="459"/>
      <c r="G1648" s="324"/>
      <c r="H1648" s="462"/>
      <c r="I1648" s="324"/>
      <c r="J1648" s="324"/>
      <c r="K1648" s="324"/>
      <c r="L1648" s="324"/>
      <c r="M1648" s="324"/>
      <c r="N1648" s="324"/>
      <c r="O1648" s="324"/>
      <c r="P1648" s="324"/>
      <c r="Q1648" s="324"/>
      <c r="R1648" s="324"/>
      <c r="S1648" s="324"/>
      <c r="T1648" s="459"/>
      <c r="U1648" s="459"/>
      <c r="V1648" s="459"/>
      <c r="W1648" s="459"/>
      <c r="X1648" s="459"/>
      <c r="Y1648" s="460"/>
    </row>
    <row r="1649" spans="1:25">
      <c r="A1649" s="324"/>
      <c r="B1649" s="461"/>
      <c r="C1649" s="324"/>
      <c r="D1649" s="324"/>
      <c r="E1649" s="324"/>
      <c r="F1649" s="459"/>
      <c r="G1649" s="324"/>
      <c r="H1649" s="462"/>
      <c r="I1649" s="324"/>
      <c r="J1649" s="324"/>
      <c r="K1649" s="324"/>
      <c r="L1649" s="324"/>
      <c r="M1649" s="324"/>
      <c r="N1649" s="324"/>
      <c r="O1649" s="324"/>
      <c r="P1649" s="324"/>
      <c r="Q1649" s="324"/>
      <c r="R1649" s="324"/>
      <c r="S1649" s="324"/>
      <c r="T1649" s="459"/>
      <c r="U1649" s="459"/>
      <c r="V1649" s="459"/>
      <c r="W1649" s="459"/>
      <c r="X1649" s="459"/>
      <c r="Y1649" s="460"/>
    </row>
    <row r="1650" spans="1:25">
      <c r="A1650" s="324"/>
      <c r="B1650" s="461"/>
      <c r="C1650" s="324"/>
      <c r="D1650" s="324"/>
      <c r="E1650" s="324"/>
      <c r="F1650" s="459"/>
      <c r="G1650" s="324"/>
      <c r="H1650" s="462"/>
      <c r="I1650" s="324"/>
      <c r="J1650" s="324"/>
      <c r="K1650" s="324"/>
      <c r="L1650" s="324"/>
      <c r="M1650" s="324"/>
      <c r="N1650" s="324"/>
      <c r="O1650" s="324"/>
      <c r="P1650" s="324"/>
      <c r="Q1650" s="324"/>
      <c r="R1650" s="324"/>
      <c r="S1650" s="324"/>
      <c r="T1650" s="459"/>
      <c r="U1650" s="459"/>
      <c r="V1650" s="459"/>
      <c r="W1650" s="459"/>
      <c r="X1650" s="459"/>
      <c r="Y1650" s="460"/>
    </row>
    <row r="1651" spans="1:25">
      <c r="A1651" s="324"/>
      <c r="B1651" s="461"/>
      <c r="C1651" s="324"/>
      <c r="D1651" s="324"/>
      <c r="E1651" s="324"/>
      <c r="F1651" s="459"/>
      <c r="G1651" s="324"/>
      <c r="H1651" s="462"/>
      <c r="I1651" s="324"/>
      <c r="J1651" s="324"/>
      <c r="K1651" s="324"/>
      <c r="L1651" s="324"/>
      <c r="M1651" s="324"/>
      <c r="N1651" s="324"/>
      <c r="O1651" s="324"/>
      <c r="P1651" s="324"/>
      <c r="Q1651" s="324"/>
      <c r="R1651" s="324"/>
      <c r="S1651" s="324"/>
      <c r="T1651" s="459"/>
      <c r="U1651" s="459"/>
      <c r="V1651" s="459"/>
      <c r="W1651" s="459"/>
      <c r="X1651" s="459"/>
      <c r="Y1651" s="460"/>
    </row>
    <row r="1652" spans="1:25">
      <c r="A1652" s="324"/>
      <c r="B1652" s="461"/>
      <c r="C1652" s="324"/>
      <c r="D1652" s="324"/>
      <c r="E1652" s="324"/>
      <c r="F1652" s="459"/>
      <c r="G1652" s="324"/>
      <c r="H1652" s="462"/>
      <c r="I1652" s="324"/>
      <c r="J1652" s="324"/>
      <c r="K1652" s="324"/>
      <c r="L1652" s="324"/>
      <c r="M1652" s="324"/>
      <c r="N1652" s="324"/>
      <c r="O1652" s="324"/>
      <c r="P1652" s="324"/>
      <c r="Q1652" s="324"/>
      <c r="R1652" s="324"/>
      <c r="S1652" s="324"/>
      <c r="T1652" s="459"/>
      <c r="U1652" s="459"/>
      <c r="V1652" s="459"/>
      <c r="W1652" s="459"/>
      <c r="X1652" s="459"/>
      <c r="Y1652" s="460"/>
    </row>
    <row r="1653" spans="1:25">
      <c r="A1653" s="324"/>
      <c r="B1653" s="461"/>
      <c r="C1653" s="324"/>
      <c r="D1653" s="324"/>
      <c r="E1653" s="324"/>
      <c r="F1653" s="459"/>
      <c r="G1653" s="324"/>
      <c r="H1653" s="462"/>
      <c r="I1653" s="324"/>
      <c r="J1653" s="324"/>
      <c r="K1653" s="324"/>
      <c r="L1653" s="324"/>
      <c r="M1653" s="324"/>
      <c r="N1653" s="324"/>
      <c r="O1653" s="324"/>
      <c r="P1653" s="324"/>
      <c r="Q1653" s="324"/>
      <c r="R1653" s="324"/>
      <c r="S1653" s="324"/>
      <c r="T1653" s="459"/>
      <c r="U1653" s="459"/>
      <c r="V1653" s="459"/>
      <c r="W1653" s="459"/>
      <c r="X1653" s="459"/>
      <c r="Y1653" s="460"/>
    </row>
    <row r="1654" spans="1:25">
      <c r="A1654" s="324"/>
      <c r="B1654" s="461"/>
      <c r="C1654" s="324"/>
      <c r="D1654" s="324"/>
      <c r="E1654" s="324"/>
      <c r="F1654" s="459"/>
      <c r="G1654" s="324"/>
      <c r="H1654" s="462"/>
      <c r="I1654" s="324"/>
      <c r="J1654" s="324"/>
      <c r="K1654" s="324"/>
      <c r="L1654" s="324"/>
      <c r="M1654" s="324"/>
      <c r="N1654" s="324"/>
      <c r="O1654" s="324"/>
      <c r="P1654" s="324"/>
      <c r="Q1654" s="324"/>
      <c r="R1654" s="324"/>
      <c r="S1654" s="324"/>
      <c r="T1654" s="459"/>
      <c r="U1654" s="459"/>
      <c r="V1654" s="459"/>
      <c r="W1654" s="459"/>
      <c r="X1654" s="459"/>
      <c r="Y1654" s="460"/>
    </row>
    <row r="1655" spans="1:25">
      <c r="A1655" s="324"/>
      <c r="B1655" s="461"/>
      <c r="C1655" s="324"/>
      <c r="D1655" s="324"/>
      <c r="E1655" s="324"/>
      <c r="F1655" s="459"/>
      <c r="G1655" s="324"/>
      <c r="H1655" s="462"/>
      <c r="I1655" s="324"/>
      <c r="J1655" s="324"/>
      <c r="K1655" s="324"/>
      <c r="L1655" s="324"/>
      <c r="M1655" s="324"/>
      <c r="N1655" s="324"/>
      <c r="O1655" s="324"/>
      <c r="P1655" s="324"/>
      <c r="Q1655" s="324"/>
      <c r="R1655" s="324"/>
      <c r="S1655" s="324"/>
      <c r="T1655" s="459"/>
      <c r="U1655" s="459"/>
      <c r="V1655" s="459"/>
      <c r="W1655" s="459"/>
      <c r="X1655" s="459"/>
      <c r="Y1655" s="460"/>
    </row>
    <row r="1656" spans="1:25">
      <c r="A1656" s="324"/>
      <c r="B1656" s="461"/>
      <c r="C1656" s="324"/>
      <c r="D1656" s="324"/>
      <c r="E1656" s="324"/>
      <c r="F1656" s="459"/>
      <c r="G1656" s="324"/>
      <c r="H1656" s="462"/>
      <c r="I1656" s="324"/>
      <c r="J1656" s="324"/>
      <c r="K1656" s="324"/>
      <c r="L1656" s="324"/>
      <c r="M1656" s="324"/>
      <c r="N1656" s="324"/>
      <c r="O1656" s="324"/>
      <c r="P1656" s="324"/>
      <c r="Q1656" s="324"/>
      <c r="R1656" s="324"/>
      <c r="S1656" s="324"/>
      <c r="T1656" s="459"/>
      <c r="U1656" s="459"/>
      <c r="V1656" s="459"/>
      <c r="W1656" s="459"/>
      <c r="X1656" s="459"/>
      <c r="Y1656" s="460"/>
    </row>
  </sheetData>
  <mergeCells count="6">
    <mergeCell ref="B1028:C1028"/>
    <mergeCell ref="K6:M6"/>
    <mergeCell ref="C967:P967"/>
    <mergeCell ref="C970:E970"/>
    <mergeCell ref="B1010:C1010"/>
    <mergeCell ref="C1022:J1022"/>
  </mergeCells>
  <conditionalFormatting sqref="Q8:Q48 Q50:Q62 Q138:Q172 Q496 Q174 Q507:Q860 Q64:Q135 Q498:Q505 Q862:Q874 Q876:Q965 Q176:Q494">
    <cfRule type="cellIs" dxfId="6" priority="7" operator="equal">
      <formula>0</formula>
    </cfRule>
  </conditionalFormatting>
  <conditionalFormatting sqref="Q875">
    <cfRule type="cellIs" dxfId="5" priority="6" operator="equal">
      <formula>0</formula>
    </cfRule>
  </conditionalFormatting>
  <conditionalFormatting sqref="Q49">
    <cfRule type="cellIs" dxfId="4" priority="5" operator="equal">
      <formula>0</formula>
    </cfRule>
  </conditionalFormatting>
  <conditionalFormatting sqref="V8:V965">
    <cfRule type="cellIs" dxfId="3" priority="4" operator="equal">
      <formula>0</formula>
    </cfRule>
  </conditionalFormatting>
  <conditionalFormatting sqref="W8:X965">
    <cfRule type="cellIs" dxfId="2" priority="3" operator="equal">
      <formula>0</formula>
    </cfRule>
  </conditionalFormatting>
  <conditionalFormatting sqref="U8:U965">
    <cfRule type="cellIs" dxfId="1" priority="2" operator="equal">
      <formula>0</formula>
    </cfRule>
  </conditionalFormatting>
  <conditionalFormatting sqref="T8:T965">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70"/>
  <sheetViews>
    <sheetView topLeftCell="A911" workbookViewId="0">
      <selection activeCell="C919" sqref="C919"/>
    </sheetView>
  </sheetViews>
  <sheetFormatPr baseColWidth="10" defaultColWidth="9.140625" defaultRowHeight="15"/>
  <cols>
    <col min="1" max="1" width="9" customWidth="1"/>
    <col min="2" max="2" width="4.42578125" customWidth="1"/>
    <col min="3" max="3" width="23.28515625" customWidth="1"/>
    <col min="4" max="4" width="23.5703125" customWidth="1"/>
    <col min="5" max="5" width="24" bestFit="1" customWidth="1"/>
    <col min="6" max="7" width="16.5703125" bestFit="1" customWidth="1"/>
    <col min="10" max="10" width="13" bestFit="1" customWidth="1"/>
    <col min="11" max="11" width="16.5703125" bestFit="1" customWidth="1"/>
    <col min="12" max="13" width="13" bestFit="1" customWidth="1"/>
    <col min="14" max="14" width="16.5703125" bestFit="1" customWidth="1"/>
    <col min="15" max="16" width="15.85546875" bestFit="1" customWidth="1"/>
  </cols>
  <sheetData>
    <row r="1" spans="1:18">
      <c r="A1" s="1"/>
      <c r="B1" s="2"/>
      <c r="C1" s="3" t="s">
        <v>0</v>
      </c>
      <c r="D1" s="4"/>
      <c r="E1" s="5"/>
      <c r="F1" s="6"/>
      <c r="G1" s="7"/>
      <c r="H1" s="8"/>
      <c r="I1" s="8"/>
      <c r="J1" s="8" t="s">
        <v>1</v>
      </c>
      <c r="K1" s="8"/>
      <c r="L1" s="8"/>
      <c r="M1" s="8"/>
      <c r="N1" s="8"/>
      <c r="O1" s="8"/>
      <c r="P1" s="8"/>
      <c r="Q1" s="8"/>
      <c r="R1" s="9"/>
    </row>
    <row r="2" spans="1:18">
      <c r="A2" s="8"/>
      <c r="B2" s="2"/>
      <c r="C2" s="3" t="s">
        <v>2</v>
      </c>
      <c r="D2" s="4"/>
      <c r="E2" s="5"/>
      <c r="F2" s="6"/>
      <c r="G2" s="7"/>
      <c r="H2" s="8"/>
      <c r="I2" s="8"/>
      <c r="J2" s="8"/>
      <c r="K2" s="8"/>
      <c r="L2" s="8"/>
      <c r="M2" s="8"/>
      <c r="N2" s="8"/>
      <c r="O2" s="8"/>
      <c r="P2" s="8"/>
      <c r="Q2" s="8"/>
      <c r="R2" s="9"/>
    </row>
    <row r="3" spans="1:18">
      <c r="A3" s="8"/>
      <c r="B3" s="2"/>
      <c r="C3" s="10" t="s">
        <v>729</v>
      </c>
      <c r="D3" s="5"/>
      <c r="E3" s="5"/>
      <c r="F3" s="8"/>
      <c r="G3" s="11"/>
      <c r="H3" s="8" t="s">
        <v>1</v>
      </c>
      <c r="I3" s="8"/>
      <c r="J3" s="8"/>
      <c r="K3" s="8"/>
      <c r="L3" s="8"/>
      <c r="M3" s="8"/>
      <c r="N3" s="8"/>
      <c r="O3" s="8"/>
      <c r="P3" s="8"/>
      <c r="Q3" s="8"/>
      <c r="R3" s="9"/>
    </row>
    <row r="4" spans="1:18">
      <c r="A4" s="8"/>
      <c r="B4" s="2"/>
      <c r="C4" s="8"/>
      <c r="D4" s="4"/>
      <c r="E4" s="4"/>
      <c r="F4" s="12"/>
      <c r="G4" s="13"/>
      <c r="H4" s="12" t="s">
        <v>1</v>
      </c>
      <c r="I4" s="12"/>
      <c r="J4" s="12"/>
      <c r="K4" s="12"/>
      <c r="L4" s="12"/>
      <c r="M4" s="12"/>
      <c r="N4" s="12"/>
      <c r="O4" s="12"/>
      <c r="P4" s="12"/>
      <c r="Q4" s="12"/>
      <c r="R4" s="9"/>
    </row>
    <row r="5" spans="1:18">
      <c r="A5" s="737" t="s">
        <v>4</v>
      </c>
      <c r="B5" s="738"/>
      <c r="C5" s="743" t="s">
        <v>5</v>
      </c>
      <c r="D5" s="745" t="s">
        <v>6</v>
      </c>
      <c r="E5" s="746"/>
      <c r="F5" s="747" t="s">
        <v>7</v>
      </c>
      <c r="G5" s="747"/>
      <c r="H5" s="14" t="s">
        <v>8</v>
      </c>
      <c r="I5" s="15" t="s">
        <v>9</v>
      </c>
      <c r="J5" s="15" t="s">
        <v>10</v>
      </c>
      <c r="K5" s="15" t="s">
        <v>11</v>
      </c>
      <c r="L5" s="14" t="s">
        <v>12</v>
      </c>
      <c r="M5" s="14" t="s">
        <v>13</v>
      </c>
      <c r="N5" s="14" t="s">
        <v>13</v>
      </c>
      <c r="O5" s="14" t="s">
        <v>14</v>
      </c>
      <c r="P5" s="16" t="s">
        <v>15</v>
      </c>
      <c r="Q5" s="17"/>
      <c r="R5" s="9"/>
    </row>
    <row r="6" spans="1:18">
      <c r="A6" s="739"/>
      <c r="B6" s="740"/>
      <c r="C6" s="744"/>
      <c r="D6" s="18"/>
      <c r="E6" s="18"/>
      <c r="F6" s="19"/>
      <c r="G6" s="20"/>
      <c r="H6" s="19"/>
      <c r="I6" s="18" t="s">
        <v>16</v>
      </c>
      <c r="J6" s="18" t="s">
        <v>17</v>
      </c>
      <c r="K6" s="21" t="s">
        <v>18</v>
      </c>
      <c r="L6" s="22" t="s">
        <v>19</v>
      </c>
      <c r="M6" s="22" t="s">
        <v>19</v>
      </c>
      <c r="N6" s="22" t="s">
        <v>19</v>
      </c>
      <c r="O6" s="22" t="s">
        <v>20</v>
      </c>
      <c r="P6" s="23" t="s">
        <v>21</v>
      </c>
      <c r="Q6" s="17"/>
      <c r="R6" s="9"/>
    </row>
    <row r="7" spans="1:18">
      <c r="A7" s="739"/>
      <c r="B7" s="740"/>
      <c r="C7" s="744"/>
      <c r="D7" s="22" t="s">
        <v>22</v>
      </c>
      <c r="E7" s="22" t="s">
        <v>23</v>
      </c>
      <c r="F7" s="748" t="s">
        <v>24</v>
      </c>
      <c r="G7" s="748"/>
      <c r="H7" s="19"/>
      <c r="I7" s="18" t="s">
        <v>25</v>
      </c>
      <c r="J7" s="18" t="s">
        <v>16</v>
      </c>
      <c r="K7" s="18" t="s">
        <v>26</v>
      </c>
      <c r="L7" s="22" t="s">
        <v>27</v>
      </c>
      <c r="M7" s="22" t="s">
        <v>28</v>
      </c>
      <c r="N7" s="22" t="s">
        <v>29</v>
      </c>
      <c r="O7" s="22" t="s">
        <v>30</v>
      </c>
      <c r="P7" s="24"/>
      <c r="Q7" s="17"/>
      <c r="R7" s="9"/>
    </row>
    <row r="8" spans="1:18">
      <c r="A8" s="741"/>
      <c r="B8" s="742"/>
      <c r="C8" s="25" t="s">
        <v>730</v>
      </c>
      <c r="D8" s="26"/>
      <c r="E8" s="27">
        <v>22462.79</v>
      </c>
      <c r="F8" s="25"/>
      <c r="G8" s="28"/>
      <c r="H8" s="25" t="s">
        <v>731</v>
      </c>
      <c r="I8" s="29">
        <v>476.27</v>
      </c>
      <c r="J8" s="30"/>
      <c r="K8" s="30"/>
      <c r="L8" s="31" t="s">
        <v>33</v>
      </c>
      <c r="M8" s="31" t="s">
        <v>33</v>
      </c>
      <c r="N8" s="31" t="s">
        <v>34</v>
      </c>
      <c r="O8" s="30" t="s">
        <v>21</v>
      </c>
      <c r="P8" s="32"/>
      <c r="Q8" s="17"/>
      <c r="R8" s="9"/>
    </row>
    <row r="9" spans="1:18">
      <c r="A9" s="8"/>
      <c r="B9" s="33"/>
      <c r="C9" s="12"/>
      <c r="D9" s="4"/>
      <c r="E9" s="4"/>
      <c r="F9" s="12"/>
      <c r="G9" s="13"/>
      <c r="H9" s="12"/>
      <c r="I9" s="4"/>
      <c r="J9" s="4"/>
      <c r="K9" s="4"/>
      <c r="L9" s="12"/>
      <c r="M9" s="12"/>
      <c r="N9" s="12"/>
      <c r="O9" s="12"/>
      <c r="P9" s="12"/>
      <c r="Q9" s="12"/>
      <c r="R9" s="8"/>
    </row>
    <row r="10" spans="1:18">
      <c r="A10" s="34">
        <v>90635000</v>
      </c>
      <c r="B10" s="35" t="s">
        <v>35</v>
      </c>
      <c r="C10" s="36" t="s">
        <v>36</v>
      </c>
      <c r="D10" s="37">
        <v>143</v>
      </c>
      <c r="E10" s="38">
        <v>33416</v>
      </c>
      <c r="F10" s="39" t="s">
        <v>37</v>
      </c>
      <c r="G10" s="40">
        <v>2000</v>
      </c>
      <c r="H10" s="39" t="s">
        <v>38</v>
      </c>
      <c r="I10" s="41">
        <v>6</v>
      </c>
      <c r="J10" s="39" t="s">
        <v>39</v>
      </c>
      <c r="K10" s="42">
        <v>12</v>
      </c>
      <c r="L10" s="43">
        <v>2000000</v>
      </c>
      <c r="M10" s="43"/>
      <c r="N10" s="43"/>
      <c r="O10" s="43"/>
      <c r="P10" s="43"/>
      <c r="Q10" s="43"/>
      <c r="R10" s="36"/>
    </row>
    <row r="11" spans="1:18">
      <c r="A11" s="34">
        <v>90635000</v>
      </c>
      <c r="B11" s="35" t="s">
        <v>35</v>
      </c>
      <c r="C11" s="36" t="s">
        <v>36</v>
      </c>
      <c r="D11" s="37">
        <v>143</v>
      </c>
      <c r="E11" s="38">
        <v>33416</v>
      </c>
      <c r="F11" s="39" t="s">
        <v>37</v>
      </c>
      <c r="G11" s="40">
        <v>500</v>
      </c>
      <c r="H11" s="39" t="s">
        <v>40</v>
      </c>
      <c r="I11" s="41">
        <v>6</v>
      </c>
      <c r="J11" s="39" t="s">
        <v>39</v>
      </c>
      <c r="K11" s="42">
        <v>12</v>
      </c>
      <c r="L11" s="43">
        <v>500000</v>
      </c>
      <c r="M11" s="43"/>
      <c r="N11" s="43"/>
      <c r="O11" s="43"/>
      <c r="P11" s="43"/>
      <c r="Q11" s="43"/>
      <c r="R11" s="36"/>
    </row>
    <row r="12" spans="1:18">
      <c r="A12" s="34">
        <v>90635000</v>
      </c>
      <c r="B12" s="35" t="s">
        <v>35</v>
      </c>
      <c r="C12" s="36" t="s">
        <v>41</v>
      </c>
      <c r="D12" s="37">
        <v>143</v>
      </c>
      <c r="E12" s="38">
        <v>33416</v>
      </c>
      <c r="F12" s="39" t="s">
        <v>37</v>
      </c>
      <c r="G12" s="40">
        <v>1250</v>
      </c>
      <c r="H12" s="39" t="s">
        <v>42</v>
      </c>
      <c r="I12" s="41">
        <v>6</v>
      </c>
      <c r="J12" s="39" t="s">
        <v>39</v>
      </c>
      <c r="K12" s="42">
        <v>25</v>
      </c>
      <c r="L12" s="43">
        <v>1250000</v>
      </c>
      <c r="M12" s="43">
        <v>267858.13</v>
      </c>
      <c r="N12" s="43">
        <v>6016841</v>
      </c>
      <c r="O12" s="43">
        <v>132675</v>
      </c>
      <c r="P12" s="43">
        <v>6149516</v>
      </c>
      <c r="Q12" s="36"/>
      <c r="R12" s="36"/>
    </row>
    <row r="13" spans="1:18">
      <c r="A13" s="34">
        <v>90635000</v>
      </c>
      <c r="B13" s="35" t="s">
        <v>35</v>
      </c>
      <c r="C13" s="36" t="s">
        <v>41</v>
      </c>
      <c r="D13" s="37">
        <v>143</v>
      </c>
      <c r="E13" s="38">
        <v>33416</v>
      </c>
      <c r="F13" s="39" t="s">
        <v>37</v>
      </c>
      <c r="G13" s="40">
        <v>250</v>
      </c>
      <c r="H13" s="39" t="s">
        <v>43</v>
      </c>
      <c r="I13" s="41">
        <v>6</v>
      </c>
      <c r="J13" s="39" t="s">
        <v>39</v>
      </c>
      <c r="K13" s="42">
        <v>25</v>
      </c>
      <c r="L13" s="43">
        <v>250000</v>
      </c>
      <c r="M13" s="43">
        <v>53570.8</v>
      </c>
      <c r="N13" s="43">
        <v>1203350</v>
      </c>
      <c r="O13" s="43">
        <v>26535</v>
      </c>
      <c r="P13" s="43">
        <v>1229885</v>
      </c>
      <c r="Q13" s="36"/>
      <c r="R13" s="36"/>
    </row>
    <row r="14" spans="1:18">
      <c r="A14" s="34">
        <v>96519000</v>
      </c>
      <c r="B14" s="35" t="s">
        <v>44</v>
      </c>
      <c r="C14" s="36" t="s">
        <v>45</v>
      </c>
      <c r="D14" s="37">
        <v>162</v>
      </c>
      <c r="E14" s="38">
        <v>33917</v>
      </c>
      <c r="F14" s="37" t="s">
        <v>37</v>
      </c>
      <c r="G14" s="40">
        <v>350</v>
      </c>
      <c r="H14" s="39" t="s">
        <v>46</v>
      </c>
      <c r="I14" s="41">
        <v>6.5</v>
      </c>
      <c r="J14" s="39" t="s">
        <v>39</v>
      </c>
      <c r="K14" s="44">
        <v>22</v>
      </c>
      <c r="L14" s="43">
        <v>350000</v>
      </c>
      <c r="M14" s="43">
        <v>46053</v>
      </c>
      <c r="N14" s="43">
        <v>1034479</v>
      </c>
      <c r="O14" s="43">
        <v>27297</v>
      </c>
      <c r="P14" s="43">
        <v>1061776</v>
      </c>
      <c r="Q14" s="36"/>
      <c r="R14" s="36"/>
    </row>
    <row r="15" spans="1:18">
      <c r="A15" s="34">
        <v>61216000</v>
      </c>
      <c r="B15" s="35" t="s">
        <v>44</v>
      </c>
      <c r="C15" s="36" t="s">
        <v>47</v>
      </c>
      <c r="D15" s="37">
        <v>169</v>
      </c>
      <c r="E15" s="38">
        <v>34257</v>
      </c>
      <c r="F15" s="37" t="s">
        <v>37</v>
      </c>
      <c r="G15" s="40">
        <v>700</v>
      </c>
      <c r="H15" s="45" t="s">
        <v>48</v>
      </c>
      <c r="I15" s="41">
        <v>6.75</v>
      </c>
      <c r="J15" s="46" t="s">
        <v>49</v>
      </c>
      <c r="K15" s="44">
        <v>21</v>
      </c>
      <c r="L15" s="43">
        <v>700000</v>
      </c>
      <c r="M15" s="43">
        <v>187500</v>
      </c>
      <c r="N15" s="43">
        <v>4211773</v>
      </c>
      <c r="O15" s="43">
        <v>22990</v>
      </c>
      <c r="P15" s="43">
        <v>4234763</v>
      </c>
      <c r="Q15" s="36"/>
      <c r="R15" s="36"/>
    </row>
    <row r="16" spans="1:18">
      <c r="A16" s="34">
        <v>61216000</v>
      </c>
      <c r="B16" s="35" t="s">
        <v>44</v>
      </c>
      <c r="C16" s="36" t="s">
        <v>50</v>
      </c>
      <c r="D16" s="37">
        <v>169</v>
      </c>
      <c r="E16" s="38">
        <v>34257</v>
      </c>
      <c r="F16" s="37" t="s">
        <v>37</v>
      </c>
      <c r="G16" s="40">
        <v>440</v>
      </c>
      <c r="H16" s="37" t="s">
        <v>38</v>
      </c>
      <c r="I16" s="41">
        <v>6.75</v>
      </c>
      <c r="J16" s="46" t="s">
        <v>49</v>
      </c>
      <c r="K16" s="44">
        <v>15</v>
      </c>
      <c r="L16" s="43">
        <v>440000</v>
      </c>
      <c r="M16" s="43"/>
      <c r="N16" s="43"/>
      <c r="O16" s="43"/>
      <c r="P16" s="43"/>
      <c r="Q16" s="36"/>
      <c r="R16" s="36"/>
    </row>
    <row r="17" spans="1:18">
      <c r="A17" s="34">
        <v>61216000</v>
      </c>
      <c r="B17" s="35" t="s">
        <v>44</v>
      </c>
      <c r="C17" s="36" t="s">
        <v>50</v>
      </c>
      <c r="D17" s="37">
        <v>169</v>
      </c>
      <c r="E17" s="38">
        <v>34257</v>
      </c>
      <c r="F17" s="37" t="s">
        <v>37</v>
      </c>
      <c r="G17" s="40">
        <v>260</v>
      </c>
      <c r="H17" s="37" t="s">
        <v>40</v>
      </c>
      <c r="I17" s="41">
        <v>6.75</v>
      </c>
      <c r="J17" s="46" t="s">
        <v>49</v>
      </c>
      <c r="K17" s="44">
        <v>15</v>
      </c>
      <c r="L17" s="43">
        <v>260000</v>
      </c>
      <c r="M17" s="43"/>
      <c r="N17" s="43"/>
      <c r="O17" s="43"/>
      <c r="P17" s="43"/>
      <c r="Q17" s="36"/>
      <c r="R17" s="36"/>
    </row>
    <row r="18" spans="1:18">
      <c r="A18" s="34">
        <v>61216000</v>
      </c>
      <c r="B18" s="35" t="s">
        <v>44</v>
      </c>
      <c r="C18" s="36" t="s">
        <v>47</v>
      </c>
      <c r="D18" s="37">
        <v>183</v>
      </c>
      <c r="E18" s="38">
        <v>34682</v>
      </c>
      <c r="F18" s="37" t="s">
        <v>37</v>
      </c>
      <c r="G18" s="40">
        <v>670</v>
      </c>
      <c r="H18" s="37" t="s">
        <v>51</v>
      </c>
      <c r="I18" s="41">
        <v>6</v>
      </c>
      <c r="J18" s="46" t="s">
        <v>52</v>
      </c>
      <c r="K18" s="44">
        <v>25</v>
      </c>
      <c r="L18" s="43">
        <v>670000</v>
      </c>
      <c r="M18" s="43">
        <v>446667</v>
      </c>
      <c r="N18" s="43">
        <v>10033387</v>
      </c>
      <c r="O18" s="43">
        <v>246573</v>
      </c>
      <c r="P18" s="43">
        <v>10279960</v>
      </c>
      <c r="Q18" s="36"/>
      <c r="R18" s="36"/>
    </row>
    <row r="19" spans="1:18">
      <c r="A19" s="34">
        <v>61216000</v>
      </c>
      <c r="B19" s="35" t="s">
        <v>44</v>
      </c>
      <c r="C19" s="36" t="s">
        <v>47</v>
      </c>
      <c r="D19" s="37">
        <v>190</v>
      </c>
      <c r="E19" s="38">
        <v>35144</v>
      </c>
      <c r="F19" s="37" t="s">
        <v>37</v>
      </c>
      <c r="G19" s="40">
        <v>1280</v>
      </c>
      <c r="H19" s="45" t="s">
        <v>53</v>
      </c>
      <c r="I19" s="41">
        <v>6.5</v>
      </c>
      <c r="J19" s="46" t="s">
        <v>52</v>
      </c>
      <c r="K19" s="44">
        <v>30</v>
      </c>
      <c r="L19" s="43">
        <v>1280000</v>
      </c>
      <c r="M19" s="43">
        <v>960000</v>
      </c>
      <c r="N19" s="43">
        <v>21564278</v>
      </c>
      <c r="O19" s="43">
        <v>227531</v>
      </c>
      <c r="P19" s="43">
        <v>21791809</v>
      </c>
      <c r="Q19" s="36"/>
      <c r="R19" s="36"/>
    </row>
    <row r="20" spans="1:18">
      <c r="A20" s="34">
        <v>90299000</v>
      </c>
      <c r="B20" s="35" t="s">
        <v>54</v>
      </c>
      <c r="C20" s="36" t="s">
        <v>55</v>
      </c>
      <c r="D20" s="37">
        <v>198</v>
      </c>
      <c r="E20" s="38">
        <v>35577</v>
      </c>
      <c r="F20" s="37" t="s">
        <v>37</v>
      </c>
      <c r="G20" s="40">
        <v>500</v>
      </c>
      <c r="H20" s="37" t="s">
        <v>56</v>
      </c>
      <c r="I20" s="41">
        <v>5.8</v>
      </c>
      <c r="J20" s="46" t="s">
        <v>57</v>
      </c>
      <c r="K20" s="44">
        <v>12</v>
      </c>
      <c r="L20" s="43">
        <v>500000</v>
      </c>
      <c r="M20" s="43"/>
      <c r="N20" s="43"/>
      <c r="O20" s="43"/>
      <c r="P20" s="43"/>
      <c r="Q20" s="36"/>
      <c r="R20" s="36"/>
    </row>
    <row r="21" spans="1:18">
      <c r="A21" s="34">
        <v>90299000</v>
      </c>
      <c r="B21" s="35" t="s">
        <v>54</v>
      </c>
      <c r="C21" s="36" t="s">
        <v>58</v>
      </c>
      <c r="D21" s="37">
        <v>198</v>
      </c>
      <c r="E21" s="38">
        <v>35577</v>
      </c>
      <c r="F21" s="37" t="s">
        <v>37</v>
      </c>
      <c r="G21" s="40">
        <v>500</v>
      </c>
      <c r="H21" s="37" t="s">
        <v>51</v>
      </c>
      <c r="I21" s="41">
        <v>4.05</v>
      </c>
      <c r="J21" s="46" t="s">
        <v>57</v>
      </c>
      <c r="K21" s="44">
        <v>21</v>
      </c>
      <c r="L21" s="43">
        <v>500000</v>
      </c>
      <c r="M21" s="43">
        <v>204000</v>
      </c>
      <c r="N21" s="43">
        <v>4582409</v>
      </c>
      <c r="O21" s="43">
        <v>15312</v>
      </c>
      <c r="P21" s="43">
        <v>4597721</v>
      </c>
      <c r="Q21" s="36"/>
      <c r="R21" s="36"/>
    </row>
    <row r="22" spans="1:18">
      <c r="A22" s="34">
        <v>61216000</v>
      </c>
      <c r="B22" s="35" t="s">
        <v>44</v>
      </c>
      <c r="C22" s="36" t="s">
        <v>47</v>
      </c>
      <c r="D22" s="37">
        <v>200</v>
      </c>
      <c r="E22" s="38">
        <v>35753</v>
      </c>
      <c r="F22" s="37" t="s">
        <v>37</v>
      </c>
      <c r="G22" s="40">
        <v>660</v>
      </c>
      <c r="H22" s="45" t="s">
        <v>59</v>
      </c>
      <c r="I22" s="41">
        <v>6.5</v>
      </c>
      <c r="J22" s="46" t="s">
        <v>52</v>
      </c>
      <c r="K22" s="44">
        <v>30</v>
      </c>
      <c r="L22" s="43">
        <v>660000</v>
      </c>
      <c r="M22" s="43">
        <v>660000</v>
      </c>
      <c r="N22" s="43">
        <v>14825441</v>
      </c>
      <c r="O22" s="43">
        <v>394161</v>
      </c>
      <c r="P22" s="43">
        <v>15219602</v>
      </c>
      <c r="Q22" s="36"/>
      <c r="R22" s="36"/>
    </row>
    <row r="23" spans="1:18">
      <c r="A23" s="34">
        <v>61216000</v>
      </c>
      <c r="B23" s="35" t="s">
        <v>44</v>
      </c>
      <c r="C23" s="36" t="s">
        <v>47</v>
      </c>
      <c r="D23" s="37">
        <v>205</v>
      </c>
      <c r="E23" s="38">
        <v>35986</v>
      </c>
      <c r="F23" s="37" t="s">
        <v>37</v>
      </c>
      <c r="G23" s="40">
        <v>350</v>
      </c>
      <c r="H23" s="37" t="s">
        <v>60</v>
      </c>
      <c r="I23" s="41">
        <v>6.8</v>
      </c>
      <c r="J23" s="39" t="s">
        <v>39</v>
      </c>
      <c r="K23" s="44">
        <v>30</v>
      </c>
      <c r="L23" s="43">
        <v>350000</v>
      </c>
      <c r="M23" s="43">
        <v>350000</v>
      </c>
      <c r="N23" s="43">
        <v>7861977</v>
      </c>
      <c r="O23" s="43">
        <v>218489</v>
      </c>
      <c r="P23" s="43">
        <v>8080466</v>
      </c>
      <c r="Q23" s="36"/>
      <c r="R23" s="36"/>
    </row>
    <row r="24" spans="1:18">
      <c r="A24" s="34">
        <v>90310000</v>
      </c>
      <c r="B24" s="35" t="s">
        <v>61</v>
      </c>
      <c r="C24" s="36" t="s">
        <v>62</v>
      </c>
      <c r="D24" s="37">
        <v>209</v>
      </c>
      <c r="E24" s="38">
        <v>36273</v>
      </c>
      <c r="F24" s="37" t="s">
        <v>37</v>
      </c>
      <c r="G24" s="40">
        <v>1000</v>
      </c>
      <c r="H24" s="37" t="s">
        <v>63</v>
      </c>
      <c r="I24" s="41">
        <v>7.5</v>
      </c>
      <c r="J24" s="39" t="s">
        <v>39</v>
      </c>
      <c r="K24" s="44">
        <v>30</v>
      </c>
      <c r="L24" s="43">
        <v>1000000</v>
      </c>
      <c r="M24" s="43">
        <v>1000000</v>
      </c>
      <c r="N24" s="43">
        <v>22462790</v>
      </c>
      <c r="O24" s="43"/>
      <c r="P24" s="43">
        <v>22462790</v>
      </c>
      <c r="Q24" s="36"/>
      <c r="R24" s="36"/>
    </row>
    <row r="25" spans="1:18">
      <c r="A25" s="34">
        <v>61216000</v>
      </c>
      <c r="B25" s="35" t="s">
        <v>44</v>
      </c>
      <c r="C25" s="36" t="s">
        <v>47</v>
      </c>
      <c r="D25" s="37">
        <v>212</v>
      </c>
      <c r="E25" s="38">
        <v>36377</v>
      </c>
      <c r="F25" s="37" t="s">
        <v>37</v>
      </c>
      <c r="G25" s="40">
        <v>340</v>
      </c>
      <c r="H25" s="37" t="s">
        <v>64</v>
      </c>
      <c r="I25" s="41">
        <v>6</v>
      </c>
      <c r="J25" s="39" t="s">
        <v>39</v>
      </c>
      <c r="K25" s="44">
        <v>30</v>
      </c>
      <c r="L25" s="43">
        <v>340000</v>
      </c>
      <c r="M25" s="43">
        <v>340000</v>
      </c>
      <c r="N25" s="43">
        <v>7637349</v>
      </c>
      <c r="O25" s="43">
        <v>74531</v>
      </c>
      <c r="P25" s="43">
        <v>7711880</v>
      </c>
      <c r="Q25" s="36"/>
      <c r="R25" s="36"/>
    </row>
    <row r="26" spans="1:18">
      <c r="A26" s="34">
        <v>96717620</v>
      </c>
      <c r="B26" s="35">
        <v>6</v>
      </c>
      <c r="C26" s="36" t="s">
        <v>65</v>
      </c>
      <c r="D26" s="37">
        <v>214</v>
      </c>
      <c r="E26" s="38">
        <v>36432</v>
      </c>
      <c r="F26" s="37" t="s">
        <v>66</v>
      </c>
      <c r="G26" s="40">
        <v>5000</v>
      </c>
      <c r="H26" s="37" t="s">
        <v>67</v>
      </c>
      <c r="I26" s="41">
        <v>8</v>
      </c>
      <c r="J26" s="39" t="s">
        <v>68</v>
      </c>
      <c r="K26" s="44">
        <v>10</v>
      </c>
      <c r="L26" s="43">
        <v>5000000</v>
      </c>
      <c r="M26" s="43"/>
      <c r="N26" s="43"/>
      <c r="O26" s="43"/>
      <c r="P26" s="43"/>
      <c r="Q26" s="46" t="s">
        <v>69</v>
      </c>
      <c r="R26" s="36"/>
    </row>
    <row r="27" spans="1:18">
      <c r="A27" s="34">
        <v>96717620</v>
      </c>
      <c r="B27" s="35">
        <v>6</v>
      </c>
      <c r="C27" s="36" t="s">
        <v>70</v>
      </c>
      <c r="D27" s="37">
        <v>214</v>
      </c>
      <c r="E27" s="38">
        <v>36432</v>
      </c>
      <c r="F27" s="37" t="s">
        <v>37</v>
      </c>
      <c r="G27" s="40">
        <v>198</v>
      </c>
      <c r="H27" s="37" t="s">
        <v>71</v>
      </c>
      <c r="I27" s="41">
        <v>7.5</v>
      </c>
      <c r="J27" s="39" t="s">
        <v>68</v>
      </c>
      <c r="K27" s="44">
        <v>25</v>
      </c>
      <c r="L27" s="43">
        <v>96000</v>
      </c>
      <c r="M27" s="43">
        <v>89952</v>
      </c>
      <c r="N27" s="43">
        <v>2020573</v>
      </c>
      <c r="O27" s="47">
        <v>55388</v>
      </c>
      <c r="P27" s="47">
        <v>2075961</v>
      </c>
      <c r="Q27" s="36"/>
      <c r="R27" s="36"/>
    </row>
    <row r="28" spans="1:18">
      <c r="A28" s="34">
        <v>96717620</v>
      </c>
      <c r="B28" s="35">
        <v>6</v>
      </c>
      <c r="C28" s="36" t="s">
        <v>70</v>
      </c>
      <c r="D28" s="37">
        <v>214</v>
      </c>
      <c r="E28" s="38">
        <v>36432</v>
      </c>
      <c r="F28" s="37" t="s">
        <v>37</v>
      </c>
      <c r="G28" s="40">
        <v>1190</v>
      </c>
      <c r="H28" s="37" t="s">
        <v>72</v>
      </c>
      <c r="I28" s="41">
        <v>7.5</v>
      </c>
      <c r="J28" s="39" t="s">
        <v>68</v>
      </c>
      <c r="K28" s="44">
        <v>25</v>
      </c>
      <c r="L28" s="43">
        <v>990000</v>
      </c>
      <c r="M28" s="43">
        <v>927630</v>
      </c>
      <c r="N28" s="43">
        <v>20837158</v>
      </c>
      <c r="O28" s="47">
        <v>571188</v>
      </c>
      <c r="P28" s="47">
        <v>21408346</v>
      </c>
      <c r="Q28" s="36"/>
      <c r="R28" s="36"/>
    </row>
    <row r="29" spans="1:18">
      <c r="A29" s="34">
        <v>96717620</v>
      </c>
      <c r="B29" s="35">
        <v>6</v>
      </c>
      <c r="C29" s="36" t="s">
        <v>65</v>
      </c>
      <c r="D29" s="37">
        <v>214</v>
      </c>
      <c r="E29" s="38">
        <v>36432</v>
      </c>
      <c r="F29" s="37" t="s">
        <v>66</v>
      </c>
      <c r="G29" s="40">
        <v>55000</v>
      </c>
      <c r="H29" s="37" t="s">
        <v>73</v>
      </c>
      <c r="I29" s="41">
        <v>8</v>
      </c>
      <c r="J29" s="39" t="s">
        <v>68</v>
      </c>
      <c r="K29" s="44">
        <v>10</v>
      </c>
      <c r="L29" s="43">
        <v>52500000</v>
      </c>
      <c r="M29" s="43"/>
      <c r="N29" s="43"/>
      <c r="O29" s="43"/>
      <c r="P29" s="43"/>
      <c r="Q29" s="46" t="s">
        <v>69</v>
      </c>
      <c r="R29" s="36"/>
    </row>
    <row r="30" spans="1:18">
      <c r="A30" s="34">
        <v>85741000</v>
      </c>
      <c r="B30" s="35" t="s">
        <v>35</v>
      </c>
      <c r="C30" s="36" t="s">
        <v>74</v>
      </c>
      <c r="D30" s="37">
        <v>215</v>
      </c>
      <c r="E30" s="38">
        <v>36441</v>
      </c>
      <c r="F30" s="37" t="s">
        <v>37</v>
      </c>
      <c r="G30" s="40">
        <v>1300</v>
      </c>
      <c r="H30" s="37" t="s">
        <v>46</v>
      </c>
      <c r="I30" s="41">
        <v>6.75</v>
      </c>
      <c r="J30" s="39" t="s">
        <v>39</v>
      </c>
      <c r="K30" s="44">
        <v>25</v>
      </c>
      <c r="L30" s="43">
        <v>1300000</v>
      </c>
      <c r="M30" s="43">
        <v>1105000</v>
      </c>
      <c r="N30" s="43">
        <v>24821383</v>
      </c>
      <c r="O30" s="43">
        <v>816659</v>
      </c>
      <c r="P30" s="43">
        <v>25638042</v>
      </c>
      <c r="Q30" s="36"/>
      <c r="R30" s="36"/>
    </row>
    <row r="31" spans="1:18">
      <c r="A31" s="34">
        <v>96722460</v>
      </c>
      <c r="B31" s="35" t="s">
        <v>75</v>
      </c>
      <c r="C31" s="36" t="s">
        <v>76</v>
      </c>
      <c r="D31" s="37">
        <v>217</v>
      </c>
      <c r="E31" s="38">
        <v>36455</v>
      </c>
      <c r="F31" s="37" t="s">
        <v>37</v>
      </c>
      <c r="G31" s="40">
        <v>100</v>
      </c>
      <c r="H31" s="37" t="s">
        <v>67</v>
      </c>
      <c r="I31" s="41">
        <v>6.75</v>
      </c>
      <c r="J31" s="39" t="s">
        <v>68</v>
      </c>
      <c r="K31" s="44">
        <v>10</v>
      </c>
      <c r="L31" s="43">
        <v>100000</v>
      </c>
      <c r="M31" s="43"/>
      <c r="N31" s="43"/>
      <c r="O31" s="43"/>
      <c r="P31" s="43"/>
      <c r="Q31" s="36"/>
      <c r="R31" s="36"/>
    </row>
    <row r="32" spans="1:18">
      <c r="A32" s="34">
        <v>96722460</v>
      </c>
      <c r="B32" s="35" t="s">
        <v>75</v>
      </c>
      <c r="C32" s="36" t="s">
        <v>76</v>
      </c>
      <c r="D32" s="37">
        <v>217</v>
      </c>
      <c r="E32" s="38">
        <v>36455</v>
      </c>
      <c r="F32" s="37" t="s">
        <v>37</v>
      </c>
      <c r="G32" s="40">
        <v>900</v>
      </c>
      <c r="H32" s="37" t="s">
        <v>73</v>
      </c>
      <c r="I32" s="41">
        <v>6.75</v>
      </c>
      <c r="J32" s="39" t="s">
        <v>68</v>
      </c>
      <c r="K32" s="44">
        <v>10</v>
      </c>
      <c r="L32" s="43">
        <v>900000</v>
      </c>
      <c r="M32" s="43"/>
      <c r="N32" s="43"/>
      <c r="O32" s="43"/>
      <c r="P32" s="43"/>
      <c r="Q32" s="36"/>
      <c r="R32" s="36"/>
    </row>
    <row r="33" spans="1:18">
      <c r="A33" s="34">
        <v>96722460</v>
      </c>
      <c r="B33" s="35" t="s">
        <v>75</v>
      </c>
      <c r="C33" s="36" t="s">
        <v>77</v>
      </c>
      <c r="D33" s="37">
        <v>217</v>
      </c>
      <c r="E33" s="38">
        <v>36455</v>
      </c>
      <c r="F33" s="37" t="s">
        <v>37</v>
      </c>
      <c r="G33" s="40">
        <v>100</v>
      </c>
      <c r="H33" s="37" t="s">
        <v>71</v>
      </c>
      <c r="I33" s="41">
        <v>7</v>
      </c>
      <c r="J33" s="39" t="s">
        <v>68</v>
      </c>
      <c r="K33" s="44">
        <v>25</v>
      </c>
      <c r="L33" s="43">
        <v>100000</v>
      </c>
      <c r="M33" s="43">
        <v>87195.25</v>
      </c>
      <c r="N33" s="43">
        <v>1958649</v>
      </c>
      <c r="O33" s="43">
        <v>67022</v>
      </c>
      <c r="P33" s="43">
        <v>2025671</v>
      </c>
      <c r="Q33" s="36"/>
      <c r="R33" s="36"/>
    </row>
    <row r="34" spans="1:18">
      <c r="A34" s="34">
        <v>96722460</v>
      </c>
      <c r="B34" s="35" t="s">
        <v>75</v>
      </c>
      <c r="C34" s="36" t="s">
        <v>77</v>
      </c>
      <c r="D34" s="37">
        <v>217</v>
      </c>
      <c r="E34" s="38">
        <v>36455</v>
      </c>
      <c r="F34" s="37" t="s">
        <v>37</v>
      </c>
      <c r="G34" s="40">
        <v>900</v>
      </c>
      <c r="H34" s="37" t="s">
        <v>72</v>
      </c>
      <c r="I34" s="41">
        <v>7</v>
      </c>
      <c r="J34" s="39" t="s">
        <v>68</v>
      </c>
      <c r="K34" s="44">
        <v>25</v>
      </c>
      <c r="L34" s="43">
        <v>900000</v>
      </c>
      <c r="M34" s="43">
        <v>784756.31</v>
      </c>
      <c r="N34" s="43">
        <v>17627816</v>
      </c>
      <c r="O34" s="43">
        <v>603206</v>
      </c>
      <c r="P34" s="43">
        <v>18231022</v>
      </c>
      <c r="Q34" s="36"/>
      <c r="R34" s="36"/>
    </row>
    <row r="35" spans="1:18">
      <c r="A35" s="34">
        <v>93281000</v>
      </c>
      <c r="B35" s="35" t="s">
        <v>75</v>
      </c>
      <c r="C35" s="36" t="s">
        <v>78</v>
      </c>
      <c r="D35" s="37">
        <v>224</v>
      </c>
      <c r="E35" s="38">
        <v>36615</v>
      </c>
      <c r="F35" s="37" t="s">
        <v>37</v>
      </c>
      <c r="G35" s="40">
        <v>1000</v>
      </c>
      <c r="H35" s="37" t="s">
        <v>67</v>
      </c>
      <c r="I35" s="41">
        <v>7</v>
      </c>
      <c r="J35" s="39" t="s">
        <v>68</v>
      </c>
      <c r="K35" s="44">
        <v>3.5</v>
      </c>
      <c r="L35" s="43">
        <v>645000</v>
      </c>
      <c r="M35" s="43"/>
      <c r="N35" s="43"/>
      <c r="O35" s="43"/>
      <c r="P35" s="43"/>
      <c r="Q35" s="36"/>
      <c r="R35" s="36"/>
    </row>
    <row r="36" spans="1:18">
      <c r="A36" s="34">
        <v>93281000</v>
      </c>
      <c r="B36" s="35" t="s">
        <v>75</v>
      </c>
      <c r="C36" s="36" t="s">
        <v>78</v>
      </c>
      <c r="D36" s="37">
        <v>224</v>
      </c>
      <c r="E36" s="38">
        <v>36615</v>
      </c>
      <c r="F36" s="37" t="s">
        <v>37</v>
      </c>
      <c r="G36" s="40">
        <v>2500</v>
      </c>
      <c r="H36" s="37" t="s">
        <v>73</v>
      </c>
      <c r="I36" s="41">
        <v>7</v>
      </c>
      <c r="J36" s="39" t="s">
        <v>68</v>
      </c>
      <c r="K36" s="44">
        <v>3.5</v>
      </c>
      <c r="L36" s="43">
        <v>2200000</v>
      </c>
      <c r="M36" s="43"/>
      <c r="N36" s="43"/>
      <c r="O36" s="43"/>
      <c r="P36" s="43"/>
      <c r="Q36" s="36"/>
      <c r="R36" s="36"/>
    </row>
    <row r="37" spans="1:18">
      <c r="A37" s="34">
        <v>93281000</v>
      </c>
      <c r="B37" s="35" t="s">
        <v>75</v>
      </c>
      <c r="C37" s="36" t="s">
        <v>79</v>
      </c>
      <c r="D37" s="37">
        <v>224</v>
      </c>
      <c r="E37" s="38">
        <v>36615</v>
      </c>
      <c r="F37" s="37" t="s">
        <v>37</v>
      </c>
      <c r="G37" s="40">
        <v>200</v>
      </c>
      <c r="H37" s="37" t="s">
        <v>71</v>
      </c>
      <c r="I37" s="41">
        <v>6.75</v>
      </c>
      <c r="J37" s="39" t="s">
        <v>68</v>
      </c>
      <c r="K37" s="44">
        <v>21</v>
      </c>
      <c r="L37" s="43">
        <v>155000</v>
      </c>
      <c r="M37" s="43">
        <v>57857</v>
      </c>
      <c r="N37" s="43">
        <v>1299630</v>
      </c>
      <c r="O37" s="43">
        <v>7063</v>
      </c>
      <c r="P37" s="43">
        <v>1306693</v>
      </c>
      <c r="Q37" s="36"/>
      <c r="R37" s="36"/>
    </row>
    <row r="38" spans="1:18">
      <c r="A38" s="34">
        <v>93281000</v>
      </c>
      <c r="B38" s="35" t="s">
        <v>75</v>
      </c>
      <c r="C38" s="36" t="s">
        <v>79</v>
      </c>
      <c r="D38" s="37">
        <v>224</v>
      </c>
      <c r="E38" s="38">
        <v>36615</v>
      </c>
      <c r="F38" s="37" t="s">
        <v>37</v>
      </c>
      <c r="G38" s="40">
        <v>1800</v>
      </c>
      <c r="H38" s="37" t="s">
        <v>72</v>
      </c>
      <c r="I38" s="41">
        <v>6.75</v>
      </c>
      <c r="J38" s="39" t="s">
        <v>68</v>
      </c>
      <c r="K38" s="44">
        <v>21</v>
      </c>
      <c r="L38" s="43">
        <v>1400000</v>
      </c>
      <c r="M38" s="43">
        <v>270000</v>
      </c>
      <c r="N38" s="43">
        <v>6064953</v>
      </c>
      <c r="O38" s="43">
        <v>32981</v>
      </c>
      <c r="P38" s="43">
        <v>6097934</v>
      </c>
      <c r="Q38" s="36"/>
      <c r="R38" s="36"/>
    </row>
    <row r="39" spans="1:18">
      <c r="A39" s="34">
        <v>91705000</v>
      </c>
      <c r="B39" s="35" t="s">
        <v>44</v>
      </c>
      <c r="C39" s="36" t="s">
        <v>80</v>
      </c>
      <c r="D39" s="37">
        <v>229</v>
      </c>
      <c r="E39" s="38">
        <v>36692</v>
      </c>
      <c r="F39" s="37" t="s">
        <v>37</v>
      </c>
      <c r="G39" s="40">
        <v>1800</v>
      </c>
      <c r="H39" s="37" t="s">
        <v>67</v>
      </c>
      <c r="I39" s="41">
        <v>4.17</v>
      </c>
      <c r="J39" s="39" t="s">
        <v>81</v>
      </c>
      <c r="K39" s="44">
        <v>21</v>
      </c>
      <c r="L39" s="43">
        <v>1800000</v>
      </c>
      <c r="M39" s="43">
        <v>1638000</v>
      </c>
      <c r="N39" s="43">
        <v>36794050</v>
      </c>
      <c r="O39" s="43">
        <v>934840</v>
      </c>
      <c r="P39" s="43">
        <v>37728890</v>
      </c>
      <c r="Q39" s="36"/>
      <c r="R39" s="36"/>
    </row>
    <row r="40" spans="1:18">
      <c r="A40" s="34">
        <v>91705000</v>
      </c>
      <c r="B40" s="35" t="s">
        <v>44</v>
      </c>
      <c r="C40" s="36" t="s">
        <v>80</v>
      </c>
      <c r="D40" s="37">
        <v>229</v>
      </c>
      <c r="E40" s="38">
        <v>36692</v>
      </c>
      <c r="F40" s="37" t="s">
        <v>37</v>
      </c>
      <c r="G40" s="40">
        <v>200</v>
      </c>
      <c r="H40" s="37" t="s">
        <v>73</v>
      </c>
      <c r="I40" s="41">
        <v>4.17</v>
      </c>
      <c r="J40" s="39" t="s">
        <v>81</v>
      </c>
      <c r="K40" s="44">
        <v>21</v>
      </c>
      <c r="L40" s="43">
        <v>200000</v>
      </c>
      <c r="M40" s="43">
        <v>182000</v>
      </c>
      <c r="N40" s="43">
        <v>4088228</v>
      </c>
      <c r="O40" s="43">
        <v>103871</v>
      </c>
      <c r="P40" s="43">
        <v>4192099</v>
      </c>
      <c r="Q40" s="36"/>
      <c r="R40" s="36"/>
    </row>
    <row r="41" spans="1:18">
      <c r="A41" s="34">
        <v>91705000</v>
      </c>
      <c r="B41" s="35" t="s">
        <v>44</v>
      </c>
      <c r="C41" s="36" t="s">
        <v>82</v>
      </c>
      <c r="D41" s="37">
        <v>229</v>
      </c>
      <c r="E41" s="38">
        <v>36692</v>
      </c>
      <c r="F41" s="37" t="s">
        <v>37</v>
      </c>
      <c r="G41" s="40">
        <v>4000</v>
      </c>
      <c r="H41" s="37" t="s">
        <v>71</v>
      </c>
      <c r="I41" s="41">
        <v>7</v>
      </c>
      <c r="J41" s="39" t="s">
        <v>81</v>
      </c>
      <c r="K41" s="44">
        <v>8</v>
      </c>
      <c r="L41" s="43">
        <v>4000000</v>
      </c>
      <c r="M41" s="43"/>
      <c r="N41" s="43"/>
      <c r="O41" s="43"/>
      <c r="P41" s="43"/>
      <c r="Q41" s="36"/>
      <c r="R41" s="36"/>
    </row>
    <row r="42" spans="1:18">
      <c r="A42" s="34">
        <v>91705000</v>
      </c>
      <c r="B42" s="35" t="s">
        <v>44</v>
      </c>
      <c r="C42" s="36" t="s">
        <v>82</v>
      </c>
      <c r="D42" s="37">
        <v>229</v>
      </c>
      <c r="E42" s="38">
        <v>36692</v>
      </c>
      <c r="F42" s="37" t="s">
        <v>37</v>
      </c>
      <c r="G42" s="40">
        <v>500</v>
      </c>
      <c r="H42" s="37" t="s">
        <v>72</v>
      </c>
      <c r="I42" s="41">
        <v>7</v>
      </c>
      <c r="J42" s="39" t="s">
        <v>81</v>
      </c>
      <c r="K42" s="44">
        <v>8</v>
      </c>
      <c r="L42" s="43">
        <v>500000</v>
      </c>
      <c r="M42" s="43"/>
      <c r="N42" s="43"/>
      <c r="O42" s="43"/>
      <c r="P42" s="43"/>
      <c r="Q42" s="36"/>
      <c r="R42" s="36"/>
    </row>
    <row r="43" spans="1:18">
      <c r="A43" s="34">
        <v>89900400</v>
      </c>
      <c r="B43" s="35" t="s">
        <v>83</v>
      </c>
      <c r="C43" s="36" t="s">
        <v>84</v>
      </c>
      <c r="D43" s="37">
        <v>232</v>
      </c>
      <c r="E43" s="38">
        <v>36789</v>
      </c>
      <c r="F43" s="37" t="s">
        <v>37</v>
      </c>
      <c r="G43" s="40">
        <v>700</v>
      </c>
      <c r="H43" s="37" t="s">
        <v>46</v>
      </c>
      <c r="I43" s="41">
        <v>7</v>
      </c>
      <c r="J43" s="39" t="s">
        <v>85</v>
      </c>
      <c r="K43" s="44">
        <v>21</v>
      </c>
      <c r="L43" s="43">
        <v>700000</v>
      </c>
      <c r="M43" s="43">
        <v>492822</v>
      </c>
      <c r="N43" s="43">
        <v>11070157</v>
      </c>
      <c r="O43" s="43">
        <v>285155</v>
      </c>
      <c r="P43" s="43">
        <v>11355312</v>
      </c>
      <c r="Q43" s="36"/>
      <c r="R43" s="36"/>
    </row>
    <row r="44" spans="1:18">
      <c r="A44" s="34">
        <v>89900400</v>
      </c>
      <c r="B44" s="35" t="s">
        <v>83</v>
      </c>
      <c r="C44" s="36" t="s">
        <v>86</v>
      </c>
      <c r="D44" s="37">
        <v>232</v>
      </c>
      <c r="E44" s="38">
        <v>36789</v>
      </c>
      <c r="F44" s="37" t="s">
        <v>37</v>
      </c>
      <c r="G44" s="40">
        <v>1000</v>
      </c>
      <c r="H44" s="37" t="s">
        <v>87</v>
      </c>
      <c r="I44" s="41">
        <v>7</v>
      </c>
      <c r="J44" s="39" t="s">
        <v>85</v>
      </c>
      <c r="K44" s="44">
        <v>8</v>
      </c>
      <c r="L44" s="43">
        <v>1000000</v>
      </c>
      <c r="M44" s="43"/>
      <c r="N44" s="43"/>
      <c r="O44" s="43"/>
      <c r="P44" s="43"/>
      <c r="Q44" s="36"/>
      <c r="R44" s="36"/>
    </row>
    <row r="45" spans="1:18">
      <c r="A45" s="34">
        <v>96505760</v>
      </c>
      <c r="B45" s="35" t="s">
        <v>35</v>
      </c>
      <c r="C45" s="36" t="s">
        <v>88</v>
      </c>
      <c r="D45" s="37">
        <v>234</v>
      </c>
      <c r="E45" s="38">
        <v>36812</v>
      </c>
      <c r="F45" s="37" t="s">
        <v>37</v>
      </c>
      <c r="G45" s="40">
        <v>2500</v>
      </c>
      <c r="H45" s="39" t="s">
        <v>89</v>
      </c>
      <c r="I45" s="41">
        <v>7</v>
      </c>
      <c r="J45" s="39" t="s">
        <v>68</v>
      </c>
      <c r="K45" s="42">
        <v>21</v>
      </c>
      <c r="L45" s="43">
        <v>2500000</v>
      </c>
      <c r="M45" s="43">
        <v>1715071</v>
      </c>
      <c r="N45" s="43">
        <v>38525280</v>
      </c>
      <c r="O45" s="43">
        <v>986817</v>
      </c>
      <c r="P45" s="43">
        <v>39512097</v>
      </c>
      <c r="Q45" s="43"/>
      <c r="R45" s="36"/>
    </row>
    <row r="46" spans="1:18">
      <c r="A46" s="34">
        <v>96505760</v>
      </c>
      <c r="B46" s="35" t="s">
        <v>35</v>
      </c>
      <c r="C46" s="36" t="s">
        <v>90</v>
      </c>
      <c r="D46" s="37">
        <v>234</v>
      </c>
      <c r="E46" s="38">
        <v>36812</v>
      </c>
      <c r="F46" s="37" t="s">
        <v>37</v>
      </c>
      <c r="G46" s="40">
        <v>4500</v>
      </c>
      <c r="H46" s="39" t="s">
        <v>63</v>
      </c>
      <c r="I46" s="41">
        <v>7</v>
      </c>
      <c r="J46" s="39" t="s">
        <v>68</v>
      </c>
      <c r="K46" s="42">
        <v>6</v>
      </c>
      <c r="L46" s="43">
        <v>3500000</v>
      </c>
      <c r="M46" s="43"/>
      <c r="N46" s="43"/>
      <c r="O46" s="43"/>
      <c r="P46" s="43"/>
      <c r="Q46" s="43"/>
      <c r="R46" s="36"/>
    </row>
    <row r="47" spans="1:18">
      <c r="A47" s="34">
        <v>61216000</v>
      </c>
      <c r="B47" s="35" t="s">
        <v>44</v>
      </c>
      <c r="C47" s="36" t="s">
        <v>47</v>
      </c>
      <c r="D47" s="37">
        <v>235</v>
      </c>
      <c r="E47" s="38">
        <v>36817</v>
      </c>
      <c r="F47" s="37" t="s">
        <v>37</v>
      </c>
      <c r="G47" s="40">
        <v>720</v>
      </c>
      <c r="H47" s="37" t="s">
        <v>75</v>
      </c>
      <c r="I47" s="41">
        <v>6.4</v>
      </c>
      <c r="J47" s="39" t="s">
        <v>39</v>
      </c>
      <c r="K47" s="44">
        <v>30</v>
      </c>
      <c r="L47" s="43">
        <v>720000</v>
      </c>
      <c r="M47" s="43">
        <v>720000</v>
      </c>
      <c r="N47" s="43">
        <v>16173209</v>
      </c>
      <c r="O47" s="43">
        <v>509517</v>
      </c>
      <c r="P47" s="43">
        <v>16682726</v>
      </c>
      <c r="Q47" s="36"/>
      <c r="R47" s="36"/>
    </row>
    <row r="48" spans="1:18">
      <c r="A48" s="34">
        <v>90310000</v>
      </c>
      <c r="B48" s="35" t="s">
        <v>61</v>
      </c>
      <c r="C48" s="36" t="s">
        <v>62</v>
      </c>
      <c r="D48" s="37">
        <v>238</v>
      </c>
      <c r="E48" s="38">
        <v>36857</v>
      </c>
      <c r="F48" s="37" t="s">
        <v>37</v>
      </c>
      <c r="G48" s="40">
        <v>400</v>
      </c>
      <c r="H48" s="37" t="s">
        <v>42</v>
      </c>
      <c r="I48" s="41">
        <v>7.3</v>
      </c>
      <c r="J48" s="39" t="s">
        <v>57</v>
      </c>
      <c r="K48" s="44">
        <v>25</v>
      </c>
      <c r="L48" s="43">
        <v>400000</v>
      </c>
      <c r="M48" s="43">
        <v>400000</v>
      </c>
      <c r="N48" s="43">
        <v>8985116</v>
      </c>
      <c r="O48" s="43">
        <v>158639</v>
      </c>
      <c r="P48" s="43">
        <v>9143755</v>
      </c>
      <c r="Q48" s="36"/>
      <c r="R48" s="36"/>
    </row>
    <row r="49" spans="1:18">
      <c r="A49" s="34">
        <v>90310000</v>
      </c>
      <c r="B49" s="35" t="s">
        <v>61</v>
      </c>
      <c r="C49" s="36" t="s">
        <v>62</v>
      </c>
      <c r="D49" s="37">
        <v>238</v>
      </c>
      <c r="E49" s="38">
        <v>36857</v>
      </c>
      <c r="F49" s="37" t="s">
        <v>37</v>
      </c>
      <c r="G49" s="40">
        <v>2000</v>
      </c>
      <c r="H49" s="37" t="s">
        <v>43</v>
      </c>
      <c r="I49" s="41">
        <v>7.3</v>
      </c>
      <c r="J49" s="39" t="s">
        <v>57</v>
      </c>
      <c r="K49" s="44">
        <v>25</v>
      </c>
      <c r="L49" s="43">
        <v>2000000</v>
      </c>
      <c r="M49" s="43">
        <v>2000000</v>
      </c>
      <c r="N49" s="43">
        <v>44925580</v>
      </c>
      <c r="O49" s="43">
        <v>793194</v>
      </c>
      <c r="P49" s="43">
        <v>45718774</v>
      </c>
      <c r="Q49" s="36"/>
      <c r="R49" s="36"/>
    </row>
    <row r="50" spans="1:18">
      <c r="A50" s="34">
        <v>96843170</v>
      </c>
      <c r="B50" s="35" t="s">
        <v>91</v>
      </c>
      <c r="C50" s="36" t="s">
        <v>92</v>
      </c>
      <c r="D50" s="37">
        <v>246</v>
      </c>
      <c r="E50" s="38">
        <v>36948</v>
      </c>
      <c r="F50" s="37" t="s">
        <v>37</v>
      </c>
      <c r="G50" s="40">
        <v>7500</v>
      </c>
      <c r="H50" s="37" t="s">
        <v>67</v>
      </c>
      <c r="I50" s="41">
        <v>6.3</v>
      </c>
      <c r="J50" s="39" t="s">
        <v>68</v>
      </c>
      <c r="K50" s="41">
        <v>20</v>
      </c>
      <c r="L50" s="43">
        <v>7400000</v>
      </c>
      <c r="M50" s="43">
        <v>6110864.2800000003</v>
      </c>
      <c r="N50" s="43">
        <v>137267061</v>
      </c>
      <c r="O50" s="43">
        <v>3896083</v>
      </c>
      <c r="P50" s="43">
        <v>141163144</v>
      </c>
      <c r="Q50" s="36"/>
      <c r="R50" s="36"/>
    </row>
    <row r="51" spans="1:18">
      <c r="A51" s="34">
        <v>96843170</v>
      </c>
      <c r="B51" s="35" t="s">
        <v>91</v>
      </c>
      <c r="C51" s="36" t="s">
        <v>92</v>
      </c>
      <c r="D51" s="37">
        <v>246</v>
      </c>
      <c r="E51" s="38">
        <v>36948</v>
      </c>
      <c r="F51" s="37" t="s">
        <v>37</v>
      </c>
      <c r="G51" s="40">
        <v>500</v>
      </c>
      <c r="H51" s="37" t="s">
        <v>73</v>
      </c>
      <c r="I51" s="41">
        <v>6.3</v>
      </c>
      <c r="J51" s="39" t="s">
        <v>68</v>
      </c>
      <c r="K51" s="41">
        <v>20</v>
      </c>
      <c r="L51" s="43">
        <v>401000</v>
      </c>
      <c r="M51" s="43">
        <v>331142.71000000002</v>
      </c>
      <c r="N51" s="43">
        <v>7438389</v>
      </c>
      <c r="O51" s="43">
        <v>211125</v>
      </c>
      <c r="P51" s="43">
        <v>7649514</v>
      </c>
      <c r="Q51" s="36"/>
      <c r="R51" s="36"/>
    </row>
    <row r="52" spans="1:18">
      <c r="A52" s="34">
        <v>90299000</v>
      </c>
      <c r="B52" s="35" t="s">
        <v>54</v>
      </c>
      <c r="C52" s="36" t="s">
        <v>55</v>
      </c>
      <c r="D52" s="37">
        <v>251</v>
      </c>
      <c r="E52" s="38">
        <v>37000</v>
      </c>
      <c r="F52" s="37" t="s">
        <v>37</v>
      </c>
      <c r="G52" s="40">
        <v>100</v>
      </c>
      <c r="H52" s="37" t="s">
        <v>93</v>
      </c>
      <c r="I52" s="41">
        <v>6</v>
      </c>
      <c r="J52" s="39" t="s">
        <v>49</v>
      </c>
      <c r="K52" s="41">
        <v>5</v>
      </c>
      <c r="L52" s="43">
        <v>100000</v>
      </c>
      <c r="M52" s="43"/>
      <c r="N52" s="43"/>
      <c r="O52" s="43"/>
      <c r="P52" s="43"/>
      <c r="Q52" s="36"/>
      <c r="R52" s="36"/>
    </row>
    <row r="53" spans="1:18">
      <c r="A53" s="34">
        <v>90299000</v>
      </c>
      <c r="B53" s="35" t="s">
        <v>54</v>
      </c>
      <c r="C53" s="36" t="s">
        <v>55</v>
      </c>
      <c r="D53" s="37">
        <v>251</v>
      </c>
      <c r="E53" s="38">
        <v>37000</v>
      </c>
      <c r="F53" s="37" t="s">
        <v>37</v>
      </c>
      <c r="G53" s="40">
        <v>300</v>
      </c>
      <c r="H53" s="37" t="s">
        <v>94</v>
      </c>
      <c r="I53" s="41">
        <v>6</v>
      </c>
      <c r="J53" s="39" t="s">
        <v>49</v>
      </c>
      <c r="K53" s="41">
        <v>5</v>
      </c>
      <c r="L53" s="43">
        <v>300000</v>
      </c>
      <c r="M53" s="43"/>
      <c r="N53" s="43"/>
      <c r="O53" s="43"/>
      <c r="P53" s="43"/>
      <c r="Q53" s="36"/>
      <c r="R53" s="36"/>
    </row>
    <row r="54" spans="1:18">
      <c r="A54" s="34">
        <v>90299000</v>
      </c>
      <c r="B54" s="35" t="s">
        <v>54</v>
      </c>
      <c r="C54" s="36" t="s">
        <v>55</v>
      </c>
      <c r="D54" s="37">
        <v>251</v>
      </c>
      <c r="E54" s="38">
        <v>37000</v>
      </c>
      <c r="F54" s="37" t="s">
        <v>37</v>
      </c>
      <c r="G54" s="40">
        <v>300</v>
      </c>
      <c r="H54" s="37" t="s">
        <v>95</v>
      </c>
      <c r="I54" s="41">
        <v>6</v>
      </c>
      <c r="J54" s="39" t="s">
        <v>49</v>
      </c>
      <c r="K54" s="41">
        <v>21</v>
      </c>
      <c r="L54" s="43">
        <v>300000</v>
      </c>
      <c r="M54" s="43"/>
      <c r="N54" s="43"/>
      <c r="O54" s="43"/>
      <c r="P54" s="43"/>
      <c r="Q54" s="36"/>
      <c r="R54" s="36"/>
    </row>
    <row r="55" spans="1:18">
      <c r="A55" s="34">
        <v>90299000</v>
      </c>
      <c r="B55" s="35" t="s">
        <v>54</v>
      </c>
      <c r="C55" s="36" t="s">
        <v>55</v>
      </c>
      <c r="D55" s="37">
        <v>251</v>
      </c>
      <c r="E55" s="38">
        <v>37000</v>
      </c>
      <c r="F55" s="37" t="s">
        <v>37</v>
      </c>
      <c r="G55" s="40">
        <v>300</v>
      </c>
      <c r="H55" s="37" t="s">
        <v>96</v>
      </c>
      <c r="I55" s="41">
        <v>6</v>
      </c>
      <c r="J55" s="39" t="s">
        <v>49</v>
      </c>
      <c r="K55" s="41">
        <v>21</v>
      </c>
      <c r="L55" s="43">
        <v>300000</v>
      </c>
      <c r="M55" s="43"/>
      <c r="N55" s="43"/>
      <c r="O55" s="43"/>
      <c r="P55" s="43"/>
      <c r="Q55" s="36"/>
      <c r="R55" s="36"/>
    </row>
    <row r="56" spans="1:18">
      <c r="A56" s="34">
        <v>96792430</v>
      </c>
      <c r="B56" s="35" t="s">
        <v>75</v>
      </c>
      <c r="C56" s="36" t="s">
        <v>97</v>
      </c>
      <c r="D56" s="37">
        <v>252</v>
      </c>
      <c r="E56" s="38">
        <v>37021</v>
      </c>
      <c r="F56" s="37" t="s">
        <v>37</v>
      </c>
      <c r="G56" s="40">
        <v>800</v>
      </c>
      <c r="H56" s="37" t="s">
        <v>71</v>
      </c>
      <c r="I56" s="41">
        <v>6</v>
      </c>
      <c r="J56" s="39" t="s">
        <v>81</v>
      </c>
      <c r="K56" s="41">
        <v>5</v>
      </c>
      <c r="L56" s="43">
        <v>800000</v>
      </c>
      <c r="M56" s="43"/>
      <c r="N56" s="43"/>
      <c r="O56" s="43"/>
      <c r="P56" s="43"/>
      <c r="Q56" s="36"/>
      <c r="R56" s="36"/>
    </row>
    <row r="57" spans="1:18">
      <c r="A57" s="34">
        <v>96792430</v>
      </c>
      <c r="B57" s="35" t="s">
        <v>75</v>
      </c>
      <c r="C57" s="36" t="s">
        <v>97</v>
      </c>
      <c r="D57" s="37">
        <v>252</v>
      </c>
      <c r="E57" s="38">
        <v>37021</v>
      </c>
      <c r="F57" s="37" t="s">
        <v>37</v>
      </c>
      <c r="G57" s="40">
        <v>2200</v>
      </c>
      <c r="H57" s="37" t="s">
        <v>72</v>
      </c>
      <c r="I57" s="41">
        <v>6</v>
      </c>
      <c r="J57" s="39" t="s">
        <v>81</v>
      </c>
      <c r="K57" s="41">
        <v>5</v>
      </c>
      <c r="L57" s="43">
        <v>1700000</v>
      </c>
      <c r="M57" s="43"/>
      <c r="N57" s="43"/>
      <c r="O57" s="43"/>
      <c r="P57" s="43"/>
      <c r="Q57" s="36"/>
      <c r="R57" s="36"/>
    </row>
    <row r="58" spans="1:18">
      <c r="A58" s="34">
        <v>96792430</v>
      </c>
      <c r="B58" s="35" t="s">
        <v>75</v>
      </c>
      <c r="C58" s="36" t="s">
        <v>97</v>
      </c>
      <c r="D58" s="37">
        <v>252</v>
      </c>
      <c r="E58" s="38">
        <v>37021</v>
      </c>
      <c r="F58" s="37" t="s">
        <v>37</v>
      </c>
      <c r="G58" s="40">
        <v>400</v>
      </c>
      <c r="H58" s="37" t="s">
        <v>98</v>
      </c>
      <c r="I58" s="41">
        <v>6.25</v>
      </c>
      <c r="J58" s="39" t="s">
        <v>81</v>
      </c>
      <c r="K58" s="41">
        <v>21</v>
      </c>
      <c r="L58" s="43">
        <v>400000</v>
      </c>
      <c r="M58" s="43"/>
      <c r="N58" s="43"/>
      <c r="O58" s="43"/>
      <c r="P58" s="43"/>
      <c r="Q58" s="36"/>
      <c r="R58" s="36"/>
    </row>
    <row r="59" spans="1:18">
      <c r="A59" s="34">
        <v>96792430</v>
      </c>
      <c r="B59" s="35" t="s">
        <v>75</v>
      </c>
      <c r="C59" s="36" t="s">
        <v>97</v>
      </c>
      <c r="D59" s="37">
        <v>252</v>
      </c>
      <c r="E59" s="38">
        <v>37021</v>
      </c>
      <c r="F59" s="37" t="s">
        <v>37</v>
      </c>
      <c r="G59" s="40">
        <v>1600</v>
      </c>
      <c r="H59" s="37" t="s">
        <v>99</v>
      </c>
      <c r="I59" s="41">
        <v>6.25</v>
      </c>
      <c r="J59" s="39" t="s">
        <v>81</v>
      </c>
      <c r="K59" s="41">
        <v>21</v>
      </c>
      <c r="L59" s="43">
        <v>800000</v>
      </c>
      <c r="M59" s="43"/>
      <c r="N59" s="43"/>
      <c r="O59" s="43"/>
      <c r="P59" s="43"/>
      <c r="Q59" s="36"/>
      <c r="R59" s="36"/>
    </row>
    <row r="60" spans="1:18">
      <c r="A60" s="34">
        <v>91144000</v>
      </c>
      <c r="B60" s="35" t="s">
        <v>100</v>
      </c>
      <c r="C60" s="36" t="s">
        <v>101</v>
      </c>
      <c r="D60" s="37">
        <v>254</v>
      </c>
      <c r="E60" s="38">
        <v>37055</v>
      </c>
      <c r="F60" s="37" t="s">
        <v>37</v>
      </c>
      <c r="G60" s="40">
        <v>800</v>
      </c>
      <c r="H60" s="37" t="s">
        <v>67</v>
      </c>
      <c r="I60" s="41">
        <v>6.2</v>
      </c>
      <c r="J60" s="39" t="s">
        <v>39</v>
      </c>
      <c r="K60" s="41">
        <v>7</v>
      </c>
      <c r="L60" s="43">
        <v>800000</v>
      </c>
      <c r="M60" s="43"/>
      <c r="N60" s="43"/>
      <c r="O60" s="43"/>
      <c r="P60" s="43"/>
      <c r="Q60" s="36"/>
      <c r="R60" s="36"/>
    </row>
    <row r="61" spans="1:18">
      <c r="A61" s="34">
        <v>91144000</v>
      </c>
      <c r="B61" s="35" t="s">
        <v>100</v>
      </c>
      <c r="C61" s="36" t="s">
        <v>101</v>
      </c>
      <c r="D61" s="37">
        <v>254</v>
      </c>
      <c r="E61" s="38">
        <v>37055</v>
      </c>
      <c r="F61" s="37" t="s">
        <v>37</v>
      </c>
      <c r="G61" s="40">
        <v>3200</v>
      </c>
      <c r="H61" s="37" t="s">
        <v>73</v>
      </c>
      <c r="I61" s="41">
        <v>6.2</v>
      </c>
      <c r="J61" s="39" t="s">
        <v>39</v>
      </c>
      <c r="K61" s="41">
        <v>7</v>
      </c>
      <c r="L61" s="43">
        <v>2500000</v>
      </c>
      <c r="M61" s="43"/>
      <c r="N61" s="43"/>
      <c r="O61" s="43"/>
      <c r="P61" s="43"/>
      <c r="Q61" s="36"/>
      <c r="R61" s="36"/>
    </row>
    <row r="62" spans="1:18">
      <c r="A62" s="34">
        <v>91144000</v>
      </c>
      <c r="B62" s="35" t="s">
        <v>100</v>
      </c>
      <c r="C62" s="36" t="s">
        <v>102</v>
      </c>
      <c r="D62" s="37">
        <v>254</v>
      </c>
      <c r="E62" s="38">
        <v>37055</v>
      </c>
      <c r="F62" s="37" t="s">
        <v>37</v>
      </c>
      <c r="G62" s="40">
        <v>800</v>
      </c>
      <c r="H62" s="37" t="s">
        <v>71</v>
      </c>
      <c r="I62" s="41">
        <v>6.5</v>
      </c>
      <c r="J62" s="39" t="s">
        <v>39</v>
      </c>
      <c r="K62" s="41">
        <v>25</v>
      </c>
      <c r="L62" s="43">
        <v>800000</v>
      </c>
      <c r="M62" s="43">
        <v>728846</v>
      </c>
      <c r="N62" s="43">
        <v>16371915</v>
      </c>
      <c r="O62" s="43">
        <v>261854</v>
      </c>
      <c r="P62" s="43">
        <v>16633769</v>
      </c>
      <c r="Q62" s="36"/>
      <c r="R62" s="36"/>
    </row>
    <row r="63" spans="1:18">
      <c r="A63" s="34">
        <v>91144000</v>
      </c>
      <c r="B63" s="35" t="s">
        <v>100</v>
      </c>
      <c r="C63" s="36" t="s">
        <v>102</v>
      </c>
      <c r="D63" s="37">
        <v>254</v>
      </c>
      <c r="E63" s="38">
        <v>37055</v>
      </c>
      <c r="F63" s="37" t="s">
        <v>37</v>
      </c>
      <c r="G63" s="40">
        <v>3200</v>
      </c>
      <c r="H63" s="37" t="s">
        <v>72</v>
      </c>
      <c r="I63" s="41">
        <v>6.5</v>
      </c>
      <c r="J63" s="39" t="s">
        <v>39</v>
      </c>
      <c r="K63" s="41">
        <v>25</v>
      </c>
      <c r="L63" s="43">
        <v>2900000</v>
      </c>
      <c r="M63" s="43">
        <v>2642067</v>
      </c>
      <c r="N63" s="43">
        <v>59348196</v>
      </c>
      <c r="O63" s="43">
        <v>949217</v>
      </c>
      <c r="P63" s="43">
        <v>60297413</v>
      </c>
      <c r="Q63" s="36"/>
      <c r="R63" s="36"/>
    </row>
    <row r="64" spans="1:18">
      <c r="A64" s="34">
        <v>61219000</v>
      </c>
      <c r="B64" s="35" t="s">
        <v>54</v>
      </c>
      <c r="C64" s="36" t="s">
        <v>103</v>
      </c>
      <c r="D64" s="37">
        <v>257</v>
      </c>
      <c r="E64" s="38">
        <v>37075</v>
      </c>
      <c r="F64" s="37" t="s">
        <v>37</v>
      </c>
      <c r="G64" s="40">
        <v>4200</v>
      </c>
      <c r="H64" s="37" t="s">
        <v>46</v>
      </c>
      <c r="I64" s="41">
        <v>5.6</v>
      </c>
      <c r="J64" s="39" t="s">
        <v>68</v>
      </c>
      <c r="K64" s="41">
        <v>25</v>
      </c>
      <c r="L64" s="43">
        <v>4200000</v>
      </c>
      <c r="M64" s="43">
        <v>4130000</v>
      </c>
      <c r="N64" s="43">
        <v>92771323</v>
      </c>
      <c r="O64" s="43">
        <v>665886</v>
      </c>
      <c r="P64" s="43">
        <v>93437209</v>
      </c>
      <c r="Q64" s="36"/>
      <c r="R64" s="36"/>
    </row>
    <row r="65" spans="1:18">
      <c r="A65" s="34">
        <v>96722460</v>
      </c>
      <c r="B65" s="35" t="s">
        <v>75</v>
      </c>
      <c r="C65" s="36" t="s">
        <v>76</v>
      </c>
      <c r="D65" s="37">
        <v>259</v>
      </c>
      <c r="E65" s="38">
        <v>37083</v>
      </c>
      <c r="F65" s="37" t="s">
        <v>37</v>
      </c>
      <c r="G65" s="40">
        <v>600</v>
      </c>
      <c r="H65" s="37" t="s">
        <v>98</v>
      </c>
      <c r="I65" s="41">
        <v>6</v>
      </c>
      <c r="J65" s="39" t="s">
        <v>68</v>
      </c>
      <c r="K65" s="41">
        <v>6</v>
      </c>
      <c r="L65" s="43">
        <v>600000</v>
      </c>
      <c r="M65" s="43"/>
      <c r="N65" s="43"/>
      <c r="O65" s="43"/>
      <c r="P65" s="43"/>
      <c r="Q65" s="36"/>
      <c r="R65" s="36"/>
    </row>
    <row r="66" spans="1:18">
      <c r="A66" s="34">
        <v>96722460</v>
      </c>
      <c r="B66" s="35" t="s">
        <v>75</v>
      </c>
      <c r="C66" s="36" t="s">
        <v>76</v>
      </c>
      <c r="D66" s="37">
        <v>259</v>
      </c>
      <c r="E66" s="38">
        <v>37083</v>
      </c>
      <c r="F66" s="37" t="s">
        <v>37</v>
      </c>
      <c r="G66" s="40">
        <v>1400</v>
      </c>
      <c r="H66" s="37" t="s">
        <v>99</v>
      </c>
      <c r="I66" s="41">
        <v>6</v>
      </c>
      <c r="J66" s="39" t="s">
        <v>68</v>
      </c>
      <c r="K66" s="41">
        <v>6</v>
      </c>
      <c r="L66" s="43">
        <v>1400000</v>
      </c>
      <c r="M66" s="43"/>
      <c r="N66" s="43"/>
      <c r="O66" s="43"/>
      <c r="P66" s="43"/>
      <c r="Q66" s="36"/>
      <c r="R66" s="36"/>
    </row>
    <row r="67" spans="1:18">
      <c r="A67" s="34">
        <v>96722460</v>
      </c>
      <c r="B67" s="35" t="s">
        <v>75</v>
      </c>
      <c r="C67" s="36" t="s">
        <v>77</v>
      </c>
      <c r="D67" s="37">
        <v>259</v>
      </c>
      <c r="E67" s="38">
        <v>37083</v>
      </c>
      <c r="F67" s="37" t="s">
        <v>37</v>
      </c>
      <c r="G67" s="40">
        <v>800</v>
      </c>
      <c r="H67" s="37" t="s">
        <v>48</v>
      </c>
      <c r="I67" s="41">
        <v>6.5</v>
      </c>
      <c r="J67" s="39" t="s">
        <v>68</v>
      </c>
      <c r="K67" s="41">
        <v>25</v>
      </c>
      <c r="L67" s="43">
        <v>800000</v>
      </c>
      <c r="M67" s="43">
        <v>800000</v>
      </c>
      <c r="N67" s="43">
        <v>17970232</v>
      </c>
      <c r="O67" s="43">
        <v>282707</v>
      </c>
      <c r="P67" s="43">
        <v>18252939</v>
      </c>
      <c r="Q67" s="36"/>
      <c r="R67" s="36"/>
    </row>
    <row r="68" spans="1:18">
      <c r="A68" s="34">
        <v>96722460</v>
      </c>
      <c r="B68" s="35" t="s">
        <v>75</v>
      </c>
      <c r="C68" s="36" t="s">
        <v>77</v>
      </c>
      <c r="D68" s="37">
        <v>259</v>
      </c>
      <c r="E68" s="38">
        <v>37083</v>
      </c>
      <c r="F68" s="37" t="s">
        <v>37</v>
      </c>
      <c r="G68" s="40">
        <v>3200</v>
      </c>
      <c r="H68" s="37" t="s">
        <v>104</v>
      </c>
      <c r="I68" s="41">
        <v>6.5</v>
      </c>
      <c r="J68" s="39" t="s">
        <v>68</v>
      </c>
      <c r="K68" s="41">
        <v>25</v>
      </c>
      <c r="L68" s="43">
        <v>3200000</v>
      </c>
      <c r="M68" s="43">
        <v>3200000</v>
      </c>
      <c r="N68" s="43">
        <v>71880928</v>
      </c>
      <c r="O68" s="43">
        <v>1130829</v>
      </c>
      <c r="P68" s="43">
        <v>73011757</v>
      </c>
      <c r="Q68" s="36"/>
      <c r="R68" s="36"/>
    </row>
    <row r="69" spans="1:18">
      <c r="A69" s="34">
        <v>91081000</v>
      </c>
      <c r="B69" s="35" t="s">
        <v>91</v>
      </c>
      <c r="C69" s="36" t="s">
        <v>105</v>
      </c>
      <c r="D69" s="37">
        <v>264</v>
      </c>
      <c r="E69" s="38">
        <v>37112</v>
      </c>
      <c r="F69" s="37" t="s">
        <v>37</v>
      </c>
      <c r="G69" s="40">
        <v>1500</v>
      </c>
      <c r="H69" s="37" t="s">
        <v>38</v>
      </c>
      <c r="I69" s="41">
        <v>6.2</v>
      </c>
      <c r="J69" s="39" t="s">
        <v>106</v>
      </c>
      <c r="K69" s="42">
        <v>5</v>
      </c>
      <c r="L69" s="43">
        <v>1000000</v>
      </c>
      <c r="M69" s="43"/>
      <c r="N69" s="43"/>
      <c r="O69" s="43"/>
      <c r="P69" s="43"/>
      <c r="Q69" s="36"/>
      <c r="R69" s="36"/>
    </row>
    <row r="70" spans="1:18">
      <c r="A70" s="34">
        <v>91081000</v>
      </c>
      <c r="B70" s="35" t="s">
        <v>91</v>
      </c>
      <c r="C70" s="36" t="s">
        <v>105</v>
      </c>
      <c r="D70" s="37">
        <v>264</v>
      </c>
      <c r="E70" s="38">
        <v>37112</v>
      </c>
      <c r="F70" s="37" t="s">
        <v>37</v>
      </c>
      <c r="G70" s="40">
        <v>6000</v>
      </c>
      <c r="H70" s="37" t="s">
        <v>40</v>
      </c>
      <c r="I70" s="41">
        <v>6.2</v>
      </c>
      <c r="J70" s="39" t="s">
        <v>106</v>
      </c>
      <c r="K70" s="42">
        <v>5</v>
      </c>
      <c r="L70" s="43">
        <v>5000000</v>
      </c>
      <c r="M70" s="43"/>
      <c r="N70" s="43"/>
      <c r="O70" s="43"/>
      <c r="P70" s="43"/>
      <c r="Q70" s="36"/>
      <c r="R70" s="36"/>
    </row>
    <row r="71" spans="1:18">
      <c r="A71" s="34">
        <v>91081000</v>
      </c>
      <c r="B71" s="35" t="s">
        <v>91</v>
      </c>
      <c r="C71" s="36" t="s">
        <v>105</v>
      </c>
      <c r="D71" s="37">
        <v>264</v>
      </c>
      <c r="E71" s="38">
        <v>37112</v>
      </c>
      <c r="F71" s="37" t="s">
        <v>37</v>
      </c>
      <c r="G71" s="40">
        <v>2000</v>
      </c>
      <c r="H71" s="37" t="s">
        <v>51</v>
      </c>
      <c r="I71" s="41">
        <v>6.2</v>
      </c>
      <c r="J71" s="39" t="s">
        <v>106</v>
      </c>
      <c r="K71" s="42">
        <v>21</v>
      </c>
      <c r="L71" s="43">
        <v>1500000</v>
      </c>
      <c r="M71" s="43"/>
      <c r="N71" s="43"/>
      <c r="O71" s="43"/>
      <c r="P71" s="43"/>
      <c r="Q71" s="36"/>
      <c r="R71" s="36"/>
    </row>
    <row r="72" spans="1:18">
      <c r="A72" s="34">
        <v>61808000</v>
      </c>
      <c r="B72" s="35" t="s">
        <v>107</v>
      </c>
      <c r="C72" s="36" t="s">
        <v>108</v>
      </c>
      <c r="D72" s="37">
        <v>266</v>
      </c>
      <c r="E72" s="38">
        <v>37116</v>
      </c>
      <c r="F72" s="37" t="s">
        <v>37</v>
      </c>
      <c r="G72" s="40">
        <v>375</v>
      </c>
      <c r="H72" s="37" t="s">
        <v>67</v>
      </c>
      <c r="I72" s="41">
        <v>6</v>
      </c>
      <c r="J72" s="39" t="s">
        <v>39</v>
      </c>
      <c r="K72" s="41">
        <v>5</v>
      </c>
      <c r="L72" s="43">
        <v>375000</v>
      </c>
      <c r="M72" s="43"/>
      <c r="N72" s="43"/>
      <c r="O72" s="43"/>
      <c r="P72" s="43"/>
      <c r="Q72" s="36"/>
      <c r="R72" s="36"/>
    </row>
    <row r="73" spans="1:18">
      <c r="A73" s="34">
        <v>61808000</v>
      </c>
      <c r="B73" s="35" t="s">
        <v>107</v>
      </c>
      <c r="C73" s="36" t="s">
        <v>108</v>
      </c>
      <c r="D73" s="37">
        <v>266</v>
      </c>
      <c r="E73" s="38">
        <v>37116</v>
      </c>
      <c r="F73" s="37" t="s">
        <v>37</v>
      </c>
      <c r="G73" s="40">
        <v>1125</v>
      </c>
      <c r="H73" s="37" t="s">
        <v>73</v>
      </c>
      <c r="I73" s="41">
        <v>6</v>
      </c>
      <c r="J73" s="39" t="s">
        <v>39</v>
      </c>
      <c r="K73" s="41">
        <v>5</v>
      </c>
      <c r="L73" s="43">
        <v>825000</v>
      </c>
      <c r="M73" s="43"/>
      <c r="N73" s="43"/>
      <c r="O73" s="43"/>
      <c r="P73" s="43"/>
      <c r="Q73" s="36"/>
      <c r="R73" s="36"/>
    </row>
    <row r="74" spans="1:18">
      <c r="A74" s="34">
        <v>61808000</v>
      </c>
      <c r="B74" s="35" t="s">
        <v>107</v>
      </c>
      <c r="C74" s="36" t="s">
        <v>109</v>
      </c>
      <c r="D74" s="37">
        <v>266</v>
      </c>
      <c r="E74" s="38">
        <v>37116</v>
      </c>
      <c r="F74" s="37" t="s">
        <v>37</v>
      </c>
      <c r="G74" s="40">
        <v>1375</v>
      </c>
      <c r="H74" s="37" t="s">
        <v>71</v>
      </c>
      <c r="I74" s="41">
        <v>6.25</v>
      </c>
      <c r="J74" s="39" t="s">
        <v>39</v>
      </c>
      <c r="K74" s="41">
        <v>21</v>
      </c>
      <c r="L74" s="43">
        <v>700000</v>
      </c>
      <c r="M74" s="43"/>
      <c r="N74" s="43"/>
      <c r="O74" s="43"/>
      <c r="P74" s="43"/>
      <c r="Q74" s="36"/>
      <c r="R74" s="36"/>
    </row>
    <row r="75" spans="1:18">
      <c r="A75" s="34">
        <v>61808000</v>
      </c>
      <c r="B75" s="35" t="s">
        <v>107</v>
      </c>
      <c r="C75" s="36" t="s">
        <v>109</v>
      </c>
      <c r="D75" s="37">
        <v>266</v>
      </c>
      <c r="E75" s="38">
        <v>37116</v>
      </c>
      <c r="F75" s="37" t="s">
        <v>37</v>
      </c>
      <c r="G75" s="40">
        <v>1125</v>
      </c>
      <c r="H75" s="37" t="s">
        <v>72</v>
      </c>
      <c r="I75" s="41">
        <v>6.25</v>
      </c>
      <c r="J75" s="39" t="s">
        <v>39</v>
      </c>
      <c r="K75" s="41">
        <v>21</v>
      </c>
      <c r="L75" s="43">
        <v>1100000</v>
      </c>
      <c r="M75" s="43"/>
      <c r="N75" s="43"/>
      <c r="O75" s="43"/>
      <c r="P75" s="43"/>
      <c r="Q75" s="36"/>
      <c r="R75" s="36"/>
    </row>
    <row r="76" spans="1:18">
      <c r="A76" s="34">
        <v>93834000</v>
      </c>
      <c r="B76" s="35" t="s">
        <v>107</v>
      </c>
      <c r="C76" s="36" t="s">
        <v>110</v>
      </c>
      <c r="D76" s="37">
        <v>268</v>
      </c>
      <c r="E76" s="38">
        <v>37139</v>
      </c>
      <c r="F76" s="37" t="s">
        <v>37</v>
      </c>
      <c r="G76" s="40">
        <v>1000</v>
      </c>
      <c r="H76" s="37" t="s">
        <v>67</v>
      </c>
      <c r="I76" s="41">
        <v>6</v>
      </c>
      <c r="J76" s="39" t="s">
        <v>39</v>
      </c>
      <c r="K76" s="41">
        <v>8</v>
      </c>
      <c r="L76" s="43">
        <v>600000</v>
      </c>
      <c r="M76" s="43"/>
      <c r="N76" s="43"/>
      <c r="O76" s="43"/>
      <c r="P76" s="43"/>
      <c r="Q76" s="36"/>
      <c r="R76" s="36"/>
    </row>
    <row r="77" spans="1:18">
      <c r="A77" s="34">
        <v>93834000</v>
      </c>
      <c r="B77" s="35" t="s">
        <v>107</v>
      </c>
      <c r="C77" s="36" t="s">
        <v>110</v>
      </c>
      <c r="D77" s="37">
        <v>268</v>
      </c>
      <c r="E77" s="38">
        <v>37139</v>
      </c>
      <c r="F77" s="37" t="s">
        <v>37</v>
      </c>
      <c r="G77" s="40">
        <v>3000</v>
      </c>
      <c r="H77" s="37" t="s">
        <v>73</v>
      </c>
      <c r="I77" s="41">
        <v>6</v>
      </c>
      <c r="J77" s="39" t="s">
        <v>39</v>
      </c>
      <c r="K77" s="41">
        <v>8</v>
      </c>
      <c r="L77" s="43">
        <v>3000000</v>
      </c>
      <c r="M77" s="43"/>
      <c r="N77" s="43"/>
      <c r="O77" s="43"/>
      <c r="P77" s="43"/>
      <c r="Q77" s="36"/>
      <c r="R77" s="36"/>
    </row>
    <row r="78" spans="1:18">
      <c r="A78" s="34">
        <v>93834000</v>
      </c>
      <c r="B78" s="35" t="s">
        <v>107</v>
      </c>
      <c r="C78" s="36" t="s">
        <v>111</v>
      </c>
      <c r="D78" s="37">
        <v>268</v>
      </c>
      <c r="E78" s="38">
        <v>37139</v>
      </c>
      <c r="F78" s="37" t="s">
        <v>37</v>
      </c>
      <c r="G78" s="40">
        <v>2000</v>
      </c>
      <c r="H78" s="37" t="s">
        <v>71</v>
      </c>
      <c r="I78" s="41">
        <v>6.5</v>
      </c>
      <c r="J78" s="39" t="s">
        <v>39</v>
      </c>
      <c r="K78" s="41">
        <v>25</v>
      </c>
      <c r="L78" s="43">
        <v>400000</v>
      </c>
      <c r="M78" s="43">
        <v>373539</v>
      </c>
      <c r="N78" s="43">
        <v>8390728</v>
      </c>
      <c r="O78" s="43"/>
      <c r="P78" s="43">
        <v>8390728</v>
      </c>
      <c r="Q78" s="36"/>
      <c r="R78" s="36"/>
    </row>
    <row r="79" spans="1:18">
      <c r="A79" s="34">
        <v>93834000</v>
      </c>
      <c r="B79" s="35" t="s">
        <v>107</v>
      </c>
      <c r="C79" s="36" t="s">
        <v>111</v>
      </c>
      <c r="D79" s="37">
        <v>268</v>
      </c>
      <c r="E79" s="38">
        <v>37139</v>
      </c>
      <c r="F79" s="37" t="s">
        <v>37</v>
      </c>
      <c r="G79" s="40">
        <v>4000</v>
      </c>
      <c r="H79" s="37" t="s">
        <v>72</v>
      </c>
      <c r="I79" s="41">
        <v>6.5</v>
      </c>
      <c r="J79" s="39" t="s">
        <v>39</v>
      </c>
      <c r="K79" s="41">
        <v>25</v>
      </c>
      <c r="L79" s="43">
        <v>2000000</v>
      </c>
      <c r="M79" s="43">
        <v>1867651</v>
      </c>
      <c r="N79" s="43">
        <v>41952652</v>
      </c>
      <c r="O79" s="43"/>
      <c r="P79" s="43">
        <v>41952652</v>
      </c>
      <c r="Q79" s="36"/>
      <c r="R79" s="36"/>
    </row>
    <row r="80" spans="1:18">
      <c r="A80" s="34">
        <v>94271000</v>
      </c>
      <c r="B80" s="35" t="s">
        <v>54</v>
      </c>
      <c r="C80" s="36" t="s">
        <v>112</v>
      </c>
      <c r="D80" s="37">
        <v>269</v>
      </c>
      <c r="E80" s="38">
        <v>37145</v>
      </c>
      <c r="F80" s="37" t="s">
        <v>37</v>
      </c>
      <c r="G80" s="40">
        <v>7000</v>
      </c>
      <c r="H80" s="37" t="s">
        <v>71</v>
      </c>
      <c r="I80" s="41">
        <v>5.5</v>
      </c>
      <c r="J80" s="39" t="s">
        <v>68</v>
      </c>
      <c r="K80" s="41">
        <v>8</v>
      </c>
      <c r="L80" s="43">
        <v>4000000</v>
      </c>
      <c r="M80" s="43"/>
      <c r="N80" s="43"/>
      <c r="O80" s="43"/>
      <c r="P80" s="43"/>
      <c r="Q80" s="36"/>
      <c r="R80" s="36"/>
    </row>
    <row r="81" spans="1:18">
      <c r="A81" s="34">
        <v>94271000</v>
      </c>
      <c r="B81" s="35" t="s">
        <v>54</v>
      </c>
      <c r="C81" s="36" t="s">
        <v>113</v>
      </c>
      <c r="D81" s="37">
        <v>269</v>
      </c>
      <c r="E81" s="38">
        <v>37145</v>
      </c>
      <c r="F81" s="37" t="s">
        <v>37</v>
      </c>
      <c r="G81" s="40">
        <v>5000</v>
      </c>
      <c r="H81" s="37" t="s">
        <v>72</v>
      </c>
      <c r="I81" s="41">
        <v>5.75</v>
      </c>
      <c r="J81" s="39" t="s">
        <v>68</v>
      </c>
      <c r="K81" s="41">
        <v>21</v>
      </c>
      <c r="L81" s="43">
        <v>2500000</v>
      </c>
      <c r="M81" s="43">
        <v>1453298.32</v>
      </c>
      <c r="N81" s="43">
        <v>32645135</v>
      </c>
      <c r="O81" s="43">
        <v>385593</v>
      </c>
      <c r="P81" s="43">
        <v>33030728</v>
      </c>
      <c r="Q81" s="36"/>
      <c r="R81" s="36"/>
    </row>
    <row r="82" spans="1:18">
      <c r="A82" s="34">
        <v>91755000</v>
      </c>
      <c r="B82" s="35" t="s">
        <v>75</v>
      </c>
      <c r="C82" s="36" t="s">
        <v>114</v>
      </c>
      <c r="D82" s="37">
        <v>272</v>
      </c>
      <c r="E82" s="38">
        <v>37174</v>
      </c>
      <c r="F82" s="37" t="s">
        <v>37</v>
      </c>
      <c r="G82" s="40">
        <v>500</v>
      </c>
      <c r="H82" s="37" t="s">
        <v>48</v>
      </c>
      <c r="I82" s="41">
        <v>6.2</v>
      </c>
      <c r="J82" s="39" t="s">
        <v>68</v>
      </c>
      <c r="K82" s="44">
        <v>6</v>
      </c>
      <c r="L82" s="43">
        <v>500000</v>
      </c>
      <c r="M82" s="43"/>
      <c r="N82" s="43"/>
      <c r="O82" s="43"/>
      <c r="P82" s="43"/>
      <c r="Q82" s="36"/>
      <c r="R82" s="36"/>
    </row>
    <row r="83" spans="1:18">
      <c r="A83" s="34">
        <v>91755000</v>
      </c>
      <c r="B83" s="35" t="s">
        <v>75</v>
      </c>
      <c r="C83" s="36" t="s">
        <v>114</v>
      </c>
      <c r="D83" s="37">
        <v>272</v>
      </c>
      <c r="E83" s="38">
        <v>37174</v>
      </c>
      <c r="F83" s="37" t="s">
        <v>37</v>
      </c>
      <c r="G83" s="40">
        <v>1500</v>
      </c>
      <c r="H83" s="37" t="s">
        <v>104</v>
      </c>
      <c r="I83" s="41">
        <v>6.2</v>
      </c>
      <c r="J83" s="39" t="s">
        <v>68</v>
      </c>
      <c r="K83" s="44">
        <v>6</v>
      </c>
      <c r="L83" s="43">
        <v>1500000</v>
      </c>
      <c r="M83" s="43"/>
      <c r="N83" s="43"/>
      <c r="O83" s="43"/>
      <c r="P83" s="43"/>
      <c r="Q83" s="36"/>
      <c r="R83" s="36"/>
    </row>
    <row r="84" spans="1:18">
      <c r="A84" s="34">
        <v>91755000</v>
      </c>
      <c r="B84" s="35" t="s">
        <v>75</v>
      </c>
      <c r="C84" s="36" t="s">
        <v>115</v>
      </c>
      <c r="D84" s="37">
        <v>272</v>
      </c>
      <c r="E84" s="38">
        <v>37174</v>
      </c>
      <c r="F84" s="37" t="s">
        <v>37</v>
      </c>
      <c r="G84" s="40">
        <v>2000</v>
      </c>
      <c r="H84" s="37" t="s">
        <v>56</v>
      </c>
      <c r="I84" s="41">
        <v>6.4</v>
      </c>
      <c r="J84" s="39" t="s">
        <v>68</v>
      </c>
      <c r="K84" s="44">
        <v>21</v>
      </c>
      <c r="L84" s="43">
        <v>1000000</v>
      </c>
      <c r="M84" s="43">
        <v>733333</v>
      </c>
      <c r="N84" s="43">
        <v>16472705</v>
      </c>
      <c r="O84" s="43">
        <v>432468</v>
      </c>
      <c r="P84" s="43">
        <v>16905173</v>
      </c>
      <c r="Q84" s="36"/>
      <c r="R84" s="36"/>
    </row>
    <row r="85" spans="1:18">
      <c r="A85" s="34">
        <v>61216000</v>
      </c>
      <c r="B85" s="35" t="s">
        <v>44</v>
      </c>
      <c r="C85" s="36" t="s">
        <v>47</v>
      </c>
      <c r="D85" s="37">
        <v>273</v>
      </c>
      <c r="E85" s="38">
        <v>37174</v>
      </c>
      <c r="F85" s="37" t="s">
        <v>37</v>
      </c>
      <c r="G85" s="40">
        <v>765</v>
      </c>
      <c r="H85" s="37" t="s">
        <v>116</v>
      </c>
      <c r="I85" s="41">
        <v>5.5</v>
      </c>
      <c r="J85" s="39" t="s">
        <v>39</v>
      </c>
      <c r="K85" s="44">
        <v>30</v>
      </c>
      <c r="L85" s="43">
        <v>765000</v>
      </c>
      <c r="M85" s="43">
        <v>765000</v>
      </c>
      <c r="N85" s="43">
        <v>17184034</v>
      </c>
      <c r="O85" s="43">
        <v>387661</v>
      </c>
      <c r="P85" s="43">
        <v>17571695</v>
      </c>
      <c r="Q85" s="36"/>
      <c r="R85" s="36"/>
    </row>
    <row r="86" spans="1:18">
      <c r="A86" s="34">
        <v>90160000</v>
      </c>
      <c r="B86" s="35" t="s">
        <v>44</v>
      </c>
      <c r="C86" s="36" t="s">
        <v>117</v>
      </c>
      <c r="D86" s="37">
        <v>274</v>
      </c>
      <c r="E86" s="38">
        <v>37176</v>
      </c>
      <c r="F86" s="37" t="s">
        <v>37</v>
      </c>
      <c r="G86" s="40">
        <v>950</v>
      </c>
      <c r="H86" s="37" t="s">
        <v>67</v>
      </c>
      <c r="I86" s="41">
        <v>6.4</v>
      </c>
      <c r="J86" s="39" t="s">
        <v>81</v>
      </c>
      <c r="K86" s="41">
        <v>21</v>
      </c>
      <c r="L86" s="43">
        <v>950000</v>
      </c>
      <c r="M86" s="43">
        <v>746429</v>
      </c>
      <c r="N86" s="43">
        <v>16766878</v>
      </c>
      <c r="O86" s="43">
        <v>440174</v>
      </c>
      <c r="P86" s="43">
        <v>17207052</v>
      </c>
      <c r="Q86" s="36"/>
      <c r="R86" s="36"/>
    </row>
    <row r="87" spans="1:18">
      <c r="A87" s="34">
        <v>90160000</v>
      </c>
      <c r="B87" s="35" t="s">
        <v>44</v>
      </c>
      <c r="C87" s="36" t="s">
        <v>117</v>
      </c>
      <c r="D87" s="37">
        <v>274</v>
      </c>
      <c r="E87" s="38">
        <v>37176</v>
      </c>
      <c r="F87" s="37" t="s">
        <v>37</v>
      </c>
      <c r="G87" s="40">
        <v>1000</v>
      </c>
      <c r="H87" s="37" t="s">
        <v>73</v>
      </c>
      <c r="I87" s="41">
        <v>6.4</v>
      </c>
      <c r="J87" s="39" t="s">
        <v>81</v>
      </c>
      <c r="K87" s="41">
        <v>21</v>
      </c>
      <c r="L87" s="43">
        <v>1000000</v>
      </c>
      <c r="M87" s="43">
        <v>785714</v>
      </c>
      <c r="N87" s="43">
        <v>17649329</v>
      </c>
      <c r="O87" s="43">
        <v>463356</v>
      </c>
      <c r="P87" s="43">
        <v>18112685</v>
      </c>
      <c r="Q87" s="36"/>
      <c r="R87" s="36"/>
    </row>
    <row r="88" spans="1:18">
      <c r="A88" s="34">
        <v>61219000</v>
      </c>
      <c r="B88" s="35" t="s">
        <v>54</v>
      </c>
      <c r="C88" s="36" t="s">
        <v>103</v>
      </c>
      <c r="D88" s="37">
        <v>275</v>
      </c>
      <c r="E88" s="38">
        <v>37197</v>
      </c>
      <c r="F88" s="37" t="s">
        <v>37</v>
      </c>
      <c r="G88" s="40">
        <v>2100</v>
      </c>
      <c r="H88" s="37" t="s">
        <v>87</v>
      </c>
      <c r="I88" s="41">
        <v>5.6</v>
      </c>
      <c r="J88" s="39" t="s">
        <v>68</v>
      </c>
      <c r="K88" s="41">
        <v>25</v>
      </c>
      <c r="L88" s="43">
        <v>2100000</v>
      </c>
      <c r="M88" s="43">
        <v>2100000</v>
      </c>
      <c r="N88" s="43">
        <v>47171859</v>
      </c>
      <c r="O88" s="43">
        <v>868548</v>
      </c>
      <c r="P88" s="43">
        <v>48040407</v>
      </c>
      <c r="Q88" s="36"/>
      <c r="R88" s="36"/>
    </row>
    <row r="89" spans="1:18">
      <c r="A89" s="34">
        <v>90749000</v>
      </c>
      <c r="B89" s="35" t="s">
        <v>35</v>
      </c>
      <c r="C89" s="36" t="s">
        <v>118</v>
      </c>
      <c r="D89" s="37">
        <v>276</v>
      </c>
      <c r="E89" s="38">
        <v>37203</v>
      </c>
      <c r="F89" s="37" t="s">
        <v>37</v>
      </c>
      <c r="G89" s="40">
        <v>700</v>
      </c>
      <c r="H89" s="37" t="s">
        <v>67</v>
      </c>
      <c r="I89" s="41">
        <v>6.2</v>
      </c>
      <c r="J89" s="39" t="s">
        <v>39</v>
      </c>
      <c r="K89" s="41">
        <v>4</v>
      </c>
      <c r="L89" s="43">
        <v>500000</v>
      </c>
      <c r="M89" s="43"/>
      <c r="N89" s="43"/>
      <c r="O89" s="43"/>
      <c r="P89" s="43"/>
      <c r="Q89" s="36"/>
      <c r="R89" s="36"/>
    </row>
    <row r="90" spans="1:18">
      <c r="A90" s="34">
        <v>90749000</v>
      </c>
      <c r="B90" s="35" t="s">
        <v>35</v>
      </c>
      <c r="C90" s="36" t="s">
        <v>118</v>
      </c>
      <c r="D90" s="37">
        <v>276</v>
      </c>
      <c r="E90" s="38">
        <v>37203</v>
      </c>
      <c r="F90" s="37" t="s">
        <v>37</v>
      </c>
      <c r="G90" s="40">
        <v>2500</v>
      </c>
      <c r="H90" s="37" t="s">
        <v>73</v>
      </c>
      <c r="I90" s="41">
        <v>6.2</v>
      </c>
      <c r="J90" s="39" t="s">
        <v>39</v>
      </c>
      <c r="K90" s="41">
        <v>4</v>
      </c>
      <c r="L90" s="43">
        <v>1700000</v>
      </c>
      <c r="M90" s="43"/>
      <c r="N90" s="43"/>
      <c r="O90" s="43"/>
      <c r="P90" s="43"/>
      <c r="Q90" s="36"/>
      <c r="R90" s="36"/>
    </row>
    <row r="91" spans="1:18">
      <c r="A91" s="34">
        <v>90749000</v>
      </c>
      <c r="B91" s="35" t="s">
        <v>35</v>
      </c>
      <c r="C91" s="36" t="s">
        <v>119</v>
      </c>
      <c r="D91" s="37">
        <v>276</v>
      </c>
      <c r="E91" s="38">
        <v>37203</v>
      </c>
      <c r="F91" s="37" t="s">
        <v>37</v>
      </c>
      <c r="G91" s="40">
        <v>3200</v>
      </c>
      <c r="H91" s="37" t="s">
        <v>87</v>
      </c>
      <c r="I91" s="41">
        <v>6.5</v>
      </c>
      <c r="J91" s="39" t="s">
        <v>39</v>
      </c>
      <c r="K91" s="41">
        <v>21</v>
      </c>
      <c r="L91" s="43">
        <v>2000000</v>
      </c>
      <c r="M91" s="43">
        <v>1375000</v>
      </c>
      <c r="N91" s="43">
        <v>30886336</v>
      </c>
      <c r="O91" s="43">
        <v>488513</v>
      </c>
      <c r="P91" s="43">
        <v>31374849</v>
      </c>
      <c r="Q91" s="36"/>
      <c r="R91" s="36"/>
    </row>
    <row r="92" spans="1:18">
      <c r="A92" s="34">
        <v>90635000</v>
      </c>
      <c r="B92" s="35" t="s">
        <v>35</v>
      </c>
      <c r="C92" s="36" t="s">
        <v>120</v>
      </c>
      <c r="D92" s="37">
        <v>281</v>
      </c>
      <c r="E92" s="38">
        <v>37245</v>
      </c>
      <c r="F92" s="37" t="s">
        <v>37</v>
      </c>
      <c r="G92" s="40">
        <v>6000</v>
      </c>
      <c r="H92" s="37" t="s">
        <v>116</v>
      </c>
      <c r="I92" s="41">
        <v>3.75</v>
      </c>
      <c r="J92" s="39" t="s">
        <v>68</v>
      </c>
      <c r="K92" s="41">
        <v>7</v>
      </c>
      <c r="L92" s="43">
        <v>3000000</v>
      </c>
      <c r="M92" s="43">
        <v>3000000</v>
      </c>
      <c r="N92" s="43">
        <v>67388370</v>
      </c>
      <c r="O92" s="43">
        <v>866337</v>
      </c>
      <c r="P92" s="43">
        <v>68254707</v>
      </c>
      <c r="Q92" s="36"/>
      <c r="R92" s="36"/>
    </row>
    <row r="93" spans="1:18">
      <c r="A93" s="34">
        <v>96579800</v>
      </c>
      <c r="B93" s="35" t="s">
        <v>107</v>
      </c>
      <c r="C93" s="36" t="s">
        <v>121</v>
      </c>
      <c r="D93" s="37">
        <v>284</v>
      </c>
      <c r="E93" s="38">
        <v>37252</v>
      </c>
      <c r="F93" s="37" t="s">
        <v>37</v>
      </c>
      <c r="G93" s="40">
        <v>200</v>
      </c>
      <c r="H93" s="37" t="s">
        <v>67</v>
      </c>
      <c r="I93" s="41">
        <v>5</v>
      </c>
      <c r="J93" s="39" t="s">
        <v>81</v>
      </c>
      <c r="K93" s="41">
        <v>6</v>
      </c>
      <c r="L93" s="43"/>
      <c r="M93" s="43"/>
      <c r="N93" s="43"/>
      <c r="O93" s="43"/>
      <c r="P93" s="43"/>
      <c r="Q93" s="36"/>
      <c r="R93" s="36"/>
    </row>
    <row r="94" spans="1:18">
      <c r="A94" s="34">
        <v>96579800</v>
      </c>
      <c r="B94" s="35" t="s">
        <v>107</v>
      </c>
      <c r="C94" s="36" t="s">
        <v>121</v>
      </c>
      <c r="D94" s="37">
        <v>284</v>
      </c>
      <c r="E94" s="38">
        <v>37252</v>
      </c>
      <c r="F94" s="37" t="s">
        <v>37</v>
      </c>
      <c r="G94" s="40">
        <v>600</v>
      </c>
      <c r="H94" s="37" t="s">
        <v>73</v>
      </c>
      <c r="I94" s="41">
        <v>5</v>
      </c>
      <c r="J94" s="39" t="s">
        <v>81</v>
      </c>
      <c r="K94" s="41">
        <v>6</v>
      </c>
      <c r="L94" s="43"/>
      <c r="M94" s="43"/>
      <c r="N94" s="43"/>
      <c r="O94" s="43"/>
      <c r="P94" s="43"/>
      <c r="Q94" s="36"/>
      <c r="R94" s="36"/>
    </row>
    <row r="95" spans="1:18">
      <c r="A95" s="34">
        <v>96579800</v>
      </c>
      <c r="B95" s="35" t="s">
        <v>107</v>
      </c>
      <c r="C95" s="36" t="s">
        <v>122</v>
      </c>
      <c r="D95" s="37">
        <v>284</v>
      </c>
      <c r="E95" s="38">
        <v>37252</v>
      </c>
      <c r="F95" s="37" t="s">
        <v>37</v>
      </c>
      <c r="G95" s="40">
        <v>2200</v>
      </c>
      <c r="H95" s="37" t="s">
        <v>87</v>
      </c>
      <c r="I95" s="41">
        <v>6</v>
      </c>
      <c r="J95" s="39" t="s">
        <v>81</v>
      </c>
      <c r="K95" s="41">
        <v>25</v>
      </c>
      <c r="L95" s="43">
        <v>2200000</v>
      </c>
      <c r="M95" s="43">
        <v>1910526</v>
      </c>
      <c r="N95" s="43">
        <v>42915744</v>
      </c>
      <c r="O95" s="43">
        <v>627321</v>
      </c>
      <c r="P95" s="43">
        <v>43543065</v>
      </c>
      <c r="Q95" s="36"/>
      <c r="R95" s="36"/>
    </row>
    <row r="96" spans="1:18">
      <c r="A96" s="34">
        <v>61216000</v>
      </c>
      <c r="B96" s="35" t="s">
        <v>44</v>
      </c>
      <c r="C96" s="36" t="s">
        <v>47</v>
      </c>
      <c r="D96" s="37">
        <v>286</v>
      </c>
      <c r="E96" s="38">
        <v>37321</v>
      </c>
      <c r="F96" s="37" t="s">
        <v>37</v>
      </c>
      <c r="G96" s="40">
        <v>815</v>
      </c>
      <c r="H96" s="37" t="s">
        <v>123</v>
      </c>
      <c r="I96" s="41">
        <v>6</v>
      </c>
      <c r="J96" s="39" t="s">
        <v>49</v>
      </c>
      <c r="K96" s="41">
        <v>30</v>
      </c>
      <c r="L96" s="43">
        <v>815000</v>
      </c>
      <c r="M96" s="43">
        <v>815000</v>
      </c>
      <c r="N96" s="43">
        <v>18307174</v>
      </c>
      <c r="O96" s="43">
        <v>541215</v>
      </c>
      <c r="P96" s="43">
        <v>18848389</v>
      </c>
      <c r="Q96" s="36"/>
      <c r="R96" s="36"/>
    </row>
    <row r="97" spans="1:18">
      <c r="A97" s="34">
        <v>96762780</v>
      </c>
      <c r="B97" s="35" t="s">
        <v>61</v>
      </c>
      <c r="C97" s="36" t="s">
        <v>124</v>
      </c>
      <c r="D97" s="37">
        <v>287</v>
      </c>
      <c r="E97" s="38">
        <v>37323</v>
      </c>
      <c r="F97" s="37" t="s">
        <v>37</v>
      </c>
      <c r="G97" s="40">
        <v>3460</v>
      </c>
      <c r="H97" s="37" t="s">
        <v>125</v>
      </c>
      <c r="I97" s="41">
        <v>6</v>
      </c>
      <c r="J97" s="39" t="s">
        <v>49</v>
      </c>
      <c r="K97" s="41">
        <v>16</v>
      </c>
      <c r="L97" s="43">
        <v>3460000</v>
      </c>
      <c r="M97" s="43">
        <v>1833281</v>
      </c>
      <c r="N97" s="43">
        <v>41180606</v>
      </c>
      <c r="O97" s="43">
        <v>291117</v>
      </c>
      <c r="P97" s="43">
        <v>41471723</v>
      </c>
      <c r="Q97" s="36"/>
      <c r="R97" s="36"/>
    </row>
    <row r="98" spans="1:18">
      <c r="A98" s="34">
        <v>96762780</v>
      </c>
      <c r="B98" s="35" t="s">
        <v>61</v>
      </c>
      <c r="C98" s="36" t="s">
        <v>124</v>
      </c>
      <c r="D98" s="37">
        <v>287</v>
      </c>
      <c r="E98" s="38">
        <v>37323</v>
      </c>
      <c r="F98" s="37" t="s">
        <v>37</v>
      </c>
      <c r="G98" s="40">
        <v>870</v>
      </c>
      <c r="H98" s="37" t="s">
        <v>126</v>
      </c>
      <c r="I98" s="41">
        <v>6</v>
      </c>
      <c r="J98" s="39" t="s">
        <v>49</v>
      </c>
      <c r="K98" s="41">
        <v>16</v>
      </c>
      <c r="L98" s="43">
        <v>865000</v>
      </c>
      <c r="M98" s="43">
        <v>458320.25</v>
      </c>
      <c r="N98" s="43">
        <v>10295152</v>
      </c>
      <c r="O98" s="43">
        <v>72779</v>
      </c>
      <c r="P98" s="43">
        <v>10367931</v>
      </c>
      <c r="Q98" s="36"/>
      <c r="R98" s="36"/>
    </row>
    <row r="99" spans="1:18">
      <c r="A99" s="34">
        <v>96762780</v>
      </c>
      <c r="B99" s="35" t="s">
        <v>61</v>
      </c>
      <c r="C99" s="36" t="s">
        <v>124</v>
      </c>
      <c r="D99" s="37">
        <v>287</v>
      </c>
      <c r="E99" s="38">
        <v>37323</v>
      </c>
      <c r="F99" s="37" t="s">
        <v>37</v>
      </c>
      <c r="G99" s="40">
        <v>990</v>
      </c>
      <c r="H99" s="37" t="s">
        <v>127</v>
      </c>
      <c r="I99" s="41">
        <v>6</v>
      </c>
      <c r="J99" s="39" t="s">
        <v>49</v>
      </c>
      <c r="K99" s="41">
        <v>16</v>
      </c>
      <c r="L99" s="43">
        <v>970000</v>
      </c>
      <c r="M99" s="43">
        <v>741459.38</v>
      </c>
      <c r="N99" s="43">
        <v>16655246</v>
      </c>
      <c r="O99" s="43">
        <v>117741</v>
      </c>
      <c r="P99" s="43">
        <v>16772987</v>
      </c>
      <c r="Q99" s="36"/>
      <c r="R99" s="36"/>
    </row>
    <row r="100" spans="1:18">
      <c r="A100" s="34">
        <v>96762780</v>
      </c>
      <c r="B100" s="35" t="s">
        <v>61</v>
      </c>
      <c r="C100" s="36" t="s">
        <v>124</v>
      </c>
      <c r="D100" s="37">
        <v>287</v>
      </c>
      <c r="E100" s="38">
        <v>37323</v>
      </c>
      <c r="F100" s="37" t="s">
        <v>37</v>
      </c>
      <c r="G100" s="40">
        <v>245</v>
      </c>
      <c r="H100" s="37" t="s">
        <v>128</v>
      </c>
      <c r="I100" s="41">
        <v>6</v>
      </c>
      <c r="J100" s="39" t="s">
        <v>49</v>
      </c>
      <c r="K100" s="41">
        <v>16</v>
      </c>
      <c r="L100" s="43">
        <v>245000</v>
      </c>
      <c r="M100" s="43">
        <v>187275.82</v>
      </c>
      <c r="N100" s="43">
        <v>4206737</v>
      </c>
      <c r="O100" s="43">
        <v>29739</v>
      </c>
      <c r="P100" s="43">
        <v>4236476</v>
      </c>
      <c r="Q100" s="36"/>
      <c r="R100" s="36"/>
    </row>
    <row r="101" spans="1:18">
      <c r="A101" s="34">
        <v>96873140</v>
      </c>
      <c r="B101" s="35" t="s">
        <v>100</v>
      </c>
      <c r="C101" s="36" t="s">
        <v>129</v>
      </c>
      <c r="D101" s="37">
        <v>289</v>
      </c>
      <c r="E101" s="38">
        <v>37329</v>
      </c>
      <c r="F101" s="37" t="s">
        <v>37</v>
      </c>
      <c r="G101" s="40">
        <v>150</v>
      </c>
      <c r="H101" s="37" t="s">
        <v>125</v>
      </c>
      <c r="I101" s="41">
        <v>5.5</v>
      </c>
      <c r="J101" s="39" t="s">
        <v>49</v>
      </c>
      <c r="K101" s="41">
        <v>12</v>
      </c>
      <c r="L101" s="43">
        <v>150000</v>
      </c>
      <c r="M101" s="43"/>
      <c r="N101" s="43"/>
      <c r="O101" s="43"/>
      <c r="P101" s="43"/>
      <c r="Q101" s="36"/>
      <c r="R101" s="36"/>
    </row>
    <row r="102" spans="1:18">
      <c r="A102" s="34">
        <v>96873140</v>
      </c>
      <c r="B102" s="35" t="s">
        <v>100</v>
      </c>
      <c r="C102" s="36" t="s">
        <v>129</v>
      </c>
      <c r="D102" s="37">
        <v>289</v>
      </c>
      <c r="E102" s="38">
        <v>37329</v>
      </c>
      <c r="F102" s="37" t="s">
        <v>37</v>
      </c>
      <c r="G102" s="40">
        <v>850</v>
      </c>
      <c r="H102" s="37" t="s">
        <v>126</v>
      </c>
      <c r="I102" s="41">
        <v>5.5</v>
      </c>
      <c r="J102" s="39" t="s">
        <v>49</v>
      </c>
      <c r="K102" s="41">
        <v>12</v>
      </c>
      <c r="L102" s="43">
        <v>850000</v>
      </c>
      <c r="M102" s="43"/>
      <c r="N102" s="43"/>
      <c r="O102" s="43"/>
      <c r="P102" s="43"/>
      <c r="Q102" s="36"/>
      <c r="R102" s="36"/>
    </row>
    <row r="103" spans="1:18">
      <c r="A103" s="34">
        <v>96873140</v>
      </c>
      <c r="B103" s="35" t="s">
        <v>100</v>
      </c>
      <c r="C103" s="36" t="s">
        <v>130</v>
      </c>
      <c r="D103" s="37">
        <v>289</v>
      </c>
      <c r="E103" s="38">
        <v>37329</v>
      </c>
      <c r="F103" s="37" t="s">
        <v>37</v>
      </c>
      <c r="G103" s="40">
        <v>499</v>
      </c>
      <c r="H103" s="37" t="s">
        <v>127</v>
      </c>
      <c r="I103" s="41">
        <v>5.8</v>
      </c>
      <c r="J103" s="39" t="s">
        <v>49</v>
      </c>
      <c r="K103" s="41">
        <v>23</v>
      </c>
      <c r="L103" s="43">
        <v>423000</v>
      </c>
      <c r="M103" s="43">
        <v>303395.23</v>
      </c>
      <c r="N103" s="43">
        <v>6815103</v>
      </c>
      <c r="O103" s="43">
        <v>63456</v>
      </c>
      <c r="P103" s="43">
        <v>6878559</v>
      </c>
      <c r="Q103" s="36"/>
      <c r="R103" s="36"/>
    </row>
    <row r="104" spans="1:18">
      <c r="A104" s="34">
        <v>96873140</v>
      </c>
      <c r="B104" s="35" t="s">
        <v>100</v>
      </c>
      <c r="C104" s="36" t="s">
        <v>130</v>
      </c>
      <c r="D104" s="37">
        <v>289</v>
      </c>
      <c r="E104" s="38">
        <v>37329</v>
      </c>
      <c r="F104" s="37" t="s">
        <v>37</v>
      </c>
      <c r="G104" s="40">
        <v>10500</v>
      </c>
      <c r="H104" s="37" t="s">
        <v>128</v>
      </c>
      <c r="I104" s="41">
        <v>5.8</v>
      </c>
      <c r="J104" s="39" t="s">
        <v>49</v>
      </c>
      <c r="K104" s="41">
        <v>23</v>
      </c>
      <c r="L104" s="43">
        <v>10000000</v>
      </c>
      <c r="M104" s="43">
        <v>8795496.9100000001</v>
      </c>
      <c r="N104" s="43">
        <v>197571400</v>
      </c>
      <c r="O104" s="43">
        <v>1839603</v>
      </c>
      <c r="P104" s="43">
        <v>199411003</v>
      </c>
      <c r="Q104" s="36"/>
      <c r="R104" s="36"/>
    </row>
    <row r="105" spans="1:18">
      <c r="A105" s="34">
        <v>96873140</v>
      </c>
      <c r="B105" s="35" t="s">
        <v>100</v>
      </c>
      <c r="C105" s="36" t="s">
        <v>130</v>
      </c>
      <c r="D105" s="37">
        <v>289</v>
      </c>
      <c r="E105" s="38">
        <v>37329</v>
      </c>
      <c r="F105" s="37" t="s">
        <v>37</v>
      </c>
      <c r="G105" s="40">
        <v>1</v>
      </c>
      <c r="H105" s="37" t="s">
        <v>89</v>
      </c>
      <c r="I105" s="41">
        <v>5.8</v>
      </c>
      <c r="J105" s="39" t="s">
        <v>49</v>
      </c>
      <c r="K105" s="41">
        <v>23</v>
      </c>
      <c r="L105" s="43">
        <v>1000</v>
      </c>
      <c r="M105" s="43">
        <v>988.24</v>
      </c>
      <c r="N105" s="43">
        <v>22199</v>
      </c>
      <c r="O105" s="43">
        <v>207</v>
      </c>
      <c r="P105" s="43">
        <v>22406</v>
      </c>
      <c r="Q105" s="36"/>
      <c r="R105" s="36"/>
    </row>
    <row r="106" spans="1:18">
      <c r="A106" s="34">
        <v>96818910</v>
      </c>
      <c r="B106" s="35" t="s">
        <v>44</v>
      </c>
      <c r="C106" s="36" t="s">
        <v>131</v>
      </c>
      <c r="D106" s="37">
        <v>291</v>
      </c>
      <c r="E106" s="38">
        <v>37358</v>
      </c>
      <c r="F106" s="37" t="s">
        <v>37</v>
      </c>
      <c r="G106" s="40">
        <v>429</v>
      </c>
      <c r="H106" s="37" t="s">
        <v>67</v>
      </c>
      <c r="I106" s="41">
        <v>5.6</v>
      </c>
      <c r="J106" s="39" t="s">
        <v>49</v>
      </c>
      <c r="K106" s="41">
        <v>8</v>
      </c>
      <c r="L106" s="43">
        <v>376926.45</v>
      </c>
      <c r="M106" s="43"/>
      <c r="N106" s="43"/>
      <c r="O106" s="43"/>
      <c r="P106" s="43"/>
      <c r="Q106" s="36"/>
      <c r="R106" s="36"/>
    </row>
    <row r="107" spans="1:18">
      <c r="A107" s="34">
        <v>96818910</v>
      </c>
      <c r="B107" s="35" t="s">
        <v>44</v>
      </c>
      <c r="C107" s="36" t="s">
        <v>131</v>
      </c>
      <c r="D107" s="37">
        <v>291</v>
      </c>
      <c r="E107" s="38">
        <v>37358</v>
      </c>
      <c r="F107" s="37" t="s">
        <v>37</v>
      </c>
      <c r="G107" s="40">
        <v>1220</v>
      </c>
      <c r="H107" s="37" t="s">
        <v>73</v>
      </c>
      <c r="I107" s="41">
        <v>5.6</v>
      </c>
      <c r="J107" s="39" t="s">
        <v>49</v>
      </c>
      <c r="K107" s="41">
        <v>8</v>
      </c>
      <c r="L107" s="43">
        <v>1048039.45</v>
      </c>
      <c r="M107" s="43"/>
      <c r="N107" s="43"/>
      <c r="O107" s="43"/>
      <c r="P107" s="43"/>
      <c r="Q107" s="36"/>
      <c r="R107" s="36"/>
    </row>
    <row r="108" spans="1:18">
      <c r="A108" s="34">
        <v>96818910</v>
      </c>
      <c r="B108" s="35" t="s">
        <v>44</v>
      </c>
      <c r="C108" s="36" t="s">
        <v>132</v>
      </c>
      <c r="D108" s="37">
        <v>291</v>
      </c>
      <c r="E108" s="38">
        <v>37358</v>
      </c>
      <c r="F108" s="37" t="s">
        <v>37</v>
      </c>
      <c r="G108" s="40">
        <v>523</v>
      </c>
      <c r="H108" s="37" t="s">
        <v>71</v>
      </c>
      <c r="I108" s="41">
        <v>6</v>
      </c>
      <c r="J108" s="39" t="s">
        <v>49</v>
      </c>
      <c r="K108" s="41">
        <v>23</v>
      </c>
      <c r="L108" s="43">
        <v>549102</v>
      </c>
      <c r="M108" s="43">
        <v>760190.15</v>
      </c>
      <c r="N108" s="43">
        <v>17075992</v>
      </c>
      <c r="O108" s="43">
        <v>125411</v>
      </c>
      <c r="P108" s="43">
        <v>17201403</v>
      </c>
      <c r="Q108" s="36"/>
      <c r="R108" s="36"/>
    </row>
    <row r="109" spans="1:18">
      <c r="A109" s="34">
        <v>96818910</v>
      </c>
      <c r="B109" s="35" t="s">
        <v>44</v>
      </c>
      <c r="C109" s="36" t="s">
        <v>132</v>
      </c>
      <c r="D109" s="37">
        <v>291</v>
      </c>
      <c r="E109" s="38">
        <v>37358</v>
      </c>
      <c r="F109" s="37" t="s">
        <v>37</v>
      </c>
      <c r="G109" s="40">
        <v>1550</v>
      </c>
      <c r="H109" s="37" t="s">
        <v>72</v>
      </c>
      <c r="I109" s="41">
        <v>6</v>
      </c>
      <c r="J109" s="39" t="s">
        <v>49</v>
      </c>
      <c r="K109" s="41">
        <v>23</v>
      </c>
      <c r="L109" s="43">
        <v>1639900</v>
      </c>
      <c r="M109" s="43">
        <v>2270317.3199999998</v>
      </c>
      <c r="N109" s="43">
        <v>50997661</v>
      </c>
      <c r="O109" s="43">
        <v>366247</v>
      </c>
      <c r="P109" s="43">
        <v>51363908</v>
      </c>
      <c r="Q109" s="36"/>
      <c r="R109" s="36"/>
    </row>
    <row r="110" spans="1:18">
      <c r="A110" s="34">
        <v>89900400</v>
      </c>
      <c r="B110" s="35" t="s">
        <v>83</v>
      </c>
      <c r="C110" s="36" t="s">
        <v>133</v>
      </c>
      <c r="D110" s="37">
        <v>293</v>
      </c>
      <c r="E110" s="38">
        <v>37386</v>
      </c>
      <c r="F110" s="37" t="s">
        <v>37</v>
      </c>
      <c r="G110" s="40">
        <v>4000</v>
      </c>
      <c r="H110" s="37"/>
      <c r="I110" s="41"/>
      <c r="J110" s="39"/>
      <c r="K110" s="41">
        <v>26</v>
      </c>
      <c r="L110" s="43"/>
      <c r="M110" s="43"/>
      <c r="N110" s="43"/>
      <c r="O110" s="43"/>
      <c r="P110" s="43"/>
      <c r="Q110" s="36"/>
      <c r="R110" s="36"/>
    </row>
    <row r="111" spans="1:18">
      <c r="A111" s="34">
        <v>89900400</v>
      </c>
      <c r="B111" s="35" t="s">
        <v>83</v>
      </c>
      <c r="C111" s="36" t="s">
        <v>86</v>
      </c>
      <c r="D111" s="37" t="s">
        <v>134</v>
      </c>
      <c r="E111" s="38">
        <v>37407</v>
      </c>
      <c r="F111" s="37" t="s">
        <v>37</v>
      </c>
      <c r="G111" s="40">
        <v>1300</v>
      </c>
      <c r="H111" s="37" t="s">
        <v>98</v>
      </c>
      <c r="I111" s="41">
        <v>5.5</v>
      </c>
      <c r="J111" s="39" t="s">
        <v>81</v>
      </c>
      <c r="K111" s="41">
        <v>8</v>
      </c>
      <c r="L111" s="43">
        <v>1300000</v>
      </c>
      <c r="M111" s="43"/>
      <c r="N111" s="43"/>
      <c r="O111" s="43"/>
      <c r="P111" s="43"/>
      <c r="Q111" s="36"/>
      <c r="R111" s="36"/>
    </row>
    <row r="112" spans="1:18">
      <c r="A112" s="34">
        <v>89900400</v>
      </c>
      <c r="B112" s="35" t="s">
        <v>83</v>
      </c>
      <c r="C112" s="36" t="s">
        <v>86</v>
      </c>
      <c r="D112" s="37" t="s">
        <v>134</v>
      </c>
      <c r="E112" s="38">
        <v>37407</v>
      </c>
      <c r="F112" s="37" t="s">
        <v>37</v>
      </c>
      <c r="G112" s="40">
        <v>200</v>
      </c>
      <c r="H112" s="37" t="s">
        <v>99</v>
      </c>
      <c r="I112" s="41">
        <v>5.5</v>
      </c>
      <c r="J112" s="39" t="s">
        <v>81</v>
      </c>
      <c r="K112" s="41">
        <v>8</v>
      </c>
      <c r="L112" s="43">
        <v>200000</v>
      </c>
      <c r="M112" s="43"/>
      <c r="N112" s="43"/>
      <c r="O112" s="43"/>
      <c r="P112" s="43"/>
      <c r="Q112" s="36"/>
      <c r="R112" s="36"/>
    </row>
    <row r="113" spans="1:18">
      <c r="A113" s="34">
        <v>89900400</v>
      </c>
      <c r="B113" s="35" t="s">
        <v>83</v>
      </c>
      <c r="C113" s="36" t="s">
        <v>84</v>
      </c>
      <c r="D113" s="37" t="s">
        <v>134</v>
      </c>
      <c r="E113" s="38">
        <v>37407</v>
      </c>
      <c r="F113" s="37" t="s">
        <v>37</v>
      </c>
      <c r="G113" s="40">
        <v>2300</v>
      </c>
      <c r="H113" s="37" t="s">
        <v>48</v>
      </c>
      <c r="I113" s="41">
        <v>6</v>
      </c>
      <c r="J113" s="39" t="s">
        <v>81</v>
      </c>
      <c r="K113" s="41">
        <v>25</v>
      </c>
      <c r="L113" s="43">
        <v>2300000</v>
      </c>
      <c r="M113" s="43">
        <v>1990112</v>
      </c>
      <c r="N113" s="43">
        <v>44703468</v>
      </c>
      <c r="O113" s="43">
        <v>649953</v>
      </c>
      <c r="P113" s="43">
        <v>45353421</v>
      </c>
      <c r="Q113" s="36"/>
      <c r="R113" s="36"/>
    </row>
    <row r="114" spans="1:18">
      <c r="A114" s="34">
        <v>89900400</v>
      </c>
      <c r="B114" s="35" t="s">
        <v>83</v>
      </c>
      <c r="C114" s="36" t="s">
        <v>84</v>
      </c>
      <c r="D114" s="37" t="s">
        <v>134</v>
      </c>
      <c r="E114" s="38">
        <v>37407</v>
      </c>
      <c r="F114" s="37" t="s">
        <v>37</v>
      </c>
      <c r="G114" s="40">
        <v>200</v>
      </c>
      <c r="H114" s="37" t="s">
        <v>104</v>
      </c>
      <c r="I114" s="41">
        <v>6</v>
      </c>
      <c r="J114" s="39" t="s">
        <v>81</v>
      </c>
      <c r="K114" s="41">
        <v>25</v>
      </c>
      <c r="L114" s="43">
        <v>200000</v>
      </c>
      <c r="M114" s="43">
        <v>173053</v>
      </c>
      <c r="N114" s="43">
        <v>3887253</v>
      </c>
      <c r="O114" s="43">
        <v>56522</v>
      </c>
      <c r="P114" s="43">
        <v>3943775</v>
      </c>
      <c r="Q114" s="36"/>
      <c r="R114" s="36"/>
    </row>
    <row r="115" spans="1:18">
      <c r="A115" s="34">
        <v>61219000</v>
      </c>
      <c r="B115" s="35" t="s">
        <v>54</v>
      </c>
      <c r="C115" s="36" t="s">
        <v>103</v>
      </c>
      <c r="D115" s="37">
        <v>297</v>
      </c>
      <c r="E115" s="38">
        <v>37447</v>
      </c>
      <c r="F115" s="37" t="s">
        <v>37</v>
      </c>
      <c r="G115" s="40">
        <v>4000</v>
      </c>
      <c r="H115" s="37" t="s">
        <v>89</v>
      </c>
      <c r="I115" s="41">
        <v>5.5</v>
      </c>
      <c r="J115" s="39" t="s">
        <v>68</v>
      </c>
      <c r="K115" s="41">
        <v>25</v>
      </c>
      <c r="L115" s="43">
        <v>4000000</v>
      </c>
      <c r="M115" s="43">
        <v>4000000</v>
      </c>
      <c r="N115" s="43">
        <v>89851160</v>
      </c>
      <c r="O115" s="43">
        <v>623002</v>
      </c>
      <c r="P115" s="43">
        <v>90474162</v>
      </c>
      <c r="Q115" s="36"/>
      <c r="R115" s="36"/>
    </row>
    <row r="116" spans="1:18">
      <c r="A116" s="34">
        <v>96579330</v>
      </c>
      <c r="B116" s="35" t="s">
        <v>107</v>
      </c>
      <c r="C116" s="36" t="s">
        <v>135</v>
      </c>
      <c r="D116" s="37">
        <v>298</v>
      </c>
      <c r="E116" s="38">
        <v>37448</v>
      </c>
      <c r="F116" s="37" t="s">
        <v>37</v>
      </c>
      <c r="G116" s="40">
        <v>2200</v>
      </c>
      <c r="H116" s="37"/>
      <c r="I116" s="41"/>
      <c r="J116" s="39"/>
      <c r="K116" s="41">
        <v>22</v>
      </c>
      <c r="L116" s="43"/>
      <c r="M116" s="43"/>
      <c r="N116" s="43"/>
      <c r="O116" s="43"/>
      <c r="P116" s="43"/>
      <c r="Q116" s="36"/>
      <c r="R116" s="36"/>
    </row>
    <row r="117" spans="1:18">
      <c r="A117" s="34">
        <v>96579330</v>
      </c>
      <c r="B117" s="35" t="s">
        <v>107</v>
      </c>
      <c r="C117" s="36" t="s">
        <v>136</v>
      </c>
      <c r="D117" s="37" t="s">
        <v>134</v>
      </c>
      <c r="E117" s="38">
        <v>37448</v>
      </c>
      <c r="F117" s="37" t="s">
        <v>37</v>
      </c>
      <c r="G117" s="40">
        <v>1000</v>
      </c>
      <c r="H117" s="37" t="s">
        <v>46</v>
      </c>
      <c r="I117" s="41">
        <v>5.8</v>
      </c>
      <c r="J117" s="39" t="s">
        <v>137</v>
      </c>
      <c r="K117" s="41">
        <v>6</v>
      </c>
      <c r="L117" s="43">
        <v>600000</v>
      </c>
      <c r="M117" s="43"/>
      <c r="N117" s="43"/>
      <c r="O117" s="43"/>
      <c r="P117" s="43"/>
      <c r="Q117" s="36"/>
      <c r="R117" s="36"/>
    </row>
    <row r="118" spans="1:18">
      <c r="A118" s="34">
        <v>96579330</v>
      </c>
      <c r="B118" s="35" t="s">
        <v>107</v>
      </c>
      <c r="C118" s="36" t="s">
        <v>136</v>
      </c>
      <c r="D118" s="37" t="s">
        <v>134</v>
      </c>
      <c r="E118" s="38">
        <v>37448</v>
      </c>
      <c r="F118" s="37" t="s">
        <v>37</v>
      </c>
      <c r="G118" s="40">
        <v>1700</v>
      </c>
      <c r="H118" s="37" t="s">
        <v>87</v>
      </c>
      <c r="I118" s="41">
        <v>6.2</v>
      </c>
      <c r="J118" s="39" t="s">
        <v>137</v>
      </c>
      <c r="K118" s="41">
        <v>21</v>
      </c>
      <c r="L118" s="43">
        <v>1600000</v>
      </c>
      <c r="M118" s="43"/>
      <c r="N118" s="43"/>
      <c r="O118" s="43"/>
      <c r="P118" s="43"/>
      <c r="Q118" s="36"/>
      <c r="R118" s="36"/>
    </row>
    <row r="119" spans="1:18">
      <c r="A119" s="34">
        <v>76073162</v>
      </c>
      <c r="B119" s="35">
        <v>5</v>
      </c>
      <c r="C119" s="48" t="s">
        <v>138</v>
      </c>
      <c r="D119" s="37">
        <v>301</v>
      </c>
      <c r="E119" s="38">
        <v>37516</v>
      </c>
      <c r="F119" s="37" t="s">
        <v>37</v>
      </c>
      <c r="G119" s="40">
        <v>2600</v>
      </c>
      <c r="H119" s="37"/>
      <c r="I119" s="41"/>
      <c r="J119" s="39"/>
      <c r="K119" s="41">
        <v>10</v>
      </c>
      <c r="L119" s="43"/>
      <c r="M119" s="43"/>
      <c r="N119" s="43"/>
      <c r="O119" s="43"/>
      <c r="P119" s="43"/>
      <c r="Q119" s="36"/>
      <c r="R119" s="36"/>
    </row>
    <row r="120" spans="1:18">
      <c r="A120" s="34">
        <v>76073162</v>
      </c>
      <c r="B120" s="35" t="s">
        <v>107</v>
      </c>
      <c r="C120" s="36" t="s">
        <v>139</v>
      </c>
      <c r="D120" s="37" t="s">
        <v>134</v>
      </c>
      <c r="E120" s="38">
        <v>37516</v>
      </c>
      <c r="F120" s="37" t="s">
        <v>37</v>
      </c>
      <c r="G120" s="40">
        <v>5500</v>
      </c>
      <c r="H120" s="37" t="s">
        <v>140</v>
      </c>
      <c r="I120" s="41">
        <v>4.5</v>
      </c>
      <c r="J120" s="39" t="s">
        <v>49</v>
      </c>
      <c r="K120" s="41">
        <v>7</v>
      </c>
      <c r="L120" s="43">
        <v>2600000</v>
      </c>
      <c r="M120" s="43"/>
      <c r="N120" s="43"/>
      <c r="O120" s="43"/>
      <c r="P120" s="43"/>
      <c r="Q120" s="36"/>
      <c r="R120" s="36"/>
    </row>
    <row r="121" spans="1:18">
      <c r="A121" s="34">
        <v>76073162</v>
      </c>
      <c r="B121" s="35" t="s">
        <v>107</v>
      </c>
      <c r="C121" s="36" t="s">
        <v>141</v>
      </c>
      <c r="D121" s="37" t="s">
        <v>142</v>
      </c>
      <c r="E121" s="38">
        <v>38796</v>
      </c>
      <c r="F121" s="37" t="s">
        <v>37</v>
      </c>
      <c r="G121" s="40">
        <v>1800</v>
      </c>
      <c r="H121" s="37" t="s">
        <v>53</v>
      </c>
      <c r="I121" s="41" t="s">
        <v>143</v>
      </c>
      <c r="J121" s="39" t="s">
        <v>68</v>
      </c>
      <c r="K121" s="41">
        <v>10</v>
      </c>
      <c r="L121" s="43">
        <v>900000</v>
      </c>
      <c r="M121" s="43">
        <v>900000</v>
      </c>
      <c r="N121" s="43">
        <v>20216511</v>
      </c>
      <c r="O121" s="43">
        <v>240636</v>
      </c>
      <c r="P121" s="43">
        <v>20457147</v>
      </c>
      <c r="Q121" s="36"/>
      <c r="R121" s="36"/>
    </row>
    <row r="122" spans="1:18">
      <c r="A122" s="34">
        <v>92604000</v>
      </c>
      <c r="B122" s="35" t="s">
        <v>91</v>
      </c>
      <c r="C122" s="36" t="s">
        <v>144</v>
      </c>
      <c r="D122" s="37">
        <v>303</v>
      </c>
      <c r="E122" s="38">
        <v>37533</v>
      </c>
      <c r="F122" s="37" t="s">
        <v>37</v>
      </c>
      <c r="G122" s="40">
        <v>13000</v>
      </c>
      <c r="H122" s="37"/>
      <c r="I122" s="41"/>
      <c r="J122" s="39"/>
      <c r="K122" s="41">
        <v>10</v>
      </c>
      <c r="L122" s="43"/>
      <c r="M122" s="43"/>
      <c r="N122" s="43"/>
      <c r="O122" s="43"/>
      <c r="P122" s="43"/>
      <c r="Q122" s="36"/>
      <c r="R122" s="36"/>
    </row>
    <row r="123" spans="1:18">
      <c r="A123" s="34">
        <v>92604000</v>
      </c>
      <c r="B123" s="35" t="s">
        <v>91</v>
      </c>
      <c r="C123" s="36" t="s">
        <v>145</v>
      </c>
      <c r="D123" s="37" t="s">
        <v>134</v>
      </c>
      <c r="E123" s="38">
        <v>37539</v>
      </c>
      <c r="F123" s="37" t="s">
        <v>37</v>
      </c>
      <c r="G123" s="40">
        <v>1000</v>
      </c>
      <c r="H123" s="37" t="s">
        <v>125</v>
      </c>
      <c r="I123" s="41">
        <v>4.25</v>
      </c>
      <c r="J123" s="39" t="s">
        <v>68</v>
      </c>
      <c r="K123" s="41">
        <v>10</v>
      </c>
      <c r="L123" s="43">
        <v>1000000</v>
      </c>
      <c r="M123" s="43">
        <v>1000000</v>
      </c>
      <c r="N123" s="43">
        <v>22462790</v>
      </c>
      <c r="O123" s="43">
        <v>397100</v>
      </c>
      <c r="P123" s="43">
        <v>22859890</v>
      </c>
      <c r="Q123" s="36"/>
      <c r="R123" s="36"/>
    </row>
    <row r="124" spans="1:18">
      <c r="A124" s="34">
        <v>92604000</v>
      </c>
      <c r="B124" s="35" t="s">
        <v>91</v>
      </c>
      <c r="C124" s="36" t="s">
        <v>145</v>
      </c>
      <c r="D124" s="37" t="s">
        <v>134</v>
      </c>
      <c r="E124" s="38">
        <v>37539</v>
      </c>
      <c r="F124" s="37" t="s">
        <v>37</v>
      </c>
      <c r="G124" s="40">
        <v>4000</v>
      </c>
      <c r="H124" s="37" t="s">
        <v>126</v>
      </c>
      <c r="I124" s="41">
        <v>4.25</v>
      </c>
      <c r="J124" s="39" t="s">
        <v>68</v>
      </c>
      <c r="K124" s="41">
        <v>10</v>
      </c>
      <c r="L124" s="43">
        <v>2250000</v>
      </c>
      <c r="M124" s="43">
        <v>2250000</v>
      </c>
      <c r="N124" s="43">
        <v>50541278</v>
      </c>
      <c r="O124" s="43">
        <v>893475</v>
      </c>
      <c r="P124" s="43">
        <v>51434753</v>
      </c>
      <c r="Q124" s="36"/>
      <c r="R124" s="36"/>
    </row>
    <row r="125" spans="1:18">
      <c r="A125" s="34">
        <v>92604000</v>
      </c>
      <c r="B125" s="35" t="s">
        <v>91</v>
      </c>
      <c r="C125" s="36" t="s">
        <v>145</v>
      </c>
      <c r="D125" s="37" t="s">
        <v>142</v>
      </c>
      <c r="E125" s="38">
        <v>39821</v>
      </c>
      <c r="F125" s="37" t="s">
        <v>37</v>
      </c>
      <c r="G125" s="40">
        <v>9750</v>
      </c>
      <c r="H125" s="37" t="s">
        <v>87</v>
      </c>
      <c r="I125" s="41">
        <v>4.55</v>
      </c>
      <c r="J125" s="39" t="s">
        <v>68</v>
      </c>
      <c r="K125" s="41">
        <v>10</v>
      </c>
      <c r="L125" s="43">
        <v>9750000</v>
      </c>
      <c r="M125" s="43">
        <v>9750000</v>
      </c>
      <c r="N125" s="43">
        <v>219012203</v>
      </c>
      <c r="O125" s="43">
        <v>1353604</v>
      </c>
      <c r="P125" s="43">
        <v>220365807</v>
      </c>
      <c r="Q125" s="36"/>
      <c r="R125" s="36"/>
    </row>
    <row r="126" spans="1:18">
      <c r="A126" s="34">
        <v>61808000</v>
      </c>
      <c r="B126" s="35" t="s">
        <v>107</v>
      </c>
      <c r="C126" s="36" t="s">
        <v>146</v>
      </c>
      <c r="D126" s="49">
        <v>305</v>
      </c>
      <c r="E126" s="38">
        <v>37539</v>
      </c>
      <c r="F126" s="37" t="s">
        <v>37</v>
      </c>
      <c r="G126" s="40">
        <v>10000</v>
      </c>
      <c r="H126" s="37"/>
      <c r="I126" s="41"/>
      <c r="J126" s="39"/>
      <c r="K126" s="41">
        <v>10</v>
      </c>
      <c r="L126" s="43"/>
      <c r="M126" s="43"/>
      <c r="N126" s="43"/>
      <c r="O126" s="43"/>
      <c r="P126" s="43"/>
      <c r="Q126" s="36"/>
      <c r="R126" s="36"/>
    </row>
    <row r="127" spans="1:18">
      <c r="A127" s="34">
        <v>61808000</v>
      </c>
      <c r="B127" s="35" t="s">
        <v>107</v>
      </c>
      <c r="C127" s="36" t="s">
        <v>108</v>
      </c>
      <c r="D127" s="49" t="s">
        <v>134</v>
      </c>
      <c r="E127" s="38">
        <v>37539</v>
      </c>
      <c r="F127" s="37" t="s">
        <v>37</v>
      </c>
      <c r="G127" s="40">
        <v>1000</v>
      </c>
      <c r="H127" s="37" t="s">
        <v>147</v>
      </c>
      <c r="I127" s="41">
        <v>4.25</v>
      </c>
      <c r="J127" s="39" t="s">
        <v>39</v>
      </c>
      <c r="K127" s="41">
        <v>8</v>
      </c>
      <c r="L127" s="43">
        <v>1000000</v>
      </c>
      <c r="M127" s="43"/>
      <c r="N127" s="43"/>
      <c r="O127" s="43"/>
      <c r="P127" s="43"/>
      <c r="Q127" s="36"/>
      <c r="R127" s="36"/>
    </row>
    <row r="128" spans="1:18">
      <c r="A128" s="34">
        <v>61808000</v>
      </c>
      <c r="B128" s="35" t="s">
        <v>107</v>
      </c>
      <c r="C128" s="36" t="s">
        <v>108</v>
      </c>
      <c r="D128" s="49" t="s">
        <v>134</v>
      </c>
      <c r="E128" s="38">
        <v>37539</v>
      </c>
      <c r="F128" s="37" t="s">
        <v>37</v>
      </c>
      <c r="G128" s="40">
        <v>3200</v>
      </c>
      <c r="H128" s="37" t="s">
        <v>148</v>
      </c>
      <c r="I128" s="41">
        <v>4.25</v>
      </c>
      <c r="J128" s="39" t="s">
        <v>39</v>
      </c>
      <c r="K128" s="41">
        <v>8</v>
      </c>
      <c r="L128" s="43">
        <v>3000000</v>
      </c>
      <c r="M128" s="43"/>
      <c r="N128" s="43"/>
      <c r="O128" s="43"/>
      <c r="P128" s="43"/>
      <c r="Q128" s="36"/>
      <c r="R128" s="36"/>
    </row>
    <row r="129" spans="1:18">
      <c r="A129" s="34">
        <v>61808000</v>
      </c>
      <c r="B129" s="35" t="s">
        <v>107</v>
      </c>
      <c r="C129" s="36" t="s">
        <v>108</v>
      </c>
      <c r="D129" s="49" t="s">
        <v>142</v>
      </c>
      <c r="E129" s="38">
        <v>37715</v>
      </c>
      <c r="F129" s="37" t="s">
        <v>37</v>
      </c>
      <c r="G129" s="40">
        <v>2000</v>
      </c>
      <c r="H129" s="37" t="s">
        <v>149</v>
      </c>
      <c r="I129" s="41">
        <v>4.25</v>
      </c>
      <c r="J129" s="39" t="s">
        <v>39</v>
      </c>
      <c r="K129" s="41">
        <v>6.25</v>
      </c>
      <c r="L129" s="43">
        <v>2000000</v>
      </c>
      <c r="M129" s="43"/>
      <c r="N129" s="43"/>
      <c r="O129" s="43"/>
      <c r="P129" s="43"/>
      <c r="Q129" s="36"/>
      <c r="R129" s="36"/>
    </row>
    <row r="130" spans="1:18">
      <c r="A130" s="34">
        <v>61808000</v>
      </c>
      <c r="B130" s="35" t="s">
        <v>107</v>
      </c>
      <c r="C130" s="36" t="s">
        <v>108</v>
      </c>
      <c r="D130" s="49" t="s">
        <v>142</v>
      </c>
      <c r="E130" s="38">
        <v>37715</v>
      </c>
      <c r="F130" s="37" t="s">
        <v>37</v>
      </c>
      <c r="G130" s="40">
        <v>3800</v>
      </c>
      <c r="H130" s="37" t="s">
        <v>150</v>
      </c>
      <c r="I130" s="41">
        <v>4.25</v>
      </c>
      <c r="J130" s="39" t="s">
        <v>39</v>
      </c>
      <c r="K130" s="41">
        <v>6.25</v>
      </c>
      <c r="L130" s="43">
        <v>3800000</v>
      </c>
      <c r="M130" s="43"/>
      <c r="N130" s="43"/>
      <c r="O130" s="43"/>
      <c r="P130" s="43"/>
      <c r="Q130" s="36"/>
      <c r="R130" s="36"/>
    </row>
    <row r="131" spans="1:18">
      <c r="A131" s="34">
        <v>61808000</v>
      </c>
      <c r="B131" s="35" t="s">
        <v>107</v>
      </c>
      <c r="C131" s="36" t="s">
        <v>109</v>
      </c>
      <c r="D131" s="49" t="s">
        <v>151</v>
      </c>
      <c r="E131" s="38">
        <v>38695</v>
      </c>
      <c r="F131" s="37" t="s">
        <v>37</v>
      </c>
      <c r="G131" s="40">
        <v>1650</v>
      </c>
      <c r="H131" s="37" t="s">
        <v>56</v>
      </c>
      <c r="I131" s="41">
        <v>4</v>
      </c>
      <c r="J131" s="39" t="s">
        <v>68</v>
      </c>
      <c r="K131" s="41">
        <v>6.5</v>
      </c>
      <c r="L131" s="43">
        <v>1650000</v>
      </c>
      <c r="M131" s="43">
        <v>1650000</v>
      </c>
      <c r="N131" s="43">
        <v>37063604</v>
      </c>
      <c r="O131" s="43">
        <v>362925</v>
      </c>
      <c r="P131" s="43">
        <v>37426529</v>
      </c>
      <c r="Q131" s="36"/>
      <c r="R131" s="36"/>
    </row>
    <row r="132" spans="1:18">
      <c r="A132" s="34">
        <v>61808000</v>
      </c>
      <c r="B132" s="35" t="s">
        <v>107</v>
      </c>
      <c r="C132" s="36" t="s">
        <v>109</v>
      </c>
      <c r="D132" s="49" t="s">
        <v>152</v>
      </c>
      <c r="E132" s="38">
        <v>38695</v>
      </c>
      <c r="F132" s="37" t="s">
        <v>37</v>
      </c>
      <c r="G132" s="40">
        <v>5000</v>
      </c>
      <c r="H132" s="37" t="s">
        <v>51</v>
      </c>
      <c r="I132" s="41">
        <v>4.1500000000000004</v>
      </c>
      <c r="J132" s="39" t="s">
        <v>68</v>
      </c>
      <c r="K132" s="41">
        <v>21</v>
      </c>
      <c r="L132" s="43">
        <v>5000000</v>
      </c>
      <c r="M132" s="43">
        <v>3947368</v>
      </c>
      <c r="N132" s="43">
        <v>88668898</v>
      </c>
      <c r="O132" s="43">
        <v>900468</v>
      </c>
      <c r="P132" s="43">
        <v>89569366</v>
      </c>
      <c r="Q132" s="36"/>
      <c r="R132" s="36"/>
    </row>
    <row r="133" spans="1:18">
      <c r="A133" s="34">
        <v>96591040</v>
      </c>
      <c r="B133" s="35" t="s">
        <v>35</v>
      </c>
      <c r="C133" s="36" t="s">
        <v>153</v>
      </c>
      <c r="D133" s="49">
        <v>306</v>
      </c>
      <c r="E133" s="38">
        <v>37543</v>
      </c>
      <c r="F133" s="37" t="s">
        <v>37</v>
      </c>
      <c r="G133" s="40">
        <v>2000</v>
      </c>
      <c r="H133" s="37"/>
      <c r="I133" s="41"/>
      <c r="J133" s="39"/>
      <c r="K133" s="41">
        <v>10</v>
      </c>
      <c r="L133" s="43"/>
      <c r="M133" s="43"/>
      <c r="N133" s="43"/>
      <c r="O133" s="43"/>
      <c r="P133" s="43"/>
      <c r="Q133" s="36"/>
      <c r="R133" s="36"/>
    </row>
    <row r="134" spans="1:18">
      <c r="A134" s="34">
        <v>96591040</v>
      </c>
      <c r="B134" s="35" t="s">
        <v>35</v>
      </c>
      <c r="C134" s="36" t="s">
        <v>154</v>
      </c>
      <c r="D134" s="49" t="s">
        <v>134</v>
      </c>
      <c r="E134" s="38">
        <v>37543</v>
      </c>
      <c r="F134" s="37" t="s">
        <v>37</v>
      </c>
      <c r="G134" s="40">
        <v>750</v>
      </c>
      <c r="H134" s="37" t="s">
        <v>38</v>
      </c>
      <c r="I134" s="41">
        <v>5</v>
      </c>
      <c r="J134" s="39" t="s">
        <v>68</v>
      </c>
      <c r="K134" s="41">
        <v>6</v>
      </c>
      <c r="L134" s="43">
        <v>750000</v>
      </c>
      <c r="M134" s="43"/>
      <c r="N134" s="43"/>
      <c r="O134" s="43"/>
      <c r="P134" s="43"/>
      <c r="Q134" s="36"/>
      <c r="R134" s="36"/>
    </row>
    <row r="135" spans="1:18">
      <c r="A135" s="34">
        <v>96591040</v>
      </c>
      <c r="B135" s="35" t="s">
        <v>35</v>
      </c>
      <c r="C135" s="36" t="s">
        <v>154</v>
      </c>
      <c r="D135" s="49" t="s">
        <v>134</v>
      </c>
      <c r="E135" s="38">
        <v>37543</v>
      </c>
      <c r="F135" s="37" t="s">
        <v>37</v>
      </c>
      <c r="G135" s="40">
        <v>1250</v>
      </c>
      <c r="H135" s="37" t="s">
        <v>40</v>
      </c>
      <c r="I135" s="41">
        <v>5</v>
      </c>
      <c r="J135" s="39" t="s">
        <v>68</v>
      </c>
      <c r="K135" s="41">
        <v>6</v>
      </c>
      <c r="L135" s="43">
        <v>1250000</v>
      </c>
      <c r="M135" s="43"/>
      <c r="N135" s="43"/>
      <c r="O135" s="43"/>
      <c r="P135" s="43"/>
      <c r="Q135" s="36"/>
      <c r="R135" s="36"/>
    </row>
    <row r="136" spans="1:18">
      <c r="A136" s="34">
        <v>96591040</v>
      </c>
      <c r="B136" s="35" t="s">
        <v>35</v>
      </c>
      <c r="C136" s="36" t="s">
        <v>154</v>
      </c>
      <c r="D136" s="49" t="s">
        <v>142</v>
      </c>
      <c r="E136" s="38">
        <v>38257</v>
      </c>
      <c r="F136" s="37" t="s">
        <v>37</v>
      </c>
      <c r="G136" s="40">
        <v>1000</v>
      </c>
      <c r="H136" s="37" t="s">
        <v>51</v>
      </c>
      <c r="I136" s="41">
        <v>3</v>
      </c>
      <c r="J136" s="39" t="s">
        <v>68</v>
      </c>
      <c r="K136" s="41">
        <v>7.5</v>
      </c>
      <c r="L136" s="43">
        <v>1000000</v>
      </c>
      <c r="M136" s="43"/>
      <c r="N136" s="43"/>
      <c r="O136" s="43"/>
      <c r="P136" s="43"/>
      <c r="Q136" s="36"/>
      <c r="R136" s="36"/>
    </row>
    <row r="137" spans="1:18">
      <c r="A137" s="34">
        <v>96591040</v>
      </c>
      <c r="B137" s="35" t="s">
        <v>35</v>
      </c>
      <c r="C137" s="36" t="s">
        <v>154</v>
      </c>
      <c r="D137" s="49" t="s">
        <v>151</v>
      </c>
      <c r="E137" s="38">
        <v>38257</v>
      </c>
      <c r="F137" s="37" t="s">
        <v>37</v>
      </c>
      <c r="G137" s="40">
        <v>1000</v>
      </c>
      <c r="H137" s="37" t="s">
        <v>53</v>
      </c>
      <c r="I137" s="41">
        <v>4.25</v>
      </c>
      <c r="J137" s="39" t="s">
        <v>68</v>
      </c>
      <c r="K137" s="41">
        <v>21</v>
      </c>
      <c r="L137" s="43">
        <v>1000000</v>
      </c>
      <c r="M137" s="43"/>
      <c r="N137" s="43"/>
      <c r="O137" s="43"/>
      <c r="P137" s="43"/>
      <c r="Q137" s="36"/>
      <c r="R137" s="36"/>
    </row>
    <row r="138" spans="1:18">
      <c r="A138" s="34">
        <v>61704000</v>
      </c>
      <c r="B138" s="35" t="s">
        <v>75</v>
      </c>
      <c r="C138" s="36" t="s">
        <v>155</v>
      </c>
      <c r="D138" s="49">
        <v>308</v>
      </c>
      <c r="E138" s="38">
        <v>37546</v>
      </c>
      <c r="F138" s="37" t="s">
        <v>37</v>
      </c>
      <c r="G138" s="40">
        <v>7000</v>
      </c>
      <c r="H138" s="37" t="s">
        <v>46</v>
      </c>
      <c r="I138" s="41">
        <v>4</v>
      </c>
      <c r="J138" s="39" t="s">
        <v>68</v>
      </c>
      <c r="K138" s="41">
        <v>10</v>
      </c>
      <c r="L138" s="43">
        <v>7000000</v>
      </c>
      <c r="M138" s="43">
        <v>7000000</v>
      </c>
      <c r="N138" s="43">
        <v>157239530</v>
      </c>
      <c r="O138" s="43">
        <v>51329</v>
      </c>
      <c r="P138" s="43">
        <v>157290859</v>
      </c>
      <c r="Q138" s="36"/>
      <c r="R138" s="36"/>
    </row>
    <row r="139" spans="1:18">
      <c r="A139" s="34">
        <v>91081000</v>
      </c>
      <c r="B139" s="35" t="s">
        <v>91</v>
      </c>
      <c r="C139" s="48" t="s">
        <v>156</v>
      </c>
      <c r="D139" s="49">
        <v>317</v>
      </c>
      <c r="E139" s="38">
        <v>37586</v>
      </c>
      <c r="F139" s="37" t="s">
        <v>37</v>
      </c>
      <c r="G139" s="40">
        <v>4000</v>
      </c>
      <c r="H139" s="36"/>
      <c r="I139" s="41"/>
      <c r="J139" s="39"/>
      <c r="K139" s="41">
        <v>30</v>
      </c>
      <c r="L139" s="43"/>
      <c r="M139" s="43"/>
      <c r="N139" s="43"/>
      <c r="O139" s="43"/>
      <c r="P139" s="43"/>
      <c r="Q139" s="36"/>
      <c r="R139" s="36"/>
    </row>
    <row r="140" spans="1:18">
      <c r="A140" s="34">
        <v>91081000</v>
      </c>
      <c r="B140" s="35" t="s">
        <v>91</v>
      </c>
      <c r="C140" s="36" t="s">
        <v>157</v>
      </c>
      <c r="D140" s="49" t="s">
        <v>134</v>
      </c>
      <c r="E140" s="38">
        <v>37897</v>
      </c>
      <c r="F140" s="37" t="s">
        <v>37</v>
      </c>
      <c r="G140" s="40">
        <v>4000</v>
      </c>
      <c r="H140" s="37" t="s">
        <v>59</v>
      </c>
      <c r="I140" s="41">
        <v>6.2</v>
      </c>
      <c r="J140" s="39" t="s">
        <v>68</v>
      </c>
      <c r="K140" s="41">
        <v>25</v>
      </c>
      <c r="L140" s="43">
        <v>4000000</v>
      </c>
      <c r="M140" s="43">
        <v>3584000</v>
      </c>
      <c r="N140" s="43">
        <v>80506639</v>
      </c>
      <c r="O140" s="43">
        <v>1843633</v>
      </c>
      <c r="P140" s="50">
        <v>82350272</v>
      </c>
      <c r="Q140" s="36"/>
      <c r="R140" s="36"/>
    </row>
    <row r="141" spans="1:18">
      <c r="A141" s="34">
        <v>91081000</v>
      </c>
      <c r="B141" s="35" t="s">
        <v>91</v>
      </c>
      <c r="C141" s="36" t="s">
        <v>158</v>
      </c>
      <c r="D141" s="49" t="s">
        <v>134</v>
      </c>
      <c r="E141" s="38">
        <v>37897</v>
      </c>
      <c r="F141" s="37" t="s">
        <v>37</v>
      </c>
      <c r="G141" s="40">
        <v>4000</v>
      </c>
      <c r="H141" s="37" t="s">
        <v>60</v>
      </c>
      <c r="I141" s="41">
        <v>6.2</v>
      </c>
      <c r="J141" s="39" t="s">
        <v>68</v>
      </c>
      <c r="K141" s="41">
        <v>21</v>
      </c>
      <c r="L141" s="43"/>
      <c r="M141" s="43"/>
      <c r="N141" s="43"/>
      <c r="O141" s="43"/>
      <c r="P141" s="50"/>
      <c r="Q141" s="36"/>
      <c r="R141" s="36"/>
    </row>
    <row r="142" spans="1:18">
      <c r="A142" s="34">
        <v>91081000</v>
      </c>
      <c r="B142" s="35" t="s">
        <v>91</v>
      </c>
      <c r="C142" s="48" t="s">
        <v>156</v>
      </c>
      <c r="D142" s="49">
        <v>318</v>
      </c>
      <c r="E142" s="38">
        <v>37586</v>
      </c>
      <c r="F142" s="37" t="s">
        <v>37</v>
      </c>
      <c r="G142" s="40">
        <v>4000</v>
      </c>
      <c r="H142" s="36"/>
      <c r="I142" s="41"/>
      <c r="J142" s="39"/>
      <c r="K142" s="41">
        <v>10</v>
      </c>
      <c r="L142" s="43"/>
      <c r="M142" s="43"/>
      <c r="N142" s="43"/>
      <c r="O142" s="43"/>
      <c r="P142" s="50"/>
      <c r="Q142" s="36"/>
      <c r="R142" s="36"/>
    </row>
    <row r="143" spans="1:18">
      <c r="A143" s="34">
        <v>91081000</v>
      </c>
      <c r="B143" s="35" t="s">
        <v>91</v>
      </c>
      <c r="C143" s="36" t="s">
        <v>105</v>
      </c>
      <c r="D143" s="49" t="s">
        <v>134</v>
      </c>
      <c r="E143" s="38">
        <v>37897</v>
      </c>
      <c r="F143" s="37" t="s">
        <v>37</v>
      </c>
      <c r="G143" s="40">
        <v>4000</v>
      </c>
      <c r="H143" s="37" t="s">
        <v>53</v>
      </c>
      <c r="I143" s="41">
        <v>4.8</v>
      </c>
      <c r="J143" s="39" t="s">
        <v>68</v>
      </c>
      <c r="K143" s="41">
        <v>7</v>
      </c>
      <c r="L143" s="43">
        <v>4000000</v>
      </c>
      <c r="M143" s="43"/>
      <c r="N143" s="43"/>
      <c r="O143" s="43"/>
      <c r="P143" s="50"/>
      <c r="Q143" s="36"/>
      <c r="R143" s="36"/>
    </row>
    <row r="144" spans="1:18">
      <c r="A144" s="34">
        <v>91081000</v>
      </c>
      <c r="B144" s="35" t="s">
        <v>91</v>
      </c>
      <c r="C144" s="36" t="s">
        <v>158</v>
      </c>
      <c r="D144" s="49" t="s">
        <v>142</v>
      </c>
      <c r="E144" s="38">
        <v>38419</v>
      </c>
      <c r="F144" s="37" t="s">
        <v>37</v>
      </c>
      <c r="G144" s="40">
        <v>4000</v>
      </c>
      <c r="H144" s="37" t="s">
        <v>64</v>
      </c>
      <c r="I144" s="41">
        <v>3.8</v>
      </c>
      <c r="J144" s="39" t="s">
        <v>68</v>
      </c>
      <c r="K144" s="41">
        <v>7</v>
      </c>
      <c r="L144" s="43"/>
      <c r="M144" s="43"/>
      <c r="N144" s="43"/>
      <c r="O144" s="43"/>
      <c r="P144" s="50"/>
      <c r="Q144" s="36"/>
      <c r="R144" s="36"/>
    </row>
    <row r="145" spans="1:18">
      <c r="A145" s="34">
        <v>91081000</v>
      </c>
      <c r="B145" s="35" t="s">
        <v>91</v>
      </c>
      <c r="C145" s="36" t="s">
        <v>157</v>
      </c>
      <c r="D145" s="49" t="s">
        <v>151</v>
      </c>
      <c r="E145" s="38">
        <v>39167</v>
      </c>
      <c r="F145" s="37" t="s">
        <v>37</v>
      </c>
      <c r="G145" s="40">
        <v>4000</v>
      </c>
      <c r="H145" s="37" t="s">
        <v>75</v>
      </c>
      <c r="I145" s="41">
        <v>3.8</v>
      </c>
      <c r="J145" s="39" t="s">
        <v>68</v>
      </c>
      <c r="K145" s="41">
        <v>20</v>
      </c>
      <c r="L145" s="43">
        <v>4000000</v>
      </c>
      <c r="M145" s="43">
        <v>4000000</v>
      </c>
      <c r="N145" s="43">
        <v>89851160</v>
      </c>
      <c r="O145" s="43">
        <v>1268451</v>
      </c>
      <c r="P145" s="50">
        <v>91119611</v>
      </c>
      <c r="Q145" s="36"/>
      <c r="R145" s="36"/>
    </row>
    <row r="146" spans="1:18">
      <c r="A146" s="34">
        <v>96678790</v>
      </c>
      <c r="B146" s="35" t="s">
        <v>159</v>
      </c>
      <c r="C146" s="36" t="s">
        <v>160</v>
      </c>
      <c r="D146" s="49">
        <v>324</v>
      </c>
      <c r="E146" s="38">
        <v>37658</v>
      </c>
      <c r="F146" s="37" t="s">
        <v>37</v>
      </c>
      <c r="G146" s="40">
        <v>1000</v>
      </c>
      <c r="H146" s="37"/>
      <c r="I146" s="41"/>
      <c r="J146" s="39"/>
      <c r="K146" s="41">
        <v>10</v>
      </c>
      <c r="L146" s="43"/>
      <c r="M146" s="43"/>
      <c r="N146" s="43"/>
      <c r="O146" s="43"/>
      <c r="P146" s="43"/>
      <c r="Q146" s="36"/>
      <c r="R146" s="36"/>
    </row>
    <row r="147" spans="1:18">
      <c r="A147" s="34">
        <v>96678790</v>
      </c>
      <c r="B147" s="35" t="s">
        <v>159</v>
      </c>
      <c r="C147" s="36" t="s">
        <v>161</v>
      </c>
      <c r="D147" s="49" t="s">
        <v>134</v>
      </c>
      <c r="E147" s="38">
        <v>37658</v>
      </c>
      <c r="F147" s="37" t="s">
        <v>162</v>
      </c>
      <c r="G147" s="40">
        <v>8500000</v>
      </c>
      <c r="H147" s="37" t="s">
        <v>98</v>
      </c>
      <c r="I147" s="41">
        <v>8</v>
      </c>
      <c r="J147" s="39" t="s">
        <v>68</v>
      </c>
      <c r="K147" s="41">
        <v>5</v>
      </c>
      <c r="L147" s="43">
        <v>8500000000</v>
      </c>
      <c r="M147" s="43"/>
      <c r="N147" s="43"/>
      <c r="O147" s="43"/>
      <c r="P147" s="43"/>
      <c r="Q147" s="36"/>
      <c r="R147" s="36"/>
    </row>
    <row r="148" spans="1:18">
      <c r="A148" s="34">
        <v>96678790</v>
      </c>
      <c r="B148" s="35" t="s">
        <v>159</v>
      </c>
      <c r="C148" s="36" t="s">
        <v>161</v>
      </c>
      <c r="D148" s="49" t="s">
        <v>134</v>
      </c>
      <c r="E148" s="38">
        <v>37658</v>
      </c>
      <c r="F148" s="37" t="s">
        <v>162</v>
      </c>
      <c r="G148" s="40">
        <v>8150000</v>
      </c>
      <c r="H148" s="37" t="s">
        <v>99</v>
      </c>
      <c r="I148" s="41">
        <v>8</v>
      </c>
      <c r="J148" s="39" t="s">
        <v>68</v>
      </c>
      <c r="K148" s="41">
        <v>5</v>
      </c>
      <c r="L148" s="43">
        <v>8150000000</v>
      </c>
      <c r="M148" s="43"/>
      <c r="N148" s="43"/>
      <c r="O148" s="43"/>
      <c r="P148" s="43"/>
      <c r="Q148" s="36"/>
      <c r="R148" s="36"/>
    </row>
    <row r="149" spans="1:18">
      <c r="A149" s="34">
        <v>96678790</v>
      </c>
      <c r="B149" s="35" t="s">
        <v>159</v>
      </c>
      <c r="C149" s="36" t="s">
        <v>161</v>
      </c>
      <c r="D149" s="49" t="s">
        <v>142</v>
      </c>
      <c r="E149" s="38">
        <v>38404</v>
      </c>
      <c r="F149" s="37" t="s">
        <v>162</v>
      </c>
      <c r="G149" s="40">
        <v>6450000</v>
      </c>
      <c r="H149" s="37" t="s">
        <v>63</v>
      </c>
      <c r="I149" s="41">
        <v>6</v>
      </c>
      <c r="J149" s="39" t="s">
        <v>68</v>
      </c>
      <c r="K149" s="41">
        <v>5</v>
      </c>
      <c r="L149" s="43">
        <v>6450000000</v>
      </c>
      <c r="M149" s="43"/>
      <c r="N149" s="43"/>
      <c r="O149" s="43"/>
      <c r="P149" s="43"/>
      <c r="Q149" s="36"/>
      <c r="R149" s="36"/>
    </row>
    <row r="150" spans="1:18">
      <c r="A150" s="34">
        <v>94627000</v>
      </c>
      <c r="B150" s="35" t="s">
        <v>100</v>
      </c>
      <c r="C150" s="36" t="s">
        <v>163</v>
      </c>
      <c r="D150" s="49">
        <v>328</v>
      </c>
      <c r="E150" s="38">
        <v>37677</v>
      </c>
      <c r="F150" s="37" t="s">
        <v>37</v>
      </c>
      <c r="G150" s="40">
        <v>3500</v>
      </c>
      <c r="H150" s="37"/>
      <c r="I150" s="41"/>
      <c r="J150" s="39"/>
      <c r="K150" s="41">
        <v>30</v>
      </c>
      <c r="L150" s="43"/>
      <c r="M150" s="43"/>
      <c r="N150" s="43"/>
      <c r="O150" s="43"/>
      <c r="P150" s="43"/>
      <c r="Q150" s="36"/>
      <c r="R150" s="36"/>
    </row>
    <row r="151" spans="1:18">
      <c r="A151" s="34">
        <v>94627000</v>
      </c>
      <c r="B151" s="35" t="s">
        <v>100</v>
      </c>
      <c r="C151" s="36" t="s">
        <v>164</v>
      </c>
      <c r="D151" s="49" t="s">
        <v>134</v>
      </c>
      <c r="E151" s="38">
        <v>37771</v>
      </c>
      <c r="F151" s="37" t="s">
        <v>37</v>
      </c>
      <c r="G151" s="40">
        <v>1500</v>
      </c>
      <c r="H151" s="37" t="s">
        <v>56</v>
      </c>
      <c r="I151" s="41">
        <v>6.25</v>
      </c>
      <c r="J151" s="39" t="s">
        <v>81</v>
      </c>
      <c r="K151" s="41">
        <v>21</v>
      </c>
      <c r="L151" s="43">
        <v>1450000</v>
      </c>
      <c r="M151" s="43"/>
      <c r="N151" s="43"/>
      <c r="O151" s="43"/>
      <c r="P151" s="43"/>
      <c r="Q151" s="36"/>
      <c r="R151" s="36"/>
    </row>
    <row r="152" spans="1:18">
      <c r="A152" s="34">
        <v>94627000</v>
      </c>
      <c r="B152" s="35" t="s">
        <v>100</v>
      </c>
      <c r="C152" s="36" t="s">
        <v>165</v>
      </c>
      <c r="D152" s="49" t="s">
        <v>142</v>
      </c>
      <c r="E152" s="38">
        <v>39513</v>
      </c>
      <c r="F152" s="37" t="s">
        <v>37</v>
      </c>
      <c r="G152" s="40">
        <v>3500</v>
      </c>
      <c r="H152" s="37" t="s">
        <v>53</v>
      </c>
      <c r="I152" s="41">
        <v>3.7</v>
      </c>
      <c r="J152" s="39" t="s">
        <v>81</v>
      </c>
      <c r="K152" s="41">
        <v>10</v>
      </c>
      <c r="L152" s="43">
        <v>1250000</v>
      </c>
      <c r="M152" s="43">
        <v>955882</v>
      </c>
      <c r="N152" s="43">
        <v>21471777</v>
      </c>
      <c r="O152" s="43">
        <v>395815</v>
      </c>
      <c r="P152" s="43">
        <v>21867592</v>
      </c>
      <c r="Q152" s="36"/>
      <c r="R152" s="36"/>
    </row>
    <row r="153" spans="1:18">
      <c r="A153" s="34">
        <v>94627000</v>
      </c>
      <c r="B153" s="35" t="s">
        <v>100</v>
      </c>
      <c r="C153" s="36" t="s">
        <v>165</v>
      </c>
      <c r="D153" s="49" t="s">
        <v>142</v>
      </c>
      <c r="E153" s="38">
        <v>39513</v>
      </c>
      <c r="F153" s="37" t="s">
        <v>37</v>
      </c>
      <c r="G153" s="40">
        <v>3500</v>
      </c>
      <c r="H153" s="37" t="s">
        <v>59</v>
      </c>
      <c r="I153" s="41">
        <v>4.3</v>
      </c>
      <c r="J153" s="39" t="s">
        <v>81</v>
      </c>
      <c r="K153" s="41">
        <v>21</v>
      </c>
      <c r="L153" s="43">
        <v>2250000</v>
      </c>
      <c r="M153" s="43">
        <v>2250000</v>
      </c>
      <c r="N153" s="43">
        <v>50541278</v>
      </c>
      <c r="O153" s="43">
        <v>1081174</v>
      </c>
      <c r="P153" s="43">
        <v>51622452</v>
      </c>
      <c r="Q153" s="36"/>
      <c r="R153" s="36"/>
    </row>
    <row r="154" spans="1:18">
      <c r="A154" s="34">
        <v>93834000</v>
      </c>
      <c r="B154" s="35" t="s">
        <v>107</v>
      </c>
      <c r="C154" s="36" t="s">
        <v>166</v>
      </c>
      <c r="D154" s="49">
        <v>329</v>
      </c>
      <c r="E154" s="38">
        <v>37692</v>
      </c>
      <c r="F154" s="37" t="s">
        <v>37</v>
      </c>
      <c r="G154" s="40">
        <v>2500</v>
      </c>
      <c r="H154" s="37"/>
      <c r="I154" s="41"/>
      <c r="J154" s="39"/>
      <c r="K154" s="41">
        <v>10</v>
      </c>
      <c r="L154" s="43"/>
      <c r="M154" s="43"/>
      <c r="N154" s="43"/>
      <c r="O154" s="43"/>
      <c r="P154" s="43"/>
      <c r="Q154" s="36"/>
      <c r="R154" s="36"/>
    </row>
    <row r="155" spans="1:18">
      <c r="A155" s="34">
        <v>93834000</v>
      </c>
      <c r="B155" s="35" t="s">
        <v>107</v>
      </c>
      <c r="C155" s="36" t="s">
        <v>110</v>
      </c>
      <c r="D155" s="49" t="s">
        <v>134</v>
      </c>
      <c r="E155" s="38">
        <v>37743</v>
      </c>
      <c r="F155" s="37" t="s">
        <v>162</v>
      </c>
      <c r="G155" s="40">
        <v>21200000</v>
      </c>
      <c r="H155" s="37" t="s">
        <v>89</v>
      </c>
      <c r="I155" s="41">
        <v>6</v>
      </c>
      <c r="J155" s="39" t="s">
        <v>68</v>
      </c>
      <c r="K155" s="41">
        <v>3</v>
      </c>
      <c r="L155" s="43">
        <v>21200000000</v>
      </c>
      <c r="M155" s="43"/>
      <c r="N155" s="43"/>
      <c r="O155" s="43"/>
      <c r="P155" s="43"/>
      <c r="Q155" s="36"/>
      <c r="R155" s="36"/>
    </row>
    <row r="156" spans="1:18">
      <c r="A156" s="34">
        <v>93834000</v>
      </c>
      <c r="B156" s="35" t="s">
        <v>107</v>
      </c>
      <c r="C156" s="36" t="s">
        <v>110</v>
      </c>
      <c r="D156" s="49" t="s">
        <v>134</v>
      </c>
      <c r="E156" s="38">
        <v>37743</v>
      </c>
      <c r="F156" s="37" t="s">
        <v>37</v>
      </c>
      <c r="G156" s="40">
        <v>1250</v>
      </c>
      <c r="H156" s="37" t="s">
        <v>63</v>
      </c>
      <c r="I156" s="41">
        <v>4.25</v>
      </c>
      <c r="J156" s="39" t="s">
        <v>68</v>
      </c>
      <c r="K156" s="41">
        <v>6</v>
      </c>
      <c r="L156" s="43">
        <v>1250000</v>
      </c>
      <c r="M156" s="43"/>
      <c r="N156" s="43"/>
      <c r="O156" s="43"/>
      <c r="P156" s="43"/>
      <c r="Q156" s="36"/>
      <c r="R156" s="36"/>
    </row>
    <row r="157" spans="1:18">
      <c r="A157" s="34">
        <v>93834000</v>
      </c>
      <c r="B157" s="35" t="s">
        <v>107</v>
      </c>
      <c r="C157" s="36" t="s">
        <v>110</v>
      </c>
      <c r="D157" s="49" t="s">
        <v>142</v>
      </c>
      <c r="E157" s="38">
        <v>38835</v>
      </c>
      <c r="F157" s="37" t="s">
        <v>162</v>
      </c>
      <c r="G157" s="40">
        <v>22420000</v>
      </c>
      <c r="H157" s="37" t="s">
        <v>87</v>
      </c>
      <c r="I157" s="41">
        <v>7</v>
      </c>
      <c r="J157" s="39" t="s">
        <v>68</v>
      </c>
      <c r="K157" s="41">
        <v>5</v>
      </c>
      <c r="L157" s="43">
        <v>22420000000</v>
      </c>
      <c r="M157" s="43"/>
      <c r="N157" s="43"/>
      <c r="O157" s="43"/>
      <c r="P157" s="43"/>
      <c r="Q157" s="36"/>
      <c r="R157" s="36"/>
    </row>
    <row r="158" spans="1:18">
      <c r="A158" s="34">
        <v>61216000</v>
      </c>
      <c r="B158" s="35" t="s">
        <v>44</v>
      </c>
      <c r="C158" s="36" t="s">
        <v>47</v>
      </c>
      <c r="D158" s="49">
        <v>333</v>
      </c>
      <c r="E158" s="38">
        <v>37769</v>
      </c>
      <c r="F158" s="37" t="s">
        <v>37</v>
      </c>
      <c r="G158" s="40">
        <v>2000</v>
      </c>
      <c r="H158" s="37" t="s">
        <v>167</v>
      </c>
      <c r="I158" s="41">
        <v>5.7</v>
      </c>
      <c r="J158" s="39" t="s">
        <v>39</v>
      </c>
      <c r="K158" s="41">
        <v>30</v>
      </c>
      <c r="L158" s="43">
        <v>2000000</v>
      </c>
      <c r="M158" s="43">
        <v>2000000</v>
      </c>
      <c r="N158" s="43">
        <v>44925580</v>
      </c>
      <c r="O158" s="43">
        <v>1262636</v>
      </c>
      <c r="P158" s="43">
        <v>46188216</v>
      </c>
      <c r="Q158" s="36"/>
      <c r="R158" s="36"/>
    </row>
    <row r="159" spans="1:18">
      <c r="A159" s="34">
        <v>61216000</v>
      </c>
      <c r="B159" s="35" t="s">
        <v>44</v>
      </c>
      <c r="C159" s="36" t="s">
        <v>47</v>
      </c>
      <c r="D159" s="49">
        <v>333</v>
      </c>
      <c r="E159" s="38">
        <v>37769</v>
      </c>
      <c r="F159" s="37" t="s">
        <v>37</v>
      </c>
      <c r="G159" s="40">
        <v>1860</v>
      </c>
      <c r="H159" s="37" t="s">
        <v>168</v>
      </c>
      <c r="I159" s="41">
        <v>5.7</v>
      </c>
      <c r="J159" s="39" t="s">
        <v>39</v>
      </c>
      <c r="K159" s="41">
        <v>30</v>
      </c>
      <c r="L159" s="43">
        <v>1860000</v>
      </c>
      <c r="M159" s="43">
        <v>1860000</v>
      </c>
      <c r="N159" s="43">
        <v>41780789</v>
      </c>
      <c r="O159" s="43">
        <v>193456</v>
      </c>
      <c r="P159" s="43">
        <v>41974245</v>
      </c>
      <c r="Q159" s="36"/>
      <c r="R159" s="36"/>
    </row>
    <row r="160" spans="1:18">
      <c r="A160" s="34">
        <v>96972220</v>
      </c>
      <c r="B160" s="35" t="s">
        <v>100</v>
      </c>
      <c r="C160" s="36" t="s">
        <v>169</v>
      </c>
      <c r="D160" s="49">
        <v>335</v>
      </c>
      <c r="E160" s="38">
        <v>37785</v>
      </c>
      <c r="F160" s="37" t="s">
        <v>37</v>
      </c>
      <c r="G160" s="40">
        <v>660</v>
      </c>
      <c r="H160" s="37" t="s">
        <v>46</v>
      </c>
      <c r="I160" s="41">
        <v>6.5</v>
      </c>
      <c r="J160" s="39" t="s">
        <v>170</v>
      </c>
      <c r="K160" s="41">
        <v>21.66</v>
      </c>
      <c r="L160" s="43">
        <v>660000</v>
      </c>
      <c r="M160" s="43">
        <v>567147</v>
      </c>
      <c r="N160" s="43">
        <v>12739704</v>
      </c>
      <c r="O160" s="43">
        <v>134423</v>
      </c>
      <c r="P160" s="43">
        <v>12874127</v>
      </c>
      <c r="Q160" s="48"/>
      <c r="R160" s="36"/>
    </row>
    <row r="161" spans="1:18">
      <c r="A161" s="34">
        <v>96802690</v>
      </c>
      <c r="B161" s="35" t="s">
        <v>35</v>
      </c>
      <c r="C161" s="36" t="s">
        <v>171</v>
      </c>
      <c r="D161" s="49">
        <v>336</v>
      </c>
      <c r="E161" s="38">
        <v>37802</v>
      </c>
      <c r="F161" s="37" t="s">
        <v>37</v>
      </c>
      <c r="G161" s="40">
        <v>1500</v>
      </c>
      <c r="H161" s="37" t="s">
        <v>67</v>
      </c>
      <c r="I161" s="41">
        <v>5</v>
      </c>
      <c r="J161" s="39" t="s">
        <v>68</v>
      </c>
      <c r="K161" s="41">
        <v>6</v>
      </c>
      <c r="L161" s="43">
        <v>1500000</v>
      </c>
      <c r="M161" s="43"/>
      <c r="N161" s="43"/>
      <c r="O161" s="43"/>
      <c r="P161" s="43"/>
      <c r="Q161" s="48"/>
      <c r="R161" s="36"/>
    </row>
    <row r="162" spans="1:18">
      <c r="A162" s="34">
        <v>96802690</v>
      </c>
      <c r="B162" s="35" t="s">
        <v>35</v>
      </c>
      <c r="C162" s="36" t="s">
        <v>171</v>
      </c>
      <c r="D162" s="49">
        <v>336</v>
      </c>
      <c r="E162" s="38">
        <v>37802</v>
      </c>
      <c r="F162" s="37" t="s">
        <v>37</v>
      </c>
      <c r="G162" s="40">
        <v>2500</v>
      </c>
      <c r="H162" s="37" t="s">
        <v>73</v>
      </c>
      <c r="I162" s="41">
        <v>5</v>
      </c>
      <c r="J162" s="39" t="s">
        <v>68</v>
      </c>
      <c r="K162" s="41">
        <v>6</v>
      </c>
      <c r="L162" s="43">
        <v>2500000</v>
      </c>
      <c r="M162" s="43"/>
      <c r="N162" s="43"/>
      <c r="O162" s="43"/>
      <c r="P162" s="43"/>
      <c r="Q162" s="48"/>
      <c r="R162" s="36"/>
    </row>
    <row r="163" spans="1:18">
      <c r="A163" s="34">
        <v>96802690</v>
      </c>
      <c r="B163" s="35" t="s">
        <v>35</v>
      </c>
      <c r="C163" s="36" t="s">
        <v>171</v>
      </c>
      <c r="D163" s="49">
        <v>336</v>
      </c>
      <c r="E163" s="38">
        <v>37802</v>
      </c>
      <c r="F163" s="37" t="s">
        <v>37</v>
      </c>
      <c r="G163" s="40">
        <v>1500</v>
      </c>
      <c r="H163" s="37" t="s">
        <v>71</v>
      </c>
      <c r="I163" s="41">
        <v>6</v>
      </c>
      <c r="J163" s="39" t="s">
        <v>68</v>
      </c>
      <c r="K163" s="41">
        <v>21</v>
      </c>
      <c r="L163" s="43">
        <v>1000000</v>
      </c>
      <c r="M163" s="43"/>
      <c r="N163" s="43"/>
      <c r="O163" s="43"/>
      <c r="P163" s="43"/>
      <c r="Q163" s="48"/>
      <c r="R163" s="36"/>
    </row>
    <row r="164" spans="1:18">
      <c r="A164" s="34">
        <v>96802690</v>
      </c>
      <c r="B164" s="35" t="s">
        <v>35</v>
      </c>
      <c r="C164" s="36" t="s">
        <v>172</v>
      </c>
      <c r="D164" s="49">
        <v>336</v>
      </c>
      <c r="E164" s="38">
        <v>37802</v>
      </c>
      <c r="F164" s="37" t="s">
        <v>37</v>
      </c>
      <c r="G164" s="40">
        <v>2500</v>
      </c>
      <c r="H164" s="37" t="s">
        <v>72</v>
      </c>
      <c r="I164" s="41">
        <v>6</v>
      </c>
      <c r="J164" s="39" t="s">
        <v>68</v>
      </c>
      <c r="K164" s="41">
        <v>21</v>
      </c>
      <c r="L164" s="43"/>
      <c r="M164" s="43"/>
      <c r="N164" s="43"/>
      <c r="O164" s="43"/>
      <c r="P164" s="43"/>
      <c r="Q164" s="48"/>
      <c r="R164" s="36"/>
    </row>
    <row r="165" spans="1:18">
      <c r="A165" s="34">
        <v>96802690</v>
      </c>
      <c r="B165" s="35" t="s">
        <v>35</v>
      </c>
      <c r="C165" s="36" t="s">
        <v>171</v>
      </c>
      <c r="D165" s="49">
        <v>336</v>
      </c>
      <c r="E165" s="38">
        <v>37802</v>
      </c>
      <c r="F165" s="37" t="s">
        <v>66</v>
      </c>
      <c r="G165" s="40">
        <v>30000</v>
      </c>
      <c r="H165" s="37" t="s">
        <v>98</v>
      </c>
      <c r="I165" s="41">
        <v>5</v>
      </c>
      <c r="J165" s="39" t="s">
        <v>68</v>
      </c>
      <c r="K165" s="41">
        <v>5</v>
      </c>
      <c r="L165" s="43">
        <v>10000000</v>
      </c>
      <c r="M165" s="43"/>
      <c r="N165" s="43"/>
      <c r="O165" s="43"/>
      <c r="P165" s="43"/>
      <c r="Q165" s="46" t="s">
        <v>69</v>
      </c>
      <c r="R165" s="36"/>
    </row>
    <row r="166" spans="1:18">
      <c r="A166" s="34">
        <v>96802690</v>
      </c>
      <c r="B166" s="35" t="s">
        <v>35</v>
      </c>
      <c r="C166" s="36" t="s">
        <v>171</v>
      </c>
      <c r="D166" s="49">
        <v>336</v>
      </c>
      <c r="E166" s="38">
        <v>37802</v>
      </c>
      <c r="F166" s="37" t="s">
        <v>66</v>
      </c>
      <c r="G166" s="40">
        <v>70000</v>
      </c>
      <c r="H166" s="37" t="s">
        <v>99</v>
      </c>
      <c r="I166" s="41">
        <v>5</v>
      </c>
      <c r="J166" s="39" t="s">
        <v>68</v>
      </c>
      <c r="K166" s="41">
        <v>5</v>
      </c>
      <c r="L166" s="43">
        <v>20000000</v>
      </c>
      <c r="M166" s="43"/>
      <c r="N166" s="43"/>
      <c r="O166" s="43"/>
      <c r="P166" s="43"/>
      <c r="Q166" s="46" t="s">
        <v>69</v>
      </c>
      <c r="R166" s="36"/>
    </row>
    <row r="167" spans="1:18">
      <c r="A167" s="34">
        <v>61219000</v>
      </c>
      <c r="B167" s="35" t="s">
        <v>54</v>
      </c>
      <c r="C167" s="36" t="s">
        <v>103</v>
      </c>
      <c r="D167" s="49">
        <v>339</v>
      </c>
      <c r="E167" s="38">
        <v>37834</v>
      </c>
      <c r="F167" s="37" t="s">
        <v>37</v>
      </c>
      <c r="G167" s="40">
        <v>4000</v>
      </c>
      <c r="H167" s="37" t="s">
        <v>63</v>
      </c>
      <c r="I167" s="41">
        <v>5.5</v>
      </c>
      <c r="J167" s="39" t="s">
        <v>39</v>
      </c>
      <c r="K167" s="41">
        <v>25</v>
      </c>
      <c r="L167" s="43">
        <v>4000000</v>
      </c>
      <c r="M167" s="43">
        <v>4000000</v>
      </c>
      <c r="N167" s="43">
        <v>89851160</v>
      </c>
      <c r="O167" s="43">
        <v>623002</v>
      </c>
      <c r="P167" s="43">
        <v>90474162</v>
      </c>
      <c r="Q167" s="36"/>
      <c r="R167" s="36"/>
    </row>
    <row r="168" spans="1:18">
      <c r="A168" s="34">
        <v>96604380</v>
      </c>
      <c r="B168" s="35" t="s">
        <v>91</v>
      </c>
      <c r="C168" s="36" t="s">
        <v>173</v>
      </c>
      <c r="D168" s="49">
        <v>340</v>
      </c>
      <c r="E168" s="38">
        <v>37846</v>
      </c>
      <c r="F168" s="37" t="s">
        <v>37</v>
      </c>
      <c r="G168" s="40">
        <v>1000</v>
      </c>
      <c r="H168" s="37"/>
      <c r="I168" s="41"/>
      <c r="J168" s="39" t="s">
        <v>81</v>
      </c>
      <c r="K168" s="41">
        <v>10</v>
      </c>
      <c r="L168" s="43"/>
      <c r="M168" s="43"/>
      <c r="N168" s="43"/>
      <c r="O168" s="43"/>
      <c r="P168" s="43"/>
      <c r="Q168" s="36"/>
      <c r="R168" s="36"/>
    </row>
    <row r="169" spans="1:18">
      <c r="A169" s="34">
        <v>96604380</v>
      </c>
      <c r="B169" s="35" t="s">
        <v>91</v>
      </c>
      <c r="C169" s="36" t="s">
        <v>174</v>
      </c>
      <c r="D169" s="49" t="s">
        <v>134</v>
      </c>
      <c r="E169" s="38">
        <v>37846</v>
      </c>
      <c r="F169" s="37" t="s">
        <v>37</v>
      </c>
      <c r="G169" s="40">
        <v>1000</v>
      </c>
      <c r="H169" s="37" t="s">
        <v>87</v>
      </c>
      <c r="I169" s="41">
        <v>4.75</v>
      </c>
      <c r="J169" s="39" t="s">
        <v>81</v>
      </c>
      <c r="K169" s="41">
        <v>7</v>
      </c>
      <c r="L169" s="43">
        <v>1000000</v>
      </c>
      <c r="M169" s="43"/>
      <c r="N169" s="43"/>
      <c r="O169" s="43"/>
      <c r="P169" s="43"/>
      <c r="Q169" s="36"/>
      <c r="R169" s="36"/>
    </row>
    <row r="170" spans="1:18">
      <c r="A170" s="34">
        <v>96604380</v>
      </c>
      <c r="B170" s="35" t="s">
        <v>91</v>
      </c>
      <c r="C170" s="36" t="s">
        <v>175</v>
      </c>
      <c r="D170" s="49" t="s">
        <v>142</v>
      </c>
      <c r="E170" s="38">
        <v>39272</v>
      </c>
      <c r="F170" s="37" t="s">
        <v>37</v>
      </c>
      <c r="G170" s="40">
        <v>1000</v>
      </c>
      <c r="H170" s="37" t="s">
        <v>72</v>
      </c>
      <c r="I170" s="41">
        <v>3.8</v>
      </c>
      <c r="J170" s="39" t="s">
        <v>68</v>
      </c>
      <c r="K170" s="41">
        <v>21</v>
      </c>
      <c r="L170" s="43">
        <v>1000000</v>
      </c>
      <c r="M170" s="43">
        <v>970588</v>
      </c>
      <c r="N170" s="43">
        <v>21802114</v>
      </c>
      <c r="O170" s="43">
        <v>170438</v>
      </c>
      <c r="P170" s="43">
        <v>21972552</v>
      </c>
      <c r="Q170" s="36"/>
      <c r="R170" s="36"/>
    </row>
    <row r="171" spans="1:18">
      <c r="A171" s="34">
        <v>96722460</v>
      </c>
      <c r="B171" s="35" t="s">
        <v>75</v>
      </c>
      <c r="C171" s="36" t="s">
        <v>77</v>
      </c>
      <c r="D171" s="49">
        <v>344</v>
      </c>
      <c r="E171" s="38">
        <v>37903</v>
      </c>
      <c r="F171" s="37" t="s">
        <v>37</v>
      </c>
      <c r="G171" s="40">
        <v>3000</v>
      </c>
      <c r="H171" s="37" t="s">
        <v>51</v>
      </c>
      <c r="I171" s="41">
        <v>6</v>
      </c>
      <c r="J171" s="39" t="s">
        <v>68</v>
      </c>
      <c r="K171" s="41">
        <v>21</v>
      </c>
      <c r="L171" s="43">
        <v>2500000</v>
      </c>
      <c r="M171" s="43">
        <v>2083332.5</v>
      </c>
      <c r="N171" s="43">
        <v>46797460</v>
      </c>
      <c r="O171" s="43">
        <v>212842</v>
      </c>
      <c r="P171" s="43">
        <v>47010302</v>
      </c>
      <c r="Q171" s="36"/>
      <c r="R171" s="36"/>
    </row>
    <row r="172" spans="1:18">
      <c r="A172" s="34">
        <v>96722460</v>
      </c>
      <c r="B172" s="35" t="s">
        <v>75</v>
      </c>
      <c r="C172" s="36" t="s">
        <v>176</v>
      </c>
      <c r="D172" s="49">
        <v>345</v>
      </c>
      <c r="E172" s="38">
        <v>37903</v>
      </c>
      <c r="F172" s="37" t="s">
        <v>37</v>
      </c>
      <c r="G172" s="40">
        <v>3000</v>
      </c>
      <c r="H172" s="36"/>
      <c r="I172" s="41"/>
      <c r="J172" s="39"/>
      <c r="K172" s="41">
        <v>10</v>
      </c>
      <c r="L172" s="43"/>
      <c r="M172" s="43"/>
      <c r="N172" s="43"/>
      <c r="O172" s="43"/>
      <c r="P172" s="43"/>
      <c r="Q172" s="36"/>
      <c r="R172" s="36"/>
    </row>
    <row r="173" spans="1:18">
      <c r="A173" s="34">
        <v>96722460</v>
      </c>
      <c r="B173" s="35" t="s">
        <v>75</v>
      </c>
      <c r="C173" s="36" t="s">
        <v>76</v>
      </c>
      <c r="D173" s="49" t="s">
        <v>134</v>
      </c>
      <c r="E173" s="38">
        <v>37903</v>
      </c>
      <c r="F173" s="37" t="s">
        <v>37</v>
      </c>
      <c r="G173" s="40">
        <v>3000</v>
      </c>
      <c r="H173" s="37" t="s">
        <v>56</v>
      </c>
      <c r="I173" s="41">
        <v>3.75</v>
      </c>
      <c r="J173" s="39" t="s">
        <v>81</v>
      </c>
      <c r="K173" s="41">
        <v>6</v>
      </c>
      <c r="L173" s="43">
        <v>2000000</v>
      </c>
      <c r="M173" s="43"/>
      <c r="N173" s="43"/>
      <c r="O173" s="43"/>
      <c r="P173" s="43"/>
      <c r="Q173" s="36"/>
      <c r="R173" s="36"/>
    </row>
    <row r="174" spans="1:18">
      <c r="A174" s="34">
        <v>96800570</v>
      </c>
      <c r="B174" s="35" t="s">
        <v>44</v>
      </c>
      <c r="C174" s="36" t="s">
        <v>177</v>
      </c>
      <c r="D174" s="49">
        <v>347</v>
      </c>
      <c r="E174" s="38">
        <v>37907</v>
      </c>
      <c r="F174" s="37" t="s">
        <v>37</v>
      </c>
      <c r="G174" s="40">
        <v>4200</v>
      </c>
      <c r="H174" s="37"/>
      <c r="I174" s="41"/>
      <c r="J174" s="39" t="s">
        <v>68</v>
      </c>
      <c r="K174" s="41">
        <v>10</v>
      </c>
      <c r="L174" s="43"/>
      <c r="M174" s="43"/>
      <c r="N174" s="43"/>
      <c r="O174" s="43"/>
      <c r="P174" s="43"/>
      <c r="Q174" s="36"/>
      <c r="R174" s="36"/>
    </row>
    <row r="175" spans="1:18">
      <c r="A175" s="34">
        <v>96800570</v>
      </c>
      <c r="B175" s="35" t="s">
        <v>44</v>
      </c>
      <c r="C175" s="36" t="s">
        <v>177</v>
      </c>
      <c r="D175" s="49">
        <v>348</v>
      </c>
      <c r="E175" s="38">
        <v>37907</v>
      </c>
      <c r="F175" s="37" t="s">
        <v>37</v>
      </c>
      <c r="G175" s="40">
        <v>4000</v>
      </c>
      <c r="H175" s="37"/>
      <c r="I175" s="41"/>
      <c r="J175" s="39" t="s">
        <v>68</v>
      </c>
      <c r="K175" s="41">
        <v>10</v>
      </c>
      <c r="L175" s="43"/>
      <c r="M175" s="43"/>
      <c r="N175" s="43"/>
      <c r="O175" s="43"/>
      <c r="P175" s="43"/>
      <c r="Q175" s="36"/>
      <c r="R175" s="36"/>
    </row>
    <row r="176" spans="1:18">
      <c r="A176" s="34">
        <v>96439000</v>
      </c>
      <c r="B176" s="35" t="s">
        <v>159</v>
      </c>
      <c r="C176" s="36" t="s">
        <v>178</v>
      </c>
      <c r="D176" s="49">
        <v>350</v>
      </c>
      <c r="E176" s="38">
        <v>37908</v>
      </c>
      <c r="F176" s="37" t="s">
        <v>37</v>
      </c>
      <c r="G176" s="40">
        <v>2000</v>
      </c>
      <c r="H176" s="37"/>
      <c r="I176" s="41"/>
      <c r="J176" s="39"/>
      <c r="K176" s="41">
        <v>10</v>
      </c>
      <c r="L176" s="43"/>
      <c r="M176" s="43"/>
      <c r="N176" s="43"/>
      <c r="O176" s="43"/>
      <c r="P176" s="43"/>
      <c r="Q176" s="36"/>
      <c r="R176" s="36"/>
    </row>
    <row r="177" spans="1:18">
      <c r="A177" s="34">
        <v>96439000</v>
      </c>
      <c r="B177" s="35" t="s">
        <v>159</v>
      </c>
      <c r="C177" s="36" t="s">
        <v>179</v>
      </c>
      <c r="D177" s="49" t="s">
        <v>134</v>
      </c>
      <c r="E177" s="38">
        <v>37908</v>
      </c>
      <c r="F177" s="37" t="s">
        <v>37</v>
      </c>
      <c r="G177" s="40">
        <v>2000</v>
      </c>
      <c r="H177" s="37" t="s">
        <v>89</v>
      </c>
      <c r="I177" s="41">
        <v>4.5</v>
      </c>
      <c r="J177" s="39" t="s">
        <v>68</v>
      </c>
      <c r="K177" s="41">
        <v>6.5</v>
      </c>
      <c r="L177" s="43">
        <v>2000000</v>
      </c>
      <c r="M177" s="43"/>
      <c r="N177" s="43"/>
      <c r="O177" s="43"/>
      <c r="P177" s="43"/>
      <c r="Q177" s="36"/>
      <c r="R177" s="36"/>
    </row>
    <row r="178" spans="1:18">
      <c r="A178" s="34">
        <v>96719210</v>
      </c>
      <c r="B178" s="35" t="s">
        <v>180</v>
      </c>
      <c r="C178" s="36" t="s">
        <v>181</v>
      </c>
      <c r="D178" s="49">
        <v>353</v>
      </c>
      <c r="E178" s="38">
        <v>37925</v>
      </c>
      <c r="F178" s="37" t="s">
        <v>37</v>
      </c>
      <c r="G178" s="40">
        <v>2500</v>
      </c>
      <c r="H178" s="37"/>
      <c r="I178" s="41"/>
      <c r="J178" s="39"/>
      <c r="K178" s="41">
        <v>10</v>
      </c>
      <c r="L178" s="43"/>
      <c r="M178" s="43"/>
      <c r="N178" s="43"/>
      <c r="O178" s="43"/>
      <c r="P178" s="43"/>
      <c r="Q178" s="36"/>
      <c r="R178" s="36"/>
    </row>
    <row r="179" spans="1:18">
      <c r="A179" s="34">
        <v>96719210</v>
      </c>
      <c r="B179" s="35" t="s">
        <v>180</v>
      </c>
      <c r="C179" s="36" t="s">
        <v>182</v>
      </c>
      <c r="D179" s="49" t="s">
        <v>134</v>
      </c>
      <c r="E179" s="38">
        <v>37925</v>
      </c>
      <c r="F179" s="37" t="s">
        <v>37</v>
      </c>
      <c r="G179" s="40">
        <v>2500</v>
      </c>
      <c r="H179" s="37" t="s">
        <v>46</v>
      </c>
      <c r="I179" s="41">
        <v>4.5</v>
      </c>
      <c r="J179" s="39" t="s">
        <v>81</v>
      </c>
      <c r="K179" s="41">
        <v>7</v>
      </c>
      <c r="L179" s="43"/>
      <c r="M179" s="43"/>
      <c r="N179" s="43"/>
      <c r="O179" s="43"/>
      <c r="P179" s="43"/>
      <c r="Q179" s="36"/>
      <c r="R179" s="36"/>
    </row>
    <row r="180" spans="1:18">
      <c r="A180" s="34">
        <v>96802690</v>
      </c>
      <c r="B180" s="35" t="s">
        <v>35</v>
      </c>
      <c r="C180" s="36" t="s">
        <v>183</v>
      </c>
      <c r="D180" s="49">
        <v>355</v>
      </c>
      <c r="E180" s="38">
        <v>37935</v>
      </c>
      <c r="F180" s="37" t="s">
        <v>37</v>
      </c>
      <c r="G180" s="40">
        <v>3000</v>
      </c>
      <c r="H180" s="37" t="s">
        <v>87</v>
      </c>
      <c r="I180" s="41">
        <v>6.25</v>
      </c>
      <c r="J180" s="39" t="s">
        <v>68</v>
      </c>
      <c r="K180" s="41">
        <v>21</v>
      </c>
      <c r="L180" s="43">
        <v>702000</v>
      </c>
      <c r="M180" s="43">
        <v>651857</v>
      </c>
      <c r="N180" s="43">
        <v>14642527</v>
      </c>
      <c r="O180" s="43">
        <v>187769</v>
      </c>
      <c r="P180" s="43">
        <v>14830296</v>
      </c>
      <c r="Q180" s="36"/>
      <c r="R180" s="36"/>
    </row>
    <row r="181" spans="1:18">
      <c r="A181" s="34">
        <v>96802690</v>
      </c>
      <c r="B181" s="35" t="s">
        <v>35</v>
      </c>
      <c r="C181" s="36" t="s">
        <v>184</v>
      </c>
      <c r="D181" s="49">
        <v>356</v>
      </c>
      <c r="E181" s="38">
        <v>37935</v>
      </c>
      <c r="F181" s="37" t="s">
        <v>37</v>
      </c>
      <c r="G181" s="40">
        <v>3000</v>
      </c>
      <c r="H181" s="37"/>
      <c r="I181" s="41"/>
      <c r="J181" s="39"/>
      <c r="K181" s="41">
        <v>10</v>
      </c>
      <c r="L181" s="43"/>
      <c r="M181" s="43"/>
      <c r="N181" s="43"/>
      <c r="O181" s="43"/>
      <c r="P181" s="43"/>
      <c r="Q181" s="36"/>
      <c r="R181" s="36"/>
    </row>
    <row r="182" spans="1:18">
      <c r="A182" s="34">
        <v>96802690</v>
      </c>
      <c r="B182" s="35" t="s">
        <v>35</v>
      </c>
      <c r="C182" s="36" t="s">
        <v>185</v>
      </c>
      <c r="D182" s="49" t="s">
        <v>134</v>
      </c>
      <c r="E182" s="38">
        <v>37935</v>
      </c>
      <c r="F182" s="37" t="s">
        <v>37</v>
      </c>
      <c r="G182" s="40">
        <v>3000</v>
      </c>
      <c r="H182" s="37" t="s">
        <v>46</v>
      </c>
      <c r="I182" s="41">
        <v>5</v>
      </c>
      <c r="J182" s="39" t="s">
        <v>68</v>
      </c>
      <c r="K182" s="41">
        <v>7</v>
      </c>
      <c r="L182" s="43">
        <v>2500000</v>
      </c>
      <c r="M182" s="43"/>
      <c r="N182" s="43"/>
      <c r="O182" s="43"/>
      <c r="P182" s="43"/>
      <c r="Q182" s="36"/>
      <c r="R182" s="36"/>
    </row>
    <row r="183" spans="1:18">
      <c r="A183" s="34">
        <v>96802690</v>
      </c>
      <c r="B183" s="35" t="s">
        <v>35</v>
      </c>
      <c r="C183" s="36" t="s">
        <v>183</v>
      </c>
      <c r="D183" s="49" t="s">
        <v>142</v>
      </c>
      <c r="E183" s="38">
        <v>39213</v>
      </c>
      <c r="F183" s="37" t="s">
        <v>37</v>
      </c>
      <c r="G183" s="40">
        <v>500</v>
      </c>
      <c r="H183" s="37" t="s">
        <v>51</v>
      </c>
      <c r="I183" s="41">
        <v>3.5</v>
      </c>
      <c r="J183" s="39" t="s">
        <v>68</v>
      </c>
      <c r="K183" s="41">
        <v>5</v>
      </c>
      <c r="L183" s="43">
        <v>500000</v>
      </c>
      <c r="M183" s="43">
        <v>500000</v>
      </c>
      <c r="N183" s="43">
        <v>11231395</v>
      </c>
      <c r="O183" s="43">
        <v>113665</v>
      </c>
      <c r="P183" s="43">
        <v>11345060</v>
      </c>
      <c r="Q183" s="36"/>
      <c r="R183" s="36"/>
    </row>
    <row r="184" spans="1:18">
      <c r="A184" s="34">
        <v>96802690</v>
      </c>
      <c r="B184" s="35" t="s">
        <v>35</v>
      </c>
      <c r="C184" s="36" t="s">
        <v>183</v>
      </c>
      <c r="D184" s="49" t="s">
        <v>151</v>
      </c>
      <c r="E184" s="38">
        <v>39213</v>
      </c>
      <c r="F184" s="37" t="s">
        <v>37</v>
      </c>
      <c r="G184" s="40">
        <v>500</v>
      </c>
      <c r="H184" s="37" t="s">
        <v>53</v>
      </c>
      <c r="I184" s="41">
        <v>3.5</v>
      </c>
      <c r="J184" s="39" t="s">
        <v>68</v>
      </c>
      <c r="K184" s="41">
        <v>5</v>
      </c>
      <c r="L184" s="43">
        <v>500000</v>
      </c>
      <c r="M184" s="43">
        <v>500000</v>
      </c>
      <c r="N184" s="43">
        <v>11231395</v>
      </c>
      <c r="O184" s="43">
        <v>113665</v>
      </c>
      <c r="P184" s="43">
        <v>11345060</v>
      </c>
      <c r="Q184" s="36"/>
      <c r="R184" s="36"/>
    </row>
    <row r="185" spans="1:18">
      <c r="A185" s="34">
        <v>96802690</v>
      </c>
      <c r="B185" s="35" t="s">
        <v>35</v>
      </c>
      <c r="C185" s="36" t="s">
        <v>183</v>
      </c>
      <c r="D185" s="49" t="s">
        <v>152</v>
      </c>
      <c r="E185" s="38">
        <v>39213</v>
      </c>
      <c r="F185" s="37" t="s">
        <v>37</v>
      </c>
      <c r="G185" s="40">
        <v>1500</v>
      </c>
      <c r="H185" s="37" t="s">
        <v>59</v>
      </c>
      <c r="I185" s="41">
        <v>4.3499999999999996</v>
      </c>
      <c r="J185" s="39" t="s">
        <v>68</v>
      </c>
      <c r="K185" s="41">
        <v>21</v>
      </c>
      <c r="L185" s="43">
        <v>1500000</v>
      </c>
      <c r="M185" s="43">
        <v>1500000</v>
      </c>
      <c r="N185" s="43">
        <v>33694185</v>
      </c>
      <c r="O185" s="43">
        <v>422935</v>
      </c>
      <c r="P185" s="43">
        <v>34117120</v>
      </c>
      <c r="Q185" s="36"/>
      <c r="R185" s="36"/>
    </row>
    <row r="186" spans="1:18">
      <c r="A186" s="34">
        <v>99530250</v>
      </c>
      <c r="B186" s="35" t="s">
        <v>83</v>
      </c>
      <c r="C186" s="36" t="s">
        <v>186</v>
      </c>
      <c r="D186" s="49">
        <v>357</v>
      </c>
      <c r="E186" s="38">
        <v>37936</v>
      </c>
      <c r="F186" s="37" t="s">
        <v>37</v>
      </c>
      <c r="G186" s="40">
        <v>5000</v>
      </c>
      <c r="H186" s="37" t="s">
        <v>87</v>
      </c>
      <c r="I186" s="41">
        <v>5.5</v>
      </c>
      <c r="J186" s="39" t="s">
        <v>68</v>
      </c>
      <c r="K186" s="41">
        <v>21</v>
      </c>
      <c r="L186" s="43">
        <v>3500000</v>
      </c>
      <c r="M186" s="43"/>
      <c r="N186" s="43"/>
      <c r="O186" s="43"/>
      <c r="P186" s="43"/>
      <c r="Q186" s="36"/>
      <c r="R186" s="36"/>
    </row>
    <row r="187" spans="1:18">
      <c r="A187" s="34">
        <v>99530250</v>
      </c>
      <c r="B187" s="35" t="s">
        <v>83</v>
      </c>
      <c r="C187" s="36" t="s">
        <v>187</v>
      </c>
      <c r="D187" s="49">
        <v>358</v>
      </c>
      <c r="E187" s="38">
        <v>37936</v>
      </c>
      <c r="F187" s="37" t="s">
        <v>37</v>
      </c>
      <c r="G187" s="40">
        <v>3000</v>
      </c>
      <c r="H187" s="37"/>
      <c r="I187" s="41"/>
      <c r="J187" s="39"/>
      <c r="K187" s="41">
        <v>10</v>
      </c>
      <c r="L187" s="43"/>
      <c r="M187" s="43"/>
      <c r="N187" s="43"/>
      <c r="O187" s="43"/>
      <c r="P187" s="43"/>
      <c r="Q187" s="36"/>
      <c r="R187" s="36"/>
    </row>
    <row r="188" spans="1:18">
      <c r="A188" s="34">
        <v>99530250</v>
      </c>
      <c r="B188" s="35" t="s">
        <v>83</v>
      </c>
      <c r="C188" s="36" t="s">
        <v>186</v>
      </c>
      <c r="D188" s="49" t="s">
        <v>134</v>
      </c>
      <c r="E188" s="38">
        <v>37936</v>
      </c>
      <c r="F188" s="37" t="s">
        <v>37</v>
      </c>
      <c r="G188" s="40">
        <v>3000</v>
      </c>
      <c r="H188" s="37" t="s">
        <v>46</v>
      </c>
      <c r="I188" s="41">
        <v>4.5</v>
      </c>
      <c r="J188" s="39" t="s">
        <v>68</v>
      </c>
      <c r="K188" s="41">
        <v>8</v>
      </c>
      <c r="L188" s="43">
        <v>3000000</v>
      </c>
      <c r="M188" s="43"/>
      <c r="N188" s="43"/>
      <c r="O188" s="43"/>
      <c r="P188" s="43"/>
      <c r="Q188" s="36"/>
      <c r="R188" s="36"/>
    </row>
    <row r="189" spans="1:18">
      <c r="A189" s="34">
        <v>96945440</v>
      </c>
      <c r="B189" s="35" t="s">
        <v>100</v>
      </c>
      <c r="C189" s="36" t="s">
        <v>188</v>
      </c>
      <c r="D189" s="49">
        <v>359</v>
      </c>
      <c r="E189" s="38">
        <v>37936</v>
      </c>
      <c r="F189" s="37" t="s">
        <v>37</v>
      </c>
      <c r="G189" s="40">
        <v>13000</v>
      </c>
      <c r="H189" s="37" t="s">
        <v>67</v>
      </c>
      <c r="I189" s="41">
        <v>5.3</v>
      </c>
      <c r="J189" s="39" t="s">
        <v>170</v>
      </c>
      <c r="K189" s="41">
        <v>23</v>
      </c>
      <c r="L189" s="43">
        <v>13000000</v>
      </c>
      <c r="M189" s="43">
        <v>12870000</v>
      </c>
      <c r="N189" s="43">
        <v>289096107</v>
      </c>
      <c r="O189" s="43">
        <v>3234665</v>
      </c>
      <c r="P189" s="43">
        <v>292330772</v>
      </c>
      <c r="Q189" s="36"/>
      <c r="R189" s="36"/>
    </row>
    <row r="190" spans="1:18">
      <c r="A190" s="34">
        <v>96945440</v>
      </c>
      <c r="B190" s="35" t="s">
        <v>100</v>
      </c>
      <c r="C190" s="36" t="s">
        <v>188</v>
      </c>
      <c r="D190" s="49">
        <v>359</v>
      </c>
      <c r="E190" s="38">
        <v>37936</v>
      </c>
      <c r="F190" s="37" t="s">
        <v>37</v>
      </c>
      <c r="G190" s="51">
        <v>0.5</v>
      </c>
      <c r="H190" s="37" t="s">
        <v>73</v>
      </c>
      <c r="I190" s="41">
        <v>5.3</v>
      </c>
      <c r="J190" s="39" t="s">
        <v>170</v>
      </c>
      <c r="K190" s="41">
        <v>23</v>
      </c>
      <c r="L190" s="43">
        <v>500</v>
      </c>
      <c r="M190" s="43">
        <v>495</v>
      </c>
      <c r="N190" s="43">
        <v>11119</v>
      </c>
      <c r="O190" s="43">
        <v>124</v>
      </c>
      <c r="P190" s="43">
        <v>11243</v>
      </c>
      <c r="Q190" s="36"/>
      <c r="R190" s="36"/>
    </row>
    <row r="191" spans="1:18">
      <c r="A191" s="34">
        <v>76496130</v>
      </c>
      <c r="B191" s="35" t="s">
        <v>44</v>
      </c>
      <c r="C191" s="36" t="s">
        <v>189</v>
      </c>
      <c r="D191" s="49">
        <v>360</v>
      </c>
      <c r="E191" s="38">
        <v>37937</v>
      </c>
      <c r="F191" s="37" t="s">
        <v>37</v>
      </c>
      <c r="G191" s="40">
        <v>340</v>
      </c>
      <c r="H191" s="37" t="s">
        <v>67</v>
      </c>
      <c r="I191" s="41">
        <v>5.21</v>
      </c>
      <c r="J191" s="39" t="s">
        <v>170</v>
      </c>
      <c r="K191" s="41">
        <v>13</v>
      </c>
      <c r="L191" s="43">
        <v>340000</v>
      </c>
      <c r="M191" s="43">
        <v>252977.82</v>
      </c>
      <c r="N191" s="43">
        <v>5682588</v>
      </c>
      <c r="O191" s="43">
        <v>48438</v>
      </c>
      <c r="P191" s="43">
        <v>5731026</v>
      </c>
      <c r="Q191" s="36"/>
      <c r="R191" s="36"/>
    </row>
    <row r="192" spans="1:18">
      <c r="A192" s="34">
        <v>76496130</v>
      </c>
      <c r="B192" s="35" t="s">
        <v>44</v>
      </c>
      <c r="C192" s="36" t="s">
        <v>189</v>
      </c>
      <c r="D192" s="49">
        <v>360</v>
      </c>
      <c r="E192" s="38">
        <v>37937</v>
      </c>
      <c r="F192" s="37" t="s">
        <v>37</v>
      </c>
      <c r="G192" s="40">
        <v>1560</v>
      </c>
      <c r="H192" s="37" t="s">
        <v>73</v>
      </c>
      <c r="I192" s="41">
        <v>5.21</v>
      </c>
      <c r="J192" s="39" t="s">
        <v>170</v>
      </c>
      <c r="K192" s="41">
        <v>13</v>
      </c>
      <c r="L192" s="43">
        <v>1560000</v>
      </c>
      <c r="M192" s="43">
        <v>1160721.74</v>
      </c>
      <c r="N192" s="43">
        <v>26073049</v>
      </c>
      <c r="O192" s="43">
        <v>222247</v>
      </c>
      <c r="P192" s="43">
        <v>26295296</v>
      </c>
      <c r="Q192" s="36"/>
      <c r="R192" s="36"/>
    </row>
    <row r="193" spans="1:18">
      <c r="A193" s="34">
        <v>76496130</v>
      </c>
      <c r="B193" s="35" t="s">
        <v>44</v>
      </c>
      <c r="C193" s="36" t="s">
        <v>189</v>
      </c>
      <c r="D193" s="49">
        <v>360</v>
      </c>
      <c r="E193" s="38">
        <v>37937</v>
      </c>
      <c r="F193" s="37" t="s">
        <v>37</v>
      </c>
      <c r="G193" s="40">
        <v>700</v>
      </c>
      <c r="H193" s="37" t="s">
        <v>71</v>
      </c>
      <c r="I193" s="41">
        <v>5.71</v>
      </c>
      <c r="J193" s="39" t="s">
        <v>170</v>
      </c>
      <c r="K193" s="41">
        <v>21.5</v>
      </c>
      <c r="L193" s="43">
        <v>700000</v>
      </c>
      <c r="M193" s="43">
        <v>700000</v>
      </c>
      <c r="N193" s="43">
        <v>15723953</v>
      </c>
      <c r="O193" s="43">
        <v>961235</v>
      </c>
      <c r="P193" s="43">
        <v>16685188</v>
      </c>
      <c r="Q193" s="36"/>
      <c r="R193" s="36"/>
    </row>
    <row r="194" spans="1:18">
      <c r="A194" s="34">
        <v>76496130</v>
      </c>
      <c r="B194" s="35" t="s">
        <v>44</v>
      </c>
      <c r="C194" s="36" t="s">
        <v>189</v>
      </c>
      <c r="D194" s="49">
        <v>360</v>
      </c>
      <c r="E194" s="38">
        <v>37937</v>
      </c>
      <c r="F194" s="37" t="s">
        <v>37</v>
      </c>
      <c r="G194" s="40">
        <v>6900</v>
      </c>
      <c r="H194" s="37" t="s">
        <v>72</v>
      </c>
      <c r="I194" s="41">
        <v>5.71</v>
      </c>
      <c r="J194" s="39" t="s">
        <v>170</v>
      </c>
      <c r="K194" s="41">
        <v>21.5</v>
      </c>
      <c r="L194" s="43">
        <v>6900000</v>
      </c>
      <c r="M194" s="43">
        <v>6900000</v>
      </c>
      <c r="N194" s="43">
        <v>154993251</v>
      </c>
      <c r="O194" s="43">
        <v>9475027</v>
      </c>
      <c r="P194" s="43">
        <v>164468278</v>
      </c>
      <c r="Q194" s="36"/>
      <c r="R194" s="36"/>
    </row>
    <row r="195" spans="1:18">
      <c r="A195" s="34">
        <v>61216000</v>
      </c>
      <c r="B195" s="35" t="s">
        <v>44</v>
      </c>
      <c r="C195" s="36" t="s">
        <v>47</v>
      </c>
      <c r="D195" s="49">
        <v>366</v>
      </c>
      <c r="E195" s="38">
        <v>38027</v>
      </c>
      <c r="F195" s="37" t="s">
        <v>37</v>
      </c>
      <c r="G195" s="40">
        <v>2400</v>
      </c>
      <c r="H195" s="37" t="s">
        <v>190</v>
      </c>
      <c r="I195" s="41">
        <v>5.7</v>
      </c>
      <c r="J195" s="39" t="s">
        <v>39</v>
      </c>
      <c r="K195" s="41">
        <v>30</v>
      </c>
      <c r="L195" s="43">
        <v>2400000</v>
      </c>
      <c r="M195" s="43">
        <v>2400000</v>
      </c>
      <c r="N195" s="43">
        <v>53910696</v>
      </c>
      <c r="O195" s="43">
        <v>500395</v>
      </c>
      <c r="P195" s="43">
        <v>54411091</v>
      </c>
      <c r="Q195" s="36"/>
      <c r="R195" s="36"/>
    </row>
    <row r="196" spans="1:18">
      <c r="A196" s="34">
        <v>61216000</v>
      </c>
      <c r="B196" s="35" t="s">
        <v>44</v>
      </c>
      <c r="C196" s="36" t="s">
        <v>47</v>
      </c>
      <c r="D196" s="49">
        <v>366</v>
      </c>
      <c r="E196" s="38">
        <v>38027</v>
      </c>
      <c r="F196" s="37" t="s">
        <v>37</v>
      </c>
      <c r="G196" s="40">
        <v>2750</v>
      </c>
      <c r="H196" s="37" t="s">
        <v>191</v>
      </c>
      <c r="I196" s="41">
        <v>5.7</v>
      </c>
      <c r="J196" s="39" t="s">
        <v>39</v>
      </c>
      <c r="K196" s="41">
        <v>30</v>
      </c>
      <c r="L196" s="43">
        <v>2750000</v>
      </c>
      <c r="M196" s="43">
        <v>2750000</v>
      </c>
      <c r="N196" s="43">
        <v>61772673</v>
      </c>
      <c r="O196" s="43">
        <v>1443418</v>
      </c>
      <c r="P196" s="43">
        <v>63216091</v>
      </c>
      <c r="Q196" s="36"/>
      <c r="R196" s="36"/>
    </row>
    <row r="197" spans="1:18">
      <c r="A197" s="34">
        <v>61219000</v>
      </c>
      <c r="B197" s="35" t="s">
        <v>54</v>
      </c>
      <c r="C197" s="36" t="s">
        <v>103</v>
      </c>
      <c r="D197" s="49">
        <v>370</v>
      </c>
      <c r="E197" s="38">
        <v>38118</v>
      </c>
      <c r="F197" s="37" t="s">
        <v>37</v>
      </c>
      <c r="G197" s="40">
        <v>2800</v>
      </c>
      <c r="H197" s="37" t="s">
        <v>56</v>
      </c>
      <c r="I197" s="41">
        <v>5.5</v>
      </c>
      <c r="J197" s="39" t="s">
        <v>39</v>
      </c>
      <c r="K197" s="41">
        <v>25</v>
      </c>
      <c r="L197" s="43">
        <v>2800000</v>
      </c>
      <c r="M197" s="43">
        <v>2800000</v>
      </c>
      <c r="N197" s="43">
        <v>62895812</v>
      </c>
      <c r="O197" s="43">
        <v>1004930</v>
      </c>
      <c r="P197" s="43">
        <v>63900742</v>
      </c>
      <c r="Q197" s="36"/>
      <c r="R197" s="36"/>
    </row>
    <row r="198" spans="1:18">
      <c r="A198" s="34">
        <v>61219000</v>
      </c>
      <c r="B198" s="35" t="s">
        <v>54</v>
      </c>
      <c r="C198" s="36" t="s">
        <v>103</v>
      </c>
      <c r="D198" s="49">
        <v>371</v>
      </c>
      <c r="E198" s="38">
        <v>38118</v>
      </c>
      <c r="F198" s="37" t="s">
        <v>37</v>
      </c>
      <c r="G198" s="40">
        <v>1900</v>
      </c>
      <c r="H198" s="37" t="s">
        <v>51</v>
      </c>
      <c r="I198" s="41">
        <v>5.5</v>
      </c>
      <c r="J198" s="39" t="s">
        <v>39</v>
      </c>
      <c r="K198" s="41">
        <v>25</v>
      </c>
      <c r="L198" s="43">
        <v>1900000</v>
      </c>
      <c r="M198" s="43">
        <v>1900000</v>
      </c>
      <c r="N198" s="43">
        <v>42679301</v>
      </c>
      <c r="O198" s="43">
        <v>295926</v>
      </c>
      <c r="P198" s="43">
        <v>42975227</v>
      </c>
      <c r="Q198" s="36"/>
      <c r="R198" s="36"/>
    </row>
    <row r="199" spans="1:18">
      <c r="A199" s="34">
        <v>96992030</v>
      </c>
      <c r="B199" s="35" t="s">
        <v>61</v>
      </c>
      <c r="C199" s="36" t="s">
        <v>192</v>
      </c>
      <c r="D199" s="49">
        <v>372</v>
      </c>
      <c r="E199" s="38">
        <v>38139</v>
      </c>
      <c r="F199" s="37" t="s">
        <v>37</v>
      </c>
      <c r="G199" s="51">
        <v>17000.5</v>
      </c>
      <c r="H199" s="37"/>
      <c r="I199" s="41"/>
      <c r="J199" s="39"/>
      <c r="K199" s="41">
        <v>30.5</v>
      </c>
      <c r="L199" s="43"/>
      <c r="M199" s="43"/>
      <c r="N199" s="43"/>
      <c r="O199" s="43"/>
      <c r="P199" s="43"/>
      <c r="Q199" s="36"/>
      <c r="R199" s="36"/>
    </row>
    <row r="200" spans="1:18">
      <c r="A200" s="34">
        <v>96992030</v>
      </c>
      <c r="B200" s="35" t="s">
        <v>61</v>
      </c>
      <c r="C200" s="36" t="s">
        <v>193</v>
      </c>
      <c r="D200" s="49" t="s">
        <v>134</v>
      </c>
      <c r="E200" s="38">
        <v>38147</v>
      </c>
      <c r="F200" s="37" t="s">
        <v>37</v>
      </c>
      <c r="G200" s="40">
        <v>17000</v>
      </c>
      <c r="H200" s="37" t="s">
        <v>67</v>
      </c>
      <c r="I200" s="41">
        <v>5.3</v>
      </c>
      <c r="J200" s="39" t="s">
        <v>170</v>
      </c>
      <c r="K200" s="41">
        <v>24.5</v>
      </c>
      <c r="L200" s="43">
        <v>16000000</v>
      </c>
      <c r="M200" s="43">
        <v>15840000</v>
      </c>
      <c r="N200" s="43">
        <v>355810594</v>
      </c>
      <c r="O200" s="43">
        <v>3878021</v>
      </c>
      <c r="P200" s="43">
        <v>359688615</v>
      </c>
      <c r="Q200" s="36"/>
      <c r="R200" s="36"/>
    </row>
    <row r="201" spans="1:18">
      <c r="A201" s="34">
        <v>96992030</v>
      </c>
      <c r="B201" s="35" t="s">
        <v>61</v>
      </c>
      <c r="C201" s="36" t="s">
        <v>193</v>
      </c>
      <c r="D201" s="49" t="s">
        <v>134</v>
      </c>
      <c r="E201" s="38">
        <v>38147</v>
      </c>
      <c r="F201" s="37" t="s">
        <v>37</v>
      </c>
      <c r="G201" s="51">
        <v>0.5</v>
      </c>
      <c r="H201" s="37" t="s">
        <v>73</v>
      </c>
      <c r="I201" s="41">
        <v>5.3</v>
      </c>
      <c r="J201" s="39" t="s">
        <v>170</v>
      </c>
      <c r="K201" s="41">
        <v>24.5</v>
      </c>
      <c r="L201" s="43">
        <v>500</v>
      </c>
      <c r="M201" s="43">
        <v>495</v>
      </c>
      <c r="N201" s="43">
        <v>11119</v>
      </c>
      <c r="O201" s="43">
        <v>121</v>
      </c>
      <c r="P201" s="43">
        <v>11240</v>
      </c>
      <c r="Q201" s="36"/>
      <c r="R201" s="36"/>
    </row>
    <row r="202" spans="1:18">
      <c r="A202" s="34">
        <v>89900400</v>
      </c>
      <c r="B202" s="35" t="s">
        <v>83</v>
      </c>
      <c r="C202" s="36" t="s">
        <v>194</v>
      </c>
      <c r="D202" s="49">
        <v>374</v>
      </c>
      <c r="E202" s="38">
        <v>38182</v>
      </c>
      <c r="F202" s="37" t="s">
        <v>37</v>
      </c>
      <c r="G202" s="40">
        <v>2500</v>
      </c>
      <c r="H202" s="37"/>
      <c r="I202" s="41"/>
      <c r="J202" s="36"/>
      <c r="K202" s="41">
        <v>30</v>
      </c>
      <c r="L202" s="43"/>
      <c r="M202" s="43"/>
      <c r="N202" s="43"/>
      <c r="O202" s="43"/>
      <c r="P202" s="43"/>
      <c r="Q202" s="36"/>
      <c r="R202" s="36"/>
    </row>
    <row r="203" spans="1:18">
      <c r="A203" s="34">
        <v>89900400</v>
      </c>
      <c r="B203" s="35" t="s">
        <v>83</v>
      </c>
      <c r="C203" s="36" t="s">
        <v>195</v>
      </c>
      <c r="D203" s="49" t="s">
        <v>134</v>
      </c>
      <c r="E203" s="38">
        <v>38203</v>
      </c>
      <c r="F203" s="37" t="s">
        <v>37</v>
      </c>
      <c r="G203" s="40">
        <v>2500</v>
      </c>
      <c r="H203" s="37" t="s">
        <v>51</v>
      </c>
      <c r="I203" s="41">
        <v>5.5</v>
      </c>
      <c r="J203" s="39" t="s">
        <v>81</v>
      </c>
      <c r="K203" s="41">
        <v>25</v>
      </c>
      <c r="L203" s="43"/>
      <c r="M203" s="43"/>
      <c r="N203" s="43"/>
      <c r="O203" s="43"/>
      <c r="P203" s="43"/>
      <c r="Q203" s="36"/>
      <c r="R203" s="36"/>
    </row>
    <row r="204" spans="1:18">
      <c r="A204" s="34">
        <v>89900400</v>
      </c>
      <c r="B204" s="35" t="s">
        <v>83</v>
      </c>
      <c r="C204" s="36" t="s">
        <v>133</v>
      </c>
      <c r="D204" s="49">
        <v>375</v>
      </c>
      <c r="E204" s="38">
        <v>38182</v>
      </c>
      <c r="F204" s="37" t="s">
        <v>37</v>
      </c>
      <c r="G204" s="40">
        <v>2500</v>
      </c>
      <c r="H204" s="37"/>
      <c r="I204" s="41"/>
      <c r="J204" s="36"/>
      <c r="K204" s="41">
        <v>10</v>
      </c>
      <c r="L204" s="43"/>
      <c r="M204" s="43"/>
      <c r="N204" s="43"/>
      <c r="O204" s="43"/>
      <c r="P204" s="43"/>
      <c r="Q204" s="36"/>
      <c r="R204" s="36"/>
    </row>
    <row r="205" spans="1:18">
      <c r="A205" s="34">
        <v>89900400</v>
      </c>
      <c r="B205" s="35" t="s">
        <v>83</v>
      </c>
      <c r="C205" s="36" t="s">
        <v>196</v>
      </c>
      <c r="D205" s="49" t="s">
        <v>134</v>
      </c>
      <c r="E205" s="38">
        <v>38203</v>
      </c>
      <c r="F205" s="37" t="s">
        <v>37</v>
      </c>
      <c r="G205" s="40">
        <v>2500</v>
      </c>
      <c r="H205" s="37" t="s">
        <v>56</v>
      </c>
      <c r="I205" s="41">
        <v>3.8</v>
      </c>
      <c r="J205" s="39" t="s">
        <v>81</v>
      </c>
      <c r="K205" s="41">
        <v>8</v>
      </c>
      <c r="L205" s="43">
        <v>2150000</v>
      </c>
      <c r="M205" s="43">
        <v>268750</v>
      </c>
      <c r="N205" s="43">
        <v>6036875</v>
      </c>
      <c r="O205" s="43">
        <v>28095</v>
      </c>
      <c r="P205" s="43">
        <v>6064970</v>
      </c>
      <c r="Q205" s="36"/>
      <c r="R205" s="36"/>
    </row>
    <row r="206" spans="1:18">
      <c r="A206" s="34">
        <v>96604380</v>
      </c>
      <c r="B206" s="35" t="s">
        <v>91</v>
      </c>
      <c r="C206" s="36" t="s">
        <v>173</v>
      </c>
      <c r="D206" s="49">
        <v>376</v>
      </c>
      <c r="E206" s="38">
        <v>38184</v>
      </c>
      <c r="F206" s="37" t="s">
        <v>37</v>
      </c>
      <c r="G206" s="40">
        <v>1500</v>
      </c>
      <c r="H206" s="37"/>
      <c r="I206" s="41"/>
      <c r="J206" s="39"/>
      <c r="K206" s="41">
        <v>23</v>
      </c>
      <c r="L206" s="43"/>
      <c r="M206" s="43"/>
      <c r="N206" s="43"/>
      <c r="O206" s="43"/>
      <c r="P206" s="43"/>
      <c r="Q206" s="36"/>
      <c r="R206" s="36"/>
    </row>
    <row r="207" spans="1:18">
      <c r="A207" s="34">
        <v>96604380</v>
      </c>
      <c r="B207" s="35" t="s">
        <v>91</v>
      </c>
      <c r="C207" s="36" t="s">
        <v>174</v>
      </c>
      <c r="D207" s="49" t="s">
        <v>134</v>
      </c>
      <c r="E207" s="38">
        <v>38184</v>
      </c>
      <c r="F207" s="37" t="s">
        <v>37</v>
      </c>
      <c r="G207" s="40">
        <v>750</v>
      </c>
      <c r="H207" s="37" t="s">
        <v>89</v>
      </c>
      <c r="I207" s="41">
        <v>4.5</v>
      </c>
      <c r="J207" s="39" t="s">
        <v>68</v>
      </c>
      <c r="K207" s="41">
        <v>12</v>
      </c>
      <c r="L207" s="43">
        <v>700000</v>
      </c>
      <c r="M207" s="43"/>
      <c r="N207" s="43"/>
      <c r="O207" s="43"/>
      <c r="P207" s="43"/>
      <c r="Q207" s="36"/>
      <c r="R207" s="36"/>
    </row>
    <row r="208" spans="1:18">
      <c r="A208" s="34">
        <v>96604380</v>
      </c>
      <c r="B208" s="35" t="s">
        <v>91</v>
      </c>
      <c r="C208" s="36" t="s">
        <v>175</v>
      </c>
      <c r="D208" s="49" t="s">
        <v>142</v>
      </c>
      <c r="E208" s="38">
        <v>38729</v>
      </c>
      <c r="F208" s="37" t="s">
        <v>37</v>
      </c>
      <c r="G208" s="40">
        <v>500</v>
      </c>
      <c r="H208" s="37" t="s">
        <v>99</v>
      </c>
      <c r="I208" s="41">
        <v>4.2</v>
      </c>
      <c r="J208" s="39" t="s">
        <v>81</v>
      </c>
      <c r="K208" s="41">
        <v>21</v>
      </c>
      <c r="L208" s="43">
        <v>500000</v>
      </c>
      <c r="M208" s="43">
        <v>394737</v>
      </c>
      <c r="N208" s="43">
        <v>8866894</v>
      </c>
      <c r="O208" s="43">
        <v>76533</v>
      </c>
      <c r="P208" s="43">
        <v>8943427</v>
      </c>
      <c r="Q208" s="36"/>
      <c r="R208" s="36"/>
    </row>
    <row r="209" spans="1:18">
      <c r="A209" s="34">
        <v>91143000</v>
      </c>
      <c r="B209" s="35" t="s">
        <v>159</v>
      </c>
      <c r="C209" s="36" t="s">
        <v>197</v>
      </c>
      <c r="D209" s="49">
        <v>377</v>
      </c>
      <c r="E209" s="38">
        <v>38194</v>
      </c>
      <c r="F209" s="37" t="s">
        <v>37</v>
      </c>
      <c r="G209" s="40">
        <v>3000</v>
      </c>
      <c r="H209" s="37"/>
      <c r="I209" s="41"/>
      <c r="J209" s="36"/>
      <c r="K209" s="41">
        <v>21</v>
      </c>
      <c r="L209" s="43"/>
      <c r="M209" s="43"/>
      <c r="N209" s="43"/>
      <c r="O209" s="43"/>
      <c r="P209" s="43"/>
      <c r="Q209" s="36"/>
      <c r="R209" s="36"/>
    </row>
    <row r="210" spans="1:18">
      <c r="A210" s="34">
        <v>91143000</v>
      </c>
      <c r="B210" s="35" t="s">
        <v>159</v>
      </c>
      <c r="C210" s="36" t="s">
        <v>198</v>
      </c>
      <c r="D210" s="49" t="s">
        <v>134</v>
      </c>
      <c r="E210" s="38">
        <v>38226</v>
      </c>
      <c r="F210" s="37" t="s">
        <v>37</v>
      </c>
      <c r="G210" s="40">
        <v>3000</v>
      </c>
      <c r="H210" s="37" t="s">
        <v>63</v>
      </c>
      <c r="I210" s="41">
        <v>4.4000000000000004</v>
      </c>
      <c r="J210" s="39" t="s">
        <v>81</v>
      </c>
      <c r="K210" s="41">
        <v>21</v>
      </c>
      <c r="L210" s="43">
        <v>3000000</v>
      </c>
      <c r="M210" s="43">
        <v>2382353</v>
      </c>
      <c r="N210" s="43">
        <v>53514295</v>
      </c>
      <c r="O210" s="43">
        <v>577587</v>
      </c>
      <c r="P210" s="43">
        <v>54091882</v>
      </c>
      <c r="Q210" s="36"/>
      <c r="R210" s="36"/>
    </row>
    <row r="211" spans="1:18">
      <c r="A211" s="34">
        <v>91143000</v>
      </c>
      <c r="B211" s="35" t="s">
        <v>159</v>
      </c>
      <c r="C211" s="36" t="s">
        <v>199</v>
      </c>
      <c r="D211" s="49">
        <v>378</v>
      </c>
      <c r="E211" s="38">
        <v>38194</v>
      </c>
      <c r="F211" s="37" t="s">
        <v>37</v>
      </c>
      <c r="G211" s="40">
        <v>2000</v>
      </c>
      <c r="H211" s="37"/>
      <c r="I211" s="41"/>
      <c r="J211" s="39"/>
      <c r="K211" s="41">
        <v>10</v>
      </c>
      <c r="L211" s="43"/>
      <c r="M211" s="43"/>
      <c r="N211" s="43"/>
      <c r="O211" s="43"/>
      <c r="P211" s="43"/>
      <c r="Q211" s="36"/>
      <c r="R211" s="36"/>
    </row>
    <row r="212" spans="1:18">
      <c r="A212" s="34">
        <v>91143000</v>
      </c>
      <c r="B212" s="35" t="s">
        <v>159</v>
      </c>
      <c r="C212" s="36" t="s">
        <v>200</v>
      </c>
      <c r="D212" s="49" t="s">
        <v>134</v>
      </c>
      <c r="E212" s="38">
        <v>38226</v>
      </c>
      <c r="F212" s="37" t="s">
        <v>37</v>
      </c>
      <c r="G212" s="40">
        <v>2000</v>
      </c>
      <c r="H212" s="37" t="s">
        <v>89</v>
      </c>
      <c r="I212" s="41">
        <v>3</v>
      </c>
      <c r="J212" s="39" t="s">
        <v>81</v>
      </c>
      <c r="K212" s="41">
        <v>7</v>
      </c>
      <c r="L212" s="43"/>
      <c r="M212" s="43"/>
      <c r="N212" s="43"/>
      <c r="O212" s="43"/>
      <c r="P212" s="43"/>
      <c r="Q212" s="36"/>
      <c r="R212" s="36"/>
    </row>
    <row r="213" spans="1:18">
      <c r="A213" s="34">
        <v>96875230</v>
      </c>
      <c r="B213" s="35" t="s">
        <v>100</v>
      </c>
      <c r="C213" s="36" t="s">
        <v>201</v>
      </c>
      <c r="D213" s="49">
        <v>382</v>
      </c>
      <c r="E213" s="38">
        <v>38252</v>
      </c>
      <c r="F213" s="37" t="s">
        <v>37</v>
      </c>
      <c r="G213" s="40">
        <v>15000</v>
      </c>
      <c r="H213" s="37"/>
      <c r="I213" s="41"/>
      <c r="J213" s="39" t="s">
        <v>202</v>
      </c>
      <c r="K213" s="41">
        <v>30.25</v>
      </c>
      <c r="L213" s="43"/>
      <c r="M213" s="43"/>
      <c r="N213" s="43"/>
      <c r="O213" s="43"/>
      <c r="P213" s="43"/>
      <c r="Q213" s="36"/>
      <c r="R213" s="36"/>
    </row>
    <row r="214" spans="1:18">
      <c r="A214" s="34">
        <v>96875230</v>
      </c>
      <c r="B214" s="35" t="s">
        <v>100</v>
      </c>
      <c r="C214" s="36" t="s">
        <v>203</v>
      </c>
      <c r="D214" s="49" t="s">
        <v>134</v>
      </c>
      <c r="E214" s="38">
        <v>38261</v>
      </c>
      <c r="F214" s="37" t="s">
        <v>37</v>
      </c>
      <c r="G214" s="40">
        <v>5800</v>
      </c>
      <c r="H214" s="37" t="s">
        <v>67</v>
      </c>
      <c r="I214" s="41">
        <v>4.8499999999999996</v>
      </c>
      <c r="J214" s="39" t="s">
        <v>202</v>
      </c>
      <c r="K214" s="41">
        <v>21</v>
      </c>
      <c r="L214" s="43">
        <v>5800000</v>
      </c>
      <c r="M214" s="43">
        <v>5800000</v>
      </c>
      <c r="N214" s="43">
        <v>130284182</v>
      </c>
      <c r="O214" s="43">
        <v>1296562</v>
      </c>
      <c r="P214" s="43">
        <v>131580744</v>
      </c>
      <c r="Q214" s="36"/>
      <c r="R214" s="36"/>
    </row>
    <row r="215" spans="1:18">
      <c r="A215" s="34">
        <v>96875230</v>
      </c>
      <c r="B215" s="35" t="s">
        <v>100</v>
      </c>
      <c r="C215" s="36" t="s">
        <v>203</v>
      </c>
      <c r="D215" s="49" t="s">
        <v>134</v>
      </c>
      <c r="E215" s="38">
        <v>38261</v>
      </c>
      <c r="F215" s="37" t="s">
        <v>37</v>
      </c>
      <c r="G215" s="51">
        <v>0.5</v>
      </c>
      <c r="H215" s="37" t="s">
        <v>73</v>
      </c>
      <c r="I215" s="41">
        <v>4.8499999999999996</v>
      </c>
      <c r="J215" s="39" t="s">
        <v>202</v>
      </c>
      <c r="K215" s="41">
        <v>21</v>
      </c>
      <c r="L215" s="43">
        <v>500</v>
      </c>
      <c r="M215" s="43">
        <v>500</v>
      </c>
      <c r="N215" s="43">
        <v>11231</v>
      </c>
      <c r="O215" s="43">
        <v>112</v>
      </c>
      <c r="P215" s="43">
        <v>11343</v>
      </c>
      <c r="Q215" s="36"/>
      <c r="R215" s="36"/>
    </row>
    <row r="216" spans="1:18">
      <c r="A216" s="34">
        <v>96875230</v>
      </c>
      <c r="B216" s="35" t="s">
        <v>100</v>
      </c>
      <c r="C216" s="36" t="s">
        <v>203</v>
      </c>
      <c r="D216" s="49" t="s">
        <v>142</v>
      </c>
      <c r="E216" s="38">
        <v>39056</v>
      </c>
      <c r="F216" s="37" t="s">
        <v>37</v>
      </c>
      <c r="G216" s="40">
        <v>6000</v>
      </c>
      <c r="H216" s="37" t="s">
        <v>71</v>
      </c>
      <c r="I216" s="41">
        <v>3.2</v>
      </c>
      <c r="J216" s="39" t="s">
        <v>202</v>
      </c>
      <c r="K216" s="41">
        <v>24</v>
      </c>
      <c r="L216" s="43">
        <v>6000000</v>
      </c>
      <c r="M216" s="43">
        <v>7023438</v>
      </c>
      <c r="N216" s="43">
        <v>157766013</v>
      </c>
      <c r="O216" s="43">
        <v>1040067</v>
      </c>
      <c r="P216" s="43">
        <v>158806080</v>
      </c>
      <c r="Q216" s="36"/>
      <c r="R216" s="36"/>
    </row>
    <row r="217" spans="1:18">
      <c r="A217" s="34">
        <v>96875230</v>
      </c>
      <c r="B217" s="35" t="s">
        <v>100</v>
      </c>
      <c r="C217" s="36" t="s">
        <v>203</v>
      </c>
      <c r="D217" s="49" t="s">
        <v>142</v>
      </c>
      <c r="E217" s="38">
        <v>39056</v>
      </c>
      <c r="F217" s="37" t="s">
        <v>37</v>
      </c>
      <c r="G217" s="51">
        <v>0.5</v>
      </c>
      <c r="H217" s="37" t="s">
        <v>72</v>
      </c>
      <c r="I217" s="41">
        <v>3.2</v>
      </c>
      <c r="J217" s="39" t="s">
        <v>202</v>
      </c>
      <c r="K217" s="41">
        <v>24</v>
      </c>
      <c r="L217" s="43">
        <v>500</v>
      </c>
      <c r="M217" s="43">
        <v>585</v>
      </c>
      <c r="N217" s="43">
        <v>13141</v>
      </c>
      <c r="O217" s="43">
        <v>93</v>
      </c>
      <c r="P217" s="43">
        <v>13234</v>
      </c>
      <c r="Q217" s="36"/>
      <c r="R217" s="36"/>
    </row>
    <row r="218" spans="1:18">
      <c r="A218" s="34">
        <v>96929880</v>
      </c>
      <c r="B218" s="35" t="s">
        <v>107</v>
      </c>
      <c r="C218" s="36" t="s">
        <v>204</v>
      </c>
      <c r="D218" s="49">
        <v>384</v>
      </c>
      <c r="E218" s="38">
        <v>38257</v>
      </c>
      <c r="F218" s="37" t="s">
        <v>37</v>
      </c>
      <c r="G218" s="40">
        <v>3000</v>
      </c>
      <c r="H218" s="37"/>
      <c r="I218" s="41"/>
      <c r="J218" s="39" t="s">
        <v>81</v>
      </c>
      <c r="K218" s="41">
        <v>25</v>
      </c>
      <c r="L218" s="43"/>
      <c r="M218" s="43"/>
      <c r="N218" s="43"/>
      <c r="O218" s="43"/>
      <c r="P218" s="43"/>
      <c r="Q218" s="36"/>
      <c r="R218" s="36"/>
    </row>
    <row r="219" spans="1:18">
      <c r="A219" s="34">
        <v>96929880</v>
      </c>
      <c r="B219" s="35" t="s">
        <v>107</v>
      </c>
      <c r="C219" s="36" t="s">
        <v>205</v>
      </c>
      <c r="D219" s="49" t="s">
        <v>134</v>
      </c>
      <c r="E219" s="38">
        <v>38260</v>
      </c>
      <c r="F219" s="37" t="s">
        <v>37</v>
      </c>
      <c r="G219" s="40">
        <v>3000</v>
      </c>
      <c r="H219" s="37" t="s">
        <v>87</v>
      </c>
      <c r="I219" s="41">
        <v>4.75</v>
      </c>
      <c r="J219" s="39" t="s">
        <v>81</v>
      </c>
      <c r="K219" s="41">
        <v>20.5</v>
      </c>
      <c r="L219" s="43">
        <v>3000000</v>
      </c>
      <c r="M219" s="43">
        <v>2800000</v>
      </c>
      <c r="N219" s="43">
        <v>62895812</v>
      </c>
      <c r="O219" s="43">
        <v>2406638</v>
      </c>
      <c r="P219" s="43">
        <v>65302450</v>
      </c>
      <c r="Q219" s="36"/>
      <c r="R219" s="36"/>
    </row>
    <row r="220" spans="1:18">
      <c r="A220" s="34">
        <v>96929880</v>
      </c>
      <c r="B220" s="35" t="s">
        <v>107</v>
      </c>
      <c r="C220" s="36" t="s">
        <v>204</v>
      </c>
      <c r="D220" s="49">
        <v>385</v>
      </c>
      <c r="E220" s="38">
        <v>38257</v>
      </c>
      <c r="F220" s="37" t="s">
        <v>37</v>
      </c>
      <c r="G220" s="40">
        <v>5000</v>
      </c>
      <c r="H220" s="37"/>
      <c r="I220" s="41"/>
      <c r="J220" s="39" t="s">
        <v>81</v>
      </c>
      <c r="K220" s="41">
        <v>10</v>
      </c>
      <c r="L220" s="43"/>
      <c r="M220" s="43"/>
      <c r="N220" s="43"/>
      <c r="O220" s="43"/>
      <c r="P220" s="43"/>
      <c r="Q220" s="36"/>
      <c r="R220" s="36"/>
    </row>
    <row r="221" spans="1:18">
      <c r="A221" s="34">
        <v>96929880</v>
      </c>
      <c r="B221" s="35" t="s">
        <v>107</v>
      </c>
      <c r="C221" s="36" t="s">
        <v>206</v>
      </c>
      <c r="D221" s="49" t="s">
        <v>134</v>
      </c>
      <c r="E221" s="38">
        <v>38260</v>
      </c>
      <c r="F221" s="37" t="s">
        <v>37</v>
      </c>
      <c r="G221" s="40">
        <v>5000</v>
      </c>
      <c r="H221" s="37" t="s">
        <v>46</v>
      </c>
      <c r="I221" s="41">
        <v>3.25</v>
      </c>
      <c r="J221" s="39" t="s">
        <v>81</v>
      </c>
      <c r="K221" s="41">
        <v>6.5</v>
      </c>
      <c r="L221" s="43">
        <v>4000000</v>
      </c>
      <c r="M221" s="43"/>
      <c r="N221" s="43"/>
      <c r="O221" s="43"/>
      <c r="P221" s="43"/>
      <c r="Q221" s="36"/>
      <c r="R221" s="36"/>
    </row>
    <row r="222" spans="1:18">
      <c r="A222" s="34">
        <v>96929880</v>
      </c>
      <c r="B222" s="35">
        <v>5</v>
      </c>
      <c r="C222" s="36" t="s">
        <v>207</v>
      </c>
      <c r="D222" s="49" t="s">
        <v>142</v>
      </c>
      <c r="E222" s="38">
        <v>40800</v>
      </c>
      <c r="F222" s="37" t="s">
        <v>37</v>
      </c>
      <c r="G222" s="40">
        <v>5000</v>
      </c>
      <c r="H222" s="37" t="s">
        <v>63</v>
      </c>
      <c r="I222" s="41">
        <v>3.5</v>
      </c>
      <c r="J222" s="39" t="s">
        <v>81</v>
      </c>
      <c r="K222" s="41">
        <v>22</v>
      </c>
      <c r="L222" s="43">
        <v>1500000</v>
      </c>
      <c r="M222" s="43">
        <v>1500000</v>
      </c>
      <c r="N222" s="43">
        <v>33694185</v>
      </c>
      <c r="O222" s="43">
        <v>537205</v>
      </c>
      <c r="P222" s="43">
        <v>34231390</v>
      </c>
      <c r="Q222" s="36"/>
      <c r="R222" s="36"/>
    </row>
    <row r="223" spans="1:18">
      <c r="A223" s="34">
        <v>96972300</v>
      </c>
      <c r="B223" s="35" t="s">
        <v>75</v>
      </c>
      <c r="C223" s="36" t="s">
        <v>208</v>
      </c>
      <c r="D223" s="49">
        <v>386</v>
      </c>
      <c r="E223" s="38">
        <v>38265</v>
      </c>
      <c r="F223" s="37" t="s">
        <v>37</v>
      </c>
      <c r="G223" s="40">
        <v>10500</v>
      </c>
      <c r="H223" s="37"/>
      <c r="I223" s="41"/>
      <c r="J223" s="39" t="s">
        <v>209</v>
      </c>
      <c r="K223" s="41">
        <v>26</v>
      </c>
      <c r="L223" s="43"/>
      <c r="M223" s="43"/>
      <c r="N223" s="43"/>
      <c r="O223" s="43"/>
      <c r="P223" s="43"/>
      <c r="Q223" s="36"/>
      <c r="R223" s="36"/>
    </row>
    <row r="224" spans="1:18">
      <c r="A224" s="34">
        <v>96972300</v>
      </c>
      <c r="B224" s="35" t="s">
        <v>75</v>
      </c>
      <c r="C224" s="36" t="s">
        <v>210</v>
      </c>
      <c r="D224" s="49" t="s">
        <v>134</v>
      </c>
      <c r="E224" s="38">
        <v>38289</v>
      </c>
      <c r="F224" s="37" t="s">
        <v>37</v>
      </c>
      <c r="G224" s="40">
        <v>5500</v>
      </c>
      <c r="H224" s="37" t="s">
        <v>67</v>
      </c>
      <c r="I224" s="41">
        <v>4.5</v>
      </c>
      <c r="J224" s="39" t="s">
        <v>209</v>
      </c>
      <c r="K224" s="41">
        <v>24</v>
      </c>
      <c r="L224" s="43">
        <v>5000000</v>
      </c>
      <c r="M224" s="43">
        <v>5008163</v>
      </c>
      <c r="N224" s="43">
        <v>112497314</v>
      </c>
      <c r="O224" s="43">
        <v>1032743</v>
      </c>
      <c r="P224" s="43">
        <v>113530057</v>
      </c>
      <c r="Q224" s="36"/>
      <c r="R224" s="36"/>
    </row>
    <row r="225" spans="1:18">
      <c r="A225" s="34">
        <v>96972300</v>
      </c>
      <c r="B225" s="35" t="s">
        <v>75</v>
      </c>
      <c r="C225" s="36" t="s">
        <v>210</v>
      </c>
      <c r="D225" s="49" t="s">
        <v>134</v>
      </c>
      <c r="E225" s="38">
        <v>38289</v>
      </c>
      <c r="F225" s="37" t="s">
        <v>37</v>
      </c>
      <c r="G225" s="51">
        <v>0.5</v>
      </c>
      <c r="H225" s="37" t="s">
        <v>73</v>
      </c>
      <c r="I225" s="41">
        <v>4.5</v>
      </c>
      <c r="J225" s="39" t="s">
        <v>209</v>
      </c>
      <c r="K225" s="41">
        <v>24</v>
      </c>
      <c r="L225" s="43">
        <v>500</v>
      </c>
      <c r="M225" s="43">
        <v>501</v>
      </c>
      <c r="N225" s="43">
        <v>11254</v>
      </c>
      <c r="O225" s="43">
        <v>99</v>
      </c>
      <c r="P225" s="43">
        <v>11353</v>
      </c>
      <c r="Q225" s="36"/>
      <c r="R225" s="36"/>
    </row>
    <row r="226" spans="1:18">
      <c r="A226" s="34">
        <v>96850960</v>
      </c>
      <c r="B226" s="35" t="s">
        <v>100</v>
      </c>
      <c r="C226" s="36" t="s">
        <v>211</v>
      </c>
      <c r="D226" s="49">
        <v>387</v>
      </c>
      <c r="E226" s="38">
        <v>38275</v>
      </c>
      <c r="F226" s="37" t="s">
        <v>37</v>
      </c>
      <c r="G226" s="40">
        <v>4000</v>
      </c>
      <c r="H226" s="37"/>
      <c r="I226" s="41"/>
      <c r="J226" s="39" t="s">
        <v>212</v>
      </c>
      <c r="K226" s="41">
        <v>15.25</v>
      </c>
      <c r="L226" s="43"/>
      <c r="M226" s="43"/>
      <c r="N226" s="43"/>
      <c r="O226" s="43"/>
      <c r="P226" s="43"/>
      <c r="Q226" s="36"/>
      <c r="R226" s="36"/>
    </row>
    <row r="227" spans="1:18">
      <c r="A227" s="34">
        <v>96850960</v>
      </c>
      <c r="B227" s="35" t="s">
        <v>100</v>
      </c>
      <c r="C227" s="36" t="s">
        <v>213</v>
      </c>
      <c r="D227" s="49" t="s">
        <v>134</v>
      </c>
      <c r="E227" s="38">
        <v>38295</v>
      </c>
      <c r="F227" s="37" t="s">
        <v>37</v>
      </c>
      <c r="G227" s="40">
        <v>3100</v>
      </c>
      <c r="H227" s="37" t="s">
        <v>46</v>
      </c>
      <c r="I227" s="41">
        <v>4</v>
      </c>
      <c r="J227" s="39" t="s">
        <v>212</v>
      </c>
      <c r="K227" s="41">
        <v>15</v>
      </c>
      <c r="L227" s="43">
        <v>2960000</v>
      </c>
      <c r="M227" s="43">
        <v>2960000</v>
      </c>
      <c r="N227" s="43">
        <v>66489858</v>
      </c>
      <c r="O227" s="43">
        <v>768109</v>
      </c>
      <c r="P227" s="43">
        <v>67257967</v>
      </c>
      <c r="Q227" s="36"/>
      <c r="R227" s="36"/>
    </row>
    <row r="228" spans="1:18">
      <c r="A228" s="34">
        <v>96850960</v>
      </c>
      <c r="B228" s="35" t="s">
        <v>100</v>
      </c>
      <c r="C228" s="36" t="s">
        <v>213</v>
      </c>
      <c r="D228" s="49" t="s">
        <v>134</v>
      </c>
      <c r="E228" s="38">
        <v>38295</v>
      </c>
      <c r="F228" s="37" t="s">
        <v>37</v>
      </c>
      <c r="G228" s="40">
        <v>1</v>
      </c>
      <c r="H228" s="37" t="s">
        <v>87</v>
      </c>
      <c r="I228" s="41">
        <v>4</v>
      </c>
      <c r="J228" s="39" t="s">
        <v>212</v>
      </c>
      <c r="K228" s="41">
        <v>15</v>
      </c>
      <c r="L228" s="43">
        <v>1000</v>
      </c>
      <c r="M228" s="43">
        <v>1000</v>
      </c>
      <c r="N228" s="43">
        <v>22463</v>
      </c>
      <c r="O228" s="43">
        <v>259</v>
      </c>
      <c r="P228" s="43">
        <v>22722</v>
      </c>
      <c r="Q228" s="36"/>
      <c r="R228" s="36"/>
    </row>
    <row r="229" spans="1:18">
      <c r="A229" s="34">
        <v>90413000</v>
      </c>
      <c r="B229" s="35" t="s">
        <v>61</v>
      </c>
      <c r="C229" s="36" t="s">
        <v>214</v>
      </c>
      <c r="D229" s="49">
        <v>388</v>
      </c>
      <c r="E229" s="38">
        <v>38278</v>
      </c>
      <c r="F229" s="37" t="s">
        <v>37</v>
      </c>
      <c r="G229" s="40">
        <v>2000</v>
      </c>
      <c r="H229" s="37" t="s">
        <v>56</v>
      </c>
      <c r="I229" s="41">
        <v>4</v>
      </c>
      <c r="J229" s="39" t="s">
        <v>68</v>
      </c>
      <c r="K229" s="41">
        <v>20</v>
      </c>
      <c r="L229" s="43">
        <v>2000000</v>
      </c>
      <c r="M229" s="43">
        <v>1300000</v>
      </c>
      <c r="N229" s="43">
        <v>29201627</v>
      </c>
      <c r="O229" s="43">
        <v>287573</v>
      </c>
      <c r="P229" s="43">
        <v>29489200</v>
      </c>
      <c r="Q229" s="36"/>
      <c r="R229" s="36"/>
    </row>
    <row r="230" spans="1:18">
      <c r="A230" s="34">
        <v>99513400</v>
      </c>
      <c r="B230" s="35" t="s">
        <v>180</v>
      </c>
      <c r="C230" s="36" t="s">
        <v>215</v>
      </c>
      <c r="D230" s="49">
        <v>389</v>
      </c>
      <c r="E230" s="38">
        <v>38285</v>
      </c>
      <c r="F230" s="37" t="s">
        <v>37</v>
      </c>
      <c r="G230" s="40">
        <v>6000</v>
      </c>
      <c r="H230" s="37"/>
      <c r="I230" s="41"/>
      <c r="J230" s="39" t="s">
        <v>81</v>
      </c>
      <c r="K230" s="41">
        <v>21</v>
      </c>
      <c r="L230" s="43"/>
      <c r="M230" s="43"/>
      <c r="N230" s="43"/>
      <c r="O230" s="43"/>
      <c r="P230" s="43"/>
      <c r="Q230" s="36"/>
      <c r="R230" s="36"/>
    </row>
    <row r="231" spans="1:18">
      <c r="A231" s="34">
        <v>99513400</v>
      </c>
      <c r="B231" s="35" t="s">
        <v>180</v>
      </c>
      <c r="C231" s="36" t="s">
        <v>216</v>
      </c>
      <c r="D231" s="49" t="s">
        <v>134</v>
      </c>
      <c r="E231" s="38">
        <v>38322</v>
      </c>
      <c r="F231" s="37" t="s">
        <v>37</v>
      </c>
      <c r="G231" s="40">
        <v>2000</v>
      </c>
      <c r="H231" s="37" t="s">
        <v>46</v>
      </c>
      <c r="I231" s="41">
        <v>3.25</v>
      </c>
      <c r="J231" s="39" t="s">
        <v>81</v>
      </c>
      <c r="K231" s="41">
        <v>8</v>
      </c>
      <c r="L231" s="43">
        <v>1000000</v>
      </c>
      <c r="M231" s="43">
        <v>200000</v>
      </c>
      <c r="N231" s="43">
        <v>4492558</v>
      </c>
      <c r="O231" s="43">
        <v>36112</v>
      </c>
      <c r="P231" s="43">
        <v>4528670</v>
      </c>
      <c r="Q231" s="36"/>
      <c r="R231" s="36"/>
    </row>
    <row r="232" spans="1:18">
      <c r="A232" s="34">
        <v>99513400</v>
      </c>
      <c r="B232" s="35" t="s">
        <v>180</v>
      </c>
      <c r="C232" s="36" t="s">
        <v>216</v>
      </c>
      <c r="D232" s="49" t="s">
        <v>134</v>
      </c>
      <c r="E232" s="38">
        <v>38322</v>
      </c>
      <c r="F232" s="37" t="s">
        <v>37</v>
      </c>
      <c r="G232" s="40">
        <v>3000</v>
      </c>
      <c r="H232" s="37" t="s">
        <v>87</v>
      </c>
      <c r="I232" s="41">
        <v>4.5</v>
      </c>
      <c r="J232" s="39" t="s">
        <v>81</v>
      </c>
      <c r="K232" s="41">
        <v>21</v>
      </c>
      <c r="L232" s="43">
        <v>3000000</v>
      </c>
      <c r="M232" s="43">
        <v>3000000</v>
      </c>
      <c r="N232" s="43">
        <v>67388370</v>
      </c>
      <c r="O232" s="43">
        <v>1248982</v>
      </c>
      <c r="P232" s="43">
        <v>68637352</v>
      </c>
      <c r="Q232" s="36"/>
      <c r="R232" s="36"/>
    </row>
    <row r="233" spans="1:18">
      <c r="A233" s="34">
        <v>93767000</v>
      </c>
      <c r="B233" s="35" t="s">
        <v>61</v>
      </c>
      <c r="C233" s="36" t="s">
        <v>217</v>
      </c>
      <c r="D233" s="49">
        <v>390</v>
      </c>
      <c r="E233" s="38">
        <v>38285</v>
      </c>
      <c r="F233" s="37" t="s">
        <v>37</v>
      </c>
      <c r="G233" s="40">
        <v>1500</v>
      </c>
      <c r="H233" s="37"/>
      <c r="I233" s="41"/>
      <c r="J233" s="39" t="s">
        <v>218</v>
      </c>
      <c r="K233" s="41">
        <v>21</v>
      </c>
      <c r="L233" s="43"/>
      <c r="M233" s="43"/>
      <c r="N233" s="43"/>
      <c r="O233" s="43"/>
      <c r="P233" s="43"/>
      <c r="Q233" s="36"/>
      <c r="R233" s="36"/>
    </row>
    <row r="234" spans="1:18">
      <c r="A234" s="34">
        <v>93767000</v>
      </c>
      <c r="B234" s="35" t="s">
        <v>61</v>
      </c>
      <c r="C234" s="36" t="s">
        <v>219</v>
      </c>
      <c r="D234" s="49" t="s">
        <v>134</v>
      </c>
      <c r="E234" s="38">
        <v>38285</v>
      </c>
      <c r="F234" s="37" t="s">
        <v>37</v>
      </c>
      <c r="G234" s="40">
        <v>1500</v>
      </c>
      <c r="H234" s="37" t="s">
        <v>63</v>
      </c>
      <c r="I234" s="41">
        <v>4.75</v>
      </c>
      <c r="J234" s="39" t="s">
        <v>218</v>
      </c>
      <c r="K234" s="41">
        <v>21</v>
      </c>
      <c r="L234" s="43">
        <v>800000</v>
      </c>
      <c r="M234" s="43"/>
      <c r="N234" s="43"/>
      <c r="O234" s="43"/>
      <c r="P234" s="43"/>
      <c r="Q234" s="36"/>
      <c r="R234" s="36"/>
    </row>
    <row r="235" spans="1:18">
      <c r="A235" s="34">
        <v>93767000</v>
      </c>
      <c r="B235" s="35" t="s">
        <v>61</v>
      </c>
      <c r="C235" s="36" t="s">
        <v>217</v>
      </c>
      <c r="D235" s="49">
        <v>391</v>
      </c>
      <c r="E235" s="38">
        <v>38285</v>
      </c>
      <c r="F235" s="37" t="s">
        <v>37</v>
      </c>
      <c r="G235" s="40">
        <v>1400</v>
      </c>
      <c r="H235" s="37"/>
      <c r="I235" s="41"/>
      <c r="J235" s="39" t="s">
        <v>218</v>
      </c>
      <c r="K235" s="41">
        <v>10</v>
      </c>
      <c r="L235" s="43"/>
      <c r="M235" s="43"/>
      <c r="N235" s="43"/>
      <c r="O235" s="43"/>
      <c r="P235" s="43"/>
      <c r="Q235" s="36"/>
      <c r="R235" s="36"/>
    </row>
    <row r="236" spans="1:18">
      <c r="A236" s="34">
        <v>93767000</v>
      </c>
      <c r="B236" s="35" t="s">
        <v>61</v>
      </c>
      <c r="C236" s="36" t="s">
        <v>219</v>
      </c>
      <c r="D236" s="49" t="s">
        <v>134</v>
      </c>
      <c r="E236" s="38">
        <v>38285</v>
      </c>
      <c r="F236" s="37" t="s">
        <v>37</v>
      </c>
      <c r="G236" s="40">
        <v>1400</v>
      </c>
      <c r="H236" s="37" t="s">
        <v>89</v>
      </c>
      <c r="I236" s="41">
        <v>3.5</v>
      </c>
      <c r="J236" s="39" t="s">
        <v>218</v>
      </c>
      <c r="K236" s="41">
        <v>10</v>
      </c>
      <c r="L236" s="43">
        <v>1400000</v>
      </c>
      <c r="M236" s="43"/>
      <c r="N236" s="43"/>
      <c r="O236" s="43"/>
      <c r="P236" s="43"/>
      <c r="Q236" s="36"/>
      <c r="R236" s="36"/>
    </row>
    <row r="237" spans="1:18">
      <c r="A237" s="34">
        <v>90749000</v>
      </c>
      <c r="B237" s="35" t="s">
        <v>35</v>
      </c>
      <c r="C237" s="36" t="s">
        <v>119</v>
      </c>
      <c r="D237" s="49">
        <v>394</v>
      </c>
      <c r="E237" s="38">
        <v>38299</v>
      </c>
      <c r="F237" s="37" t="s">
        <v>37</v>
      </c>
      <c r="G237" s="40">
        <v>7000</v>
      </c>
      <c r="H237" s="37" t="s">
        <v>63</v>
      </c>
      <c r="I237" s="41">
        <v>4.5</v>
      </c>
      <c r="J237" s="39" t="s">
        <v>81</v>
      </c>
      <c r="K237" s="41">
        <v>21</v>
      </c>
      <c r="L237" s="43">
        <v>3500000</v>
      </c>
      <c r="M237" s="43">
        <v>3062500</v>
      </c>
      <c r="N237" s="43">
        <v>68792294</v>
      </c>
      <c r="O237" s="43">
        <v>756879</v>
      </c>
      <c r="P237" s="43">
        <v>69549173</v>
      </c>
      <c r="Q237" s="36"/>
      <c r="R237" s="36"/>
    </row>
    <row r="238" spans="1:18">
      <c r="A238" s="34">
        <v>90749000</v>
      </c>
      <c r="B238" s="35" t="s">
        <v>35</v>
      </c>
      <c r="C238" s="36" t="s">
        <v>220</v>
      </c>
      <c r="D238" s="49">
        <v>395</v>
      </c>
      <c r="E238" s="38">
        <v>38299</v>
      </c>
      <c r="F238" s="37" t="s">
        <v>37</v>
      </c>
      <c r="G238" s="40">
        <v>7000</v>
      </c>
      <c r="H238" s="37"/>
      <c r="I238" s="41"/>
      <c r="J238" s="39" t="s">
        <v>81</v>
      </c>
      <c r="K238" s="41">
        <v>10</v>
      </c>
      <c r="L238" s="43"/>
      <c r="M238" s="43"/>
      <c r="N238" s="43"/>
      <c r="O238" s="43"/>
      <c r="P238" s="43"/>
      <c r="Q238" s="36"/>
      <c r="R238" s="36"/>
    </row>
    <row r="239" spans="1:18">
      <c r="A239" s="34">
        <v>90749000</v>
      </c>
      <c r="B239" s="35" t="s">
        <v>35</v>
      </c>
      <c r="C239" s="36" t="s">
        <v>118</v>
      </c>
      <c r="D239" s="49" t="s">
        <v>134</v>
      </c>
      <c r="E239" s="38">
        <v>38299</v>
      </c>
      <c r="F239" s="37" t="s">
        <v>37</v>
      </c>
      <c r="G239" s="40">
        <v>7000</v>
      </c>
      <c r="H239" s="37" t="s">
        <v>89</v>
      </c>
      <c r="I239" s="41">
        <v>3.25</v>
      </c>
      <c r="J239" s="39" t="s">
        <v>81</v>
      </c>
      <c r="K239" s="41">
        <v>5</v>
      </c>
      <c r="L239" s="43">
        <v>6500000</v>
      </c>
      <c r="M239" s="43"/>
      <c r="N239" s="43"/>
      <c r="O239" s="43"/>
      <c r="P239" s="43"/>
      <c r="Q239" s="36"/>
      <c r="R239" s="36"/>
    </row>
    <row r="240" spans="1:18">
      <c r="A240" s="34">
        <v>76073162</v>
      </c>
      <c r="B240" s="35" t="s">
        <v>107</v>
      </c>
      <c r="C240" s="36" t="s">
        <v>138</v>
      </c>
      <c r="D240" s="49">
        <v>397</v>
      </c>
      <c r="E240" s="38">
        <v>38317</v>
      </c>
      <c r="F240" s="37" t="s">
        <v>37</v>
      </c>
      <c r="G240" s="40">
        <v>2500</v>
      </c>
      <c r="H240" s="37"/>
      <c r="I240" s="41"/>
      <c r="J240" s="39" t="s">
        <v>68</v>
      </c>
      <c r="K240" s="41">
        <v>10</v>
      </c>
      <c r="L240" s="43"/>
      <c r="M240" s="43"/>
      <c r="N240" s="43"/>
      <c r="O240" s="43"/>
      <c r="P240" s="43"/>
      <c r="Q240" s="36"/>
      <c r="R240" s="36"/>
    </row>
    <row r="241" spans="1:18">
      <c r="A241" s="34">
        <v>76073162</v>
      </c>
      <c r="B241" s="35" t="s">
        <v>107</v>
      </c>
      <c r="C241" s="36" t="s">
        <v>221</v>
      </c>
      <c r="D241" s="49" t="s">
        <v>134</v>
      </c>
      <c r="E241" s="38">
        <v>38317</v>
      </c>
      <c r="F241" s="37" t="s">
        <v>37</v>
      </c>
      <c r="G241" s="40">
        <v>2500</v>
      </c>
      <c r="H241" s="37" t="s">
        <v>56</v>
      </c>
      <c r="I241" s="41">
        <v>3.5</v>
      </c>
      <c r="J241" s="39" t="s">
        <v>68</v>
      </c>
      <c r="K241" s="41">
        <v>8</v>
      </c>
      <c r="L241" s="43">
        <v>2100000</v>
      </c>
      <c r="M241" s="43"/>
      <c r="N241" s="43"/>
      <c r="O241" s="43"/>
      <c r="P241" s="43"/>
      <c r="Q241" s="36"/>
      <c r="R241" s="36"/>
    </row>
    <row r="242" spans="1:18">
      <c r="A242" s="34">
        <v>76073162</v>
      </c>
      <c r="B242" s="35" t="s">
        <v>107</v>
      </c>
      <c r="C242" s="36" t="s">
        <v>138</v>
      </c>
      <c r="D242" s="49">
        <v>398</v>
      </c>
      <c r="E242" s="38">
        <v>38317</v>
      </c>
      <c r="F242" s="37" t="s">
        <v>37</v>
      </c>
      <c r="G242" s="40">
        <v>3000</v>
      </c>
      <c r="H242" s="37"/>
      <c r="I242" s="41"/>
      <c r="J242" s="39" t="s">
        <v>68</v>
      </c>
      <c r="K242" s="41">
        <v>25</v>
      </c>
      <c r="L242" s="43"/>
      <c r="M242" s="43"/>
      <c r="N242" s="43"/>
      <c r="O242" s="43"/>
      <c r="P242" s="43"/>
      <c r="Q242" s="36"/>
      <c r="R242" s="36"/>
    </row>
    <row r="243" spans="1:18">
      <c r="A243" s="34">
        <v>76073162</v>
      </c>
      <c r="B243" s="35" t="s">
        <v>107</v>
      </c>
      <c r="C243" s="36" t="s">
        <v>222</v>
      </c>
      <c r="D243" s="49" t="s">
        <v>134</v>
      </c>
      <c r="E243" s="38">
        <v>38317</v>
      </c>
      <c r="F243" s="37" t="s">
        <v>37</v>
      </c>
      <c r="G243" s="40">
        <v>3000</v>
      </c>
      <c r="H243" s="37" t="s">
        <v>51</v>
      </c>
      <c r="I243" s="41">
        <v>5.25</v>
      </c>
      <c r="J243" s="39" t="s">
        <v>68</v>
      </c>
      <c r="K243" s="41">
        <v>25</v>
      </c>
      <c r="L243" s="43">
        <v>2400000</v>
      </c>
      <c r="M243" s="43">
        <v>2400000</v>
      </c>
      <c r="N243" s="43">
        <v>53910696</v>
      </c>
      <c r="O243" s="43">
        <v>927384</v>
      </c>
      <c r="P243" s="43">
        <v>54838080</v>
      </c>
      <c r="Q243" s="36"/>
      <c r="R243" s="36"/>
    </row>
    <row r="244" spans="1:18">
      <c r="A244" s="34">
        <v>91021000</v>
      </c>
      <c r="B244" s="35" t="s">
        <v>35</v>
      </c>
      <c r="C244" s="36" t="s">
        <v>223</v>
      </c>
      <c r="D244" s="49">
        <v>399</v>
      </c>
      <c r="E244" s="38">
        <v>38330</v>
      </c>
      <c r="F244" s="37" t="s">
        <v>37</v>
      </c>
      <c r="G244" s="40">
        <v>1850</v>
      </c>
      <c r="H244" s="37"/>
      <c r="I244" s="41"/>
      <c r="J244" s="39" t="s">
        <v>81</v>
      </c>
      <c r="K244" s="41">
        <v>10</v>
      </c>
      <c r="L244" s="43"/>
      <c r="M244" s="43"/>
      <c r="N244" s="43"/>
      <c r="O244" s="43"/>
      <c r="P244" s="43"/>
      <c r="Q244" s="36"/>
      <c r="R244" s="36"/>
    </row>
    <row r="245" spans="1:18">
      <c r="A245" s="34">
        <v>91021000</v>
      </c>
      <c r="B245" s="35" t="s">
        <v>35</v>
      </c>
      <c r="C245" s="36" t="s">
        <v>224</v>
      </c>
      <c r="D245" s="49" t="s">
        <v>134</v>
      </c>
      <c r="E245" s="38">
        <v>38330</v>
      </c>
      <c r="F245" s="37" t="s">
        <v>37</v>
      </c>
      <c r="G245" s="40">
        <v>1800</v>
      </c>
      <c r="H245" s="37" t="s">
        <v>63</v>
      </c>
      <c r="I245" s="41">
        <v>5</v>
      </c>
      <c r="J245" s="39" t="s">
        <v>68</v>
      </c>
      <c r="K245" s="41">
        <v>7</v>
      </c>
      <c r="L245" s="43">
        <v>1800000</v>
      </c>
      <c r="M245" s="43"/>
      <c r="N245" s="43"/>
      <c r="O245" s="43"/>
      <c r="P245" s="43"/>
      <c r="Q245" s="36"/>
      <c r="R245" s="36"/>
    </row>
    <row r="246" spans="1:18">
      <c r="A246" s="34">
        <v>96858900</v>
      </c>
      <c r="B246" s="35" t="s">
        <v>100</v>
      </c>
      <c r="C246" s="36" t="s">
        <v>225</v>
      </c>
      <c r="D246" s="49">
        <v>400</v>
      </c>
      <c r="E246" s="38">
        <v>38331</v>
      </c>
      <c r="F246" s="37" t="s">
        <v>37</v>
      </c>
      <c r="G246" s="40">
        <v>900</v>
      </c>
      <c r="H246" s="37"/>
      <c r="I246" s="41"/>
      <c r="J246" s="39" t="s">
        <v>81</v>
      </c>
      <c r="K246" s="41">
        <v>10</v>
      </c>
      <c r="L246" s="43"/>
      <c r="M246" s="43"/>
      <c r="N246" s="43"/>
      <c r="O246" s="43"/>
      <c r="P246" s="43"/>
      <c r="Q246" s="36"/>
      <c r="R246" s="36"/>
    </row>
    <row r="247" spans="1:18">
      <c r="A247" s="34">
        <v>96858900</v>
      </c>
      <c r="B247" s="35" t="s">
        <v>100</v>
      </c>
      <c r="C247" s="36" t="s">
        <v>226</v>
      </c>
      <c r="D247" s="49" t="s">
        <v>134</v>
      </c>
      <c r="E247" s="38">
        <v>38331</v>
      </c>
      <c r="F247" s="37" t="s">
        <v>37</v>
      </c>
      <c r="G247" s="40">
        <v>900</v>
      </c>
      <c r="H247" s="37" t="s">
        <v>46</v>
      </c>
      <c r="I247" s="41">
        <v>3.8</v>
      </c>
      <c r="J247" s="39" t="s">
        <v>68</v>
      </c>
      <c r="K247" s="41">
        <v>7</v>
      </c>
      <c r="L247" s="43">
        <v>900000</v>
      </c>
      <c r="M247" s="43">
        <v>180000</v>
      </c>
      <c r="N247" s="43">
        <v>4043302</v>
      </c>
      <c r="O247" s="43">
        <v>149734</v>
      </c>
      <c r="P247" s="43">
        <v>4193036</v>
      </c>
      <c r="Q247" s="36"/>
      <c r="R247" s="36"/>
    </row>
    <row r="248" spans="1:18">
      <c r="A248" s="34">
        <v>96858900</v>
      </c>
      <c r="B248" s="35" t="s">
        <v>100</v>
      </c>
      <c r="C248" s="36" t="s">
        <v>225</v>
      </c>
      <c r="D248" s="49">
        <v>401</v>
      </c>
      <c r="E248" s="38">
        <v>38331</v>
      </c>
      <c r="F248" s="37" t="s">
        <v>37</v>
      </c>
      <c r="G248" s="40">
        <v>800</v>
      </c>
      <c r="H248" s="37"/>
      <c r="I248" s="41"/>
      <c r="J248" s="39" t="s">
        <v>81</v>
      </c>
      <c r="K248" s="41">
        <v>25</v>
      </c>
      <c r="L248" s="43"/>
      <c r="M248" s="43"/>
      <c r="N248" s="43"/>
      <c r="O248" s="43"/>
      <c r="P248" s="43"/>
      <c r="Q248" s="36"/>
      <c r="R248" s="36"/>
    </row>
    <row r="249" spans="1:18">
      <c r="A249" s="34">
        <v>96858900</v>
      </c>
      <c r="B249" s="35" t="s">
        <v>100</v>
      </c>
      <c r="C249" s="36" t="s">
        <v>227</v>
      </c>
      <c r="D249" s="49" t="s">
        <v>134</v>
      </c>
      <c r="E249" s="38">
        <v>38331</v>
      </c>
      <c r="F249" s="37" t="s">
        <v>37</v>
      </c>
      <c r="G249" s="40">
        <v>800</v>
      </c>
      <c r="H249" s="37" t="s">
        <v>87</v>
      </c>
      <c r="I249" s="41">
        <v>4.8</v>
      </c>
      <c r="J249" s="39" t="s">
        <v>68</v>
      </c>
      <c r="K249" s="41">
        <v>21</v>
      </c>
      <c r="L249" s="43">
        <v>800000</v>
      </c>
      <c r="M249" s="43"/>
      <c r="N249" s="43"/>
      <c r="O249" s="43"/>
      <c r="P249" s="43"/>
      <c r="Q249" s="36"/>
      <c r="R249" s="36"/>
    </row>
    <row r="250" spans="1:18">
      <c r="A250" s="34">
        <v>96858900</v>
      </c>
      <c r="B250" s="35" t="s">
        <v>100</v>
      </c>
      <c r="C250" s="36" t="s">
        <v>226</v>
      </c>
      <c r="D250" s="49" t="s">
        <v>142</v>
      </c>
      <c r="E250" s="38">
        <v>39239</v>
      </c>
      <c r="F250" s="37" t="s">
        <v>37</v>
      </c>
      <c r="G250" s="40">
        <v>800</v>
      </c>
      <c r="H250" s="37" t="s">
        <v>89</v>
      </c>
      <c r="I250" s="41">
        <v>3.5</v>
      </c>
      <c r="J250" s="39" t="s">
        <v>68</v>
      </c>
      <c r="K250" s="41">
        <v>15</v>
      </c>
      <c r="L250" s="43">
        <v>800000</v>
      </c>
      <c r="M250" s="43">
        <v>586667</v>
      </c>
      <c r="N250" s="43">
        <v>13178178</v>
      </c>
      <c r="O250" s="43">
        <v>449503</v>
      </c>
      <c r="P250" s="43">
        <v>13627681</v>
      </c>
      <c r="Q250" s="36"/>
      <c r="R250" s="36"/>
    </row>
    <row r="251" spans="1:18">
      <c r="A251" s="34">
        <v>93834000</v>
      </c>
      <c r="B251" s="35" t="s">
        <v>107</v>
      </c>
      <c r="C251" s="36" t="s">
        <v>166</v>
      </c>
      <c r="D251" s="49">
        <v>403</v>
      </c>
      <c r="E251" s="38">
        <v>38379</v>
      </c>
      <c r="F251" s="37" t="s">
        <v>37</v>
      </c>
      <c r="G251" s="40">
        <v>560</v>
      </c>
      <c r="H251" s="37"/>
      <c r="I251" s="41"/>
      <c r="J251" s="39" t="s">
        <v>81</v>
      </c>
      <c r="K251" s="41">
        <v>10</v>
      </c>
      <c r="L251" s="43"/>
      <c r="M251" s="43"/>
      <c r="N251" s="43"/>
      <c r="O251" s="43"/>
      <c r="P251" s="43"/>
      <c r="Q251" s="36"/>
      <c r="R251" s="36"/>
    </row>
    <row r="252" spans="1:18">
      <c r="A252" s="34">
        <v>93834000</v>
      </c>
      <c r="B252" s="35" t="s">
        <v>107</v>
      </c>
      <c r="C252" s="36" t="s">
        <v>110</v>
      </c>
      <c r="D252" s="49" t="s">
        <v>134</v>
      </c>
      <c r="E252" s="38">
        <v>38379</v>
      </c>
      <c r="F252" s="37" t="s">
        <v>37</v>
      </c>
      <c r="G252" s="40">
        <v>560</v>
      </c>
      <c r="H252" s="37" t="s">
        <v>56</v>
      </c>
      <c r="I252" s="41">
        <v>4.5</v>
      </c>
      <c r="J252" s="39" t="s">
        <v>68</v>
      </c>
      <c r="K252" s="41">
        <v>10</v>
      </c>
      <c r="L252" s="43">
        <v>560000</v>
      </c>
      <c r="M252" s="43"/>
      <c r="N252" s="43"/>
      <c r="O252" s="43"/>
      <c r="P252" s="43"/>
      <c r="Q252" s="36"/>
      <c r="R252" s="36"/>
    </row>
    <row r="253" spans="1:18">
      <c r="A253" s="34">
        <v>93834000</v>
      </c>
      <c r="B253" s="35" t="s">
        <v>107</v>
      </c>
      <c r="C253" s="36" t="s">
        <v>166</v>
      </c>
      <c r="D253" s="49">
        <v>404</v>
      </c>
      <c r="E253" s="38">
        <v>38379</v>
      </c>
      <c r="F253" s="37" t="s">
        <v>37</v>
      </c>
      <c r="G253" s="40">
        <v>1140</v>
      </c>
      <c r="H253" s="37"/>
      <c r="I253" s="41"/>
      <c r="J253" s="39" t="s">
        <v>81</v>
      </c>
      <c r="K253" s="41">
        <v>22</v>
      </c>
      <c r="L253" s="43"/>
      <c r="M253" s="43"/>
      <c r="N253" s="43"/>
      <c r="O253" s="43"/>
      <c r="P253" s="43"/>
      <c r="Q253" s="36"/>
      <c r="R253" s="36"/>
    </row>
    <row r="254" spans="1:18">
      <c r="A254" s="34">
        <v>93834000</v>
      </c>
      <c r="B254" s="35" t="s">
        <v>107</v>
      </c>
      <c r="C254" s="36" t="s">
        <v>110</v>
      </c>
      <c r="D254" s="49" t="s">
        <v>134</v>
      </c>
      <c r="E254" s="38">
        <v>38379</v>
      </c>
      <c r="F254" s="37" t="s">
        <v>37</v>
      </c>
      <c r="G254" s="40">
        <v>1140</v>
      </c>
      <c r="H254" s="37" t="s">
        <v>51</v>
      </c>
      <c r="I254" s="41">
        <v>5</v>
      </c>
      <c r="J254" s="39" t="s">
        <v>68</v>
      </c>
      <c r="K254" s="41">
        <v>22</v>
      </c>
      <c r="L254" s="43">
        <v>1140000</v>
      </c>
      <c r="M254" s="43"/>
      <c r="N254" s="43"/>
      <c r="O254" s="43"/>
      <c r="P254" s="43"/>
      <c r="Q254" s="36"/>
      <c r="R254" s="36"/>
    </row>
    <row r="255" spans="1:18">
      <c r="A255" s="34">
        <v>61216000</v>
      </c>
      <c r="B255" s="35" t="s">
        <v>44</v>
      </c>
      <c r="C255" s="36" t="s">
        <v>47</v>
      </c>
      <c r="D255" s="49">
        <v>406</v>
      </c>
      <c r="E255" s="38">
        <v>38404</v>
      </c>
      <c r="F255" s="37" t="s">
        <v>37</v>
      </c>
      <c r="G255" s="40">
        <v>3500</v>
      </c>
      <c r="H255" s="37" t="s">
        <v>228</v>
      </c>
      <c r="I255" s="41">
        <v>5.2</v>
      </c>
      <c r="J255" s="39" t="s">
        <v>39</v>
      </c>
      <c r="K255" s="41">
        <v>30</v>
      </c>
      <c r="L255" s="43">
        <v>3500000</v>
      </c>
      <c r="M255" s="43">
        <v>3500000</v>
      </c>
      <c r="N255" s="43">
        <v>78619765</v>
      </c>
      <c r="O255" s="43">
        <v>667061</v>
      </c>
      <c r="P255" s="43">
        <v>79286826</v>
      </c>
      <c r="Q255" s="36"/>
      <c r="R255" s="36"/>
    </row>
    <row r="256" spans="1:18">
      <c r="A256" s="34">
        <v>90227000</v>
      </c>
      <c r="B256" s="35" t="s">
        <v>83</v>
      </c>
      <c r="C256" s="36" t="s">
        <v>229</v>
      </c>
      <c r="D256" s="49">
        <v>407</v>
      </c>
      <c r="E256" s="38">
        <v>38421</v>
      </c>
      <c r="F256" s="37" t="s">
        <v>37</v>
      </c>
      <c r="G256" s="40">
        <v>2000</v>
      </c>
      <c r="H256" s="37"/>
      <c r="I256" s="41"/>
      <c r="J256" s="39" t="s">
        <v>81</v>
      </c>
      <c r="K256" s="41">
        <v>25</v>
      </c>
      <c r="L256" s="43"/>
      <c r="M256" s="43"/>
      <c r="N256" s="43"/>
      <c r="O256" s="43"/>
      <c r="P256" s="43"/>
      <c r="Q256" s="36"/>
      <c r="R256" s="36"/>
    </row>
    <row r="257" spans="1:18">
      <c r="A257" s="34">
        <v>90227000</v>
      </c>
      <c r="B257" s="35" t="s">
        <v>83</v>
      </c>
      <c r="C257" s="36" t="s">
        <v>230</v>
      </c>
      <c r="D257" s="49" t="s">
        <v>134</v>
      </c>
      <c r="E257" s="38">
        <v>38464</v>
      </c>
      <c r="F257" s="37" t="s">
        <v>37</v>
      </c>
      <c r="G257" s="40">
        <v>2000</v>
      </c>
      <c r="H257" s="37" t="s">
        <v>89</v>
      </c>
      <c r="I257" s="41">
        <v>3.9</v>
      </c>
      <c r="J257" s="39" t="s">
        <v>81</v>
      </c>
      <c r="K257" s="41">
        <v>21</v>
      </c>
      <c r="L257" s="43">
        <v>2000000</v>
      </c>
      <c r="M257" s="43">
        <v>1705882</v>
      </c>
      <c r="N257" s="43">
        <v>38318869</v>
      </c>
      <c r="O257" s="43">
        <v>554242</v>
      </c>
      <c r="P257" s="43">
        <v>38873111</v>
      </c>
      <c r="Q257" s="36"/>
      <c r="R257" s="36"/>
    </row>
    <row r="258" spans="1:18">
      <c r="A258" s="34">
        <v>96528990</v>
      </c>
      <c r="B258" s="35" t="s">
        <v>35</v>
      </c>
      <c r="C258" s="36" t="s">
        <v>231</v>
      </c>
      <c r="D258" s="49">
        <v>408</v>
      </c>
      <c r="E258" s="38">
        <v>38425</v>
      </c>
      <c r="F258" s="37" t="s">
        <v>37</v>
      </c>
      <c r="G258" s="40">
        <v>2000</v>
      </c>
      <c r="H258" s="37"/>
      <c r="I258" s="41"/>
      <c r="J258" s="39" t="s">
        <v>81</v>
      </c>
      <c r="K258" s="41">
        <v>10</v>
      </c>
      <c r="L258" s="43"/>
      <c r="M258" s="43"/>
      <c r="N258" s="43"/>
      <c r="O258" s="43"/>
      <c r="P258" s="43"/>
      <c r="Q258" s="36"/>
      <c r="R258" s="36"/>
    </row>
    <row r="259" spans="1:18">
      <c r="A259" s="34">
        <v>96528990</v>
      </c>
      <c r="B259" s="35" t="s">
        <v>35</v>
      </c>
      <c r="C259" s="36" t="s">
        <v>232</v>
      </c>
      <c r="D259" s="49" t="s">
        <v>134</v>
      </c>
      <c r="E259" s="38">
        <v>38425</v>
      </c>
      <c r="F259" s="37" t="s">
        <v>37</v>
      </c>
      <c r="G259" s="40">
        <v>2000</v>
      </c>
      <c r="H259" s="37" t="s">
        <v>46</v>
      </c>
      <c r="I259" s="41">
        <v>3</v>
      </c>
      <c r="J259" s="39" t="s">
        <v>39</v>
      </c>
      <c r="K259" s="41">
        <v>8</v>
      </c>
      <c r="L259" s="43">
        <v>1200000</v>
      </c>
      <c r="M259" s="43">
        <v>300000</v>
      </c>
      <c r="N259" s="43">
        <v>6738837</v>
      </c>
      <c r="O259" s="43">
        <v>160624</v>
      </c>
      <c r="P259" s="43">
        <v>6899461</v>
      </c>
      <c r="Q259" s="36"/>
      <c r="R259" s="36"/>
    </row>
    <row r="260" spans="1:18">
      <c r="A260" s="34">
        <v>96528990</v>
      </c>
      <c r="B260" s="35" t="s">
        <v>35</v>
      </c>
      <c r="C260" s="36" t="s">
        <v>231</v>
      </c>
      <c r="D260" s="49">
        <v>409</v>
      </c>
      <c r="E260" s="38">
        <v>38425</v>
      </c>
      <c r="F260" s="37" t="s">
        <v>37</v>
      </c>
      <c r="G260" s="40">
        <v>1500</v>
      </c>
      <c r="H260" s="37"/>
      <c r="I260" s="41"/>
      <c r="J260" s="39" t="s">
        <v>81</v>
      </c>
      <c r="K260" s="41">
        <v>25</v>
      </c>
      <c r="L260" s="43"/>
      <c r="M260" s="43"/>
      <c r="N260" s="43"/>
      <c r="O260" s="43"/>
      <c r="P260" s="43"/>
      <c r="Q260" s="36"/>
      <c r="R260" s="36"/>
    </row>
    <row r="261" spans="1:18">
      <c r="A261" s="34">
        <v>96528990</v>
      </c>
      <c r="B261" s="35" t="s">
        <v>35</v>
      </c>
      <c r="C261" s="36" t="s">
        <v>232</v>
      </c>
      <c r="D261" s="49" t="s">
        <v>134</v>
      </c>
      <c r="E261" s="38">
        <v>38425</v>
      </c>
      <c r="F261" s="37" t="s">
        <v>37</v>
      </c>
      <c r="G261" s="40">
        <v>1500</v>
      </c>
      <c r="H261" s="37" t="s">
        <v>87</v>
      </c>
      <c r="I261" s="41">
        <v>4</v>
      </c>
      <c r="J261" s="39" t="s">
        <v>39</v>
      </c>
      <c r="K261" s="41">
        <v>21</v>
      </c>
      <c r="L261" s="43">
        <v>800000</v>
      </c>
      <c r="M261" s="43">
        <v>571429</v>
      </c>
      <c r="N261" s="43">
        <v>12835890</v>
      </c>
      <c r="O261" s="43">
        <v>407930</v>
      </c>
      <c r="P261" s="43">
        <v>13243820</v>
      </c>
      <c r="Q261" s="36"/>
      <c r="R261" s="36"/>
    </row>
    <row r="262" spans="1:18">
      <c r="A262" s="34">
        <v>61704000</v>
      </c>
      <c r="B262" s="35" t="s">
        <v>75</v>
      </c>
      <c r="C262" s="36" t="s">
        <v>155</v>
      </c>
      <c r="D262" s="49">
        <v>411</v>
      </c>
      <c r="E262" s="38">
        <v>38467</v>
      </c>
      <c r="F262" s="37" t="s">
        <v>37</v>
      </c>
      <c r="G262" s="40">
        <v>6900</v>
      </c>
      <c r="H262" s="37" t="s">
        <v>87</v>
      </c>
      <c r="I262" s="41">
        <v>4</v>
      </c>
      <c r="J262" s="39" t="s">
        <v>39</v>
      </c>
      <c r="K262" s="41">
        <v>20</v>
      </c>
      <c r="L262" s="43">
        <v>6900000</v>
      </c>
      <c r="M262" s="43">
        <v>6900000</v>
      </c>
      <c r="N262" s="43">
        <v>154993251</v>
      </c>
      <c r="O262" s="43">
        <v>2574751</v>
      </c>
      <c r="P262" s="43">
        <v>157568002</v>
      </c>
      <c r="Q262" s="36"/>
      <c r="R262" s="36"/>
    </row>
    <row r="263" spans="1:18">
      <c r="A263" s="34">
        <v>96596540</v>
      </c>
      <c r="B263" s="35" t="s">
        <v>100</v>
      </c>
      <c r="C263" s="36" t="s">
        <v>233</v>
      </c>
      <c r="D263" s="49">
        <v>413</v>
      </c>
      <c r="E263" s="38">
        <v>38484</v>
      </c>
      <c r="F263" s="37" t="s">
        <v>37</v>
      </c>
      <c r="G263" s="40">
        <v>7000</v>
      </c>
      <c r="H263" s="37"/>
      <c r="I263" s="41"/>
      <c r="J263" s="39" t="s">
        <v>39</v>
      </c>
      <c r="K263" s="41">
        <v>10</v>
      </c>
      <c r="L263" s="43"/>
      <c r="M263" s="43"/>
      <c r="N263" s="43"/>
      <c r="O263" s="43"/>
      <c r="P263" s="43"/>
      <c r="Q263" s="36"/>
      <c r="R263" s="36"/>
    </row>
    <row r="264" spans="1:18">
      <c r="A264" s="34">
        <v>96596540</v>
      </c>
      <c r="B264" s="35" t="s">
        <v>100</v>
      </c>
      <c r="C264" s="36" t="s">
        <v>234</v>
      </c>
      <c r="D264" s="49" t="s">
        <v>134</v>
      </c>
      <c r="E264" s="38">
        <v>38490</v>
      </c>
      <c r="F264" s="37" t="s">
        <v>37</v>
      </c>
      <c r="G264" s="40">
        <v>7000</v>
      </c>
      <c r="H264" s="37" t="s">
        <v>46</v>
      </c>
      <c r="I264" s="41">
        <v>2.7</v>
      </c>
      <c r="J264" s="39" t="s">
        <v>39</v>
      </c>
      <c r="K264" s="41">
        <v>10</v>
      </c>
      <c r="L264" s="43">
        <v>7000000</v>
      </c>
      <c r="M264" s="43">
        <v>7000000</v>
      </c>
      <c r="N264" s="43">
        <v>157239530</v>
      </c>
      <c r="O264" s="43">
        <v>2096883</v>
      </c>
      <c r="P264" s="43">
        <v>159336413</v>
      </c>
      <c r="Q264" s="36"/>
      <c r="R264" s="36"/>
    </row>
    <row r="265" spans="1:18">
      <c r="A265" s="34">
        <v>91041000</v>
      </c>
      <c r="B265" s="35" t="s">
        <v>100</v>
      </c>
      <c r="C265" s="36" t="s">
        <v>235</v>
      </c>
      <c r="D265" s="49">
        <v>415</v>
      </c>
      <c r="E265" s="38">
        <v>38516</v>
      </c>
      <c r="F265" s="37" t="s">
        <v>37</v>
      </c>
      <c r="G265" s="40">
        <v>1500</v>
      </c>
      <c r="H265" s="37"/>
      <c r="I265" s="41"/>
      <c r="J265" s="39" t="s">
        <v>81</v>
      </c>
      <c r="K265" s="41">
        <v>25</v>
      </c>
      <c r="L265" s="43"/>
      <c r="M265" s="43"/>
      <c r="N265" s="43"/>
      <c r="O265" s="43"/>
      <c r="P265" s="43"/>
      <c r="Q265" s="36"/>
      <c r="R265" s="36"/>
    </row>
    <row r="266" spans="1:18">
      <c r="A266" s="34">
        <v>91041000</v>
      </c>
      <c r="B266" s="35" t="s">
        <v>100</v>
      </c>
      <c r="C266" s="36" t="s">
        <v>236</v>
      </c>
      <c r="D266" s="49" t="s">
        <v>134</v>
      </c>
      <c r="E266" s="38">
        <v>38532</v>
      </c>
      <c r="F266" s="37" t="s">
        <v>37</v>
      </c>
      <c r="G266" s="40">
        <v>1500</v>
      </c>
      <c r="H266" s="37" t="s">
        <v>46</v>
      </c>
      <c r="I266" s="41">
        <v>3.8</v>
      </c>
      <c r="J266" s="39" t="s">
        <v>68</v>
      </c>
      <c r="K266" s="41">
        <v>20</v>
      </c>
      <c r="L266" s="43">
        <v>1500000</v>
      </c>
      <c r="M266" s="43">
        <v>495000</v>
      </c>
      <c r="N266" s="43">
        <v>11119081</v>
      </c>
      <c r="O266" s="43">
        <v>51748</v>
      </c>
      <c r="P266" s="43">
        <v>11170829</v>
      </c>
      <c r="Q266" s="36"/>
      <c r="R266" s="36"/>
    </row>
    <row r="267" spans="1:18">
      <c r="A267" s="34">
        <v>76073164</v>
      </c>
      <c r="B267" s="35">
        <v>1</v>
      </c>
      <c r="C267" s="36" t="s">
        <v>237</v>
      </c>
      <c r="D267" s="49">
        <v>416</v>
      </c>
      <c r="E267" s="38">
        <v>38516</v>
      </c>
      <c r="F267" s="37" t="s">
        <v>37</v>
      </c>
      <c r="G267" s="40">
        <v>1000</v>
      </c>
      <c r="H267" s="37"/>
      <c r="I267" s="41"/>
      <c r="J267" s="39" t="s">
        <v>238</v>
      </c>
      <c r="K267" s="41">
        <v>21</v>
      </c>
      <c r="L267" s="43"/>
      <c r="M267" s="43"/>
      <c r="N267" s="43"/>
      <c r="O267" s="43"/>
      <c r="P267" s="43"/>
      <c r="Q267" s="36"/>
      <c r="R267" s="36"/>
    </row>
    <row r="268" spans="1:18">
      <c r="A268" s="34">
        <v>76073164</v>
      </c>
      <c r="B268" s="35">
        <v>1</v>
      </c>
      <c r="C268" s="36" t="s">
        <v>239</v>
      </c>
      <c r="D268" s="49" t="s">
        <v>134</v>
      </c>
      <c r="E268" s="38">
        <v>38516</v>
      </c>
      <c r="F268" s="37" t="s">
        <v>37</v>
      </c>
      <c r="G268" s="40">
        <v>1000</v>
      </c>
      <c r="H268" s="37" t="s">
        <v>46</v>
      </c>
      <c r="I268" s="41">
        <v>3</v>
      </c>
      <c r="J268" s="39" t="s">
        <v>238</v>
      </c>
      <c r="K268" s="41">
        <v>21</v>
      </c>
      <c r="L268" s="43">
        <v>1000000</v>
      </c>
      <c r="M268" s="43">
        <v>800000</v>
      </c>
      <c r="N268" s="43">
        <v>17970232</v>
      </c>
      <c r="O268" s="43">
        <v>13138</v>
      </c>
      <c r="P268" s="43">
        <v>17983370</v>
      </c>
      <c r="Q268" s="36"/>
      <c r="R268" s="36"/>
    </row>
    <row r="269" spans="1:18">
      <c r="A269" s="34">
        <v>96787910</v>
      </c>
      <c r="B269" s="35" t="s">
        <v>75</v>
      </c>
      <c r="C269" s="36" t="s">
        <v>240</v>
      </c>
      <c r="D269" s="49">
        <v>417</v>
      </c>
      <c r="E269" s="38">
        <v>38516</v>
      </c>
      <c r="F269" s="37" t="s">
        <v>37</v>
      </c>
      <c r="G269" s="40">
        <v>6775</v>
      </c>
      <c r="H269" s="37"/>
      <c r="I269" s="41"/>
      <c r="J269" s="39" t="s">
        <v>238</v>
      </c>
      <c r="K269" s="41">
        <v>21</v>
      </c>
      <c r="L269" s="43"/>
      <c r="M269" s="43"/>
      <c r="N269" s="43"/>
      <c r="O269" s="43"/>
      <c r="P269" s="43"/>
      <c r="Q269" s="36"/>
      <c r="R269" s="36"/>
    </row>
    <row r="270" spans="1:18">
      <c r="A270" s="34">
        <v>96787910</v>
      </c>
      <c r="B270" s="35" t="s">
        <v>75</v>
      </c>
      <c r="C270" s="36" t="s">
        <v>241</v>
      </c>
      <c r="D270" s="49" t="s">
        <v>134</v>
      </c>
      <c r="E270" s="38">
        <v>38524</v>
      </c>
      <c r="F270" s="37" t="s">
        <v>37</v>
      </c>
      <c r="G270" s="40">
        <v>5650</v>
      </c>
      <c r="H270" s="37" t="s">
        <v>127</v>
      </c>
      <c r="I270" s="41">
        <v>2.75</v>
      </c>
      <c r="J270" s="39" t="s">
        <v>238</v>
      </c>
      <c r="K270" s="41">
        <v>15</v>
      </c>
      <c r="L270" s="43">
        <v>5650000</v>
      </c>
      <c r="M270" s="43">
        <v>4293249</v>
      </c>
      <c r="N270" s="43">
        <v>96438351</v>
      </c>
      <c r="O270" s="43">
        <v>546967</v>
      </c>
      <c r="P270" s="43">
        <v>96985318</v>
      </c>
      <c r="Q270" s="36"/>
      <c r="R270" s="36"/>
    </row>
    <row r="271" spans="1:18">
      <c r="A271" s="34">
        <v>96787910</v>
      </c>
      <c r="B271" s="35" t="s">
        <v>75</v>
      </c>
      <c r="C271" s="36" t="s">
        <v>241</v>
      </c>
      <c r="D271" s="49" t="s">
        <v>134</v>
      </c>
      <c r="E271" s="38">
        <v>38524</v>
      </c>
      <c r="F271" s="37" t="s">
        <v>37</v>
      </c>
      <c r="G271" s="51">
        <v>0.5</v>
      </c>
      <c r="H271" s="37" t="s">
        <v>128</v>
      </c>
      <c r="I271" s="41">
        <v>2.75</v>
      </c>
      <c r="J271" s="39" t="s">
        <v>238</v>
      </c>
      <c r="K271" s="41">
        <v>15</v>
      </c>
      <c r="L271" s="43">
        <v>500</v>
      </c>
      <c r="M271" s="43">
        <v>380</v>
      </c>
      <c r="N271" s="43">
        <v>8536</v>
      </c>
      <c r="O271" s="43">
        <v>45</v>
      </c>
      <c r="P271" s="43">
        <v>8581</v>
      </c>
      <c r="Q271" s="36"/>
      <c r="R271" s="36"/>
    </row>
    <row r="272" spans="1:18">
      <c r="A272" s="34">
        <v>96787910</v>
      </c>
      <c r="B272" s="35" t="s">
        <v>75</v>
      </c>
      <c r="C272" s="36" t="s">
        <v>241</v>
      </c>
      <c r="D272" s="49" t="s">
        <v>142</v>
      </c>
      <c r="E272" s="38">
        <v>38972</v>
      </c>
      <c r="F272" s="37" t="s">
        <v>37</v>
      </c>
      <c r="G272" s="40">
        <v>1124</v>
      </c>
      <c r="H272" s="37" t="s">
        <v>147</v>
      </c>
      <c r="I272" s="52">
        <v>3.5</v>
      </c>
      <c r="J272" s="39" t="s">
        <v>238</v>
      </c>
      <c r="K272" s="41">
        <v>15.5</v>
      </c>
      <c r="L272" s="43">
        <v>1124000</v>
      </c>
      <c r="M272" s="43">
        <v>1124000</v>
      </c>
      <c r="N272" s="43">
        <v>25248176</v>
      </c>
      <c r="O272" s="43">
        <v>181920</v>
      </c>
      <c r="P272" s="43">
        <v>25430096</v>
      </c>
      <c r="Q272" s="36"/>
      <c r="R272" s="36"/>
    </row>
    <row r="273" spans="1:18">
      <c r="A273" s="34">
        <v>96787910</v>
      </c>
      <c r="B273" s="35" t="s">
        <v>75</v>
      </c>
      <c r="C273" s="36" t="s">
        <v>241</v>
      </c>
      <c r="D273" s="49" t="s">
        <v>142</v>
      </c>
      <c r="E273" s="38">
        <v>38972</v>
      </c>
      <c r="F273" s="37" t="s">
        <v>37</v>
      </c>
      <c r="G273" s="36">
        <v>0.5</v>
      </c>
      <c r="H273" s="37" t="s">
        <v>148</v>
      </c>
      <c r="I273" s="52">
        <v>3.5</v>
      </c>
      <c r="J273" s="39" t="s">
        <v>238</v>
      </c>
      <c r="K273" s="41">
        <v>15.5</v>
      </c>
      <c r="L273" s="43">
        <v>500</v>
      </c>
      <c r="M273" s="43">
        <v>500</v>
      </c>
      <c r="N273" s="43">
        <v>11231</v>
      </c>
      <c r="O273" s="43">
        <v>81</v>
      </c>
      <c r="P273" s="43">
        <v>11312</v>
      </c>
      <c r="Q273" s="36"/>
      <c r="R273" s="36"/>
    </row>
    <row r="274" spans="1:18">
      <c r="A274" s="34">
        <v>89900400</v>
      </c>
      <c r="B274" s="35" t="s">
        <v>83</v>
      </c>
      <c r="C274" s="36" t="s">
        <v>194</v>
      </c>
      <c r="D274" s="49">
        <v>418</v>
      </c>
      <c r="E274" s="38">
        <v>38524</v>
      </c>
      <c r="F274" s="37" t="s">
        <v>37</v>
      </c>
      <c r="G274" s="40">
        <v>2500</v>
      </c>
      <c r="H274" s="37"/>
      <c r="I274" s="41"/>
      <c r="J274" s="39" t="s">
        <v>81</v>
      </c>
      <c r="K274" s="41">
        <v>10</v>
      </c>
      <c r="L274" s="43"/>
      <c r="M274" s="43"/>
      <c r="N274" s="43"/>
      <c r="O274" s="43"/>
      <c r="P274" s="43"/>
      <c r="Q274" s="36"/>
      <c r="R274" s="36"/>
    </row>
    <row r="275" spans="1:18">
      <c r="A275" s="34">
        <v>89900400</v>
      </c>
      <c r="B275" s="35" t="s">
        <v>83</v>
      </c>
      <c r="C275" s="36" t="s">
        <v>195</v>
      </c>
      <c r="D275" s="49" t="s">
        <v>134</v>
      </c>
      <c r="E275" s="38">
        <v>38532</v>
      </c>
      <c r="F275" s="37" t="s">
        <v>37</v>
      </c>
      <c r="G275" s="40">
        <v>2500</v>
      </c>
      <c r="H275" s="37" t="s">
        <v>53</v>
      </c>
      <c r="I275" s="41">
        <v>2.75</v>
      </c>
      <c r="J275" s="39" t="s">
        <v>81</v>
      </c>
      <c r="K275" s="41">
        <v>8</v>
      </c>
      <c r="L275" s="43"/>
      <c r="M275" s="43"/>
      <c r="N275" s="43"/>
      <c r="O275" s="43"/>
      <c r="P275" s="43"/>
      <c r="Q275" s="36"/>
      <c r="R275" s="36"/>
    </row>
    <row r="276" spans="1:18">
      <c r="A276" s="34">
        <v>89900400</v>
      </c>
      <c r="B276" s="35" t="s">
        <v>83</v>
      </c>
      <c r="C276" s="36" t="s">
        <v>194</v>
      </c>
      <c r="D276" s="49">
        <v>419</v>
      </c>
      <c r="E276" s="38">
        <v>38524</v>
      </c>
      <c r="F276" s="37" t="s">
        <v>37</v>
      </c>
      <c r="G276" s="40">
        <v>2500</v>
      </c>
      <c r="H276" s="37"/>
      <c r="I276" s="41"/>
      <c r="J276" s="39" t="s">
        <v>81</v>
      </c>
      <c r="K276" s="41">
        <v>30</v>
      </c>
      <c r="L276" s="43"/>
      <c r="M276" s="43"/>
      <c r="N276" s="43"/>
      <c r="O276" s="43"/>
      <c r="P276" s="43"/>
      <c r="Q276" s="36"/>
      <c r="R276" s="36"/>
    </row>
    <row r="277" spans="1:18">
      <c r="A277" s="34">
        <v>89900400</v>
      </c>
      <c r="B277" s="35" t="s">
        <v>83</v>
      </c>
      <c r="C277" s="36" t="s">
        <v>84</v>
      </c>
      <c r="D277" s="49" t="s">
        <v>134</v>
      </c>
      <c r="E277" s="38">
        <v>38532</v>
      </c>
      <c r="F277" s="37" t="s">
        <v>37</v>
      </c>
      <c r="G277" s="40">
        <v>2500</v>
      </c>
      <c r="H277" s="37" t="s">
        <v>59</v>
      </c>
      <c r="I277" s="41">
        <v>3.5</v>
      </c>
      <c r="J277" s="39" t="s">
        <v>81</v>
      </c>
      <c r="K277" s="41">
        <v>21</v>
      </c>
      <c r="L277" s="43">
        <v>2500000</v>
      </c>
      <c r="M277" s="43">
        <v>2333334</v>
      </c>
      <c r="N277" s="43">
        <v>52413192</v>
      </c>
      <c r="O277" s="43">
        <v>69938</v>
      </c>
      <c r="P277" s="43">
        <v>52483130</v>
      </c>
      <c r="Q277" s="36"/>
      <c r="R277" s="36"/>
    </row>
    <row r="278" spans="1:18">
      <c r="A278" s="34">
        <v>90331000</v>
      </c>
      <c r="B278" s="35" t="s">
        <v>91</v>
      </c>
      <c r="C278" s="36" t="s">
        <v>242</v>
      </c>
      <c r="D278" s="49">
        <v>421</v>
      </c>
      <c r="E278" s="38">
        <v>38541</v>
      </c>
      <c r="F278" s="37" t="s">
        <v>37</v>
      </c>
      <c r="G278" s="40">
        <v>1800</v>
      </c>
      <c r="H278" s="37"/>
      <c r="I278" s="41"/>
      <c r="J278" s="39" t="s">
        <v>81</v>
      </c>
      <c r="K278" s="41">
        <v>21</v>
      </c>
      <c r="L278" s="43"/>
      <c r="M278" s="43"/>
      <c r="N278" s="43"/>
      <c r="O278" s="43"/>
      <c r="P278" s="43"/>
      <c r="Q278" s="36"/>
      <c r="R278" s="36"/>
    </row>
    <row r="279" spans="1:18">
      <c r="A279" s="34">
        <v>90331000</v>
      </c>
      <c r="B279" s="35" t="s">
        <v>91</v>
      </c>
      <c r="C279" s="36" t="s">
        <v>243</v>
      </c>
      <c r="D279" s="49" t="s">
        <v>134</v>
      </c>
      <c r="E279" s="38">
        <v>38548</v>
      </c>
      <c r="F279" s="37" t="s">
        <v>37</v>
      </c>
      <c r="G279" s="40">
        <v>1800</v>
      </c>
      <c r="H279" s="37" t="s">
        <v>56</v>
      </c>
      <c r="I279" s="41">
        <v>3.4</v>
      </c>
      <c r="J279" s="39" t="s">
        <v>68</v>
      </c>
      <c r="K279" s="41">
        <v>21</v>
      </c>
      <c r="L279" s="43">
        <v>1800000</v>
      </c>
      <c r="M279" s="43">
        <v>1800000</v>
      </c>
      <c r="N279" s="43">
        <v>40433022</v>
      </c>
      <c r="O279" s="43">
        <v>397611</v>
      </c>
      <c r="P279" s="43">
        <v>40830633</v>
      </c>
      <c r="Q279" s="36"/>
      <c r="R279" s="36"/>
    </row>
    <row r="280" spans="1:18">
      <c r="A280" s="34">
        <v>93473000</v>
      </c>
      <c r="B280" s="35" t="s">
        <v>54</v>
      </c>
      <c r="C280" s="36" t="s">
        <v>244</v>
      </c>
      <c r="D280" s="49">
        <v>422</v>
      </c>
      <c r="E280" s="38">
        <v>38544</v>
      </c>
      <c r="F280" s="37" t="s">
        <v>37</v>
      </c>
      <c r="G280" s="40">
        <v>1800</v>
      </c>
      <c r="H280" s="37"/>
      <c r="I280" s="41"/>
      <c r="J280" s="39" t="s">
        <v>81</v>
      </c>
      <c r="K280" s="41">
        <v>10</v>
      </c>
      <c r="L280" s="43"/>
      <c r="M280" s="43"/>
      <c r="N280" s="43"/>
      <c r="O280" s="43"/>
      <c r="P280" s="43"/>
      <c r="Q280" s="36"/>
      <c r="R280" s="36"/>
    </row>
    <row r="281" spans="1:18">
      <c r="A281" s="34">
        <v>93473000</v>
      </c>
      <c r="B281" s="35" t="s">
        <v>54</v>
      </c>
      <c r="C281" s="36" t="s">
        <v>245</v>
      </c>
      <c r="D281" s="49" t="s">
        <v>134</v>
      </c>
      <c r="E281" s="38">
        <v>38544</v>
      </c>
      <c r="F281" s="37" t="s">
        <v>37</v>
      </c>
      <c r="G281" s="40">
        <v>1800</v>
      </c>
      <c r="H281" s="37" t="s">
        <v>46</v>
      </c>
      <c r="I281" s="41">
        <v>3.5</v>
      </c>
      <c r="J281" s="39" t="s">
        <v>81</v>
      </c>
      <c r="K281" s="41">
        <v>10</v>
      </c>
      <c r="L281" s="43"/>
      <c r="M281" s="43"/>
      <c r="N281" s="43"/>
      <c r="O281" s="43"/>
      <c r="P281" s="43"/>
      <c r="Q281" s="36"/>
      <c r="R281" s="36"/>
    </row>
    <row r="282" spans="1:18">
      <c r="A282" s="34">
        <v>96678790</v>
      </c>
      <c r="B282" s="35" t="s">
        <v>159</v>
      </c>
      <c r="C282" s="36" t="s">
        <v>246</v>
      </c>
      <c r="D282" s="49">
        <v>423</v>
      </c>
      <c r="E282" s="38">
        <v>38548</v>
      </c>
      <c r="F282" s="37" t="s">
        <v>37</v>
      </c>
      <c r="G282" s="40">
        <v>1200</v>
      </c>
      <c r="H282" s="37"/>
      <c r="I282" s="41"/>
      <c r="J282" s="39" t="s">
        <v>68</v>
      </c>
      <c r="K282" s="41">
        <v>10</v>
      </c>
      <c r="L282" s="43"/>
      <c r="M282" s="43"/>
      <c r="N282" s="43"/>
      <c r="O282" s="43"/>
      <c r="P282" s="43"/>
      <c r="Q282" s="36"/>
      <c r="R282" s="36"/>
    </row>
    <row r="283" spans="1:18">
      <c r="A283" s="34">
        <v>96678790</v>
      </c>
      <c r="B283" s="35" t="s">
        <v>159</v>
      </c>
      <c r="C283" s="36" t="s">
        <v>247</v>
      </c>
      <c r="D283" s="49" t="s">
        <v>134</v>
      </c>
      <c r="E283" s="38">
        <v>38555</v>
      </c>
      <c r="F283" s="37" t="s">
        <v>162</v>
      </c>
      <c r="G283" s="40">
        <v>21030000</v>
      </c>
      <c r="H283" s="37" t="s">
        <v>56</v>
      </c>
      <c r="I283" s="41">
        <v>6.2</v>
      </c>
      <c r="J283" s="39" t="s">
        <v>68</v>
      </c>
      <c r="K283" s="41">
        <v>6</v>
      </c>
      <c r="L283" s="43">
        <v>21030000000</v>
      </c>
      <c r="M283" s="43"/>
      <c r="N283" s="43"/>
      <c r="O283" s="43"/>
      <c r="P283" s="43"/>
      <c r="Q283" s="36"/>
      <c r="R283" s="36"/>
    </row>
    <row r="284" spans="1:18">
      <c r="A284" s="34">
        <v>91705000</v>
      </c>
      <c r="B284" s="35" t="s">
        <v>44</v>
      </c>
      <c r="C284" s="36" t="s">
        <v>248</v>
      </c>
      <c r="D284" s="49">
        <v>426</v>
      </c>
      <c r="E284" s="38">
        <v>38565</v>
      </c>
      <c r="F284" s="37" t="s">
        <v>37</v>
      </c>
      <c r="G284" s="40">
        <v>3000</v>
      </c>
      <c r="H284" s="37"/>
      <c r="I284" s="41"/>
      <c r="J284" s="39" t="s">
        <v>81</v>
      </c>
      <c r="K284" s="41">
        <v>10</v>
      </c>
      <c r="L284" s="43"/>
      <c r="M284" s="43"/>
      <c r="N284" s="43"/>
      <c r="O284" s="43"/>
      <c r="P284" s="43"/>
      <c r="Q284" s="36"/>
      <c r="R284" s="36"/>
    </row>
    <row r="285" spans="1:18">
      <c r="A285" s="34">
        <v>91705000</v>
      </c>
      <c r="B285" s="35" t="s">
        <v>44</v>
      </c>
      <c r="C285" s="36" t="s">
        <v>80</v>
      </c>
      <c r="D285" s="49" t="s">
        <v>134</v>
      </c>
      <c r="E285" s="38">
        <v>38631</v>
      </c>
      <c r="F285" s="37" t="s">
        <v>37</v>
      </c>
      <c r="G285" s="40">
        <v>2700</v>
      </c>
      <c r="H285" s="37" t="s">
        <v>63</v>
      </c>
      <c r="I285" s="41">
        <v>3.5</v>
      </c>
      <c r="J285" s="39" t="s">
        <v>68</v>
      </c>
      <c r="K285" s="41">
        <v>8</v>
      </c>
      <c r="L285" s="43">
        <v>2700000</v>
      </c>
      <c r="M285" s="43">
        <v>675000</v>
      </c>
      <c r="N285" s="43">
        <v>15162383</v>
      </c>
      <c r="O285" s="43">
        <v>323340</v>
      </c>
      <c r="P285" s="43">
        <v>15485723</v>
      </c>
      <c r="Q285" s="36"/>
      <c r="R285" s="36"/>
    </row>
    <row r="286" spans="1:18">
      <c r="A286" s="34">
        <v>91705000</v>
      </c>
      <c r="B286" s="35">
        <v>7</v>
      </c>
      <c r="C286" s="36" t="s">
        <v>249</v>
      </c>
      <c r="D286" s="49" t="s">
        <v>142</v>
      </c>
      <c r="E286" s="38">
        <v>40886</v>
      </c>
      <c r="F286" s="37" t="s">
        <v>37</v>
      </c>
      <c r="G286" s="40">
        <v>2325</v>
      </c>
      <c r="H286" s="37" t="s">
        <v>53</v>
      </c>
      <c r="I286" s="41">
        <v>3.5</v>
      </c>
      <c r="J286" s="39" t="s">
        <v>39</v>
      </c>
      <c r="K286" s="41">
        <v>7</v>
      </c>
      <c r="L286" s="43">
        <v>2325000</v>
      </c>
      <c r="M286" s="43">
        <v>2325000</v>
      </c>
      <c r="N286" s="43">
        <v>52225987</v>
      </c>
      <c r="O286" s="43">
        <v>449486</v>
      </c>
      <c r="P286" s="43">
        <v>52675473</v>
      </c>
      <c r="Q286" s="36"/>
      <c r="R286" s="36"/>
    </row>
    <row r="287" spans="1:18">
      <c r="A287" s="34">
        <v>91705000</v>
      </c>
      <c r="B287" s="35" t="s">
        <v>44</v>
      </c>
      <c r="C287" s="36" t="s">
        <v>248</v>
      </c>
      <c r="D287" s="49">
        <v>427</v>
      </c>
      <c r="E287" s="38">
        <v>38565</v>
      </c>
      <c r="F287" s="37" t="s">
        <v>37</v>
      </c>
      <c r="G287" s="40">
        <v>4700</v>
      </c>
      <c r="H287" s="37"/>
      <c r="I287" s="41"/>
      <c r="J287" s="39" t="s">
        <v>81</v>
      </c>
      <c r="K287" s="41">
        <v>35</v>
      </c>
      <c r="L287" s="43"/>
      <c r="M287" s="43"/>
      <c r="N287" s="43"/>
      <c r="O287" s="43"/>
      <c r="P287" s="43"/>
      <c r="Q287" s="36"/>
      <c r="R287" s="36"/>
    </row>
    <row r="288" spans="1:18">
      <c r="A288" s="34">
        <v>91705000</v>
      </c>
      <c r="B288" s="35">
        <v>7</v>
      </c>
      <c r="C288" s="36" t="s">
        <v>249</v>
      </c>
      <c r="D288" s="49" t="s">
        <v>134</v>
      </c>
      <c r="E288" s="38">
        <v>40886</v>
      </c>
      <c r="F288" s="37" t="s">
        <v>37</v>
      </c>
      <c r="G288" s="40">
        <v>2325</v>
      </c>
      <c r="H288" s="37" t="s">
        <v>89</v>
      </c>
      <c r="I288" s="41">
        <v>4</v>
      </c>
      <c r="J288" s="39" t="s">
        <v>39</v>
      </c>
      <c r="K288" s="41">
        <v>21</v>
      </c>
      <c r="L288" s="43">
        <v>2325000</v>
      </c>
      <c r="M288" s="43">
        <v>2325000</v>
      </c>
      <c r="N288" s="43">
        <v>52225987</v>
      </c>
      <c r="O288" s="43">
        <v>513698</v>
      </c>
      <c r="P288" s="43">
        <v>52739685</v>
      </c>
      <c r="Q288" s="36"/>
      <c r="R288" s="36"/>
    </row>
    <row r="289" spans="1:18">
      <c r="A289" s="34">
        <v>90310000</v>
      </c>
      <c r="B289" s="35" t="s">
        <v>61</v>
      </c>
      <c r="C289" s="36" t="s">
        <v>250</v>
      </c>
      <c r="D289" s="49">
        <v>428</v>
      </c>
      <c r="E289" s="38">
        <v>38566</v>
      </c>
      <c r="F289" s="37" t="s">
        <v>37</v>
      </c>
      <c r="G289" s="40">
        <v>2000</v>
      </c>
      <c r="H289" s="37"/>
      <c r="I289" s="41"/>
      <c r="J289" s="39" t="s">
        <v>81</v>
      </c>
      <c r="K289" s="41">
        <v>10</v>
      </c>
      <c r="L289" s="43"/>
      <c r="M289" s="43"/>
      <c r="N289" s="43"/>
      <c r="O289" s="43"/>
      <c r="P289" s="43"/>
      <c r="Q289" s="36"/>
      <c r="R289" s="36"/>
    </row>
    <row r="290" spans="1:18">
      <c r="A290" s="34">
        <v>90310000</v>
      </c>
      <c r="B290" s="35" t="s">
        <v>61</v>
      </c>
      <c r="C290" s="36" t="s">
        <v>62</v>
      </c>
      <c r="D290" s="49" t="s">
        <v>134</v>
      </c>
      <c r="E290" s="38">
        <v>38575</v>
      </c>
      <c r="F290" s="37" t="s">
        <v>37</v>
      </c>
      <c r="G290" s="40">
        <v>2000</v>
      </c>
      <c r="H290" s="37" t="s">
        <v>53</v>
      </c>
      <c r="I290" s="41">
        <v>2.5</v>
      </c>
      <c r="J290" s="39" t="s">
        <v>81</v>
      </c>
      <c r="K290" s="41">
        <v>7</v>
      </c>
      <c r="L290" s="43">
        <v>1500000</v>
      </c>
      <c r="M290" s="43">
        <v>250000</v>
      </c>
      <c r="N290" s="43">
        <v>5615698</v>
      </c>
      <c r="O290" s="43"/>
      <c r="P290" s="43">
        <v>5615698</v>
      </c>
      <c r="Q290" s="36"/>
      <c r="R290" s="36"/>
    </row>
    <row r="291" spans="1:18">
      <c r="A291" s="34">
        <v>90310000</v>
      </c>
      <c r="B291" s="35" t="s">
        <v>61</v>
      </c>
      <c r="C291" s="36" t="s">
        <v>250</v>
      </c>
      <c r="D291" s="49">
        <v>429</v>
      </c>
      <c r="E291" s="38">
        <v>38566</v>
      </c>
      <c r="F291" s="37" t="s">
        <v>37</v>
      </c>
      <c r="G291" s="40">
        <v>2500</v>
      </c>
      <c r="H291" s="37"/>
      <c r="I291" s="41"/>
      <c r="J291" s="39" t="s">
        <v>81</v>
      </c>
      <c r="K291" s="41">
        <v>25</v>
      </c>
      <c r="L291" s="43"/>
      <c r="M291" s="43"/>
      <c r="N291" s="43"/>
      <c r="O291" s="43"/>
      <c r="P291" s="43"/>
      <c r="Q291" s="36"/>
      <c r="R291" s="36"/>
    </row>
    <row r="292" spans="1:18">
      <c r="A292" s="34">
        <v>90310000</v>
      </c>
      <c r="B292" s="35" t="s">
        <v>61</v>
      </c>
      <c r="C292" s="36" t="s">
        <v>62</v>
      </c>
      <c r="D292" s="49" t="s">
        <v>134</v>
      </c>
      <c r="E292" s="38">
        <v>38575</v>
      </c>
      <c r="F292" s="37" t="s">
        <v>37</v>
      </c>
      <c r="G292" s="40">
        <v>2500</v>
      </c>
      <c r="H292" s="37" t="s">
        <v>59</v>
      </c>
      <c r="I292" s="41">
        <v>3.5</v>
      </c>
      <c r="J292" s="39" t="s">
        <v>81</v>
      </c>
      <c r="K292" s="41">
        <v>23</v>
      </c>
      <c r="L292" s="43">
        <v>1500000</v>
      </c>
      <c r="M292" s="43">
        <v>1500000</v>
      </c>
      <c r="N292" s="43">
        <v>33694185</v>
      </c>
      <c r="O292" s="43"/>
      <c r="P292" s="43">
        <v>33694185</v>
      </c>
      <c r="Q292" s="36"/>
      <c r="R292" s="36"/>
    </row>
    <row r="293" spans="1:18">
      <c r="A293" s="34">
        <v>61219000</v>
      </c>
      <c r="B293" s="35" t="s">
        <v>54</v>
      </c>
      <c r="C293" s="36" t="s">
        <v>103</v>
      </c>
      <c r="D293" s="49">
        <v>431</v>
      </c>
      <c r="E293" s="38">
        <v>38580</v>
      </c>
      <c r="F293" s="37" t="s">
        <v>37</v>
      </c>
      <c r="G293" s="40">
        <v>2800</v>
      </c>
      <c r="H293" s="37" t="s">
        <v>53</v>
      </c>
      <c r="I293" s="41">
        <v>4.5</v>
      </c>
      <c r="J293" s="39" t="s">
        <v>39</v>
      </c>
      <c r="K293" s="41">
        <v>25</v>
      </c>
      <c r="L293" s="43">
        <v>2800000</v>
      </c>
      <c r="M293" s="43">
        <v>2800000</v>
      </c>
      <c r="N293" s="43">
        <v>62895812</v>
      </c>
      <c r="O293" s="43">
        <v>1290728</v>
      </c>
      <c r="P293" s="43">
        <v>64186540</v>
      </c>
      <c r="Q293" s="36"/>
      <c r="R293" s="36"/>
    </row>
    <row r="294" spans="1:18">
      <c r="A294" s="34">
        <v>99586130</v>
      </c>
      <c r="B294" s="35" t="s">
        <v>107</v>
      </c>
      <c r="C294" s="36" t="s">
        <v>251</v>
      </c>
      <c r="D294" s="49">
        <v>432</v>
      </c>
      <c r="E294" s="38">
        <v>38583</v>
      </c>
      <c r="F294" s="37" t="s">
        <v>37</v>
      </c>
      <c r="G294" s="40">
        <v>5800</v>
      </c>
      <c r="H294" s="37"/>
      <c r="I294" s="41"/>
      <c r="J294" s="39" t="s">
        <v>81</v>
      </c>
      <c r="K294" s="41">
        <v>10</v>
      </c>
      <c r="L294" s="43"/>
      <c r="M294" s="43"/>
      <c r="N294" s="43"/>
      <c r="O294" s="43"/>
      <c r="P294" s="43"/>
      <c r="Q294" s="36"/>
      <c r="R294" s="36"/>
    </row>
    <row r="295" spans="1:18">
      <c r="A295" s="34">
        <v>99586130</v>
      </c>
      <c r="B295" s="35" t="s">
        <v>107</v>
      </c>
      <c r="C295" s="36" t="s">
        <v>252</v>
      </c>
      <c r="D295" s="49" t="s">
        <v>134</v>
      </c>
      <c r="E295" s="38">
        <v>38583</v>
      </c>
      <c r="F295" s="37" t="s">
        <v>37</v>
      </c>
      <c r="G295" s="40">
        <v>5800</v>
      </c>
      <c r="H295" s="37" t="s">
        <v>46</v>
      </c>
      <c r="I295" s="41">
        <v>3.5</v>
      </c>
      <c r="J295" s="39" t="s">
        <v>68</v>
      </c>
      <c r="K295" s="41">
        <v>10</v>
      </c>
      <c r="L295" s="43">
        <v>5800000</v>
      </c>
      <c r="M295" s="43">
        <v>2879998.85</v>
      </c>
      <c r="N295" s="43">
        <v>64692809</v>
      </c>
      <c r="O295" s="43">
        <v>466131</v>
      </c>
      <c r="P295" s="43">
        <v>65158940</v>
      </c>
      <c r="Q295" s="36"/>
      <c r="R295" s="36"/>
    </row>
    <row r="296" spans="1:18">
      <c r="A296" s="34">
        <v>61216000</v>
      </c>
      <c r="B296" s="35" t="s">
        <v>44</v>
      </c>
      <c r="C296" s="36" t="s">
        <v>47</v>
      </c>
      <c r="D296" s="49">
        <v>433</v>
      </c>
      <c r="E296" s="38">
        <v>38588</v>
      </c>
      <c r="F296" s="37" t="s">
        <v>37</v>
      </c>
      <c r="G296" s="40">
        <v>2600</v>
      </c>
      <c r="H296" s="37" t="s">
        <v>253</v>
      </c>
      <c r="I296" s="41">
        <v>4</v>
      </c>
      <c r="J296" s="39" t="s">
        <v>39</v>
      </c>
      <c r="K296" s="41">
        <v>30</v>
      </c>
      <c r="L296" s="43">
        <v>2600000</v>
      </c>
      <c r="M296" s="43">
        <v>2600000</v>
      </c>
      <c r="N296" s="43">
        <v>58403254</v>
      </c>
      <c r="O296" s="43">
        <v>962265</v>
      </c>
      <c r="P296" s="43">
        <v>59365519</v>
      </c>
      <c r="Q296" s="36"/>
      <c r="R296" s="36"/>
    </row>
    <row r="297" spans="1:18">
      <c r="A297" s="34">
        <v>91297000</v>
      </c>
      <c r="B297" s="35" t="s">
        <v>83</v>
      </c>
      <c r="C297" s="36" t="s">
        <v>254</v>
      </c>
      <c r="D297" s="49">
        <v>434</v>
      </c>
      <c r="E297" s="38">
        <v>38609</v>
      </c>
      <c r="F297" s="37" t="s">
        <v>37</v>
      </c>
      <c r="G297" s="40">
        <v>6000</v>
      </c>
      <c r="H297" s="37"/>
      <c r="I297" s="41"/>
      <c r="J297" s="39" t="s">
        <v>81</v>
      </c>
      <c r="K297" s="41">
        <v>10</v>
      </c>
      <c r="L297" s="43"/>
      <c r="M297" s="43"/>
      <c r="N297" s="43"/>
      <c r="O297" s="43"/>
      <c r="P297" s="43"/>
      <c r="Q297" s="36"/>
      <c r="R297" s="36"/>
    </row>
    <row r="298" spans="1:18">
      <c r="A298" s="34">
        <v>91297000</v>
      </c>
      <c r="B298" s="35" t="s">
        <v>83</v>
      </c>
      <c r="C298" s="36" t="s">
        <v>732</v>
      </c>
      <c r="D298" s="49" t="s">
        <v>134</v>
      </c>
      <c r="E298" s="38">
        <v>39582</v>
      </c>
      <c r="F298" s="37" t="s">
        <v>37</v>
      </c>
      <c r="G298" s="40">
        <v>2000</v>
      </c>
      <c r="H298" s="37" t="s">
        <v>56</v>
      </c>
      <c r="I298" s="41">
        <v>3.1</v>
      </c>
      <c r="J298" s="39" t="s">
        <v>39</v>
      </c>
      <c r="K298" s="41">
        <v>5</v>
      </c>
      <c r="L298" s="43">
        <v>2000000</v>
      </c>
      <c r="M298" s="43">
        <v>7000</v>
      </c>
      <c r="N298" s="43">
        <v>157240</v>
      </c>
      <c r="O298" s="43">
        <v>1401</v>
      </c>
      <c r="P298" s="43">
        <v>158641</v>
      </c>
      <c r="Q298" s="36"/>
      <c r="R298" s="36"/>
    </row>
    <row r="299" spans="1:18">
      <c r="A299" s="34">
        <v>91297000</v>
      </c>
      <c r="B299" s="35" t="s">
        <v>83</v>
      </c>
      <c r="C299" s="36" t="s">
        <v>732</v>
      </c>
      <c r="D299" s="49" t="s">
        <v>142</v>
      </c>
      <c r="E299" s="38">
        <v>39582</v>
      </c>
      <c r="F299" s="37" t="s">
        <v>66</v>
      </c>
      <c r="G299" s="40">
        <v>171480</v>
      </c>
      <c r="H299" s="37" t="s">
        <v>51</v>
      </c>
      <c r="I299" s="41" t="s">
        <v>256</v>
      </c>
      <c r="J299" s="39" t="s">
        <v>39</v>
      </c>
      <c r="K299" s="41">
        <v>10</v>
      </c>
      <c r="L299" s="43">
        <v>171480000</v>
      </c>
      <c r="M299" s="43">
        <v>171480000</v>
      </c>
      <c r="N299" s="43">
        <v>81670780</v>
      </c>
      <c r="O299" s="43">
        <v>698380</v>
      </c>
      <c r="P299" s="43">
        <v>82369160</v>
      </c>
      <c r="Q299" s="36" t="s">
        <v>69</v>
      </c>
      <c r="R299" s="36"/>
    </row>
    <row r="300" spans="1:18">
      <c r="A300" s="34">
        <v>91297000</v>
      </c>
      <c r="B300" s="35" t="s">
        <v>83</v>
      </c>
      <c r="C300" s="36" t="s">
        <v>257</v>
      </c>
      <c r="D300" s="49">
        <v>435</v>
      </c>
      <c r="E300" s="38">
        <v>38609</v>
      </c>
      <c r="F300" s="37" t="s">
        <v>37</v>
      </c>
      <c r="G300" s="40">
        <v>4000</v>
      </c>
      <c r="H300" s="37"/>
      <c r="I300" s="41"/>
      <c r="J300" s="39" t="s">
        <v>81</v>
      </c>
      <c r="K300" s="41">
        <v>15</v>
      </c>
      <c r="L300" s="43"/>
      <c r="M300" s="43"/>
      <c r="N300" s="43"/>
      <c r="O300" s="43"/>
      <c r="P300" s="43"/>
      <c r="Q300" s="36"/>
      <c r="R300" s="36"/>
    </row>
    <row r="301" spans="1:18">
      <c r="A301" s="34">
        <v>91297000</v>
      </c>
      <c r="B301" s="35" t="s">
        <v>83</v>
      </c>
      <c r="C301" s="36" t="s">
        <v>258</v>
      </c>
      <c r="D301" s="49" t="s">
        <v>134</v>
      </c>
      <c r="E301" s="38">
        <v>38628</v>
      </c>
      <c r="F301" s="37" t="s">
        <v>37</v>
      </c>
      <c r="G301" s="40">
        <v>4000</v>
      </c>
      <c r="H301" s="37" t="s">
        <v>63</v>
      </c>
      <c r="I301" s="41">
        <v>3.6</v>
      </c>
      <c r="J301" s="39" t="s">
        <v>81</v>
      </c>
      <c r="K301" s="41">
        <v>15</v>
      </c>
      <c r="L301" s="43">
        <v>4000000</v>
      </c>
      <c r="M301" s="43"/>
      <c r="N301" s="43"/>
      <c r="O301" s="43"/>
      <c r="P301" s="43"/>
      <c r="Q301" s="36"/>
      <c r="R301" s="36"/>
    </row>
    <row r="302" spans="1:18">
      <c r="A302" s="34">
        <v>90269000</v>
      </c>
      <c r="B302" s="35" t="s">
        <v>75</v>
      </c>
      <c r="C302" s="36" t="s">
        <v>259</v>
      </c>
      <c r="D302" s="49">
        <v>438</v>
      </c>
      <c r="E302" s="38">
        <v>38666</v>
      </c>
      <c r="F302" s="37" t="s">
        <v>37</v>
      </c>
      <c r="G302" s="40">
        <v>2000</v>
      </c>
      <c r="H302" s="37"/>
      <c r="I302" s="41"/>
      <c r="J302" s="39" t="s">
        <v>68</v>
      </c>
      <c r="K302" s="41">
        <v>10</v>
      </c>
      <c r="L302" s="43"/>
      <c r="M302" s="43"/>
      <c r="N302" s="43"/>
      <c r="O302" s="43"/>
      <c r="P302" s="43"/>
      <c r="Q302" s="36"/>
      <c r="R302" s="36"/>
    </row>
    <row r="303" spans="1:18">
      <c r="A303" s="34">
        <v>90269000</v>
      </c>
      <c r="B303" s="35" t="s">
        <v>75</v>
      </c>
      <c r="C303" s="36" t="s">
        <v>260</v>
      </c>
      <c r="D303" s="49" t="s">
        <v>134</v>
      </c>
      <c r="E303" s="38">
        <v>38666</v>
      </c>
      <c r="F303" s="37" t="s">
        <v>37</v>
      </c>
      <c r="G303" s="40">
        <v>2000</v>
      </c>
      <c r="H303" s="37" t="s">
        <v>89</v>
      </c>
      <c r="I303" s="41">
        <v>4.5</v>
      </c>
      <c r="J303" s="39" t="s">
        <v>68</v>
      </c>
      <c r="K303" s="41">
        <v>8</v>
      </c>
      <c r="L303" s="43"/>
      <c r="M303" s="43"/>
      <c r="N303" s="43"/>
      <c r="O303" s="43"/>
      <c r="P303" s="43"/>
      <c r="Q303" s="36"/>
      <c r="R303" s="36"/>
    </row>
    <row r="304" spans="1:18">
      <c r="A304" s="34">
        <v>96802690</v>
      </c>
      <c r="B304" s="35" t="s">
        <v>35</v>
      </c>
      <c r="C304" s="36" t="s">
        <v>261</v>
      </c>
      <c r="D304" s="49">
        <v>439</v>
      </c>
      <c r="E304" s="38">
        <v>38670</v>
      </c>
      <c r="F304" s="37" t="s">
        <v>37</v>
      </c>
      <c r="G304" s="40">
        <v>3000</v>
      </c>
      <c r="H304" s="37"/>
      <c r="I304" s="41"/>
      <c r="J304" s="39" t="s">
        <v>81</v>
      </c>
      <c r="K304" s="41">
        <v>25</v>
      </c>
      <c r="L304" s="43"/>
      <c r="M304" s="43"/>
      <c r="N304" s="43"/>
      <c r="O304" s="43"/>
      <c r="P304" s="43"/>
      <c r="Q304" s="36"/>
      <c r="R304" s="36"/>
    </row>
    <row r="305" spans="1:18">
      <c r="A305" s="34">
        <v>96802690</v>
      </c>
      <c r="B305" s="35" t="s">
        <v>35</v>
      </c>
      <c r="C305" s="36" t="s">
        <v>183</v>
      </c>
      <c r="D305" s="49" t="s">
        <v>134</v>
      </c>
      <c r="E305" s="38">
        <v>38670</v>
      </c>
      <c r="F305" s="37" t="s">
        <v>37</v>
      </c>
      <c r="G305" s="40">
        <v>3000</v>
      </c>
      <c r="H305" s="37" t="s">
        <v>56</v>
      </c>
      <c r="I305" s="41">
        <v>4.75</v>
      </c>
      <c r="J305" s="39" t="s">
        <v>81</v>
      </c>
      <c r="K305" s="41">
        <v>21</v>
      </c>
      <c r="L305" s="43">
        <v>2750000</v>
      </c>
      <c r="M305" s="43">
        <v>2062500</v>
      </c>
      <c r="N305" s="43">
        <v>46329504</v>
      </c>
      <c r="O305" s="43">
        <v>815655</v>
      </c>
      <c r="P305" s="43">
        <v>47145159</v>
      </c>
      <c r="Q305" s="36"/>
      <c r="R305" s="36"/>
    </row>
    <row r="306" spans="1:18">
      <c r="A306" s="34">
        <v>96802690</v>
      </c>
      <c r="B306" s="35" t="s">
        <v>35</v>
      </c>
      <c r="C306" s="36" t="s">
        <v>261</v>
      </c>
      <c r="D306" s="49">
        <v>440</v>
      </c>
      <c r="E306" s="38">
        <v>38671</v>
      </c>
      <c r="F306" s="37" t="s">
        <v>37</v>
      </c>
      <c r="G306" s="40">
        <v>5500</v>
      </c>
      <c r="H306" s="37"/>
      <c r="I306" s="41"/>
      <c r="J306" s="39" t="s">
        <v>81</v>
      </c>
      <c r="K306" s="41">
        <v>10</v>
      </c>
      <c r="L306" s="43"/>
      <c r="M306" s="43"/>
      <c r="N306" s="43"/>
      <c r="O306" s="43"/>
      <c r="P306" s="43"/>
      <c r="Q306" s="36"/>
      <c r="R306" s="36"/>
    </row>
    <row r="307" spans="1:18">
      <c r="A307" s="34">
        <v>96802690</v>
      </c>
      <c r="B307" s="35" t="s">
        <v>35</v>
      </c>
      <c r="C307" s="36" t="s">
        <v>183</v>
      </c>
      <c r="D307" s="49" t="s">
        <v>134</v>
      </c>
      <c r="E307" s="38">
        <v>38671</v>
      </c>
      <c r="F307" s="37" t="s">
        <v>37</v>
      </c>
      <c r="G307" s="40">
        <v>5500</v>
      </c>
      <c r="H307" s="37" t="s">
        <v>63</v>
      </c>
      <c r="I307" s="41">
        <v>4.25</v>
      </c>
      <c r="J307" s="39" t="s">
        <v>81</v>
      </c>
      <c r="K307" s="41">
        <v>7</v>
      </c>
      <c r="L307" s="43">
        <v>2000000</v>
      </c>
      <c r="M307" s="43">
        <v>400000</v>
      </c>
      <c r="N307" s="43">
        <v>8985116</v>
      </c>
      <c r="O307" s="43">
        <v>141711</v>
      </c>
      <c r="P307" s="43">
        <v>9126827</v>
      </c>
      <c r="Q307" s="36"/>
      <c r="R307" s="36"/>
    </row>
    <row r="308" spans="1:18">
      <c r="A308" s="34">
        <v>96802690</v>
      </c>
      <c r="B308" s="35">
        <v>9</v>
      </c>
      <c r="C308" s="36" t="s">
        <v>262</v>
      </c>
      <c r="D308" s="49" t="s">
        <v>142</v>
      </c>
      <c r="E308" s="38">
        <v>39787</v>
      </c>
      <c r="F308" s="37" t="s">
        <v>37</v>
      </c>
      <c r="G308" s="40">
        <v>3500</v>
      </c>
      <c r="H308" s="37" t="s">
        <v>60</v>
      </c>
      <c r="I308" s="41">
        <v>5</v>
      </c>
      <c r="J308" s="39" t="s">
        <v>68</v>
      </c>
      <c r="K308" s="41">
        <v>5</v>
      </c>
      <c r="L308" s="43"/>
      <c r="M308" s="43"/>
      <c r="N308" s="43"/>
      <c r="O308" s="43"/>
      <c r="P308" s="43"/>
      <c r="Q308" s="36"/>
      <c r="R308" s="36"/>
    </row>
    <row r="309" spans="1:18">
      <c r="A309" s="34">
        <v>96802690</v>
      </c>
      <c r="B309" s="35">
        <v>9</v>
      </c>
      <c r="C309" s="36" t="s">
        <v>262</v>
      </c>
      <c r="D309" s="49" t="s">
        <v>142</v>
      </c>
      <c r="E309" s="38">
        <v>39787</v>
      </c>
      <c r="F309" s="37" t="s">
        <v>162</v>
      </c>
      <c r="G309" s="40">
        <v>74800000</v>
      </c>
      <c r="H309" s="37" t="s">
        <v>64</v>
      </c>
      <c r="I309" s="41">
        <v>7.5</v>
      </c>
      <c r="J309" s="39" t="s">
        <v>68</v>
      </c>
      <c r="K309" s="41">
        <v>5</v>
      </c>
      <c r="L309" s="43"/>
      <c r="M309" s="43"/>
      <c r="N309" s="43"/>
      <c r="O309" s="43"/>
      <c r="P309" s="43"/>
      <c r="Q309" s="36"/>
      <c r="R309" s="36"/>
    </row>
    <row r="310" spans="1:18">
      <c r="A310" s="34">
        <v>96802690</v>
      </c>
      <c r="B310" s="35">
        <v>9</v>
      </c>
      <c r="C310" s="36" t="s">
        <v>262</v>
      </c>
      <c r="D310" s="49" t="s">
        <v>142</v>
      </c>
      <c r="E310" s="38">
        <v>39787</v>
      </c>
      <c r="F310" s="37" t="s">
        <v>66</v>
      </c>
      <c r="G310" s="40">
        <v>111300</v>
      </c>
      <c r="H310" s="37" t="s">
        <v>75</v>
      </c>
      <c r="I310" s="41" t="s">
        <v>263</v>
      </c>
      <c r="J310" s="39" t="s">
        <v>68</v>
      </c>
      <c r="K310" s="41">
        <v>5</v>
      </c>
      <c r="L310" s="43"/>
      <c r="M310" s="43"/>
      <c r="N310" s="43"/>
      <c r="O310" s="43"/>
      <c r="P310" s="43"/>
      <c r="Q310" s="36" t="s">
        <v>69</v>
      </c>
      <c r="R310" s="36"/>
    </row>
    <row r="311" spans="1:18">
      <c r="A311" s="34">
        <v>93834000</v>
      </c>
      <c r="B311" s="35" t="s">
        <v>107</v>
      </c>
      <c r="C311" s="36" t="s">
        <v>264</v>
      </c>
      <c r="D311" s="49">
        <v>443</v>
      </c>
      <c r="E311" s="38">
        <v>38677</v>
      </c>
      <c r="F311" s="37" t="s">
        <v>37</v>
      </c>
      <c r="G311" s="40">
        <v>10000</v>
      </c>
      <c r="H311" s="37"/>
      <c r="I311" s="41"/>
      <c r="J311" s="39" t="s">
        <v>81</v>
      </c>
      <c r="K311" s="41">
        <v>30</v>
      </c>
      <c r="L311" s="43"/>
      <c r="M311" s="43"/>
      <c r="N311" s="43"/>
      <c r="O311" s="43"/>
      <c r="P311" s="43"/>
      <c r="Q311" s="36"/>
      <c r="R311" s="36"/>
    </row>
    <row r="312" spans="1:18">
      <c r="A312" s="34">
        <v>93834000</v>
      </c>
      <c r="B312" s="35" t="s">
        <v>107</v>
      </c>
      <c r="C312" s="36" t="s">
        <v>111</v>
      </c>
      <c r="D312" s="49" t="s">
        <v>134</v>
      </c>
      <c r="E312" s="38">
        <v>38763</v>
      </c>
      <c r="F312" s="37" t="s">
        <v>37</v>
      </c>
      <c r="G312" s="40">
        <v>4000</v>
      </c>
      <c r="H312" s="37" t="s">
        <v>46</v>
      </c>
      <c r="I312" s="41">
        <v>4.25</v>
      </c>
      <c r="J312" s="39" t="s">
        <v>81</v>
      </c>
      <c r="K312" s="41">
        <v>21</v>
      </c>
      <c r="L312" s="43">
        <v>4000000</v>
      </c>
      <c r="M312" s="43">
        <v>4000000</v>
      </c>
      <c r="N312" s="43">
        <v>89851160</v>
      </c>
      <c r="O312" s="43">
        <v>1732015</v>
      </c>
      <c r="P312" s="43">
        <v>91583175</v>
      </c>
      <c r="Q312" s="36"/>
      <c r="R312" s="36"/>
    </row>
    <row r="313" spans="1:18">
      <c r="A313" s="34">
        <v>93834000</v>
      </c>
      <c r="B313" s="35" t="s">
        <v>107</v>
      </c>
      <c r="C313" s="36" t="s">
        <v>111</v>
      </c>
      <c r="D313" s="49" t="s">
        <v>142</v>
      </c>
      <c r="E313" s="38">
        <v>38910</v>
      </c>
      <c r="F313" s="37" t="s">
        <v>37</v>
      </c>
      <c r="G313" s="40">
        <v>4500</v>
      </c>
      <c r="H313" s="37" t="s">
        <v>89</v>
      </c>
      <c r="I313" s="41">
        <v>4.0999999999999996</v>
      </c>
      <c r="J313" s="39" t="s">
        <v>81</v>
      </c>
      <c r="K313" s="41">
        <v>21</v>
      </c>
      <c r="L313" s="43">
        <v>4500000</v>
      </c>
      <c r="M313" s="43">
        <v>4500000</v>
      </c>
      <c r="N313" s="43">
        <v>101082555</v>
      </c>
      <c r="O313" s="43">
        <v>672397</v>
      </c>
      <c r="P313" s="43">
        <v>101754952</v>
      </c>
      <c r="Q313" s="36"/>
      <c r="R313" s="36"/>
    </row>
    <row r="314" spans="1:18">
      <c r="A314" s="34">
        <v>93834000</v>
      </c>
      <c r="B314" s="35" t="s">
        <v>107</v>
      </c>
      <c r="C314" s="36" t="s">
        <v>111</v>
      </c>
      <c r="D314" s="49" t="s">
        <v>151</v>
      </c>
      <c r="E314" s="38">
        <v>39290</v>
      </c>
      <c r="F314" s="37" t="s">
        <v>37</v>
      </c>
      <c r="G314" s="40">
        <v>1500</v>
      </c>
      <c r="H314" s="37" t="s">
        <v>63</v>
      </c>
      <c r="I314" s="41">
        <v>4</v>
      </c>
      <c r="J314" s="39" t="s">
        <v>81</v>
      </c>
      <c r="K314" s="41">
        <v>21</v>
      </c>
      <c r="L314" s="43">
        <v>1500000</v>
      </c>
      <c r="M314" s="43">
        <v>1500000</v>
      </c>
      <c r="N314" s="43">
        <v>33694185</v>
      </c>
      <c r="O314" s="43">
        <v>218718</v>
      </c>
      <c r="P314" s="43">
        <v>33912903</v>
      </c>
      <c r="Q314" s="36"/>
      <c r="R314" s="36"/>
    </row>
    <row r="315" spans="1:18">
      <c r="A315" s="34">
        <v>91755000</v>
      </c>
      <c r="B315" s="35" t="s">
        <v>75</v>
      </c>
      <c r="C315" s="36" t="s">
        <v>265</v>
      </c>
      <c r="D315" s="49">
        <v>444</v>
      </c>
      <c r="E315" s="38">
        <v>38681</v>
      </c>
      <c r="F315" s="37" t="s">
        <v>37</v>
      </c>
      <c r="G315" s="40">
        <v>4000</v>
      </c>
      <c r="H315" s="37"/>
      <c r="I315" s="41"/>
      <c r="J315" s="39" t="s">
        <v>81</v>
      </c>
      <c r="K315" s="41">
        <v>30</v>
      </c>
      <c r="L315" s="43"/>
      <c r="M315" s="43"/>
      <c r="N315" s="43"/>
      <c r="O315" s="43"/>
      <c r="P315" s="43"/>
      <c r="Q315" s="36"/>
      <c r="R315" s="36"/>
    </row>
    <row r="316" spans="1:18">
      <c r="A316" s="34">
        <v>91755000</v>
      </c>
      <c r="B316" s="35" t="s">
        <v>75</v>
      </c>
      <c r="C316" s="36" t="s">
        <v>266</v>
      </c>
      <c r="D316" s="49" t="s">
        <v>134</v>
      </c>
      <c r="E316" s="38">
        <v>38708</v>
      </c>
      <c r="F316" s="37" t="s">
        <v>37</v>
      </c>
      <c r="G316" s="40">
        <v>2500</v>
      </c>
      <c r="H316" s="37" t="s">
        <v>51</v>
      </c>
      <c r="I316" s="41">
        <v>4.5</v>
      </c>
      <c r="J316" s="39" t="s">
        <v>81</v>
      </c>
      <c r="K316" s="41">
        <v>6</v>
      </c>
      <c r="L316" s="43"/>
      <c r="M316" s="43"/>
      <c r="N316" s="43"/>
      <c r="O316" s="43"/>
      <c r="P316" s="43"/>
      <c r="Q316" s="36"/>
      <c r="R316" s="36"/>
    </row>
    <row r="317" spans="1:18">
      <c r="A317" s="34">
        <v>91755000</v>
      </c>
      <c r="B317" s="35" t="s">
        <v>75</v>
      </c>
      <c r="C317" s="36" t="s">
        <v>266</v>
      </c>
      <c r="D317" s="49" t="s">
        <v>134</v>
      </c>
      <c r="E317" s="38">
        <v>38708</v>
      </c>
      <c r="F317" s="37" t="s">
        <v>37</v>
      </c>
      <c r="G317" s="40">
        <v>2500</v>
      </c>
      <c r="H317" s="37" t="s">
        <v>53</v>
      </c>
      <c r="I317" s="41">
        <v>4.5</v>
      </c>
      <c r="J317" s="39" t="s">
        <v>81</v>
      </c>
      <c r="K317" s="41">
        <v>20</v>
      </c>
      <c r="L317" s="43"/>
      <c r="M317" s="43"/>
      <c r="N317" s="43"/>
      <c r="O317" s="43"/>
      <c r="P317" s="43"/>
      <c r="Q317" s="36"/>
      <c r="R317" s="36"/>
    </row>
    <row r="318" spans="1:18">
      <c r="A318" s="34">
        <v>91755000</v>
      </c>
      <c r="B318" s="35" t="s">
        <v>75</v>
      </c>
      <c r="C318" s="36" t="s">
        <v>267</v>
      </c>
      <c r="D318" s="49" t="s">
        <v>142</v>
      </c>
      <c r="E318" s="38">
        <v>39737</v>
      </c>
      <c r="F318" s="37" t="s">
        <v>37</v>
      </c>
      <c r="G318" s="40">
        <v>1500</v>
      </c>
      <c r="H318" s="37" t="s">
        <v>59</v>
      </c>
      <c r="I318" s="41">
        <v>6</v>
      </c>
      <c r="J318" s="39" t="s">
        <v>81</v>
      </c>
      <c r="K318" s="41">
        <v>7.75</v>
      </c>
      <c r="L318" s="43">
        <v>1500000</v>
      </c>
      <c r="M318" s="43">
        <v>1363637</v>
      </c>
      <c r="N318" s="43">
        <v>30631092</v>
      </c>
      <c r="O318" s="43">
        <v>905534</v>
      </c>
      <c r="P318" s="43">
        <v>31536626</v>
      </c>
      <c r="Q318" s="36"/>
      <c r="R318" s="36"/>
    </row>
    <row r="319" spans="1:18">
      <c r="A319" s="34">
        <v>91755000</v>
      </c>
      <c r="B319" s="35" t="s">
        <v>75</v>
      </c>
      <c r="C319" s="36" t="s">
        <v>268</v>
      </c>
      <c r="D319" s="49" t="s">
        <v>151</v>
      </c>
      <c r="E319" s="38">
        <v>39932</v>
      </c>
      <c r="F319" s="37" t="s">
        <v>162</v>
      </c>
      <c r="G319" s="40">
        <v>30000000</v>
      </c>
      <c r="H319" s="37" t="s">
        <v>60</v>
      </c>
      <c r="I319" s="41">
        <v>6</v>
      </c>
      <c r="J319" s="39" t="s">
        <v>81</v>
      </c>
      <c r="K319" s="41">
        <v>5</v>
      </c>
      <c r="L319" s="43">
        <v>30000000000</v>
      </c>
      <c r="M319" s="43">
        <v>30000000000</v>
      </c>
      <c r="N319" s="43">
        <v>30000000</v>
      </c>
      <c r="O319" s="43">
        <v>640532</v>
      </c>
      <c r="P319" s="43">
        <v>30640532</v>
      </c>
      <c r="Q319" s="36"/>
      <c r="R319" s="36"/>
    </row>
    <row r="320" spans="1:18">
      <c r="A320" s="34">
        <v>93007000</v>
      </c>
      <c r="B320" s="35" t="s">
        <v>35</v>
      </c>
      <c r="C320" s="36" t="s">
        <v>269</v>
      </c>
      <c r="D320" s="49">
        <v>445</v>
      </c>
      <c r="E320" s="38">
        <v>38700</v>
      </c>
      <c r="F320" s="37" t="s">
        <v>37</v>
      </c>
      <c r="G320" s="40">
        <v>3000</v>
      </c>
      <c r="H320" s="37"/>
      <c r="I320" s="41"/>
      <c r="J320" s="39" t="s">
        <v>218</v>
      </c>
      <c r="K320" s="41">
        <v>10</v>
      </c>
      <c r="L320" s="43"/>
      <c r="M320" s="43"/>
      <c r="N320" s="43"/>
      <c r="O320" s="43"/>
      <c r="P320" s="43"/>
      <c r="Q320" s="36"/>
      <c r="R320" s="36"/>
    </row>
    <row r="321" spans="1:18">
      <c r="A321" s="34">
        <v>93007000</v>
      </c>
      <c r="B321" s="35" t="s">
        <v>35</v>
      </c>
      <c r="C321" s="36" t="s">
        <v>270</v>
      </c>
      <c r="D321" s="49" t="s">
        <v>134</v>
      </c>
      <c r="E321" s="38">
        <v>38700</v>
      </c>
      <c r="F321" s="37" t="s">
        <v>37</v>
      </c>
      <c r="G321" s="40">
        <v>3000</v>
      </c>
      <c r="H321" s="37" t="s">
        <v>46</v>
      </c>
      <c r="I321" s="41">
        <v>3.5</v>
      </c>
      <c r="J321" s="39" t="s">
        <v>218</v>
      </c>
      <c r="K321" s="41">
        <v>8</v>
      </c>
      <c r="L321" s="43"/>
      <c r="M321" s="43"/>
      <c r="N321" s="43"/>
      <c r="O321" s="43"/>
      <c r="P321" s="43"/>
      <c r="Q321" s="36"/>
      <c r="R321" s="36"/>
    </row>
    <row r="322" spans="1:18">
      <c r="A322" s="34">
        <v>93007000</v>
      </c>
      <c r="B322" s="35" t="s">
        <v>35</v>
      </c>
      <c r="C322" s="36" t="s">
        <v>270</v>
      </c>
      <c r="D322" s="49" t="s">
        <v>142</v>
      </c>
      <c r="E322" s="38">
        <v>38700</v>
      </c>
      <c r="F322" s="37" t="s">
        <v>66</v>
      </c>
      <c r="G322" s="40">
        <v>100000</v>
      </c>
      <c r="H322" s="37" t="s">
        <v>87</v>
      </c>
      <c r="I322" s="41">
        <v>5</v>
      </c>
      <c r="J322" s="39" t="s">
        <v>218</v>
      </c>
      <c r="K322" s="41">
        <v>5</v>
      </c>
      <c r="L322" s="43"/>
      <c r="M322" s="43"/>
      <c r="N322" s="43"/>
      <c r="O322" s="43"/>
      <c r="P322" s="43"/>
      <c r="Q322" s="36" t="s">
        <v>69</v>
      </c>
      <c r="R322" s="36"/>
    </row>
    <row r="323" spans="1:18">
      <c r="A323" s="34">
        <v>93007000</v>
      </c>
      <c r="B323" s="35" t="s">
        <v>35</v>
      </c>
      <c r="C323" s="36" t="s">
        <v>269</v>
      </c>
      <c r="D323" s="49">
        <v>446</v>
      </c>
      <c r="E323" s="38">
        <v>38700</v>
      </c>
      <c r="F323" s="37" t="s">
        <v>37</v>
      </c>
      <c r="G323" s="40">
        <v>3000</v>
      </c>
      <c r="H323" s="37"/>
      <c r="I323" s="41"/>
      <c r="J323" s="39" t="s">
        <v>218</v>
      </c>
      <c r="K323" s="41">
        <v>25</v>
      </c>
      <c r="L323" s="43"/>
      <c r="M323" s="43"/>
      <c r="N323" s="43"/>
      <c r="O323" s="43"/>
      <c r="P323" s="43"/>
      <c r="Q323" s="36"/>
      <c r="R323" s="36"/>
    </row>
    <row r="324" spans="1:18">
      <c r="A324" s="34">
        <v>93007000</v>
      </c>
      <c r="B324" s="35" t="s">
        <v>35</v>
      </c>
      <c r="C324" s="36" t="s">
        <v>271</v>
      </c>
      <c r="D324" s="49" t="s">
        <v>134</v>
      </c>
      <c r="E324" s="38">
        <v>38700</v>
      </c>
      <c r="F324" s="37" t="s">
        <v>37</v>
      </c>
      <c r="G324" s="40">
        <v>3000</v>
      </c>
      <c r="H324" s="37" t="s">
        <v>89</v>
      </c>
      <c r="I324" s="41">
        <v>4</v>
      </c>
      <c r="J324" s="39" t="s">
        <v>218</v>
      </c>
      <c r="K324" s="41">
        <v>21</v>
      </c>
      <c r="L324" s="43">
        <v>3000000</v>
      </c>
      <c r="M324" s="43">
        <v>2250000</v>
      </c>
      <c r="N324" s="43">
        <v>50541278</v>
      </c>
      <c r="O324" s="43">
        <v>486785</v>
      </c>
      <c r="P324" s="43">
        <v>51028063</v>
      </c>
      <c r="Q324" s="36"/>
      <c r="R324" s="36"/>
    </row>
    <row r="325" spans="1:18">
      <c r="A325" s="34">
        <v>93007000</v>
      </c>
      <c r="B325" s="35" t="s">
        <v>35</v>
      </c>
      <c r="C325" s="36" t="s">
        <v>269</v>
      </c>
      <c r="D325" s="49">
        <v>447</v>
      </c>
      <c r="E325" s="38">
        <v>38700</v>
      </c>
      <c r="F325" s="37" t="s">
        <v>37</v>
      </c>
      <c r="G325" s="40">
        <v>3000</v>
      </c>
      <c r="H325" s="37"/>
      <c r="I325" s="41"/>
      <c r="J325" s="39" t="s">
        <v>218</v>
      </c>
      <c r="K325" s="41">
        <v>10</v>
      </c>
      <c r="L325" s="43"/>
      <c r="M325" s="43"/>
      <c r="N325" s="43"/>
      <c r="O325" s="43"/>
      <c r="P325" s="43"/>
      <c r="Q325" s="36"/>
      <c r="R325" s="36"/>
    </row>
    <row r="326" spans="1:18">
      <c r="A326" s="34">
        <v>93007000</v>
      </c>
      <c r="B326" s="35" t="s">
        <v>35</v>
      </c>
      <c r="C326" s="36" t="s">
        <v>270</v>
      </c>
      <c r="D326" s="49" t="s">
        <v>134</v>
      </c>
      <c r="E326" s="38">
        <v>38700</v>
      </c>
      <c r="F326" s="37" t="s">
        <v>66</v>
      </c>
      <c r="G326" s="40">
        <v>100000</v>
      </c>
      <c r="H326" s="37" t="s">
        <v>56</v>
      </c>
      <c r="I326" s="41">
        <v>5.25</v>
      </c>
      <c r="J326" s="39" t="s">
        <v>218</v>
      </c>
      <c r="K326" s="41">
        <v>10</v>
      </c>
      <c r="L326" s="43"/>
      <c r="M326" s="43"/>
      <c r="N326" s="43"/>
      <c r="O326" s="43"/>
      <c r="P326" s="43"/>
      <c r="Q326" s="36" t="s">
        <v>69</v>
      </c>
      <c r="R326" s="36"/>
    </row>
    <row r="327" spans="1:18">
      <c r="A327" s="34">
        <v>96989050</v>
      </c>
      <c r="B327" s="35" t="s">
        <v>75</v>
      </c>
      <c r="C327" s="36" t="s">
        <v>272</v>
      </c>
      <c r="D327" s="49">
        <v>448</v>
      </c>
      <c r="E327" s="38">
        <v>38713</v>
      </c>
      <c r="F327" s="37" t="s">
        <v>37</v>
      </c>
      <c r="G327" s="40">
        <v>990</v>
      </c>
      <c r="H327" s="37" t="s">
        <v>46</v>
      </c>
      <c r="I327" s="41">
        <v>4.25</v>
      </c>
      <c r="J327" s="39" t="s">
        <v>68</v>
      </c>
      <c r="K327" s="41">
        <v>24.5</v>
      </c>
      <c r="L327" s="43">
        <v>990000</v>
      </c>
      <c r="M327" s="43">
        <v>548418</v>
      </c>
      <c r="N327" s="43">
        <v>12318998</v>
      </c>
      <c r="O327" s="43">
        <v>85750</v>
      </c>
      <c r="P327" s="43">
        <v>12404748</v>
      </c>
      <c r="Q327" s="36"/>
      <c r="R327" s="36"/>
    </row>
    <row r="328" spans="1:18">
      <c r="A328" s="34">
        <v>99579730</v>
      </c>
      <c r="B328" s="35" t="s">
        <v>107</v>
      </c>
      <c r="C328" s="36" t="s">
        <v>273</v>
      </c>
      <c r="D328" s="49">
        <v>451</v>
      </c>
      <c r="E328" s="38">
        <v>38756</v>
      </c>
      <c r="F328" s="37" t="s">
        <v>37</v>
      </c>
      <c r="G328" s="40">
        <v>4000</v>
      </c>
      <c r="H328" s="37"/>
      <c r="I328" s="41"/>
      <c r="J328" s="39" t="s">
        <v>274</v>
      </c>
      <c r="K328" s="41">
        <v>10</v>
      </c>
      <c r="L328" s="43"/>
      <c r="M328" s="43"/>
      <c r="N328" s="43"/>
      <c r="O328" s="43"/>
      <c r="P328" s="43"/>
      <c r="Q328" s="36"/>
      <c r="R328" s="36"/>
    </row>
    <row r="329" spans="1:18">
      <c r="A329" s="34">
        <v>99579730</v>
      </c>
      <c r="B329" s="35" t="s">
        <v>107</v>
      </c>
      <c r="C329" s="36" t="s">
        <v>275</v>
      </c>
      <c r="D329" s="49" t="s">
        <v>134</v>
      </c>
      <c r="E329" s="38">
        <v>39078</v>
      </c>
      <c r="F329" s="37" t="s">
        <v>162</v>
      </c>
      <c r="G329" s="40">
        <v>73420000</v>
      </c>
      <c r="H329" s="37" t="s">
        <v>46</v>
      </c>
      <c r="I329" s="41">
        <v>6.2</v>
      </c>
      <c r="J329" s="39" t="s">
        <v>274</v>
      </c>
      <c r="K329" s="41">
        <v>5</v>
      </c>
      <c r="L329" s="43"/>
      <c r="M329" s="43"/>
      <c r="N329" s="43"/>
      <c r="O329" s="43"/>
      <c r="P329" s="43"/>
      <c r="Q329" s="36"/>
      <c r="R329" s="36"/>
    </row>
    <row r="330" spans="1:18">
      <c r="A330" s="34">
        <v>99579730</v>
      </c>
      <c r="B330" s="35" t="s">
        <v>107</v>
      </c>
      <c r="C330" s="36" t="s">
        <v>276</v>
      </c>
      <c r="D330" s="49" t="s">
        <v>134</v>
      </c>
      <c r="E330" s="38">
        <v>39078</v>
      </c>
      <c r="F330" s="37" t="s">
        <v>37</v>
      </c>
      <c r="G330" s="40">
        <v>4000</v>
      </c>
      <c r="H330" s="37" t="s">
        <v>87</v>
      </c>
      <c r="I330" s="53">
        <v>3.0533999999999999</v>
      </c>
      <c r="J330" s="39" t="s">
        <v>274</v>
      </c>
      <c r="K330" s="41">
        <v>5</v>
      </c>
      <c r="L330" s="43">
        <v>2500000</v>
      </c>
      <c r="M330" s="43"/>
      <c r="N330" s="43"/>
      <c r="O330" s="43"/>
      <c r="P330" s="43"/>
      <c r="Q330" s="36"/>
      <c r="R330" s="36"/>
    </row>
    <row r="331" spans="1:18">
      <c r="A331" s="34">
        <v>99579730</v>
      </c>
      <c r="B331" s="35" t="s">
        <v>107</v>
      </c>
      <c r="C331" s="36" t="s">
        <v>273</v>
      </c>
      <c r="D331" s="49">
        <v>452</v>
      </c>
      <c r="E331" s="38">
        <v>38756</v>
      </c>
      <c r="F331" s="37" t="s">
        <v>37</v>
      </c>
      <c r="G331" s="40">
        <v>2000</v>
      </c>
      <c r="H331" s="37"/>
      <c r="I331" s="41"/>
      <c r="J331" s="39" t="s">
        <v>274</v>
      </c>
      <c r="K331" s="41">
        <v>21</v>
      </c>
      <c r="L331" s="43"/>
      <c r="M331" s="43"/>
      <c r="N331" s="43"/>
      <c r="O331" s="43"/>
      <c r="P331" s="43"/>
      <c r="Q331" s="36"/>
      <c r="R331" s="36"/>
    </row>
    <row r="332" spans="1:18">
      <c r="A332" s="34">
        <v>99579730</v>
      </c>
      <c r="B332" s="35" t="s">
        <v>107</v>
      </c>
      <c r="C332" s="36" t="s">
        <v>275</v>
      </c>
      <c r="D332" s="49" t="s">
        <v>134</v>
      </c>
      <c r="E332" s="38">
        <v>39078</v>
      </c>
      <c r="F332" s="37" t="s">
        <v>37</v>
      </c>
      <c r="G332" s="40">
        <v>2000</v>
      </c>
      <c r="H332" s="37" t="s">
        <v>89</v>
      </c>
      <c r="I332" s="41">
        <v>3.6</v>
      </c>
      <c r="J332" s="39" t="s">
        <v>274</v>
      </c>
      <c r="K332" s="41">
        <v>19</v>
      </c>
      <c r="L332" s="43">
        <v>2000000</v>
      </c>
      <c r="M332" s="43">
        <v>2000000</v>
      </c>
      <c r="N332" s="43">
        <v>44925580</v>
      </c>
      <c r="O332" s="43">
        <v>221224</v>
      </c>
      <c r="P332" s="43">
        <v>45146804</v>
      </c>
      <c r="Q332" s="36"/>
      <c r="R332" s="36"/>
    </row>
    <row r="333" spans="1:18">
      <c r="A333" s="34">
        <v>90266000</v>
      </c>
      <c r="B333" s="35" t="s">
        <v>54</v>
      </c>
      <c r="C333" s="36" t="s">
        <v>277</v>
      </c>
      <c r="D333" s="49">
        <v>453</v>
      </c>
      <c r="E333" s="38">
        <v>38761</v>
      </c>
      <c r="F333" s="37" t="s">
        <v>37</v>
      </c>
      <c r="G333" s="40">
        <v>3300</v>
      </c>
      <c r="H333" s="37"/>
      <c r="I333" s="41"/>
      <c r="J333" s="39" t="s">
        <v>81</v>
      </c>
      <c r="K333" s="41">
        <v>20</v>
      </c>
      <c r="L333" s="43"/>
      <c r="M333" s="43"/>
      <c r="N333" s="43"/>
      <c r="O333" s="43"/>
      <c r="P333" s="43"/>
      <c r="Q333" s="36"/>
      <c r="R333" s="36"/>
    </row>
    <row r="334" spans="1:18">
      <c r="A334" s="34">
        <v>96604380</v>
      </c>
      <c r="B334" s="35" t="s">
        <v>91</v>
      </c>
      <c r="C334" s="36" t="s">
        <v>173</v>
      </c>
      <c r="D334" s="49">
        <v>454</v>
      </c>
      <c r="E334" s="38">
        <v>38763</v>
      </c>
      <c r="F334" s="37" t="s">
        <v>37</v>
      </c>
      <c r="G334" s="40">
        <v>1500</v>
      </c>
      <c r="H334" s="37"/>
      <c r="I334" s="41"/>
      <c r="J334" s="39" t="s">
        <v>81</v>
      </c>
      <c r="K334" s="41">
        <v>25</v>
      </c>
      <c r="L334" s="43"/>
      <c r="M334" s="43"/>
      <c r="N334" s="43"/>
      <c r="O334" s="43"/>
      <c r="P334" s="43"/>
      <c r="Q334" s="36"/>
      <c r="R334" s="36"/>
    </row>
    <row r="335" spans="1:18">
      <c r="A335" s="34">
        <v>96604380</v>
      </c>
      <c r="B335" s="35" t="s">
        <v>91</v>
      </c>
      <c r="C335" s="36" t="s">
        <v>175</v>
      </c>
      <c r="D335" s="49" t="s">
        <v>134</v>
      </c>
      <c r="E335" s="38">
        <v>38763</v>
      </c>
      <c r="F335" s="37" t="s">
        <v>37</v>
      </c>
      <c r="G335" s="40">
        <v>1500</v>
      </c>
      <c r="H335" s="37" t="s">
        <v>63</v>
      </c>
      <c r="I335" s="41">
        <v>4.2</v>
      </c>
      <c r="J335" s="39" t="s">
        <v>39</v>
      </c>
      <c r="K335" s="41">
        <v>20</v>
      </c>
      <c r="L335" s="43">
        <v>1500000</v>
      </c>
      <c r="M335" s="43">
        <v>1184211</v>
      </c>
      <c r="N335" s="43">
        <v>26600683</v>
      </c>
      <c r="O335" s="43">
        <v>229596</v>
      </c>
      <c r="P335" s="43">
        <v>26830279</v>
      </c>
      <c r="Q335" s="36"/>
      <c r="R335" s="36"/>
    </row>
    <row r="336" spans="1:18">
      <c r="A336" s="34">
        <v>96596540</v>
      </c>
      <c r="B336" s="35" t="s">
        <v>100</v>
      </c>
      <c r="C336" s="36" t="s">
        <v>278</v>
      </c>
      <c r="D336" s="49">
        <v>456</v>
      </c>
      <c r="E336" s="38">
        <v>38790</v>
      </c>
      <c r="F336" s="37" t="s">
        <v>37</v>
      </c>
      <c r="G336" s="40">
        <v>7000</v>
      </c>
      <c r="H336" s="37"/>
      <c r="I336" s="41"/>
      <c r="J336" s="39" t="s">
        <v>81</v>
      </c>
      <c r="K336" s="41">
        <v>30</v>
      </c>
      <c r="L336" s="43"/>
      <c r="M336" s="43"/>
      <c r="N336" s="43"/>
      <c r="O336" s="43"/>
      <c r="P336" s="43"/>
      <c r="Q336" s="36"/>
      <c r="R336" s="36"/>
    </row>
    <row r="337" spans="1:18">
      <c r="A337" s="34">
        <v>96596540</v>
      </c>
      <c r="B337" s="35" t="s">
        <v>100</v>
      </c>
      <c r="C337" s="36" t="s">
        <v>234</v>
      </c>
      <c r="D337" s="49" t="s">
        <v>134</v>
      </c>
      <c r="E337" s="38">
        <v>38803</v>
      </c>
      <c r="F337" s="37" t="s">
        <v>37</v>
      </c>
      <c r="G337" s="40">
        <v>4000</v>
      </c>
      <c r="H337" s="37" t="s">
        <v>87</v>
      </c>
      <c r="I337" s="41">
        <v>4.2</v>
      </c>
      <c r="J337" s="39" t="s">
        <v>81</v>
      </c>
      <c r="K337" s="41">
        <v>21</v>
      </c>
      <c r="L337" s="43">
        <v>4000000</v>
      </c>
      <c r="M337" s="43">
        <v>4000000</v>
      </c>
      <c r="N337" s="43">
        <v>89851160</v>
      </c>
      <c r="O337" s="43">
        <v>1857092</v>
      </c>
      <c r="P337" s="43">
        <v>91708252</v>
      </c>
      <c r="Q337" s="36"/>
      <c r="R337" s="36"/>
    </row>
    <row r="338" spans="1:18">
      <c r="A338" s="34">
        <v>96596540</v>
      </c>
      <c r="B338" s="35" t="s">
        <v>100</v>
      </c>
      <c r="C338" s="36" t="s">
        <v>279</v>
      </c>
      <c r="D338" s="49">
        <v>457</v>
      </c>
      <c r="E338" s="38">
        <v>38790</v>
      </c>
      <c r="F338" s="37" t="s">
        <v>37</v>
      </c>
      <c r="G338" s="40">
        <v>3000</v>
      </c>
      <c r="H338" s="37"/>
      <c r="I338" s="41"/>
      <c r="J338" s="39" t="s">
        <v>81</v>
      </c>
      <c r="K338" s="41">
        <v>10</v>
      </c>
      <c r="L338" s="43"/>
      <c r="M338" s="43"/>
      <c r="N338" s="43"/>
      <c r="O338" s="43"/>
      <c r="P338" s="43"/>
      <c r="Q338" s="36"/>
      <c r="R338" s="36"/>
    </row>
    <row r="339" spans="1:18">
      <c r="A339" s="34">
        <v>61216000</v>
      </c>
      <c r="B339" s="35" t="s">
        <v>44</v>
      </c>
      <c r="C339" s="36" t="s">
        <v>47</v>
      </c>
      <c r="D339" s="49">
        <v>459</v>
      </c>
      <c r="E339" s="38">
        <v>38799</v>
      </c>
      <c r="F339" s="37" t="s">
        <v>37</v>
      </c>
      <c r="G339" s="40">
        <v>2400</v>
      </c>
      <c r="H339" s="37" t="s">
        <v>280</v>
      </c>
      <c r="I339" s="41">
        <v>4.4000000000000004</v>
      </c>
      <c r="J339" s="39" t="s">
        <v>39</v>
      </c>
      <c r="K339" s="41">
        <v>30</v>
      </c>
      <c r="L339" s="43">
        <v>2400000</v>
      </c>
      <c r="M339" s="43">
        <v>2400000</v>
      </c>
      <c r="N339" s="43">
        <v>53910696</v>
      </c>
      <c r="O339" s="43">
        <v>388286</v>
      </c>
      <c r="P339" s="43">
        <v>54298982</v>
      </c>
      <c r="Q339" s="36"/>
      <c r="R339" s="36"/>
    </row>
    <row r="340" spans="1:18">
      <c r="A340" s="34">
        <v>96678790</v>
      </c>
      <c r="B340" s="35" t="s">
        <v>159</v>
      </c>
      <c r="C340" s="36" t="s">
        <v>281</v>
      </c>
      <c r="D340" s="49">
        <v>461</v>
      </c>
      <c r="E340" s="38">
        <v>38818</v>
      </c>
      <c r="F340" s="37" t="s">
        <v>37</v>
      </c>
      <c r="G340" s="40">
        <v>2200</v>
      </c>
      <c r="H340" s="37"/>
      <c r="I340" s="41"/>
      <c r="J340" s="39" t="s">
        <v>68</v>
      </c>
      <c r="K340" s="41">
        <v>10</v>
      </c>
      <c r="L340" s="43"/>
      <c r="M340" s="43"/>
      <c r="N340" s="43"/>
      <c r="O340" s="43"/>
      <c r="P340" s="43"/>
      <c r="Q340" s="36"/>
      <c r="R340" s="36"/>
    </row>
    <row r="341" spans="1:18">
      <c r="A341" s="34">
        <v>96678790</v>
      </c>
      <c r="B341" s="35" t="s">
        <v>159</v>
      </c>
      <c r="C341" s="36" t="s">
        <v>247</v>
      </c>
      <c r="D341" s="49" t="s">
        <v>134</v>
      </c>
      <c r="E341" s="38">
        <v>38888</v>
      </c>
      <c r="F341" s="37" t="s">
        <v>162</v>
      </c>
      <c r="G341" s="40">
        <v>20000000</v>
      </c>
      <c r="H341" s="37" t="s">
        <v>51</v>
      </c>
      <c r="I341" s="41">
        <v>7.5</v>
      </c>
      <c r="J341" s="39" t="s">
        <v>68</v>
      </c>
      <c r="K341" s="41">
        <v>6</v>
      </c>
      <c r="L341" s="43">
        <v>20000000000</v>
      </c>
      <c r="M341" s="43">
        <v>6000000000</v>
      </c>
      <c r="N341" s="43">
        <v>6000000</v>
      </c>
      <c r="O341" s="43">
        <v>54626</v>
      </c>
      <c r="P341" s="43">
        <v>6054626</v>
      </c>
      <c r="Q341" s="36"/>
      <c r="R341" s="36"/>
    </row>
    <row r="342" spans="1:18">
      <c r="A342" s="34">
        <v>96678790</v>
      </c>
      <c r="B342" s="35">
        <v>2</v>
      </c>
      <c r="C342" s="36" t="s">
        <v>161</v>
      </c>
      <c r="D342" s="49" t="s">
        <v>142</v>
      </c>
      <c r="E342" s="38">
        <v>39078</v>
      </c>
      <c r="F342" s="37" t="s">
        <v>162</v>
      </c>
      <c r="G342" s="40">
        <v>20000000</v>
      </c>
      <c r="H342" s="37" t="s">
        <v>53</v>
      </c>
      <c r="I342" s="41">
        <v>6.4</v>
      </c>
      <c r="J342" s="39" t="s">
        <v>68</v>
      </c>
      <c r="K342" s="41">
        <v>3</v>
      </c>
      <c r="L342" s="43">
        <v>20000000000</v>
      </c>
      <c r="M342" s="43"/>
      <c r="N342" s="43"/>
      <c r="O342" s="43"/>
      <c r="P342" s="43"/>
      <c r="Q342" s="36"/>
      <c r="R342" s="36"/>
    </row>
    <row r="343" spans="1:18">
      <c r="A343" s="34">
        <v>96519000</v>
      </c>
      <c r="B343" s="35" t="s">
        <v>44</v>
      </c>
      <c r="C343" s="36" t="s">
        <v>282</v>
      </c>
      <c r="D343" s="49">
        <v>463</v>
      </c>
      <c r="E343" s="38">
        <v>38825</v>
      </c>
      <c r="F343" s="37" t="s">
        <v>37</v>
      </c>
      <c r="G343" s="40">
        <v>4500</v>
      </c>
      <c r="H343" s="37"/>
      <c r="I343" s="41"/>
      <c r="J343" s="39" t="s">
        <v>81</v>
      </c>
      <c r="K343" s="41">
        <v>23</v>
      </c>
      <c r="L343" s="43"/>
      <c r="M343" s="43"/>
      <c r="N343" s="43"/>
      <c r="O343" s="43"/>
      <c r="P343" s="43"/>
      <c r="Q343" s="36"/>
      <c r="R343" s="36"/>
    </row>
    <row r="344" spans="1:18">
      <c r="A344" s="34">
        <v>96519000</v>
      </c>
      <c r="B344" s="35" t="s">
        <v>44</v>
      </c>
      <c r="C344" s="36" t="s">
        <v>283</v>
      </c>
      <c r="D344" s="49" t="s">
        <v>134</v>
      </c>
      <c r="E344" s="38">
        <v>38825</v>
      </c>
      <c r="F344" s="37" t="s">
        <v>37</v>
      </c>
      <c r="G344" s="40">
        <v>4500</v>
      </c>
      <c r="H344" s="37" t="s">
        <v>87</v>
      </c>
      <c r="I344" s="41">
        <v>4.2</v>
      </c>
      <c r="J344" s="39" t="s">
        <v>81</v>
      </c>
      <c r="K344" s="41">
        <v>22.5</v>
      </c>
      <c r="L344" s="43">
        <v>4500000</v>
      </c>
      <c r="M344" s="43">
        <v>4138272</v>
      </c>
      <c r="N344" s="43">
        <v>92957135</v>
      </c>
      <c r="O344" s="43">
        <v>1594182</v>
      </c>
      <c r="P344" s="43">
        <v>94551317</v>
      </c>
      <c r="Q344" s="36"/>
      <c r="R344" s="36"/>
    </row>
    <row r="345" spans="1:18">
      <c r="A345" s="34">
        <v>96762780</v>
      </c>
      <c r="B345" s="35" t="s">
        <v>61</v>
      </c>
      <c r="C345" s="36" t="s">
        <v>124</v>
      </c>
      <c r="D345" s="49">
        <v>464</v>
      </c>
      <c r="E345" s="38">
        <v>38856</v>
      </c>
      <c r="F345" s="37" t="s">
        <v>37</v>
      </c>
      <c r="G345" s="40">
        <v>970</v>
      </c>
      <c r="H345" s="37" t="s">
        <v>147</v>
      </c>
      <c r="I345" s="41">
        <v>4</v>
      </c>
      <c r="J345" s="39" t="s">
        <v>81</v>
      </c>
      <c r="K345" s="41">
        <v>12</v>
      </c>
      <c r="L345" s="43">
        <v>970000</v>
      </c>
      <c r="M345" s="43">
        <v>1052579.56</v>
      </c>
      <c r="N345" s="43">
        <v>23643874</v>
      </c>
      <c r="O345" s="43">
        <v>115773</v>
      </c>
      <c r="P345" s="43">
        <v>23759647</v>
      </c>
      <c r="Q345" s="36"/>
      <c r="R345" s="36"/>
    </row>
    <row r="346" spans="1:18">
      <c r="A346" s="34">
        <v>96762780</v>
      </c>
      <c r="B346" s="35" t="s">
        <v>61</v>
      </c>
      <c r="C346" s="36" t="s">
        <v>124</v>
      </c>
      <c r="D346" s="49">
        <v>464</v>
      </c>
      <c r="E346" s="38">
        <v>38856</v>
      </c>
      <c r="F346" s="37" t="s">
        <v>37</v>
      </c>
      <c r="G346" s="54">
        <v>0.1</v>
      </c>
      <c r="H346" s="37" t="s">
        <v>148</v>
      </c>
      <c r="I346" s="41">
        <v>4</v>
      </c>
      <c r="J346" s="39" t="s">
        <v>81</v>
      </c>
      <c r="K346" s="41">
        <v>12</v>
      </c>
      <c r="L346" s="43">
        <v>100</v>
      </c>
      <c r="M346" s="43">
        <v>108.51</v>
      </c>
      <c r="N346" s="43">
        <v>2437</v>
      </c>
      <c r="O346" s="43">
        <v>12</v>
      </c>
      <c r="P346" s="43">
        <v>2449</v>
      </c>
      <c r="Q346" s="36"/>
      <c r="R346" s="36"/>
    </row>
    <row r="347" spans="1:18">
      <c r="A347" s="34">
        <v>96719210</v>
      </c>
      <c r="B347" s="35">
        <v>4</v>
      </c>
      <c r="C347" s="36" t="s">
        <v>284</v>
      </c>
      <c r="D347" s="49">
        <v>465</v>
      </c>
      <c r="E347" s="38">
        <v>38881</v>
      </c>
      <c r="F347" s="37" t="s">
        <v>37</v>
      </c>
      <c r="G347" s="40">
        <v>3000</v>
      </c>
      <c r="H347" s="37"/>
      <c r="I347" s="41"/>
      <c r="J347" s="39" t="s">
        <v>81</v>
      </c>
      <c r="K347" s="41">
        <v>30</v>
      </c>
      <c r="L347" s="43"/>
      <c r="M347" s="43"/>
      <c r="N347" s="43"/>
      <c r="O347" s="43"/>
      <c r="P347" s="43"/>
      <c r="Q347" s="36"/>
      <c r="R347" s="36"/>
    </row>
    <row r="348" spans="1:18">
      <c r="A348" s="34">
        <v>96719210</v>
      </c>
      <c r="B348" s="35">
        <v>4</v>
      </c>
      <c r="C348" s="36" t="s">
        <v>285</v>
      </c>
      <c r="D348" s="49" t="s">
        <v>134</v>
      </c>
      <c r="E348" s="38">
        <v>38883</v>
      </c>
      <c r="F348" s="37" t="s">
        <v>37</v>
      </c>
      <c r="G348" s="40">
        <v>3000</v>
      </c>
      <c r="H348" s="37" t="s">
        <v>63</v>
      </c>
      <c r="I348" s="41">
        <v>4.5</v>
      </c>
      <c r="J348" s="39" t="s">
        <v>68</v>
      </c>
      <c r="K348" s="41">
        <v>21</v>
      </c>
      <c r="L348" s="43">
        <v>2000000</v>
      </c>
      <c r="M348" s="43">
        <v>2000000</v>
      </c>
      <c r="N348" s="43">
        <v>44925580</v>
      </c>
      <c r="O348" s="43">
        <v>469789</v>
      </c>
      <c r="P348" s="43">
        <v>45395369</v>
      </c>
      <c r="Q348" s="36"/>
      <c r="R348" s="36"/>
    </row>
    <row r="349" spans="1:18">
      <c r="A349" s="34">
        <v>96719210</v>
      </c>
      <c r="B349" s="35">
        <v>4</v>
      </c>
      <c r="C349" s="36" t="s">
        <v>284</v>
      </c>
      <c r="D349" s="49">
        <v>466</v>
      </c>
      <c r="E349" s="38">
        <v>38881</v>
      </c>
      <c r="F349" s="37" t="s">
        <v>37</v>
      </c>
      <c r="G349" s="40">
        <v>3000</v>
      </c>
      <c r="H349" s="37"/>
      <c r="I349" s="41"/>
      <c r="J349" s="39" t="s">
        <v>81</v>
      </c>
      <c r="K349" s="41">
        <v>10</v>
      </c>
      <c r="L349" s="43"/>
      <c r="M349" s="43"/>
      <c r="N349" s="43"/>
      <c r="O349" s="43"/>
      <c r="P349" s="43"/>
      <c r="Q349" s="36"/>
      <c r="R349" s="36"/>
    </row>
    <row r="350" spans="1:18">
      <c r="A350" s="34">
        <v>96719210</v>
      </c>
      <c r="B350" s="35">
        <v>4</v>
      </c>
      <c r="C350" s="36" t="s">
        <v>286</v>
      </c>
      <c r="D350" s="49" t="s">
        <v>134</v>
      </c>
      <c r="E350" s="38">
        <v>38883</v>
      </c>
      <c r="F350" s="37" t="s">
        <v>37</v>
      </c>
      <c r="G350" s="40">
        <v>3000</v>
      </c>
      <c r="H350" s="37" t="s">
        <v>89</v>
      </c>
      <c r="I350" s="41">
        <v>3.75</v>
      </c>
      <c r="J350" s="39" t="s">
        <v>68</v>
      </c>
      <c r="K350" s="41">
        <v>5</v>
      </c>
      <c r="L350" s="43">
        <v>1000000</v>
      </c>
      <c r="M350" s="43"/>
      <c r="N350" s="43"/>
      <c r="O350" s="43"/>
      <c r="P350" s="43"/>
      <c r="Q350" s="36"/>
      <c r="R350" s="36"/>
    </row>
    <row r="351" spans="1:18">
      <c r="A351" s="34">
        <v>90749000</v>
      </c>
      <c r="B351" s="35" t="s">
        <v>35</v>
      </c>
      <c r="C351" s="36" t="s">
        <v>287</v>
      </c>
      <c r="D351" s="49">
        <v>467</v>
      </c>
      <c r="E351" s="38">
        <v>38905</v>
      </c>
      <c r="F351" s="37" t="s">
        <v>37</v>
      </c>
      <c r="G351" s="40">
        <v>4500</v>
      </c>
      <c r="H351" s="37"/>
      <c r="I351" s="41"/>
      <c r="J351" s="39" t="s">
        <v>218</v>
      </c>
      <c r="K351" s="41">
        <v>10</v>
      </c>
      <c r="L351" s="43"/>
      <c r="M351" s="43"/>
      <c r="N351" s="43"/>
      <c r="O351" s="43"/>
      <c r="P351" s="43"/>
      <c r="Q351" s="36"/>
      <c r="R351" s="36"/>
    </row>
    <row r="352" spans="1:18">
      <c r="A352" s="34">
        <v>90749000</v>
      </c>
      <c r="B352" s="35" t="s">
        <v>35</v>
      </c>
      <c r="C352" s="36" t="s">
        <v>118</v>
      </c>
      <c r="D352" s="49" t="s">
        <v>134</v>
      </c>
      <c r="E352" s="38">
        <v>38908</v>
      </c>
      <c r="F352" s="37" t="s">
        <v>37</v>
      </c>
      <c r="G352" s="40">
        <v>6500</v>
      </c>
      <c r="H352" s="37" t="s">
        <v>56</v>
      </c>
      <c r="I352" s="41">
        <v>3.5</v>
      </c>
      <c r="J352" s="39" t="s">
        <v>39</v>
      </c>
      <c r="K352" s="41">
        <v>5</v>
      </c>
      <c r="L352" s="43">
        <v>4500000</v>
      </c>
      <c r="M352" s="43"/>
      <c r="N352" s="43"/>
      <c r="O352" s="43"/>
      <c r="P352" s="43"/>
      <c r="Q352" s="36"/>
      <c r="R352" s="36"/>
    </row>
    <row r="353" spans="1:18">
      <c r="A353" s="34">
        <v>90749000</v>
      </c>
      <c r="B353" s="35" t="s">
        <v>35</v>
      </c>
      <c r="C353" s="36" t="s">
        <v>287</v>
      </c>
      <c r="D353" s="49">
        <v>468</v>
      </c>
      <c r="E353" s="38">
        <v>38905</v>
      </c>
      <c r="F353" s="37" t="s">
        <v>37</v>
      </c>
      <c r="G353" s="40">
        <v>6500</v>
      </c>
      <c r="H353" s="37"/>
      <c r="I353" s="41"/>
      <c r="J353" s="39" t="s">
        <v>218</v>
      </c>
      <c r="K353" s="41">
        <v>30</v>
      </c>
      <c r="L353" s="43"/>
      <c r="M353" s="43"/>
      <c r="N353" s="43"/>
      <c r="O353" s="43"/>
      <c r="P353" s="43"/>
      <c r="Q353" s="36"/>
      <c r="R353" s="36"/>
    </row>
    <row r="354" spans="1:18">
      <c r="A354" s="34">
        <v>90749000</v>
      </c>
      <c r="B354" s="35" t="s">
        <v>35</v>
      </c>
      <c r="C354" s="36" t="s">
        <v>119</v>
      </c>
      <c r="D354" s="49" t="s">
        <v>134</v>
      </c>
      <c r="E354" s="38">
        <v>38908</v>
      </c>
      <c r="F354" s="37" t="s">
        <v>37</v>
      </c>
      <c r="G354" s="40">
        <v>6500</v>
      </c>
      <c r="H354" s="37" t="s">
        <v>51</v>
      </c>
      <c r="I354" s="41">
        <v>4.25</v>
      </c>
      <c r="J354" s="39" t="s">
        <v>39</v>
      </c>
      <c r="K354" s="41">
        <v>21</v>
      </c>
      <c r="L354" s="43">
        <v>4000000</v>
      </c>
      <c r="M354" s="43">
        <v>4000000</v>
      </c>
      <c r="N354" s="43">
        <v>89851160</v>
      </c>
      <c r="O354" s="43">
        <v>461873</v>
      </c>
      <c r="P354" s="43">
        <v>90313033</v>
      </c>
      <c r="Q354" s="36"/>
      <c r="R354" s="36"/>
    </row>
    <row r="355" spans="1:18">
      <c r="A355" s="34">
        <v>90042000</v>
      </c>
      <c r="B355" s="35" t="s">
        <v>107</v>
      </c>
      <c r="C355" s="36" t="s">
        <v>288</v>
      </c>
      <c r="D355" s="49">
        <v>469</v>
      </c>
      <c r="E355" s="38">
        <v>38929</v>
      </c>
      <c r="F355" s="37" t="s">
        <v>37</v>
      </c>
      <c r="G355" s="40">
        <v>5000</v>
      </c>
      <c r="H355" s="37"/>
      <c r="I355" s="41"/>
      <c r="J355" s="39" t="s">
        <v>81</v>
      </c>
      <c r="K355" s="41">
        <v>25</v>
      </c>
      <c r="L355" s="43"/>
      <c r="M355" s="43"/>
      <c r="N355" s="43"/>
      <c r="O355" s="43"/>
      <c r="P355" s="43"/>
      <c r="Q355" s="36"/>
      <c r="R355" s="36"/>
    </row>
    <row r="356" spans="1:18">
      <c r="A356" s="34">
        <v>90042000</v>
      </c>
      <c r="B356" s="35" t="s">
        <v>107</v>
      </c>
      <c r="C356" s="36" t="s">
        <v>289</v>
      </c>
      <c r="D356" s="49" t="s">
        <v>134</v>
      </c>
      <c r="E356" s="38">
        <v>38951</v>
      </c>
      <c r="F356" s="37" t="s">
        <v>37</v>
      </c>
      <c r="G356" s="40">
        <v>3500</v>
      </c>
      <c r="H356" s="37" t="s">
        <v>63</v>
      </c>
      <c r="I356" s="41">
        <v>4.0999999999999996</v>
      </c>
      <c r="J356" s="39" t="s">
        <v>81</v>
      </c>
      <c r="K356" s="41">
        <v>23</v>
      </c>
      <c r="L356" s="43">
        <v>3500000</v>
      </c>
      <c r="M356" s="43">
        <v>3500000</v>
      </c>
      <c r="N356" s="43">
        <v>78619765</v>
      </c>
      <c r="O356" s="43"/>
      <c r="P356" s="43">
        <v>78619765</v>
      </c>
      <c r="Q356" s="36"/>
      <c r="R356" s="36"/>
    </row>
    <row r="357" spans="1:18">
      <c r="A357" s="34">
        <v>90042000</v>
      </c>
      <c r="B357" s="35" t="s">
        <v>107</v>
      </c>
      <c r="C357" s="36" t="s">
        <v>289</v>
      </c>
      <c r="D357" s="49" t="s">
        <v>142</v>
      </c>
      <c r="E357" s="38">
        <v>39030</v>
      </c>
      <c r="F357" s="37" t="s">
        <v>37</v>
      </c>
      <c r="G357" s="40">
        <v>1500</v>
      </c>
      <c r="H357" s="37" t="s">
        <v>51</v>
      </c>
      <c r="I357" s="41">
        <v>3.7</v>
      </c>
      <c r="J357" s="39" t="s">
        <v>81</v>
      </c>
      <c r="K357" s="41">
        <v>21</v>
      </c>
      <c r="L357" s="43">
        <v>1500000</v>
      </c>
      <c r="M357" s="43">
        <v>1500000</v>
      </c>
      <c r="N357" s="43">
        <v>33694185</v>
      </c>
      <c r="O357" s="43">
        <v>363143</v>
      </c>
      <c r="P357" s="43">
        <v>34057328</v>
      </c>
      <c r="Q357" s="36"/>
      <c r="R357" s="36"/>
    </row>
    <row r="358" spans="1:18">
      <c r="A358" s="34">
        <v>90042000</v>
      </c>
      <c r="B358" s="35" t="s">
        <v>107</v>
      </c>
      <c r="C358" s="36" t="s">
        <v>288</v>
      </c>
      <c r="D358" s="49">
        <v>470</v>
      </c>
      <c r="E358" s="38">
        <v>38929</v>
      </c>
      <c r="F358" s="37" t="s">
        <v>37</v>
      </c>
      <c r="G358" s="40">
        <v>4000</v>
      </c>
      <c r="H358" s="37"/>
      <c r="I358" s="41"/>
      <c r="J358" s="39" t="s">
        <v>81</v>
      </c>
      <c r="K358" s="41">
        <v>10</v>
      </c>
      <c r="L358" s="43"/>
      <c r="M358" s="43"/>
      <c r="N358" s="43"/>
      <c r="O358" s="43"/>
      <c r="P358" s="43"/>
      <c r="Q358" s="36"/>
      <c r="R358" s="36"/>
    </row>
    <row r="359" spans="1:18">
      <c r="A359" s="34">
        <v>90042000</v>
      </c>
      <c r="B359" s="35" t="s">
        <v>107</v>
      </c>
      <c r="C359" s="36" t="s">
        <v>290</v>
      </c>
      <c r="D359" s="49" t="s">
        <v>134</v>
      </c>
      <c r="E359" s="38">
        <v>39030</v>
      </c>
      <c r="F359" s="37" t="s">
        <v>37</v>
      </c>
      <c r="G359" s="40">
        <v>2600</v>
      </c>
      <c r="H359" s="37" t="s">
        <v>56</v>
      </c>
      <c r="I359" s="41">
        <v>3.4</v>
      </c>
      <c r="J359" s="39" t="s">
        <v>81</v>
      </c>
      <c r="K359" s="41">
        <v>5</v>
      </c>
      <c r="L359" s="43">
        <v>1100000</v>
      </c>
      <c r="M359" s="43"/>
      <c r="N359" s="43"/>
      <c r="O359" s="43"/>
      <c r="P359" s="43"/>
      <c r="Q359" s="36"/>
      <c r="R359" s="36"/>
    </row>
    <row r="360" spans="1:18">
      <c r="A360" s="34">
        <v>90042000</v>
      </c>
      <c r="B360" s="35" t="s">
        <v>107</v>
      </c>
      <c r="C360" s="36" t="s">
        <v>289</v>
      </c>
      <c r="D360" s="49" t="s">
        <v>142</v>
      </c>
      <c r="E360" s="38">
        <v>39378</v>
      </c>
      <c r="F360" s="37" t="s">
        <v>37</v>
      </c>
      <c r="G360" s="40">
        <v>2900</v>
      </c>
      <c r="H360" s="37" t="s">
        <v>53</v>
      </c>
      <c r="I360" s="41">
        <v>3.5</v>
      </c>
      <c r="J360" s="39" t="s">
        <v>81</v>
      </c>
      <c r="K360" s="41">
        <v>8</v>
      </c>
      <c r="L360" s="43">
        <v>2900000</v>
      </c>
      <c r="M360" s="43">
        <v>1933333</v>
      </c>
      <c r="N360" s="43">
        <v>43428053</v>
      </c>
      <c r="O360" s="43">
        <v>547568</v>
      </c>
      <c r="P360" s="43">
        <v>43975621</v>
      </c>
      <c r="Q360" s="36"/>
      <c r="R360" s="36"/>
    </row>
    <row r="361" spans="1:18">
      <c r="A361" s="34">
        <v>59123340</v>
      </c>
      <c r="B361" s="35" t="s">
        <v>100</v>
      </c>
      <c r="C361" s="36" t="s">
        <v>291</v>
      </c>
      <c r="D361" s="49">
        <v>474</v>
      </c>
      <c r="E361" s="38">
        <v>38986</v>
      </c>
      <c r="F361" s="37" t="s">
        <v>37</v>
      </c>
      <c r="G361" s="40">
        <v>30000</v>
      </c>
      <c r="H361" s="37"/>
      <c r="I361" s="41"/>
      <c r="J361" s="39" t="s">
        <v>274</v>
      </c>
      <c r="K361" s="41">
        <v>30</v>
      </c>
      <c r="L361" s="43"/>
      <c r="M361" s="43"/>
      <c r="N361" s="43"/>
      <c r="O361" s="43"/>
      <c r="P361" s="43"/>
      <c r="Q361" s="36"/>
      <c r="R361" s="36"/>
    </row>
    <row r="362" spans="1:18">
      <c r="A362" s="34">
        <v>59123340</v>
      </c>
      <c r="B362" s="35" t="s">
        <v>100</v>
      </c>
      <c r="C362" s="36" t="s">
        <v>292</v>
      </c>
      <c r="D362" s="49" t="s">
        <v>134</v>
      </c>
      <c r="E362" s="38">
        <v>39916</v>
      </c>
      <c r="F362" s="37" t="s">
        <v>37</v>
      </c>
      <c r="G362" s="40">
        <v>4000</v>
      </c>
      <c r="H362" s="37" t="s">
        <v>46</v>
      </c>
      <c r="I362" s="41">
        <v>3</v>
      </c>
      <c r="J362" s="39" t="s">
        <v>293</v>
      </c>
      <c r="K362" s="41">
        <v>5</v>
      </c>
      <c r="L362" s="43">
        <v>4000000</v>
      </c>
      <c r="M362" s="43">
        <v>4000000</v>
      </c>
      <c r="N362" s="43">
        <v>89851160</v>
      </c>
      <c r="O362" s="43">
        <v>891872</v>
      </c>
      <c r="P362" s="43">
        <v>90743032</v>
      </c>
      <c r="Q362" s="36"/>
      <c r="R362" s="36"/>
    </row>
    <row r="363" spans="1:18">
      <c r="A363" s="34">
        <v>59123340</v>
      </c>
      <c r="B363" s="35" t="s">
        <v>100</v>
      </c>
      <c r="C363" s="36" t="s">
        <v>294</v>
      </c>
      <c r="D363" s="49" t="s">
        <v>142</v>
      </c>
      <c r="E363" s="38">
        <v>39916</v>
      </c>
      <c r="F363" s="37" t="s">
        <v>162</v>
      </c>
      <c r="G363" s="40">
        <v>83000000</v>
      </c>
      <c r="H363" s="37" t="s">
        <v>87</v>
      </c>
      <c r="I363" s="41">
        <v>5.5</v>
      </c>
      <c r="J363" s="39" t="s">
        <v>293</v>
      </c>
      <c r="K363" s="41">
        <v>5</v>
      </c>
      <c r="L363" s="43"/>
      <c r="M363" s="43"/>
      <c r="N363" s="43"/>
      <c r="O363" s="43"/>
      <c r="P363" s="43"/>
      <c r="Q363" s="36"/>
      <c r="R363" s="36"/>
    </row>
    <row r="364" spans="1:18">
      <c r="A364" s="34">
        <v>59123340</v>
      </c>
      <c r="B364" s="35">
        <v>8</v>
      </c>
      <c r="C364" s="36" t="s">
        <v>295</v>
      </c>
      <c r="D364" s="49" t="s">
        <v>151</v>
      </c>
      <c r="E364" s="38">
        <v>40323</v>
      </c>
      <c r="F364" s="37" t="s">
        <v>37</v>
      </c>
      <c r="G364" s="40">
        <v>8000</v>
      </c>
      <c r="H364" s="37" t="s">
        <v>89</v>
      </c>
      <c r="I364" s="41">
        <v>3</v>
      </c>
      <c r="J364" s="39" t="s">
        <v>39</v>
      </c>
      <c r="K364" s="41">
        <v>7</v>
      </c>
      <c r="L364" s="43"/>
      <c r="M364" s="43"/>
      <c r="N364" s="43"/>
      <c r="O364" s="43"/>
      <c r="P364" s="43"/>
      <c r="Q364" s="36"/>
      <c r="R364" s="36"/>
    </row>
    <row r="365" spans="1:18">
      <c r="A365" s="34">
        <v>59123340</v>
      </c>
      <c r="B365" s="35">
        <v>8</v>
      </c>
      <c r="C365" s="36" t="s">
        <v>296</v>
      </c>
      <c r="D365" s="49" t="s">
        <v>152</v>
      </c>
      <c r="E365" s="38">
        <v>40323</v>
      </c>
      <c r="F365" s="37" t="s">
        <v>37</v>
      </c>
      <c r="G365" s="40">
        <v>8000</v>
      </c>
      <c r="H365" s="37" t="s">
        <v>63</v>
      </c>
      <c r="I365" s="41">
        <v>4</v>
      </c>
      <c r="J365" s="39" t="s">
        <v>39</v>
      </c>
      <c r="K365" s="41">
        <v>25</v>
      </c>
      <c r="L365" s="43">
        <v>5000000</v>
      </c>
      <c r="M365" s="43">
        <v>5000000</v>
      </c>
      <c r="N365" s="43">
        <v>112313950</v>
      </c>
      <c r="O365" s="43">
        <v>1193205</v>
      </c>
      <c r="P365" s="43">
        <v>113507155</v>
      </c>
      <c r="Q365" s="36"/>
      <c r="R365" s="36"/>
    </row>
    <row r="366" spans="1:18">
      <c r="A366" s="34">
        <v>96591040</v>
      </c>
      <c r="B366" s="35" t="s">
        <v>35</v>
      </c>
      <c r="C366" s="36" t="s">
        <v>153</v>
      </c>
      <c r="D366" s="49">
        <v>475</v>
      </c>
      <c r="E366" s="38">
        <v>38993</v>
      </c>
      <c r="F366" s="37" t="s">
        <v>37</v>
      </c>
      <c r="G366" s="40">
        <v>2000</v>
      </c>
      <c r="H366" s="37"/>
      <c r="I366" s="41"/>
      <c r="J366" s="39" t="s">
        <v>81</v>
      </c>
      <c r="K366" s="41">
        <v>30</v>
      </c>
      <c r="L366" s="43"/>
      <c r="M366" s="43"/>
      <c r="N366" s="43"/>
      <c r="O366" s="43"/>
      <c r="P366" s="43"/>
      <c r="Q366" s="36"/>
      <c r="R366" s="36"/>
    </row>
    <row r="367" spans="1:18">
      <c r="A367" s="34">
        <v>96591040</v>
      </c>
      <c r="B367" s="35" t="s">
        <v>35</v>
      </c>
      <c r="C367" s="36" t="s">
        <v>297</v>
      </c>
      <c r="D367" s="49" t="s">
        <v>134</v>
      </c>
      <c r="E367" s="38">
        <v>38993</v>
      </c>
      <c r="F367" s="37" t="s">
        <v>37</v>
      </c>
      <c r="G367" s="40">
        <v>2000</v>
      </c>
      <c r="H367" s="37" t="s">
        <v>87</v>
      </c>
      <c r="I367" s="41">
        <v>3.9</v>
      </c>
      <c r="J367" s="39" t="s">
        <v>81</v>
      </c>
      <c r="K367" s="41">
        <v>21</v>
      </c>
      <c r="L367" s="43">
        <v>1200000</v>
      </c>
      <c r="M367" s="43">
        <v>960000</v>
      </c>
      <c r="N367" s="43">
        <v>21564278</v>
      </c>
      <c r="O367" s="43">
        <v>299611</v>
      </c>
      <c r="P367" s="43">
        <v>21863889</v>
      </c>
      <c r="Q367" s="36"/>
      <c r="R367" s="36"/>
    </row>
    <row r="368" spans="1:18">
      <c r="A368" s="34">
        <v>96591040</v>
      </c>
      <c r="B368" s="35" t="s">
        <v>35</v>
      </c>
      <c r="C368" s="36" t="s">
        <v>153</v>
      </c>
      <c r="D368" s="49">
        <v>476</v>
      </c>
      <c r="E368" s="38">
        <v>38993</v>
      </c>
      <c r="F368" s="37" t="s">
        <v>37</v>
      </c>
      <c r="G368" s="40">
        <v>2000</v>
      </c>
      <c r="H368" s="37"/>
      <c r="I368" s="41"/>
      <c r="J368" s="39" t="s">
        <v>81</v>
      </c>
      <c r="K368" s="41">
        <v>10</v>
      </c>
      <c r="L368" s="43"/>
      <c r="M368" s="43"/>
      <c r="N368" s="43"/>
      <c r="O368" s="43"/>
      <c r="P368" s="43"/>
      <c r="Q368" s="36"/>
      <c r="R368" s="36"/>
    </row>
    <row r="369" spans="1:18">
      <c r="A369" s="34">
        <v>96591040</v>
      </c>
      <c r="B369" s="35" t="s">
        <v>35</v>
      </c>
      <c r="C369" s="36" t="s">
        <v>154</v>
      </c>
      <c r="D369" s="49" t="s">
        <v>134</v>
      </c>
      <c r="E369" s="38">
        <v>38993</v>
      </c>
      <c r="F369" s="37" t="s">
        <v>37</v>
      </c>
      <c r="G369" s="40">
        <v>2000</v>
      </c>
      <c r="H369" s="37" t="s">
        <v>46</v>
      </c>
      <c r="I369" s="41">
        <v>3.7</v>
      </c>
      <c r="J369" s="39" t="s">
        <v>81</v>
      </c>
      <c r="K369" s="41">
        <v>10</v>
      </c>
      <c r="L369" s="43">
        <v>800000</v>
      </c>
      <c r="M369" s="43"/>
      <c r="N369" s="43"/>
      <c r="O369" s="43"/>
      <c r="P369" s="43"/>
      <c r="Q369" s="36"/>
      <c r="R369" s="36"/>
    </row>
    <row r="370" spans="1:18">
      <c r="A370" s="34">
        <v>96579330</v>
      </c>
      <c r="B370" s="35" t="s">
        <v>107</v>
      </c>
      <c r="C370" s="36" t="s">
        <v>135</v>
      </c>
      <c r="D370" s="49">
        <v>477</v>
      </c>
      <c r="E370" s="38">
        <v>38996</v>
      </c>
      <c r="F370" s="37" t="s">
        <v>37</v>
      </c>
      <c r="G370" s="40">
        <v>4500</v>
      </c>
      <c r="H370" s="37"/>
      <c r="I370" s="41"/>
      <c r="J370" s="39" t="s">
        <v>68</v>
      </c>
      <c r="K370" s="41">
        <v>25</v>
      </c>
      <c r="L370" s="43"/>
      <c r="M370" s="43"/>
      <c r="N370" s="43"/>
      <c r="O370" s="43"/>
      <c r="P370" s="43"/>
      <c r="Q370" s="36"/>
      <c r="R370" s="36"/>
    </row>
    <row r="371" spans="1:18">
      <c r="A371" s="34">
        <v>96579330</v>
      </c>
      <c r="B371" s="35" t="s">
        <v>107</v>
      </c>
      <c r="C371" s="36" t="s">
        <v>298</v>
      </c>
      <c r="D371" s="49" t="s">
        <v>134</v>
      </c>
      <c r="E371" s="38">
        <v>39023</v>
      </c>
      <c r="F371" s="37" t="s">
        <v>37</v>
      </c>
      <c r="G371" s="40">
        <v>2200</v>
      </c>
      <c r="H371" s="37" t="s">
        <v>89</v>
      </c>
      <c r="I371" s="41">
        <v>3.6</v>
      </c>
      <c r="J371" s="39" t="s">
        <v>68</v>
      </c>
      <c r="K371" s="41">
        <v>5</v>
      </c>
      <c r="L371" s="43"/>
      <c r="M371" s="43"/>
      <c r="N371" s="43"/>
      <c r="O371" s="43"/>
      <c r="P371" s="43"/>
      <c r="Q371" s="36"/>
      <c r="R371" s="36"/>
    </row>
    <row r="372" spans="1:18">
      <c r="A372" s="34">
        <v>96579330</v>
      </c>
      <c r="B372" s="35" t="s">
        <v>107</v>
      </c>
      <c r="C372" s="36" t="s">
        <v>299</v>
      </c>
      <c r="D372" s="49" t="s">
        <v>142</v>
      </c>
      <c r="E372" s="38">
        <v>39659</v>
      </c>
      <c r="F372" s="37" t="s">
        <v>37</v>
      </c>
      <c r="G372" s="40">
        <v>2200</v>
      </c>
      <c r="H372" s="37" t="s">
        <v>56</v>
      </c>
      <c r="I372" s="41">
        <v>4.5999999999999996</v>
      </c>
      <c r="J372" s="39" t="s">
        <v>68</v>
      </c>
      <c r="K372" s="41">
        <v>23</v>
      </c>
      <c r="L372" s="43">
        <v>2200000</v>
      </c>
      <c r="M372" s="43">
        <v>2200000</v>
      </c>
      <c r="N372" s="43">
        <v>49418138</v>
      </c>
      <c r="O372" s="43">
        <v>187306</v>
      </c>
      <c r="P372" s="43">
        <v>49605444</v>
      </c>
      <c r="Q372" s="36"/>
      <c r="R372" s="36"/>
    </row>
    <row r="373" spans="1:18">
      <c r="A373" s="34">
        <v>96579330</v>
      </c>
      <c r="B373" s="35" t="s">
        <v>107</v>
      </c>
      <c r="C373" s="36" t="s">
        <v>135</v>
      </c>
      <c r="D373" s="49">
        <v>478</v>
      </c>
      <c r="E373" s="38">
        <v>38996</v>
      </c>
      <c r="F373" s="37" t="s">
        <v>37</v>
      </c>
      <c r="G373" s="40">
        <v>5000</v>
      </c>
      <c r="H373" s="37"/>
      <c r="I373" s="41"/>
      <c r="J373" s="39" t="s">
        <v>81</v>
      </c>
      <c r="K373" s="41">
        <v>25</v>
      </c>
      <c r="L373" s="43"/>
      <c r="M373" s="43"/>
      <c r="N373" s="43"/>
      <c r="O373" s="43"/>
      <c r="P373" s="43"/>
      <c r="Q373" s="36"/>
      <c r="R373" s="36"/>
    </row>
    <row r="374" spans="1:18">
      <c r="A374" s="34">
        <v>96579330</v>
      </c>
      <c r="B374" s="35" t="s">
        <v>107</v>
      </c>
      <c r="C374" s="36" t="s">
        <v>299</v>
      </c>
      <c r="D374" s="49" t="s">
        <v>134</v>
      </c>
      <c r="E374" s="38">
        <v>39023</v>
      </c>
      <c r="F374" s="37" t="s">
        <v>37</v>
      </c>
      <c r="G374" s="40">
        <v>5000</v>
      </c>
      <c r="H374" s="37" t="s">
        <v>63</v>
      </c>
      <c r="I374" s="41">
        <v>3.8</v>
      </c>
      <c r="J374" s="39" t="s">
        <v>81</v>
      </c>
      <c r="K374" s="41">
        <v>13</v>
      </c>
      <c r="L374" s="43">
        <v>5000000</v>
      </c>
      <c r="M374" s="43">
        <v>5000000</v>
      </c>
      <c r="N374" s="43">
        <v>112313950</v>
      </c>
      <c r="O374" s="43">
        <v>1233207</v>
      </c>
      <c r="P374" s="43">
        <v>113547157</v>
      </c>
      <c r="Q374" s="36"/>
      <c r="R374" s="36"/>
    </row>
    <row r="375" spans="1:18">
      <c r="A375" s="34">
        <v>96843170</v>
      </c>
      <c r="B375" s="35" t="s">
        <v>91</v>
      </c>
      <c r="C375" s="36" t="s">
        <v>300</v>
      </c>
      <c r="D375" s="49">
        <v>479</v>
      </c>
      <c r="E375" s="38">
        <v>39001</v>
      </c>
      <c r="F375" s="37" t="s">
        <v>37</v>
      </c>
      <c r="G375" s="40">
        <v>3800</v>
      </c>
      <c r="H375" s="37"/>
      <c r="I375" s="41"/>
      <c r="J375" s="39" t="s">
        <v>81</v>
      </c>
      <c r="K375" s="41">
        <v>20</v>
      </c>
      <c r="L375" s="43"/>
      <c r="M375" s="43"/>
      <c r="N375" s="43"/>
      <c r="O375" s="43"/>
      <c r="P375" s="43"/>
      <c r="Q375" s="36"/>
      <c r="R375" s="36"/>
    </row>
    <row r="376" spans="1:18">
      <c r="A376" s="34">
        <v>96843170</v>
      </c>
      <c r="B376" s="35" t="s">
        <v>91</v>
      </c>
      <c r="C376" s="36" t="s">
        <v>301</v>
      </c>
      <c r="D376" s="49" t="s">
        <v>134</v>
      </c>
      <c r="E376" s="38">
        <v>39028</v>
      </c>
      <c r="F376" s="37" t="s">
        <v>37</v>
      </c>
      <c r="G376" s="40">
        <v>1500</v>
      </c>
      <c r="H376" s="37" t="s">
        <v>127</v>
      </c>
      <c r="I376" s="41">
        <v>3.4</v>
      </c>
      <c r="J376" s="39" t="s">
        <v>81</v>
      </c>
      <c r="K376" s="41">
        <v>18</v>
      </c>
      <c r="L376" s="43">
        <v>1500000</v>
      </c>
      <c r="M376" s="43">
        <v>1772939.7</v>
      </c>
      <c r="N376" s="43">
        <v>39825172</v>
      </c>
      <c r="O376" s="43">
        <v>616036</v>
      </c>
      <c r="P376" s="43">
        <v>40441208</v>
      </c>
      <c r="Q376" s="36"/>
      <c r="R376" s="36"/>
    </row>
    <row r="377" spans="1:18">
      <c r="A377" s="34">
        <v>96843170</v>
      </c>
      <c r="B377" s="35" t="s">
        <v>91</v>
      </c>
      <c r="C377" s="36" t="s">
        <v>301</v>
      </c>
      <c r="D377" s="49" t="s">
        <v>134</v>
      </c>
      <c r="E377" s="38">
        <v>39028</v>
      </c>
      <c r="F377" s="37" t="s">
        <v>37</v>
      </c>
      <c r="G377" s="40">
        <v>0.5</v>
      </c>
      <c r="H377" s="37" t="s">
        <v>128</v>
      </c>
      <c r="I377" s="41">
        <v>3.4</v>
      </c>
      <c r="J377" s="39" t="s">
        <v>81</v>
      </c>
      <c r="K377" s="41">
        <v>18</v>
      </c>
      <c r="L377" s="43">
        <v>500</v>
      </c>
      <c r="M377" s="43">
        <v>590.98</v>
      </c>
      <c r="N377" s="43">
        <v>13275</v>
      </c>
      <c r="O377" s="43">
        <v>205</v>
      </c>
      <c r="P377" s="43">
        <v>13480</v>
      </c>
      <c r="Q377" s="36"/>
      <c r="R377" s="36"/>
    </row>
    <row r="378" spans="1:18">
      <c r="A378" s="34">
        <v>76555400</v>
      </c>
      <c r="B378" s="35" t="s">
        <v>180</v>
      </c>
      <c r="C378" s="36" t="s">
        <v>302</v>
      </c>
      <c r="D378" s="49">
        <v>480</v>
      </c>
      <c r="E378" s="38">
        <v>39030</v>
      </c>
      <c r="F378" s="37" t="s">
        <v>37</v>
      </c>
      <c r="G378" s="40">
        <v>19500</v>
      </c>
      <c r="H378" s="37"/>
      <c r="I378" s="41"/>
      <c r="J378" s="39" t="s">
        <v>68</v>
      </c>
      <c r="K378" s="41">
        <v>10</v>
      </c>
      <c r="L378" s="43"/>
      <c r="M378" s="43"/>
      <c r="N378" s="43"/>
      <c r="O378" s="43"/>
      <c r="P378" s="43"/>
      <c r="Q378" s="36"/>
      <c r="R378" s="36"/>
    </row>
    <row r="379" spans="1:18">
      <c r="A379" s="34">
        <v>76555400</v>
      </c>
      <c r="B379" s="35" t="s">
        <v>180</v>
      </c>
      <c r="C379" s="36" t="s">
        <v>303</v>
      </c>
      <c r="D379" s="49" t="s">
        <v>134</v>
      </c>
      <c r="E379" s="38">
        <v>39113</v>
      </c>
      <c r="F379" s="37" t="s">
        <v>37</v>
      </c>
      <c r="G379" s="40">
        <v>6000</v>
      </c>
      <c r="H379" s="37" t="s">
        <v>89</v>
      </c>
      <c r="I379" s="41">
        <v>3.5</v>
      </c>
      <c r="J379" s="39" t="s">
        <v>68</v>
      </c>
      <c r="K379" s="41">
        <v>9.5</v>
      </c>
      <c r="L379" s="43">
        <v>6000000</v>
      </c>
      <c r="M379" s="43">
        <v>6000000</v>
      </c>
      <c r="N379" s="43">
        <v>134776740</v>
      </c>
      <c r="O379" s="43"/>
      <c r="P379" s="43">
        <v>134776740</v>
      </c>
      <c r="Q379" s="36"/>
      <c r="R379" s="36"/>
    </row>
    <row r="380" spans="1:18">
      <c r="A380" s="34">
        <v>76555400</v>
      </c>
      <c r="B380" s="35" t="s">
        <v>180</v>
      </c>
      <c r="C380" s="36" t="s">
        <v>302</v>
      </c>
      <c r="D380" s="49">
        <v>481</v>
      </c>
      <c r="E380" s="38">
        <v>39030</v>
      </c>
      <c r="F380" s="37" t="s">
        <v>37</v>
      </c>
      <c r="G380" s="40">
        <v>19500</v>
      </c>
      <c r="H380" s="37"/>
      <c r="I380" s="41"/>
      <c r="J380" s="39" t="s">
        <v>68</v>
      </c>
      <c r="K380" s="41">
        <v>25</v>
      </c>
      <c r="L380" s="43"/>
      <c r="M380" s="43"/>
      <c r="N380" s="43"/>
      <c r="O380" s="43"/>
      <c r="P380" s="43"/>
      <c r="Q380" s="36"/>
      <c r="R380" s="36"/>
    </row>
    <row r="381" spans="1:18">
      <c r="A381" s="34">
        <v>76555400</v>
      </c>
      <c r="B381" s="35" t="s">
        <v>180</v>
      </c>
      <c r="C381" s="36" t="s">
        <v>303</v>
      </c>
      <c r="D381" s="49" t="s">
        <v>134</v>
      </c>
      <c r="E381" s="38">
        <v>39044</v>
      </c>
      <c r="F381" s="37" t="s">
        <v>37</v>
      </c>
      <c r="G381" s="40">
        <v>13500</v>
      </c>
      <c r="H381" s="37" t="s">
        <v>63</v>
      </c>
      <c r="I381" s="41">
        <v>4.25</v>
      </c>
      <c r="J381" s="39" t="s">
        <v>68</v>
      </c>
      <c r="K381" s="41">
        <v>21</v>
      </c>
      <c r="L381" s="43">
        <v>13500000</v>
      </c>
      <c r="M381" s="43">
        <v>13500000</v>
      </c>
      <c r="N381" s="43">
        <v>303247665</v>
      </c>
      <c r="O381" s="43">
        <v>2621641</v>
      </c>
      <c r="P381" s="43">
        <v>305869306</v>
      </c>
      <c r="Q381" s="36"/>
      <c r="R381" s="36"/>
    </row>
    <row r="382" spans="1:18">
      <c r="A382" s="34">
        <v>96563620</v>
      </c>
      <c r="B382" s="35" t="s">
        <v>75</v>
      </c>
      <c r="C382" s="36" t="s">
        <v>304</v>
      </c>
      <c r="D382" s="49">
        <v>482</v>
      </c>
      <c r="E382" s="38">
        <v>39038</v>
      </c>
      <c r="F382" s="37" t="s">
        <v>37</v>
      </c>
      <c r="G382" s="40">
        <v>3000</v>
      </c>
      <c r="H382" s="37"/>
      <c r="I382" s="41"/>
      <c r="J382" s="39" t="s">
        <v>39</v>
      </c>
      <c r="K382" s="41">
        <v>10</v>
      </c>
      <c r="L382" s="43"/>
      <c r="M382" s="43"/>
      <c r="N382" s="43"/>
      <c r="O382" s="43"/>
      <c r="P382" s="43"/>
      <c r="Q382" s="36"/>
      <c r="R382" s="36"/>
    </row>
    <row r="383" spans="1:18">
      <c r="A383" s="34">
        <v>96563620</v>
      </c>
      <c r="B383" s="35" t="s">
        <v>75</v>
      </c>
      <c r="C383" s="36" t="s">
        <v>304</v>
      </c>
      <c r="D383" s="49">
        <v>483</v>
      </c>
      <c r="E383" s="38">
        <v>39038</v>
      </c>
      <c r="F383" s="37" t="s">
        <v>37</v>
      </c>
      <c r="G383" s="40">
        <v>3000</v>
      </c>
      <c r="H383" s="37"/>
      <c r="I383" s="41"/>
      <c r="J383" s="39" t="s">
        <v>39</v>
      </c>
      <c r="K383" s="41">
        <v>25</v>
      </c>
      <c r="L383" s="43"/>
      <c r="M383" s="43"/>
      <c r="N383" s="43"/>
      <c r="O383" s="43"/>
      <c r="P383" s="43"/>
      <c r="Q383" s="36"/>
      <c r="R383" s="36"/>
    </row>
    <row r="384" spans="1:18">
      <c r="A384" s="34">
        <v>96563620</v>
      </c>
      <c r="B384" s="35" t="s">
        <v>75</v>
      </c>
      <c r="C384" s="36" t="s">
        <v>305</v>
      </c>
      <c r="D384" s="49">
        <v>484</v>
      </c>
      <c r="E384" s="38">
        <v>39038</v>
      </c>
      <c r="F384" s="37" t="s">
        <v>37</v>
      </c>
      <c r="G384" s="40">
        <v>3000</v>
      </c>
      <c r="H384" s="37"/>
      <c r="I384" s="41"/>
      <c r="J384" s="39" t="s">
        <v>39</v>
      </c>
      <c r="K384" s="41">
        <v>10</v>
      </c>
      <c r="L384" s="43"/>
      <c r="M384" s="43"/>
      <c r="N384" s="43"/>
      <c r="O384" s="43"/>
      <c r="P384" s="43"/>
      <c r="Q384" s="36"/>
      <c r="R384" s="36"/>
    </row>
    <row r="385" spans="1:18">
      <c r="A385" s="34">
        <v>96563620</v>
      </c>
      <c r="B385" s="35" t="s">
        <v>75</v>
      </c>
      <c r="C385" s="36" t="s">
        <v>306</v>
      </c>
      <c r="D385" s="49" t="s">
        <v>134</v>
      </c>
      <c r="E385" s="38">
        <v>39048</v>
      </c>
      <c r="F385" s="37" t="s">
        <v>37</v>
      </c>
      <c r="G385" s="40">
        <v>3000</v>
      </c>
      <c r="H385" s="37" t="s">
        <v>46</v>
      </c>
      <c r="I385" s="41">
        <v>3</v>
      </c>
      <c r="J385" s="39" t="s">
        <v>39</v>
      </c>
      <c r="K385" s="41">
        <v>10</v>
      </c>
      <c r="L385" s="43">
        <v>3000000</v>
      </c>
      <c r="M385" s="43">
        <v>3000000</v>
      </c>
      <c r="N385" s="43">
        <v>67388370</v>
      </c>
      <c r="O385" s="43">
        <v>834063</v>
      </c>
      <c r="P385" s="43">
        <v>68222433</v>
      </c>
      <c r="Q385" s="36"/>
      <c r="R385" s="36"/>
    </row>
    <row r="386" spans="1:18">
      <c r="A386" s="34">
        <v>96563620</v>
      </c>
      <c r="B386" s="35" t="s">
        <v>75</v>
      </c>
      <c r="C386" s="36" t="s">
        <v>304</v>
      </c>
      <c r="D386" s="49">
        <v>485</v>
      </c>
      <c r="E386" s="38">
        <v>39038</v>
      </c>
      <c r="F386" s="37" t="s">
        <v>37</v>
      </c>
      <c r="G386" s="40">
        <v>3000</v>
      </c>
      <c r="H386" s="37"/>
      <c r="I386" s="41"/>
      <c r="J386" s="39" t="s">
        <v>39</v>
      </c>
      <c r="K386" s="41">
        <v>25</v>
      </c>
      <c r="L386" s="43"/>
      <c r="M386" s="43"/>
      <c r="N386" s="43"/>
      <c r="O386" s="43"/>
      <c r="P386" s="43"/>
      <c r="Q386" s="36"/>
      <c r="R386" s="36"/>
    </row>
    <row r="387" spans="1:18">
      <c r="A387" s="34">
        <v>81826800</v>
      </c>
      <c r="B387" s="35" t="s">
        <v>35</v>
      </c>
      <c r="C387" s="36" t="s">
        <v>307</v>
      </c>
      <c r="D387" s="49">
        <v>488</v>
      </c>
      <c r="E387" s="38">
        <v>39058</v>
      </c>
      <c r="F387" s="37" t="s">
        <v>37</v>
      </c>
      <c r="G387" s="40">
        <v>3350</v>
      </c>
      <c r="H387" s="37"/>
      <c r="I387" s="41"/>
      <c r="J387" s="39" t="s">
        <v>308</v>
      </c>
      <c r="K387" s="41">
        <v>10</v>
      </c>
      <c r="L387" s="43"/>
      <c r="M387" s="43"/>
      <c r="N387" s="43"/>
      <c r="O387" s="43"/>
      <c r="P387" s="43"/>
      <c r="Q387" s="36"/>
      <c r="R387" s="36"/>
    </row>
    <row r="388" spans="1:18">
      <c r="A388" s="34">
        <v>81826800</v>
      </c>
      <c r="B388" s="35" t="s">
        <v>35</v>
      </c>
      <c r="C388" s="36" t="s">
        <v>309</v>
      </c>
      <c r="D388" s="49" t="s">
        <v>134</v>
      </c>
      <c r="E388" s="38">
        <v>39085</v>
      </c>
      <c r="F388" s="37" t="s">
        <v>162</v>
      </c>
      <c r="G388" s="40">
        <v>60000000</v>
      </c>
      <c r="H388" s="37" t="s">
        <v>46</v>
      </c>
      <c r="I388" s="41">
        <v>6.6</v>
      </c>
      <c r="J388" s="39" t="s">
        <v>308</v>
      </c>
      <c r="K388" s="41">
        <v>5</v>
      </c>
      <c r="L388" s="43">
        <v>60000000000</v>
      </c>
      <c r="M388" s="43">
        <v>0</v>
      </c>
      <c r="N388" s="43">
        <v>0</v>
      </c>
      <c r="O388" s="43"/>
      <c r="P388" s="43"/>
      <c r="Q388" s="36"/>
      <c r="R388" s="36"/>
    </row>
    <row r="389" spans="1:18">
      <c r="A389" s="34">
        <v>96818910</v>
      </c>
      <c r="B389" s="35" t="s">
        <v>44</v>
      </c>
      <c r="C389" s="36" t="s">
        <v>132</v>
      </c>
      <c r="D389" s="49">
        <v>489</v>
      </c>
      <c r="E389" s="38">
        <v>39069</v>
      </c>
      <c r="F389" s="37" t="s">
        <v>37</v>
      </c>
      <c r="G389" s="40">
        <f>1199</f>
        <v>1199</v>
      </c>
      <c r="H389" s="37" t="s">
        <v>98</v>
      </c>
      <c r="I389" s="41">
        <v>3.4</v>
      </c>
      <c r="J389" s="39" t="s">
        <v>308</v>
      </c>
      <c r="K389" s="41">
        <v>18.5</v>
      </c>
      <c r="L389" s="43">
        <v>1199000</v>
      </c>
      <c r="M389" s="43">
        <v>1156850.71</v>
      </c>
      <c r="N389" s="43">
        <v>25986095</v>
      </c>
      <c r="O389" s="43">
        <v>109686</v>
      </c>
      <c r="P389" s="43">
        <v>26095781</v>
      </c>
      <c r="Q389" s="36"/>
      <c r="R389" s="36"/>
    </row>
    <row r="390" spans="1:18">
      <c r="A390" s="34">
        <v>96818910</v>
      </c>
      <c r="B390" s="35" t="s">
        <v>44</v>
      </c>
      <c r="C390" s="36" t="s">
        <v>132</v>
      </c>
      <c r="D390" s="49">
        <v>489</v>
      </c>
      <c r="E390" s="38">
        <v>39069</v>
      </c>
      <c r="F390" s="37" t="s">
        <v>37</v>
      </c>
      <c r="G390" s="51">
        <v>0.2</v>
      </c>
      <c r="H390" s="37" t="s">
        <v>99</v>
      </c>
      <c r="I390" s="41">
        <v>3.4</v>
      </c>
      <c r="J390" s="39" t="s">
        <v>308</v>
      </c>
      <c r="K390" s="41">
        <v>18.5</v>
      </c>
      <c r="L390" s="43">
        <v>200</v>
      </c>
      <c r="M390" s="43">
        <v>192.97</v>
      </c>
      <c r="N390" s="43">
        <v>4335</v>
      </c>
      <c r="O390" s="43">
        <v>18</v>
      </c>
      <c r="P390" s="43">
        <v>4353</v>
      </c>
      <c r="Q390" s="36"/>
      <c r="R390" s="36"/>
    </row>
    <row r="391" spans="1:18">
      <c r="A391" s="34">
        <v>96963440</v>
      </c>
      <c r="B391" s="35" t="s">
        <v>91</v>
      </c>
      <c r="C391" s="36" t="s">
        <v>310</v>
      </c>
      <c r="D391" s="49">
        <v>491</v>
      </c>
      <c r="E391" s="38">
        <v>39120</v>
      </c>
      <c r="F391" s="37" t="s">
        <v>37</v>
      </c>
      <c r="G391" s="40">
        <v>4500</v>
      </c>
      <c r="H391" s="37"/>
      <c r="I391" s="41"/>
      <c r="J391" s="39" t="s">
        <v>68</v>
      </c>
      <c r="K391" s="41">
        <v>24</v>
      </c>
      <c r="L391" s="43"/>
      <c r="M391" s="43"/>
      <c r="N391" s="43"/>
      <c r="O391" s="43"/>
      <c r="P391" s="43"/>
      <c r="Q391" s="36"/>
      <c r="R391" s="36"/>
    </row>
    <row r="392" spans="1:18">
      <c r="A392" s="34">
        <v>96963440</v>
      </c>
      <c r="B392" s="35" t="s">
        <v>91</v>
      </c>
      <c r="C392" s="36" t="s">
        <v>311</v>
      </c>
      <c r="D392" s="49" t="s">
        <v>134</v>
      </c>
      <c r="E392" s="38">
        <v>39146</v>
      </c>
      <c r="F392" s="37" t="s">
        <v>37</v>
      </c>
      <c r="G392" s="40">
        <v>4500</v>
      </c>
      <c r="H392" s="37" t="s">
        <v>46</v>
      </c>
      <c r="I392" s="41">
        <v>4</v>
      </c>
      <c r="J392" s="39" t="s">
        <v>68</v>
      </c>
      <c r="K392" s="41">
        <v>21</v>
      </c>
      <c r="L392" s="43">
        <v>4150000</v>
      </c>
      <c r="M392" s="43">
        <v>4150000</v>
      </c>
      <c r="N392" s="43">
        <v>93220579</v>
      </c>
      <c r="O392" s="43">
        <v>1633124</v>
      </c>
      <c r="P392" s="43">
        <v>94853703</v>
      </c>
      <c r="Q392" s="36"/>
      <c r="R392" s="36"/>
    </row>
    <row r="393" spans="1:18">
      <c r="A393" s="34">
        <v>96439000</v>
      </c>
      <c r="B393" s="35" t="s">
        <v>159</v>
      </c>
      <c r="C393" s="36" t="s">
        <v>178</v>
      </c>
      <c r="D393" s="49">
        <v>492</v>
      </c>
      <c r="E393" s="38">
        <v>39132</v>
      </c>
      <c r="F393" s="37" t="s">
        <v>37</v>
      </c>
      <c r="G393" s="40">
        <v>6000</v>
      </c>
      <c r="H393" s="37"/>
      <c r="I393" s="41"/>
      <c r="J393" s="39" t="s">
        <v>81</v>
      </c>
      <c r="K393" s="41">
        <v>10</v>
      </c>
      <c r="L393" s="43"/>
      <c r="M393" s="43"/>
      <c r="N393" s="43"/>
      <c r="O393" s="43"/>
      <c r="P393" s="43"/>
      <c r="Q393" s="36"/>
      <c r="R393" s="36"/>
    </row>
    <row r="394" spans="1:18">
      <c r="A394" s="34">
        <v>96439000</v>
      </c>
      <c r="B394" s="35" t="s">
        <v>159</v>
      </c>
      <c r="C394" s="36" t="s">
        <v>312</v>
      </c>
      <c r="D394" s="49" t="s">
        <v>134</v>
      </c>
      <c r="E394" s="38">
        <v>39132</v>
      </c>
      <c r="F394" s="37" t="s">
        <v>37</v>
      </c>
      <c r="G394" s="40">
        <v>6000</v>
      </c>
      <c r="H394" s="37" t="s">
        <v>56</v>
      </c>
      <c r="I394" s="41">
        <v>2.6</v>
      </c>
      <c r="J394" s="39" t="s">
        <v>81</v>
      </c>
      <c r="K394" s="41">
        <v>5</v>
      </c>
      <c r="L394" s="43">
        <v>6000000</v>
      </c>
      <c r="M394" s="43">
        <v>715000</v>
      </c>
      <c r="N394" s="43">
        <v>16060895</v>
      </c>
      <c r="O394" s="43"/>
      <c r="P394" s="43">
        <v>16060895</v>
      </c>
      <c r="Q394" s="36"/>
      <c r="R394" s="36"/>
    </row>
    <row r="395" spans="1:18">
      <c r="A395" s="34">
        <v>89900400</v>
      </c>
      <c r="B395" s="35" t="s">
        <v>83</v>
      </c>
      <c r="C395" s="36" t="s">
        <v>194</v>
      </c>
      <c r="D395" s="49">
        <v>493</v>
      </c>
      <c r="E395" s="38">
        <v>39143</v>
      </c>
      <c r="F395" s="37" t="s">
        <v>37</v>
      </c>
      <c r="G395" s="40">
        <v>2500</v>
      </c>
      <c r="H395" s="37"/>
      <c r="I395" s="41"/>
      <c r="J395" s="39" t="s">
        <v>274</v>
      </c>
      <c r="K395" s="41">
        <v>30</v>
      </c>
      <c r="L395" s="43"/>
      <c r="M395" s="43"/>
      <c r="N395" s="43"/>
      <c r="O395" s="43"/>
      <c r="P395" s="43"/>
      <c r="Q395" s="36"/>
      <c r="R395" s="36"/>
    </row>
    <row r="396" spans="1:18">
      <c r="A396" s="34">
        <v>89900400</v>
      </c>
      <c r="B396" s="35" t="s">
        <v>83</v>
      </c>
      <c r="C396" s="36" t="s">
        <v>84</v>
      </c>
      <c r="D396" s="49" t="s">
        <v>134</v>
      </c>
      <c r="E396" s="38">
        <v>39160</v>
      </c>
      <c r="F396" s="37" t="s">
        <v>37</v>
      </c>
      <c r="G396" s="40">
        <v>2500</v>
      </c>
      <c r="H396" s="37" t="s">
        <v>64</v>
      </c>
      <c r="I396" s="41">
        <v>3.4</v>
      </c>
      <c r="J396" s="39" t="s">
        <v>274</v>
      </c>
      <c r="K396" s="41">
        <v>21</v>
      </c>
      <c r="L396" s="43">
        <v>2300000</v>
      </c>
      <c r="M396" s="43">
        <v>1997368</v>
      </c>
      <c r="N396" s="43">
        <v>44866458</v>
      </c>
      <c r="O396" s="43">
        <v>694028</v>
      </c>
      <c r="P396" s="43">
        <v>45560486</v>
      </c>
      <c r="Q396" s="36"/>
      <c r="R396" s="36"/>
    </row>
    <row r="397" spans="1:18">
      <c r="A397" s="34">
        <v>89900400</v>
      </c>
      <c r="B397" s="35" t="s">
        <v>83</v>
      </c>
      <c r="C397" s="36" t="s">
        <v>313</v>
      </c>
      <c r="D397" s="49">
        <v>494</v>
      </c>
      <c r="E397" s="38">
        <v>39143</v>
      </c>
      <c r="F397" s="37" t="s">
        <v>37</v>
      </c>
      <c r="G397" s="40">
        <v>2500</v>
      </c>
      <c r="H397" s="37"/>
      <c r="I397" s="41"/>
      <c r="J397" s="39" t="s">
        <v>274</v>
      </c>
      <c r="K397" s="41">
        <v>10</v>
      </c>
      <c r="L397" s="43"/>
      <c r="M397" s="43"/>
      <c r="N397" s="43"/>
      <c r="O397" s="43"/>
      <c r="P397" s="43"/>
      <c r="Q397" s="36"/>
      <c r="R397" s="36"/>
    </row>
    <row r="398" spans="1:18">
      <c r="A398" s="34">
        <v>96678790</v>
      </c>
      <c r="B398" s="35" t="s">
        <v>159</v>
      </c>
      <c r="C398" s="36" t="s">
        <v>281</v>
      </c>
      <c r="D398" s="49">
        <v>498</v>
      </c>
      <c r="E398" s="38">
        <v>39163</v>
      </c>
      <c r="F398" s="37" t="s">
        <v>37</v>
      </c>
      <c r="G398" s="40">
        <v>2200</v>
      </c>
      <c r="H398" s="37"/>
      <c r="I398" s="41"/>
      <c r="J398" s="39" t="s">
        <v>68</v>
      </c>
      <c r="K398" s="41">
        <v>10</v>
      </c>
      <c r="L398" s="43"/>
      <c r="M398" s="43"/>
      <c r="N398" s="43"/>
      <c r="O398" s="43"/>
      <c r="P398" s="43"/>
      <c r="Q398" s="36"/>
      <c r="R398" s="36"/>
    </row>
    <row r="399" spans="1:18">
      <c r="A399" s="34">
        <v>96678790</v>
      </c>
      <c r="B399" s="35" t="s">
        <v>159</v>
      </c>
      <c r="C399" s="36" t="s">
        <v>314</v>
      </c>
      <c r="D399" s="49" t="s">
        <v>134</v>
      </c>
      <c r="E399" s="38">
        <v>39191</v>
      </c>
      <c r="F399" s="37" t="s">
        <v>162</v>
      </c>
      <c r="G399" s="40">
        <v>20000000</v>
      </c>
      <c r="H399" s="37" t="s">
        <v>59</v>
      </c>
      <c r="I399" s="41">
        <v>6</v>
      </c>
      <c r="J399" s="39" t="s">
        <v>68</v>
      </c>
      <c r="K399" s="41">
        <v>3</v>
      </c>
      <c r="L399" s="43">
        <v>20000000000</v>
      </c>
      <c r="M399" s="43"/>
      <c r="N399" s="43"/>
      <c r="O399" s="43"/>
      <c r="P399" s="43"/>
      <c r="Q399" s="36"/>
      <c r="R399" s="36"/>
    </row>
    <row r="400" spans="1:18">
      <c r="A400" s="34">
        <v>96678790</v>
      </c>
      <c r="B400" s="35" t="s">
        <v>159</v>
      </c>
      <c r="C400" s="36" t="s">
        <v>315</v>
      </c>
      <c r="D400" s="49" t="s">
        <v>142</v>
      </c>
      <c r="E400" s="38">
        <v>39288</v>
      </c>
      <c r="F400" s="37" t="s">
        <v>162</v>
      </c>
      <c r="G400" s="40">
        <v>20000000</v>
      </c>
      <c r="H400" s="37" t="s">
        <v>60</v>
      </c>
      <c r="I400" s="41">
        <v>6.75</v>
      </c>
      <c r="J400" s="39" t="s">
        <v>68</v>
      </c>
      <c r="K400" s="41">
        <v>5</v>
      </c>
      <c r="L400" s="43">
        <v>20000000000</v>
      </c>
      <c r="M400" s="43">
        <v>5000000000</v>
      </c>
      <c r="N400" s="43">
        <v>5000000</v>
      </c>
      <c r="O400" s="43">
        <v>131527</v>
      </c>
      <c r="P400" s="43">
        <v>5131527</v>
      </c>
      <c r="Q400" s="36"/>
      <c r="R400" s="36"/>
    </row>
    <row r="401" spans="1:18">
      <c r="A401" s="34">
        <v>96678790</v>
      </c>
      <c r="B401" s="35">
        <v>2</v>
      </c>
      <c r="C401" s="36" t="s">
        <v>316</v>
      </c>
      <c r="D401" s="49" t="s">
        <v>151</v>
      </c>
      <c r="E401" s="38">
        <v>40681</v>
      </c>
      <c r="F401" s="37" t="s">
        <v>37</v>
      </c>
      <c r="G401" s="40">
        <v>500</v>
      </c>
      <c r="H401" s="37" t="s">
        <v>317</v>
      </c>
      <c r="I401" s="41">
        <v>3.3</v>
      </c>
      <c r="J401" s="39" t="s">
        <v>68</v>
      </c>
      <c r="K401" s="41">
        <v>2</v>
      </c>
      <c r="L401" s="43"/>
      <c r="M401" s="43"/>
      <c r="N401" s="43"/>
      <c r="O401" s="43"/>
      <c r="P401" s="43"/>
      <c r="Q401" s="36"/>
      <c r="R401" s="36"/>
    </row>
    <row r="402" spans="1:18">
      <c r="A402" s="34">
        <v>96678790</v>
      </c>
      <c r="B402" s="35">
        <v>2</v>
      </c>
      <c r="C402" s="36" t="s">
        <v>315</v>
      </c>
      <c r="D402" s="49" t="s">
        <v>152</v>
      </c>
      <c r="E402" s="38">
        <v>40681</v>
      </c>
      <c r="F402" s="37" t="s">
        <v>162</v>
      </c>
      <c r="G402" s="40">
        <v>10000000</v>
      </c>
      <c r="H402" s="37" t="s">
        <v>318</v>
      </c>
      <c r="I402" s="41">
        <v>7.2</v>
      </c>
      <c r="J402" s="39" t="s">
        <v>68</v>
      </c>
      <c r="K402" s="41">
        <v>2</v>
      </c>
      <c r="L402" s="43">
        <v>10000000000</v>
      </c>
      <c r="M402" s="43">
        <v>10000000000</v>
      </c>
      <c r="N402" s="43">
        <v>10000000</v>
      </c>
      <c r="O402" s="43">
        <v>233235</v>
      </c>
      <c r="P402" s="43">
        <v>10233235</v>
      </c>
      <c r="Q402" s="36"/>
      <c r="R402" s="36"/>
    </row>
    <row r="403" spans="1:18">
      <c r="A403" s="34">
        <v>96505760</v>
      </c>
      <c r="B403" s="35" t="s">
        <v>35</v>
      </c>
      <c r="C403" s="36" t="s">
        <v>319</v>
      </c>
      <c r="D403" s="49">
        <v>499</v>
      </c>
      <c r="E403" s="38">
        <v>39182</v>
      </c>
      <c r="F403" s="37" t="s">
        <v>37</v>
      </c>
      <c r="G403" s="40">
        <v>6000</v>
      </c>
      <c r="H403" s="37"/>
      <c r="I403" s="41"/>
      <c r="J403" s="39" t="s">
        <v>320</v>
      </c>
      <c r="K403" s="41">
        <v>30</v>
      </c>
      <c r="L403" s="43"/>
      <c r="M403" s="43"/>
      <c r="N403" s="43"/>
      <c r="O403" s="43"/>
      <c r="P403" s="43"/>
      <c r="Q403" s="36"/>
      <c r="R403" s="36"/>
    </row>
    <row r="404" spans="1:18">
      <c r="A404" s="34">
        <v>96505760</v>
      </c>
      <c r="B404" s="35" t="s">
        <v>35</v>
      </c>
      <c r="C404" s="36" t="s">
        <v>88</v>
      </c>
      <c r="D404" s="49" t="s">
        <v>134</v>
      </c>
      <c r="E404" s="38">
        <v>39209</v>
      </c>
      <c r="F404" s="37" t="s">
        <v>37</v>
      </c>
      <c r="G404" s="40">
        <v>6000</v>
      </c>
      <c r="H404" s="37" t="s">
        <v>51</v>
      </c>
      <c r="I404" s="41">
        <v>3.4</v>
      </c>
      <c r="J404" s="39" t="s">
        <v>320</v>
      </c>
      <c r="K404" s="41">
        <v>21</v>
      </c>
      <c r="L404" s="43">
        <v>6000000</v>
      </c>
      <c r="M404" s="43">
        <v>6000000</v>
      </c>
      <c r="N404" s="43">
        <v>134776740</v>
      </c>
      <c r="O404" s="43">
        <v>1489466</v>
      </c>
      <c r="P404" s="43">
        <v>136266206</v>
      </c>
      <c r="Q404" s="36"/>
      <c r="R404" s="36"/>
    </row>
    <row r="405" spans="1:18">
      <c r="A405" s="34">
        <v>96505760</v>
      </c>
      <c r="B405" s="35" t="s">
        <v>35</v>
      </c>
      <c r="C405" s="36" t="s">
        <v>319</v>
      </c>
      <c r="D405" s="49">
        <v>500</v>
      </c>
      <c r="E405" s="38">
        <v>39182</v>
      </c>
      <c r="F405" s="37" t="s">
        <v>37</v>
      </c>
      <c r="G405" s="40">
        <v>6000</v>
      </c>
      <c r="H405" s="37"/>
      <c r="I405" s="41"/>
      <c r="J405" s="39" t="s">
        <v>320</v>
      </c>
      <c r="K405" s="41">
        <v>10</v>
      </c>
      <c r="L405" s="43"/>
      <c r="M405" s="43"/>
      <c r="N405" s="43"/>
      <c r="O405" s="43"/>
      <c r="P405" s="43"/>
      <c r="Q405" s="36"/>
      <c r="R405" s="36"/>
    </row>
    <row r="406" spans="1:18">
      <c r="A406" s="34">
        <v>96505760</v>
      </c>
      <c r="B406" s="35" t="s">
        <v>35</v>
      </c>
      <c r="C406" s="36" t="s">
        <v>88</v>
      </c>
      <c r="D406" s="49" t="s">
        <v>134</v>
      </c>
      <c r="E406" s="38">
        <v>39209</v>
      </c>
      <c r="F406" s="37" t="s">
        <v>37</v>
      </c>
      <c r="G406" s="40">
        <v>6000</v>
      </c>
      <c r="H406" s="37" t="s">
        <v>56</v>
      </c>
      <c r="I406" s="41">
        <v>3.2</v>
      </c>
      <c r="J406" s="39" t="s">
        <v>320</v>
      </c>
      <c r="K406" s="41">
        <v>6</v>
      </c>
      <c r="L406" s="43">
        <v>3000000</v>
      </c>
      <c r="M406" s="43">
        <v>2250000</v>
      </c>
      <c r="N406" s="43">
        <v>50541278</v>
      </c>
      <c r="O406" s="43">
        <v>525947</v>
      </c>
      <c r="P406" s="43">
        <v>51067225</v>
      </c>
      <c r="Q406" s="36"/>
      <c r="R406" s="36"/>
    </row>
    <row r="407" spans="1:18">
      <c r="A407" s="34">
        <v>76030156</v>
      </c>
      <c r="B407" s="35">
        <v>6</v>
      </c>
      <c r="C407" s="36" t="s">
        <v>321</v>
      </c>
      <c r="D407" s="49">
        <v>502</v>
      </c>
      <c r="E407" s="38">
        <v>39259</v>
      </c>
      <c r="F407" s="37" t="s">
        <v>37</v>
      </c>
      <c r="G407" s="40">
        <v>3750</v>
      </c>
      <c r="H407" s="37"/>
      <c r="I407" s="41"/>
      <c r="J407" s="39" t="s">
        <v>320</v>
      </c>
      <c r="K407" s="41">
        <v>21</v>
      </c>
      <c r="L407" s="43"/>
      <c r="M407" s="43"/>
      <c r="N407" s="43"/>
      <c r="O407" s="43"/>
      <c r="P407" s="43"/>
      <c r="Q407" s="36"/>
      <c r="R407" s="36"/>
    </row>
    <row r="408" spans="1:18">
      <c r="A408" s="34">
        <v>76030156</v>
      </c>
      <c r="B408" s="35">
        <v>6</v>
      </c>
      <c r="C408" s="36" t="s">
        <v>322</v>
      </c>
      <c r="D408" s="49" t="s">
        <v>134</v>
      </c>
      <c r="E408" s="38">
        <v>39259</v>
      </c>
      <c r="F408" s="37" t="s">
        <v>37</v>
      </c>
      <c r="G408" s="40">
        <v>3750</v>
      </c>
      <c r="H408" s="37" t="s">
        <v>46</v>
      </c>
      <c r="I408" s="41">
        <v>4</v>
      </c>
      <c r="J408" s="39" t="s">
        <v>68</v>
      </c>
      <c r="K408" s="41">
        <v>21</v>
      </c>
      <c r="L408" s="43">
        <v>2500000</v>
      </c>
      <c r="M408" s="43">
        <v>2500000</v>
      </c>
      <c r="N408" s="43">
        <v>56156975</v>
      </c>
      <c r="O408" s="43">
        <v>278763</v>
      </c>
      <c r="P408" s="43">
        <v>56435738</v>
      </c>
      <c r="Q408" s="36"/>
      <c r="R408" s="36"/>
    </row>
    <row r="409" spans="1:18">
      <c r="A409" s="34">
        <v>76030156</v>
      </c>
      <c r="B409" s="35">
        <v>6</v>
      </c>
      <c r="C409" s="36" t="s">
        <v>321</v>
      </c>
      <c r="D409" s="49">
        <v>503</v>
      </c>
      <c r="E409" s="38">
        <v>39259</v>
      </c>
      <c r="F409" s="37" t="s">
        <v>37</v>
      </c>
      <c r="G409" s="40">
        <v>1500</v>
      </c>
      <c r="H409" s="37"/>
      <c r="I409" s="41"/>
      <c r="J409" s="39" t="s">
        <v>320</v>
      </c>
      <c r="K409" s="41">
        <v>10</v>
      </c>
      <c r="L409" s="43"/>
      <c r="M409" s="43"/>
      <c r="N409" s="43"/>
      <c r="O409" s="43"/>
      <c r="P409" s="43"/>
      <c r="Q409" s="36"/>
      <c r="R409" s="36"/>
    </row>
    <row r="410" spans="1:18">
      <c r="A410" s="34">
        <v>76030156</v>
      </c>
      <c r="B410" s="35">
        <v>6</v>
      </c>
      <c r="C410" s="36" t="s">
        <v>322</v>
      </c>
      <c r="D410" s="49" t="s">
        <v>134</v>
      </c>
      <c r="E410" s="38">
        <v>39259</v>
      </c>
      <c r="F410" s="37" t="s">
        <v>37</v>
      </c>
      <c r="G410" s="40">
        <v>1500</v>
      </c>
      <c r="H410" s="37" t="s">
        <v>87</v>
      </c>
      <c r="I410" s="41">
        <v>3.4</v>
      </c>
      <c r="J410" s="39" t="s">
        <v>68</v>
      </c>
      <c r="K410" s="41">
        <v>5</v>
      </c>
      <c r="L410" s="43">
        <v>1250000</v>
      </c>
      <c r="M410" s="43">
        <v>1250000</v>
      </c>
      <c r="N410" s="43">
        <v>28078488</v>
      </c>
      <c r="O410" s="43">
        <v>654925</v>
      </c>
      <c r="P410" s="43">
        <v>28733413</v>
      </c>
      <c r="Q410" s="36"/>
      <c r="R410" s="36"/>
    </row>
    <row r="411" spans="1:18">
      <c r="A411" s="34">
        <v>93281000</v>
      </c>
      <c r="B411" s="35" t="s">
        <v>75</v>
      </c>
      <c r="C411" s="36" t="s">
        <v>323</v>
      </c>
      <c r="D411" s="49">
        <v>504</v>
      </c>
      <c r="E411" s="38">
        <v>39272</v>
      </c>
      <c r="F411" s="37" t="s">
        <v>37</v>
      </c>
      <c r="G411" s="40">
        <v>2000</v>
      </c>
      <c r="H411" s="37"/>
      <c r="I411" s="41"/>
      <c r="J411" s="39" t="s">
        <v>68</v>
      </c>
      <c r="K411" s="41">
        <v>10</v>
      </c>
      <c r="L411" s="43"/>
      <c r="M411" s="43"/>
      <c r="N411" s="43"/>
      <c r="O411" s="43"/>
      <c r="P411" s="43"/>
      <c r="Q411" s="36"/>
      <c r="R411" s="36"/>
    </row>
    <row r="412" spans="1:18">
      <c r="A412" s="34">
        <v>93281000</v>
      </c>
      <c r="B412" s="35" t="s">
        <v>75</v>
      </c>
      <c r="C412" s="36" t="s">
        <v>79</v>
      </c>
      <c r="D412" s="49" t="s">
        <v>134</v>
      </c>
      <c r="E412" s="38">
        <v>39290</v>
      </c>
      <c r="F412" s="37" t="s">
        <v>37</v>
      </c>
      <c r="G412" s="40">
        <v>1500</v>
      </c>
      <c r="H412" s="37" t="s">
        <v>46</v>
      </c>
      <c r="I412" s="41">
        <v>3.8</v>
      </c>
      <c r="J412" s="39" t="s">
        <v>68</v>
      </c>
      <c r="K412" s="41">
        <v>10</v>
      </c>
      <c r="L412" s="43">
        <v>1500000</v>
      </c>
      <c r="M412" s="43">
        <v>1500000</v>
      </c>
      <c r="N412" s="43">
        <v>33694185</v>
      </c>
      <c r="O412" s="43">
        <v>323651</v>
      </c>
      <c r="P412" s="43">
        <v>34017836</v>
      </c>
      <c r="Q412" s="36"/>
      <c r="R412" s="36"/>
    </row>
    <row r="413" spans="1:18">
      <c r="A413" s="34">
        <v>93281000</v>
      </c>
      <c r="B413" s="35" t="s">
        <v>75</v>
      </c>
      <c r="C413" s="36" t="s">
        <v>79</v>
      </c>
      <c r="D413" s="49" t="s">
        <v>142</v>
      </c>
      <c r="E413" s="38">
        <v>39547</v>
      </c>
      <c r="F413" s="37" t="s">
        <v>37</v>
      </c>
      <c r="G413" s="40">
        <v>500</v>
      </c>
      <c r="H413" s="37" t="s">
        <v>71</v>
      </c>
      <c r="I413" s="41">
        <v>3.1</v>
      </c>
      <c r="J413" s="39" t="s">
        <v>68</v>
      </c>
      <c r="K413" s="41">
        <v>9</v>
      </c>
      <c r="L413" s="43">
        <v>500000</v>
      </c>
      <c r="M413" s="43">
        <v>500000</v>
      </c>
      <c r="N413" s="43">
        <v>11231395</v>
      </c>
      <c r="O413" s="43">
        <v>147006</v>
      </c>
      <c r="P413" s="43">
        <v>11378401</v>
      </c>
      <c r="Q413" s="36"/>
      <c r="R413" s="36"/>
    </row>
    <row r="414" spans="1:18">
      <c r="A414" s="34">
        <v>93281000</v>
      </c>
      <c r="B414" s="35" t="s">
        <v>75</v>
      </c>
      <c r="C414" s="36" t="s">
        <v>323</v>
      </c>
      <c r="D414" s="49">
        <v>505</v>
      </c>
      <c r="E414" s="38">
        <v>39272</v>
      </c>
      <c r="F414" s="37" t="s">
        <v>37</v>
      </c>
      <c r="G414" s="40">
        <v>2000</v>
      </c>
      <c r="H414" s="37"/>
      <c r="I414" s="41"/>
      <c r="J414" s="39" t="s">
        <v>68</v>
      </c>
      <c r="K414" s="41">
        <v>30</v>
      </c>
      <c r="L414" s="43"/>
      <c r="M414" s="43"/>
      <c r="N414" s="43"/>
      <c r="O414" s="43"/>
      <c r="P414" s="43"/>
      <c r="Q414" s="36"/>
      <c r="R414" s="36"/>
    </row>
    <row r="415" spans="1:18">
      <c r="A415" s="34">
        <v>93281000</v>
      </c>
      <c r="B415" s="35" t="s">
        <v>75</v>
      </c>
      <c r="C415" s="36" t="s">
        <v>79</v>
      </c>
      <c r="D415" s="49" t="s">
        <v>134</v>
      </c>
      <c r="E415" s="38">
        <v>39547</v>
      </c>
      <c r="F415" s="37" t="s">
        <v>37</v>
      </c>
      <c r="G415" s="40">
        <v>500</v>
      </c>
      <c r="H415" s="37" t="s">
        <v>72</v>
      </c>
      <c r="I415" s="41">
        <v>3.1</v>
      </c>
      <c r="J415" s="39" t="s">
        <v>68</v>
      </c>
      <c r="K415" s="41">
        <v>10</v>
      </c>
      <c r="L415" s="43">
        <v>500000</v>
      </c>
      <c r="M415" s="43">
        <v>500000</v>
      </c>
      <c r="N415" s="43">
        <v>11231395</v>
      </c>
      <c r="O415" s="43">
        <v>147006</v>
      </c>
      <c r="P415" s="43">
        <v>11378401</v>
      </c>
      <c r="Q415" s="36"/>
      <c r="R415" s="36"/>
    </row>
    <row r="416" spans="1:18">
      <c r="A416" s="34">
        <v>76022072</v>
      </c>
      <c r="B416" s="35" t="s">
        <v>100</v>
      </c>
      <c r="C416" s="36" t="s">
        <v>324</v>
      </c>
      <c r="D416" s="49">
        <v>506</v>
      </c>
      <c r="E416" s="38">
        <v>39272</v>
      </c>
      <c r="F416" s="37" t="s">
        <v>37</v>
      </c>
      <c r="G416" s="40">
        <v>4600</v>
      </c>
      <c r="H416" s="37"/>
      <c r="I416" s="41"/>
      <c r="J416" s="39" t="s">
        <v>308</v>
      </c>
      <c r="K416" s="41">
        <v>30</v>
      </c>
      <c r="L416" s="43"/>
      <c r="M416" s="43"/>
      <c r="N416" s="43"/>
      <c r="O416" s="43"/>
      <c r="P416" s="43"/>
      <c r="Q416" s="36"/>
      <c r="R416" s="36"/>
    </row>
    <row r="417" spans="1:18">
      <c r="A417" s="34">
        <v>76022072</v>
      </c>
      <c r="B417" s="35" t="s">
        <v>100</v>
      </c>
      <c r="C417" s="36" t="s">
        <v>325</v>
      </c>
      <c r="D417" s="49" t="s">
        <v>134</v>
      </c>
      <c r="E417" s="38">
        <v>39274</v>
      </c>
      <c r="F417" s="37" t="s">
        <v>37</v>
      </c>
      <c r="G417" s="40">
        <v>4600</v>
      </c>
      <c r="H417" s="37" t="s">
        <v>46</v>
      </c>
      <c r="I417" s="41">
        <v>3.8</v>
      </c>
      <c r="J417" s="39" t="s">
        <v>308</v>
      </c>
      <c r="K417" s="41">
        <v>21</v>
      </c>
      <c r="L417" s="43">
        <v>4600000</v>
      </c>
      <c r="M417" s="43"/>
      <c r="N417" s="43"/>
      <c r="O417" s="43"/>
      <c r="P417" s="43"/>
      <c r="Q417" s="36"/>
      <c r="R417" s="36"/>
    </row>
    <row r="418" spans="1:18">
      <c r="A418" s="34">
        <v>96604380</v>
      </c>
      <c r="B418" s="35" t="s">
        <v>91</v>
      </c>
      <c r="C418" s="36" t="s">
        <v>326</v>
      </c>
      <c r="D418" s="49">
        <v>507</v>
      </c>
      <c r="E418" s="38">
        <v>39293</v>
      </c>
      <c r="F418" s="37" t="s">
        <v>37</v>
      </c>
      <c r="G418" s="40">
        <v>1500</v>
      </c>
      <c r="H418" s="37"/>
      <c r="I418" s="41"/>
      <c r="J418" s="39" t="s">
        <v>320</v>
      </c>
      <c r="K418" s="41">
        <v>25</v>
      </c>
      <c r="L418" s="43"/>
      <c r="M418" s="43"/>
      <c r="N418" s="43"/>
      <c r="O418" s="43"/>
      <c r="P418" s="43"/>
      <c r="Q418" s="36"/>
      <c r="R418" s="36"/>
    </row>
    <row r="419" spans="1:18">
      <c r="A419" s="34">
        <v>96604380</v>
      </c>
      <c r="B419" s="35" t="s">
        <v>91</v>
      </c>
      <c r="C419" s="36" t="s">
        <v>175</v>
      </c>
      <c r="D419" s="49" t="s">
        <v>134</v>
      </c>
      <c r="E419" s="38">
        <v>39293</v>
      </c>
      <c r="F419" s="37" t="s">
        <v>37</v>
      </c>
      <c r="G419" s="40">
        <v>500</v>
      </c>
      <c r="H419" s="37" t="s">
        <v>56</v>
      </c>
      <c r="I419" s="41">
        <v>3.8</v>
      </c>
      <c r="J419" s="39" t="s">
        <v>320</v>
      </c>
      <c r="K419" s="41">
        <v>21</v>
      </c>
      <c r="L419" s="43">
        <v>500000</v>
      </c>
      <c r="M419" s="43">
        <v>485294</v>
      </c>
      <c r="N419" s="43">
        <v>10901057</v>
      </c>
      <c r="O419" s="43">
        <v>85219</v>
      </c>
      <c r="P419" s="43">
        <v>10986276</v>
      </c>
      <c r="Q419" s="36"/>
      <c r="R419" s="36"/>
    </row>
    <row r="420" spans="1:18">
      <c r="A420" s="34">
        <v>96667560</v>
      </c>
      <c r="B420" s="35" t="s">
        <v>100</v>
      </c>
      <c r="C420" s="36" t="s">
        <v>733</v>
      </c>
      <c r="D420" s="49">
        <v>509</v>
      </c>
      <c r="E420" s="38">
        <v>39302</v>
      </c>
      <c r="F420" s="37" t="s">
        <v>162</v>
      </c>
      <c r="G420" s="40">
        <v>20000000</v>
      </c>
      <c r="H420" s="37"/>
      <c r="I420" s="41"/>
      <c r="J420" s="39" t="s">
        <v>308</v>
      </c>
      <c r="K420" s="41">
        <v>10</v>
      </c>
      <c r="L420" s="43"/>
      <c r="M420" s="43"/>
      <c r="N420" s="43"/>
      <c r="O420" s="43"/>
      <c r="P420" s="43"/>
      <c r="Q420" s="36"/>
      <c r="R420" s="36"/>
    </row>
    <row r="421" spans="1:18">
      <c r="A421" s="34">
        <v>96667560</v>
      </c>
      <c r="B421" s="35" t="s">
        <v>100</v>
      </c>
      <c r="C421" s="36" t="s">
        <v>734</v>
      </c>
      <c r="D421" s="49" t="s">
        <v>134</v>
      </c>
      <c r="E421" s="38">
        <v>39366</v>
      </c>
      <c r="F421" s="37" t="s">
        <v>162</v>
      </c>
      <c r="G421" s="40">
        <v>20000000</v>
      </c>
      <c r="H421" s="37" t="s">
        <v>46</v>
      </c>
      <c r="I421" s="41">
        <v>6.9</v>
      </c>
      <c r="J421" s="39" t="s">
        <v>308</v>
      </c>
      <c r="K421" s="41">
        <v>5</v>
      </c>
      <c r="L421" s="43">
        <v>20000000000</v>
      </c>
      <c r="M421" s="43">
        <v>20000000000</v>
      </c>
      <c r="N421" s="43">
        <v>20000000</v>
      </c>
      <c r="O421" s="43">
        <v>565417</v>
      </c>
      <c r="P421" s="43">
        <v>20565417</v>
      </c>
      <c r="Q421" s="36"/>
      <c r="R421" s="36"/>
    </row>
    <row r="422" spans="1:18">
      <c r="A422" s="34">
        <v>96874030</v>
      </c>
      <c r="B422" s="35" t="s">
        <v>75</v>
      </c>
      <c r="C422" s="36" t="s">
        <v>329</v>
      </c>
      <c r="D422" s="49">
        <v>512</v>
      </c>
      <c r="E422" s="38">
        <v>39365</v>
      </c>
      <c r="F422" s="37" t="s">
        <v>37</v>
      </c>
      <c r="G422" s="40">
        <v>7000</v>
      </c>
      <c r="H422" s="37"/>
      <c r="I422" s="41"/>
      <c r="J422" s="39" t="s">
        <v>320</v>
      </c>
      <c r="K422" s="41">
        <v>10</v>
      </c>
      <c r="L422" s="43"/>
      <c r="M422" s="43"/>
      <c r="N422" s="43"/>
      <c r="O422" s="43"/>
      <c r="P422" s="43"/>
      <c r="Q422" s="36"/>
      <c r="R422" s="36"/>
    </row>
    <row r="423" spans="1:18">
      <c r="A423" s="34">
        <v>96874030</v>
      </c>
      <c r="B423" s="35" t="s">
        <v>75</v>
      </c>
      <c r="C423" s="36" t="s">
        <v>330</v>
      </c>
      <c r="D423" s="49" t="s">
        <v>134</v>
      </c>
      <c r="E423" s="38">
        <v>39378</v>
      </c>
      <c r="F423" s="37" t="s">
        <v>37</v>
      </c>
      <c r="G423" s="40">
        <v>2000</v>
      </c>
      <c r="H423" s="37" t="s">
        <v>46</v>
      </c>
      <c r="I423" s="41">
        <v>3.5</v>
      </c>
      <c r="J423" s="39" t="s">
        <v>320</v>
      </c>
      <c r="K423" s="41">
        <v>5</v>
      </c>
      <c r="L423" s="43">
        <v>2000000</v>
      </c>
      <c r="M423" s="43">
        <v>2000000</v>
      </c>
      <c r="N423" s="43">
        <v>44117351</v>
      </c>
      <c r="O423" s="43">
        <v>1196070</v>
      </c>
      <c r="P423" s="43">
        <v>45313421</v>
      </c>
      <c r="Q423" s="36"/>
      <c r="R423" s="36"/>
    </row>
    <row r="424" spans="1:18">
      <c r="A424" s="34">
        <v>96874030</v>
      </c>
      <c r="B424" s="35" t="s">
        <v>75</v>
      </c>
      <c r="C424" s="36" t="s">
        <v>330</v>
      </c>
      <c r="D424" s="49" t="s">
        <v>134</v>
      </c>
      <c r="E424" s="38">
        <v>39378</v>
      </c>
      <c r="F424" s="37" t="s">
        <v>37</v>
      </c>
      <c r="G424" s="40">
        <v>5000</v>
      </c>
      <c r="H424" s="37" t="s">
        <v>87</v>
      </c>
      <c r="I424" s="41">
        <v>3.8</v>
      </c>
      <c r="J424" s="39" t="s">
        <v>320</v>
      </c>
      <c r="K424" s="41">
        <v>10</v>
      </c>
      <c r="L424" s="43">
        <v>5000000</v>
      </c>
      <c r="M424" s="43">
        <v>5000000</v>
      </c>
      <c r="N424" s="43">
        <v>110365080</v>
      </c>
      <c r="O424" s="43">
        <v>2992120</v>
      </c>
      <c r="P424" s="43">
        <v>113357200</v>
      </c>
      <c r="Q424" s="36"/>
      <c r="R424" s="36"/>
    </row>
    <row r="425" spans="1:18">
      <c r="A425" s="34">
        <v>96678790</v>
      </c>
      <c r="B425" s="35" t="s">
        <v>159</v>
      </c>
      <c r="C425" s="36" t="s">
        <v>331</v>
      </c>
      <c r="D425" s="49">
        <v>513</v>
      </c>
      <c r="E425" s="38">
        <v>39365</v>
      </c>
      <c r="F425" s="37" t="s">
        <v>37</v>
      </c>
      <c r="G425" s="40">
        <v>3300</v>
      </c>
      <c r="H425" s="37"/>
      <c r="I425" s="41"/>
      <c r="J425" s="39" t="s">
        <v>68</v>
      </c>
      <c r="K425" s="41">
        <v>10</v>
      </c>
      <c r="L425" s="43"/>
      <c r="M425" s="43"/>
      <c r="N425" s="43"/>
      <c r="O425" s="43"/>
      <c r="P425" s="43"/>
      <c r="Q425" s="36"/>
      <c r="R425" s="36"/>
    </row>
    <row r="426" spans="1:18">
      <c r="A426" s="34">
        <v>96678790</v>
      </c>
      <c r="B426" s="35" t="s">
        <v>159</v>
      </c>
      <c r="C426" s="36" t="s">
        <v>315</v>
      </c>
      <c r="D426" s="49" t="s">
        <v>134</v>
      </c>
      <c r="E426" s="38">
        <v>39380</v>
      </c>
      <c r="F426" s="37" t="s">
        <v>162</v>
      </c>
      <c r="G426" s="40">
        <v>20000000</v>
      </c>
      <c r="H426" s="37" t="s">
        <v>64</v>
      </c>
      <c r="I426" s="41">
        <v>7</v>
      </c>
      <c r="J426" s="39" t="s">
        <v>68</v>
      </c>
      <c r="K426" s="41">
        <v>5</v>
      </c>
      <c r="L426" s="43">
        <v>20000000000</v>
      </c>
      <c r="M426" s="43">
        <v>10000000000</v>
      </c>
      <c r="N426" s="43">
        <v>10000000</v>
      </c>
      <c r="O426" s="43">
        <v>200398</v>
      </c>
      <c r="P426" s="43">
        <v>10200398</v>
      </c>
      <c r="Q426" s="36"/>
      <c r="R426" s="36"/>
    </row>
    <row r="427" spans="1:18">
      <c r="A427" s="34">
        <v>96678790</v>
      </c>
      <c r="B427" s="35" t="s">
        <v>159</v>
      </c>
      <c r="C427" s="36" t="s">
        <v>316</v>
      </c>
      <c r="D427" s="49" t="s">
        <v>142</v>
      </c>
      <c r="E427" s="38">
        <v>39380</v>
      </c>
      <c r="F427" s="37" t="s">
        <v>37</v>
      </c>
      <c r="G427" s="40">
        <v>1000</v>
      </c>
      <c r="H427" s="37" t="s">
        <v>75</v>
      </c>
      <c r="I427" s="41">
        <v>3.7</v>
      </c>
      <c r="J427" s="39" t="s">
        <v>68</v>
      </c>
      <c r="K427" s="41">
        <v>5</v>
      </c>
      <c r="L427" s="43"/>
      <c r="M427" s="43"/>
      <c r="N427" s="43"/>
      <c r="O427" s="43"/>
      <c r="P427" s="43"/>
      <c r="Q427" s="36"/>
      <c r="R427" s="36"/>
    </row>
    <row r="428" spans="1:18">
      <c r="A428" s="34">
        <v>96678790</v>
      </c>
      <c r="B428" s="35" t="s">
        <v>159</v>
      </c>
      <c r="C428" s="36" t="s">
        <v>315</v>
      </c>
      <c r="D428" s="49" t="s">
        <v>151</v>
      </c>
      <c r="E428" s="38">
        <v>39436</v>
      </c>
      <c r="F428" s="37" t="s">
        <v>162</v>
      </c>
      <c r="G428" s="40">
        <v>20000000</v>
      </c>
      <c r="H428" s="37" t="s">
        <v>116</v>
      </c>
      <c r="I428" s="41">
        <v>7</v>
      </c>
      <c r="J428" s="39" t="s">
        <v>68</v>
      </c>
      <c r="K428" s="41">
        <v>5</v>
      </c>
      <c r="L428" s="43">
        <v>20000000000</v>
      </c>
      <c r="M428" s="43">
        <v>10000000000</v>
      </c>
      <c r="N428" s="43">
        <v>10000000</v>
      </c>
      <c r="O428" s="43">
        <v>142897</v>
      </c>
      <c r="P428" s="43">
        <v>10142897</v>
      </c>
      <c r="Q428" s="36"/>
      <c r="R428" s="36"/>
    </row>
    <row r="429" spans="1:18">
      <c r="A429" s="34">
        <v>96678790</v>
      </c>
      <c r="B429" s="35" t="s">
        <v>159</v>
      </c>
      <c r="C429" s="36" t="s">
        <v>314</v>
      </c>
      <c r="D429" s="49" t="s">
        <v>152</v>
      </c>
      <c r="E429" s="38">
        <v>39479</v>
      </c>
      <c r="F429" s="37" t="s">
        <v>162</v>
      </c>
      <c r="G429" s="40">
        <v>24400000</v>
      </c>
      <c r="H429" s="37" t="s">
        <v>123</v>
      </c>
      <c r="I429" s="41">
        <v>7.1</v>
      </c>
      <c r="J429" s="39" t="s">
        <v>68</v>
      </c>
      <c r="K429" s="41">
        <v>1.5</v>
      </c>
      <c r="L429" s="43">
        <v>24400000000</v>
      </c>
      <c r="M429" s="43"/>
      <c r="N429" s="43"/>
      <c r="O429" s="43"/>
      <c r="P429" s="43"/>
      <c r="Q429" s="36"/>
      <c r="R429" s="36"/>
    </row>
    <row r="430" spans="1:18">
      <c r="A430" s="34">
        <v>96678790</v>
      </c>
      <c r="B430" s="35">
        <v>2</v>
      </c>
      <c r="C430" s="36" t="s">
        <v>332</v>
      </c>
      <c r="D430" s="49" t="s">
        <v>333</v>
      </c>
      <c r="E430" s="38">
        <v>40633</v>
      </c>
      <c r="F430" s="37" t="s">
        <v>162</v>
      </c>
      <c r="G430" s="40">
        <v>20000000</v>
      </c>
      <c r="H430" s="37" t="s">
        <v>334</v>
      </c>
      <c r="I430" s="41">
        <v>6.9</v>
      </c>
      <c r="J430" s="39" t="s">
        <v>68</v>
      </c>
      <c r="K430" s="41">
        <v>3</v>
      </c>
      <c r="L430" s="43">
        <v>20000000000</v>
      </c>
      <c r="M430" s="43">
        <v>20000000000</v>
      </c>
      <c r="N430" s="43">
        <v>20000000</v>
      </c>
      <c r="O430" s="43">
        <v>559855</v>
      </c>
      <c r="P430" s="43">
        <v>20559855</v>
      </c>
      <c r="Q430" s="36"/>
      <c r="R430" s="36"/>
    </row>
    <row r="431" spans="1:18">
      <c r="A431" s="34">
        <v>96678790</v>
      </c>
      <c r="B431" s="35">
        <v>2</v>
      </c>
      <c r="C431" s="36" t="s">
        <v>335</v>
      </c>
      <c r="D431" s="49" t="s">
        <v>336</v>
      </c>
      <c r="E431" s="38">
        <v>40633</v>
      </c>
      <c r="F431" s="37" t="s">
        <v>37</v>
      </c>
      <c r="G431" s="40">
        <v>1000</v>
      </c>
      <c r="H431" s="37" t="s">
        <v>337</v>
      </c>
      <c r="I431" s="41">
        <v>2.9</v>
      </c>
      <c r="J431" s="39" t="s">
        <v>68</v>
      </c>
      <c r="K431" s="41">
        <v>3</v>
      </c>
      <c r="L431" s="43"/>
      <c r="M431" s="43"/>
      <c r="N431" s="43"/>
      <c r="O431" s="43"/>
      <c r="P431" s="43"/>
      <c r="Q431" s="36"/>
      <c r="R431" s="36"/>
    </row>
    <row r="432" spans="1:18">
      <c r="A432" s="34">
        <v>61219000</v>
      </c>
      <c r="B432" s="35" t="s">
        <v>54</v>
      </c>
      <c r="C432" s="36" t="s">
        <v>338</v>
      </c>
      <c r="D432" s="49">
        <v>515</v>
      </c>
      <c r="E432" s="38">
        <v>39395</v>
      </c>
      <c r="F432" s="37" t="s">
        <v>37</v>
      </c>
      <c r="G432" s="40">
        <v>3850</v>
      </c>
      <c r="H432" s="37"/>
      <c r="I432" s="41"/>
      <c r="J432" s="39" t="s">
        <v>68</v>
      </c>
      <c r="K432" s="41">
        <v>30</v>
      </c>
      <c r="L432" s="43"/>
      <c r="M432" s="43"/>
      <c r="N432" s="43"/>
      <c r="O432" s="43"/>
      <c r="P432" s="43"/>
      <c r="Q432" s="36"/>
      <c r="R432" s="36"/>
    </row>
    <row r="433" spans="1:18">
      <c r="A433" s="34">
        <v>61219000</v>
      </c>
      <c r="B433" s="35" t="s">
        <v>54</v>
      </c>
      <c r="C433" s="36" t="s">
        <v>339</v>
      </c>
      <c r="D433" s="49" t="s">
        <v>134</v>
      </c>
      <c r="E433" s="38">
        <v>39651</v>
      </c>
      <c r="F433" s="37" t="s">
        <v>37</v>
      </c>
      <c r="G433" s="40">
        <v>3850</v>
      </c>
      <c r="H433" s="37" t="s">
        <v>59</v>
      </c>
      <c r="I433" s="41">
        <v>4.3</v>
      </c>
      <c r="J433" s="39" t="s">
        <v>68</v>
      </c>
      <c r="K433" s="41">
        <v>12</v>
      </c>
      <c r="L433" s="43">
        <v>1000000</v>
      </c>
      <c r="M433" s="43">
        <v>1000000</v>
      </c>
      <c r="N433" s="43">
        <v>22462790</v>
      </c>
      <c r="O433" s="43">
        <v>122122</v>
      </c>
      <c r="P433" s="43">
        <v>22584912</v>
      </c>
      <c r="Q433" s="36"/>
      <c r="R433" s="36"/>
    </row>
    <row r="434" spans="1:18">
      <c r="A434" s="34">
        <v>61219000</v>
      </c>
      <c r="B434" s="35" t="s">
        <v>54</v>
      </c>
      <c r="C434" s="36" t="s">
        <v>339</v>
      </c>
      <c r="D434" s="49" t="s">
        <v>134</v>
      </c>
      <c r="E434" s="38">
        <v>39651</v>
      </c>
      <c r="F434" s="37" t="s">
        <v>37</v>
      </c>
      <c r="G434" s="40">
        <v>3850</v>
      </c>
      <c r="H434" s="37" t="s">
        <v>60</v>
      </c>
      <c r="I434" s="41">
        <v>4.7</v>
      </c>
      <c r="J434" s="39" t="s">
        <v>68</v>
      </c>
      <c r="K434" s="41">
        <v>21</v>
      </c>
      <c r="L434" s="43">
        <v>2850000</v>
      </c>
      <c r="M434" s="43">
        <v>2850000</v>
      </c>
      <c r="N434" s="43">
        <v>64018952</v>
      </c>
      <c r="O434" s="43">
        <v>380054</v>
      </c>
      <c r="P434" s="43">
        <v>64399006</v>
      </c>
      <c r="Q434" s="36"/>
      <c r="R434" s="36"/>
    </row>
    <row r="435" spans="1:18">
      <c r="A435" s="34">
        <v>94272000</v>
      </c>
      <c r="B435" s="35" t="s">
        <v>35</v>
      </c>
      <c r="C435" s="36" t="s">
        <v>340</v>
      </c>
      <c r="D435" s="49">
        <v>516</v>
      </c>
      <c r="E435" s="38">
        <v>39395</v>
      </c>
      <c r="F435" s="37" t="s">
        <v>66</v>
      </c>
      <c r="G435" s="40">
        <v>200000</v>
      </c>
      <c r="H435" s="37"/>
      <c r="I435" s="41"/>
      <c r="J435" s="39" t="s">
        <v>341</v>
      </c>
      <c r="K435" s="41">
        <v>10</v>
      </c>
      <c r="L435" s="43"/>
      <c r="M435" s="43"/>
      <c r="N435" s="43"/>
      <c r="O435" s="43"/>
      <c r="P435" s="43"/>
      <c r="Q435" s="36"/>
      <c r="R435" s="36"/>
    </row>
    <row r="436" spans="1:18">
      <c r="A436" s="34">
        <v>94272000</v>
      </c>
      <c r="B436" s="35" t="s">
        <v>35</v>
      </c>
      <c r="C436" s="36" t="s">
        <v>342</v>
      </c>
      <c r="D436" s="49" t="s">
        <v>134</v>
      </c>
      <c r="E436" s="38">
        <v>39400</v>
      </c>
      <c r="F436" s="37" t="s">
        <v>37</v>
      </c>
      <c r="G436" s="40">
        <v>2800</v>
      </c>
      <c r="H436" s="37" t="s">
        <v>168</v>
      </c>
      <c r="I436" s="41">
        <v>3.4</v>
      </c>
      <c r="J436" s="39" t="s">
        <v>341</v>
      </c>
      <c r="K436" s="41">
        <v>7.5</v>
      </c>
      <c r="L436" s="43">
        <v>1200000</v>
      </c>
      <c r="M436" s="43">
        <v>1200000</v>
      </c>
      <c r="N436" s="43">
        <v>26955348</v>
      </c>
      <c r="O436" s="43">
        <v>222166</v>
      </c>
      <c r="P436" s="43">
        <v>27177514</v>
      </c>
      <c r="Q436" s="36"/>
      <c r="R436" s="36"/>
    </row>
    <row r="437" spans="1:18">
      <c r="A437" s="34">
        <v>94272000</v>
      </c>
      <c r="B437" s="35" t="s">
        <v>35</v>
      </c>
      <c r="C437" s="36" t="s">
        <v>340</v>
      </c>
      <c r="D437" s="49">
        <v>517</v>
      </c>
      <c r="E437" s="38">
        <v>39395</v>
      </c>
      <c r="F437" s="37" t="s">
        <v>66</v>
      </c>
      <c r="G437" s="40">
        <v>400000</v>
      </c>
      <c r="H437" s="37"/>
      <c r="I437" s="41"/>
      <c r="J437" s="39" t="s">
        <v>341</v>
      </c>
      <c r="K437" s="41">
        <v>30</v>
      </c>
      <c r="L437" s="43"/>
      <c r="M437" s="43"/>
      <c r="N437" s="43"/>
      <c r="O437" s="43"/>
      <c r="P437" s="43"/>
      <c r="Q437" s="36"/>
      <c r="R437" s="36"/>
    </row>
    <row r="438" spans="1:18">
      <c r="A438" s="34">
        <v>94272000</v>
      </c>
      <c r="B438" s="35" t="s">
        <v>35</v>
      </c>
      <c r="C438" s="36" t="s">
        <v>342</v>
      </c>
      <c r="D438" s="49" t="s">
        <v>134</v>
      </c>
      <c r="E438" s="38">
        <v>39400</v>
      </c>
      <c r="F438" s="37" t="s">
        <v>37</v>
      </c>
      <c r="G438" s="40">
        <v>5600</v>
      </c>
      <c r="H438" s="37" t="s">
        <v>167</v>
      </c>
      <c r="I438" s="41">
        <v>4.0999999999999996</v>
      </c>
      <c r="J438" s="39" t="s">
        <v>341</v>
      </c>
      <c r="K438" s="41">
        <v>21</v>
      </c>
      <c r="L438" s="43">
        <v>4400000</v>
      </c>
      <c r="M438" s="43">
        <v>4400000</v>
      </c>
      <c r="N438" s="43">
        <v>98836276</v>
      </c>
      <c r="O438" s="43">
        <v>980654</v>
      </c>
      <c r="P438" s="43">
        <v>99816930</v>
      </c>
      <c r="Q438" s="36"/>
      <c r="R438" s="36"/>
    </row>
    <row r="439" spans="1:18">
      <c r="A439" s="34">
        <v>94272000</v>
      </c>
      <c r="B439" s="35">
        <v>9</v>
      </c>
      <c r="C439" s="36" t="s">
        <v>343</v>
      </c>
      <c r="D439" s="49" t="s">
        <v>142</v>
      </c>
      <c r="E439" s="38">
        <v>39905</v>
      </c>
      <c r="F439" s="37" t="s">
        <v>66</v>
      </c>
      <c r="G439" s="40">
        <v>196000</v>
      </c>
      <c r="H439" s="37" t="s">
        <v>191</v>
      </c>
      <c r="I439" s="41">
        <v>8</v>
      </c>
      <c r="J439" s="39" t="s">
        <v>39</v>
      </c>
      <c r="K439" s="41">
        <v>10</v>
      </c>
      <c r="L439" s="43">
        <v>196000000</v>
      </c>
      <c r="M439" s="43">
        <v>102200000</v>
      </c>
      <c r="N439" s="43">
        <v>48674794</v>
      </c>
      <c r="O439" s="43">
        <v>1570054</v>
      </c>
      <c r="P439" s="43">
        <v>50244848</v>
      </c>
      <c r="Q439" s="36" t="s">
        <v>69</v>
      </c>
      <c r="R439" s="36"/>
    </row>
    <row r="440" spans="1:18">
      <c r="A440" s="34">
        <v>96792430</v>
      </c>
      <c r="B440" s="35" t="s">
        <v>75</v>
      </c>
      <c r="C440" s="36" t="s">
        <v>344</v>
      </c>
      <c r="D440" s="49">
        <v>520</v>
      </c>
      <c r="E440" s="38">
        <v>39430</v>
      </c>
      <c r="F440" s="37" t="s">
        <v>37</v>
      </c>
      <c r="G440" s="40">
        <v>3000</v>
      </c>
      <c r="H440" s="37"/>
      <c r="I440" s="41"/>
      <c r="J440" s="39" t="s">
        <v>320</v>
      </c>
      <c r="K440" s="41">
        <v>10</v>
      </c>
      <c r="L440" s="43"/>
      <c r="M440" s="43"/>
      <c r="N440" s="43"/>
      <c r="O440" s="43"/>
      <c r="P440" s="43"/>
      <c r="Q440" s="36"/>
      <c r="R440" s="36"/>
    </row>
    <row r="441" spans="1:18">
      <c r="A441" s="34">
        <v>96792430</v>
      </c>
      <c r="B441" s="35" t="s">
        <v>75</v>
      </c>
      <c r="C441" s="36" t="s">
        <v>345</v>
      </c>
      <c r="D441" s="49" t="s">
        <v>134</v>
      </c>
      <c r="E441" s="38">
        <v>39434</v>
      </c>
      <c r="F441" s="37" t="s">
        <v>37</v>
      </c>
      <c r="G441" s="40">
        <v>1500</v>
      </c>
      <c r="H441" s="37" t="s">
        <v>56</v>
      </c>
      <c r="I441" s="41">
        <v>3</v>
      </c>
      <c r="J441" s="39" t="s">
        <v>320</v>
      </c>
      <c r="K441" s="41">
        <v>5</v>
      </c>
      <c r="L441" s="43"/>
      <c r="M441" s="43"/>
      <c r="N441" s="43"/>
      <c r="O441" s="43"/>
      <c r="P441" s="43"/>
      <c r="Q441" s="36"/>
      <c r="R441" s="36"/>
    </row>
    <row r="442" spans="1:18">
      <c r="A442" s="34">
        <v>96792430</v>
      </c>
      <c r="B442" s="35" t="s">
        <v>75</v>
      </c>
      <c r="C442" s="36" t="s">
        <v>345</v>
      </c>
      <c r="D442" s="49" t="s">
        <v>142</v>
      </c>
      <c r="E442" s="38">
        <v>39832</v>
      </c>
      <c r="F442" s="37" t="s">
        <v>37</v>
      </c>
      <c r="G442" s="40">
        <v>1500</v>
      </c>
      <c r="H442" s="37" t="s">
        <v>53</v>
      </c>
      <c r="I442" s="41">
        <v>5</v>
      </c>
      <c r="J442" s="39" t="s">
        <v>68</v>
      </c>
      <c r="K442" s="41">
        <v>21</v>
      </c>
      <c r="L442" s="43"/>
      <c r="M442" s="43"/>
      <c r="N442" s="43"/>
      <c r="O442" s="43"/>
      <c r="P442" s="43"/>
      <c r="Q442" s="36"/>
      <c r="R442" s="36"/>
    </row>
    <row r="443" spans="1:18">
      <c r="A443" s="34">
        <v>96792430</v>
      </c>
      <c r="B443" s="35" t="s">
        <v>75</v>
      </c>
      <c r="C443" s="36" t="s">
        <v>344</v>
      </c>
      <c r="D443" s="49">
        <v>521</v>
      </c>
      <c r="E443" s="38">
        <v>39430</v>
      </c>
      <c r="F443" s="37" t="s">
        <v>37</v>
      </c>
      <c r="G443" s="40">
        <v>3000</v>
      </c>
      <c r="H443" s="37"/>
      <c r="I443" s="41"/>
      <c r="J443" s="39" t="s">
        <v>320</v>
      </c>
      <c r="K443" s="41">
        <v>10</v>
      </c>
      <c r="L443" s="43"/>
      <c r="M443" s="43"/>
      <c r="N443" s="43"/>
      <c r="O443" s="43"/>
      <c r="P443" s="43"/>
      <c r="Q443" s="36"/>
      <c r="R443" s="36"/>
    </row>
    <row r="444" spans="1:18">
      <c r="A444" s="34">
        <v>96792430</v>
      </c>
      <c r="B444" s="35" t="s">
        <v>75</v>
      </c>
      <c r="C444" s="36" t="s">
        <v>346</v>
      </c>
      <c r="D444" s="49" t="s">
        <v>134</v>
      </c>
      <c r="E444" s="38">
        <v>39434</v>
      </c>
      <c r="F444" s="37" t="s">
        <v>37</v>
      </c>
      <c r="G444" s="40">
        <v>1500</v>
      </c>
      <c r="H444" s="37" t="s">
        <v>63</v>
      </c>
      <c r="I444" s="41">
        <v>2.5</v>
      </c>
      <c r="J444" s="39" t="s">
        <v>320</v>
      </c>
      <c r="K444" s="41">
        <v>5</v>
      </c>
      <c r="L444" s="43">
        <v>1500000</v>
      </c>
      <c r="M444" s="43">
        <v>1500000</v>
      </c>
      <c r="N444" s="43">
        <v>33694185</v>
      </c>
      <c r="O444" s="43">
        <v>209291</v>
      </c>
      <c r="P444" s="43">
        <v>33903476</v>
      </c>
      <c r="Q444" s="36"/>
      <c r="R444" s="36"/>
    </row>
    <row r="445" spans="1:18">
      <c r="A445" s="34">
        <v>96792430</v>
      </c>
      <c r="B445" s="35" t="s">
        <v>75</v>
      </c>
      <c r="C445" s="36" t="s">
        <v>346</v>
      </c>
      <c r="D445" s="49" t="s">
        <v>142</v>
      </c>
      <c r="E445" s="38">
        <v>39832</v>
      </c>
      <c r="F445" s="37" t="s">
        <v>162</v>
      </c>
      <c r="G445" s="40">
        <v>32170000</v>
      </c>
      <c r="H445" s="37" t="s">
        <v>51</v>
      </c>
      <c r="I445" s="41">
        <v>7</v>
      </c>
      <c r="J445" s="39" t="s">
        <v>68</v>
      </c>
      <c r="K445" s="41">
        <v>7</v>
      </c>
      <c r="L445" s="43">
        <v>32170000000</v>
      </c>
      <c r="M445" s="43">
        <v>32170000000</v>
      </c>
      <c r="N445" s="43">
        <v>32170000</v>
      </c>
      <c r="O445" s="43">
        <v>276726</v>
      </c>
      <c r="P445" s="43">
        <v>32446726</v>
      </c>
      <c r="Q445" s="36"/>
      <c r="R445" s="36"/>
    </row>
    <row r="446" spans="1:18">
      <c r="A446" s="34">
        <v>91081000</v>
      </c>
      <c r="B446" s="35" t="s">
        <v>91</v>
      </c>
      <c r="C446" s="36" t="s">
        <v>347</v>
      </c>
      <c r="D446" s="49">
        <v>522</v>
      </c>
      <c r="E446" s="38">
        <v>39442</v>
      </c>
      <c r="F446" s="37" t="s">
        <v>37</v>
      </c>
      <c r="G446" s="40">
        <v>10000</v>
      </c>
      <c r="H446" s="37"/>
      <c r="I446" s="41"/>
      <c r="J446" s="39" t="s">
        <v>320</v>
      </c>
      <c r="K446" s="41">
        <v>30</v>
      </c>
      <c r="L446" s="43"/>
      <c r="M446" s="43"/>
      <c r="N446" s="43"/>
      <c r="O446" s="43"/>
      <c r="P446" s="43"/>
      <c r="Q446" s="36"/>
      <c r="R446" s="36"/>
    </row>
    <row r="447" spans="1:18">
      <c r="A447" s="34">
        <v>91081000</v>
      </c>
      <c r="B447" s="35">
        <v>6</v>
      </c>
      <c r="C447" s="36" t="s">
        <v>158</v>
      </c>
      <c r="D447" s="49" t="s">
        <v>134</v>
      </c>
      <c r="E447" s="38">
        <v>39793</v>
      </c>
      <c r="F447" s="37" t="s">
        <v>37</v>
      </c>
      <c r="G447" s="40">
        <v>10000</v>
      </c>
      <c r="H447" s="37" t="s">
        <v>116</v>
      </c>
      <c r="I447" s="41">
        <v>4.8</v>
      </c>
      <c r="J447" s="39" t="s">
        <v>68</v>
      </c>
      <c r="K447" s="41">
        <v>5</v>
      </c>
      <c r="L447" s="43"/>
      <c r="M447" s="43"/>
      <c r="N447" s="43"/>
      <c r="O447" s="43"/>
      <c r="P447" s="43"/>
      <c r="Q447" s="36"/>
      <c r="R447" s="36"/>
    </row>
    <row r="448" spans="1:18">
      <c r="A448" s="34">
        <v>91081000</v>
      </c>
      <c r="B448" s="35">
        <v>6</v>
      </c>
      <c r="C448" s="36" t="s">
        <v>157</v>
      </c>
      <c r="D448" s="49" t="s">
        <v>134</v>
      </c>
      <c r="E448" s="38">
        <v>39793</v>
      </c>
      <c r="F448" s="37" t="s">
        <v>37</v>
      </c>
      <c r="G448" s="40">
        <v>10000</v>
      </c>
      <c r="H448" s="37" t="s">
        <v>123</v>
      </c>
      <c r="I448" s="41">
        <v>4.75</v>
      </c>
      <c r="J448" s="39" t="s">
        <v>68</v>
      </c>
      <c r="K448" s="41">
        <v>21</v>
      </c>
      <c r="L448" s="43">
        <v>10000000</v>
      </c>
      <c r="M448" s="43">
        <v>10000000</v>
      </c>
      <c r="N448" s="43">
        <v>224627900</v>
      </c>
      <c r="O448" s="43">
        <v>2197048</v>
      </c>
      <c r="P448" s="43">
        <v>226824948</v>
      </c>
      <c r="Q448" s="36"/>
      <c r="R448" s="36"/>
    </row>
    <row r="449" spans="1:18">
      <c r="A449" s="34">
        <v>91081000</v>
      </c>
      <c r="B449" s="35">
        <v>6</v>
      </c>
      <c r="C449" s="36" t="s">
        <v>158</v>
      </c>
      <c r="D449" s="49" t="s">
        <v>134</v>
      </c>
      <c r="E449" s="38">
        <v>39793</v>
      </c>
      <c r="F449" s="37" t="s">
        <v>37</v>
      </c>
      <c r="G449" s="40">
        <v>10000</v>
      </c>
      <c r="H449" s="37" t="s">
        <v>167</v>
      </c>
      <c r="I449" s="41">
        <v>4.7</v>
      </c>
      <c r="J449" s="39" t="s">
        <v>68</v>
      </c>
      <c r="K449" s="41">
        <v>10</v>
      </c>
      <c r="L449" s="43"/>
      <c r="M449" s="43"/>
      <c r="N449" s="43"/>
      <c r="O449" s="43"/>
      <c r="P449" s="43"/>
      <c r="Q449" s="36"/>
      <c r="R449" s="36"/>
    </row>
    <row r="450" spans="1:18">
      <c r="A450" s="34">
        <v>94271000</v>
      </c>
      <c r="B450" s="35" t="s">
        <v>54</v>
      </c>
      <c r="C450" s="36" t="s">
        <v>348</v>
      </c>
      <c r="D450" s="49">
        <v>525</v>
      </c>
      <c r="E450" s="38">
        <v>39507</v>
      </c>
      <c r="F450" s="37" t="s">
        <v>37</v>
      </c>
      <c r="G450" s="40">
        <v>12500</v>
      </c>
      <c r="H450" s="37"/>
      <c r="I450" s="41"/>
      <c r="J450" s="39" t="s">
        <v>39</v>
      </c>
      <c r="K450" s="41">
        <v>30</v>
      </c>
      <c r="L450" s="43"/>
      <c r="M450" s="43"/>
      <c r="N450" s="43"/>
      <c r="O450" s="43"/>
      <c r="P450" s="43"/>
      <c r="Q450" s="36"/>
      <c r="R450" s="36"/>
    </row>
    <row r="451" spans="1:18">
      <c r="A451" s="34">
        <v>61808000</v>
      </c>
      <c r="B451" s="35" t="s">
        <v>107</v>
      </c>
      <c r="C451" s="36" t="s">
        <v>349</v>
      </c>
      <c r="D451" s="49">
        <v>526</v>
      </c>
      <c r="E451" s="38">
        <v>39531</v>
      </c>
      <c r="F451" s="37" t="s">
        <v>37</v>
      </c>
      <c r="G451" s="40">
        <v>2500</v>
      </c>
      <c r="H451" s="37"/>
      <c r="I451" s="41"/>
      <c r="J451" s="39" t="s">
        <v>39</v>
      </c>
      <c r="K451" s="41">
        <v>25</v>
      </c>
      <c r="L451" s="43"/>
      <c r="M451" s="43"/>
      <c r="N451" s="43"/>
      <c r="O451" s="43"/>
      <c r="P451" s="43"/>
      <c r="Q451" s="36"/>
      <c r="R451" s="36"/>
    </row>
    <row r="452" spans="1:18">
      <c r="A452" s="34">
        <v>61808000</v>
      </c>
      <c r="B452" s="35" t="s">
        <v>107</v>
      </c>
      <c r="C452" s="36" t="s">
        <v>350</v>
      </c>
      <c r="D452" s="49" t="s">
        <v>134</v>
      </c>
      <c r="E452" s="38">
        <v>39546</v>
      </c>
      <c r="F452" s="37" t="s">
        <v>37</v>
      </c>
      <c r="G452" s="40">
        <v>2500</v>
      </c>
      <c r="H452" s="37" t="s">
        <v>59</v>
      </c>
      <c r="I452" s="41">
        <v>3.9</v>
      </c>
      <c r="J452" s="39" t="s">
        <v>39</v>
      </c>
      <c r="K452" s="41">
        <v>21</v>
      </c>
      <c r="L452" s="43"/>
      <c r="M452" s="43"/>
      <c r="N452" s="43"/>
      <c r="O452" s="43"/>
      <c r="P452" s="43"/>
      <c r="Q452" s="36"/>
      <c r="R452" s="36"/>
    </row>
    <row r="453" spans="1:18">
      <c r="A453" s="34">
        <v>61808000</v>
      </c>
      <c r="B453" s="35" t="s">
        <v>107</v>
      </c>
      <c r="C453" s="36" t="s">
        <v>349</v>
      </c>
      <c r="D453" s="49">
        <v>527</v>
      </c>
      <c r="E453" s="38">
        <v>39531</v>
      </c>
      <c r="F453" s="37" t="s">
        <v>37</v>
      </c>
      <c r="G453" s="40">
        <v>2500</v>
      </c>
      <c r="H453" s="37"/>
      <c r="I453" s="41"/>
      <c r="J453" s="39" t="s">
        <v>39</v>
      </c>
      <c r="K453" s="41">
        <v>10</v>
      </c>
      <c r="L453" s="43"/>
      <c r="M453" s="43"/>
      <c r="N453" s="43"/>
      <c r="O453" s="43"/>
      <c r="P453" s="43"/>
      <c r="Q453" s="36"/>
      <c r="R453" s="36"/>
    </row>
    <row r="454" spans="1:18">
      <c r="A454" s="34">
        <v>61808000</v>
      </c>
      <c r="B454" s="35" t="s">
        <v>107</v>
      </c>
      <c r="C454" s="36" t="s">
        <v>109</v>
      </c>
      <c r="D454" s="49" t="s">
        <v>134</v>
      </c>
      <c r="E454" s="38">
        <v>39546</v>
      </c>
      <c r="F454" s="37" t="s">
        <v>37</v>
      </c>
      <c r="G454" s="40">
        <v>2500</v>
      </c>
      <c r="H454" s="37" t="s">
        <v>53</v>
      </c>
      <c r="I454" s="41">
        <v>3</v>
      </c>
      <c r="J454" s="39" t="s">
        <v>39</v>
      </c>
      <c r="K454" s="41">
        <v>6</v>
      </c>
      <c r="L454" s="43">
        <v>2500000</v>
      </c>
      <c r="M454" s="43">
        <v>2500000</v>
      </c>
      <c r="N454" s="43">
        <v>56156975</v>
      </c>
      <c r="O454" s="43">
        <v>692123</v>
      </c>
      <c r="P454" s="43">
        <v>56849098</v>
      </c>
      <c r="Q454" s="36"/>
      <c r="R454" s="36"/>
    </row>
    <row r="455" spans="1:18">
      <c r="A455" s="34">
        <v>96528990</v>
      </c>
      <c r="B455" s="35" t="s">
        <v>35</v>
      </c>
      <c r="C455" s="36" t="s">
        <v>351</v>
      </c>
      <c r="D455" s="49">
        <v>528</v>
      </c>
      <c r="E455" s="38">
        <v>39546</v>
      </c>
      <c r="F455" s="37" t="s">
        <v>37</v>
      </c>
      <c r="G455" s="40">
        <v>1700</v>
      </c>
      <c r="H455" s="37"/>
      <c r="I455" s="41"/>
      <c r="J455" s="39" t="s">
        <v>320</v>
      </c>
      <c r="K455" s="41">
        <v>10</v>
      </c>
      <c r="L455" s="43"/>
      <c r="M455" s="43"/>
      <c r="N455" s="43"/>
      <c r="O455" s="43"/>
      <c r="P455" s="43"/>
      <c r="Q455" s="36"/>
      <c r="R455" s="36"/>
    </row>
    <row r="456" spans="1:18">
      <c r="A456" s="34">
        <v>96528990</v>
      </c>
      <c r="B456" s="35" t="s">
        <v>35</v>
      </c>
      <c r="C456" s="36" t="s">
        <v>352</v>
      </c>
      <c r="D456" s="49" t="s">
        <v>134</v>
      </c>
      <c r="E456" s="38">
        <v>39547</v>
      </c>
      <c r="F456" s="37" t="s">
        <v>37</v>
      </c>
      <c r="G456" s="40">
        <v>1700</v>
      </c>
      <c r="H456" s="37" t="s">
        <v>89</v>
      </c>
      <c r="I456" s="41">
        <v>2.75</v>
      </c>
      <c r="J456" s="39" t="s">
        <v>320</v>
      </c>
      <c r="K456" s="41">
        <v>5</v>
      </c>
      <c r="L456" s="43">
        <v>700000</v>
      </c>
      <c r="M456" s="43">
        <v>700000</v>
      </c>
      <c r="N456" s="43">
        <v>15723953</v>
      </c>
      <c r="O456" s="43">
        <v>358958</v>
      </c>
      <c r="P456" s="43">
        <v>16082911</v>
      </c>
      <c r="Q456" s="36"/>
      <c r="R456" s="36"/>
    </row>
    <row r="457" spans="1:18">
      <c r="A457" s="34">
        <v>96528990</v>
      </c>
      <c r="B457" s="35" t="s">
        <v>35</v>
      </c>
      <c r="C457" s="36" t="s">
        <v>351</v>
      </c>
      <c r="D457" s="49">
        <v>529</v>
      </c>
      <c r="E457" s="38">
        <v>39546</v>
      </c>
      <c r="F457" s="37" t="s">
        <v>37</v>
      </c>
      <c r="G457" s="40">
        <v>1700</v>
      </c>
      <c r="H457" s="37"/>
      <c r="I457" s="41"/>
      <c r="J457" s="39" t="s">
        <v>320</v>
      </c>
      <c r="K457" s="41">
        <v>30</v>
      </c>
      <c r="L457" s="43"/>
      <c r="M457" s="43"/>
      <c r="N457" s="43"/>
      <c r="O457" s="43"/>
      <c r="P457" s="43"/>
      <c r="Q457" s="36"/>
      <c r="R457" s="36"/>
    </row>
    <row r="458" spans="1:18">
      <c r="A458" s="34">
        <v>96528990</v>
      </c>
      <c r="B458" s="35" t="s">
        <v>35</v>
      </c>
      <c r="C458" s="36" t="s">
        <v>352</v>
      </c>
      <c r="D458" s="49" t="s">
        <v>134</v>
      </c>
      <c r="E458" s="38">
        <v>39547</v>
      </c>
      <c r="F458" s="37" t="s">
        <v>37</v>
      </c>
      <c r="G458" s="40">
        <v>1700</v>
      </c>
      <c r="H458" s="37" t="s">
        <v>63</v>
      </c>
      <c r="I458" s="41">
        <v>3.25</v>
      </c>
      <c r="J458" s="39" t="s">
        <v>320</v>
      </c>
      <c r="K458" s="41">
        <v>21</v>
      </c>
      <c r="L458" s="43">
        <v>1000000</v>
      </c>
      <c r="M458" s="43">
        <v>947368</v>
      </c>
      <c r="N458" s="43">
        <v>21280528</v>
      </c>
      <c r="O458" s="43">
        <v>574147</v>
      </c>
      <c r="P458" s="43">
        <v>21854675</v>
      </c>
      <c r="Q458" s="36"/>
      <c r="R458" s="36"/>
    </row>
    <row r="459" spans="1:18">
      <c r="A459" s="34">
        <v>93834000</v>
      </c>
      <c r="B459" s="35" t="s">
        <v>107</v>
      </c>
      <c r="C459" s="36" t="s">
        <v>264</v>
      </c>
      <c r="D459" s="49">
        <v>530</v>
      </c>
      <c r="E459" s="38">
        <v>39554</v>
      </c>
      <c r="F459" s="37" t="s">
        <v>37</v>
      </c>
      <c r="G459" s="40">
        <v>6500</v>
      </c>
      <c r="H459" s="37"/>
      <c r="I459" s="41"/>
      <c r="J459" s="39" t="s">
        <v>68</v>
      </c>
      <c r="K459" s="41">
        <v>25</v>
      </c>
      <c r="L459" s="43"/>
      <c r="M459" s="43"/>
      <c r="N459" s="43"/>
      <c r="O459" s="43"/>
      <c r="P459" s="43"/>
      <c r="Q459" s="36"/>
      <c r="R459" s="36"/>
    </row>
    <row r="460" spans="1:18">
      <c r="A460" s="34">
        <v>93834000</v>
      </c>
      <c r="B460" s="35" t="s">
        <v>107</v>
      </c>
      <c r="C460" s="36" t="s">
        <v>111</v>
      </c>
      <c r="D460" s="49" t="s">
        <v>134</v>
      </c>
      <c r="E460" s="38">
        <v>39568</v>
      </c>
      <c r="F460" s="37" t="s">
        <v>37</v>
      </c>
      <c r="G460" s="40">
        <v>6500</v>
      </c>
      <c r="H460" s="37" t="s">
        <v>56</v>
      </c>
      <c r="I460" s="41">
        <v>3.5</v>
      </c>
      <c r="J460" s="39" t="s">
        <v>68</v>
      </c>
      <c r="K460" s="41">
        <v>20</v>
      </c>
      <c r="L460" s="43">
        <v>2000000</v>
      </c>
      <c r="M460" s="43">
        <v>2000000</v>
      </c>
      <c r="N460" s="43">
        <v>44925580</v>
      </c>
      <c r="O460" s="43">
        <v>489299</v>
      </c>
      <c r="P460" s="43">
        <v>45414879</v>
      </c>
      <c r="Q460" s="36"/>
      <c r="R460" s="36"/>
    </row>
    <row r="461" spans="1:18">
      <c r="A461" s="34">
        <v>93834000</v>
      </c>
      <c r="B461" s="35" t="s">
        <v>107</v>
      </c>
      <c r="C461" s="36" t="s">
        <v>111</v>
      </c>
      <c r="D461" s="49" t="s">
        <v>134</v>
      </c>
      <c r="E461" s="38">
        <v>39568</v>
      </c>
      <c r="F461" s="37" t="s">
        <v>37</v>
      </c>
      <c r="G461" s="40">
        <v>6500</v>
      </c>
      <c r="H461" s="37" t="s">
        <v>51</v>
      </c>
      <c r="I461" s="41">
        <v>4</v>
      </c>
      <c r="J461" s="39" t="s">
        <v>68</v>
      </c>
      <c r="K461" s="41">
        <v>10</v>
      </c>
      <c r="L461" s="43">
        <v>4500000</v>
      </c>
      <c r="M461" s="43">
        <v>4500000</v>
      </c>
      <c r="N461" s="43">
        <v>101082555</v>
      </c>
      <c r="O461" s="43">
        <v>1256710</v>
      </c>
      <c r="P461" s="43">
        <v>102339265</v>
      </c>
      <c r="Q461" s="36"/>
      <c r="R461" s="36"/>
    </row>
    <row r="462" spans="1:18">
      <c r="A462" s="34">
        <v>93767000</v>
      </c>
      <c r="B462" s="35" t="s">
        <v>61</v>
      </c>
      <c r="C462" s="36" t="s">
        <v>353</v>
      </c>
      <c r="D462" s="49">
        <v>531</v>
      </c>
      <c r="E462" s="38">
        <v>39554</v>
      </c>
      <c r="F462" s="37" t="s">
        <v>37</v>
      </c>
      <c r="G462" s="40">
        <v>4000</v>
      </c>
      <c r="H462" s="37"/>
      <c r="I462" s="41"/>
      <c r="J462" s="39" t="s">
        <v>320</v>
      </c>
      <c r="K462" s="41">
        <v>10</v>
      </c>
      <c r="L462" s="43"/>
      <c r="M462" s="43"/>
      <c r="N462" s="43"/>
      <c r="O462" s="43"/>
      <c r="P462" s="43"/>
      <c r="Q462" s="36"/>
      <c r="R462" s="36"/>
    </row>
    <row r="463" spans="1:18">
      <c r="A463" s="34">
        <v>93767000</v>
      </c>
      <c r="B463" s="35" t="s">
        <v>61</v>
      </c>
      <c r="C463" s="36" t="s">
        <v>354</v>
      </c>
      <c r="D463" s="49" t="s">
        <v>134</v>
      </c>
      <c r="E463" s="38">
        <v>39563</v>
      </c>
      <c r="F463" s="37" t="s">
        <v>37</v>
      </c>
      <c r="G463" s="40">
        <v>4000</v>
      </c>
      <c r="H463" s="37" t="s">
        <v>56</v>
      </c>
      <c r="I463" s="41">
        <v>3.8</v>
      </c>
      <c r="J463" s="39" t="s">
        <v>320</v>
      </c>
      <c r="K463" s="41">
        <v>8</v>
      </c>
      <c r="L463" s="43">
        <v>1800000</v>
      </c>
      <c r="M463" s="43">
        <v>1620000</v>
      </c>
      <c r="N463" s="43">
        <v>36389720</v>
      </c>
      <c r="O463" s="43">
        <v>398932</v>
      </c>
      <c r="P463" s="43">
        <v>36788652</v>
      </c>
      <c r="Q463" s="36"/>
      <c r="R463" s="36"/>
    </row>
    <row r="464" spans="1:18">
      <c r="A464" s="34">
        <v>93767000</v>
      </c>
      <c r="B464" s="35" t="s">
        <v>61</v>
      </c>
      <c r="C464" s="36" t="s">
        <v>353</v>
      </c>
      <c r="D464" s="49">
        <v>532</v>
      </c>
      <c r="E464" s="38">
        <v>39554</v>
      </c>
      <c r="F464" s="37" t="s">
        <v>37</v>
      </c>
      <c r="G464" s="40">
        <v>4000</v>
      </c>
      <c r="H464" s="37"/>
      <c r="I464" s="41"/>
      <c r="J464" s="39" t="s">
        <v>320</v>
      </c>
      <c r="K464" s="41">
        <v>25</v>
      </c>
      <c r="L464" s="43"/>
      <c r="M464" s="43"/>
      <c r="N464" s="43"/>
      <c r="O464" s="43"/>
      <c r="P464" s="43"/>
      <c r="Q464" s="36"/>
      <c r="R464" s="36"/>
    </row>
    <row r="465" spans="1:18">
      <c r="A465" s="34">
        <v>93767000</v>
      </c>
      <c r="B465" s="35" t="s">
        <v>61</v>
      </c>
      <c r="C465" s="36" t="s">
        <v>354</v>
      </c>
      <c r="D465" s="49" t="s">
        <v>134</v>
      </c>
      <c r="E465" s="38">
        <v>39563</v>
      </c>
      <c r="F465" s="37" t="s">
        <v>37</v>
      </c>
      <c r="G465" s="40">
        <v>4000</v>
      </c>
      <c r="H465" s="37" t="s">
        <v>51</v>
      </c>
      <c r="I465" s="41">
        <v>4.45</v>
      </c>
      <c r="J465" s="39" t="s">
        <v>320</v>
      </c>
      <c r="K465" s="41">
        <v>21</v>
      </c>
      <c r="L465" s="43">
        <v>2200000</v>
      </c>
      <c r="M465" s="43">
        <v>2200000</v>
      </c>
      <c r="N465" s="43">
        <v>49418138</v>
      </c>
      <c r="O465" s="43">
        <v>633429</v>
      </c>
      <c r="P465" s="43">
        <v>50051567</v>
      </c>
      <c r="Q465" s="36"/>
      <c r="R465" s="36"/>
    </row>
    <row r="466" spans="1:18">
      <c r="A466" s="34">
        <v>96885880</v>
      </c>
      <c r="B466" s="35" t="s">
        <v>44</v>
      </c>
      <c r="C466" s="36" t="s">
        <v>355</v>
      </c>
      <c r="D466" s="49">
        <v>533</v>
      </c>
      <c r="E466" s="38">
        <v>39577</v>
      </c>
      <c r="F466" s="37" t="s">
        <v>37</v>
      </c>
      <c r="G466" s="40">
        <v>2000</v>
      </c>
      <c r="H466" s="37"/>
      <c r="I466" s="41"/>
      <c r="J466" s="39" t="s">
        <v>274</v>
      </c>
      <c r="K466" s="41">
        <v>10</v>
      </c>
      <c r="L466" s="43"/>
      <c r="M466" s="43"/>
      <c r="N466" s="43"/>
      <c r="O466" s="43"/>
      <c r="P466" s="43"/>
      <c r="Q466" s="36"/>
      <c r="R466" s="36"/>
    </row>
    <row r="467" spans="1:18">
      <c r="A467" s="34">
        <v>96885880</v>
      </c>
      <c r="B467" s="35" t="s">
        <v>44</v>
      </c>
      <c r="C467" s="36" t="s">
        <v>356</v>
      </c>
      <c r="D467" s="49" t="s">
        <v>134</v>
      </c>
      <c r="E467" s="38">
        <v>39581</v>
      </c>
      <c r="F467" s="37" t="s">
        <v>37</v>
      </c>
      <c r="G467" s="40">
        <v>2000</v>
      </c>
      <c r="H467" s="37" t="s">
        <v>46</v>
      </c>
      <c r="I467" s="41">
        <v>3.8</v>
      </c>
      <c r="J467" s="39" t="s">
        <v>68</v>
      </c>
      <c r="K467" s="41">
        <v>5</v>
      </c>
      <c r="L467" s="43">
        <v>2000000</v>
      </c>
      <c r="M467" s="43">
        <v>2000000</v>
      </c>
      <c r="N467" s="43">
        <v>44925580</v>
      </c>
      <c r="O467" s="43">
        <v>420507</v>
      </c>
      <c r="P467" s="43">
        <v>45346087</v>
      </c>
      <c r="Q467" s="36"/>
      <c r="R467" s="36"/>
    </row>
    <row r="468" spans="1:18">
      <c r="A468" s="34">
        <v>96885880</v>
      </c>
      <c r="B468" s="35" t="s">
        <v>44</v>
      </c>
      <c r="C468" s="36" t="s">
        <v>355</v>
      </c>
      <c r="D468" s="49">
        <v>534</v>
      </c>
      <c r="E468" s="38">
        <v>39577</v>
      </c>
      <c r="F468" s="37" t="s">
        <v>37</v>
      </c>
      <c r="G468" s="40">
        <v>2000</v>
      </c>
      <c r="H468" s="37"/>
      <c r="I468" s="41"/>
      <c r="J468" s="39" t="s">
        <v>274</v>
      </c>
      <c r="K468" s="41">
        <v>30</v>
      </c>
      <c r="L468" s="43"/>
      <c r="M468" s="43"/>
      <c r="N468" s="43"/>
      <c r="O468" s="43"/>
      <c r="P468" s="43"/>
      <c r="Q468" s="36"/>
      <c r="R468" s="36"/>
    </row>
    <row r="469" spans="1:18">
      <c r="A469" s="34">
        <v>96885880</v>
      </c>
      <c r="B469" s="35" t="s">
        <v>44</v>
      </c>
      <c r="C469" s="36" t="s">
        <v>356</v>
      </c>
      <c r="D469" s="49" t="s">
        <v>134</v>
      </c>
      <c r="E469" s="38">
        <v>39581</v>
      </c>
      <c r="F469" s="37" t="s">
        <v>37</v>
      </c>
      <c r="G469" s="40">
        <v>2000</v>
      </c>
      <c r="H469" s="37" t="s">
        <v>87</v>
      </c>
      <c r="I469" s="41">
        <v>4.5</v>
      </c>
      <c r="J469" s="39" t="s">
        <v>68</v>
      </c>
      <c r="K469" s="41">
        <v>21</v>
      </c>
      <c r="L469" s="43">
        <v>1000000</v>
      </c>
      <c r="M469" s="43">
        <v>921053</v>
      </c>
      <c r="N469" s="43">
        <v>20689420</v>
      </c>
      <c r="O469" s="43">
        <v>228924</v>
      </c>
      <c r="P469" s="43">
        <v>20918344</v>
      </c>
      <c r="Q469" s="36"/>
      <c r="R469" s="36"/>
    </row>
    <row r="470" spans="1:18">
      <c r="A470" s="34">
        <v>96885880</v>
      </c>
      <c r="B470" s="35">
        <v>7</v>
      </c>
      <c r="C470" s="36" t="s">
        <v>356</v>
      </c>
      <c r="D470" s="49" t="s">
        <v>142</v>
      </c>
      <c r="E470" s="38">
        <v>40078</v>
      </c>
      <c r="F470" s="37" t="s">
        <v>37</v>
      </c>
      <c r="G470" s="40">
        <v>1000</v>
      </c>
      <c r="H470" s="37" t="s">
        <v>89</v>
      </c>
      <c r="I470" s="41">
        <v>3.9</v>
      </c>
      <c r="J470" s="39" t="s">
        <v>357</v>
      </c>
      <c r="K470" s="41">
        <v>5</v>
      </c>
      <c r="L470" s="43">
        <v>1000000</v>
      </c>
      <c r="M470" s="43">
        <v>1000000</v>
      </c>
      <c r="N470" s="43">
        <v>22462790</v>
      </c>
      <c r="O470" s="43">
        <v>431440</v>
      </c>
      <c r="P470" s="43">
        <v>22894230</v>
      </c>
      <c r="Q470" s="36"/>
      <c r="R470" s="36"/>
    </row>
    <row r="471" spans="1:18">
      <c r="A471" s="34">
        <v>96885880</v>
      </c>
      <c r="B471" s="35">
        <v>7</v>
      </c>
      <c r="C471" s="36" t="s">
        <v>358</v>
      </c>
      <c r="D471" s="49" t="s">
        <v>151</v>
      </c>
      <c r="E471" s="38">
        <v>40078</v>
      </c>
      <c r="F471" s="37" t="s">
        <v>162</v>
      </c>
      <c r="G471" s="40">
        <v>20890000</v>
      </c>
      <c r="H471" s="37" t="s">
        <v>63</v>
      </c>
      <c r="I471" s="41">
        <v>7.5</v>
      </c>
      <c r="J471" s="39" t="s">
        <v>357</v>
      </c>
      <c r="K471" s="41">
        <v>5</v>
      </c>
      <c r="L471" s="43"/>
      <c r="M471" s="43"/>
      <c r="N471" s="43"/>
      <c r="O471" s="43"/>
      <c r="P471" s="43"/>
      <c r="Q471" s="36"/>
      <c r="R471" s="36"/>
    </row>
    <row r="472" spans="1:18">
      <c r="A472" s="34">
        <v>96885880</v>
      </c>
      <c r="B472" s="35">
        <v>7</v>
      </c>
      <c r="C472" s="36" t="s">
        <v>358</v>
      </c>
      <c r="D472" s="49" t="s">
        <v>152</v>
      </c>
      <c r="E472" s="38">
        <v>40078</v>
      </c>
      <c r="F472" s="37" t="s">
        <v>37</v>
      </c>
      <c r="G472" s="40">
        <v>1000</v>
      </c>
      <c r="H472" s="37" t="s">
        <v>56</v>
      </c>
      <c r="I472" s="41">
        <v>4.9000000000000004</v>
      </c>
      <c r="J472" s="39" t="s">
        <v>357</v>
      </c>
      <c r="K472" s="41">
        <v>22</v>
      </c>
      <c r="L472" s="43"/>
      <c r="M472" s="43"/>
      <c r="N472" s="43"/>
      <c r="O472" s="43"/>
      <c r="P472" s="43"/>
      <c r="Q472" s="36"/>
      <c r="R472" s="36"/>
    </row>
    <row r="473" spans="1:18">
      <c r="A473" s="34">
        <v>96678790</v>
      </c>
      <c r="B473" s="35" t="s">
        <v>159</v>
      </c>
      <c r="C473" s="36" t="s">
        <v>281</v>
      </c>
      <c r="D473" s="49">
        <v>535</v>
      </c>
      <c r="E473" s="38">
        <v>39597</v>
      </c>
      <c r="F473" s="37" t="s">
        <v>37</v>
      </c>
      <c r="G473" s="40">
        <v>4000</v>
      </c>
      <c r="H473" s="37"/>
      <c r="I473" s="41"/>
      <c r="J473" s="39" t="s">
        <v>274</v>
      </c>
      <c r="K473" s="41">
        <v>10</v>
      </c>
      <c r="L473" s="43"/>
      <c r="M473" s="43"/>
      <c r="N473" s="43"/>
      <c r="O473" s="43"/>
      <c r="P473" s="43"/>
      <c r="Q473" s="36"/>
      <c r="R473" s="36"/>
    </row>
    <row r="474" spans="1:18">
      <c r="A474" s="34">
        <v>96678790</v>
      </c>
      <c r="B474" s="35" t="s">
        <v>159</v>
      </c>
      <c r="C474" s="36" t="s">
        <v>316</v>
      </c>
      <c r="D474" s="49" t="s">
        <v>134</v>
      </c>
      <c r="E474" s="38">
        <v>39638</v>
      </c>
      <c r="F474" s="37" t="s">
        <v>162</v>
      </c>
      <c r="G474" s="40">
        <v>20000000</v>
      </c>
      <c r="H474" s="37" t="s">
        <v>167</v>
      </c>
      <c r="I474" s="41">
        <v>9.1</v>
      </c>
      <c r="J474" s="39" t="s">
        <v>274</v>
      </c>
      <c r="K474" s="41">
        <v>2</v>
      </c>
      <c r="L474" s="43"/>
      <c r="M474" s="43"/>
      <c r="N474" s="43"/>
      <c r="O474" s="43"/>
      <c r="P474" s="43"/>
      <c r="Q474" s="36"/>
      <c r="R474" s="36"/>
    </row>
    <row r="475" spans="1:18">
      <c r="A475" s="34">
        <v>96678790</v>
      </c>
      <c r="B475" s="35" t="s">
        <v>159</v>
      </c>
      <c r="C475" s="36" t="s">
        <v>315</v>
      </c>
      <c r="D475" s="49" t="s">
        <v>142</v>
      </c>
      <c r="E475" s="38">
        <v>39638</v>
      </c>
      <c r="F475" s="37" t="s">
        <v>37</v>
      </c>
      <c r="G475" s="40">
        <v>1000</v>
      </c>
      <c r="H475" s="37" t="s">
        <v>168</v>
      </c>
      <c r="I475" s="41">
        <v>3.9</v>
      </c>
      <c r="J475" s="39" t="s">
        <v>274</v>
      </c>
      <c r="K475" s="41">
        <v>5</v>
      </c>
      <c r="L475" s="43">
        <v>1000000</v>
      </c>
      <c r="M475" s="43">
        <v>1000000</v>
      </c>
      <c r="N475" s="43">
        <v>22462790</v>
      </c>
      <c r="O475" s="43">
        <v>357964</v>
      </c>
      <c r="P475" s="43">
        <v>22820754</v>
      </c>
      <c r="Q475" s="36"/>
      <c r="R475" s="36"/>
    </row>
    <row r="476" spans="1:18">
      <c r="A476" s="34">
        <v>96678790</v>
      </c>
      <c r="B476" s="35">
        <v>2</v>
      </c>
      <c r="C476" s="36" t="s">
        <v>316</v>
      </c>
      <c r="D476" s="49" t="s">
        <v>151</v>
      </c>
      <c r="E476" s="38">
        <v>40077</v>
      </c>
      <c r="F476" s="37" t="s">
        <v>162</v>
      </c>
      <c r="G476" s="40">
        <v>25000000</v>
      </c>
      <c r="H476" s="37" t="s">
        <v>190</v>
      </c>
      <c r="I476" s="41">
        <v>5.6</v>
      </c>
      <c r="J476" s="39"/>
      <c r="K476" s="41">
        <v>4</v>
      </c>
      <c r="L476" s="43"/>
      <c r="M476" s="43"/>
      <c r="N476" s="43"/>
      <c r="O476" s="43"/>
      <c r="P476" s="43"/>
      <c r="Q476" s="36"/>
      <c r="R476" s="36"/>
    </row>
    <row r="477" spans="1:18">
      <c r="A477" s="34">
        <v>96678790</v>
      </c>
      <c r="B477" s="35">
        <v>2</v>
      </c>
      <c r="C477" s="36" t="s">
        <v>316</v>
      </c>
      <c r="D477" s="49" t="s">
        <v>152</v>
      </c>
      <c r="E477" s="38">
        <v>40325</v>
      </c>
      <c r="F477" s="37" t="s">
        <v>162</v>
      </c>
      <c r="G477" s="40">
        <v>40000000</v>
      </c>
      <c r="H477" s="37" t="s">
        <v>191</v>
      </c>
      <c r="I477" s="41">
        <v>5.9</v>
      </c>
      <c r="J477" s="39" t="s">
        <v>359</v>
      </c>
      <c r="K477" s="41">
        <v>5.9</v>
      </c>
      <c r="L477" s="43"/>
      <c r="M477" s="43"/>
      <c r="N477" s="43"/>
      <c r="O477" s="43"/>
      <c r="P477" s="43"/>
      <c r="Q477" s="36"/>
      <c r="R477" s="36"/>
    </row>
    <row r="478" spans="1:18">
      <c r="A478" s="34">
        <v>96678790</v>
      </c>
      <c r="B478" s="35">
        <v>2</v>
      </c>
      <c r="C478" s="36" t="s">
        <v>315</v>
      </c>
      <c r="D478" s="49" t="s">
        <v>333</v>
      </c>
      <c r="E478" s="38">
        <v>40325</v>
      </c>
      <c r="F478" s="37" t="s">
        <v>37</v>
      </c>
      <c r="G478" s="40">
        <v>2000</v>
      </c>
      <c r="H478" s="37" t="s">
        <v>228</v>
      </c>
      <c r="I478" s="41">
        <v>2.2000000000000002</v>
      </c>
      <c r="J478" s="39" t="s">
        <v>359</v>
      </c>
      <c r="K478" s="41">
        <v>1.65</v>
      </c>
      <c r="L478" s="43">
        <v>1300000</v>
      </c>
      <c r="M478" s="43">
        <v>1300000</v>
      </c>
      <c r="N478" s="43">
        <v>29201627</v>
      </c>
      <c r="O478" s="43">
        <v>186062</v>
      </c>
      <c r="P478" s="43">
        <v>29387689</v>
      </c>
      <c r="Q478" s="36"/>
      <c r="R478" s="36"/>
    </row>
    <row r="479" spans="1:18">
      <c r="A479" s="34">
        <v>96505760</v>
      </c>
      <c r="B479" s="35" t="s">
        <v>35</v>
      </c>
      <c r="C479" s="36" t="s">
        <v>360</v>
      </c>
      <c r="D479" s="49">
        <v>537</v>
      </c>
      <c r="E479" s="38">
        <v>39612</v>
      </c>
      <c r="F479" s="37" t="s">
        <v>37</v>
      </c>
      <c r="G479" s="40">
        <v>7000</v>
      </c>
      <c r="H479" s="37"/>
      <c r="I479" s="41"/>
      <c r="J479" s="39" t="s">
        <v>361</v>
      </c>
      <c r="K479" s="41">
        <v>10</v>
      </c>
      <c r="L479" s="43"/>
      <c r="M479" s="43"/>
      <c r="N479" s="43"/>
      <c r="O479" s="43"/>
      <c r="P479" s="43"/>
      <c r="Q479" s="36"/>
      <c r="R479" s="36"/>
    </row>
    <row r="480" spans="1:18">
      <c r="A480" s="34">
        <v>96505760</v>
      </c>
      <c r="B480" s="35" t="s">
        <v>35</v>
      </c>
      <c r="C480" s="36" t="s">
        <v>88</v>
      </c>
      <c r="D480" s="49" t="s">
        <v>134</v>
      </c>
      <c r="E480" s="38">
        <v>39653</v>
      </c>
      <c r="F480" s="37" t="s">
        <v>37</v>
      </c>
      <c r="G480" s="40">
        <v>7000</v>
      </c>
      <c r="H480" s="37" t="s">
        <v>53</v>
      </c>
      <c r="I480" s="41">
        <v>3.8</v>
      </c>
      <c r="J480" s="39" t="s">
        <v>320</v>
      </c>
      <c r="K480" s="41">
        <v>5.5</v>
      </c>
      <c r="L480" s="43">
        <v>2000000</v>
      </c>
      <c r="M480" s="43">
        <v>2000000</v>
      </c>
      <c r="N480" s="43">
        <v>44925580</v>
      </c>
      <c r="O480" s="43">
        <v>371139</v>
      </c>
      <c r="P480" s="43">
        <v>45296719</v>
      </c>
      <c r="Q480" s="36"/>
      <c r="R480" s="36"/>
    </row>
    <row r="481" spans="1:18">
      <c r="A481" s="34">
        <v>96505760</v>
      </c>
      <c r="B481" s="35" t="s">
        <v>35</v>
      </c>
      <c r="C481" s="36" t="s">
        <v>88</v>
      </c>
      <c r="D481" s="49" t="s">
        <v>134</v>
      </c>
      <c r="E481" s="38">
        <v>39653</v>
      </c>
      <c r="F481" s="37" t="s">
        <v>66</v>
      </c>
      <c r="G481" s="40">
        <v>282900</v>
      </c>
      <c r="H481" s="37" t="s">
        <v>59</v>
      </c>
      <c r="I481" s="41" t="s">
        <v>362</v>
      </c>
      <c r="J481" s="39" t="s">
        <v>320</v>
      </c>
      <c r="K481" s="41">
        <v>10</v>
      </c>
      <c r="L481" s="43">
        <v>80800000</v>
      </c>
      <c r="M481" s="43">
        <v>80800000</v>
      </c>
      <c r="N481" s="43">
        <v>38482616</v>
      </c>
      <c r="O481" s="43">
        <v>241690</v>
      </c>
      <c r="P481" s="43">
        <v>38724306</v>
      </c>
      <c r="Q481" s="36" t="s">
        <v>69</v>
      </c>
      <c r="R481" s="36"/>
    </row>
    <row r="482" spans="1:18">
      <c r="A482" s="34">
        <v>96505760</v>
      </c>
      <c r="B482" s="35" t="s">
        <v>35</v>
      </c>
      <c r="C482" s="36" t="s">
        <v>360</v>
      </c>
      <c r="D482" s="49">
        <v>538</v>
      </c>
      <c r="E482" s="38">
        <v>39612</v>
      </c>
      <c r="F482" s="37" t="s">
        <v>37</v>
      </c>
      <c r="G482" s="40">
        <v>7000</v>
      </c>
      <c r="H482" s="37"/>
      <c r="I482" s="41"/>
      <c r="J482" s="39" t="s">
        <v>361</v>
      </c>
      <c r="K482" s="41">
        <v>30</v>
      </c>
      <c r="L482" s="43"/>
      <c r="M482" s="43"/>
      <c r="N482" s="43"/>
      <c r="O482" s="43"/>
      <c r="P482" s="43"/>
      <c r="Q482" s="36"/>
      <c r="R482" s="36"/>
    </row>
    <row r="483" spans="1:18">
      <c r="A483" s="34">
        <v>96505760</v>
      </c>
      <c r="B483" s="35" t="s">
        <v>35</v>
      </c>
      <c r="C483" s="36" t="s">
        <v>88</v>
      </c>
      <c r="D483" s="49" t="s">
        <v>134</v>
      </c>
      <c r="E483" s="38">
        <v>39653</v>
      </c>
      <c r="F483" s="37" t="s">
        <v>37</v>
      </c>
      <c r="G483" s="40">
        <v>7000</v>
      </c>
      <c r="H483" s="37" t="s">
        <v>60</v>
      </c>
      <c r="I483" s="41">
        <v>4.5</v>
      </c>
      <c r="J483" s="39" t="s">
        <v>320</v>
      </c>
      <c r="K483" s="41">
        <v>21</v>
      </c>
      <c r="L483" s="43">
        <v>3000000</v>
      </c>
      <c r="M483" s="43">
        <v>3000000</v>
      </c>
      <c r="N483" s="43">
        <v>67388370</v>
      </c>
      <c r="O483" s="43">
        <v>658125</v>
      </c>
      <c r="P483" s="43">
        <v>68046495</v>
      </c>
      <c r="Q483" s="36"/>
      <c r="R483" s="36"/>
    </row>
    <row r="484" spans="1:18">
      <c r="A484" s="34">
        <v>93628000</v>
      </c>
      <c r="B484" s="35" t="s">
        <v>107</v>
      </c>
      <c r="C484" s="36" t="s">
        <v>363</v>
      </c>
      <c r="D484" s="49">
        <v>539</v>
      </c>
      <c r="E484" s="38">
        <v>39643</v>
      </c>
      <c r="F484" s="37" t="s">
        <v>37</v>
      </c>
      <c r="G484" s="40">
        <v>7000</v>
      </c>
      <c r="H484" s="37"/>
      <c r="I484" s="41"/>
      <c r="J484" s="39" t="s">
        <v>320</v>
      </c>
      <c r="K484" s="41">
        <v>10</v>
      </c>
      <c r="L484" s="43"/>
      <c r="M484" s="43"/>
      <c r="N484" s="43"/>
      <c r="O484" s="43"/>
      <c r="P484" s="43"/>
      <c r="Q484" s="36"/>
      <c r="R484" s="36"/>
    </row>
    <row r="485" spans="1:18">
      <c r="A485" s="34">
        <v>93628000</v>
      </c>
      <c r="B485" s="35" t="s">
        <v>107</v>
      </c>
      <c r="C485" s="36" t="s">
        <v>364</v>
      </c>
      <c r="D485" s="49" t="s">
        <v>134</v>
      </c>
      <c r="E485" s="38">
        <v>39650</v>
      </c>
      <c r="F485" s="37" t="s">
        <v>37</v>
      </c>
      <c r="G485" s="40">
        <v>7000</v>
      </c>
      <c r="H485" s="37" t="s">
        <v>46</v>
      </c>
      <c r="I485" s="41">
        <v>3.5</v>
      </c>
      <c r="J485" s="39" t="s">
        <v>68</v>
      </c>
      <c r="K485" s="41">
        <v>5</v>
      </c>
      <c r="L485" s="43">
        <v>3000000</v>
      </c>
      <c r="M485" s="43">
        <v>3000000</v>
      </c>
      <c r="N485" s="43">
        <v>67388370</v>
      </c>
      <c r="O485" s="43">
        <v>589648</v>
      </c>
      <c r="P485" s="43">
        <v>67978018</v>
      </c>
      <c r="Q485" s="36"/>
      <c r="R485" s="36"/>
    </row>
    <row r="486" spans="1:18">
      <c r="A486" s="34">
        <v>93628000</v>
      </c>
      <c r="B486" s="35" t="s">
        <v>107</v>
      </c>
      <c r="C486" s="36" t="s">
        <v>365</v>
      </c>
      <c r="D486" s="49" t="s">
        <v>134</v>
      </c>
      <c r="E486" s="38">
        <v>39650</v>
      </c>
      <c r="F486" s="37" t="s">
        <v>37</v>
      </c>
      <c r="G486" s="40">
        <v>7000</v>
      </c>
      <c r="H486" s="37" t="s">
        <v>87</v>
      </c>
      <c r="I486" s="41">
        <v>3.8</v>
      </c>
      <c r="J486" s="39" t="s">
        <v>68</v>
      </c>
      <c r="K486" s="41">
        <v>10</v>
      </c>
      <c r="L486" s="43"/>
      <c r="M486" s="43"/>
      <c r="N486" s="43"/>
      <c r="O486" s="43"/>
      <c r="P486" s="43"/>
      <c r="Q486" s="36"/>
      <c r="R486" s="36"/>
    </row>
    <row r="487" spans="1:18">
      <c r="A487" s="34">
        <v>93628000</v>
      </c>
      <c r="B487" s="35" t="s">
        <v>107</v>
      </c>
      <c r="C487" s="36" t="s">
        <v>363</v>
      </c>
      <c r="D487" s="49">
        <v>540</v>
      </c>
      <c r="E487" s="38">
        <v>39643</v>
      </c>
      <c r="F487" s="37" t="s">
        <v>37</v>
      </c>
      <c r="G487" s="40">
        <v>7000</v>
      </c>
      <c r="H487" s="37"/>
      <c r="I487" s="41"/>
      <c r="J487" s="39" t="s">
        <v>320</v>
      </c>
      <c r="K487" s="41">
        <v>30</v>
      </c>
      <c r="L487" s="43"/>
      <c r="M487" s="43"/>
      <c r="N487" s="43"/>
      <c r="O487" s="43"/>
      <c r="P487" s="43"/>
      <c r="Q487" s="36"/>
      <c r="R487" s="36"/>
    </row>
    <row r="488" spans="1:18">
      <c r="A488" s="34">
        <v>93628000</v>
      </c>
      <c r="B488" s="35" t="s">
        <v>107</v>
      </c>
      <c r="C488" s="36" t="s">
        <v>364</v>
      </c>
      <c r="D488" s="49" t="s">
        <v>134</v>
      </c>
      <c r="E488" s="38">
        <v>39650</v>
      </c>
      <c r="F488" s="37" t="s">
        <v>37</v>
      </c>
      <c r="G488" s="40">
        <v>7000</v>
      </c>
      <c r="H488" s="37" t="s">
        <v>89</v>
      </c>
      <c r="I488" s="41">
        <v>4.25</v>
      </c>
      <c r="J488" s="39" t="s">
        <v>68</v>
      </c>
      <c r="K488" s="41">
        <v>20</v>
      </c>
      <c r="L488" s="43">
        <v>2000000</v>
      </c>
      <c r="M488" s="43">
        <v>2000000</v>
      </c>
      <c r="N488" s="43">
        <v>44925580</v>
      </c>
      <c r="O488" s="43">
        <v>477334</v>
      </c>
      <c r="P488" s="43">
        <v>45402914</v>
      </c>
      <c r="Q488" s="36"/>
      <c r="R488" s="36"/>
    </row>
    <row r="489" spans="1:18">
      <c r="A489" s="34">
        <v>93628000</v>
      </c>
      <c r="B489" s="35" t="s">
        <v>107</v>
      </c>
      <c r="C489" s="36" t="s">
        <v>365</v>
      </c>
      <c r="D489" s="49" t="s">
        <v>134</v>
      </c>
      <c r="E489" s="38">
        <v>39650</v>
      </c>
      <c r="F489" s="37" t="s">
        <v>37</v>
      </c>
      <c r="G489" s="40">
        <v>7000</v>
      </c>
      <c r="H489" s="37" t="s">
        <v>63</v>
      </c>
      <c r="I489" s="41">
        <v>3.8</v>
      </c>
      <c r="J489" s="39" t="s">
        <v>68</v>
      </c>
      <c r="K489" s="41">
        <v>20</v>
      </c>
      <c r="L489" s="43"/>
      <c r="M489" s="43"/>
      <c r="N489" s="43"/>
      <c r="O489" s="43"/>
      <c r="P489" s="43"/>
      <c r="Q489" s="36"/>
      <c r="R489" s="36"/>
    </row>
    <row r="490" spans="1:18">
      <c r="A490" s="34">
        <v>90042000</v>
      </c>
      <c r="B490" s="35" t="s">
        <v>107</v>
      </c>
      <c r="C490" s="36" t="s">
        <v>288</v>
      </c>
      <c r="D490" s="49">
        <v>541</v>
      </c>
      <c r="E490" s="38">
        <v>39644</v>
      </c>
      <c r="F490" s="37" t="s">
        <v>37</v>
      </c>
      <c r="G490" s="40">
        <v>4000</v>
      </c>
      <c r="H490" s="37"/>
      <c r="I490" s="41"/>
      <c r="J490" s="39" t="s">
        <v>320</v>
      </c>
      <c r="K490" s="41">
        <v>10</v>
      </c>
      <c r="L490" s="43"/>
      <c r="M490" s="43"/>
      <c r="N490" s="43"/>
      <c r="O490" s="43"/>
      <c r="P490" s="43"/>
      <c r="Q490" s="36"/>
      <c r="R490" s="36"/>
    </row>
    <row r="491" spans="1:18">
      <c r="A491" s="34">
        <v>90042000</v>
      </c>
      <c r="B491" s="35" t="s">
        <v>107</v>
      </c>
      <c r="C491" s="36" t="s">
        <v>289</v>
      </c>
      <c r="D491" s="49" t="s">
        <v>134</v>
      </c>
      <c r="E491" s="38">
        <v>39661</v>
      </c>
      <c r="F491" s="37" t="s">
        <v>37</v>
      </c>
      <c r="G491" s="40">
        <v>4000</v>
      </c>
      <c r="H491" s="37" t="s">
        <v>59</v>
      </c>
      <c r="I491" s="41">
        <v>3.75</v>
      </c>
      <c r="J491" s="39" t="s">
        <v>68</v>
      </c>
      <c r="K491" s="41">
        <v>5</v>
      </c>
      <c r="L491" s="43">
        <v>2000000</v>
      </c>
      <c r="M491" s="43">
        <v>2000000</v>
      </c>
      <c r="N491" s="43">
        <v>44925580</v>
      </c>
      <c r="O491" s="43">
        <v>87127</v>
      </c>
      <c r="P491" s="43">
        <v>45012707</v>
      </c>
      <c r="Q491" s="36"/>
      <c r="R491" s="36"/>
    </row>
    <row r="492" spans="1:18">
      <c r="A492" s="34">
        <v>90042000</v>
      </c>
      <c r="B492" s="35">
        <v>5</v>
      </c>
      <c r="C492" s="36" t="s">
        <v>366</v>
      </c>
      <c r="D492" s="49" t="s">
        <v>142</v>
      </c>
      <c r="E492" s="38">
        <v>40506</v>
      </c>
      <c r="F492" s="37" t="s">
        <v>37</v>
      </c>
      <c r="G492" s="40">
        <v>2000</v>
      </c>
      <c r="H492" s="37" t="s">
        <v>75</v>
      </c>
      <c r="I492" s="41">
        <v>4</v>
      </c>
      <c r="J492" s="39" t="s">
        <v>81</v>
      </c>
      <c r="K492" s="41">
        <v>21</v>
      </c>
      <c r="L492" s="43">
        <v>2000000</v>
      </c>
      <c r="M492" s="43">
        <v>2000000</v>
      </c>
      <c r="N492" s="43">
        <v>44925580</v>
      </c>
      <c r="O492" s="43">
        <v>437560</v>
      </c>
      <c r="P492" s="43">
        <v>45363140</v>
      </c>
      <c r="Q492" s="36"/>
      <c r="R492" s="36"/>
    </row>
    <row r="493" spans="1:18">
      <c r="A493" s="34">
        <v>90042000</v>
      </c>
      <c r="B493" s="35">
        <v>5</v>
      </c>
      <c r="C493" s="55" t="s">
        <v>367</v>
      </c>
      <c r="D493" s="49">
        <v>542</v>
      </c>
      <c r="E493" s="38">
        <v>39644</v>
      </c>
      <c r="F493" s="37" t="s">
        <v>37</v>
      </c>
      <c r="G493" s="40">
        <v>6000</v>
      </c>
      <c r="H493" s="37"/>
      <c r="I493" s="41"/>
      <c r="J493" s="39" t="s">
        <v>320</v>
      </c>
      <c r="K493" s="41">
        <v>30</v>
      </c>
      <c r="L493" s="43"/>
      <c r="M493" s="43"/>
      <c r="N493" s="43"/>
      <c r="O493" s="43"/>
      <c r="P493" s="43"/>
      <c r="Q493" s="36"/>
      <c r="R493" s="36"/>
    </row>
    <row r="494" spans="1:18">
      <c r="A494" s="34">
        <v>90042000</v>
      </c>
      <c r="B494" s="35">
        <v>5</v>
      </c>
      <c r="C494" s="55" t="s">
        <v>289</v>
      </c>
      <c r="D494" s="49" t="s">
        <v>134</v>
      </c>
      <c r="E494" s="38">
        <v>39661</v>
      </c>
      <c r="F494" s="37" t="s">
        <v>37</v>
      </c>
      <c r="G494" s="40">
        <v>6000</v>
      </c>
      <c r="H494" s="37" t="s">
        <v>60</v>
      </c>
      <c r="I494" s="41">
        <v>4.6500000000000004</v>
      </c>
      <c r="J494" s="39" t="s">
        <v>68</v>
      </c>
      <c r="K494" s="41">
        <v>21</v>
      </c>
      <c r="L494" s="43">
        <v>5500000</v>
      </c>
      <c r="M494" s="43">
        <v>5500000</v>
      </c>
      <c r="N494" s="43">
        <v>123545345</v>
      </c>
      <c r="O494" s="43">
        <v>296464</v>
      </c>
      <c r="P494" s="43">
        <v>123841809</v>
      </c>
      <c r="Q494" s="36"/>
      <c r="R494" s="36"/>
    </row>
    <row r="495" spans="1:18">
      <c r="A495" s="34">
        <v>90042000</v>
      </c>
      <c r="B495" s="35">
        <v>5</v>
      </c>
      <c r="C495" s="55" t="s">
        <v>289</v>
      </c>
      <c r="D495" s="49" t="s">
        <v>142</v>
      </c>
      <c r="E495" s="38">
        <v>39822</v>
      </c>
      <c r="F495" s="37" t="s">
        <v>37</v>
      </c>
      <c r="G495" s="40">
        <v>500</v>
      </c>
      <c r="H495" s="37" t="s">
        <v>64</v>
      </c>
      <c r="I495" s="41">
        <v>4.75</v>
      </c>
      <c r="J495" s="56" t="s">
        <v>68</v>
      </c>
      <c r="K495" s="41">
        <v>20</v>
      </c>
      <c r="L495" s="43">
        <v>500000</v>
      </c>
      <c r="M495" s="43">
        <v>500000</v>
      </c>
      <c r="N495" s="43">
        <v>11231395</v>
      </c>
      <c r="O495" s="43">
        <v>70982</v>
      </c>
      <c r="P495" s="43">
        <v>11302377</v>
      </c>
      <c r="Q495" s="36"/>
      <c r="R495" s="36"/>
    </row>
    <row r="496" spans="1:18">
      <c r="A496" s="34">
        <v>99530250</v>
      </c>
      <c r="B496" s="35">
        <v>0</v>
      </c>
      <c r="C496" s="48" t="s">
        <v>187</v>
      </c>
      <c r="D496" s="49">
        <v>543</v>
      </c>
      <c r="E496" s="38">
        <v>39667</v>
      </c>
      <c r="F496" s="37" t="s">
        <v>37</v>
      </c>
      <c r="G496" s="40">
        <v>3500</v>
      </c>
      <c r="H496" s="37"/>
      <c r="I496" s="41"/>
      <c r="J496" s="39" t="s">
        <v>320</v>
      </c>
      <c r="K496" s="41">
        <v>30</v>
      </c>
      <c r="L496" s="43"/>
      <c r="M496" s="43"/>
      <c r="N496" s="43"/>
      <c r="O496" s="43"/>
      <c r="P496" s="43"/>
      <c r="Q496" s="36"/>
      <c r="R496" s="36"/>
    </row>
    <row r="497" spans="1:18">
      <c r="A497" s="34">
        <v>99530250</v>
      </c>
      <c r="B497" s="35">
        <v>0</v>
      </c>
      <c r="C497" s="48" t="s">
        <v>368</v>
      </c>
      <c r="D497" s="49" t="s">
        <v>134</v>
      </c>
      <c r="E497" s="38">
        <v>39667</v>
      </c>
      <c r="F497" s="37" t="s">
        <v>37</v>
      </c>
      <c r="G497" s="40">
        <v>3500</v>
      </c>
      <c r="H497" s="37" t="s">
        <v>89</v>
      </c>
      <c r="I497" s="41">
        <v>4.25</v>
      </c>
      <c r="J497" s="39" t="s">
        <v>320</v>
      </c>
      <c r="K497" s="41">
        <v>21</v>
      </c>
      <c r="L497" s="43"/>
      <c r="M497" s="43"/>
      <c r="N497" s="43"/>
      <c r="O497" s="43"/>
      <c r="P497" s="43"/>
      <c r="Q497" s="36"/>
      <c r="R497" s="36"/>
    </row>
    <row r="498" spans="1:18">
      <c r="A498" s="34">
        <v>99530250</v>
      </c>
      <c r="B498" s="35">
        <v>0</v>
      </c>
      <c r="C498" s="48" t="s">
        <v>369</v>
      </c>
      <c r="D498" s="49" t="s">
        <v>142</v>
      </c>
      <c r="E498" s="38">
        <v>39897</v>
      </c>
      <c r="F498" s="37" t="s">
        <v>162</v>
      </c>
      <c r="G498" s="40">
        <v>30000000</v>
      </c>
      <c r="H498" s="37" t="s">
        <v>63</v>
      </c>
      <c r="I498" s="41">
        <v>7</v>
      </c>
      <c r="J498" s="39" t="s">
        <v>320</v>
      </c>
      <c r="K498" s="41">
        <v>5</v>
      </c>
      <c r="L498" s="43">
        <v>10000000000</v>
      </c>
      <c r="M498" s="43">
        <v>10000000000</v>
      </c>
      <c r="N498" s="43">
        <v>10000000</v>
      </c>
      <c r="O498" s="43">
        <v>314960</v>
      </c>
      <c r="P498" s="43">
        <v>10314960</v>
      </c>
      <c r="Q498" s="36"/>
      <c r="R498" s="36"/>
    </row>
    <row r="499" spans="1:18">
      <c r="A499" s="34">
        <v>99530250</v>
      </c>
      <c r="B499" s="35">
        <v>0</v>
      </c>
      <c r="C499" s="48" t="s">
        <v>369</v>
      </c>
      <c r="D499" s="49" t="s">
        <v>151</v>
      </c>
      <c r="E499" s="38">
        <v>39976</v>
      </c>
      <c r="F499" s="37" t="s">
        <v>37</v>
      </c>
      <c r="G499" s="40">
        <v>3000</v>
      </c>
      <c r="H499" s="37" t="s">
        <v>56</v>
      </c>
      <c r="I499" s="41">
        <v>5</v>
      </c>
      <c r="J499" s="39" t="s">
        <v>68</v>
      </c>
      <c r="K499" s="41">
        <v>21</v>
      </c>
      <c r="L499" s="43">
        <v>1000000</v>
      </c>
      <c r="M499" s="43">
        <v>1000000</v>
      </c>
      <c r="N499" s="43">
        <v>22462790</v>
      </c>
      <c r="O499" s="43">
        <v>244872</v>
      </c>
      <c r="P499" s="43">
        <v>22707662</v>
      </c>
      <c r="Q499" s="36"/>
      <c r="R499" s="36"/>
    </row>
    <row r="500" spans="1:18">
      <c r="A500" s="34">
        <v>99530250</v>
      </c>
      <c r="B500" s="35">
        <v>0</v>
      </c>
      <c r="C500" s="48" t="s">
        <v>369</v>
      </c>
      <c r="D500" s="49" t="s">
        <v>151</v>
      </c>
      <c r="E500" s="38">
        <v>39976</v>
      </c>
      <c r="F500" s="37" t="s">
        <v>37</v>
      </c>
      <c r="G500" s="40">
        <v>3000</v>
      </c>
      <c r="H500" s="37" t="s">
        <v>51</v>
      </c>
      <c r="I500" s="41">
        <v>4</v>
      </c>
      <c r="J500" s="39" t="s">
        <v>68</v>
      </c>
      <c r="K500" s="41">
        <v>7</v>
      </c>
      <c r="L500" s="43">
        <v>2000000</v>
      </c>
      <c r="M500" s="43">
        <v>2000000</v>
      </c>
      <c r="N500" s="43">
        <v>44925580</v>
      </c>
      <c r="O500" s="43">
        <v>393270</v>
      </c>
      <c r="P500" s="43">
        <v>45318850</v>
      </c>
      <c r="Q500" s="36"/>
      <c r="R500" s="36"/>
    </row>
    <row r="501" spans="1:18">
      <c r="A501" s="34">
        <v>99530250</v>
      </c>
      <c r="B501" s="35">
        <v>0</v>
      </c>
      <c r="C501" s="48" t="s">
        <v>370</v>
      </c>
      <c r="D501" s="49" t="s">
        <v>151</v>
      </c>
      <c r="E501" s="38">
        <v>39976</v>
      </c>
      <c r="F501" s="37" t="s">
        <v>162</v>
      </c>
      <c r="G501" s="40">
        <v>62950000</v>
      </c>
      <c r="H501" s="37" t="s">
        <v>53</v>
      </c>
      <c r="I501" s="41">
        <v>6</v>
      </c>
      <c r="J501" s="39" t="s">
        <v>68</v>
      </c>
      <c r="K501" s="41">
        <v>7</v>
      </c>
      <c r="L501" s="43"/>
      <c r="M501" s="43"/>
      <c r="N501" s="43"/>
      <c r="O501" s="43"/>
      <c r="P501" s="43"/>
      <c r="Q501" s="36"/>
      <c r="R501" s="36"/>
    </row>
    <row r="502" spans="1:18">
      <c r="A502" s="34">
        <v>93458000</v>
      </c>
      <c r="B502" s="35">
        <v>1</v>
      </c>
      <c r="C502" s="48" t="s">
        <v>371</v>
      </c>
      <c r="D502" s="49">
        <v>544</v>
      </c>
      <c r="E502" s="38">
        <v>39674</v>
      </c>
      <c r="F502" s="37" t="s">
        <v>37</v>
      </c>
      <c r="G502" s="40">
        <v>10000</v>
      </c>
      <c r="H502" s="37"/>
      <c r="I502" s="41"/>
      <c r="J502" s="39" t="s">
        <v>357</v>
      </c>
      <c r="K502" s="41">
        <v>10</v>
      </c>
      <c r="L502" s="43"/>
      <c r="M502" s="43"/>
      <c r="N502" s="43"/>
      <c r="O502" s="43"/>
      <c r="P502" s="43"/>
      <c r="Q502" s="36"/>
      <c r="R502" s="36"/>
    </row>
    <row r="503" spans="1:18">
      <c r="A503" s="34">
        <v>93458000</v>
      </c>
      <c r="B503" s="35">
        <v>1</v>
      </c>
      <c r="C503" s="48" t="s">
        <v>372</v>
      </c>
      <c r="D503" s="49" t="s">
        <v>134</v>
      </c>
      <c r="E503" s="38">
        <v>39735</v>
      </c>
      <c r="F503" s="37" t="s">
        <v>66</v>
      </c>
      <c r="G503" s="40">
        <v>355000</v>
      </c>
      <c r="H503" s="37" t="s">
        <v>63</v>
      </c>
      <c r="I503" s="41" t="s">
        <v>373</v>
      </c>
      <c r="J503" s="39" t="s">
        <v>374</v>
      </c>
      <c r="K503" s="41">
        <v>6</v>
      </c>
      <c r="L503" s="43"/>
      <c r="M503" s="43"/>
      <c r="N503" s="43"/>
      <c r="O503" s="43"/>
      <c r="P503" s="43"/>
      <c r="Q503" s="36" t="s">
        <v>69</v>
      </c>
      <c r="R503" s="36"/>
    </row>
    <row r="504" spans="1:18">
      <c r="A504" s="34">
        <v>93458000</v>
      </c>
      <c r="B504" s="35">
        <v>1</v>
      </c>
      <c r="C504" s="48" t="s">
        <v>375</v>
      </c>
      <c r="D504" s="49" t="s">
        <v>134</v>
      </c>
      <c r="E504" s="38">
        <v>39735</v>
      </c>
      <c r="F504" s="37" t="s">
        <v>37</v>
      </c>
      <c r="G504" s="40">
        <v>10000</v>
      </c>
      <c r="H504" s="37" t="s">
        <v>56</v>
      </c>
      <c r="I504" s="41">
        <v>4</v>
      </c>
      <c r="J504" s="39" t="s">
        <v>374</v>
      </c>
      <c r="K504" s="41">
        <v>6</v>
      </c>
      <c r="L504" s="43">
        <v>1000000</v>
      </c>
      <c r="M504" s="43">
        <v>1000000</v>
      </c>
      <c r="N504" s="43">
        <v>22462790</v>
      </c>
      <c r="O504" s="43">
        <v>296569</v>
      </c>
      <c r="P504" s="43">
        <v>22759359</v>
      </c>
      <c r="Q504" s="36"/>
      <c r="R504" s="36"/>
    </row>
    <row r="505" spans="1:18">
      <c r="A505" s="34">
        <v>93458000</v>
      </c>
      <c r="B505" s="35">
        <v>1</v>
      </c>
      <c r="C505" s="48" t="s">
        <v>372</v>
      </c>
      <c r="D505" s="49" t="s">
        <v>142</v>
      </c>
      <c r="E505" s="38">
        <v>39888</v>
      </c>
      <c r="F505" s="37" t="s">
        <v>162</v>
      </c>
      <c r="G505" s="40">
        <v>84000000</v>
      </c>
      <c r="H505" s="37" t="s">
        <v>53</v>
      </c>
      <c r="I505" s="41">
        <v>4</v>
      </c>
      <c r="J505" s="39" t="s">
        <v>374</v>
      </c>
      <c r="K505" s="41">
        <v>5</v>
      </c>
      <c r="L505" s="43"/>
      <c r="M505" s="43"/>
      <c r="N505" s="43"/>
      <c r="O505" s="43"/>
      <c r="P505" s="43"/>
      <c r="Q505" s="36"/>
      <c r="R505" s="36"/>
    </row>
    <row r="506" spans="1:18">
      <c r="A506" s="34">
        <v>93458000</v>
      </c>
      <c r="B506" s="35">
        <v>1</v>
      </c>
      <c r="C506" s="48" t="s">
        <v>375</v>
      </c>
      <c r="D506" s="49" t="s">
        <v>142</v>
      </c>
      <c r="E506" s="38">
        <v>39888</v>
      </c>
      <c r="F506" s="37" t="s">
        <v>37</v>
      </c>
      <c r="G506" s="40">
        <v>4000</v>
      </c>
      <c r="H506" s="37" t="s">
        <v>59</v>
      </c>
      <c r="I506" s="41">
        <v>2.25</v>
      </c>
      <c r="J506" s="39" t="s">
        <v>374</v>
      </c>
      <c r="K506" s="41">
        <v>5</v>
      </c>
      <c r="L506" s="43">
        <v>2000000</v>
      </c>
      <c r="M506" s="43">
        <v>2000000</v>
      </c>
      <c r="N506" s="43">
        <v>44925580</v>
      </c>
      <c r="O506" s="43">
        <v>502582</v>
      </c>
      <c r="P506" s="43">
        <v>45428162</v>
      </c>
      <c r="Q506" s="36"/>
      <c r="R506" s="36"/>
    </row>
    <row r="507" spans="1:18">
      <c r="A507" s="34">
        <v>93458000</v>
      </c>
      <c r="B507" s="35">
        <v>1</v>
      </c>
      <c r="C507" s="48" t="s">
        <v>371</v>
      </c>
      <c r="D507" s="49">
        <v>545</v>
      </c>
      <c r="E507" s="38">
        <v>39674</v>
      </c>
      <c r="F507" s="37" t="s">
        <v>37</v>
      </c>
      <c r="G507" s="40">
        <v>10000</v>
      </c>
      <c r="H507" s="37"/>
      <c r="I507" s="41"/>
      <c r="J507" s="39" t="s">
        <v>357</v>
      </c>
      <c r="K507" s="41">
        <v>30</v>
      </c>
      <c r="L507" s="43"/>
      <c r="M507" s="43"/>
      <c r="N507" s="43"/>
      <c r="O507" s="43"/>
      <c r="P507" s="43"/>
      <c r="Q507" s="36"/>
      <c r="R507" s="36"/>
    </row>
    <row r="508" spans="1:18">
      <c r="A508" s="34">
        <v>93458000</v>
      </c>
      <c r="B508" s="35">
        <v>1</v>
      </c>
      <c r="C508" s="48" t="s">
        <v>375</v>
      </c>
      <c r="D508" s="49" t="s">
        <v>134</v>
      </c>
      <c r="E508" s="38">
        <v>39735</v>
      </c>
      <c r="F508" s="37" t="s">
        <v>37</v>
      </c>
      <c r="G508" s="40">
        <v>10000</v>
      </c>
      <c r="H508" s="37" t="s">
        <v>51</v>
      </c>
      <c r="I508" s="41">
        <v>4.25</v>
      </c>
      <c r="J508" s="39" t="s">
        <v>374</v>
      </c>
      <c r="K508" s="41">
        <v>21</v>
      </c>
      <c r="L508" s="43">
        <v>7000000</v>
      </c>
      <c r="M508" s="43">
        <v>7000000</v>
      </c>
      <c r="N508" s="43">
        <v>157239530</v>
      </c>
      <c r="O508" s="43">
        <v>2204393</v>
      </c>
      <c r="P508" s="43">
        <v>159443923</v>
      </c>
      <c r="Q508" s="36"/>
      <c r="R508" s="36"/>
    </row>
    <row r="509" spans="1:18">
      <c r="A509" s="34">
        <v>92236000</v>
      </c>
      <c r="B509" s="35">
        <v>6</v>
      </c>
      <c r="C509" s="48" t="s">
        <v>376</v>
      </c>
      <c r="D509" s="49">
        <v>546</v>
      </c>
      <c r="E509" s="38">
        <v>39681</v>
      </c>
      <c r="F509" s="37" t="s">
        <v>37</v>
      </c>
      <c r="G509" s="40">
        <v>2000</v>
      </c>
      <c r="H509" s="37"/>
      <c r="I509" s="41"/>
      <c r="J509" s="39" t="s">
        <v>68</v>
      </c>
      <c r="K509" s="41">
        <v>10</v>
      </c>
      <c r="L509" s="43"/>
      <c r="M509" s="43"/>
      <c r="N509" s="43"/>
      <c r="O509" s="43"/>
      <c r="P509" s="43"/>
      <c r="Q509" s="36"/>
      <c r="R509" s="36"/>
    </row>
    <row r="510" spans="1:18">
      <c r="A510" s="34">
        <v>92236000</v>
      </c>
      <c r="B510" s="35">
        <v>6</v>
      </c>
      <c r="C510" s="48" t="s">
        <v>377</v>
      </c>
      <c r="D510" s="49" t="s">
        <v>134</v>
      </c>
      <c r="E510" s="38">
        <v>39689</v>
      </c>
      <c r="F510" s="37" t="s">
        <v>37</v>
      </c>
      <c r="G510" s="40">
        <v>2000</v>
      </c>
      <c r="H510" s="37" t="s">
        <v>63</v>
      </c>
      <c r="I510" s="41">
        <v>3.9</v>
      </c>
      <c r="J510" s="39" t="s">
        <v>68</v>
      </c>
      <c r="K510" s="41">
        <v>7</v>
      </c>
      <c r="L510" s="43">
        <v>2000000</v>
      </c>
      <c r="M510" s="43">
        <v>1555555.2</v>
      </c>
      <c r="N510" s="43">
        <v>34942110</v>
      </c>
      <c r="O510" s="43">
        <v>347698</v>
      </c>
      <c r="P510" s="43">
        <v>35289808</v>
      </c>
      <c r="Q510" s="36"/>
      <c r="R510" s="36"/>
    </row>
    <row r="511" spans="1:18">
      <c r="A511" s="34">
        <v>92236000</v>
      </c>
      <c r="B511" s="35">
        <v>6</v>
      </c>
      <c r="C511" s="48" t="s">
        <v>378</v>
      </c>
      <c r="D511" s="49" t="s">
        <v>142</v>
      </c>
      <c r="E511" s="38">
        <v>39689</v>
      </c>
      <c r="F511" s="37" t="s">
        <v>37</v>
      </c>
      <c r="G511" s="40">
        <v>2000</v>
      </c>
      <c r="H511" s="37" t="s">
        <v>56</v>
      </c>
      <c r="I511" s="41">
        <v>4.4000000000000004</v>
      </c>
      <c r="J511" s="39" t="s">
        <v>68</v>
      </c>
      <c r="K511" s="41">
        <v>10</v>
      </c>
      <c r="L511" s="43"/>
      <c r="M511" s="43"/>
      <c r="N511" s="43"/>
      <c r="O511" s="43"/>
      <c r="P511" s="43"/>
      <c r="Q511" s="36"/>
      <c r="R511" s="36"/>
    </row>
    <row r="512" spans="1:18">
      <c r="A512" s="34">
        <v>92236000</v>
      </c>
      <c r="B512" s="35">
        <v>6</v>
      </c>
      <c r="C512" s="48" t="s">
        <v>376</v>
      </c>
      <c r="D512" s="49">
        <v>547</v>
      </c>
      <c r="E512" s="38">
        <v>39681</v>
      </c>
      <c r="F512" s="37" t="s">
        <v>37</v>
      </c>
      <c r="G512" s="40">
        <v>2000</v>
      </c>
      <c r="H512" s="37"/>
      <c r="I512" s="41"/>
      <c r="J512" s="39" t="s">
        <v>81</v>
      </c>
      <c r="K512" s="41">
        <v>30</v>
      </c>
      <c r="L512" s="43"/>
      <c r="M512" s="43"/>
      <c r="N512" s="43"/>
      <c r="O512" s="43"/>
      <c r="P512" s="43"/>
      <c r="Q512" s="36"/>
      <c r="R512" s="36"/>
    </row>
    <row r="513" spans="1:18">
      <c r="A513" s="34">
        <v>92236000</v>
      </c>
      <c r="B513" s="35">
        <v>6</v>
      </c>
      <c r="C513" s="48" t="s">
        <v>378</v>
      </c>
      <c r="D513" s="49" t="s">
        <v>134</v>
      </c>
      <c r="E513" s="38">
        <v>39689</v>
      </c>
      <c r="F513" s="37" t="s">
        <v>37</v>
      </c>
      <c r="G513" s="40">
        <v>2000</v>
      </c>
      <c r="H513" s="37" t="s">
        <v>51</v>
      </c>
      <c r="I513" s="41">
        <v>4.7</v>
      </c>
      <c r="J513" s="39" t="s">
        <v>68</v>
      </c>
      <c r="K513" s="41">
        <v>20</v>
      </c>
      <c r="L513" s="43"/>
      <c r="M513" s="43"/>
      <c r="N513" s="43"/>
      <c r="O513" s="43"/>
      <c r="P513" s="43"/>
      <c r="Q513" s="36"/>
      <c r="R513" s="36"/>
    </row>
    <row r="514" spans="1:18">
      <c r="A514" s="34">
        <v>96667560</v>
      </c>
      <c r="B514" s="35">
        <v>8</v>
      </c>
      <c r="C514" s="36" t="s">
        <v>733</v>
      </c>
      <c r="D514" s="49">
        <v>548</v>
      </c>
      <c r="E514" s="38">
        <v>39694</v>
      </c>
      <c r="F514" s="37" t="s">
        <v>37</v>
      </c>
      <c r="G514" s="40">
        <v>1500</v>
      </c>
      <c r="H514" s="37"/>
      <c r="I514" s="41"/>
      <c r="J514" s="39" t="s">
        <v>238</v>
      </c>
      <c r="K514" s="41">
        <v>10</v>
      </c>
      <c r="L514" s="43"/>
      <c r="M514" s="43"/>
      <c r="N514" s="43"/>
      <c r="O514" s="43"/>
      <c r="P514" s="43"/>
      <c r="Q514" s="36"/>
      <c r="R514" s="36"/>
    </row>
    <row r="515" spans="1:18">
      <c r="A515" s="34">
        <v>96667560</v>
      </c>
      <c r="B515" s="35">
        <v>8</v>
      </c>
      <c r="C515" s="36" t="s">
        <v>734</v>
      </c>
      <c r="D515" s="49" t="s">
        <v>134</v>
      </c>
      <c r="E515" s="38">
        <v>40030</v>
      </c>
      <c r="F515" s="37" t="s">
        <v>162</v>
      </c>
      <c r="G515" s="40">
        <v>20000000</v>
      </c>
      <c r="H515" s="37" t="s">
        <v>87</v>
      </c>
      <c r="I515" s="41">
        <v>7</v>
      </c>
      <c r="J515" s="39" t="s">
        <v>359</v>
      </c>
      <c r="K515" s="41">
        <v>5</v>
      </c>
      <c r="L515" s="43">
        <v>20000000000</v>
      </c>
      <c r="M515" s="43">
        <v>20000000000</v>
      </c>
      <c r="N515" s="43">
        <v>20000000</v>
      </c>
      <c r="O515" s="43">
        <v>688160</v>
      </c>
      <c r="P515" s="43">
        <v>20688160</v>
      </c>
      <c r="Q515" s="36"/>
      <c r="R515" s="36"/>
    </row>
    <row r="516" spans="1:18">
      <c r="A516" s="34">
        <v>96667560</v>
      </c>
      <c r="B516" s="35">
        <v>8</v>
      </c>
      <c r="C516" s="36" t="s">
        <v>734</v>
      </c>
      <c r="D516" s="49" t="s">
        <v>142</v>
      </c>
      <c r="E516" s="38">
        <v>40500</v>
      </c>
      <c r="F516" s="37" t="s">
        <v>162</v>
      </c>
      <c r="G516" s="40">
        <v>10000000</v>
      </c>
      <c r="H516" s="37" t="s">
        <v>51</v>
      </c>
      <c r="I516" s="41">
        <v>6.35</v>
      </c>
      <c r="J516" s="39" t="s">
        <v>359</v>
      </c>
      <c r="K516" s="41">
        <v>4</v>
      </c>
      <c r="L516" s="43">
        <v>10000000000</v>
      </c>
      <c r="M516" s="43">
        <v>10000000000</v>
      </c>
      <c r="N516" s="43">
        <v>10000000</v>
      </c>
      <c r="O516" s="43">
        <v>12925</v>
      </c>
      <c r="P516" s="43">
        <v>10012925</v>
      </c>
      <c r="Q516" s="36"/>
      <c r="R516" s="36"/>
    </row>
    <row r="517" spans="1:18">
      <c r="A517" s="34">
        <v>96813520</v>
      </c>
      <c r="B517" s="35">
        <v>1</v>
      </c>
      <c r="C517" s="48" t="s">
        <v>380</v>
      </c>
      <c r="D517" s="49">
        <v>549</v>
      </c>
      <c r="E517" s="38">
        <v>39707</v>
      </c>
      <c r="F517" s="37" t="s">
        <v>37</v>
      </c>
      <c r="G517" s="40">
        <v>8500</v>
      </c>
      <c r="H517" s="37"/>
      <c r="I517" s="41"/>
      <c r="J517" s="39" t="s">
        <v>81</v>
      </c>
      <c r="K517" s="41">
        <v>10</v>
      </c>
      <c r="L517" s="43"/>
      <c r="M517" s="43"/>
      <c r="N517" s="43"/>
      <c r="O517" s="43"/>
      <c r="P517" s="43"/>
      <c r="Q517" s="36"/>
      <c r="R517" s="36"/>
    </row>
    <row r="518" spans="1:18">
      <c r="A518" s="34">
        <v>96813520</v>
      </c>
      <c r="B518" s="35">
        <v>1</v>
      </c>
      <c r="C518" s="48" t="s">
        <v>381</v>
      </c>
      <c r="D518" s="49" t="s">
        <v>134</v>
      </c>
      <c r="E518" s="38">
        <v>39730</v>
      </c>
      <c r="F518" s="37" t="s">
        <v>37</v>
      </c>
      <c r="G518" s="40">
        <v>7000</v>
      </c>
      <c r="H518" s="37" t="s">
        <v>46</v>
      </c>
      <c r="I518" s="41">
        <v>2.75</v>
      </c>
      <c r="J518" s="39" t="s">
        <v>68</v>
      </c>
      <c r="K518" s="41">
        <v>5</v>
      </c>
      <c r="L518" s="43">
        <v>1800000</v>
      </c>
      <c r="M518" s="43">
        <v>1800000</v>
      </c>
      <c r="N518" s="43">
        <v>40433022</v>
      </c>
      <c r="O518" s="43">
        <v>368129</v>
      </c>
      <c r="P518" s="43">
        <v>40801151</v>
      </c>
      <c r="Q518" s="36"/>
      <c r="R518" s="36"/>
    </row>
    <row r="519" spans="1:18">
      <c r="A519" s="34">
        <v>96813520</v>
      </c>
      <c r="B519" s="35">
        <v>1</v>
      </c>
      <c r="C519" s="48" t="s">
        <v>380</v>
      </c>
      <c r="D519" s="49">
        <v>550</v>
      </c>
      <c r="E519" s="38">
        <v>39707</v>
      </c>
      <c r="F519" s="37" t="s">
        <v>37</v>
      </c>
      <c r="G519" s="40">
        <v>8500</v>
      </c>
      <c r="H519" s="37"/>
      <c r="I519" s="41"/>
      <c r="J519" s="39" t="s">
        <v>81</v>
      </c>
      <c r="K519" s="41">
        <v>30</v>
      </c>
      <c r="L519" s="43"/>
      <c r="M519" s="43"/>
      <c r="N519" s="43"/>
      <c r="O519" s="43"/>
      <c r="P519" s="43"/>
      <c r="Q519" s="36"/>
      <c r="R519" s="36"/>
    </row>
    <row r="520" spans="1:18">
      <c r="A520" s="34">
        <v>96813520</v>
      </c>
      <c r="B520" s="35">
        <v>1</v>
      </c>
      <c r="C520" s="48" t="s">
        <v>381</v>
      </c>
      <c r="D520" s="49" t="s">
        <v>134</v>
      </c>
      <c r="E520" s="38">
        <v>39730</v>
      </c>
      <c r="F520" s="37" t="s">
        <v>37</v>
      </c>
      <c r="G520" s="40">
        <v>7000</v>
      </c>
      <c r="H520" s="37" t="s">
        <v>87</v>
      </c>
      <c r="I520" s="41">
        <v>4.25</v>
      </c>
      <c r="J520" s="39" t="s">
        <v>68</v>
      </c>
      <c r="K520" s="41">
        <v>21</v>
      </c>
      <c r="L520" s="43">
        <v>4700000</v>
      </c>
      <c r="M520" s="43">
        <v>4700000</v>
      </c>
      <c r="N520" s="43">
        <v>105575113</v>
      </c>
      <c r="O520" s="43">
        <v>1480093</v>
      </c>
      <c r="P520" s="43">
        <v>107055206</v>
      </c>
      <c r="Q520" s="36"/>
      <c r="R520" s="36"/>
    </row>
    <row r="521" spans="1:18">
      <c r="A521" s="34">
        <v>93834000</v>
      </c>
      <c r="B521" s="35">
        <v>5</v>
      </c>
      <c r="C521" s="48" t="s">
        <v>264</v>
      </c>
      <c r="D521" s="49">
        <v>551</v>
      </c>
      <c r="E521" s="38">
        <v>39735</v>
      </c>
      <c r="F521" s="37" t="s">
        <v>37</v>
      </c>
      <c r="G521" s="40">
        <v>12500</v>
      </c>
      <c r="H521" s="37"/>
      <c r="I521" s="41"/>
      <c r="J521" s="39" t="s">
        <v>81</v>
      </c>
      <c r="K521" s="41">
        <v>30</v>
      </c>
      <c r="L521" s="43"/>
      <c r="M521" s="43"/>
      <c r="N521" s="43"/>
      <c r="O521" s="43"/>
      <c r="P521" s="43"/>
      <c r="Q521" s="36"/>
      <c r="R521" s="36"/>
    </row>
    <row r="522" spans="1:18">
      <c r="A522" s="34">
        <v>93834000</v>
      </c>
      <c r="B522" s="35">
        <v>5</v>
      </c>
      <c r="C522" s="48" t="s">
        <v>382</v>
      </c>
      <c r="D522" s="49" t="s">
        <v>134</v>
      </c>
      <c r="E522" s="38">
        <v>39769</v>
      </c>
      <c r="F522" s="37" t="s">
        <v>37</v>
      </c>
      <c r="G522" s="40">
        <v>6000</v>
      </c>
      <c r="H522" s="37" t="s">
        <v>53</v>
      </c>
      <c r="I522" s="41">
        <v>4.7</v>
      </c>
      <c r="J522" s="39" t="s">
        <v>81</v>
      </c>
      <c r="K522" s="41">
        <v>8</v>
      </c>
      <c r="L522" s="43"/>
      <c r="M522" s="43"/>
      <c r="N522" s="43"/>
      <c r="O522" s="43"/>
      <c r="P522" s="43"/>
      <c r="Q522" s="36"/>
      <c r="R522" s="36"/>
    </row>
    <row r="523" spans="1:18">
      <c r="A523" s="34">
        <v>93834000</v>
      </c>
      <c r="B523" s="35">
        <v>5</v>
      </c>
      <c r="C523" s="48" t="s">
        <v>382</v>
      </c>
      <c r="D523" s="49" t="s">
        <v>134</v>
      </c>
      <c r="E523" s="38">
        <v>39769</v>
      </c>
      <c r="F523" s="37" t="s">
        <v>66</v>
      </c>
      <c r="G523" s="40">
        <v>187800</v>
      </c>
      <c r="H523" s="37" t="s">
        <v>59</v>
      </c>
      <c r="I523" s="41" t="s">
        <v>383</v>
      </c>
      <c r="J523" s="39" t="s">
        <v>81</v>
      </c>
      <c r="K523" s="41">
        <v>11</v>
      </c>
      <c r="L523" s="43"/>
      <c r="M523" s="43"/>
      <c r="N523" s="43"/>
      <c r="O523" s="43"/>
      <c r="P523" s="43"/>
      <c r="Q523" s="36" t="s">
        <v>69</v>
      </c>
      <c r="R523" s="36"/>
    </row>
    <row r="524" spans="1:18">
      <c r="A524" s="34">
        <v>93834000</v>
      </c>
      <c r="B524" s="35">
        <v>5</v>
      </c>
      <c r="C524" s="48" t="s">
        <v>382</v>
      </c>
      <c r="D524" s="49" t="s">
        <v>134</v>
      </c>
      <c r="E524" s="38">
        <v>39769</v>
      </c>
      <c r="F524" s="37" t="s">
        <v>37</v>
      </c>
      <c r="G524" s="40">
        <v>6000</v>
      </c>
      <c r="H524" s="37" t="s">
        <v>60</v>
      </c>
      <c r="I524" s="41">
        <v>4.7</v>
      </c>
      <c r="J524" s="39" t="s">
        <v>81</v>
      </c>
      <c r="K524" s="41">
        <v>9</v>
      </c>
      <c r="L524" s="43"/>
      <c r="M524" s="43"/>
      <c r="N524" s="43"/>
      <c r="O524" s="43"/>
      <c r="P524" s="43"/>
      <c r="Q524" s="36"/>
      <c r="R524" s="36"/>
    </row>
    <row r="525" spans="1:18">
      <c r="A525" s="34">
        <v>93834000</v>
      </c>
      <c r="B525" s="35">
        <v>5</v>
      </c>
      <c r="C525" s="48" t="s">
        <v>111</v>
      </c>
      <c r="D525" s="49" t="s">
        <v>134</v>
      </c>
      <c r="E525" s="38">
        <v>39769</v>
      </c>
      <c r="F525" s="37" t="s">
        <v>37</v>
      </c>
      <c r="G525" s="40">
        <v>6000</v>
      </c>
      <c r="H525" s="37" t="s">
        <v>64</v>
      </c>
      <c r="I525" s="41">
        <v>5.7</v>
      </c>
      <c r="J525" s="39" t="s">
        <v>68</v>
      </c>
      <c r="K525" s="41">
        <v>21</v>
      </c>
      <c r="L525" s="43">
        <v>3000000</v>
      </c>
      <c r="M525" s="43">
        <v>3000000</v>
      </c>
      <c r="N525" s="43">
        <v>67388370</v>
      </c>
      <c r="O525" s="43">
        <v>1420463</v>
      </c>
      <c r="P525" s="43">
        <v>68808833</v>
      </c>
      <c r="Q525" s="36"/>
      <c r="R525" s="36"/>
    </row>
    <row r="526" spans="1:18">
      <c r="A526" s="34">
        <v>93834000</v>
      </c>
      <c r="B526" s="35">
        <v>5</v>
      </c>
      <c r="C526" s="48" t="s">
        <v>384</v>
      </c>
      <c r="D526" s="49" t="s">
        <v>142</v>
      </c>
      <c r="E526" s="38">
        <v>39877</v>
      </c>
      <c r="F526" s="37" t="s">
        <v>162</v>
      </c>
      <c r="G526" s="40">
        <v>30000000</v>
      </c>
      <c r="H526" s="37" t="s">
        <v>75</v>
      </c>
      <c r="I526" s="41">
        <v>7</v>
      </c>
      <c r="J526" s="39" t="s">
        <v>68</v>
      </c>
      <c r="K526" s="41">
        <v>5</v>
      </c>
      <c r="L526" s="43">
        <v>30000000000</v>
      </c>
      <c r="M526" s="43">
        <v>30000000000</v>
      </c>
      <c r="N526" s="43">
        <v>30000000</v>
      </c>
      <c r="O526" s="43"/>
      <c r="P526" s="43">
        <v>30000000</v>
      </c>
      <c r="Q526" s="36"/>
      <c r="R526" s="36"/>
    </row>
    <row r="527" spans="1:18">
      <c r="A527" s="34">
        <v>93834000</v>
      </c>
      <c r="B527" s="35">
        <v>5</v>
      </c>
      <c r="C527" s="48" t="s">
        <v>384</v>
      </c>
      <c r="D527" s="49" t="s">
        <v>151</v>
      </c>
      <c r="E527" s="38">
        <v>39952</v>
      </c>
      <c r="F527" s="37" t="s">
        <v>37</v>
      </c>
      <c r="G527" s="40">
        <v>5500</v>
      </c>
      <c r="H527" s="37" t="s">
        <v>116</v>
      </c>
      <c r="I527" s="41">
        <v>4.0999999999999996</v>
      </c>
      <c r="J527" s="39" t="s">
        <v>68</v>
      </c>
      <c r="K527" s="41">
        <v>6</v>
      </c>
      <c r="L527" s="43">
        <v>1000000</v>
      </c>
      <c r="M527" s="43">
        <v>1000000</v>
      </c>
      <c r="N527" s="43">
        <v>22462790</v>
      </c>
      <c r="O527" s="43">
        <v>232995</v>
      </c>
      <c r="P527" s="43">
        <v>22695785</v>
      </c>
      <c r="Q527" s="36"/>
      <c r="R527" s="36"/>
    </row>
    <row r="528" spans="1:18">
      <c r="A528" s="34">
        <v>93834000</v>
      </c>
      <c r="B528" s="35">
        <v>5</v>
      </c>
      <c r="C528" s="48" t="s">
        <v>385</v>
      </c>
      <c r="D528" s="49" t="s">
        <v>151</v>
      </c>
      <c r="E528" s="38">
        <v>39952</v>
      </c>
      <c r="F528" s="37" t="s">
        <v>162</v>
      </c>
      <c r="G528" s="40">
        <v>110000000</v>
      </c>
      <c r="H528" s="37" t="s">
        <v>123</v>
      </c>
      <c r="I528" s="41">
        <v>5.8</v>
      </c>
      <c r="J528" s="39" t="s">
        <v>68</v>
      </c>
      <c r="K528" s="41">
        <v>6</v>
      </c>
      <c r="L528" s="43"/>
      <c r="M528" s="43"/>
      <c r="N528" s="43"/>
      <c r="O528" s="43"/>
      <c r="P528" s="43"/>
      <c r="Q528" s="36"/>
      <c r="R528" s="36"/>
    </row>
    <row r="529" spans="1:18">
      <c r="A529" s="34">
        <v>93834000</v>
      </c>
      <c r="B529" s="35">
        <v>5</v>
      </c>
      <c r="C529" s="48" t="s">
        <v>384</v>
      </c>
      <c r="D529" s="49" t="s">
        <v>151</v>
      </c>
      <c r="E529" s="38">
        <v>39952</v>
      </c>
      <c r="F529" s="37" t="s">
        <v>37</v>
      </c>
      <c r="G529" s="40">
        <v>5500</v>
      </c>
      <c r="H529" s="37" t="s">
        <v>167</v>
      </c>
      <c r="I529" s="41">
        <v>4.7</v>
      </c>
      <c r="J529" s="39" t="s">
        <v>68</v>
      </c>
      <c r="K529" s="41">
        <v>21</v>
      </c>
      <c r="L529" s="43">
        <v>4500000</v>
      </c>
      <c r="M529" s="43">
        <v>4500000</v>
      </c>
      <c r="N529" s="43">
        <v>101082555</v>
      </c>
      <c r="O529" s="43">
        <v>1200164</v>
      </c>
      <c r="P529" s="43">
        <v>102282719</v>
      </c>
      <c r="Q529" s="36"/>
      <c r="R529" s="36"/>
    </row>
    <row r="530" spans="1:18">
      <c r="A530" s="34">
        <v>93834000</v>
      </c>
      <c r="B530" s="35">
        <v>5</v>
      </c>
      <c r="C530" s="48" t="s">
        <v>384</v>
      </c>
      <c r="D530" s="49" t="s">
        <v>152</v>
      </c>
      <c r="E530" s="38">
        <v>40702</v>
      </c>
      <c r="F530" s="37" t="s">
        <v>162</v>
      </c>
      <c r="G530" s="40">
        <v>54000000</v>
      </c>
      <c r="H530" s="37" t="s">
        <v>168</v>
      </c>
      <c r="I530" s="41">
        <v>7</v>
      </c>
      <c r="J530" s="39" t="s">
        <v>81</v>
      </c>
      <c r="K530" s="41">
        <v>20</v>
      </c>
      <c r="L530" s="43">
        <v>54000000000</v>
      </c>
      <c r="M530" s="43">
        <v>54000000000</v>
      </c>
      <c r="N530" s="43">
        <v>54000000</v>
      </c>
      <c r="O530" s="43">
        <v>918694</v>
      </c>
      <c r="P530" s="43">
        <v>54918694</v>
      </c>
      <c r="Q530" s="36"/>
      <c r="R530" s="36"/>
    </row>
    <row r="531" spans="1:18">
      <c r="A531" s="34">
        <v>91335000</v>
      </c>
      <c r="B531" s="35">
        <v>6</v>
      </c>
      <c r="C531" s="48" t="s">
        <v>386</v>
      </c>
      <c r="D531" s="49">
        <v>552</v>
      </c>
      <c r="E531" s="38">
        <v>39741</v>
      </c>
      <c r="F531" s="37" t="s">
        <v>37</v>
      </c>
      <c r="G531" s="40">
        <v>3500</v>
      </c>
      <c r="H531" s="37"/>
      <c r="I531" s="41"/>
      <c r="J531" s="39" t="s">
        <v>68</v>
      </c>
      <c r="K531" s="41">
        <v>10</v>
      </c>
      <c r="L531" s="43"/>
      <c r="M531" s="43"/>
      <c r="N531" s="43"/>
      <c r="O531" s="43"/>
      <c r="P531" s="43"/>
      <c r="Q531" s="36"/>
      <c r="R531" s="36"/>
    </row>
    <row r="532" spans="1:18">
      <c r="A532" s="34">
        <v>91335000</v>
      </c>
      <c r="B532" s="35">
        <v>6</v>
      </c>
      <c r="C532" s="48" t="s">
        <v>387</v>
      </c>
      <c r="D532" s="49" t="s">
        <v>134</v>
      </c>
      <c r="E532" s="38">
        <v>39834</v>
      </c>
      <c r="F532" s="37" t="s">
        <v>37</v>
      </c>
      <c r="G532" s="40">
        <v>3500</v>
      </c>
      <c r="H532" s="37" t="s">
        <v>46</v>
      </c>
      <c r="I532" s="41">
        <v>6.4</v>
      </c>
      <c r="J532" s="39" t="s">
        <v>68</v>
      </c>
      <c r="K532" s="41">
        <v>5</v>
      </c>
      <c r="L532" s="43">
        <v>500000</v>
      </c>
      <c r="M532" s="43">
        <v>500000</v>
      </c>
      <c r="N532" s="43">
        <v>11231395</v>
      </c>
      <c r="O532" s="43">
        <v>74283</v>
      </c>
      <c r="P532" s="43">
        <v>11305678</v>
      </c>
      <c r="Q532" s="36"/>
      <c r="R532" s="36"/>
    </row>
    <row r="533" spans="1:18">
      <c r="A533" s="34">
        <v>91335000</v>
      </c>
      <c r="B533" s="35">
        <v>6</v>
      </c>
      <c r="C533" s="48" t="s">
        <v>388</v>
      </c>
      <c r="D533" s="49" t="s">
        <v>134</v>
      </c>
      <c r="E533" s="38">
        <v>39834</v>
      </c>
      <c r="F533" s="37" t="s">
        <v>162</v>
      </c>
      <c r="G533" s="40">
        <v>75000000</v>
      </c>
      <c r="H533" s="37" t="s">
        <v>87</v>
      </c>
      <c r="I533" s="41">
        <v>8.5500000000000007</v>
      </c>
      <c r="J533" s="39" t="s">
        <v>68</v>
      </c>
      <c r="K533" s="41">
        <v>5</v>
      </c>
      <c r="L533" s="43"/>
      <c r="M533" s="43"/>
      <c r="N533" s="43"/>
      <c r="O533" s="43"/>
      <c r="P533" s="43"/>
      <c r="Q533" s="36"/>
      <c r="R533" s="36"/>
    </row>
    <row r="534" spans="1:18">
      <c r="A534" s="34">
        <v>91335000</v>
      </c>
      <c r="B534" s="35">
        <v>6</v>
      </c>
      <c r="C534" s="48" t="s">
        <v>388</v>
      </c>
      <c r="D534" s="49" t="s">
        <v>134</v>
      </c>
      <c r="E534" s="38">
        <v>39834</v>
      </c>
      <c r="F534" s="37" t="s">
        <v>37</v>
      </c>
      <c r="G534" s="40">
        <v>3500</v>
      </c>
      <c r="H534" s="37" t="s">
        <v>89</v>
      </c>
      <c r="I534" s="41">
        <v>6.1</v>
      </c>
      <c r="J534" s="39" t="s">
        <v>68</v>
      </c>
      <c r="K534" s="41">
        <v>9.5</v>
      </c>
      <c r="L534" s="43"/>
      <c r="M534" s="43"/>
      <c r="N534" s="43"/>
      <c r="O534" s="43"/>
      <c r="P534" s="43"/>
      <c r="Q534" s="36"/>
      <c r="R534" s="36"/>
    </row>
    <row r="535" spans="1:18">
      <c r="A535" s="34">
        <v>91335000</v>
      </c>
      <c r="B535" s="35">
        <v>6</v>
      </c>
      <c r="C535" s="48" t="s">
        <v>388</v>
      </c>
      <c r="D535" s="49" t="s">
        <v>134</v>
      </c>
      <c r="E535" s="38">
        <v>39834</v>
      </c>
      <c r="F535" s="37" t="s">
        <v>162</v>
      </c>
      <c r="G535" s="40">
        <v>75000000</v>
      </c>
      <c r="H535" s="37" t="s">
        <v>63</v>
      </c>
      <c r="I535" s="41">
        <v>8.5500000000000007</v>
      </c>
      <c r="J535" s="39" t="s">
        <v>68</v>
      </c>
      <c r="K535" s="41">
        <v>9.5</v>
      </c>
      <c r="L535" s="43"/>
      <c r="M535" s="43"/>
      <c r="N535" s="43"/>
      <c r="O535" s="43"/>
      <c r="P535" s="43"/>
      <c r="Q535" s="36"/>
      <c r="R535" s="36"/>
    </row>
    <row r="536" spans="1:18">
      <c r="A536" s="34">
        <v>91335000</v>
      </c>
      <c r="B536" s="35">
        <v>6</v>
      </c>
      <c r="C536" s="48" t="s">
        <v>386</v>
      </c>
      <c r="D536" s="49">
        <v>553</v>
      </c>
      <c r="E536" s="38">
        <v>39741</v>
      </c>
      <c r="F536" s="37" t="s">
        <v>37</v>
      </c>
      <c r="G536" s="40">
        <v>3500</v>
      </c>
      <c r="H536" s="37"/>
      <c r="I536" s="41"/>
      <c r="J536" s="39" t="s">
        <v>68</v>
      </c>
      <c r="K536" s="41">
        <v>30</v>
      </c>
      <c r="L536" s="43"/>
      <c r="M536" s="43"/>
      <c r="N536" s="43"/>
      <c r="O536" s="43"/>
      <c r="P536" s="43"/>
      <c r="Q536" s="36"/>
      <c r="R536" s="36"/>
    </row>
    <row r="537" spans="1:18">
      <c r="A537" s="34">
        <v>91335000</v>
      </c>
      <c r="B537" s="35">
        <v>6</v>
      </c>
      <c r="C537" s="48" t="s">
        <v>387</v>
      </c>
      <c r="D537" s="49" t="s">
        <v>134</v>
      </c>
      <c r="E537" s="38">
        <v>39834</v>
      </c>
      <c r="F537" s="37" t="s">
        <v>37</v>
      </c>
      <c r="G537" s="40">
        <v>3500</v>
      </c>
      <c r="H537" s="37" t="s">
        <v>56</v>
      </c>
      <c r="I537" s="39">
        <v>6.3</v>
      </c>
      <c r="J537" s="39" t="s">
        <v>68</v>
      </c>
      <c r="K537" s="41">
        <v>21</v>
      </c>
      <c r="L537" s="43">
        <v>3000000</v>
      </c>
      <c r="M537" s="43">
        <v>3000000</v>
      </c>
      <c r="N537" s="43">
        <v>67388370</v>
      </c>
      <c r="O537" s="43">
        <v>438852</v>
      </c>
      <c r="P537" s="43">
        <v>67827222</v>
      </c>
      <c r="Q537" s="36"/>
      <c r="R537" s="36"/>
    </row>
    <row r="538" spans="1:18">
      <c r="A538" s="34">
        <v>81826800</v>
      </c>
      <c r="B538" s="35">
        <v>9</v>
      </c>
      <c r="C538" s="36" t="s">
        <v>307</v>
      </c>
      <c r="D538" s="49">
        <v>555</v>
      </c>
      <c r="E538" s="38">
        <v>39749</v>
      </c>
      <c r="F538" s="37" t="s">
        <v>37</v>
      </c>
      <c r="G538" s="40">
        <v>3250</v>
      </c>
      <c r="H538" s="37"/>
      <c r="I538" s="41"/>
      <c r="J538" s="39" t="s">
        <v>308</v>
      </c>
      <c r="K538" s="41">
        <v>10</v>
      </c>
      <c r="L538" s="43"/>
      <c r="M538" s="43"/>
      <c r="N538" s="43"/>
      <c r="O538" s="43"/>
      <c r="P538" s="43"/>
      <c r="Q538" s="36"/>
      <c r="R538" s="36"/>
    </row>
    <row r="539" spans="1:18">
      <c r="A539" s="34">
        <v>81826800</v>
      </c>
      <c r="B539" s="35">
        <v>9</v>
      </c>
      <c r="C539" s="36" t="s">
        <v>389</v>
      </c>
      <c r="D539" s="49" t="s">
        <v>134</v>
      </c>
      <c r="E539" s="38">
        <v>39889</v>
      </c>
      <c r="F539" s="37" t="s">
        <v>162</v>
      </c>
      <c r="G539" s="40">
        <v>60000000</v>
      </c>
      <c r="H539" s="37" t="s">
        <v>87</v>
      </c>
      <c r="I539" s="41">
        <v>5.75</v>
      </c>
      <c r="J539" s="39" t="s">
        <v>308</v>
      </c>
      <c r="K539" s="41">
        <v>4</v>
      </c>
      <c r="L539" s="43"/>
      <c r="M539" s="43"/>
      <c r="N539" s="43"/>
      <c r="O539" s="43"/>
      <c r="P539" s="43"/>
      <c r="Q539" s="36"/>
      <c r="R539" s="36"/>
    </row>
    <row r="540" spans="1:18">
      <c r="A540" s="34">
        <v>81826800</v>
      </c>
      <c r="B540" s="35">
        <v>9</v>
      </c>
      <c r="C540" s="36" t="s">
        <v>390</v>
      </c>
      <c r="D540" s="49" t="s">
        <v>142</v>
      </c>
      <c r="E540" s="38">
        <v>39889</v>
      </c>
      <c r="F540" s="37" t="s">
        <v>162</v>
      </c>
      <c r="G540" s="40">
        <v>60000000</v>
      </c>
      <c r="H540" s="37" t="s">
        <v>89</v>
      </c>
      <c r="I540" s="41">
        <v>6.15</v>
      </c>
      <c r="J540" s="39" t="s">
        <v>308</v>
      </c>
      <c r="K540" s="41">
        <v>4</v>
      </c>
      <c r="L540" s="43">
        <v>60000000000</v>
      </c>
      <c r="M540" s="43">
        <v>60000000000</v>
      </c>
      <c r="N540" s="43">
        <v>60000000</v>
      </c>
      <c r="O540" s="43">
        <v>1676102</v>
      </c>
      <c r="P540" s="43">
        <v>61676102</v>
      </c>
      <c r="Q540" s="36"/>
      <c r="R540" s="36"/>
    </row>
    <row r="541" spans="1:18">
      <c r="A541" s="34">
        <v>92544000</v>
      </c>
      <c r="B541" s="35">
        <v>0</v>
      </c>
      <c r="C541" s="36" t="s">
        <v>391</v>
      </c>
      <c r="D541" s="49">
        <v>556</v>
      </c>
      <c r="E541" s="38">
        <v>39756</v>
      </c>
      <c r="F541" s="37" t="s">
        <v>37</v>
      </c>
      <c r="G541" s="40">
        <v>1500</v>
      </c>
      <c r="H541" s="37"/>
      <c r="I541" s="41"/>
      <c r="J541" s="39" t="s">
        <v>68</v>
      </c>
      <c r="K541" s="41">
        <v>10</v>
      </c>
      <c r="L541" s="43"/>
      <c r="M541" s="43"/>
      <c r="N541" s="43"/>
      <c r="O541" s="43"/>
      <c r="P541" s="43"/>
      <c r="Q541" s="36"/>
      <c r="R541" s="36"/>
    </row>
    <row r="542" spans="1:18">
      <c r="A542" s="34">
        <v>76022072</v>
      </c>
      <c r="B542" s="35">
        <v>8</v>
      </c>
      <c r="C542" s="36" t="s">
        <v>392</v>
      </c>
      <c r="D542" s="49">
        <v>558</v>
      </c>
      <c r="E542" s="38">
        <v>39787</v>
      </c>
      <c r="F542" s="37" t="s">
        <v>37</v>
      </c>
      <c r="G542" s="40">
        <v>4000</v>
      </c>
      <c r="H542" s="37"/>
      <c r="I542" s="41"/>
      <c r="J542" s="39" t="s">
        <v>274</v>
      </c>
      <c r="K542" s="41">
        <v>10</v>
      </c>
      <c r="L542" s="43"/>
      <c r="M542" s="43"/>
      <c r="N542" s="43"/>
      <c r="O542" s="43"/>
      <c r="P542" s="43"/>
      <c r="Q542" s="36"/>
      <c r="R542" s="36"/>
    </row>
    <row r="543" spans="1:18">
      <c r="A543" s="34">
        <v>76022072</v>
      </c>
      <c r="B543" s="35">
        <v>8</v>
      </c>
      <c r="C543" s="36" t="s">
        <v>393</v>
      </c>
      <c r="D543" s="49" t="s">
        <v>134</v>
      </c>
      <c r="E543" s="38">
        <v>39793</v>
      </c>
      <c r="F543" s="37" t="s">
        <v>37</v>
      </c>
      <c r="G543" s="40">
        <v>4000</v>
      </c>
      <c r="H543" s="37" t="s">
        <v>87</v>
      </c>
      <c r="I543" s="41">
        <v>5</v>
      </c>
      <c r="J543" s="39" t="s">
        <v>68</v>
      </c>
      <c r="K543" s="41">
        <v>5</v>
      </c>
      <c r="L543" s="43"/>
      <c r="M543" s="43"/>
      <c r="N543" s="43"/>
      <c r="O543" s="43"/>
      <c r="P543" s="43"/>
      <c r="Q543" s="36"/>
      <c r="R543" s="36"/>
    </row>
    <row r="544" spans="1:18">
      <c r="A544" s="34">
        <v>76022072</v>
      </c>
      <c r="B544" s="35">
        <v>8</v>
      </c>
      <c r="C544" s="36" t="s">
        <v>393</v>
      </c>
      <c r="D544" s="49" t="s">
        <v>134</v>
      </c>
      <c r="E544" s="38">
        <v>39793</v>
      </c>
      <c r="F544" s="37" t="s">
        <v>162</v>
      </c>
      <c r="G544" s="40">
        <v>85700000</v>
      </c>
      <c r="H544" s="37" t="s">
        <v>89</v>
      </c>
      <c r="I544" s="41">
        <v>7.5</v>
      </c>
      <c r="J544" s="39" t="s">
        <v>68</v>
      </c>
      <c r="K544" s="41">
        <v>5</v>
      </c>
      <c r="L544" s="43"/>
      <c r="M544" s="43"/>
      <c r="N544" s="43"/>
      <c r="O544" s="43"/>
      <c r="P544" s="43"/>
      <c r="Q544" s="36"/>
      <c r="R544" s="36"/>
    </row>
    <row r="545" spans="1:18">
      <c r="A545" s="34">
        <v>76022072</v>
      </c>
      <c r="B545" s="35">
        <v>8</v>
      </c>
      <c r="C545" s="36" t="s">
        <v>394</v>
      </c>
      <c r="D545" s="49">
        <v>559</v>
      </c>
      <c r="E545" s="38">
        <v>39787</v>
      </c>
      <c r="F545" s="37" t="s">
        <v>37</v>
      </c>
      <c r="G545" s="40">
        <v>4000</v>
      </c>
      <c r="H545" s="37"/>
      <c r="I545" s="41"/>
      <c r="J545" s="39" t="s">
        <v>274</v>
      </c>
      <c r="K545" s="41">
        <v>30</v>
      </c>
      <c r="L545" s="43"/>
      <c r="M545" s="43"/>
      <c r="N545" s="43"/>
      <c r="O545" s="43"/>
      <c r="P545" s="43"/>
      <c r="Q545" s="36"/>
      <c r="R545" s="36"/>
    </row>
    <row r="546" spans="1:18">
      <c r="A546" s="34">
        <v>76022072</v>
      </c>
      <c r="B546" s="35">
        <v>8</v>
      </c>
      <c r="C546" s="36" t="s">
        <v>395</v>
      </c>
      <c r="D546" s="49" t="s">
        <v>134</v>
      </c>
      <c r="E546" s="38">
        <v>39793</v>
      </c>
      <c r="F546" s="37" t="s">
        <v>37</v>
      </c>
      <c r="G546" s="40">
        <v>4000</v>
      </c>
      <c r="H546" s="37" t="s">
        <v>63</v>
      </c>
      <c r="I546" s="41">
        <v>5</v>
      </c>
      <c r="J546" s="39" t="s">
        <v>68</v>
      </c>
      <c r="K546" s="41">
        <v>21</v>
      </c>
      <c r="L546" s="43">
        <v>4000000</v>
      </c>
      <c r="M546" s="43">
        <v>4000000</v>
      </c>
      <c r="N546" s="43">
        <v>89851160</v>
      </c>
      <c r="O546" s="43">
        <v>2958040</v>
      </c>
      <c r="P546" s="43">
        <v>92809200</v>
      </c>
      <c r="Q546" s="36"/>
      <c r="R546" s="36"/>
    </row>
    <row r="547" spans="1:18">
      <c r="A547" s="34">
        <v>96802690</v>
      </c>
      <c r="B547" s="35">
        <v>9</v>
      </c>
      <c r="C547" s="36" t="s">
        <v>261</v>
      </c>
      <c r="D547" s="49">
        <v>560</v>
      </c>
      <c r="E547" s="38">
        <v>39799</v>
      </c>
      <c r="F547" s="37" t="s">
        <v>37</v>
      </c>
      <c r="G547" s="40">
        <v>3500</v>
      </c>
      <c r="H547" s="37"/>
      <c r="I547" s="41"/>
      <c r="J547" s="39" t="s">
        <v>81</v>
      </c>
      <c r="K547" s="41">
        <v>30</v>
      </c>
      <c r="L547" s="43"/>
      <c r="M547" s="43"/>
      <c r="N547" s="43"/>
      <c r="O547" s="43"/>
      <c r="P547" s="43"/>
      <c r="Q547" s="36"/>
      <c r="R547" s="36"/>
    </row>
    <row r="548" spans="1:18">
      <c r="A548" s="34">
        <v>96802690</v>
      </c>
      <c r="B548" s="35">
        <v>9</v>
      </c>
      <c r="C548" s="36" t="s">
        <v>183</v>
      </c>
      <c r="D548" s="49" t="s">
        <v>134</v>
      </c>
      <c r="E548" s="38">
        <v>39799</v>
      </c>
      <c r="F548" s="37" t="s">
        <v>37</v>
      </c>
      <c r="G548" s="40">
        <v>3500</v>
      </c>
      <c r="H548" s="37" t="s">
        <v>116</v>
      </c>
      <c r="I548" s="41">
        <v>5.5</v>
      </c>
      <c r="J548" s="39" t="s">
        <v>68</v>
      </c>
      <c r="K548" s="41">
        <v>21</v>
      </c>
      <c r="L548" s="43">
        <v>3500000</v>
      </c>
      <c r="M548" s="43">
        <v>3500000</v>
      </c>
      <c r="N548" s="43">
        <v>78619765</v>
      </c>
      <c r="O548" s="43">
        <v>888797</v>
      </c>
      <c r="P548" s="43">
        <v>79508562</v>
      </c>
      <c r="Q548" s="36"/>
      <c r="R548" s="36"/>
    </row>
    <row r="549" spans="1:18">
      <c r="A549" s="57">
        <v>89900400</v>
      </c>
      <c r="B549" s="35">
        <v>0</v>
      </c>
      <c r="C549" s="36" t="s">
        <v>194</v>
      </c>
      <c r="D549" s="49">
        <v>561</v>
      </c>
      <c r="E549" s="38">
        <v>39813</v>
      </c>
      <c r="F549" s="37" t="s">
        <v>37</v>
      </c>
      <c r="G549" s="40">
        <v>2500</v>
      </c>
      <c r="H549" s="37"/>
      <c r="I549" s="41"/>
      <c r="J549" s="39" t="s">
        <v>396</v>
      </c>
      <c r="K549" s="41">
        <v>10</v>
      </c>
      <c r="L549" s="43"/>
      <c r="M549" s="43"/>
      <c r="N549" s="43"/>
      <c r="O549" s="43"/>
      <c r="P549" s="43"/>
      <c r="Q549" s="36"/>
      <c r="R549" s="36"/>
    </row>
    <row r="550" spans="1:18">
      <c r="A550" s="57">
        <v>89900400</v>
      </c>
      <c r="B550" s="35">
        <v>0</v>
      </c>
      <c r="C550" s="36" t="s">
        <v>84</v>
      </c>
      <c r="D550" s="49" t="s">
        <v>134</v>
      </c>
      <c r="E550" s="38">
        <v>39834</v>
      </c>
      <c r="F550" s="37" t="s">
        <v>37</v>
      </c>
      <c r="G550" s="40">
        <v>2500</v>
      </c>
      <c r="H550" s="37" t="s">
        <v>75</v>
      </c>
      <c r="I550" s="41">
        <v>4.95</v>
      </c>
      <c r="J550" s="39" t="s">
        <v>396</v>
      </c>
      <c r="K550" s="41">
        <v>5</v>
      </c>
      <c r="L550" s="43">
        <v>500000</v>
      </c>
      <c r="M550" s="43">
        <v>500000</v>
      </c>
      <c r="N550" s="43">
        <v>11231395</v>
      </c>
      <c r="O550" s="43">
        <v>49794</v>
      </c>
      <c r="P550" s="43">
        <v>11281189</v>
      </c>
      <c r="Q550" s="36"/>
      <c r="R550" s="36"/>
    </row>
    <row r="551" spans="1:18">
      <c r="A551" s="57">
        <v>89900400</v>
      </c>
      <c r="B551" s="35">
        <v>0</v>
      </c>
      <c r="C551" s="36" t="s">
        <v>397</v>
      </c>
      <c r="D551" s="49" t="s">
        <v>134</v>
      </c>
      <c r="E551" s="38">
        <v>39834</v>
      </c>
      <c r="F551" s="37" t="s">
        <v>37</v>
      </c>
      <c r="G551" s="40">
        <v>2500</v>
      </c>
      <c r="H551" s="37" t="s">
        <v>116</v>
      </c>
      <c r="I551" s="41">
        <v>4.8</v>
      </c>
      <c r="J551" s="39" t="s">
        <v>396</v>
      </c>
      <c r="K551" s="41">
        <v>10</v>
      </c>
      <c r="L551" s="43"/>
      <c r="M551" s="43"/>
      <c r="N551" s="43"/>
      <c r="O551" s="43"/>
      <c r="P551" s="43"/>
      <c r="Q551" s="36"/>
      <c r="R551" s="36"/>
    </row>
    <row r="552" spans="1:18">
      <c r="A552" s="57">
        <v>89900400</v>
      </c>
      <c r="B552" s="35">
        <v>0</v>
      </c>
      <c r="C552" s="36" t="s">
        <v>194</v>
      </c>
      <c r="D552" s="49">
        <v>562</v>
      </c>
      <c r="E552" s="38">
        <v>39813</v>
      </c>
      <c r="F552" s="37" t="s">
        <v>37</v>
      </c>
      <c r="G552" s="40">
        <v>2500</v>
      </c>
      <c r="H552" s="37"/>
      <c r="I552" s="41"/>
      <c r="J552" s="39" t="s">
        <v>396</v>
      </c>
      <c r="K552" s="41">
        <v>30</v>
      </c>
      <c r="L552" s="43"/>
      <c r="M552" s="43"/>
      <c r="N552" s="43"/>
      <c r="O552" s="43"/>
      <c r="P552" s="43"/>
      <c r="Q552" s="36"/>
      <c r="R552" s="36"/>
    </row>
    <row r="553" spans="1:18">
      <c r="A553" s="57">
        <v>89900400</v>
      </c>
      <c r="B553" s="35">
        <v>0</v>
      </c>
      <c r="C553" s="36" t="s">
        <v>84</v>
      </c>
      <c r="D553" s="49" t="s">
        <v>134</v>
      </c>
      <c r="E553" s="38">
        <v>39834</v>
      </c>
      <c r="F553" s="37" t="s">
        <v>37</v>
      </c>
      <c r="G553" s="40">
        <v>2500</v>
      </c>
      <c r="H553" s="37" t="s">
        <v>123</v>
      </c>
      <c r="I553" s="41">
        <v>4.9000000000000004</v>
      </c>
      <c r="J553" s="39" t="s">
        <v>396</v>
      </c>
      <c r="K553" s="41">
        <v>21</v>
      </c>
      <c r="L553" s="43">
        <v>2000000</v>
      </c>
      <c r="M553" s="43">
        <v>2000000</v>
      </c>
      <c r="N553" s="43">
        <v>44925580</v>
      </c>
      <c r="O553" s="43">
        <v>197187</v>
      </c>
      <c r="P553" s="43">
        <v>45122767</v>
      </c>
      <c r="Q553" s="36"/>
      <c r="R553" s="36"/>
    </row>
    <row r="554" spans="1:18">
      <c r="A554" s="57">
        <v>93007000</v>
      </c>
      <c r="B554" s="35">
        <v>9</v>
      </c>
      <c r="C554" s="36" t="s">
        <v>269</v>
      </c>
      <c r="D554" s="49">
        <v>563</v>
      </c>
      <c r="E554" s="38">
        <v>39813</v>
      </c>
      <c r="F554" s="37" t="s">
        <v>37</v>
      </c>
      <c r="G554" s="40">
        <v>5000</v>
      </c>
      <c r="H554" s="37"/>
      <c r="I554" s="41"/>
      <c r="J554" s="39" t="s">
        <v>81</v>
      </c>
      <c r="K554" s="41">
        <v>10</v>
      </c>
      <c r="L554" s="43"/>
      <c r="M554" s="43"/>
      <c r="N554" s="43"/>
      <c r="O554" s="43"/>
      <c r="P554" s="43"/>
      <c r="Q554" s="36"/>
      <c r="R554" s="36"/>
    </row>
    <row r="555" spans="1:18">
      <c r="A555" s="57">
        <v>93007000</v>
      </c>
      <c r="B555" s="35">
        <v>9</v>
      </c>
      <c r="C555" s="36" t="s">
        <v>398</v>
      </c>
      <c r="D555" s="49" t="s">
        <v>134</v>
      </c>
      <c r="E555" s="38">
        <v>39822</v>
      </c>
      <c r="F555" s="37" t="s">
        <v>37</v>
      </c>
      <c r="G555" s="40">
        <v>5000</v>
      </c>
      <c r="H555" s="37" t="s">
        <v>51</v>
      </c>
      <c r="I555" s="41">
        <v>5</v>
      </c>
      <c r="J555" s="39" t="s">
        <v>81</v>
      </c>
      <c r="K555" s="41">
        <v>5</v>
      </c>
      <c r="L555" s="43"/>
      <c r="M555" s="43"/>
      <c r="N555" s="43"/>
      <c r="O555" s="43"/>
      <c r="P555" s="43"/>
      <c r="Q555" s="36"/>
      <c r="R555" s="36"/>
    </row>
    <row r="556" spans="1:18">
      <c r="A556" s="57">
        <v>93007000</v>
      </c>
      <c r="B556" s="35">
        <v>9</v>
      </c>
      <c r="C556" s="36" t="s">
        <v>271</v>
      </c>
      <c r="D556" s="49" t="s">
        <v>142</v>
      </c>
      <c r="E556" s="38">
        <v>39822</v>
      </c>
      <c r="F556" s="37" t="s">
        <v>162</v>
      </c>
      <c r="G556" s="40">
        <v>107290000</v>
      </c>
      <c r="H556" s="37" t="s">
        <v>53</v>
      </c>
      <c r="I556" s="41">
        <v>7</v>
      </c>
      <c r="J556" s="39" t="s">
        <v>81</v>
      </c>
      <c r="K556" s="41">
        <v>5</v>
      </c>
      <c r="L556" s="43">
        <v>21000000000</v>
      </c>
      <c r="M556" s="43">
        <v>21000000000</v>
      </c>
      <c r="N556" s="43">
        <v>21000000</v>
      </c>
      <c r="O556" s="43">
        <v>1672685</v>
      </c>
      <c r="P556" s="43">
        <v>22672685</v>
      </c>
      <c r="Q556" s="36"/>
      <c r="R556" s="36"/>
    </row>
    <row r="557" spans="1:18">
      <c r="A557" s="57">
        <v>93007000</v>
      </c>
      <c r="B557" s="35">
        <v>9</v>
      </c>
      <c r="C557" s="36" t="s">
        <v>399</v>
      </c>
      <c r="D557" s="49" t="s">
        <v>151</v>
      </c>
      <c r="E557" s="38">
        <v>39938</v>
      </c>
      <c r="F557" s="37" t="s">
        <v>37</v>
      </c>
      <c r="G557" s="40">
        <v>4000</v>
      </c>
      <c r="H557" s="37" t="s">
        <v>60</v>
      </c>
      <c r="I557" s="41">
        <v>3</v>
      </c>
      <c r="J557" s="39" t="s">
        <v>81</v>
      </c>
      <c r="K557" s="41">
        <v>5</v>
      </c>
      <c r="L557" s="43">
        <v>1500000</v>
      </c>
      <c r="M557" s="43">
        <v>1500000</v>
      </c>
      <c r="N557" s="43">
        <v>33694185</v>
      </c>
      <c r="O557" s="43">
        <v>411207</v>
      </c>
      <c r="P557" s="43">
        <v>34105392</v>
      </c>
      <c r="Q557" s="36"/>
      <c r="R557" s="36"/>
    </row>
    <row r="558" spans="1:18">
      <c r="A558" s="57">
        <v>93007000</v>
      </c>
      <c r="B558" s="35">
        <v>9</v>
      </c>
      <c r="C558" s="36" t="s">
        <v>399</v>
      </c>
      <c r="D558" s="49" t="s">
        <v>152</v>
      </c>
      <c r="E558" s="38">
        <v>39938</v>
      </c>
      <c r="F558" s="37" t="s">
        <v>162</v>
      </c>
      <c r="G558" s="40">
        <v>83900000</v>
      </c>
      <c r="H558" s="37" t="s">
        <v>64</v>
      </c>
      <c r="I558" s="41">
        <v>5.5</v>
      </c>
      <c r="J558" s="39" t="s">
        <v>81</v>
      </c>
      <c r="K558" s="41">
        <v>5</v>
      </c>
      <c r="L558" s="43">
        <v>52000000000</v>
      </c>
      <c r="M558" s="43">
        <v>52000000000</v>
      </c>
      <c r="N558" s="43">
        <v>52000000</v>
      </c>
      <c r="O558" s="43">
        <v>1162800</v>
      </c>
      <c r="P558" s="43">
        <v>53162800</v>
      </c>
      <c r="Q558" s="36"/>
      <c r="R558" s="36"/>
    </row>
    <row r="559" spans="1:18">
      <c r="A559" s="57">
        <v>93007000</v>
      </c>
      <c r="B559" s="35">
        <v>9</v>
      </c>
      <c r="C559" s="36" t="s">
        <v>400</v>
      </c>
      <c r="D559" s="49">
        <v>564</v>
      </c>
      <c r="E559" s="38">
        <v>39813</v>
      </c>
      <c r="F559" s="37" t="s">
        <v>37</v>
      </c>
      <c r="G559" s="40">
        <v>5000</v>
      </c>
      <c r="H559" s="37"/>
      <c r="I559" s="41"/>
      <c r="J559" s="39" t="s">
        <v>81</v>
      </c>
      <c r="K559" s="41">
        <v>30</v>
      </c>
      <c r="L559" s="43"/>
      <c r="M559" s="43"/>
      <c r="N559" s="43"/>
      <c r="O559" s="43"/>
      <c r="P559" s="43"/>
      <c r="Q559" s="36"/>
      <c r="R559" s="36"/>
    </row>
    <row r="560" spans="1:18">
      <c r="A560" s="57">
        <v>93007000</v>
      </c>
      <c r="B560" s="35">
        <v>9</v>
      </c>
      <c r="C560" s="36" t="s">
        <v>271</v>
      </c>
      <c r="D560" s="49" t="s">
        <v>134</v>
      </c>
      <c r="E560" s="38">
        <v>39821</v>
      </c>
      <c r="F560" s="37" t="s">
        <v>37</v>
      </c>
      <c r="G560" s="40">
        <v>5000</v>
      </c>
      <c r="H560" s="37" t="s">
        <v>59</v>
      </c>
      <c r="I560" s="41">
        <v>4.9000000000000004</v>
      </c>
      <c r="J560" s="39" t="s">
        <v>81</v>
      </c>
      <c r="K560" s="41">
        <v>21</v>
      </c>
      <c r="L560" s="43">
        <v>4000000</v>
      </c>
      <c r="M560" s="43">
        <v>4000000</v>
      </c>
      <c r="N560" s="43">
        <v>89851160</v>
      </c>
      <c r="O560" s="43">
        <v>5035007</v>
      </c>
      <c r="P560" s="43">
        <v>94886167</v>
      </c>
      <c r="Q560" s="36"/>
      <c r="R560" s="36"/>
    </row>
    <row r="561" spans="1:18">
      <c r="A561" s="57">
        <v>93007000</v>
      </c>
      <c r="B561" s="35">
        <v>9</v>
      </c>
      <c r="C561" s="36" t="s">
        <v>401</v>
      </c>
      <c r="D561" s="49" t="s">
        <v>142</v>
      </c>
      <c r="E561" s="38">
        <v>39938</v>
      </c>
      <c r="F561" s="37" t="s">
        <v>37</v>
      </c>
      <c r="G561" s="40">
        <v>1000</v>
      </c>
      <c r="H561" s="37" t="s">
        <v>75</v>
      </c>
      <c r="I561" s="41">
        <v>4.25</v>
      </c>
      <c r="J561" s="39" t="s">
        <v>81</v>
      </c>
      <c r="K561" s="41">
        <v>21</v>
      </c>
      <c r="L561" s="43"/>
      <c r="M561" s="43"/>
      <c r="N561" s="43"/>
      <c r="O561" s="43"/>
      <c r="P561" s="43"/>
      <c r="Q561" s="36"/>
      <c r="R561" s="36"/>
    </row>
    <row r="562" spans="1:18">
      <c r="A562" s="58">
        <v>99598300</v>
      </c>
      <c r="B562" s="59">
        <v>1</v>
      </c>
      <c r="C562" s="36" t="s">
        <v>402</v>
      </c>
      <c r="D562" s="49">
        <v>565</v>
      </c>
      <c r="E562" s="38">
        <v>39846</v>
      </c>
      <c r="F562" s="37" t="s">
        <v>37</v>
      </c>
      <c r="G562" s="40">
        <v>3000</v>
      </c>
      <c r="H562" s="37"/>
      <c r="I562" s="41"/>
      <c r="J562" s="39" t="s">
        <v>396</v>
      </c>
      <c r="K562" s="41">
        <v>10</v>
      </c>
      <c r="L562" s="43"/>
      <c r="M562" s="43"/>
      <c r="N562" s="43"/>
      <c r="O562" s="43"/>
      <c r="P562" s="43"/>
      <c r="Q562" s="36"/>
      <c r="R562" s="36"/>
    </row>
    <row r="563" spans="1:18">
      <c r="A563" s="58">
        <v>99598300</v>
      </c>
      <c r="B563" s="59">
        <v>1</v>
      </c>
      <c r="C563" s="36" t="s">
        <v>403</v>
      </c>
      <c r="D563" s="49" t="s">
        <v>134</v>
      </c>
      <c r="E563" s="38">
        <v>39862</v>
      </c>
      <c r="F563" s="37" t="s">
        <v>162</v>
      </c>
      <c r="G563" s="40">
        <v>63500000</v>
      </c>
      <c r="H563" s="37" t="s">
        <v>46</v>
      </c>
      <c r="I563" s="41">
        <v>6.75</v>
      </c>
      <c r="J563" s="39" t="s">
        <v>81</v>
      </c>
      <c r="K563" s="41">
        <v>9.5</v>
      </c>
      <c r="L563" s="43"/>
      <c r="M563" s="43"/>
      <c r="N563" s="43"/>
      <c r="O563" s="43"/>
      <c r="P563" s="43"/>
      <c r="Q563" s="36"/>
      <c r="R563" s="36"/>
    </row>
    <row r="564" spans="1:18">
      <c r="A564" s="58">
        <v>99598300</v>
      </c>
      <c r="B564" s="59">
        <v>1</v>
      </c>
      <c r="C564" s="36" t="s">
        <v>404</v>
      </c>
      <c r="D564" s="49" t="s">
        <v>134</v>
      </c>
      <c r="E564" s="38">
        <v>39862</v>
      </c>
      <c r="F564" s="37" t="s">
        <v>37</v>
      </c>
      <c r="G564" s="40">
        <v>3000</v>
      </c>
      <c r="H564" s="37" t="s">
        <v>87</v>
      </c>
      <c r="I564" s="41">
        <v>4.55</v>
      </c>
      <c r="J564" s="39" t="s">
        <v>81</v>
      </c>
      <c r="K564" s="41">
        <v>9.5</v>
      </c>
      <c r="L564" s="43">
        <v>1000000</v>
      </c>
      <c r="M564" s="43">
        <v>1000000</v>
      </c>
      <c r="N564" s="43">
        <v>22462790</v>
      </c>
      <c r="O564" s="43">
        <v>472972</v>
      </c>
      <c r="P564" s="43">
        <v>22935762</v>
      </c>
      <c r="Q564" s="36"/>
      <c r="R564" s="36"/>
    </row>
    <row r="565" spans="1:18">
      <c r="A565" s="58">
        <v>99598300</v>
      </c>
      <c r="B565" s="59">
        <v>1</v>
      </c>
      <c r="C565" s="36" t="s">
        <v>402</v>
      </c>
      <c r="D565" s="49">
        <v>566</v>
      </c>
      <c r="E565" s="38">
        <v>39846</v>
      </c>
      <c r="F565" s="37" t="s">
        <v>37</v>
      </c>
      <c r="G565" s="40">
        <v>3000</v>
      </c>
      <c r="H565" s="37"/>
      <c r="I565" s="41"/>
      <c r="J565" s="39" t="s">
        <v>396</v>
      </c>
      <c r="K565" s="41">
        <v>30</v>
      </c>
      <c r="L565" s="43"/>
      <c r="M565" s="43"/>
      <c r="N565" s="43"/>
      <c r="O565" s="43"/>
      <c r="P565" s="43"/>
      <c r="Q565" s="36"/>
      <c r="R565" s="36"/>
    </row>
    <row r="566" spans="1:18">
      <c r="A566" s="58">
        <v>99598300</v>
      </c>
      <c r="B566" s="59">
        <v>1</v>
      </c>
      <c r="C566" s="36" t="s">
        <v>404</v>
      </c>
      <c r="D566" s="49" t="s">
        <v>134</v>
      </c>
      <c r="E566" s="38">
        <v>39862</v>
      </c>
      <c r="F566" s="37" t="s">
        <v>37</v>
      </c>
      <c r="G566" s="40">
        <v>3000</v>
      </c>
      <c r="H566" s="37" t="s">
        <v>89</v>
      </c>
      <c r="I566" s="41">
        <v>5.3</v>
      </c>
      <c r="J566" s="39" t="s">
        <v>81</v>
      </c>
      <c r="K566" s="41">
        <v>21</v>
      </c>
      <c r="L566" s="43">
        <v>2000000</v>
      </c>
      <c r="M566" s="43">
        <v>2000000</v>
      </c>
      <c r="N566" s="43">
        <v>44925580</v>
      </c>
      <c r="O566" s="43">
        <v>1101869</v>
      </c>
      <c r="P566" s="43">
        <v>46027449</v>
      </c>
      <c r="Q566" s="36"/>
      <c r="R566" s="36"/>
    </row>
    <row r="567" spans="1:18">
      <c r="A567" s="58">
        <v>96591040</v>
      </c>
      <c r="B567" s="59">
        <v>9</v>
      </c>
      <c r="C567" s="36" t="s">
        <v>153</v>
      </c>
      <c r="D567" s="49">
        <v>567</v>
      </c>
      <c r="E567" s="38">
        <v>39885</v>
      </c>
      <c r="F567" s="37" t="s">
        <v>37</v>
      </c>
      <c r="G567" s="40">
        <v>3500</v>
      </c>
      <c r="H567" s="37"/>
      <c r="I567" s="41"/>
      <c r="J567" s="39" t="s">
        <v>68</v>
      </c>
      <c r="K567" s="41">
        <v>30</v>
      </c>
      <c r="L567" s="43"/>
      <c r="M567" s="43"/>
      <c r="N567" s="43"/>
      <c r="O567" s="43"/>
      <c r="P567" s="43"/>
      <c r="Q567" s="36"/>
      <c r="R567" s="36"/>
    </row>
    <row r="568" spans="1:18">
      <c r="A568" s="58">
        <v>96591040</v>
      </c>
      <c r="B568" s="59">
        <v>9</v>
      </c>
      <c r="C568" s="36" t="s">
        <v>297</v>
      </c>
      <c r="D568" s="49" t="s">
        <v>134</v>
      </c>
      <c r="E568" s="38">
        <v>39919</v>
      </c>
      <c r="F568" s="37" t="s">
        <v>37</v>
      </c>
      <c r="G568" s="40">
        <v>3500</v>
      </c>
      <c r="H568" s="37" t="s">
        <v>64</v>
      </c>
      <c r="I568" s="41">
        <v>5.15</v>
      </c>
      <c r="J568" s="39" t="s">
        <v>68</v>
      </c>
      <c r="K568" s="41">
        <v>21</v>
      </c>
      <c r="L568" s="43">
        <v>2500000</v>
      </c>
      <c r="M568" s="43">
        <v>2500000</v>
      </c>
      <c r="N568" s="43">
        <v>56156975</v>
      </c>
      <c r="O568" s="43">
        <v>1002820</v>
      </c>
      <c r="P568" s="43">
        <v>57159795</v>
      </c>
      <c r="Q568" s="36"/>
      <c r="R568" s="36"/>
    </row>
    <row r="569" spans="1:18">
      <c r="A569" s="58">
        <v>96591040</v>
      </c>
      <c r="B569" s="59">
        <v>9</v>
      </c>
      <c r="C569" s="36" t="s">
        <v>153</v>
      </c>
      <c r="D569" s="49">
        <v>568</v>
      </c>
      <c r="E569" s="38">
        <v>39885</v>
      </c>
      <c r="F569" s="37" t="s">
        <v>37</v>
      </c>
      <c r="G569" s="40">
        <v>3500</v>
      </c>
      <c r="H569" s="37"/>
      <c r="I569" s="41"/>
      <c r="J569" s="39" t="s">
        <v>68</v>
      </c>
      <c r="K569" s="41">
        <v>10</v>
      </c>
      <c r="L569" s="43"/>
      <c r="M569" s="43"/>
      <c r="N569" s="43"/>
      <c r="O569" s="43"/>
      <c r="P569" s="43"/>
      <c r="Q569" s="36"/>
      <c r="R569" s="36"/>
    </row>
    <row r="570" spans="1:18">
      <c r="A570" s="58">
        <v>96591040</v>
      </c>
      <c r="B570" s="59">
        <v>9</v>
      </c>
      <c r="C570" s="36" t="s">
        <v>405</v>
      </c>
      <c r="D570" s="49" t="s">
        <v>134</v>
      </c>
      <c r="E570" s="38">
        <v>39919</v>
      </c>
      <c r="F570" s="37" t="s">
        <v>162</v>
      </c>
      <c r="G570" s="40">
        <v>73000000</v>
      </c>
      <c r="H570" s="37" t="s">
        <v>59</v>
      </c>
      <c r="I570" s="41">
        <v>6.9</v>
      </c>
      <c r="J570" s="39" t="s">
        <v>68</v>
      </c>
      <c r="K570" s="41">
        <v>7</v>
      </c>
      <c r="L570" s="43"/>
      <c r="M570" s="43"/>
      <c r="N570" s="43"/>
      <c r="O570" s="43"/>
      <c r="P570" s="43"/>
      <c r="Q570" s="36"/>
      <c r="R570" s="36"/>
    </row>
    <row r="571" spans="1:18">
      <c r="A571" s="58">
        <v>96591040</v>
      </c>
      <c r="B571" s="59">
        <v>9</v>
      </c>
      <c r="C571" s="36" t="s">
        <v>297</v>
      </c>
      <c r="D571" s="49" t="s">
        <v>134</v>
      </c>
      <c r="E571" s="38">
        <v>39919</v>
      </c>
      <c r="F571" s="37" t="s">
        <v>37</v>
      </c>
      <c r="G571" s="40">
        <v>3500</v>
      </c>
      <c r="H571" s="37" t="s">
        <v>60</v>
      </c>
      <c r="I571" s="41">
        <v>4</v>
      </c>
      <c r="J571" s="39" t="s">
        <v>68</v>
      </c>
      <c r="K571" s="41">
        <v>7</v>
      </c>
      <c r="L571" s="43">
        <v>1000000</v>
      </c>
      <c r="M571" s="43">
        <v>1000000</v>
      </c>
      <c r="N571" s="43">
        <v>22462790</v>
      </c>
      <c r="O571" s="43">
        <v>312676</v>
      </c>
      <c r="P571" s="43">
        <v>22775466</v>
      </c>
      <c r="Q571" s="36"/>
      <c r="R571" s="36"/>
    </row>
    <row r="572" spans="1:18">
      <c r="A572" s="58">
        <v>96596540</v>
      </c>
      <c r="B572" s="59">
        <v>8</v>
      </c>
      <c r="C572" s="36" t="s">
        <v>406</v>
      </c>
      <c r="D572" s="49">
        <v>569</v>
      </c>
      <c r="E572" s="38">
        <v>39888</v>
      </c>
      <c r="F572" s="37" t="s">
        <v>37</v>
      </c>
      <c r="G572" s="40">
        <v>10000</v>
      </c>
      <c r="H572" s="37"/>
      <c r="I572" s="41"/>
      <c r="J572" s="39"/>
      <c r="K572" s="41">
        <v>10</v>
      </c>
      <c r="L572" s="43"/>
      <c r="M572" s="43"/>
      <c r="N572" s="43"/>
      <c r="O572" s="43"/>
      <c r="P572" s="43"/>
      <c r="Q572" s="36"/>
      <c r="R572" s="36"/>
    </row>
    <row r="573" spans="1:18">
      <c r="A573" s="58">
        <v>96596540</v>
      </c>
      <c r="B573" s="59">
        <v>8</v>
      </c>
      <c r="C573" s="36" t="s">
        <v>407</v>
      </c>
      <c r="D573" s="49" t="s">
        <v>134</v>
      </c>
      <c r="E573" s="38">
        <v>39892</v>
      </c>
      <c r="F573" s="37" t="s">
        <v>162</v>
      </c>
      <c r="G573" s="40">
        <v>209900000</v>
      </c>
      <c r="H573" s="37" t="s">
        <v>89</v>
      </c>
      <c r="I573" s="41">
        <v>5.5</v>
      </c>
      <c r="J573" s="39" t="s">
        <v>408</v>
      </c>
      <c r="K573" s="41">
        <v>5</v>
      </c>
      <c r="L573" s="43"/>
      <c r="M573" s="43"/>
      <c r="N573" s="43"/>
      <c r="O573" s="43"/>
      <c r="P573" s="43"/>
      <c r="Q573" s="36"/>
      <c r="R573" s="36"/>
    </row>
    <row r="574" spans="1:18">
      <c r="A574" s="58">
        <v>96596540</v>
      </c>
      <c r="B574" s="59">
        <v>8</v>
      </c>
      <c r="C574" s="36" t="s">
        <v>409</v>
      </c>
      <c r="D574" s="49" t="s">
        <v>134</v>
      </c>
      <c r="E574" s="38">
        <v>39892</v>
      </c>
      <c r="F574" s="37" t="s">
        <v>37</v>
      </c>
      <c r="G574" s="40">
        <v>10000</v>
      </c>
      <c r="H574" s="37" t="s">
        <v>63</v>
      </c>
      <c r="I574" s="41">
        <v>2.9</v>
      </c>
      <c r="J574" s="39" t="s">
        <v>408</v>
      </c>
      <c r="K574" s="41">
        <v>5</v>
      </c>
      <c r="L574" s="43">
        <v>3000000</v>
      </c>
      <c r="M574" s="43">
        <v>3000000</v>
      </c>
      <c r="N574" s="43">
        <v>67388370</v>
      </c>
      <c r="O574" s="43">
        <v>846163</v>
      </c>
      <c r="P574" s="43">
        <v>68234533</v>
      </c>
      <c r="Q574" s="36"/>
      <c r="R574" s="36"/>
    </row>
    <row r="575" spans="1:18">
      <c r="A575" s="58">
        <v>96596540</v>
      </c>
      <c r="B575" s="59">
        <v>8</v>
      </c>
      <c r="C575" s="36" t="s">
        <v>407</v>
      </c>
      <c r="D575" s="49" t="s">
        <v>134</v>
      </c>
      <c r="E575" s="38">
        <v>39892</v>
      </c>
      <c r="F575" s="37" t="s">
        <v>37</v>
      </c>
      <c r="G575" s="40">
        <v>10000</v>
      </c>
      <c r="H575" s="37" t="s">
        <v>56</v>
      </c>
      <c r="I575" s="41">
        <v>3.7</v>
      </c>
      <c r="J575" s="39" t="s">
        <v>408</v>
      </c>
      <c r="K575" s="41">
        <v>10</v>
      </c>
      <c r="L575" s="43"/>
      <c r="M575" s="43"/>
      <c r="N575" s="43"/>
      <c r="O575" s="43"/>
      <c r="P575" s="43"/>
      <c r="Q575" s="36"/>
      <c r="R575" s="36"/>
    </row>
    <row r="576" spans="1:18">
      <c r="A576" s="58">
        <v>96596540</v>
      </c>
      <c r="B576" s="59">
        <v>8</v>
      </c>
      <c r="C576" s="36" t="s">
        <v>278</v>
      </c>
      <c r="D576" s="49">
        <v>570</v>
      </c>
      <c r="E576" s="38">
        <v>39888</v>
      </c>
      <c r="F576" s="37" t="s">
        <v>37</v>
      </c>
      <c r="G576" s="40">
        <v>10000</v>
      </c>
      <c r="H576" s="37"/>
      <c r="I576" s="41"/>
      <c r="J576" s="39"/>
      <c r="K576" s="41">
        <v>30</v>
      </c>
      <c r="L576" s="43"/>
      <c r="M576" s="43"/>
      <c r="N576" s="43"/>
      <c r="O576" s="43"/>
      <c r="P576" s="43"/>
      <c r="Q576" s="36"/>
      <c r="R576" s="36"/>
    </row>
    <row r="577" spans="1:18">
      <c r="A577" s="58">
        <v>96596540</v>
      </c>
      <c r="B577" s="59">
        <v>8</v>
      </c>
      <c r="C577" s="36" t="s">
        <v>409</v>
      </c>
      <c r="D577" s="49" t="s">
        <v>134</v>
      </c>
      <c r="E577" s="38">
        <v>39892</v>
      </c>
      <c r="F577" s="37" t="s">
        <v>37</v>
      </c>
      <c r="G577" s="40">
        <v>10000</v>
      </c>
      <c r="H577" s="37" t="s">
        <v>51</v>
      </c>
      <c r="I577" s="41">
        <v>4.3</v>
      </c>
      <c r="J577" s="39" t="s">
        <v>408</v>
      </c>
      <c r="K577" s="41">
        <v>21</v>
      </c>
      <c r="L577" s="43">
        <v>7000000</v>
      </c>
      <c r="M577" s="43">
        <v>7000000</v>
      </c>
      <c r="N577" s="43">
        <v>157239530</v>
      </c>
      <c r="O577" s="43">
        <v>2917683</v>
      </c>
      <c r="P577" s="43">
        <v>160157213</v>
      </c>
      <c r="Q577" s="36"/>
      <c r="R577" s="36"/>
    </row>
    <row r="578" spans="1:18">
      <c r="A578" s="58">
        <v>90413000</v>
      </c>
      <c r="B578" s="59">
        <v>1</v>
      </c>
      <c r="C578" s="36" t="s">
        <v>410</v>
      </c>
      <c r="D578" s="49">
        <v>572</v>
      </c>
      <c r="E578" s="38">
        <v>39895</v>
      </c>
      <c r="F578" s="37" t="s">
        <v>37</v>
      </c>
      <c r="G578" s="40">
        <v>5000</v>
      </c>
      <c r="H578" s="37"/>
      <c r="I578" s="41"/>
      <c r="J578" s="39" t="s">
        <v>81</v>
      </c>
      <c r="K578" s="41">
        <v>10</v>
      </c>
      <c r="L578" s="43"/>
      <c r="M578" s="43"/>
      <c r="N578" s="43"/>
      <c r="O578" s="43"/>
      <c r="P578" s="43"/>
      <c r="Q578" s="36"/>
      <c r="R578" s="36"/>
    </row>
    <row r="579" spans="1:18">
      <c r="A579" s="58">
        <v>90413000</v>
      </c>
      <c r="B579" s="59">
        <v>1</v>
      </c>
      <c r="C579" s="36" t="s">
        <v>411</v>
      </c>
      <c r="D579" s="49" t="s">
        <v>134</v>
      </c>
      <c r="E579" s="38">
        <v>39899</v>
      </c>
      <c r="F579" s="37" t="s">
        <v>162</v>
      </c>
      <c r="G579" s="40">
        <v>100000000</v>
      </c>
      <c r="H579" s="37" t="s">
        <v>51</v>
      </c>
      <c r="I579" s="41">
        <v>5.5</v>
      </c>
      <c r="J579" s="39" t="s">
        <v>68</v>
      </c>
      <c r="K579" s="41">
        <v>5</v>
      </c>
      <c r="L579" s="43"/>
      <c r="M579" s="43"/>
      <c r="N579" s="43"/>
      <c r="O579" s="43"/>
      <c r="P579" s="43"/>
      <c r="Q579" s="36"/>
      <c r="R579" s="36"/>
    </row>
    <row r="580" spans="1:18">
      <c r="A580" s="58">
        <v>90413000</v>
      </c>
      <c r="B580" s="59">
        <v>1</v>
      </c>
      <c r="C580" s="36" t="s">
        <v>411</v>
      </c>
      <c r="D580" s="49" t="s">
        <v>134</v>
      </c>
      <c r="E580" s="38">
        <v>39899</v>
      </c>
      <c r="F580" s="37" t="s">
        <v>37</v>
      </c>
      <c r="G580" s="40">
        <v>5000</v>
      </c>
      <c r="H580" s="37" t="s">
        <v>53</v>
      </c>
      <c r="I580" s="41">
        <v>3.9</v>
      </c>
      <c r="J580" s="39" t="s">
        <v>68</v>
      </c>
      <c r="K580" s="41">
        <v>10</v>
      </c>
      <c r="L580" s="43"/>
      <c r="M580" s="43"/>
      <c r="N580" s="43"/>
      <c r="O580" s="43"/>
      <c r="P580" s="43"/>
      <c r="Q580" s="36"/>
      <c r="R580" s="36"/>
    </row>
    <row r="581" spans="1:18">
      <c r="A581" s="58">
        <v>90413000</v>
      </c>
      <c r="B581" s="59">
        <v>1</v>
      </c>
      <c r="C581" s="36" t="s">
        <v>412</v>
      </c>
      <c r="D581" s="49" t="s">
        <v>142</v>
      </c>
      <c r="E581" s="38">
        <v>39902</v>
      </c>
      <c r="F581" s="37" t="s">
        <v>37</v>
      </c>
      <c r="G581" s="40">
        <v>5000</v>
      </c>
      <c r="H581" s="37" t="s">
        <v>60</v>
      </c>
      <c r="I581" s="41">
        <v>3</v>
      </c>
      <c r="J581" s="39" t="s">
        <v>68</v>
      </c>
      <c r="K581" s="41">
        <v>5</v>
      </c>
      <c r="L581" s="43">
        <v>3000000</v>
      </c>
      <c r="M581" s="43">
        <v>3000000</v>
      </c>
      <c r="N581" s="43">
        <v>67388370</v>
      </c>
      <c r="O581" s="43">
        <v>920662</v>
      </c>
      <c r="P581" s="43">
        <v>68309032</v>
      </c>
      <c r="Q581" s="36"/>
      <c r="R581" s="36"/>
    </row>
    <row r="582" spans="1:18">
      <c r="A582" s="58">
        <v>90413000</v>
      </c>
      <c r="B582" s="59">
        <v>1</v>
      </c>
      <c r="C582" s="36" t="s">
        <v>410</v>
      </c>
      <c r="D582" s="49">
        <v>573</v>
      </c>
      <c r="E582" s="38">
        <v>39895</v>
      </c>
      <c r="F582" s="37" t="s">
        <v>37</v>
      </c>
      <c r="G582" s="40">
        <v>5000</v>
      </c>
      <c r="H582" s="37"/>
      <c r="I582" s="41"/>
      <c r="J582" s="39" t="s">
        <v>81</v>
      </c>
      <c r="K582" s="41">
        <v>30</v>
      </c>
      <c r="L582" s="43"/>
      <c r="M582" s="43"/>
      <c r="N582" s="43"/>
      <c r="O582" s="43"/>
      <c r="P582" s="43"/>
      <c r="Q582" s="36"/>
      <c r="R582" s="36"/>
    </row>
    <row r="583" spans="1:18">
      <c r="A583" s="58">
        <v>90413000</v>
      </c>
      <c r="B583" s="59">
        <v>1</v>
      </c>
      <c r="C583" s="36" t="s">
        <v>413</v>
      </c>
      <c r="D583" s="49" t="s">
        <v>134</v>
      </c>
      <c r="E583" s="38">
        <v>39899</v>
      </c>
      <c r="F583" s="37" t="s">
        <v>37</v>
      </c>
      <c r="G583" s="40">
        <v>5000</v>
      </c>
      <c r="H583" s="37" t="s">
        <v>59</v>
      </c>
      <c r="I583" s="41">
        <v>4.25</v>
      </c>
      <c r="J583" s="39" t="s">
        <v>68</v>
      </c>
      <c r="K583" s="41">
        <v>21</v>
      </c>
      <c r="L583" s="43">
        <v>2000000</v>
      </c>
      <c r="M583" s="43">
        <v>2000000</v>
      </c>
      <c r="N583" s="43">
        <v>44925580</v>
      </c>
      <c r="O583" s="43">
        <v>866872</v>
      </c>
      <c r="P583" s="43">
        <v>45792452</v>
      </c>
      <c r="Q583" s="36"/>
      <c r="R583" s="36"/>
    </row>
    <row r="584" spans="1:18">
      <c r="A584" s="58">
        <v>90227000</v>
      </c>
      <c r="B584" s="59">
        <v>0</v>
      </c>
      <c r="C584" s="36" t="s">
        <v>414</v>
      </c>
      <c r="D584" s="49">
        <v>574</v>
      </c>
      <c r="E584" s="38">
        <v>39895</v>
      </c>
      <c r="F584" s="37" t="s">
        <v>37</v>
      </c>
      <c r="G584" s="40">
        <v>2000</v>
      </c>
      <c r="H584" s="37"/>
      <c r="I584" s="41"/>
      <c r="J584" s="39" t="s">
        <v>320</v>
      </c>
      <c r="K584" s="41">
        <v>10</v>
      </c>
      <c r="L584" s="43"/>
      <c r="M584" s="43"/>
      <c r="N584" s="43"/>
      <c r="O584" s="43"/>
      <c r="P584" s="43"/>
      <c r="Q584" s="36"/>
      <c r="R584" s="36"/>
    </row>
    <row r="585" spans="1:18">
      <c r="A585" s="58">
        <v>90227000</v>
      </c>
      <c r="B585" s="59">
        <v>0</v>
      </c>
      <c r="C585" s="36" t="s">
        <v>415</v>
      </c>
      <c r="D585" s="49" t="s">
        <v>134</v>
      </c>
      <c r="E585" s="38">
        <v>39990</v>
      </c>
      <c r="F585" s="37" t="s">
        <v>37</v>
      </c>
      <c r="G585" s="40">
        <v>1500</v>
      </c>
      <c r="H585" s="37" t="s">
        <v>63</v>
      </c>
      <c r="I585" s="41">
        <v>3.6</v>
      </c>
      <c r="J585" s="39" t="s">
        <v>68</v>
      </c>
      <c r="K585" s="41">
        <v>6</v>
      </c>
      <c r="L585" s="43"/>
      <c r="M585" s="43"/>
      <c r="N585" s="43"/>
      <c r="O585" s="43"/>
      <c r="P585" s="43"/>
      <c r="Q585" s="36"/>
      <c r="R585" s="36"/>
    </row>
    <row r="586" spans="1:18">
      <c r="A586" s="58">
        <v>90227000</v>
      </c>
      <c r="B586" s="59">
        <v>0</v>
      </c>
      <c r="C586" s="36" t="s">
        <v>415</v>
      </c>
      <c r="D586" s="49" t="s">
        <v>134</v>
      </c>
      <c r="E586" s="38">
        <v>39990</v>
      </c>
      <c r="F586" s="37" t="s">
        <v>162</v>
      </c>
      <c r="G586" s="40">
        <v>31000000</v>
      </c>
      <c r="H586" s="37" t="s">
        <v>56</v>
      </c>
      <c r="I586" s="41">
        <v>6</v>
      </c>
      <c r="J586" s="39" t="s">
        <v>68</v>
      </c>
      <c r="K586" s="41">
        <v>6</v>
      </c>
      <c r="L586" s="43"/>
      <c r="M586" s="43"/>
      <c r="N586" s="43"/>
      <c r="O586" s="43"/>
      <c r="P586" s="43"/>
      <c r="Q586" s="36"/>
      <c r="R586" s="36"/>
    </row>
    <row r="587" spans="1:18">
      <c r="A587" s="58">
        <v>90227000</v>
      </c>
      <c r="B587" s="59">
        <v>0</v>
      </c>
      <c r="C587" s="36" t="s">
        <v>416</v>
      </c>
      <c r="D587" s="49">
        <v>575</v>
      </c>
      <c r="E587" s="38">
        <v>39895</v>
      </c>
      <c r="F587" s="37" t="s">
        <v>37</v>
      </c>
      <c r="G587" s="40">
        <v>2000</v>
      </c>
      <c r="H587" s="37"/>
      <c r="I587" s="41"/>
      <c r="J587" s="39" t="s">
        <v>320</v>
      </c>
      <c r="K587" s="41">
        <v>30</v>
      </c>
      <c r="L587" s="43"/>
      <c r="M587" s="43"/>
      <c r="N587" s="43"/>
      <c r="O587" s="43"/>
      <c r="P587" s="43"/>
      <c r="Q587" s="36"/>
      <c r="R587" s="36"/>
    </row>
    <row r="588" spans="1:18">
      <c r="A588" s="58">
        <v>90635000</v>
      </c>
      <c r="B588" s="59">
        <v>9</v>
      </c>
      <c r="C588" s="36" t="s">
        <v>417</v>
      </c>
      <c r="D588" s="49">
        <v>576</v>
      </c>
      <c r="E588" s="38">
        <v>39903</v>
      </c>
      <c r="F588" s="37" t="s">
        <v>37</v>
      </c>
      <c r="G588" s="40">
        <v>8000</v>
      </c>
      <c r="H588" s="37"/>
      <c r="I588" s="41"/>
      <c r="J588" s="39" t="s">
        <v>81</v>
      </c>
      <c r="K588" s="41">
        <v>10</v>
      </c>
      <c r="L588" s="43"/>
      <c r="M588" s="43"/>
      <c r="N588" s="43"/>
      <c r="O588" s="43"/>
      <c r="P588" s="43"/>
      <c r="Q588" s="36"/>
      <c r="R588" s="36"/>
    </row>
    <row r="589" spans="1:18">
      <c r="A589" s="58">
        <v>90635000</v>
      </c>
      <c r="B589" s="59">
        <v>9</v>
      </c>
      <c r="C589" s="36" t="s">
        <v>418</v>
      </c>
      <c r="D589" s="49" t="s">
        <v>134</v>
      </c>
      <c r="E589" s="38">
        <v>39910</v>
      </c>
      <c r="F589" s="37" t="s">
        <v>162</v>
      </c>
      <c r="G589" s="40">
        <v>125500000</v>
      </c>
      <c r="H589" s="37" t="s">
        <v>123</v>
      </c>
      <c r="I589" s="41">
        <v>6.05</v>
      </c>
      <c r="J589" s="39" t="s">
        <v>68</v>
      </c>
      <c r="K589" s="41">
        <v>5</v>
      </c>
      <c r="L589" s="43">
        <v>20500000000</v>
      </c>
      <c r="M589" s="43">
        <v>20500000000</v>
      </c>
      <c r="N589" s="43">
        <v>20500000</v>
      </c>
      <c r="O589" s="43">
        <v>502879</v>
      </c>
      <c r="P589" s="43">
        <v>21002879</v>
      </c>
      <c r="Q589" s="36"/>
      <c r="R589" s="36"/>
    </row>
    <row r="590" spans="1:18">
      <c r="A590" s="58">
        <v>90635000</v>
      </c>
      <c r="B590" s="59">
        <v>9</v>
      </c>
      <c r="C590" s="36" t="s">
        <v>418</v>
      </c>
      <c r="D590" s="49" t="s">
        <v>134</v>
      </c>
      <c r="E590" s="38">
        <v>39910</v>
      </c>
      <c r="F590" s="37" t="s">
        <v>37</v>
      </c>
      <c r="G590" s="40">
        <v>6000</v>
      </c>
      <c r="H590" s="37" t="s">
        <v>167</v>
      </c>
      <c r="I590" s="41">
        <v>3.5</v>
      </c>
      <c r="J590" s="39" t="s">
        <v>68</v>
      </c>
      <c r="K590" s="41">
        <v>5</v>
      </c>
      <c r="L590" s="43">
        <v>5000000</v>
      </c>
      <c r="M590" s="43">
        <v>5000000</v>
      </c>
      <c r="N590" s="43">
        <v>112313950</v>
      </c>
      <c r="O590" s="43">
        <v>1605385</v>
      </c>
      <c r="P590" s="43">
        <v>113919335</v>
      </c>
      <c r="Q590" s="36"/>
      <c r="R590" s="36"/>
    </row>
    <row r="591" spans="1:18">
      <c r="A591" s="58">
        <v>90635000</v>
      </c>
      <c r="B591" s="59">
        <v>9</v>
      </c>
      <c r="C591" s="36" t="s">
        <v>419</v>
      </c>
      <c r="D591" s="49" t="s">
        <v>134</v>
      </c>
      <c r="E591" s="38">
        <v>39910</v>
      </c>
      <c r="F591" s="37" t="s">
        <v>162</v>
      </c>
      <c r="G591" s="40">
        <v>125500000</v>
      </c>
      <c r="H591" s="37" t="s">
        <v>168</v>
      </c>
      <c r="I591" s="41">
        <v>7</v>
      </c>
      <c r="J591" s="39" t="s">
        <v>68</v>
      </c>
      <c r="K591" s="41">
        <v>9.5</v>
      </c>
      <c r="L591" s="43"/>
      <c r="M591" s="43"/>
      <c r="N591" s="43"/>
      <c r="O591" s="43"/>
      <c r="P591" s="43"/>
      <c r="Q591" s="36"/>
      <c r="R591" s="36"/>
    </row>
    <row r="592" spans="1:18">
      <c r="A592" s="58">
        <v>90635000</v>
      </c>
      <c r="B592" s="59">
        <v>9</v>
      </c>
      <c r="C592" s="36" t="s">
        <v>419</v>
      </c>
      <c r="D592" s="49" t="s">
        <v>134</v>
      </c>
      <c r="E592" s="38">
        <v>39910</v>
      </c>
      <c r="F592" s="37" t="s">
        <v>37</v>
      </c>
      <c r="G592" s="40">
        <v>6000</v>
      </c>
      <c r="H592" s="37" t="s">
        <v>190</v>
      </c>
      <c r="I592" s="41">
        <v>4.25</v>
      </c>
      <c r="J592" s="39" t="s">
        <v>68</v>
      </c>
      <c r="K592" s="41">
        <v>9.5</v>
      </c>
      <c r="L592" s="43"/>
      <c r="M592" s="43"/>
      <c r="N592" s="43"/>
      <c r="O592" s="43"/>
      <c r="P592" s="43"/>
      <c r="Q592" s="36"/>
      <c r="R592" s="36"/>
    </row>
    <row r="593" spans="1:18">
      <c r="A593" s="58">
        <v>90635000</v>
      </c>
      <c r="B593" s="59">
        <v>9</v>
      </c>
      <c r="C593" s="36" t="s">
        <v>420</v>
      </c>
      <c r="D593" s="49">
        <v>577</v>
      </c>
      <c r="E593" s="38">
        <v>39903</v>
      </c>
      <c r="F593" s="37" t="s">
        <v>37</v>
      </c>
      <c r="G593" s="40">
        <v>8000</v>
      </c>
      <c r="H593" s="37"/>
      <c r="I593" s="41"/>
      <c r="J593" s="39" t="s">
        <v>81</v>
      </c>
      <c r="K593" s="41">
        <v>30</v>
      </c>
      <c r="L593" s="43"/>
      <c r="M593" s="43"/>
      <c r="N593" s="43"/>
      <c r="O593" s="43"/>
      <c r="P593" s="43"/>
      <c r="Q593" s="36"/>
      <c r="R593" s="36"/>
    </row>
    <row r="594" spans="1:18">
      <c r="A594" s="34">
        <v>90749000</v>
      </c>
      <c r="B594" s="35" t="s">
        <v>35</v>
      </c>
      <c r="C594" s="36" t="s">
        <v>220</v>
      </c>
      <c r="D594" s="49">
        <v>578</v>
      </c>
      <c r="E594" s="38">
        <v>39919</v>
      </c>
      <c r="F594" s="37" t="s">
        <v>37</v>
      </c>
      <c r="G594" s="40">
        <v>8000</v>
      </c>
      <c r="H594" s="37"/>
      <c r="I594" s="41"/>
      <c r="J594" s="39" t="s">
        <v>81</v>
      </c>
      <c r="K594" s="41">
        <v>10</v>
      </c>
      <c r="L594" s="43"/>
      <c r="M594" s="43"/>
      <c r="N594" s="43"/>
      <c r="O594" s="43"/>
      <c r="P594" s="43"/>
      <c r="Q594" s="36"/>
      <c r="R594" s="36"/>
    </row>
    <row r="595" spans="1:18">
      <c r="A595" s="34">
        <v>90749000</v>
      </c>
      <c r="B595" s="35" t="s">
        <v>35</v>
      </c>
      <c r="C595" s="36" t="s">
        <v>421</v>
      </c>
      <c r="D595" s="49" t="s">
        <v>134</v>
      </c>
      <c r="E595" s="38">
        <v>39926</v>
      </c>
      <c r="F595" s="37" t="s">
        <v>162</v>
      </c>
      <c r="G595" s="40">
        <v>167630000</v>
      </c>
      <c r="H595" s="37" t="s">
        <v>53</v>
      </c>
      <c r="I595" s="41">
        <v>5.3</v>
      </c>
      <c r="J595" s="39" t="s">
        <v>68</v>
      </c>
      <c r="K595" s="41">
        <v>6</v>
      </c>
      <c r="L595" s="43">
        <v>31000000000</v>
      </c>
      <c r="M595" s="43">
        <v>31000000000</v>
      </c>
      <c r="N595" s="43">
        <v>31000000</v>
      </c>
      <c r="O595" s="43">
        <v>671249</v>
      </c>
      <c r="P595" s="43">
        <v>31671249</v>
      </c>
      <c r="Q595" s="36"/>
      <c r="R595" s="36"/>
    </row>
    <row r="596" spans="1:18">
      <c r="A596" s="34">
        <v>90749000</v>
      </c>
      <c r="B596" s="35" t="s">
        <v>35</v>
      </c>
      <c r="C596" s="36" t="s">
        <v>422</v>
      </c>
      <c r="D596" s="49" t="s">
        <v>134</v>
      </c>
      <c r="E596" s="38">
        <v>39926</v>
      </c>
      <c r="F596" s="37" t="s">
        <v>37</v>
      </c>
      <c r="G596" s="40">
        <v>8000</v>
      </c>
      <c r="H596" s="37" t="s">
        <v>59</v>
      </c>
      <c r="I596" s="41">
        <v>2.8</v>
      </c>
      <c r="J596" s="39" t="s">
        <v>68</v>
      </c>
      <c r="K596" s="41">
        <v>6</v>
      </c>
      <c r="L596" s="43">
        <v>3000000</v>
      </c>
      <c r="M596" s="43">
        <v>3000000</v>
      </c>
      <c r="N596" s="43">
        <v>67388370</v>
      </c>
      <c r="O596" s="43">
        <v>775545</v>
      </c>
      <c r="P596" s="43">
        <v>68163915</v>
      </c>
      <c r="Q596" s="36"/>
      <c r="R596" s="36"/>
    </row>
    <row r="597" spans="1:18">
      <c r="A597" s="34">
        <v>90749000</v>
      </c>
      <c r="B597" s="35">
        <v>9</v>
      </c>
      <c r="C597" s="36" t="s">
        <v>220</v>
      </c>
      <c r="D597" s="49">
        <v>579</v>
      </c>
      <c r="E597" s="38">
        <v>39919</v>
      </c>
      <c r="F597" s="37" t="s">
        <v>37</v>
      </c>
      <c r="G597" s="40">
        <v>8000</v>
      </c>
      <c r="H597" s="37"/>
      <c r="I597" s="41"/>
      <c r="J597" s="39" t="s">
        <v>81</v>
      </c>
      <c r="K597" s="41">
        <v>30</v>
      </c>
      <c r="L597" s="43"/>
      <c r="M597" s="43"/>
      <c r="N597" s="43"/>
      <c r="O597" s="43"/>
      <c r="P597" s="43"/>
      <c r="Q597" s="36"/>
      <c r="R597" s="36"/>
    </row>
    <row r="598" spans="1:18">
      <c r="A598" s="34">
        <v>90749000</v>
      </c>
      <c r="B598" s="35">
        <v>9</v>
      </c>
      <c r="C598" s="36" t="s">
        <v>423</v>
      </c>
      <c r="D598" s="49" t="s">
        <v>134</v>
      </c>
      <c r="E598" s="38">
        <v>39926</v>
      </c>
      <c r="F598" s="37" t="s">
        <v>37</v>
      </c>
      <c r="G598" s="40">
        <v>8000</v>
      </c>
      <c r="H598" s="37" t="s">
        <v>60</v>
      </c>
      <c r="I598" s="41">
        <v>3.8</v>
      </c>
      <c r="J598" s="39" t="s">
        <v>81</v>
      </c>
      <c r="K598" s="41">
        <v>12</v>
      </c>
      <c r="L598" s="43"/>
      <c r="M598" s="43"/>
      <c r="N598" s="43"/>
      <c r="O598" s="43"/>
      <c r="P598" s="43"/>
      <c r="Q598" s="36"/>
      <c r="R598" s="36"/>
    </row>
    <row r="599" spans="1:18">
      <c r="A599" s="34">
        <v>90749000</v>
      </c>
      <c r="B599" s="35">
        <v>9</v>
      </c>
      <c r="C599" s="36" t="s">
        <v>422</v>
      </c>
      <c r="D599" s="49" t="s">
        <v>134</v>
      </c>
      <c r="E599" s="38">
        <v>39926</v>
      </c>
      <c r="F599" s="37" t="s">
        <v>37</v>
      </c>
      <c r="G599" s="40">
        <v>8000</v>
      </c>
      <c r="H599" s="37" t="s">
        <v>64</v>
      </c>
      <c r="I599" s="41">
        <v>4</v>
      </c>
      <c r="J599" s="39" t="s">
        <v>81</v>
      </c>
      <c r="K599" s="41">
        <v>24</v>
      </c>
      <c r="L599" s="43">
        <v>3500000</v>
      </c>
      <c r="M599" s="43">
        <v>3500000</v>
      </c>
      <c r="N599" s="43">
        <v>78619765</v>
      </c>
      <c r="O599" s="43">
        <v>1288838</v>
      </c>
      <c r="P599" s="43">
        <v>79908603</v>
      </c>
      <c r="Q599" s="36"/>
      <c r="R599" s="36"/>
    </row>
    <row r="600" spans="1:18">
      <c r="A600" s="34">
        <v>61808000</v>
      </c>
      <c r="B600" s="35" t="s">
        <v>107</v>
      </c>
      <c r="C600" s="36" t="s">
        <v>349</v>
      </c>
      <c r="D600" s="49">
        <v>580</v>
      </c>
      <c r="E600" s="38">
        <v>39924</v>
      </c>
      <c r="F600" s="37" t="s">
        <v>37</v>
      </c>
      <c r="G600" s="40">
        <v>3500</v>
      </c>
      <c r="H600" s="37"/>
      <c r="I600" s="41"/>
      <c r="J600" s="39" t="s">
        <v>81</v>
      </c>
      <c r="K600" s="41">
        <v>10</v>
      </c>
      <c r="L600" s="43"/>
      <c r="M600" s="43"/>
      <c r="N600" s="43"/>
      <c r="O600" s="43"/>
      <c r="P600" s="43"/>
      <c r="Q600" s="36"/>
      <c r="R600" s="36"/>
    </row>
    <row r="601" spans="1:18">
      <c r="A601" s="34">
        <v>61808000</v>
      </c>
      <c r="B601" s="35" t="s">
        <v>107</v>
      </c>
      <c r="C601" s="36" t="s">
        <v>424</v>
      </c>
      <c r="D601" s="49" t="s">
        <v>134</v>
      </c>
      <c r="E601" s="38">
        <v>39946</v>
      </c>
      <c r="F601" s="37" t="s">
        <v>37</v>
      </c>
      <c r="G601" s="40">
        <v>3000</v>
      </c>
      <c r="H601" s="37" t="s">
        <v>60</v>
      </c>
      <c r="I601" s="41">
        <v>3.7</v>
      </c>
      <c r="J601" s="39" t="s">
        <v>39</v>
      </c>
      <c r="K601" s="41">
        <v>6.5</v>
      </c>
      <c r="L601" s="43">
        <v>2000000</v>
      </c>
      <c r="M601" s="43">
        <v>1680000</v>
      </c>
      <c r="N601" s="43">
        <v>37737487</v>
      </c>
      <c r="O601" s="43">
        <v>342057</v>
      </c>
      <c r="P601" s="43">
        <v>38079544</v>
      </c>
      <c r="Q601" s="36"/>
      <c r="R601" s="36"/>
    </row>
    <row r="602" spans="1:18">
      <c r="A602" s="34">
        <v>61808000</v>
      </c>
      <c r="B602" s="35" t="s">
        <v>107</v>
      </c>
      <c r="C602" s="36" t="s">
        <v>425</v>
      </c>
      <c r="D602" s="49" t="s">
        <v>134</v>
      </c>
      <c r="E602" s="38">
        <v>39946</v>
      </c>
      <c r="F602" s="37" t="s">
        <v>37</v>
      </c>
      <c r="G602" s="40">
        <v>3000</v>
      </c>
      <c r="H602" s="37" t="s">
        <v>64</v>
      </c>
      <c r="I602" s="41">
        <v>4</v>
      </c>
      <c r="J602" s="39" t="s">
        <v>39</v>
      </c>
      <c r="K602" s="41">
        <v>9.5</v>
      </c>
      <c r="L602" s="43">
        <v>1000000</v>
      </c>
      <c r="M602" s="43">
        <v>1000000</v>
      </c>
      <c r="N602" s="43">
        <v>22462790</v>
      </c>
      <c r="O602" s="43">
        <v>219955</v>
      </c>
      <c r="P602" s="43">
        <v>22682745</v>
      </c>
      <c r="Q602" s="36"/>
      <c r="R602" s="36"/>
    </row>
    <row r="603" spans="1:18">
      <c r="A603" s="34">
        <v>61808000</v>
      </c>
      <c r="B603" s="35" t="s">
        <v>107</v>
      </c>
      <c r="C603" s="36" t="s">
        <v>426</v>
      </c>
      <c r="D603" s="49">
        <v>581</v>
      </c>
      <c r="E603" s="38">
        <v>39924</v>
      </c>
      <c r="F603" s="37" t="s">
        <v>37</v>
      </c>
      <c r="G603" s="40">
        <v>3500</v>
      </c>
      <c r="H603" s="37"/>
      <c r="I603" s="41"/>
      <c r="J603" s="39" t="s">
        <v>81</v>
      </c>
      <c r="K603" s="41">
        <v>30</v>
      </c>
      <c r="L603" s="43"/>
      <c r="M603" s="43"/>
      <c r="N603" s="43"/>
      <c r="O603" s="43"/>
      <c r="P603" s="43"/>
      <c r="Q603" s="36"/>
      <c r="R603" s="36"/>
    </row>
    <row r="604" spans="1:18">
      <c r="A604" s="34">
        <v>76017019</v>
      </c>
      <c r="B604" s="35">
        <v>4</v>
      </c>
      <c r="C604" s="36" t="s">
        <v>427</v>
      </c>
      <c r="D604" s="49">
        <v>583</v>
      </c>
      <c r="E604" s="38">
        <v>39933</v>
      </c>
      <c r="F604" s="37" t="s">
        <v>37</v>
      </c>
      <c r="G604" s="40">
        <v>5000</v>
      </c>
      <c r="H604" s="37"/>
      <c r="I604" s="41"/>
      <c r="J604" s="39" t="s">
        <v>81</v>
      </c>
      <c r="K604" s="41">
        <v>10</v>
      </c>
      <c r="L604" s="43"/>
      <c r="M604" s="43"/>
      <c r="N604" s="43"/>
      <c r="O604" s="43"/>
      <c r="P604" s="43"/>
      <c r="Q604" s="36"/>
      <c r="R604" s="36"/>
    </row>
    <row r="605" spans="1:18">
      <c r="A605" s="34">
        <v>76017019</v>
      </c>
      <c r="B605" s="35">
        <v>4</v>
      </c>
      <c r="C605" s="36" t="s">
        <v>428</v>
      </c>
      <c r="D605" s="49" t="s">
        <v>134</v>
      </c>
      <c r="E605" s="38">
        <v>39941</v>
      </c>
      <c r="F605" s="37" t="s">
        <v>37</v>
      </c>
      <c r="G605" s="40">
        <v>5000</v>
      </c>
      <c r="H605" s="37" t="s">
        <v>46</v>
      </c>
      <c r="I605" s="41">
        <v>3</v>
      </c>
      <c r="J605" s="39" t="s">
        <v>68</v>
      </c>
      <c r="K605" s="41">
        <v>5</v>
      </c>
      <c r="L605" s="43">
        <v>2000000</v>
      </c>
      <c r="M605" s="43">
        <v>2000000</v>
      </c>
      <c r="N605" s="43">
        <v>44925580</v>
      </c>
      <c r="O605" s="43">
        <v>445512</v>
      </c>
      <c r="P605" s="43">
        <v>45371092</v>
      </c>
      <c r="Q605" s="36"/>
      <c r="R605" s="36"/>
    </row>
    <row r="606" spans="1:18">
      <c r="A606" s="34">
        <v>76017019</v>
      </c>
      <c r="B606" s="35">
        <v>4</v>
      </c>
      <c r="C606" s="36" t="s">
        <v>429</v>
      </c>
      <c r="D606" s="49" t="s">
        <v>134</v>
      </c>
      <c r="E606" s="38">
        <v>39941</v>
      </c>
      <c r="F606" s="37" t="s">
        <v>162</v>
      </c>
      <c r="G606" s="40">
        <v>105000000</v>
      </c>
      <c r="H606" s="37" t="s">
        <v>87</v>
      </c>
      <c r="I606" s="41">
        <v>5</v>
      </c>
      <c r="J606" s="39" t="s">
        <v>68</v>
      </c>
      <c r="K606" s="41">
        <v>5</v>
      </c>
      <c r="L606" s="43"/>
      <c r="M606" s="43"/>
      <c r="N606" s="43"/>
      <c r="O606" s="43"/>
      <c r="P606" s="43"/>
      <c r="Q606" s="36"/>
      <c r="R606" s="36"/>
    </row>
    <row r="607" spans="1:18">
      <c r="A607" s="34">
        <v>76017019</v>
      </c>
      <c r="B607" s="35">
        <v>4</v>
      </c>
      <c r="C607" s="36" t="s">
        <v>428</v>
      </c>
      <c r="D607" s="49" t="s">
        <v>142</v>
      </c>
      <c r="E607" s="38">
        <v>40470</v>
      </c>
      <c r="F607" s="37" t="s">
        <v>37</v>
      </c>
      <c r="G607" s="40">
        <v>3000</v>
      </c>
      <c r="H607" s="37" t="s">
        <v>63</v>
      </c>
      <c r="I607" s="41">
        <v>3.85</v>
      </c>
      <c r="J607" s="39" t="s">
        <v>68</v>
      </c>
      <c r="K607" s="41">
        <v>21</v>
      </c>
      <c r="L607" s="43">
        <v>3000000</v>
      </c>
      <c r="M607" s="43">
        <v>3000000</v>
      </c>
      <c r="N607" s="43">
        <v>67388370</v>
      </c>
      <c r="O607" s="43">
        <v>915265</v>
      </c>
      <c r="P607" s="43">
        <v>68303635</v>
      </c>
      <c r="Q607" s="36"/>
      <c r="R607" s="36"/>
    </row>
    <row r="608" spans="1:18">
      <c r="A608" s="34">
        <v>76017019</v>
      </c>
      <c r="B608" s="35">
        <v>4</v>
      </c>
      <c r="C608" s="36" t="s">
        <v>427</v>
      </c>
      <c r="D608" s="49">
        <v>584</v>
      </c>
      <c r="E608" s="38">
        <v>39933</v>
      </c>
      <c r="F608" s="37" t="s">
        <v>37</v>
      </c>
      <c r="G608" s="40">
        <v>5000</v>
      </c>
      <c r="H608" s="37"/>
      <c r="I608" s="41"/>
      <c r="J608" s="39" t="s">
        <v>81</v>
      </c>
      <c r="K608" s="41">
        <v>30</v>
      </c>
      <c r="L608" s="43"/>
      <c r="M608" s="43"/>
      <c r="N608" s="43"/>
      <c r="O608" s="43"/>
      <c r="P608" s="43"/>
      <c r="Q608" s="36"/>
      <c r="R608" s="36"/>
    </row>
    <row r="609" spans="1:18">
      <c r="A609" s="34">
        <v>76017019</v>
      </c>
      <c r="B609" s="35">
        <v>4</v>
      </c>
      <c r="C609" s="36" t="s">
        <v>428</v>
      </c>
      <c r="D609" s="49" t="s">
        <v>134</v>
      </c>
      <c r="E609" s="38">
        <v>39941</v>
      </c>
      <c r="F609" s="37" t="s">
        <v>37</v>
      </c>
      <c r="G609" s="40">
        <v>5000</v>
      </c>
      <c r="H609" s="37" t="s">
        <v>89</v>
      </c>
      <c r="I609" s="41">
        <v>4.5</v>
      </c>
      <c r="J609" s="39" t="s">
        <v>68</v>
      </c>
      <c r="K609" s="41">
        <v>21</v>
      </c>
      <c r="L609" s="43">
        <v>3000000</v>
      </c>
      <c r="M609" s="43">
        <v>3000000</v>
      </c>
      <c r="N609" s="43">
        <v>67388370</v>
      </c>
      <c r="O609" s="43">
        <v>1002402</v>
      </c>
      <c r="P609" s="43">
        <v>68390772</v>
      </c>
      <c r="Q609" s="36"/>
      <c r="R609" s="36"/>
    </row>
    <row r="610" spans="1:18">
      <c r="A610" s="34">
        <v>76017019</v>
      </c>
      <c r="B610" s="35">
        <v>4</v>
      </c>
      <c r="C610" s="36" t="s">
        <v>428</v>
      </c>
      <c r="D610" s="49" t="s">
        <v>142</v>
      </c>
      <c r="E610" s="38">
        <v>40470</v>
      </c>
      <c r="F610" s="37" t="s">
        <v>37</v>
      </c>
      <c r="G610" s="40">
        <v>2000</v>
      </c>
      <c r="H610" s="37" t="s">
        <v>56</v>
      </c>
      <c r="I610" s="41">
        <v>3.85</v>
      </c>
      <c r="J610" s="39" t="s">
        <v>68</v>
      </c>
      <c r="K610" s="41">
        <v>21</v>
      </c>
      <c r="L610" s="43">
        <v>2000000</v>
      </c>
      <c r="M610" s="43">
        <v>2000000</v>
      </c>
      <c r="N610" s="43">
        <v>44925580</v>
      </c>
      <c r="O610" s="43">
        <v>610177</v>
      </c>
      <c r="P610" s="43">
        <v>45535757</v>
      </c>
      <c r="Q610" s="36"/>
      <c r="R610" s="36"/>
    </row>
    <row r="611" spans="1:18">
      <c r="A611" s="34">
        <v>76017019</v>
      </c>
      <c r="B611" s="35">
        <v>4</v>
      </c>
      <c r="C611" s="36" t="s">
        <v>429</v>
      </c>
      <c r="D611" s="49" t="s">
        <v>142</v>
      </c>
      <c r="E611" s="38">
        <v>40470</v>
      </c>
      <c r="F611" s="37" t="s">
        <v>37</v>
      </c>
      <c r="G611" s="40">
        <v>2000</v>
      </c>
      <c r="H611" s="37" t="s">
        <v>51</v>
      </c>
      <c r="I611" s="41">
        <v>3.55</v>
      </c>
      <c r="J611" s="39" t="s">
        <v>68</v>
      </c>
      <c r="K611" s="41">
        <v>7</v>
      </c>
      <c r="L611" s="43"/>
      <c r="M611" s="43"/>
      <c r="N611" s="43"/>
      <c r="O611" s="43"/>
      <c r="P611" s="43"/>
      <c r="Q611" s="36"/>
      <c r="R611" s="36"/>
    </row>
    <row r="612" spans="1:18">
      <c r="A612" s="34">
        <v>92604000</v>
      </c>
      <c r="B612" s="35" t="s">
        <v>91</v>
      </c>
      <c r="C612" s="36" t="s">
        <v>430</v>
      </c>
      <c r="D612" s="49">
        <v>585</v>
      </c>
      <c r="E612" s="38">
        <v>39940</v>
      </c>
      <c r="F612" s="37" t="s">
        <v>37</v>
      </c>
      <c r="G612" s="40">
        <v>14500</v>
      </c>
      <c r="H612" s="37"/>
      <c r="I612" s="41"/>
      <c r="J612" s="39" t="s">
        <v>81</v>
      </c>
      <c r="K612" s="41">
        <v>10</v>
      </c>
      <c r="L612" s="43"/>
      <c r="M612" s="43"/>
      <c r="N612" s="43"/>
      <c r="O612" s="43"/>
      <c r="P612" s="43"/>
      <c r="Q612" s="36"/>
      <c r="R612" s="36"/>
    </row>
    <row r="613" spans="1:18">
      <c r="A613" s="34">
        <v>93458000</v>
      </c>
      <c r="B613" s="35">
        <v>1</v>
      </c>
      <c r="C613" s="48" t="s">
        <v>431</v>
      </c>
      <c r="D613" s="49">
        <v>587</v>
      </c>
      <c r="E613" s="38">
        <v>39968</v>
      </c>
      <c r="F613" s="37" t="s">
        <v>37</v>
      </c>
      <c r="G613" s="40">
        <v>20000</v>
      </c>
      <c r="H613" s="37"/>
      <c r="I613" s="41"/>
      <c r="J613" s="39" t="s">
        <v>374</v>
      </c>
      <c r="K613" s="41">
        <v>10</v>
      </c>
      <c r="L613" s="43"/>
      <c r="M613" s="43"/>
      <c r="N613" s="43"/>
      <c r="O613" s="43"/>
      <c r="P613" s="43"/>
      <c r="Q613" s="36"/>
      <c r="R613" s="36"/>
    </row>
    <row r="614" spans="1:18">
      <c r="A614" s="34">
        <v>93458000</v>
      </c>
      <c r="B614" s="35">
        <v>1</v>
      </c>
      <c r="C614" s="48" t="s">
        <v>432</v>
      </c>
      <c r="D614" s="49" t="s">
        <v>134</v>
      </c>
      <c r="E614" s="38">
        <v>40413</v>
      </c>
      <c r="F614" s="37" t="s">
        <v>37</v>
      </c>
      <c r="G614" s="40">
        <v>5000</v>
      </c>
      <c r="H614" s="37" t="s">
        <v>60</v>
      </c>
      <c r="I614" s="41">
        <v>3.25</v>
      </c>
      <c r="J614" s="39" t="s">
        <v>68</v>
      </c>
      <c r="K614" s="41">
        <v>8</v>
      </c>
      <c r="L614" s="43"/>
      <c r="M614" s="43"/>
      <c r="N614" s="43"/>
      <c r="O614" s="43"/>
      <c r="P614" s="43"/>
      <c r="Q614" s="36"/>
      <c r="R614" s="36"/>
    </row>
    <row r="615" spans="1:18">
      <c r="A615" s="34">
        <v>93458000</v>
      </c>
      <c r="B615" s="35">
        <v>1</v>
      </c>
      <c r="C615" s="48" t="s">
        <v>432</v>
      </c>
      <c r="D615" s="49" t="s">
        <v>142</v>
      </c>
      <c r="E615" s="38">
        <v>40870</v>
      </c>
      <c r="F615" s="37" t="s">
        <v>37</v>
      </c>
      <c r="G615" s="40">
        <v>5000</v>
      </c>
      <c r="H615" s="37" t="s">
        <v>75</v>
      </c>
      <c r="I615" s="41">
        <v>3.5</v>
      </c>
      <c r="J615" s="39" t="s">
        <v>320</v>
      </c>
      <c r="K615" s="41">
        <v>5</v>
      </c>
      <c r="L615" s="43"/>
      <c r="M615" s="43"/>
      <c r="N615" s="43"/>
      <c r="O615" s="43"/>
      <c r="P615" s="43"/>
      <c r="Q615" s="36"/>
      <c r="R615" s="36"/>
    </row>
    <row r="616" spans="1:18">
      <c r="A616" s="34">
        <v>93458000</v>
      </c>
      <c r="B616" s="35">
        <v>1</v>
      </c>
      <c r="C616" s="48" t="s">
        <v>432</v>
      </c>
      <c r="D616" s="49" t="s">
        <v>142</v>
      </c>
      <c r="E616" s="38">
        <v>40870</v>
      </c>
      <c r="F616" s="37" t="s">
        <v>162</v>
      </c>
      <c r="G616" s="40">
        <v>110000000</v>
      </c>
      <c r="H616" s="37" t="s">
        <v>116</v>
      </c>
      <c r="I616" s="41">
        <v>6.25</v>
      </c>
      <c r="J616" s="39" t="s">
        <v>320</v>
      </c>
      <c r="K616" s="41">
        <v>5</v>
      </c>
      <c r="L616" s="43"/>
      <c r="M616" s="43"/>
      <c r="N616" s="43"/>
      <c r="O616" s="43"/>
      <c r="P616" s="43"/>
      <c r="Q616" s="36"/>
      <c r="R616" s="36"/>
    </row>
    <row r="617" spans="1:18">
      <c r="A617" s="34">
        <v>93458000</v>
      </c>
      <c r="B617" s="35">
        <v>1</v>
      </c>
      <c r="C617" s="48" t="s">
        <v>432</v>
      </c>
      <c r="D617" s="49" t="s">
        <v>142</v>
      </c>
      <c r="E617" s="38">
        <v>40870</v>
      </c>
      <c r="F617" s="37" t="s">
        <v>66</v>
      </c>
      <c r="G617" s="40">
        <v>220000</v>
      </c>
      <c r="H617" s="37" t="s">
        <v>123</v>
      </c>
      <c r="I617" s="41">
        <v>3.75</v>
      </c>
      <c r="J617" s="39" t="s">
        <v>320</v>
      </c>
      <c r="K617" s="41">
        <v>5</v>
      </c>
      <c r="L617" s="43"/>
      <c r="M617" s="43"/>
      <c r="N617" s="43"/>
      <c r="O617" s="43"/>
      <c r="P617" s="43"/>
      <c r="Q617" s="36"/>
      <c r="R617" s="36"/>
    </row>
    <row r="618" spans="1:18">
      <c r="A618" s="34">
        <v>93458000</v>
      </c>
      <c r="B618" s="35">
        <v>1</v>
      </c>
      <c r="C618" s="48" t="s">
        <v>432</v>
      </c>
      <c r="D618" s="49" t="s">
        <v>142</v>
      </c>
      <c r="E618" s="38">
        <v>40870</v>
      </c>
      <c r="F618" s="37" t="s">
        <v>37</v>
      </c>
      <c r="G618" s="40">
        <v>5000</v>
      </c>
      <c r="H618" s="37" t="s">
        <v>167</v>
      </c>
      <c r="I618" s="41">
        <v>4</v>
      </c>
      <c r="J618" s="39" t="s">
        <v>320</v>
      </c>
      <c r="K618" s="41">
        <v>30</v>
      </c>
      <c r="L618" s="43"/>
      <c r="M618" s="43"/>
      <c r="N618" s="43"/>
      <c r="O618" s="43"/>
      <c r="P618" s="43"/>
      <c r="Q618" s="36"/>
      <c r="R618" s="36"/>
    </row>
    <row r="619" spans="1:18">
      <c r="A619" s="34">
        <v>93458000</v>
      </c>
      <c r="B619" s="35">
        <v>1</v>
      </c>
      <c r="C619" s="48" t="s">
        <v>431</v>
      </c>
      <c r="D619" s="49">
        <v>588</v>
      </c>
      <c r="E619" s="38">
        <v>39968</v>
      </c>
      <c r="F619" s="37" t="s">
        <v>37</v>
      </c>
      <c r="G619" s="40">
        <v>20000</v>
      </c>
      <c r="H619" s="37"/>
      <c r="I619" s="41"/>
      <c r="J619" s="39" t="s">
        <v>374</v>
      </c>
      <c r="K619" s="41">
        <v>30</v>
      </c>
      <c r="L619" s="43"/>
      <c r="M619" s="43"/>
      <c r="N619" s="43"/>
      <c r="O619" s="43"/>
      <c r="P619" s="43"/>
      <c r="Q619" s="36"/>
      <c r="R619" s="36"/>
    </row>
    <row r="620" spans="1:18">
      <c r="A620" s="34">
        <v>93458000</v>
      </c>
      <c r="B620" s="35">
        <v>1</v>
      </c>
      <c r="C620" s="48" t="s">
        <v>433</v>
      </c>
      <c r="D620" s="49" t="s">
        <v>134</v>
      </c>
      <c r="E620" s="38">
        <v>40413</v>
      </c>
      <c r="F620" s="37" t="s">
        <v>37</v>
      </c>
      <c r="G620" s="40">
        <v>5000</v>
      </c>
      <c r="H620" s="37" t="s">
        <v>64</v>
      </c>
      <c r="I620" s="41">
        <v>3.25</v>
      </c>
      <c r="J620" s="39" t="s">
        <v>68</v>
      </c>
      <c r="K620" s="41">
        <v>10</v>
      </c>
      <c r="L620" s="43">
        <v>5000000</v>
      </c>
      <c r="M620" s="43">
        <v>5000000</v>
      </c>
      <c r="N620" s="43">
        <v>112313950</v>
      </c>
      <c r="O620" s="43">
        <v>1810501</v>
      </c>
      <c r="P620" s="43">
        <v>114124451</v>
      </c>
      <c r="Q620" s="36"/>
      <c r="R620" s="36"/>
    </row>
    <row r="621" spans="1:18">
      <c r="A621" s="34">
        <v>93458000</v>
      </c>
      <c r="B621" s="35">
        <v>1</v>
      </c>
      <c r="C621" s="48" t="s">
        <v>432</v>
      </c>
      <c r="D621" s="49" t="s">
        <v>142</v>
      </c>
      <c r="E621" s="38">
        <v>40870</v>
      </c>
      <c r="F621" s="37" t="s">
        <v>66</v>
      </c>
      <c r="G621" s="40">
        <v>220000</v>
      </c>
      <c r="H621" s="37" t="s">
        <v>168</v>
      </c>
      <c r="I621" s="41">
        <v>5</v>
      </c>
      <c r="J621" s="39" t="s">
        <v>320</v>
      </c>
      <c r="K621" s="41">
        <v>10</v>
      </c>
      <c r="L621" s="43"/>
      <c r="M621" s="43"/>
      <c r="N621" s="43"/>
      <c r="O621" s="43"/>
      <c r="P621" s="43"/>
      <c r="Q621" s="36"/>
      <c r="R621" s="36"/>
    </row>
    <row r="622" spans="1:18">
      <c r="A622" s="34">
        <v>93458000</v>
      </c>
      <c r="B622" s="35">
        <v>1</v>
      </c>
      <c r="C622" s="48" t="s">
        <v>432</v>
      </c>
      <c r="D622" s="49" t="s">
        <v>142</v>
      </c>
      <c r="E622" s="38">
        <v>40870</v>
      </c>
      <c r="F622" s="37" t="s">
        <v>37</v>
      </c>
      <c r="G622" s="40">
        <v>5000</v>
      </c>
      <c r="H622" s="37" t="s">
        <v>190</v>
      </c>
      <c r="I622" s="41">
        <v>4</v>
      </c>
      <c r="J622" s="39" t="s">
        <v>320</v>
      </c>
      <c r="K622" s="41">
        <v>21</v>
      </c>
      <c r="L622" s="43"/>
      <c r="M622" s="43"/>
      <c r="N622" s="43"/>
      <c r="O622" s="43"/>
      <c r="P622" s="43"/>
      <c r="Q622" s="36"/>
      <c r="R622" s="36"/>
    </row>
    <row r="623" spans="1:18">
      <c r="A623" s="34">
        <v>87845500</v>
      </c>
      <c r="B623" s="35">
        <v>2</v>
      </c>
      <c r="C623" s="36" t="s">
        <v>434</v>
      </c>
      <c r="D623" s="49">
        <v>589</v>
      </c>
      <c r="E623" s="38">
        <v>39974</v>
      </c>
      <c r="F623" s="37" t="s">
        <v>37</v>
      </c>
      <c r="G623" s="40">
        <v>11000</v>
      </c>
      <c r="H623" s="37"/>
      <c r="I623" s="41"/>
      <c r="J623" s="39" t="s">
        <v>374</v>
      </c>
      <c r="K623" s="41">
        <v>10</v>
      </c>
      <c r="L623" s="43"/>
      <c r="M623" s="43"/>
      <c r="N623" s="43"/>
      <c r="O623" s="43"/>
      <c r="P623" s="43"/>
      <c r="Q623" s="36"/>
      <c r="R623" s="36"/>
    </row>
    <row r="624" spans="1:18">
      <c r="A624" s="34">
        <v>87845500</v>
      </c>
      <c r="B624" s="35">
        <v>2</v>
      </c>
      <c r="C624" s="36" t="s">
        <v>435</v>
      </c>
      <c r="D624" s="49" t="s">
        <v>134</v>
      </c>
      <c r="E624" s="38">
        <v>40015</v>
      </c>
      <c r="F624" s="37" t="s">
        <v>162</v>
      </c>
      <c r="G624" s="40">
        <v>32000000</v>
      </c>
      <c r="H624" s="37" t="s">
        <v>46</v>
      </c>
      <c r="I624" s="41">
        <v>5.6</v>
      </c>
      <c r="J624" s="39" t="s">
        <v>436</v>
      </c>
      <c r="K624" s="41">
        <v>5</v>
      </c>
      <c r="L624" s="43">
        <v>32000000000</v>
      </c>
      <c r="M624" s="43">
        <v>32000000000</v>
      </c>
      <c r="N624" s="43">
        <v>32000000</v>
      </c>
      <c r="O624" s="43">
        <v>216288</v>
      </c>
      <c r="P624" s="43">
        <v>32216288</v>
      </c>
      <c r="Q624" s="36"/>
      <c r="R624" s="36"/>
    </row>
    <row r="625" spans="1:18">
      <c r="A625" s="34">
        <v>87845500</v>
      </c>
      <c r="B625" s="35">
        <v>2</v>
      </c>
      <c r="C625" s="36" t="s">
        <v>437</v>
      </c>
      <c r="D625" s="49" t="s">
        <v>134</v>
      </c>
      <c r="E625" s="38">
        <v>40015</v>
      </c>
      <c r="F625" s="37" t="s">
        <v>37</v>
      </c>
      <c r="G625" s="40">
        <v>1500</v>
      </c>
      <c r="H625" s="37" t="s">
        <v>87</v>
      </c>
      <c r="I625" s="41">
        <v>3.5</v>
      </c>
      <c r="J625" s="39" t="s">
        <v>436</v>
      </c>
      <c r="K625" s="41">
        <v>5</v>
      </c>
      <c r="L625" s="43"/>
      <c r="M625" s="43"/>
      <c r="N625" s="43"/>
      <c r="O625" s="43"/>
      <c r="P625" s="43"/>
      <c r="Q625" s="36"/>
      <c r="R625" s="36"/>
    </row>
    <row r="626" spans="1:18">
      <c r="A626" s="34">
        <v>87845500</v>
      </c>
      <c r="B626" s="35">
        <v>2</v>
      </c>
      <c r="C626" s="36" t="s">
        <v>438</v>
      </c>
      <c r="D626" s="49">
        <v>590</v>
      </c>
      <c r="E626" s="38">
        <v>39974</v>
      </c>
      <c r="F626" s="37" t="s">
        <v>37</v>
      </c>
      <c r="G626" s="40">
        <v>11000</v>
      </c>
      <c r="H626" s="37"/>
      <c r="I626" s="41"/>
      <c r="J626" s="39" t="s">
        <v>374</v>
      </c>
      <c r="K626" s="41">
        <v>30</v>
      </c>
      <c r="L626" s="43"/>
      <c r="M626" s="43"/>
      <c r="N626" s="43"/>
      <c r="O626" s="43"/>
      <c r="P626" s="43"/>
      <c r="Q626" s="36"/>
      <c r="R626" s="36"/>
    </row>
    <row r="627" spans="1:18">
      <c r="A627" s="34">
        <v>87845500</v>
      </c>
      <c r="B627" s="35">
        <v>2</v>
      </c>
      <c r="C627" s="36" t="s">
        <v>439</v>
      </c>
      <c r="D627" s="49" t="s">
        <v>134</v>
      </c>
      <c r="E627" s="38">
        <v>40862</v>
      </c>
      <c r="F627" s="37" t="s">
        <v>162</v>
      </c>
      <c r="G627" s="40">
        <v>110000000</v>
      </c>
      <c r="H627" s="37" t="s">
        <v>89</v>
      </c>
      <c r="I627" s="41">
        <v>6.3</v>
      </c>
      <c r="J627" s="39" t="s">
        <v>81</v>
      </c>
      <c r="K627" s="41">
        <v>5</v>
      </c>
      <c r="L627" s="43">
        <v>66000000000</v>
      </c>
      <c r="M627" s="43">
        <v>66000000000</v>
      </c>
      <c r="N627" s="43">
        <v>66000000</v>
      </c>
      <c r="O627" s="43">
        <v>1184742</v>
      </c>
      <c r="P627" s="43">
        <v>67184742</v>
      </c>
      <c r="Q627" s="36"/>
      <c r="R627" s="36"/>
    </row>
    <row r="628" spans="1:18">
      <c r="A628" s="34">
        <v>87845500</v>
      </c>
      <c r="B628" s="35">
        <v>2</v>
      </c>
      <c r="C628" s="36" t="s">
        <v>439</v>
      </c>
      <c r="D628" s="49" t="s">
        <v>134</v>
      </c>
      <c r="E628" s="38">
        <v>40862</v>
      </c>
      <c r="F628" s="37" t="s">
        <v>37</v>
      </c>
      <c r="G628" s="40">
        <v>5000</v>
      </c>
      <c r="H628" s="37" t="s">
        <v>63</v>
      </c>
      <c r="I628" s="41">
        <v>3.6</v>
      </c>
      <c r="J628" s="39" t="s">
        <v>81</v>
      </c>
      <c r="K628" s="41">
        <v>5</v>
      </c>
      <c r="L628" s="43">
        <v>2000000</v>
      </c>
      <c r="M628" s="43">
        <v>2000000</v>
      </c>
      <c r="N628" s="43">
        <v>44925580</v>
      </c>
      <c r="O628" s="43">
        <v>465090</v>
      </c>
      <c r="P628" s="43">
        <v>45390670</v>
      </c>
      <c r="Q628" s="36"/>
      <c r="R628" s="36"/>
    </row>
    <row r="629" spans="1:18">
      <c r="A629" s="34">
        <v>87845500</v>
      </c>
      <c r="B629" s="35">
        <v>2</v>
      </c>
      <c r="C629" s="36" t="s">
        <v>440</v>
      </c>
      <c r="D629" s="49" t="s">
        <v>134</v>
      </c>
      <c r="E629" s="38">
        <v>40862</v>
      </c>
      <c r="F629" s="37" t="s">
        <v>162</v>
      </c>
      <c r="G629" s="40">
        <v>110000000</v>
      </c>
      <c r="H629" s="37" t="s">
        <v>56</v>
      </c>
      <c r="I629" s="41">
        <v>6.6</v>
      </c>
      <c r="J629" s="39" t="s">
        <v>81</v>
      </c>
      <c r="K629" s="41">
        <v>10</v>
      </c>
      <c r="L629" s="43"/>
      <c r="M629" s="43"/>
      <c r="N629" s="43"/>
      <c r="O629" s="43"/>
      <c r="P629" s="43"/>
      <c r="Q629" s="36"/>
      <c r="R629" s="36"/>
    </row>
    <row r="630" spans="1:18">
      <c r="A630" s="34">
        <v>91297000</v>
      </c>
      <c r="B630" s="35">
        <v>0</v>
      </c>
      <c r="C630" s="36" t="s">
        <v>441</v>
      </c>
      <c r="D630" s="49">
        <v>591</v>
      </c>
      <c r="E630" s="38">
        <v>39975</v>
      </c>
      <c r="F630" s="37" t="s">
        <v>37</v>
      </c>
      <c r="G630" s="40">
        <v>5000</v>
      </c>
      <c r="H630" s="37"/>
      <c r="I630" s="41"/>
      <c r="J630" s="39" t="s">
        <v>81</v>
      </c>
      <c r="K630" s="41">
        <v>10</v>
      </c>
      <c r="L630" s="43"/>
      <c r="M630" s="43"/>
      <c r="N630" s="43"/>
      <c r="O630" s="43"/>
      <c r="P630" s="43"/>
      <c r="Q630" s="36"/>
      <c r="R630" s="36"/>
    </row>
    <row r="631" spans="1:18">
      <c r="A631" s="34">
        <v>91297000</v>
      </c>
      <c r="B631" s="35">
        <v>0</v>
      </c>
      <c r="C631" s="36" t="s">
        <v>441</v>
      </c>
      <c r="D631" s="49">
        <v>592</v>
      </c>
      <c r="E631" s="38">
        <v>39975</v>
      </c>
      <c r="F631" s="37" t="s">
        <v>37</v>
      </c>
      <c r="G631" s="40">
        <v>5000</v>
      </c>
      <c r="H631" s="37"/>
      <c r="I631" s="41"/>
      <c r="J631" s="39" t="s">
        <v>81</v>
      </c>
      <c r="K631" s="41">
        <v>10</v>
      </c>
      <c r="L631" s="43"/>
      <c r="M631" s="43"/>
      <c r="N631" s="43"/>
      <c r="O631" s="43"/>
      <c r="P631" s="43"/>
      <c r="Q631" s="36"/>
      <c r="R631" s="36"/>
    </row>
    <row r="632" spans="1:18">
      <c r="A632" s="34">
        <v>90320000</v>
      </c>
      <c r="B632" s="35">
        <v>6</v>
      </c>
      <c r="C632" s="36" t="s">
        <v>442</v>
      </c>
      <c r="D632" s="49">
        <v>593</v>
      </c>
      <c r="E632" s="38">
        <v>39995</v>
      </c>
      <c r="F632" s="37" t="s">
        <v>37</v>
      </c>
      <c r="G632" s="40">
        <v>1500</v>
      </c>
      <c r="H632" s="37"/>
      <c r="I632" s="41"/>
      <c r="J632" s="39" t="s">
        <v>81</v>
      </c>
      <c r="K632" s="41">
        <v>10</v>
      </c>
      <c r="L632" s="43"/>
      <c r="M632" s="43"/>
      <c r="N632" s="43"/>
      <c r="O632" s="43"/>
      <c r="P632" s="43"/>
      <c r="Q632" s="36"/>
      <c r="R632" s="36"/>
    </row>
    <row r="633" spans="1:18">
      <c r="A633" s="34">
        <v>90320000</v>
      </c>
      <c r="B633" s="35">
        <v>6</v>
      </c>
      <c r="C633" s="36" t="s">
        <v>443</v>
      </c>
      <c r="D633" s="49">
        <v>594</v>
      </c>
      <c r="E633" s="38">
        <v>39995</v>
      </c>
      <c r="F633" s="37" t="s">
        <v>37</v>
      </c>
      <c r="G633" s="40">
        <v>1500</v>
      </c>
      <c r="H633" s="37"/>
      <c r="I633" s="41"/>
      <c r="J633" s="39" t="s">
        <v>81</v>
      </c>
      <c r="K633" s="41">
        <v>30</v>
      </c>
      <c r="L633" s="43"/>
      <c r="M633" s="43"/>
      <c r="N633" s="43"/>
      <c r="O633" s="43"/>
      <c r="P633" s="43"/>
      <c r="Q633" s="36"/>
      <c r="R633" s="36"/>
    </row>
    <row r="634" spans="1:18">
      <c r="A634" s="34">
        <v>90320000</v>
      </c>
      <c r="B634" s="35">
        <v>6</v>
      </c>
      <c r="C634" s="36" t="s">
        <v>444</v>
      </c>
      <c r="D634" s="49" t="s">
        <v>134</v>
      </c>
      <c r="E634" s="38">
        <v>39996</v>
      </c>
      <c r="F634" s="37" t="s">
        <v>37</v>
      </c>
      <c r="G634" s="40">
        <v>1500</v>
      </c>
      <c r="H634" s="37" t="s">
        <v>63</v>
      </c>
      <c r="I634" s="41">
        <v>4.5999999999999996</v>
      </c>
      <c r="J634" s="39" t="s">
        <v>68</v>
      </c>
      <c r="K634" s="41">
        <v>23</v>
      </c>
      <c r="L634" s="43">
        <v>1500000</v>
      </c>
      <c r="M634" s="43">
        <v>1500000</v>
      </c>
      <c r="N634" s="43">
        <v>33694185</v>
      </c>
      <c r="O634" s="43">
        <v>193945</v>
      </c>
      <c r="P634" s="43">
        <v>33888130</v>
      </c>
      <c r="Q634" s="36"/>
      <c r="R634" s="36"/>
    </row>
    <row r="635" spans="1:18">
      <c r="A635" s="34">
        <v>91705000</v>
      </c>
      <c r="B635" s="35">
        <v>7</v>
      </c>
      <c r="C635" s="36" t="s">
        <v>445</v>
      </c>
      <c r="D635" s="49">
        <v>595</v>
      </c>
      <c r="E635" s="38">
        <v>40001</v>
      </c>
      <c r="F635" s="37" t="s">
        <v>37</v>
      </c>
      <c r="G635" s="40">
        <v>5000</v>
      </c>
      <c r="H635" s="37"/>
      <c r="I635" s="41"/>
      <c r="J635" s="39" t="s">
        <v>374</v>
      </c>
      <c r="K635" s="41">
        <v>10</v>
      </c>
      <c r="L635" s="43"/>
      <c r="M635" s="43"/>
      <c r="N635" s="43"/>
      <c r="O635" s="43"/>
      <c r="P635" s="43"/>
      <c r="Q635" s="36"/>
      <c r="R635" s="36"/>
    </row>
    <row r="636" spans="1:18">
      <c r="A636" s="34">
        <v>91705000</v>
      </c>
      <c r="B636" s="35">
        <v>7</v>
      </c>
      <c r="C636" s="36" t="s">
        <v>249</v>
      </c>
      <c r="D636" s="49" t="s">
        <v>134</v>
      </c>
      <c r="E636" s="38">
        <v>40695</v>
      </c>
      <c r="F636" s="37" t="s">
        <v>37</v>
      </c>
      <c r="G636" s="40">
        <v>5000</v>
      </c>
      <c r="H636" s="37" t="s">
        <v>56</v>
      </c>
      <c r="I636" s="41">
        <v>3.2</v>
      </c>
      <c r="J636" s="39" t="s">
        <v>68</v>
      </c>
      <c r="K636" s="41">
        <v>7</v>
      </c>
      <c r="L636" s="43">
        <v>2500000</v>
      </c>
      <c r="M636" s="43">
        <v>2500000</v>
      </c>
      <c r="N636" s="43">
        <v>56156975</v>
      </c>
      <c r="O636" s="43">
        <v>1403234</v>
      </c>
      <c r="P636" s="43">
        <v>57560209</v>
      </c>
      <c r="Q636" s="36"/>
      <c r="R636" s="36"/>
    </row>
    <row r="637" spans="1:18">
      <c r="A637" s="34">
        <v>91705000</v>
      </c>
      <c r="B637" s="35">
        <v>7</v>
      </c>
      <c r="C637" s="36" t="s">
        <v>445</v>
      </c>
      <c r="D637" s="49">
        <v>596</v>
      </c>
      <c r="E637" s="38">
        <v>40001</v>
      </c>
      <c r="F637" s="37" t="s">
        <v>37</v>
      </c>
      <c r="G637" s="40">
        <v>7000</v>
      </c>
      <c r="H637" s="37"/>
      <c r="I637" s="41"/>
      <c r="J637" s="39" t="s">
        <v>374</v>
      </c>
      <c r="K637" s="41">
        <v>30</v>
      </c>
      <c r="L637" s="43"/>
      <c r="M637" s="43"/>
      <c r="N637" s="43"/>
      <c r="O637" s="43"/>
      <c r="P637" s="43"/>
      <c r="Q637" s="36"/>
      <c r="R637" s="36"/>
    </row>
    <row r="638" spans="1:18">
      <c r="A638" s="34">
        <v>91705000</v>
      </c>
      <c r="B638" s="35">
        <v>7</v>
      </c>
      <c r="C638" s="36" t="s">
        <v>249</v>
      </c>
      <c r="D638" s="49" t="s">
        <v>134</v>
      </c>
      <c r="E638" s="38">
        <v>40695</v>
      </c>
      <c r="F638" s="37" t="s">
        <v>37</v>
      </c>
      <c r="G638" s="40">
        <v>7000</v>
      </c>
      <c r="H638" s="37" t="s">
        <v>51</v>
      </c>
      <c r="I638" s="41">
        <v>3.75</v>
      </c>
      <c r="J638" s="39" t="s">
        <v>374</v>
      </c>
      <c r="K638" s="41">
        <v>21</v>
      </c>
      <c r="L638" s="43">
        <v>4500000</v>
      </c>
      <c r="M638" s="43">
        <v>4500000</v>
      </c>
      <c r="N638" s="43">
        <v>101082555</v>
      </c>
      <c r="O638" s="43">
        <v>2902809</v>
      </c>
      <c r="P638" s="43">
        <v>103985364</v>
      </c>
      <c r="Q638" s="36"/>
      <c r="R638" s="36"/>
    </row>
    <row r="639" spans="1:18">
      <c r="A639" s="34">
        <v>96929880</v>
      </c>
      <c r="B639" s="35">
        <v>5</v>
      </c>
      <c r="C639" s="36" t="s">
        <v>204</v>
      </c>
      <c r="D639" s="49">
        <v>597</v>
      </c>
      <c r="E639" s="38">
        <v>40004</v>
      </c>
      <c r="F639" s="37" t="s">
        <v>37</v>
      </c>
      <c r="G639" s="40">
        <v>3000</v>
      </c>
      <c r="H639" s="37"/>
      <c r="I639" s="41"/>
      <c r="J639" s="39" t="s">
        <v>374</v>
      </c>
      <c r="K639" s="41">
        <v>30</v>
      </c>
      <c r="L639" s="43"/>
      <c r="M639" s="43"/>
      <c r="N639" s="43"/>
      <c r="O639" s="43"/>
      <c r="P639" s="43"/>
      <c r="Q639" s="36"/>
      <c r="R639" s="36"/>
    </row>
    <row r="640" spans="1:18">
      <c r="A640" s="34">
        <v>96929880</v>
      </c>
      <c r="B640" s="35">
        <v>5</v>
      </c>
      <c r="C640" s="36" t="s">
        <v>446</v>
      </c>
      <c r="D640" s="49" t="s">
        <v>134</v>
      </c>
      <c r="E640" s="38">
        <v>40008</v>
      </c>
      <c r="F640" s="37" t="s">
        <v>37</v>
      </c>
      <c r="G640" s="40">
        <v>3000</v>
      </c>
      <c r="H640" s="37" t="s">
        <v>89</v>
      </c>
      <c r="I640" s="41">
        <v>4.8499999999999996</v>
      </c>
      <c r="J640" s="39" t="s">
        <v>68</v>
      </c>
      <c r="K640" s="41">
        <v>30</v>
      </c>
      <c r="L640" s="43">
        <v>3000000</v>
      </c>
      <c r="M640" s="43">
        <v>3000000</v>
      </c>
      <c r="N640" s="43">
        <v>67388370</v>
      </c>
      <c r="O640" s="43">
        <v>2632826</v>
      </c>
      <c r="P640" s="43">
        <v>70021196</v>
      </c>
      <c r="Q640" s="36"/>
      <c r="R640" s="36"/>
    </row>
    <row r="641" spans="1:18">
      <c r="A641" s="34">
        <v>76555400</v>
      </c>
      <c r="B641" s="35">
        <v>4</v>
      </c>
      <c r="C641" s="36" t="s">
        <v>302</v>
      </c>
      <c r="D641" s="49">
        <v>598</v>
      </c>
      <c r="E641" s="38">
        <v>40025</v>
      </c>
      <c r="F641" s="37" t="s">
        <v>37</v>
      </c>
      <c r="G641" s="40">
        <v>20000</v>
      </c>
      <c r="H641" s="37"/>
      <c r="I641" s="41"/>
      <c r="J641" s="39" t="s">
        <v>374</v>
      </c>
      <c r="K641" s="41">
        <v>10</v>
      </c>
      <c r="L641" s="43"/>
      <c r="M641" s="43"/>
      <c r="N641" s="43"/>
      <c r="O641" s="43"/>
      <c r="P641" s="43"/>
      <c r="Q641" s="36"/>
      <c r="R641" s="36"/>
    </row>
    <row r="642" spans="1:18">
      <c r="A642" s="34">
        <v>76555400</v>
      </c>
      <c r="B642" s="35">
        <v>4</v>
      </c>
      <c r="C642" s="36" t="s">
        <v>447</v>
      </c>
      <c r="D642" s="49" t="s">
        <v>134</v>
      </c>
      <c r="E642" s="38">
        <v>40030</v>
      </c>
      <c r="F642" s="37" t="s">
        <v>37</v>
      </c>
      <c r="G642" s="40">
        <v>9000</v>
      </c>
      <c r="H642" s="37" t="s">
        <v>56</v>
      </c>
      <c r="I642" s="41">
        <v>3.9</v>
      </c>
      <c r="J642" s="39" t="s">
        <v>68</v>
      </c>
      <c r="K642" s="41">
        <v>5</v>
      </c>
      <c r="L642" s="43">
        <v>3300000</v>
      </c>
      <c r="M642" s="43">
        <v>3300000</v>
      </c>
      <c r="N642" s="43">
        <v>74127207</v>
      </c>
      <c r="O642" s="43">
        <v>228803</v>
      </c>
      <c r="P642" s="43">
        <v>74356010</v>
      </c>
      <c r="Q642" s="36"/>
      <c r="R642" s="36"/>
    </row>
    <row r="643" spans="1:18">
      <c r="A643" s="34">
        <v>76555400</v>
      </c>
      <c r="B643" s="35">
        <v>4</v>
      </c>
      <c r="C643" s="36" t="s">
        <v>447</v>
      </c>
      <c r="D643" s="49" t="s">
        <v>134</v>
      </c>
      <c r="E643" s="38">
        <v>40030</v>
      </c>
      <c r="F643" s="37" t="s">
        <v>162</v>
      </c>
      <c r="G643" s="40">
        <v>180000000</v>
      </c>
      <c r="H643" s="37" t="s">
        <v>51</v>
      </c>
      <c r="I643" s="41">
        <v>5.7</v>
      </c>
      <c r="J643" s="39" t="s">
        <v>68</v>
      </c>
      <c r="K643" s="41">
        <v>5</v>
      </c>
      <c r="L643" s="43">
        <v>33600000000</v>
      </c>
      <c r="M643" s="43">
        <v>33600000000</v>
      </c>
      <c r="N643" s="43">
        <v>33600000</v>
      </c>
      <c r="O643" s="43">
        <v>150379</v>
      </c>
      <c r="P643" s="43">
        <v>33750379</v>
      </c>
      <c r="Q643" s="36"/>
      <c r="R643" s="36"/>
    </row>
    <row r="644" spans="1:18">
      <c r="A644" s="34">
        <v>76555400</v>
      </c>
      <c r="B644" s="35">
        <v>4</v>
      </c>
      <c r="C644" s="36" t="s">
        <v>448</v>
      </c>
      <c r="D644" s="49" t="s">
        <v>142</v>
      </c>
      <c r="E644" s="38">
        <v>40133</v>
      </c>
      <c r="F644" s="37" t="s">
        <v>162</v>
      </c>
      <c r="G644" s="40">
        <v>65020000</v>
      </c>
      <c r="H644" s="37" t="s">
        <v>64</v>
      </c>
      <c r="I644" s="41">
        <v>6.3</v>
      </c>
      <c r="J644" s="39" t="s">
        <v>436</v>
      </c>
      <c r="K644" s="41">
        <v>5</v>
      </c>
      <c r="L644" s="43"/>
      <c r="M644" s="43"/>
      <c r="N644" s="43"/>
      <c r="O644" s="43"/>
      <c r="P644" s="43"/>
      <c r="Q644" s="36"/>
      <c r="R644" s="36"/>
    </row>
    <row r="645" spans="1:18">
      <c r="A645" s="34">
        <v>76555400</v>
      </c>
      <c r="B645" s="35">
        <v>4</v>
      </c>
      <c r="C645" s="36" t="s">
        <v>447</v>
      </c>
      <c r="D645" s="49" t="s">
        <v>142</v>
      </c>
      <c r="E645" s="38">
        <v>40133</v>
      </c>
      <c r="F645" s="37" t="s">
        <v>37</v>
      </c>
      <c r="G645" s="40">
        <v>3100</v>
      </c>
      <c r="H645" s="37" t="s">
        <v>60</v>
      </c>
      <c r="I645" s="41">
        <v>3.5</v>
      </c>
      <c r="J645" s="39" t="s">
        <v>436</v>
      </c>
      <c r="K645" s="41">
        <v>5</v>
      </c>
      <c r="L645" s="43">
        <v>1500000</v>
      </c>
      <c r="M645" s="43">
        <v>1500000</v>
      </c>
      <c r="N645" s="43">
        <v>33694185</v>
      </c>
      <c r="O645" s="43"/>
      <c r="P645" s="43">
        <v>33694185</v>
      </c>
      <c r="Q645" s="36"/>
      <c r="R645" s="36"/>
    </row>
    <row r="646" spans="1:18">
      <c r="A646" s="34">
        <v>76555400</v>
      </c>
      <c r="B646" s="35">
        <v>4</v>
      </c>
      <c r="C646" s="36" t="s">
        <v>447</v>
      </c>
      <c r="D646" s="49" t="s">
        <v>151</v>
      </c>
      <c r="E646" s="38">
        <v>40541</v>
      </c>
      <c r="F646" s="37" t="s">
        <v>37</v>
      </c>
      <c r="G646" s="40">
        <v>6500</v>
      </c>
      <c r="H646" s="37" t="s">
        <v>116</v>
      </c>
      <c r="I646" s="41">
        <v>3.65</v>
      </c>
      <c r="J646" s="39" t="s">
        <v>436</v>
      </c>
      <c r="K646" s="41">
        <v>5</v>
      </c>
      <c r="L646" s="43">
        <v>2500000</v>
      </c>
      <c r="M646" s="43">
        <v>2500000</v>
      </c>
      <c r="N646" s="43">
        <v>56156975</v>
      </c>
      <c r="O646" s="43">
        <v>420978</v>
      </c>
      <c r="P646" s="43">
        <v>56577953</v>
      </c>
      <c r="Q646" s="36"/>
      <c r="R646" s="36"/>
    </row>
    <row r="647" spans="1:18">
      <c r="A647" s="34">
        <v>76555400</v>
      </c>
      <c r="B647" s="35">
        <v>4</v>
      </c>
      <c r="C647" s="36" t="s">
        <v>302</v>
      </c>
      <c r="D647" s="49">
        <v>599</v>
      </c>
      <c r="E647" s="38">
        <v>40025</v>
      </c>
      <c r="F647" s="37" t="s">
        <v>37</v>
      </c>
      <c r="G647" s="40">
        <v>20000</v>
      </c>
      <c r="H647" s="37"/>
      <c r="I647" s="41"/>
      <c r="J647" s="39" t="s">
        <v>374</v>
      </c>
      <c r="K647" s="41">
        <v>30</v>
      </c>
      <c r="L647" s="43"/>
      <c r="M647" s="43"/>
      <c r="N647" s="43"/>
      <c r="O647" s="43"/>
      <c r="P647" s="43"/>
      <c r="Q647" s="36"/>
      <c r="R647" s="36"/>
    </row>
    <row r="648" spans="1:18">
      <c r="A648" s="34">
        <v>76555400</v>
      </c>
      <c r="B648" s="35">
        <v>4</v>
      </c>
      <c r="C648" s="36" t="s">
        <v>448</v>
      </c>
      <c r="D648" s="49" t="s">
        <v>134</v>
      </c>
      <c r="E648" s="38">
        <v>40030</v>
      </c>
      <c r="F648" s="37" t="s">
        <v>37</v>
      </c>
      <c r="G648" s="40">
        <v>9000</v>
      </c>
      <c r="H648" s="37" t="s">
        <v>53</v>
      </c>
      <c r="I648" s="41">
        <v>4.2</v>
      </c>
      <c r="J648" s="39" t="s">
        <v>68</v>
      </c>
      <c r="K648" s="41">
        <v>10</v>
      </c>
      <c r="L648" s="43"/>
      <c r="M648" s="43"/>
      <c r="N648" s="43"/>
      <c r="O648" s="43"/>
      <c r="P648" s="43"/>
      <c r="Q648" s="36"/>
      <c r="R648" s="36"/>
    </row>
    <row r="649" spans="1:18">
      <c r="A649" s="34">
        <v>76555400</v>
      </c>
      <c r="B649" s="35">
        <v>4</v>
      </c>
      <c r="C649" s="36" t="s">
        <v>447</v>
      </c>
      <c r="D649" s="49" t="s">
        <v>134</v>
      </c>
      <c r="E649" s="38">
        <v>40030</v>
      </c>
      <c r="F649" s="37" t="s">
        <v>37</v>
      </c>
      <c r="G649" s="40">
        <v>9000</v>
      </c>
      <c r="H649" s="37" t="s">
        <v>59</v>
      </c>
      <c r="I649" s="41">
        <v>4.8</v>
      </c>
      <c r="J649" s="39" t="s">
        <v>68</v>
      </c>
      <c r="K649" s="41">
        <v>22</v>
      </c>
      <c r="L649" s="43">
        <v>3000000</v>
      </c>
      <c r="M649" s="43">
        <v>3000000</v>
      </c>
      <c r="N649" s="43">
        <v>67388370</v>
      </c>
      <c r="O649" s="43">
        <v>254992</v>
      </c>
      <c r="P649" s="43">
        <v>67643362</v>
      </c>
      <c r="Q649" s="36"/>
      <c r="R649" s="36"/>
    </row>
    <row r="650" spans="1:18">
      <c r="A650" s="34">
        <v>76555400</v>
      </c>
      <c r="B650" s="35">
        <v>4</v>
      </c>
      <c r="C650" s="36" t="s">
        <v>449</v>
      </c>
      <c r="D650" s="49" t="s">
        <v>142</v>
      </c>
      <c r="E650" s="38">
        <v>40133</v>
      </c>
      <c r="F650" s="37" t="s">
        <v>37</v>
      </c>
      <c r="G650" s="40">
        <v>3100</v>
      </c>
      <c r="H650" s="37" t="s">
        <v>75</v>
      </c>
      <c r="I650" s="41">
        <v>4.5999999999999996</v>
      </c>
      <c r="J650" s="39" t="s">
        <v>436</v>
      </c>
      <c r="K650" s="41">
        <v>22</v>
      </c>
      <c r="L650" s="43">
        <v>1600000</v>
      </c>
      <c r="M650" s="43">
        <v>1600000</v>
      </c>
      <c r="N650" s="43">
        <v>35940464</v>
      </c>
      <c r="O650" s="43"/>
      <c r="P650" s="43">
        <v>35940464</v>
      </c>
      <c r="Q650" s="36"/>
      <c r="R650" s="36"/>
    </row>
    <row r="651" spans="1:18">
      <c r="A651" s="34">
        <v>76555400</v>
      </c>
      <c r="B651" s="35">
        <v>4</v>
      </c>
      <c r="C651" s="36" t="s">
        <v>447</v>
      </c>
      <c r="D651" s="49" t="s">
        <v>151</v>
      </c>
      <c r="E651" s="38">
        <v>40541</v>
      </c>
      <c r="F651" s="37" t="s">
        <v>37</v>
      </c>
      <c r="G651" s="40">
        <v>6500</v>
      </c>
      <c r="H651" s="37" t="s">
        <v>123</v>
      </c>
      <c r="I651" s="41">
        <v>4.05</v>
      </c>
      <c r="J651" s="39" t="s">
        <v>436</v>
      </c>
      <c r="K651" s="41">
        <v>22</v>
      </c>
      <c r="L651" s="43">
        <v>3400000</v>
      </c>
      <c r="M651" s="43">
        <v>3400000</v>
      </c>
      <c r="N651" s="43">
        <v>76373486</v>
      </c>
      <c r="O651" s="43">
        <v>634313</v>
      </c>
      <c r="P651" s="43">
        <v>77007799</v>
      </c>
      <c r="Q651" s="36"/>
      <c r="R651" s="36"/>
    </row>
    <row r="652" spans="1:18">
      <c r="A652" s="34">
        <v>76555400</v>
      </c>
      <c r="B652" s="35">
        <v>4</v>
      </c>
      <c r="C652" s="36" t="s">
        <v>447</v>
      </c>
      <c r="D652" s="49" t="s">
        <v>151</v>
      </c>
      <c r="E652" s="38">
        <v>40541</v>
      </c>
      <c r="F652" s="37" t="s">
        <v>37</v>
      </c>
      <c r="G652" s="40">
        <v>6500</v>
      </c>
      <c r="H652" s="37" t="s">
        <v>167</v>
      </c>
      <c r="I652" s="41">
        <v>3.95</v>
      </c>
      <c r="J652" s="39" t="s">
        <v>436</v>
      </c>
      <c r="K652" s="41">
        <v>28</v>
      </c>
      <c r="L652" s="43">
        <v>3000000</v>
      </c>
      <c r="M652" s="43">
        <v>3000000</v>
      </c>
      <c r="N652" s="43">
        <v>67388370</v>
      </c>
      <c r="O652" s="43">
        <v>546086</v>
      </c>
      <c r="P652" s="43">
        <v>67934456</v>
      </c>
      <c r="Q652" s="36"/>
      <c r="R652" s="36"/>
    </row>
    <row r="653" spans="1:18">
      <c r="A653" s="34">
        <v>96505760</v>
      </c>
      <c r="B653" s="35">
        <v>9</v>
      </c>
      <c r="C653" s="36" t="s">
        <v>450</v>
      </c>
      <c r="D653" s="49">
        <v>600</v>
      </c>
      <c r="E653" s="38">
        <v>40039</v>
      </c>
      <c r="F653" s="37" t="s">
        <v>37</v>
      </c>
      <c r="G653" s="40">
        <v>7000</v>
      </c>
      <c r="H653" s="37"/>
      <c r="I653" s="41"/>
      <c r="J653" s="39" t="s">
        <v>451</v>
      </c>
      <c r="K653" s="41">
        <v>10</v>
      </c>
      <c r="L653" s="43"/>
      <c r="M653" s="43"/>
      <c r="N653" s="43"/>
      <c r="O653" s="43"/>
      <c r="P653" s="43"/>
      <c r="Q653" s="36"/>
      <c r="R653" s="36"/>
    </row>
    <row r="654" spans="1:18">
      <c r="A654" s="34">
        <v>96505760</v>
      </c>
      <c r="B654" s="35">
        <v>9</v>
      </c>
      <c r="C654" s="36" t="s">
        <v>450</v>
      </c>
      <c r="D654" s="49">
        <v>601</v>
      </c>
      <c r="E654" s="38">
        <v>40039</v>
      </c>
      <c r="F654" s="37" t="s">
        <v>37</v>
      </c>
      <c r="G654" s="40">
        <v>7000</v>
      </c>
      <c r="H654" s="37"/>
      <c r="I654" s="41"/>
      <c r="J654" s="39" t="s">
        <v>451</v>
      </c>
      <c r="K654" s="41">
        <v>30</v>
      </c>
      <c r="L654" s="43"/>
      <c r="M654" s="43"/>
      <c r="N654" s="43"/>
      <c r="O654" s="43"/>
      <c r="P654" s="43"/>
      <c r="Q654" s="36"/>
      <c r="R654" s="36"/>
    </row>
    <row r="655" spans="1:18">
      <c r="A655" s="34">
        <v>76023435</v>
      </c>
      <c r="B655" s="35">
        <v>4</v>
      </c>
      <c r="C655" s="36" t="s">
        <v>452</v>
      </c>
      <c r="D655" s="49">
        <v>603</v>
      </c>
      <c r="E655" s="38">
        <v>40043</v>
      </c>
      <c r="F655" s="37" t="s">
        <v>37</v>
      </c>
      <c r="G655" s="40">
        <v>7500</v>
      </c>
      <c r="H655" s="37"/>
      <c r="I655" s="41"/>
      <c r="J655" s="39" t="s">
        <v>451</v>
      </c>
      <c r="K655" s="41">
        <v>10</v>
      </c>
      <c r="L655" s="43"/>
      <c r="M655" s="43"/>
      <c r="N655" s="43"/>
      <c r="O655" s="43"/>
      <c r="P655" s="43"/>
      <c r="Q655" s="36"/>
      <c r="R655" s="36"/>
    </row>
    <row r="656" spans="1:18">
      <c r="A656" s="34">
        <v>76023435</v>
      </c>
      <c r="B656" s="35">
        <v>4</v>
      </c>
      <c r="C656" s="36" t="s">
        <v>453</v>
      </c>
      <c r="D656" s="49" t="s">
        <v>134</v>
      </c>
      <c r="E656" s="38">
        <v>40063</v>
      </c>
      <c r="F656" s="37" t="s">
        <v>162</v>
      </c>
      <c r="G656" s="40">
        <v>156675000</v>
      </c>
      <c r="H656" s="37" t="s">
        <v>46</v>
      </c>
      <c r="I656" s="41">
        <v>4.5999999999999996</v>
      </c>
      <c r="J656" s="39" t="s">
        <v>68</v>
      </c>
      <c r="K656" s="41">
        <v>5</v>
      </c>
      <c r="L656" s="43"/>
      <c r="M656" s="43"/>
      <c r="N656" s="43"/>
      <c r="O656" s="43"/>
      <c r="P656" s="43"/>
      <c r="Q656" s="36"/>
      <c r="R656" s="36"/>
    </row>
    <row r="657" spans="1:18">
      <c r="A657" s="34">
        <v>76023435</v>
      </c>
      <c r="B657" s="35">
        <v>4</v>
      </c>
      <c r="C657" s="36" t="s">
        <v>453</v>
      </c>
      <c r="D657" s="49" t="s">
        <v>134</v>
      </c>
      <c r="E657" s="38">
        <v>40063</v>
      </c>
      <c r="F657" s="37" t="s">
        <v>162</v>
      </c>
      <c r="G657" s="40">
        <v>156675000</v>
      </c>
      <c r="H657" s="37" t="s">
        <v>87</v>
      </c>
      <c r="I657" s="41">
        <v>5.9</v>
      </c>
      <c r="J657" s="39" t="s">
        <v>68</v>
      </c>
      <c r="K657" s="41">
        <v>5</v>
      </c>
      <c r="L657" s="43"/>
      <c r="M657" s="43"/>
      <c r="N657" s="43"/>
      <c r="O657" s="43"/>
      <c r="P657" s="43"/>
      <c r="Q657" s="36"/>
      <c r="R657" s="36"/>
    </row>
    <row r="658" spans="1:18">
      <c r="A658" s="34">
        <v>76023435</v>
      </c>
      <c r="B658" s="35">
        <v>4</v>
      </c>
      <c r="C658" s="36" t="s">
        <v>454</v>
      </c>
      <c r="D658" s="49" t="s">
        <v>134</v>
      </c>
      <c r="E658" s="38">
        <v>40063</v>
      </c>
      <c r="F658" s="37" t="s">
        <v>37</v>
      </c>
      <c r="G658" s="40">
        <v>7500</v>
      </c>
      <c r="H658" s="37" t="s">
        <v>89</v>
      </c>
      <c r="I658" s="41">
        <v>2.9</v>
      </c>
      <c r="J658" s="39" t="s">
        <v>68</v>
      </c>
      <c r="K658" s="41">
        <v>5</v>
      </c>
      <c r="L658" s="43">
        <v>2200000</v>
      </c>
      <c r="M658" s="43">
        <v>1320000</v>
      </c>
      <c r="N658" s="43">
        <v>29650883</v>
      </c>
      <c r="O658" s="43">
        <v>408091</v>
      </c>
      <c r="P658" s="43">
        <v>30058974</v>
      </c>
      <c r="Q658" s="36"/>
      <c r="R658" s="36"/>
    </row>
    <row r="659" spans="1:18">
      <c r="A659" s="34">
        <v>76023435</v>
      </c>
      <c r="B659" s="35">
        <v>4</v>
      </c>
      <c r="C659" s="36" t="s">
        <v>453</v>
      </c>
      <c r="D659" s="49" t="s">
        <v>134</v>
      </c>
      <c r="E659" s="38">
        <v>40063</v>
      </c>
      <c r="F659" s="37" t="s">
        <v>37</v>
      </c>
      <c r="G659" s="40">
        <v>7500</v>
      </c>
      <c r="H659" s="37" t="s">
        <v>63</v>
      </c>
      <c r="I659" s="41">
        <v>3.5</v>
      </c>
      <c r="J659" s="39" t="s">
        <v>68</v>
      </c>
      <c r="K659" s="41">
        <v>7</v>
      </c>
      <c r="L659" s="43"/>
      <c r="M659" s="43"/>
      <c r="N659" s="43"/>
      <c r="O659" s="43"/>
      <c r="P659" s="43"/>
      <c r="Q659" s="36"/>
      <c r="R659" s="36"/>
    </row>
    <row r="660" spans="1:18">
      <c r="A660" s="34">
        <v>76023435</v>
      </c>
      <c r="B660" s="35">
        <v>4</v>
      </c>
      <c r="C660" s="36" t="s">
        <v>452</v>
      </c>
      <c r="D660" s="49">
        <v>604</v>
      </c>
      <c r="E660" s="38">
        <v>40043</v>
      </c>
      <c r="F660" s="37" t="s">
        <v>37</v>
      </c>
      <c r="G660" s="40">
        <v>7500</v>
      </c>
      <c r="H660" s="37"/>
      <c r="I660" s="41"/>
      <c r="J660" s="39" t="s">
        <v>451</v>
      </c>
      <c r="K660" s="41">
        <v>30</v>
      </c>
      <c r="L660" s="43"/>
      <c r="M660" s="43"/>
      <c r="N660" s="43"/>
      <c r="O660" s="43"/>
      <c r="P660" s="43"/>
      <c r="Q660" s="36"/>
      <c r="R660" s="36"/>
    </row>
    <row r="661" spans="1:18">
      <c r="A661" s="34">
        <v>76023435</v>
      </c>
      <c r="B661" s="35">
        <v>4</v>
      </c>
      <c r="C661" s="36" t="s">
        <v>454</v>
      </c>
      <c r="D661" s="49" t="s">
        <v>134</v>
      </c>
      <c r="E661" s="38">
        <v>40063</v>
      </c>
      <c r="F661" s="37" t="s">
        <v>37</v>
      </c>
      <c r="G661" s="40">
        <v>7500</v>
      </c>
      <c r="H661" s="37" t="s">
        <v>56</v>
      </c>
      <c r="I661" s="41">
        <v>4.7</v>
      </c>
      <c r="J661" s="39" t="s">
        <v>68</v>
      </c>
      <c r="K661" s="41">
        <v>25</v>
      </c>
      <c r="L661" s="43">
        <v>5000000</v>
      </c>
      <c r="M661" s="43">
        <v>5000000</v>
      </c>
      <c r="N661" s="43">
        <v>112313950</v>
      </c>
      <c r="O661" s="43">
        <v>2494369</v>
      </c>
      <c r="P661" s="43">
        <v>114808319</v>
      </c>
      <c r="Q661" s="36"/>
      <c r="R661" s="36"/>
    </row>
    <row r="662" spans="1:18">
      <c r="A662" s="34">
        <v>76023435</v>
      </c>
      <c r="B662" s="35">
        <v>4</v>
      </c>
      <c r="C662" s="36" t="s">
        <v>453</v>
      </c>
      <c r="D662" s="49" t="s">
        <v>134</v>
      </c>
      <c r="E662" s="38">
        <v>40063</v>
      </c>
      <c r="F662" s="37" t="s">
        <v>37</v>
      </c>
      <c r="G662" s="40">
        <v>7500</v>
      </c>
      <c r="H662" s="37" t="s">
        <v>51</v>
      </c>
      <c r="I662" s="41">
        <v>4.8</v>
      </c>
      <c r="J662" s="39" t="s">
        <v>68</v>
      </c>
      <c r="K662" s="41">
        <v>25</v>
      </c>
      <c r="L662" s="43"/>
      <c r="M662" s="43"/>
      <c r="N662" s="43"/>
      <c r="O662" s="43"/>
      <c r="P662" s="43"/>
      <c r="Q662" s="36"/>
      <c r="R662" s="36"/>
    </row>
    <row r="663" spans="1:18">
      <c r="A663" s="34">
        <v>90331000</v>
      </c>
      <c r="B663" s="35">
        <v>6</v>
      </c>
      <c r="C663" s="36" t="s">
        <v>242</v>
      </c>
      <c r="D663" s="49">
        <v>605</v>
      </c>
      <c r="E663" s="38">
        <v>40043</v>
      </c>
      <c r="F663" s="37" t="s">
        <v>37</v>
      </c>
      <c r="G663" s="40">
        <v>2000</v>
      </c>
      <c r="H663" s="37"/>
      <c r="I663" s="41"/>
      <c r="J663" s="39" t="s">
        <v>451</v>
      </c>
      <c r="K663" s="41">
        <v>10</v>
      </c>
      <c r="L663" s="43"/>
      <c r="M663" s="43"/>
      <c r="N663" s="43"/>
      <c r="O663" s="43"/>
      <c r="P663" s="43"/>
      <c r="Q663" s="36"/>
      <c r="R663" s="36"/>
    </row>
    <row r="664" spans="1:18">
      <c r="A664" s="34">
        <v>90331000</v>
      </c>
      <c r="B664" s="35">
        <v>6</v>
      </c>
      <c r="C664" s="36" t="s">
        <v>455</v>
      </c>
      <c r="D664" s="49" t="s">
        <v>134</v>
      </c>
      <c r="E664" s="38">
        <v>40044</v>
      </c>
      <c r="F664" s="37" t="s">
        <v>37</v>
      </c>
      <c r="G664" s="40">
        <v>2000</v>
      </c>
      <c r="H664" s="37" t="s">
        <v>53</v>
      </c>
      <c r="I664" s="41">
        <v>3.25</v>
      </c>
      <c r="J664" s="39" t="s">
        <v>68</v>
      </c>
      <c r="K664" s="41">
        <v>5</v>
      </c>
      <c r="L664" s="43">
        <v>1000000</v>
      </c>
      <c r="M664" s="43">
        <v>1000000</v>
      </c>
      <c r="N664" s="43">
        <v>22462790</v>
      </c>
      <c r="O664" s="43">
        <v>20117</v>
      </c>
      <c r="P664" s="43">
        <v>22482907</v>
      </c>
      <c r="Q664" s="36"/>
      <c r="R664" s="36"/>
    </row>
    <row r="665" spans="1:18">
      <c r="A665" s="34">
        <v>90331000</v>
      </c>
      <c r="B665" s="35">
        <v>6</v>
      </c>
      <c r="C665" s="36" t="s">
        <v>242</v>
      </c>
      <c r="D665" s="49">
        <v>606</v>
      </c>
      <c r="E665" s="38">
        <v>40043</v>
      </c>
      <c r="F665" s="37" t="s">
        <v>37</v>
      </c>
      <c r="G665" s="40">
        <v>2000</v>
      </c>
      <c r="H665" s="37"/>
      <c r="I665" s="41"/>
      <c r="J665" s="39" t="s">
        <v>451</v>
      </c>
      <c r="K665" s="41">
        <v>30</v>
      </c>
      <c r="L665" s="43"/>
      <c r="M665" s="43"/>
      <c r="N665" s="43"/>
      <c r="O665" s="43"/>
      <c r="P665" s="43"/>
      <c r="Q665" s="36"/>
      <c r="R665" s="36"/>
    </row>
    <row r="666" spans="1:18">
      <c r="A666" s="34">
        <v>90331000</v>
      </c>
      <c r="B666" s="35">
        <v>6</v>
      </c>
      <c r="C666" s="36" t="s">
        <v>455</v>
      </c>
      <c r="D666" s="49" t="s">
        <v>134</v>
      </c>
      <c r="E666" s="38">
        <v>40044</v>
      </c>
      <c r="F666" s="37" t="s">
        <v>37</v>
      </c>
      <c r="G666" s="40">
        <v>2000</v>
      </c>
      <c r="H666" s="37" t="s">
        <v>51</v>
      </c>
      <c r="I666" s="41">
        <v>3.75</v>
      </c>
      <c r="J666" s="39" t="s">
        <v>68</v>
      </c>
      <c r="K666" s="41">
        <v>21</v>
      </c>
      <c r="L666" s="43">
        <v>1000000</v>
      </c>
      <c r="M666" s="43">
        <v>973684</v>
      </c>
      <c r="N666" s="43">
        <v>21871659</v>
      </c>
      <c r="O666" s="43">
        <v>23183</v>
      </c>
      <c r="P666" s="43">
        <v>21894842</v>
      </c>
      <c r="Q666" s="36"/>
      <c r="R666" s="36"/>
    </row>
    <row r="667" spans="1:18">
      <c r="A667" s="34">
        <v>61704000</v>
      </c>
      <c r="B667" s="35" t="s">
        <v>75</v>
      </c>
      <c r="C667" s="36" t="s">
        <v>456</v>
      </c>
      <c r="D667" s="49">
        <v>608</v>
      </c>
      <c r="E667" s="38">
        <v>40051</v>
      </c>
      <c r="F667" s="37" t="s">
        <v>37</v>
      </c>
      <c r="G667" s="40">
        <v>11000</v>
      </c>
      <c r="H667" s="37"/>
      <c r="I667" s="41"/>
      <c r="J667" s="39" t="s">
        <v>451</v>
      </c>
      <c r="K667" s="41">
        <v>25</v>
      </c>
      <c r="L667" s="43"/>
      <c r="M667" s="43"/>
      <c r="N667" s="43"/>
      <c r="O667" s="43"/>
      <c r="P667" s="43"/>
      <c r="Q667" s="36"/>
      <c r="R667" s="36"/>
    </row>
    <row r="668" spans="1:18">
      <c r="A668" s="34">
        <v>96719210</v>
      </c>
      <c r="B668" s="35">
        <v>4</v>
      </c>
      <c r="C668" s="36" t="s">
        <v>181</v>
      </c>
      <c r="D668" s="49">
        <v>609</v>
      </c>
      <c r="E668" s="38">
        <v>40060</v>
      </c>
      <c r="F668" s="37" t="s">
        <v>37</v>
      </c>
      <c r="G668" s="40">
        <v>3000</v>
      </c>
      <c r="H668" s="37"/>
      <c r="I668" s="41"/>
      <c r="J668" s="39" t="s">
        <v>81</v>
      </c>
      <c r="K668" s="41">
        <v>10</v>
      </c>
      <c r="L668" s="43"/>
      <c r="M668" s="43"/>
      <c r="N668" s="43"/>
      <c r="O668" s="43"/>
      <c r="P668" s="43"/>
      <c r="Q668" s="36"/>
      <c r="R668" s="36"/>
    </row>
    <row r="669" spans="1:18">
      <c r="A669" s="34">
        <v>96719210</v>
      </c>
      <c r="B669" s="35">
        <v>4</v>
      </c>
      <c r="C669" s="36" t="s">
        <v>457</v>
      </c>
      <c r="D669" s="49" t="s">
        <v>134</v>
      </c>
      <c r="E669" s="38">
        <v>40065</v>
      </c>
      <c r="F669" s="37" t="s">
        <v>37</v>
      </c>
      <c r="G669" s="40">
        <v>1000</v>
      </c>
      <c r="H669" s="37" t="s">
        <v>89</v>
      </c>
      <c r="I669" s="41">
        <v>3</v>
      </c>
      <c r="J669" s="39" t="s">
        <v>81</v>
      </c>
      <c r="K669" s="41">
        <v>7</v>
      </c>
      <c r="L669" s="43"/>
      <c r="M669" s="43"/>
      <c r="N669" s="43"/>
      <c r="O669" s="43"/>
      <c r="P669" s="43"/>
      <c r="Q669" s="36"/>
      <c r="R669" s="36"/>
    </row>
    <row r="670" spans="1:18">
      <c r="A670" s="34">
        <v>96719210</v>
      </c>
      <c r="B670" s="35">
        <v>4</v>
      </c>
      <c r="C670" s="36" t="s">
        <v>181</v>
      </c>
      <c r="D670" s="49">
        <v>610</v>
      </c>
      <c r="E670" s="38">
        <v>40060</v>
      </c>
      <c r="F670" s="37" t="s">
        <v>37</v>
      </c>
      <c r="G670" s="40">
        <v>5000</v>
      </c>
      <c r="H670" s="37"/>
      <c r="I670" s="41"/>
      <c r="J670" s="39" t="s">
        <v>81</v>
      </c>
      <c r="K670" s="41">
        <v>30</v>
      </c>
      <c r="L670" s="43"/>
      <c r="M670" s="43"/>
      <c r="N670" s="43"/>
      <c r="O670" s="43"/>
      <c r="P670" s="43"/>
      <c r="Q670" s="36"/>
      <c r="R670" s="36"/>
    </row>
    <row r="671" spans="1:18">
      <c r="A671" s="34">
        <v>96719210</v>
      </c>
      <c r="B671" s="35">
        <v>4</v>
      </c>
      <c r="C671" s="36" t="s">
        <v>458</v>
      </c>
      <c r="D671" s="49" t="s">
        <v>134</v>
      </c>
      <c r="E671" s="38">
        <v>40065</v>
      </c>
      <c r="F671" s="37" t="s">
        <v>37</v>
      </c>
      <c r="G671" s="40">
        <v>3500</v>
      </c>
      <c r="H671" s="37" t="s">
        <v>63</v>
      </c>
      <c r="I671" s="41">
        <v>4.3</v>
      </c>
      <c r="J671" s="39" t="s">
        <v>81</v>
      </c>
      <c r="K671" s="41">
        <v>21</v>
      </c>
      <c r="L671" s="43">
        <v>3500000</v>
      </c>
      <c r="M671" s="43">
        <v>3500000</v>
      </c>
      <c r="N671" s="43">
        <v>78619765</v>
      </c>
      <c r="O671" s="43">
        <v>1589848</v>
      </c>
      <c r="P671" s="43">
        <v>80209613</v>
      </c>
      <c r="Q671" s="36"/>
      <c r="R671" s="36"/>
    </row>
    <row r="672" spans="1:18">
      <c r="A672" s="34">
        <v>76045822</v>
      </c>
      <c r="B672" s="35">
        <v>8</v>
      </c>
      <c r="C672" s="36" t="s">
        <v>459</v>
      </c>
      <c r="D672" s="49">
        <v>611</v>
      </c>
      <c r="E672" s="38">
        <v>40067</v>
      </c>
      <c r="F672" s="37" t="s">
        <v>66</v>
      </c>
      <c r="G672" s="40">
        <v>300000</v>
      </c>
      <c r="H672" s="37"/>
      <c r="I672" s="41"/>
      <c r="J672" s="39" t="s">
        <v>359</v>
      </c>
      <c r="K672" s="41">
        <v>10</v>
      </c>
      <c r="L672" s="43"/>
      <c r="M672" s="43"/>
      <c r="N672" s="43"/>
      <c r="O672" s="43"/>
      <c r="P672" s="43"/>
      <c r="Q672" s="36"/>
      <c r="R672" s="36"/>
    </row>
    <row r="673" spans="1:18">
      <c r="A673" s="34">
        <v>76045822</v>
      </c>
      <c r="B673" s="35">
        <v>8</v>
      </c>
      <c r="C673" s="36" t="s">
        <v>460</v>
      </c>
      <c r="D673" s="49" t="s">
        <v>134</v>
      </c>
      <c r="E673" s="38">
        <v>40095</v>
      </c>
      <c r="F673" s="37" t="s">
        <v>37</v>
      </c>
      <c r="G673" s="40">
        <v>2700</v>
      </c>
      <c r="H673" s="37" t="s">
        <v>46</v>
      </c>
      <c r="I673" s="41">
        <v>3.5</v>
      </c>
      <c r="J673" s="39" t="s">
        <v>359</v>
      </c>
      <c r="K673" s="41">
        <v>5</v>
      </c>
      <c r="L673" s="43">
        <v>2700000</v>
      </c>
      <c r="M673" s="43">
        <v>2700000</v>
      </c>
      <c r="N673" s="43">
        <v>60649533</v>
      </c>
      <c r="O673" s="43">
        <v>706790</v>
      </c>
      <c r="P673" s="43">
        <v>61356323</v>
      </c>
      <c r="Q673" s="36"/>
      <c r="R673" s="36"/>
    </row>
    <row r="674" spans="1:18">
      <c r="A674" s="34">
        <v>76045822</v>
      </c>
      <c r="B674" s="35">
        <v>8</v>
      </c>
      <c r="C674" s="36" t="s">
        <v>461</v>
      </c>
      <c r="D674" s="49" t="s">
        <v>134</v>
      </c>
      <c r="E674" s="38">
        <v>40095</v>
      </c>
      <c r="F674" s="37" t="s">
        <v>162</v>
      </c>
      <c r="G674" s="40">
        <v>41000000</v>
      </c>
      <c r="H674" s="37" t="s">
        <v>87</v>
      </c>
      <c r="I674" s="41">
        <v>6.5</v>
      </c>
      <c r="J674" s="39" t="s">
        <v>359</v>
      </c>
      <c r="K674" s="41">
        <v>5</v>
      </c>
      <c r="L674" s="43"/>
      <c r="M674" s="43"/>
      <c r="N674" s="43"/>
      <c r="O674" s="43"/>
      <c r="P674" s="43"/>
      <c r="Q674" s="36"/>
      <c r="R674" s="36"/>
    </row>
    <row r="675" spans="1:18">
      <c r="A675" s="34">
        <v>96686870</v>
      </c>
      <c r="B675" s="35">
        <v>8</v>
      </c>
      <c r="C675" s="36" t="s">
        <v>462</v>
      </c>
      <c r="D675" s="49">
        <v>613</v>
      </c>
      <c r="E675" s="38">
        <v>40094</v>
      </c>
      <c r="F675" s="37" t="s">
        <v>37</v>
      </c>
      <c r="G675" s="40">
        <v>1000</v>
      </c>
      <c r="H675" s="37"/>
      <c r="I675" s="41"/>
      <c r="J675" s="39" t="s">
        <v>81</v>
      </c>
      <c r="K675" s="41">
        <v>10</v>
      </c>
      <c r="L675" s="43"/>
      <c r="M675" s="43"/>
      <c r="N675" s="43"/>
      <c r="O675" s="43"/>
      <c r="P675" s="43"/>
      <c r="Q675" s="36"/>
      <c r="R675" s="36"/>
    </row>
    <row r="676" spans="1:18">
      <c r="A676" s="34">
        <v>96686870</v>
      </c>
      <c r="B676" s="35">
        <v>8</v>
      </c>
      <c r="C676" s="36" t="s">
        <v>463</v>
      </c>
      <c r="D676" s="49" t="s">
        <v>134</v>
      </c>
      <c r="E676" s="38">
        <v>40106</v>
      </c>
      <c r="F676" s="37" t="s">
        <v>162</v>
      </c>
      <c r="G676" s="40">
        <v>15000000</v>
      </c>
      <c r="H676" s="37" t="s">
        <v>46</v>
      </c>
      <c r="I676" s="41">
        <v>7</v>
      </c>
      <c r="J676" s="39" t="s">
        <v>81</v>
      </c>
      <c r="K676" s="41">
        <v>6</v>
      </c>
      <c r="L676" s="43"/>
      <c r="M676" s="43"/>
      <c r="N676" s="43"/>
      <c r="O676" s="43"/>
      <c r="P676" s="43"/>
      <c r="Q676" s="36"/>
      <c r="R676" s="36"/>
    </row>
    <row r="677" spans="1:18">
      <c r="A677" s="34">
        <v>96686870</v>
      </c>
      <c r="B677" s="35">
        <v>8</v>
      </c>
      <c r="C677" s="36" t="s">
        <v>463</v>
      </c>
      <c r="D677" s="49" t="s">
        <v>134</v>
      </c>
      <c r="E677" s="38">
        <v>40106</v>
      </c>
      <c r="F677" s="37" t="s">
        <v>37</v>
      </c>
      <c r="G677" s="40">
        <v>750</v>
      </c>
      <c r="H677" s="37" t="s">
        <v>87</v>
      </c>
      <c r="I677" s="41">
        <v>4</v>
      </c>
      <c r="J677" s="39" t="s">
        <v>81</v>
      </c>
      <c r="K677" s="41">
        <v>6</v>
      </c>
      <c r="L677" s="43"/>
      <c r="M677" s="43"/>
      <c r="N677" s="43"/>
      <c r="O677" s="43"/>
      <c r="P677" s="43"/>
      <c r="Q677" s="36"/>
      <c r="R677" s="36"/>
    </row>
    <row r="678" spans="1:18">
      <c r="A678" s="34">
        <v>96686870</v>
      </c>
      <c r="B678" s="35">
        <v>8</v>
      </c>
      <c r="C678" s="36" t="s">
        <v>463</v>
      </c>
      <c r="D678" s="49" t="s">
        <v>142</v>
      </c>
      <c r="E678" s="38">
        <v>40651</v>
      </c>
      <c r="F678" s="37" t="s">
        <v>162</v>
      </c>
      <c r="G678" s="40">
        <v>15000000</v>
      </c>
      <c r="H678" s="37" t="s">
        <v>89</v>
      </c>
      <c r="I678" s="41" t="s">
        <v>464</v>
      </c>
      <c r="J678" s="39" t="s">
        <v>81</v>
      </c>
      <c r="K678" s="41">
        <v>5</v>
      </c>
      <c r="L678" s="43"/>
      <c r="M678" s="43"/>
      <c r="N678" s="43"/>
      <c r="O678" s="43"/>
      <c r="P678" s="43"/>
      <c r="Q678" s="36"/>
      <c r="R678" s="36"/>
    </row>
    <row r="679" spans="1:18">
      <c r="A679" s="34">
        <v>96686870</v>
      </c>
      <c r="B679" s="35">
        <v>8</v>
      </c>
      <c r="C679" s="36" t="s">
        <v>465</v>
      </c>
      <c r="D679" s="49" t="s">
        <v>142</v>
      </c>
      <c r="E679" s="38">
        <v>40651</v>
      </c>
      <c r="F679" s="37" t="s">
        <v>37</v>
      </c>
      <c r="G679" s="40">
        <v>750</v>
      </c>
      <c r="H679" s="37" t="s">
        <v>63</v>
      </c>
      <c r="I679" s="41">
        <v>4.5</v>
      </c>
      <c r="J679" s="39" t="s">
        <v>81</v>
      </c>
      <c r="K679" s="41">
        <v>5</v>
      </c>
      <c r="L679" s="43">
        <v>650000</v>
      </c>
      <c r="M679" s="43">
        <v>650000</v>
      </c>
      <c r="N679" s="43">
        <v>14600814</v>
      </c>
      <c r="O679" s="43">
        <v>278127</v>
      </c>
      <c r="P679" s="43">
        <v>14878941</v>
      </c>
      <c r="Q679" s="36"/>
      <c r="R679" s="36"/>
    </row>
    <row r="680" spans="1:18">
      <c r="A680" s="34">
        <v>86547900</v>
      </c>
      <c r="B680" s="35" t="s">
        <v>75</v>
      </c>
      <c r="C680" s="36" t="s">
        <v>466</v>
      </c>
      <c r="D680" s="49">
        <v>615</v>
      </c>
      <c r="E680" s="38">
        <v>40099</v>
      </c>
      <c r="F680" s="37" t="s">
        <v>37</v>
      </c>
      <c r="G680" s="40">
        <v>2000</v>
      </c>
      <c r="H680" s="37"/>
      <c r="I680" s="41"/>
      <c r="J680" s="39" t="s">
        <v>81</v>
      </c>
      <c r="K680" s="41">
        <v>10</v>
      </c>
      <c r="L680" s="43"/>
      <c r="M680" s="43"/>
      <c r="N680" s="43"/>
      <c r="O680" s="43"/>
      <c r="P680" s="43"/>
      <c r="Q680" s="36"/>
      <c r="R680" s="36"/>
    </row>
    <row r="681" spans="1:18">
      <c r="A681" s="34">
        <v>86547900</v>
      </c>
      <c r="B681" s="35" t="s">
        <v>75</v>
      </c>
      <c r="C681" s="36" t="s">
        <v>467</v>
      </c>
      <c r="D681" s="49" t="s">
        <v>134</v>
      </c>
      <c r="E681" s="38">
        <v>40108</v>
      </c>
      <c r="F681" s="37" t="s">
        <v>37</v>
      </c>
      <c r="G681" s="40">
        <v>2000</v>
      </c>
      <c r="H681" s="37" t="s">
        <v>56</v>
      </c>
      <c r="I681" s="41">
        <v>3.1</v>
      </c>
      <c r="J681" s="39" t="s">
        <v>81</v>
      </c>
      <c r="K681" s="41">
        <v>7</v>
      </c>
      <c r="L681" s="43"/>
      <c r="M681" s="43"/>
      <c r="N681" s="43"/>
      <c r="O681" s="43"/>
      <c r="P681" s="43"/>
      <c r="Q681" s="36"/>
      <c r="R681" s="36"/>
    </row>
    <row r="682" spans="1:18">
      <c r="A682" s="34">
        <v>86547900</v>
      </c>
      <c r="B682" s="35" t="s">
        <v>75</v>
      </c>
      <c r="C682" s="36" t="s">
        <v>466</v>
      </c>
      <c r="D682" s="49">
        <v>616</v>
      </c>
      <c r="E682" s="38">
        <v>40099</v>
      </c>
      <c r="F682" s="37" t="s">
        <v>37</v>
      </c>
      <c r="G682" s="40">
        <v>2000</v>
      </c>
      <c r="H682" s="37"/>
      <c r="I682" s="41"/>
      <c r="J682" s="39" t="s">
        <v>81</v>
      </c>
      <c r="K682" s="41">
        <v>30</v>
      </c>
      <c r="L682" s="43"/>
      <c r="M682" s="43"/>
      <c r="N682" s="43"/>
      <c r="O682" s="43"/>
      <c r="P682" s="43"/>
      <c r="Q682" s="36"/>
      <c r="R682" s="36"/>
    </row>
    <row r="683" spans="1:18">
      <c r="A683" s="34">
        <v>86547900</v>
      </c>
      <c r="B683" s="35" t="s">
        <v>75</v>
      </c>
      <c r="C683" s="36" t="s">
        <v>468</v>
      </c>
      <c r="D683" s="49" t="s">
        <v>134</v>
      </c>
      <c r="E683" s="38">
        <v>40108</v>
      </c>
      <c r="F683" s="37" t="s">
        <v>37</v>
      </c>
      <c r="G683" s="40">
        <v>2000</v>
      </c>
      <c r="H683" s="37" t="s">
        <v>51</v>
      </c>
      <c r="I683" s="41">
        <v>4.4000000000000004</v>
      </c>
      <c r="J683" s="39" t="s">
        <v>81</v>
      </c>
      <c r="K683" s="41">
        <v>21</v>
      </c>
      <c r="L683" s="43">
        <v>1750000</v>
      </c>
      <c r="M683" s="43">
        <v>1750000</v>
      </c>
      <c r="N683" s="43">
        <v>39309883</v>
      </c>
      <c r="O683" s="43">
        <v>784987</v>
      </c>
      <c r="P683" s="43">
        <v>40094870</v>
      </c>
      <c r="Q683" s="36"/>
      <c r="R683" s="36"/>
    </row>
    <row r="684" spans="1:18">
      <c r="A684" s="34">
        <v>96751830</v>
      </c>
      <c r="B684" s="35">
        <v>1</v>
      </c>
      <c r="C684" s="36" t="s">
        <v>469</v>
      </c>
      <c r="D684" s="49">
        <v>617</v>
      </c>
      <c r="E684" s="38">
        <v>40102</v>
      </c>
      <c r="F684" s="37" t="s">
        <v>37</v>
      </c>
      <c r="G684" s="40">
        <v>6000</v>
      </c>
      <c r="H684" s="37"/>
      <c r="I684" s="41"/>
      <c r="J684" s="39" t="s">
        <v>374</v>
      </c>
      <c r="K684" s="41">
        <v>10</v>
      </c>
      <c r="L684" s="43"/>
      <c r="M684" s="43"/>
      <c r="N684" s="43"/>
      <c r="O684" s="43"/>
      <c r="P684" s="43"/>
      <c r="Q684" s="36"/>
      <c r="R684" s="36"/>
    </row>
    <row r="685" spans="1:18">
      <c r="A685" s="34">
        <v>96751830</v>
      </c>
      <c r="B685" s="35">
        <v>1</v>
      </c>
      <c r="C685" s="36" t="s">
        <v>470</v>
      </c>
      <c r="D685" s="49" t="s">
        <v>134</v>
      </c>
      <c r="E685" s="38">
        <v>40107</v>
      </c>
      <c r="F685" s="37" t="s">
        <v>37</v>
      </c>
      <c r="G685" s="40">
        <v>6000</v>
      </c>
      <c r="H685" s="37" t="s">
        <v>46</v>
      </c>
      <c r="I685" s="41">
        <v>3.2</v>
      </c>
      <c r="J685" s="39" t="s">
        <v>39</v>
      </c>
      <c r="K685" s="41">
        <v>7.5</v>
      </c>
      <c r="L685" s="43">
        <v>2500000</v>
      </c>
      <c r="M685" s="43">
        <v>2142857</v>
      </c>
      <c r="N685" s="43">
        <v>48134547</v>
      </c>
      <c r="O685" s="43">
        <v>1497524</v>
      </c>
      <c r="P685" s="43">
        <v>49632071</v>
      </c>
      <c r="Q685" s="36"/>
      <c r="R685" s="36"/>
    </row>
    <row r="686" spans="1:18">
      <c r="A686" s="34">
        <v>96751830</v>
      </c>
      <c r="B686" s="35">
        <v>1</v>
      </c>
      <c r="C686" s="36" t="s">
        <v>469</v>
      </c>
      <c r="D686" s="49">
        <v>618</v>
      </c>
      <c r="E686" s="38">
        <v>40102</v>
      </c>
      <c r="F686" s="37" t="s">
        <v>37</v>
      </c>
      <c r="G686" s="40">
        <v>6000</v>
      </c>
      <c r="H686" s="37"/>
      <c r="I686" s="41"/>
      <c r="J686" s="39" t="s">
        <v>374</v>
      </c>
      <c r="K686" s="41">
        <v>30</v>
      </c>
      <c r="L686" s="43"/>
      <c r="M686" s="43"/>
      <c r="N686" s="43"/>
      <c r="O686" s="43"/>
      <c r="P686" s="43"/>
      <c r="Q686" s="36"/>
      <c r="R686" s="36"/>
    </row>
    <row r="687" spans="1:18">
      <c r="A687" s="34">
        <v>96751830</v>
      </c>
      <c r="B687" s="35">
        <v>1</v>
      </c>
      <c r="C687" s="36" t="s">
        <v>470</v>
      </c>
      <c r="D687" s="49" t="s">
        <v>134</v>
      </c>
      <c r="E687" s="38">
        <v>40107</v>
      </c>
      <c r="F687" s="37" t="s">
        <v>37</v>
      </c>
      <c r="G687" s="40">
        <v>6000</v>
      </c>
      <c r="H687" s="37" t="s">
        <v>87</v>
      </c>
      <c r="I687" s="41">
        <v>4.5</v>
      </c>
      <c r="J687" s="39" t="s">
        <v>39</v>
      </c>
      <c r="K687" s="41">
        <v>20.5</v>
      </c>
      <c r="L687" s="43">
        <v>3200000</v>
      </c>
      <c r="M687" s="43">
        <v>3200000</v>
      </c>
      <c r="N687" s="43">
        <v>71880928</v>
      </c>
      <c r="O687" s="43">
        <v>3144791</v>
      </c>
      <c r="P687" s="43">
        <v>75025719</v>
      </c>
      <c r="Q687" s="36"/>
      <c r="R687" s="36"/>
    </row>
    <row r="688" spans="1:18">
      <c r="A688" s="34">
        <v>61219000</v>
      </c>
      <c r="B688" s="35">
        <v>3</v>
      </c>
      <c r="C688" s="36" t="s">
        <v>338</v>
      </c>
      <c r="D688" s="49">
        <v>619</v>
      </c>
      <c r="E688" s="38">
        <v>40116</v>
      </c>
      <c r="F688" s="37" t="s">
        <v>37</v>
      </c>
      <c r="G688" s="40">
        <v>4000</v>
      </c>
      <c r="H688" s="37"/>
      <c r="I688" s="41"/>
      <c r="J688" s="39" t="s">
        <v>81</v>
      </c>
      <c r="K688" s="41">
        <v>30</v>
      </c>
      <c r="L688" s="43"/>
      <c r="M688" s="43"/>
      <c r="N688" s="43"/>
      <c r="O688" s="43"/>
      <c r="P688" s="43"/>
      <c r="Q688" s="36"/>
      <c r="R688" s="36"/>
    </row>
    <row r="689" spans="1:18">
      <c r="A689" s="34">
        <v>61219000</v>
      </c>
      <c r="B689" s="35">
        <v>3</v>
      </c>
      <c r="C689" s="36" t="s">
        <v>471</v>
      </c>
      <c r="D689" s="49" t="s">
        <v>134</v>
      </c>
      <c r="E689" s="38">
        <v>40126</v>
      </c>
      <c r="F689" s="37" t="s">
        <v>37</v>
      </c>
      <c r="G689" s="40">
        <v>4000</v>
      </c>
      <c r="H689" s="37" t="s">
        <v>64</v>
      </c>
      <c r="I689" s="41">
        <v>4.5</v>
      </c>
      <c r="J689" s="39" t="s">
        <v>81</v>
      </c>
      <c r="K689" s="41">
        <v>25</v>
      </c>
      <c r="L689" s="43">
        <v>4000000</v>
      </c>
      <c r="M689" s="43">
        <v>4000000</v>
      </c>
      <c r="N689" s="43">
        <v>89851160</v>
      </c>
      <c r="O689" s="43">
        <v>1144083</v>
      </c>
      <c r="P689" s="43">
        <v>90995243</v>
      </c>
      <c r="Q689" s="36"/>
      <c r="R689" s="36"/>
    </row>
    <row r="690" spans="1:18">
      <c r="A690" s="34">
        <v>96604380</v>
      </c>
      <c r="B690" s="35">
        <v>6</v>
      </c>
      <c r="C690" s="36" t="s">
        <v>326</v>
      </c>
      <c r="D690" s="49">
        <v>620</v>
      </c>
      <c r="E690" s="38">
        <v>40137</v>
      </c>
      <c r="F690" s="37" t="s">
        <v>37</v>
      </c>
      <c r="G690" s="40">
        <v>1250</v>
      </c>
      <c r="H690" s="37"/>
      <c r="I690" s="41"/>
      <c r="J690" s="39" t="s">
        <v>81</v>
      </c>
      <c r="K690" s="41">
        <v>25</v>
      </c>
      <c r="L690" s="43"/>
      <c r="M690" s="43"/>
      <c r="N690" s="43"/>
      <c r="O690" s="43"/>
      <c r="P690" s="43"/>
      <c r="Q690" s="36"/>
      <c r="R690" s="36"/>
    </row>
    <row r="691" spans="1:18">
      <c r="A691" s="34">
        <v>96604380</v>
      </c>
      <c r="B691" s="35">
        <v>6</v>
      </c>
      <c r="C691" s="36" t="s">
        <v>472</v>
      </c>
      <c r="D691" s="49" t="s">
        <v>134</v>
      </c>
      <c r="E691" s="38">
        <v>40137</v>
      </c>
      <c r="F691" s="37" t="s">
        <v>37</v>
      </c>
      <c r="G691" s="40">
        <v>1250</v>
      </c>
      <c r="H691" s="37" t="s">
        <v>51</v>
      </c>
      <c r="I691" s="41">
        <v>4.5</v>
      </c>
      <c r="J691" s="39" t="s">
        <v>81</v>
      </c>
      <c r="K691" s="41">
        <v>23</v>
      </c>
      <c r="L691" s="43">
        <v>750000</v>
      </c>
      <c r="M691" s="43">
        <v>750000</v>
      </c>
      <c r="N691" s="43">
        <v>16847093</v>
      </c>
      <c r="O691" s="43">
        <v>343985</v>
      </c>
      <c r="P691" s="43">
        <v>17191078</v>
      </c>
      <c r="Q691" s="36"/>
      <c r="R691" s="36"/>
    </row>
    <row r="692" spans="1:18">
      <c r="A692" s="34">
        <v>83628100</v>
      </c>
      <c r="B692" s="35">
        <v>4</v>
      </c>
      <c r="C692" s="36" t="s">
        <v>473</v>
      </c>
      <c r="D692" s="49">
        <v>621</v>
      </c>
      <c r="E692" s="38">
        <v>40148</v>
      </c>
      <c r="F692" s="37" t="s">
        <v>37</v>
      </c>
      <c r="G692" s="40">
        <v>3000</v>
      </c>
      <c r="H692" s="37"/>
      <c r="I692" s="41"/>
      <c r="J692" s="39" t="s">
        <v>81</v>
      </c>
      <c r="K692" s="41">
        <v>25</v>
      </c>
      <c r="L692" s="43"/>
      <c r="M692" s="43"/>
      <c r="N692" s="43"/>
      <c r="O692" s="43"/>
      <c r="P692" s="43"/>
      <c r="Q692" s="36"/>
      <c r="R692" s="36"/>
    </row>
    <row r="693" spans="1:18">
      <c r="A693" s="34">
        <v>83628100</v>
      </c>
      <c r="B693" s="35">
        <v>4</v>
      </c>
      <c r="C693" s="36" t="s">
        <v>474</v>
      </c>
      <c r="D693" s="49" t="s">
        <v>134</v>
      </c>
      <c r="E693" s="38">
        <v>40154</v>
      </c>
      <c r="F693" s="37" t="s">
        <v>37</v>
      </c>
      <c r="G693" s="40">
        <v>3000</v>
      </c>
      <c r="H693" s="37" t="s">
        <v>89</v>
      </c>
      <c r="I693" s="41">
        <v>4.5</v>
      </c>
      <c r="J693" s="39" t="s">
        <v>39</v>
      </c>
      <c r="K693" s="41">
        <v>21</v>
      </c>
      <c r="L693" s="43">
        <v>1500000</v>
      </c>
      <c r="M693" s="43">
        <v>1500000</v>
      </c>
      <c r="N693" s="43">
        <v>33694185</v>
      </c>
      <c r="O693" s="43">
        <v>368735</v>
      </c>
      <c r="P693" s="43">
        <v>34062920</v>
      </c>
      <c r="Q693" s="36"/>
      <c r="R693" s="36"/>
    </row>
    <row r="694" spans="1:18">
      <c r="A694" s="34">
        <v>83628100</v>
      </c>
      <c r="B694" s="35">
        <v>4</v>
      </c>
      <c r="C694" s="36" t="s">
        <v>473</v>
      </c>
      <c r="D694" s="49">
        <v>622</v>
      </c>
      <c r="E694" s="38">
        <v>40148</v>
      </c>
      <c r="F694" s="37" t="s">
        <v>37</v>
      </c>
      <c r="G694" s="40">
        <v>3000</v>
      </c>
      <c r="H694" s="37"/>
      <c r="I694" s="41"/>
      <c r="J694" s="39" t="s">
        <v>81</v>
      </c>
      <c r="K694" s="41">
        <v>10</v>
      </c>
      <c r="L694" s="43"/>
      <c r="M694" s="43"/>
      <c r="N694" s="43"/>
      <c r="O694" s="43"/>
      <c r="P694" s="43"/>
      <c r="Q694" s="36"/>
      <c r="R694" s="36"/>
    </row>
    <row r="695" spans="1:18">
      <c r="A695" s="34">
        <v>83628100</v>
      </c>
      <c r="B695" s="35">
        <v>4</v>
      </c>
      <c r="C695" s="36" t="s">
        <v>474</v>
      </c>
      <c r="D695" s="49" t="s">
        <v>134</v>
      </c>
      <c r="E695" s="38">
        <v>40154</v>
      </c>
      <c r="F695" s="37" t="s">
        <v>37</v>
      </c>
      <c r="G695" s="40">
        <v>3000</v>
      </c>
      <c r="H695" s="37" t="s">
        <v>46</v>
      </c>
      <c r="I695" s="41">
        <v>3.5</v>
      </c>
      <c r="J695" s="39" t="s">
        <v>39</v>
      </c>
      <c r="K695" s="41">
        <v>5</v>
      </c>
      <c r="L695" s="43">
        <v>1500000</v>
      </c>
      <c r="M695" s="43">
        <v>1500000</v>
      </c>
      <c r="N695" s="43">
        <v>33694185</v>
      </c>
      <c r="O695" s="43">
        <v>287489</v>
      </c>
      <c r="P695" s="43">
        <v>33981674</v>
      </c>
      <c r="Q695" s="36"/>
      <c r="R695" s="36"/>
    </row>
    <row r="696" spans="1:18">
      <c r="A696" s="34">
        <v>83628100</v>
      </c>
      <c r="B696" s="35">
        <v>4</v>
      </c>
      <c r="C696" s="36" t="s">
        <v>475</v>
      </c>
      <c r="D696" s="49" t="s">
        <v>134</v>
      </c>
      <c r="E696" s="38">
        <v>40154</v>
      </c>
      <c r="F696" s="37" t="s">
        <v>162</v>
      </c>
      <c r="G696" s="40">
        <v>60000000</v>
      </c>
      <c r="H696" s="37" t="s">
        <v>87</v>
      </c>
      <c r="I696" s="41">
        <v>6</v>
      </c>
      <c r="J696" s="39" t="s">
        <v>39</v>
      </c>
      <c r="K696" s="41">
        <v>5</v>
      </c>
      <c r="L696" s="43"/>
      <c r="M696" s="43"/>
      <c r="N696" s="43"/>
      <c r="O696" s="43"/>
      <c r="P696" s="43"/>
      <c r="Q696" s="36"/>
      <c r="R696" s="36"/>
    </row>
    <row r="697" spans="1:18">
      <c r="A697" s="34">
        <v>90690000</v>
      </c>
      <c r="B697" s="35">
        <v>9</v>
      </c>
      <c r="C697" s="36" t="s">
        <v>476</v>
      </c>
      <c r="D697" s="49">
        <v>623</v>
      </c>
      <c r="E697" s="38">
        <v>40158</v>
      </c>
      <c r="F697" s="37" t="s">
        <v>37</v>
      </c>
      <c r="G697" s="40">
        <v>10000</v>
      </c>
      <c r="H697" s="37"/>
      <c r="I697" s="41"/>
      <c r="J697" s="39" t="s">
        <v>374</v>
      </c>
      <c r="K697" s="41">
        <v>10</v>
      </c>
      <c r="L697" s="43"/>
      <c r="M697" s="43"/>
      <c r="N697" s="43"/>
      <c r="O697" s="43"/>
      <c r="P697" s="43"/>
      <c r="Q697" s="36"/>
      <c r="R697" s="36"/>
    </row>
    <row r="698" spans="1:18">
      <c r="A698" s="34">
        <v>90690000</v>
      </c>
      <c r="B698" s="35">
        <v>9</v>
      </c>
      <c r="C698" s="36" t="s">
        <v>477</v>
      </c>
      <c r="D698" s="49" t="s">
        <v>134</v>
      </c>
      <c r="E698" s="38">
        <v>40158</v>
      </c>
      <c r="F698" s="37" t="s">
        <v>37</v>
      </c>
      <c r="G698" s="40">
        <v>10000</v>
      </c>
      <c r="H698" s="37" t="s">
        <v>46</v>
      </c>
      <c r="I698" s="41">
        <v>3.25</v>
      </c>
      <c r="J698" s="39" t="s">
        <v>81</v>
      </c>
      <c r="K698" s="41">
        <v>5</v>
      </c>
      <c r="L698" s="43"/>
      <c r="M698" s="43"/>
      <c r="N698" s="43"/>
      <c r="O698" s="43"/>
      <c r="P698" s="43"/>
      <c r="Q698" s="36"/>
      <c r="R698" s="36"/>
    </row>
    <row r="699" spans="1:18">
      <c r="A699" s="34">
        <v>90690000</v>
      </c>
      <c r="B699" s="35">
        <v>9</v>
      </c>
      <c r="C699" s="36" t="s">
        <v>477</v>
      </c>
      <c r="D699" s="49" t="s">
        <v>134</v>
      </c>
      <c r="E699" s="38">
        <v>40158</v>
      </c>
      <c r="F699" s="37" t="s">
        <v>162</v>
      </c>
      <c r="G699" s="40">
        <v>209500000</v>
      </c>
      <c r="H699" s="37" t="s">
        <v>87</v>
      </c>
      <c r="I699" s="41">
        <v>5.75</v>
      </c>
      <c r="J699" s="39" t="s">
        <v>81</v>
      </c>
      <c r="K699" s="41">
        <v>5</v>
      </c>
      <c r="L699" s="43"/>
      <c r="M699" s="43"/>
      <c r="N699" s="43"/>
      <c r="O699" s="43"/>
      <c r="P699" s="43"/>
      <c r="Q699" s="36"/>
      <c r="R699" s="36"/>
    </row>
    <row r="700" spans="1:18">
      <c r="A700" s="34">
        <v>90690000</v>
      </c>
      <c r="B700" s="35">
        <v>9</v>
      </c>
      <c r="C700" s="36" t="s">
        <v>476</v>
      </c>
      <c r="D700" s="49">
        <v>624</v>
      </c>
      <c r="E700" s="38">
        <v>40158</v>
      </c>
      <c r="F700" s="37" t="s">
        <v>37</v>
      </c>
      <c r="G700" s="40">
        <v>10000</v>
      </c>
      <c r="H700" s="37"/>
      <c r="I700" s="41"/>
      <c r="J700" s="39" t="s">
        <v>374</v>
      </c>
      <c r="K700" s="41">
        <v>30</v>
      </c>
      <c r="L700" s="43"/>
      <c r="M700" s="43"/>
      <c r="N700" s="43"/>
      <c r="O700" s="43"/>
      <c r="P700" s="43"/>
      <c r="Q700" s="36"/>
      <c r="R700" s="36"/>
    </row>
    <row r="701" spans="1:18">
      <c r="A701" s="34">
        <v>90690000</v>
      </c>
      <c r="B701" s="35">
        <v>9</v>
      </c>
      <c r="C701" s="36" t="s">
        <v>478</v>
      </c>
      <c r="D701" s="49" t="s">
        <v>134</v>
      </c>
      <c r="E701" s="38">
        <v>40158</v>
      </c>
      <c r="F701" s="37" t="s">
        <v>37</v>
      </c>
      <c r="G701" s="40">
        <v>10000</v>
      </c>
      <c r="H701" s="37" t="s">
        <v>89</v>
      </c>
      <c r="I701" s="41">
        <v>4.25</v>
      </c>
      <c r="J701" s="39" t="s">
        <v>81</v>
      </c>
      <c r="K701" s="41">
        <v>21</v>
      </c>
      <c r="L701" s="43">
        <v>7000000</v>
      </c>
      <c r="M701" s="43">
        <v>7000000</v>
      </c>
      <c r="N701" s="43">
        <v>157239530</v>
      </c>
      <c r="O701" s="43">
        <v>1653295</v>
      </c>
      <c r="P701" s="43">
        <v>158892825</v>
      </c>
      <c r="Q701" s="36"/>
      <c r="R701" s="36"/>
    </row>
    <row r="702" spans="1:18">
      <c r="A702" s="34">
        <v>90690000</v>
      </c>
      <c r="B702" s="35">
        <v>9</v>
      </c>
      <c r="C702" s="36" t="s">
        <v>477</v>
      </c>
      <c r="D702" s="49" t="s">
        <v>134</v>
      </c>
      <c r="E702" s="38">
        <v>40158</v>
      </c>
      <c r="F702" s="37" t="s">
        <v>37</v>
      </c>
      <c r="G702" s="40">
        <v>10000</v>
      </c>
      <c r="H702" s="37" t="s">
        <v>63</v>
      </c>
      <c r="I702" s="41">
        <v>4.25</v>
      </c>
      <c r="J702" s="39" t="s">
        <v>81</v>
      </c>
      <c r="K702" s="41">
        <v>21</v>
      </c>
      <c r="L702" s="43"/>
      <c r="M702" s="43"/>
      <c r="N702" s="43"/>
      <c r="O702" s="43"/>
      <c r="P702" s="43"/>
      <c r="Q702" s="36"/>
      <c r="R702" s="36"/>
    </row>
    <row r="703" spans="1:18">
      <c r="A703" s="34">
        <v>90690000</v>
      </c>
      <c r="B703" s="35">
        <v>9</v>
      </c>
      <c r="C703" s="36" t="s">
        <v>479</v>
      </c>
      <c r="D703" s="49" t="s">
        <v>142</v>
      </c>
      <c r="E703" s="38">
        <v>40787</v>
      </c>
      <c r="F703" s="37" t="s">
        <v>37</v>
      </c>
      <c r="G703" s="40">
        <v>1500</v>
      </c>
      <c r="H703" s="37" t="s">
        <v>56</v>
      </c>
      <c r="I703" s="41">
        <v>3.25</v>
      </c>
      <c r="J703" s="39" t="s">
        <v>81</v>
      </c>
      <c r="K703" s="41">
        <v>10</v>
      </c>
      <c r="L703" s="43">
        <v>1300000</v>
      </c>
      <c r="M703" s="43">
        <v>1300000</v>
      </c>
      <c r="N703" s="43">
        <v>29201627</v>
      </c>
      <c r="O703" s="43">
        <v>74191</v>
      </c>
      <c r="P703" s="43">
        <v>29275818</v>
      </c>
      <c r="Q703" s="36"/>
      <c r="R703" s="36"/>
    </row>
    <row r="704" spans="1:18">
      <c r="A704" s="34">
        <v>90690000</v>
      </c>
      <c r="B704" s="35">
        <v>9</v>
      </c>
      <c r="C704" s="36" t="s">
        <v>477</v>
      </c>
      <c r="D704" s="49" t="s">
        <v>142</v>
      </c>
      <c r="E704" s="38">
        <v>40787</v>
      </c>
      <c r="F704" s="37" t="s">
        <v>162</v>
      </c>
      <c r="G704" s="40">
        <v>32900000</v>
      </c>
      <c r="H704" s="37" t="s">
        <v>51</v>
      </c>
      <c r="I704" s="41">
        <v>6.25</v>
      </c>
      <c r="J704" s="39" t="s">
        <v>81</v>
      </c>
      <c r="K704" s="41">
        <v>10</v>
      </c>
      <c r="L704" s="43"/>
      <c r="M704" s="43"/>
      <c r="N704" s="43"/>
      <c r="O704" s="43"/>
      <c r="P704" s="43"/>
      <c r="Q704" s="36"/>
      <c r="R704" s="36"/>
    </row>
    <row r="705" spans="1:18">
      <c r="A705" s="34">
        <v>96667560</v>
      </c>
      <c r="B705" s="35">
        <v>8</v>
      </c>
      <c r="C705" s="36" t="s">
        <v>733</v>
      </c>
      <c r="D705" s="49">
        <v>625</v>
      </c>
      <c r="E705" s="38">
        <v>40162</v>
      </c>
      <c r="F705" s="37" t="s">
        <v>37</v>
      </c>
      <c r="G705" s="40">
        <v>2000</v>
      </c>
      <c r="H705" s="37"/>
      <c r="I705" s="41"/>
      <c r="J705" s="39" t="s">
        <v>81</v>
      </c>
      <c r="K705" s="41">
        <v>10</v>
      </c>
      <c r="L705" s="43"/>
      <c r="M705" s="43"/>
      <c r="N705" s="43"/>
      <c r="O705" s="43"/>
      <c r="P705" s="43"/>
      <c r="Q705" s="36"/>
      <c r="R705" s="36"/>
    </row>
    <row r="706" spans="1:18">
      <c r="A706" s="34">
        <v>96667560</v>
      </c>
      <c r="B706" s="35">
        <v>8</v>
      </c>
      <c r="C706" s="36" t="s">
        <v>734</v>
      </c>
      <c r="D706" s="49" t="s">
        <v>134</v>
      </c>
      <c r="E706" s="38">
        <v>40164</v>
      </c>
      <c r="F706" s="37" t="s">
        <v>162</v>
      </c>
      <c r="G706" s="40">
        <v>20000000</v>
      </c>
      <c r="H706" s="37" t="s">
        <v>89</v>
      </c>
      <c r="I706" s="41">
        <v>6.5</v>
      </c>
      <c r="J706" s="39" t="s">
        <v>39</v>
      </c>
      <c r="K706" s="41">
        <v>4.5</v>
      </c>
      <c r="L706" s="43">
        <v>20000000000</v>
      </c>
      <c r="M706" s="43">
        <v>20000000000</v>
      </c>
      <c r="N706" s="43">
        <v>20000000</v>
      </c>
      <c r="O706" s="43">
        <v>266567</v>
      </c>
      <c r="P706" s="43">
        <v>20266567</v>
      </c>
      <c r="Q706" s="36"/>
      <c r="R706" s="36"/>
    </row>
    <row r="707" spans="1:18">
      <c r="A707" s="34">
        <v>96667560</v>
      </c>
      <c r="B707" s="35">
        <v>8</v>
      </c>
      <c r="C707" s="36" t="s">
        <v>734</v>
      </c>
      <c r="D707" s="49" t="s">
        <v>142</v>
      </c>
      <c r="E707" s="38">
        <v>40399</v>
      </c>
      <c r="F707" s="37" t="s">
        <v>162</v>
      </c>
      <c r="G707" s="40">
        <v>20000000</v>
      </c>
      <c r="H707" s="37" t="s">
        <v>56</v>
      </c>
      <c r="I707" s="41">
        <v>7</v>
      </c>
      <c r="J707" s="39" t="s">
        <v>39</v>
      </c>
      <c r="K707" s="41">
        <v>5</v>
      </c>
      <c r="L707" s="43">
        <v>20000000000</v>
      </c>
      <c r="M707" s="43">
        <v>20000000000</v>
      </c>
      <c r="N707" s="43">
        <v>20000000</v>
      </c>
      <c r="O707" s="43">
        <v>61170</v>
      </c>
      <c r="P707" s="43">
        <v>20061170</v>
      </c>
      <c r="Q707" s="36"/>
      <c r="R707" s="36"/>
    </row>
    <row r="708" spans="1:18">
      <c r="A708" s="34">
        <v>96667560</v>
      </c>
      <c r="B708" s="35">
        <v>8</v>
      </c>
      <c r="C708" s="36" t="s">
        <v>735</v>
      </c>
      <c r="D708" s="49" t="s">
        <v>142</v>
      </c>
      <c r="E708" s="38">
        <v>40399</v>
      </c>
      <c r="F708" s="37" t="s">
        <v>37</v>
      </c>
      <c r="G708" s="40">
        <v>1000</v>
      </c>
      <c r="H708" s="37" t="s">
        <v>63</v>
      </c>
      <c r="I708" s="41">
        <v>3.3</v>
      </c>
      <c r="J708" s="39" t="s">
        <v>39</v>
      </c>
      <c r="K708" s="41">
        <v>5</v>
      </c>
      <c r="L708" s="43"/>
      <c r="M708" s="43"/>
      <c r="N708" s="43"/>
      <c r="O708" s="43"/>
      <c r="P708" s="43"/>
      <c r="Q708" s="36"/>
      <c r="R708" s="36"/>
    </row>
    <row r="709" spans="1:18">
      <c r="A709" s="34">
        <v>95819000</v>
      </c>
      <c r="B709" s="35" t="s">
        <v>75</v>
      </c>
      <c r="C709" s="36" t="s">
        <v>482</v>
      </c>
      <c r="D709" s="49">
        <v>627</v>
      </c>
      <c r="E709" s="38">
        <v>40199</v>
      </c>
      <c r="F709" s="37" t="s">
        <v>37</v>
      </c>
      <c r="G709" s="40">
        <v>1000</v>
      </c>
      <c r="H709" s="37"/>
      <c r="I709" s="41"/>
      <c r="J709" s="39" t="s">
        <v>483</v>
      </c>
      <c r="K709" s="41">
        <v>10</v>
      </c>
      <c r="L709" s="43"/>
      <c r="M709" s="43"/>
      <c r="N709" s="43"/>
      <c r="O709" s="43"/>
      <c r="P709" s="43"/>
      <c r="Q709" s="36"/>
      <c r="R709" s="36"/>
    </row>
    <row r="710" spans="1:18">
      <c r="A710" s="34">
        <v>95819000</v>
      </c>
      <c r="B710" s="35" t="s">
        <v>75</v>
      </c>
      <c r="C710" s="36" t="s">
        <v>484</v>
      </c>
      <c r="D710" s="49" t="s">
        <v>134</v>
      </c>
      <c r="E710" s="38">
        <v>40210</v>
      </c>
      <c r="F710" s="37" t="s">
        <v>162</v>
      </c>
      <c r="G710" s="40">
        <v>20900000</v>
      </c>
      <c r="H710" s="37" t="s">
        <v>46</v>
      </c>
      <c r="I710" s="41">
        <v>6.5</v>
      </c>
      <c r="J710" s="39" t="s">
        <v>81</v>
      </c>
      <c r="K710" s="41">
        <v>5</v>
      </c>
      <c r="L710" s="43"/>
      <c r="M710" s="43"/>
      <c r="N710" s="43"/>
      <c r="O710" s="43"/>
      <c r="P710" s="43"/>
      <c r="Q710" s="36"/>
      <c r="R710" s="36"/>
    </row>
    <row r="711" spans="1:18">
      <c r="A711" s="34">
        <v>61808000</v>
      </c>
      <c r="B711" s="35">
        <v>5</v>
      </c>
      <c r="C711" s="36" t="s">
        <v>349</v>
      </c>
      <c r="D711" s="49">
        <v>629</v>
      </c>
      <c r="E711" s="38">
        <v>40252</v>
      </c>
      <c r="F711" s="37" t="s">
        <v>37</v>
      </c>
      <c r="G711" s="40">
        <v>4000</v>
      </c>
      <c r="H711" s="37"/>
      <c r="I711" s="41"/>
      <c r="J711" s="39" t="s">
        <v>81</v>
      </c>
      <c r="K711" s="41">
        <v>10</v>
      </c>
      <c r="L711" s="43"/>
      <c r="M711" s="43"/>
      <c r="N711" s="43"/>
      <c r="O711" s="43"/>
      <c r="P711" s="43"/>
      <c r="Q711" s="36"/>
      <c r="R711" s="36"/>
    </row>
    <row r="712" spans="1:18">
      <c r="A712" s="34">
        <v>61808000</v>
      </c>
      <c r="B712" s="35">
        <v>5</v>
      </c>
      <c r="C712" s="36" t="s">
        <v>424</v>
      </c>
      <c r="D712" s="49" t="s">
        <v>134</v>
      </c>
      <c r="E712" s="38">
        <v>40267</v>
      </c>
      <c r="F712" s="37" t="s">
        <v>37</v>
      </c>
      <c r="G712" s="40">
        <v>4000</v>
      </c>
      <c r="H712" s="37" t="s">
        <v>75</v>
      </c>
      <c r="I712" s="41">
        <v>20.9</v>
      </c>
      <c r="J712" s="39" t="s">
        <v>39</v>
      </c>
      <c r="K712" s="41">
        <v>6.5</v>
      </c>
      <c r="L712" s="43">
        <v>1000000</v>
      </c>
      <c r="M712" s="43">
        <v>1000000</v>
      </c>
      <c r="N712" s="43">
        <v>22462790</v>
      </c>
      <c r="O712" s="43">
        <v>267682</v>
      </c>
      <c r="P712" s="43">
        <v>22730472</v>
      </c>
      <c r="Q712" s="36"/>
      <c r="R712" s="36"/>
    </row>
    <row r="713" spans="1:18">
      <c r="A713" s="34">
        <v>61808000</v>
      </c>
      <c r="B713" s="35">
        <v>5</v>
      </c>
      <c r="C713" s="36" t="s">
        <v>485</v>
      </c>
      <c r="D713" s="49" t="s">
        <v>134</v>
      </c>
      <c r="E713" s="38">
        <v>40267</v>
      </c>
      <c r="F713" s="37" t="s">
        <v>37</v>
      </c>
      <c r="G713" s="40">
        <v>4000</v>
      </c>
      <c r="H713" s="37" t="s">
        <v>116</v>
      </c>
      <c r="I713" s="41">
        <v>3.9</v>
      </c>
      <c r="J713" s="39" t="s">
        <v>39</v>
      </c>
      <c r="K713" s="41">
        <v>9.5</v>
      </c>
      <c r="L713" s="43"/>
      <c r="M713" s="43"/>
      <c r="N713" s="43"/>
      <c r="O713" s="43"/>
      <c r="P713" s="43"/>
      <c r="Q713" s="36"/>
      <c r="R713" s="36"/>
    </row>
    <row r="714" spans="1:18">
      <c r="A714" s="34">
        <v>61808000</v>
      </c>
      <c r="B714" s="35">
        <v>5</v>
      </c>
      <c r="C714" s="36" t="s">
        <v>146</v>
      </c>
      <c r="D714" s="49">
        <v>630</v>
      </c>
      <c r="E714" s="38">
        <v>40252</v>
      </c>
      <c r="F714" s="37" t="s">
        <v>37</v>
      </c>
      <c r="G714" s="40">
        <v>4000</v>
      </c>
      <c r="H714" s="37"/>
      <c r="I714" s="41"/>
      <c r="J714" s="39" t="s">
        <v>81</v>
      </c>
      <c r="K714" s="41">
        <v>30</v>
      </c>
      <c r="L714" s="43"/>
      <c r="M714" s="43"/>
      <c r="N714" s="43"/>
      <c r="O714" s="43"/>
      <c r="P714" s="43"/>
      <c r="Q714" s="36"/>
      <c r="R714" s="36"/>
    </row>
    <row r="715" spans="1:18">
      <c r="A715" s="34">
        <v>61808000</v>
      </c>
      <c r="B715" s="35">
        <v>5</v>
      </c>
      <c r="C715" s="36" t="s">
        <v>486</v>
      </c>
      <c r="D715" s="49" t="s">
        <v>134</v>
      </c>
      <c r="E715" s="38">
        <v>40267</v>
      </c>
      <c r="F715" s="37" t="s">
        <v>37</v>
      </c>
      <c r="G715" s="40">
        <v>4000</v>
      </c>
      <c r="H715" s="37" t="s">
        <v>123</v>
      </c>
      <c r="I715" s="41">
        <v>4.2</v>
      </c>
      <c r="J715" s="39" t="s">
        <v>39</v>
      </c>
      <c r="K715" s="41">
        <v>21</v>
      </c>
      <c r="L715" s="43">
        <v>1750000</v>
      </c>
      <c r="M715" s="43">
        <v>1750000</v>
      </c>
      <c r="N715" s="43">
        <v>39309883</v>
      </c>
      <c r="O715" s="43">
        <v>676308</v>
      </c>
      <c r="P715" s="43">
        <v>39986191</v>
      </c>
      <c r="Q715" s="36"/>
      <c r="R715" s="36"/>
    </row>
    <row r="716" spans="1:18">
      <c r="A716" s="34">
        <v>90299000</v>
      </c>
      <c r="B716" s="35">
        <v>3</v>
      </c>
      <c r="C716" s="36" t="s">
        <v>487</v>
      </c>
      <c r="D716" s="49">
        <v>632</v>
      </c>
      <c r="E716" s="38">
        <v>40324</v>
      </c>
      <c r="F716" s="37" t="s">
        <v>37</v>
      </c>
      <c r="G716" s="40">
        <v>2000</v>
      </c>
      <c r="H716" s="37"/>
      <c r="I716" s="41"/>
      <c r="J716" s="39" t="s">
        <v>374</v>
      </c>
      <c r="K716" s="41">
        <v>10</v>
      </c>
      <c r="L716" s="43"/>
      <c r="M716" s="43"/>
      <c r="N716" s="43"/>
      <c r="O716" s="43"/>
      <c r="P716" s="43"/>
      <c r="Q716" s="36"/>
      <c r="R716" s="36"/>
    </row>
    <row r="717" spans="1:18">
      <c r="A717" s="34">
        <v>90299000</v>
      </c>
      <c r="B717" s="35">
        <v>3</v>
      </c>
      <c r="C717" s="36" t="s">
        <v>488</v>
      </c>
      <c r="D717" s="49" t="s">
        <v>134</v>
      </c>
      <c r="E717" s="38">
        <v>40325</v>
      </c>
      <c r="F717" s="37" t="s">
        <v>37</v>
      </c>
      <c r="G717" s="40">
        <v>2000</v>
      </c>
      <c r="H717" s="37" t="s">
        <v>60</v>
      </c>
      <c r="I717" s="41">
        <v>2.75</v>
      </c>
      <c r="J717" s="39" t="s">
        <v>68</v>
      </c>
      <c r="K717" s="41">
        <v>5</v>
      </c>
      <c r="L717" s="43"/>
      <c r="M717" s="43"/>
      <c r="N717" s="43"/>
      <c r="O717" s="43"/>
      <c r="P717" s="43"/>
      <c r="Q717" s="36"/>
      <c r="R717" s="36"/>
    </row>
    <row r="718" spans="1:18">
      <c r="A718" s="34">
        <v>90299000</v>
      </c>
      <c r="B718" s="35">
        <v>3</v>
      </c>
      <c r="C718" s="36" t="s">
        <v>488</v>
      </c>
      <c r="D718" s="49" t="s">
        <v>134</v>
      </c>
      <c r="E718" s="38">
        <v>40325</v>
      </c>
      <c r="F718" s="37" t="s">
        <v>162</v>
      </c>
      <c r="G718" s="40">
        <v>42000000</v>
      </c>
      <c r="H718" s="37" t="s">
        <v>64</v>
      </c>
      <c r="I718" s="41">
        <v>6.25</v>
      </c>
      <c r="J718" s="39" t="s">
        <v>68</v>
      </c>
      <c r="K718" s="41">
        <v>5</v>
      </c>
      <c r="L718" s="43"/>
      <c r="M718" s="43"/>
      <c r="N718" s="43"/>
      <c r="O718" s="43"/>
      <c r="P718" s="43"/>
      <c r="Q718" s="36"/>
      <c r="R718" s="36"/>
    </row>
    <row r="719" spans="1:18">
      <c r="A719" s="34">
        <v>90299000</v>
      </c>
      <c r="B719" s="35">
        <v>3</v>
      </c>
      <c r="C719" s="36" t="s">
        <v>488</v>
      </c>
      <c r="D719" s="49" t="s">
        <v>142</v>
      </c>
      <c r="E719" s="38">
        <v>40690</v>
      </c>
      <c r="F719" s="37" t="s">
        <v>162</v>
      </c>
      <c r="G719" s="40">
        <v>43000000</v>
      </c>
      <c r="H719" s="37" t="s">
        <v>123</v>
      </c>
      <c r="I719" s="41">
        <v>7</v>
      </c>
      <c r="J719" s="39" t="s">
        <v>68</v>
      </c>
      <c r="K719" s="41">
        <v>5</v>
      </c>
      <c r="L719" s="43"/>
      <c r="M719" s="43"/>
      <c r="N719" s="43"/>
      <c r="O719" s="43"/>
      <c r="P719" s="43"/>
      <c r="Q719" s="36"/>
      <c r="R719" s="36"/>
    </row>
    <row r="720" spans="1:18">
      <c r="A720" s="34">
        <v>90299000</v>
      </c>
      <c r="B720" s="35">
        <v>3</v>
      </c>
      <c r="C720" s="36" t="s">
        <v>488</v>
      </c>
      <c r="D720" s="49" t="s">
        <v>142</v>
      </c>
      <c r="E720" s="38">
        <v>40690</v>
      </c>
      <c r="F720" s="37" t="s">
        <v>37</v>
      </c>
      <c r="G720" s="40">
        <v>2000</v>
      </c>
      <c r="H720" s="37" t="s">
        <v>167</v>
      </c>
      <c r="I720" s="41">
        <v>3.25</v>
      </c>
      <c r="J720" s="39" t="s">
        <v>68</v>
      </c>
      <c r="K720" s="41">
        <v>5</v>
      </c>
      <c r="L720" s="43"/>
      <c r="M720" s="43"/>
      <c r="N720" s="43"/>
      <c r="O720" s="43"/>
      <c r="P720" s="43"/>
      <c r="Q720" s="36"/>
      <c r="R720" s="36"/>
    </row>
    <row r="721" spans="1:18">
      <c r="A721" s="34">
        <v>90299000</v>
      </c>
      <c r="B721" s="35">
        <v>3</v>
      </c>
      <c r="C721" s="36" t="s">
        <v>489</v>
      </c>
      <c r="D721" s="49">
        <v>633</v>
      </c>
      <c r="E721" s="38">
        <v>40324</v>
      </c>
      <c r="F721" s="37" t="s">
        <v>37</v>
      </c>
      <c r="G721" s="40">
        <v>2000</v>
      </c>
      <c r="H721" s="37"/>
      <c r="I721" s="41"/>
      <c r="J721" s="39" t="s">
        <v>374</v>
      </c>
      <c r="K721" s="41">
        <v>30</v>
      </c>
      <c r="L721" s="43"/>
      <c r="M721" s="43"/>
      <c r="N721" s="43"/>
      <c r="O721" s="43"/>
      <c r="P721" s="43"/>
      <c r="Q721" s="36"/>
      <c r="R721" s="36"/>
    </row>
    <row r="722" spans="1:18">
      <c r="A722" s="34">
        <v>90299000</v>
      </c>
      <c r="B722" s="35">
        <v>3</v>
      </c>
      <c r="C722" s="36" t="s">
        <v>490</v>
      </c>
      <c r="D722" s="49" t="s">
        <v>134</v>
      </c>
      <c r="E722" s="38">
        <v>40325</v>
      </c>
      <c r="F722" s="37" t="s">
        <v>37</v>
      </c>
      <c r="G722" s="40">
        <v>2000</v>
      </c>
      <c r="H722" s="37" t="s">
        <v>75</v>
      </c>
      <c r="I722" s="41">
        <v>4.2</v>
      </c>
      <c r="J722" s="39" t="s">
        <v>68</v>
      </c>
      <c r="K722" s="41">
        <v>21</v>
      </c>
      <c r="L722" s="43">
        <v>1770000</v>
      </c>
      <c r="M722" s="43">
        <v>1770000</v>
      </c>
      <c r="N722" s="43">
        <v>39759138</v>
      </c>
      <c r="O722" s="43">
        <v>413177</v>
      </c>
      <c r="P722" s="43">
        <v>40172315</v>
      </c>
      <c r="Q722" s="36"/>
      <c r="R722" s="36"/>
    </row>
    <row r="723" spans="1:18">
      <c r="A723" s="34">
        <v>91755000</v>
      </c>
      <c r="B723" s="35" t="s">
        <v>75</v>
      </c>
      <c r="C723" s="36" t="s">
        <v>491</v>
      </c>
      <c r="D723" s="49">
        <v>635</v>
      </c>
      <c r="E723" s="38">
        <v>40346</v>
      </c>
      <c r="F723" s="37" t="s">
        <v>37</v>
      </c>
      <c r="G723" s="40">
        <v>5000</v>
      </c>
      <c r="H723" s="37"/>
      <c r="I723" s="41"/>
      <c r="J723" s="39" t="s">
        <v>492</v>
      </c>
      <c r="K723" s="41">
        <v>10</v>
      </c>
      <c r="L723" s="43"/>
      <c r="M723" s="43"/>
      <c r="N723" s="43"/>
      <c r="O723" s="43"/>
      <c r="P723" s="43"/>
      <c r="Q723" s="36"/>
      <c r="R723" s="36"/>
    </row>
    <row r="724" spans="1:18">
      <c r="A724" s="34">
        <v>91755000</v>
      </c>
      <c r="B724" s="35" t="s">
        <v>75</v>
      </c>
      <c r="C724" s="36" t="s">
        <v>491</v>
      </c>
      <c r="D724" s="49">
        <v>636</v>
      </c>
      <c r="E724" s="38">
        <v>40346</v>
      </c>
      <c r="F724" s="37" t="s">
        <v>37</v>
      </c>
      <c r="G724" s="40">
        <v>5000</v>
      </c>
      <c r="H724" s="37"/>
      <c r="I724" s="41"/>
      <c r="J724" s="39" t="s">
        <v>492</v>
      </c>
      <c r="K724" s="41">
        <v>30</v>
      </c>
      <c r="L724" s="43"/>
      <c r="M724" s="43"/>
      <c r="N724" s="43"/>
      <c r="O724" s="43"/>
      <c r="P724" s="43"/>
      <c r="Q724" s="36"/>
      <c r="R724" s="36"/>
    </row>
    <row r="725" spans="1:18">
      <c r="A725" s="34">
        <v>96970380</v>
      </c>
      <c r="B725" s="35">
        <v>7</v>
      </c>
      <c r="C725" s="36" t="s">
        <v>493</v>
      </c>
      <c r="D725" s="49">
        <v>637</v>
      </c>
      <c r="E725" s="38">
        <v>40346</v>
      </c>
      <c r="F725" s="37" t="s">
        <v>37</v>
      </c>
      <c r="G725" s="40">
        <v>3000</v>
      </c>
      <c r="H725" s="37"/>
      <c r="I725" s="41"/>
      <c r="J725" s="39" t="s">
        <v>374</v>
      </c>
      <c r="K725" s="41">
        <v>10</v>
      </c>
      <c r="L725" s="43"/>
      <c r="M725" s="43"/>
      <c r="N725" s="43"/>
      <c r="O725" s="43"/>
      <c r="P725" s="43"/>
      <c r="Q725" s="36"/>
      <c r="R725" s="36"/>
    </row>
    <row r="726" spans="1:18">
      <c r="A726" s="34">
        <v>96970380</v>
      </c>
      <c r="B726" s="35">
        <v>7</v>
      </c>
      <c r="C726" s="36" t="s">
        <v>494</v>
      </c>
      <c r="D726" s="49" t="s">
        <v>134</v>
      </c>
      <c r="E726" s="38">
        <v>40346</v>
      </c>
      <c r="F726" s="37" t="s">
        <v>37</v>
      </c>
      <c r="G726" s="40">
        <v>3000</v>
      </c>
      <c r="H726" s="37" t="s">
        <v>46</v>
      </c>
      <c r="I726" s="41">
        <v>4</v>
      </c>
      <c r="J726" s="39" t="s">
        <v>68</v>
      </c>
      <c r="K726" s="41">
        <v>5</v>
      </c>
      <c r="L726" s="43">
        <v>1000000</v>
      </c>
      <c r="M726" s="43">
        <v>1000000</v>
      </c>
      <c r="N726" s="43">
        <v>22462790</v>
      </c>
      <c r="O726" s="43">
        <v>172593</v>
      </c>
      <c r="P726" s="43">
        <v>22635383</v>
      </c>
      <c r="Q726" s="36"/>
      <c r="R726" s="36"/>
    </row>
    <row r="727" spans="1:18">
      <c r="A727" s="34">
        <v>96970380</v>
      </c>
      <c r="B727" s="35">
        <v>7</v>
      </c>
      <c r="C727" s="36" t="s">
        <v>495</v>
      </c>
      <c r="D727" s="49" t="s">
        <v>134</v>
      </c>
      <c r="E727" s="38">
        <v>40346</v>
      </c>
      <c r="F727" s="37" t="s">
        <v>162</v>
      </c>
      <c r="G727" s="40">
        <v>63400000</v>
      </c>
      <c r="H727" s="37" t="s">
        <v>87</v>
      </c>
      <c r="I727" s="41">
        <v>7.25</v>
      </c>
      <c r="J727" s="39" t="s">
        <v>68</v>
      </c>
      <c r="K727" s="41">
        <v>5</v>
      </c>
      <c r="L727" s="43"/>
      <c r="M727" s="43"/>
      <c r="N727" s="43"/>
      <c r="O727" s="43"/>
      <c r="P727" s="43"/>
      <c r="Q727" s="36"/>
      <c r="R727" s="36"/>
    </row>
    <row r="728" spans="1:18">
      <c r="A728" s="34">
        <v>96970380</v>
      </c>
      <c r="B728" s="35">
        <v>7</v>
      </c>
      <c r="C728" s="36" t="s">
        <v>494</v>
      </c>
      <c r="D728" s="49" t="s">
        <v>142</v>
      </c>
      <c r="E728" s="38">
        <v>40423</v>
      </c>
      <c r="F728" s="37" t="s">
        <v>162</v>
      </c>
      <c r="G728" s="40">
        <v>42630000</v>
      </c>
      <c r="H728" s="37" t="s">
        <v>63</v>
      </c>
      <c r="I728" s="41">
        <v>7</v>
      </c>
      <c r="J728" s="39" t="s">
        <v>81</v>
      </c>
      <c r="K728" s="41">
        <v>5</v>
      </c>
      <c r="L728" s="43">
        <v>21300000000</v>
      </c>
      <c r="M728" s="43">
        <v>21300000000</v>
      </c>
      <c r="N728" s="43">
        <v>21300000</v>
      </c>
      <c r="O728" s="43">
        <v>284345</v>
      </c>
      <c r="P728" s="43">
        <v>21584345</v>
      </c>
      <c r="Q728" s="36"/>
      <c r="R728" s="36"/>
    </row>
    <row r="729" spans="1:18">
      <c r="A729" s="34">
        <v>96970380</v>
      </c>
      <c r="B729" s="35">
        <v>7</v>
      </c>
      <c r="C729" s="36" t="s">
        <v>493</v>
      </c>
      <c r="D729" s="49">
        <v>638</v>
      </c>
      <c r="E729" s="38">
        <v>40346</v>
      </c>
      <c r="F729" s="37" t="s">
        <v>37</v>
      </c>
      <c r="G729" s="40">
        <v>3000</v>
      </c>
      <c r="H729" s="37"/>
      <c r="I729" s="41"/>
      <c r="J729" s="39" t="s">
        <v>374</v>
      </c>
      <c r="K729" s="41">
        <v>30</v>
      </c>
      <c r="L729" s="43"/>
      <c r="M729" s="43"/>
      <c r="N729" s="43"/>
      <c r="O729" s="43"/>
      <c r="P729" s="43"/>
      <c r="Q729" s="36"/>
      <c r="R729" s="36"/>
    </row>
    <row r="730" spans="1:18">
      <c r="A730" s="34">
        <v>96970380</v>
      </c>
      <c r="B730" s="35">
        <v>7</v>
      </c>
      <c r="C730" s="36" t="s">
        <v>494</v>
      </c>
      <c r="D730" s="49" t="s">
        <v>134</v>
      </c>
      <c r="E730" s="38">
        <v>40346</v>
      </c>
      <c r="F730" s="37" t="s">
        <v>37</v>
      </c>
      <c r="G730" s="40">
        <v>3000</v>
      </c>
      <c r="H730" s="37" t="s">
        <v>89</v>
      </c>
      <c r="I730" s="41">
        <v>4.75</v>
      </c>
      <c r="J730" s="39" t="s">
        <v>68</v>
      </c>
      <c r="K730" s="41">
        <v>14</v>
      </c>
      <c r="L730" s="43">
        <v>2000000</v>
      </c>
      <c r="M730" s="43">
        <v>2000000</v>
      </c>
      <c r="N730" s="43">
        <v>44925580</v>
      </c>
      <c r="O730" s="43">
        <v>409155</v>
      </c>
      <c r="P730" s="43">
        <v>45334735</v>
      </c>
      <c r="Q730" s="36"/>
      <c r="R730" s="36"/>
    </row>
    <row r="731" spans="1:18">
      <c r="A731" s="34">
        <v>96970380</v>
      </c>
      <c r="B731" s="35">
        <v>7</v>
      </c>
      <c r="C731" s="36" t="s">
        <v>496</v>
      </c>
      <c r="D731" s="49" t="s">
        <v>142</v>
      </c>
      <c r="E731" s="38">
        <v>40423</v>
      </c>
      <c r="F731" s="37" t="s">
        <v>37</v>
      </c>
      <c r="G731" s="40">
        <v>1000</v>
      </c>
      <c r="H731" s="37" t="s">
        <v>56</v>
      </c>
      <c r="I731" s="41">
        <v>4.25</v>
      </c>
      <c r="J731" s="39" t="s">
        <v>81</v>
      </c>
      <c r="K731" s="41">
        <v>14</v>
      </c>
      <c r="L731" s="43">
        <v>1000000</v>
      </c>
      <c r="M731" s="43">
        <v>1000000</v>
      </c>
      <c r="N731" s="43">
        <v>22462790</v>
      </c>
      <c r="O731" s="43">
        <v>183269</v>
      </c>
      <c r="P731" s="43">
        <v>22646059</v>
      </c>
      <c r="Q731" s="36"/>
      <c r="R731" s="36"/>
    </row>
    <row r="732" spans="1:18">
      <c r="A732" s="34">
        <v>76100458</v>
      </c>
      <c r="B732" s="35">
        <v>1</v>
      </c>
      <c r="C732" s="36" t="s">
        <v>497</v>
      </c>
      <c r="D732" s="49">
        <v>639</v>
      </c>
      <c r="E732" s="38">
        <v>40382</v>
      </c>
      <c r="F732" s="37" t="s">
        <v>66</v>
      </c>
      <c r="G732" s="40">
        <v>200000</v>
      </c>
      <c r="H732" s="37"/>
      <c r="I732" s="41"/>
      <c r="J732" s="39" t="s">
        <v>374</v>
      </c>
      <c r="K732" s="41">
        <v>10</v>
      </c>
      <c r="L732" s="43"/>
      <c r="M732" s="43"/>
      <c r="N732" s="43"/>
      <c r="O732" s="43"/>
      <c r="P732" s="43"/>
      <c r="Q732" s="36"/>
      <c r="R732" s="36"/>
    </row>
    <row r="733" spans="1:18">
      <c r="A733" s="34">
        <v>76100458</v>
      </c>
      <c r="B733" s="35">
        <v>1</v>
      </c>
      <c r="C733" s="36" t="s">
        <v>498</v>
      </c>
      <c r="D733" s="49" t="s">
        <v>134</v>
      </c>
      <c r="E733" s="38">
        <v>40555</v>
      </c>
      <c r="F733" s="37" t="s">
        <v>37</v>
      </c>
      <c r="G733" s="40">
        <v>2500</v>
      </c>
      <c r="H733" s="37" t="s">
        <v>46</v>
      </c>
      <c r="I733" s="41">
        <v>3.3</v>
      </c>
      <c r="J733" s="39" t="s">
        <v>499</v>
      </c>
      <c r="K733" s="41">
        <v>3</v>
      </c>
      <c r="L733" s="43"/>
      <c r="M733" s="43"/>
      <c r="N733" s="43"/>
      <c r="O733" s="43"/>
      <c r="P733" s="43"/>
      <c r="Q733" s="36"/>
      <c r="R733" s="36"/>
    </row>
    <row r="734" spans="1:18">
      <c r="A734" s="34">
        <v>76100458</v>
      </c>
      <c r="B734" s="35">
        <v>1</v>
      </c>
      <c r="C734" s="36" t="s">
        <v>498</v>
      </c>
      <c r="D734" s="49" t="s">
        <v>134</v>
      </c>
      <c r="E734" s="38">
        <v>40555</v>
      </c>
      <c r="F734" s="37" t="s">
        <v>37</v>
      </c>
      <c r="G734" s="40">
        <v>2500</v>
      </c>
      <c r="H734" s="37" t="s">
        <v>87</v>
      </c>
      <c r="I734" s="41">
        <v>3.85</v>
      </c>
      <c r="J734" s="39" t="s">
        <v>499</v>
      </c>
      <c r="K734" s="41">
        <v>5</v>
      </c>
      <c r="L734" s="43"/>
      <c r="M734" s="43"/>
      <c r="N734" s="43"/>
      <c r="O734" s="43"/>
      <c r="P734" s="43"/>
      <c r="Q734" s="36"/>
      <c r="R734" s="36"/>
    </row>
    <row r="735" spans="1:18">
      <c r="A735" s="34">
        <v>93473000</v>
      </c>
      <c r="B735" s="35">
        <v>3</v>
      </c>
      <c r="C735" s="36" t="s">
        <v>244</v>
      </c>
      <c r="D735" s="49">
        <v>640</v>
      </c>
      <c r="E735" s="38">
        <v>40413</v>
      </c>
      <c r="F735" s="37" t="s">
        <v>37</v>
      </c>
      <c r="G735" s="40">
        <v>2500</v>
      </c>
      <c r="H735" s="37"/>
      <c r="I735" s="41"/>
      <c r="J735" s="39" t="s">
        <v>374</v>
      </c>
      <c r="K735" s="41">
        <v>10</v>
      </c>
      <c r="L735" s="43"/>
      <c r="M735" s="43"/>
      <c r="N735" s="43"/>
      <c r="O735" s="43"/>
      <c r="P735" s="43"/>
      <c r="Q735" s="36"/>
      <c r="R735" s="36"/>
    </row>
    <row r="736" spans="1:18">
      <c r="A736" s="34">
        <v>93473000</v>
      </c>
      <c r="B736" s="35">
        <v>3</v>
      </c>
      <c r="C736" s="36" t="s">
        <v>500</v>
      </c>
      <c r="D736" s="49" t="s">
        <v>134</v>
      </c>
      <c r="E736" s="38">
        <v>40413</v>
      </c>
      <c r="F736" s="37" t="s">
        <v>37</v>
      </c>
      <c r="G736" s="40">
        <v>2500</v>
      </c>
      <c r="H736" s="37" t="s">
        <v>46</v>
      </c>
      <c r="I736" s="41">
        <v>3</v>
      </c>
      <c r="J736" s="39" t="s">
        <v>81</v>
      </c>
      <c r="K736" s="41">
        <v>7</v>
      </c>
      <c r="L736" s="43">
        <v>1000000</v>
      </c>
      <c r="M736" s="43">
        <v>1000000</v>
      </c>
      <c r="N736" s="43">
        <v>22462790</v>
      </c>
      <c r="O736" s="43">
        <v>25727</v>
      </c>
      <c r="P736" s="43">
        <v>22488517</v>
      </c>
      <c r="Q736" s="36"/>
      <c r="R736" s="36"/>
    </row>
    <row r="737" spans="1:18">
      <c r="A737" s="34">
        <v>93473000</v>
      </c>
      <c r="B737" s="35">
        <v>3</v>
      </c>
      <c r="C737" s="36" t="s">
        <v>501</v>
      </c>
      <c r="D737" s="49" t="s">
        <v>134</v>
      </c>
      <c r="E737" s="38">
        <v>40413</v>
      </c>
      <c r="F737" s="37" t="s">
        <v>162</v>
      </c>
      <c r="G737" s="40">
        <v>53000000</v>
      </c>
      <c r="H737" s="37" t="s">
        <v>87</v>
      </c>
      <c r="I737" s="41">
        <v>6.5</v>
      </c>
      <c r="J737" s="39" t="s">
        <v>81</v>
      </c>
      <c r="K737" s="41">
        <v>7</v>
      </c>
      <c r="L737" s="43"/>
      <c r="M737" s="43"/>
      <c r="N737" s="43"/>
      <c r="O737" s="43"/>
      <c r="P737" s="43"/>
      <c r="Q737" s="36"/>
      <c r="R737" s="36"/>
    </row>
    <row r="738" spans="1:18">
      <c r="A738" s="34">
        <v>93473000</v>
      </c>
      <c r="B738" s="35">
        <v>3</v>
      </c>
      <c r="C738" s="36" t="s">
        <v>244</v>
      </c>
      <c r="D738" s="49">
        <v>641</v>
      </c>
      <c r="E738" s="38">
        <v>40413</v>
      </c>
      <c r="F738" s="37" t="s">
        <v>37</v>
      </c>
      <c r="G738" s="40">
        <v>2500</v>
      </c>
      <c r="H738" s="37"/>
      <c r="I738" s="41"/>
      <c r="J738" s="39" t="s">
        <v>374</v>
      </c>
      <c r="K738" s="41">
        <v>30</v>
      </c>
      <c r="L738" s="43"/>
      <c r="M738" s="43"/>
      <c r="N738" s="43"/>
      <c r="O738" s="43"/>
      <c r="P738" s="43"/>
      <c r="Q738" s="36"/>
      <c r="R738" s="36"/>
    </row>
    <row r="739" spans="1:18">
      <c r="A739" s="34">
        <v>93473000</v>
      </c>
      <c r="B739" s="35">
        <v>3</v>
      </c>
      <c r="C739" s="36" t="s">
        <v>500</v>
      </c>
      <c r="D739" s="49" t="s">
        <v>134</v>
      </c>
      <c r="E739" s="38">
        <v>40413</v>
      </c>
      <c r="F739" s="37" t="s">
        <v>37</v>
      </c>
      <c r="G739" s="40">
        <v>2500</v>
      </c>
      <c r="H739" s="37" t="s">
        <v>89</v>
      </c>
      <c r="I739" s="41">
        <v>4</v>
      </c>
      <c r="J739" s="39" t="s">
        <v>81</v>
      </c>
      <c r="K739" s="41">
        <v>21</v>
      </c>
      <c r="L739" s="43">
        <v>1500000</v>
      </c>
      <c r="M739" s="43">
        <v>1500000</v>
      </c>
      <c r="N739" s="43">
        <v>33694185</v>
      </c>
      <c r="O739" s="43">
        <v>51329</v>
      </c>
      <c r="P739" s="43">
        <v>33745514</v>
      </c>
      <c r="Q739" s="36"/>
      <c r="R739" s="36"/>
    </row>
    <row r="740" spans="1:18">
      <c r="A740" s="34">
        <v>96885880</v>
      </c>
      <c r="B740" s="35">
        <v>7</v>
      </c>
      <c r="C740" s="36" t="s">
        <v>502</v>
      </c>
      <c r="D740" s="49">
        <v>642</v>
      </c>
      <c r="E740" s="38">
        <v>40423</v>
      </c>
      <c r="F740" s="37" t="s">
        <v>37</v>
      </c>
      <c r="G740" s="40">
        <v>2000</v>
      </c>
      <c r="H740" s="37"/>
      <c r="I740" s="41"/>
      <c r="J740" s="39" t="s">
        <v>357</v>
      </c>
      <c r="K740" s="41">
        <v>10</v>
      </c>
      <c r="L740" s="43"/>
      <c r="M740" s="43"/>
      <c r="N740" s="43"/>
      <c r="O740" s="43"/>
      <c r="P740" s="43"/>
      <c r="Q740" s="36"/>
      <c r="R740" s="36"/>
    </row>
    <row r="741" spans="1:18">
      <c r="A741" s="34">
        <v>96885880</v>
      </c>
      <c r="B741" s="35">
        <v>7</v>
      </c>
      <c r="C741" s="36" t="s">
        <v>503</v>
      </c>
      <c r="D741" s="49" t="s">
        <v>134</v>
      </c>
      <c r="E741" s="38">
        <v>40424</v>
      </c>
      <c r="F741" s="37" t="s">
        <v>37</v>
      </c>
      <c r="G741" s="40">
        <v>2000</v>
      </c>
      <c r="H741" s="37" t="s">
        <v>51</v>
      </c>
      <c r="I741" s="41">
        <v>3.25</v>
      </c>
      <c r="J741" s="39" t="s">
        <v>68</v>
      </c>
      <c r="K741" s="41">
        <v>5</v>
      </c>
      <c r="L741" s="43">
        <v>1000000</v>
      </c>
      <c r="M741" s="43">
        <v>1000000</v>
      </c>
      <c r="N741" s="43">
        <v>22462790</v>
      </c>
      <c r="O741" s="43">
        <v>271080</v>
      </c>
      <c r="P741" s="43">
        <v>22733870</v>
      </c>
      <c r="Q741" s="36"/>
      <c r="R741" s="36"/>
    </row>
    <row r="742" spans="1:18">
      <c r="A742" s="34">
        <v>96885880</v>
      </c>
      <c r="B742" s="35">
        <v>7</v>
      </c>
      <c r="C742" s="36" t="s">
        <v>504</v>
      </c>
      <c r="D742" s="49" t="s">
        <v>142</v>
      </c>
      <c r="E742" s="38">
        <v>40590</v>
      </c>
      <c r="F742" s="37" t="s">
        <v>37</v>
      </c>
      <c r="G742" s="40">
        <v>1000</v>
      </c>
      <c r="H742" s="37" t="s">
        <v>59</v>
      </c>
      <c r="I742" s="41">
        <v>3.5</v>
      </c>
      <c r="J742" s="39" t="s">
        <v>68</v>
      </c>
      <c r="K742" s="41">
        <v>5</v>
      </c>
      <c r="L742" s="43"/>
      <c r="M742" s="43"/>
      <c r="N742" s="43"/>
      <c r="O742" s="43"/>
      <c r="P742" s="43"/>
      <c r="Q742" s="36"/>
      <c r="R742" s="36"/>
    </row>
    <row r="743" spans="1:18">
      <c r="A743" s="34">
        <v>96885880</v>
      </c>
      <c r="B743" s="35">
        <v>7</v>
      </c>
      <c r="C743" s="36" t="s">
        <v>355</v>
      </c>
      <c r="D743" s="49">
        <v>643</v>
      </c>
      <c r="E743" s="38">
        <v>40423</v>
      </c>
      <c r="F743" s="37" t="s">
        <v>37</v>
      </c>
      <c r="G743" s="40">
        <v>2000</v>
      </c>
      <c r="H743" s="37"/>
      <c r="I743" s="41"/>
      <c r="J743" s="39" t="s">
        <v>357</v>
      </c>
      <c r="K743" s="41">
        <v>30</v>
      </c>
      <c r="L743" s="43"/>
      <c r="M743" s="43"/>
      <c r="N743" s="43"/>
      <c r="O743" s="43"/>
      <c r="P743" s="43"/>
      <c r="Q743" s="36"/>
      <c r="R743" s="36"/>
    </row>
    <row r="744" spans="1:18">
      <c r="A744" s="34">
        <v>96885880</v>
      </c>
      <c r="B744" s="35">
        <v>7</v>
      </c>
      <c r="C744" s="36" t="s">
        <v>505</v>
      </c>
      <c r="D744" s="49" t="s">
        <v>134</v>
      </c>
      <c r="E744" s="38">
        <v>40424</v>
      </c>
      <c r="F744" s="37" t="s">
        <v>37</v>
      </c>
      <c r="G744" s="40">
        <v>2000</v>
      </c>
      <c r="H744" s="37" t="s">
        <v>53</v>
      </c>
      <c r="I744" s="41">
        <v>4</v>
      </c>
      <c r="J744" s="39" t="s">
        <v>68</v>
      </c>
      <c r="K744" s="41">
        <v>21</v>
      </c>
      <c r="L744" s="43">
        <v>1000000</v>
      </c>
      <c r="M744" s="43">
        <v>1000000</v>
      </c>
      <c r="N744" s="43">
        <v>22462790</v>
      </c>
      <c r="O744" s="43">
        <v>333032</v>
      </c>
      <c r="P744" s="43">
        <v>22795822</v>
      </c>
      <c r="Q744" s="36"/>
      <c r="R744" s="36"/>
    </row>
    <row r="745" spans="1:18">
      <c r="A745" s="34">
        <v>96885880</v>
      </c>
      <c r="B745" s="35">
        <v>7</v>
      </c>
      <c r="C745" s="36" t="s">
        <v>506</v>
      </c>
      <c r="D745" s="49" t="s">
        <v>142</v>
      </c>
      <c r="E745" s="38">
        <v>40590</v>
      </c>
      <c r="F745" s="37" t="s">
        <v>37</v>
      </c>
      <c r="G745" s="40">
        <v>1000</v>
      </c>
      <c r="H745" s="37" t="s">
        <v>60</v>
      </c>
      <c r="I745" s="41">
        <v>4</v>
      </c>
      <c r="J745" s="39" t="s">
        <v>68</v>
      </c>
      <c r="K745" s="41">
        <v>14</v>
      </c>
      <c r="L745" s="43"/>
      <c r="M745" s="43"/>
      <c r="N745" s="43"/>
      <c r="O745" s="43"/>
      <c r="P745" s="43"/>
      <c r="Q745" s="36"/>
      <c r="R745" s="36"/>
    </row>
    <row r="746" spans="1:18">
      <c r="A746" s="34">
        <v>96885880</v>
      </c>
      <c r="B746" s="35">
        <v>7</v>
      </c>
      <c r="C746" s="36" t="s">
        <v>506</v>
      </c>
      <c r="D746" s="49" t="s">
        <v>142</v>
      </c>
      <c r="E746" s="38">
        <v>40590</v>
      </c>
      <c r="F746" s="37" t="s">
        <v>37</v>
      </c>
      <c r="G746" s="40">
        <v>1000</v>
      </c>
      <c r="H746" s="37" t="s">
        <v>64</v>
      </c>
      <c r="I746" s="41">
        <v>4.25</v>
      </c>
      <c r="J746" s="39" t="s">
        <v>68</v>
      </c>
      <c r="K746" s="41">
        <v>21</v>
      </c>
      <c r="L746" s="43"/>
      <c r="M746" s="43"/>
      <c r="N746" s="43"/>
      <c r="O746" s="43"/>
      <c r="P746" s="43"/>
      <c r="Q746" s="36"/>
      <c r="R746" s="36"/>
    </row>
    <row r="747" spans="1:18">
      <c r="A747" s="34">
        <v>91550000</v>
      </c>
      <c r="B747" s="35">
        <v>5</v>
      </c>
      <c r="C747" s="36" t="s">
        <v>507</v>
      </c>
      <c r="D747" s="49">
        <v>644</v>
      </c>
      <c r="E747" s="38">
        <v>40485</v>
      </c>
      <c r="F747" s="37" t="s">
        <v>37</v>
      </c>
      <c r="G747" s="40">
        <v>2000</v>
      </c>
      <c r="H747" s="37"/>
      <c r="I747" s="41"/>
      <c r="J747" s="39" t="s">
        <v>436</v>
      </c>
      <c r="K747" s="41">
        <v>10</v>
      </c>
      <c r="L747" s="43"/>
      <c r="M747" s="43"/>
      <c r="N747" s="43"/>
      <c r="O747" s="43"/>
      <c r="P747" s="43"/>
      <c r="Q747" s="36"/>
      <c r="R747" s="36"/>
    </row>
    <row r="748" spans="1:18">
      <c r="A748" s="34">
        <v>91550000</v>
      </c>
      <c r="B748" s="35">
        <v>5</v>
      </c>
      <c r="C748" s="36" t="s">
        <v>508</v>
      </c>
      <c r="D748" s="49" t="s">
        <v>134</v>
      </c>
      <c r="E748" s="38">
        <v>40486</v>
      </c>
      <c r="F748" s="37" t="s">
        <v>37</v>
      </c>
      <c r="G748" s="40">
        <v>2000</v>
      </c>
      <c r="H748" s="37" t="s">
        <v>46</v>
      </c>
      <c r="I748" s="41">
        <v>4</v>
      </c>
      <c r="J748" s="39" t="s">
        <v>68</v>
      </c>
      <c r="K748" s="41">
        <v>7</v>
      </c>
      <c r="L748" s="43">
        <v>1590000</v>
      </c>
      <c r="M748" s="43">
        <v>1590000</v>
      </c>
      <c r="N748" s="43">
        <v>35715836</v>
      </c>
      <c r="O748" s="43">
        <v>406897</v>
      </c>
      <c r="P748" s="43">
        <v>36122733</v>
      </c>
      <c r="Q748" s="36"/>
      <c r="R748" s="36"/>
    </row>
    <row r="749" spans="1:18">
      <c r="A749" s="34">
        <v>70016160</v>
      </c>
      <c r="B749" s="35">
        <v>9</v>
      </c>
      <c r="C749" s="36" t="s">
        <v>509</v>
      </c>
      <c r="D749" s="49">
        <v>645</v>
      </c>
      <c r="E749" s="38">
        <v>40498</v>
      </c>
      <c r="F749" s="37" t="s">
        <v>162</v>
      </c>
      <c r="G749" s="40">
        <v>45000000</v>
      </c>
      <c r="H749" s="37"/>
      <c r="I749" s="41"/>
      <c r="J749" s="39" t="s">
        <v>238</v>
      </c>
      <c r="K749" s="41">
        <v>10</v>
      </c>
      <c r="L749" s="43"/>
      <c r="M749" s="43"/>
      <c r="N749" s="43"/>
      <c r="O749" s="43"/>
      <c r="P749" s="43"/>
      <c r="Q749" s="36"/>
      <c r="R749" s="36"/>
    </row>
    <row r="750" spans="1:18">
      <c r="A750" s="34">
        <v>70016160</v>
      </c>
      <c r="B750" s="35">
        <v>9</v>
      </c>
      <c r="C750" s="36" t="s">
        <v>510</v>
      </c>
      <c r="D750" s="49" t="s">
        <v>134</v>
      </c>
      <c r="E750" s="38">
        <v>40501</v>
      </c>
      <c r="F750" s="37" t="s">
        <v>162</v>
      </c>
      <c r="G750" s="40">
        <v>45000000</v>
      </c>
      <c r="H750" s="37" t="s">
        <v>46</v>
      </c>
      <c r="I750" s="41">
        <v>7</v>
      </c>
      <c r="J750" s="39" t="s">
        <v>238</v>
      </c>
      <c r="K750" s="41">
        <v>5</v>
      </c>
      <c r="L750" s="43">
        <v>45000000000</v>
      </c>
      <c r="M750" s="43">
        <v>45000000000</v>
      </c>
      <c r="N750" s="43">
        <v>45000000</v>
      </c>
      <c r="O750" s="43">
        <v>655061</v>
      </c>
      <c r="P750" s="43">
        <v>45655061</v>
      </c>
      <c r="Q750" s="36"/>
      <c r="R750" s="36"/>
    </row>
    <row r="751" spans="1:18">
      <c r="A751" s="34">
        <v>76022072</v>
      </c>
      <c r="B751" s="35">
        <v>8</v>
      </c>
      <c r="C751" s="36" t="s">
        <v>392</v>
      </c>
      <c r="D751" s="49">
        <v>646</v>
      </c>
      <c r="E751" s="38">
        <v>40499</v>
      </c>
      <c r="F751" s="37" t="s">
        <v>37</v>
      </c>
      <c r="G751" s="40">
        <v>10000</v>
      </c>
      <c r="H751" s="37"/>
      <c r="I751" s="41"/>
      <c r="J751" s="39" t="s">
        <v>374</v>
      </c>
      <c r="K751" s="41">
        <v>30</v>
      </c>
      <c r="L751" s="43"/>
      <c r="M751" s="43"/>
      <c r="N751" s="43"/>
      <c r="O751" s="43"/>
      <c r="P751" s="43"/>
      <c r="Q751" s="36"/>
      <c r="R751" s="36"/>
    </row>
    <row r="752" spans="1:18">
      <c r="A752" s="34">
        <v>76022072</v>
      </c>
      <c r="B752" s="35">
        <v>8</v>
      </c>
      <c r="C752" s="36" t="s">
        <v>511</v>
      </c>
      <c r="D752" s="49" t="s">
        <v>134</v>
      </c>
      <c r="E752" s="38">
        <v>40504</v>
      </c>
      <c r="F752" s="37" t="s">
        <v>37</v>
      </c>
      <c r="G752" s="40">
        <v>4500</v>
      </c>
      <c r="H752" s="37" t="s">
        <v>56</v>
      </c>
      <c r="I752" s="41">
        <v>4</v>
      </c>
      <c r="J752" s="39" t="s">
        <v>68</v>
      </c>
      <c r="K752" s="41">
        <v>21</v>
      </c>
      <c r="L752" s="43">
        <v>4000000</v>
      </c>
      <c r="M752" s="43">
        <v>4000000</v>
      </c>
      <c r="N752" s="43">
        <v>89851160</v>
      </c>
      <c r="O752" s="43">
        <v>2370287</v>
      </c>
      <c r="P752" s="43">
        <v>92221447</v>
      </c>
      <c r="Q752" s="36"/>
      <c r="R752" s="36"/>
    </row>
    <row r="753" spans="1:18">
      <c r="A753" s="34">
        <v>96874030</v>
      </c>
      <c r="B753" s="35" t="s">
        <v>75</v>
      </c>
      <c r="C753" s="36" t="s">
        <v>329</v>
      </c>
      <c r="D753" s="49">
        <v>647</v>
      </c>
      <c r="E753" s="38">
        <v>40528</v>
      </c>
      <c r="F753" s="37" t="s">
        <v>37</v>
      </c>
      <c r="G753" s="40">
        <v>5000</v>
      </c>
      <c r="H753" s="37"/>
      <c r="I753" s="41"/>
      <c r="J753" s="39" t="s">
        <v>374</v>
      </c>
      <c r="K753" s="41">
        <v>10</v>
      </c>
      <c r="L753" s="43"/>
      <c r="M753" s="43"/>
      <c r="N753" s="43"/>
      <c r="O753" s="43"/>
      <c r="P753" s="43"/>
      <c r="Q753" s="36"/>
      <c r="R753" s="36"/>
    </row>
    <row r="754" spans="1:18">
      <c r="A754" s="34">
        <v>96874030</v>
      </c>
      <c r="B754" s="35" t="s">
        <v>75</v>
      </c>
      <c r="C754" s="36" t="s">
        <v>512</v>
      </c>
      <c r="D754" s="49" t="s">
        <v>134</v>
      </c>
      <c r="E754" s="38">
        <v>40534</v>
      </c>
      <c r="F754" s="37" t="s">
        <v>37</v>
      </c>
      <c r="G754" s="40">
        <v>5000</v>
      </c>
      <c r="H754" s="37" t="s">
        <v>89</v>
      </c>
      <c r="I754" s="41">
        <v>3.85</v>
      </c>
      <c r="J754" s="39" t="s">
        <v>68</v>
      </c>
      <c r="K754" s="41">
        <v>6</v>
      </c>
      <c r="L754" s="43">
        <v>1000000</v>
      </c>
      <c r="M754" s="43">
        <v>1000000</v>
      </c>
      <c r="N754" s="43">
        <v>21936267</v>
      </c>
      <c r="O754" s="43">
        <v>594717</v>
      </c>
      <c r="P754" s="43">
        <v>22530984</v>
      </c>
      <c r="Q754" s="36"/>
      <c r="R754" s="36"/>
    </row>
    <row r="755" spans="1:18">
      <c r="A755" s="34">
        <v>96874030</v>
      </c>
      <c r="B755" s="35" t="s">
        <v>75</v>
      </c>
      <c r="C755" s="36" t="s">
        <v>512</v>
      </c>
      <c r="D755" s="49" t="s">
        <v>134</v>
      </c>
      <c r="E755" s="38">
        <v>40534</v>
      </c>
      <c r="F755" s="37" t="s">
        <v>37</v>
      </c>
      <c r="G755" s="40">
        <v>5000</v>
      </c>
      <c r="H755" s="37" t="s">
        <v>63</v>
      </c>
      <c r="I755" s="41">
        <v>4.25</v>
      </c>
      <c r="J755" s="39" t="s">
        <v>68</v>
      </c>
      <c r="K755" s="41">
        <v>10</v>
      </c>
      <c r="L755" s="43">
        <v>1000000</v>
      </c>
      <c r="M755" s="43">
        <v>1000000</v>
      </c>
      <c r="N755" s="43">
        <v>21941037</v>
      </c>
      <c r="O755" s="43">
        <v>594846</v>
      </c>
      <c r="P755" s="43">
        <v>22535883</v>
      </c>
      <c r="Q755" s="36"/>
      <c r="R755" s="36"/>
    </row>
    <row r="756" spans="1:18">
      <c r="A756" s="34">
        <v>96874030</v>
      </c>
      <c r="B756" s="35" t="s">
        <v>75</v>
      </c>
      <c r="C756" s="36" t="s">
        <v>329</v>
      </c>
      <c r="D756" s="49">
        <v>648</v>
      </c>
      <c r="E756" s="38">
        <v>40528</v>
      </c>
      <c r="F756" s="37" t="s">
        <v>37</v>
      </c>
      <c r="G756" s="40">
        <v>5000</v>
      </c>
      <c r="H756" s="37"/>
      <c r="I756" s="41"/>
      <c r="J756" s="39" t="s">
        <v>374</v>
      </c>
      <c r="K756" s="41">
        <v>25</v>
      </c>
      <c r="L756" s="43"/>
      <c r="M756" s="43"/>
      <c r="N756" s="43"/>
      <c r="O756" s="43"/>
      <c r="P756" s="43"/>
      <c r="Q756" s="36"/>
      <c r="R756" s="36"/>
    </row>
    <row r="757" spans="1:18">
      <c r="A757" s="34">
        <v>96874030</v>
      </c>
      <c r="B757" s="35" t="s">
        <v>75</v>
      </c>
      <c r="C757" s="36" t="s">
        <v>512</v>
      </c>
      <c r="D757" s="49" t="s">
        <v>134</v>
      </c>
      <c r="E757" s="38">
        <v>40534</v>
      </c>
      <c r="F757" s="37" t="s">
        <v>37</v>
      </c>
      <c r="G757" s="40">
        <v>5000</v>
      </c>
      <c r="H757" s="37" t="s">
        <v>56</v>
      </c>
      <c r="I757" s="41">
        <v>4.55</v>
      </c>
      <c r="J757" s="39" t="s">
        <v>68</v>
      </c>
      <c r="K757" s="41">
        <v>21</v>
      </c>
      <c r="L757" s="43">
        <v>3000000</v>
      </c>
      <c r="M757" s="43">
        <v>3000000</v>
      </c>
      <c r="N757" s="43">
        <v>65833822</v>
      </c>
      <c r="O757" s="43">
        <v>1784828</v>
      </c>
      <c r="P757" s="43">
        <v>67618650</v>
      </c>
      <c r="Q757" s="36"/>
      <c r="R757" s="36"/>
    </row>
    <row r="758" spans="1:18">
      <c r="A758" s="34">
        <v>76012676</v>
      </c>
      <c r="B758" s="35">
        <v>4</v>
      </c>
      <c r="C758" s="36" t="s">
        <v>513</v>
      </c>
      <c r="D758" s="49">
        <v>649</v>
      </c>
      <c r="E758" s="38">
        <v>40532</v>
      </c>
      <c r="F758" s="37" t="s">
        <v>37</v>
      </c>
      <c r="G758" s="40">
        <v>5500</v>
      </c>
      <c r="H758" s="37"/>
      <c r="I758" s="41"/>
      <c r="J758" s="39" t="s">
        <v>514</v>
      </c>
      <c r="K758" s="41">
        <v>10</v>
      </c>
      <c r="L758" s="43"/>
      <c r="M758" s="43"/>
      <c r="N758" s="43"/>
      <c r="O758" s="43"/>
      <c r="P758" s="43"/>
      <c r="Q758" s="36"/>
      <c r="R758" s="36"/>
    </row>
    <row r="759" spans="1:18">
      <c r="A759" s="34">
        <v>76012676</v>
      </c>
      <c r="B759" s="35">
        <v>4</v>
      </c>
      <c r="C759" s="36" t="s">
        <v>515</v>
      </c>
      <c r="D759" s="49" t="s">
        <v>134</v>
      </c>
      <c r="E759" s="38">
        <v>40556</v>
      </c>
      <c r="F759" s="37" t="s">
        <v>37</v>
      </c>
      <c r="G759" s="40">
        <v>3000</v>
      </c>
      <c r="H759" s="37" t="s">
        <v>46</v>
      </c>
      <c r="I759" s="41">
        <v>4.0999999999999996</v>
      </c>
      <c r="J759" s="39" t="s">
        <v>492</v>
      </c>
      <c r="K759" s="41">
        <v>4.8</v>
      </c>
      <c r="L759" s="43">
        <v>2000000</v>
      </c>
      <c r="M759" s="43">
        <v>2000000</v>
      </c>
      <c r="N759" s="43">
        <v>44925580</v>
      </c>
      <c r="O759" s="43">
        <v>567934</v>
      </c>
      <c r="P759" s="43">
        <v>45493514</v>
      </c>
      <c r="Q759" s="36"/>
      <c r="R759" s="36"/>
    </row>
    <row r="760" spans="1:18">
      <c r="A760" s="34">
        <v>76012676</v>
      </c>
      <c r="B760" s="35">
        <v>4</v>
      </c>
      <c r="C760" s="36" t="s">
        <v>516</v>
      </c>
      <c r="D760" s="49" t="s">
        <v>134</v>
      </c>
      <c r="E760" s="38">
        <v>40556</v>
      </c>
      <c r="F760" s="37" t="s">
        <v>162</v>
      </c>
      <c r="G760" s="40">
        <v>60000000</v>
      </c>
      <c r="H760" s="37" t="s">
        <v>87</v>
      </c>
      <c r="I760" s="41">
        <v>7.2</v>
      </c>
      <c r="J760" s="39" t="s">
        <v>492</v>
      </c>
      <c r="K760" s="41">
        <v>4.8</v>
      </c>
      <c r="L760" s="43"/>
      <c r="M760" s="43"/>
      <c r="N760" s="43"/>
      <c r="O760" s="43"/>
      <c r="P760" s="43"/>
      <c r="Q760" s="36"/>
      <c r="R760" s="36"/>
    </row>
    <row r="761" spans="1:18">
      <c r="A761" s="34">
        <v>76012676</v>
      </c>
      <c r="B761" s="35">
        <v>4</v>
      </c>
      <c r="C761" s="36" t="s">
        <v>516</v>
      </c>
      <c r="D761" s="49" t="s">
        <v>134</v>
      </c>
      <c r="E761" s="38">
        <v>40556</v>
      </c>
      <c r="F761" s="37" t="s">
        <v>37</v>
      </c>
      <c r="G761" s="40">
        <v>3000</v>
      </c>
      <c r="H761" s="37" t="s">
        <v>89</v>
      </c>
      <c r="I761" s="41">
        <v>4.3</v>
      </c>
      <c r="J761" s="39" t="s">
        <v>492</v>
      </c>
      <c r="K761" s="41">
        <v>9.8000000000000007</v>
      </c>
      <c r="L761" s="43"/>
      <c r="M761" s="43"/>
      <c r="N761" s="43"/>
      <c r="O761" s="43"/>
      <c r="P761" s="43"/>
      <c r="Q761" s="36"/>
      <c r="R761" s="36"/>
    </row>
    <row r="762" spans="1:18">
      <c r="A762" s="34">
        <v>76012676</v>
      </c>
      <c r="B762" s="35">
        <v>4</v>
      </c>
      <c r="C762" s="36" t="s">
        <v>516</v>
      </c>
      <c r="D762" s="49" t="s">
        <v>142</v>
      </c>
      <c r="E762" s="38">
        <v>40680</v>
      </c>
      <c r="F762" s="37" t="s">
        <v>37</v>
      </c>
      <c r="G762" s="40">
        <v>2500</v>
      </c>
      <c r="H762" s="37" t="s">
        <v>56</v>
      </c>
      <c r="I762" s="41">
        <v>3.7</v>
      </c>
      <c r="J762" s="39" t="s">
        <v>517</v>
      </c>
      <c r="K762" s="41">
        <v>4</v>
      </c>
      <c r="L762" s="43"/>
      <c r="M762" s="43"/>
      <c r="N762" s="43"/>
      <c r="O762" s="43"/>
      <c r="P762" s="43"/>
      <c r="Q762" s="36"/>
      <c r="R762" s="36"/>
    </row>
    <row r="763" spans="1:18">
      <c r="A763" s="34">
        <v>76012676</v>
      </c>
      <c r="B763" s="35">
        <v>4</v>
      </c>
      <c r="C763" s="36" t="s">
        <v>518</v>
      </c>
      <c r="D763" s="49">
        <v>650</v>
      </c>
      <c r="E763" s="38">
        <v>40532</v>
      </c>
      <c r="F763" s="37" t="s">
        <v>37</v>
      </c>
      <c r="G763" s="40">
        <v>5500</v>
      </c>
      <c r="H763" s="37"/>
      <c r="I763" s="41"/>
      <c r="J763" s="39" t="s">
        <v>514</v>
      </c>
      <c r="K763" s="41">
        <v>30</v>
      </c>
      <c r="L763" s="43"/>
      <c r="M763" s="43"/>
      <c r="N763" s="43"/>
      <c r="O763" s="43"/>
      <c r="P763" s="43"/>
      <c r="Q763" s="36"/>
      <c r="R763" s="36"/>
    </row>
    <row r="764" spans="1:18">
      <c r="A764" s="34">
        <v>76012676</v>
      </c>
      <c r="B764" s="35">
        <v>4</v>
      </c>
      <c r="C764" s="36" t="s">
        <v>519</v>
      </c>
      <c r="D764" s="49" t="s">
        <v>134</v>
      </c>
      <c r="E764" s="38">
        <v>40556</v>
      </c>
      <c r="F764" s="37" t="s">
        <v>37</v>
      </c>
      <c r="G764" s="40">
        <v>3000</v>
      </c>
      <c r="H764" s="37" t="s">
        <v>63</v>
      </c>
      <c r="I764" s="41">
        <v>4.7</v>
      </c>
      <c r="J764" s="39" t="s">
        <v>492</v>
      </c>
      <c r="K764" s="41">
        <v>27.8</v>
      </c>
      <c r="L764" s="43">
        <v>1000000</v>
      </c>
      <c r="M764" s="43">
        <v>1000000</v>
      </c>
      <c r="N764" s="43">
        <v>22462790</v>
      </c>
      <c r="O764" s="43">
        <v>325523</v>
      </c>
      <c r="P764" s="43">
        <v>22788313</v>
      </c>
      <c r="Q764" s="36"/>
      <c r="R764" s="36"/>
    </row>
    <row r="765" spans="1:18">
      <c r="A765" s="34">
        <v>76012676</v>
      </c>
      <c r="B765" s="35">
        <v>4</v>
      </c>
      <c r="C765" s="36" t="s">
        <v>516</v>
      </c>
      <c r="D765" s="49" t="s">
        <v>142</v>
      </c>
      <c r="E765" s="38">
        <v>40680</v>
      </c>
      <c r="F765" s="37" t="s">
        <v>37</v>
      </c>
      <c r="G765" s="40">
        <v>2500</v>
      </c>
      <c r="H765" s="37" t="s">
        <v>51</v>
      </c>
      <c r="I765" s="41">
        <v>4.4000000000000004</v>
      </c>
      <c r="J765" s="39" t="s">
        <v>517</v>
      </c>
      <c r="K765" s="41">
        <v>17</v>
      </c>
      <c r="L765" s="43"/>
      <c r="M765" s="43"/>
      <c r="N765" s="43"/>
      <c r="O765" s="43"/>
      <c r="P765" s="43"/>
      <c r="Q765" s="36"/>
      <c r="R765" s="36"/>
    </row>
    <row r="766" spans="1:18">
      <c r="A766" s="34">
        <v>90146000</v>
      </c>
      <c r="B766" s="35">
        <v>0</v>
      </c>
      <c r="C766" s="36" t="s">
        <v>520</v>
      </c>
      <c r="D766" s="49">
        <v>651</v>
      </c>
      <c r="E766" s="38">
        <v>40561</v>
      </c>
      <c r="F766" s="37" t="s">
        <v>37</v>
      </c>
      <c r="G766" s="40">
        <v>1000</v>
      </c>
      <c r="H766" s="37"/>
      <c r="I766" s="41"/>
      <c r="J766" s="39" t="s">
        <v>521</v>
      </c>
      <c r="K766" s="41">
        <v>10</v>
      </c>
      <c r="L766" s="43"/>
      <c r="M766" s="43"/>
      <c r="N766" s="43"/>
      <c r="O766" s="43"/>
      <c r="P766" s="43"/>
      <c r="Q766" s="36"/>
      <c r="R766" s="36"/>
    </row>
    <row r="767" spans="1:18">
      <c r="A767" s="34">
        <v>90146000</v>
      </c>
      <c r="B767" s="35">
        <v>0</v>
      </c>
      <c r="C767" s="36" t="s">
        <v>522</v>
      </c>
      <c r="D767" s="49" t="s">
        <v>134</v>
      </c>
      <c r="E767" s="38">
        <v>40703</v>
      </c>
      <c r="F767" s="37" t="s">
        <v>37</v>
      </c>
      <c r="G767" s="40">
        <v>500</v>
      </c>
      <c r="H767" s="37" t="s">
        <v>46</v>
      </c>
      <c r="I767" s="41">
        <v>3.7</v>
      </c>
      <c r="J767" s="39" t="s">
        <v>39</v>
      </c>
      <c r="K767" s="41">
        <v>4</v>
      </c>
      <c r="L767" s="43"/>
      <c r="M767" s="43"/>
      <c r="N767" s="43"/>
      <c r="O767" s="43"/>
      <c r="P767" s="43"/>
      <c r="Q767" s="36"/>
      <c r="R767" s="36"/>
    </row>
    <row r="768" spans="1:18">
      <c r="A768" s="34">
        <v>76038659</v>
      </c>
      <c r="B768" s="35">
        <v>6</v>
      </c>
      <c r="C768" s="36" t="s">
        <v>523</v>
      </c>
      <c r="D768" s="49">
        <v>652</v>
      </c>
      <c r="E768" s="38">
        <v>40564</v>
      </c>
      <c r="F768" s="37" t="s">
        <v>37</v>
      </c>
      <c r="G768" s="40">
        <v>5500</v>
      </c>
      <c r="H768" s="37"/>
      <c r="I768" s="41"/>
      <c r="J768" s="39" t="s">
        <v>68</v>
      </c>
      <c r="K768" s="41">
        <v>24</v>
      </c>
      <c r="L768" s="43"/>
      <c r="M768" s="43"/>
      <c r="N768" s="43"/>
      <c r="O768" s="43"/>
      <c r="P768" s="43"/>
      <c r="Q768" s="36"/>
      <c r="R768" s="36"/>
    </row>
    <row r="769" spans="1:18">
      <c r="A769" s="34">
        <v>76038659</v>
      </c>
      <c r="B769" s="35">
        <v>6</v>
      </c>
      <c r="C769" s="36" t="s">
        <v>524</v>
      </c>
      <c r="D769" s="49" t="s">
        <v>134</v>
      </c>
      <c r="E769" s="38">
        <v>40564</v>
      </c>
      <c r="F769" s="37" t="s">
        <v>37</v>
      </c>
      <c r="G769" s="40">
        <v>5500</v>
      </c>
      <c r="H769" s="37" t="s">
        <v>46</v>
      </c>
      <c r="I769" s="41">
        <v>4.7</v>
      </c>
      <c r="J769" s="39" t="s">
        <v>68</v>
      </c>
      <c r="K769" s="41">
        <v>21</v>
      </c>
      <c r="L769" s="43">
        <v>5500000</v>
      </c>
      <c r="M769" s="43">
        <v>5500000</v>
      </c>
      <c r="N769" s="43">
        <v>123545345</v>
      </c>
      <c r="O769" s="43">
        <v>1211396</v>
      </c>
      <c r="P769" s="43">
        <v>124756741</v>
      </c>
      <c r="Q769" s="36"/>
      <c r="R769" s="36"/>
    </row>
    <row r="770" spans="1:18">
      <c r="A770" s="34">
        <v>96678790</v>
      </c>
      <c r="B770" s="35">
        <v>2</v>
      </c>
      <c r="C770" s="36" t="s">
        <v>281</v>
      </c>
      <c r="D770" s="49">
        <v>653</v>
      </c>
      <c r="E770" s="38">
        <v>40568</v>
      </c>
      <c r="F770" s="37" t="s">
        <v>37</v>
      </c>
      <c r="G770" s="40">
        <v>1000</v>
      </c>
      <c r="H770" s="37"/>
      <c r="I770" s="41"/>
      <c r="J770" s="39" t="s">
        <v>374</v>
      </c>
      <c r="K770" s="41">
        <v>10</v>
      </c>
      <c r="L770" s="43"/>
      <c r="M770" s="43"/>
      <c r="N770" s="43"/>
      <c r="O770" s="43"/>
      <c r="P770" s="43"/>
      <c r="Q770" s="36"/>
      <c r="R770" s="36"/>
    </row>
    <row r="771" spans="1:18">
      <c r="A771" s="34">
        <v>96678790</v>
      </c>
      <c r="B771" s="60">
        <v>2</v>
      </c>
      <c r="C771" s="61" t="s">
        <v>525</v>
      </c>
      <c r="D771" s="49" t="s">
        <v>134</v>
      </c>
      <c r="E771" s="38">
        <v>40603</v>
      </c>
      <c r="F771" s="37" t="s">
        <v>162</v>
      </c>
      <c r="G771" s="40">
        <v>20000000</v>
      </c>
      <c r="H771" s="37" t="s">
        <v>280</v>
      </c>
      <c r="I771" s="41">
        <v>7.25</v>
      </c>
      <c r="J771" s="39" t="s">
        <v>39</v>
      </c>
      <c r="K771" s="41">
        <v>4.5</v>
      </c>
      <c r="L771" s="43"/>
      <c r="M771" s="43"/>
      <c r="N771" s="43"/>
      <c r="O771" s="43"/>
      <c r="P771" s="43"/>
      <c r="Q771" s="36"/>
      <c r="R771" s="36"/>
    </row>
    <row r="772" spans="1:18">
      <c r="A772" s="34">
        <v>96678790</v>
      </c>
      <c r="B772" s="60">
        <v>2</v>
      </c>
      <c r="C772" s="61" t="s">
        <v>332</v>
      </c>
      <c r="D772" s="49" t="s">
        <v>134</v>
      </c>
      <c r="E772" s="38">
        <v>40603</v>
      </c>
      <c r="F772" s="37" t="s">
        <v>162</v>
      </c>
      <c r="G772" s="40">
        <v>20000000</v>
      </c>
      <c r="H772" s="37" t="s">
        <v>253</v>
      </c>
      <c r="I772" s="41">
        <v>6.75</v>
      </c>
      <c r="J772" s="39" t="s">
        <v>39</v>
      </c>
      <c r="K772" s="41">
        <v>2.5</v>
      </c>
      <c r="L772" s="43">
        <v>20000000000</v>
      </c>
      <c r="M772" s="43">
        <v>20000000000</v>
      </c>
      <c r="N772" s="43">
        <v>20000000</v>
      </c>
      <c r="O772" s="43">
        <v>660332</v>
      </c>
      <c r="P772" s="43">
        <v>20660332</v>
      </c>
      <c r="Q772" s="36"/>
      <c r="R772" s="36"/>
    </row>
    <row r="773" spans="1:18">
      <c r="A773" s="34">
        <v>96678790</v>
      </c>
      <c r="B773" s="60">
        <v>2</v>
      </c>
      <c r="C773" s="61" t="s">
        <v>525</v>
      </c>
      <c r="D773" s="49" t="s">
        <v>134</v>
      </c>
      <c r="E773" s="38">
        <v>40603</v>
      </c>
      <c r="F773" s="37" t="s">
        <v>37</v>
      </c>
      <c r="G773" s="40">
        <v>1000</v>
      </c>
      <c r="H773" s="37" t="s">
        <v>526</v>
      </c>
      <c r="I773" s="41">
        <v>3.5</v>
      </c>
      <c r="J773" s="39" t="s">
        <v>39</v>
      </c>
      <c r="K773" s="41">
        <v>5</v>
      </c>
      <c r="L773" s="43"/>
      <c r="M773" s="43"/>
      <c r="N773" s="43"/>
      <c r="O773" s="43"/>
      <c r="P773" s="43"/>
      <c r="Q773" s="36"/>
      <c r="R773" s="36"/>
    </row>
    <row r="774" spans="1:18">
      <c r="A774" s="34">
        <v>61808000</v>
      </c>
      <c r="B774" s="60">
        <v>5</v>
      </c>
      <c r="C774" s="61" t="s">
        <v>349</v>
      </c>
      <c r="D774" s="49">
        <v>654</v>
      </c>
      <c r="E774" s="38">
        <v>40617</v>
      </c>
      <c r="F774" s="37" t="s">
        <v>37</v>
      </c>
      <c r="G774" s="40">
        <v>4400</v>
      </c>
      <c r="H774" s="37"/>
      <c r="I774" s="41"/>
      <c r="J774" s="39" t="s">
        <v>81</v>
      </c>
      <c r="K774" s="41">
        <v>10</v>
      </c>
      <c r="L774" s="43"/>
      <c r="M774" s="43"/>
      <c r="N774" s="43"/>
      <c r="O774" s="43"/>
      <c r="P774" s="43"/>
      <c r="Q774" s="36"/>
      <c r="R774" s="36"/>
    </row>
    <row r="775" spans="1:18">
      <c r="A775" s="34">
        <v>61808000</v>
      </c>
      <c r="B775" s="60">
        <v>5</v>
      </c>
      <c r="C775" s="61" t="s">
        <v>424</v>
      </c>
      <c r="D775" s="49" t="s">
        <v>134</v>
      </c>
      <c r="E775" s="38">
        <v>40633</v>
      </c>
      <c r="F775" s="37" t="s">
        <v>37</v>
      </c>
      <c r="G775" s="40">
        <v>4400</v>
      </c>
      <c r="H775" s="37" t="s">
        <v>167</v>
      </c>
      <c r="I775" s="41">
        <v>3.17</v>
      </c>
      <c r="J775" s="39" t="s">
        <v>39</v>
      </c>
      <c r="K775" s="41">
        <v>5</v>
      </c>
      <c r="L775" s="43">
        <v>1250000</v>
      </c>
      <c r="M775" s="43">
        <v>1250000</v>
      </c>
      <c r="N775" s="43">
        <v>28078488</v>
      </c>
      <c r="O775" s="43">
        <v>365515</v>
      </c>
      <c r="P775" s="43">
        <v>28444003</v>
      </c>
      <c r="Q775" s="36"/>
      <c r="R775" s="36"/>
    </row>
    <row r="776" spans="1:18">
      <c r="A776" s="34">
        <v>61808000</v>
      </c>
      <c r="B776" s="60">
        <v>5</v>
      </c>
      <c r="C776" s="61" t="s">
        <v>485</v>
      </c>
      <c r="D776" s="49" t="s">
        <v>134</v>
      </c>
      <c r="E776" s="38">
        <v>40633</v>
      </c>
      <c r="F776" s="37" t="s">
        <v>37</v>
      </c>
      <c r="G776" s="40">
        <v>4400</v>
      </c>
      <c r="H776" s="37" t="s">
        <v>168</v>
      </c>
      <c r="I776" s="41">
        <v>3.44</v>
      </c>
      <c r="J776" s="39" t="s">
        <v>39</v>
      </c>
      <c r="K776" s="41">
        <v>8</v>
      </c>
      <c r="L776" s="43"/>
      <c r="M776" s="43"/>
      <c r="N776" s="43"/>
      <c r="O776" s="43"/>
      <c r="P776" s="43"/>
      <c r="Q776" s="36"/>
      <c r="R776" s="36"/>
    </row>
    <row r="777" spans="1:18">
      <c r="A777" s="34">
        <v>61808000</v>
      </c>
      <c r="B777" s="60">
        <v>5</v>
      </c>
      <c r="C777" s="61" t="s">
        <v>485</v>
      </c>
      <c r="D777" s="49" t="s">
        <v>142</v>
      </c>
      <c r="E777" s="38">
        <v>40891</v>
      </c>
      <c r="F777" s="37" t="s">
        <v>37</v>
      </c>
      <c r="G777" s="40">
        <v>1650</v>
      </c>
      <c r="H777" s="37" t="s">
        <v>168</v>
      </c>
      <c r="I777" s="41">
        <v>3.7</v>
      </c>
      <c r="J777" s="39" t="s">
        <v>39</v>
      </c>
      <c r="K777" s="41">
        <v>10</v>
      </c>
      <c r="L777" s="43"/>
      <c r="M777" s="43"/>
      <c r="N777" s="43"/>
      <c r="O777" s="43"/>
      <c r="P777" s="43"/>
      <c r="Q777" s="36"/>
      <c r="R777" s="36"/>
    </row>
    <row r="778" spans="1:18">
      <c r="A778" s="34">
        <v>61808000</v>
      </c>
      <c r="B778" s="60">
        <v>5</v>
      </c>
      <c r="C778" s="61" t="s">
        <v>349</v>
      </c>
      <c r="D778" s="49">
        <v>655</v>
      </c>
      <c r="E778" s="38">
        <v>40617</v>
      </c>
      <c r="F778" s="37" t="s">
        <v>37</v>
      </c>
      <c r="G778" s="40">
        <v>4400</v>
      </c>
      <c r="H778" s="37"/>
      <c r="I778" s="41"/>
      <c r="J778" s="39" t="s">
        <v>81</v>
      </c>
      <c r="K778" s="41">
        <v>30</v>
      </c>
      <c r="L778" s="43"/>
      <c r="M778" s="43"/>
      <c r="N778" s="43"/>
      <c r="O778" s="43"/>
      <c r="P778" s="43"/>
      <c r="Q778" s="36"/>
      <c r="R778" s="36"/>
    </row>
    <row r="779" spans="1:18">
      <c r="A779" s="34">
        <v>61808000</v>
      </c>
      <c r="B779" s="60">
        <v>5</v>
      </c>
      <c r="C779" s="61" t="s">
        <v>424</v>
      </c>
      <c r="D779" s="49" t="s">
        <v>134</v>
      </c>
      <c r="E779" s="38">
        <v>40633</v>
      </c>
      <c r="F779" s="37" t="s">
        <v>37</v>
      </c>
      <c r="G779" s="40">
        <v>4400</v>
      </c>
      <c r="H779" s="37" t="s">
        <v>190</v>
      </c>
      <c r="I779" s="41">
        <v>3.86</v>
      </c>
      <c r="J779" s="39" t="s">
        <v>39</v>
      </c>
      <c r="K779" s="41">
        <v>22.5</v>
      </c>
      <c r="L779" s="43">
        <v>1500000</v>
      </c>
      <c r="M779" s="43">
        <v>1500000</v>
      </c>
      <c r="N779" s="43">
        <v>33694185</v>
      </c>
      <c r="O779" s="43">
        <v>533198</v>
      </c>
      <c r="P779" s="43">
        <v>34227383</v>
      </c>
      <c r="Q779" s="36"/>
      <c r="R779" s="36"/>
    </row>
    <row r="780" spans="1:18">
      <c r="A780" s="34">
        <v>61808000</v>
      </c>
      <c r="B780" s="60">
        <v>5</v>
      </c>
      <c r="C780" s="61" t="s">
        <v>424</v>
      </c>
      <c r="D780" s="49" t="s">
        <v>142</v>
      </c>
      <c r="E780" s="38">
        <v>40891</v>
      </c>
      <c r="F780" s="37" t="s">
        <v>37</v>
      </c>
      <c r="G780" s="40">
        <v>1650</v>
      </c>
      <c r="H780" s="37" t="s">
        <v>191</v>
      </c>
      <c r="I780" s="41">
        <v>4</v>
      </c>
      <c r="J780" s="39" t="s">
        <v>39</v>
      </c>
      <c r="K780" s="41">
        <v>20.5</v>
      </c>
      <c r="L780" s="43">
        <v>1650000</v>
      </c>
      <c r="M780" s="43">
        <v>1650000</v>
      </c>
      <c r="N780" s="43">
        <v>37063604</v>
      </c>
      <c r="O780" s="43">
        <v>378785</v>
      </c>
      <c r="P780" s="43">
        <v>37442389</v>
      </c>
      <c r="Q780" s="36"/>
      <c r="R780" s="36"/>
    </row>
    <row r="781" spans="1:18">
      <c r="A781" s="34">
        <v>96667560</v>
      </c>
      <c r="B781" s="60">
        <v>8</v>
      </c>
      <c r="C781" s="61" t="s">
        <v>733</v>
      </c>
      <c r="D781" s="49">
        <v>656</v>
      </c>
      <c r="E781" s="38">
        <v>40625</v>
      </c>
      <c r="F781" s="37" t="s">
        <v>162</v>
      </c>
      <c r="G781" s="40">
        <v>50000000</v>
      </c>
      <c r="H781" s="37"/>
      <c r="I781" s="41"/>
      <c r="J781" s="39" t="s">
        <v>238</v>
      </c>
      <c r="K781" s="41">
        <v>10</v>
      </c>
      <c r="L781" s="43"/>
      <c r="M781" s="43"/>
      <c r="N781" s="43"/>
      <c r="O781" s="43"/>
      <c r="P781" s="43"/>
      <c r="Q781" s="36"/>
      <c r="R781" s="36"/>
    </row>
    <row r="782" spans="1:18">
      <c r="A782" s="34">
        <v>96667560</v>
      </c>
      <c r="B782" s="60">
        <v>8</v>
      </c>
      <c r="C782" s="61" t="s">
        <v>734</v>
      </c>
      <c r="D782" s="49" t="s">
        <v>134</v>
      </c>
      <c r="E782" s="38">
        <v>40631</v>
      </c>
      <c r="F782" s="37" t="s">
        <v>37</v>
      </c>
      <c r="G782" s="40">
        <v>2300</v>
      </c>
      <c r="H782" s="37" t="s">
        <v>60</v>
      </c>
      <c r="I782" s="41">
        <v>3.8</v>
      </c>
      <c r="J782" s="39" t="s">
        <v>238</v>
      </c>
      <c r="K782" s="41">
        <v>10</v>
      </c>
      <c r="L782" s="43">
        <v>1600000</v>
      </c>
      <c r="M782" s="43">
        <v>1600000</v>
      </c>
      <c r="N782" s="43">
        <v>35940464</v>
      </c>
      <c r="O782" s="43">
        <v>285634</v>
      </c>
      <c r="P782" s="43">
        <v>36226098</v>
      </c>
      <c r="Q782" s="36"/>
      <c r="R782" s="36"/>
    </row>
    <row r="783" spans="1:18">
      <c r="A783" s="34">
        <v>96667560</v>
      </c>
      <c r="B783" s="60">
        <v>8</v>
      </c>
      <c r="C783" s="61" t="s">
        <v>734</v>
      </c>
      <c r="D783" s="49" t="s">
        <v>134</v>
      </c>
      <c r="E783" s="38">
        <v>40631</v>
      </c>
      <c r="F783" s="37" t="s">
        <v>162</v>
      </c>
      <c r="G783" s="40">
        <v>25000000</v>
      </c>
      <c r="H783" s="37" t="s">
        <v>53</v>
      </c>
      <c r="I783" s="41">
        <v>7</v>
      </c>
      <c r="J783" s="39" t="s">
        <v>238</v>
      </c>
      <c r="K783" s="41">
        <v>5</v>
      </c>
      <c r="L783" s="43">
        <v>15000000000</v>
      </c>
      <c r="M783" s="43">
        <v>15000000000</v>
      </c>
      <c r="N783" s="43">
        <v>15000000</v>
      </c>
      <c r="O783" s="43">
        <v>395692</v>
      </c>
      <c r="P783" s="43">
        <v>15395692</v>
      </c>
      <c r="Q783" s="36"/>
      <c r="R783" s="36"/>
    </row>
    <row r="784" spans="1:18">
      <c r="A784" s="34">
        <v>96667560</v>
      </c>
      <c r="B784" s="60">
        <v>8</v>
      </c>
      <c r="C784" s="61" t="s">
        <v>735</v>
      </c>
      <c r="D784" s="49" t="s">
        <v>134</v>
      </c>
      <c r="E784" s="38">
        <v>40631</v>
      </c>
      <c r="F784" s="37" t="s">
        <v>37</v>
      </c>
      <c r="G784" s="40">
        <v>2300</v>
      </c>
      <c r="H784" s="37" t="s">
        <v>59</v>
      </c>
      <c r="I784" s="41">
        <v>3.5</v>
      </c>
      <c r="J784" s="39" t="s">
        <v>238</v>
      </c>
      <c r="K784" s="41">
        <v>7</v>
      </c>
      <c r="L784" s="43"/>
      <c r="M784" s="43"/>
      <c r="N784" s="43"/>
      <c r="O784" s="43"/>
      <c r="P784" s="43"/>
      <c r="Q784" s="36"/>
      <c r="R784" s="36"/>
    </row>
    <row r="785" spans="1:18">
      <c r="A785" s="34">
        <v>95134000</v>
      </c>
      <c r="B785" s="60">
        <v>6</v>
      </c>
      <c r="C785" s="61" t="s">
        <v>530</v>
      </c>
      <c r="D785" s="49">
        <v>659</v>
      </c>
      <c r="E785" s="38">
        <v>40645</v>
      </c>
      <c r="F785" s="37" t="s">
        <v>37</v>
      </c>
      <c r="G785" s="40">
        <v>2000</v>
      </c>
      <c r="H785" s="37"/>
      <c r="I785" s="41"/>
      <c r="J785" s="39" t="s">
        <v>521</v>
      </c>
      <c r="K785" s="41">
        <v>30</v>
      </c>
      <c r="L785" s="43"/>
      <c r="M785" s="43"/>
      <c r="N785" s="43"/>
      <c r="O785" s="43"/>
      <c r="P785" s="43"/>
      <c r="Q785" s="36"/>
      <c r="R785" s="36"/>
    </row>
    <row r="786" spans="1:18">
      <c r="A786" s="34">
        <v>95134000</v>
      </c>
      <c r="B786" s="60">
        <v>6</v>
      </c>
      <c r="C786" s="61" t="s">
        <v>531</v>
      </c>
      <c r="D786" s="49" t="s">
        <v>134</v>
      </c>
      <c r="E786" s="38">
        <v>40647</v>
      </c>
      <c r="F786" s="37" t="s">
        <v>37</v>
      </c>
      <c r="G786" s="40">
        <v>1200</v>
      </c>
      <c r="H786" s="37" t="s">
        <v>46</v>
      </c>
      <c r="I786" s="41">
        <v>4.2</v>
      </c>
      <c r="J786" s="39" t="s">
        <v>521</v>
      </c>
      <c r="K786" s="41">
        <v>14</v>
      </c>
      <c r="L786" s="43">
        <v>1200000</v>
      </c>
      <c r="M786" s="43">
        <v>1200000</v>
      </c>
      <c r="N786" s="43">
        <v>26955348</v>
      </c>
      <c r="O786" s="43">
        <v>40017</v>
      </c>
      <c r="P786" s="43">
        <v>26995365</v>
      </c>
      <c r="Q786" s="36"/>
      <c r="R786" s="36"/>
    </row>
    <row r="787" spans="1:18">
      <c r="A787" s="34">
        <v>92236000</v>
      </c>
      <c r="B787" s="35">
        <v>6</v>
      </c>
      <c r="C787" s="48" t="s">
        <v>532</v>
      </c>
      <c r="D787" s="49">
        <v>660</v>
      </c>
      <c r="E787" s="38">
        <v>40668</v>
      </c>
      <c r="F787" s="37" t="s">
        <v>37</v>
      </c>
      <c r="G787" s="40">
        <v>3000</v>
      </c>
      <c r="H787" s="37"/>
      <c r="I787" s="41"/>
      <c r="J787" s="39" t="s">
        <v>492</v>
      </c>
      <c r="K787" s="41">
        <v>10</v>
      </c>
      <c r="L787" s="43"/>
      <c r="M787" s="43"/>
      <c r="N787" s="43"/>
      <c r="O787" s="43"/>
      <c r="P787" s="43"/>
      <c r="Q787" s="36"/>
      <c r="R787" s="36"/>
    </row>
    <row r="788" spans="1:18">
      <c r="A788" s="34">
        <v>92236000</v>
      </c>
      <c r="B788" s="35">
        <v>6</v>
      </c>
      <c r="C788" s="48" t="s">
        <v>533</v>
      </c>
      <c r="D788" s="49" t="s">
        <v>134</v>
      </c>
      <c r="E788" s="38">
        <v>40672</v>
      </c>
      <c r="F788" s="37" t="s">
        <v>37</v>
      </c>
      <c r="G788" s="40">
        <v>2000</v>
      </c>
      <c r="H788" s="37" t="s">
        <v>53</v>
      </c>
      <c r="I788" s="41">
        <v>3.4</v>
      </c>
      <c r="J788" s="39" t="s">
        <v>68</v>
      </c>
      <c r="K788" s="41">
        <v>5</v>
      </c>
      <c r="L788" s="43">
        <v>1000000</v>
      </c>
      <c r="M788" s="43">
        <v>1000000</v>
      </c>
      <c r="N788" s="43">
        <v>22462790</v>
      </c>
      <c r="O788" s="43">
        <v>314178</v>
      </c>
      <c r="P788" s="43">
        <v>22776968</v>
      </c>
      <c r="Q788" s="36"/>
      <c r="R788" s="36"/>
    </row>
    <row r="789" spans="1:18">
      <c r="A789" s="34">
        <v>92236000</v>
      </c>
      <c r="B789" s="35">
        <v>6</v>
      </c>
      <c r="C789" s="48" t="s">
        <v>534</v>
      </c>
      <c r="D789" s="49" t="s">
        <v>134</v>
      </c>
      <c r="E789" s="38">
        <v>40672</v>
      </c>
      <c r="F789" s="37" t="s">
        <v>37</v>
      </c>
      <c r="G789" s="40">
        <v>2000</v>
      </c>
      <c r="H789" s="37" t="s">
        <v>59</v>
      </c>
      <c r="I789" s="41">
        <v>3.8</v>
      </c>
      <c r="J789" s="39" t="s">
        <v>68</v>
      </c>
      <c r="K789" s="41">
        <v>10</v>
      </c>
      <c r="L789" s="43"/>
      <c r="M789" s="43"/>
      <c r="N789" s="43"/>
      <c r="O789" s="43"/>
      <c r="P789" s="43"/>
      <c r="Q789" s="36"/>
      <c r="R789" s="36"/>
    </row>
    <row r="790" spans="1:18">
      <c r="A790" s="34">
        <v>92236000</v>
      </c>
      <c r="B790" s="35">
        <v>6</v>
      </c>
      <c r="C790" s="48" t="s">
        <v>532</v>
      </c>
      <c r="D790" s="49">
        <v>661</v>
      </c>
      <c r="E790" s="38">
        <v>40668</v>
      </c>
      <c r="F790" s="37" t="s">
        <v>37</v>
      </c>
      <c r="G790" s="40">
        <v>3000</v>
      </c>
      <c r="H790" s="37"/>
      <c r="I790" s="41"/>
      <c r="J790" s="39" t="s">
        <v>492</v>
      </c>
      <c r="K790" s="41">
        <v>30</v>
      </c>
      <c r="L790" s="43"/>
      <c r="M790" s="43"/>
      <c r="N790" s="43"/>
      <c r="O790" s="43"/>
      <c r="P790" s="43"/>
      <c r="Q790" s="36"/>
      <c r="R790" s="36"/>
    </row>
    <row r="791" spans="1:18">
      <c r="A791" s="34">
        <v>92236000</v>
      </c>
      <c r="B791" s="35">
        <v>6</v>
      </c>
      <c r="C791" s="48" t="s">
        <v>535</v>
      </c>
      <c r="D791" s="49" t="s">
        <v>134</v>
      </c>
      <c r="E791" s="38">
        <v>40672</v>
      </c>
      <c r="F791" s="37" t="s">
        <v>37</v>
      </c>
      <c r="G791" s="40">
        <v>2000</v>
      </c>
      <c r="H791" s="37" t="s">
        <v>60</v>
      </c>
      <c r="I791" s="41">
        <v>4.2</v>
      </c>
      <c r="J791" s="39" t="s">
        <v>68</v>
      </c>
      <c r="K791" s="41">
        <v>20</v>
      </c>
      <c r="L791" s="43">
        <v>1000000</v>
      </c>
      <c r="M791" s="43">
        <v>1000000</v>
      </c>
      <c r="N791" s="43">
        <v>22462790</v>
      </c>
      <c r="O791" s="43">
        <v>387345</v>
      </c>
      <c r="P791" s="43">
        <v>22850135</v>
      </c>
      <c r="Q791" s="36"/>
      <c r="R791" s="36"/>
    </row>
    <row r="792" spans="1:18">
      <c r="A792" s="34">
        <v>76073164</v>
      </c>
      <c r="B792" s="35">
        <v>1</v>
      </c>
      <c r="C792" s="36" t="s">
        <v>536</v>
      </c>
      <c r="D792" s="49">
        <v>662</v>
      </c>
      <c r="E792" s="38">
        <v>40682</v>
      </c>
      <c r="F792" s="37" t="s">
        <v>37</v>
      </c>
      <c r="G792" s="40">
        <v>3000</v>
      </c>
      <c r="H792" s="37"/>
      <c r="I792" s="41"/>
      <c r="J792" s="39" t="s">
        <v>521</v>
      </c>
      <c r="K792" s="41">
        <v>10</v>
      </c>
      <c r="L792" s="43"/>
      <c r="M792" s="43"/>
      <c r="N792" s="43"/>
      <c r="O792" s="43"/>
      <c r="P792" s="43"/>
      <c r="Q792" s="36"/>
      <c r="R792" s="36"/>
    </row>
    <row r="793" spans="1:18">
      <c r="A793" s="34">
        <v>76073164</v>
      </c>
      <c r="B793" s="35">
        <v>1</v>
      </c>
      <c r="C793" s="36" t="s">
        <v>536</v>
      </c>
      <c r="D793" s="49">
        <v>663</v>
      </c>
      <c r="E793" s="38">
        <v>40682</v>
      </c>
      <c r="F793" s="37" t="s">
        <v>37</v>
      </c>
      <c r="G793" s="40">
        <v>3000</v>
      </c>
      <c r="H793" s="37"/>
      <c r="I793" s="41"/>
      <c r="J793" s="39" t="s">
        <v>521</v>
      </c>
      <c r="K793" s="41">
        <v>30</v>
      </c>
      <c r="L793" s="43"/>
      <c r="M793" s="43"/>
      <c r="N793" s="43"/>
      <c r="O793" s="43"/>
      <c r="P793" s="43"/>
      <c r="Q793" s="36"/>
      <c r="R793" s="36"/>
    </row>
    <row r="794" spans="1:18">
      <c r="A794" s="34">
        <v>76073162</v>
      </c>
      <c r="B794" s="35">
        <v>5</v>
      </c>
      <c r="C794" s="36" t="s">
        <v>138</v>
      </c>
      <c r="D794" s="49">
        <v>664</v>
      </c>
      <c r="E794" s="38">
        <v>40682</v>
      </c>
      <c r="F794" s="37" t="s">
        <v>37</v>
      </c>
      <c r="G794" s="40">
        <v>10000</v>
      </c>
      <c r="H794" s="37"/>
      <c r="I794" s="41"/>
      <c r="J794" s="39" t="s">
        <v>521</v>
      </c>
      <c r="K794" s="41">
        <v>10</v>
      </c>
      <c r="L794" s="43"/>
      <c r="M794" s="43"/>
      <c r="N794" s="43"/>
      <c r="O794" s="43"/>
      <c r="P794" s="43"/>
      <c r="Q794" s="36"/>
      <c r="R794" s="36"/>
    </row>
    <row r="795" spans="1:18">
      <c r="A795" s="34">
        <v>76073162</v>
      </c>
      <c r="B795" s="35">
        <v>5</v>
      </c>
      <c r="C795" s="36" t="s">
        <v>537</v>
      </c>
      <c r="D795" s="49" t="s">
        <v>134</v>
      </c>
      <c r="E795" s="38">
        <v>40814</v>
      </c>
      <c r="F795" s="37" t="s">
        <v>37</v>
      </c>
      <c r="G795" s="40">
        <v>2000</v>
      </c>
      <c r="H795" s="37" t="s">
        <v>60</v>
      </c>
      <c r="I795" s="41">
        <v>3</v>
      </c>
      <c r="J795" s="39" t="s">
        <v>68</v>
      </c>
      <c r="K795" s="41">
        <v>8</v>
      </c>
      <c r="L795" s="43">
        <v>1000000</v>
      </c>
      <c r="M795" s="43">
        <v>1000000</v>
      </c>
      <c r="N795" s="43">
        <v>22462790</v>
      </c>
      <c r="O795" s="43">
        <v>295177</v>
      </c>
      <c r="P795" s="43">
        <v>22757967</v>
      </c>
      <c r="Q795" s="36"/>
      <c r="R795" s="36"/>
    </row>
    <row r="796" spans="1:18">
      <c r="A796" s="34">
        <v>76073162</v>
      </c>
      <c r="B796" s="35">
        <v>5</v>
      </c>
      <c r="C796" s="36" t="s">
        <v>138</v>
      </c>
      <c r="D796" s="49">
        <v>665</v>
      </c>
      <c r="E796" s="38">
        <v>40682</v>
      </c>
      <c r="F796" s="37" t="s">
        <v>37</v>
      </c>
      <c r="G796" s="40">
        <v>10000</v>
      </c>
      <c r="H796" s="37"/>
      <c r="I796" s="41"/>
      <c r="J796" s="39" t="s">
        <v>521</v>
      </c>
      <c r="K796" s="41">
        <v>30</v>
      </c>
      <c r="L796" s="43"/>
      <c r="M796" s="43"/>
      <c r="N796" s="43"/>
      <c r="O796" s="43"/>
      <c r="P796" s="43"/>
      <c r="Q796" s="36"/>
      <c r="R796" s="36"/>
    </row>
    <row r="797" spans="1:18">
      <c r="A797" s="34">
        <v>76073162</v>
      </c>
      <c r="B797" s="35">
        <v>5</v>
      </c>
      <c r="C797" s="36" t="s">
        <v>538</v>
      </c>
      <c r="D797" s="49" t="s">
        <v>134</v>
      </c>
      <c r="E797" s="38">
        <v>40777</v>
      </c>
      <c r="F797" s="37" t="s">
        <v>37</v>
      </c>
      <c r="G797" s="40">
        <v>2000</v>
      </c>
      <c r="H797" s="37" t="s">
        <v>59</v>
      </c>
      <c r="I797" s="41">
        <v>3.35</v>
      </c>
      <c r="J797" s="39" t="s">
        <v>68</v>
      </c>
      <c r="K797" s="41">
        <v>21</v>
      </c>
      <c r="L797" s="43"/>
      <c r="M797" s="43"/>
      <c r="N797" s="43"/>
      <c r="O797" s="43"/>
      <c r="P797" s="43"/>
      <c r="Q797" s="36"/>
      <c r="R797" s="36"/>
    </row>
    <row r="798" spans="1:18">
      <c r="A798" s="34">
        <v>76073162</v>
      </c>
      <c r="B798" s="35">
        <v>5</v>
      </c>
      <c r="C798" s="36" t="s">
        <v>539</v>
      </c>
      <c r="D798" s="49" t="s">
        <v>142</v>
      </c>
      <c r="E798" s="38">
        <v>40814</v>
      </c>
      <c r="F798" s="37" t="s">
        <v>37</v>
      </c>
      <c r="G798" s="40">
        <v>2000</v>
      </c>
      <c r="H798" s="37" t="s">
        <v>64</v>
      </c>
      <c r="I798" s="41">
        <v>3.6</v>
      </c>
      <c r="J798" s="39" t="s">
        <v>68</v>
      </c>
      <c r="K798" s="41">
        <v>21</v>
      </c>
      <c r="L798" s="43">
        <v>1000000</v>
      </c>
      <c r="M798" s="43">
        <v>1000000</v>
      </c>
      <c r="N798" s="43">
        <v>22462790</v>
      </c>
      <c r="O798" s="43">
        <v>353635</v>
      </c>
      <c r="P798" s="43">
        <v>22816425</v>
      </c>
      <c r="Q798" s="36"/>
      <c r="R798" s="36"/>
    </row>
    <row r="799" spans="1:18">
      <c r="A799" s="34">
        <v>90299000</v>
      </c>
      <c r="B799" s="35">
        <v>3</v>
      </c>
      <c r="C799" s="36" t="s">
        <v>489</v>
      </c>
      <c r="D799" s="49">
        <v>666</v>
      </c>
      <c r="E799" s="38">
        <v>40689</v>
      </c>
      <c r="F799" s="37" t="s">
        <v>37</v>
      </c>
      <c r="G799" s="40">
        <v>2000</v>
      </c>
      <c r="H799" s="37"/>
      <c r="I799" s="41"/>
      <c r="J799" s="39" t="s">
        <v>521</v>
      </c>
      <c r="K799" s="41">
        <v>30</v>
      </c>
      <c r="L799" s="43"/>
      <c r="M799" s="43"/>
      <c r="N799" s="43"/>
      <c r="O799" s="43"/>
      <c r="P799" s="43"/>
      <c r="Q799" s="36"/>
      <c r="R799" s="36"/>
    </row>
    <row r="800" spans="1:18">
      <c r="A800" s="34">
        <v>90299000</v>
      </c>
      <c r="B800" s="35">
        <v>3</v>
      </c>
      <c r="C800" s="36" t="s">
        <v>490</v>
      </c>
      <c r="D800" s="49" t="s">
        <v>134</v>
      </c>
      <c r="E800" s="38">
        <v>40690</v>
      </c>
      <c r="F800" s="37" t="s">
        <v>37</v>
      </c>
      <c r="G800" s="40">
        <v>2000</v>
      </c>
      <c r="H800" s="37" t="s">
        <v>116</v>
      </c>
      <c r="I800" s="41">
        <v>4</v>
      </c>
      <c r="J800" s="39" t="s">
        <v>68</v>
      </c>
      <c r="K800" s="41">
        <v>21</v>
      </c>
      <c r="L800" s="43">
        <v>440000</v>
      </c>
      <c r="M800" s="43">
        <v>440000</v>
      </c>
      <c r="N800" s="43">
        <v>9883628</v>
      </c>
      <c r="O800" s="43">
        <v>114178</v>
      </c>
      <c r="P800" s="43">
        <v>9997806</v>
      </c>
      <c r="Q800" s="36"/>
      <c r="R800" s="36"/>
    </row>
    <row r="801" spans="1:18">
      <c r="A801" s="34">
        <v>76012676</v>
      </c>
      <c r="B801" s="35">
        <v>4</v>
      </c>
      <c r="C801" s="36" t="s">
        <v>540</v>
      </c>
      <c r="D801" s="49">
        <v>667</v>
      </c>
      <c r="E801" s="38">
        <v>40689</v>
      </c>
      <c r="F801" s="37" t="s">
        <v>37</v>
      </c>
      <c r="G801" s="40">
        <v>7000</v>
      </c>
      <c r="H801" s="37"/>
      <c r="I801" s="41"/>
      <c r="J801" s="39" t="s">
        <v>521</v>
      </c>
      <c r="K801" s="41">
        <v>10</v>
      </c>
      <c r="L801" s="43"/>
      <c r="M801" s="43"/>
      <c r="N801" s="43"/>
      <c r="O801" s="43"/>
      <c r="P801" s="43"/>
      <c r="Q801" s="36"/>
      <c r="R801" s="36"/>
    </row>
    <row r="802" spans="1:18">
      <c r="A802" s="34">
        <v>76012676</v>
      </c>
      <c r="B802" s="35">
        <v>4</v>
      </c>
      <c r="C802" s="36" t="s">
        <v>541</v>
      </c>
      <c r="D802" s="49" t="s">
        <v>134</v>
      </c>
      <c r="E802" s="38">
        <v>40695</v>
      </c>
      <c r="F802" s="37" t="s">
        <v>37</v>
      </c>
      <c r="G802" s="40">
        <v>2000</v>
      </c>
      <c r="H802" s="37" t="s">
        <v>46</v>
      </c>
      <c r="I802" s="41">
        <v>3.4</v>
      </c>
      <c r="J802" s="39" t="s">
        <v>68</v>
      </c>
      <c r="K802" s="41">
        <v>5</v>
      </c>
      <c r="L802" s="43">
        <v>2000000</v>
      </c>
      <c r="M802" s="43">
        <v>2000000</v>
      </c>
      <c r="N802" s="43">
        <v>44925580</v>
      </c>
      <c r="O802" s="43">
        <v>372470</v>
      </c>
      <c r="P802" s="43">
        <v>45298050</v>
      </c>
      <c r="Q802" s="36"/>
      <c r="R802" s="36"/>
    </row>
    <row r="803" spans="1:18">
      <c r="A803" s="34">
        <v>76012676</v>
      </c>
      <c r="B803" s="35">
        <v>4</v>
      </c>
      <c r="C803" s="36" t="s">
        <v>540</v>
      </c>
      <c r="D803" s="49">
        <v>668</v>
      </c>
      <c r="E803" s="38">
        <v>40689</v>
      </c>
      <c r="F803" s="37" t="s">
        <v>37</v>
      </c>
      <c r="G803" s="40">
        <v>7000</v>
      </c>
      <c r="H803" s="37"/>
      <c r="I803" s="41"/>
      <c r="J803" s="39" t="s">
        <v>521</v>
      </c>
      <c r="K803" s="41">
        <v>30</v>
      </c>
      <c r="L803" s="43"/>
      <c r="M803" s="43"/>
      <c r="N803" s="43"/>
      <c r="O803" s="43"/>
      <c r="P803" s="43"/>
      <c r="Q803" s="36"/>
      <c r="R803" s="36"/>
    </row>
    <row r="804" spans="1:18">
      <c r="A804" s="34">
        <v>76012676</v>
      </c>
      <c r="B804" s="35">
        <v>4</v>
      </c>
      <c r="C804" s="36" t="s">
        <v>541</v>
      </c>
      <c r="D804" s="49" t="s">
        <v>134</v>
      </c>
      <c r="E804" s="38">
        <v>40695</v>
      </c>
      <c r="F804" s="37" t="s">
        <v>37</v>
      </c>
      <c r="G804" s="40">
        <v>3000</v>
      </c>
      <c r="H804" s="37" t="s">
        <v>87</v>
      </c>
      <c r="I804" s="41">
        <v>3.8</v>
      </c>
      <c r="J804" s="39" t="s">
        <v>68</v>
      </c>
      <c r="K804" s="41">
        <v>21</v>
      </c>
      <c r="L804" s="43">
        <v>3000000</v>
      </c>
      <c r="M804" s="43">
        <v>3000000</v>
      </c>
      <c r="N804" s="43">
        <v>67388370</v>
      </c>
      <c r="O804" s="43">
        <v>623829</v>
      </c>
      <c r="P804" s="43">
        <v>68012199</v>
      </c>
      <c r="Q804" s="36"/>
      <c r="R804" s="36"/>
    </row>
    <row r="805" spans="1:18">
      <c r="A805" s="34">
        <v>76017019</v>
      </c>
      <c r="B805" s="35">
        <v>4</v>
      </c>
      <c r="C805" s="36" t="s">
        <v>427</v>
      </c>
      <c r="D805" s="49">
        <v>669</v>
      </c>
      <c r="E805" s="38">
        <v>40693</v>
      </c>
      <c r="F805" s="37" t="s">
        <v>37</v>
      </c>
      <c r="G805" s="40">
        <v>3000</v>
      </c>
      <c r="H805" s="37"/>
      <c r="I805" s="41"/>
      <c r="J805" s="39" t="s">
        <v>492</v>
      </c>
      <c r="K805" s="41">
        <v>10</v>
      </c>
      <c r="L805" s="43"/>
      <c r="M805" s="43"/>
      <c r="N805" s="43"/>
      <c r="O805" s="43"/>
      <c r="P805" s="43"/>
      <c r="Q805" s="36"/>
      <c r="R805" s="36"/>
    </row>
    <row r="806" spans="1:18">
      <c r="A806" s="34">
        <v>76017019</v>
      </c>
      <c r="B806" s="35">
        <v>4</v>
      </c>
      <c r="C806" s="36" t="s">
        <v>428</v>
      </c>
      <c r="D806" s="49" t="s">
        <v>134</v>
      </c>
      <c r="E806" s="38">
        <v>40694</v>
      </c>
      <c r="F806" s="37" t="s">
        <v>37</v>
      </c>
      <c r="G806" s="40">
        <v>3000</v>
      </c>
      <c r="H806" s="37" t="s">
        <v>53</v>
      </c>
      <c r="I806" s="41">
        <v>3</v>
      </c>
      <c r="J806" s="39" t="s">
        <v>68</v>
      </c>
      <c r="K806" s="41">
        <v>5</v>
      </c>
      <c r="L806" s="43">
        <v>1000000</v>
      </c>
      <c r="M806" s="43">
        <v>1000000</v>
      </c>
      <c r="N806" s="43">
        <v>22462790</v>
      </c>
      <c r="O806" s="43">
        <v>198421</v>
      </c>
      <c r="P806" s="43">
        <v>22661211</v>
      </c>
      <c r="Q806" s="36"/>
      <c r="R806" s="36"/>
    </row>
    <row r="807" spans="1:18">
      <c r="A807" s="34">
        <v>76017019</v>
      </c>
      <c r="B807" s="35">
        <v>4</v>
      </c>
      <c r="C807" s="36" t="s">
        <v>542</v>
      </c>
      <c r="D807" s="49">
        <v>670</v>
      </c>
      <c r="E807" s="38">
        <v>40693</v>
      </c>
      <c r="F807" s="37" t="s">
        <v>37</v>
      </c>
      <c r="G807" s="40">
        <v>6000</v>
      </c>
      <c r="H807" s="37"/>
      <c r="I807" s="41"/>
      <c r="J807" s="39" t="s">
        <v>492</v>
      </c>
      <c r="K807" s="41">
        <v>30</v>
      </c>
      <c r="L807" s="43"/>
      <c r="M807" s="43"/>
      <c r="N807" s="43"/>
      <c r="O807" s="43"/>
      <c r="P807" s="43"/>
      <c r="Q807" s="36"/>
      <c r="R807" s="36"/>
    </row>
    <row r="808" spans="1:18">
      <c r="A808" s="34">
        <v>76017019</v>
      </c>
      <c r="B808" s="35">
        <v>4</v>
      </c>
      <c r="C808" s="36" t="s">
        <v>428</v>
      </c>
      <c r="D808" s="49" t="s">
        <v>134</v>
      </c>
      <c r="E808" s="38">
        <v>40694</v>
      </c>
      <c r="F808" s="37" t="s">
        <v>37</v>
      </c>
      <c r="G808" s="40">
        <v>4000</v>
      </c>
      <c r="H808" s="37" t="s">
        <v>59</v>
      </c>
      <c r="I808" s="41">
        <v>3.5</v>
      </c>
      <c r="J808" s="39" t="s">
        <v>68</v>
      </c>
      <c r="K808" s="41">
        <v>22</v>
      </c>
      <c r="L808" s="43">
        <v>2500000</v>
      </c>
      <c r="M808" s="43">
        <v>2500000</v>
      </c>
      <c r="N808" s="43">
        <v>56156975</v>
      </c>
      <c r="O808" s="43">
        <v>578729</v>
      </c>
      <c r="P808" s="43">
        <v>56735704</v>
      </c>
      <c r="Q808" s="36"/>
      <c r="R808" s="36"/>
    </row>
    <row r="809" spans="1:18">
      <c r="A809" s="34">
        <v>94139000</v>
      </c>
      <c r="B809" s="35">
        <v>5</v>
      </c>
      <c r="C809" s="36" t="s">
        <v>543</v>
      </c>
      <c r="D809" s="49">
        <v>671</v>
      </c>
      <c r="E809" s="38">
        <v>40736</v>
      </c>
      <c r="F809" s="37" t="s">
        <v>37</v>
      </c>
      <c r="G809" s="40">
        <v>2500</v>
      </c>
      <c r="H809" s="37"/>
      <c r="I809" s="41"/>
      <c r="J809" s="39" t="s">
        <v>492</v>
      </c>
      <c r="K809" s="41">
        <v>10</v>
      </c>
      <c r="L809" s="43"/>
      <c r="M809" s="43"/>
      <c r="N809" s="43"/>
      <c r="O809" s="43"/>
      <c r="P809" s="43"/>
      <c r="Q809" s="36"/>
      <c r="R809" s="36"/>
    </row>
    <row r="810" spans="1:18">
      <c r="A810" s="34">
        <v>94139000</v>
      </c>
      <c r="B810" s="35">
        <v>5</v>
      </c>
      <c r="C810" s="36" t="s">
        <v>544</v>
      </c>
      <c r="D810" s="49" t="s">
        <v>134</v>
      </c>
      <c r="E810" s="38">
        <v>40743</v>
      </c>
      <c r="F810" s="37" t="s">
        <v>162</v>
      </c>
      <c r="G810" s="40">
        <v>54400000</v>
      </c>
      <c r="H810" s="37" t="s">
        <v>46</v>
      </c>
      <c r="I810" s="41">
        <v>6.8</v>
      </c>
      <c r="J810" s="39" t="s">
        <v>68</v>
      </c>
      <c r="K810" s="41">
        <v>5</v>
      </c>
      <c r="L810" s="43">
        <v>21800000000</v>
      </c>
      <c r="M810" s="43">
        <v>21800000000</v>
      </c>
      <c r="N810" s="43">
        <v>21800000</v>
      </c>
      <c r="O810" s="43">
        <v>1080525</v>
      </c>
      <c r="P810" s="43">
        <v>22880525</v>
      </c>
      <c r="Q810" s="36"/>
      <c r="R810" s="36"/>
    </row>
    <row r="811" spans="1:18">
      <c r="A811" s="34">
        <v>94139000</v>
      </c>
      <c r="B811" s="35">
        <v>5</v>
      </c>
      <c r="C811" s="36" t="s">
        <v>545</v>
      </c>
      <c r="D811" s="49" t="s">
        <v>134</v>
      </c>
      <c r="E811" s="38">
        <v>40743</v>
      </c>
      <c r="F811" s="37" t="s">
        <v>37</v>
      </c>
      <c r="G811" s="40">
        <v>2500</v>
      </c>
      <c r="H811" s="37" t="s">
        <v>87</v>
      </c>
      <c r="I811" s="41">
        <v>3.2</v>
      </c>
      <c r="J811" s="39" t="s">
        <v>68</v>
      </c>
      <c r="K811" s="41">
        <v>5</v>
      </c>
      <c r="L811" s="43"/>
      <c r="M811" s="43"/>
      <c r="N811" s="43"/>
      <c r="O811" s="43"/>
      <c r="P811" s="43"/>
      <c r="Q811" s="36"/>
      <c r="R811" s="36"/>
    </row>
    <row r="812" spans="1:18">
      <c r="A812" s="34">
        <v>94139000</v>
      </c>
      <c r="B812" s="35">
        <v>5</v>
      </c>
      <c r="C812" s="36" t="s">
        <v>543</v>
      </c>
      <c r="D812" s="49">
        <v>672</v>
      </c>
      <c r="E812" s="38">
        <v>40736</v>
      </c>
      <c r="F812" s="37" t="s">
        <v>37</v>
      </c>
      <c r="G812" s="40">
        <v>2500</v>
      </c>
      <c r="H812" s="37"/>
      <c r="I812" s="41"/>
      <c r="J812" s="39" t="s">
        <v>492</v>
      </c>
      <c r="K812" s="41">
        <v>30</v>
      </c>
      <c r="L812" s="43"/>
      <c r="M812" s="43"/>
      <c r="N812" s="43"/>
      <c r="O812" s="43"/>
      <c r="P812" s="43"/>
      <c r="Q812" s="36"/>
      <c r="R812" s="36"/>
    </row>
    <row r="813" spans="1:18">
      <c r="A813" s="34">
        <v>94139000</v>
      </c>
      <c r="B813" s="35">
        <v>5</v>
      </c>
      <c r="C813" s="36" t="s">
        <v>546</v>
      </c>
      <c r="D813" s="49" t="s">
        <v>134</v>
      </c>
      <c r="E813" s="38">
        <v>40743</v>
      </c>
      <c r="F813" s="37" t="s">
        <v>37</v>
      </c>
      <c r="G813" s="40">
        <v>2500</v>
      </c>
      <c r="H813" s="37" t="s">
        <v>89</v>
      </c>
      <c r="I813" s="41">
        <v>3.6</v>
      </c>
      <c r="J813" s="39" t="s">
        <v>68</v>
      </c>
      <c r="K813" s="41">
        <v>21</v>
      </c>
      <c r="L813" s="43">
        <v>1500000</v>
      </c>
      <c r="M813" s="43">
        <v>1500000</v>
      </c>
      <c r="N813" s="43">
        <v>33694185</v>
      </c>
      <c r="O813" s="43">
        <v>938883</v>
      </c>
      <c r="P813" s="43">
        <v>34633068</v>
      </c>
      <c r="Q813" s="36"/>
      <c r="R813" s="36"/>
    </row>
    <row r="814" spans="1:18">
      <c r="A814" s="34">
        <v>76022072</v>
      </c>
      <c r="B814" s="35">
        <v>8</v>
      </c>
      <c r="C814" s="36" t="s">
        <v>547</v>
      </c>
      <c r="D814" s="49">
        <v>673</v>
      </c>
      <c r="E814" s="38">
        <v>40738</v>
      </c>
      <c r="F814" s="37" t="s">
        <v>37</v>
      </c>
      <c r="G814" s="40">
        <v>1500</v>
      </c>
      <c r="H814" s="37"/>
      <c r="I814" s="41"/>
      <c r="J814" s="39" t="s">
        <v>521</v>
      </c>
      <c r="K814" s="41">
        <v>10</v>
      </c>
      <c r="L814" s="43"/>
      <c r="M814" s="43"/>
      <c r="N814" s="43"/>
      <c r="O814" s="43"/>
      <c r="P814" s="43"/>
      <c r="Q814" s="36"/>
      <c r="R814" s="36"/>
    </row>
    <row r="815" spans="1:18">
      <c r="A815" s="34">
        <v>92580000</v>
      </c>
      <c r="B815" s="35">
        <v>7</v>
      </c>
      <c r="C815" s="36" t="s">
        <v>548</v>
      </c>
      <c r="D815" s="49">
        <v>674</v>
      </c>
      <c r="E815" s="38">
        <v>40779</v>
      </c>
      <c r="F815" s="37" t="s">
        <v>37</v>
      </c>
      <c r="G815" s="40">
        <v>5000</v>
      </c>
      <c r="H815" s="37"/>
      <c r="I815" s="41"/>
      <c r="J815" s="39" t="s">
        <v>549</v>
      </c>
      <c r="K815" s="41">
        <v>10</v>
      </c>
      <c r="L815" s="43"/>
      <c r="M815" s="43"/>
      <c r="N815" s="43"/>
      <c r="O815" s="43"/>
      <c r="P815" s="43"/>
      <c r="Q815" s="36"/>
      <c r="R815" s="36"/>
    </row>
    <row r="816" spans="1:18">
      <c r="A816" s="34">
        <v>92580000</v>
      </c>
      <c r="B816" s="35">
        <v>7</v>
      </c>
      <c r="C816" s="36" t="s">
        <v>550</v>
      </c>
      <c r="D816" s="49" t="s">
        <v>134</v>
      </c>
      <c r="E816" s="38">
        <v>40780</v>
      </c>
      <c r="F816" s="37" t="s">
        <v>162</v>
      </c>
      <c r="G816" s="40">
        <v>105000000</v>
      </c>
      <c r="H816" s="37" t="s">
        <v>59</v>
      </c>
      <c r="I816" s="41">
        <v>6.1</v>
      </c>
      <c r="J816" s="39" t="s">
        <v>549</v>
      </c>
      <c r="K816" s="41">
        <v>5</v>
      </c>
      <c r="L816" s="43"/>
      <c r="M816" s="43"/>
      <c r="N816" s="43"/>
      <c r="O816" s="43"/>
      <c r="P816" s="43"/>
      <c r="Q816" s="36"/>
      <c r="R816" s="36"/>
    </row>
    <row r="817" spans="1:18">
      <c r="A817" s="34">
        <v>92580000</v>
      </c>
      <c r="B817" s="35">
        <v>7</v>
      </c>
      <c r="C817" s="36" t="s">
        <v>550</v>
      </c>
      <c r="D817" s="49" t="s">
        <v>134</v>
      </c>
      <c r="E817" s="38">
        <v>40780</v>
      </c>
      <c r="F817" s="37" t="s">
        <v>37</v>
      </c>
      <c r="G817" s="40">
        <v>5000</v>
      </c>
      <c r="H817" s="37" t="s">
        <v>60</v>
      </c>
      <c r="I817" s="41">
        <v>3.2</v>
      </c>
      <c r="J817" s="39" t="s">
        <v>549</v>
      </c>
      <c r="K817" s="41">
        <v>5</v>
      </c>
      <c r="L817" s="43"/>
      <c r="M817" s="43"/>
      <c r="N817" s="43"/>
      <c r="O817" s="43"/>
      <c r="P817" s="43"/>
      <c r="Q817" s="36"/>
      <c r="R817" s="36"/>
    </row>
    <row r="818" spans="1:18">
      <c r="A818" s="34">
        <v>92580000</v>
      </c>
      <c r="B818" s="35">
        <v>7</v>
      </c>
      <c r="C818" s="36" t="s">
        <v>551</v>
      </c>
      <c r="D818" s="49">
        <v>675</v>
      </c>
      <c r="E818" s="38">
        <v>40779</v>
      </c>
      <c r="F818" s="37" t="s">
        <v>37</v>
      </c>
      <c r="G818" s="40">
        <v>5000</v>
      </c>
      <c r="H818" s="37"/>
      <c r="I818" s="41"/>
      <c r="J818" s="39" t="s">
        <v>549</v>
      </c>
      <c r="K818" s="41">
        <v>30</v>
      </c>
      <c r="L818" s="43"/>
      <c r="M818" s="43"/>
      <c r="N818" s="43"/>
      <c r="O818" s="43"/>
      <c r="P818" s="43"/>
      <c r="Q818" s="36"/>
      <c r="R818" s="36"/>
    </row>
    <row r="819" spans="1:18">
      <c r="A819" s="34">
        <v>92580000</v>
      </c>
      <c r="B819" s="35">
        <v>7</v>
      </c>
      <c r="C819" s="36" t="s">
        <v>550</v>
      </c>
      <c r="D819" s="49" t="s">
        <v>134</v>
      </c>
      <c r="E819" s="38">
        <v>40780</v>
      </c>
      <c r="F819" s="37" t="s">
        <v>37</v>
      </c>
      <c r="G819" s="40">
        <v>5000</v>
      </c>
      <c r="H819" s="37" t="s">
        <v>64</v>
      </c>
      <c r="I819" s="41">
        <v>3.5</v>
      </c>
      <c r="J819" s="39" t="s">
        <v>549</v>
      </c>
      <c r="K819" s="41">
        <v>21</v>
      </c>
      <c r="L819" s="43"/>
      <c r="M819" s="43"/>
      <c r="N819" s="43"/>
      <c r="O819" s="43"/>
      <c r="P819" s="43"/>
      <c r="Q819" s="36"/>
      <c r="R819" s="36"/>
    </row>
    <row r="820" spans="1:18">
      <c r="A820" s="34">
        <v>96792430</v>
      </c>
      <c r="B820" s="35" t="s">
        <v>75</v>
      </c>
      <c r="C820" s="36" t="s">
        <v>552</v>
      </c>
      <c r="D820" s="49">
        <v>676</v>
      </c>
      <c r="E820" s="38">
        <v>40795</v>
      </c>
      <c r="F820" s="37" t="s">
        <v>37</v>
      </c>
      <c r="G820" s="40">
        <v>3000</v>
      </c>
      <c r="H820" s="37"/>
      <c r="I820" s="41"/>
      <c r="J820" s="39" t="s">
        <v>492</v>
      </c>
      <c r="K820" s="41">
        <v>10</v>
      </c>
      <c r="L820" s="43"/>
      <c r="M820" s="43"/>
      <c r="N820" s="43"/>
      <c r="O820" s="43"/>
      <c r="P820" s="43"/>
      <c r="Q820" s="36"/>
      <c r="R820" s="36"/>
    </row>
    <row r="821" spans="1:18">
      <c r="A821" s="34">
        <v>96792430</v>
      </c>
      <c r="B821" s="35" t="s">
        <v>75</v>
      </c>
      <c r="C821" s="36" t="s">
        <v>552</v>
      </c>
      <c r="D821" s="49">
        <v>677</v>
      </c>
      <c r="E821" s="38">
        <v>40795</v>
      </c>
      <c r="F821" s="37" t="s">
        <v>37</v>
      </c>
      <c r="G821" s="40">
        <v>1500</v>
      </c>
      <c r="H821" s="37"/>
      <c r="I821" s="41"/>
      <c r="J821" s="39" t="s">
        <v>492</v>
      </c>
      <c r="K821" s="41">
        <v>30</v>
      </c>
      <c r="L821" s="43"/>
      <c r="M821" s="43"/>
      <c r="N821" s="43"/>
      <c r="O821" s="43"/>
      <c r="P821" s="43"/>
      <c r="Q821" s="36"/>
      <c r="R821" s="36"/>
    </row>
    <row r="822" spans="1:18">
      <c r="A822" s="34">
        <v>76129263</v>
      </c>
      <c r="B822" s="35">
        <v>3</v>
      </c>
      <c r="C822" s="36" t="s">
        <v>553</v>
      </c>
      <c r="D822" s="49">
        <v>678</v>
      </c>
      <c r="E822" s="38">
        <v>40801</v>
      </c>
      <c r="F822" s="37" t="s">
        <v>37</v>
      </c>
      <c r="G822" s="40">
        <v>8500</v>
      </c>
      <c r="H822" s="37"/>
      <c r="I822" s="41"/>
      <c r="J822" s="39" t="s">
        <v>492</v>
      </c>
      <c r="K822" s="41">
        <v>10</v>
      </c>
      <c r="L822" s="43"/>
      <c r="M822" s="43"/>
      <c r="N822" s="43"/>
      <c r="O822" s="43"/>
      <c r="P822" s="43"/>
      <c r="Q822" s="36"/>
      <c r="R822" s="36"/>
    </row>
    <row r="823" spans="1:18">
      <c r="A823" s="34">
        <v>76129263</v>
      </c>
      <c r="B823" s="35">
        <v>3</v>
      </c>
      <c r="C823" s="36" t="s">
        <v>554</v>
      </c>
      <c r="D823" s="49" t="s">
        <v>134</v>
      </c>
      <c r="E823" s="38">
        <v>40802</v>
      </c>
      <c r="F823" s="37" t="s">
        <v>37</v>
      </c>
      <c r="G823" s="40">
        <v>5000</v>
      </c>
      <c r="H823" s="37" t="s">
        <v>46</v>
      </c>
      <c r="I823" s="41">
        <v>3.4</v>
      </c>
      <c r="J823" s="39" t="s">
        <v>492</v>
      </c>
      <c r="K823" s="41">
        <v>7</v>
      </c>
      <c r="L823" s="43"/>
      <c r="M823" s="43"/>
      <c r="N823" s="43"/>
      <c r="O823" s="43"/>
      <c r="P823" s="43"/>
      <c r="Q823" s="36"/>
      <c r="R823" s="36"/>
    </row>
    <row r="824" spans="1:18">
      <c r="A824" s="34">
        <v>76129263</v>
      </c>
      <c r="B824" s="35">
        <v>3</v>
      </c>
      <c r="C824" s="36" t="s">
        <v>554</v>
      </c>
      <c r="D824" s="49" t="s">
        <v>134</v>
      </c>
      <c r="E824" s="38">
        <v>40802</v>
      </c>
      <c r="F824" s="37" t="s">
        <v>162</v>
      </c>
      <c r="G824" s="40">
        <v>100000000</v>
      </c>
      <c r="H824" s="37" t="s">
        <v>87</v>
      </c>
      <c r="I824" s="41">
        <v>6.1</v>
      </c>
      <c r="J824" s="39" t="s">
        <v>492</v>
      </c>
      <c r="K824" s="41">
        <v>7</v>
      </c>
      <c r="L824" s="43"/>
      <c r="M824" s="43"/>
      <c r="N824" s="43"/>
      <c r="O824" s="43"/>
      <c r="P824" s="43"/>
      <c r="Q824" s="36"/>
      <c r="R824" s="36"/>
    </row>
    <row r="825" spans="1:18">
      <c r="A825" s="34">
        <v>76129263</v>
      </c>
      <c r="B825" s="35">
        <v>3</v>
      </c>
      <c r="C825" s="36" t="s">
        <v>554</v>
      </c>
      <c r="D825" s="49" t="s">
        <v>134</v>
      </c>
      <c r="E825" s="38">
        <v>40802</v>
      </c>
      <c r="F825" s="37" t="s">
        <v>37</v>
      </c>
      <c r="G825" s="40">
        <v>5000</v>
      </c>
      <c r="H825" s="37" t="s">
        <v>89</v>
      </c>
      <c r="I825" s="41">
        <v>3.4</v>
      </c>
      <c r="J825" s="39" t="s">
        <v>492</v>
      </c>
      <c r="K825" s="41">
        <v>10</v>
      </c>
      <c r="L825" s="43"/>
      <c r="M825" s="43"/>
      <c r="N825" s="43"/>
      <c r="O825" s="43"/>
      <c r="P825" s="43"/>
      <c r="Q825" s="36"/>
      <c r="R825" s="36"/>
    </row>
    <row r="826" spans="1:18">
      <c r="A826" s="34">
        <v>76129263</v>
      </c>
      <c r="B826" s="35">
        <v>3</v>
      </c>
      <c r="C826" s="36" t="s">
        <v>553</v>
      </c>
      <c r="D826" s="49">
        <v>679</v>
      </c>
      <c r="E826" s="38">
        <v>40801</v>
      </c>
      <c r="F826" s="37" t="s">
        <v>37</v>
      </c>
      <c r="G826" s="40">
        <v>8500</v>
      </c>
      <c r="H826" s="37"/>
      <c r="I826" s="41"/>
      <c r="J826" s="39" t="s">
        <v>492</v>
      </c>
      <c r="K826" s="41">
        <v>30</v>
      </c>
      <c r="L826" s="43"/>
      <c r="M826" s="43"/>
      <c r="N826" s="43"/>
      <c r="O826" s="43"/>
      <c r="P826" s="43"/>
      <c r="Q826" s="36"/>
      <c r="R826" s="36"/>
    </row>
    <row r="827" spans="1:18">
      <c r="A827" s="34">
        <v>76129263</v>
      </c>
      <c r="B827" s="35">
        <v>3</v>
      </c>
      <c r="C827" s="36" t="s">
        <v>555</v>
      </c>
      <c r="D827" s="49" t="s">
        <v>134</v>
      </c>
      <c r="E827" s="38">
        <v>40802</v>
      </c>
      <c r="F827" s="37" t="s">
        <v>37</v>
      </c>
      <c r="G827" s="40">
        <v>5000</v>
      </c>
      <c r="H827" s="37" t="s">
        <v>63</v>
      </c>
      <c r="I827" s="41">
        <v>3.8</v>
      </c>
      <c r="J827" s="39" t="s">
        <v>492</v>
      </c>
      <c r="K827" s="41">
        <v>21</v>
      </c>
      <c r="L827" s="43">
        <v>5000000</v>
      </c>
      <c r="M827" s="43">
        <v>5000000</v>
      </c>
      <c r="N827" s="43">
        <v>112313950</v>
      </c>
      <c r="O827" s="43">
        <v>2102470</v>
      </c>
      <c r="P827" s="43">
        <v>114416420</v>
      </c>
      <c r="Q827" s="36"/>
      <c r="R827" s="36"/>
    </row>
    <row r="828" spans="1:18">
      <c r="A828" s="34">
        <v>96678790</v>
      </c>
      <c r="B828" s="35">
        <v>2</v>
      </c>
      <c r="C828" s="36" t="s">
        <v>246</v>
      </c>
      <c r="D828" s="49">
        <v>680</v>
      </c>
      <c r="E828" s="38">
        <v>40802</v>
      </c>
      <c r="F828" s="37" t="s">
        <v>37</v>
      </c>
      <c r="G828" s="40">
        <v>4000</v>
      </c>
      <c r="H828" s="37"/>
      <c r="I828" s="41"/>
      <c r="J828" s="39" t="s">
        <v>521</v>
      </c>
      <c r="K828" s="41">
        <v>10</v>
      </c>
      <c r="L828" s="43"/>
      <c r="M828" s="43"/>
      <c r="N828" s="43"/>
      <c r="O828" s="43"/>
      <c r="P828" s="43"/>
      <c r="Q828" s="36"/>
      <c r="R828" s="36"/>
    </row>
    <row r="829" spans="1:18">
      <c r="A829" s="34">
        <v>96678790</v>
      </c>
      <c r="B829" s="35">
        <v>2</v>
      </c>
      <c r="C829" s="36" t="s">
        <v>335</v>
      </c>
      <c r="D829" s="49" t="s">
        <v>134</v>
      </c>
      <c r="E829" s="38">
        <v>40816</v>
      </c>
      <c r="F829" s="37" t="s">
        <v>162</v>
      </c>
      <c r="G829" s="40">
        <v>20000000</v>
      </c>
      <c r="H829" s="37" t="s">
        <v>556</v>
      </c>
      <c r="I829" s="41">
        <v>6.3</v>
      </c>
      <c r="J829" s="39" t="s">
        <v>492</v>
      </c>
      <c r="K829" s="41">
        <v>5</v>
      </c>
      <c r="L829" s="43"/>
      <c r="M829" s="43"/>
      <c r="N829" s="43"/>
      <c r="O829" s="43"/>
      <c r="P829" s="43"/>
      <c r="Q829" s="36"/>
      <c r="R829" s="36"/>
    </row>
    <row r="830" spans="1:18">
      <c r="A830" s="34">
        <v>96678790</v>
      </c>
      <c r="B830" s="35">
        <v>2</v>
      </c>
      <c r="C830" s="36" t="s">
        <v>335</v>
      </c>
      <c r="D830" s="49" t="s">
        <v>134</v>
      </c>
      <c r="E830" s="38">
        <v>40816</v>
      </c>
      <c r="F830" s="37" t="s">
        <v>37</v>
      </c>
      <c r="G830" s="40">
        <v>1000</v>
      </c>
      <c r="H830" s="37" t="s">
        <v>557</v>
      </c>
      <c r="I830" s="41">
        <v>3.3</v>
      </c>
      <c r="J830" s="39" t="s">
        <v>492</v>
      </c>
      <c r="K830" s="41">
        <v>3</v>
      </c>
      <c r="L830" s="43"/>
      <c r="M830" s="43"/>
      <c r="N830" s="43"/>
      <c r="O830" s="43"/>
      <c r="P830" s="43"/>
      <c r="Q830" s="36"/>
      <c r="R830" s="36"/>
    </row>
    <row r="831" spans="1:18">
      <c r="A831" s="34">
        <v>96678790</v>
      </c>
      <c r="B831" s="35">
        <v>2</v>
      </c>
      <c r="C831" s="36" t="s">
        <v>335</v>
      </c>
      <c r="D831" s="49" t="s">
        <v>134</v>
      </c>
      <c r="E831" s="38">
        <v>40816</v>
      </c>
      <c r="F831" s="37" t="s">
        <v>37</v>
      </c>
      <c r="G831" s="40">
        <v>1000</v>
      </c>
      <c r="H831" s="37" t="s">
        <v>558</v>
      </c>
      <c r="I831" s="41">
        <v>3.3</v>
      </c>
      <c r="J831" s="39" t="s">
        <v>492</v>
      </c>
      <c r="K831" s="41">
        <v>5</v>
      </c>
      <c r="L831" s="43"/>
      <c r="M831" s="43"/>
      <c r="N831" s="43"/>
      <c r="O831" s="43"/>
      <c r="P831" s="43"/>
      <c r="Q831" s="36"/>
      <c r="R831" s="36"/>
    </row>
    <row r="832" spans="1:18">
      <c r="A832" s="34">
        <v>96678790</v>
      </c>
      <c r="B832" s="35">
        <v>2</v>
      </c>
      <c r="C832" s="36" t="s">
        <v>332</v>
      </c>
      <c r="D832" s="49" t="s">
        <v>134</v>
      </c>
      <c r="E832" s="38">
        <v>40816</v>
      </c>
      <c r="F832" s="37" t="s">
        <v>162</v>
      </c>
      <c r="G832" s="40">
        <v>20000000</v>
      </c>
      <c r="H832" s="37" t="s">
        <v>559</v>
      </c>
      <c r="I832" s="41">
        <v>3</v>
      </c>
      <c r="J832" s="39" t="s">
        <v>492</v>
      </c>
      <c r="K832" s="41">
        <v>3</v>
      </c>
      <c r="L832" s="43">
        <v>20000000000</v>
      </c>
      <c r="M832" s="43">
        <v>20000000000</v>
      </c>
      <c r="N832" s="43">
        <f>ROUND((M832/1000),0)</f>
        <v>20000000</v>
      </c>
      <c r="O832" s="43">
        <v>565876</v>
      </c>
      <c r="P832" s="43">
        <v>20565876</v>
      </c>
      <c r="Q832" s="36"/>
      <c r="R832" s="36"/>
    </row>
    <row r="833" spans="1:18">
      <c r="A833" s="34">
        <v>96678790</v>
      </c>
      <c r="B833" s="35">
        <v>2</v>
      </c>
      <c r="C833" s="36" t="s">
        <v>560</v>
      </c>
      <c r="D833" s="49" t="s">
        <v>142</v>
      </c>
      <c r="E833" s="38">
        <v>40891</v>
      </c>
      <c r="F833" s="37" t="s">
        <v>162</v>
      </c>
      <c r="G833" s="40">
        <v>22000000</v>
      </c>
      <c r="H833" s="37" t="s">
        <v>561</v>
      </c>
      <c r="I833" s="41">
        <v>6.15</v>
      </c>
      <c r="J833" s="39" t="s">
        <v>436</v>
      </c>
      <c r="K833" s="41">
        <v>2.5</v>
      </c>
      <c r="L833" s="43">
        <v>22000000000</v>
      </c>
      <c r="M833" s="43">
        <v>22000000000</v>
      </c>
      <c r="N833" s="43">
        <f>ROUND((M833/1000),0)</f>
        <v>22000000</v>
      </c>
      <c r="O833" s="43">
        <v>327741</v>
      </c>
      <c r="P833" s="43">
        <v>22327741</v>
      </c>
      <c r="Q833" s="36"/>
      <c r="R833" s="36"/>
    </row>
    <row r="834" spans="1:18">
      <c r="A834" s="34">
        <v>96678790</v>
      </c>
      <c r="B834" s="35">
        <v>2</v>
      </c>
      <c r="C834" s="36" t="s">
        <v>525</v>
      </c>
      <c r="D834" s="49" t="s">
        <v>142</v>
      </c>
      <c r="E834" s="38">
        <v>40891</v>
      </c>
      <c r="F834" s="37" t="s">
        <v>162</v>
      </c>
      <c r="G834" s="40">
        <v>22000000</v>
      </c>
      <c r="H834" s="37" t="s">
        <v>562</v>
      </c>
      <c r="I834" s="41">
        <v>6.3</v>
      </c>
      <c r="J834" s="39" t="s">
        <v>436</v>
      </c>
      <c r="K834" s="41">
        <v>5</v>
      </c>
      <c r="L834" s="43"/>
      <c r="M834" s="43"/>
      <c r="N834" s="43"/>
      <c r="O834" s="43"/>
      <c r="P834" s="43"/>
      <c r="Q834" s="36"/>
      <c r="R834" s="36"/>
    </row>
    <row r="835" spans="1:18">
      <c r="A835" s="34">
        <v>96678790</v>
      </c>
      <c r="B835" s="35">
        <v>2</v>
      </c>
      <c r="C835" s="36" t="s">
        <v>525</v>
      </c>
      <c r="D835" s="49" t="s">
        <v>142</v>
      </c>
      <c r="E835" s="38">
        <v>40891</v>
      </c>
      <c r="F835" s="37" t="s">
        <v>37</v>
      </c>
      <c r="G835" s="40">
        <v>1000</v>
      </c>
      <c r="H835" s="37" t="s">
        <v>563</v>
      </c>
      <c r="I835" s="41">
        <v>3.3</v>
      </c>
      <c r="J835" s="39" t="s">
        <v>436</v>
      </c>
      <c r="K835" s="41">
        <v>2.5</v>
      </c>
      <c r="L835" s="43"/>
      <c r="M835" s="43"/>
      <c r="N835" s="43"/>
      <c r="O835" s="43"/>
      <c r="P835" s="43"/>
      <c r="Q835" s="36"/>
      <c r="R835" s="36"/>
    </row>
    <row r="836" spans="1:18">
      <c r="A836" s="34">
        <v>96678790</v>
      </c>
      <c r="B836" s="35">
        <v>2</v>
      </c>
      <c r="C836" s="36" t="s">
        <v>525</v>
      </c>
      <c r="D836" s="49" t="s">
        <v>142</v>
      </c>
      <c r="E836" s="38">
        <v>40891</v>
      </c>
      <c r="F836" s="37" t="s">
        <v>37</v>
      </c>
      <c r="G836" s="40">
        <v>1000</v>
      </c>
      <c r="H836" s="37" t="s">
        <v>564</v>
      </c>
      <c r="I836" s="41">
        <v>3.3</v>
      </c>
      <c r="J836" s="39" t="s">
        <v>436</v>
      </c>
      <c r="K836" s="41">
        <v>5</v>
      </c>
      <c r="L836" s="43"/>
      <c r="M836" s="43"/>
      <c r="N836" s="43"/>
      <c r="O836" s="43"/>
      <c r="P836" s="43"/>
      <c r="Q836" s="36"/>
      <c r="R836" s="36"/>
    </row>
    <row r="837" spans="1:18">
      <c r="A837" s="34">
        <v>96678790</v>
      </c>
      <c r="B837" s="126">
        <v>2</v>
      </c>
      <c r="C837" s="127" t="s">
        <v>525</v>
      </c>
      <c r="D837" s="128" t="s">
        <v>151</v>
      </c>
      <c r="E837" s="129">
        <v>40968</v>
      </c>
      <c r="F837" s="130" t="s">
        <v>736</v>
      </c>
      <c r="G837" s="131">
        <v>44000000</v>
      </c>
      <c r="H837" s="130" t="s">
        <v>737</v>
      </c>
      <c r="I837" s="132">
        <v>6.5</v>
      </c>
      <c r="J837" s="133" t="s">
        <v>81</v>
      </c>
      <c r="K837" s="132">
        <v>2.5</v>
      </c>
      <c r="L837" s="134"/>
      <c r="M837" s="134"/>
      <c r="N837" s="134"/>
      <c r="O837" s="134"/>
      <c r="P837" s="134"/>
      <c r="Q837" s="127"/>
      <c r="R837" s="36"/>
    </row>
    <row r="838" spans="1:18">
      <c r="A838" s="34">
        <v>96678790</v>
      </c>
      <c r="B838" s="126">
        <v>2</v>
      </c>
      <c r="C838" s="127" t="s">
        <v>525</v>
      </c>
      <c r="D838" s="128" t="s">
        <v>151</v>
      </c>
      <c r="E838" s="129">
        <v>40968</v>
      </c>
      <c r="F838" s="130" t="s">
        <v>37</v>
      </c>
      <c r="G838" s="131">
        <v>2000</v>
      </c>
      <c r="H838" s="130" t="s">
        <v>738</v>
      </c>
      <c r="I838" s="132">
        <v>3.5</v>
      </c>
      <c r="J838" s="133" t="s">
        <v>81</v>
      </c>
      <c r="K838" s="132">
        <v>2.5</v>
      </c>
      <c r="L838" s="134"/>
      <c r="M838" s="134"/>
      <c r="N838" s="134"/>
      <c r="O838" s="134"/>
      <c r="P838" s="134"/>
      <c r="Q838" s="127"/>
      <c r="R838" s="36"/>
    </row>
    <row r="839" spans="1:18">
      <c r="A839" s="34">
        <v>61219000</v>
      </c>
      <c r="B839" s="35">
        <v>3</v>
      </c>
      <c r="C839" s="36" t="s">
        <v>565</v>
      </c>
      <c r="D839" s="49">
        <v>681</v>
      </c>
      <c r="E839" s="38">
        <v>40809</v>
      </c>
      <c r="F839" s="37" t="s">
        <v>37</v>
      </c>
      <c r="G839" s="40">
        <v>6700</v>
      </c>
      <c r="H839" s="37"/>
      <c r="I839" s="41"/>
      <c r="J839" s="39" t="s">
        <v>521</v>
      </c>
      <c r="K839" s="41">
        <v>30</v>
      </c>
      <c r="L839" s="43"/>
      <c r="M839" s="43"/>
      <c r="N839" s="43"/>
      <c r="O839" s="43"/>
      <c r="P839" s="43"/>
      <c r="Q839" s="36"/>
      <c r="R839" s="36"/>
    </row>
    <row r="840" spans="1:18">
      <c r="A840" s="34">
        <v>61219000</v>
      </c>
      <c r="B840" s="35">
        <v>3</v>
      </c>
      <c r="C840" s="36" t="s">
        <v>566</v>
      </c>
      <c r="D840" s="49" t="s">
        <v>134</v>
      </c>
      <c r="E840" s="38">
        <v>40815</v>
      </c>
      <c r="F840" s="37" t="s">
        <v>37</v>
      </c>
      <c r="G840" s="40">
        <v>5200</v>
      </c>
      <c r="H840" s="37" t="s">
        <v>75</v>
      </c>
      <c r="I840" s="41">
        <v>3.75</v>
      </c>
      <c r="J840" s="39" t="s">
        <v>68</v>
      </c>
      <c r="K840" s="41">
        <v>20</v>
      </c>
      <c r="L840" s="43">
        <v>5200000</v>
      </c>
      <c r="M840" s="43">
        <v>5200000</v>
      </c>
      <c r="N840" s="43">
        <f>ROUND((M840*$E$8/1000),0)</f>
        <v>116806508</v>
      </c>
      <c r="O840" s="43">
        <v>2001186</v>
      </c>
      <c r="P840" s="43">
        <v>118807694</v>
      </c>
      <c r="Q840" s="36"/>
      <c r="R840" s="36"/>
    </row>
    <row r="841" spans="1:18">
      <c r="A841" s="34">
        <v>93930000</v>
      </c>
      <c r="B841" s="35">
        <v>7</v>
      </c>
      <c r="C841" s="36" t="s">
        <v>567</v>
      </c>
      <c r="D841" s="49">
        <v>682</v>
      </c>
      <c r="E841" s="38">
        <v>40823</v>
      </c>
      <c r="F841" s="37" t="s">
        <v>37</v>
      </c>
      <c r="G841" s="40">
        <v>1000</v>
      </c>
      <c r="H841" s="37"/>
      <c r="I841" s="41"/>
      <c r="J841" s="39" t="s">
        <v>396</v>
      </c>
      <c r="K841" s="41">
        <v>10</v>
      </c>
      <c r="L841" s="43"/>
      <c r="M841" s="43"/>
      <c r="N841" s="43"/>
      <c r="O841" s="43"/>
      <c r="P841" s="43"/>
      <c r="Q841" s="36"/>
      <c r="R841" s="36"/>
    </row>
    <row r="842" spans="1:18">
      <c r="A842" s="34">
        <v>70016160</v>
      </c>
      <c r="B842" s="35">
        <v>9</v>
      </c>
      <c r="C842" s="36" t="s">
        <v>509</v>
      </c>
      <c r="D842" s="49">
        <v>683</v>
      </c>
      <c r="E842" s="38">
        <v>40842</v>
      </c>
      <c r="F842" s="37" t="s">
        <v>162</v>
      </c>
      <c r="G842" s="40">
        <v>40000000</v>
      </c>
      <c r="H842" s="37"/>
      <c r="I842" s="41"/>
      <c r="J842" s="39" t="s">
        <v>238</v>
      </c>
      <c r="K842" s="41">
        <v>10</v>
      </c>
      <c r="L842" s="43"/>
      <c r="M842" s="43"/>
      <c r="N842" s="43"/>
      <c r="O842" s="43"/>
      <c r="P842" s="43"/>
      <c r="Q842" s="36"/>
      <c r="R842" s="36"/>
    </row>
    <row r="843" spans="1:18">
      <c r="A843" s="34">
        <v>70016160</v>
      </c>
      <c r="B843" s="35">
        <v>9</v>
      </c>
      <c r="C843" s="36" t="s">
        <v>510</v>
      </c>
      <c r="D843" s="49" t="s">
        <v>134</v>
      </c>
      <c r="E843" s="38">
        <v>40864</v>
      </c>
      <c r="F843" s="37" t="s">
        <v>162</v>
      </c>
      <c r="G843" s="40">
        <v>40000000</v>
      </c>
      <c r="H843" s="37" t="s">
        <v>87</v>
      </c>
      <c r="I843" s="41">
        <v>6.5</v>
      </c>
      <c r="J843" s="39" t="s">
        <v>238</v>
      </c>
      <c r="K843" s="41">
        <v>5</v>
      </c>
      <c r="L843" s="43">
        <v>15000000000</v>
      </c>
      <c r="M843" s="43">
        <v>15000000000</v>
      </c>
      <c r="N843" s="43">
        <f>ROUND((M843/1000),0)</f>
        <v>15000000</v>
      </c>
      <c r="O843" s="43">
        <v>479826</v>
      </c>
      <c r="P843" s="43">
        <v>15479826</v>
      </c>
      <c r="Q843" s="36"/>
      <c r="R843" s="36"/>
    </row>
    <row r="844" spans="1:18">
      <c r="A844" s="34">
        <v>76023435</v>
      </c>
      <c r="B844" s="35">
        <v>4</v>
      </c>
      <c r="C844" s="36" t="s">
        <v>569</v>
      </c>
      <c r="D844" s="49">
        <v>684</v>
      </c>
      <c r="E844" s="38">
        <v>40843</v>
      </c>
      <c r="F844" s="37" t="s">
        <v>37</v>
      </c>
      <c r="G844" s="40">
        <v>3500</v>
      </c>
      <c r="H844" s="37"/>
      <c r="I844" s="41"/>
      <c r="J844" s="39" t="s">
        <v>549</v>
      </c>
      <c r="K844" s="41">
        <v>10</v>
      </c>
      <c r="L844" s="43"/>
      <c r="M844" s="43"/>
      <c r="N844" s="43"/>
      <c r="O844" s="43"/>
      <c r="P844" s="43"/>
      <c r="Q844" s="36"/>
      <c r="R844" s="36"/>
    </row>
    <row r="845" spans="1:18">
      <c r="A845" s="34">
        <v>76023435</v>
      </c>
      <c r="B845" s="35">
        <v>4</v>
      </c>
      <c r="C845" s="36" t="s">
        <v>570</v>
      </c>
      <c r="D845" s="49" t="s">
        <v>134</v>
      </c>
      <c r="E845" s="38">
        <v>40856</v>
      </c>
      <c r="F845" s="37" t="s">
        <v>37</v>
      </c>
      <c r="G845" s="40">
        <v>3500</v>
      </c>
      <c r="H845" s="37" t="s">
        <v>53</v>
      </c>
      <c r="I845" s="41">
        <v>3.7</v>
      </c>
      <c r="J845" s="39" t="s">
        <v>68</v>
      </c>
      <c r="K845" s="41">
        <v>7</v>
      </c>
      <c r="L845" s="43"/>
      <c r="M845" s="43"/>
      <c r="N845" s="43"/>
      <c r="O845" s="43"/>
      <c r="P845" s="43"/>
      <c r="Q845" s="36"/>
      <c r="R845" s="36"/>
    </row>
    <row r="846" spans="1:18">
      <c r="A846" s="34">
        <v>76023435</v>
      </c>
      <c r="B846" s="35">
        <v>4</v>
      </c>
      <c r="C846" s="36" t="s">
        <v>570</v>
      </c>
      <c r="D846" s="49" t="s">
        <v>134</v>
      </c>
      <c r="E846" s="38">
        <v>40856</v>
      </c>
      <c r="F846" s="37" t="s">
        <v>37</v>
      </c>
      <c r="G846" s="40">
        <v>3500</v>
      </c>
      <c r="H846" s="37" t="s">
        <v>59</v>
      </c>
      <c r="I846" s="41">
        <v>4</v>
      </c>
      <c r="J846" s="39" t="s">
        <v>68</v>
      </c>
      <c r="K846" s="41">
        <v>7</v>
      </c>
      <c r="L846" s="43"/>
      <c r="M846" s="43"/>
      <c r="N846" s="43"/>
      <c r="O846" s="43"/>
      <c r="P846" s="43"/>
      <c r="Q846" s="36"/>
      <c r="R846" s="36"/>
    </row>
    <row r="847" spans="1:18">
      <c r="A847" s="34">
        <v>76023435</v>
      </c>
      <c r="B847" s="35">
        <v>4</v>
      </c>
      <c r="C847" s="36" t="s">
        <v>569</v>
      </c>
      <c r="D847" s="49">
        <v>685</v>
      </c>
      <c r="E847" s="38">
        <v>40843</v>
      </c>
      <c r="F847" s="37" t="s">
        <v>37</v>
      </c>
      <c r="G847" s="40">
        <v>5600</v>
      </c>
      <c r="H847" s="37"/>
      <c r="I847" s="41"/>
      <c r="J847" s="39" t="s">
        <v>549</v>
      </c>
      <c r="K847" s="41">
        <v>30</v>
      </c>
      <c r="L847" s="43"/>
      <c r="M847" s="43"/>
      <c r="N847" s="43"/>
      <c r="O847" s="43"/>
      <c r="P847" s="43"/>
      <c r="Q847" s="36"/>
      <c r="R847" s="36"/>
    </row>
    <row r="848" spans="1:18">
      <c r="A848" s="34">
        <v>76023435</v>
      </c>
      <c r="B848" s="35">
        <v>4</v>
      </c>
      <c r="C848" s="36" t="s">
        <v>571</v>
      </c>
      <c r="D848" s="49" t="s">
        <v>134</v>
      </c>
      <c r="E848" s="38">
        <v>40856</v>
      </c>
      <c r="F848" s="37" t="s">
        <v>37</v>
      </c>
      <c r="G848" s="40">
        <v>5600</v>
      </c>
      <c r="H848" s="37" t="s">
        <v>60</v>
      </c>
      <c r="I848" s="41">
        <v>4.5</v>
      </c>
      <c r="J848" s="39" t="s">
        <v>68</v>
      </c>
      <c r="K848" s="41">
        <v>25</v>
      </c>
      <c r="L848" s="43">
        <v>5600000</v>
      </c>
      <c r="M848" s="43">
        <v>5600000</v>
      </c>
      <c r="N848" s="43">
        <f>ROUND((M848*$E$8/1000),0)</f>
        <v>125791624</v>
      </c>
      <c r="O848" s="43">
        <v>2676077</v>
      </c>
      <c r="P848" s="43">
        <v>128467701</v>
      </c>
      <c r="Q848" s="36"/>
      <c r="R848" s="36"/>
    </row>
    <row r="849" spans="1:18">
      <c r="A849" s="34">
        <v>92448000</v>
      </c>
      <c r="B849" s="35">
        <v>9</v>
      </c>
      <c r="C849" s="36" t="s">
        <v>572</v>
      </c>
      <c r="D849" s="49">
        <v>686</v>
      </c>
      <c r="E849" s="38">
        <v>40851</v>
      </c>
      <c r="F849" s="37" t="s">
        <v>37</v>
      </c>
      <c r="G849" s="40">
        <v>2000</v>
      </c>
      <c r="H849" s="37"/>
      <c r="I849" s="41"/>
      <c r="J849" s="39" t="s">
        <v>320</v>
      </c>
      <c r="K849" s="41">
        <v>10</v>
      </c>
      <c r="L849" s="43"/>
      <c r="M849" s="43"/>
      <c r="N849" s="43"/>
      <c r="O849" s="43"/>
      <c r="P849" s="43"/>
      <c r="Q849" s="36"/>
      <c r="R849" s="36"/>
    </row>
    <row r="850" spans="1:18">
      <c r="A850" s="34">
        <v>92448000</v>
      </c>
      <c r="B850" s="35">
        <v>9</v>
      </c>
      <c r="C850" s="36" t="s">
        <v>572</v>
      </c>
      <c r="D850" s="49">
        <v>687</v>
      </c>
      <c r="E850" s="38">
        <v>40851</v>
      </c>
      <c r="F850" s="37" t="s">
        <v>37</v>
      </c>
      <c r="G850" s="40">
        <v>2000</v>
      </c>
      <c r="H850" s="37"/>
      <c r="I850" s="41"/>
      <c r="J850" s="39" t="s">
        <v>320</v>
      </c>
      <c r="K850" s="41">
        <v>30</v>
      </c>
      <c r="L850" s="43"/>
      <c r="M850" s="43"/>
      <c r="N850" s="43"/>
      <c r="O850" s="43"/>
      <c r="P850" s="43"/>
      <c r="Q850" s="36"/>
      <c r="R850" s="36"/>
    </row>
    <row r="851" spans="1:18">
      <c r="A851" s="34">
        <v>76488180</v>
      </c>
      <c r="B851" s="35" t="s">
        <v>75</v>
      </c>
      <c r="C851" s="36" t="s">
        <v>573</v>
      </c>
      <c r="D851" s="49">
        <v>688</v>
      </c>
      <c r="E851" s="38">
        <v>40868</v>
      </c>
      <c r="F851" s="37" t="s">
        <v>37</v>
      </c>
      <c r="G851" s="40">
        <v>1500</v>
      </c>
      <c r="H851" s="37"/>
      <c r="I851" s="41"/>
      <c r="J851" s="39" t="s">
        <v>549</v>
      </c>
      <c r="K851" s="41">
        <v>10</v>
      </c>
      <c r="L851" s="43"/>
      <c r="M851" s="43"/>
      <c r="N851" s="43"/>
      <c r="O851" s="43"/>
      <c r="P851" s="43"/>
      <c r="Q851" s="36"/>
      <c r="R851" s="36"/>
    </row>
    <row r="852" spans="1:18">
      <c r="A852" s="34">
        <v>96751830</v>
      </c>
      <c r="B852" s="35">
        <v>1</v>
      </c>
      <c r="C852" s="36" t="s">
        <v>574</v>
      </c>
      <c r="D852" s="49">
        <v>689</v>
      </c>
      <c r="E852" s="38">
        <v>40869</v>
      </c>
      <c r="F852" s="37" t="s">
        <v>37</v>
      </c>
      <c r="G852" s="40">
        <v>4000</v>
      </c>
      <c r="H852" s="37"/>
      <c r="I852" s="41"/>
      <c r="J852" s="39" t="s">
        <v>357</v>
      </c>
      <c r="K852" s="41">
        <v>10</v>
      </c>
      <c r="L852" s="43"/>
      <c r="M852" s="43"/>
      <c r="N852" s="43"/>
      <c r="O852" s="43"/>
      <c r="P852" s="43"/>
      <c r="Q852" s="36"/>
      <c r="R852" s="36"/>
    </row>
    <row r="853" spans="1:18">
      <c r="A853" s="34">
        <v>96751830</v>
      </c>
      <c r="B853" s="35">
        <v>1</v>
      </c>
      <c r="C853" s="36" t="s">
        <v>574</v>
      </c>
      <c r="D853" s="49">
        <v>690</v>
      </c>
      <c r="E853" s="38">
        <v>40869</v>
      </c>
      <c r="F853" s="37" t="s">
        <v>37</v>
      </c>
      <c r="G853" s="40">
        <v>4000</v>
      </c>
      <c r="H853" s="37"/>
      <c r="I853" s="41"/>
      <c r="J853" s="39" t="s">
        <v>357</v>
      </c>
      <c r="K853" s="41">
        <v>30</v>
      </c>
      <c r="L853" s="43"/>
      <c r="M853" s="43"/>
      <c r="N853" s="43"/>
      <c r="O853" s="43"/>
      <c r="P853" s="43"/>
      <c r="Q853" s="36"/>
      <c r="R853" s="36"/>
    </row>
    <row r="854" spans="1:18">
      <c r="A854" s="34">
        <v>96858900</v>
      </c>
      <c r="B854" s="35">
        <v>8</v>
      </c>
      <c r="C854" s="36" t="s">
        <v>575</v>
      </c>
      <c r="D854" s="49">
        <v>691</v>
      </c>
      <c r="E854" s="38">
        <v>40869</v>
      </c>
      <c r="F854" s="37" t="s">
        <v>37</v>
      </c>
      <c r="G854" s="40">
        <v>4000</v>
      </c>
      <c r="H854" s="37"/>
      <c r="I854" s="41"/>
      <c r="J854" s="39" t="s">
        <v>357</v>
      </c>
      <c r="K854" s="41">
        <v>10</v>
      </c>
      <c r="L854" s="43"/>
      <c r="M854" s="43"/>
      <c r="N854" s="43"/>
      <c r="O854" s="43"/>
      <c r="P854" s="43"/>
      <c r="Q854" s="36"/>
      <c r="R854" s="36"/>
    </row>
    <row r="855" spans="1:18">
      <c r="A855" s="34">
        <v>96858900</v>
      </c>
      <c r="B855" s="35">
        <v>8</v>
      </c>
      <c r="C855" s="36" t="s">
        <v>575</v>
      </c>
      <c r="D855" s="49">
        <v>692</v>
      </c>
      <c r="E855" s="38">
        <v>40869</v>
      </c>
      <c r="F855" s="37" t="s">
        <v>37</v>
      </c>
      <c r="G855" s="40">
        <v>4000</v>
      </c>
      <c r="H855" s="37"/>
      <c r="I855" s="41"/>
      <c r="J855" s="39" t="s">
        <v>357</v>
      </c>
      <c r="K855" s="41">
        <v>30</v>
      </c>
      <c r="L855" s="43"/>
      <c r="M855" s="43"/>
      <c r="N855" s="43"/>
      <c r="O855" s="43"/>
      <c r="P855" s="43"/>
      <c r="Q855" s="36"/>
      <c r="R855" s="36"/>
    </row>
    <row r="856" spans="1:18">
      <c r="A856" s="34">
        <v>76675290</v>
      </c>
      <c r="B856" s="35" t="s">
        <v>75</v>
      </c>
      <c r="C856" s="36" t="s">
        <v>576</v>
      </c>
      <c r="D856" s="49">
        <v>694</v>
      </c>
      <c r="E856" s="38">
        <v>40884</v>
      </c>
      <c r="F856" s="37" t="s">
        <v>37</v>
      </c>
      <c r="G856" s="40">
        <v>4000</v>
      </c>
      <c r="H856" s="37"/>
      <c r="I856" s="41"/>
      <c r="J856" s="39" t="s">
        <v>81</v>
      </c>
      <c r="K856" s="41">
        <v>10</v>
      </c>
      <c r="L856" s="43"/>
      <c r="M856" s="43"/>
      <c r="N856" s="62"/>
      <c r="O856" s="43"/>
      <c r="P856" s="43"/>
      <c r="Q856" s="36"/>
      <c r="R856" s="36"/>
    </row>
    <row r="857" spans="1:18">
      <c r="A857" s="34">
        <v>76675290</v>
      </c>
      <c r="B857" s="35" t="s">
        <v>75</v>
      </c>
      <c r="C857" s="36" t="s">
        <v>577</v>
      </c>
      <c r="D857" s="49" t="s">
        <v>134</v>
      </c>
      <c r="E857" s="38">
        <v>40892</v>
      </c>
      <c r="F857" s="37" t="s">
        <v>37</v>
      </c>
      <c r="G857" s="40">
        <v>2000</v>
      </c>
      <c r="H857" s="37" t="s">
        <v>46</v>
      </c>
      <c r="I857" s="41">
        <v>6.05</v>
      </c>
      <c r="J857" s="39" t="s">
        <v>81</v>
      </c>
      <c r="K857" s="41">
        <v>9.5</v>
      </c>
      <c r="L857" s="43">
        <v>2000000</v>
      </c>
      <c r="M857" s="43">
        <v>2000000</v>
      </c>
      <c r="N857" s="43">
        <f>ROUND((M857*$E$8/1000),0)</f>
        <v>44925580</v>
      </c>
      <c r="O857" s="43">
        <v>1186177</v>
      </c>
      <c r="P857" s="43">
        <v>46111757</v>
      </c>
      <c r="Q857" s="36"/>
      <c r="R857" s="36"/>
    </row>
    <row r="858" spans="1:18">
      <c r="A858" s="34">
        <v>93281000</v>
      </c>
      <c r="B858" s="35" t="s">
        <v>75</v>
      </c>
      <c r="C858" s="36" t="s">
        <v>578</v>
      </c>
      <c r="D858" s="49">
        <v>695</v>
      </c>
      <c r="E858" s="38">
        <v>40890</v>
      </c>
      <c r="F858" s="37" t="s">
        <v>37</v>
      </c>
      <c r="G858" s="40">
        <v>4000</v>
      </c>
      <c r="H858" s="37"/>
      <c r="I858" s="41"/>
      <c r="J858" s="39" t="s">
        <v>81</v>
      </c>
      <c r="K858" s="41">
        <v>30</v>
      </c>
      <c r="L858" s="43"/>
      <c r="M858" s="43"/>
      <c r="N858" s="63">
        <v>0</v>
      </c>
      <c r="O858" s="43"/>
      <c r="P858" s="43"/>
      <c r="Q858" s="36"/>
      <c r="R858" s="36"/>
    </row>
    <row r="859" spans="1:18">
      <c r="A859" s="34">
        <v>93281000</v>
      </c>
      <c r="B859" s="35" t="s">
        <v>75</v>
      </c>
      <c r="C859" s="36" t="s">
        <v>578</v>
      </c>
      <c r="D859" s="49">
        <v>696</v>
      </c>
      <c r="E859" s="38">
        <v>40890</v>
      </c>
      <c r="F859" s="37" t="s">
        <v>37</v>
      </c>
      <c r="G859" s="40">
        <v>4000</v>
      </c>
      <c r="H859" s="37"/>
      <c r="I859" s="41"/>
      <c r="J859" s="39" t="s">
        <v>81</v>
      </c>
      <c r="K859" s="41">
        <v>10</v>
      </c>
      <c r="L859" s="43"/>
      <c r="M859" s="43"/>
      <c r="N859" s="63">
        <v>0</v>
      </c>
      <c r="O859" s="43"/>
      <c r="P859" s="43"/>
      <c r="Q859" s="36"/>
      <c r="R859" s="36"/>
    </row>
    <row r="860" spans="1:18">
      <c r="A860" s="34">
        <v>76020458</v>
      </c>
      <c r="B860" s="35">
        <v>7</v>
      </c>
      <c r="C860" s="36" t="s">
        <v>579</v>
      </c>
      <c r="D860" s="49">
        <v>697</v>
      </c>
      <c r="E860" s="38">
        <v>40898</v>
      </c>
      <c r="F860" s="37" t="s">
        <v>37</v>
      </c>
      <c r="G860" s="40">
        <v>2000</v>
      </c>
      <c r="H860" s="37"/>
      <c r="I860" s="41"/>
      <c r="J860" s="39" t="s">
        <v>374</v>
      </c>
      <c r="K860" s="41">
        <v>10</v>
      </c>
      <c r="L860" s="43"/>
      <c r="M860" s="43"/>
      <c r="N860" s="63">
        <v>0</v>
      </c>
      <c r="O860" s="43"/>
      <c r="P860" s="43"/>
      <c r="Q860" s="36"/>
      <c r="R860" s="36"/>
    </row>
    <row r="861" spans="1:18">
      <c r="A861" s="34">
        <v>76020458</v>
      </c>
      <c r="B861" s="35">
        <v>7</v>
      </c>
      <c r="C861" s="36" t="s">
        <v>580</v>
      </c>
      <c r="D861" s="49" t="s">
        <v>134</v>
      </c>
      <c r="E861" s="38">
        <v>40919</v>
      </c>
      <c r="F861" s="37" t="s">
        <v>162</v>
      </c>
      <c r="G861" s="40">
        <v>43600000</v>
      </c>
      <c r="H861" s="37" t="s">
        <v>46</v>
      </c>
      <c r="I861" s="41">
        <v>6.5</v>
      </c>
      <c r="J861" s="39" t="s">
        <v>81</v>
      </c>
      <c r="K861" s="41">
        <v>4.5</v>
      </c>
      <c r="L861" s="43">
        <v>21800000000</v>
      </c>
      <c r="M861" s="43">
        <v>21800000000</v>
      </c>
      <c r="N861" s="43">
        <f>ROUND((M861/1000),0)</f>
        <v>21800000</v>
      </c>
      <c r="O861" s="43">
        <v>230013</v>
      </c>
      <c r="P861" s="43">
        <v>22030013</v>
      </c>
      <c r="Q861" s="36"/>
      <c r="R861" s="36"/>
    </row>
    <row r="862" spans="1:18">
      <c r="A862" s="34">
        <v>76020458</v>
      </c>
      <c r="B862" s="35">
        <v>7</v>
      </c>
      <c r="C862" s="36" t="s">
        <v>580</v>
      </c>
      <c r="D862" s="49" t="s">
        <v>134</v>
      </c>
      <c r="E862" s="38">
        <v>40919</v>
      </c>
      <c r="F862" s="37" t="s">
        <v>37</v>
      </c>
      <c r="G862" s="40">
        <v>2000</v>
      </c>
      <c r="H862" s="37" t="s">
        <v>87</v>
      </c>
      <c r="I862" s="41">
        <v>3.75</v>
      </c>
      <c r="J862" s="39" t="s">
        <v>81</v>
      </c>
      <c r="K862" s="41">
        <v>4.5</v>
      </c>
      <c r="L862" s="43"/>
      <c r="M862" s="43"/>
      <c r="N862" s="63"/>
      <c r="O862" s="43"/>
      <c r="P862" s="43"/>
      <c r="Q862" s="36"/>
      <c r="R862" s="36"/>
    </row>
    <row r="863" spans="1:18">
      <c r="A863" s="34">
        <v>76020458</v>
      </c>
      <c r="B863" s="35">
        <v>7</v>
      </c>
      <c r="C863" s="36" t="s">
        <v>579</v>
      </c>
      <c r="D863" s="49">
        <v>698</v>
      </c>
      <c r="E863" s="38">
        <v>40898</v>
      </c>
      <c r="F863" s="37" t="s">
        <v>37</v>
      </c>
      <c r="G863" s="40">
        <v>2000</v>
      </c>
      <c r="H863" s="37"/>
      <c r="I863" s="41"/>
      <c r="J863" s="39" t="s">
        <v>374</v>
      </c>
      <c r="K863" s="41">
        <v>30</v>
      </c>
      <c r="L863" s="43"/>
      <c r="M863" s="43"/>
      <c r="N863" s="63">
        <v>0</v>
      </c>
      <c r="O863" s="43"/>
      <c r="P863" s="43"/>
      <c r="Q863" s="36"/>
      <c r="R863" s="36"/>
    </row>
    <row r="864" spans="1:18">
      <c r="A864" s="34">
        <v>76020458</v>
      </c>
      <c r="B864" s="60">
        <v>7</v>
      </c>
      <c r="C864" s="61" t="s">
        <v>580</v>
      </c>
      <c r="D864" s="49" t="s">
        <v>134</v>
      </c>
      <c r="E864" s="38">
        <v>40919</v>
      </c>
      <c r="F864" s="37" t="s">
        <v>37</v>
      </c>
      <c r="G864" s="40">
        <v>2000</v>
      </c>
      <c r="H864" s="37" t="s">
        <v>89</v>
      </c>
      <c r="I864" s="41">
        <v>4.25</v>
      </c>
      <c r="J864" s="39" t="s">
        <v>81</v>
      </c>
      <c r="K864" s="41">
        <v>20.5</v>
      </c>
      <c r="L864" s="43">
        <v>1000000</v>
      </c>
      <c r="M864" s="43">
        <v>1000000</v>
      </c>
      <c r="N864" s="43">
        <f>ROUND((M864*$E$8/1000),0)</f>
        <v>22462790</v>
      </c>
      <c r="O864" s="43">
        <v>230605</v>
      </c>
      <c r="P864" s="43">
        <v>22693395</v>
      </c>
      <c r="Q864" s="36"/>
      <c r="R864" s="36"/>
    </row>
    <row r="865" spans="1:18">
      <c r="A865" s="34">
        <v>93007000</v>
      </c>
      <c r="B865" s="60">
        <v>9</v>
      </c>
      <c r="C865" s="61" t="s">
        <v>739</v>
      </c>
      <c r="D865" s="49">
        <v>699</v>
      </c>
      <c r="E865" s="38">
        <v>40953</v>
      </c>
      <c r="F865" s="37" t="s">
        <v>37</v>
      </c>
      <c r="G865" s="40">
        <v>2500</v>
      </c>
      <c r="H865" s="37"/>
      <c r="I865" s="41"/>
      <c r="J865" s="37" t="s">
        <v>374</v>
      </c>
      <c r="K865" s="41">
        <v>30</v>
      </c>
      <c r="L865" s="43"/>
      <c r="M865" s="43"/>
      <c r="N865" s="43"/>
      <c r="O865" s="43"/>
      <c r="P865" s="43"/>
      <c r="Q865" s="36"/>
      <c r="R865" s="36"/>
    </row>
    <row r="866" spans="1:18">
      <c r="A866" s="34">
        <v>93007000</v>
      </c>
      <c r="B866" s="60">
        <v>9</v>
      </c>
      <c r="C866" s="61" t="s">
        <v>739</v>
      </c>
      <c r="D866" s="49">
        <v>700</v>
      </c>
      <c r="E866" s="38">
        <v>40953</v>
      </c>
      <c r="F866" s="37" t="s">
        <v>37</v>
      </c>
      <c r="G866" s="40">
        <v>2500</v>
      </c>
      <c r="H866" s="37"/>
      <c r="I866" s="41"/>
      <c r="J866" s="37" t="s">
        <v>374</v>
      </c>
      <c r="K866" s="41">
        <v>10</v>
      </c>
      <c r="L866" s="43"/>
      <c r="M866" s="43"/>
      <c r="N866" s="43"/>
      <c r="O866" s="43"/>
      <c r="P866" s="43"/>
      <c r="Q866" s="36"/>
      <c r="R866" s="36"/>
    </row>
    <row r="867" spans="1:18">
      <c r="A867" s="34">
        <v>96947020</v>
      </c>
      <c r="B867" s="60">
        <v>9</v>
      </c>
      <c r="C867" s="61" t="s">
        <v>740</v>
      </c>
      <c r="D867" s="49">
        <v>701</v>
      </c>
      <c r="E867" s="38">
        <v>40966</v>
      </c>
      <c r="F867" s="37" t="s">
        <v>37</v>
      </c>
      <c r="G867" s="40">
        <v>2500</v>
      </c>
      <c r="H867" s="37"/>
      <c r="I867" s="41"/>
      <c r="J867" s="37" t="s">
        <v>374</v>
      </c>
      <c r="K867" s="41">
        <v>10</v>
      </c>
      <c r="L867" s="43"/>
      <c r="M867" s="43"/>
      <c r="N867" s="43"/>
      <c r="O867" s="43"/>
      <c r="P867" s="43"/>
      <c r="Q867" s="36"/>
      <c r="R867" s="36"/>
    </row>
    <row r="868" spans="1:18">
      <c r="A868" s="34">
        <v>96947020</v>
      </c>
      <c r="B868" s="60">
        <v>9</v>
      </c>
      <c r="C868" s="61" t="s">
        <v>740</v>
      </c>
      <c r="D868" s="49">
        <v>702</v>
      </c>
      <c r="E868" s="38">
        <v>40966</v>
      </c>
      <c r="F868" s="37" t="s">
        <v>37</v>
      </c>
      <c r="G868" s="40">
        <v>2500</v>
      </c>
      <c r="H868" s="37"/>
      <c r="I868" s="41"/>
      <c r="J868" s="37" t="s">
        <v>374</v>
      </c>
      <c r="K868" s="41">
        <v>30</v>
      </c>
      <c r="L868" s="43"/>
      <c r="M868" s="43"/>
      <c r="N868" s="43"/>
      <c r="O868" s="43"/>
      <c r="P868" s="43"/>
      <c r="Q868" s="36"/>
      <c r="R868" s="36"/>
    </row>
    <row r="869" spans="1:18">
      <c r="A869" s="34">
        <v>90743000</v>
      </c>
      <c r="B869" s="60">
        <v>6</v>
      </c>
      <c r="C869" s="61" t="s">
        <v>741</v>
      </c>
      <c r="D869" s="49">
        <v>703</v>
      </c>
      <c r="E869" s="38">
        <v>40966</v>
      </c>
      <c r="F869" s="37" t="s">
        <v>37</v>
      </c>
      <c r="G869" s="40">
        <v>3000</v>
      </c>
      <c r="H869" s="37"/>
      <c r="I869" s="41"/>
      <c r="J869" s="39" t="s">
        <v>742</v>
      </c>
      <c r="K869" s="41">
        <v>10</v>
      </c>
      <c r="L869" s="43"/>
      <c r="M869" s="43"/>
      <c r="N869" s="43"/>
      <c r="O869" s="43"/>
      <c r="P869" s="43"/>
      <c r="Q869" s="36"/>
      <c r="R869" s="36"/>
    </row>
    <row r="870" spans="1:18">
      <c r="A870" s="34">
        <v>90743000</v>
      </c>
      <c r="B870" s="60">
        <v>6</v>
      </c>
      <c r="C870" s="61" t="s">
        <v>741</v>
      </c>
      <c r="D870" s="49">
        <v>704</v>
      </c>
      <c r="E870" s="38">
        <v>40966</v>
      </c>
      <c r="F870" s="37" t="s">
        <v>37</v>
      </c>
      <c r="G870" s="40">
        <v>2000</v>
      </c>
      <c r="H870" s="37"/>
      <c r="I870" s="41"/>
      <c r="J870" s="39" t="s">
        <v>742</v>
      </c>
      <c r="K870" s="41">
        <v>10</v>
      </c>
      <c r="L870" s="43"/>
      <c r="M870" s="43"/>
      <c r="N870" s="43"/>
      <c r="O870" s="43"/>
      <c r="P870" s="43"/>
      <c r="Q870" s="36"/>
      <c r="R870" s="36"/>
    </row>
    <row r="871" spans="1:18">
      <c r="A871" s="34">
        <v>99598300</v>
      </c>
      <c r="B871" s="60">
        <v>1</v>
      </c>
      <c r="C871" s="61" t="s">
        <v>743</v>
      </c>
      <c r="D871" s="49">
        <v>705</v>
      </c>
      <c r="E871" s="38">
        <v>40967</v>
      </c>
      <c r="F871" s="37" t="s">
        <v>37</v>
      </c>
      <c r="G871" s="40">
        <v>4000</v>
      </c>
      <c r="H871" s="37"/>
      <c r="I871" s="41"/>
      <c r="J871" s="39" t="s">
        <v>374</v>
      </c>
      <c r="K871" s="41">
        <v>10</v>
      </c>
      <c r="L871" s="43"/>
      <c r="M871" s="43"/>
      <c r="N871" s="43"/>
      <c r="O871" s="43"/>
      <c r="P871" s="43"/>
      <c r="Q871" s="36"/>
      <c r="R871" s="36"/>
    </row>
    <row r="872" spans="1:18">
      <c r="A872" s="34">
        <v>99598300</v>
      </c>
      <c r="B872" s="60">
        <v>1</v>
      </c>
      <c r="C872" s="61" t="s">
        <v>743</v>
      </c>
      <c r="D872" s="49">
        <v>706</v>
      </c>
      <c r="E872" s="38">
        <v>40967</v>
      </c>
      <c r="F872" s="37" t="s">
        <v>37</v>
      </c>
      <c r="G872" s="40">
        <v>4000</v>
      </c>
      <c r="H872" s="37"/>
      <c r="I872" s="41"/>
      <c r="J872" s="39" t="s">
        <v>374</v>
      </c>
      <c r="K872" s="41">
        <v>30</v>
      </c>
      <c r="L872" s="43"/>
      <c r="M872" s="43"/>
      <c r="N872" s="43"/>
      <c r="O872" s="43"/>
      <c r="P872" s="43"/>
      <c r="Q872" s="36"/>
      <c r="R872" s="36"/>
    </row>
    <row r="873" spans="1:18">
      <c r="A873" s="36"/>
      <c r="B873" s="60"/>
      <c r="C873" s="135" t="s">
        <v>581</v>
      </c>
      <c r="D873" s="65"/>
      <c r="E873" s="65"/>
      <c r="F873" s="66"/>
      <c r="G873" s="67"/>
      <c r="H873" s="66"/>
      <c r="I873" s="66"/>
      <c r="J873" s="66" t="s">
        <v>1</v>
      </c>
      <c r="K873" s="68"/>
      <c r="L873" s="66"/>
      <c r="M873" s="69"/>
      <c r="N873" s="70">
        <f>SUM(N10:N872)</f>
        <v>16133048500</v>
      </c>
      <c r="O873" s="70">
        <f>SUM(O10:O872)</f>
        <v>228509097</v>
      </c>
      <c r="P873" s="70">
        <f>SUM(P10:P872)</f>
        <v>16361557597</v>
      </c>
      <c r="Q873" s="70"/>
      <c r="R873" s="36"/>
    </row>
    <row r="874" spans="1:18">
      <c r="A874" s="36"/>
      <c r="B874" s="60"/>
      <c r="C874" s="749" t="s">
        <v>582</v>
      </c>
      <c r="D874" s="749"/>
      <c r="E874" s="749"/>
      <c r="F874" s="749"/>
      <c r="G874" s="749"/>
      <c r="H874" s="750"/>
      <c r="I874" s="750"/>
      <c r="J874" s="750"/>
      <c r="K874" s="750"/>
      <c r="L874" s="750"/>
      <c r="M874" s="71"/>
      <c r="N874" s="63">
        <v>0</v>
      </c>
      <c r="O874" s="63">
        <v>0</v>
      </c>
      <c r="P874" s="63">
        <v>0</v>
      </c>
      <c r="Q874" s="71"/>
      <c r="R874" s="36"/>
    </row>
    <row r="875" spans="1:18">
      <c r="A875" s="36"/>
      <c r="B875" s="60"/>
      <c r="C875" s="751" t="s">
        <v>583</v>
      </c>
      <c r="D875" s="752"/>
      <c r="E875" s="752"/>
      <c r="F875" s="752"/>
      <c r="G875" s="752"/>
      <c r="H875" s="752"/>
      <c r="I875" s="72"/>
      <c r="J875" s="72"/>
      <c r="K875" s="73"/>
      <c r="L875" s="74"/>
      <c r="M875" s="74"/>
      <c r="N875" s="63">
        <v>0</v>
      </c>
      <c r="O875" s="63">
        <v>0</v>
      </c>
      <c r="P875" s="63">
        <v>0</v>
      </c>
      <c r="Q875" s="43"/>
      <c r="R875" s="36"/>
    </row>
    <row r="876" spans="1:18">
      <c r="A876" s="36"/>
      <c r="B876" s="60"/>
      <c r="C876" s="752"/>
      <c r="D876" s="752"/>
      <c r="E876" s="752"/>
      <c r="F876" s="752"/>
      <c r="G876" s="752"/>
      <c r="H876" s="752"/>
      <c r="I876" s="72"/>
      <c r="J876" s="72"/>
      <c r="K876" s="73"/>
      <c r="L876" s="74"/>
      <c r="M876" s="74"/>
      <c r="N876" s="63">
        <v>0</v>
      </c>
      <c r="O876" s="63">
        <v>0</v>
      </c>
      <c r="P876" s="63">
        <v>0</v>
      </c>
      <c r="Q876" s="43"/>
      <c r="R876" s="36"/>
    </row>
    <row r="877" spans="1:18">
      <c r="A877" s="36"/>
      <c r="B877" s="60"/>
      <c r="C877" s="753" t="s">
        <v>744</v>
      </c>
      <c r="D877" s="754"/>
      <c r="E877" s="49"/>
      <c r="F877" s="36"/>
      <c r="G877" s="75"/>
      <c r="H877" s="36"/>
      <c r="I877" s="76"/>
      <c r="J877" s="77"/>
      <c r="K877" s="73"/>
      <c r="L877" s="74"/>
      <c r="M877" s="74"/>
      <c r="N877" s="63">
        <v>0</v>
      </c>
      <c r="O877" s="63">
        <v>0</v>
      </c>
      <c r="P877" s="63">
        <v>0</v>
      </c>
      <c r="Q877" s="36"/>
      <c r="R877" s="36"/>
    </row>
    <row r="878" spans="1:18">
      <c r="A878" s="36"/>
      <c r="B878" s="60"/>
      <c r="C878" s="55" t="s">
        <v>745</v>
      </c>
      <c r="D878" s="49"/>
      <c r="E878" s="49"/>
      <c r="F878" s="36"/>
      <c r="G878" s="75"/>
      <c r="H878" s="36"/>
      <c r="I878" s="36"/>
      <c r="J878" s="36"/>
      <c r="K878" s="36"/>
      <c r="L878" s="74"/>
      <c r="M878" s="74"/>
      <c r="N878" s="63">
        <v>0</v>
      </c>
      <c r="O878" s="63">
        <v>0</v>
      </c>
      <c r="P878" s="63">
        <v>0</v>
      </c>
      <c r="Q878" s="36"/>
      <c r="R878" s="36"/>
    </row>
    <row r="879" spans="1:18">
      <c r="A879" s="36"/>
      <c r="B879" s="60"/>
      <c r="C879" s="55" t="s">
        <v>586</v>
      </c>
      <c r="D879" s="49"/>
      <c r="E879" s="49"/>
      <c r="F879" s="36"/>
      <c r="G879" s="75"/>
      <c r="H879" s="36"/>
      <c r="I879" s="36"/>
      <c r="J879" s="36"/>
      <c r="K879" s="36"/>
      <c r="L879" s="74"/>
      <c r="M879" s="74"/>
      <c r="N879" s="63">
        <v>0</v>
      </c>
      <c r="O879" s="63">
        <v>0</v>
      </c>
      <c r="P879" s="63">
        <v>0</v>
      </c>
      <c r="Q879" s="36"/>
      <c r="R879" s="36"/>
    </row>
    <row r="880" spans="1:18">
      <c r="A880" s="36"/>
      <c r="B880" s="60"/>
      <c r="C880" s="55" t="s">
        <v>587</v>
      </c>
      <c r="D880" s="49"/>
      <c r="E880" s="49"/>
      <c r="F880" s="36"/>
      <c r="G880" s="75"/>
      <c r="H880" s="36"/>
      <c r="I880" s="36"/>
      <c r="J880" s="36"/>
      <c r="K880" s="36"/>
      <c r="L880" s="74"/>
      <c r="M880" s="74"/>
      <c r="N880" s="63">
        <v>0</v>
      </c>
      <c r="O880" s="63">
        <v>0</v>
      </c>
      <c r="P880" s="63">
        <v>0</v>
      </c>
      <c r="Q880" s="36"/>
      <c r="R880" s="36"/>
    </row>
    <row r="881" spans="1:18">
      <c r="A881" s="36"/>
      <c r="B881" s="60"/>
      <c r="C881" s="55" t="s">
        <v>588</v>
      </c>
      <c r="D881" s="49"/>
      <c r="E881" s="49"/>
      <c r="F881" s="36"/>
      <c r="G881" s="75"/>
      <c r="H881" s="36"/>
      <c r="I881" s="36"/>
      <c r="J881" s="36"/>
      <c r="K881" s="34"/>
      <c r="L881" s="74"/>
      <c r="M881" s="74"/>
      <c r="N881" s="63">
        <v>0</v>
      </c>
      <c r="O881" s="63">
        <v>0</v>
      </c>
      <c r="P881" s="63">
        <v>0</v>
      </c>
      <c r="Q881" s="36"/>
      <c r="R881" s="36"/>
    </row>
    <row r="882" spans="1:18">
      <c r="A882" s="36"/>
      <c r="B882" s="60"/>
      <c r="C882" s="55" t="s">
        <v>589</v>
      </c>
      <c r="D882" s="49"/>
      <c r="E882" s="49"/>
      <c r="F882" s="36"/>
      <c r="G882" s="75"/>
      <c r="H882" s="36"/>
      <c r="I882" s="36"/>
      <c r="J882" s="36"/>
      <c r="K882" s="36"/>
      <c r="L882" s="74"/>
      <c r="M882" s="74"/>
      <c r="N882" s="63">
        <v>0</v>
      </c>
      <c r="O882" s="63">
        <v>0</v>
      </c>
      <c r="P882" s="63">
        <v>0</v>
      </c>
      <c r="Q882" s="36"/>
      <c r="R882" s="36"/>
    </row>
    <row r="883" spans="1:18">
      <c r="A883" s="36"/>
      <c r="B883" s="60"/>
      <c r="C883" s="55" t="s">
        <v>590</v>
      </c>
      <c r="D883" s="49"/>
      <c r="E883" s="49"/>
      <c r="F883" s="36"/>
      <c r="G883" s="75"/>
      <c r="H883" s="36"/>
      <c r="I883" s="36"/>
      <c r="J883" s="36"/>
      <c r="K883" s="36"/>
      <c r="L883" s="74"/>
      <c r="M883" s="74"/>
      <c r="N883" s="63">
        <v>0</v>
      </c>
      <c r="O883" s="63">
        <v>0</v>
      </c>
      <c r="P883" s="63">
        <v>0</v>
      </c>
      <c r="Q883" s="36"/>
      <c r="R883" s="36"/>
    </row>
    <row r="884" spans="1:18">
      <c r="A884" s="36"/>
      <c r="B884" s="60"/>
      <c r="C884" s="55" t="s">
        <v>591</v>
      </c>
      <c r="D884" s="49"/>
      <c r="E884" s="49"/>
      <c r="F884" s="36"/>
      <c r="G884" s="75"/>
      <c r="H884" s="36"/>
      <c r="I884" s="36"/>
      <c r="J884" s="36"/>
      <c r="K884" s="36"/>
      <c r="L884" s="74"/>
      <c r="M884" s="74"/>
      <c r="N884" s="63">
        <v>0</v>
      </c>
      <c r="O884" s="63">
        <v>0</v>
      </c>
      <c r="P884" s="63">
        <v>0</v>
      </c>
      <c r="Q884" s="36"/>
      <c r="R884" s="36"/>
    </row>
    <row r="885" spans="1:18">
      <c r="A885" s="36"/>
      <c r="B885" s="60"/>
      <c r="C885" s="55" t="s">
        <v>592</v>
      </c>
      <c r="D885" s="49"/>
      <c r="E885" s="49"/>
      <c r="F885" s="36"/>
      <c r="G885" s="75"/>
      <c r="H885" s="36"/>
      <c r="I885" s="36"/>
      <c r="J885" s="36"/>
      <c r="K885" s="36"/>
      <c r="L885" s="74"/>
      <c r="M885" s="74"/>
      <c r="N885" s="63">
        <v>0</v>
      </c>
      <c r="O885" s="63">
        <v>0</v>
      </c>
      <c r="P885" s="63">
        <v>0</v>
      </c>
      <c r="Q885" s="36"/>
      <c r="R885" s="36"/>
    </row>
    <row r="886" spans="1:18">
      <c r="A886" s="36"/>
      <c r="B886" s="60"/>
      <c r="C886" s="55" t="s">
        <v>593</v>
      </c>
      <c r="D886" s="49"/>
      <c r="E886" s="49"/>
      <c r="F886" s="36"/>
      <c r="G886" s="75"/>
      <c r="H886" s="36"/>
      <c r="I886" s="36"/>
      <c r="J886" s="36"/>
      <c r="K886" s="36"/>
      <c r="L886" s="74"/>
      <c r="M886" s="74"/>
      <c r="N886" s="63">
        <v>0</v>
      </c>
      <c r="O886" s="63">
        <v>0</v>
      </c>
      <c r="P886" s="63">
        <v>0</v>
      </c>
      <c r="Q886" s="36"/>
      <c r="R886" s="36"/>
    </row>
    <row r="887" spans="1:18">
      <c r="A887" s="36"/>
      <c r="B887" s="60"/>
      <c r="C887" s="48" t="s">
        <v>594</v>
      </c>
      <c r="D887" s="49"/>
      <c r="E887" s="49"/>
      <c r="F887" s="36"/>
      <c r="G887" s="75"/>
      <c r="H887" s="36"/>
      <c r="I887" s="36"/>
      <c r="J887" s="36"/>
      <c r="K887" s="36"/>
      <c r="L887" s="74"/>
      <c r="M887" s="74"/>
      <c r="N887" s="63">
        <v>0</v>
      </c>
      <c r="O887" s="63">
        <v>0</v>
      </c>
      <c r="P887" s="63">
        <v>0</v>
      </c>
      <c r="Q887" s="36"/>
      <c r="R887" s="36"/>
    </row>
    <row r="888" spans="1:18">
      <c r="A888" s="36"/>
      <c r="B888" s="60"/>
      <c r="C888" s="55" t="s">
        <v>595</v>
      </c>
      <c r="D888" s="49"/>
      <c r="E888" s="49"/>
      <c r="F888" s="36"/>
      <c r="G888" s="75"/>
      <c r="H888" s="36"/>
      <c r="I888" s="36"/>
      <c r="J888" s="36"/>
      <c r="K888" s="36"/>
      <c r="L888" s="74"/>
      <c r="M888" s="74"/>
      <c r="N888" s="63">
        <v>0</v>
      </c>
      <c r="O888" s="63">
        <v>0</v>
      </c>
      <c r="P888" s="63">
        <v>0</v>
      </c>
      <c r="Q888" s="36"/>
      <c r="R888" s="36"/>
    </row>
    <row r="889" spans="1:18">
      <c r="A889" s="36"/>
      <c r="B889" s="60"/>
      <c r="C889" s="55" t="s">
        <v>596</v>
      </c>
      <c r="D889" s="49"/>
      <c r="E889" s="49"/>
      <c r="F889" s="36"/>
      <c r="G889" s="75"/>
      <c r="H889" s="36"/>
      <c r="I889" s="36"/>
      <c r="J889" s="36"/>
      <c r="K889" s="36"/>
      <c r="L889" s="74"/>
      <c r="M889" s="74"/>
      <c r="N889" s="63">
        <v>0</v>
      </c>
      <c r="O889" s="63">
        <v>0</v>
      </c>
      <c r="P889" s="63">
        <v>0</v>
      </c>
      <c r="Q889" s="36"/>
      <c r="R889" s="36"/>
    </row>
    <row r="890" spans="1:18">
      <c r="A890" s="36"/>
      <c r="B890" s="60"/>
      <c r="C890" s="48" t="s">
        <v>597</v>
      </c>
      <c r="D890" s="49"/>
      <c r="E890" s="49"/>
      <c r="F890" s="36"/>
      <c r="G890" s="75"/>
      <c r="H890" s="36"/>
      <c r="I890" s="36"/>
      <c r="J890" s="36"/>
      <c r="K890" s="36"/>
      <c r="L890" s="74"/>
      <c r="M890" s="74"/>
      <c r="N890" s="63"/>
      <c r="O890" s="63">
        <v>0</v>
      </c>
      <c r="P890" s="63">
        <v>0</v>
      </c>
      <c r="Q890" s="36"/>
      <c r="R890" s="36"/>
    </row>
    <row r="891" spans="1:18">
      <c r="A891" s="36"/>
      <c r="B891" s="60"/>
      <c r="C891" s="48" t="s">
        <v>598</v>
      </c>
      <c r="D891" s="49"/>
      <c r="E891" s="49"/>
      <c r="F891" s="36"/>
      <c r="G891" s="75"/>
      <c r="H891" s="36"/>
      <c r="I891" s="36"/>
      <c r="J891" s="36"/>
      <c r="K891" s="36"/>
      <c r="L891" s="74"/>
      <c r="M891" s="74"/>
      <c r="N891" s="63"/>
      <c r="O891" s="63">
        <v>0</v>
      </c>
      <c r="P891" s="63">
        <v>0</v>
      </c>
      <c r="Q891" s="36"/>
      <c r="R891" s="36"/>
    </row>
    <row r="892" spans="1:18">
      <c r="A892" s="36"/>
      <c r="B892" s="60"/>
      <c r="C892" s="55" t="s">
        <v>599</v>
      </c>
      <c r="D892" s="49"/>
      <c r="E892" s="49"/>
      <c r="F892" s="36"/>
      <c r="G892" s="75"/>
      <c r="H892" s="36"/>
      <c r="I892" s="36"/>
      <c r="J892" s="36"/>
      <c r="K892" s="36"/>
      <c r="L892" s="74"/>
      <c r="M892" s="74"/>
      <c r="N892" s="63"/>
      <c r="O892" s="63">
        <v>0</v>
      </c>
      <c r="P892" s="63">
        <v>0</v>
      </c>
      <c r="Q892" s="36"/>
      <c r="R892" s="36"/>
    </row>
    <row r="893" spans="1:18">
      <c r="A893" s="36"/>
      <c r="B893" s="60"/>
      <c r="C893" s="55" t="s">
        <v>600</v>
      </c>
      <c r="D893" s="49"/>
      <c r="E893" s="49"/>
      <c r="F893" s="36"/>
      <c r="G893" s="75"/>
      <c r="H893" s="36"/>
      <c r="I893" s="36"/>
      <c r="J893" s="36"/>
      <c r="K893" s="36"/>
      <c r="L893" s="74"/>
      <c r="M893" s="74"/>
      <c r="N893" s="63"/>
      <c r="O893" s="63">
        <v>0</v>
      </c>
      <c r="P893" s="63">
        <v>0</v>
      </c>
      <c r="Q893" s="36"/>
      <c r="R893" s="36"/>
    </row>
    <row r="894" spans="1:18">
      <c r="A894" s="36"/>
      <c r="B894" s="60"/>
      <c r="C894" s="48" t="s">
        <v>601</v>
      </c>
      <c r="D894" s="49"/>
      <c r="E894" s="49"/>
      <c r="F894" s="36"/>
      <c r="G894" s="75"/>
      <c r="H894" s="36"/>
      <c r="I894" s="36"/>
      <c r="J894" s="36"/>
      <c r="K894" s="36"/>
      <c r="L894" s="74"/>
      <c r="M894" s="74"/>
      <c r="N894" s="63"/>
      <c r="O894" s="63">
        <v>0</v>
      </c>
      <c r="P894" s="63">
        <v>0</v>
      </c>
      <c r="Q894" s="36"/>
      <c r="R894" s="36"/>
    </row>
    <row r="895" spans="1:18">
      <c r="A895" s="36"/>
      <c r="B895" s="60"/>
      <c r="C895" s="48" t="s">
        <v>602</v>
      </c>
      <c r="D895" s="49"/>
      <c r="E895" s="49"/>
      <c r="F895" s="36"/>
      <c r="G895" s="75"/>
      <c r="H895" s="36"/>
      <c r="I895" s="36"/>
      <c r="J895" s="36"/>
      <c r="K895" s="36"/>
      <c r="L895" s="74"/>
      <c r="M895" s="74"/>
      <c r="N895" s="63"/>
      <c r="O895" s="63">
        <v>0</v>
      </c>
      <c r="P895" s="63">
        <v>0</v>
      </c>
      <c r="Q895" s="36"/>
      <c r="R895" s="36"/>
    </row>
    <row r="896" spans="1:18">
      <c r="A896" s="36"/>
      <c r="B896" s="60"/>
      <c r="C896" s="48" t="s">
        <v>603</v>
      </c>
      <c r="D896" s="49"/>
      <c r="E896" s="49"/>
      <c r="F896" s="36"/>
      <c r="G896" s="75"/>
      <c r="H896" s="36"/>
      <c r="I896" s="36"/>
      <c r="J896" s="36"/>
      <c r="K896" s="36"/>
      <c r="L896" s="74"/>
      <c r="M896" s="74"/>
      <c r="N896" s="63"/>
      <c r="O896" s="63">
        <v>0</v>
      </c>
      <c r="P896" s="63">
        <v>0</v>
      </c>
      <c r="Q896" s="36"/>
      <c r="R896" s="36"/>
    </row>
    <row r="897" spans="1:18">
      <c r="A897" s="36"/>
      <c r="B897" s="60"/>
      <c r="C897" s="48" t="s">
        <v>604</v>
      </c>
      <c r="D897" s="49"/>
      <c r="E897" s="49"/>
      <c r="F897" s="36"/>
      <c r="G897" s="75"/>
      <c r="H897" s="36"/>
      <c r="I897" s="36"/>
      <c r="J897" s="36"/>
      <c r="K897" s="36"/>
      <c r="L897" s="74"/>
      <c r="M897" s="74"/>
      <c r="N897" s="63">
        <v>0</v>
      </c>
      <c r="O897" s="63">
        <v>0</v>
      </c>
      <c r="P897" s="63">
        <v>0</v>
      </c>
      <c r="Q897" s="36"/>
      <c r="R897" s="36"/>
    </row>
    <row r="898" spans="1:18">
      <c r="A898" s="36"/>
      <c r="B898" s="60"/>
      <c r="C898" s="48" t="s">
        <v>605</v>
      </c>
      <c r="D898" s="49"/>
      <c r="E898" s="49"/>
      <c r="F898" s="36"/>
      <c r="G898" s="75"/>
      <c r="H898" s="36"/>
      <c r="I898" s="36"/>
      <c r="J898" s="36"/>
      <c r="K898" s="36"/>
      <c r="L898" s="74"/>
      <c r="M898" s="74"/>
      <c r="N898" s="63">
        <v>0</v>
      </c>
      <c r="O898" s="63"/>
      <c r="P898" s="63"/>
      <c r="Q898" s="36"/>
      <c r="R898" s="36"/>
    </row>
    <row r="899" spans="1:18">
      <c r="A899" s="36"/>
      <c r="B899" s="60"/>
      <c r="C899" s="55" t="s">
        <v>606</v>
      </c>
      <c r="D899" s="49"/>
      <c r="E899" s="49"/>
      <c r="F899" s="36"/>
      <c r="G899" s="75"/>
      <c r="H899" s="36"/>
      <c r="I899" s="36"/>
      <c r="J899" s="36"/>
      <c r="K899" s="36"/>
      <c r="L899" s="74"/>
      <c r="M899" s="74"/>
      <c r="N899" s="63">
        <v>0</v>
      </c>
      <c r="O899" s="63"/>
      <c r="P899" s="63"/>
      <c r="Q899" s="36"/>
      <c r="R899" s="36"/>
    </row>
    <row r="900" spans="1:18">
      <c r="A900" s="36"/>
      <c r="B900" s="60"/>
      <c r="C900" s="55" t="s">
        <v>607</v>
      </c>
      <c r="D900" s="49"/>
      <c r="E900" s="49"/>
      <c r="F900" s="36"/>
      <c r="G900" s="75"/>
      <c r="H900" s="36"/>
      <c r="I900" s="36"/>
      <c r="J900" s="36"/>
      <c r="K900" s="36"/>
      <c r="L900" s="74"/>
      <c r="M900" s="74"/>
      <c r="N900" s="63">
        <v>0</v>
      </c>
      <c r="O900" s="63"/>
      <c r="P900" s="63"/>
      <c r="Q900" s="36"/>
      <c r="R900" s="36"/>
    </row>
    <row r="901" spans="1:18">
      <c r="A901" s="36"/>
      <c r="B901" s="60"/>
      <c r="C901" s="55" t="s">
        <v>608</v>
      </c>
      <c r="D901" s="49"/>
      <c r="E901" s="49"/>
      <c r="F901" s="36"/>
      <c r="G901" s="75"/>
      <c r="H901" s="36"/>
      <c r="I901" s="36"/>
      <c r="J901" s="36"/>
      <c r="K901" s="36"/>
      <c r="L901" s="74"/>
      <c r="M901" s="74"/>
      <c r="N901" s="63">
        <v>0</v>
      </c>
      <c r="O901" s="63"/>
      <c r="P901" s="63"/>
      <c r="Q901" s="36"/>
      <c r="R901" s="36"/>
    </row>
    <row r="902" spans="1:18">
      <c r="A902" s="36"/>
      <c r="B902" s="60"/>
      <c r="C902" s="48" t="s">
        <v>746</v>
      </c>
      <c r="D902" s="49"/>
      <c r="E902" s="49"/>
      <c r="F902" s="36"/>
      <c r="G902" s="75"/>
      <c r="H902" s="36"/>
      <c r="I902" s="36"/>
      <c r="J902" s="36"/>
      <c r="K902" s="36"/>
      <c r="L902" s="74"/>
      <c r="M902" s="74"/>
      <c r="N902" s="63"/>
      <c r="O902" s="63"/>
      <c r="P902" s="63"/>
      <c r="Q902" s="36"/>
      <c r="R902" s="36"/>
    </row>
    <row r="903" spans="1:18">
      <c r="A903" s="36"/>
      <c r="B903" s="60"/>
      <c r="C903" s="78" t="s">
        <v>609</v>
      </c>
      <c r="D903" s="49"/>
      <c r="E903" s="49"/>
      <c r="F903" s="36"/>
      <c r="G903" s="75"/>
      <c r="H903" s="36"/>
      <c r="I903" s="36"/>
      <c r="J903" s="36"/>
      <c r="K903" s="36"/>
      <c r="L903" s="74"/>
      <c r="M903" s="74"/>
      <c r="N903" s="63">
        <v>0</v>
      </c>
      <c r="O903" s="63">
        <v>0</v>
      </c>
      <c r="P903" s="63">
        <v>0</v>
      </c>
      <c r="Q903" s="36"/>
      <c r="R903" s="36"/>
    </row>
    <row r="904" spans="1:18">
      <c r="A904" s="36"/>
      <c r="B904" s="60"/>
      <c r="C904" s="79" t="s">
        <v>610</v>
      </c>
      <c r="D904" s="49"/>
      <c r="E904" s="49"/>
      <c r="F904" s="36"/>
      <c r="G904" s="75"/>
      <c r="H904" s="36"/>
      <c r="I904" s="36"/>
      <c r="J904" s="36"/>
      <c r="K904" s="36"/>
      <c r="L904" s="74"/>
      <c r="M904" s="74"/>
      <c r="N904" s="63">
        <v>0</v>
      </c>
      <c r="O904" s="63">
        <v>0</v>
      </c>
      <c r="P904" s="63">
        <v>0</v>
      </c>
      <c r="Q904" s="36"/>
      <c r="R904" s="36"/>
    </row>
    <row r="905" spans="1:18">
      <c r="A905" s="36"/>
      <c r="B905" s="60"/>
      <c r="C905" s="78" t="s">
        <v>611</v>
      </c>
      <c r="D905" s="49"/>
      <c r="E905" s="49"/>
      <c r="F905" s="36"/>
      <c r="G905" s="75"/>
      <c r="H905" s="36"/>
      <c r="I905" s="36"/>
      <c r="J905" s="36"/>
      <c r="K905" s="36"/>
      <c r="L905" s="74"/>
      <c r="M905" s="74"/>
      <c r="N905" s="63">
        <v>0</v>
      </c>
      <c r="O905" s="63">
        <v>0</v>
      </c>
      <c r="P905" s="63">
        <v>0</v>
      </c>
      <c r="Q905" s="36"/>
      <c r="R905" s="36"/>
    </row>
    <row r="906" spans="1:18">
      <c r="A906" s="36"/>
      <c r="B906" s="60"/>
      <c r="C906" s="79" t="s">
        <v>612</v>
      </c>
      <c r="D906" s="80"/>
      <c r="E906" s="49"/>
      <c r="F906" s="36"/>
      <c r="G906" s="75"/>
      <c r="H906" s="36"/>
      <c r="I906" s="36"/>
      <c r="J906" s="36"/>
      <c r="K906" s="36"/>
      <c r="L906" s="74"/>
      <c r="M906" s="74"/>
      <c r="N906" s="63">
        <v>0</v>
      </c>
      <c r="O906" s="63">
        <v>0</v>
      </c>
      <c r="P906" s="63">
        <v>0</v>
      </c>
      <c r="Q906" s="36"/>
      <c r="R906" s="36"/>
    </row>
    <row r="907" spans="1:18">
      <c r="A907" s="36"/>
      <c r="B907" s="60"/>
      <c r="C907" s="79" t="s">
        <v>613</v>
      </c>
      <c r="D907" s="80"/>
      <c r="E907" s="81"/>
      <c r="F907" s="36"/>
      <c r="G907" s="75"/>
      <c r="H907" s="36"/>
      <c r="I907" s="36"/>
      <c r="J907" s="36"/>
      <c r="K907" s="36"/>
      <c r="L907" s="74"/>
      <c r="M907" s="74"/>
      <c r="N907" s="63">
        <v>0</v>
      </c>
      <c r="O907" s="63">
        <v>0</v>
      </c>
      <c r="P907" s="63">
        <v>0</v>
      </c>
      <c r="Q907" s="36"/>
      <c r="R907" s="36"/>
    </row>
    <row r="908" spans="1:18">
      <c r="A908" s="36"/>
      <c r="B908" s="60"/>
      <c r="C908" s="78" t="s">
        <v>614</v>
      </c>
      <c r="D908" s="49"/>
      <c r="E908" s="49"/>
      <c r="F908" s="36"/>
      <c r="G908" s="75"/>
      <c r="H908" s="36"/>
      <c r="I908" s="36"/>
      <c r="J908" s="36"/>
      <c r="K908" s="36"/>
      <c r="L908" s="74"/>
      <c r="M908" s="74"/>
      <c r="N908" s="63">
        <v>0</v>
      </c>
      <c r="O908" s="63">
        <v>0</v>
      </c>
      <c r="P908" s="63">
        <v>0</v>
      </c>
      <c r="Q908" s="36"/>
      <c r="R908" s="36"/>
    </row>
    <row r="909" spans="1:18">
      <c r="A909" s="36"/>
      <c r="B909" s="60"/>
      <c r="C909" s="78" t="s">
        <v>615</v>
      </c>
      <c r="D909" s="49"/>
      <c r="E909" s="49"/>
      <c r="F909" s="36"/>
      <c r="G909" s="75"/>
      <c r="H909" s="36"/>
      <c r="I909" s="36"/>
      <c r="J909" s="36"/>
      <c r="K909" s="36"/>
      <c r="L909" s="74"/>
      <c r="M909" s="74"/>
      <c r="N909" s="63">
        <v>0</v>
      </c>
      <c r="O909" s="63">
        <v>0</v>
      </c>
      <c r="P909" s="63">
        <v>0</v>
      </c>
      <c r="Q909" s="36"/>
      <c r="R909" s="36"/>
    </row>
    <row r="910" spans="1:18">
      <c r="A910" s="36"/>
      <c r="B910" s="60"/>
      <c r="C910" s="79" t="s">
        <v>616</v>
      </c>
      <c r="D910" s="49"/>
      <c r="E910" s="49"/>
      <c r="F910" s="36"/>
      <c r="G910" s="75"/>
      <c r="H910" s="36"/>
      <c r="I910" s="36"/>
      <c r="J910" s="36"/>
      <c r="K910" s="36"/>
      <c r="L910" s="74"/>
      <c r="M910" s="74"/>
      <c r="N910" s="63">
        <v>0</v>
      </c>
      <c r="O910" s="63">
        <v>0</v>
      </c>
      <c r="P910" s="63">
        <v>0</v>
      </c>
      <c r="Q910" s="36"/>
      <c r="R910" s="36"/>
    </row>
    <row r="911" spans="1:18">
      <c r="A911" s="36"/>
      <c r="B911" s="60"/>
      <c r="C911" s="79" t="s">
        <v>617</v>
      </c>
      <c r="D911" s="49"/>
      <c r="E911" s="49"/>
      <c r="F911" s="36"/>
      <c r="G911" s="75"/>
      <c r="H911" s="36"/>
      <c r="I911" s="36"/>
      <c r="J911" s="36"/>
      <c r="K911" s="36"/>
      <c r="L911" s="74"/>
      <c r="M911" s="74"/>
      <c r="N911" s="63">
        <v>0</v>
      </c>
      <c r="O911" s="63">
        <v>0</v>
      </c>
      <c r="P911" s="63">
        <v>0</v>
      </c>
      <c r="Q911" s="36"/>
      <c r="R911" s="36"/>
    </row>
    <row r="912" spans="1:18">
      <c r="A912" s="36"/>
      <c r="B912" s="60"/>
      <c r="C912" s="36"/>
      <c r="D912" s="36"/>
      <c r="E912" s="36"/>
      <c r="F912" s="36"/>
      <c r="G912" s="36"/>
      <c r="H912" s="36"/>
      <c r="I912" s="36"/>
      <c r="J912" s="36"/>
      <c r="K912" s="36"/>
      <c r="L912" s="74"/>
      <c r="M912" s="74"/>
      <c r="N912" s="63">
        <v>0</v>
      </c>
      <c r="O912" s="63">
        <v>0</v>
      </c>
      <c r="P912" s="63">
        <v>0</v>
      </c>
      <c r="Q912" s="36"/>
      <c r="R912" s="36"/>
    </row>
    <row r="913" spans="1:18">
      <c r="A913" s="36"/>
      <c r="B913" s="60"/>
      <c r="C913" s="36"/>
      <c r="D913" s="49"/>
      <c r="E913" s="49"/>
      <c r="F913" s="36"/>
      <c r="G913" s="75"/>
      <c r="H913" s="36"/>
      <c r="I913" s="36"/>
      <c r="J913" s="36"/>
      <c r="K913" s="36"/>
      <c r="L913" s="74"/>
      <c r="M913" s="74"/>
      <c r="N913" s="63">
        <v>0</v>
      </c>
      <c r="O913" s="63">
        <v>0</v>
      </c>
      <c r="P913" s="63">
        <v>0</v>
      </c>
      <c r="Q913" s="36"/>
      <c r="R913" s="36"/>
    </row>
    <row r="914" spans="1:18">
      <c r="A914" s="36"/>
      <c r="B914" s="60"/>
      <c r="C914" s="36" t="s">
        <v>747</v>
      </c>
      <c r="D914" s="49"/>
      <c r="E914" s="49"/>
      <c r="F914" s="36"/>
      <c r="G914" s="75"/>
      <c r="H914" s="36"/>
      <c r="I914" s="36"/>
      <c r="J914" s="36"/>
      <c r="K914" s="36"/>
      <c r="L914" s="74"/>
      <c r="M914" s="74"/>
      <c r="N914" s="63">
        <v>0</v>
      </c>
      <c r="O914" s="63">
        <v>0</v>
      </c>
      <c r="P914" s="63">
        <v>0</v>
      </c>
      <c r="Q914" s="36"/>
      <c r="R914" s="36"/>
    </row>
    <row r="915" spans="1:18">
      <c r="A915" s="36"/>
      <c r="B915" s="60"/>
      <c r="C915" s="36"/>
      <c r="D915" s="49"/>
      <c r="E915" s="49"/>
      <c r="F915" s="36"/>
      <c r="G915" s="75"/>
      <c r="H915" s="36"/>
      <c r="I915" s="36"/>
      <c r="J915" s="36"/>
      <c r="K915" s="36"/>
      <c r="L915" s="74"/>
      <c r="M915" s="74"/>
      <c r="N915" s="63">
        <v>0</v>
      </c>
      <c r="O915" s="63">
        <v>0</v>
      </c>
      <c r="P915" s="63">
        <v>0</v>
      </c>
      <c r="Q915" s="36"/>
      <c r="R915" s="36"/>
    </row>
    <row r="917" spans="1:18" s="9" customFormat="1" ht="12.75">
      <c r="A917" s="136"/>
      <c r="C917" s="90" t="s">
        <v>618</v>
      </c>
      <c r="D917" s="85"/>
      <c r="E917" s="85"/>
      <c r="F917" s="8"/>
      <c r="G917" s="8"/>
      <c r="H917" s="8"/>
      <c r="I917" s="91"/>
      <c r="J917" s="5"/>
      <c r="K917" s="8"/>
      <c r="L917" s="8"/>
      <c r="M917" s="8"/>
      <c r="N917" s="8"/>
      <c r="O917" s="92"/>
    </row>
    <row r="918" spans="1:18" s="9" customFormat="1" ht="12.75">
      <c r="A918" s="136"/>
      <c r="C918" s="3" t="s">
        <v>2</v>
      </c>
      <c r="D918" s="85"/>
      <c r="E918" s="85"/>
      <c r="F918" s="8"/>
      <c r="G918" s="8"/>
      <c r="H918" s="8"/>
      <c r="I918" s="91"/>
      <c r="J918" s="5"/>
      <c r="K918" s="8"/>
      <c r="L918" s="8"/>
      <c r="M918" s="8"/>
      <c r="N918" s="8"/>
      <c r="O918" s="92"/>
    </row>
    <row r="919" spans="1:18" s="9" customFormat="1" ht="12.75">
      <c r="A919" s="136"/>
      <c r="C919" s="93" t="s">
        <v>748</v>
      </c>
      <c r="D919" s="8"/>
      <c r="E919" s="8"/>
      <c r="F919" s="8"/>
      <c r="G919" s="8"/>
      <c r="H919" s="8"/>
      <c r="I919" s="91"/>
      <c r="J919" s="5"/>
      <c r="K919" s="8"/>
      <c r="L919" s="8"/>
      <c r="M919" s="8"/>
      <c r="N919" s="8"/>
      <c r="O919" s="92"/>
    </row>
    <row r="920" spans="1:18" s="9" customFormat="1" ht="12.75">
      <c r="A920" s="136"/>
      <c r="C920" s="12"/>
      <c r="D920" s="12"/>
      <c r="E920" s="12"/>
      <c r="F920" s="12"/>
      <c r="G920" s="12"/>
      <c r="H920" s="12"/>
      <c r="I920" s="94"/>
      <c r="J920" s="4"/>
      <c r="K920" s="12"/>
      <c r="L920" s="12"/>
      <c r="M920" s="12"/>
      <c r="N920" s="12"/>
      <c r="O920" s="92"/>
    </row>
    <row r="921" spans="1:18" s="9" customFormat="1" ht="12.75" customHeight="1">
      <c r="A921" s="136"/>
      <c r="C921" s="95"/>
      <c r="D921" s="96" t="s">
        <v>620</v>
      </c>
      <c r="E921" s="96"/>
      <c r="F921" s="96"/>
      <c r="G921" s="96"/>
      <c r="H921" s="97"/>
      <c r="I921" s="98" t="s">
        <v>621</v>
      </c>
      <c r="J921" s="96" t="s">
        <v>622</v>
      </c>
      <c r="K921" s="96" t="s">
        <v>623</v>
      </c>
      <c r="L921" s="96" t="s">
        <v>624</v>
      </c>
      <c r="M921" s="96" t="s">
        <v>623</v>
      </c>
      <c r="N921" s="96" t="s">
        <v>625</v>
      </c>
      <c r="O921" s="99" t="s">
        <v>626</v>
      </c>
    </row>
    <row r="922" spans="1:18" s="9" customFormat="1" ht="12.75" customHeight="1">
      <c r="A922" s="136"/>
      <c r="C922" s="100" t="s">
        <v>5</v>
      </c>
      <c r="D922" s="101" t="s">
        <v>627</v>
      </c>
      <c r="E922" s="101" t="s">
        <v>628</v>
      </c>
      <c r="F922" s="101" t="s">
        <v>6</v>
      </c>
      <c r="G922" s="101" t="s">
        <v>6</v>
      </c>
      <c r="H922" s="101" t="s">
        <v>8</v>
      </c>
      <c r="I922" s="102" t="s">
        <v>629</v>
      </c>
      <c r="J922" s="101" t="s">
        <v>630</v>
      </c>
      <c r="K922" s="101" t="s">
        <v>631</v>
      </c>
      <c r="L922" s="101" t="s">
        <v>632</v>
      </c>
      <c r="M922" s="101" t="s">
        <v>633</v>
      </c>
      <c r="N922" s="101" t="s">
        <v>634</v>
      </c>
      <c r="O922" s="103" t="s">
        <v>635</v>
      </c>
    </row>
    <row r="923" spans="1:18" s="9" customFormat="1" ht="12.75" customHeight="1">
      <c r="A923" s="136"/>
      <c r="C923" s="100" t="s">
        <v>636</v>
      </c>
      <c r="D923" s="101" t="s">
        <v>637</v>
      </c>
      <c r="E923" s="101" t="s">
        <v>638</v>
      </c>
      <c r="F923" s="101" t="s">
        <v>639</v>
      </c>
      <c r="G923" s="101" t="s">
        <v>639</v>
      </c>
      <c r="H923" s="19"/>
      <c r="I923" s="102" t="s">
        <v>640</v>
      </c>
      <c r="J923" s="101" t="s">
        <v>641</v>
      </c>
      <c r="K923" s="101" t="s">
        <v>633</v>
      </c>
      <c r="L923" s="101" t="s">
        <v>642</v>
      </c>
      <c r="M923" s="101" t="s">
        <v>21</v>
      </c>
      <c r="N923" s="104" t="s">
        <v>21</v>
      </c>
      <c r="O923" s="105" t="s">
        <v>643</v>
      </c>
    </row>
    <row r="924" spans="1:18" s="9" customFormat="1" ht="12.75">
      <c r="A924" s="136"/>
      <c r="C924" s="106"/>
      <c r="D924" s="107" t="s">
        <v>644</v>
      </c>
      <c r="E924" s="107"/>
      <c r="F924" s="107"/>
      <c r="G924" s="107"/>
      <c r="H924" s="30"/>
      <c r="I924" s="108"/>
      <c r="J924" s="107"/>
      <c r="K924" s="107"/>
      <c r="L924" s="107" t="s">
        <v>34</v>
      </c>
      <c r="M924" s="107"/>
      <c r="N924" s="109"/>
      <c r="O924" s="110" t="s">
        <v>645</v>
      </c>
    </row>
    <row r="925" spans="1:18" s="8" customFormat="1" ht="10.5">
      <c r="A925" s="136"/>
      <c r="C925" s="12"/>
      <c r="D925" s="12"/>
      <c r="E925" s="12"/>
      <c r="F925" s="12"/>
      <c r="G925" s="12"/>
      <c r="H925" s="12"/>
      <c r="I925" s="94"/>
      <c r="J925" s="4"/>
      <c r="K925" s="12"/>
      <c r="L925" s="12"/>
      <c r="M925" s="12"/>
      <c r="N925" s="12"/>
      <c r="O925" s="92"/>
    </row>
    <row r="926" spans="1:18" s="36" customFormat="1" ht="10.5">
      <c r="A926" s="45"/>
      <c r="C926" s="36" t="s">
        <v>510</v>
      </c>
      <c r="D926" s="36" t="s">
        <v>749</v>
      </c>
      <c r="E926" s="36" t="s">
        <v>652</v>
      </c>
      <c r="F926" s="49">
        <v>683</v>
      </c>
      <c r="G926" s="49" t="s">
        <v>750</v>
      </c>
      <c r="H926" s="37" t="s">
        <v>87</v>
      </c>
      <c r="I926" s="111">
        <v>40787</v>
      </c>
      <c r="J926" s="37" t="s">
        <v>162</v>
      </c>
      <c r="K926" s="113">
        <v>15000000000</v>
      </c>
      <c r="L926" s="113">
        <v>15403492</v>
      </c>
      <c r="M926" s="113">
        <v>15286426</v>
      </c>
      <c r="N926" s="113">
        <v>259000</v>
      </c>
      <c r="O926" s="114">
        <v>6.7000000000000004E-2</v>
      </c>
    </row>
    <row r="927" spans="1:18" s="36" customFormat="1" ht="18.75" customHeight="1">
      <c r="A927" s="45"/>
      <c r="C927" s="115" t="s">
        <v>581</v>
      </c>
      <c r="D927" s="66"/>
      <c r="E927" s="66"/>
      <c r="F927" s="66"/>
      <c r="G927" s="66"/>
      <c r="H927" s="66"/>
      <c r="I927" s="116"/>
      <c r="J927" s="65"/>
      <c r="K927" s="64"/>
      <c r="L927" s="64">
        <f>SUM(L926:L926)</f>
        <v>15403492</v>
      </c>
      <c r="M927" s="64">
        <f>SUM(M926:M926)</f>
        <v>15286426</v>
      </c>
      <c r="N927" s="64">
        <f>SUM(N926:N926)</f>
        <v>259000</v>
      </c>
      <c r="O927" s="64"/>
    </row>
    <row r="928" spans="1:18" s="36" customFormat="1" ht="36" customHeight="1">
      <c r="A928" s="45"/>
      <c r="C928" s="775" t="s">
        <v>659</v>
      </c>
      <c r="D928" s="775"/>
      <c r="E928" s="775"/>
      <c r="F928" s="775"/>
      <c r="G928" s="775"/>
      <c r="H928" s="775"/>
      <c r="I928" s="775"/>
      <c r="J928" s="775"/>
      <c r="K928" s="117"/>
      <c r="L928" s="118">
        <v>0</v>
      </c>
      <c r="M928" s="118">
        <v>0</v>
      </c>
      <c r="N928" s="118">
        <v>0</v>
      </c>
      <c r="O928" s="118">
        <v>0</v>
      </c>
    </row>
    <row r="931" spans="3:8">
      <c r="C931" s="119" t="s">
        <v>660</v>
      </c>
      <c r="D931" s="5"/>
      <c r="E931" s="8"/>
      <c r="F931" s="8"/>
      <c r="G931" s="8"/>
      <c r="H931" s="8"/>
    </row>
    <row r="932" spans="3:8">
      <c r="C932" s="3" t="s">
        <v>2</v>
      </c>
      <c r="D932" s="5"/>
      <c r="E932" s="8"/>
      <c r="F932" s="8"/>
      <c r="G932" s="8"/>
      <c r="H932" s="8"/>
    </row>
    <row r="933" spans="3:8">
      <c r="C933" s="93" t="s">
        <v>748</v>
      </c>
      <c r="D933" s="5"/>
      <c r="E933" s="8"/>
      <c r="F933" s="8"/>
      <c r="G933" s="8"/>
      <c r="H933" s="8"/>
    </row>
    <row r="934" spans="3:8">
      <c r="C934" s="12"/>
      <c r="D934" s="4"/>
      <c r="E934" s="12"/>
      <c r="F934" s="12"/>
      <c r="G934" s="12"/>
      <c r="H934" s="12"/>
    </row>
    <row r="935" spans="3:8">
      <c r="C935" s="95"/>
      <c r="D935" s="96"/>
      <c r="E935" s="120"/>
      <c r="F935" s="120" t="s">
        <v>661</v>
      </c>
      <c r="G935" s="96"/>
      <c r="H935" s="99" t="s">
        <v>662</v>
      </c>
    </row>
    <row r="936" spans="3:8">
      <c r="C936" s="100" t="s">
        <v>5</v>
      </c>
      <c r="D936" s="101" t="s">
        <v>6</v>
      </c>
      <c r="E936" s="19"/>
      <c r="F936" s="101" t="s">
        <v>663</v>
      </c>
      <c r="G936" s="101" t="s">
        <v>664</v>
      </c>
      <c r="H936" s="103" t="s">
        <v>665</v>
      </c>
    </row>
    <row r="937" spans="3:8">
      <c r="C937" s="100" t="s">
        <v>636</v>
      </c>
      <c r="D937" s="101" t="s">
        <v>666</v>
      </c>
      <c r="E937" s="101" t="s">
        <v>8</v>
      </c>
      <c r="F937" s="101" t="s">
        <v>667</v>
      </c>
      <c r="G937" s="101" t="s">
        <v>668</v>
      </c>
      <c r="H937" s="103" t="s">
        <v>669</v>
      </c>
    </row>
    <row r="938" spans="3:8">
      <c r="C938" s="106"/>
      <c r="D938" s="107"/>
      <c r="E938" s="30"/>
      <c r="F938" s="107" t="s">
        <v>34</v>
      </c>
      <c r="G938" s="107" t="s">
        <v>34</v>
      </c>
      <c r="H938" s="121" t="s">
        <v>34</v>
      </c>
    </row>
    <row r="939" spans="3:8">
      <c r="C939" s="12"/>
      <c r="D939" s="4"/>
      <c r="E939" s="12"/>
      <c r="F939" s="12"/>
      <c r="G939" s="12"/>
      <c r="H939" s="12"/>
    </row>
    <row r="940" spans="3:8">
      <c r="C940" s="55" t="s">
        <v>670</v>
      </c>
      <c r="D940" s="39">
        <v>169</v>
      </c>
      <c r="E940" s="39" t="s">
        <v>48</v>
      </c>
      <c r="F940" s="122">
        <v>842354</v>
      </c>
      <c r="G940" s="122">
        <v>167792</v>
      </c>
      <c r="H940" s="122"/>
    </row>
    <row r="941" spans="3:8">
      <c r="C941" s="55" t="s">
        <v>751</v>
      </c>
      <c r="D941" s="39">
        <v>198</v>
      </c>
      <c r="E941" s="39" t="s">
        <v>51</v>
      </c>
      <c r="F941" s="122">
        <v>381016</v>
      </c>
      <c r="G941" s="122">
        <v>99307</v>
      </c>
      <c r="H941" s="122"/>
    </row>
    <row r="942" spans="3:8">
      <c r="C942" s="48" t="s">
        <v>752</v>
      </c>
      <c r="D942" s="37">
        <v>209</v>
      </c>
      <c r="E942" s="37" t="s">
        <v>63</v>
      </c>
      <c r="F942" s="122"/>
      <c r="G942" s="122">
        <v>827155</v>
      </c>
      <c r="H942" s="122"/>
    </row>
    <row r="943" spans="3:8">
      <c r="C943" s="48" t="s">
        <v>753</v>
      </c>
      <c r="D943" s="37">
        <v>224</v>
      </c>
      <c r="E943" s="37" t="s">
        <v>71</v>
      </c>
      <c r="F943" s="122">
        <v>45304</v>
      </c>
      <c r="G943" s="122">
        <v>44650</v>
      </c>
      <c r="H943" s="122"/>
    </row>
    <row r="944" spans="3:8">
      <c r="C944" s="48" t="s">
        <v>753</v>
      </c>
      <c r="D944" s="37">
        <v>224</v>
      </c>
      <c r="E944" s="37" t="s">
        <v>72</v>
      </c>
      <c r="F944" s="122">
        <v>211414</v>
      </c>
      <c r="G944" s="122">
        <v>208369</v>
      </c>
      <c r="H944" s="122"/>
    </row>
    <row r="945" spans="3:8">
      <c r="C945" s="48" t="s">
        <v>384</v>
      </c>
      <c r="D945" s="37">
        <v>268</v>
      </c>
      <c r="E945" s="37" t="s">
        <v>71</v>
      </c>
      <c r="F945" s="122">
        <v>130546</v>
      </c>
      <c r="G945" s="122">
        <v>272582</v>
      </c>
      <c r="H945" s="122"/>
    </row>
    <row r="946" spans="3:8">
      <c r="C946" s="48" t="s">
        <v>384</v>
      </c>
      <c r="D946" s="37">
        <v>268</v>
      </c>
      <c r="E946" s="37" t="s">
        <v>72</v>
      </c>
      <c r="F946" s="122">
        <v>652712</v>
      </c>
      <c r="G946" s="122">
        <v>1362876</v>
      </c>
      <c r="H946" s="122"/>
    </row>
    <row r="947" spans="3:8">
      <c r="C947" s="48" t="s">
        <v>754</v>
      </c>
      <c r="D947" s="37">
        <v>308</v>
      </c>
      <c r="E947" s="37" t="s">
        <v>46</v>
      </c>
      <c r="F947" s="122"/>
      <c r="G947" s="122">
        <v>3113972</v>
      </c>
      <c r="H947" s="122"/>
    </row>
    <row r="948" spans="3:8">
      <c r="C948" s="48" t="s">
        <v>691</v>
      </c>
      <c r="D948" s="49">
        <v>333</v>
      </c>
      <c r="E948" s="37" t="s">
        <v>168</v>
      </c>
      <c r="F948" s="122"/>
      <c r="G948" s="122">
        <v>1174252</v>
      </c>
      <c r="H948" s="122"/>
    </row>
    <row r="949" spans="3:8">
      <c r="C949" s="48" t="s">
        <v>755</v>
      </c>
      <c r="D949" s="49">
        <v>344</v>
      </c>
      <c r="E949" s="37" t="s">
        <v>51</v>
      </c>
      <c r="F949" s="122">
        <v>1871903</v>
      </c>
      <c r="G949" s="122">
        <v>1438809</v>
      </c>
      <c r="H949" s="122"/>
    </row>
    <row r="950" spans="3:8">
      <c r="C950" s="48" t="s">
        <v>756</v>
      </c>
      <c r="D950" s="49" t="s">
        <v>757</v>
      </c>
      <c r="E950" s="37" t="s">
        <v>46</v>
      </c>
      <c r="F950" s="122">
        <v>641794</v>
      </c>
      <c r="G950" s="122">
        <v>277114</v>
      </c>
      <c r="H950" s="122"/>
    </row>
    <row r="951" spans="3:8">
      <c r="C951" s="48" t="s">
        <v>682</v>
      </c>
      <c r="D951" s="49" t="s">
        <v>758</v>
      </c>
      <c r="E951" s="37" t="s">
        <v>59</v>
      </c>
      <c r="F951" s="122">
        <v>1871897</v>
      </c>
      <c r="G951" s="122">
        <v>941820</v>
      </c>
      <c r="H951" s="122"/>
    </row>
    <row r="952" spans="3:8">
      <c r="C952" s="48" t="s">
        <v>759</v>
      </c>
      <c r="D952" s="49" t="s">
        <v>760</v>
      </c>
      <c r="E952" s="37" t="s">
        <v>53</v>
      </c>
      <c r="F952" s="122">
        <v>5615888</v>
      </c>
      <c r="G952" s="122">
        <v>139532</v>
      </c>
      <c r="H952" s="122"/>
    </row>
    <row r="953" spans="3:8">
      <c r="C953" s="48" t="s">
        <v>759</v>
      </c>
      <c r="D953" s="49" t="s">
        <v>761</v>
      </c>
      <c r="E953" s="37" t="s">
        <v>59</v>
      </c>
      <c r="F953" s="122"/>
      <c r="G953" s="122">
        <v>584597</v>
      </c>
      <c r="H953" s="122"/>
    </row>
    <row r="954" spans="3:8">
      <c r="C954" s="48" t="s">
        <v>762</v>
      </c>
      <c r="D954" s="49" t="s">
        <v>763</v>
      </c>
      <c r="E954" s="37" t="s">
        <v>63</v>
      </c>
      <c r="F954" s="122"/>
      <c r="G954" s="122">
        <v>1595510</v>
      </c>
      <c r="H954" s="122"/>
    </row>
    <row r="955" spans="3:8">
      <c r="C955" s="48" t="s">
        <v>447</v>
      </c>
      <c r="D955" s="49" t="s">
        <v>764</v>
      </c>
      <c r="E955" s="37" t="s">
        <v>89</v>
      </c>
      <c r="F955" s="122"/>
      <c r="G955" s="122">
        <v>2338309</v>
      </c>
      <c r="H955" s="122"/>
    </row>
    <row r="956" spans="3:8">
      <c r="C956" s="48" t="s">
        <v>765</v>
      </c>
      <c r="D956" s="49" t="s">
        <v>766</v>
      </c>
      <c r="E956" s="37" t="s">
        <v>56</v>
      </c>
      <c r="F956" s="122"/>
      <c r="G956" s="122">
        <v>207452</v>
      </c>
      <c r="H956" s="122"/>
    </row>
    <row r="957" spans="3:8">
      <c r="C957" s="55" t="s">
        <v>706</v>
      </c>
      <c r="D957" s="49" t="s">
        <v>767</v>
      </c>
      <c r="E957" s="37" t="s">
        <v>59</v>
      </c>
      <c r="F957" s="122"/>
      <c r="G957" s="122">
        <v>834582</v>
      </c>
      <c r="H957" s="122"/>
    </row>
    <row r="958" spans="3:8">
      <c r="C958" s="55" t="s">
        <v>768</v>
      </c>
      <c r="D958" s="49" t="s">
        <v>769</v>
      </c>
      <c r="E958" s="37" t="s">
        <v>60</v>
      </c>
      <c r="F958" s="122"/>
      <c r="G958" s="122">
        <v>2893813</v>
      </c>
      <c r="H958" s="122"/>
    </row>
    <row r="959" spans="3:8">
      <c r="C959" s="36" t="s">
        <v>770</v>
      </c>
      <c r="D959" s="49" t="s">
        <v>771</v>
      </c>
      <c r="E959" s="37" t="s">
        <v>51</v>
      </c>
      <c r="F959" s="122"/>
      <c r="G959" s="122">
        <v>155100</v>
      </c>
      <c r="H959" s="122"/>
    </row>
    <row r="960" spans="3:8">
      <c r="C960" s="48" t="s">
        <v>384</v>
      </c>
      <c r="D960" s="49" t="s">
        <v>772</v>
      </c>
      <c r="E960" s="37" t="s">
        <v>75</v>
      </c>
      <c r="F960" s="122"/>
      <c r="G960" s="122">
        <v>1032240</v>
      </c>
      <c r="H960" s="122"/>
    </row>
    <row r="961" spans="3:8">
      <c r="C961" s="36" t="s">
        <v>447</v>
      </c>
      <c r="D961" s="49" t="s">
        <v>773</v>
      </c>
      <c r="E961" s="37" t="s">
        <v>60</v>
      </c>
      <c r="F961" s="122"/>
      <c r="G961" s="122">
        <v>584561</v>
      </c>
      <c r="H961" s="122"/>
    </row>
    <row r="962" spans="3:8">
      <c r="C962" s="36" t="s">
        <v>447</v>
      </c>
      <c r="D962" s="49" t="s">
        <v>774</v>
      </c>
      <c r="E962" s="37" t="s">
        <v>75</v>
      </c>
      <c r="F962" s="122"/>
      <c r="G962" s="122">
        <v>817321</v>
      </c>
      <c r="H962" s="122"/>
    </row>
    <row r="963" spans="3:8">
      <c r="C963" s="36" t="s">
        <v>775</v>
      </c>
      <c r="D963" s="49" t="s">
        <v>776</v>
      </c>
      <c r="E963" s="49" t="s">
        <v>53</v>
      </c>
      <c r="F963" s="123"/>
      <c r="G963" s="122">
        <v>362100</v>
      </c>
      <c r="H963" s="122"/>
    </row>
    <row r="964" spans="3:8">
      <c r="C964" s="36" t="s">
        <v>775</v>
      </c>
      <c r="D964" s="49" t="s">
        <v>777</v>
      </c>
      <c r="E964" s="49" t="s">
        <v>51</v>
      </c>
      <c r="F964" s="81">
        <v>591131</v>
      </c>
      <c r="G964" s="122">
        <v>417291</v>
      </c>
      <c r="H964" s="122"/>
    </row>
    <row r="965" spans="3:8">
      <c r="C965" s="36" t="s">
        <v>770</v>
      </c>
      <c r="D965" s="49" t="s">
        <v>778</v>
      </c>
      <c r="E965" s="49" t="s">
        <v>56</v>
      </c>
      <c r="F965" s="123"/>
      <c r="G965" s="122">
        <v>688160</v>
      </c>
      <c r="H965" s="122"/>
    </row>
    <row r="966" spans="3:8">
      <c r="C966" s="48" t="s">
        <v>779</v>
      </c>
      <c r="D966" s="49" t="s">
        <v>780</v>
      </c>
      <c r="E966" s="49" t="s">
        <v>46</v>
      </c>
      <c r="F966" s="123"/>
      <c r="G966" s="122">
        <v>334287</v>
      </c>
      <c r="H966" s="122"/>
    </row>
    <row r="967" spans="3:8">
      <c r="C967" s="48" t="s">
        <v>779</v>
      </c>
      <c r="D967" s="49" t="s">
        <v>781</v>
      </c>
      <c r="E967" s="49" t="s">
        <v>89</v>
      </c>
      <c r="F967" s="123"/>
      <c r="G967" s="122">
        <v>666958</v>
      </c>
      <c r="H967" s="122"/>
    </row>
    <row r="968" spans="3:8">
      <c r="C968" s="36" t="s">
        <v>531</v>
      </c>
      <c r="D968" s="49" t="s">
        <v>782</v>
      </c>
      <c r="E968" s="49" t="s">
        <v>46</v>
      </c>
      <c r="F968" s="123"/>
      <c r="G968" s="122">
        <v>559989</v>
      </c>
      <c r="H968" s="122"/>
    </row>
    <row r="969" spans="3:8">
      <c r="C969" s="124" t="s">
        <v>581</v>
      </c>
      <c r="D969" s="65"/>
      <c r="E969" s="66"/>
      <c r="F969" s="64">
        <f>SUM(F940:F968)</f>
        <v>12855959</v>
      </c>
      <c r="G969" s="64">
        <f>SUM(G940:G968)</f>
        <v>24140500</v>
      </c>
      <c r="H969" s="64">
        <f>SUM(H940:H968)</f>
        <v>0</v>
      </c>
    </row>
    <row r="970" spans="3:8" ht="29.25" customHeight="1">
      <c r="C970" s="776" t="s">
        <v>583</v>
      </c>
      <c r="D970" s="776"/>
      <c r="E970" s="776"/>
      <c r="F970" s="125">
        <v>0</v>
      </c>
      <c r="G970" s="125">
        <v>0</v>
      </c>
    </row>
  </sheetData>
  <mergeCells count="9">
    <mergeCell ref="C970:E970"/>
    <mergeCell ref="C875:H876"/>
    <mergeCell ref="C877:D877"/>
    <mergeCell ref="A5:B8"/>
    <mergeCell ref="C5:C7"/>
    <mergeCell ref="D5:E5"/>
    <mergeCell ref="F5:G5"/>
    <mergeCell ref="F7:G7"/>
    <mergeCell ref="C874:L87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56"/>
  <sheetViews>
    <sheetView topLeftCell="A926" workbookViewId="0">
      <selection activeCell="C943" sqref="C943"/>
    </sheetView>
  </sheetViews>
  <sheetFormatPr baseColWidth="10" defaultColWidth="11.7109375" defaultRowHeight="12.75"/>
  <cols>
    <col min="1" max="1" width="12.85546875" style="8" bestFit="1" customWidth="1"/>
    <col min="2" max="2" width="2.85546875" style="2" bestFit="1" customWidth="1"/>
    <col min="3" max="3" width="37.5703125" style="8" customWidth="1"/>
    <col min="4" max="4" width="12.140625" style="5" customWidth="1"/>
    <col min="5" max="5" width="12.5703125" style="5" customWidth="1"/>
    <col min="6" max="6" width="11.85546875" style="8" bestFit="1" customWidth="1"/>
    <col min="7" max="7" width="11.85546875" style="11" bestFit="1" customWidth="1"/>
    <col min="8" max="8" width="9.7109375" style="8" customWidth="1"/>
    <col min="9" max="9" width="12.7109375" style="8" customWidth="1"/>
    <col min="10" max="10" width="17.28515625" style="8" customWidth="1"/>
    <col min="11" max="11" width="13.85546875" style="8" customWidth="1"/>
    <col min="12" max="13" width="15.42578125" style="8" bestFit="1" customWidth="1"/>
    <col min="14" max="14" width="17.5703125" style="8" customWidth="1"/>
    <col min="15" max="15" width="15.28515625" style="8" customWidth="1"/>
    <col min="16" max="16" width="16.28515625" style="8" customWidth="1"/>
    <col min="17" max="17" width="3.140625" style="36" customWidth="1"/>
    <col min="18" max="256" width="11.7109375" style="9"/>
    <col min="257" max="257" width="12.85546875" style="9" bestFit="1" customWidth="1"/>
    <col min="258" max="258" width="2.85546875" style="9" bestFit="1" customWidth="1"/>
    <col min="259" max="259" width="69.7109375" style="9" customWidth="1"/>
    <col min="260" max="260" width="12.140625" style="9" customWidth="1"/>
    <col min="261" max="261" width="12.5703125" style="9" customWidth="1"/>
    <col min="262" max="262" width="8.42578125" style="9" customWidth="1"/>
    <col min="263" max="263" width="12.28515625" style="9" customWidth="1"/>
    <col min="264" max="264" width="9.7109375" style="9" customWidth="1"/>
    <col min="265" max="265" width="12.7109375" style="9" customWidth="1"/>
    <col min="266" max="266" width="17.28515625" style="9" customWidth="1"/>
    <col min="267" max="267" width="13.85546875" style="9" customWidth="1"/>
    <col min="268" max="269" width="15.42578125" style="9" bestFit="1" customWidth="1"/>
    <col min="270" max="270" width="17.5703125" style="9" customWidth="1"/>
    <col min="271" max="271" width="15.28515625" style="9" customWidth="1"/>
    <col min="272" max="272" width="16.28515625" style="9" customWidth="1"/>
    <col min="273" max="273" width="3.140625" style="9" customWidth="1"/>
    <col min="274" max="512" width="11.7109375" style="9"/>
    <col min="513" max="513" width="12.85546875" style="9" bestFit="1" customWidth="1"/>
    <col min="514" max="514" width="2.85546875" style="9" bestFit="1" customWidth="1"/>
    <col min="515" max="515" width="69.7109375" style="9" customWidth="1"/>
    <col min="516" max="516" width="12.140625" style="9" customWidth="1"/>
    <col min="517" max="517" width="12.5703125" style="9" customWidth="1"/>
    <col min="518" max="518" width="8.42578125" style="9" customWidth="1"/>
    <col min="519" max="519" width="12.28515625" style="9" customWidth="1"/>
    <col min="520" max="520" width="9.7109375" style="9" customWidth="1"/>
    <col min="521" max="521" width="12.7109375" style="9" customWidth="1"/>
    <col min="522" max="522" width="17.28515625" style="9" customWidth="1"/>
    <col min="523" max="523" width="13.85546875" style="9" customWidth="1"/>
    <col min="524" max="525" width="15.42578125" style="9" bestFit="1" customWidth="1"/>
    <col min="526" max="526" width="17.5703125" style="9" customWidth="1"/>
    <col min="527" max="527" width="15.28515625" style="9" customWidth="1"/>
    <col min="528" max="528" width="16.28515625" style="9" customWidth="1"/>
    <col min="529" max="529" width="3.140625" style="9" customWidth="1"/>
    <col min="530" max="768" width="11.7109375" style="9"/>
    <col min="769" max="769" width="12.85546875" style="9" bestFit="1" customWidth="1"/>
    <col min="770" max="770" width="2.85546875" style="9" bestFit="1" customWidth="1"/>
    <col min="771" max="771" width="69.7109375" style="9" customWidth="1"/>
    <col min="772" max="772" width="12.140625" style="9" customWidth="1"/>
    <col min="773" max="773" width="12.5703125" style="9" customWidth="1"/>
    <col min="774" max="774" width="8.42578125" style="9" customWidth="1"/>
    <col min="775" max="775" width="12.28515625" style="9" customWidth="1"/>
    <col min="776" max="776" width="9.7109375" style="9" customWidth="1"/>
    <col min="777" max="777" width="12.7109375" style="9" customWidth="1"/>
    <col min="778" max="778" width="17.28515625" style="9" customWidth="1"/>
    <col min="779" max="779" width="13.85546875" style="9" customWidth="1"/>
    <col min="780" max="781" width="15.42578125" style="9" bestFit="1" customWidth="1"/>
    <col min="782" max="782" width="17.5703125" style="9" customWidth="1"/>
    <col min="783" max="783" width="15.28515625" style="9" customWidth="1"/>
    <col min="784" max="784" width="16.28515625" style="9" customWidth="1"/>
    <col min="785" max="785" width="3.140625" style="9" customWidth="1"/>
    <col min="786" max="1024" width="11.7109375" style="9"/>
    <col min="1025" max="1025" width="12.85546875" style="9" bestFit="1" customWidth="1"/>
    <col min="1026" max="1026" width="2.85546875" style="9" bestFit="1" customWidth="1"/>
    <col min="1027" max="1027" width="69.7109375" style="9" customWidth="1"/>
    <col min="1028" max="1028" width="12.140625" style="9" customWidth="1"/>
    <col min="1029" max="1029" width="12.5703125" style="9" customWidth="1"/>
    <col min="1030" max="1030" width="8.42578125" style="9" customWidth="1"/>
    <col min="1031" max="1031" width="12.28515625" style="9" customWidth="1"/>
    <col min="1032" max="1032" width="9.7109375" style="9" customWidth="1"/>
    <col min="1033" max="1033" width="12.7109375" style="9" customWidth="1"/>
    <col min="1034" max="1034" width="17.28515625" style="9" customWidth="1"/>
    <col min="1035" max="1035" width="13.85546875" style="9" customWidth="1"/>
    <col min="1036" max="1037" width="15.42578125" style="9" bestFit="1" customWidth="1"/>
    <col min="1038" max="1038" width="17.5703125" style="9" customWidth="1"/>
    <col min="1039" max="1039" width="15.28515625" style="9" customWidth="1"/>
    <col min="1040" max="1040" width="16.28515625" style="9" customWidth="1"/>
    <col min="1041" max="1041" width="3.140625" style="9" customWidth="1"/>
    <col min="1042" max="1280" width="11.7109375" style="9"/>
    <col min="1281" max="1281" width="12.85546875" style="9" bestFit="1" customWidth="1"/>
    <col min="1282" max="1282" width="2.85546875" style="9" bestFit="1" customWidth="1"/>
    <col min="1283" max="1283" width="69.7109375" style="9" customWidth="1"/>
    <col min="1284" max="1284" width="12.140625" style="9" customWidth="1"/>
    <col min="1285" max="1285" width="12.5703125" style="9" customWidth="1"/>
    <col min="1286" max="1286" width="8.42578125" style="9" customWidth="1"/>
    <col min="1287" max="1287" width="12.28515625" style="9" customWidth="1"/>
    <col min="1288" max="1288" width="9.7109375" style="9" customWidth="1"/>
    <col min="1289" max="1289" width="12.7109375" style="9" customWidth="1"/>
    <col min="1290" max="1290" width="17.28515625" style="9" customWidth="1"/>
    <col min="1291" max="1291" width="13.85546875" style="9" customWidth="1"/>
    <col min="1292" max="1293" width="15.42578125" style="9" bestFit="1" customWidth="1"/>
    <col min="1294" max="1294" width="17.5703125" style="9" customWidth="1"/>
    <col min="1295" max="1295" width="15.28515625" style="9" customWidth="1"/>
    <col min="1296" max="1296" width="16.28515625" style="9" customWidth="1"/>
    <col min="1297" max="1297" width="3.140625" style="9" customWidth="1"/>
    <col min="1298" max="1536" width="11.7109375" style="9"/>
    <col min="1537" max="1537" width="12.85546875" style="9" bestFit="1" customWidth="1"/>
    <col min="1538" max="1538" width="2.85546875" style="9" bestFit="1" customWidth="1"/>
    <col min="1539" max="1539" width="69.7109375" style="9" customWidth="1"/>
    <col min="1540" max="1540" width="12.140625" style="9" customWidth="1"/>
    <col min="1541" max="1541" width="12.5703125" style="9" customWidth="1"/>
    <col min="1542" max="1542" width="8.42578125" style="9" customWidth="1"/>
    <col min="1543" max="1543" width="12.28515625" style="9" customWidth="1"/>
    <col min="1544" max="1544" width="9.7109375" style="9" customWidth="1"/>
    <col min="1545" max="1545" width="12.7109375" style="9" customWidth="1"/>
    <col min="1546" max="1546" width="17.28515625" style="9" customWidth="1"/>
    <col min="1547" max="1547" width="13.85546875" style="9" customWidth="1"/>
    <col min="1548" max="1549" width="15.42578125" style="9" bestFit="1" customWidth="1"/>
    <col min="1550" max="1550" width="17.5703125" style="9" customWidth="1"/>
    <col min="1551" max="1551" width="15.28515625" style="9" customWidth="1"/>
    <col min="1552" max="1552" width="16.28515625" style="9" customWidth="1"/>
    <col min="1553" max="1553" width="3.140625" style="9" customWidth="1"/>
    <col min="1554" max="1792" width="11.7109375" style="9"/>
    <col min="1793" max="1793" width="12.85546875" style="9" bestFit="1" customWidth="1"/>
    <col min="1794" max="1794" width="2.85546875" style="9" bestFit="1" customWidth="1"/>
    <col min="1795" max="1795" width="69.7109375" style="9" customWidth="1"/>
    <col min="1796" max="1796" width="12.140625" style="9" customWidth="1"/>
    <col min="1797" max="1797" width="12.5703125" style="9" customWidth="1"/>
    <col min="1798" max="1798" width="8.42578125" style="9" customWidth="1"/>
    <col min="1799" max="1799" width="12.28515625" style="9" customWidth="1"/>
    <col min="1800" max="1800" width="9.7109375" style="9" customWidth="1"/>
    <col min="1801" max="1801" width="12.7109375" style="9" customWidth="1"/>
    <col min="1802" max="1802" width="17.28515625" style="9" customWidth="1"/>
    <col min="1803" max="1803" width="13.85546875" style="9" customWidth="1"/>
    <col min="1804" max="1805" width="15.42578125" style="9" bestFit="1" customWidth="1"/>
    <col min="1806" max="1806" width="17.5703125" style="9" customWidth="1"/>
    <col min="1807" max="1807" width="15.28515625" style="9" customWidth="1"/>
    <col min="1808" max="1808" width="16.28515625" style="9" customWidth="1"/>
    <col min="1809" max="1809" width="3.140625" style="9" customWidth="1"/>
    <col min="1810" max="2048" width="11.7109375" style="9"/>
    <col min="2049" max="2049" width="12.85546875" style="9" bestFit="1" customWidth="1"/>
    <col min="2050" max="2050" width="2.85546875" style="9" bestFit="1" customWidth="1"/>
    <col min="2051" max="2051" width="69.7109375" style="9" customWidth="1"/>
    <col min="2052" max="2052" width="12.140625" style="9" customWidth="1"/>
    <col min="2053" max="2053" width="12.5703125" style="9" customWidth="1"/>
    <col min="2054" max="2054" width="8.42578125" style="9" customWidth="1"/>
    <col min="2055" max="2055" width="12.28515625" style="9" customWidth="1"/>
    <col min="2056" max="2056" width="9.7109375" style="9" customWidth="1"/>
    <col min="2057" max="2057" width="12.7109375" style="9" customWidth="1"/>
    <col min="2058" max="2058" width="17.28515625" style="9" customWidth="1"/>
    <col min="2059" max="2059" width="13.85546875" style="9" customWidth="1"/>
    <col min="2060" max="2061" width="15.42578125" style="9" bestFit="1" customWidth="1"/>
    <col min="2062" max="2062" width="17.5703125" style="9" customWidth="1"/>
    <col min="2063" max="2063" width="15.28515625" style="9" customWidth="1"/>
    <col min="2064" max="2064" width="16.28515625" style="9" customWidth="1"/>
    <col min="2065" max="2065" width="3.140625" style="9" customWidth="1"/>
    <col min="2066" max="2304" width="11.7109375" style="9"/>
    <col min="2305" max="2305" width="12.85546875" style="9" bestFit="1" customWidth="1"/>
    <col min="2306" max="2306" width="2.85546875" style="9" bestFit="1" customWidth="1"/>
    <col min="2307" max="2307" width="69.7109375" style="9" customWidth="1"/>
    <col min="2308" max="2308" width="12.140625" style="9" customWidth="1"/>
    <col min="2309" max="2309" width="12.5703125" style="9" customWidth="1"/>
    <col min="2310" max="2310" width="8.42578125" style="9" customWidth="1"/>
    <col min="2311" max="2311" width="12.28515625" style="9" customWidth="1"/>
    <col min="2312" max="2312" width="9.7109375" style="9" customWidth="1"/>
    <col min="2313" max="2313" width="12.7109375" style="9" customWidth="1"/>
    <col min="2314" max="2314" width="17.28515625" style="9" customWidth="1"/>
    <col min="2315" max="2315" width="13.85546875" style="9" customWidth="1"/>
    <col min="2316" max="2317" width="15.42578125" style="9" bestFit="1" customWidth="1"/>
    <col min="2318" max="2318" width="17.5703125" style="9" customWidth="1"/>
    <col min="2319" max="2319" width="15.28515625" style="9" customWidth="1"/>
    <col min="2320" max="2320" width="16.28515625" style="9" customWidth="1"/>
    <col min="2321" max="2321" width="3.140625" style="9" customWidth="1"/>
    <col min="2322" max="2560" width="11.7109375" style="9"/>
    <col min="2561" max="2561" width="12.85546875" style="9" bestFit="1" customWidth="1"/>
    <col min="2562" max="2562" width="2.85546875" style="9" bestFit="1" customWidth="1"/>
    <col min="2563" max="2563" width="69.7109375" style="9" customWidth="1"/>
    <col min="2564" max="2564" width="12.140625" style="9" customWidth="1"/>
    <col min="2565" max="2565" width="12.5703125" style="9" customWidth="1"/>
    <col min="2566" max="2566" width="8.42578125" style="9" customWidth="1"/>
    <col min="2567" max="2567" width="12.28515625" style="9" customWidth="1"/>
    <col min="2568" max="2568" width="9.7109375" style="9" customWidth="1"/>
    <col min="2569" max="2569" width="12.7109375" style="9" customWidth="1"/>
    <col min="2570" max="2570" width="17.28515625" style="9" customWidth="1"/>
    <col min="2571" max="2571" width="13.85546875" style="9" customWidth="1"/>
    <col min="2572" max="2573" width="15.42578125" style="9" bestFit="1" customWidth="1"/>
    <col min="2574" max="2574" width="17.5703125" style="9" customWidth="1"/>
    <col min="2575" max="2575" width="15.28515625" style="9" customWidth="1"/>
    <col min="2576" max="2576" width="16.28515625" style="9" customWidth="1"/>
    <col min="2577" max="2577" width="3.140625" style="9" customWidth="1"/>
    <col min="2578" max="2816" width="11.7109375" style="9"/>
    <col min="2817" max="2817" width="12.85546875" style="9" bestFit="1" customWidth="1"/>
    <col min="2818" max="2818" width="2.85546875" style="9" bestFit="1" customWidth="1"/>
    <col min="2819" max="2819" width="69.7109375" style="9" customWidth="1"/>
    <col min="2820" max="2820" width="12.140625" style="9" customWidth="1"/>
    <col min="2821" max="2821" width="12.5703125" style="9" customWidth="1"/>
    <col min="2822" max="2822" width="8.42578125" style="9" customWidth="1"/>
    <col min="2823" max="2823" width="12.28515625" style="9" customWidth="1"/>
    <col min="2824" max="2824" width="9.7109375" style="9" customWidth="1"/>
    <col min="2825" max="2825" width="12.7109375" style="9" customWidth="1"/>
    <col min="2826" max="2826" width="17.28515625" style="9" customWidth="1"/>
    <col min="2827" max="2827" width="13.85546875" style="9" customWidth="1"/>
    <col min="2828" max="2829" width="15.42578125" style="9" bestFit="1" customWidth="1"/>
    <col min="2830" max="2830" width="17.5703125" style="9" customWidth="1"/>
    <col min="2831" max="2831" width="15.28515625" style="9" customWidth="1"/>
    <col min="2832" max="2832" width="16.28515625" style="9" customWidth="1"/>
    <col min="2833" max="2833" width="3.140625" style="9" customWidth="1"/>
    <col min="2834" max="3072" width="11.7109375" style="9"/>
    <col min="3073" max="3073" width="12.85546875" style="9" bestFit="1" customWidth="1"/>
    <col min="3074" max="3074" width="2.85546875" style="9" bestFit="1" customWidth="1"/>
    <col min="3075" max="3075" width="69.7109375" style="9" customWidth="1"/>
    <col min="3076" max="3076" width="12.140625" style="9" customWidth="1"/>
    <col min="3077" max="3077" width="12.5703125" style="9" customWidth="1"/>
    <col min="3078" max="3078" width="8.42578125" style="9" customWidth="1"/>
    <col min="3079" max="3079" width="12.28515625" style="9" customWidth="1"/>
    <col min="3080" max="3080" width="9.7109375" style="9" customWidth="1"/>
    <col min="3081" max="3081" width="12.7109375" style="9" customWidth="1"/>
    <col min="3082" max="3082" width="17.28515625" style="9" customWidth="1"/>
    <col min="3083" max="3083" width="13.85546875" style="9" customWidth="1"/>
    <col min="3084" max="3085" width="15.42578125" style="9" bestFit="1" customWidth="1"/>
    <col min="3086" max="3086" width="17.5703125" style="9" customWidth="1"/>
    <col min="3087" max="3087" width="15.28515625" style="9" customWidth="1"/>
    <col min="3088" max="3088" width="16.28515625" style="9" customWidth="1"/>
    <col min="3089" max="3089" width="3.140625" style="9" customWidth="1"/>
    <col min="3090" max="3328" width="11.7109375" style="9"/>
    <col min="3329" max="3329" width="12.85546875" style="9" bestFit="1" customWidth="1"/>
    <col min="3330" max="3330" width="2.85546875" style="9" bestFit="1" customWidth="1"/>
    <col min="3331" max="3331" width="69.7109375" style="9" customWidth="1"/>
    <col min="3332" max="3332" width="12.140625" style="9" customWidth="1"/>
    <col min="3333" max="3333" width="12.5703125" style="9" customWidth="1"/>
    <col min="3334" max="3334" width="8.42578125" style="9" customWidth="1"/>
    <col min="3335" max="3335" width="12.28515625" style="9" customWidth="1"/>
    <col min="3336" max="3336" width="9.7109375" style="9" customWidth="1"/>
    <col min="3337" max="3337" width="12.7109375" style="9" customWidth="1"/>
    <col min="3338" max="3338" width="17.28515625" style="9" customWidth="1"/>
    <col min="3339" max="3339" width="13.85546875" style="9" customWidth="1"/>
    <col min="3340" max="3341" width="15.42578125" style="9" bestFit="1" customWidth="1"/>
    <col min="3342" max="3342" width="17.5703125" style="9" customWidth="1"/>
    <col min="3343" max="3343" width="15.28515625" style="9" customWidth="1"/>
    <col min="3344" max="3344" width="16.28515625" style="9" customWidth="1"/>
    <col min="3345" max="3345" width="3.140625" style="9" customWidth="1"/>
    <col min="3346" max="3584" width="11.7109375" style="9"/>
    <col min="3585" max="3585" width="12.85546875" style="9" bestFit="1" customWidth="1"/>
    <col min="3586" max="3586" width="2.85546875" style="9" bestFit="1" customWidth="1"/>
    <col min="3587" max="3587" width="69.7109375" style="9" customWidth="1"/>
    <col min="3588" max="3588" width="12.140625" style="9" customWidth="1"/>
    <col min="3589" max="3589" width="12.5703125" style="9" customWidth="1"/>
    <col min="3590" max="3590" width="8.42578125" style="9" customWidth="1"/>
    <col min="3591" max="3591" width="12.28515625" style="9" customWidth="1"/>
    <col min="3592" max="3592" width="9.7109375" style="9" customWidth="1"/>
    <col min="3593" max="3593" width="12.7109375" style="9" customWidth="1"/>
    <col min="3594" max="3594" width="17.28515625" style="9" customWidth="1"/>
    <col min="3595" max="3595" width="13.85546875" style="9" customWidth="1"/>
    <col min="3596" max="3597" width="15.42578125" style="9" bestFit="1" customWidth="1"/>
    <col min="3598" max="3598" width="17.5703125" style="9" customWidth="1"/>
    <col min="3599" max="3599" width="15.28515625" style="9" customWidth="1"/>
    <col min="3600" max="3600" width="16.28515625" style="9" customWidth="1"/>
    <col min="3601" max="3601" width="3.140625" style="9" customWidth="1"/>
    <col min="3602" max="3840" width="11.7109375" style="9"/>
    <col min="3841" max="3841" width="12.85546875" style="9" bestFit="1" customWidth="1"/>
    <col min="3842" max="3842" width="2.85546875" style="9" bestFit="1" customWidth="1"/>
    <col min="3843" max="3843" width="69.7109375" style="9" customWidth="1"/>
    <col min="3844" max="3844" width="12.140625" style="9" customWidth="1"/>
    <col min="3845" max="3845" width="12.5703125" style="9" customWidth="1"/>
    <col min="3846" max="3846" width="8.42578125" style="9" customWidth="1"/>
    <col min="3847" max="3847" width="12.28515625" style="9" customWidth="1"/>
    <col min="3848" max="3848" width="9.7109375" style="9" customWidth="1"/>
    <col min="3849" max="3849" width="12.7109375" style="9" customWidth="1"/>
    <col min="3850" max="3850" width="17.28515625" style="9" customWidth="1"/>
    <col min="3851" max="3851" width="13.85546875" style="9" customWidth="1"/>
    <col min="3852" max="3853" width="15.42578125" style="9" bestFit="1" customWidth="1"/>
    <col min="3854" max="3854" width="17.5703125" style="9" customWidth="1"/>
    <col min="3855" max="3855" width="15.28515625" style="9" customWidth="1"/>
    <col min="3856" max="3856" width="16.28515625" style="9" customWidth="1"/>
    <col min="3857" max="3857" width="3.140625" style="9" customWidth="1"/>
    <col min="3858" max="4096" width="11.7109375" style="9"/>
    <col min="4097" max="4097" width="12.85546875" style="9" bestFit="1" customWidth="1"/>
    <col min="4098" max="4098" width="2.85546875" style="9" bestFit="1" customWidth="1"/>
    <col min="4099" max="4099" width="69.7109375" style="9" customWidth="1"/>
    <col min="4100" max="4100" width="12.140625" style="9" customWidth="1"/>
    <col min="4101" max="4101" width="12.5703125" style="9" customWidth="1"/>
    <col min="4102" max="4102" width="8.42578125" style="9" customWidth="1"/>
    <col min="4103" max="4103" width="12.28515625" style="9" customWidth="1"/>
    <col min="4104" max="4104" width="9.7109375" style="9" customWidth="1"/>
    <col min="4105" max="4105" width="12.7109375" style="9" customWidth="1"/>
    <col min="4106" max="4106" width="17.28515625" style="9" customWidth="1"/>
    <col min="4107" max="4107" width="13.85546875" style="9" customWidth="1"/>
    <col min="4108" max="4109" width="15.42578125" style="9" bestFit="1" customWidth="1"/>
    <col min="4110" max="4110" width="17.5703125" style="9" customWidth="1"/>
    <col min="4111" max="4111" width="15.28515625" style="9" customWidth="1"/>
    <col min="4112" max="4112" width="16.28515625" style="9" customWidth="1"/>
    <col min="4113" max="4113" width="3.140625" style="9" customWidth="1"/>
    <col min="4114" max="4352" width="11.7109375" style="9"/>
    <col min="4353" max="4353" width="12.85546875" style="9" bestFit="1" customWidth="1"/>
    <col min="4354" max="4354" width="2.85546875" style="9" bestFit="1" customWidth="1"/>
    <col min="4355" max="4355" width="69.7109375" style="9" customWidth="1"/>
    <col min="4356" max="4356" width="12.140625" style="9" customWidth="1"/>
    <col min="4357" max="4357" width="12.5703125" style="9" customWidth="1"/>
    <col min="4358" max="4358" width="8.42578125" style="9" customWidth="1"/>
    <col min="4359" max="4359" width="12.28515625" style="9" customWidth="1"/>
    <col min="4360" max="4360" width="9.7109375" style="9" customWidth="1"/>
    <col min="4361" max="4361" width="12.7109375" style="9" customWidth="1"/>
    <col min="4362" max="4362" width="17.28515625" style="9" customWidth="1"/>
    <col min="4363" max="4363" width="13.85546875" style="9" customWidth="1"/>
    <col min="4364" max="4365" width="15.42578125" style="9" bestFit="1" customWidth="1"/>
    <col min="4366" max="4366" width="17.5703125" style="9" customWidth="1"/>
    <col min="4367" max="4367" width="15.28515625" style="9" customWidth="1"/>
    <col min="4368" max="4368" width="16.28515625" style="9" customWidth="1"/>
    <col min="4369" max="4369" width="3.140625" style="9" customWidth="1"/>
    <col min="4370" max="4608" width="11.7109375" style="9"/>
    <col min="4609" max="4609" width="12.85546875" style="9" bestFit="1" customWidth="1"/>
    <col min="4610" max="4610" width="2.85546875" style="9" bestFit="1" customWidth="1"/>
    <col min="4611" max="4611" width="69.7109375" style="9" customWidth="1"/>
    <col min="4612" max="4612" width="12.140625" style="9" customWidth="1"/>
    <col min="4613" max="4613" width="12.5703125" style="9" customWidth="1"/>
    <col min="4614" max="4614" width="8.42578125" style="9" customWidth="1"/>
    <col min="4615" max="4615" width="12.28515625" style="9" customWidth="1"/>
    <col min="4616" max="4616" width="9.7109375" style="9" customWidth="1"/>
    <col min="4617" max="4617" width="12.7109375" style="9" customWidth="1"/>
    <col min="4618" max="4618" width="17.28515625" style="9" customWidth="1"/>
    <col min="4619" max="4619" width="13.85546875" style="9" customWidth="1"/>
    <col min="4620" max="4621" width="15.42578125" style="9" bestFit="1" customWidth="1"/>
    <col min="4622" max="4622" width="17.5703125" style="9" customWidth="1"/>
    <col min="4623" max="4623" width="15.28515625" style="9" customWidth="1"/>
    <col min="4624" max="4624" width="16.28515625" style="9" customWidth="1"/>
    <col min="4625" max="4625" width="3.140625" style="9" customWidth="1"/>
    <col min="4626" max="4864" width="11.7109375" style="9"/>
    <col min="4865" max="4865" width="12.85546875" style="9" bestFit="1" customWidth="1"/>
    <col min="4866" max="4866" width="2.85546875" style="9" bestFit="1" customWidth="1"/>
    <col min="4867" max="4867" width="69.7109375" style="9" customWidth="1"/>
    <col min="4868" max="4868" width="12.140625" style="9" customWidth="1"/>
    <col min="4869" max="4869" width="12.5703125" style="9" customWidth="1"/>
    <col min="4870" max="4870" width="8.42578125" style="9" customWidth="1"/>
    <col min="4871" max="4871" width="12.28515625" style="9" customWidth="1"/>
    <col min="4872" max="4872" width="9.7109375" style="9" customWidth="1"/>
    <col min="4873" max="4873" width="12.7109375" style="9" customWidth="1"/>
    <col min="4874" max="4874" width="17.28515625" style="9" customWidth="1"/>
    <col min="4875" max="4875" width="13.85546875" style="9" customWidth="1"/>
    <col min="4876" max="4877" width="15.42578125" style="9" bestFit="1" customWidth="1"/>
    <col min="4878" max="4878" width="17.5703125" style="9" customWidth="1"/>
    <col min="4879" max="4879" width="15.28515625" style="9" customWidth="1"/>
    <col min="4880" max="4880" width="16.28515625" style="9" customWidth="1"/>
    <col min="4881" max="4881" width="3.140625" style="9" customWidth="1"/>
    <col min="4882" max="5120" width="11.7109375" style="9"/>
    <col min="5121" max="5121" width="12.85546875" style="9" bestFit="1" customWidth="1"/>
    <col min="5122" max="5122" width="2.85546875" style="9" bestFit="1" customWidth="1"/>
    <col min="5123" max="5123" width="69.7109375" style="9" customWidth="1"/>
    <col min="5124" max="5124" width="12.140625" style="9" customWidth="1"/>
    <col min="5125" max="5125" width="12.5703125" style="9" customWidth="1"/>
    <col min="5126" max="5126" width="8.42578125" style="9" customWidth="1"/>
    <col min="5127" max="5127" width="12.28515625" style="9" customWidth="1"/>
    <col min="5128" max="5128" width="9.7109375" style="9" customWidth="1"/>
    <col min="5129" max="5129" width="12.7109375" style="9" customWidth="1"/>
    <col min="5130" max="5130" width="17.28515625" style="9" customWidth="1"/>
    <col min="5131" max="5131" width="13.85546875" style="9" customWidth="1"/>
    <col min="5132" max="5133" width="15.42578125" style="9" bestFit="1" customWidth="1"/>
    <col min="5134" max="5134" width="17.5703125" style="9" customWidth="1"/>
    <col min="5135" max="5135" width="15.28515625" style="9" customWidth="1"/>
    <col min="5136" max="5136" width="16.28515625" style="9" customWidth="1"/>
    <col min="5137" max="5137" width="3.140625" style="9" customWidth="1"/>
    <col min="5138" max="5376" width="11.7109375" style="9"/>
    <col min="5377" max="5377" width="12.85546875" style="9" bestFit="1" customWidth="1"/>
    <col min="5378" max="5378" width="2.85546875" style="9" bestFit="1" customWidth="1"/>
    <col min="5379" max="5379" width="69.7109375" style="9" customWidth="1"/>
    <col min="5380" max="5380" width="12.140625" style="9" customWidth="1"/>
    <col min="5381" max="5381" width="12.5703125" style="9" customWidth="1"/>
    <col min="5382" max="5382" width="8.42578125" style="9" customWidth="1"/>
    <col min="5383" max="5383" width="12.28515625" style="9" customWidth="1"/>
    <col min="5384" max="5384" width="9.7109375" style="9" customWidth="1"/>
    <col min="5385" max="5385" width="12.7109375" style="9" customWidth="1"/>
    <col min="5386" max="5386" width="17.28515625" style="9" customWidth="1"/>
    <col min="5387" max="5387" width="13.85546875" style="9" customWidth="1"/>
    <col min="5388" max="5389" width="15.42578125" style="9" bestFit="1" customWidth="1"/>
    <col min="5390" max="5390" width="17.5703125" style="9" customWidth="1"/>
    <col min="5391" max="5391" width="15.28515625" style="9" customWidth="1"/>
    <col min="5392" max="5392" width="16.28515625" style="9" customWidth="1"/>
    <col min="5393" max="5393" width="3.140625" style="9" customWidth="1"/>
    <col min="5394" max="5632" width="11.7109375" style="9"/>
    <col min="5633" max="5633" width="12.85546875" style="9" bestFit="1" customWidth="1"/>
    <col min="5634" max="5634" width="2.85546875" style="9" bestFit="1" customWidth="1"/>
    <col min="5635" max="5635" width="69.7109375" style="9" customWidth="1"/>
    <col min="5636" max="5636" width="12.140625" style="9" customWidth="1"/>
    <col min="5637" max="5637" width="12.5703125" style="9" customWidth="1"/>
    <col min="5638" max="5638" width="8.42578125" style="9" customWidth="1"/>
    <col min="5639" max="5639" width="12.28515625" style="9" customWidth="1"/>
    <col min="5640" max="5640" width="9.7109375" style="9" customWidth="1"/>
    <col min="5641" max="5641" width="12.7109375" style="9" customWidth="1"/>
    <col min="5642" max="5642" width="17.28515625" style="9" customWidth="1"/>
    <col min="5643" max="5643" width="13.85546875" style="9" customWidth="1"/>
    <col min="5644" max="5645" width="15.42578125" style="9" bestFit="1" customWidth="1"/>
    <col min="5646" max="5646" width="17.5703125" style="9" customWidth="1"/>
    <col min="5647" max="5647" width="15.28515625" style="9" customWidth="1"/>
    <col min="5648" max="5648" width="16.28515625" style="9" customWidth="1"/>
    <col min="5649" max="5649" width="3.140625" style="9" customWidth="1"/>
    <col min="5650" max="5888" width="11.7109375" style="9"/>
    <col min="5889" max="5889" width="12.85546875" style="9" bestFit="1" customWidth="1"/>
    <col min="5890" max="5890" width="2.85546875" style="9" bestFit="1" customWidth="1"/>
    <col min="5891" max="5891" width="69.7109375" style="9" customWidth="1"/>
    <col min="5892" max="5892" width="12.140625" style="9" customWidth="1"/>
    <col min="5893" max="5893" width="12.5703125" style="9" customWidth="1"/>
    <col min="5894" max="5894" width="8.42578125" style="9" customWidth="1"/>
    <col min="5895" max="5895" width="12.28515625" style="9" customWidth="1"/>
    <col min="5896" max="5896" width="9.7109375" style="9" customWidth="1"/>
    <col min="5897" max="5897" width="12.7109375" style="9" customWidth="1"/>
    <col min="5898" max="5898" width="17.28515625" style="9" customWidth="1"/>
    <col min="5899" max="5899" width="13.85546875" style="9" customWidth="1"/>
    <col min="5900" max="5901" width="15.42578125" style="9" bestFit="1" customWidth="1"/>
    <col min="5902" max="5902" width="17.5703125" style="9" customWidth="1"/>
    <col min="5903" max="5903" width="15.28515625" style="9" customWidth="1"/>
    <col min="5904" max="5904" width="16.28515625" style="9" customWidth="1"/>
    <col min="5905" max="5905" width="3.140625" style="9" customWidth="1"/>
    <col min="5906" max="6144" width="11.7109375" style="9"/>
    <col min="6145" max="6145" width="12.85546875" style="9" bestFit="1" customWidth="1"/>
    <col min="6146" max="6146" width="2.85546875" style="9" bestFit="1" customWidth="1"/>
    <col min="6147" max="6147" width="69.7109375" style="9" customWidth="1"/>
    <col min="6148" max="6148" width="12.140625" style="9" customWidth="1"/>
    <col min="6149" max="6149" width="12.5703125" style="9" customWidth="1"/>
    <col min="6150" max="6150" width="8.42578125" style="9" customWidth="1"/>
    <col min="6151" max="6151" width="12.28515625" style="9" customWidth="1"/>
    <col min="6152" max="6152" width="9.7109375" style="9" customWidth="1"/>
    <col min="6153" max="6153" width="12.7109375" style="9" customWidth="1"/>
    <col min="6154" max="6154" width="17.28515625" style="9" customWidth="1"/>
    <col min="6155" max="6155" width="13.85546875" style="9" customWidth="1"/>
    <col min="6156" max="6157" width="15.42578125" style="9" bestFit="1" customWidth="1"/>
    <col min="6158" max="6158" width="17.5703125" style="9" customWidth="1"/>
    <col min="6159" max="6159" width="15.28515625" style="9" customWidth="1"/>
    <col min="6160" max="6160" width="16.28515625" style="9" customWidth="1"/>
    <col min="6161" max="6161" width="3.140625" style="9" customWidth="1"/>
    <col min="6162" max="6400" width="11.7109375" style="9"/>
    <col min="6401" max="6401" width="12.85546875" style="9" bestFit="1" customWidth="1"/>
    <col min="6402" max="6402" width="2.85546875" style="9" bestFit="1" customWidth="1"/>
    <col min="6403" max="6403" width="69.7109375" style="9" customWidth="1"/>
    <col min="6404" max="6404" width="12.140625" style="9" customWidth="1"/>
    <col min="6405" max="6405" width="12.5703125" style="9" customWidth="1"/>
    <col min="6406" max="6406" width="8.42578125" style="9" customWidth="1"/>
    <col min="6407" max="6407" width="12.28515625" style="9" customWidth="1"/>
    <col min="6408" max="6408" width="9.7109375" style="9" customWidth="1"/>
    <col min="6409" max="6409" width="12.7109375" style="9" customWidth="1"/>
    <col min="6410" max="6410" width="17.28515625" style="9" customWidth="1"/>
    <col min="6411" max="6411" width="13.85546875" style="9" customWidth="1"/>
    <col min="6412" max="6413" width="15.42578125" style="9" bestFit="1" customWidth="1"/>
    <col min="6414" max="6414" width="17.5703125" style="9" customWidth="1"/>
    <col min="6415" max="6415" width="15.28515625" style="9" customWidth="1"/>
    <col min="6416" max="6416" width="16.28515625" style="9" customWidth="1"/>
    <col min="6417" max="6417" width="3.140625" style="9" customWidth="1"/>
    <col min="6418" max="6656" width="11.7109375" style="9"/>
    <col min="6657" max="6657" width="12.85546875" style="9" bestFit="1" customWidth="1"/>
    <col min="6658" max="6658" width="2.85546875" style="9" bestFit="1" customWidth="1"/>
    <col min="6659" max="6659" width="69.7109375" style="9" customWidth="1"/>
    <col min="6660" max="6660" width="12.140625" style="9" customWidth="1"/>
    <col min="6661" max="6661" width="12.5703125" style="9" customWidth="1"/>
    <col min="6662" max="6662" width="8.42578125" style="9" customWidth="1"/>
    <col min="6663" max="6663" width="12.28515625" style="9" customWidth="1"/>
    <col min="6664" max="6664" width="9.7109375" style="9" customWidth="1"/>
    <col min="6665" max="6665" width="12.7109375" style="9" customWidth="1"/>
    <col min="6666" max="6666" width="17.28515625" style="9" customWidth="1"/>
    <col min="6667" max="6667" width="13.85546875" style="9" customWidth="1"/>
    <col min="6668" max="6669" width="15.42578125" style="9" bestFit="1" customWidth="1"/>
    <col min="6670" max="6670" width="17.5703125" style="9" customWidth="1"/>
    <col min="6671" max="6671" width="15.28515625" style="9" customWidth="1"/>
    <col min="6672" max="6672" width="16.28515625" style="9" customWidth="1"/>
    <col min="6673" max="6673" width="3.140625" style="9" customWidth="1"/>
    <col min="6674" max="6912" width="11.7109375" style="9"/>
    <col min="6913" max="6913" width="12.85546875" style="9" bestFit="1" customWidth="1"/>
    <col min="6914" max="6914" width="2.85546875" style="9" bestFit="1" customWidth="1"/>
    <col min="6915" max="6915" width="69.7109375" style="9" customWidth="1"/>
    <col min="6916" max="6916" width="12.140625" style="9" customWidth="1"/>
    <col min="6917" max="6917" width="12.5703125" style="9" customWidth="1"/>
    <col min="6918" max="6918" width="8.42578125" style="9" customWidth="1"/>
    <col min="6919" max="6919" width="12.28515625" style="9" customWidth="1"/>
    <col min="6920" max="6920" width="9.7109375" style="9" customWidth="1"/>
    <col min="6921" max="6921" width="12.7109375" style="9" customWidth="1"/>
    <col min="6922" max="6922" width="17.28515625" style="9" customWidth="1"/>
    <col min="6923" max="6923" width="13.85546875" style="9" customWidth="1"/>
    <col min="6924" max="6925" width="15.42578125" style="9" bestFit="1" customWidth="1"/>
    <col min="6926" max="6926" width="17.5703125" style="9" customWidth="1"/>
    <col min="6927" max="6927" width="15.28515625" style="9" customWidth="1"/>
    <col min="6928" max="6928" width="16.28515625" style="9" customWidth="1"/>
    <col min="6929" max="6929" width="3.140625" style="9" customWidth="1"/>
    <col min="6930" max="7168" width="11.7109375" style="9"/>
    <col min="7169" max="7169" width="12.85546875" style="9" bestFit="1" customWidth="1"/>
    <col min="7170" max="7170" width="2.85546875" style="9" bestFit="1" customWidth="1"/>
    <col min="7171" max="7171" width="69.7109375" style="9" customWidth="1"/>
    <col min="7172" max="7172" width="12.140625" style="9" customWidth="1"/>
    <col min="7173" max="7173" width="12.5703125" style="9" customWidth="1"/>
    <col min="7174" max="7174" width="8.42578125" style="9" customWidth="1"/>
    <col min="7175" max="7175" width="12.28515625" style="9" customWidth="1"/>
    <col min="7176" max="7176" width="9.7109375" style="9" customWidth="1"/>
    <col min="7177" max="7177" width="12.7109375" style="9" customWidth="1"/>
    <col min="7178" max="7178" width="17.28515625" style="9" customWidth="1"/>
    <col min="7179" max="7179" width="13.85546875" style="9" customWidth="1"/>
    <col min="7180" max="7181" width="15.42578125" style="9" bestFit="1" customWidth="1"/>
    <col min="7182" max="7182" width="17.5703125" style="9" customWidth="1"/>
    <col min="7183" max="7183" width="15.28515625" style="9" customWidth="1"/>
    <col min="7184" max="7184" width="16.28515625" style="9" customWidth="1"/>
    <col min="7185" max="7185" width="3.140625" style="9" customWidth="1"/>
    <col min="7186" max="7424" width="11.7109375" style="9"/>
    <col min="7425" max="7425" width="12.85546875" style="9" bestFit="1" customWidth="1"/>
    <col min="7426" max="7426" width="2.85546875" style="9" bestFit="1" customWidth="1"/>
    <col min="7427" max="7427" width="69.7109375" style="9" customWidth="1"/>
    <col min="7428" max="7428" width="12.140625" style="9" customWidth="1"/>
    <col min="7429" max="7429" width="12.5703125" style="9" customWidth="1"/>
    <col min="7430" max="7430" width="8.42578125" style="9" customWidth="1"/>
    <col min="7431" max="7431" width="12.28515625" style="9" customWidth="1"/>
    <col min="7432" max="7432" width="9.7109375" style="9" customWidth="1"/>
    <col min="7433" max="7433" width="12.7109375" style="9" customWidth="1"/>
    <col min="7434" max="7434" width="17.28515625" style="9" customWidth="1"/>
    <col min="7435" max="7435" width="13.85546875" style="9" customWidth="1"/>
    <col min="7436" max="7437" width="15.42578125" style="9" bestFit="1" customWidth="1"/>
    <col min="7438" max="7438" width="17.5703125" style="9" customWidth="1"/>
    <col min="7439" max="7439" width="15.28515625" style="9" customWidth="1"/>
    <col min="7440" max="7440" width="16.28515625" style="9" customWidth="1"/>
    <col min="7441" max="7441" width="3.140625" style="9" customWidth="1"/>
    <col min="7442" max="7680" width="11.7109375" style="9"/>
    <col min="7681" max="7681" width="12.85546875" style="9" bestFit="1" customWidth="1"/>
    <col min="7682" max="7682" width="2.85546875" style="9" bestFit="1" customWidth="1"/>
    <col min="7683" max="7683" width="69.7109375" style="9" customWidth="1"/>
    <col min="7684" max="7684" width="12.140625" style="9" customWidth="1"/>
    <col min="7685" max="7685" width="12.5703125" style="9" customWidth="1"/>
    <col min="7686" max="7686" width="8.42578125" style="9" customWidth="1"/>
    <col min="7687" max="7687" width="12.28515625" style="9" customWidth="1"/>
    <col min="7688" max="7688" width="9.7109375" style="9" customWidth="1"/>
    <col min="7689" max="7689" width="12.7109375" style="9" customWidth="1"/>
    <col min="7690" max="7690" width="17.28515625" style="9" customWidth="1"/>
    <col min="7691" max="7691" width="13.85546875" style="9" customWidth="1"/>
    <col min="7692" max="7693" width="15.42578125" style="9" bestFit="1" customWidth="1"/>
    <col min="7694" max="7694" width="17.5703125" style="9" customWidth="1"/>
    <col min="7695" max="7695" width="15.28515625" style="9" customWidth="1"/>
    <col min="7696" max="7696" width="16.28515625" style="9" customWidth="1"/>
    <col min="7697" max="7697" width="3.140625" style="9" customWidth="1"/>
    <col min="7698" max="7936" width="11.7109375" style="9"/>
    <col min="7937" max="7937" width="12.85546875" style="9" bestFit="1" customWidth="1"/>
    <col min="7938" max="7938" width="2.85546875" style="9" bestFit="1" customWidth="1"/>
    <col min="7939" max="7939" width="69.7109375" style="9" customWidth="1"/>
    <col min="7940" max="7940" width="12.140625" style="9" customWidth="1"/>
    <col min="7941" max="7941" width="12.5703125" style="9" customWidth="1"/>
    <col min="7942" max="7942" width="8.42578125" style="9" customWidth="1"/>
    <col min="7943" max="7943" width="12.28515625" style="9" customWidth="1"/>
    <col min="7944" max="7944" width="9.7109375" style="9" customWidth="1"/>
    <col min="7945" max="7945" width="12.7109375" style="9" customWidth="1"/>
    <col min="7946" max="7946" width="17.28515625" style="9" customWidth="1"/>
    <col min="7947" max="7947" width="13.85546875" style="9" customWidth="1"/>
    <col min="7948" max="7949" width="15.42578125" style="9" bestFit="1" customWidth="1"/>
    <col min="7950" max="7950" width="17.5703125" style="9" customWidth="1"/>
    <col min="7951" max="7951" width="15.28515625" style="9" customWidth="1"/>
    <col min="7952" max="7952" width="16.28515625" style="9" customWidth="1"/>
    <col min="7953" max="7953" width="3.140625" style="9" customWidth="1"/>
    <col min="7954" max="8192" width="11.7109375" style="9"/>
    <col min="8193" max="8193" width="12.85546875" style="9" bestFit="1" customWidth="1"/>
    <col min="8194" max="8194" width="2.85546875" style="9" bestFit="1" customWidth="1"/>
    <col min="8195" max="8195" width="69.7109375" style="9" customWidth="1"/>
    <col min="8196" max="8196" width="12.140625" style="9" customWidth="1"/>
    <col min="8197" max="8197" width="12.5703125" style="9" customWidth="1"/>
    <col min="8198" max="8198" width="8.42578125" style="9" customWidth="1"/>
    <col min="8199" max="8199" width="12.28515625" style="9" customWidth="1"/>
    <col min="8200" max="8200" width="9.7109375" style="9" customWidth="1"/>
    <col min="8201" max="8201" width="12.7109375" style="9" customWidth="1"/>
    <col min="8202" max="8202" width="17.28515625" style="9" customWidth="1"/>
    <col min="8203" max="8203" width="13.85546875" style="9" customWidth="1"/>
    <col min="8204" max="8205" width="15.42578125" style="9" bestFit="1" customWidth="1"/>
    <col min="8206" max="8206" width="17.5703125" style="9" customWidth="1"/>
    <col min="8207" max="8207" width="15.28515625" style="9" customWidth="1"/>
    <col min="8208" max="8208" width="16.28515625" style="9" customWidth="1"/>
    <col min="8209" max="8209" width="3.140625" style="9" customWidth="1"/>
    <col min="8210" max="8448" width="11.7109375" style="9"/>
    <col min="8449" max="8449" width="12.85546875" style="9" bestFit="1" customWidth="1"/>
    <col min="8450" max="8450" width="2.85546875" style="9" bestFit="1" customWidth="1"/>
    <col min="8451" max="8451" width="69.7109375" style="9" customWidth="1"/>
    <col min="8452" max="8452" width="12.140625" style="9" customWidth="1"/>
    <col min="8453" max="8453" width="12.5703125" style="9" customWidth="1"/>
    <col min="8454" max="8454" width="8.42578125" style="9" customWidth="1"/>
    <col min="8455" max="8455" width="12.28515625" style="9" customWidth="1"/>
    <col min="8456" max="8456" width="9.7109375" style="9" customWidth="1"/>
    <col min="8457" max="8457" width="12.7109375" style="9" customWidth="1"/>
    <col min="8458" max="8458" width="17.28515625" style="9" customWidth="1"/>
    <col min="8459" max="8459" width="13.85546875" style="9" customWidth="1"/>
    <col min="8460" max="8461" width="15.42578125" style="9" bestFit="1" customWidth="1"/>
    <col min="8462" max="8462" width="17.5703125" style="9" customWidth="1"/>
    <col min="8463" max="8463" width="15.28515625" style="9" customWidth="1"/>
    <col min="8464" max="8464" width="16.28515625" style="9" customWidth="1"/>
    <col min="8465" max="8465" width="3.140625" style="9" customWidth="1"/>
    <col min="8466" max="8704" width="11.7109375" style="9"/>
    <col min="8705" max="8705" width="12.85546875" style="9" bestFit="1" customWidth="1"/>
    <col min="8706" max="8706" width="2.85546875" style="9" bestFit="1" customWidth="1"/>
    <col min="8707" max="8707" width="69.7109375" style="9" customWidth="1"/>
    <col min="8708" max="8708" width="12.140625" style="9" customWidth="1"/>
    <col min="8709" max="8709" width="12.5703125" style="9" customWidth="1"/>
    <col min="8710" max="8710" width="8.42578125" style="9" customWidth="1"/>
    <col min="8711" max="8711" width="12.28515625" style="9" customWidth="1"/>
    <col min="8712" max="8712" width="9.7109375" style="9" customWidth="1"/>
    <col min="8713" max="8713" width="12.7109375" style="9" customWidth="1"/>
    <col min="8714" max="8714" width="17.28515625" style="9" customWidth="1"/>
    <col min="8715" max="8715" width="13.85546875" style="9" customWidth="1"/>
    <col min="8716" max="8717" width="15.42578125" style="9" bestFit="1" customWidth="1"/>
    <col min="8718" max="8718" width="17.5703125" style="9" customWidth="1"/>
    <col min="8719" max="8719" width="15.28515625" style="9" customWidth="1"/>
    <col min="8720" max="8720" width="16.28515625" style="9" customWidth="1"/>
    <col min="8721" max="8721" width="3.140625" style="9" customWidth="1"/>
    <col min="8722" max="8960" width="11.7109375" style="9"/>
    <col min="8961" max="8961" width="12.85546875" style="9" bestFit="1" customWidth="1"/>
    <col min="8962" max="8962" width="2.85546875" style="9" bestFit="1" customWidth="1"/>
    <col min="8963" max="8963" width="69.7109375" style="9" customWidth="1"/>
    <col min="8964" max="8964" width="12.140625" style="9" customWidth="1"/>
    <col min="8965" max="8965" width="12.5703125" style="9" customWidth="1"/>
    <col min="8966" max="8966" width="8.42578125" style="9" customWidth="1"/>
    <col min="8967" max="8967" width="12.28515625" style="9" customWidth="1"/>
    <col min="8968" max="8968" width="9.7109375" style="9" customWidth="1"/>
    <col min="8969" max="8969" width="12.7109375" style="9" customWidth="1"/>
    <col min="8970" max="8970" width="17.28515625" style="9" customWidth="1"/>
    <col min="8971" max="8971" width="13.85546875" style="9" customWidth="1"/>
    <col min="8972" max="8973" width="15.42578125" style="9" bestFit="1" customWidth="1"/>
    <col min="8974" max="8974" width="17.5703125" style="9" customWidth="1"/>
    <col min="8975" max="8975" width="15.28515625" style="9" customWidth="1"/>
    <col min="8976" max="8976" width="16.28515625" style="9" customWidth="1"/>
    <col min="8977" max="8977" width="3.140625" style="9" customWidth="1"/>
    <col min="8978" max="9216" width="11.7109375" style="9"/>
    <col min="9217" max="9217" width="12.85546875" style="9" bestFit="1" customWidth="1"/>
    <col min="9218" max="9218" width="2.85546875" style="9" bestFit="1" customWidth="1"/>
    <col min="9219" max="9219" width="69.7109375" style="9" customWidth="1"/>
    <col min="9220" max="9220" width="12.140625" style="9" customWidth="1"/>
    <col min="9221" max="9221" width="12.5703125" style="9" customWidth="1"/>
    <col min="9222" max="9222" width="8.42578125" style="9" customWidth="1"/>
    <col min="9223" max="9223" width="12.28515625" style="9" customWidth="1"/>
    <col min="9224" max="9224" width="9.7109375" style="9" customWidth="1"/>
    <col min="9225" max="9225" width="12.7109375" style="9" customWidth="1"/>
    <col min="9226" max="9226" width="17.28515625" style="9" customWidth="1"/>
    <col min="9227" max="9227" width="13.85546875" style="9" customWidth="1"/>
    <col min="9228" max="9229" width="15.42578125" style="9" bestFit="1" customWidth="1"/>
    <col min="9230" max="9230" width="17.5703125" style="9" customWidth="1"/>
    <col min="9231" max="9231" width="15.28515625" style="9" customWidth="1"/>
    <col min="9232" max="9232" width="16.28515625" style="9" customWidth="1"/>
    <col min="9233" max="9233" width="3.140625" style="9" customWidth="1"/>
    <col min="9234" max="9472" width="11.7109375" style="9"/>
    <col min="9473" max="9473" width="12.85546875" style="9" bestFit="1" customWidth="1"/>
    <col min="9474" max="9474" width="2.85546875" style="9" bestFit="1" customWidth="1"/>
    <col min="9475" max="9475" width="69.7109375" style="9" customWidth="1"/>
    <col min="9476" max="9476" width="12.140625" style="9" customWidth="1"/>
    <col min="9477" max="9477" width="12.5703125" style="9" customWidth="1"/>
    <col min="9478" max="9478" width="8.42578125" style="9" customWidth="1"/>
    <col min="9479" max="9479" width="12.28515625" style="9" customWidth="1"/>
    <col min="9480" max="9480" width="9.7109375" style="9" customWidth="1"/>
    <col min="9481" max="9481" width="12.7109375" style="9" customWidth="1"/>
    <col min="9482" max="9482" width="17.28515625" style="9" customWidth="1"/>
    <col min="9483" max="9483" width="13.85546875" style="9" customWidth="1"/>
    <col min="9484" max="9485" width="15.42578125" style="9" bestFit="1" customWidth="1"/>
    <col min="9486" max="9486" width="17.5703125" style="9" customWidth="1"/>
    <col min="9487" max="9487" width="15.28515625" style="9" customWidth="1"/>
    <col min="9488" max="9488" width="16.28515625" style="9" customWidth="1"/>
    <col min="9489" max="9489" width="3.140625" style="9" customWidth="1"/>
    <col min="9490" max="9728" width="11.7109375" style="9"/>
    <col min="9729" max="9729" width="12.85546875" style="9" bestFit="1" customWidth="1"/>
    <col min="9730" max="9730" width="2.85546875" style="9" bestFit="1" customWidth="1"/>
    <col min="9731" max="9731" width="69.7109375" style="9" customWidth="1"/>
    <col min="9732" max="9732" width="12.140625" style="9" customWidth="1"/>
    <col min="9733" max="9733" width="12.5703125" style="9" customWidth="1"/>
    <col min="9734" max="9734" width="8.42578125" style="9" customWidth="1"/>
    <col min="9735" max="9735" width="12.28515625" style="9" customWidth="1"/>
    <col min="9736" max="9736" width="9.7109375" style="9" customWidth="1"/>
    <col min="9737" max="9737" width="12.7109375" style="9" customWidth="1"/>
    <col min="9738" max="9738" width="17.28515625" style="9" customWidth="1"/>
    <col min="9739" max="9739" width="13.85546875" style="9" customWidth="1"/>
    <col min="9740" max="9741" width="15.42578125" style="9" bestFit="1" customWidth="1"/>
    <col min="9742" max="9742" width="17.5703125" style="9" customWidth="1"/>
    <col min="9743" max="9743" width="15.28515625" style="9" customWidth="1"/>
    <col min="9744" max="9744" width="16.28515625" style="9" customWidth="1"/>
    <col min="9745" max="9745" width="3.140625" style="9" customWidth="1"/>
    <col min="9746" max="9984" width="11.7109375" style="9"/>
    <col min="9985" max="9985" width="12.85546875" style="9" bestFit="1" customWidth="1"/>
    <col min="9986" max="9986" width="2.85546875" style="9" bestFit="1" customWidth="1"/>
    <col min="9987" max="9987" width="69.7109375" style="9" customWidth="1"/>
    <col min="9988" max="9988" width="12.140625" style="9" customWidth="1"/>
    <col min="9989" max="9989" width="12.5703125" style="9" customWidth="1"/>
    <col min="9990" max="9990" width="8.42578125" style="9" customWidth="1"/>
    <col min="9991" max="9991" width="12.28515625" style="9" customWidth="1"/>
    <col min="9992" max="9992" width="9.7109375" style="9" customWidth="1"/>
    <col min="9993" max="9993" width="12.7109375" style="9" customWidth="1"/>
    <col min="9994" max="9994" width="17.28515625" style="9" customWidth="1"/>
    <col min="9995" max="9995" width="13.85546875" style="9" customWidth="1"/>
    <col min="9996" max="9997" width="15.42578125" style="9" bestFit="1" customWidth="1"/>
    <col min="9998" max="9998" width="17.5703125" style="9" customWidth="1"/>
    <col min="9999" max="9999" width="15.28515625" style="9" customWidth="1"/>
    <col min="10000" max="10000" width="16.28515625" style="9" customWidth="1"/>
    <col min="10001" max="10001" width="3.140625" style="9" customWidth="1"/>
    <col min="10002" max="10240" width="11.7109375" style="9"/>
    <col min="10241" max="10241" width="12.85546875" style="9" bestFit="1" customWidth="1"/>
    <col min="10242" max="10242" width="2.85546875" style="9" bestFit="1" customWidth="1"/>
    <col min="10243" max="10243" width="69.7109375" style="9" customWidth="1"/>
    <col min="10244" max="10244" width="12.140625" style="9" customWidth="1"/>
    <col min="10245" max="10245" width="12.5703125" style="9" customWidth="1"/>
    <col min="10246" max="10246" width="8.42578125" style="9" customWidth="1"/>
    <col min="10247" max="10247" width="12.28515625" style="9" customWidth="1"/>
    <col min="10248" max="10248" width="9.7109375" style="9" customWidth="1"/>
    <col min="10249" max="10249" width="12.7109375" style="9" customWidth="1"/>
    <col min="10250" max="10250" width="17.28515625" style="9" customWidth="1"/>
    <col min="10251" max="10251" width="13.85546875" style="9" customWidth="1"/>
    <col min="10252" max="10253" width="15.42578125" style="9" bestFit="1" customWidth="1"/>
    <col min="10254" max="10254" width="17.5703125" style="9" customWidth="1"/>
    <col min="10255" max="10255" width="15.28515625" style="9" customWidth="1"/>
    <col min="10256" max="10256" width="16.28515625" style="9" customWidth="1"/>
    <col min="10257" max="10257" width="3.140625" style="9" customWidth="1"/>
    <col min="10258" max="10496" width="11.7109375" style="9"/>
    <col min="10497" max="10497" width="12.85546875" style="9" bestFit="1" customWidth="1"/>
    <col min="10498" max="10498" width="2.85546875" style="9" bestFit="1" customWidth="1"/>
    <col min="10499" max="10499" width="69.7109375" style="9" customWidth="1"/>
    <col min="10500" max="10500" width="12.140625" style="9" customWidth="1"/>
    <col min="10501" max="10501" width="12.5703125" style="9" customWidth="1"/>
    <col min="10502" max="10502" width="8.42578125" style="9" customWidth="1"/>
    <col min="10503" max="10503" width="12.28515625" style="9" customWidth="1"/>
    <col min="10504" max="10504" width="9.7109375" style="9" customWidth="1"/>
    <col min="10505" max="10505" width="12.7109375" style="9" customWidth="1"/>
    <col min="10506" max="10506" width="17.28515625" style="9" customWidth="1"/>
    <col min="10507" max="10507" width="13.85546875" style="9" customWidth="1"/>
    <col min="10508" max="10509" width="15.42578125" style="9" bestFit="1" customWidth="1"/>
    <col min="10510" max="10510" width="17.5703125" style="9" customWidth="1"/>
    <col min="10511" max="10511" width="15.28515625" style="9" customWidth="1"/>
    <col min="10512" max="10512" width="16.28515625" style="9" customWidth="1"/>
    <col min="10513" max="10513" width="3.140625" style="9" customWidth="1"/>
    <col min="10514" max="10752" width="11.7109375" style="9"/>
    <col min="10753" max="10753" width="12.85546875" style="9" bestFit="1" customWidth="1"/>
    <col min="10754" max="10754" width="2.85546875" style="9" bestFit="1" customWidth="1"/>
    <col min="10755" max="10755" width="69.7109375" style="9" customWidth="1"/>
    <col min="10756" max="10756" width="12.140625" style="9" customWidth="1"/>
    <col min="10757" max="10757" width="12.5703125" style="9" customWidth="1"/>
    <col min="10758" max="10758" width="8.42578125" style="9" customWidth="1"/>
    <col min="10759" max="10759" width="12.28515625" style="9" customWidth="1"/>
    <col min="10760" max="10760" width="9.7109375" style="9" customWidth="1"/>
    <col min="10761" max="10761" width="12.7109375" style="9" customWidth="1"/>
    <col min="10762" max="10762" width="17.28515625" style="9" customWidth="1"/>
    <col min="10763" max="10763" width="13.85546875" style="9" customWidth="1"/>
    <col min="10764" max="10765" width="15.42578125" style="9" bestFit="1" customWidth="1"/>
    <col min="10766" max="10766" width="17.5703125" style="9" customWidth="1"/>
    <col min="10767" max="10767" width="15.28515625" style="9" customWidth="1"/>
    <col min="10768" max="10768" width="16.28515625" style="9" customWidth="1"/>
    <col min="10769" max="10769" width="3.140625" style="9" customWidth="1"/>
    <col min="10770" max="11008" width="11.7109375" style="9"/>
    <col min="11009" max="11009" width="12.85546875" style="9" bestFit="1" customWidth="1"/>
    <col min="11010" max="11010" width="2.85546875" style="9" bestFit="1" customWidth="1"/>
    <col min="11011" max="11011" width="69.7109375" style="9" customWidth="1"/>
    <col min="11012" max="11012" width="12.140625" style="9" customWidth="1"/>
    <col min="11013" max="11013" width="12.5703125" style="9" customWidth="1"/>
    <col min="11014" max="11014" width="8.42578125" style="9" customWidth="1"/>
    <col min="11015" max="11015" width="12.28515625" style="9" customWidth="1"/>
    <col min="11016" max="11016" width="9.7109375" style="9" customWidth="1"/>
    <col min="11017" max="11017" width="12.7109375" style="9" customWidth="1"/>
    <col min="11018" max="11018" width="17.28515625" style="9" customWidth="1"/>
    <col min="11019" max="11019" width="13.85546875" style="9" customWidth="1"/>
    <col min="11020" max="11021" width="15.42578125" style="9" bestFit="1" customWidth="1"/>
    <col min="11022" max="11022" width="17.5703125" style="9" customWidth="1"/>
    <col min="11023" max="11023" width="15.28515625" style="9" customWidth="1"/>
    <col min="11024" max="11024" width="16.28515625" style="9" customWidth="1"/>
    <col min="11025" max="11025" width="3.140625" style="9" customWidth="1"/>
    <col min="11026" max="11264" width="11.7109375" style="9"/>
    <col min="11265" max="11265" width="12.85546875" style="9" bestFit="1" customWidth="1"/>
    <col min="11266" max="11266" width="2.85546875" style="9" bestFit="1" customWidth="1"/>
    <col min="11267" max="11267" width="69.7109375" style="9" customWidth="1"/>
    <col min="11268" max="11268" width="12.140625" style="9" customWidth="1"/>
    <col min="11269" max="11269" width="12.5703125" style="9" customWidth="1"/>
    <col min="11270" max="11270" width="8.42578125" style="9" customWidth="1"/>
    <col min="11271" max="11271" width="12.28515625" style="9" customWidth="1"/>
    <col min="11272" max="11272" width="9.7109375" style="9" customWidth="1"/>
    <col min="11273" max="11273" width="12.7109375" style="9" customWidth="1"/>
    <col min="11274" max="11274" width="17.28515625" style="9" customWidth="1"/>
    <col min="11275" max="11275" width="13.85546875" style="9" customWidth="1"/>
    <col min="11276" max="11277" width="15.42578125" style="9" bestFit="1" customWidth="1"/>
    <col min="11278" max="11278" width="17.5703125" style="9" customWidth="1"/>
    <col min="11279" max="11279" width="15.28515625" style="9" customWidth="1"/>
    <col min="11280" max="11280" width="16.28515625" style="9" customWidth="1"/>
    <col min="11281" max="11281" width="3.140625" style="9" customWidth="1"/>
    <col min="11282" max="11520" width="11.7109375" style="9"/>
    <col min="11521" max="11521" width="12.85546875" style="9" bestFit="1" customWidth="1"/>
    <col min="11522" max="11522" width="2.85546875" style="9" bestFit="1" customWidth="1"/>
    <col min="11523" max="11523" width="69.7109375" style="9" customWidth="1"/>
    <col min="11524" max="11524" width="12.140625" style="9" customWidth="1"/>
    <col min="11525" max="11525" width="12.5703125" style="9" customWidth="1"/>
    <col min="11526" max="11526" width="8.42578125" style="9" customWidth="1"/>
    <col min="11527" max="11527" width="12.28515625" style="9" customWidth="1"/>
    <col min="11528" max="11528" width="9.7109375" style="9" customWidth="1"/>
    <col min="11529" max="11529" width="12.7109375" style="9" customWidth="1"/>
    <col min="11530" max="11530" width="17.28515625" style="9" customWidth="1"/>
    <col min="11531" max="11531" width="13.85546875" style="9" customWidth="1"/>
    <col min="11532" max="11533" width="15.42578125" style="9" bestFit="1" customWidth="1"/>
    <col min="11534" max="11534" width="17.5703125" style="9" customWidth="1"/>
    <col min="11535" max="11535" width="15.28515625" style="9" customWidth="1"/>
    <col min="11536" max="11536" width="16.28515625" style="9" customWidth="1"/>
    <col min="11537" max="11537" width="3.140625" style="9" customWidth="1"/>
    <col min="11538" max="11776" width="11.7109375" style="9"/>
    <col min="11777" max="11777" width="12.85546875" style="9" bestFit="1" customWidth="1"/>
    <col min="11778" max="11778" width="2.85546875" style="9" bestFit="1" customWidth="1"/>
    <col min="11779" max="11779" width="69.7109375" style="9" customWidth="1"/>
    <col min="11780" max="11780" width="12.140625" style="9" customWidth="1"/>
    <col min="11781" max="11781" width="12.5703125" style="9" customWidth="1"/>
    <col min="11782" max="11782" width="8.42578125" style="9" customWidth="1"/>
    <col min="11783" max="11783" width="12.28515625" style="9" customWidth="1"/>
    <col min="11784" max="11784" width="9.7109375" style="9" customWidth="1"/>
    <col min="11785" max="11785" width="12.7109375" style="9" customWidth="1"/>
    <col min="11786" max="11786" width="17.28515625" style="9" customWidth="1"/>
    <col min="11787" max="11787" width="13.85546875" style="9" customWidth="1"/>
    <col min="11788" max="11789" width="15.42578125" style="9" bestFit="1" customWidth="1"/>
    <col min="11790" max="11790" width="17.5703125" style="9" customWidth="1"/>
    <col min="11791" max="11791" width="15.28515625" style="9" customWidth="1"/>
    <col min="11792" max="11792" width="16.28515625" style="9" customWidth="1"/>
    <col min="11793" max="11793" width="3.140625" style="9" customWidth="1"/>
    <col min="11794" max="12032" width="11.7109375" style="9"/>
    <col min="12033" max="12033" width="12.85546875" style="9" bestFit="1" customWidth="1"/>
    <col min="12034" max="12034" width="2.85546875" style="9" bestFit="1" customWidth="1"/>
    <col min="12035" max="12035" width="69.7109375" style="9" customWidth="1"/>
    <col min="12036" max="12036" width="12.140625" style="9" customWidth="1"/>
    <col min="12037" max="12037" width="12.5703125" style="9" customWidth="1"/>
    <col min="12038" max="12038" width="8.42578125" style="9" customWidth="1"/>
    <col min="12039" max="12039" width="12.28515625" style="9" customWidth="1"/>
    <col min="12040" max="12040" width="9.7109375" style="9" customWidth="1"/>
    <col min="12041" max="12041" width="12.7109375" style="9" customWidth="1"/>
    <col min="12042" max="12042" width="17.28515625" style="9" customWidth="1"/>
    <col min="12043" max="12043" width="13.85546875" style="9" customWidth="1"/>
    <col min="12044" max="12045" width="15.42578125" style="9" bestFit="1" customWidth="1"/>
    <col min="12046" max="12046" width="17.5703125" style="9" customWidth="1"/>
    <col min="12047" max="12047" width="15.28515625" style="9" customWidth="1"/>
    <col min="12048" max="12048" width="16.28515625" style="9" customWidth="1"/>
    <col min="12049" max="12049" width="3.140625" style="9" customWidth="1"/>
    <col min="12050" max="12288" width="11.7109375" style="9"/>
    <col min="12289" max="12289" width="12.85546875" style="9" bestFit="1" customWidth="1"/>
    <col min="12290" max="12290" width="2.85546875" style="9" bestFit="1" customWidth="1"/>
    <col min="12291" max="12291" width="69.7109375" style="9" customWidth="1"/>
    <col min="12292" max="12292" width="12.140625" style="9" customWidth="1"/>
    <col min="12293" max="12293" width="12.5703125" style="9" customWidth="1"/>
    <col min="12294" max="12294" width="8.42578125" style="9" customWidth="1"/>
    <col min="12295" max="12295" width="12.28515625" style="9" customWidth="1"/>
    <col min="12296" max="12296" width="9.7109375" style="9" customWidth="1"/>
    <col min="12297" max="12297" width="12.7109375" style="9" customWidth="1"/>
    <col min="12298" max="12298" width="17.28515625" style="9" customWidth="1"/>
    <col min="12299" max="12299" width="13.85546875" style="9" customWidth="1"/>
    <col min="12300" max="12301" width="15.42578125" style="9" bestFit="1" customWidth="1"/>
    <col min="12302" max="12302" width="17.5703125" style="9" customWidth="1"/>
    <col min="12303" max="12303" width="15.28515625" style="9" customWidth="1"/>
    <col min="12304" max="12304" width="16.28515625" style="9" customWidth="1"/>
    <col min="12305" max="12305" width="3.140625" style="9" customWidth="1"/>
    <col min="12306" max="12544" width="11.7109375" style="9"/>
    <col min="12545" max="12545" width="12.85546875" style="9" bestFit="1" customWidth="1"/>
    <col min="12546" max="12546" width="2.85546875" style="9" bestFit="1" customWidth="1"/>
    <col min="12547" max="12547" width="69.7109375" style="9" customWidth="1"/>
    <col min="12548" max="12548" width="12.140625" style="9" customWidth="1"/>
    <col min="12549" max="12549" width="12.5703125" style="9" customWidth="1"/>
    <col min="12550" max="12550" width="8.42578125" style="9" customWidth="1"/>
    <col min="12551" max="12551" width="12.28515625" style="9" customWidth="1"/>
    <col min="12552" max="12552" width="9.7109375" style="9" customWidth="1"/>
    <col min="12553" max="12553" width="12.7109375" style="9" customWidth="1"/>
    <col min="12554" max="12554" width="17.28515625" style="9" customWidth="1"/>
    <col min="12555" max="12555" width="13.85546875" style="9" customWidth="1"/>
    <col min="12556" max="12557" width="15.42578125" style="9" bestFit="1" customWidth="1"/>
    <col min="12558" max="12558" width="17.5703125" style="9" customWidth="1"/>
    <col min="12559" max="12559" width="15.28515625" style="9" customWidth="1"/>
    <col min="12560" max="12560" width="16.28515625" style="9" customWidth="1"/>
    <col min="12561" max="12561" width="3.140625" style="9" customWidth="1"/>
    <col min="12562" max="12800" width="11.7109375" style="9"/>
    <col min="12801" max="12801" width="12.85546875" style="9" bestFit="1" customWidth="1"/>
    <col min="12802" max="12802" width="2.85546875" style="9" bestFit="1" customWidth="1"/>
    <col min="12803" max="12803" width="69.7109375" style="9" customWidth="1"/>
    <col min="12804" max="12804" width="12.140625" style="9" customWidth="1"/>
    <col min="12805" max="12805" width="12.5703125" style="9" customWidth="1"/>
    <col min="12806" max="12806" width="8.42578125" style="9" customWidth="1"/>
    <col min="12807" max="12807" width="12.28515625" style="9" customWidth="1"/>
    <col min="12808" max="12808" width="9.7109375" style="9" customWidth="1"/>
    <col min="12809" max="12809" width="12.7109375" style="9" customWidth="1"/>
    <col min="12810" max="12810" width="17.28515625" style="9" customWidth="1"/>
    <col min="12811" max="12811" width="13.85546875" style="9" customWidth="1"/>
    <col min="12812" max="12813" width="15.42578125" style="9" bestFit="1" customWidth="1"/>
    <col min="12814" max="12814" width="17.5703125" style="9" customWidth="1"/>
    <col min="12815" max="12815" width="15.28515625" style="9" customWidth="1"/>
    <col min="12816" max="12816" width="16.28515625" style="9" customWidth="1"/>
    <col min="12817" max="12817" width="3.140625" style="9" customWidth="1"/>
    <col min="12818" max="13056" width="11.7109375" style="9"/>
    <col min="13057" max="13057" width="12.85546875" style="9" bestFit="1" customWidth="1"/>
    <col min="13058" max="13058" width="2.85546875" style="9" bestFit="1" customWidth="1"/>
    <col min="13059" max="13059" width="69.7109375" style="9" customWidth="1"/>
    <col min="13060" max="13060" width="12.140625" style="9" customWidth="1"/>
    <col min="13061" max="13061" width="12.5703125" style="9" customWidth="1"/>
    <col min="13062" max="13062" width="8.42578125" style="9" customWidth="1"/>
    <col min="13063" max="13063" width="12.28515625" style="9" customWidth="1"/>
    <col min="13064" max="13064" width="9.7109375" style="9" customWidth="1"/>
    <col min="13065" max="13065" width="12.7109375" style="9" customWidth="1"/>
    <col min="13066" max="13066" width="17.28515625" style="9" customWidth="1"/>
    <col min="13067" max="13067" width="13.85546875" style="9" customWidth="1"/>
    <col min="13068" max="13069" width="15.42578125" style="9" bestFit="1" customWidth="1"/>
    <col min="13070" max="13070" width="17.5703125" style="9" customWidth="1"/>
    <col min="13071" max="13071" width="15.28515625" style="9" customWidth="1"/>
    <col min="13072" max="13072" width="16.28515625" style="9" customWidth="1"/>
    <col min="13073" max="13073" width="3.140625" style="9" customWidth="1"/>
    <col min="13074" max="13312" width="11.7109375" style="9"/>
    <col min="13313" max="13313" width="12.85546875" style="9" bestFit="1" customWidth="1"/>
    <col min="13314" max="13314" width="2.85546875" style="9" bestFit="1" customWidth="1"/>
    <col min="13315" max="13315" width="69.7109375" style="9" customWidth="1"/>
    <col min="13316" max="13316" width="12.140625" style="9" customWidth="1"/>
    <col min="13317" max="13317" width="12.5703125" style="9" customWidth="1"/>
    <col min="13318" max="13318" width="8.42578125" style="9" customWidth="1"/>
    <col min="13319" max="13319" width="12.28515625" style="9" customWidth="1"/>
    <col min="13320" max="13320" width="9.7109375" style="9" customWidth="1"/>
    <col min="13321" max="13321" width="12.7109375" style="9" customWidth="1"/>
    <col min="13322" max="13322" width="17.28515625" style="9" customWidth="1"/>
    <col min="13323" max="13323" width="13.85546875" style="9" customWidth="1"/>
    <col min="13324" max="13325" width="15.42578125" style="9" bestFit="1" customWidth="1"/>
    <col min="13326" max="13326" width="17.5703125" style="9" customWidth="1"/>
    <col min="13327" max="13327" width="15.28515625" style="9" customWidth="1"/>
    <col min="13328" max="13328" width="16.28515625" style="9" customWidth="1"/>
    <col min="13329" max="13329" width="3.140625" style="9" customWidth="1"/>
    <col min="13330" max="13568" width="11.7109375" style="9"/>
    <col min="13569" max="13569" width="12.85546875" style="9" bestFit="1" customWidth="1"/>
    <col min="13570" max="13570" width="2.85546875" style="9" bestFit="1" customWidth="1"/>
    <col min="13571" max="13571" width="69.7109375" style="9" customWidth="1"/>
    <col min="13572" max="13572" width="12.140625" style="9" customWidth="1"/>
    <col min="13573" max="13573" width="12.5703125" style="9" customWidth="1"/>
    <col min="13574" max="13574" width="8.42578125" style="9" customWidth="1"/>
    <col min="13575" max="13575" width="12.28515625" style="9" customWidth="1"/>
    <col min="13576" max="13576" width="9.7109375" style="9" customWidth="1"/>
    <col min="13577" max="13577" width="12.7109375" style="9" customWidth="1"/>
    <col min="13578" max="13578" width="17.28515625" style="9" customWidth="1"/>
    <col min="13579" max="13579" width="13.85546875" style="9" customWidth="1"/>
    <col min="13580" max="13581" width="15.42578125" style="9" bestFit="1" customWidth="1"/>
    <col min="13582" max="13582" width="17.5703125" style="9" customWidth="1"/>
    <col min="13583" max="13583" width="15.28515625" style="9" customWidth="1"/>
    <col min="13584" max="13584" width="16.28515625" style="9" customWidth="1"/>
    <col min="13585" max="13585" width="3.140625" style="9" customWidth="1"/>
    <col min="13586" max="13824" width="11.7109375" style="9"/>
    <col min="13825" max="13825" width="12.85546875" style="9" bestFit="1" customWidth="1"/>
    <col min="13826" max="13826" width="2.85546875" style="9" bestFit="1" customWidth="1"/>
    <col min="13827" max="13827" width="69.7109375" style="9" customWidth="1"/>
    <col min="13828" max="13828" width="12.140625" style="9" customWidth="1"/>
    <col min="13829" max="13829" width="12.5703125" style="9" customWidth="1"/>
    <col min="13830" max="13830" width="8.42578125" style="9" customWidth="1"/>
    <col min="13831" max="13831" width="12.28515625" style="9" customWidth="1"/>
    <col min="13832" max="13832" width="9.7109375" style="9" customWidth="1"/>
    <col min="13833" max="13833" width="12.7109375" style="9" customWidth="1"/>
    <col min="13834" max="13834" width="17.28515625" style="9" customWidth="1"/>
    <col min="13835" max="13835" width="13.85546875" style="9" customWidth="1"/>
    <col min="13836" max="13837" width="15.42578125" style="9" bestFit="1" customWidth="1"/>
    <col min="13838" max="13838" width="17.5703125" style="9" customWidth="1"/>
    <col min="13839" max="13839" width="15.28515625" style="9" customWidth="1"/>
    <col min="13840" max="13840" width="16.28515625" style="9" customWidth="1"/>
    <col min="13841" max="13841" width="3.140625" style="9" customWidth="1"/>
    <col min="13842" max="14080" width="11.7109375" style="9"/>
    <col min="14081" max="14081" width="12.85546875" style="9" bestFit="1" customWidth="1"/>
    <col min="14082" max="14082" width="2.85546875" style="9" bestFit="1" customWidth="1"/>
    <col min="14083" max="14083" width="69.7109375" style="9" customWidth="1"/>
    <col min="14084" max="14084" width="12.140625" style="9" customWidth="1"/>
    <col min="14085" max="14085" width="12.5703125" style="9" customWidth="1"/>
    <col min="14086" max="14086" width="8.42578125" style="9" customWidth="1"/>
    <col min="14087" max="14087" width="12.28515625" style="9" customWidth="1"/>
    <col min="14088" max="14088" width="9.7109375" style="9" customWidth="1"/>
    <col min="14089" max="14089" width="12.7109375" style="9" customWidth="1"/>
    <col min="14090" max="14090" width="17.28515625" style="9" customWidth="1"/>
    <col min="14091" max="14091" width="13.85546875" style="9" customWidth="1"/>
    <col min="14092" max="14093" width="15.42578125" style="9" bestFit="1" customWidth="1"/>
    <col min="14094" max="14094" width="17.5703125" style="9" customWidth="1"/>
    <col min="14095" max="14095" width="15.28515625" style="9" customWidth="1"/>
    <col min="14096" max="14096" width="16.28515625" style="9" customWidth="1"/>
    <col min="14097" max="14097" width="3.140625" style="9" customWidth="1"/>
    <col min="14098" max="14336" width="11.7109375" style="9"/>
    <col min="14337" max="14337" width="12.85546875" style="9" bestFit="1" customWidth="1"/>
    <col min="14338" max="14338" width="2.85546875" style="9" bestFit="1" customWidth="1"/>
    <col min="14339" max="14339" width="69.7109375" style="9" customWidth="1"/>
    <col min="14340" max="14340" width="12.140625" style="9" customWidth="1"/>
    <col min="14341" max="14341" width="12.5703125" style="9" customWidth="1"/>
    <col min="14342" max="14342" width="8.42578125" style="9" customWidth="1"/>
    <col min="14343" max="14343" width="12.28515625" style="9" customWidth="1"/>
    <col min="14344" max="14344" width="9.7109375" style="9" customWidth="1"/>
    <col min="14345" max="14345" width="12.7109375" style="9" customWidth="1"/>
    <col min="14346" max="14346" width="17.28515625" style="9" customWidth="1"/>
    <col min="14347" max="14347" width="13.85546875" style="9" customWidth="1"/>
    <col min="14348" max="14349" width="15.42578125" style="9" bestFit="1" customWidth="1"/>
    <col min="14350" max="14350" width="17.5703125" style="9" customWidth="1"/>
    <col min="14351" max="14351" width="15.28515625" style="9" customWidth="1"/>
    <col min="14352" max="14352" width="16.28515625" style="9" customWidth="1"/>
    <col min="14353" max="14353" width="3.140625" style="9" customWidth="1"/>
    <col min="14354" max="14592" width="11.7109375" style="9"/>
    <col min="14593" max="14593" width="12.85546875" style="9" bestFit="1" customWidth="1"/>
    <col min="14594" max="14594" width="2.85546875" style="9" bestFit="1" customWidth="1"/>
    <col min="14595" max="14595" width="69.7109375" style="9" customWidth="1"/>
    <col min="14596" max="14596" width="12.140625" style="9" customWidth="1"/>
    <col min="14597" max="14597" width="12.5703125" style="9" customWidth="1"/>
    <col min="14598" max="14598" width="8.42578125" style="9" customWidth="1"/>
    <col min="14599" max="14599" width="12.28515625" style="9" customWidth="1"/>
    <col min="14600" max="14600" width="9.7109375" style="9" customWidth="1"/>
    <col min="14601" max="14601" width="12.7109375" style="9" customWidth="1"/>
    <col min="14602" max="14602" width="17.28515625" style="9" customWidth="1"/>
    <col min="14603" max="14603" width="13.85546875" style="9" customWidth="1"/>
    <col min="14604" max="14605" width="15.42578125" style="9" bestFit="1" customWidth="1"/>
    <col min="14606" max="14606" width="17.5703125" style="9" customWidth="1"/>
    <col min="14607" max="14607" width="15.28515625" style="9" customWidth="1"/>
    <col min="14608" max="14608" width="16.28515625" style="9" customWidth="1"/>
    <col min="14609" max="14609" width="3.140625" style="9" customWidth="1"/>
    <col min="14610" max="14848" width="11.7109375" style="9"/>
    <col min="14849" max="14849" width="12.85546875" style="9" bestFit="1" customWidth="1"/>
    <col min="14850" max="14850" width="2.85546875" style="9" bestFit="1" customWidth="1"/>
    <col min="14851" max="14851" width="69.7109375" style="9" customWidth="1"/>
    <col min="14852" max="14852" width="12.140625" style="9" customWidth="1"/>
    <col min="14853" max="14853" width="12.5703125" style="9" customWidth="1"/>
    <col min="14854" max="14854" width="8.42578125" style="9" customWidth="1"/>
    <col min="14855" max="14855" width="12.28515625" style="9" customWidth="1"/>
    <col min="14856" max="14856" width="9.7109375" style="9" customWidth="1"/>
    <col min="14857" max="14857" width="12.7109375" style="9" customWidth="1"/>
    <col min="14858" max="14858" width="17.28515625" style="9" customWidth="1"/>
    <col min="14859" max="14859" width="13.85546875" style="9" customWidth="1"/>
    <col min="14860" max="14861" width="15.42578125" style="9" bestFit="1" customWidth="1"/>
    <col min="14862" max="14862" width="17.5703125" style="9" customWidth="1"/>
    <col min="14863" max="14863" width="15.28515625" style="9" customWidth="1"/>
    <col min="14864" max="14864" width="16.28515625" style="9" customWidth="1"/>
    <col min="14865" max="14865" width="3.140625" style="9" customWidth="1"/>
    <col min="14866" max="15104" width="11.7109375" style="9"/>
    <col min="15105" max="15105" width="12.85546875" style="9" bestFit="1" customWidth="1"/>
    <col min="15106" max="15106" width="2.85546875" style="9" bestFit="1" customWidth="1"/>
    <col min="15107" max="15107" width="69.7109375" style="9" customWidth="1"/>
    <col min="15108" max="15108" width="12.140625" style="9" customWidth="1"/>
    <col min="15109" max="15109" width="12.5703125" style="9" customWidth="1"/>
    <col min="15110" max="15110" width="8.42578125" style="9" customWidth="1"/>
    <col min="15111" max="15111" width="12.28515625" style="9" customWidth="1"/>
    <col min="15112" max="15112" width="9.7109375" style="9" customWidth="1"/>
    <col min="15113" max="15113" width="12.7109375" style="9" customWidth="1"/>
    <col min="15114" max="15114" width="17.28515625" style="9" customWidth="1"/>
    <col min="15115" max="15115" width="13.85546875" style="9" customWidth="1"/>
    <col min="15116" max="15117" width="15.42578125" style="9" bestFit="1" customWidth="1"/>
    <col min="15118" max="15118" width="17.5703125" style="9" customWidth="1"/>
    <col min="15119" max="15119" width="15.28515625" style="9" customWidth="1"/>
    <col min="15120" max="15120" width="16.28515625" style="9" customWidth="1"/>
    <col min="15121" max="15121" width="3.140625" style="9" customWidth="1"/>
    <col min="15122" max="15360" width="11.7109375" style="9"/>
    <col min="15361" max="15361" width="12.85546875" style="9" bestFit="1" customWidth="1"/>
    <col min="15362" max="15362" width="2.85546875" style="9" bestFit="1" customWidth="1"/>
    <col min="15363" max="15363" width="69.7109375" style="9" customWidth="1"/>
    <col min="15364" max="15364" width="12.140625" style="9" customWidth="1"/>
    <col min="15365" max="15365" width="12.5703125" style="9" customWidth="1"/>
    <col min="15366" max="15366" width="8.42578125" style="9" customWidth="1"/>
    <col min="15367" max="15367" width="12.28515625" style="9" customWidth="1"/>
    <col min="15368" max="15368" width="9.7109375" style="9" customWidth="1"/>
    <col min="15369" max="15369" width="12.7109375" style="9" customWidth="1"/>
    <col min="15370" max="15370" width="17.28515625" style="9" customWidth="1"/>
    <col min="15371" max="15371" width="13.85546875" style="9" customWidth="1"/>
    <col min="15372" max="15373" width="15.42578125" style="9" bestFit="1" customWidth="1"/>
    <col min="15374" max="15374" width="17.5703125" style="9" customWidth="1"/>
    <col min="15375" max="15375" width="15.28515625" style="9" customWidth="1"/>
    <col min="15376" max="15376" width="16.28515625" style="9" customWidth="1"/>
    <col min="15377" max="15377" width="3.140625" style="9" customWidth="1"/>
    <col min="15378" max="15616" width="11.7109375" style="9"/>
    <col min="15617" max="15617" width="12.85546875" style="9" bestFit="1" customWidth="1"/>
    <col min="15618" max="15618" width="2.85546875" style="9" bestFit="1" customWidth="1"/>
    <col min="15619" max="15619" width="69.7109375" style="9" customWidth="1"/>
    <col min="15620" max="15620" width="12.140625" style="9" customWidth="1"/>
    <col min="15621" max="15621" width="12.5703125" style="9" customWidth="1"/>
    <col min="15622" max="15622" width="8.42578125" style="9" customWidth="1"/>
    <col min="15623" max="15623" width="12.28515625" style="9" customWidth="1"/>
    <col min="15624" max="15624" width="9.7109375" style="9" customWidth="1"/>
    <col min="15625" max="15625" width="12.7109375" style="9" customWidth="1"/>
    <col min="15626" max="15626" width="17.28515625" style="9" customWidth="1"/>
    <col min="15627" max="15627" width="13.85546875" style="9" customWidth="1"/>
    <col min="15628" max="15629" width="15.42578125" style="9" bestFit="1" customWidth="1"/>
    <col min="15630" max="15630" width="17.5703125" style="9" customWidth="1"/>
    <col min="15631" max="15631" width="15.28515625" style="9" customWidth="1"/>
    <col min="15632" max="15632" width="16.28515625" style="9" customWidth="1"/>
    <col min="15633" max="15633" width="3.140625" style="9" customWidth="1"/>
    <col min="15634" max="15872" width="11.7109375" style="9"/>
    <col min="15873" max="15873" width="12.85546875" style="9" bestFit="1" customWidth="1"/>
    <col min="15874" max="15874" width="2.85546875" style="9" bestFit="1" customWidth="1"/>
    <col min="15875" max="15875" width="69.7109375" style="9" customWidth="1"/>
    <col min="15876" max="15876" width="12.140625" style="9" customWidth="1"/>
    <col min="15877" max="15877" width="12.5703125" style="9" customWidth="1"/>
    <col min="15878" max="15878" width="8.42578125" style="9" customWidth="1"/>
    <col min="15879" max="15879" width="12.28515625" style="9" customWidth="1"/>
    <col min="15880" max="15880" width="9.7109375" style="9" customWidth="1"/>
    <col min="15881" max="15881" width="12.7109375" style="9" customWidth="1"/>
    <col min="15882" max="15882" width="17.28515625" style="9" customWidth="1"/>
    <col min="15883" max="15883" width="13.85546875" style="9" customWidth="1"/>
    <col min="15884" max="15885" width="15.42578125" style="9" bestFit="1" customWidth="1"/>
    <col min="15886" max="15886" width="17.5703125" style="9" customWidth="1"/>
    <col min="15887" max="15887" width="15.28515625" style="9" customWidth="1"/>
    <col min="15888" max="15888" width="16.28515625" style="9" customWidth="1"/>
    <col min="15889" max="15889" width="3.140625" style="9" customWidth="1"/>
    <col min="15890" max="16128" width="11.7109375" style="9"/>
    <col min="16129" max="16129" width="12.85546875" style="9" bestFit="1" customWidth="1"/>
    <col min="16130" max="16130" width="2.85546875" style="9" bestFit="1" customWidth="1"/>
    <col min="16131" max="16131" width="69.7109375" style="9" customWidth="1"/>
    <col min="16132" max="16132" width="12.140625" style="9" customWidth="1"/>
    <col min="16133" max="16133" width="12.5703125" style="9" customWidth="1"/>
    <col min="16134" max="16134" width="8.42578125" style="9" customWidth="1"/>
    <col min="16135" max="16135" width="12.28515625" style="9" customWidth="1"/>
    <col min="16136" max="16136" width="9.7109375" style="9" customWidth="1"/>
    <col min="16137" max="16137" width="12.7109375" style="9" customWidth="1"/>
    <col min="16138" max="16138" width="17.28515625" style="9" customWidth="1"/>
    <col min="16139" max="16139" width="13.85546875" style="9" customWidth="1"/>
    <col min="16140" max="16141" width="15.42578125" style="9" bestFit="1" customWidth="1"/>
    <col min="16142" max="16142" width="17.5703125" style="9" customWidth="1"/>
    <col min="16143" max="16143" width="15.28515625" style="9" customWidth="1"/>
    <col min="16144" max="16144" width="16.28515625" style="9" customWidth="1"/>
    <col min="16145" max="16145" width="3.140625" style="9" customWidth="1"/>
    <col min="16146" max="16384" width="11.7109375" style="9"/>
  </cols>
  <sheetData>
    <row r="1" spans="1:17">
      <c r="A1" s="1"/>
      <c r="C1" s="3" t="s">
        <v>0</v>
      </c>
      <c r="D1" s="4"/>
      <c r="F1" s="6"/>
      <c r="G1" s="7"/>
      <c r="J1" s="8" t="s">
        <v>1</v>
      </c>
    </row>
    <row r="2" spans="1:17">
      <c r="C2" s="3" t="s">
        <v>2</v>
      </c>
      <c r="D2" s="4"/>
      <c r="F2" s="6"/>
      <c r="G2" s="7"/>
    </row>
    <row r="3" spans="1:17">
      <c r="C3" s="10" t="s">
        <v>783</v>
      </c>
      <c r="H3" s="8" t="s">
        <v>1</v>
      </c>
    </row>
    <row r="4" spans="1:17">
      <c r="D4" s="4"/>
      <c r="E4" s="4"/>
      <c r="F4" s="12"/>
      <c r="G4" s="13"/>
      <c r="H4" s="12" t="s">
        <v>1</v>
      </c>
      <c r="I4" s="12"/>
      <c r="J4" s="12"/>
      <c r="K4" s="12"/>
      <c r="L4" s="12"/>
      <c r="M4" s="12"/>
      <c r="N4" s="12"/>
      <c r="O4" s="12"/>
      <c r="P4" s="12"/>
      <c r="Q4" s="137"/>
    </row>
    <row r="5" spans="1:17">
      <c r="A5" s="138"/>
      <c r="B5" s="139"/>
      <c r="C5" s="140" t="s">
        <v>784</v>
      </c>
      <c r="D5" s="141"/>
      <c r="E5" s="142">
        <v>22533.51</v>
      </c>
      <c r="F5" s="143"/>
      <c r="G5" s="144"/>
      <c r="H5" s="143" t="s">
        <v>785</v>
      </c>
      <c r="I5" s="145">
        <v>487.44</v>
      </c>
      <c r="J5" s="97"/>
      <c r="K5" s="97"/>
      <c r="L5" s="14"/>
      <c r="M5" s="14"/>
      <c r="N5" s="14"/>
      <c r="O5" s="97"/>
      <c r="P5" s="146"/>
      <c r="Q5" s="147"/>
    </row>
    <row r="6" spans="1:17" s="154" customFormat="1" ht="63.75">
      <c r="A6" s="148" t="s">
        <v>4</v>
      </c>
      <c r="B6" s="149"/>
      <c r="C6" s="150" t="s">
        <v>5</v>
      </c>
      <c r="D6" s="149" t="s">
        <v>786</v>
      </c>
      <c r="E6" s="149" t="s">
        <v>787</v>
      </c>
      <c r="F6" s="149" t="s">
        <v>622</v>
      </c>
      <c r="G6" s="149" t="s">
        <v>788</v>
      </c>
      <c r="H6" s="151" t="s">
        <v>8</v>
      </c>
      <c r="I6" s="149" t="s">
        <v>789</v>
      </c>
      <c r="J6" s="149" t="s">
        <v>790</v>
      </c>
      <c r="K6" s="149" t="s">
        <v>791</v>
      </c>
      <c r="L6" s="149" t="s">
        <v>792</v>
      </c>
      <c r="M6" s="149" t="s">
        <v>793</v>
      </c>
      <c r="N6" s="149" t="s">
        <v>794</v>
      </c>
      <c r="O6" s="149" t="s">
        <v>795</v>
      </c>
      <c r="P6" s="152" t="s">
        <v>796</v>
      </c>
      <c r="Q6" s="153"/>
    </row>
    <row r="7" spans="1:17" s="8" customFormat="1" ht="10.5">
      <c r="B7" s="33"/>
      <c r="C7" s="12"/>
      <c r="D7" s="4"/>
      <c r="E7" s="4"/>
      <c r="F7" s="12"/>
      <c r="G7" s="13"/>
      <c r="H7" s="12"/>
      <c r="I7" s="4"/>
      <c r="J7" s="4"/>
      <c r="K7" s="4"/>
      <c r="L7" s="12"/>
      <c r="M7" s="12"/>
      <c r="N7" s="12"/>
      <c r="O7" s="12"/>
      <c r="P7" s="12"/>
      <c r="Q7" s="137"/>
    </row>
    <row r="8" spans="1:17" s="36" customFormat="1" ht="10.5">
      <c r="A8" s="34">
        <v>90635000</v>
      </c>
      <c r="B8" s="35" t="s">
        <v>35</v>
      </c>
      <c r="C8" s="36" t="s">
        <v>36</v>
      </c>
      <c r="D8" s="37">
        <v>143</v>
      </c>
      <c r="E8" s="38">
        <v>33416</v>
      </c>
      <c r="F8" s="39" t="s">
        <v>37</v>
      </c>
      <c r="G8" s="40">
        <v>2000</v>
      </c>
      <c r="H8" s="39" t="s">
        <v>38</v>
      </c>
      <c r="I8" s="41">
        <v>6</v>
      </c>
      <c r="J8" s="39" t="s">
        <v>39</v>
      </c>
      <c r="K8" s="42">
        <v>12</v>
      </c>
      <c r="L8" s="43">
        <v>2000000</v>
      </c>
      <c r="M8" s="43"/>
      <c r="N8" s="43"/>
      <c r="O8" s="43"/>
      <c r="P8" s="43"/>
      <c r="Q8" s="43"/>
    </row>
    <row r="9" spans="1:17" s="36" customFormat="1" ht="10.5">
      <c r="A9" s="34">
        <v>90635000</v>
      </c>
      <c r="B9" s="35" t="s">
        <v>35</v>
      </c>
      <c r="C9" s="36" t="s">
        <v>36</v>
      </c>
      <c r="D9" s="37">
        <v>143</v>
      </c>
      <c r="E9" s="38">
        <v>33416</v>
      </c>
      <c r="F9" s="39" t="s">
        <v>37</v>
      </c>
      <c r="G9" s="40">
        <v>500</v>
      </c>
      <c r="H9" s="39" t="s">
        <v>40</v>
      </c>
      <c r="I9" s="41">
        <v>6</v>
      </c>
      <c r="J9" s="39" t="s">
        <v>39</v>
      </c>
      <c r="K9" s="42">
        <v>12</v>
      </c>
      <c r="L9" s="43">
        <v>500000</v>
      </c>
      <c r="M9" s="43"/>
      <c r="N9" s="43"/>
      <c r="O9" s="43"/>
      <c r="P9" s="43"/>
      <c r="Q9" s="43"/>
    </row>
    <row r="10" spans="1:17" s="36" customFormat="1" ht="10.5">
      <c r="A10" s="34">
        <v>90635000</v>
      </c>
      <c r="B10" s="35" t="s">
        <v>35</v>
      </c>
      <c r="C10" s="36" t="s">
        <v>41</v>
      </c>
      <c r="D10" s="37">
        <v>143</v>
      </c>
      <c r="E10" s="38">
        <v>33416</v>
      </c>
      <c r="F10" s="39" t="s">
        <v>37</v>
      </c>
      <c r="G10" s="40">
        <v>1250</v>
      </c>
      <c r="H10" s="39" t="s">
        <v>42</v>
      </c>
      <c r="I10" s="41">
        <v>6</v>
      </c>
      <c r="J10" s="39" t="s">
        <v>39</v>
      </c>
      <c r="K10" s="42">
        <v>25</v>
      </c>
      <c r="L10" s="43">
        <v>1250000</v>
      </c>
      <c r="M10" s="43">
        <v>267858.13</v>
      </c>
      <c r="N10" s="43">
        <f t="shared" ref="N10:N16" si="0">ROUND((M10*$E$5/1000),0)</f>
        <v>6035784</v>
      </c>
      <c r="O10" s="43">
        <v>163614</v>
      </c>
      <c r="P10" s="43">
        <v>6199398</v>
      </c>
    </row>
    <row r="11" spans="1:17" s="36" customFormat="1" ht="10.5">
      <c r="A11" s="34">
        <v>90635000</v>
      </c>
      <c r="B11" s="35" t="s">
        <v>35</v>
      </c>
      <c r="C11" s="36" t="s">
        <v>41</v>
      </c>
      <c r="D11" s="37">
        <v>143</v>
      </c>
      <c r="E11" s="38">
        <v>33416</v>
      </c>
      <c r="F11" s="39" t="s">
        <v>37</v>
      </c>
      <c r="G11" s="40">
        <v>250</v>
      </c>
      <c r="H11" s="39" t="s">
        <v>43</v>
      </c>
      <c r="I11" s="41">
        <v>6</v>
      </c>
      <c r="J11" s="39" t="s">
        <v>39</v>
      </c>
      <c r="K11" s="42">
        <v>25</v>
      </c>
      <c r="L11" s="43">
        <v>250000</v>
      </c>
      <c r="M11" s="43">
        <v>53570.8</v>
      </c>
      <c r="N11" s="43">
        <f t="shared" si="0"/>
        <v>1207138</v>
      </c>
      <c r="O11" s="43">
        <v>32722</v>
      </c>
      <c r="P11" s="43">
        <v>1239860</v>
      </c>
    </row>
    <row r="12" spans="1:17" s="36" customFormat="1" ht="10.5">
      <c r="A12" s="34">
        <v>96519000</v>
      </c>
      <c r="B12" s="35" t="s">
        <v>44</v>
      </c>
      <c r="C12" s="36" t="s">
        <v>45</v>
      </c>
      <c r="D12" s="37">
        <v>162</v>
      </c>
      <c r="E12" s="38">
        <v>33917</v>
      </c>
      <c r="F12" s="37" t="s">
        <v>37</v>
      </c>
      <c r="G12" s="40">
        <v>350</v>
      </c>
      <c r="H12" s="39" t="s">
        <v>46</v>
      </c>
      <c r="I12" s="41">
        <v>6.5</v>
      </c>
      <c r="J12" s="39" t="s">
        <v>39</v>
      </c>
      <c r="K12" s="44">
        <v>22</v>
      </c>
      <c r="L12" s="43">
        <v>350000</v>
      </c>
      <c r="M12" s="43">
        <v>36842</v>
      </c>
      <c r="N12" s="43">
        <f t="shared" si="0"/>
        <v>830180</v>
      </c>
      <c r="O12" s="43">
        <v>0</v>
      </c>
      <c r="P12" s="43">
        <v>830180</v>
      </c>
    </row>
    <row r="13" spans="1:17" s="36" customFormat="1" ht="10.5">
      <c r="A13" s="34">
        <v>61216000</v>
      </c>
      <c r="B13" s="35" t="s">
        <v>44</v>
      </c>
      <c r="C13" s="36" t="s">
        <v>47</v>
      </c>
      <c r="D13" s="37">
        <v>169</v>
      </c>
      <c r="E13" s="38">
        <v>34257</v>
      </c>
      <c r="F13" s="37" t="s">
        <v>37</v>
      </c>
      <c r="G13" s="40">
        <v>700</v>
      </c>
      <c r="H13" s="45" t="s">
        <v>48</v>
      </c>
      <c r="I13" s="41">
        <v>6.75</v>
      </c>
      <c r="J13" s="46" t="s">
        <v>49</v>
      </c>
      <c r="K13" s="44">
        <v>21</v>
      </c>
      <c r="L13" s="43">
        <v>700000</v>
      </c>
      <c r="M13" s="43">
        <v>187500</v>
      </c>
      <c r="N13" s="43">
        <f t="shared" si="0"/>
        <v>4225033</v>
      </c>
      <c r="O13" s="43">
        <v>46249</v>
      </c>
      <c r="P13" s="43">
        <v>4271282</v>
      </c>
    </row>
    <row r="14" spans="1:17" s="36" customFormat="1" ht="10.5">
      <c r="A14" s="34">
        <v>61216000</v>
      </c>
      <c r="B14" s="35" t="s">
        <v>44</v>
      </c>
      <c r="C14" s="36" t="s">
        <v>50</v>
      </c>
      <c r="D14" s="37">
        <v>169</v>
      </c>
      <c r="E14" s="38">
        <v>34257</v>
      </c>
      <c r="F14" s="37" t="s">
        <v>37</v>
      </c>
      <c r="G14" s="40">
        <v>440</v>
      </c>
      <c r="H14" s="37" t="s">
        <v>38</v>
      </c>
      <c r="I14" s="41">
        <v>6.75</v>
      </c>
      <c r="J14" s="46" t="s">
        <v>49</v>
      </c>
      <c r="K14" s="44">
        <v>15</v>
      </c>
      <c r="L14" s="43">
        <v>440000</v>
      </c>
      <c r="M14" s="43"/>
      <c r="N14" s="43"/>
      <c r="O14" s="43"/>
      <c r="P14" s="43"/>
    </row>
    <row r="15" spans="1:17" s="36" customFormat="1" ht="10.5">
      <c r="A15" s="34">
        <v>61216000</v>
      </c>
      <c r="B15" s="35" t="s">
        <v>44</v>
      </c>
      <c r="C15" s="36" t="s">
        <v>50</v>
      </c>
      <c r="D15" s="37">
        <v>169</v>
      </c>
      <c r="E15" s="38">
        <v>34257</v>
      </c>
      <c r="F15" s="37" t="s">
        <v>37</v>
      </c>
      <c r="G15" s="40">
        <v>260</v>
      </c>
      <c r="H15" s="37" t="s">
        <v>40</v>
      </c>
      <c r="I15" s="41">
        <v>6.75</v>
      </c>
      <c r="J15" s="46" t="s">
        <v>49</v>
      </c>
      <c r="K15" s="44">
        <v>15</v>
      </c>
      <c r="L15" s="43">
        <v>260000</v>
      </c>
      <c r="M15" s="43"/>
      <c r="N15" s="43"/>
      <c r="O15" s="43"/>
      <c r="P15" s="43"/>
    </row>
    <row r="16" spans="1:17" s="36" customFormat="1" ht="10.5">
      <c r="A16" s="34">
        <v>61216000</v>
      </c>
      <c r="B16" s="35" t="s">
        <v>44</v>
      </c>
      <c r="C16" s="36" t="s">
        <v>47</v>
      </c>
      <c r="D16" s="37">
        <v>183</v>
      </c>
      <c r="E16" s="38">
        <v>34682</v>
      </c>
      <c r="F16" s="37" t="s">
        <v>37</v>
      </c>
      <c r="G16" s="40">
        <v>670</v>
      </c>
      <c r="H16" s="37" t="s">
        <v>51</v>
      </c>
      <c r="I16" s="41">
        <v>6</v>
      </c>
      <c r="J16" s="46" t="s">
        <v>52</v>
      </c>
      <c r="K16" s="44">
        <v>25</v>
      </c>
      <c r="L16" s="43">
        <v>670000</v>
      </c>
      <c r="M16" s="43">
        <v>446667</v>
      </c>
      <c r="N16" s="43">
        <f t="shared" si="0"/>
        <v>10064975</v>
      </c>
      <c r="O16" s="43">
        <v>297546</v>
      </c>
      <c r="P16" s="43">
        <v>10362521</v>
      </c>
    </row>
    <row r="17" spans="1:17" s="36" customFormat="1" ht="10.5">
      <c r="A17" s="34">
        <v>61216000</v>
      </c>
      <c r="B17" s="35" t="s">
        <v>44</v>
      </c>
      <c r="C17" s="36" t="s">
        <v>47</v>
      </c>
      <c r="D17" s="37">
        <v>190</v>
      </c>
      <c r="E17" s="38">
        <v>35144</v>
      </c>
      <c r="F17" s="37" t="s">
        <v>37</v>
      </c>
      <c r="G17" s="40">
        <v>1280</v>
      </c>
      <c r="H17" s="45" t="s">
        <v>53</v>
      </c>
      <c r="I17" s="41">
        <v>6.5</v>
      </c>
      <c r="J17" s="46" t="s">
        <v>52</v>
      </c>
      <c r="K17" s="44">
        <v>30</v>
      </c>
      <c r="L17" s="43">
        <v>1280000</v>
      </c>
      <c r="M17" s="43">
        <v>960000</v>
      </c>
      <c r="N17" s="43">
        <f>ROUND((M17*$E$5/1000),0)</f>
        <v>21632170</v>
      </c>
      <c r="O17" s="43">
        <v>343269</v>
      </c>
      <c r="P17" s="43">
        <v>21975439</v>
      </c>
    </row>
    <row r="18" spans="1:17" s="36" customFormat="1" ht="10.5">
      <c r="A18" s="34">
        <v>90299000</v>
      </c>
      <c r="B18" s="35" t="s">
        <v>54</v>
      </c>
      <c r="C18" s="36" t="s">
        <v>55</v>
      </c>
      <c r="D18" s="37">
        <v>198</v>
      </c>
      <c r="E18" s="38">
        <v>35577</v>
      </c>
      <c r="F18" s="37" t="s">
        <v>37</v>
      </c>
      <c r="G18" s="40">
        <v>500</v>
      </c>
      <c r="H18" s="37" t="s">
        <v>56</v>
      </c>
      <c r="I18" s="41">
        <v>5.8</v>
      </c>
      <c r="J18" s="46" t="s">
        <v>57</v>
      </c>
      <c r="K18" s="44">
        <v>12</v>
      </c>
      <c r="L18" s="43">
        <v>500000</v>
      </c>
      <c r="M18" s="43"/>
      <c r="N18" s="43"/>
      <c r="O18" s="43"/>
      <c r="P18" s="43"/>
    </row>
    <row r="19" spans="1:17" s="36" customFormat="1" ht="10.5">
      <c r="A19" s="34">
        <v>90299000</v>
      </c>
      <c r="B19" s="35" t="s">
        <v>54</v>
      </c>
      <c r="C19" s="36" t="s">
        <v>58</v>
      </c>
      <c r="D19" s="37">
        <v>198</v>
      </c>
      <c r="E19" s="38">
        <v>35577</v>
      </c>
      <c r="F19" s="37" t="s">
        <v>37</v>
      </c>
      <c r="G19" s="40">
        <v>500</v>
      </c>
      <c r="H19" s="37" t="s">
        <v>51</v>
      </c>
      <c r="I19" s="41">
        <v>4.05</v>
      </c>
      <c r="J19" s="46" t="s">
        <v>57</v>
      </c>
      <c r="K19" s="44">
        <v>21</v>
      </c>
      <c r="L19" s="43">
        <v>500000</v>
      </c>
      <c r="M19" s="43">
        <v>204000</v>
      </c>
      <c r="N19" s="43">
        <f>ROUND((M19*$E$5/1000),0)</f>
        <v>4596836</v>
      </c>
      <c r="O19" s="43">
        <v>30721</v>
      </c>
      <c r="P19" s="43">
        <v>4627557</v>
      </c>
    </row>
    <row r="20" spans="1:17" s="36" customFormat="1" ht="10.5">
      <c r="A20" s="34">
        <v>61216000</v>
      </c>
      <c r="B20" s="35" t="s">
        <v>44</v>
      </c>
      <c r="C20" s="36" t="s">
        <v>47</v>
      </c>
      <c r="D20" s="37">
        <v>200</v>
      </c>
      <c r="E20" s="38">
        <v>35753</v>
      </c>
      <c r="F20" s="37" t="s">
        <v>37</v>
      </c>
      <c r="G20" s="40">
        <v>660</v>
      </c>
      <c r="H20" s="45" t="s">
        <v>59</v>
      </c>
      <c r="I20" s="41">
        <v>6.5</v>
      </c>
      <c r="J20" s="46" t="s">
        <v>52</v>
      </c>
      <c r="K20" s="44">
        <v>30</v>
      </c>
      <c r="L20" s="43">
        <v>660000</v>
      </c>
      <c r="M20" s="43">
        <v>660000</v>
      </c>
      <c r="N20" s="43">
        <f>ROUND((M20*$E$5/1000),0)</f>
        <v>14872117</v>
      </c>
      <c r="O20" s="43">
        <v>475734</v>
      </c>
      <c r="P20" s="43">
        <v>15347851</v>
      </c>
    </row>
    <row r="21" spans="1:17" s="36" customFormat="1" ht="10.5">
      <c r="A21" s="34">
        <v>61216000</v>
      </c>
      <c r="B21" s="35" t="s">
        <v>44</v>
      </c>
      <c r="C21" s="36" t="s">
        <v>47</v>
      </c>
      <c r="D21" s="37">
        <v>205</v>
      </c>
      <c r="E21" s="38">
        <v>35986</v>
      </c>
      <c r="F21" s="37" t="s">
        <v>37</v>
      </c>
      <c r="G21" s="40">
        <v>350</v>
      </c>
      <c r="H21" s="37" t="s">
        <v>60</v>
      </c>
      <c r="I21" s="41">
        <v>6.8</v>
      </c>
      <c r="J21" s="39" t="s">
        <v>39</v>
      </c>
      <c r="K21" s="44">
        <v>30</v>
      </c>
      <c r="L21" s="43">
        <v>350000</v>
      </c>
      <c r="M21" s="43">
        <v>350000</v>
      </c>
      <c r="N21" s="43">
        <f>ROUND((M21*$E$5/1000),0)</f>
        <v>7886729</v>
      </c>
      <c r="O21" s="43">
        <v>263738</v>
      </c>
      <c r="P21" s="43">
        <v>8150467</v>
      </c>
    </row>
    <row r="22" spans="1:17" s="36" customFormat="1" ht="10.5">
      <c r="A22" s="34">
        <v>90310000</v>
      </c>
      <c r="B22" s="35" t="s">
        <v>61</v>
      </c>
      <c r="C22" s="36" t="s">
        <v>62</v>
      </c>
      <c r="D22" s="37">
        <v>209</v>
      </c>
      <c r="E22" s="38">
        <v>36273</v>
      </c>
      <c r="F22" s="37" t="s">
        <v>37</v>
      </c>
      <c r="G22" s="40">
        <v>1000</v>
      </c>
      <c r="H22" s="37" t="s">
        <v>63</v>
      </c>
      <c r="I22" s="41">
        <v>7.5</v>
      </c>
      <c r="J22" s="39" t="s">
        <v>39</v>
      </c>
      <c r="K22" s="44">
        <v>30</v>
      </c>
      <c r="L22" s="43">
        <v>1000000</v>
      </c>
      <c r="M22" s="43">
        <v>1000000</v>
      </c>
      <c r="N22" s="43">
        <f>ROUND((M22*$E$5/1000),0)</f>
        <v>22533510</v>
      </c>
      <c r="O22" s="43">
        <v>135282</v>
      </c>
      <c r="P22" s="43">
        <v>22668792</v>
      </c>
    </row>
    <row r="23" spans="1:17" s="36" customFormat="1" ht="10.5">
      <c r="A23" s="34">
        <v>61216000</v>
      </c>
      <c r="B23" s="35" t="s">
        <v>44</v>
      </c>
      <c r="C23" s="36" t="s">
        <v>47</v>
      </c>
      <c r="D23" s="37">
        <v>212</v>
      </c>
      <c r="E23" s="38">
        <v>36377</v>
      </c>
      <c r="F23" s="37" t="s">
        <v>37</v>
      </c>
      <c r="G23" s="40">
        <v>340</v>
      </c>
      <c r="H23" s="37" t="s">
        <v>64</v>
      </c>
      <c r="I23" s="41">
        <v>6</v>
      </c>
      <c r="J23" s="39" t="s">
        <v>39</v>
      </c>
      <c r="K23" s="44">
        <v>30</v>
      </c>
      <c r="L23" s="43">
        <v>340000</v>
      </c>
      <c r="M23" s="43">
        <v>340000</v>
      </c>
      <c r="N23" s="43">
        <f>ROUND((M23*$E$5/1000),0)</f>
        <v>7661393</v>
      </c>
      <c r="O23" s="43">
        <v>112423</v>
      </c>
      <c r="P23" s="43">
        <v>7773816</v>
      </c>
    </row>
    <row r="24" spans="1:17" s="36" customFormat="1" ht="10.5">
      <c r="A24" s="34">
        <v>96717620</v>
      </c>
      <c r="B24" s="35">
        <v>6</v>
      </c>
      <c r="C24" s="36" t="s">
        <v>65</v>
      </c>
      <c r="D24" s="37">
        <v>214</v>
      </c>
      <c r="E24" s="38">
        <v>36432</v>
      </c>
      <c r="F24" s="37" t="s">
        <v>66</v>
      </c>
      <c r="G24" s="40">
        <v>5000</v>
      </c>
      <c r="H24" s="37" t="s">
        <v>67</v>
      </c>
      <c r="I24" s="41">
        <v>8</v>
      </c>
      <c r="J24" s="39" t="s">
        <v>68</v>
      </c>
      <c r="K24" s="44">
        <v>10</v>
      </c>
      <c r="L24" s="43">
        <v>5000000</v>
      </c>
      <c r="M24" s="43"/>
      <c r="N24" s="43"/>
      <c r="O24" s="43"/>
      <c r="P24" s="43"/>
      <c r="Q24" s="46" t="s">
        <v>69</v>
      </c>
    </row>
    <row r="25" spans="1:17" s="36" customFormat="1" ht="11.25">
      <c r="A25" s="34">
        <v>96717620</v>
      </c>
      <c r="B25" s="35">
        <v>6</v>
      </c>
      <c r="C25" s="36" t="s">
        <v>70</v>
      </c>
      <c r="D25" s="37">
        <v>214</v>
      </c>
      <c r="E25" s="38">
        <v>36432</v>
      </c>
      <c r="F25" s="37" t="s">
        <v>37</v>
      </c>
      <c r="G25" s="40">
        <v>198</v>
      </c>
      <c r="H25" s="37" t="s">
        <v>71</v>
      </c>
      <c r="I25" s="41">
        <v>7.5</v>
      </c>
      <c r="J25" s="39" t="s">
        <v>68</v>
      </c>
      <c r="K25" s="44">
        <v>25</v>
      </c>
      <c r="L25" s="43">
        <v>96000</v>
      </c>
      <c r="M25" s="43">
        <v>89952</v>
      </c>
      <c r="N25" s="43">
        <f>ROUND((M25*$E$5/1000),0)</f>
        <v>2026934</v>
      </c>
      <c r="O25" s="47">
        <v>68831</v>
      </c>
      <c r="P25" s="47">
        <v>2095765</v>
      </c>
    </row>
    <row r="26" spans="1:17" s="36" customFormat="1" ht="11.25">
      <c r="A26" s="34">
        <v>96717620</v>
      </c>
      <c r="B26" s="35">
        <v>6</v>
      </c>
      <c r="C26" s="36" t="s">
        <v>70</v>
      </c>
      <c r="D26" s="37">
        <v>214</v>
      </c>
      <c r="E26" s="38">
        <v>36432</v>
      </c>
      <c r="F26" s="37" t="s">
        <v>37</v>
      </c>
      <c r="G26" s="40">
        <v>1190</v>
      </c>
      <c r="H26" s="37" t="s">
        <v>72</v>
      </c>
      <c r="I26" s="41">
        <v>7.5</v>
      </c>
      <c r="J26" s="39" t="s">
        <v>68</v>
      </c>
      <c r="K26" s="44">
        <v>25</v>
      </c>
      <c r="L26" s="43">
        <v>990000</v>
      </c>
      <c r="M26" s="43">
        <v>927630</v>
      </c>
      <c r="N26" s="43">
        <f>ROUND((M26*$E$5/1000),0)</f>
        <v>20902760</v>
      </c>
      <c r="O26" s="47">
        <v>709819</v>
      </c>
      <c r="P26" s="47">
        <v>21612579</v>
      </c>
    </row>
    <row r="27" spans="1:17" s="36" customFormat="1" ht="10.5">
      <c r="A27" s="34">
        <v>96717620</v>
      </c>
      <c r="B27" s="35">
        <v>6</v>
      </c>
      <c r="C27" s="36" t="s">
        <v>65</v>
      </c>
      <c r="D27" s="37">
        <v>214</v>
      </c>
      <c r="E27" s="38">
        <v>36432</v>
      </c>
      <c r="F27" s="37" t="s">
        <v>66</v>
      </c>
      <c r="G27" s="40">
        <v>55000</v>
      </c>
      <c r="H27" s="37" t="s">
        <v>73</v>
      </c>
      <c r="I27" s="41">
        <v>8</v>
      </c>
      <c r="J27" s="39" t="s">
        <v>68</v>
      </c>
      <c r="K27" s="44">
        <v>10</v>
      </c>
      <c r="L27" s="43">
        <v>52500000</v>
      </c>
      <c r="M27" s="43"/>
      <c r="N27" s="43"/>
      <c r="O27" s="43"/>
      <c r="P27" s="43"/>
      <c r="Q27" s="46" t="s">
        <v>69</v>
      </c>
    </row>
    <row r="28" spans="1:17" s="36" customFormat="1" ht="10.5">
      <c r="A28" s="34">
        <v>85741000</v>
      </c>
      <c r="B28" s="35" t="s">
        <v>35</v>
      </c>
      <c r="C28" s="36" t="s">
        <v>74</v>
      </c>
      <c r="D28" s="37">
        <v>215</v>
      </c>
      <c r="E28" s="38">
        <v>36441</v>
      </c>
      <c r="F28" s="37" t="s">
        <v>37</v>
      </c>
      <c r="G28" s="40">
        <v>1300</v>
      </c>
      <c r="H28" s="37" t="s">
        <v>46</v>
      </c>
      <c r="I28" s="41">
        <v>6.75</v>
      </c>
      <c r="J28" s="39" t="s">
        <v>39</v>
      </c>
      <c r="K28" s="44">
        <v>25</v>
      </c>
      <c r="L28" s="43">
        <v>1300000</v>
      </c>
      <c r="M28" s="43">
        <v>1088750</v>
      </c>
      <c r="N28" s="43">
        <f>ROUND((M28*$E$5/1000),0)</f>
        <v>24533359</v>
      </c>
      <c r="O28" s="43">
        <v>131987</v>
      </c>
      <c r="P28" s="43">
        <v>24665346</v>
      </c>
    </row>
    <row r="29" spans="1:17" s="36" customFormat="1" ht="10.5">
      <c r="A29" s="34">
        <v>96722460</v>
      </c>
      <c r="B29" s="35" t="s">
        <v>75</v>
      </c>
      <c r="C29" s="36" t="s">
        <v>76</v>
      </c>
      <c r="D29" s="37">
        <v>217</v>
      </c>
      <c r="E29" s="38">
        <v>36455</v>
      </c>
      <c r="F29" s="37" t="s">
        <v>37</v>
      </c>
      <c r="G29" s="40">
        <v>100</v>
      </c>
      <c r="H29" s="37" t="s">
        <v>67</v>
      </c>
      <c r="I29" s="41">
        <v>6.75</v>
      </c>
      <c r="J29" s="39" t="s">
        <v>68</v>
      </c>
      <c r="K29" s="44">
        <v>10</v>
      </c>
      <c r="L29" s="43">
        <v>100000</v>
      </c>
      <c r="M29" s="43"/>
      <c r="N29" s="43"/>
      <c r="O29" s="43"/>
      <c r="P29" s="43"/>
    </row>
    <row r="30" spans="1:17" s="36" customFormat="1" ht="10.5">
      <c r="A30" s="34">
        <v>96722460</v>
      </c>
      <c r="B30" s="35" t="s">
        <v>75</v>
      </c>
      <c r="C30" s="36" t="s">
        <v>76</v>
      </c>
      <c r="D30" s="37">
        <v>217</v>
      </c>
      <c r="E30" s="38">
        <v>36455</v>
      </c>
      <c r="F30" s="37" t="s">
        <v>37</v>
      </c>
      <c r="G30" s="40">
        <v>900</v>
      </c>
      <c r="H30" s="37" t="s">
        <v>73</v>
      </c>
      <c r="I30" s="41">
        <v>6.75</v>
      </c>
      <c r="J30" s="39" t="s">
        <v>68</v>
      </c>
      <c r="K30" s="44">
        <v>10</v>
      </c>
      <c r="L30" s="43">
        <v>900000</v>
      </c>
      <c r="M30" s="43"/>
      <c r="N30" s="43"/>
      <c r="O30" s="43"/>
      <c r="P30" s="43"/>
    </row>
    <row r="31" spans="1:17" s="36" customFormat="1" ht="10.5">
      <c r="A31" s="34">
        <v>96722460</v>
      </c>
      <c r="B31" s="35" t="s">
        <v>75</v>
      </c>
      <c r="C31" s="36" t="s">
        <v>77</v>
      </c>
      <c r="D31" s="37">
        <v>217</v>
      </c>
      <c r="E31" s="38">
        <v>36455</v>
      </c>
      <c r="F31" s="37" t="s">
        <v>37</v>
      </c>
      <c r="G31" s="40">
        <v>100</v>
      </c>
      <c r="H31" s="37" t="s">
        <v>71</v>
      </c>
      <c r="I31" s="41">
        <v>7</v>
      </c>
      <c r="J31" s="39" t="s">
        <v>68</v>
      </c>
      <c r="K31" s="44">
        <v>25</v>
      </c>
      <c r="L31" s="43">
        <v>100000</v>
      </c>
      <c r="M31" s="43">
        <v>85366</v>
      </c>
      <c r="N31" s="43">
        <f>ROUND((M31*$E$5/1000),0)</f>
        <v>1923596</v>
      </c>
      <c r="O31" s="43">
        <v>10791</v>
      </c>
      <c r="P31" s="43">
        <v>1934387</v>
      </c>
    </row>
    <row r="32" spans="1:17" s="36" customFormat="1" ht="10.5">
      <c r="A32" s="34">
        <v>96722460</v>
      </c>
      <c r="B32" s="35" t="s">
        <v>75</v>
      </c>
      <c r="C32" s="36" t="s">
        <v>77</v>
      </c>
      <c r="D32" s="37">
        <v>217</v>
      </c>
      <c r="E32" s="38">
        <v>36455</v>
      </c>
      <c r="F32" s="37" t="s">
        <v>37</v>
      </c>
      <c r="G32" s="40">
        <v>900</v>
      </c>
      <c r="H32" s="37" t="s">
        <v>72</v>
      </c>
      <c r="I32" s="41">
        <v>7</v>
      </c>
      <c r="J32" s="39" t="s">
        <v>68</v>
      </c>
      <c r="K32" s="44">
        <v>25</v>
      </c>
      <c r="L32" s="43">
        <v>900000</v>
      </c>
      <c r="M32" s="43">
        <v>768292.93</v>
      </c>
      <c r="N32" s="43">
        <f>ROUND((M32*$E$5/1000),0)</f>
        <v>17312336</v>
      </c>
      <c r="O32" s="43">
        <v>97123</v>
      </c>
      <c r="P32" s="43">
        <v>17409459</v>
      </c>
    </row>
    <row r="33" spans="1:17" s="36" customFormat="1" ht="10.5">
      <c r="A33" s="34">
        <v>93281000</v>
      </c>
      <c r="B33" s="35" t="s">
        <v>75</v>
      </c>
      <c r="C33" s="36" t="s">
        <v>78</v>
      </c>
      <c r="D33" s="37">
        <v>224</v>
      </c>
      <c r="E33" s="38">
        <v>36615</v>
      </c>
      <c r="F33" s="37" t="s">
        <v>37</v>
      </c>
      <c r="G33" s="40">
        <v>1000</v>
      </c>
      <c r="H33" s="37" t="s">
        <v>67</v>
      </c>
      <c r="I33" s="41">
        <v>7</v>
      </c>
      <c r="J33" s="39" t="s">
        <v>68</v>
      </c>
      <c r="K33" s="44">
        <v>3.5</v>
      </c>
      <c r="L33" s="43">
        <v>645000</v>
      </c>
      <c r="M33" s="43"/>
      <c r="N33" s="43"/>
      <c r="O33" s="43"/>
      <c r="P33" s="43"/>
    </row>
    <row r="34" spans="1:17" s="36" customFormat="1" ht="10.5">
      <c r="A34" s="34">
        <v>93281000</v>
      </c>
      <c r="B34" s="35" t="s">
        <v>75</v>
      </c>
      <c r="C34" s="36" t="s">
        <v>78</v>
      </c>
      <c r="D34" s="37">
        <v>224</v>
      </c>
      <c r="E34" s="38">
        <v>36615</v>
      </c>
      <c r="F34" s="37" t="s">
        <v>37</v>
      </c>
      <c r="G34" s="40">
        <v>2500</v>
      </c>
      <c r="H34" s="37" t="s">
        <v>73</v>
      </c>
      <c r="I34" s="41">
        <v>7</v>
      </c>
      <c r="J34" s="39" t="s">
        <v>68</v>
      </c>
      <c r="K34" s="44">
        <v>3.5</v>
      </c>
      <c r="L34" s="43">
        <v>2200000</v>
      </c>
      <c r="M34" s="43"/>
      <c r="N34" s="43"/>
      <c r="O34" s="43"/>
      <c r="P34" s="43"/>
    </row>
    <row r="35" spans="1:17" s="36" customFormat="1" ht="10.5">
      <c r="A35" s="34">
        <v>93281000</v>
      </c>
      <c r="B35" s="35" t="s">
        <v>75</v>
      </c>
      <c r="C35" s="36" t="s">
        <v>79</v>
      </c>
      <c r="D35" s="37">
        <v>224</v>
      </c>
      <c r="E35" s="38">
        <v>36615</v>
      </c>
      <c r="F35" s="37" t="s">
        <v>37</v>
      </c>
      <c r="G35" s="40">
        <v>200</v>
      </c>
      <c r="H35" s="37" t="s">
        <v>71</v>
      </c>
      <c r="I35" s="41">
        <v>6.75</v>
      </c>
      <c r="J35" s="39" t="s">
        <v>68</v>
      </c>
      <c r="K35" s="44">
        <v>21</v>
      </c>
      <c r="L35" s="43">
        <v>155000</v>
      </c>
      <c r="M35" s="43">
        <v>57857</v>
      </c>
      <c r="N35" s="43">
        <f>ROUND((M35*$E$5/1000),0)</f>
        <v>1303721</v>
      </c>
      <c r="O35" s="43">
        <v>14664</v>
      </c>
      <c r="P35" s="43">
        <v>1318385</v>
      </c>
    </row>
    <row r="36" spans="1:17" s="36" customFormat="1" ht="10.5">
      <c r="A36" s="34">
        <v>93281000</v>
      </c>
      <c r="B36" s="35" t="s">
        <v>75</v>
      </c>
      <c r="C36" s="36" t="s">
        <v>79</v>
      </c>
      <c r="D36" s="37">
        <v>224</v>
      </c>
      <c r="E36" s="38">
        <v>36615</v>
      </c>
      <c r="F36" s="37" t="s">
        <v>37</v>
      </c>
      <c r="G36" s="40">
        <v>1800</v>
      </c>
      <c r="H36" s="37" t="s">
        <v>72</v>
      </c>
      <c r="I36" s="41">
        <v>6.75</v>
      </c>
      <c r="J36" s="39" t="s">
        <v>68</v>
      </c>
      <c r="K36" s="44">
        <v>21</v>
      </c>
      <c r="L36" s="43">
        <v>1400000</v>
      </c>
      <c r="M36" s="43">
        <v>270000</v>
      </c>
      <c r="N36" s="43">
        <f>ROUND((M36*$E$5/1000),0)</f>
        <v>6084048</v>
      </c>
      <c r="O36" s="43">
        <v>68448</v>
      </c>
      <c r="P36" s="43">
        <v>6152496</v>
      </c>
    </row>
    <row r="37" spans="1:17" s="36" customFormat="1" ht="10.5">
      <c r="A37" s="34">
        <v>91705000</v>
      </c>
      <c r="B37" s="35" t="s">
        <v>44</v>
      </c>
      <c r="C37" s="36" t="s">
        <v>80</v>
      </c>
      <c r="D37" s="37">
        <v>229</v>
      </c>
      <c r="E37" s="38">
        <v>36692</v>
      </c>
      <c r="F37" s="37" t="s">
        <v>37</v>
      </c>
      <c r="G37" s="40">
        <v>1800</v>
      </c>
      <c r="H37" s="37" t="s">
        <v>67</v>
      </c>
      <c r="I37" s="41">
        <v>4.17</v>
      </c>
      <c r="J37" s="39" t="s">
        <v>81</v>
      </c>
      <c r="K37" s="44">
        <v>21</v>
      </c>
      <c r="L37" s="43">
        <v>1800000</v>
      </c>
      <c r="M37" s="43">
        <v>1638000</v>
      </c>
      <c r="N37" s="43">
        <f>ROUND((M37*$E$5/1000),0)</f>
        <v>36909889</v>
      </c>
      <c r="O37" s="43">
        <v>1068148</v>
      </c>
      <c r="P37" s="43">
        <v>37978037</v>
      </c>
    </row>
    <row r="38" spans="1:17" s="36" customFormat="1" ht="10.5">
      <c r="A38" s="34">
        <v>91705000</v>
      </c>
      <c r="B38" s="35" t="s">
        <v>44</v>
      </c>
      <c r="C38" s="36" t="s">
        <v>80</v>
      </c>
      <c r="D38" s="37">
        <v>229</v>
      </c>
      <c r="E38" s="38">
        <v>36692</v>
      </c>
      <c r="F38" s="37" t="s">
        <v>37</v>
      </c>
      <c r="G38" s="40">
        <v>200</v>
      </c>
      <c r="H38" s="37" t="s">
        <v>73</v>
      </c>
      <c r="I38" s="41">
        <v>4.17</v>
      </c>
      <c r="J38" s="39" t="s">
        <v>81</v>
      </c>
      <c r="K38" s="44">
        <v>21</v>
      </c>
      <c r="L38" s="43">
        <v>200000</v>
      </c>
      <c r="M38" s="43">
        <v>182000</v>
      </c>
      <c r="N38" s="43">
        <f>ROUND((M38*$E$5/1000),0)</f>
        <v>4101099</v>
      </c>
      <c r="O38" s="43">
        <v>118683</v>
      </c>
      <c r="P38" s="43">
        <v>4219782</v>
      </c>
    </row>
    <row r="39" spans="1:17" s="36" customFormat="1" ht="10.5">
      <c r="A39" s="34">
        <v>91705000</v>
      </c>
      <c r="B39" s="35" t="s">
        <v>44</v>
      </c>
      <c r="C39" s="36" t="s">
        <v>82</v>
      </c>
      <c r="D39" s="37">
        <v>229</v>
      </c>
      <c r="E39" s="38">
        <v>36692</v>
      </c>
      <c r="F39" s="37" t="s">
        <v>37</v>
      </c>
      <c r="G39" s="40">
        <v>4000</v>
      </c>
      <c r="H39" s="37" t="s">
        <v>71</v>
      </c>
      <c r="I39" s="41">
        <v>7</v>
      </c>
      <c r="J39" s="39" t="s">
        <v>81</v>
      </c>
      <c r="K39" s="44">
        <v>8</v>
      </c>
      <c r="L39" s="43">
        <v>4000000</v>
      </c>
      <c r="M39" s="43"/>
      <c r="N39" s="43"/>
      <c r="O39" s="43"/>
      <c r="P39" s="43"/>
    </row>
    <row r="40" spans="1:17" s="36" customFormat="1" ht="10.5">
      <c r="A40" s="34">
        <v>91705000</v>
      </c>
      <c r="B40" s="35" t="s">
        <v>44</v>
      </c>
      <c r="C40" s="36" t="s">
        <v>82</v>
      </c>
      <c r="D40" s="37">
        <v>229</v>
      </c>
      <c r="E40" s="38">
        <v>36692</v>
      </c>
      <c r="F40" s="37" t="s">
        <v>37</v>
      </c>
      <c r="G40" s="40">
        <v>500</v>
      </c>
      <c r="H40" s="37" t="s">
        <v>72</v>
      </c>
      <c r="I40" s="41">
        <v>7</v>
      </c>
      <c r="J40" s="39" t="s">
        <v>81</v>
      </c>
      <c r="K40" s="44">
        <v>8</v>
      </c>
      <c r="L40" s="43">
        <v>500000</v>
      </c>
      <c r="M40" s="43"/>
      <c r="N40" s="43"/>
      <c r="O40" s="43"/>
      <c r="P40" s="43"/>
    </row>
    <row r="41" spans="1:17" s="36" customFormat="1" ht="10.5">
      <c r="A41" s="34">
        <v>89900400</v>
      </c>
      <c r="B41" s="35" t="s">
        <v>83</v>
      </c>
      <c r="C41" s="36" t="s">
        <v>84</v>
      </c>
      <c r="D41" s="37">
        <v>232</v>
      </c>
      <c r="E41" s="38">
        <v>36789</v>
      </c>
      <c r="F41" s="37" t="s">
        <v>37</v>
      </c>
      <c r="G41" s="40">
        <v>700</v>
      </c>
      <c r="H41" s="37" t="s">
        <v>46</v>
      </c>
      <c r="I41" s="41">
        <v>7</v>
      </c>
      <c r="J41" s="39" t="s">
        <v>85</v>
      </c>
      <c r="K41" s="44">
        <v>21</v>
      </c>
      <c r="L41" s="43">
        <v>700000</v>
      </c>
      <c r="M41" s="43">
        <v>492822</v>
      </c>
      <c r="N41" s="43">
        <f>ROUND((M41*$E$5/1000),0)</f>
        <v>11105009</v>
      </c>
      <c r="O41" s="43">
        <v>350781</v>
      </c>
      <c r="P41" s="43">
        <v>11455790</v>
      </c>
    </row>
    <row r="42" spans="1:17" s="36" customFormat="1" ht="10.5">
      <c r="A42" s="34">
        <v>89900400</v>
      </c>
      <c r="B42" s="35" t="s">
        <v>83</v>
      </c>
      <c r="C42" s="36" t="s">
        <v>86</v>
      </c>
      <c r="D42" s="37">
        <v>232</v>
      </c>
      <c r="E42" s="38">
        <v>36789</v>
      </c>
      <c r="F42" s="37" t="s">
        <v>37</v>
      </c>
      <c r="G42" s="40">
        <v>1000</v>
      </c>
      <c r="H42" s="37" t="s">
        <v>87</v>
      </c>
      <c r="I42" s="41">
        <v>7</v>
      </c>
      <c r="J42" s="39" t="s">
        <v>85</v>
      </c>
      <c r="K42" s="44">
        <v>8</v>
      </c>
      <c r="L42" s="43">
        <v>1000000</v>
      </c>
      <c r="M42" s="43"/>
      <c r="N42" s="43"/>
      <c r="O42" s="43"/>
      <c r="P42" s="43"/>
    </row>
    <row r="43" spans="1:17" s="36" customFormat="1" ht="10.5">
      <c r="A43" s="34">
        <v>96505760</v>
      </c>
      <c r="B43" s="35" t="s">
        <v>35</v>
      </c>
      <c r="C43" s="36" t="s">
        <v>88</v>
      </c>
      <c r="D43" s="37">
        <v>234</v>
      </c>
      <c r="E43" s="38">
        <v>36812</v>
      </c>
      <c r="F43" s="37" t="s">
        <v>37</v>
      </c>
      <c r="G43" s="40">
        <v>2500</v>
      </c>
      <c r="H43" s="39" t="s">
        <v>89</v>
      </c>
      <c r="I43" s="41">
        <v>7</v>
      </c>
      <c r="J43" s="39" t="s">
        <v>68</v>
      </c>
      <c r="K43" s="42">
        <v>21</v>
      </c>
      <c r="L43" s="43">
        <v>2500000</v>
      </c>
      <c r="M43" s="43">
        <v>1715071</v>
      </c>
      <c r="N43" s="43">
        <f>ROUND((M43*$E$5/1000),0)</f>
        <v>38646570</v>
      </c>
      <c r="O43" s="43">
        <v>1218936</v>
      </c>
      <c r="P43" s="43">
        <v>39865506</v>
      </c>
      <c r="Q43" s="43"/>
    </row>
    <row r="44" spans="1:17" s="36" customFormat="1" ht="10.5">
      <c r="A44" s="34">
        <v>96505760</v>
      </c>
      <c r="B44" s="35" t="s">
        <v>35</v>
      </c>
      <c r="C44" s="36" t="s">
        <v>90</v>
      </c>
      <c r="D44" s="37">
        <v>234</v>
      </c>
      <c r="E44" s="38">
        <v>36812</v>
      </c>
      <c r="F44" s="37" t="s">
        <v>37</v>
      </c>
      <c r="G44" s="40">
        <v>4500</v>
      </c>
      <c r="H44" s="39" t="s">
        <v>63</v>
      </c>
      <c r="I44" s="41">
        <v>7</v>
      </c>
      <c r="J44" s="39" t="s">
        <v>68</v>
      </c>
      <c r="K44" s="42">
        <v>6</v>
      </c>
      <c r="L44" s="43">
        <v>3500000</v>
      </c>
      <c r="M44" s="43"/>
      <c r="N44" s="43"/>
      <c r="O44" s="43"/>
      <c r="P44" s="43"/>
      <c r="Q44" s="43"/>
    </row>
    <row r="45" spans="1:17" s="36" customFormat="1" ht="10.5">
      <c r="A45" s="34">
        <v>61216000</v>
      </c>
      <c r="B45" s="35" t="s">
        <v>44</v>
      </c>
      <c r="C45" s="36" t="s">
        <v>47</v>
      </c>
      <c r="D45" s="37">
        <v>235</v>
      </c>
      <c r="E45" s="38">
        <v>36817</v>
      </c>
      <c r="F45" s="37" t="s">
        <v>37</v>
      </c>
      <c r="G45" s="40">
        <v>720</v>
      </c>
      <c r="H45" s="37" t="s">
        <v>75</v>
      </c>
      <c r="I45" s="41">
        <v>6.4</v>
      </c>
      <c r="J45" s="39" t="s">
        <v>39</v>
      </c>
      <c r="K45" s="44">
        <v>30</v>
      </c>
      <c r="L45" s="43">
        <v>720000</v>
      </c>
      <c r="M45" s="43">
        <v>720000</v>
      </c>
      <c r="N45" s="43">
        <f>ROUND((M45*$E$5/1000),0)</f>
        <v>16224127</v>
      </c>
      <c r="O45" s="43">
        <v>84090</v>
      </c>
      <c r="P45" s="43">
        <v>16308217</v>
      </c>
    </row>
    <row r="46" spans="1:17" s="36" customFormat="1" ht="10.5">
      <c r="A46" s="34">
        <v>90310000</v>
      </c>
      <c r="B46" s="35" t="s">
        <v>61</v>
      </c>
      <c r="C46" s="36" t="s">
        <v>62</v>
      </c>
      <c r="D46" s="37">
        <v>238</v>
      </c>
      <c r="E46" s="38">
        <v>36857</v>
      </c>
      <c r="F46" s="37" t="s">
        <v>37</v>
      </c>
      <c r="G46" s="40">
        <v>400</v>
      </c>
      <c r="H46" s="37" t="s">
        <v>42</v>
      </c>
      <c r="I46" s="41">
        <v>7.3</v>
      </c>
      <c r="J46" s="39" t="s">
        <v>57</v>
      </c>
      <c r="K46" s="44">
        <v>25</v>
      </c>
      <c r="L46" s="43">
        <v>400000</v>
      </c>
      <c r="M46" s="43">
        <v>400000</v>
      </c>
      <c r="N46" s="43">
        <f>ROUND((M46*$E$5/1000),0)</f>
        <v>9013404</v>
      </c>
      <c r="O46" s="43">
        <v>213953</v>
      </c>
      <c r="P46" s="43">
        <v>9227357</v>
      </c>
    </row>
    <row r="47" spans="1:17" s="36" customFormat="1" ht="10.5">
      <c r="A47" s="34">
        <v>90310000</v>
      </c>
      <c r="B47" s="35" t="s">
        <v>61</v>
      </c>
      <c r="C47" s="36" t="s">
        <v>62</v>
      </c>
      <c r="D47" s="37">
        <v>238</v>
      </c>
      <c r="E47" s="38">
        <v>36857</v>
      </c>
      <c r="F47" s="37" t="s">
        <v>37</v>
      </c>
      <c r="G47" s="40">
        <v>2000</v>
      </c>
      <c r="H47" s="37" t="s">
        <v>43</v>
      </c>
      <c r="I47" s="41">
        <v>7.3</v>
      </c>
      <c r="J47" s="39" t="s">
        <v>57</v>
      </c>
      <c r="K47" s="44">
        <v>25</v>
      </c>
      <c r="L47" s="43">
        <v>2000000</v>
      </c>
      <c r="M47" s="43">
        <v>2000000</v>
      </c>
      <c r="N47" s="43">
        <f>ROUND((M47*$E$5/1000),0)</f>
        <v>45067020</v>
      </c>
      <c r="O47" s="43">
        <v>1069763</v>
      </c>
      <c r="P47" s="43">
        <v>46136783</v>
      </c>
    </row>
    <row r="48" spans="1:17" s="36" customFormat="1" ht="10.5">
      <c r="A48" s="34">
        <v>96843170</v>
      </c>
      <c r="B48" s="35" t="s">
        <v>91</v>
      </c>
      <c r="C48" s="36" t="s">
        <v>797</v>
      </c>
      <c r="D48" s="37">
        <v>246</v>
      </c>
      <c r="E48" s="38">
        <v>36948</v>
      </c>
      <c r="F48" s="37" t="s">
        <v>37</v>
      </c>
      <c r="G48" s="40">
        <v>7500</v>
      </c>
      <c r="H48" s="37" t="s">
        <v>67</v>
      </c>
      <c r="I48" s="41">
        <v>6.3</v>
      </c>
      <c r="J48" s="39" t="s">
        <v>68</v>
      </c>
      <c r="K48" s="41">
        <v>20</v>
      </c>
      <c r="L48" s="43">
        <v>7400000</v>
      </c>
      <c r="M48" s="43">
        <v>5982541.54</v>
      </c>
      <c r="N48" s="43">
        <f>ROUND((M48*$E$5/1000),0)</f>
        <v>134807660</v>
      </c>
      <c r="O48" s="43">
        <v>366651</v>
      </c>
      <c r="P48" s="43">
        <v>135174311</v>
      </c>
    </row>
    <row r="49" spans="1:16" s="36" customFormat="1" ht="10.5">
      <c r="A49" s="34">
        <v>96843170</v>
      </c>
      <c r="B49" s="35" t="s">
        <v>91</v>
      </c>
      <c r="C49" s="36" t="s">
        <v>797</v>
      </c>
      <c r="D49" s="37">
        <v>246</v>
      </c>
      <c r="E49" s="38">
        <v>36948</v>
      </c>
      <c r="F49" s="37" t="s">
        <v>37</v>
      </c>
      <c r="G49" s="40">
        <v>500</v>
      </c>
      <c r="H49" s="37" t="s">
        <v>73</v>
      </c>
      <c r="I49" s="41">
        <v>6.3</v>
      </c>
      <c r="J49" s="39" t="s">
        <v>68</v>
      </c>
      <c r="K49" s="41">
        <v>20</v>
      </c>
      <c r="L49" s="43">
        <v>401000</v>
      </c>
      <c r="M49" s="43">
        <v>324189.01</v>
      </c>
      <c r="N49" s="43">
        <f>ROUND((M49*$E$5/1000),0)</f>
        <v>7305116</v>
      </c>
      <c r="O49" s="43">
        <v>19869</v>
      </c>
      <c r="P49" s="43">
        <v>7324985</v>
      </c>
    </row>
    <row r="50" spans="1:16" s="36" customFormat="1" ht="10.5">
      <c r="A50" s="34">
        <v>90299000</v>
      </c>
      <c r="B50" s="35" t="s">
        <v>54</v>
      </c>
      <c r="C50" s="36" t="s">
        <v>55</v>
      </c>
      <c r="D50" s="37">
        <v>251</v>
      </c>
      <c r="E50" s="38">
        <v>37000</v>
      </c>
      <c r="F50" s="37" t="s">
        <v>37</v>
      </c>
      <c r="G50" s="40">
        <v>100</v>
      </c>
      <c r="H50" s="37" t="s">
        <v>93</v>
      </c>
      <c r="I50" s="41">
        <v>6</v>
      </c>
      <c r="J50" s="39" t="s">
        <v>49</v>
      </c>
      <c r="K50" s="41">
        <v>5</v>
      </c>
      <c r="L50" s="43">
        <v>100000</v>
      </c>
      <c r="M50" s="43"/>
      <c r="N50" s="43"/>
      <c r="O50" s="43"/>
      <c r="P50" s="43"/>
    </row>
    <row r="51" spans="1:16" s="36" customFormat="1" ht="10.5">
      <c r="A51" s="34">
        <v>90299000</v>
      </c>
      <c r="B51" s="35" t="s">
        <v>54</v>
      </c>
      <c r="C51" s="36" t="s">
        <v>55</v>
      </c>
      <c r="D51" s="37">
        <v>251</v>
      </c>
      <c r="E51" s="38">
        <v>37000</v>
      </c>
      <c r="F51" s="37" t="s">
        <v>37</v>
      </c>
      <c r="G51" s="40">
        <v>300</v>
      </c>
      <c r="H51" s="37" t="s">
        <v>94</v>
      </c>
      <c r="I51" s="41">
        <v>6</v>
      </c>
      <c r="J51" s="39" t="s">
        <v>49</v>
      </c>
      <c r="K51" s="41">
        <v>5</v>
      </c>
      <c r="L51" s="43">
        <v>300000</v>
      </c>
      <c r="M51" s="43"/>
      <c r="N51" s="43"/>
      <c r="O51" s="43"/>
      <c r="P51" s="43"/>
    </row>
    <row r="52" spans="1:16" s="36" customFormat="1" ht="10.5">
      <c r="A52" s="34">
        <v>90299000</v>
      </c>
      <c r="B52" s="35" t="s">
        <v>54</v>
      </c>
      <c r="C52" s="36" t="s">
        <v>55</v>
      </c>
      <c r="D52" s="37">
        <v>251</v>
      </c>
      <c r="E52" s="38">
        <v>37000</v>
      </c>
      <c r="F52" s="37" t="s">
        <v>37</v>
      </c>
      <c r="G52" s="40">
        <v>300</v>
      </c>
      <c r="H52" s="37" t="s">
        <v>95</v>
      </c>
      <c r="I52" s="41">
        <v>6</v>
      </c>
      <c r="J52" s="39" t="s">
        <v>49</v>
      </c>
      <c r="K52" s="41">
        <v>21</v>
      </c>
      <c r="L52" s="43">
        <v>300000</v>
      </c>
      <c r="M52" s="43"/>
      <c r="N52" s="43"/>
      <c r="O52" s="43"/>
      <c r="P52" s="43"/>
    </row>
    <row r="53" spans="1:16" s="36" customFormat="1" ht="10.5">
      <c r="A53" s="34">
        <v>90299000</v>
      </c>
      <c r="B53" s="35" t="s">
        <v>54</v>
      </c>
      <c r="C53" s="36" t="s">
        <v>55</v>
      </c>
      <c r="D53" s="37">
        <v>251</v>
      </c>
      <c r="E53" s="38">
        <v>37000</v>
      </c>
      <c r="F53" s="37" t="s">
        <v>37</v>
      </c>
      <c r="G53" s="40">
        <v>300</v>
      </c>
      <c r="H53" s="37" t="s">
        <v>96</v>
      </c>
      <c r="I53" s="41">
        <v>6</v>
      </c>
      <c r="J53" s="39" t="s">
        <v>49</v>
      </c>
      <c r="K53" s="41">
        <v>21</v>
      </c>
      <c r="L53" s="43">
        <v>300000</v>
      </c>
      <c r="M53" s="43"/>
      <c r="N53" s="43"/>
      <c r="O53" s="43"/>
      <c r="P53" s="43"/>
    </row>
    <row r="54" spans="1:16" s="36" customFormat="1" ht="10.5">
      <c r="A54" s="34">
        <v>96792430</v>
      </c>
      <c r="B54" s="35" t="s">
        <v>75</v>
      </c>
      <c r="C54" s="36" t="s">
        <v>97</v>
      </c>
      <c r="D54" s="37">
        <v>252</v>
      </c>
      <c r="E54" s="38">
        <v>37021</v>
      </c>
      <c r="F54" s="37" t="s">
        <v>37</v>
      </c>
      <c r="G54" s="40">
        <v>800</v>
      </c>
      <c r="H54" s="37" t="s">
        <v>71</v>
      </c>
      <c r="I54" s="41">
        <v>6</v>
      </c>
      <c r="J54" s="39" t="s">
        <v>81</v>
      </c>
      <c r="K54" s="41">
        <v>5</v>
      </c>
      <c r="L54" s="43">
        <v>800000</v>
      </c>
      <c r="M54" s="43"/>
      <c r="N54" s="43"/>
      <c r="O54" s="43"/>
      <c r="P54" s="43"/>
    </row>
    <row r="55" spans="1:16" s="36" customFormat="1" ht="10.5">
      <c r="A55" s="34">
        <v>96792430</v>
      </c>
      <c r="B55" s="35" t="s">
        <v>75</v>
      </c>
      <c r="C55" s="36" t="s">
        <v>97</v>
      </c>
      <c r="D55" s="37">
        <v>252</v>
      </c>
      <c r="E55" s="38">
        <v>37021</v>
      </c>
      <c r="F55" s="37" t="s">
        <v>37</v>
      </c>
      <c r="G55" s="40">
        <v>2200</v>
      </c>
      <c r="H55" s="37" t="s">
        <v>72</v>
      </c>
      <c r="I55" s="41">
        <v>6</v>
      </c>
      <c r="J55" s="39" t="s">
        <v>81</v>
      </c>
      <c r="K55" s="41">
        <v>5</v>
      </c>
      <c r="L55" s="43">
        <v>1700000</v>
      </c>
      <c r="M55" s="43"/>
      <c r="N55" s="43"/>
      <c r="O55" s="43"/>
      <c r="P55" s="43"/>
    </row>
    <row r="56" spans="1:16" s="36" customFormat="1" ht="10.5">
      <c r="A56" s="34">
        <v>96792430</v>
      </c>
      <c r="B56" s="35" t="s">
        <v>75</v>
      </c>
      <c r="C56" s="36" t="s">
        <v>97</v>
      </c>
      <c r="D56" s="37">
        <v>252</v>
      </c>
      <c r="E56" s="38">
        <v>37021</v>
      </c>
      <c r="F56" s="37" t="s">
        <v>37</v>
      </c>
      <c r="G56" s="40">
        <v>400</v>
      </c>
      <c r="H56" s="37" t="s">
        <v>98</v>
      </c>
      <c r="I56" s="41">
        <v>6.25</v>
      </c>
      <c r="J56" s="39" t="s">
        <v>81</v>
      </c>
      <c r="K56" s="41">
        <v>21</v>
      </c>
      <c r="L56" s="43">
        <v>400000</v>
      </c>
      <c r="M56" s="43"/>
      <c r="N56" s="43"/>
      <c r="O56" s="43"/>
      <c r="P56" s="43"/>
    </row>
    <row r="57" spans="1:16" s="36" customFormat="1" ht="10.5">
      <c r="A57" s="34">
        <v>96792430</v>
      </c>
      <c r="B57" s="35" t="s">
        <v>75</v>
      </c>
      <c r="C57" s="36" t="s">
        <v>97</v>
      </c>
      <c r="D57" s="37">
        <v>252</v>
      </c>
      <c r="E57" s="38">
        <v>37021</v>
      </c>
      <c r="F57" s="37" t="s">
        <v>37</v>
      </c>
      <c r="G57" s="40">
        <v>1600</v>
      </c>
      <c r="H57" s="37" t="s">
        <v>99</v>
      </c>
      <c r="I57" s="41">
        <v>6.25</v>
      </c>
      <c r="J57" s="39" t="s">
        <v>81</v>
      </c>
      <c r="K57" s="41">
        <v>21</v>
      </c>
      <c r="L57" s="43">
        <v>800000</v>
      </c>
      <c r="M57" s="43"/>
      <c r="N57" s="43"/>
      <c r="O57" s="43"/>
      <c r="P57" s="43"/>
    </row>
    <row r="58" spans="1:16" s="36" customFormat="1" ht="10.5">
      <c r="A58" s="34">
        <v>91144000</v>
      </c>
      <c r="B58" s="35" t="s">
        <v>100</v>
      </c>
      <c r="C58" s="36" t="s">
        <v>101</v>
      </c>
      <c r="D58" s="37">
        <v>254</v>
      </c>
      <c r="E58" s="38">
        <v>37055</v>
      </c>
      <c r="F58" s="37" t="s">
        <v>37</v>
      </c>
      <c r="G58" s="40">
        <v>800</v>
      </c>
      <c r="H58" s="37" t="s">
        <v>67</v>
      </c>
      <c r="I58" s="41">
        <v>6.2</v>
      </c>
      <c r="J58" s="39" t="s">
        <v>39</v>
      </c>
      <c r="K58" s="41">
        <v>7</v>
      </c>
      <c r="L58" s="43">
        <v>800000</v>
      </c>
      <c r="M58" s="43"/>
      <c r="N58" s="43"/>
      <c r="O58" s="43"/>
      <c r="P58" s="43"/>
    </row>
    <row r="59" spans="1:16" s="36" customFormat="1" ht="10.5">
      <c r="A59" s="34">
        <v>91144000</v>
      </c>
      <c r="B59" s="35" t="s">
        <v>100</v>
      </c>
      <c r="C59" s="36" t="s">
        <v>101</v>
      </c>
      <c r="D59" s="37">
        <v>254</v>
      </c>
      <c r="E59" s="38">
        <v>37055</v>
      </c>
      <c r="F59" s="37" t="s">
        <v>37</v>
      </c>
      <c r="G59" s="40">
        <v>3200</v>
      </c>
      <c r="H59" s="37" t="s">
        <v>73</v>
      </c>
      <c r="I59" s="41">
        <v>6.2</v>
      </c>
      <c r="J59" s="39" t="s">
        <v>39</v>
      </c>
      <c r="K59" s="41">
        <v>7</v>
      </c>
      <c r="L59" s="43">
        <v>2500000</v>
      </c>
      <c r="M59" s="43"/>
      <c r="N59" s="43"/>
      <c r="O59" s="43"/>
      <c r="P59" s="43"/>
    </row>
    <row r="60" spans="1:16" s="36" customFormat="1" ht="10.5">
      <c r="A60" s="34">
        <v>91144000</v>
      </c>
      <c r="B60" s="35" t="s">
        <v>100</v>
      </c>
      <c r="C60" s="36" t="s">
        <v>102</v>
      </c>
      <c r="D60" s="37">
        <v>254</v>
      </c>
      <c r="E60" s="38">
        <v>37055</v>
      </c>
      <c r="F60" s="37" t="s">
        <v>37</v>
      </c>
      <c r="G60" s="40">
        <v>800</v>
      </c>
      <c r="H60" s="37" t="s">
        <v>71</v>
      </c>
      <c r="I60" s="41">
        <v>6.5</v>
      </c>
      <c r="J60" s="39" t="s">
        <v>39</v>
      </c>
      <c r="K60" s="41">
        <v>25</v>
      </c>
      <c r="L60" s="43">
        <v>800000</v>
      </c>
      <c r="M60" s="43">
        <v>728846</v>
      </c>
      <c r="N60" s="43">
        <f>ROUND((M60*$E$5/1000),0)</f>
        <v>16423459</v>
      </c>
      <c r="O60" s="43">
        <v>350239</v>
      </c>
      <c r="P60" s="43">
        <v>16773698</v>
      </c>
    </row>
    <row r="61" spans="1:16" s="36" customFormat="1" ht="10.5">
      <c r="A61" s="34">
        <v>91144000</v>
      </c>
      <c r="B61" s="35" t="s">
        <v>100</v>
      </c>
      <c r="C61" s="36" t="s">
        <v>102</v>
      </c>
      <c r="D61" s="37">
        <v>254</v>
      </c>
      <c r="E61" s="38">
        <v>37055</v>
      </c>
      <c r="F61" s="37" t="s">
        <v>37</v>
      </c>
      <c r="G61" s="40">
        <v>3200</v>
      </c>
      <c r="H61" s="37" t="s">
        <v>72</v>
      </c>
      <c r="I61" s="41">
        <v>6.5</v>
      </c>
      <c r="J61" s="39" t="s">
        <v>39</v>
      </c>
      <c r="K61" s="41">
        <v>25</v>
      </c>
      <c r="L61" s="43">
        <v>2900000</v>
      </c>
      <c r="M61" s="43">
        <v>2642067</v>
      </c>
      <c r="N61" s="43">
        <f>ROUND((M61*$E$5/1000),0)</f>
        <v>59535043</v>
      </c>
      <c r="O61" s="43">
        <v>1269610</v>
      </c>
      <c r="P61" s="43">
        <v>60804653</v>
      </c>
    </row>
    <row r="62" spans="1:16" s="36" customFormat="1" ht="10.5">
      <c r="A62" s="34">
        <v>61219000</v>
      </c>
      <c r="B62" s="35" t="s">
        <v>54</v>
      </c>
      <c r="C62" s="36" t="s">
        <v>103</v>
      </c>
      <c r="D62" s="37">
        <v>257</v>
      </c>
      <c r="E62" s="38">
        <v>37075</v>
      </c>
      <c r="F62" s="37" t="s">
        <v>37</v>
      </c>
      <c r="G62" s="40">
        <v>4200</v>
      </c>
      <c r="H62" s="37" t="s">
        <v>46</v>
      </c>
      <c r="I62" s="41">
        <v>5.6</v>
      </c>
      <c r="J62" s="39" t="s">
        <v>68</v>
      </c>
      <c r="K62" s="41">
        <v>25</v>
      </c>
      <c r="L62" s="43">
        <v>4200000</v>
      </c>
      <c r="M62" s="43">
        <v>4130000</v>
      </c>
      <c r="N62" s="43">
        <f>ROUND((M62*$E$5/1000),0)</f>
        <v>93063396</v>
      </c>
      <c r="O62" s="43">
        <v>1103624</v>
      </c>
      <c r="P62" s="43">
        <v>94167020</v>
      </c>
    </row>
    <row r="63" spans="1:16" s="36" customFormat="1" ht="10.5">
      <c r="A63" s="34">
        <v>96722460</v>
      </c>
      <c r="B63" s="35" t="s">
        <v>75</v>
      </c>
      <c r="C63" s="36" t="s">
        <v>76</v>
      </c>
      <c r="D63" s="37">
        <v>259</v>
      </c>
      <c r="E63" s="38">
        <v>37083</v>
      </c>
      <c r="F63" s="37" t="s">
        <v>37</v>
      </c>
      <c r="G63" s="40">
        <v>600</v>
      </c>
      <c r="H63" s="37" t="s">
        <v>98</v>
      </c>
      <c r="I63" s="41">
        <v>6</v>
      </c>
      <c r="J63" s="39" t="s">
        <v>68</v>
      </c>
      <c r="K63" s="41">
        <v>6</v>
      </c>
      <c r="L63" s="43">
        <v>600000</v>
      </c>
      <c r="M63" s="43"/>
      <c r="N63" s="43"/>
      <c r="O63" s="43"/>
      <c r="P63" s="43"/>
    </row>
    <row r="64" spans="1:16" s="36" customFormat="1" ht="10.5">
      <c r="A64" s="34">
        <v>96722460</v>
      </c>
      <c r="B64" s="35" t="s">
        <v>75</v>
      </c>
      <c r="C64" s="36" t="s">
        <v>76</v>
      </c>
      <c r="D64" s="37">
        <v>259</v>
      </c>
      <c r="E64" s="38">
        <v>37083</v>
      </c>
      <c r="F64" s="37" t="s">
        <v>37</v>
      </c>
      <c r="G64" s="40">
        <v>1400</v>
      </c>
      <c r="H64" s="37" t="s">
        <v>99</v>
      </c>
      <c r="I64" s="41">
        <v>6</v>
      </c>
      <c r="J64" s="39" t="s">
        <v>68</v>
      </c>
      <c r="K64" s="41">
        <v>6</v>
      </c>
      <c r="L64" s="43">
        <v>1400000</v>
      </c>
      <c r="M64" s="43"/>
      <c r="N64" s="43"/>
      <c r="O64" s="43"/>
      <c r="P64" s="43"/>
    </row>
    <row r="65" spans="1:16" s="36" customFormat="1" ht="10.5">
      <c r="A65" s="34">
        <v>96722460</v>
      </c>
      <c r="B65" s="35" t="s">
        <v>75</v>
      </c>
      <c r="C65" s="36" t="s">
        <v>77</v>
      </c>
      <c r="D65" s="37">
        <v>259</v>
      </c>
      <c r="E65" s="38">
        <v>37083</v>
      </c>
      <c r="F65" s="37" t="s">
        <v>37</v>
      </c>
      <c r="G65" s="40">
        <v>800</v>
      </c>
      <c r="H65" s="37" t="s">
        <v>48</v>
      </c>
      <c r="I65" s="41">
        <v>6.5</v>
      </c>
      <c r="J65" s="39" t="s">
        <v>68</v>
      </c>
      <c r="K65" s="41">
        <v>25</v>
      </c>
      <c r="L65" s="43">
        <v>800000</v>
      </c>
      <c r="M65" s="43">
        <v>800000</v>
      </c>
      <c r="N65" s="43">
        <f>ROUND((M65*$E$5/1000),0)</f>
        <v>18026808</v>
      </c>
      <c r="O65" s="43">
        <v>381281</v>
      </c>
      <c r="P65" s="43">
        <v>18408089</v>
      </c>
    </row>
    <row r="66" spans="1:16" s="36" customFormat="1" ht="10.5">
      <c r="A66" s="34">
        <v>96722460</v>
      </c>
      <c r="B66" s="35" t="s">
        <v>75</v>
      </c>
      <c r="C66" s="36" t="s">
        <v>77</v>
      </c>
      <c r="D66" s="37">
        <v>259</v>
      </c>
      <c r="E66" s="38">
        <v>37083</v>
      </c>
      <c r="F66" s="37" t="s">
        <v>37</v>
      </c>
      <c r="G66" s="40">
        <v>3200</v>
      </c>
      <c r="H66" s="37" t="s">
        <v>104</v>
      </c>
      <c r="I66" s="41">
        <v>6.5</v>
      </c>
      <c r="J66" s="39" t="s">
        <v>68</v>
      </c>
      <c r="K66" s="41">
        <v>25</v>
      </c>
      <c r="L66" s="43">
        <v>3200000</v>
      </c>
      <c r="M66" s="43">
        <v>3200000</v>
      </c>
      <c r="N66" s="43">
        <f>ROUND((M66*$E$5/1000),0)</f>
        <v>72107232</v>
      </c>
      <c r="O66" s="43">
        <v>1525124</v>
      </c>
      <c r="P66" s="43">
        <v>73632356</v>
      </c>
    </row>
    <row r="67" spans="1:16" s="36" customFormat="1" ht="10.5">
      <c r="A67" s="34">
        <v>91081000</v>
      </c>
      <c r="B67" s="35" t="s">
        <v>91</v>
      </c>
      <c r="C67" s="36" t="s">
        <v>105</v>
      </c>
      <c r="D67" s="37">
        <v>264</v>
      </c>
      <c r="E67" s="38">
        <v>37112</v>
      </c>
      <c r="F67" s="37" t="s">
        <v>37</v>
      </c>
      <c r="G67" s="40">
        <v>1500</v>
      </c>
      <c r="H67" s="37" t="s">
        <v>38</v>
      </c>
      <c r="I67" s="41">
        <v>6.2</v>
      </c>
      <c r="J67" s="39" t="s">
        <v>106</v>
      </c>
      <c r="K67" s="42">
        <v>5</v>
      </c>
      <c r="L67" s="43">
        <v>1000000</v>
      </c>
      <c r="M67" s="43"/>
      <c r="N67" s="43"/>
      <c r="O67" s="43"/>
      <c r="P67" s="43"/>
    </row>
    <row r="68" spans="1:16" s="36" customFormat="1" ht="10.5">
      <c r="A68" s="34">
        <v>91081000</v>
      </c>
      <c r="B68" s="35" t="s">
        <v>91</v>
      </c>
      <c r="C68" s="36" t="s">
        <v>105</v>
      </c>
      <c r="D68" s="37">
        <v>264</v>
      </c>
      <c r="E68" s="38">
        <v>37112</v>
      </c>
      <c r="F68" s="37" t="s">
        <v>37</v>
      </c>
      <c r="G68" s="40">
        <v>6000</v>
      </c>
      <c r="H68" s="37" t="s">
        <v>40</v>
      </c>
      <c r="I68" s="41">
        <v>6.2</v>
      </c>
      <c r="J68" s="39" t="s">
        <v>106</v>
      </c>
      <c r="K68" s="42">
        <v>5</v>
      </c>
      <c r="L68" s="43">
        <v>5000000</v>
      </c>
      <c r="M68" s="43"/>
      <c r="N68" s="43"/>
      <c r="O68" s="43"/>
      <c r="P68" s="43"/>
    </row>
    <row r="69" spans="1:16" s="36" customFormat="1" ht="10.5">
      <c r="A69" s="34">
        <v>91081000</v>
      </c>
      <c r="B69" s="35" t="s">
        <v>91</v>
      </c>
      <c r="C69" s="36" t="s">
        <v>105</v>
      </c>
      <c r="D69" s="37">
        <v>264</v>
      </c>
      <c r="E69" s="38">
        <v>37112</v>
      </c>
      <c r="F69" s="37" t="s">
        <v>37</v>
      </c>
      <c r="G69" s="40">
        <v>2000</v>
      </c>
      <c r="H69" s="37" t="s">
        <v>51</v>
      </c>
      <c r="I69" s="41">
        <v>6.2</v>
      </c>
      <c r="J69" s="39" t="s">
        <v>106</v>
      </c>
      <c r="K69" s="42">
        <v>21</v>
      </c>
      <c r="L69" s="43">
        <v>1500000</v>
      </c>
      <c r="M69" s="43"/>
      <c r="N69" s="43"/>
      <c r="O69" s="43"/>
      <c r="P69" s="43"/>
    </row>
    <row r="70" spans="1:16" s="36" customFormat="1" ht="10.5">
      <c r="A70" s="34">
        <v>61808000</v>
      </c>
      <c r="B70" s="35" t="s">
        <v>107</v>
      </c>
      <c r="C70" s="36" t="s">
        <v>108</v>
      </c>
      <c r="D70" s="37">
        <v>266</v>
      </c>
      <c r="E70" s="38">
        <v>37116</v>
      </c>
      <c r="F70" s="37" t="s">
        <v>37</v>
      </c>
      <c r="G70" s="40">
        <v>375</v>
      </c>
      <c r="H70" s="37" t="s">
        <v>67</v>
      </c>
      <c r="I70" s="41">
        <v>6</v>
      </c>
      <c r="J70" s="39" t="s">
        <v>39</v>
      </c>
      <c r="K70" s="41">
        <v>5</v>
      </c>
      <c r="L70" s="43">
        <v>375000</v>
      </c>
      <c r="M70" s="43"/>
      <c r="N70" s="43"/>
      <c r="O70" s="43"/>
      <c r="P70" s="43"/>
    </row>
    <row r="71" spans="1:16" s="36" customFormat="1" ht="10.5">
      <c r="A71" s="34">
        <v>61808000</v>
      </c>
      <c r="B71" s="35" t="s">
        <v>107</v>
      </c>
      <c r="C71" s="36" t="s">
        <v>108</v>
      </c>
      <c r="D71" s="37">
        <v>266</v>
      </c>
      <c r="E71" s="38">
        <v>37116</v>
      </c>
      <c r="F71" s="37" t="s">
        <v>37</v>
      </c>
      <c r="G71" s="40">
        <v>1125</v>
      </c>
      <c r="H71" s="37" t="s">
        <v>73</v>
      </c>
      <c r="I71" s="41">
        <v>6</v>
      </c>
      <c r="J71" s="39" t="s">
        <v>39</v>
      </c>
      <c r="K71" s="41">
        <v>5</v>
      </c>
      <c r="L71" s="43">
        <v>825000</v>
      </c>
      <c r="M71" s="43"/>
      <c r="N71" s="43"/>
      <c r="O71" s="43"/>
      <c r="P71" s="43"/>
    </row>
    <row r="72" spans="1:16" s="36" customFormat="1" ht="10.5">
      <c r="A72" s="34">
        <v>61808000</v>
      </c>
      <c r="B72" s="35" t="s">
        <v>107</v>
      </c>
      <c r="C72" s="36" t="s">
        <v>109</v>
      </c>
      <c r="D72" s="37">
        <v>266</v>
      </c>
      <c r="E72" s="38">
        <v>37116</v>
      </c>
      <c r="F72" s="37" t="s">
        <v>37</v>
      </c>
      <c r="G72" s="40">
        <v>1375</v>
      </c>
      <c r="H72" s="37" t="s">
        <v>71</v>
      </c>
      <c r="I72" s="41">
        <v>6.25</v>
      </c>
      <c r="J72" s="39" t="s">
        <v>39</v>
      </c>
      <c r="K72" s="41">
        <v>21</v>
      </c>
      <c r="L72" s="43">
        <v>700000</v>
      </c>
      <c r="M72" s="43"/>
      <c r="N72" s="43"/>
      <c r="O72" s="43"/>
      <c r="P72" s="43"/>
    </row>
    <row r="73" spans="1:16" s="36" customFormat="1" ht="10.5">
      <c r="A73" s="34">
        <v>61808000</v>
      </c>
      <c r="B73" s="35" t="s">
        <v>107</v>
      </c>
      <c r="C73" s="36" t="s">
        <v>109</v>
      </c>
      <c r="D73" s="37">
        <v>266</v>
      </c>
      <c r="E73" s="38">
        <v>37116</v>
      </c>
      <c r="F73" s="37" t="s">
        <v>37</v>
      </c>
      <c r="G73" s="40">
        <v>1125</v>
      </c>
      <c r="H73" s="37" t="s">
        <v>72</v>
      </c>
      <c r="I73" s="41">
        <v>6.25</v>
      </c>
      <c r="J73" s="39" t="s">
        <v>39</v>
      </c>
      <c r="K73" s="41">
        <v>21</v>
      </c>
      <c r="L73" s="43">
        <v>1100000</v>
      </c>
      <c r="M73" s="43"/>
      <c r="N73" s="43"/>
      <c r="O73" s="43"/>
      <c r="P73" s="43"/>
    </row>
    <row r="74" spans="1:16" s="36" customFormat="1" ht="10.5">
      <c r="A74" s="34">
        <v>93834000</v>
      </c>
      <c r="B74" s="35" t="s">
        <v>107</v>
      </c>
      <c r="C74" s="36" t="s">
        <v>110</v>
      </c>
      <c r="D74" s="37">
        <v>268</v>
      </c>
      <c r="E74" s="38">
        <v>37139</v>
      </c>
      <c r="F74" s="37" t="s">
        <v>37</v>
      </c>
      <c r="G74" s="40">
        <v>1000</v>
      </c>
      <c r="H74" s="37" t="s">
        <v>67</v>
      </c>
      <c r="I74" s="41">
        <v>6</v>
      </c>
      <c r="J74" s="39" t="s">
        <v>39</v>
      </c>
      <c r="K74" s="41">
        <v>8</v>
      </c>
      <c r="L74" s="43">
        <v>600000</v>
      </c>
      <c r="M74" s="43"/>
      <c r="N74" s="43"/>
      <c r="O74" s="43"/>
      <c r="P74" s="43"/>
    </row>
    <row r="75" spans="1:16" s="36" customFormat="1" ht="10.5">
      <c r="A75" s="34">
        <v>93834000</v>
      </c>
      <c r="B75" s="35" t="s">
        <v>107</v>
      </c>
      <c r="C75" s="36" t="s">
        <v>110</v>
      </c>
      <c r="D75" s="37">
        <v>268</v>
      </c>
      <c r="E75" s="38">
        <v>37139</v>
      </c>
      <c r="F75" s="37" t="s">
        <v>37</v>
      </c>
      <c r="G75" s="40">
        <v>3000</v>
      </c>
      <c r="H75" s="37" t="s">
        <v>73</v>
      </c>
      <c r="I75" s="41">
        <v>6</v>
      </c>
      <c r="J75" s="39" t="s">
        <v>39</v>
      </c>
      <c r="K75" s="41">
        <v>8</v>
      </c>
      <c r="L75" s="43">
        <v>3000000</v>
      </c>
      <c r="M75" s="43"/>
      <c r="N75" s="43"/>
      <c r="O75" s="43"/>
      <c r="P75" s="43"/>
    </row>
    <row r="76" spans="1:16" s="36" customFormat="1" ht="10.5">
      <c r="A76" s="34">
        <v>93834000</v>
      </c>
      <c r="B76" s="35" t="s">
        <v>107</v>
      </c>
      <c r="C76" s="36" t="s">
        <v>111</v>
      </c>
      <c r="D76" s="37">
        <v>268</v>
      </c>
      <c r="E76" s="38">
        <v>37139</v>
      </c>
      <c r="F76" s="37" t="s">
        <v>37</v>
      </c>
      <c r="G76" s="40">
        <v>2000</v>
      </c>
      <c r="H76" s="37" t="s">
        <v>71</v>
      </c>
      <c r="I76" s="41">
        <v>6.5</v>
      </c>
      <c r="J76" s="39" t="s">
        <v>39</v>
      </c>
      <c r="K76" s="41">
        <v>25</v>
      </c>
      <c r="L76" s="43">
        <v>400000</v>
      </c>
      <c r="M76" s="43">
        <v>373539</v>
      </c>
      <c r="N76" s="43">
        <f t="shared" ref="N76:N89" si="1">ROUND((M76*$E$5/1000),0)</f>
        <v>8417145</v>
      </c>
      <c r="O76" s="43">
        <v>43380</v>
      </c>
      <c r="P76" s="43">
        <v>8460525</v>
      </c>
    </row>
    <row r="77" spans="1:16" s="36" customFormat="1" ht="10.5">
      <c r="A77" s="34">
        <v>93834000</v>
      </c>
      <c r="B77" s="35" t="s">
        <v>107</v>
      </c>
      <c r="C77" s="36" t="s">
        <v>111</v>
      </c>
      <c r="D77" s="37">
        <v>268</v>
      </c>
      <c r="E77" s="38">
        <v>37139</v>
      </c>
      <c r="F77" s="37" t="s">
        <v>37</v>
      </c>
      <c r="G77" s="40">
        <v>4000</v>
      </c>
      <c r="H77" s="37" t="s">
        <v>72</v>
      </c>
      <c r="I77" s="41">
        <v>6.5</v>
      </c>
      <c r="J77" s="39" t="s">
        <v>39</v>
      </c>
      <c r="K77" s="41">
        <v>25</v>
      </c>
      <c r="L77" s="43">
        <v>2000000</v>
      </c>
      <c r="M77" s="43">
        <v>1867651</v>
      </c>
      <c r="N77" s="43">
        <f t="shared" si="1"/>
        <v>42084732</v>
      </c>
      <c r="O77" s="43">
        <v>216881</v>
      </c>
      <c r="P77" s="43">
        <v>42301613</v>
      </c>
    </row>
    <row r="78" spans="1:16" s="36" customFormat="1" ht="10.5">
      <c r="A78" s="34">
        <v>94271000</v>
      </c>
      <c r="B78" s="35" t="s">
        <v>54</v>
      </c>
      <c r="C78" s="36" t="s">
        <v>112</v>
      </c>
      <c r="D78" s="37">
        <v>269</v>
      </c>
      <c r="E78" s="38">
        <v>37145</v>
      </c>
      <c r="F78" s="37" t="s">
        <v>37</v>
      </c>
      <c r="G78" s="40">
        <v>7000</v>
      </c>
      <c r="H78" s="37" t="s">
        <v>71</v>
      </c>
      <c r="I78" s="41">
        <v>5.5</v>
      </c>
      <c r="J78" s="39" t="s">
        <v>68</v>
      </c>
      <c r="K78" s="41">
        <v>8</v>
      </c>
      <c r="L78" s="43">
        <v>4000000</v>
      </c>
      <c r="M78" s="43"/>
      <c r="N78" s="43"/>
      <c r="O78" s="43"/>
      <c r="P78" s="43"/>
    </row>
    <row r="79" spans="1:16" s="36" customFormat="1" ht="10.5">
      <c r="A79" s="34">
        <v>94271000</v>
      </c>
      <c r="B79" s="35" t="s">
        <v>54</v>
      </c>
      <c r="C79" s="36" t="s">
        <v>113</v>
      </c>
      <c r="D79" s="37">
        <v>269</v>
      </c>
      <c r="E79" s="38">
        <v>37145</v>
      </c>
      <c r="F79" s="37" t="s">
        <v>37</v>
      </c>
      <c r="G79" s="40">
        <v>5000</v>
      </c>
      <c r="H79" s="37" t="s">
        <v>72</v>
      </c>
      <c r="I79" s="41">
        <v>5.75</v>
      </c>
      <c r="J79" s="39" t="s">
        <v>68</v>
      </c>
      <c r="K79" s="41">
        <v>21</v>
      </c>
      <c r="L79" s="43">
        <v>2500000</v>
      </c>
      <c r="M79" s="43">
        <v>1453298.32</v>
      </c>
      <c r="N79" s="43">
        <f t="shared" si="1"/>
        <v>32747912</v>
      </c>
      <c r="O79" s="43">
        <v>541530</v>
      </c>
      <c r="P79" s="43">
        <v>33289442</v>
      </c>
    </row>
    <row r="80" spans="1:16" s="36" customFormat="1" ht="10.5">
      <c r="A80" s="34">
        <v>91755000</v>
      </c>
      <c r="B80" s="35" t="s">
        <v>75</v>
      </c>
      <c r="C80" s="36" t="s">
        <v>114</v>
      </c>
      <c r="D80" s="37">
        <v>272</v>
      </c>
      <c r="E80" s="38">
        <v>37174</v>
      </c>
      <c r="F80" s="37" t="s">
        <v>37</v>
      </c>
      <c r="G80" s="40">
        <v>500</v>
      </c>
      <c r="H80" s="37" t="s">
        <v>48</v>
      </c>
      <c r="I80" s="41">
        <v>6.2</v>
      </c>
      <c r="J80" s="39" t="s">
        <v>68</v>
      </c>
      <c r="K80" s="44">
        <v>6</v>
      </c>
      <c r="L80" s="43">
        <v>500000</v>
      </c>
      <c r="M80" s="43"/>
      <c r="N80" s="43"/>
      <c r="O80" s="43"/>
      <c r="P80" s="43"/>
    </row>
    <row r="81" spans="1:16" s="36" customFormat="1" ht="10.5">
      <c r="A81" s="34">
        <v>91755000</v>
      </c>
      <c r="B81" s="35" t="s">
        <v>75</v>
      </c>
      <c r="C81" s="36" t="s">
        <v>114</v>
      </c>
      <c r="D81" s="37">
        <v>272</v>
      </c>
      <c r="E81" s="38">
        <v>37174</v>
      </c>
      <c r="F81" s="37" t="s">
        <v>37</v>
      </c>
      <c r="G81" s="40">
        <v>1500</v>
      </c>
      <c r="H81" s="37" t="s">
        <v>104</v>
      </c>
      <c r="I81" s="41">
        <v>6.2</v>
      </c>
      <c r="J81" s="39" t="s">
        <v>68</v>
      </c>
      <c r="K81" s="44">
        <v>6</v>
      </c>
      <c r="L81" s="43">
        <v>1500000</v>
      </c>
      <c r="M81" s="43"/>
      <c r="N81" s="43"/>
      <c r="O81" s="43"/>
      <c r="P81" s="43"/>
    </row>
    <row r="82" spans="1:16" s="36" customFormat="1" ht="10.5">
      <c r="A82" s="34">
        <v>91755000</v>
      </c>
      <c r="B82" s="35" t="s">
        <v>75</v>
      </c>
      <c r="C82" s="36" t="s">
        <v>115</v>
      </c>
      <c r="D82" s="37">
        <v>272</v>
      </c>
      <c r="E82" s="38">
        <v>37174</v>
      </c>
      <c r="F82" s="37" t="s">
        <v>37</v>
      </c>
      <c r="G82" s="40">
        <v>2000</v>
      </c>
      <c r="H82" s="37" t="s">
        <v>56</v>
      </c>
      <c r="I82" s="41">
        <v>6.4</v>
      </c>
      <c r="J82" s="39" t="s">
        <v>68</v>
      </c>
      <c r="K82" s="44">
        <v>21</v>
      </c>
      <c r="L82" s="43">
        <v>1000000</v>
      </c>
      <c r="M82" s="43">
        <v>733333</v>
      </c>
      <c r="N82" s="43">
        <f t="shared" si="1"/>
        <v>16524566</v>
      </c>
      <c r="O82" s="43">
        <v>520595</v>
      </c>
      <c r="P82" s="43">
        <v>17045161</v>
      </c>
    </row>
    <row r="83" spans="1:16" s="36" customFormat="1" ht="10.5">
      <c r="A83" s="34">
        <v>61216000</v>
      </c>
      <c r="B83" s="35" t="s">
        <v>44</v>
      </c>
      <c r="C83" s="36" t="s">
        <v>47</v>
      </c>
      <c r="D83" s="37">
        <v>273</v>
      </c>
      <c r="E83" s="38">
        <v>37174</v>
      </c>
      <c r="F83" s="37" t="s">
        <v>37</v>
      </c>
      <c r="G83" s="40">
        <v>765</v>
      </c>
      <c r="H83" s="37" t="s">
        <v>116</v>
      </c>
      <c r="I83" s="41">
        <v>5.5</v>
      </c>
      <c r="J83" s="39" t="s">
        <v>39</v>
      </c>
      <c r="K83" s="44">
        <v>30</v>
      </c>
      <c r="L83" s="43">
        <v>765000</v>
      </c>
      <c r="M83" s="43">
        <v>765000</v>
      </c>
      <c r="N83" s="43">
        <f t="shared" si="1"/>
        <v>17238135</v>
      </c>
      <c r="O83" s="43">
        <v>467704</v>
      </c>
      <c r="P83" s="43">
        <v>17705839</v>
      </c>
    </row>
    <row r="84" spans="1:16" s="36" customFormat="1" ht="10.5">
      <c r="A84" s="34">
        <v>90160000</v>
      </c>
      <c r="B84" s="35" t="s">
        <v>44</v>
      </c>
      <c r="C84" s="36" t="s">
        <v>117</v>
      </c>
      <c r="D84" s="37">
        <v>274</v>
      </c>
      <c r="E84" s="38">
        <v>37176</v>
      </c>
      <c r="F84" s="37" t="s">
        <v>37</v>
      </c>
      <c r="G84" s="40">
        <v>950</v>
      </c>
      <c r="H84" s="37" t="s">
        <v>67</v>
      </c>
      <c r="I84" s="41">
        <v>6.4</v>
      </c>
      <c r="J84" s="39" t="s">
        <v>81</v>
      </c>
      <c r="K84" s="41">
        <v>21</v>
      </c>
      <c r="L84" s="43">
        <v>950000</v>
      </c>
      <c r="M84" s="43">
        <v>712500</v>
      </c>
      <c r="N84" s="43">
        <f t="shared" si="1"/>
        <v>16055126</v>
      </c>
      <c r="O84" s="43">
        <v>0</v>
      </c>
      <c r="P84" s="43">
        <v>16055126</v>
      </c>
    </row>
    <row r="85" spans="1:16" s="36" customFormat="1" ht="10.5">
      <c r="A85" s="34">
        <v>90160000</v>
      </c>
      <c r="B85" s="35" t="s">
        <v>44</v>
      </c>
      <c r="C85" s="36" t="s">
        <v>117</v>
      </c>
      <c r="D85" s="37">
        <v>274</v>
      </c>
      <c r="E85" s="38">
        <v>37176</v>
      </c>
      <c r="F85" s="37" t="s">
        <v>37</v>
      </c>
      <c r="G85" s="40">
        <v>1000</v>
      </c>
      <c r="H85" s="37" t="s">
        <v>73</v>
      </c>
      <c r="I85" s="41">
        <v>6.4</v>
      </c>
      <c r="J85" s="39" t="s">
        <v>81</v>
      </c>
      <c r="K85" s="41">
        <v>21</v>
      </c>
      <c r="L85" s="43">
        <v>1000000</v>
      </c>
      <c r="M85" s="43">
        <v>750000</v>
      </c>
      <c r="N85" s="43">
        <f t="shared" si="1"/>
        <v>16900133</v>
      </c>
      <c r="O85" s="43">
        <v>0</v>
      </c>
      <c r="P85" s="43">
        <v>16900133</v>
      </c>
    </row>
    <row r="86" spans="1:16" s="36" customFormat="1" ht="10.5">
      <c r="A86" s="34">
        <v>61219000</v>
      </c>
      <c r="B86" s="35" t="s">
        <v>54</v>
      </c>
      <c r="C86" s="36" t="s">
        <v>103</v>
      </c>
      <c r="D86" s="37">
        <v>275</v>
      </c>
      <c r="E86" s="38">
        <v>37197</v>
      </c>
      <c r="F86" s="37" t="s">
        <v>37</v>
      </c>
      <c r="G86" s="40">
        <v>2100</v>
      </c>
      <c r="H86" s="37" t="s">
        <v>87</v>
      </c>
      <c r="I86" s="41">
        <v>5.6</v>
      </c>
      <c r="J86" s="39" t="s">
        <v>68</v>
      </c>
      <c r="K86" s="41">
        <v>25</v>
      </c>
      <c r="L86" s="43">
        <v>2100000</v>
      </c>
      <c r="M86" s="43">
        <v>2100000</v>
      </c>
      <c r="N86" s="43">
        <f t="shared" si="1"/>
        <v>47320371</v>
      </c>
      <c r="O86" s="43">
        <v>1089102</v>
      </c>
      <c r="P86" s="43">
        <v>48409473</v>
      </c>
    </row>
    <row r="87" spans="1:16" s="36" customFormat="1" ht="10.5">
      <c r="A87" s="34">
        <v>90749000</v>
      </c>
      <c r="B87" s="35" t="s">
        <v>35</v>
      </c>
      <c r="C87" s="36" t="s">
        <v>118</v>
      </c>
      <c r="D87" s="37">
        <v>276</v>
      </c>
      <c r="E87" s="38">
        <v>37203</v>
      </c>
      <c r="F87" s="37" t="s">
        <v>37</v>
      </c>
      <c r="G87" s="40">
        <v>700</v>
      </c>
      <c r="H87" s="37" t="s">
        <v>67</v>
      </c>
      <c r="I87" s="41">
        <v>6.2</v>
      </c>
      <c r="J87" s="39" t="s">
        <v>39</v>
      </c>
      <c r="K87" s="41">
        <v>4</v>
      </c>
      <c r="L87" s="43">
        <v>500000</v>
      </c>
      <c r="M87" s="43"/>
      <c r="N87" s="43"/>
      <c r="O87" s="43"/>
      <c r="P87" s="43"/>
    </row>
    <row r="88" spans="1:16" s="36" customFormat="1" ht="10.5">
      <c r="A88" s="34">
        <v>90749000</v>
      </c>
      <c r="B88" s="35" t="s">
        <v>35</v>
      </c>
      <c r="C88" s="36" t="s">
        <v>118</v>
      </c>
      <c r="D88" s="37">
        <v>276</v>
      </c>
      <c r="E88" s="38">
        <v>37203</v>
      </c>
      <c r="F88" s="37" t="s">
        <v>37</v>
      </c>
      <c r="G88" s="40">
        <v>2500</v>
      </c>
      <c r="H88" s="37" t="s">
        <v>73</v>
      </c>
      <c r="I88" s="41">
        <v>6.2</v>
      </c>
      <c r="J88" s="39" t="s">
        <v>39</v>
      </c>
      <c r="K88" s="41">
        <v>4</v>
      </c>
      <c r="L88" s="43">
        <v>1700000</v>
      </c>
      <c r="M88" s="43"/>
      <c r="N88" s="43"/>
      <c r="O88" s="43"/>
      <c r="P88" s="43"/>
    </row>
    <row r="89" spans="1:16" s="36" customFormat="1" ht="10.5">
      <c r="A89" s="34">
        <v>90749000</v>
      </c>
      <c r="B89" s="35" t="s">
        <v>35</v>
      </c>
      <c r="C89" s="36" t="s">
        <v>119</v>
      </c>
      <c r="D89" s="37">
        <v>276</v>
      </c>
      <c r="E89" s="38">
        <v>37203</v>
      </c>
      <c r="F89" s="37" t="s">
        <v>37</v>
      </c>
      <c r="G89" s="40">
        <v>3200</v>
      </c>
      <c r="H89" s="37" t="s">
        <v>87</v>
      </c>
      <c r="I89" s="41">
        <v>6.5</v>
      </c>
      <c r="J89" s="39" t="s">
        <v>39</v>
      </c>
      <c r="K89" s="41">
        <v>21</v>
      </c>
      <c r="L89" s="43">
        <v>2000000</v>
      </c>
      <c r="M89" s="43">
        <v>1375000</v>
      </c>
      <c r="N89" s="43">
        <f t="shared" si="1"/>
        <v>30983576</v>
      </c>
      <c r="O89" s="43">
        <v>655237</v>
      </c>
      <c r="P89" s="43">
        <v>31638813</v>
      </c>
    </row>
    <row r="90" spans="1:16" s="36" customFormat="1" ht="10.5">
      <c r="A90" s="34">
        <v>90635000</v>
      </c>
      <c r="B90" s="35" t="s">
        <v>35</v>
      </c>
      <c r="C90" s="36" t="s">
        <v>120</v>
      </c>
      <c r="D90" s="37">
        <v>281</v>
      </c>
      <c r="E90" s="38">
        <v>37245</v>
      </c>
      <c r="F90" s="37" t="s">
        <v>37</v>
      </c>
      <c r="G90" s="40">
        <v>6000</v>
      </c>
      <c r="H90" s="37" t="s">
        <v>116</v>
      </c>
      <c r="I90" s="41">
        <v>3.75</v>
      </c>
      <c r="J90" s="39" t="s">
        <v>68</v>
      </c>
      <c r="K90" s="41">
        <v>7</v>
      </c>
      <c r="L90" s="43">
        <v>3000000</v>
      </c>
      <c r="M90" s="43">
        <v>3000000</v>
      </c>
      <c r="N90" s="43">
        <f>ROUND((M90*$E$5/1000),0)</f>
        <v>67600530</v>
      </c>
      <c r="O90" s="43">
        <v>1082889</v>
      </c>
      <c r="P90" s="43">
        <v>68683419</v>
      </c>
    </row>
    <row r="91" spans="1:16" s="36" customFormat="1" ht="10.5">
      <c r="A91" s="34">
        <v>96579800</v>
      </c>
      <c r="B91" s="35" t="s">
        <v>107</v>
      </c>
      <c r="C91" s="36" t="s">
        <v>121</v>
      </c>
      <c r="D91" s="37">
        <v>284</v>
      </c>
      <c r="E91" s="38">
        <v>37252</v>
      </c>
      <c r="F91" s="37" t="s">
        <v>37</v>
      </c>
      <c r="G91" s="40">
        <v>200</v>
      </c>
      <c r="H91" s="37" t="s">
        <v>67</v>
      </c>
      <c r="I91" s="41">
        <v>5</v>
      </c>
      <c r="J91" s="39" t="s">
        <v>81</v>
      </c>
      <c r="K91" s="41">
        <v>6</v>
      </c>
      <c r="L91" s="43"/>
      <c r="M91" s="43"/>
      <c r="N91" s="43"/>
      <c r="O91" s="43"/>
      <c r="P91" s="43"/>
    </row>
    <row r="92" spans="1:16" s="36" customFormat="1" ht="10.5">
      <c r="A92" s="34">
        <v>96579800</v>
      </c>
      <c r="B92" s="35" t="s">
        <v>107</v>
      </c>
      <c r="C92" s="36" t="s">
        <v>121</v>
      </c>
      <c r="D92" s="37">
        <v>284</v>
      </c>
      <c r="E92" s="38">
        <v>37252</v>
      </c>
      <c r="F92" s="37" t="s">
        <v>37</v>
      </c>
      <c r="G92" s="40">
        <v>600</v>
      </c>
      <c r="H92" s="37" t="s">
        <v>73</v>
      </c>
      <c r="I92" s="41">
        <v>5</v>
      </c>
      <c r="J92" s="39" t="s">
        <v>81</v>
      </c>
      <c r="K92" s="41">
        <v>6</v>
      </c>
      <c r="L92" s="43"/>
      <c r="M92" s="43"/>
      <c r="N92" s="43"/>
      <c r="O92" s="43"/>
      <c r="P92" s="43"/>
    </row>
    <row r="93" spans="1:16" s="36" customFormat="1" ht="10.5">
      <c r="A93" s="34">
        <v>96579800</v>
      </c>
      <c r="B93" s="35" t="s">
        <v>107</v>
      </c>
      <c r="C93" s="36" t="s">
        <v>122</v>
      </c>
      <c r="D93" s="37">
        <v>284</v>
      </c>
      <c r="E93" s="38">
        <v>37252</v>
      </c>
      <c r="F93" s="37" t="s">
        <v>37</v>
      </c>
      <c r="G93" s="40">
        <v>2200</v>
      </c>
      <c r="H93" s="37" t="s">
        <v>87</v>
      </c>
      <c r="I93" s="41">
        <v>6</v>
      </c>
      <c r="J93" s="39" t="s">
        <v>81</v>
      </c>
      <c r="K93" s="41">
        <v>25</v>
      </c>
      <c r="L93" s="43">
        <v>2200000</v>
      </c>
      <c r="M93" s="43">
        <v>1910526</v>
      </c>
      <c r="N93" s="43">
        <f>ROUND((M93*$E$5/1000),0)</f>
        <v>43050857</v>
      </c>
      <c r="O93" s="43">
        <v>848485</v>
      </c>
      <c r="P93" s="43">
        <v>43899342</v>
      </c>
    </row>
    <row r="94" spans="1:16" s="36" customFormat="1" ht="10.5">
      <c r="A94" s="34">
        <v>61216000</v>
      </c>
      <c r="B94" s="35" t="s">
        <v>44</v>
      </c>
      <c r="C94" s="36" t="s">
        <v>47</v>
      </c>
      <c r="D94" s="37">
        <v>286</v>
      </c>
      <c r="E94" s="38">
        <v>37321</v>
      </c>
      <c r="F94" s="37" t="s">
        <v>37</v>
      </c>
      <c r="G94" s="40">
        <v>815</v>
      </c>
      <c r="H94" s="37" t="s">
        <v>123</v>
      </c>
      <c r="I94" s="41">
        <v>6</v>
      </c>
      <c r="J94" s="39" t="s">
        <v>49</v>
      </c>
      <c r="K94" s="41">
        <v>30</v>
      </c>
      <c r="L94" s="43">
        <v>815000</v>
      </c>
      <c r="M94" s="43">
        <v>815000</v>
      </c>
      <c r="N94" s="43">
        <f>ROUND((M94*$E$5/1000),0)</f>
        <v>18364811</v>
      </c>
      <c r="O94" s="43">
        <v>89391</v>
      </c>
      <c r="P94" s="43">
        <v>18454202</v>
      </c>
    </row>
    <row r="95" spans="1:16" s="36" customFormat="1" ht="10.5">
      <c r="A95" s="34">
        <v>96762780</v>
      </c>
      <c r="B95" s="35" t="s">
        <v>61</v>
      </c>
      <c r="C95" s="36" t="s">
        <v>124</v>
      </c>
      <c r="D95" s="37">
        <v>287</v>
      </c>
      <c r="E95" s="38">
        <v>37323</v>
      </c>
      <c r="F95" s="37" t="s">
        <v>37</v>
      </c>
      <c r="G95" s="40">
        <v>3460</v>
      </c>
      <c r="H95" s="37" t="s">
        <v>125</v>
      </c>
      <c r="I95" s="41">
        <v>6</v>
      </c>
      <c r="J95" s="39" t="s">
        <v>49</v>
      </c>
      <c r="K95" s="41">
        <v>16</v>
      </c>
      <c r="L95" s="43">
        <v>3460000</v>
      </c>
      <c r="M95" s="43">
        <v>1833281</v>
      </c>
      <c r="N95" s="43">
        <f t="shared" ref="N95:N103" si="2">ROUND((M95*$E$5/1000),0)</f>
        <v>41310256</v>
      </c>
      <c r="O95" s="43">
        <v>493211</v>
      </c>
      <c r="P95" s="43">
        <v>41803467</v>
      </c>
    </row>
    <row r="96" spans="1:16" s="36" customFormat="1" ht="10.5">
      <c r="A96" s="34">
        <v>96762780</v>
      </c>
      <c r="B96" s="35" t="s">
        <v>61</v>
      </c>
      <c r="C96" s="36" t="s">
        <v>124</v>
      </c>
      <c r="D96" s="37">
        <v>287</v>
      </c>
      <c r="E96" s="38">
        <v>37323</v>
      </c>
      <c r="F96" s="37" t="s">
        <v>37</v>
      </c>
      <c r="G96" s="40">
        <v>870</v>
      </c>
      <c r="H96" s="37" t="s">
        <v>126</v>
      </c>
      <c r="I96" s="41">
        <v>6</v>
      </c>
      <c r="J96" s="39" t="s">
        <v>49</v>
      </c>
      <c r="K96" s="41">
        <v>16</v>
      </c>
      <c r="L96" s="43">
        <v>865000</v>
      </c>
      <c r="M96" s="43">
        <v>458320.25</v>
      </c>
      <c r="N96" s="43">
        <f t="shared" si="2"/>
        <v>10327564</v>
      </c>
      <c r="O96" s="43">
        <v>123303</v>
      </c>
      <c r="P96" s="43">
        <v>10450867</v>
      </c>
    </row>
    <row r="97" spans="1:16" s="36" customFormat="1" ht="10.5">
      <c r="A97" s="34">
        <v>96762780</v>
      </c>
      <c r="B97" s="35" t="s">
        <v>61</v>
      </c>
      <c r="C97" s="36" t="s">
        <v>124</v>
      </c>
      <c r="D97" s="37">
        <v>287</v>
      </c>
      <c r="E97" s="38">
        <v>37323</v>
      </c>
      <c r="F97" s="37" t="s">
        <v>37</v>
      </c>
      <c r="G97" s="40">
        <v>990</v>
      </c>
      <c r="H97" s="37" t="s">
        <v>127</v>
      </c>
      <c r="I97" s="41">
        <v>6</v>
      </c>
      <c r="J97" s="39" t="s">
        <v>49</v>
      </c>
      <c r="K97" s="41">
        <v>16</v>
      </c>
      <c r="L97" s="43">
        <v>970000</v>
      </c>
      <c r="M97" s="43">
        <v>741459.38</v>
      </c>
      <c r="N97" s="43">
        <f t="shared" si="2"/>
        <v>16707682</v>
      </c>
      <c r="O97" s="43">
        <v>199477</v>
      </c>
      <c r="P97" s="43">
        <v>16907159</v>
      </c>
    </row>
    <row r="98" spans="1:16" s="36" customFormat="1" ht="10.5">
      <c r="A98" s="34">
        <v>96762780</v>
      </c>
      <c r="B98" s="35" t="s">
        <v>61</v>
      </c>
      <c r="C98" s="36" t="s">
        <v>124</v>
      </c>
      <c r="D98" s="37">
        <v>287</v>
      </c>
      <c r="E98" s="38">
        <v>37323</v>
      </c>
      <c r="F98" s="37" t="s">
        <v>37</v>
      </c>
      <c r="G98" s="40">
        <v>245</v>
      </c>
      <c r="H98" s="37" t="s">
        <v>128</v>
      </c>
      <c r="I98" s="41">
        <v>6</v>
      </c>
      <c r="J98" s="39" t="s">
        <v>49</v>
      </c>
      <c r="K98" s="41">
        <v>16</v>
      </c>
      <c r="L98" s="43">
        <v>245000</v>
      </c>
      <c r="M98" s="43">
        <v>187275.82</v>
      </c>
      <c r="N98" s="43">
        <f t="shared" si="2"/>
        <v>4219982</v>
      </c>
      <c r="O98" s="43">
        <v>50383</v>
      </c>
      <c r="P98" s="43">
        <v>4270365</v>
      </c>
    </row>
    <row r="99" spans="1:16" s="36" customFormat="1" ht="10.5">
      <c r="A99" s="34">
        <v>96873140</v>
      </c>
      <c r="B99" s="35" t="s">
        <v>100</v>
      </c>
      <c r="C99" s="36" t="s">
        <v>129</v>
      </c>
      <c r="D99" s="37">
        <v>289</v>
      </c>
      <c r="E99" s="38">
        <v>37329</v>
      </c>
      <c r="F99" s="37" t="s">
        <v>37</v>
      </c>
      <c r="G99" s="40">
        <v>150</v>
      </c>
      <c r="H99" s="37" t="s">
        <v>125</v>
      </c>
      <c r="I99" s="41">
        <v>5.5</v>
      </c>
      <c r="J99" s="39" t="s">
        <v>49</v>
      </c>
      <c r="K99" s="41">
        <v>12</v>
      </c>
      <c r="L99" s="43">
        <v>150000</v>
      </c>
      <c r="M99" s="43"/>
      <c r="N99" s="43"/>
      <c r="O99" s="43"/>
      <c r="P99" s="43"/>
    </row>
    <row r="100" spans="1:16" s="36" customFormat="1" ht="10.5">
      <c r="A100" s="34">
        <v>96873140</v>
      </c>
      <c r="B100" s="35" t="s">
        <v>100</v>
      </c>
      <c r="C100" s="36" t="s">
        <v>129</v>
      </c>
      <c r="D100" s="37">
        <v>289</v>
      </c>
      <c r="E100" s="38">
        <v>37329</v>
      </c>
      <c r="F100" s="37" t="s">
        <v>37</v>
      </c>
      <c r="G100" s="40">
        <v>850</v>
      </c>
      <c r="H100" s="37" t="s">
        <v>126</v>
      </c>
      <c r="I100" s="41">
        <v>5.5</v>
      </c>
      <c r="J100" s="39" t="s">
        <v>49</v>
      </c>
      <c r="K100" s="41">
        <v>12</v>
      </c>
      <c r="L100" s="43">
        <v>850000</v>
      </c>
      <c r="M100" s="43"/>
      <c r="N100" s="43"/>
      <c r="O100" s="43"/>
      <c r="P100" s="43"/>
    </row>
    <row r="101" spans="1:16" s="36" customFormat="1" ht="10.5">
      <c r="A101" s="34">
        <v>96873140</v>
      </c>
      <c r="B101" s="35" t="s">
        <v>100</v>
      </c>
      <c r="C101" s="36" t="s">
        <v>130</v>
      </c>
      <c r="D101" s="37">
        <v>289</v>
      </c>
      <c r="E101" s="38">
        <v>37329</v>
      </c>
      <c r="F101" s="37" t="s">
        <v>37</v>
      </c>
      <c r="G101" s="40">
        <v>499</v>
      </c>
      <c r="H101" s="37" t="s">
        <v>127</v>
      </c>
      <c r="I101" s="41">
        <v>5.8</v>
      </c>
      <c r="J101" s="39" t="s">
        <v>49</v>
      </c>
      <c r="K101" s="41">
        <v>23</v>
      </c>
      <c r="L101" s="43">
        <v>423000</v>
      </c>
      <c r="M101" s="43">
        <v>303395.23</v>
      </c>
      <c r="N101" s="43">
        <f t="shared" si="2"/>
        <v>6836559</v>
      </c>
      <c r="O101" s="43">
        <v>96776</v>
      </c>
      <c r="P101" s="43">
        <v>6933335</v>
      </c>
    </row>
    <row r="102" spans="1:16" s="36" customFormat="1" ht="10.5">
      <c r="A102" s="34">
        <v>96873140</v>
      </c>
      <c r="B102" s="35" t="s">
        <v>100</v>
      </c>
      <c r="C102" s="36" t="s">
        <v>130</v>
      </c>
      <c r="D102" s="37">
        <v>289</v>
      </c>
      <c r="E102" s="38">
        <v>37329</v>
      </c>
      <c r="F102" s="37" t="s">
        <v>37</v>
      </c>
      <c r="G102" s="40">
        <v>10500</v>
      </c>
      <c r="H102" s="37" t="s">
        <v>128</v>
      </c>
      <c r="I102" s="41">
        <v>5.8</v>
      </c>
      <c r="J102" s="39" t="s">
        <v>49</v>
      </c>
      <c r="K102" s="41">
        <v>23</v>
      </c>
      <c r="L102" s="43">
        <v>10000000</v>
      </c>
      <c r="M102" s="43">
        <v>8795496.9100000001</v>
      </c>
      <c r="N102" s="43">
        <f t="shared" si="2"/>
        <v>198193418</v>
      </c>
      <c r="O102" s="43">
        <v>2805571</v>
      </c>
      <c r="P102" s="43">
        <v>200998989</v>
      </c>
    </row>
    <row r="103" spans="1:16" s="36" customFormat="1" ht="10.5">
      <c r="A103" s="34">
        <v>96873140</v>
      </c>
      <c r="B103" s="35" t="s">
        <v>100</v>
      </c>
      <c r="C103" s="36" t="s">
        <v>130</v>
      </c>
      <c r="D103" s="37">
        <v>289</v>
      </c>
      <c r="E103" s="38">
        <v>37329</v>
      </c>
      <c r="F103" s="37" t="s">
        <v>37</v>
      </c>
      <c r="G103" s="40">
        <v>1</v>
      </c>
      <c r="H103" s="37" t="s">
        <v>89</v>
      </c>
      <c r="I103" s="41">
        <v>5.8</v>
      </c>
      <c r="J103" s="39" t="s">
        <v>49</v>
      </c>
      <c r="K103" s="41">
        <v>23</v>
      </c>
      <c r="L103" s="43">
        <v>1000</v>
      </c>
      <c r="M103" s="43">
        <v>988.24</v>
      </c>
      <c r="N103" s="43">
        <f t="shared" si="2"/>
        <v>22269</v>
      </c>
      <c r="O103" s="43">
        <v>315</v>
      </c>
      <c r="P103" s="43">
        <v>22584</v>
      </c>
    </row>
    <row r="104" spans="1:16" s="36" customFormat="1" ht="10.5">
      <c r="A104" s="34">
        <v>96818910</v>
      </c>
      <c r="B104" s="35" t="s">
        <v>44</v>
      </c>
      <c r="C104" s="36" t="s">
        <v>131</v>
      </c>
      <c r="D104" s="37">
        <v>291</v>
      </c>
      <c r="E104" s="38">
        <v>37358</v>
      </c>
      <c r="F104" s="37" t="s">
        <v>37</v>
      </c>
      <c r="G104" s="40">
        <v>429</v>
      </c>
      <c r="H104" s="37" t="s">
        <v>67</v>
      </c>
      <c r="I104" s="41">
        <v>5.6</v>
      </c>
      <c r="J104" s="39" t="s">
        <v>49</v>
      </c>
      <c r="K104" s="41">
        <v>8</v>
      </c>
      <c r="L104" s="43">
        <v>376926.45</v>
      </c>
      <c r="M104" s="43"/>
      <c r="N104" s="43"/>
      <c r="O104" s="43"/>
      <c r="P104" s="43"/>
    </row>
    <row r="105" spans="1:16" s="36" customFormat="1" ht="10.5">
      <c r="A105" s="34">
        <v>96818910</v>
      </c>
      <c r="B105" s="35" t="s">
        <v>44</v>
      </c>
      <c r="C105" s="36" t="s">
        <v>131</v>
      </c>
      <c r="D105" s="37">
        <v>291</v>
      </c>
      <c r="E105" s="38">
        <v>37358</v>
      </c>
      <c r="F105" s="37" t="s">
        <v>37</v>
      </c>
      <c r="G105" s="40">
        <v>1220</v>
      </c>
      <c r="H105" s="37" t="s">
        <v>73</v>
      </c>
      <c r="I105" s="41">
        <v>5.6</v>
      </c>
      <c r="J105" s="39" t="s">
        <v>49</v>
      </c>
      <c r="K105" s="41">
        <v>8</v>
      </c>
      <c r="L105" s="43">
        <v>1048039.45</v>
      </c>
      <c r="M105" s="43"/>
      <c r="N105" s="43"/>
      <c r="O105" s="43"/>
      <c r="P105" s="43"/>
    </row>
    <row r="106" spans="1:16" s="36" customFormat="1" ht="10.5">
      <c r="A106" s="34">
        <v>96818910</v>
      </c>
      <c r="B106" s="35" t="s">
        <v>44</v>
      </c>
      <c r="C106" s="36" t="s">
        <v>132</v>
      </c>
      <c r="D106" s="37">
        <v>291</v>
      </c>
      <c r="E106" s="38">
        <v>37358</v>
      </c>
      <c r="F106" s="37" t="s">
        <v>37</v>
      </c>
      <c r="G106" s="40">
        <v>523</v>
      </c>
      <c r="H106" s="37" t="s">
        <v>71</v>
      </c>
      <c r="I106" s="41">
        <v>6</v>
      </c>
      <c r="J106" s="39" t="s">
        <v>49</v>
      </c>
      <c r="K106" s="41">
        <v>23</v>
      </c>
      <c r="L106" s="43">
        <v>549102</v>
      </c>
      <c r="M106" s="43">
        <v>760190.15</v>
      </c>
      <c r="N106" s="43">
        <f>ROUND((M106*$E$5/1000),0)</f>
        <v>17129752</v>
      </c>
      <c r="O106" s="43">
        <v>212473</v>
      </c>
      <c r="P106" s="43">
        <v>17342225</v>
      </c>
    </row>
    <row r="107" spans="1:16" s="36" customFormat="1" ht="10.5">
      <c r="A107" s="34">
        <v>96818910</v>
      </c>
      <c r="B107" s="35" t="s">
        <v>44</v>
      </c>
      <c r="C107" s="36" t="s">
        <v>132</v>
      </c>
      <c r="D107" s="37">
        <v>291</v>
      </c>
      <c r="E107" s="38">
        <v>37358</v>
      </c>
      <c r="F107" s="37" t="s">
        <v>37</v>
      </c>
      <c r="G107" s="40">
        <v>1550</v>
      </c>
      <c r="H107" s="37" t="s">
        <v>72</v>
      </c>
      <c r="I107" s="41">
        <v>6</v>
      </c>
      <c r="J107" s="39" t="s">
        <v>49</v>
      </c>
      <c r="K107" s="41">
        <v>23</v>
      </c>
      <c r="L107" s="43">
        <v>1639900</v>
      </c>
      <c r="M107" s="43">
        <v>2270317.3199999998</v>
      </c>
      <c r="N107" s="43">
        <f>ROUND((M107*$E$5/1000),0)</f>
        <v>51158218</v>
      </c>
      <c r="O107" s="43">
        <v>620498</v>
      </c>
      <c r="P107" s="43">
        <v>51778716</v>
      </c>
    </row>
    <row r="108" spans="1:16" s="36" customFormat="1" ht="10.5">
      <c r="A108" s="34">
        <v>89900400</v>
      </c>
      <c r="B108" s="35" t="s">
        <v>83</v>
      </c>
      <c r="C108" s="36" t="s">
        <v>133</v>
      </c>
      <c r="D108" s="37">
        <v>293</v>
      </c>
      <c r="E108" s="38">
        <v>37386</v>
      </c>
      <c r="F108" s="37" t="s">
        <v>37</v>
      </c>
      <c r="G108" s="40">
        <v>4000</v>
      </c>
      <c r="H108" s="37"/>
      <c r="I108" s="41"/>
      <c r="J108" s="39"/>
      <c r="K108" s="41">
        <v>26</v>
      </c>
      <c r="L108" s="43"/>
      <c r="M108" s="43"/>
      <c r="N108" s="43"/>
      <c r="O108" s="43"/>
      <c r="P108" s="43"/>
    </row>
    <row r="109" spans="1:16" s="36" customFormat="1" ht="12" customHeight="1">
      <c r="A109" s="34">
        <v>89900400</v>
      </c>
      <c r="B109" s="35" t="s">
        <v>83</v>
      </c>
      <c r="C109" s="36" t="s">
        <v>86</v>
      </c>
      <c r="D109" s="37" t="s">
        <v>134</v>
      </c>
      <c r="E109" s="38">
        <v>37407</v>
      </c>
      <c r="F109" s="37" t="s">
        <v>37</v>
      </c>
      <c r="G109" s="40">
        <v>1300</v>
      </c>
      <c r="H109" s="37" t="s">
        <v>98</v>
      </c>
      <c r="I109" s="41">
        <v>5.5</v>
      </c>
      <c r="J109" s="39" t="s">
        <v>81</v>
      </c>
      <c r="K109" s="41">
        <v>8</v>
      </c>
      <c r="L109" s="43">
        <v>1300000</v>
      </c>
      <c r="M109" s="43"/>
      <c r="N109" s="43"/>
      <c r="O109" s="43"/>
      <c r="P109" s="43"/>
    </row>
    <row r="110" spans="1:16" s="36" customFormat="1" ht="12" customHeight="1">
      <c r="A110" s="34">
        <v>89900400</v>
      </c>
      <c r="B110" s="35" t="s">
        <v>83</v>
      </c>
      <c r="C110" s="36" t="s">
        <v>86</v>
      </c>
      <c r="D110" s="37" t="s">
        <v>134</v>
      </c>
      <c r="E110" s="38">
        <v>37407</v>
      </c>
      <c r="F110" s="37" t="s">
        <v>37</v>
      </c>
      <c r="G110" s="40">
        <v>200</v>
      </c>
      <c r="H110" s="37" t="s">
        <v>99</v>
      </c>
      <c r="I110" s="41">
        <v>5.5</v>
      </c>
      <c r="J110" s="39" t="s">
        <v>81</v>
      </c>
      <c r="K110" s="41">
        <v>8</v>
      </c>
      <c r="L110" s="43">
        <v>200000</v>
      </c>
      <c r="M110" s="43"/>
      <c r="N110" s="43"/>
      <c r="O110" s="43"/>
      <c r="P110" s="43"/>
    </row>
    <row r="111" spans="1:16" s="36" customFormat="1" ht="12" customHeight="1">
      <c r="A111" s="34">
        <v>89900400</v>
      </c>
      <c r="B111" s="35" t="s">
        <v>83</v>
      </c>
      <c r="C111" s="36" t="s">
        <v>84</v>
      </c>
      <c r="D111" s="37" t="s">
        <v>134</v>
      </c>
      <c r="E111" s="38">
        <v>37407</v>
      </c>
      <c r="F111" s="37" t="s">
        <v>37</v>
      </c>
      <c r="G111" s="40">
        <v>2300</v>
      </c>
      <c r="H111" s="37" t="s">
        <v>48</v>
      </c>
      <c r="I111" s="41">
        <v>6</v>
      </c>
      <c r="J111" s="39" t="s">
        <v>81</v>
      </c>
      <c r="K111" s="41">
        <v>25</v>
      </c>
      <c r="L111" s="43">
        <v>2300000</v>
      </c>
      <c r="M111" s="43">
        <v>1990112</v>
      </c>
      <c r="N111" s="43">
        <f>ROUND((M111*$E$5/1000),0)</f>
        <v>44844209</v>
      </c>
      <c r="O111" s="43">
        <v>876576</v>
      </c>
      <c r="P111" s="43">
        <v>45720785</v>
      </c>
    </row>
    <row r="112" spans="1:16" s="36" customFormat="1" ht="12" customHeight="1">
      <c r="A112" s="34">
        <v>89900400</v>
      </c>
      <c r="B112" s="35" t="s">
        <v>83</v>
      </c>
      <c r="C112" s="36" t="s">
        <v>84</v>
      </c>
      <c r="D112" s="37" t="s">
        <v>134</v>
      </c>
      <c r="E112" s="38">
        <v>37407</v>
      </c>
      <c r="F112" s="37" t="s">
        <v>37</v>
      </c>
      <c r="G112" s="40">
        <v>200</v>
      </c>
      <c r="H112" s="37" t="s">
        <v>104</v>
      </c>
      <c r="I112" s="41">
        <v>6</v>
      </c>
      <c r="J112" s="39" t="s">
        <v>81</v>
      </c>
      <c r="K112" s="41">
        <v>25</v>
      </c>
      <c r="L112" s="43">
        <v>200000</v>
      </c>
      <c r="M112" s="43">
        <v>173053</v>
      </c>
      <c r="N112" s="43">
        <f>ROUND((M112*$E$5/1000),0)</f>
        <v>3899492</v>
      </c>
      <c r="O112" s="43">
        <v>76228</v>
      </c>
      <c r="P112" s="43">
        <v>3975720</v>
      </c>
    </row>
    <row r="113" spans="1:16" s="36" customFormat="1" ht="10.5">
      <c r="A113" s="34">
        <v>61219000</v>
      </c>
      <c r="B113" s="35" t="s">
        <v>54</v>
      </c>
      <c r="C113" s="36" t="s">
        <v>103</v>
      </c>
      <c r="D113" s="37">
        <v>297</v>
      </c>
      <c r="E113" s="38">
        <v>37447</v>
      </c>
      <c r="F113" s="37" t="s">
        <v>37</v>
      </c>
      <c r="G113" s="40">
        <v>4000</v>
      </c>
      <c r="H113" s="37" t="s">
        <v>89</v>
      </c>
      <c r="I113" s="41">
        <v>5.5</v>
      </c>
      <c r="J113" s="39" t="s">
        <v>68</v>
      </c>
      <c r="K113" s="41">
        <v>25</v>
      </c>
      <c r="L113" s="43">
        <v>4000000</v>
      </c>
      <c r="M113" s="43">
        <v>4000000</v>
      </c>
      <c r="N113" s="43">
        <f>ROUND((M113*$E$5/1000),0)</f>
        <v>90134040</v>
      </c>
      <c r="O113" s="43">
        <v>1032549</v>
      </c>
      <c r="P113" s="43">
        <v>91166589</v>
      </c>
    </row>
    <row r="114" spans="1:16" s="36" customFormat="1" ht="10.5">
      <c r="A114" s="34">
        <v>96579330</v>
      </c>
      <c r="B114" s="35" t="s">
        <v>107</v>
      </c>
      <c r="C114" s="36" t="s">
        <v>135</v>
      </c>
      <c r="D114" s="37">
        <v>298</v>
      </c>
      <c r="E114" s="38">
        <v>37448</v>
      </c>
      <c r="F114" s="37" t="s">
        <v>37</v>
      </c>
      <c r="G114" s="40">
        <v>2200</v>
      </c>
      <c r="H114" s="37"/>
      <c r="I114" s="41"/>
      <c r="J114" s="39"/>
      <c r="K114" s="41">
        <v>22</v>
      </c>
      <c r="L114" s="43"/>
      <c r="M114" s="43"/>
      <c r="N114" s="43"/>
      <c r="O114" s="43"/>
      <c r="P114" s="43"/>
    </row>
    <row r="115" spans="1:16" s="36" customFormat="1" ht="12" customHeight="1">
      <c r="A115" s="34">
        <v>96579330</v>
      </c>
      <c r="B115" s="35" t="s">
        <v>107</v>
      </c>
      <c r="C115" s="36" t="s">
        <v>136</v>
      </c>
      <c r="D115" s="37" t="s">
        <v>134</v>
      </c>
      <c r="E115" s="38">
        <v>37448</v>
      </c>
      <c r="F115" s="37" t="s">
        <v>37</v>
      </c>
      <c r="G115" s="40">
        <v>1000</v>
      </c>
      <c r="H115" s="37" t="s">
        <v>46</v>
      </c>
      <c r="I115" s="41">
        <v>5.8</v>
      </c>
      <c r="J115" s="39" t="s">
        <v>137</v>
      </c>
      <c r="K115" s="41">
        <v>6</v>
      </c>
      <c r="L115" s="43">
        <v>600000</v>
      </c>
      <c r="M115" s="43"/>
      <c r="N115" s="43"/>
      <c r="O115" s="43"/>
      <c r="P115" s="43"/>
    </row>
    <row r="116" spans="1:16" s="36" customFormat="1" ht="12.75" customHeight="1">
      <c r="A116" s="34">
        <v>96579330</v>
      </c>
      <c r="B116" s="35" t="s">
        <v>107</v>
      </c>
      <c r="C116" s="36" t="s">
        <v>136</v>
      </c>
      <c r="D116" s="37" t="s">
        <v>134</v>
      </c>
      <c r="E116" s="38">
        <v>37448</v>
      </c>
      <c r="F116" s="37" t="s">
        <v>37</v>
      </c>
      <c r="G116" s="40">
        <v>1700</v>
      </c>
      <c r="H116" s="37" t="s">
        <v>87</v>
      </c>
      <c r="I116" s="41">
        <v>6.2</v>
      </c>
      <c r="J116" s="39" t="s">
        <v>137</v>
      </c>
      <c r="K116" s="41">
        <v>21</v>
      </c>
      <c r="L116" s="43">
        <v>1600000</v>
      </c>
      <c r="M116" s="43"/>
      <c r="N116" s="43"/>
      <c r="O116" s="43"/>
      <c r="P116" s="43"/>
    </row>
    <row r="117" spans="1:16" s="36" customFormat="1" ht="10.5">
      <c r="A117" s="34">
        <v>76073162</v>
      </c>
      <c r="B117" s="35">
        <v>5</v>
      </c>
      <c r="C117" s="48" t="s">
        <v>138</v>
      </c>
      <c r="D117" s="37">
        <v>301</v>
      </c>
      <c r="E117" s="38">
        <v>37516</v>
      </c>
      <c r="F117" s="37" t="s">
        <v>37</v>
      </c>
      <c r="G117" s="40">
        <v>2600</v>
      </c>
      <c r="H117" s="37"/>
      <c r="I117" s="41"/>
      <c r="J117" s="39"/>
      <c r="K117" s="41">
        <v>10</v>
      </c>
      <c r="L117" s="43"/>
      <c r="M117" s="43"/>
      <c r="N117" s="43"/>
      <c r="O117" s="43"/>
      <c r="P117" s="43"/>
    </row>
    <row r="118" spans="1:16" s="36" customFormat="1" ht="12" customHeight="1">
      <c r="A118" s="34">
        <v>76073162</v>
      </c>
      <c r="B118" s="35" t="s">
        <v>107</v>
      </c>
      <c r="C118" s="36" t="s">
        <v>139</v>
      </c>
      <c r="D118" s="37" t="s">
        <v>134</v>
      </c>
      <c r="E118" s="38">
        <v>37516</v>
      </c>
      <c r="F118" s="37" t="s">
        <v>37</v>
      </c>
      <c r="G118" s="40">
        <v>5500</v>
      </c>
      <c r="H118" s="37" t="s">
        <v>140</v>
      </c>
      <c r="I118" s="41">
        <v>4.5</v>
      </c>
      <c r="J118" s="39" t="s">
        <v>49</v>
      </c>
      <c r="K118" s="41">
        <v>7</v>
      </c>
      <c r="L118" s="43">
        <v>2600000</v>
      </c>
      <c r="M118" s="43"/>
      <c r="N118" s="43"/>
      <c r="O118" s="43"/>
      <c r="P118" s="43"/>
    </row>
    <row r="119" spans="1:16" s="36" customFormat="1" ht="12" customHeight="1">
      <c r="A119" s="34">
        <v>76073162</v>
      </c>
      <c r="B119" s="35" t="s">
        <v>107</v>
      </c>
      <c r="C119" s="36" t="s">
        <v>141</v>
      </c>
      <c r="D119" s="37" t="s">
        <v>142</v>
      </c>
      <c r="E119" s="38">
        <v>38796</v>
      </c>
      <c r="F119" s="37" t="s">
        <v>37</v>
      </c>
      <c r="G119" s="40">
        <v>1800</v>
      </c>
      <c r="H119" s="37" t="s">
        <v>53</v>
      </c>
      <c r="I119" s="41" t="s">
        <v>143</v>
      </c>
      <c r="J119" s="39" t="s">
        <v>68</v>
      </c>
      <c r="K119" s="41">
        <v>10</v>
      </c>
      <c r="L119" s="43">
        <v>900000</v>
      </c>
      <c r="M119" s="43">
        <v>900000</v>
      </c>
      <c r="N119" s="43">
        <f>ROUND((M119*$E$5/1000),0)</f>
        <v>20280159</v>
      </c>
      <c r="O119" s="43">
        <v>299463</v>
      </c>
      <c r="P119" s="43">
        <v>20579622</v>
      </c>
    </row>
    <row r="120" spans="1:16" s="36" customFormat="1" ht="10.5">
      <c r="A120" s="34">
        <v>92604000</v>
      </c>
      <c r="B120" s="35" t="s">
        <v>91</v>
      </c>
      <c r="C120" s="36" t="s">
        <v>144</v>
      </c>
      <c r="D120" s="37">
        <v>303</v>
      </c>
      <c r="E120" s="38">
        <v>37533</v>
      </c>
      <c r="F120" s="37" t="s">
        <v>37</v>
      </c>
      <c r="G120" s="40">
        <v>13000</v>
      </c>
      <c r="H120" s="37"/>
      <c r="I120" s="41"/>
      <c r="J120" s="39"/>
      <c r="K120" s="41">
        <v>10</v>
      </c>
      <c r="L120" s="43"/>
      <c r="M120" s="43"/>
      <c r="N120" s="43"/>
      <c r="O120" s="43"/>
      <c r="P120" s="43"/>
    </row>
    <row r="121" spans="1:16" s="36" customFormat="1" ht="12" customHeight="1">
      <c r="A121" s="34">
        <v>92604000</v>
      </c>
      <c r="B121" s="35" t="s">
        <v>91</v>
      </c>
      <c r="C121" s="36" t="s">
        <v>145</v>
      </c>
      <c r="D121" s="37" t="s">
        <v>134</v>
      </c>
      <c r="E121" s="38">
        <v>37539</v>
      </c>
      <c r="F121" s="37" t="s">
        <v>37</v>
      </c>
      <c r="G121" s="40">
        <v>1000</v>
      </c>
      <c r="H121" s="37" t="s">
        <v>125</v>
      </c>
      <c r="I121" s="41">
        <v>4.25</v>
      </c>
      <c r="J121" s="39" t="s">
        <v>68</v>
      </c>
      <c r="K121" s="41">
        <v>10</v>
      </c>
      <c r="L121" s="43">
        <v>1000000</v>
      </c>
      <c r="M121" s="43">
        <v>1000000</v>
      </c>
      <c r="N121" s="43">
        <f>ROUND((M121*$E$5/1000),0)</f>
        <v>22533510</v>
      </c>
      <c r="O121" s="43">
        <v>2618</v>
      </c>
      <c r="P121" s="43">
        <v>22536128</v>
      </c>
    </row>
    <row r="122" spans="1:16" s="36" customFormat="1" ht="12" customHeight="1">
      <c r="A122" s="34">
        <v>92604000</v>
      </c>
      <c r="B122" s="35" t="s">
        <v>91</v>
      </c>
      <c r="C122" s="36" t="s">
        <v>145</v>
      </c>
      <c r="D122" s="37" t="s">
        <v>134</v>
      </c>
      <c r="E122" s="38">
        <v>37539</v>
      </c>
      <c r="F122" s="37" t="s">
        <v>37</v>
      </c>
      <c r="G122" s="40">
        <v>4000</v>
      </c>
      <c r="H122" s="37" t="s">
        <v>126</v>
      </c>
      <c r="I122" s="41">
        <v>4.25</v>
      </c>
      <c r="J122" s="39" t="s">
        <v>68</v>
      </c>
      <c r="K122" s="41">
        <v>10</v>
      </c>
      <c r="L122" s="43">
        <v>2250000</v>
      </c>
      <c r="M122" s="43">
        <v>2250000</v>
      </c>
      <c r="N122" s="43">
        <f>ROUND((M122*$E$5/1000),0)</f>
        <v>50700398</v>
      </c>
      <c r="O122" s="43">
        <v>5890</v>
      </c>
      <c r="P122" s="43">
        <v>50706288</v>
      </c>
    </row>
    <row r="123" spans="1:16" s="36" customFormat="1" ht="12" customHeight="1">
      <c r="A123" s="34">
        <v>92604000</v>
      </c>
      <c r="B123" s="35" t="s">
        <v>91</v>
      </c>
      <c r="C123" s="36" t="s">
        <v>145</v>
      </c>
      <c r="D123" s="37" t="s">
        <v>142</v>
      </c>
      <c r="E123" s="38">
        <v>39821</v>
      </c>
      <c r="F123" s="37" t="s">
        <v>37</v>
      </c>
      <c r="G123" s="40">
        <v>9750</v>
      </c>
      <c r="H123" s="37" t="s">
        <v>87</v>
      </c>
      <c r="I123" s="41">
        <v>4.55</v>
      </c>
      <c r="J123" s="39" t="s">
        <v>68</v>
      </c>
      <c r="K123" s="41">
        <v>10</v>
      </c>
      <c r="L123" s="43">
        <v>9750000</v>
      </c>
      <c r="M123" s="43">
        <v>9750000</v>
      </c>
      <c r="N123" s="43">
        <f>ROUND((M123*$E$5/1000),0)</f>
        <v>219701723</v>
      </c>
      <c r="O123" s="43">
        <v>2199742</v>
      </c>
      <c r="P123" s="43">
        <v>221901465</v>
      </c>
    </row>
    <row r="124" spans="1:16" s="36" customFormat="1" ht="10.5">
      <c r="A124" s="34">
        <v>61808000</v>
      </c>
      <c r="B124" s="35" t="s">
        <v>107</v>
      </c>
      <c r="C124" s="36" t="s">
        <v>146</v>
      </c>
      <c r="D124" s="49">
        <v>305</v>
      </c>
      <c r="E124" s="38">
        <v>37539</v>
      </c>
      <c r="F124" s="37" t="s">
        <v>37</v>
      </c>
      <c r="G124" s="40">
        <v>10000</v>
      </c>
      <c r="H124" s="37"/>
      <c r="I124" s="41"/>
      <c r="J124" s="39"/>
      <c r="K124" s="41">
        <v>10</v>
      </c>
      <c r="L124" s="43"/>
      <c r="M124" s="43"/>
      <c r="N124" s="43"/>
      <c r="O124" s="43"/>
      <c r="P124" s="43"/>
    </row>
    <row r="125" spans="1:16" s="36" customFormat="1" ht="12" customHeight="1">
      <c r="A125" s="34">
        <v>61808000</v>
      </c>
      <c r="B125" s="35" t="s">
        <v>107</v>
      </c>
      <c r="C125" s="36" t="s">
        <v>108</v>
      </c>
      <c r="D125" s="49" t="s">
        <v>134</v>
      </c>
      <c r="E125" s="38">
        <v>37539</v>
      </c>
      <c r="F125" s="37" t="s">
        <v>37</v>
      </c>
      <c r="G125" s="40">
        <v>1000</v>
      </c>
      <c r="H125" s="37" t="s">
        <v>147</v>
      </c>
      <c r="I125" s="41">
        <v>4.25</v>
      </c>
      <c r="J125" s="39" t="s">
        <v>39</v>
      </c>
      <c r="K125" s="41">
        <v>8</v>
      </c>
      <c r="L125" s="43">
        <v>1000000</v>
      </c>
      <c r="M125" s="43"/>
      <c r="N125" s="43"/>
      <c r="O125" s="43"/>
      <c r="P125" s="43"/>
    </row>
    <row r="126" spans="1:16" s="36" customFormat="1" ht="12" customHeight="1">
      <c r="A126" s="34">
        <v>61808000</v>
      </c>
      <c r="B126" s="35" t="s">
        <v>107</v>
      </c>
      <c r="C126" s="36" t="s">
        <v>108</v>
      </c>
      <c r="D126" s="49" t="s">
        <v>134</v>
      </c>
      <c r="E126" s="38">
        <v>37539</v>
      </c>
      <c r="F126" s="37" t="s">
        <v>37</v>
      </c>
      <c r="G126" s="40">
        <v>3200</v>
      </c>
      <c r="H126" s="37" t="s">
        <v>148</v>
      </c>
      <c r="I126" s="41">
        <v>4.25</v>
      </c>
      <c r="J126" s="39" t="s">
        <v>39</v>
      </c>
      <c r="K126" s="41">
        <v>8</v>
      </c>
      <c r="L126" s="43">
        <v>3000000</v>
      </c>
      <c r="M126" s="43"/>
      <c r="N126" s="43"/>
      <c r="O126" s="43"/>
      <c r="P126" s="43"/>
    </row>
    <row r="127" spans="1:16" s="36" customFormat="1" ht="12" customHeight="1">
      <c r="A127" s="34">
        <v>61808000</v>
      </c>
      <c r="B127" s="35" t="s">
        <v>107</v>
      </c>
      <c r="C127" s="36" t="s">
        <v>108</v>
      </c>
      <c r="D127" s="49" t="s">
        <v>142</v>
      </c>
      <c r="E127" s="38">
        <v>37715</v>
      </c>
      <c r="F127" s="37" t="s">
        <v>37</v>
      </c>
      <c r="G127" s="40">
        <v>2000</v>
      </c>
      <c r="H127" s="37" t="s">
        <v>149</v>
      </c>
      <c r="I127" s="41">
        <v>4.25</v>
      </c>
      <c r="J127" s="39" t="s">
        <v>39</v>
      </c>
      <c r="K127" s="41">
        <v>6.25</v>
      </c>
      <c r="L127" s="43">
        <v>2000000</v>
      </c>
      <c r="M127" s="43"/>
      <c r="N127" s="43"/>
      <c r="O127" s="43"/>
      <c r="P127" s="43"/>
    </row>
    <row r="128" spans="1:16" s="36" customFormat="1" ht="12" customHeight="1">
      <c r="A128" s="34">
        <v>61808000</v>
      </c>
      <c r="B128" s="35" t="s">
        <v>107</v>
      </c>
      <c r="C128" s="36" t="s">
        <v>108</v>
      </c>
      <c r="D128" s="49" t="s">
        <v>142</v>
      </c>
      <c r="E128" s="38">
        <v>37715</v>
      </c>
      <c r="F128" s="37" t="s">
        <v>37</v>
      </c>
      <c r="G128" s="40">
        <v>3800</v>
      </c>
      <c r="H128" s="37" t="s">
        <v>150</v>
      </c>
      <c r="I128" s="41">
        <v>4.25</v>
      </c>
      <c r="J128" s="39" t="s">
        <v>39</v>
      </c>
      <c r="K128" s="41">
        <v>6.25</v>
      </c>
      <c r="L128" s="43">
        <v>3800000</v>
      </c>
      <c r="M128" s="43"/>
      <c r="N128" s="43"/>
      <c r="O128" s="43"/>
      <c r="P128" s="43"/>
    </row>
    <row r="129" spans="1:16" s="36" customFormat="1" ht="12" customHeight="1">
      <c r="A129" s="34">
        <v>61808000</v>
      </c>
      <c r="B129" s="35" t="s">
        <v>107</v>
      </c>
      <c r="C129" s="36" t="s">
        <v>109</v>
      </c>
      <c r="D129" s="49" t="s">
        <v>151</v>
      </c>
      <c r="E129" s="38">
        <v>38695</v>
      </c>
      <c r="F129" s="37" t="s">
        <v>37</v>
      </c>
      <c r="G129" s="40">
        <v>1650</v>
      </c>
      <c r="H129" s="37" t="s">
        <v>56</v>
      </c>
      <c r="I129" s="41">
        <v>4</v>
      </c>
      <c r="J129" s="39" t="s">
        <v>68</v>
      </c>
      <c r="K129" s="41">
        <v>6.5</v>
      </c>
      <c r="L129" s="43">
        <v>1650000</v>
      </c>
      <c r="M129" s="43">
        <v>1650000</v>
      </c>
      <c r="N129" s="43">
        <f>ROUND((M129*$E$5/1000),0)</f>
        <v>37180292</v>
      </c>
      <c r="O129" s="43">
        <v>490878</v>
      </c>
      <c r="P129" s="43">
        <v>37671170</v>
      </c>
    </row>
    <row r="130" spans="1:16" s="36" customFormat="1" ht="12" customHeight="1">
      <c r="A130" s="34">
        <v>61808000</v>
      </c>
      <c r="B130" s="35" t="s">
        <v>107</v>
      </c>
      <c r="C130" s="36" t="s">
        <v>109</v>
      </c>
      <c r="D130" s="49" t="s">
        <v>152</v>
      </c>
      <c r="E130" s="38">
        <v>38695</v>
      </c>
      <c r="F130" s="37" t="s">
        <v>37</v>
      </c>
      <c r="G130" s="40">
        <v>5000</v>
      </c>
      <c r="H130" s="37" t="s">
        <v>51</v>
      </c>
      <c r="I130" s="41">
        <v>4.1500000000000004</v>
      </c>
      <c r="J130" s="39" t="s">
        <v>68</v>
      </c>
      <c r="K130" s="41">
        <v>21</v>
      </c>
      <c r="L130" s="43">
        <v>5000000</v>
      </c>
      <c r="M130" s="43">
        <v>3947368</v>
      </c>
      <c r="N130" s="43">
        <f>ROUND((M130*$E$5/1000),0)</f>
        <v>88948056</v>
      </c>
      <c r="O130" s="43">
        <v>1217937</v>
      </c>
      <c r="P130" s="43">
        <v>90165993</v>
      </c>
    </row>
    <row r="131" spans="1:16" s="36" customFormat="1" ht="10.5">
      <c r="A131" s="34">
        <v>96591040</v>
      </c>
      <c r="B131" s="35" t="s">
        <v>35</v>
      </c>
      <c r="C131" s="36" t="s">
        <v>153</v>
      </c>
      <c r="D131" s="49">
        <v>306</v>
      </c>
      <c r="E131" s="38">
        <v>37543</v>
      </c>
      <c r="F131" s="37" t="s">
        <v>37</v>
      </c>
      <c r="G131" s="40">
        <v>2000</v>
      </c>
      <c r="H131" s="37"/>
      <c r="I131" s="41"/>
      <c r="J131" s="39"/>
      <c r="K131" s="41">
        <v>10</v>
      </c>
      <c r="L131" s="43"/>
      <c r="M131" s="43"/>
      <c r="N131" s="43"/>
      <c r="O131" s="43"/>
      <c r="P131" s="43"/>
    </row>
    <row r="132" spans="1:16" s="36" customFormat="1" ht="12" customHeight="1">
      <c r="A132" s="34">
        <v>96591040</v>
      </c>
      <c r="B132" s="35" t="s">
        <v>35</v>
      </c>
      <c r="C132" s="36" t="s">
        <v>154</v>
      </c>
      <c r="D132" s="49" t="s">
        <v>134</v>
      </c>
      <c r="E132" s="38">
        <v>37543</v>
      </c>
      <c r="F132" s="37" t="s">
        <v>37</v>
      </c>
      <c r="G132" s="40">
        <v>750</v>
      </c>
      <c r="H132" s="37" t="s">
        <v>38</v>
      </c>
      <c r="I132" s="41">
        <v>5</v>
      </c>
      <c r="J132" s="39" t="s">
        <v>68</v>
      </c>
      <c r="K132" s="41">
        <v>6</v>
      </c>
      <c r="L132" s="43">
        <v>750000</v>
      </c>
      <c r="M132" s="43"/>
      <c r="N132" s="43"/>
      <c r="O132" s="43"/>
      <c r="P132" s="43"/>
    </row>
    <row r="133" spans="1:16" s="36" customFormat="1" ht="12" customHeight="1">
      <c r="A133" s="34">
        <v>96591040</v>
      </c>
      <c r="B133" s="35" t="s">
        <v>35</v>
      </c>
      <c r="C133" s="36" t="s">
        <v>154</v>
      </c>
      <c r="D133" s="49" t="s">
        <v>134</v>
      </c>
      <c r="E133" s="38">
        <v>37543</v>
      </c>
      <c r="F133" s="37" t="s">
        <v>37</v>
      </c>
      <c r="G133" s="40">
        <v>1250</v>
      </c>
      <c r="H133" s="37" t="s">
        <v>40</v>
      </c>
      <c r="I133" s="41">
        <v>5</v>
      </c>
      <c r="J133" s="39" t="s">
        <v>68</v>
      </c>
      <c r="K133" s="41">
        <v>6</v>
      </c>
      <c r="L133" s="43">
        <v>1250000</v>
      </c>
      <c r="M133" s="43"/>
      <c r="N133" s="43"/>
      <c r="O133" s="43"/>
      <c r="P133" s="43"/>
    </row>
    <row r="134" spans="1:16" s="36" customFormat="1" ht="12" customHeight="1">
      <c r="A134" s="34">
        <v>96591040</v>
      </c>
      <c r="B134" s="35" t="s">
        <v>35</v>
      </c>
      <c r="C134" s="36" t="s">
        <v>154</v>
      </c>
      <c r="D134" s="49" t="s">
        <v>142</v>
      </c>
      <c r="E134" s="38">
        <v>38257</v>
      </c>
      <c r="F134" s="37" t="s">
        <v>37</v>
      </c>
      <c r="G134" s="40">
        <v>1000</v>
      </c>
      <c r="H134" s="37" t="s">
        <v>51</v>
      </c>
      <c r="I134" s="41">
        <v>3</v>
      </c>
      <c r="J134" s="39" t="s">
        <v>68</v>
      </c>
      <c r="K134" s="41">
        <v>7.5</v>
      </c>
      <c r="L134" s="43">
        <v>1000000</v>
      </c>
      <c r="M134" s="43"/>
      <c r="N134" s="43"/>
      <c r="O134" s="43"/>
      <c r="P134" s="43"/>
    </row>
    <row r="135" spans="1:16" s="36" customFormat="1" ht="12" customHeight="1">
      <c r="A135" s="34">
        <v>96591040</v>
      </c>
      <c r="B135" s="35" t="s">
        <v>35</v>
      </c>
      <c r="C135" s="36" t="s">
        <v>154</v>
      </c>
      <c r="D135" s="49" t="s">
        <v>151</v>
      </c>
      <c r="E135" s="38">
        <v>38257</v>
      </c>
      <c r="F135" s="37" t="s">
        <v>37</v>
      </c>
      <c r="G135" s="40">
        <v>1000</v>
      </c>
      <c r="H135" s="37" t="s">
        <v>53</v>
      </c>
      <c r="I135" s="41">
        <v>4.25</v>
      </c>
      <c r="J135" s="39" t="s">
        <v>68</v>
      </c>
      <c r="K135" s="41">
        <v>21</v>
      </c>
      <c r="L135" s="43">
        <v>1000000</v>
      </c>
      <c r="M135" s="43"/>
      <c r="N135" s="43"/>
      <c r="O135" s="43"/>
      <c r="P135" s="43"/>
    </row>
    <row r="136" spans="1:16" s="36" customFormat="1" ht="10.5">
      <c r="A136" s="34">
        <v>61704000</v>
      </c>
      <c r="B136" s="35" t="s">
        <v>75</v>
      </c>
      <c r="C136" s="36" t="s">
        <v>155</v>
      </c>
      <c r="D136" s="49">
        <v>308</v>
      </c>
      <c r="E136" s="38">
        <v>37546</v>
      </c>
      <c r="F136" s="37" t="s">
        <v>37</v>
      </c>
      <c r="G136" s="40">
        <v>7000</v>
      </c>
      <c r="H136" s="37" t="s">
        <v>46</v>
      </c>
      <c r="I136" s="41">
        <v>4</v>
      </c>
      <c r="J136" s="39" t="s">
        <v>68</v>
      </c>
      <c r="K136" s="41">
        <v>10</v>
      </c>
      <c r="L136" s="43">
        <v>7000000</v>
      </c>
      <c r="M136" s="43">
        <v>7000000</v>
      </c>
      <c r="N136" s="43">
        <f>ROUND((M136*$E$5/1000),0)</f>
        <v>157734570</v>
      </c>
      <c r="O136" s="43">
        <v>583560</v>
      </c>
      <c r="P136" s="43">
        <v>158318130</v>
      </c>
    </row>
    <row r="137" spans="1:16" s="36" customFormat="1" ht="10.5">
      <c r="A137" s="34">
        <v>91081000</v>
      </c>
      <c r="B137" s="35" t="s">
        <v>91</v>
      </c>
      <c r="C137" s="48" t="s">
        <v>156</v>
      </c>
      <c r="D137" s="49">
        <v>317</v>
      </c>
      <c r="E137" s="38">
        <v>37586</v>
      </c>
      <c r="F137" s="37" t="s">
        <v>37</v>
      </c>
      <c r="G137" s="40">
        <v>4000</v>
      </c>
      <c r="I137" s="41"/>
      <c r="J137" s="39"/>
      <c r="K137" s="41">
        <v>30</v>
      </c>
      <c r="L137" s="43"/>
      <c r="M137" s="43"/>
      <c r="N137" s="43"/>
      <c r="O137" s="43"/>
      <c r="P137" s="43"/>
    </row>
    <row r="138" spans="1:16" s="36" customFormat="1" ht="10.5">
      <c r="A138" s="34">
        <v>91081000</v>
      </c>
      <c r="B138" s="35" t="s">
        <v>91</v>
      </c>
      <c r="C138" s="36" t="s">
        <v>157</v>
      </c>
      <c r="D138" s="49" t="s">
        <v>134</v>
      </c>
      <c r="E138" s="38">
        <v>37897</v>
      </c>
      <c r="F138" s="37" t="s">
        <v>37</v>
      </c>
      <c r="G138" s="40">
        <v>4000</v>
      </c>
      <c r="H138" s="37" t="s">
        <v>59</v>
      </c>
      <c r="I138" s="41">
        <v>6.2</v>
      </c>
      <c r="J138" s="39" t="s">
        <v>68</v>
      </c>
      <c r="K138" s="41">
        <v>25</v>
      </c>
      <c r="L138" s="43">
        <v>4000000</v>
      </c>
      <c r="M138" s="43">
        <v>3584000</v>
      </c>
      <c r="N138" s="43">
        <f>ROUND((M138*$E$5/1000),0)</f>
        <v>80760100</v>
      </c>
      <c r="O138" s="43">
        <v>2260423</v>
      </c>
      <c r="P138" s="50">
        <v>83020523</v>
      </c>
    </row>
    <row r="139" spans="1:16" s="36" customFormat="1" ht="10.5">
      <c r="A139" s="34">
        <v>91081000</v>
      </c>
      <c r="B139" s="35" t="s">
        <v>91</v>
      </c>
      <c r="C139" s="36" t="s">
        <v>158</v>
      </c>
      <c r="D139" s="49" t="s">
        <v>134</v>
      </c>
      <c r="E139" s="38">
        <v>37897</v>
      </c>
      <c r="F139" s="37" t="s">
        <v>37</v>
      </c>
      <c r="G139" s="40">
        <v>4000</v>
      </c>
      <c r="H139" s="37" t="s">
        <v>60</v>
      </c>
      <c r="I139" s="41">
        <v>6.2</v>
      </c>
      <c r="J139" s="39" t="s">
        <v>68</v>
      </c>
      <c r="K139" s="41">
        <v>21</v>
      </c>
      <c r="L139" s="43"/>
      <c r="M139" s="43"/>
      <c r="N139" s="43"/>
      <c r="O139" s="43"/>
      <c r="P139" s="50"/>
    </row>
    <row r="140" spans="1:16" s="36" customFormat="1" ht="10.5">
      <c r="A140" s="34">
        <v>91081000</v>
      </c>
      <c r="B140" s="35" t="s">
        <v>91</v>
      </c>
      <c r="C140" s="48" t="s">
        <v>156</v>
      </c>
      <c r="D140" s="49">
        <v>318</v>
      </c>
      <c r="E140" s="38">
        <v>37586</v>
      </c>
      <c r="F140" s="37" t="s">
        <v>37</v>
      </c>
      <c r="G140" s="40">
        <v>4000</v>
      </c>
      <c r="I140" s="41"/>
      <c r="J140" s="39"/>
      <c r="K140" s="41">
        <v>10</v>
      </c>
      <c r="L140" s="43"/>
      <c r="M140" s="43"/>
      <c r="N140" s="43"/>
      <c r="O140" s="43"/>
      <c r="P140" s="50"/>
    </row>
    <row r="141" spans="1:16" s="36" customFormat="1" ht="10.5">
      <c r="A141" s="34">
        <v>91081000</v>
      </c>
      <c r="B141" s="35" t="s">
        <v>91</v>
      </c>
      <c r="C141" s="36" t="s">
        <v>105</v>
      </c>
      <c r="D141" s="49" t="s">
        <v>134</v>
      </c>
      <c r="E141" s="38">
        <v>37897</v>
      </c>
      <c r="F141" s="37" t="s">
        <v>37</v>
      </c>
      <c r="G141" s="40">
        <v>4000</v>
      </c>
      <c r="H141" s="37" t="s">
        <v>53</v>
      </c>
      <c r="I141" s="41">
        <v>4.8</v>
      </c>
      <c r="J141" s="39" t="s">
        <v>68</v>
      </c>
      <c r="K141" s="41">
        <v>7</v>
      </c>
      <c r="L141" s="43">
        <v>4000000</v>
      </c>
      <c r="M141" s="43"/>
      <c r="N141" s="43"/>
      <c r="O141" s="43"/>
      <c r="P141" s="50"/>
    </row>
    <row r="142" spans="1:16" s="36" customFormat="1" ht="10.5">
      <c r="A142" s="34">
        <v>91081000</v>
      </c>
      <c r="B142" s="35" t="s">
        <v>91</v>
      </c>
      <c r="C142" s="36" t="s">
        <v>158</v>
      </c>
      <c r="D142" s="49" t="s">
        <v>142</v>
      </c>
      <c r="E142" s="38">
        <v>38419</v>
      </c>
      <c r="F142" s="37" t="s">
        <v>37</v>
      </c>
      <c r="G142" s="40">
        <v>4000</v>
      </c>
      <c r="H142" s="37" t="s">
        <v>64</v>
      </c>
      <c r="I142" s="41">
        <v>3.8</v>
      </c>
      <c r="J142" s="39" t="s">
        <v>68</v>
      </c>
      <c r="K142" s="41">
        <v>7</v>
      </c>
      <c r="L142" s="43"/>
      <c r="M142" s="43"/>
      <c r="N142" s="43"/>
      <c r="O142" s="43"/>
      <c r="P142" s="50"/>
    </row>
    <row r="143" spans="1:16" s="36" customFormat="1" ht="10.5">
      <c r="A143" s="34">
        <v>91081000</v>
      </c>
      <c r="B143" s="35" t="s">
        <v>91</v>
      </c>
      <c r="C143" s="36" t="s">
        <v>157</v>
      </c>
      <c r="D143" s="49" t="s">
        <v>151</v>
      </c>
      <c r="E143" s="38">
        <v>39167</v>
      </c>
      <c r="F143" s="37" t="s">
        <v>37</v>
      </c>
      <c r="G143" s="40">
        <v>4000</v>
      </c>
      <c r="H143" s="37" t="s">
        <v>75</v>
      </c>
      <c r="I143" s="41">
        <v>3.8</v>
      </c>
      <c r="J143" s="39" t="s">
        <v>68</v>
      </c>
      <c r="K143" s="41">
        <v>20</v>
      </c>
      <c r="L143" s="43">
        <v>4000000</v>
      </c>
      <c r="M143" s="43">
        <v>4000000</v>
      </c>
      <c r="N143" s="43">
        <f>ROUND((M143*$E$5/1000),0)</f>
        <v>90134040</v>
      </c>
      <c r="O143" s="43">
        <v>1555210</v>
      </c>
      <c r="P143" s="50">
        <v>91689250</v>
      </c>
    </row>
    <row r="144" spans="1:16" s="36" customFormat="1" ht="10.5">
      <c r="A144" s="34">
        <v>96678790</v>
      </c>
      <c r="B144" s="35" t="s">
        <v>159</v>
      </c>
      <c r="C144" s="36" t="s">
        <v>160</v>
      </c>
      <c r="D144" s="49">
        <v>324</v>
      </c>
      <c r="E144" s="38">
        <v>37658</v>
      </c>
      <c r="F144" s="37" t="s">
        <v>37</v>
      </c>
      <c r="G144" s="40">
        <v>1000</v>
      </c>
      <c r="H144" s="37"/>
      <c r="I144" s="41"/>
      <c r="J144" s="39"/>
      <c r="K144" s="41">
        <v>10</v>
      </c>
      <c r="L144" s="43"/>
      <c r="M144" s="43"/>
      <c r="N144" s="43"/>
      <c r="O144" s="43"/>
      <c r="P144" s="43"/>
    </row>
    <row r="145" spans="1:17" s="36" customFormat="1" ht="12" customHeight="1">
      <c r="A145" s="34">
        <v>96678790</v>
      </c>
      <c r="B145" s="35" t="s">
        <v>159</v>
      </c>
      <c r="C145" s="36" t="s">
        <v>161</v>
      </c>
      <c r="D145" s="49" t="s">
        <v>134</v>
      </c>
      <c r="E145" s="38">
        <v>37658</v>
      </c>
      <c r="F145" s="37" t="s">
        <v>162</v>
      </c>
      <c r="G145" s="40">
        <v>8500000</v>
      </c>
      <c r="H145" s="37" t="s">
        <v>98</v>
      </c>
      <c r="I145" s="41">
        <v>8</v>
      </c>
      <c r="J145" s="39" t="s">
        <v>68</v>
      </c>
      <c r="K145" s="41">
        <v>5</v>
      </c>
      <c r="L145" s="43">
        <v>8500000000</v>
      </c>
      <c r="M145" s="43"/>
      <c r="N145" s="43"/>
      <c r="O145" s="43"/>
      <c r="P145" s="43"/>
    </row>
    <row r="146" spans="1:17" s="36" customFormat="1" ht="12" customHeight="1">
      <c r="A146" s="34">
        <v>96678790</v>
      </c>
      <c r="B146" s="35" t="s">
        <v>159</v>
      </c>
      <c r="C146" s="36" t="s">
        <v>161</v>
      </c>
      <c r="D146" s="49" t="s">
        <v>134</v>
      </c>
      <c r="E146" s="38">
        <v>37658</v>
      </c>
      <c r="F146" s="37" t="s">
        <v>162</v>
      </c>
      <c r="G146" s="40">
        <v>8150000</v>
      </c>
      <c r="H146" s="37" t="s">
        <v>99</v>
      </c>
      <c r="I146" s="41">
        <v>8</v>
      </c>
      <c r="J146" s="39" t="s">
        <v>68</v>
      </c>
      <c r="K146" s="41">
        <v>5</v>
      </c>
      <c r="L146" s="43">
        <v>8150000000</v>
      </c>
      <c r="M146" s="43"/>
      <c r="N146" s="43"/>
      <c r="O146" s="43"/>
      <c r="P146" s="43"/>
    </row>
    <row r="147" spans="1:17" s="36" customFormat="1" ht="12" customHeight="1">
      <c r="A147" s="34">
        <v>96678790</v>
      </c>
      <c r="B147" s="35" t="s">
        <v>159</v>
      </c>
      <c r="C147" s="36" t="s">
        <v>161</v>
      </c>
      <c r="D147" s="49" t="s">
        <v>142</v>
      </c>
      <c r="E147" s="38">
        <v>38404</v>
      </c>
      <c r="F147" s="37" t="s">
        <v>162</v>
      </c>
      <c r="G147" s="40">
        <v>6450000</v>
      </c>
      <c r="H147" s="37" t="s">
        <v>63</v>
      </c>
      <c r="I147" s="41">
        <v>6</v>
      </c>
      <c r="J147" s="39" t="s">
        <v>68</v>
      </c>
      <c r="K147" s="41">
        <v>5</v>
      </c>
      <c r="L147" s="43">
        <v>6450000000</v>
      </c>
      <c r="M147" s="43"/>
      <c r="N147" s="43"/>
      <c r="O147" s="43"/>
      <c r="P147" s="43"/>
    </row>
    <row r="148" spans="1:17" s="36" customFormat="1" ht="10.5">
      <c r="A148" s="34">
        <v>94627000</v>
      </c>
      <c r="B148" s="35" t="s">
        <v>100</v>
      </c>
      <c r="C148" s="36" t="s">
        <v>163</v>
      </c>
      <c r="D148" s="49">
        <v>328</v>
      </c>
      <c r="E148" s="38">
        <v>37677</v>
      </c>
      <c r="F148" s="37" t="s">
        <v>37</v>
      </c>
      <c r="G148" s="40">
        <v>3500</v>
      </c>
      <c r="H148" s="37"/>
      <c r="I148" s="41"/>
      <c r="J148" s="39"/>
      <c r="K148" s="41">
        <v>30</v>
      </c>
      <c r="L148" s="43"/>
      <c r="M148" s="43"/>
      <c r="N148" s="43"/>
      <c r="O148" s="43"/>
      <c r="P148" s="43"/>
    </row>
    <row r="149" spans="1:17" s="36" customFormat="1" ht="12" customHeight="1">
      <c r="A149" s="34">
        <v>94627000</v>
      </c>
      <c r="B149" s="35" t="s">
        <v>100</v>
      </c>
      <c r="C149" s="36" t="s">
        <v>164</v>
      </c>
      <c r="D149" s="49" t="s">
        <v>134</v>
      </c>
      <c r="E149" s="38">
        <v>37771</v>
      </c>
      <c r="F149" s="37" t="s">
        <v>37</v>
      </c>
      <c r="G149" s="40">
        <v>1500</v>
      </c>
      <c r="H149" s="37" t="s">
        <v>56</v>
      </c>
      <c r="I149" s="41">
        <v>6.25</v>
      </c>
      <c r="J149" s="39" t="s">
        <v>81</v>
      </c>
      <c r="K149" s="41">
        <v>21</v>
      </c>
      <c r="L149" s="43">
        <v>1450000</v>
      </c>
      <c r="M149" s="43"/>
      <c r="N149" s="43"/>
      <c r="O149" s="43"/>
      <c r="P149" s="43"/>
    </row>
    <row r="150" spans="1:17" s="36" customFormat="1" ht="12" customHeight="1">
      <c r="A150" s="34">
        <v>94627000</v>
      </c>
      <c r="B150" s="35" t="s">
        <v>100</v>
      </c>
      <c r="C150" s="36" t="s">
        <v>165</v>
      </c>
      <c r="D150" s="49" t="s">
        <v>142</v>
      </c>
      <c r="E150" s="38">
        <v>39513</v>
      </c>
      <c r="F150" s="37" t="s">
        <v>37</v>
      </c>
      <c r="G150" s="40">
        <v>3500</v>
      </c>
      <c r="H150" s="37" t="s">
        <v>53</v>
      </c>
      <c r="I150" s="41">
        <v>3.7</v>
      </c>
      <c r="J150" s="39" t="s">
        <v>81</v>
      </c>
      <c r="K150" s="41">
        <v>10</v>
      </c>
      <c r="L150" s="43">
        <v>1250000</v>
      </c>
      <c r="M150" s="43">
        <v>882353</v>
      </c>
      <c r="N150" s="43">
        <f>ROUND((M150*$E$5/1000),0)</f>
        <v>19882510</v>
      </c>
      <c r="O150" s="43">
        <v>429282</v>
      </c>
      <c r="P150" s="43">
        <v>20311792</v>
      </c>
    </row>
    <row r="151" spans="1:17" s="36" customFormat="1" ht="12" customHeight="1">
      <c r="A151" s="34">
        <v>94627000</v>
      </c>
      <c r="B151" s="35" t="s">
        <v>100</v>
      </c>
      <c r="C151" s="36" t="s">
        <v>165</v>
      </c>
      <c r="D151" s="49" t="s">
        <v>142</v>
      </c>
      <c r="E151" s="38">
        <v>39513</v>
      </c>
      <c r="F151" s="37" t="s">
        <v>37</v>
      </c>
      <c r="G151" s="40">
        <v>3500</v>
      </c>
      <c r="H151" s="37" t="s">
        <v>59</v>
      </c>
      <c r="I151" s="41">
        <v>4.3</v>
      </c>
      <c r="J151" s="39" t="s">
        <v>81</v>
      </c>
      <c r="K151" s="41">
        <v>21</v>
      </c>
      <c r="L151" s="43">
        <v>2250000</v>
      </c>
      <c r="M151" s="43">
        <v>2250000</v>
      </c>
      <c r="N151" s="43">
        <f>ROUND((M151*$E$5/1000),0)</f>
        <v>50700398</v>
      </c>
      <c r="O151" s="43">
        <v>1270335</v>
      </c>
      <c r="P151" s="43">
        <v>51970733</v>
      </c>
    </row>
    <row r="152" spans="1:17" s="36" customFormat="1" ht="10.5">
      <c r="A152" s="34">
        <v>93834000</v>
      </c>
      <c r="B152" s="35" t="s">
        <v>107</v>
      </c>
      <c r="C152" s="36" t="s">
        <v>166</v>
      </c>
      <c r="D152" s="49">
        <v>329</v>
      </c>
      <c r="E152" s="38">
        <v>37692</v>
      </c>
      <c r="F152" s="37" t="s">
        <v>37</v>
      </c>
      <c r="G152" s="40">
        <v>2500</v>
      </c>
      <c r="H152" s="37"/>
      <c r="I152" s="41"/>
      <c r="J152" s="39"/>
      <c r="K152" s="41">
        <v>10</v>
      </c>
      <c r="L152" s="43"/>
      <c r="M152" s="43"/>
      <c r="N152" s="43"/>
      <c r="O152" s="43"/>
      <c r="P152" s="43"/>
    </row>
    <row r="153" spans="1:17" s="36" customFormat="1" ht="12" customHeight="1">
      <c r="A153" s="34">
        <v>93834000</v>
      </c>
      <c r="B153" s="35" t="s">
        <v>107</v>
      </c>
      <c r="C153" s="36" t="s">
        <v>110</v>
      </c>
      <c r="D153" s="49" t="s">
        <v>134</v>
      </c>
      <c r="E153" s="38">
        <v>37743</v>
      </c>
      <c r="F153" s="37" t="s">
        <v>162</v>
      </c>
      <c r="G153" s="40">
        <v>21200000</v>
      </c>
      <c r="H153" s="37" t="s">
        <v>89</v>
      </c>
      <c r="I153" s="41">
        <v>6</v>
      </c>
      <c r="J153" s="39" t="s">
        <v>68</v>
      </c>
      <c r="K153" s="41">
        <v>3</v>
      </c>
      <c r="L153" s="43">
        <v>21200000000</v>
      </c>
      <c r="M153" s="43"/>
      <c r="N153" s="43"/>
      <c r="O153" s="43"/>
      <c r="P153" s="43"/>
    </row>
    <row r="154" spans="1:17" s="36" customFormat="1" ht="12" customHeight="1">
      <c r="A154" s="34">
        <v>93834000</v>
      </c>
      <c r="B154" s="35" t="s">
        <v>107</v>
      </c>
      <c r="C154" s="36" t="s">
        <v>110</v>
      </c>
      <c r="D154" s="49" t="s">
        <v>134</v>
      </c>
      <c r="E154" s="38">
        <v>37743</v>
      </c>
      <c r="F154" s="37" t="s">
        <v>37</v>
      </c>
      <c r="G154" s="40">
        <v>1250</v>
      </c>
      <c r="H154" s="37" t="s">
        <v>63</v>
      </c>
      <c r="I154" s="41">
        <v>4.25</v>
      </c>
      <c r="J154" s="39" t="s">
        <v>68</v>
      </c>
      <c r="K154" s="41">
        <v>6</v>
      </c>
      <c r="L154" s="43">
        <v>1250000</v>
      </c>
      <c r="M154" s="43"/>
      <c r="N154" s="43"/>
      <c r="O154" s="43"/>
      <c r="P154" s="43"/>
    </row>
    <row r="155" spans="1:17" s="36" customFormat="1" ht="12" customHeight="1">
      <c r="A155" s="34">
        <v>93834000</v>
      </c>
      <c r="B155" s="35" t="s">
        <v>107</v>
      </c>
      <c r="C155" s="36" t="s">
        <v>110</v>
      </c>
      <c r="D155" s="49" t="s">
        <v>142</v>
      </c>
      <c r="E155" s="38">
        <v>38835</v>
      </c>
      <c r="F155" s="37" t="s">
        <v>162</v>
      </c>
      <c r="G155" s="40">
        <v>22420000</v>
      </c>
      <c r="H155" s="37" t="s">
        <v>87</v>
      </c>
      <c r="I155" s="41">
        <v>7</v>
      </c>
      <c r="J155" s="39" t="s">
        <v>68</v>
      </c>
      <c r="K155" s="41">
        <v>5</v>
      </c>
      <c r="L155" s="43">
        <v>22420000000</v>
      </c>
      <c r="M155" s="43"/>
      <c r="N155" s="43"/>
      <c r="O155" s="43"/>
      <c r="P155" s="43"/>
    </row>
    <row r="156" spans="1:17" s="36" customFormat="1" ht="10.5">
      <c r="A156" s="34">
        <v>61216000</v>
      </c>
      <c r="B156" s="35" t="s">
        <v>44</v>
      </c>
      <c r="C156" s="36" t="s">
        <v>47</v>
      </c>
      <c r="D156" s="49">
        <v>333</v>
      </c>
      <c r="E156" s="38">
        <v>37769</v>
      </c>
      <c r="F156" s="37" t="s">
        <v>37</v>
      </c>
      <c r="G156" s="40">
        <v>2000</v>
      </c>
      <c r="H156" s="37" t="s">
        <v>167</v>
      </c>
      <c r="I156" s="41">
        <v>5.7</v>
      </c>
      <c r="J156" s="39" t="s">
        <v>39</v>
      </c>
      <c r="K156" s="41">
        <v>30</v>
      </c>
      <c r="L156" s="43">
        <v>2000000</v>
      </c>
      <c r="M156" s="43">
        <v>2000000</v>
      </c>
      <c r="N156" s="43">
        <f>ROUND((M156*$E$5/1000),0)</f>
        <v>45067020</v>
      </c>
      <c r="O156" s="43">
        <v>208671</v>
      </c>
      <c r="P156" s="43">
        <v>45275691</v>
      </c>
    </row>
    <row r="157" spans="1:17" s="36" customFormat="1" ht="10.5">
      <c r="A157" s="34">
        <v>61216000</v>
      </c>
      <c r="B157" s="35" t="s">
        <v>44</v>
      </c>
      <c r="C157" s="36" t="s">
        <v>47</v>
      </c>
      <c r="D157" s="49">
        <v>333</v>
      </c>
      <c r="E157" s="38">
        <v>37769</v>
      </c>
      <c r="F157" s="37" t="s">
        <v>37</v>
      </c>
      <c r="G157" s="40">
        <v>1860</v>
      </c>
      <c r="H157" s="37" t="s">
        <v>168</v>
      </c>
      <c r="I157" s="41">
        <v>5.7</v>
      </c>
      <c r="J157" s="39" t="s">
        <v>39</v>
      </c>
      <c r="K157" s="41">
        <v>30</v>
      </c>
      <c r="L157" s="43">
        <v>1860000</v>
      </c>
      <c r="M157" s="43">
        <v>1860000</v>
      </c>
      <c r="N157" s="43">
        <f>ROUND((M157*$E$5/1000),0)</f>
        <v>41912329</v>
      </c>
      <c r="O157" s="43">
        <v>389027</v>
      </c>
      <c r="P157" s="43">
        <v>42301356</v>
      </c>
    </row>
    <row r="158" spans="1:17" s="36" customFormat="1" ht="11.25" customHeight="1">
      <c r="A158" s="34">
        <v>96972220</v>
      </c>
      <c r="B158" s="35" t="s">
        <v>100</v>
      </c>
      <c r="C158" s="36" t="s">
        <v>169</v>
      </c>
      <c r="D158" s="49">
        <v>335</v>
      </c>
      <c r="E158" s="38">
        <v>37785</v>
      </c>
      <c r="F158" s="37" t="s">
        <v>37</v>
      </c>
      <c r="G158" s="40">
        <v>660</v>
      </c>
      <c r="H158" s="37" t="s">
        <v>46</v>
      </c>
      <c r="I158" s="41">
        <v>6.5</v>
      </c>
      <c r="J158" s="39" t="s">
        <v>170</v>
      </c>
      <c r="K158" s="41">
        <v>21.66</v>
      </c>
      <c r="L158" s="43">
        <v>660000</v>
      </c>
      <c r="M158" s="43">
        <v>567147</v>
      </c>
      <c r="N158" s="43">
        <f>ROUND((M158*$E$5/1000),0)</f>
        <v>12779813</v>
      </c>
      <c r="O158" s="43">
        <v>202799</v>
      </c>
      <c r="P158" s="43">
        <v>12982612</v>
      </c>
      <c r="Q158" s="48"/>
    </row>
    <row r="159" spans="1:17" s="36" customFormat="1" ht="11.25" customHeight="1">
      <c r="A159" s="34">
        <v>96802690</v>
      </c>
      <c r="B159" s="35" t="s">
        <v>35</v>
      </c>
      <c r="C159" s="36" t="s">
        <v>171</v>
      </c>
      <c r="D159" s="49">
        <v>336</v>
      </c>
      <c r="E159" s="38">
        <v>37802</v>
      </c>
      <c r="F159" s="37" t="s">
        <v>37</v>
      </c>
      <c r="G159" s="40">
        <v>1500</v>
      </c>
      <c r="H159" s="37" t="s">
        <v>67</v>
      </c>
      <c r="I159" s="41">
        <v>5</v>
      </c>
      <c r="J159" s="39" t="s">
        <v>68</v>
      </c>
      <c r="K159" s="41">
        <v>6</v>
      </c>
      <c r="L159" s="43">
        <v>1500000</v>
      </c>
      <c r="M159" s="43"/>
      <c r="N159" s="43"/>
      <c r="O159" s="43"/>
      <c r="P159" s="43"/>
      <c r="Q159" s="48"/>
    </row>
    <row r="160" spans="1:17" s="36" customFormat="1" ht="10.5">
      <c r="A160" s="34">
        <v>96802690</v>
      </c>
      <c r="B160" s="35" t="s">
        <v>35</v>
      </c>
      <c r="C160" s="36" t="s">
        <v>171</v>
      </c>
      <c r="D160" s="49">
        <v>336</v>
      </c>
      <c r="E160" s="38">
        <v>37802</v>
      </c>
      <c r="F160" s="37" t="s">
        <v>37</v>
      </c>
      <c r="G160" s="40">
        <v>2500</v>
      </c>
      <c r="H160" s="37" t="s">
        <v>73</v>
      </c>
      <c r="I160" s="41">
        <v>5</v>
      </c>
      <c r="J160" s="39" t="s">
        <v>68</v>
      </c>
      <c r="K160" s="41">
        <v>6</v>
      </c>
      <c r="L160" s="43">
        <v>2500000</v>
      </c>
      <c r="M160" s="43"/>
      <c r="N160" s="43"/>
      <c r="O160" s="43"/>
      <c r="P160" s="43"/>
      <c r="Q160" s="48"/>
    </row>
    <row r="161" spans="1:17" s="36" customFormat="1" ht="10.5">
      <c r="A161" s="34">
        <v>96802690</v>
      </c>
      <c r="B161" s="35" t="s">
        <v>35</v>
      </c>
      <c r="C161" s="36" t="s">
        <v>171</v>
      </c>
      <c r="D161" s="49">
        <v>336</v>
      </c>
      <c r="E161" s="38">
        <v>37802</v>
      </c>
      <c r="F161" s="37" t="s">
        <v>37</v>
      </c>
      <c r="G161" s="40">
        <v>1500</v>
      </c>
      <c r="H161" s="37" t="s">
        <v>71</v>
      </c>
      <c r="I161" s="41">
        <v>6</v>
      </c>
      <c r="J161" s="39" t="s">
        <v>68</v>
      </c>
      <c r="K161" s="41">
        <v>21</v>
      </c>
      <c r="L161" s="43">
        <v>1000000</v>
      </c>
      <c r="M161" s="43"/>
      <c r="N161" s="43"/>
      <c r="O161" s="43"/>
      <c r="P161" s="43"/>
      <c r="Q161" s="48"/>
    </row>
    <row r="162" spans="1:17" s="36" customFormat="1" ht="10.5">
      <c r="A162" s="34">
        <v>96802690</v>
      </c>
      <c r="B162" s="35" t="s">
        <v>35</v>
      </c>
      <c r="C162" s="36" t="s">
        <v>172</v>
      </c>
      <c r="D162" s="49">
        <v>336</v>
      </c>
      <c r="E162" s="38">
        <v>37802</v>
      </c>
      <c r="F162" s="37" t="s">
        <v>37</v>
      </c>
      <c r="G162" s="40">
        <v>2500</v>
      </c>
      <c r="H162" s="37" t="s">
        <v>72</v>
      </c>
      <c r="I162" s="41">
        <v>6</v>
      </c>
      <c r="J162" s="39" t="s">
        <v>68</v>
      </c>
      <c r="K162" s="41">
        <v>21</v>
      </c>
      <c r="L162" s="43"/>
      <c r="M162" s="43"/>
      <c r="N162" s="43"/>
      <c r="O162" s="43"/>
      <c r="P162" s="43"/>
      <c r="Q162" s="48"/>
    </row>
    <row r="163" spans="1:17" s="36" customFormat="1" ht="10.5">
      <c r="A163" s="34">
        <v>96802690</v>
      </c>
      <c r="B163" s="35" t="s">
        <v>35</v>
      </c>
      <c r="C163" s="36" t="s">
        <v>171</v>
      </c>
      <c r="D163" s="49">
        <v>336</v>
      </c>
      <c r="E163" s="38">
        <v>37802</v>
      </c>
      <c r="F163" s="37" t="s">
        <v>66</v>
      </c>
      <c r="G163" s="40">
        <v>30000</v>
      </c>
      <c r="H163" s="37" t="s">
        <v>98</v>
      </c>
      <c r="I163" s="41">
        <v>5</v>
      </c>
      <c r="J163" s="39" t="s">
        <v>68</v>
      </c>
      <c r="K163" s="41">
        <v>5</v>
      </c>
      <c r="L163" s="43">
        <v>10000000</v>
      </c>
      <c r="M163" s="43"/>
      <c r="N163" s="43"/>
      <c r="O163" s="43"/>
      <c r="P163" s="43"/>
      <c r="Q163" s="46" t="s">
        <v>69</v>
      </c>
    </row>
    <row r="164" spans="1:17" s="36" customFormat="1" ht="10.5">
      <c r="A164" s="34">
        <v>96802690</v>
      </c>
      <c r="B164" s="35" t="s">
        <v>35</v>
      </c>
      <c r="C164" s="36" t="s">
        <v>171</v>
      </c>
      <c r="D164" s="49">
        <v>336</v>
      </c>
      <c r="E164" s="38">
        <v>37802</v>
      </c>
      <c r="F164" s="37" t="s">
        <v>66</v>
      </c>
      <c r="G164" s="40">
        <v>70000</v>
      </c>
      <c r="H164" s="37" t="s">
        <v>99</v>
      </c>
      <c r="I164" s="41">
        <v>5</v>
      </c>
      <c r="J164" s="39" t="s">
        <v>68</v>
      </c>
      <c r="K164" s="41">
        <v>5</v>
      </c>
      <c r="L164" s="43">
        <v>20000000</v>
      </c>
      <c r="M164" s="43"/>
      <c r="N164" s="43"/>
      <c r="O164" s="43"/>
      <c r="P164" s="43"/>
      <c r="Q164" s="46" t="s">
        <v>69</v>
      </c>
    </row>
    <row r="165" spans="1:17" s="36" customFormat="1" ht="10.5">
      <c r="A165" s="34">
        <v>61219000</v>
      </c>
      <c r="B165" s="35" t="s">
        <v>54</v>
      </c>
      <c r="C165" s="36" t="s">
        <v>103</v>
      </c>
      <c r="D165" s="49">
        <v>339</v>
      </c>
      <c r="E165" s="38">
        <v>37834</v>
      </c>
      <c r="F165" s="37" t="s">
        <v>37</v>
      </c>
      <c r="G165" s="40">
        <v>4000</v>
      </c>
      <c r="H165" s="37" t="s">
        <v>63</v>
      </c>
      <c r="I165" s="41">
        <v>5.5</v>
      </c>
      <c r="J165" s="39" t="s">
        <v>39</v>
      </c>
      <c r="K165" s="41">
        <v>25</v>
      </c>
      <c r="L165" s="43">
        <v>4000000</v>
      </c>
      <c r="M165" s="43">
        <v>4000000</v>
      </c>
      <c r="N165" s="43">
        <f>ROUND((M165*$E$5/1000),0)</f>
        <v>90134040</v>
      </c>
      <c r="O165" s="43">
        <v>1032549</v>
      </c>
      <c r="P165" s="43">
        <v>91166589</v>
      </c>
    </row>
    <row r="166" spans="1:17" s="36" customFormat="1" ht="10.5">
      <c r="A166" s="34">
        <v>96604380</v>
      </c>
      <c r="B166" s="35" t="s">
        <v>91</v>
      </c>
      <c r="C166" s="36" t="s">
        <v>173</v>
      </c>
      <c r="D166" s="49">
        <v>340</v>
      </c>
      <c r="E166" s="38">
        <v>37846</v>
      </c>
      <c r="F166" s="37" t="s">
        <v>37</v>
      </c>
      <c r="G166" s="40">
        <v>1000</v>
      </c>
      <c r="H166" s="37"/>
      <c r="I166" s="41"/>
      <c r="J166" s="39" t="s">
        <v>81</v>
      </c>
      <c r="K166" s="41">
        <v>10</v>
      </c>
      <c r="L166" s="43"/>
      <c r="M166" s="43"/>
      <c r="N166" s="43"/>
      <c r="O166" s="43"/>
      <c r="P166" s="43"/>
    </row>
    <row r="167" spans="1:17" s="36" customFormat="1" ht="10.5">
      <c r="A167" s="34">
        <v>96604380</v>
      </c>
      <c r="B167" s="35" t="s">
        <v>91</v>
      </c>
      <c r="C167" s="36" t="s">
        <v>174</v>
      </c>
      <c r="D167" s="49" t="s">
        <v>134</v>
      </c>
      <c r="E167" s="38">
        <v>37846</v>
      </c>
      <c r="F167" s="37" t="s">
        <v>37</v>
      </c>
      <c r="G167" s="40">
        <v>1000</v>
      </c>
      <c r="H167" s="37" t="s">
        <v>87</v>
      </c>
      <c r="I167" s="41">
        <v>4.75</v>
      </c>
      <c r="J167" s="39" t="s">
        <v>81</v>
      </c>
      <c r="K167" s="41">
        <v>7</v>
      </c>
      <c r="L167" s="43">
        <v>1000000</v>
      </c>
      <c r="M167" s="43"/>
      <c r="N167" s="43"/>
      <c r="O167" s="43"/>
      <c r="P167" s="43"/>
    </row>
    <row r="168" spans="1:17" s="36" customFormat="1" ht="10.5">
      <c r="A168" s="34">
        <v>96604380</v>
      </c>
      <c r="B168" s="35" t="s">
        <v>91</v>
      </c>
      <c r="C168" s="36" t="s">
        <v>175</v>
      </c>
      <c r="D168" s="49" t="s">
        <v>142</v>
      </c>
      <c r="E168" s="38">
        <v>39272</v>
      </c>
      <c r="F168" s="37" t="s">
        <v>37</v>
      </c>
      <c r="G168" s="40">
        <v>1000</v>
      </c>
      <c r="H168" s="37" t="s">
        <v>72</v>
      </c>
      <c r="I168" s="41">
        <v>3.8</v>
      </c>
      <c r="J168" s="39" t="s">
        <v>68</v>
      </c>
      <c r="K168" s="41">
        <v>21</v>
      </c>
      <c r="L168" s="43">
        <v>1000000</v>
      </c>
      <c r="M168" s="43">
        <v>970588</v>
      </c>
      <c r="N168" s="43">
        <f>ROUND((M168*$E$5/1000),0)</f>
        <v>21870754</v>
      </c>
      <c r="O168" s="43">
        <v>240711</v>
      </c>
      <c r="P168" s="43">
        <v>22111465</v>
      </c>
    </row>
    <row r="169" spans="1:17" s="36" customFormat="1" ht="10.5">
      <c r="A169" s="34">
        <v>96722460</v>
      </c>
      <c r="B169" s="35" t="s">
        <v>75</v>
      </c>
      <c r="C169" s="36" t="s">
        <v>77</v>
      </c>
      <c r="D169" s="49">
        <v>344</v>
      </c>
      <c r="E169" s="38">
        <v>37903</v>
      </c>
      <c r="F169" s="37" t="s">
        <v>37</v>
      </c>
      <c r="G169" s="40">
        <v>3000</v>
      </c>
      <c r="H169" s="37" t="s">
        <v>51</v>
      </c>
      <c r="I169" s="41">
        <v>6</v>
      </c>
      <c r="J169" s="39" t="s">
        <v>68</v>
      </c>
      <c r="K169" s="41">
        <v>21</v>
      </c>
      <c r="L169" s="43">
        <v>2500000</v>
      </c>
      <c r="M169" s="43">
        <v>2083332.5</v>
      </c>
      <c r="N169" s="43">
        <f>ROUND((M169*$E$5/1000),0)</f>
        <v>46944794</v>
      </c>
      <c r="O169" s="43">
        <v>449900</v>
      </c>
      <c r="P169" s="43">
        <v>47394694</v>
      </c>
    </row>
    <row r="170" spans="1:17" s="36" customFormat="1" ht="10.5">
      <c r="A170" s="34">
        <v>96722460</v>
      </c>
      <c r="B170" s="35" t="s">
        <v>75</v>
      </c>
      <c r="C170" s="36" t="s">
        <v>176</v>
      </c>
      <c r="D170" s="49">
        <v>345</v>
      </c>
      <c r="E170" s="38">
        <v>37903</v>
      </c>
      <c r="F170" s="37" t="s">
        <v>37</v>
      </c>
      <c r="G170" s="40">
        <v>3000</v>
      </c>
      <c r="I170" s="41"/>
      <c r="J170" s="39"/>
      <c r="K170" s="41">
        <v>10</v>
      </c>
      <c r="L170" s="43"/>
      <c r="M170" s="43"/>
      <c r="N170" s="43"/>
      <c r="O170" s="43"/>
      <c r="P170" s="43"/>
    </row>
    <row r="171" spans="1:17" s="36" customFormat="1" ht="10.5">
      <c r="A171" s="34">
        <v>96722460</v>
      </c>
      <c r="B171" s="35" t="s">
        <v>75</v>
      </c>
      <c r="C171" s="36" t="s">
        <v>76</v>
      </c>
      <c r="D171" s="49" t="s">
        <v>134</v>
      </c>
      <c r="E171" s="38">
        <v>37903</v>
      </c>
      <c r="F171" s="37" t="s">
        <v>37</v>
      </c>
      <c r="G171" s="40">
        <v>3000</v>
      </c>
      <c r="H171" s="37" t="s">
        <v>56</v>
      </c>
      <c r="I171" s="41">
        <v>3.75</v>
      </c>
      <c r="J171" s="39" t="s">
        <v>81</v>
      </c>
      <c r="K171" s="41">
        <v>6</v>
      </c>
      <c r="L171" s="43">
        <v>2000000</v>
      </c>
      <c r="M171" s="43"/>
      <c r="N171" s="43"/>
      <c r="O171" s="43"/>
      <c r="P171" s="43"/>
    </row>
    <row r="172" spans="1:17" s="36" customFormat="1" ht="10.5">
      <c r="A172" s="34">
        <v>96800570</v>
      </c>
      <c r="B172" s="35" t="s">
        <v>44</v>
      </c>
      <c r="C172" s="36" t="s">
        <v>177</v>
      </c>
      <c r="D172" s="49">
        <v>347</v>
      </c>
      <c r="E172" s="38">
        <v>37907</v>
      </c>
      <c r="F172" s="37" t="s">
        <v>37</v>
      </c>
      <c r="G172" s="40">
        <v>4200</v>
      </c>
      <c r="H172" s="37"/>
      <c r="I172" s="41"/>
      <c r="J172" s="39" t="s">
        <v>68</v>
      </c>
      <c r="K172" s="41">
        <v>10</v>
      </c>
      <c r="L172" s="43"/>
      <c r="M172" s="43"/>
      <c r="N172" s="43"/>
      <c r="O172" s="43"/>
      <c r="P172" s="43"/>
    </row>
    <row r="173" spans="1:17" s="36" customFormat="1" ht="10.5">
      <c r="A173" s="34">
        <v>96800570</v>
      </c>
      <c r="B173" s="35" t="s">
        <v>44</v>
      </c>
      <c r="C173" s="36" t="s">
        <v>177</v>
      </c>
      <c r="D173" s="49">
        <v>348</v>
      </c>
      <c r="E173" s="38">
        <v>37907</v>
      </c>
      <c r="F173" s="37" t="s">
        <v>37</v>
      </c>
      <c r="G173" s="40">
        <v>4000</v>
      </c>
      <c r="H173" s="37"/>
      <c r="I173" s="41"/>
      <c r="J173" s="39" t="s">
        <v>68</v>
      </c>
      <c r="K173" s="41">
        <v>10</v>
      </c>
      <c r="L173" s="43"/>
      <c r="M173" s="43"/>
      <c r="N173" s="43"/>
      <c r="O173" s="43"/>
      <c r="P173" s="43"/>
    </row>
    <row r="174" spans="1:17" s="36" customFormat="1" ht="10.5">
      <c r="A174" s="34">
        <v>96439000</v>
      </c>
      <c r="B174" s="35" t="s">
        <v>159</v>
      </c>
      <c r="C174" s="36" t="s">
        <v>178</v>
      </c>
      <c r="D174" s="49">
        <v>350</v>
      </c>
      <c r="E174" s="38">
        <v>37908</v>
      </c>
      <c r="F174" s="37" t="s">
        <v>37</v>
      </c>
      <c r="G174" s="40">
        <v>2000</v>
      </c>
      <c r="H174" s="37"/>
      <c r="I174" s="41"/>
      <c r="J174" s="39"/>
      <c r="K174" s="41">
        <v>10</v>
      </c>
      <c r="L174" s="43"/>
      <c r="M174" s="43"/>
      <c r="N174" s="43"/>
      <c r="O174" s="43"/>
      <c r="P174" s="43"/>
    </row>
    <row r="175" spans="1:17" s="36" customFormat="1" ht="10.5">
      <c r="A175" s="34">
        <v>96439000</v>
      </c>
      <c r="B175" s="35" t="s">
        <v>159</v>
      </c>
      <c r="C175" s="36" t="s">
        <v>179</v>
      </c>
      <c r="D175" s="49" t="s">
        <v>134</v>
      </c>
      <c r="E175" s="38">
        <v>37908</v>
      </c>
      <c r="F175" s="37" t="s">
        <v>37</v>
      </c>
      <c r="G175" s="40">
        <v>2000</v>
      </c>
      <c r="H175" s="37" t="s">
        <v>89</v>
      </c>
      <c r="I175" s="41">
        <v>4.5</v>
      </c>
      <c r="J175" s="39" t="s">
        <v>68</v>
      </c>
      <c r="K175" s="41">
        <v>6.5</v>
      </c>
      <c r="L175" s="43">
        <v>2000000</v>
      </c>
      <c r="M175" s="43"/>
      <c r="N175" s="43"/>
      <c r="O175" s="43"/>
      <c r="P175" s="43"/>
    </row>
    <row r="176" spans="1:17" s="36" customFormat="1" ht="10.5">
      <c r="A176" s="34">
        <v>96719210</v>
      </c>
      <c r="B176" s="35" t="s">
        <v>180</v>
      </c>
      <c r="C176" s="36" t="s">
        <v>181</v>
      </c>
      <c r="D176" s="49">
        <v>353</v>
      </c>
      <c r="E176" s="38">
        <v>37925</v>
      </c>
      <c r="F176" s="37" t="s">
        <v>37</v>
      </c>
      <c r="G176" s="40">
        <v>2500</v>
      </c>
      <c r="H176" s="37"/>
      <c r="I176" s="41"/>
      <c r="J176" s="39"/>
      <c r="K176" s="41">
        <v>10</v>
      </c>
      <c r="L176" s="43"/>
      <c r="M176" s="43"/>
      <c r="N176" s="43"/>
      <c r="O176" s="43"/>
      <c r="P176" s="43"/>
    </row>
    <row r="177" spans="1:16" s="36" customFormat="1" ht="10.5">
      <c r="A177" s="34">
        <v>96719210</v>
      </c>
      <c r="B177" s="35" t="s">
        <v>180</v>
      </c>
      <c r="C177" s="36" t="s">
        <v>182</v>
      </c>
      <c r="D177" s="49" t="s">
        <v>134</v>
      </c>
      <c r="E177" s="38">
        <v>37925</v>
      </c>
      <c r="F177" s="37" t="s">
        <v>37</v>
      </c>
      <c r="G177" s="40">
        <v>2500</v>
      </c>
      <c r="H177" s="37" t="s">
        <v>46</v>
      </c>
      <c r="I177" s="41">
        <v>4.5</v>
      </c>
      <c r="J177" s="39" t="s">
        <v>81</v>
      </c>
      <c r="K177" s="41">
        <v>7</v>
      </c>
      <c r="L177" s="43"/>
      <c r="M177" s="43"/>
      <c r="N177" s="43"/>
      <c r="O177" s="43"/>
      <c r="P177" s="43"/>
    </row>
    <row r="178" spans="1:16" s="36" customFormat="1" ht="10.5">
      <c r="A178" s="34">
        <v>96802690</v>
      </c>
      <c r="B178" s="35" t="s">
        <v>35</v>
      </c>
      <c r="C178" s="36" t="s">
        <v>183</v>
      </c>
      <c r="D178" s="49">
        <v>355</v>
      </c>
      <c r="E178" s="38">
        <v>37935</v>
      </c>
      <c r="F178" s="37" t="s">
        <v>37</v>
      </c>
      <c r="G178" s="40">
        <v>3000</v>
      </c>
      <c r="H178" s="37" t="s">
        <v>87</v>
      </c>
      <c r="I178" s="41">
        <v>6.25</v>
      </c>
      <c r="J178" s="39" t="s">
        <v>68</v>
      </c>
      <c r="K178" s="41">
        <v>21</v>
      </c>
      <c r="L178" s="43">
        <v>702000</v>
      </c>
      <c r="M178" s="43">
        <v>651857</v>
      </c>
      <c r="N178" s="43">
        <f>ROUND((M178*$E$5/1000),0)</f>
        <v>14688626</v>
      </c>
      <c r="O178" s="43">
        <v>263704</v>
      </c>
      <c r="P178" s="43">
        <v>14952330</v>
      </c>
    </row>
    <row r="179" spans="1:16" s="36" customFormat="1" ht="10.5">
      <c r="A179" s="34">
        <v>96802690</v>
      </c>
      <c r="B179" s="35" t="s">
        <v>35</v>
      </c>
      <c r="C179" s="36" t="s">
        <v>184</v>
      </c>
      <c r="D179" s="49">
        <v>356</v>
      </c>
      <c r="E179" s="38">
        <v>37935</v>
      </c>
      <c r="F179" s="37" t="s">
        <v>37</v>
      </c>
      <c r="G179" s="40">
        <v>3000</v>
      </c>
      <c r="H179" s="37"/>
      <c r="I179" s="41"/>
      <c r="J179" s="39"/>
      <c r="K179" s="41">
        <v>10</v>
      </c>
      <c r="L179" s="43"/>
      <c r="M179" s="43"/>
      <c r="N179" s="43"/>
      <c r="O179" s="43"/>
      <c r="P179" s="43"/>
    </row>
    <row r="180" spans="1:16" s="36" customFormat="1" ht="10.5">
      <c r="A180" s="34">
        <v>96802690</v>
      </c>
      <c r="B180" s="35" t="s">
        <v>35</v>
      </c>
      <c r="C180" s="36" t="s">
        <v>185</v>
      </c>
      <c r="D180" s="49" t="s">
        <v>134</v>
      </c>
      <c r="E180" s="38">
        <v>37935</v>
      </c>
      <c r="F180" s="37" t="s">
        <v>37</v>
      </c>
      <c r="G180" s="40">
        <v>3000</v>
      </c>
      <c r="H180" s="37" t="s">
        <v>46</v>
      </c>
      <c r="I180" s="41">
        <v>5</v>
      </c>
      <c r="J180" s="39" t="s">
        <v>68</v>
      </c>
      <c r="K180" s="41">
        <v>7</v>
      </c>
      <c r="L180" s="43">
        <v>2500000</v>
      </c>
      <c r="M180" s="43"/>
      <c r="N180" s="43"/>
      <c r="O180" s="43"/>
      <c r="P180" s="43"/>
    </row>
    <row r="181" spans="1:16" s="36" customFormat="1" ht="10.5">
      <c r="A181" s="34">
        <v>96802690</v>
      </c>
      <c r="B181" s="35" t="s">
        <v>35</v>
      </c>
      <c r="C181" s="36" t="s">
        <v>183</v>
      </c>
      <c r="D181" s="49" t="s">
        <v>142</v>
      </c>
      <c r="E181" s="38">
        <v>39213</v>
      </c>
      <c r="F181" s="37" t="s">
        <v>37</v>
      </c>
      <c r="G181" s="40">
        <v>500</v>
      </c>
      <c r="H181" s="37" t="s">
        <v>51</v>
      </c>
      <c r="I181" s="41">
        <v>3.5</v>
      </c>
      <c r="J181" s="39" t="s">
        <v>68</v>
      </c>
      <c r="K181" s="41">
        <v>5</v>
      </c>
      <c r="L181" s="43">
        <v>500000</v>
      </c>
      <c r="M181" s="43">
        <v>500000</v>
      </c>
      <c r="N181" s="43">
        <f>ROUND((M181*$E$5/1000),0)</f>
        <v>11266755</v>
      </c>
      <c r="O181" s="43">
        <v>146600</v>
      </c>
      <c r="P181" s="43">
        <v>11413355</v>
      </c>
    </row>
    <row r="182" spans="1:16" s="36" customFormat="1" ht="10.5">
      <c r="A182" s="34">
        <v>96802690</v>
      </c>
      <c r="B182" s="35" t="s">
        <v>35</v>
      </c>
      <c r="C182" s="36" t="s">
        <v>183</v>
      </c>
      <c r="D182" s="49" t="s">
        <v>151</v>
      </c>
      <c r="E182" s="38">
        <v>39213</v>
      </c>
      <c r="F182" s="37" t="s">
        <v>37</v>
      </c>
      <c r="G182" s="40">
        <v>500</v>
      </c>
      <c r="H182" s="37" t="s">
        <v>53</v>
      </c>
      <c r="I182" s="41">
        <v>3.5</v>
      </c>
      <c r="J182" s="39" t="s">
        <v>68</v>
      </c>
      <c r="K182" s="41">
        <v>5</v>
      </c>
      <c r="L182" s="43">
        <v>500000</v>
      </c>
      <c r="M182" s="43">
        <v>500000</v>
      </c>
      <c r="N182" s="43">
        <f>ROUND((M182*$E$5/1000),0)</f>
        <v>11266755</v>
      </c>
      <c r="O182" s="43">
        <v>146600</v>
      </c>
      <c r="P182" s="43">
        <v>11413355</v>
      </c>
    </row>
    <row r="183" spans="1:16" s="36" customFormat="1" ht="10.5">
      <c r="A183" s="34">
        <v>96802690</v>
      </c>
      <c r="B183" s="35" t="s">
        <v>35</v>
      </c>
      <c r="C183" s="36" t="s">
        <v>183</v>
      </c>
      <c r="D183" s="49" t="s">
        <v>152</v>
      </c>
      <c r="E183" s="38">
        <v>39213</v>
      </c>
      <c r="F183" s="37" t="s">
        <v>37</v>
      </c>
      <c r="G183" s="40">
        <v>1500</v>
      </c>
      <c r="H183" s="37" t="s">
        <v>59</v>
      </c>
      <c r="I183" s="41">
        <v>4.3499999999999996</v>
      </c>
      <c r="J183" s="39" t="s">
        <v>68</v>
      </c>
      <c r="K183" s="41">
        <v>21</v>
      </c>
      <c r="L183" s="43">
        <v>1500000</v>
      </c>
      <c r="M183" s="43">
        <v>1500000</v>
      </c>
      <c r="N183" s="43">
        <f>ROUND((M183*$E$5/1000),0)</f>
        <v>33800265</v>
      </c>
      <c r="O183" s="43">
        <v>545486</v>
      </c>
      <c r="P183" s="43">
        <v>34345751</v>
      </c>
    </row>
    <row r="184" spans="1:16" s="36" customFormat="1" ht="10.5">
      <c r="A184" s="34">
        <v>99530250</v>
      </c>
      <c r="B184" s="35" t="s">
        <v>83</v>
      </c>
      <c r="C184" s="36" t="s">
        <v>186</v>
      </c>
      <c r="D184" s="49">
        <v>357</v>
      </c>
      <c r="E184" s="38">
        <v>37936</v>
      </c>
      <c r="F184" s="37" t="s">
        <v>37</v>
      </c>
      <c r="G184" s="40">
        <v>5000</v>
      </c>
      <c r="H184" s="37" t="s">
        <v>87</v>
      </c>
      <c r="I184" s="41">
        <v>5.5</v>
      </c>
      <c r="J184" s="39" t="s">
        <v>68</v>
      </c>
      <c r="K184" s="41">
        <v>21</v>
      </c>
      <c r="L184" s="43">
        <v>3500000</v>
      </c>
      <c r="M184" s="43"/>
      <c r="N184" s="43"/>
      <c r="O184" s="43"/>
      <c r="P184" s="43"/>
    </row>
    <row r="185" spans="1:16" s="36" customFormat="1" ht="10.5">
      <c r="A185" s="34">
        <v>99530250</v>
      </c>
      <c r="B185" s="35" t="s">
        <v>83</v>
      </c>
      <c r="C185" s="36" t="s">
        <v>187</v>
      </c>
      <c r="D185" s="49">
        <v>358</v>
      </c>
      <c r="E185" s="38">
        <v>37936</v>
      </c>
      <c r="F185" s="37" t="s">
        <v>37</v>
      </c>
      <c r="G185" s="40">
        <v>3000</v>
      </c>
      <c r="H185" s="37"/>
      <c r="I185" s="41"/>
      <c r="J185" s="39"/>
      <c r="K185" s="41">
        <v>10</v>
      </c>
      <c r="L185" s="43"/>
      <c r="M185" s="43"/>
      <c r="N185" s="43"/>
      <c r="O185" s="43"/>
      <c r="P185" s="43"/>
    </row>
    <row r="186" spans="1:16" s="36" customFormat="1" ht="10.5">
      <c r="A186" s="34">
        <v>99530250</v>
      </c>
      <c r="B186" s="35" t="s">
        <v>83</v>
      </c>
      <c r="C186" s="36" t="s">
        <v>186</v>
      </c>
      <c r="D186" s="49" t="s">
        <v>134</v>
      </c>
      <c r="E186" s="38">
        <v>37936</v>
      </c>
      <c r="F186" s="37" t="s">
        <v>37</v>
      </c>
      <c r="G186" s="40">
        <v>3000</v>
      </c>
      <c r="H186" s="37" t="s">
        <v>46</v>
      </c>
      <c r="I186" s="41">
        <v>4.5</v>
      </c>
      <c r="J186" s="39" t="s">
        <v>68</v>
      </c>
      <c r="K186" s="41">
        <v>8</v>
      </c>
      <c r="L186" s="43">
        <v>3000000</v>
      </c>
      <c r="M186" s="43"/>
      <c r="N186" s="43"/>
      <c r="O186" s="43"/>
      <c r="P186" s="43"/>
    </row>
    <row r="187" spans="1:16" s="36" customFormat="1" ht="10.5">
      <c r="A187" s="34">
        <v>96945440</v>
      </c>
      <c r="B187" s="35" t="s">
        <v>100</v>
      </c>
      <c r="C187" s="36" t="s">
        <v>188</v>
      </c>
      <c r="D187" s="49">
        <v>359</v>
      </c>
      <c r="E187" s="38">
        <v>37936</v>
      </c>
      <c r="F187" s="37" t="s">
        <v>37</v>
      </c>
      <c r="G187" s="40">
        <v>13000</v>
      </c>
      <c r="H187" s="37" t="s">
        <v>67</v>
      </c>
      <c r="I187" s="41">
        <v>5.3</v>
      </c>
      <c r="J187" s="39" t="s">
        <v>170</v>
      </c>
      <c r="K187" s="41">
        <v>23</v>
      </c>
      <c r="L187" s="43">
        <v>13000000</v>
      </c>
      <c r="M187" s="43">
        <v>12870000</v>
      </c>
      <c r="N187" s="43">
        <f t="shared" ref="N187:N199" si="3">ROUND((M187*$E$5/1000),0)</f>
        <v>290006274</v>
      </c>
      <c r="O187" s="43">
        <v>4568404</v>
      </c>
      <c r="P187" s="43">
        <v>294574678</v>
      </c>
    </row>
    <row r="188" spans="1:16" s="36" customFormat="1" ht="10.5">
      <c r="A188" s="34">
        <v>96945440</v>
      </c>
      <c r="B188" s="35" t="s">
        <v>100</v>
      </c>
      <c r="C188" s="36" t="s">
        <v>188</v>
      </c>
      <c r="D188" s="49">
        <v>359</v>
      </c>
      <c r="E188" s="38">
        <v>37936</v>
      </c>
      <c r="F188" s="37" t="s">
        <v>37</v>
      </c>
      <c r="G188" s="51">
        <v>0.5</v>
      </c>
      <c r="H188" s="37" t="s">
        <v>73</v>
      </c>
      <c r="I188" s="41">
        <v>5.3</v>
      </c>
      <c r="J188" s="39" t="s">
        <v>170</v>
      </c>
      <c r="K188" s="41">
        <v>23</v>
      </c>
      <c r="L188" s="43">
        <v>500</v>
      </c>
      <c r="M188" s="43">
        <v>495</v>
      </c>
      <c r="N188" s="43">
        <f t="shared" si="3"/>
        <v>11154</v>
      </c>
      <c r="O188" s="43">
        <v>176</v>
      </c>
      <c r="P188" s="43">
        <v>11330</v>
      </c>
    </row>
    <row r="189" spans="1:16" s="36" customFormat="1" ht="10.5">
      <c r="A189" s="34">
        <v>76496130</v>
      </c>
      <c r="B189" s="35" t="s">
        <v>44</v>
      </c>
      <c r="C189" s="36" t="s">
        <v>189</v>
      </c>
      <c r="D189" s="49">
        <v>360</v>
      </c>
      <c r="E189" s="38">
        <v>37937</v>
      </c>
      <c r="F189" s="37" t="s">
        <v>37</v>
      </c>
      <c r="G189" s="40">
        <v>340</v>
      </c>
      <c r="H189" s="37" t="s">
        <v>67</v>
      </c>
      <c r="I189" s="41">
        <v>5.21</v>
      </c>
      <c r="J189" s="39" t="s">
        <v>170</v>
      </c>
      <c r="K189" s="41">
        <v>13</v>
      </c>
      <c r="L189" s="43">
        <v>340000</v>
      </c>
      <c r="M189" s="43">
        <v>252977.82</v>
      </c>
      <c r="N189" s="43">
        <f t="shared" si="3"/>
        <v>5700478</v>
      </c>
      <c r="O189" s="43">
        <v>73443</v>
      </c>
      <c r="P189" s="43">
        <v>5773921</v>
      </c>
    </row>
    <row r="190" spans="1:16" s="36" customFormat="1" ht="10.5">
      <c r="A190" s="34">
        <v>76496130</v>
      </c>
      <c r="B190" s="35" t="s">
        <v>44</v>
      </c>
      <c r="C190" s="36" t="s">
        <v>189</v>
      </c>
      <c r="D190" s="49">
        <v>360</v>
      </c>
      <c r="E190" s="38">
        <v>37937</v>
      </c>
      <c r="F190" s="37" t="s">
        <v>37</v>
      </c>
      <c r="G190" s="40">
        <v>1560</v>
      </c>
      <c r="H190" s="37" t="s">
        <v>73</v>
      </c>
      <c r="I190" s="41">
        <v>5.21</v>
      </c>
      <c r="J190" s="39" t="s">
        <v>170</v>
      </c>
      <c r="K190" s="41">
        <v>13</v>
      </c>
      <c r="L190" s="43">
        <v>1560000</v>
      </c>
      <c r="M190" s="43">
        <v>1160721.74</v>
      </c>
      <c r="N190" s="43">
        <f t="shared" si="3"/>
        <v>26155135</v>
      </c>
      <c r="O190" s="43">
        <v>336975</v>
      </c>
      <c r="P190" s="43">
        <v>26492110</v>
      </c>
    </row>
    <row r="191" spans="1:16" s="36" customFormat="1" ht="10.5">
      <c r="A191" s="34">
        <v>76496130</v>
      </c>
      <c r="B191" s="35" t="s">
        <v>44</v>
      </c>
      <c r="C191" s="36" t="s">
        <v>189</v>
      </c>
      <c r="D191" s="49">
        <v>360</v>
      </c>
      <c r="E191" s="38">
        <v>37937</v>
      </c>
      <c r="F191" s="37" t="s">
        <v>37</v>
      </c>
      <c r="G191" s="40">
        <v>700</v>
      </c>
      <c r="H191" s="37" t="s">
        <v>71</v>
      </c>
      <c r="I191" s="41">
        <v>5.71</v>
      </c>
      <c r="J191" s="39" t="s">
        <v>170</v>
      </c>
      <c r="K191" s="41">
        <v>21.5</v>
      </c>
      <c r="L191" s="43">
        <v>700000</v>
      </c>
      <c r="M191" s="43">
        <v>700000</v>
      </c>
      <c r="N191" s="43">
        <f t="shared" si="3"/>
        <v>15773457</v>
      </c>
      <c r="O191" s="43">
        <v>1043386</v>
      </c>
      <c r="P191" s="43">
        <v>16816843</v>
      </c>
    </row>
    <row r="192" spans="1:16" s="36" customFormat="1" ht="10.5">
      <c r="A192" s="34">
        <v>76496130</v>
      </c>
      <c r="B192" s="35" t="s">
        <v>44</v>
      </c>
      <c r="C192" s="36" t="s">
        <v>189</v>
      </c>
      <c r="D192" s="49">
        <v>360</v>
      </c>
      <c r="E192" s="38">
        <v>37937</v>
      </c>
      <c r="F192" s="37" t="s">
        <v>37</v>
      </c>
      <c r="G192" s="40">
        <v>6900</v>
      </c>
      <c r="H192" s="37" t="s">
        <v>72</v>
      </c>
      <c r="I192" s="41">
        <v>5.71</v>
      </c>
      <c r="J192" s="39" t="s">
        <v>170</v>
      </c>
      <c r="K192" s="41">
        <v>21.5</v>
      </c>
      <c r="L192" s="43">
        <v>6900000</v>
      </c>
      <c r="M192" s="43">
        <v>6900000</v>
      </c>
      <c r="N192" s="43">
        <f t="shared" si="3"/>
        <v>155481219</v>
      </c>
      <c r="O192" s="43">
        <v>10284800</v>
      </c>
      <c r="P192" s="43">
        <v>165766019</v>
      </c>
    </row>
    <row r="193" spans="1:16" s="36" customFormat="1" ht="10.5">
      <c r="A193" s="34">
        <v>61216000</v>
      </c>
      <c r="B193" s="35" t="s">
        <v>44</v>
      </c>
      <c r="C193" s="36" t="s">
        <v>47</v>
      </c>
      <c r="D193" s="49">
        <v>366</v>
      </c>
      <c r="E193" s="38">
        <v>38027</v>
      </c>
      <c r="F193" s="37" t="s">
        <v>37</v>
      </c>
      <c r="G193" s="40">
        <v>2400</v>
      </c>
      <c r="H193" s="37" t="s">
        <v>190</v>
      </c>
      <c r="I193" s="41">
        <v>5.7</v>
      </c>
      <c r="J193" s="39" t="s">
        <v>39</v>
      </c>
      <c r="K193" s="41">
        <v>30</v>
      </c>
      <c r="L193" s="43">
        <v>2400000</v>
      </c>
      <c r="M193" s="43">
        <v>2400000</v>
      </c>
      <c r="N193" s="43">
        <f t="shared" si="3"/>
        <v>54080424</v>
      </c>
      <c r="O193" s="43">
        <v>754701</v>
      </c>
      <c r="P193" s="43">
        <v>54835125</v>
      </c>
    </row>
    <row r="194" spans="1:16" s="36" customFormat="1" ht="10.5">
      <c r="A194" s="34">
        <v>61216000</v>
      </c>
      <c r="B194" s="35" t="s">
        <v>44</v>
      </c>
      <c r="C194" s="36" t="s">
        <v>47</v>
      </c>
      <c r="D194" s="49">
        <v>366</v>
      </c>
      <c r="E194" s="38">
        <v>38027</v>
      </c>
      <c r="F194" s="37" t="s">
        <v>37</v>
      </c>
      <c r="G194" s="40">
        <v>2750</v>
      </c>
      <c r="H194" s="37" t="s">
        <v>191</v>
      </c>
      <c r="I194" s="41">
        <v>5.7</v>
      </c>
      <c r="J194" s="39" t="s">
        <v>39</v>
      </c>
      <c r="K194" s="41">
        <v>30</v>
      </c>
      <c r="L194" s="43">
        <v>2750000</v>
      </c>
      <c r="M194" s="43">
        <v>2750000</v>
      </c>
      <c r="N194" s="43">
        <f t="shared" si="3"/>
        <v>61967153</v>
      </c>
      <c r="O194" s="43">
        <v>1741590</v>
      </c>
      <c r="P194" s="43">
        <v>63708743</v>
      </c>
    </row>
    <row r="195" spans="1:16" s="36" customFormat="1" ht="10.5">
      <c r="A195" s="34">
        <v>61219000</v>
      </c>
      <c r="B195" s="35" t="s">
        <v>54</v>
      </c>
      <c r="C195" s="36" t="s">
        <v>103</v>
      </c>
      <c r="D195" s="49">
        <v>370</v>
      </c>
      <c r="E195" s="38">
        <v>38118</v>
      </c>
      <c r="F195" s="37" t="s">
        <v>37</v>
      </c>
      <c r="G195" s="40">
        <v>2800</v>
      </c>
      <c r="H195" s="37" t="s">
        <v>56</v>
      </c>
      <c r="I195" s="41">
        <v>5.5</v>
      </c>
      <c r="J195" s="39" t="s">
        <v>39</v>
      </c>
      <c r="K195" s="41">
        <v>25</v>
      </c>
      <c r="L195" s="43">
        <v>2800000</v>
      </c>
      <c r="M195" s="43">
        <v>2800000</v>
      </c>
      <c r="N195" s="43">
        <f t="shared" si="3"/>
        <v>63093828</v>
      </c>
      <c r="O195" s="43">
        <v>1293403</v>
      </c>
      <c r="P195" s="43">
        <v>64387231</v>
      </c>
    </row>
    <row r="196" spans="1:16" s="36" customFormat="1" ht="10.5">
      <c r="A196" s="34">
        <v>61219000</v>
      </c>
      <c r="B196" s="35" t="s">
        <v>54</v>
      </c>
      <c r="C196" s="36" t="s">
        <v>103</v>
      </c>
      <c r="D196" s="49">
        <v>371</v>
      </c>
      <c r="E196" s="38">
        <v>38118</v>
      </c>
      <c r="F196" s="37" t="s">
        <v>37</v>
      </c>
      <c r="G196" s="40">
        <v>1900</v>
      </c>
      <c r="H196" s="37" t="s">
        <v>51</v>
      </c>
      <c r="I196" s="41">
        <v>5.5</v>
      </c>
      <c r="J196" s="39" t="s">
        <v>39</v>
      </c>
      <c r="K196" s="41">
        <v>25</v>
      </c>
      <c r="L196" s="43">
        <v>1900000</v>
      </c>
      <c r="M196" s="43">
        <v>1900000</v>
      </c>
      <c r="N196" s="43">
        <f t="shared" si="3"/>
        <v>42813669</v>
      </c>
      <c r="O196" s="43">
        <v>490461</v>
      </c>
      <c r="P196" s="43">
        <v>43304130</v>
      </c>
    </row>
    <row r="197" spans="1:16" s="36" customFormat="1" ht="10.5">
      <c r="A197" s="34">
        <v>96992030</v>
      </c>
      <c r="B197" s="35" t="s">
        <v>61</v>
      </c>
      <c r="C197" s="36" t="s">
        <v>192</v>
      </c>
      <c r="D197" s="49">
        <v>372</v>
      </c>
      <c r="E197" s="38">
        <v>38139</v>
      </c>
      <c r="F197" s="37" t="s">
        <v>37</v>
      </c>
      <c r="G197" s="51">
        <v>17000.5</v>
      </c>
      <c r="H197" s="37"/>
      <c r="I197" s="41"/>
      <c r="J197" s="39"/>
      <c r="K197" s="41">
        <v>30.5</v>
      </c>
      <c r="L197" s="43"/>
      <c r="M197" s="43"/>
      <c r="N197" s="43"/>
      <c r="O197" s="43"/>
      <c r="P197" s="43"/>
    </row>
    <row r="198" spans="1:16" s="36" customFormat="1" ht="10.5">
      <c r="A198" s="34">
        <v>96992030</v>
      </c>
      <c r="B198" s="35" t="s">
        <v>61</v>
      </c>
      <c r="C198" s="36" t="s">
        <v>193</v>
      </c>
      <c r="D198" s="49" t="s">
        <v>134</v>
      </c>
      <c r="E198" s="38">
        <v>38147</v>
      </c>
      <c r="F198" s="37" t="s">
        <v>37</v>
      </c>
      <c r="G198" s="40">
        <v>17000</v>
      </c>
      <c r="H198" s="37" t="s">
        <v>67</v>
      </c>
      <c r="I198" s="41">
        <v>5.3</v>
      </c>
      <c r="J198" s="39" t="s">
        <v>170</v>
      </c>
      <c r="K198" s="41">
        <v>24.5</v>
      </c>
      <c r="L198" s="43">
        <v>16000000</v>
      </c>
      <c r="M198" s="43">
        <v>15840000</v>
      </c>
      <c r="N198" s="43">
        <f t="shared" si="3"/>
        <v>356930798</v>
      </c>
      <c r="O198" s="43">
        <v>5446323</v>
      </c>
      <c r="P198" s="43">
        <v>362377121</v>
      </c>
    </row>
    <row r="199" spans="1:16" s="36" customFormat="1" ht="10.5">
      <c r="A199" s="34">
        <v>96992030</v>
      </c>
      <c r="B199" s="35" t="s">
        <v>61</v>
      </c>
      <c r="C199" s="36" t="s">
        <v>193</v>
      </c>
      <c r="D199" s="49" t="s">
        <v>134</v>
      </c>
      <c r="E199" s="38">
        <v>38147</v>
      </c>
      <c r="F199" s="37" t="s">
        <v>37</v>
      </c>
      <c r="G199" s="51">
        <v>0.5</v>
      </c>
      <c r="H199" s="37" t="s">
        <v>73</v>
      </c>
      <c r="I199" s="41">
        <v>5.3</v>
      </c>
      <c r="J199" s="39" t="s">
        <v>170</v>
      </c>
      <c r="K199" s="41">
        <v>24.5</v>
      </c>
      <c r="L199" s="43">
        <v>500</v>
      </c>
      <c r="M199" s="43">
        <v>495</v>
      </c>
      <c r="N199" s="43">
        <f t="shared" si="3"/>
        <v>11154</v>
      </c>
      <c r="O199" s="43">
        <v>170</v>
      </c>
      <c r="P199" s="43">
        <v>11324</v>
      </c>
    </row>
    <row r="200" spans="1:16" s="36" customFormat="1" ht="10.5">
      <c r="A200" s="34">
        <v>89900400</v>
      </c>
      <c r="B200" s="35" t="s">
        <v>83</v>
      </c>
      <c r="C200" s="36" t="s">
        <v>194</v>
      </c>
      <c r="D200" s="49">
        <v>374</v>
      </c>
      <c r="E200" s="38">
        <v>38182</v>
      </c>
      <c r="F200" s="37" t="s">
        <v>37</v>
      </c>
      <c r="G200" s="40">
        <v>2500</v>
      </c>
      <c r="H200" s="37"/>
      <c r="I200" s="41"/>
      <c r="K200" s="41">
        <v>30</v>
      </c>
      <c r="L200" s="43"/>
      <c r="M200" s="43"/>
      <c r="N200" s="43"/>
      <c r="O200" s="43"/>
      <c r="P200" s="43"/>
    </row>
    <row r="201" spans="1:16" s="36" customFormat="1" ht="10.5">
      <c r="A201" s="34">
        <v>89900400</v>
      </c>
      <c r="B201" s="35" t="s">
        <v>83</v>
      </c>
      <c r="C201" s="36" t="s">
        <v>195</v>
      </c>
      <c r="D201" s="49" t="s">
        <v>134</v>
      </c>
      <c r="E201" s="38">
        <v>38203</v>
      </c>
      <c r="F201" s="37" t="s">
        <v>37</v>
      </c>
      <c r="G201" s="40">
        <v>2500</v>
      </c>
      <c r="H201" s="37" t="s">
        <v>51</v>
      </c>
      <c r="I201" s="41">
        <v>5.5</v>
      </c>
      <c r="J201" s="39" t="s">
        <v>81</v>
      </c>
      <c r="K201" s="41">
        <v>25</v>
      </c>
      <c r="L201" s="43"/>
      <c r="M201" s="43"/>
      <c r="N201" s="43"/>
      <c r="O201" s="43"/>
      <c r="P201" s="43"/>
    </row>
    <row r="202" spans="1:16" s="36" customFormat="1" ht="10.5">
      <c r="A202" s="34">
        <v>89900400</v>
      </c>
      <c r="B202" s="35" t="s">
        <v>83</v>
      </c>
      <c r="C202" s="36" t="s">
        <v>133</v>
      </c>
      <c r="D202" s="49">
        <v>375</v>
      </c>
      <c r="E202" s="38">
        <v>38182</v>
      </c>
      <c r="F202" s="37" t="s">
        <v>37</v>
      </c>
      <c r="G202" s="40">
        <v>2500</v>
      </c>
      <c r="H202" s="37"/>
      <c r="I202" s="41"/>
      <c r="K202" s="41">
        <v>10</v>
      </c>
      <c r="L202" s="43"/>
      <c r="M202" s="43"/>
      <c r="N202" s="43"/>
      <c r="O202" s="43"/>
      <c r="P202" s="43"/>
    </row>
    <row r="203" spans="1:16" s="36" customFormat="1" ht="10.5">
      <c r="A203" s="34">
        <v>89900400</v>
      </c>
      <c r="B203" s="35" t="s">
        <v>83</v>
      </c>
      <c r="C203" s="36" t="s">
        <v>196</v>
      </c>
      <c r="D203" s="49" t="s">
        <v>134</v>
      </c>
      <c r="E203" s="38">
        <v>38203</v>
      </c>
      <c r="F203" s="37" t="s">
        <v>37</v>
      </c>
      <c r="G203" s="40">
        <v>2500</v>
      </c>
      <c r="H203" s="37" t="s">
        <v>56</v>
      </c>
      <c r="I203" s="41">
        <v>3.8</v>
      </c>
      <c r="J203" s="39" t="s">
        <v>81</v>
      </c>
      <c r="K203" s="41">
        <v>8</v>
      </c>
      <c r="L203" s="43">
        <v>2150000</v>
      </c>
      <c r="M203" s="43">
        <v>268750</v>
      </c>
      <c r="N203" s="43">
        <f>ROUND((M203*$E$5/1000),0)</f>
        <v>6055881</v>
      </c>
      <c r="O203" s="43">
        <v>47600</v>
      </c>
      <c r="P203" s="43">
        <v>6103481</v>
      </c>
    </row>
    <row r="204" spans="1:16" s="36" customFormat="1" ht="10.5">
      <c r="A204" s="34">
        <v>96604380</v>
      </c>
      <c r="B204" s="35" t="s">
        <v>91</v>
      </c>
      <c r="C204" s="36" t="s">
        <v>173</v>
      </c>
      <c r="D204" s="49">
        <v>376</v>
      </c>
      <c r="E204" s="38">
        <v>38184</v>
      </c>
      <c r="F204" s="37" t="s">
        <v>37</v>
      </c>
      <c r="G204" s="40">
        <v>1500</v>
      </c>
      <c r="H204" s="37"/>
      <c r="I204" s="41"/>
      <c r="J204" s="39"/>
      <c r="K204" s="41">
        <v>23</v>
      </c>
      <c r="L204" s="43"/>
      <c r="M204" s="43"/>
      <c r="N204" s="43"/>
      <c r="O204" s="43"/>
      <c r="P204" s="43"/>
    </row>
    <row r="205" spans="1:16" s="36" customFormat="1" ht="10.5">
      <c r="A205" s="34">
        <v>96604380</v>
      </c>
      <c r="B205" s="35" t="s">
        <v>91</v>
      </c>
      <c r="C205" s="36" t="s">
        <v>174</v>
      </c>
      <c r="D205" s="49" t="s">
        <v>134</v>
      </c>
      <c r="E205" s="38">
        <v>38184</v>
      </c>
      <c r="F205" s="37" t="s">
        <v>37</v>
      </c>
      <c r="G205" s="40">
        <v>750</v>
      </c>
      <c r="H205" s="37" t="s">
        <v>89</v>
      </c>
      <c r="I205" s="41">
        <v>4.5</v>
      </c>
      <c r="J205" s="39" t="s">
        <v>68</v>
      </c>
      <c r="K205" s="41">
        <v>12</v>
      </c>
      <c r="L205" s="43">
        <v>700000</v>
      </c>
      <c r="M205" s="43"/>
      <c r="N205" s="43"/>
      <c r="O205" s="43"/>
      <c r="P205" s="43"/>
    </row>
    <row r="206" spans="1:16" s="36" customFormat="1" ht="10.5">
      <c r="A206" s="34">
        <v>96604380</v>
      </c>
      <c r="B206" s="35" t="s">
        <v>91</v>
      </c>
      <c r="C206" s="36" t="s">
        <v>175</v>
      </c>
      <c r="D206" s="49" t="s">
        <v>142</v>
      </c>
      <c r="E206" s="38">
        <v>38729</v>
      </c>
      <c r="F206" s="37" t="s">
        <v>37</v>
      </c>
      <c r="G206" s="40">
        <v>500</v>
      </c>
      <c r="H206" s="37" t="s">
        <v>99</v>
      </c>
      <c r="I206" s="41">
        <v>4.2</v>
      </c>
      <c r="J206" s="39" t="s">
        <v>81</v>
      </c>
      <c r="K206" s="41">
        <v>21</v>
      </c>
      <c r="L206" s="43">
        <v>500000</v>
      </c>
      <c r="M206" s="43">
        <v>394737</v>
      </c>
      <c r="N206" s="43">
        <f>ROUND((M206*$E$5/1000),0)</f>
        <v>8894810</v>
      </c>
      <c r="O206" s="43">
        <v>108090</v>
      </c>
      <c r="P206" s="43">
        <v>9002900</v>
      </c>
    </row>
    <row r="207" spans="1:16" s="36" customFormat="1" ht="10.5">
      <c r="A207" s="34">
        <v>91143000</v>
      </c>
      <c r="B207" s="35" t="s">
        <v>159</v>
      </c>
      <c r="C207" s="36" t="s">
        <v>197</v>
      </c>
      <c r="D207" s="49">
        <v>377</v>
      </c>
      <c r="E207" s="38">
        <v>38194</v>
      </c>
      <c r="F207" s="37" t="s">
        <v>37</v>
      </c>
      <c r="G207" s="40">
        <v>3000</v>
      </c>
      <c r="H207" s="37"/>
      <c r="I207" s="41"/>
      <c r="K207" s="41">
        <v>21</v>
      </c>
      <c r="L207" s="43"/>
      <c r="M207" s="43"/>
      <c r="N207" s="43"/>
      <c r="O207" s="43"/>
      <c r="P207" s="43"/>
    </row>
    <row r="208" spans="1:16" s="36" customFormat="1" ht="10.5">
      <c r="A208" s="34">
        <v>91143000</v>
      </c>
      <c r="B208" s="35" t="s">
        <v>159</v>
      </c>
      <c r="C208" s="36" t="s">
        <v>198</v>
      </c>
      <c r="D208" s="49" t="s">
        <v>134</v>
      </c>
      <c r="E208" s="38">
        <v>38226</v>
      </c>
      <c r="F208" s="37" t="s">
        <v>37</v>
      </c>
      <c r="G208" s="40">
        <v>3000</v>
      </c>
      <c r="H208" s="37" t="s">
        <v>63</v>
      </c>
      <c r="I208" s="41">
        <v>4.4000000000000004</v>
      </c>
      <c r="J208" s="39" t="s">
        <v>81</v>
      </c>
      <c r="K208" s="41">
        <v>21</v>
      </c>
      <c r="L208" s="43">
        <v>3000000</v>
      </c>
      <c r="M208" s="43">
        <v>2382353</v>
      </c>
      <c r="N208" s="43">
        <f>ROUND((M208*$E$5/1000),0)</f>
        <v>53682775</v>
      </c>
      <c r="O208" s="43">
        <v>776785</v>
      </c>
      <c r="P208" s="43">
        <v>54459560</v>
      </c>
    </row>
    <row r="209" spans="1:16" s="36" customFormat="1" ht="10.5">
      <c r="A209" s="34">
        <v>91143000</v>
      </c>
      <c r="B209" s="35" t="s">
        <v>159</v>
      </c>
      <c r="C209" s="36" t="s">
        <v>199</v>
      </c>
      <c r="D209" s="49">
        <v>378</v>
      </c>
      <c r="E209" s="38">
        <v>38194</v>
      </c>
      <c r="F209" s="37" t="s">
        <v>37</v>
      </c>
      <c r="G209" s="40">
        <v>2000</v>
      </c>
      <c r="H209" s="37"/>
      <c r="I209" s="41"/>
      <c r="J209" s="39"/>
      <c r="K209" s="41">
        <v>10</v>
      </c>
      <c r="L209" s="43"/>
      <c r="M209" s="43"/>
      <c r="N209" s="43"/>
      <c r="O209" s="43"/>
      <c r="P209" s="43"/>
    </row>
    <row r="210" spans="1:16" s="36" customFormat="1" ht="10.5">
      <c r="A210" s="34">
        <v>91143000</v>
      </c>
      <c r="B210" s="35" t="s">
        <v>159</v>
      </c>
      <c r="C210" s="36" t="s">
        <v>200</v>
      </c>
      <c r="D210" s="49" t="s">
        <v>134</v>
      </c>
      <c r="E210" s="38">
        <v>38226</v>
      </c>
      <c r="F210" s="37" t="s">
        <v>37</v>
      </c>
      <c r="G210" s="40">
        <v>2000</v>
      </c>
      <c r="H210" s="37" t="s">
        <v>89</v>
      </c>
      <c r="I210" s="41">
        <v>3</v>
      </c>
      <c r="J210" s="39" t="s">
        <v>81</v>
      </c>
      <c r="K210" s="41">
        <v>7</v>
      </c>
      <c r="L210" s="43"/>
      <c r="M210" s="43"/>
      <c r="N210" s="43"/>
      <c r="O210" s="43"/>
      <c r="P210" s="43"/>
    </row>
    <row r="211" spans="1:16" s="36" customFormat="1" ht="10.5">
      <c r="A211" s="34">
        <v>96875230</v>
      </c>
      <c r="B211" s="35" t="s">
        <v>100</v>
      </c>
      <c r="C211" s="36" t="s">
        <v>798</v>
      </c>
      <c r="D211" s="49">
        <v>382</v>
      </c>
      <c r="E211" s="38">
        <v>38252</v>
      </c>
      <c r="F211" s="37" t="s">
        <v>37</v>
      </c>
      <c r="G211" s="40">
        <v>15000</v>
      </c>
      <c r="H211" s="37"/>
      <c r="I211" s="41"/>
      <c r="J211" s="39" t="s">
        <v>202</v>
      </c>
      <c r="K211" s="41">
        <v>30.25</v>
      </c>
      <c r="L211" s="43"/>
      <c r="M211" s="43"/>
      <c r="N211" s="43"/>
      <c r="O211" s="43"/>
      <c r="P211" s="43"/>
    </row>
    <row r="212" spans="1:16" s="36" customFormat="1" ht="10.5">
      <c r="A212" s="34">
        <v>96875230</v>
      </c>
      <c r="B212" s="35" t="s">
        <v>100</v>
      </c>
      <c r="C212" s="36" t="s">
        <v>799</v>
      </c>
      <c r="D212" s="49" t="s">
        <v>134</v>
      </c>
      <c r="E212" s="38">
        <v>38261</v>
      </c>
      <c r="F212" s="37" t="s">
        <v>37</v>
      </c>
      <c r="G212" s="40">
        <v>5800</v>
      </c>
      <c r="H212" s="37" t="s">
        <v>67</v>
      </c>
      <c r="I212" s="41">
        <v>4.8499999999999996</v>
      </c>
      <c r="J212" s="39" t="s">
        <v>202</v>
      </c>
      <c r="K212" s="41">
        <v>21</v>
      </c>
      <c r="L212" s="43">
        <v>5800000</v>
      </c>
      <c r="M212" s="43">
        <v>5800000</v>
      </c>
      <c r="N212" s="43">
        <f>ROUND((M212*$E$5/1000),0)</f>
        <v>130694358</v>
      </c>
      <c r="O212" s="43">
        <v>1831170</v>
      </c>
      <c r="P212" s="43">
        <v>132525528</v>
      </c>
    </row>
    <row r="213" spans="1:16" s="36" customFormat="1" ht="10.5">
      <c r="A213" s="34">
        <v>96875230</v>
      </c>
      <c r="B213" s="35" t="s">
        <v>100</v>
      </c>
      <c r="C213" s="36" t="s">
        <v>799</v>
      </c>
      <c r="D213" s="49" t="s">
        <v>134</v>
      </c>
      <c r="E213" s="38">
        <v>38261</v>
      </c>
      <c r="F213" s="37" t="s">
        <v>37</v>
      </c>
      <c r="G213" s="51">
        <v>0.5</v>
      </c>
      <c r="H213" s="37" t="s">
        <v>73</v>
      </c>
      <c r="I213" s="41">
        <v>4.8499999999999996</v>
      </c>
      <c r="J213" s="39" t="s">
        <v>202</v>
      </c>
      <c r="K213" s="41">
        <v>21</v>
      </c>
      <c r="L213" s="43">
        <v>500</v>
      </c>
      <c r="M213" s="43">
        <v>500</v>
      </c>
      <c r="N213" s="43">
        <f>ROUND((M213*$E$5/1000),0)</f>
        <v>11267</v>
      </c>
      <c r="O213" s="43">
        <v>158</v>
      </c>
      <c r="P213" s="43">
        <v>11425</v>
      </c>
    </row>
    <row r="214" spans="1:16" s="36" customFormat="1" ht="10.5">
      <c r="A214" s="34">
        <v>96875230</v>
      </c>
      <c r="B214" s="35" t="s">
        <v>100</v>
      </c>
      <c r="C214" s="36" t="s">
        <v>799</v>
      </c>
      <c r="D214" s="49" t="s">
        <v>142</v>
      </c>
      <c r="E214" s="38">
        <v>39056</v>
      </c>
      <c r="F214" s="37" t="s">
        <v>37</v>
      </c>
      <c r="G214" s="40">
        <v>6000</v>
      </c>
      <c r="H214" s="37" t="s">
        <v>71</v>
      </c>
      <c r="I214" s="41">
        <v>3.2</v>
      </c>
      <c r="J214" s="39" t="s">
        <v>202</v>
      </c>
      <c r="K214" s="41">
        <v>24</v>
      </c>
      <c r="L214" s="43">
        <v>6000000</v>
      </c>
      <c r="M214" s="43">
        <v>7023438</v>
      </c>
      <c r="N214" s="43">
        <f>ROUND((M214*$E$5/1000),0)</f>
        <v>158262710</v>
      </c>
      <c r="O214" s="43">
        <v>1468917</v>
      </c>
      <c r="P214" s="43">
        <v>159731627</v>
      </c>
    </row>
    <row r="215" spans="1:16" s="36" customFormat="1" ht="10.5">
      <c r="A215" s="34">
        <v>96875230</v>
      </c>
      <c r="B215" s="35" t="s">
        <v>100</v>
      </c>
      <c r="C215" s="36" t="s">
        <v>799</v>
      </c>
      <c r="D215" s="49" t="s">
        <v>142</v>
      </c>
      <c r="E215" s="38">
        <v>39056</v>
      </c>
      <c r="F215" s="37" t="s">
        <v>37</v>
      </c>
      <c r="G215" s="51">
        <v>0.5</v>
      </c>
      <c r="H215" s="37" t="s">
        <v>72</v>
      </c>
      <c r="I215" s="41">
        <v>3.2</v>
      </c>
      <c r="J215" s="39" t="s">
        <v>202</v>
      </c>
      <c r="K215" s="41">
        <v>24</v>
      </c>
      <c r="L215" s="43">
        <v>500</v>
      </c>
      <c r="M215" s="43">
        <v>585</v>
      </c>
      <c r="N215" s="43">
        <f>ROUND((M215*$E$5/1000),0)</f>
        <v>13182</v>
      </c>
      <c r="O215" s="43">
        <v>129</v>
      </c>
      <c r="P215" s="43">
        <v>13311</v>
      </c>
    </row>
    <row r="216" spans="1:16" s="36" customFormat="1" ht="10.5">
      <c r="A216" s="34">
        <v>96929880</v>
      </c>
      <c r="B216" s="35" t="s">
        <v>107</v>
      </c>
      <c r="C216" s="36" t="s">
        <v>204</v>
      </c>
      <c r="D216" s="49">
        <v>384</v>
      </c>
      <c r="E216" s="38">
        <v>38257</v>
      </c>
      <c r="F216" s="37" t="s">
        <v>37</v>
      </c>
      <c r="G216" s="40">
        <v>3000</v>
      </c>
      <c r="H216" s="37"/>
      <c r="I216" s="41"/>
      <c r="J216" s="39" t="s">
        <v>81</v>
      </c>
      <c r="K216" s="41">
        <v>25</v>
      </c>
      <c r="L216" s="43"/>
      <c r="M216" s="43"/>
      <c r="N216" s="43"/>
      <c r="O216" s="43"/>
      <c r="P216" s="43"/>
    </row>
    <row r="217" spans="1:16" s="36" customFormat="1" ht="10.5">
      <c r="A217" s="34">
        <v>96929880</v>
      </c>
      <c r="B217" s="35" t="s">
        <v>107</v>
      </c>
      <c r="C217" s="36" t="s">
        <v>205</v>
      </c>
      <c r="D217" s="49" t="s">
        <v>134</v>
      </c>
      <c r="E217" s="38">
        <v>38260</v>
      </c>
      <c r="F217" s="37" t="s">
        <v>37</v>
      </c>
      <c r="G217" s="40">
        <v>3000</v>
      </c>
      <c r="H217" s="37" t="s">
        <v>87</v>
      </c>
      <c r="I217" s="41">
        <v>4.75</v>
      </c>
      <c r="J217" s="39" t="s">
        <v>81</v>
      </c>
      <c r="K217" s="41">
        <v>20.5</v>
      </c>
      <c r="L217" s="43">
        <v>3000000</v>
      </c>
      <c r="M217" s="43">
        <v>2800000</v>
      </c>
      <c r="N217" s="43">
        <f>ROUND((M217*$E$5/1000),0)</f>
        <v>63093828</v>
      </c>
      <c r="O217" s="43">
        <v>2672287</v>
      </c>
      <c r="P217" s="43">
        <v>65766115</v>
      </c>
    </row>
    <row r="218" spans="1:16" s="36" customFormat="1" ht="10.5">
      <c r="A218" s="34">
        <v>96929880</v>
      </c>
      <c r="B218" s="35" t="s">
        <v>107</v>
      </c>
      <c r="C218" s="36" t="s">
        <v>204</v>
      </c>
      <c r="D218" s="49">
        <v>385</v>
      </c>
      <c r="E218" s="38">
        <v>38257</v>
      </c>
      <c r="F218" s="37" t="s">
        <v>37</v>
      </c>
      <c r="G218" s="40">
        <v>5000</v>
      </c>
      <c r="H218" s="37"/>
      <c r="I218" s="41"/>
      <c r="J218" s="39" t="s">
        <v>81</v>
      </c>
      <c r="K218" s="41">
        <v>10</v>
      </c>
      <c r="L218" s="43"/>
      <c r="M218" s="43"/>
      <c r="N218" s="43"/>
      <c r="O218" s="43"/>
      <c r="P218" s="43"/>
    </row>
    <row r="219" spans="1:16" s="36" customFormat="1" ht="10.5">
      <c r="A219" s="34">
        <v>96929880</v>
      </c>
      <c r="B219" s="35" t="s">
        <v>107</v>
      </c>
      <c r="C219" s="36" t="s">
        <v>206</v>
      </c>
      <c r="D219" s="49" t="s">
        <v>134</v>
      </c>
      <c r="E219" s="38">
        <v>38260</v>
      </c>
      <c r="F219" s="37" t="s">
        <v>37</v>
      </c>
      <c r="G219" s="40">
        <v>5000</v>
      </c>
      <c r="H219" s="37" t="s">
        <v>46</v>
      </c>
      <c r="I219" s="41">
        <v>3.25</v>
      </c>
      <c r="J219" s="39" t="s">
        <v>81</v>
      </c>
      <c r="K219" s="41">
        <v>6.5</v>
      </c>
      <c r="L219" s="43">
        <v>4000000</v>
      </c>
      <c r="M219" s="43"/>
      <c r="N219" s="43"/>
      <c r="O219" s="43"/>
      <c r="P219" s="43"/>
    </row>
    <row r="220" spans="1:16" s="36" customFormat="1" ht="10.5">
      <c r="A220" s="34">
        <v>96929880</v>
      </c>
      <c r="B220" s="35">
        <v>5</v>
      </c>
      <c r="C220" s="36" t="s">
        <v>207</v>
      </c>
      <c r="D220" s="49" t="s">
        <v>142</v>
      </c>
      <c r="E220" s="38">
        <v>40800</v>
      </c>
      <c r="F220" s="37" t="s">
        <v>37</v>
      </c>
      <c r="G220" s="40">
        <v>5000</v>
      </c>
      <c r="H220" s="37" t="s">
        <v>63</v>
      </c>
      <c r="I220" s="41">
        <v>3.5</v>
      </c>
      <c r="J220" s="39" t="s">
        <v>81</v>
      </c>
      <c r="K220" s="41">
        <v>22</v>
      </c>
      <c r="L220" s="43">
        <v>1500000</v>
      </c>
      <c r="M220" s="43">
        <v>1500000</v>
      </c>
      <c r="N220" s="43">
        <f>ROUND((M220*$E$5/1000),0)</f>
        <v>33800265</v>
      </c>
      <c r="O220" s="43">
        <v>638931</v>
      </c>
      <c r="P220" s="43">
        <v>34439196</v>
      </c>
    </row>
    <row r="221" spans="1:16" s="36" customFormat="1" ht="10.5">
      <c r="A221" s="34">
        <v>96972300</v>
      </c>
      <c r="B221" s="35" t="s">
        <v>75</v>
      </c>
      <c r="C221" s="36" t="s">
        <v>208</v>
      </c>
      <c r="D221" s="49">
        <v>386</v>
      </c>
      <c r="E221" s="38">
        <v>38265</v>
      </c>
      <c r="F221" s="37" t="s">
        <v>37</v>
      </c>
      <c r="G221" s="40">
        <v>10500</v>
      </c>
      <c r="H221" s="37"/>
      <c r="I221" s="41"/>
      <c r="J221" s="39" t="s">
        <v>209</v>
      </c>
      <c r="K221" s="41">
        <v>26</v>
      </c>
      <c r="L221" s="43"/>
      <c r="M221" s="43"/>
      <c r="N221" s="43"/>
      <c r="O221" s="43"/>
      <c r="P221" s="43"/>
    </row>
    <row r="222" spans="1:16" s="36" customFormat="1" ht="10.5">
      <c r="A222" s="34">
        <v>96972300</v>
      </c>
      <c r="B222" s="35" t="s">
        <v>75</v>
      </c>
      <c r="C222" s="36" t="s">
        <v>210</v>
      </c>
      <c r="D222" s="49" t="s">
        <v>134</v>
      </c>
      <c r="E222" s="38">
        <v>38289</v>
      </c>
      <c r="F222" s="37" t="s">
        <v>37</v>
      </c>
      <c r="G222" s="40">
        <v>5500</v>
      </c>
      <c r="H222" s="37" t="s">
        <v>67</v>
      </c>
      <c r="I222" s="41">
        <v>4.5</v>
      </c>
      <c r="J222" s="39" t="s">
        <v>209</v>
      </c>
      <c r="K222" s="41">
        <v>24</v>
      </c>
      <c r="L222" s="43">
        <v>5000000</v>
      </c>
      <c r="M222" s="43">
        <v>5008163</v>
      </c>
      <c r="N222" s="43">
        <f>ROUND((M222*$E$5/1000),0)</f>
        <v>112851491</v>
      </c>
      <c r="O222" s="43">
        <v>1458671</v>
      </c>
      <c r="P222" s="43">
        <v>114310162</v>
      </c>
    </row>
    <row r="223" spans="1:16" s="36" customFormat="1" ht="10.5">
      <c r="A223" s="34">
        <v>96972300</v>
      </c>
      <c r="B223" s="35" t="s">
        <v>75</v>
      </c>
      <c r="C223" s="36" t="s">
        <v>210</v>
      </c>
      <c r="D223" s="49" t="s">
        <v>134</v>
      </c>
      <c r="E223" s="38">
        <v>38289</v>
      </c>
      <c r="F223" s="37" t="s">
        <v>37</v>
      </c>
      <c r="G223" s="51">
        <v>0.5</v>
      </c>
      <c r="H223" s="37" t="s">
        <v>73</v>
      </c>
      <c r="I223" s="41">
        <v>4.5</v>
      </c>
      <c r="J223" s="39" t="s">
        <v>209</v>
      </c>
      <c r="K223" s="41">
        <v>24</v>
      </c>
      <c r="L223" s="43">
        <v>500</v>
      </c>
      <c r="M223" s="43">
        <v>501</v>
      </c>
      <c r="N223" s="43">
        <f>ROUND((M223*$E$5/1000),0)</f>
        <v>11289</v>
      </c>
      <c r="O223" s="43">
        <v>142</v>
      </c>
      <c r="P223" s="43">
        <v>11431</v>
      </c>
    </row>
    <row r="224" spans="1:16" s="36" customFormat="1" ht="10.5">
      <c r="A224" s="34">
        <v>96850960</v>
      </c>
      <c r="B224" s="35" t="s">
        <v>100</v>
      </c>
      <c r="C224" s="36" t="s">
        <v>211</v>
      </c>
      <c r="D224" s="49">
        <v>387</v>
      </c>
      <c r="E224" s="38">
        <v>38275</v>
      </c>
      <c r="F224" s="37" t="s">
        <v>37</v>
      </c>
      <c r="G224" s="40">
        <v>4000</v>
      </c>
      <c r="H224" s="37"/>
      <c r="I224" s="41"/>
      <c r="J224" s="39" t="s">
        <v>212</v>
      </c>
      <c r="K224" s="41">
        <v>15.25</v>
      </c>
      <c r="L224" s="43"/>
      <c r="M224" s="43"/>
      <c r="N224" s="43"/>
      <c r="O224" s="43"/>
      <c r="P224" s="43"/>
    </row>
    <row r="225" spans="1:16" s="36" customFormat="1" ht="10.5">
      <c r="A225" s="34">
        <v>96850960</v>
      </c>
      <c r="B225" s="35" t="s">
        <v>100</v>
      </c>
      <c r="C225" s="36" t="s">
        <v>213</v>
      </c>
      <c r="D225" s="49" t="s">
        <v>134</v>
      </c>
      <c r="E225" s="38">
        <v>38295</v>
      </c>
      <c r="F225" s="37" t="s">
        <v>37</v>
      </c>
      <c r="G225" s="40">
        <v>3100</v>
      </c>
      <c r="H225" s="37" t="s">
        <v>46</v>
      </c>
      <c r="I225" s="41">
        <v>4</v>
      </c>
      <c r="J225" s="39" t="s">
        <v>212</v>
      </c>
      <c r="K225" s="41">
        <v>15</v>
      </c>
      <c r="L225" s="43">
        <v>2960000</v>
      </c>
      <c r="M225" s="43">
        <v>2960000</v>
      </c>
      <c r="N225" s="43">
        <f>ROUND((M225*$E$5/1000),0)</f>
        <v>66699190</v>
      </c>
      <c r="O225" s="43">
        <v>990678</v>
      </c>
      <c r="P225" s="43">
        <v>67689868</v>
      </c>
    </row>
    <row r="226" spans="1:16" s="36" customFormat="1" ht="10.5">
      <c r="A226" s="34">
        <v>96850960</v>
      </c>
      <c r="B226" s="35" t="s">
        <v>100</v>
      </c>
      <c r="C226" s="36" t="s">
        <v>213</v>
      </c>
      <c r="D226" s="49" t="s">
        <v>134</v>
      </c>
      <c r="E226" s="38">
        <v>38295</v>
      </c>
      <c r="F226" s="37" t="s">
        <v>37</v>
      </c>
      <c r="G226" s="40">
        <v>1</v>
      </c>
      <c r="H226" s="37" t="s">
        <v>87</v>
      </c>
      <c r="I226" s="41">
        <v>4</v>
      </c>
      <c r="J226" s="39" t="s">
        <v>212</v>
      </c>
      <c r="K226" s="41">
        <v>15</v>
      </c>
      <c r="L226" s="43">
        <v>1000</v>
      </c>
      <c r="M226" s="43">
        <v>1000</v>
      </c>
      <c r="N226" s="43">
        <f>ROUND((M226*$E$5/1000),0)</f>
        <v>22534</v>
      </c>
      <c r="O226" s="43">
        <v>335</v>
      </c>
      <c r="P226" s="43">
        <v>22869</v>
      </c>
    </row>
    <row r="227" spans="1:16" s="36" customFormat="1" ht="10.5">
      <c r="A227" s="34">
        <v>90413000</v>
      </c>
      <c r="B227" s="35" t="s">
        <v>61</v>
      </c>
      <c r="C227" s="36" t="s">
        <v>214</v>
      </c>
      <c r="D227" s="49">
        <v>388</v>
      </c>
      <c r="E227" s="38">
        <v>38278</v>
      </c>
      <c r="F227" s="37" t="s">
        <v>37</v>
      </c>
      <c r="G227" s="40">
        <v>2000</v>
      </c>
      <c r="H227" s="37" t="s">
        <v>56</v>
      </c>
      <c r="I227" s="41">
        <v>4</v>
      </c>
      <c r="J227" s="39" t="s">
        <v>68</v>
      </c>
      <c r="K227" s="41">
        <v>20</v>
      </c>
      <c r="L227" s="43">
        <v>2000000</v>
      </c>
      <c r="M227" s="43">
        <v>1300000</v>
      </c>
      <c r="N227" s="43">
        <f>ROUND((M227*$E$5/1000),0)</f>
        <v>29293563</v>
      </c>
      <c r="O227" s="43">
        <v>386751</v>
      </c>
      <c r="P227" s="43">
        <v>29680314</v>
      </c>
    </row>
    <row r="228" spans="1:16" s="36" customFormat="1" ht="10.5">
      <c r="A228" s="34">
        <v>99513400</v>
      </c>
      <c r="B228" s="35" t="s">
        <v>180</v>
      </c>
      <c r="C228" s="36" t="s">
        <v>215</v>
      </c>
      <c r="D228" s="49">
        <v>389</v>
      </c>
      <c r="E228" s="38">
        <v>38285</v>
      </c>
      <c r="F228" s="37" t="s">
        <v>37</v>
      </c>
      <c r="G228" s="40">
        <v>6000</v>
      </c>
      <c r="H228" s="37"/>
      <c r="I228" s="41"/>
      <c r="J228" s="39" t="s">
        <v>81</v>
      </c>
      <c r="K228" s="41">
        <v>21</v>
      </c>
      <c r="L228" s="43"/>
      <c r="M228" s="43"/>
      <c r="N228" s="43"/>
      <c r="O228" s="43"/>
      <c r="P228" s="43"/>
    </row>
    <row r="229" spans="1:16" s="36" customFormat="1" ht="10.5">
      <c r="A229" s="34">
        <v>99513400</v>
      </c>
      <c r="B229" s="35" t="s">
        <v>180</v>
      </c>
      <c r="C229" s="36" t="s">
        <v>216</v>
      </c>
      <c r="D229" s="49" t="s">
        <v>134</v>
      </c>
      <c r="E229" s="38">
        <v>38322</v>
      </c>
      <c r="F229" s="37" t="s">
        <v>37</v>
      </c>
      <c r="G229" s="40">
        <v>2000</v>
      </c>
      <c r="H229" s="37" t="s">
        <v>46</v>
      </c>
      <c r="I229" s="41">
        <v>3.25</v>
      </c>
      <c r="J229" s="39" t="s">
        <v>81</v>
      </c>
      <c r="K229" s="41">
        <v>8</v>
      </c>
      <c r="L229" s="43">
        <v>1000000</v>
      </c>
      <c r="M229" s="43">
        <v>200000</v>
      </c>
      <c r="N229" s="43">
        <f>ROUND((M229*$E$5/1000),0)</f>
        <v>4506702</v>
      </c>
      <c r="O229" s="43">
        <v>48566</v>
      </c>
      <c r="P229" s="43">
        <v>4555268</v>
      </c>
    </row>
    <row r="230" spans="1:16" s="36" customFormat="1" ht="10.5">
      <c r="A230" s="34">
        <v>99513400</v>
      </c>
      <c r="B230" s="35" t="s">
        <v>180</v>
      </c>
      <c r="C230" s="36" t="s">
        <v>216</v>
      </c>
      <c r="D230" s="49" t="s">
        <v>134</v>
      </c>
      <c r="E230" s="38">
        <v>38322</v>
      </c>
      <c r="F230" s="37" t="s">
        <v>37</v>
      </c>
      <c r="G230" s="40">
        <v>3000</v>
      </c>
      <c r="H230" s="37" t="s">
        <v>87</v>
      </c>
      <c r="I230" s="41">
        <v>4.5</v>
      </c>
      <c r="J230" s="39" t="s">
        <v>81</v>
      </c>
      <c r="K230" s="41">
        <v>21</v>
      </c>
      <c r="L230" s="43">
        <v>3000000</v>
      </c>
      <c r="M230" s="43">
        <v>2892857</v>
      </c>
      <c r="N230" s="43">
        <f>ROUND((M230*$E$5/1000),0)</f>
        <v>65186222</v>
      </c>
      <c r="O230" s="43">
        <v>0</v>
      </c>
      <c r="P230" s="43">
        <v>65186222</v>
      </c>
    </row>
    <row r="231" spans="1:16" s="36" customFormat="1" ht="10.5">
      <c r="A231" s="34">
        <v>93767000</v>
      </c>
      <c r="B231" s="35" t="s">
        <v>61</v>
      </c>
      <c r="C231" s="36" t="s">
        <v>217</v>
      </c>
      <c r="D231" s="49">
        <v>390</v>
      </c>
      <c r="E231" s="38">
        <v>38285</v>
      </c>
      <c r="F231" s="37" t="s">
        <v>37</v>
      </c>
      <c r="G231" s="40">
        <v>1500</v>
      </c>
      <c r="H231" s="37"/>
      <c r="I231" s="41"/>
      <c r="J231" s="39" t="s">
        <v>218</v>
      </c>
      <c r="K231" s="41">
        <v>21</v>
      </c>
      <c r="L231" s="43"/>
      <c r="M231" s="43"/>
      <c r="N231" s="43"/>
      <c r="O231" s="43"/>
      <c r="P231" s="43"/>
    </row>
    <row r="232" spans="1:16" s="36" customFormat="1" ht="10.5">
      <c r="A232" s="34">
        <v>93767000</v>
      </c>
      <c r="B232" s="35" t="s">
        <v>61</v>
      </c>
      <c r="C232" s="36" t="s">
        <v>219</v>
      </c>
      <c r="D232" s="49" t="s">
        <v>134</v>
      </c>
      <c r="E232" s="38">
        <v>38285</v>
      </c>
      <c r="F232" s="37" t="s">
        <v>37</v>
      </c>
      <c r="G232" s="40">
        <v>1500</v>
      </c>
      <c r="H232" s="37" t="s">
        <v>63</v>
      </c>
      <c r="I232" s="41">
        <v>4.75</v>
      </c>
      <c r="J232" s="39" t="s">
        <v>218</v>
      </c>
      <c r="K232" s="41">
        <v>21</v>
      </c>
      <c r="L232" s="43">
        <v>800000</v>
      </c>
      <c r="M232" s="43"/>
      <c r="N232" s="43"/>
      <c r="O232" s="43"/>
      <c r="P232" s="43"/>
    </row>
    <row r="233" spans="1:16" s="36" customFormat="1" ht="10.5">
      <c r="A233" s="34">
        <v>93767000</v>
      </c>
      <c r="B233" s="35" t="s">
        <v>61</v>
      </c>
      <c r="C233" s="36" t="s">
        <v>217</v>
      </c>
      <c r="D233" s="49">
        <v>391</v>
      </c>
      <c r="E233" s="38">
        <v>38285</v>
      </c>
      <c r="F233" s="37" t="s">
        <v>37</v>
      </c>
      <c r="G233" s="40">
        <v>1400</v>
      </c>
      <c r="H233" s="37"/>
      <c r="I233" s="41"/>
      <c r="J233" s="39" t="s">
        <v>218</v>
      </c>
      <c r="K233" s="41">
        <v>10</v>
      </c>
      <c r="L233" s="43"/>
      <c r="M233" s="43"/>
      <c r="N233" s="43"/>
      <c r="O233" s="43"/>
      <c r="P233" s="43"/>
    </row>
    <row r="234" spans="1:16" s="36" customFormat="1" ht="10.5">
      <c r="A234" s="34">
        <v>93767000</v>
      </c>
      <c r="B234" s="35" t="s">
        <v>61</v>
      </c>
      <c r="C234" s="36" t="s">
        <v>219</v>
      </c>
      <c r="D234" s="49" t="s">
        <v>134</v>
      </c>
      <c r="E234" s="38">
        <v>38285</v>
      </c>
      <c r="F234" s="37" t="s">
        <v>37</v>
      </c>
      <c r="G234" s="40">
        <v>1400</v>
      </c>
      <c r="H234" s="37" t="s">
        <v>89</v>
      </c>
      <c r="I234" s="41">
        <v>3.5</v>
      </c>
      <c r="J234" s="39" t="s">
        <v>218</v>
      </c>
      <c r="K234" s="41">
        <v>10</v>
      </c>
      <c r="L234" s="43">
        <v>1400000</v>
      </c>
      <c r="M234" s="43"/>
      <c r="N234" s="43"/>
      <c r="O234" s="43"/>
      <c r="P234" s="43"/>
    </row>
    <row r="235" spans="1:16" s="36" customFormat="1" ht="10.5">
      <c r="A235" s="34">
        <v>90749000</v>
      </c>
      <c r="B235" s="35" t="s">
        <v>35</v>
      </c>
      <c r="C235" s="36" t="s">
        <v>119</v>
      </c>
      <c r="D235" s="49">
        <v>394</v>
      </c>
      <c r="E235" s="38">
        <v>38299</v>
      </c>
      <c r="F235" s="37" t="s">
        <v>37</v>
      </c>
      <c r="G235" s="40">
        <v>7000</v>
      </c>
      <c r="H235" s="37" t="s">
        <v>63</v>
      </c>
      <c r="I235" s="41">
        <v>4.5</v>
      </c>
      <c r="J235" s="39" t="s">
        <v>81</v>
      </c>
      <c r="K235" s="41">
        <v>21</v>
      </c>
      <c r="L235" s="43">
        <v>3500000</v>
      </c>
      <c r="M235" s="43">
        <v>3062500</v>
      </c>
      <c r="N235" s="43">
        <f>ROUND((M235*$E$5/1000),0)</f>
        <v>69008874</v>
      </c>
      <c r="O235" s="43">
        <v>1015194</v>
      </c>
      <c r="P235" s="43">
        <v>70024068</v>
      </c>
    </row>
    <row r="236" spans="1:16" s="36" customFormat="1" ht="10.5">
      <c r="A236" s="34">
        <v>90749000</v>
      </c>
      <c r="B236" s="35" t="s">
        <v>35</v>
      </c>
      <c r="C236" s="36" t="s">
        <v>220</v>
      </c>
      <c r="D236" s="49">
        <v>395</v>
      </c>
      <c r="E236" s="38">
        <v>38299</v>
      </c>
      <c r="F236" s="37" t="s">
        <v>37</v>
      </c>
      <c r="G236" s="40">
        <v>7000</v>
      </c>
      <c r="H236" s="37"/>
      <c r="I236" s="41"/>
      <c r="J236" s="39" t="s">
        <v>81</v>
      </c>
      <c r="K236" s="41">
        <v>10</v>
      </c>
      <c r="L236" s="43"/>
      <c r="M236" s="43"/>
      <c r="N236" s="43"/>
      <c r="O236" s="43"/>
      <c r="P236" s="43"/>
    </row>
    <row r="237" spans="1:16" s="36" customFormat="1" ht="10.5">
      <c r="A237" s="34">
        <v>90749000</v>
      </c>
      <c r="B237" s="35" t="s">
        <v>35</v>
      </c>
      <c r="C237" s="36" t="s">
        <v>118</v>
      </c>
      <c r="D237" s="49" t="s">
        <v>134</v>
      </c>
      <c r="E237" s="38">
        <v>38299</v>
      </c>
      <c r="F237" s="37" t="s">
        <v>37</v>
      </c>
      <c r="G237" s="40">
        <v>7000</v>
      </c>
      <c r="H237" s="37" t="s">
        <v>89</v>
      </c>
      <c r="I237" s="41">
        <v>3.25</v>
      </c>
      <c r="J237" s="39" t="s">
        <v>81</v>
      </c>
      <c r="K237" s="41">
        <v>5</v>
      </c>
      <c r="L237" s="43">
        <v>6500000</v>
      </c>
      <c r="M237" s="43"/>
      <c r="N237" s="43"/>
      <c r="O237" s="43"/>
      <c r="P237" s="43"/>
    </row>
    <row r="238" spans="1:16" s="36" customFormat="1" ht="10.5">
      <c r="A238" s="34">
        <v>76073162</v>
      </c>
      <c r="B238" s="35" t="s">
        <v>107</v>
      </c>
      <c r="C238" s="36" t="s">
        <v>138</v>
      </c>
      <c r="D238" s="49">
        <v>397</v>
      </c>
      <c r="E238" s="38">
        <v>38317</v>
      </c>
      <c r="F238" s="37" t="s">
        <v>37</v>
      </c>
      <c r="G238" s="40">
        <v>2500</v>
      </c>
      <c r="H238" s="37"/>
      <c r="I238" s="41"/>
      <c r="J238" s="39" t="s">
        <v>68</v>
      </c>
      <c r="K238" s="41">
        <v>10</v>
      </c>
      <c r="L238" s="43"/>
      <c r="M238" s="43"/>
      <c r="N238" s="43"/>
      <c r="O238" s="43"/>
      <c r="P238" s="43"/>
    </row>
    <row r="239" spans="1:16" s="36" customFormat="1" ht="10.5">
      <c r="A239" s="34">
        <v>76073162</v>
      </c>
      <c r="B239" s="35" t="s">
        <v>107</v>
      </c>
      <c r="C239" s="36" t="s">
        <v>221</v>
      </c>
      <c r="D239" s="49" t="s">
        <v>134</v>
      </c>
      <c r="E239" s="38">
        <v>38317</v>
      </c>
      <c r="F239" s="37" t="s">
        <v>37</v>
      </c>
      <c r="G239" s="40">
        <v>2500</v>
      </c>
      <c r="H239" s="37" t="s">
        <v>56</v>
      </c>
      <c r="I239" s="41">
        <v>3.5</v>
      </c>
      <c r="J239" s="39" t="s">
        <v>68</v>
      </c>
      <c r="K239" s="41">
        <v>8</v>
      </c>
      <c r="L239" s="43">
        <v>2100000</v>
      </c>
      <c r="M239" s="43"/>
      <c r="N239" s="43"/>
      <c r="O239" s="43"/>
      <c r="P239" s="43"/>
    </row>
    <row r="240" spans="1:16" s="36" customFormat="1" ht="10.5">
      <c r="A240" s="34">
        <v>76073162</v>
      </c>
      <c r="B240" s="35" t="s">
        <v>107</v>
      </c>
      <c r="C240" s="36" t="s">
        <v>138</v>
      </c>
      <c r="D240" s="49">
        <v>398</v>
      </c>
      <c r="E240" s="38">
        <v>38317</v>
      </c>
      <c r="F240" s="37" t="s">
        <v>37</v>
      </c>
      <c r="G240" s="40">
        <v>3000</v>
      </c>
      <c r="H240" s="37"/>
      <c r="I240" s="41"/>
      <c r="J240" s="39" t="s">
        <v>68</v>
      </c>
      <c r="K240" s="41">
        <v>25</v>
      </c>
      <c r="L240" s="43"/>
      <c r="M240" s="43"/>
      <c r="N240" s="43"/>
      <c r="O240" s="43"/>
      <c r="P240" s="43"/>
    </row>
    <row r="241" spans="1:16" s="36" customFormat="1" ht="10.5">
      <c r="A241" s="34">
        <v>76073162</v>
      </c>
      <c r="B241" s="35" t="s">
        <v>107</v>
      </c>
      <c r="C241" s="36" t="s">
        <v>222</v>
      </c>
      <c r="D241" s="49" t="s">
        <v>134</v>
      </c>
      <c r="E241" s="38">
        <v>38317</v>
      </c>
      <c r="F241" s="37" t="s">
        <v>37</v>
      </c>
      <c r="G241" s="40">
        <v>3000</v>
      </c>
      <c r="H241" s="37" t="s">
        <v>51</v>
      </c>
      <c r="I241" s="41">
        <v>5.25</v>
      </c>
      <c r="J241" s="39" t="s">
        <v>68</v>
      </c>
      <c r="K241" s="41">
        <v>25</v>
      </c>
      <c r="L241" s="43">
        <v>2400000</v>
      </c>
      <c r="M241" s="43">
        <v>2400000</v>
      </c>
      <c r="N241" s="43">
        <f>ROUND((M241*$E$5/1000),0)</f>
        <v>54080424</v>
      </c>
      <c r="O241" s="43">
        <v>1169232</v>
      </c>
      <c r="P241" s="43">
        <v>55249656</v>
      </c>
    </row>
    <row r="242" spans="1:16" s="36" customFormat="1" ht="10.5">
      <c r="A242" s="34">
        <v>91021000</v>
      </c>
      <c r="B242" s="35" t="s">
        <v>35</v>
      </c>
      <c r="C242" s="36" t="s">
        <v>223</v>
      </c>
      <c r="D242" s="49">
        <v>399</v>
      </c>
      <c r="E242" s="38">
        <v>38330</v>
      </c>
      <c r="F242" s="37" t="s">
        <v>37</v>
      </c>
      <c r="G242" s="40">
        <v>1850</v>
      </c>
      <c r="H242" s="37"/>
      <c r="I242" s="41"/>
      <c r="J242" s="39" t="s">
        <v>81</v>
      </c>
      <c r="K242" s="41">
        <v>10</v>
      </c>
      <c r="L242" s="43"/>
      <c r="M242" s="43"/>
      <c r="N242" s="43"/>
      <c r="O242" s="43"/>
      <c r="P242" s="43"/>
    </row>
    <row r="243" spans="1:16" s="36" customFormat="1" ht="10.5">
      <c r="A243" s="34">
        <v>91021000</v>
      </c>
      <c r="B243" s="35" t="s">
        <v>35</v>
      </c>
      <c r="C243" s="36" t="s">
        <v>224</v>
      </c>
      <c r="D243" s="49" t="s">
        <v>134</v>
      </c>
      <c r="E243" s="38">
        <v>38330</v>
      </c>
      <c r="F243" s="37" t="s">
        <v>37</v>
      </c>
      <c r="G243" s="40">
        <v>1800</v>
      </c>
      <c r="H243" s="37" t="s">
        <v>63</v>
      </c>
      <c r="I243" s="41">
        <v>5</v>
      </c>
      <c r="J243" s="39" t="s">
        <v>68</v>
      </c>
      <c r="K243" s="41">
        <v>7</v>
      </c>
      <c r="L243" s="43">
        <v>1800000</v>
      </c>
      <c r="M243" s="43"/>
      <c r="N243" s="43"/>
      <c r="O243" s="43"/>
      <c r="P243" s="43"/>
    </row>
    <row r="244" spans="1:16" s="36" customFormat="1" ht="10.5">
      <c r="A244" s="34">
        <v>96858900</v>
      </c>
      <c r="B244" s="35" t="s">
        <v>100</v>
      </c>
      <c r="C244" s="36" t="s">
        <v>225</v>
      </c>
      <c r="D244" s="49">
        <v>400</v>
      </c>
      <c r="E244" s="38">
        <v>38331</v>
      </c>
      <c r="F244" s="37" t="s">
        <v>37</v>
      </c>
      <c r="G244" s="40">
        <v>900</v>
      </c>
      <c r="H244" s="37"/>
      <c r="I244" s="41"/>
      <c r="J244" s="39" t="s">
        <v>81</v>
      </c>
      <c r="K244" s="41">
        <v>10</v>
      </c>
      <c r="L244" s="43"/>
      <c r="M244" s="43"/>
      <c r="N244" s="43"/>
      <c r="O244" s="43"/>
      <c r="P244" s="43"/>
    </row>
    <row r="245" spans="1:16" s="36" customFormat="1" ht="10.5">
      <c r="A245" s="34">
        <v>96858900</v>
      </c>
      <c r="B245" s="35" t="s">
        <v>100</v>
      </c>
      <c r="C245" s="36" t="s">
        <v>226</v>
      </c>
      <c r="D245" s="49" t="s">
        <v>134</v>
      </c>
      <c r="E245" s="38">
        <v>38331</v>
      </c>
      <c r="F245" s="37" t="s">
        <v>37</v>
      </c>
      <c r="G245" s="40">
        <v>900</v>
      </c>
      <c r="H245" s="37" t="s">
        <v>46</v>
      </c>
      <c r="I245" s="41">
        <v>3.8</v>
      </c>
      <c r="J245" s="39" t="s">
        <v>68</v>
      </c>
      <c r="K245" s="41">
        <v>7</v>
      </c>
      <c r="L245" s="43">
        <v>900000</v>
      </c>
      <c r="M245" s="43">
        <v>0</v>
      </c>
      <c r="N245" s="43">
        <f>ROUND((M245*$E$5/1000),0)</f>
        <v>0</v>
      </c>
      <c r="O245" s="43">
        <v>0</v>
      </c>
      <c r="P245" s="43">
        <v>0</v>
      </c>
    </row>
    <row r="246" spans="1:16" s="36" customFormat="1" ht="10.5">
      <c r="A246" s="34">
        <v>96858900</v>
      </c>
      <c r="B246" s="35" t="s">
        <v>100</v>
      </c>
      <c r="C246" s="36" t="s">
        <v>225</v>
      </c>
      <c r="D246" s="49">
        <v>401</v>
      </c>
      <c r="E246" s="38">
        <v>38331</v>
      </c>
      <c r="F246" s="37" t="s">
        <v>37</v>
      </c>
      <c r="G246" s="40">
        <v>800</v>
      </c>
      <c r="H246" s="37"/>
      <c r="I246" s="41"/>
      <c r="J246" s="39" t="s">
        <v>81</v>
      </c>
      <c r="K246" s="41">
        <v>25</v>
      </c>
      <c r="L246" s="43"/>
      <c r="M246" s="43"/>
      <c r="N246" s="43"/>
      <c r="O246" s="43"/>
      <c r="P246" s="43"/>
    </row>
    <row r="247" spans="1:16" s="36" customFormat="1" ht="10.5">
      <c r="A247" s="34">
        <v>96858900</v>
      </c>
      <c r="B247" s="35" t="s">
        <v>100</v>
      </c>
      <c r="C247" s="36" t="s">
        <v>227</v>
      </c>
      <c r="D247" s="49" t="s">
        <v>134</v>
      </c>
      <c r="E247" s="38">
        <v>38331</v>
      </c>
      <c r="F247" s="37" t="s">
        <v>37</v>
      </c>
      <c r="G247" s="40">
        <v>800</v>
      </c>
      <c r="H247" s="37" t="s">
        <v>87</v>
      </c>
      <c r="I247" s="41">
        <v>4.8</v>
      </c>
      <c r="J247" s="39" t="s">
        <v>68</v>
      </c>
      <c r="K247" s="41">
        <v>21</v>
      </c>
      <c r="L247" s="43">
        <v>800000</v>
      </c>
      <c r="M247" s="43"/>
      <c r="N247" s="43"/>
      <c r="O247" s="43"/>
      <c r="P247" s="43"/>
    </row>
    <row r="248" spans="1:16" s="36" customFormat="1" ht="10.5">
      <c r="A248" s="34">
        <v>96858900</v>
      </c>
      <c r="B248" s="35" t="s">
        <v>100</v>
      </c>
      <c r="C248" s="36" t="s">
        <v>226</v>
      </c>
      <c r="D248" s="49" t="s">
        <v>142</v>
      </c>
      <c r="E248" s="38">
        <v>39239</v>
      </c>
      <c r="F248" s="37" t="s">
        <v>37</v>
      </c>
      <c r="G248" s="40">
        <v>800</v>
      </c>
      <c r="H248" s="37" t="s">
        <v>89</v>
      </c>
      <c r="I248" s="41">
        <v>3.5</v>
      </c>
      <c r="J248" s="39" t="s">
        <v>68</v>
      </c>
      <c r="K248" s="41">
        <v>15</v>
      </c>
      <c r="L248" s="43">
        <v>800000</v>
      </c>
      <c r="M248" s="43">
        <v>533333</v>
      </c>
      <c r="N248" s="43">
        <f>ROUND((M248*$E$5/1000),0)</f>
        <v>12017864</v>
      </c>
      <c r="O248" s="43">
        <v>17534</v>
      </c>
      <c r="P248" s="43">
        <v>12035398</v>
      </c>
    </row>
    <row r="249" spans="1:16" s="36" customFormat="1" ht="10.5">
      <c r="A249" s="34">
        <v>93834000</v>
      </c>
      <c r="B249" s="35" t="s">
        <v>107</v>
      </c>
      <c r="C249" s="36" t="s">
        <v>166</v>
      </c>
      <c r="D249" s="49">
        <v>403</v>
      </c>
      <c r="E249" s="38">
        <v>38379</v>
      </c>
      <c r="F249" s="37" t="s">
        <v>37</v>
      </c>
      <c r="G249" s="40">
        <v>560</v>
      </c>
      <c r="H249" s="37"/>
      <c r="I249" s="41"/>
      <c r="J249" s="39" t="s">
        <v>81</v>
      </c>
      <c r="K249" s="41">
        <v>10</v>
      </c>
      <c r="L249" s="43"/>
      <c r="M249" s="43"/>
      <c r="N249" s="43"/>
      <c r="O249" s="43"/>
      <c r="P249" s="43"/>
    </row>
    <row r="250" spans="1:16" s="36" customFormat="1" ht="10.5">
      <c r="A250" s="34">
        <v>93834000</v>
      </c>
      <c r="B250" s="35" t="s">
        <v>107</v>
      </c>
      <c r="C250" s="36" t="s">
        <v>110</v>
      </c>
      <c r="D250" s="49" t="s">
        <v>134</v>
      </c>
      <c r="E250" s="38">
        <v>38379</v>
      </c>
      <c r="F250" s="37" t="s">
        <v>37</v>
      </c>
      <c r="G250" s="40">
        <v>560</v>
      </c>
      <c r="H250" s="37" t="s">
        <v>56</v>
      </c>
      <c r="I250" s="41">
        <v>4.5</v>
      </c>
      <c r="J250" s="39" t="s">
        <v>68</v>
      </c>
      <c r="K250" s="41">
        <v>10</v>
      </c>
      <c r="L250" s="43">
        <v>560000</v>
      </c>
      <c r="M250" s="43"/>
      <c r="N250" s="43"/>
      <c r="O250" s="43"/>
      <c r="P250" s="43"/>
    </row>
    <row r="251" spans="1:16" s="36" customFormat="1" ht="10.5">
      <c r="A251" s="34">
        <v>93834000</v>
      </c>
      <c r="B251" s="35" t="s">
        <v>107</v>
      </c>
      <c r="C251" s="36" t="s">
        <v>166</v>
      </c>
      <c r="D251" s="49">
        <v>404</v>
      </c>
      <c r="E251" s="38">
        <v>38379</v>
      </c>
      <c r="F251" s="37" t="s">
        <v>37</v>
      </c>
      <c r="G251" s="40">
        <v>1140</v>
      </c>
      <c r="H251" s="37"/>
      <c r="I251" s="41"/>
      <c r="J251" s="39" t="s">
        <v>81</v>
      </c>
      <c r="K251" s="41">
        <v>22</v>
      </c>
      <c r="L251" s="43"/>
      <c r="M251" s="43"/>
      <c r="N251" s="43"/>
      <c r="O251" s="43"/>
      <c r="P251" s="43"/>
    </row>
    <row r="252" spans="1:16" s="36" customFormat="1" ht="10.5">
      <c r="A252" s="34">
        <v>93834000</v>
      </c>
      <c r="B252" s="35" t="s">
        <v>107</v>
      </c>
      <c r="C252" s="36" t="s">
        <v>110</v>
      </c>
      <c r="D252" s="49" t="s">
        <v>134</v>
      </c>
      <c r="E252" s="38">
        <v>38379</v>
      </c>
      <c r="F252" s="37" t="s">
        <v>37</v>
      </c>
      <c r="G252" s="40">
        <v>1140</v>
      </c>
      <c r="H252" s="37" t="s">
        <v>51</v>
      </c>
      <c r="I252" s="41">
        <v>5</v>
      </c>
      <c r="J252" s="39" t="s">
        <v>68</v>
      </c>
      <c r="K252" s="41">
        <v>22</v>
      </c>
      <c r="L252" s="43">
        <v>1140000</v>
      </c>
      <c r="M252" s="43"/>
      <c r="N252" s="43"/>
      <c r="O252" s="43"/>
      <c r="P252" s="43"/>
    </row>
    <row r="253" spans="1:16" s="36" customFormat="1" ht="10.5">
      <c r="A253" s="34">
        <v>61216000</v>
      </c>
      <c r="B253" s="35" t="s">
        <v>44</v>
      </c>
      <c r="C253" s="36" t="s">
        <v>47</v>
      </c>
      <c r="D253" s="49">
        <v>406</v>
      </c>
      <c r="E253" s="38">
        <v>38404</v>
      </c>
      <c r="F253" s="37" t="s">
        <v>37</v>
      </c>
      <c r="G253" s="40">
        <v>3500</v>
      </c>
      <c r="H253" s="37" t="s">
        <v>228</v>
      </c>
      <c r="I253" s="41">
        <v>5.2</v>
      </c>
      <c r="J253" s="39" t="s">
        <v>39</v>
      </c>
      <c r="K253" s="41">
        <v>30</v>
      </c>
      <c r="L253" s="43">
        <v>3500000</v>
      </c>
      <c r="M253" s="43">
        <v>3500000</v>
      </c>
      <c r="N253" s="43">
        <f>ROUND((M253*$E$5/1000),0)</f>
        <v>78867285</v>
      </c>
      <c r="O253" s="43">
        <v>1005867</v>
      </c>
      <c r="P253" s="43">
        <v>79873152</v>
      </c>
    </row>
    <row r="254" spans="1:16" s="36" customFormat="1" ht="10.5">
      <c r="A254" s="34">
        <v>90227000</v>
      </c>
      <c r="B254" s="35" t="s">
        <v>83</v>
      </c>
      <c r="C254" s="36" t="s">
        <v>229</v>
      </c>
      <c r="D254" s="49">
        <v>407</v>
      </c>
      <c r="E254" s="38">
        <v>38421</v>
      </c>
      <c r="F254" s="37" t="s">
        <v>37</v>
      </c>
      <c r="G254" s="40">
        <v>2000</v>
      </c>
      <c r="H254" s="37"/>
      <c r="I254" s="41"/>
      <c r="J254" s="39" t="s">
        <v>81</v>
      </c>
      <c r="K254" s="41">
        <v>25</v>
      </c>
      <c r="L254" s="43"/>
      <c r="M254" s="43"/>
      <c r="N254" s="43"/>
      <c r="O254" s="43"/>
      <c r="P254" s="43"/>
    </row>
    <row r="255" spans="1:16" s="36" customFormat="1" ht="10.5">
      <c r="A255" s="34">
        <v>90227000</v>
      </c>
      <c r="B255" s="35" t="s">
        <v>83</v>
      </c>
      <c r="C255" s="36" t="s">
        <v>230</v>
      </c>
      <c r="D255" s="49" t="s">
        <v>134</v>
      </c>
      <c r="E255" s="38">
        <v>38464</v>
      </c>
      <c r="F255" s="37" t="s">
        <v>37</v>
      </c>
      <c r="G255" s="40">
        <v>2000</v>
      </c>
      <c r="H255" s="37" t="s">
        <v>89</v>
      </c>
      <c r="I255" s="41">
        <v>3.9</v>
      </c>
      <c r="J255" s="39" t="s">
        <v>81</v>
      </c>
      <c r="K255" s="41">
        <v>21</v>
      </c>
      <c r="L255" s="43">
        <v>2000000</v>
      </c>
      <c r="M255" s="43">
        <v>1705882</v>
      </c>
      <c r="N255" s="43">
        <f>ROUND((M255*$E$5/1000),0)</f>
        <v>38439509</v>
      </c>
      <c r="O255" s="43">
        <v>682903</v>
      </c>
      <c r="P255" s="43">
        <v>39122412</v>
      </c>
    </row>
    <row r="256" spans="1:16" s="36" customFormat="1" ht="10.5">
      <c r="A256" s="34">
        <v>96528990</v>
      </c>
      <c r="B256" s="35" t="s">
        <v>35</v>
      </c>
      <c r="C256" s="36" t="s">
        <v>231</v>
      </c>
      <c r="D256" s="49">
        <v>408</v>
      </c>
      <c r="E256" s="38">
        <v>38425</v>
      </c>
      <c r="F256" s="37" t="s">
        <v>37</v>
      </c>
      <c r="G256" s="40">
        <v>2000</v>
      </c>
      <c r="H256" s="37"/>
      <c r="I256" s="41"/>
      <c r="J256" s="39" t="s">
        <v>81</v>
      </c>
      <c r="K256" s="41">
        <v>10</v>
      </c>
      <c r="L256" s="43"/>
      <c r="M256" s="43"/>
      <c r="N256" s="43"/>
      <c r="O256" s="43"/>
      <c r="P256" s="43"/>
    </row>
    <row r="257" spans="1:16" s="36" customFormat="1" ht="10.5">
      <c r="A257" s="34">
        <v>96528990</v>
      </c>
      <c r="B257" s="35" t="s">
        <v>35</v>
      </c>
      <c r="C257" s="36" t="s">
        <v>232</v>
      </c>
      <c r="D257" s="49" t="s">
        <v>134</v>
      </c>
      <c r="E257" s="38">
        <v>38425</v>
      </c>
      <c r="F257" s="37" t="s">
        <v>37</v>
      </c>
      <c r="G257" s="40">
        <v>2000</v>
      </c>
      <c r="H257" s="37" t="s">
        <v>46</v>
      </c>
      <c r="I257" s="41">
        <v>3</v>
      </c>
      <c r="J257" s="39" t="s">
        <v>39</v>
      </c>
      <c r="K257" s="41">
        <v>8</v>
      </c>
      <c r="L257" s="43">
        <v>1200000</v>
      </c>
      <c r="M257" s="43">
        <v>300000</v>
      </c>
      <c r="N257" s="43">
        <f>ROUND((M257*$E$5/1000),0)</f>
        <v>6760053</v>
      </c>
      <c r="O257" s="43">
        <v>178354</v>
      </c>
      <c r="P257" s="43">
        <v>6938407</v>
      </c>
    </row>
    <row r="258" spans="1:16" s="36" customFormat="1" ht="10.5">
      <c r="A258" s="34">
        <v>96528990</v>
      </c>
      <c r="B258" s="35" t="s">
        <v>35</v>
      </c>
      <c r="C258" s="36" t="s">
        <v>231</v>
      </c>
      <c r="D258" s="49">
        <v>409</v>
      </c>
      <c r="E258" s="38">
        <v>38425</v>
      </c>
      <c r="F258" s="37" t="s">
        <v>37</v>
      </c>
      <c r="G258" s="40">
        <v>1500</v>
      </c>
      <c r="H258" s="37"/>
      <c r="I258" s="41"/>
      <c r="J258" s="39" t="s">
        <v>81</v>
      </c>
      <c r="K258" s="41">
        <v>25</v>
      </c>
      <c r="L258" s="43"/>
      <c r="M258" s="43"/>
      <c r="N258" s="43"/>
      <c r="O258" s="43"/>
      <c r="P258" s="43"/>
    </row>
    <row r="259" spans="1:16" s="36" customFormat="1" ht="10.5">
      <c r="A259" s="34">
        <v>96528990</v>
      </c>
      <c r="B259" s="35" t="s">
        <v>35</v>
      </c>
      <c r="C259" s="36" t="s">
        <v>232</v>
      </c>
      <c r="D259" s="49" t="s">
        <v>134</v>
      </c>
      <c r="E259" s="38">
        <v>38425</v>
      </c>
      <c r="F259" s="37" t="s">
        <v>37</v>
      </c>
      <c r="G259" s="40">
        <v>1500</v>
      </c>
      <c r="H259" s="37" t="s">
        <v>87</v>
      </c>
      <c r="I259" s="41">
        <v>4</v>
      </c>
      <c r="J259" s="39" t="s">
        <v>39</v>
      </c>
      <c r="K259" s="41">
        <v>21</v>
      </c>
      <c r="L259" s="43">
        <v>800000</v>
      </c>
      <c r="M259" s="43">
        <v>571429</v>
      </c>
      <c r="N259" s="43">
        <f>ROUND((M259*$E$5/1000),0)</f>
        <v>12876301</v>
      </c>
      <c r="O259" s="43">
        <v>452959</v>
      </c>
      <c r="P259" s="43">
        <v>13329260</v>
      </c>
    </row>
    <row r="260" spans="1:16" s="36" customFormat="1" ht="10.5">
      <c r="A260" s="34">
        <v>61704000</v>
      </c>
      <c r="B260" s="35" t="s">
        <v>75</v>
      </c>
      <c r="C260" s="36" t="s">
        <v>155</v>
      </c>
      <c r="D260" s="49">
        <v>411</v>
      </c>
      <c r="E260" s="38">
        <v>38467</v>
      </c>
      <c r="F260" s="37" t="s">
        <v>37</v>
      </c>
      <c r="G260" s="40">
        <v>6900</v>
      </c>
      <c r="H260" s="37" t="s">
        <v>87</v>
      </c>
      <c r="I260" s="41">
        <v>4</v>
      </c>
      <c r="J260" s="39" t="s">
        <v>39</v>
      </c>
      <c r="K260" s="41">
        <v>20</v>
      </c>
      <c r="L260" s="43">
        <v>6900000</v>
      </c>
      <c r="M260" s="43">
        <v>6900000</v>
      </c>
      <c r="N260" s="43">
        <f>ROUND((M260*$E$5/1000),0)</f>
        <v>155481219</v>
      </c>
      <c r="O260" s="43">
        <v>16900</v>
      </c>
      <c r="P260" s="43">
        <v>155498119</v>
      </c>
    </row>
    <row r="261" spans="1:16" s="36" customFormat="1" ht="10.5">
      <c r="A261" s="34">
        <v>96596540</v>
      </c>
      <c r="B261" s="35" t="s">
        <v>100</v>
      </c>
      <c r="C261" s="36" t="s">
        <v>233</v>
      </c>
      <c r="D261" s="49">
        <v>413</v>
      </c>
      <c r="E261" s="38">
        <v>38484</v>
      </c>
      <c r="F261" s="37" t="s">
        <v>37</v>
      </c>
      <c r="G261" s="40">
        <v>7000</v>
      </c>
      <c r="H261" s="37"/>
      <c r="I261" s="41"/>
      <c r="J261" s="39" t="s">
        <v>39</v>
      </c>
      <c r="K261" s="41">
        <v>10</v>
      </c>
      <c r="L261" s="43"/>
      <c r="M261" s="43"/>
      <c r="N261" s="43"/>
      <c r="O261" s="43"/>
      <c r="P261" s="43"/>
    </row>
    <row r="262" spans="1:16" s="36" customFormat="1" ht="10.5">
      <c r="A262" s="34">
        <v>96596540</v>
      </c>
      <c r="B262" s="35" t="s">
        <v>100</v>
      </c>
      <c r="C262" s="36" t="s">
        <v>234</v>
      </c>
      <c r="D262" s="49" t="s">
        <v>134</v>
      </c>
      <c r="E262" s="38">
        <v>38490</v>
      </c>
      <c r="F262" s="37" t="s">
        <v>37</v>
      </c>
      <c r="G262" s="40">
        <v>7000</v>
      </c>
      <c r="H262" s="37" t="s">
        <v>46</v>
      </c>
      <c r="I262" s="41">
        <v>2.7</v>
      </c>
      <c r="J262" s="39" t="s">
        <v>39</v>
      </c>
      <c r="K262" s="41">
        <v>10</v>
      </c>
      <c r="L262" s="43">
        <v>7000000</v>
      </c>
      <c r="M262" s="43">
        <v>7000000</v>
      </c>
      <c r="N262" s="43">
        <f>ROUND((M262*$E$5/1000),0)</f>
        <v>157734570</v>
      </c>
      <c r="O262" s="43">
        <v>340788</v>
      </c>
      <c r="P262" s="43">
        <v>158075358</v>
      </c>
    </row>
    <row r="263" spans="1:16" s="36" customFormat="1" ht="10.5">
      <c r="A263" s="34">
        <v>91041000</v>
      </c>
      <c r="B263" s="35" t="s">
        <v>100</v>
      </c>
      <c r="C263" s="36" t="s">
        <v>235</v>
      </c>
      <c r="D263" s="49">
        <v>415</v>
      </c>
      <c r="E263" s="38">
        <v>38516</v>
      </c>
      <c r="F263" s="37" t="s">
        <v>37</v>
      </c>
      <c r="G263" s="40">
        <v>1500</v>
      </c>
      <c r="H263" s="37"/>
      <c r="I263" s="41"/>
      <c r="J263" s="39" t="s">
        <v>81</v>
      </c>
      <c r="K263" s="41">
        <v>25</v>
      </c>
      <c r="L263" s="43"/>
      <c r="M263" s="43"/>
      <c r="N263" s="43"/>
      <c r="O263" s="43"/>
      <c r="P263" s="43"/>
    </row>
    <row r="264" spans="1:16" s="36" customFormat="1" ht="10.5">
      <c r="A264" s="34">
        <v>91041000</v>
      </c>
      <c r="B264" s="35" t="s">
        <v>100</v>
      </c>
      <c r="C264" s="36" t="s">
        <v>236</v>
      </c>
      <c r="D264" s="49" t="s">
        <v>134</v>
      </c>
      <c r="E264" s="38">
        <v>38532</v>
      </c>
      <c r="F264" s="37" t="s">
        <v>37</v>
      </c>
      <c r="G264" s="40">
        <v>1500</v>
      </c>
      <c r="H264" s="37" t="s">
        <v>46</v>
      </c>
      <c r="I264" s="41">
        <v>3.8</v>
      </c>
      <c r="J264" s="39" t="s">
        <v>68</v>
      </c>
      <c r="K264" s="41">
        <v>20</v>
      </c>
      <c r="L264" s="43">
        <v>1500000</v>
      </c>
      <c r="M264" s="43">
        <v>495000</v>
      </c>
      <c r="N264" s="43">
        <f>ROUND((M264*$E$5/1000),0)</f>
        <v>11154087</v>
      </c>
      <c r="O264" s="43">
        <v>87673</v>
      </c>
      <c r="P264" s="43">
        <v>11241760</v>
      </c>
    </row>
    <row r="265" spans="1:16" s="36" customFormat="1" ht="10.5">
      <c r="A265" s="34">
        <v>76073164</v>
      </c>
      <c r="B265" s="35">
        <v>1</v>
      </c>
      <c r="C265" s="36" t="s">
        <v>237</v>
      </c>
      <c r="D265" s="49">
        <v>416</v>
      </c>
      <c r="E265" s="38">
        <v>38516</v>
      </c>
      <c r="F265" s="37" t="s">
        <v>37</v>
      </c>
      <c r="G265" s="40">
        <v>1000</v>
      </c>
      <c r="H265" s="37"/>
      <c r="I265" s="41"/>
      <c r="J265" s="39" t="s">
        <v>238</v>
      </c>
      <c r="K265" s="41">
        <v>21</v>
      </c>
      <c r="L265" s="43"/>
      <c r="M265" s="43"/>
      <c r="N265" s="43"/>
      <c r="O265" s="43"/>
      <c r="P265" s="43"/>
    </row>
    <row r="266" spans="1:16" s="36" customFormat="1" ht="10.5">
      <c r="A266" s="34">
        <v>76073164</v>
      </c>
      <c r="B266" s="35">
        <v>1</v>
      </c>
      <c r="C266" s="36" t="s">
        <v>239</v>
      </c>
      <c r="D266" s="49" t="s">
        <v>134</v>
      </c>
      <c r="E266" s="38">
        <v>38516</v>
      </c>
      <c r="F266" s="37" t="s">
        <v>37</v>
      </c>
      <c r="G266" s="40">
        <v>1000</v>
      </c>
      <c r="H266" s="37" t="s">
        <v>46</v>
      </c>
      <c r="I266" s="41">
        <v>3</v>
      </c>
      <c r="J266" s="39" t="s">
        <v>238</v>
      </c>
      <c r="K266" s="41">
        <v>21</v>
      </c>
      <c r="L266" s="43">
        <v>1000000</v>
      </c>
      <c r="M266" s="43">
        <v>800000</v>
      </c>
      <c r="N266" s="43">
        <f>ROUND((M266*$E$5/1000),0)</f>
        <v>18026808</v>
      </c>
      <c r="O266" s="43">
        <v>58650</v>
      </c>
      <c r="P266" s="43">
        <v>18085458</v>
      </c>
    </row>
    <row r="267" spans="1:16" s="36" customFormat="1" ht="10.5">
      <c r="A267" s="34">
        <v>96787910</v>
      </c>
      <c r="B267" s="35" t="s">
        <v>75</v>
      </c>
      <c r="C267" s="36" t="s">
        <v>800</v>
      </c>
      <c r="D267" s="49">
        <v>417</v>
      </c>
      <c r="E267" s="38">
        <v>38516</v>
      </c>
      <c r="F267" s="37" t="s">
        <v>37</v>
      </c>
      <c r="G267" s="40">
        <v>6775</v>
      </c>
      <c r="H267" s="37"/>
      <c r="I267" s="41"/>
      <c r="J267" s="39" t="s">
        <v>238</v>
      </c>
      <c r="K267" s="41">
        <v>21</v>
      </c>
      <c r="L267" s="43"/>
      <c r="M267" s="43"/>
      <c r="N267" s="43"/>
      <c r="O267" s="43"/>
      <c r="P267" s="43"/>
    </row>
    <row r="268" spans="1:16" s="36" customFormat="1" ht="10.5">
      <c r="A268" s="34">
        <v>96787910</v>
      </c>
      <c r="B268" s="35" t="s">
        <v>75</v>
      </c>
      <c r="C268" s="36" t="s">
        <v>801</v>
      </c>
      <c r="D268" s="49" t="s">
        <v>134</v>
      </c>
      <c r="E268" s="38">
        <v>38524</v>
      </c>
      <c r="F268" s="37" t="s">
        <v>37</v>
      </c>
      <c r="G268" s="40">
        <v>5650</v>
      </c>
      <c r="H268" s="37" t="s">
        <v>127</v>
      </c>
      <c r="I268" s="41">
        <v>2.75</v>
      </c>
      <c r="J268" s="39" t="s">
        <v>238</v>
      </c>
      <c r="K268" s="41">
        <v>15</v>
      </c>
      <c r="L268" s="43">
        <v>5650000</v>
      </c>
      <c r="M268" s="43">
        <v>4293249</v>
      </c>
      <c r="N268" s="43">
        <f>ROUND((M268*$E$5/1000),0)</f>
        <v>96741969</v>
      </c>
      <c r="O268" s="43">
        <v>772497</v>
      </c>
      <c r="P268" s="43">
        <v>97514466</v>
      </c>
    </row>
    <row r="269" spans="1:16" s="36" customFormat="1" ht="10.5">
      <c r="A269" s="34">
        <v>96787910</v>
      </c>
      <c r="B269" s="35" t="s">
        <v>75</v>
      </c>
      <c r="C269" s="36" t="s">
        <v>801</v>
      </c>
      <c r="D269" s="49" t="s">
        <v>134</v>
      </c>
      <c r="E269" s="38">
        <v>38524</v>
      </c>
      <c r="F269" s="37" t="s">
        <v>37</v>
      </c>
      <c r="G269" s="51">
        <v>0.5</v>
      </c>
      <c r="H269" s="37" t="s">
        <v>128</v>
      </c>
      <c r="I269" s="41">
        <v>2.75</v>
      </c>
      <c r="J269" s="39" t="s">
        <v>238</v>
      </c>
      <c r="K269" s="41">
        <v>15</v>
      </c>
      <c r="L269" s="43">
        <v>500</v>
      </c>
      <c r="M269" s="43">
        <v>380</v>
      </c>
      <c r="N269" s="43">
        <f>ROUND((M269*$E$5/1000),0)</f>
        <v>8563</v>
      </c>
      <c r="O269" s="43">
        <v>64</v>
      </c>
      <c r="P269" s="43">
        <v>8627</v>
      </c>
    </row>
    <row r="270" spans="1:16" s="36" customFormat="1" ht="10.5">
      <c r="A270" s="34">
        <v>96787910</v>
      </c>
      <c r="B270" s="35" t="s">
        <v>75</v>
      </c>
      <c r="C270" s="36" t="s">
        <v>801</v>
      </c>
      <c r="D270" s="49" t="s">
        <v>142</v>
      </c>
      <c r="E270" s="38">
        <v>38972</v>
      </c>
      <c r="F270" s="37" t="s">
        <v>37</v>
      </c>
      <c r="G270" s="40">
        <v>1124</v>
      </c>
      <c r="H270" s="37" t="s">
        <v>147</v>
      </c>
      <c r="I270" s="52">
        <v>3.5</v>
      </c>
      <c r="J270" s="39" t="s">
        <v>238</v>
      </c>
      <c r="K270" s="41">
        <v>15.5</v>
      </c>
      <c r="L270" s="43">
        <v>1124000</v>
      </c>
      <c r="M270" s="43">
        <v>1124000</v>
      </c>
      <c r="N270" s="43">
        <f>ROUND((M270*$E$5/1000),0)</f>
        <v>25327665</v>
      </c>
      <c r="O270" s="43">
        <v>256930</v>
      </c>
      <c r="P270" s="43">
        <v>25584595</v>
      </c>
    </row>
    <row r="271" spans="1:16" s="36" customFormat="1" ht="10.5">
      <c r="A271" s="34">
        <v>96787910</v>
      </c>
      <c r="B271" s="35" t="s">
        <v>75</v>
      </c>
      <c r="C271" s="36" t="s">
        <v>801</v>
      </c>
      <c r="D271" s="49" t="s">
        <v>142</v>
      </c>
      <c r="E271" s="38">
        <v>38972</v>
      </c>
      <c r="F271" s="37" t="s">
        <v>37</v>
      </c>
      <c r="G271" s="36">
        <v>0.5</v>
      </c>
      <c r="H271" s="37" t="s">
        <v>148</v>
      </c>
      <c r="I271" s="52">
        <v>3.5</v>
      </c>
      <c r="J271" s="39" t="s">
        <v>238</v>
      </c>
      <c r="K271" s="41">
        <v>15.5</v>
      </c>
      <c r="L271" s="43">
        <v>500</v>
      </c>
      <c r="M271" s="43">
        <v>500</v>
      </c>
      <c r="N271" s="43">
        <f>ROUND((M271*$E$5/1000),0)</f>
        <v>11267</v>
      </c>
      <c r="O271" s="43">
        <v>114</v>
      </c>
      <c r="P271" s="43">
        <v>11381</v>
      </c>
    </row>
    <row r="272" spans="1:16" s="36" customFormat="1" ht="10.5">
      <c r="A272" s="34">
        <v>89900400</v>
      </c>
      <c r="B272" s="35" t="s">
        <v>83</v>
      </c>
      <c r="C272" s="36" t="s">
        <v>194</v>
      </c>
      <c r="D272" s="49">
        <v>418</v>
      </c>
      <c r="E272" s="38">
        <v>38524</v>
      </c>
      <c r="F272" s="37" t="s">
        <v>37</v>
      </c>
      <c r="G272" s="40">
        <v>2500</v>
      </c>
      <c r="H272" s="37"/>
      <c r="I272" s="41"/>
      <c r="J272" s="39" t="s">
        <v>81</v>
      </c>
      <c r="K272" s="41">
        <v>10</v>
      </c>
      <c r="L272" s="43"/>
      <c r="M272" s="43"/>
      <c r="N272" s="43"/>
      <c r="O272" s="43"/>
      <c r="P272" s="43"/>
    </row>
    <row r="273" spans="1:16" s="36" customFormat="1" ht="10.5">
      <c r="A273" s="34">
        <v>89900400</v>
      </c>
      <c r="B273" s="35" t="s">
        <v>83</v>
      </c>
      <c r="C273" s="36" t="s">
        <v>195</v>
      </c>
      <c r="D273" s="49" t="s">
        <v>134</v>
      </c>
      <c r="E273" s="38">
        <v>38532</v>
      </c>
      <c r="F273" s="37" t="s">
        <v>37</v>
      </c>
      <c r="G273" s="40">
        <v>2500</v>
      </c>
      <c r="H273" s="37" t="s">
        <v>53</v>
      </c>
      <c r="I273" s="41">
        <v>2.75</v>
      </c>
      <c r="J273" s="39" t="s">
        <v>81</v>
      </c>
      <c r="K273" s="41">
        <v>8</v>
      </c>
      <c r="L273" s="43"/>
      <c r="M273" s="43"/>
      <c r="N273" s="43"/>
      <c r="O273" s="43"/>
      <c r="P273" s="43"/>
    </row>
    <row r="274" spans="1:16" s="36" customFormat="1" ht="10.5">
      <c r="A274" s="34">
        <v>89900400</v>
      </c>
      <c r="B274" s="35" t="s">
        <v>83</v>
      </c>
      <c r="C274" s="36" t="s">
        <v>194</v>
      </c>
      <c r="D274" s="49">
        <v>419</v>
      </c>
      <c r="E274" s="38">
        <v>38524</v>
      </c>
      <c r="F274" s="37" t="s">
        <v>37</v>
      </c>
      <c r="G274" s="40">
        <v>2500</v>
      </c>
      <c r="H274" s="37"/>
      <c r="I274" s="41"/>
      <c r="J274" s="39" t="s">
        <v>81</v>
      </c>
      <c r="K274" s="41">
        <v>30</v>
      </c>
      <c r="L274" s="43"/>
      <c r="M274" s="43"/>
      <c r="N274" s="43"/>
      <c r="O274" s="43"/>
      <c r="P274" s="43"/>
    </row>
    <row r="275" spans="1:16" s="36" customFormat="1" ht="10.5">
      <c r="A275" s="34">
        <v>89900400</v>
      </c>
      <c r="B275" s="35" t="s">
        <v>83</v>
      </c>
      <c r="C275" s="36" t="s">
        <v>84</v>
      </c>
      <c r="D275" s="49" t="s">
        <v>134</v>
      </c>
      <c r="E275" s="38">
        <v>38532</v>
      </c>
      <c r="F275" s="37" t="s">
        <v>37</v>
      </c>
      <c r="G275" s="40">
        <v>2500</v>
      </c>
      <c r="H275" s="37" t="s">
        <v>59</v>
      </c>
      <c r="I275" s="41">
        <v>3.5</v>
      </c>
      <c r="J275" s="39" t="s">
        <v>81</v>
      </c>
      <c r="K275" s="41">
        <v>21</v>
      </c>
      <c r="L275" s="43">
        <v>2500000</v>
      </c>
      <c r="M275" s="43">
        <v>2333334</v>
      </c>
      <c r="N275" s="43">
        <f>ROUND((M275*$E$5/1000),0)</f>
        <v>52578205</v>
      </c>
      <c r="O275" s="43">
        <v>225534</v>
      </c>
      <c r="P275" s="43">
        <v>52803739</v>
      </c>
    </row>
    <row r="276" spans="1:16" s="36" customFormat="1" ht="10.5">
      <c r="A276" s="34">
        <v>90331000</v>
      </c>
      <c r="B276" s="35" t="s">
        <v>91</v>
      </c>
      <c r="C276" s="36" t="s">
        <v>242</v>
      </c>
      <c r="D276" s="49">
        <v>421</v>
      </c>
      <c r="E276" s="38">
        <v>38541</v>
      </c>
      <c r="F276" s="37" t="s">
        <v>37</v>
      </c>
      <c r="G276" s="40">
        <v>1800</v>
      </c>
      <c r="H276" s="37"/>
      <c r="I276" s="41"/>
      <c r="J276" s="39" t="s">
        <v>81</v>
      </c>
      <c r="K276" s="41">
        <v>21</v>
      </c>
      <c r="L276" s="43"/>
      <c r="M276" s="43"/>
      <c r="N276" s="43"/>
      <c r="O276" s="43"/>
      <c r="P276" s="43"/>
    </row>
    <row r="277" spans="1:16" s="36" customFormat="1" ht="10.5">
      <c r="A277" s="34">
        <v>90331000</v>
      </c>
      <c r="B277" s="35" t="s">
        <v>91</v>
      </c>
      <c r="C277" s="36" t="s">
        <v>243</v>
      </c>
      <c r="D277" s="49" t="s">
        <v>134</v>
      </c>
      <c r="E277" s="38">
        <v>38548</v>
      </c>
      <c r="F277" s="37" t="s">
        <v>37</v>
      </c>
      <c r="G277" s="40">
        <v>1800</v>
      </c>
      <c r="H277" s="37" t="s">
        <v>56</v>
      </c>
      <c r="I277" s="41">
        <v>3.4</v>
      </c>
      <c r="J277" s="39" t="s">
        <v>68</v>
      </c>
      <c r="K277" s="41">
        <v>21</v>
      </c>
      <c r="L277" s="43">
        <v>1800000</v>
      </c>
      <c r="M277" s="43">
        <v>1800000</v>
      </c>
      <c r="N277" s="43">
        <f>ROUND((M277*$E$5/1000),0)</f>
        <v>40560318</v>
      </c>
      <c r="O277" s="43">
        <v>512825</v>
      </c>
      <c r="P277" s="43">
        <v>41073143</v>
      </c>
    </row>
    <row r="278" spans="1:16" s="36" customFormat="1" ht="10.5">
      <c r="A278" s="34">
        <v>93473000</v>
      </c>
      <c r="B278" s="35" t="s">
        <v>54</v>
      </c>
      <c r="C278" s="36" t="s">
        <v>244</v>
      </c>
      <c r="D278" s="49">
        <v>422</v>
      </c>
      <c r="E278" s="38">
        <v>38544</v>
      </c>
      <c r="F278" s="37" t="s">
        <v>37</v>
      </c>
      <c r="G278" s="40">
        <v>1800</v>
      </c>
      <c r="H278" s="37"/>
      <c r="I278" s="41"/>
      <c r="J278" s="39" t="s">
        <v>81</v>
      </c>
      <c r="K278" s="41">
        <v>10</v>
      </c>
      <c r="L278" s="43"/>
      <c r="M278" s="43"/>
      <c r="N278" s="43"/>
      <c r="O278" s="43"/>
      <c r="P278" s="43"/>
    </row>
    <row r="279" spans="1:16" s="36" customFormat="1" ht="10.5">
      <c r="A279" s="34">
        <v>93473000</v>
      </c>
      <c r="B279" s="35" t="s">
        <v>54</v>
      </c>
      <c r="C279" s="36" t="s">
        <v>245</v>
      </c>
      <c r="D279" s="49" t="s">
        <v>134</v>
      </c>
      <c r="E279" s="38">
        <v>38544</v>
      </c>
      <c r="F279" s="37" t="s">
        <v>37</v>
      </c>
      <c r="G279" s="40">
        <v>1800</v>
      </c>
      <c r="H279" s="37" t="s">
        <v>46</v>
      </c>
      <c r="I279" s="41">
        <v>3.5</v>
      </c>
      <c r="J279" s="39" t="s">
        <v>81</v>
      </c>
      <c r="K279" s="41">
        <v>10</v>
      </c>
      <c r="L279" s="43"/>
      <c r="M279" s="43"/>
      <c r="N279" s="43"/>
      <c r="O279" s="43"/>
      <c r="P279" s="43"/>
    </row>
    <row r="280" spans="1:16" s="36" customFormat="1" ht="10.5">
      <c r="A280" s="34">
        <v>96678790</v>
      </c>
      <c r="B280" s="35" t="s">
        <v>159</v>
      </c>
      <c r="C280" s="36" t="s">
        <v>246</v>
      </c>
      <c r="D280" s="49">
        <v>423</v>
      </c>
      <c r="E280" s="38">
        <v>38548</v>
      </c>
      <c r="F280" s="37" t="s">
        <v>37</v>
      </c>
      <c r="G280" s="40">
        <v>1200</v>
      </c>
      <c r="H280" s="37"/>
      <c r="I280" s="41"/>
      <c r="J280" s="39" t="s">
        <v>68</v>
      </c>
      <c r="K280" s="41">
        <v>10</v>
      </c>
      <c r="L280" s="43"/>
      <c r="M280" s="43"/>
      <c r="N280" s="43"/>
      <c r="O280" s="43"/>
      <c r="P280" s="43"/>
    </row>
    <row r="281" spans="1:16" s="36" customFormat="1" ht="10.5">
      <c r="A281" s="34">
        <v>96678790</v>
      </c>
      <c r="B281" s="35" t="s">
        <v>159</v>
      </c>
      <c r="C281" s="36" t="s">
        <v>247</v>
      </c>
      <c r="D281" s="49" t="s">
        <v>134</v>
      </c>
      <c r="E281" s="38">
        <v>38555</v>
      </c>
      <c r="F281" s="37" t="s">
        <v>162</v>
      </c>
      <c r="G281" s="40">
        <v>21030000</v>
      </c>
      <c r="H281" s="37" t="s">
        <v>56</v>
      </c>
      <c r="I281" s="41">
        <v>6.2</v>
      </c>
      <c r="J281" s="39" t="s">
        <v>68</v>
      </c>
      <c r="K281" s="41">
        <v>6</v>
      </c>
      <c r="L281" s="43">
        <v>21030000000</v>
      </c>
      <c r="M281" s="43"/>
      <c r="N281" s="43"/>
      <c r="O281" s="43"/>
      <c r="P281" s="43"/>
    </row>
    <row r="282" spans="1:16" s="36" customFormat="1" ht="10.5">
      <c r="A282" s="34">
        <v>91705000</v>
      </c>
      <c r="B282" s="35" t="s">
        <v>44</v>
      </c>
      <c r="C282" s="36" t="s">
        <v>248</v>
      </c>
      <c r="D282" s="49">
        <v>426</v>
      </c>
      <c r="E282" s="38">
        <v>38565</v>
      </c>
      <c r="F282" s="37" t="s">
        <v>37</v>
      </c>
      <c r="G282" s="40">
        <v>3000</v>
      </c>
      <c r="H282" s="37"/>
      <c r="I282" s="41"/>
      <c r="J282" s="39" t="s">
        <v>81</v>
      </c>
      <c r="K282" s="41">
        <v>10</v>
      </c>
      <c r="L282" s="43"/>
      <c r="M282" s="43"/>
      <c r="N282" s="43"/>
      <c r="O282" s="43"/>
      <c r="P282" s="43"/>
    </row>
    <row r="283" spans="1:16" s="36" customFormat="1" ht="10.5">
      <c r="A283" s="34">
        <v>91705000</v>
      </c>
      <c r="B283" s="35" t="s">
        <v>44</v>
      </c>
      <c r="C283" s="36" t="s">
        <v>80</v>
      </c>
      <c r="D283" s="49" t="s">
        <v>134</v>
      </c>
      <c r="E283" s="38">
        <v>38631</v>
      </c>
      <c r="F283" s="37" t="s">
        <v>37</v>
      </c>
      <c r="G283" s="40">
        <v>2700</v>
      </c>
      <c r="H283" s="37" t="s">
        <v>63</v>
      </c>
      <c r="I283" s="41">
        <v>3.5</v>
      </c>
      <c r="J283" s="39" t="s">
        <v>68</v>
      </c>
      <c r="K283" s="41">
        <v>8</v>
      </c>
      <c r="L283" s="43">
        <v>2700000</v>
      </c>
      <c r="M283" s="43">
        <v>675000</v>
      </c>
      <c r="N283" s="43">
        <f>ROUND((M283*$E$5/1000),0)</f>
        <v>15210119</v>
      </c>
      <c r="O283" s="43">
        <v>369448</v>
      </c>
      <c r="P283" s="43">
        <v>15579567</v>
      </c>
    </row>
    <row r="284" spans="1:16" s="36" customFormat="1" ht="10.5">
      <c r="A284" s="34">
        <v>91705000</v>
      </c>
      <c r="B284" s="35">
        <v>7</v>
      </c>
      <c r="C284" s="36" t="s">
        <v>249</v>
      </c>
      <c r="D284" s="49" t="s">
        <v>142</v>
      </c>
      <c r="E284" s="38">
        <v>40886</v>
      </c>
      <c r="F284" s="37" t="s">
        <v>37</v>
      </c>
      <c r="G284" s="40">
        <v>2325</v>
      </c>
      <c r="H284" s="37" t="s">
        <v>53</v>
      </c>
      <c r="I284" s="41">
        <v>3.5</v>
      </c>
      <c r="J284" s="39" t="s">
        <v>39</v>
      </c>
      <c r="K284" s="41">
        <v>7</v>
      </c>
      <c r="L284" s="43">
        <v>2325000</v>
      </c>
      <c r="M284" s="43">
        <v>2325000</v>
      </c>
      <c r="N284" s="43">
        <f>ROUND((M284*$E$5/1000),0)</f>
        <v>52390411</v>
      </c>
      <c r="O284" s="43">
        <v>606211</v>
      </c>
      <c r="P284" s="43">
        <v>52996622</v>
      </c>
    </row>
    <row r="285" spans="1:16" s="36" customFormat="1" ht="10.5">
      <c r="A285" s="34">
        <v>91705000</v>
      </c>
      <c r="B285" s="35" t="s">
        <v>44</v>
      </c>
      <c r="C285" s="36" t="s">
        <v>248</v>
      </c>
      <c r="D285" s="49">
        <v>427</v>
      </c>
      <c r="E285" s="38">
        <v>38565</v>
      </c>
      <c r="F285" s="37" t="s">
        <v>37</v>
      </c>
      <c r="G285" s="40">
        <v>4700</v>
      </c>
      <c r="H285" s="37"/>
      <c r="I285" s="41"/>
      <c r="J285" s="39" t="s">
        <v>81</v>
      </c>
      <c r="K285" s="41">
        <v>35</v>
      </c>
      <c r="L285" s="43"/>
      <c r="M285" s="43"/>
      <c r="N285" s="43"/>
      <c r="O285" s="43"/>
      <c r="P285" s="43"/>
    </row>
    <row r="286" spans="1:16" s="36" customFormat="1" ht="10.5">
      <c r="A286" s="34">
        <v>91705000</v>
      </c>
      <c r="B286" s="35">
        <v>7</v>
      </c>
      <c r="C286" s="36" t="s">
        <v>249</v>
      </c>
      <c r="D286" s="49" t="s">
        <v>134</v>
      </c>
      <c r="E286" s="38">
        <v>40886</v>
      </c>
      <c r="F286" s="37" t="s">
        <v>37</v>
      </c>
      <c r="G286" s="40">
        <v>2325</v>
      </c>
      <c r="H286" s="37" t="s">
        <v>89</v>
      </c>
      <c r="I286" s="41">
        <v>4</v>
      </c>
      <c r="J286" s="39" t="s">
        <v>39</v>
      </c>
      <c r="K286" s="41">
        <v>21</v>
      </c>
      <c r="L286" s="43">
        <v>2325000</v>
      </c>
      <c r="M286" s="43">
        <v>2325000</v>
      </c>
      <c r="N286" s="43">
        <f>ROUND((M286*$E$5/1000),0)</f>
        <v>52390411</v>
      </c>
      <c r="O286" s="43">
        <v>692813</v>
      </c>
      <c r="P286" s="43">
        <v>53083224</v>
      </c>
    </row>
    <row r="287" spans="1:16" s="36" customFormat="1" ht="10.5">
      <c r="A287" s="34">
        <v>90310000</v>
      </c>
      <c r="B287" s="35" t="s">
        <v>61</v>
      </c>
      <c r="C287" s="36" t="s">
        <v>250</v>
      </c>
      <c r="D287" s="49">
        <v>428</v>
      </c>
      <c r="E287" s="38">
        <v>38566</v>
      </c>
      <c r="F287" s="37" t="s">
        <v>37</v>
      </c>
      <c r="G287" s="40">
        <v>2000</v>
      </c>
      <c r="H287" s="37"/>
      <c r="I287" s="41"/>
      <c r="J287" s="39" t="s">
        <v>81</v>
      </c>
      <c r="K287" s="41">
        <v>10</v>
      </c>
      <c r="L287" s="43"/>
      <c r="M287" s="43"/>
      <c r="N287" s="43"/>
      <c r="O287" s="43"/>
      <c r="P287" s="43"/>
    </row>
    <row r="288" spans="1:16" s="36" customFormat="1" ht="10.5">
      <c r="A288" s="34">
        <v>90310000</v>
      </c>
      <c r="B288" s="35" t="s">
        <v>61</v>
      </c>
      <c r="C288" s="36" t="s">
        <v>62</v>
      </c>
      <c r="D288" s="49" t="s">
        <v>134</v>
      </c>
      <c r="E288" s="38">
        <v>38575</v>
      </c>
      <c r="F288" s="37" t="s">
        <v>37</v>
      </c>
      <c r="G288" s="40">
        <v>2000</v>
      </c>
      <c r="H288" s="37" t="s">
        <v>53</v>
      </c>
      <c r="I288" s="41">
        <v>2.5</v>
      </c>
      <c r="J288" s="39" t="s">
        <v>81</v>
      </c>
      <c r="K288" s="41">
        <v>7</v>
      </c>
      <c r="L288" s="43">
        <v>1500000</v>
      </c>
      <c r="M288" s="43">
        <v>250000</v>
      </c>
      <c r="N288" s="43">
        <f>ROUND((M288*$E$5/1000),0)</f>
        <v>5633378</v>
      </c>
      <c r="O288" s="43">
        <v>11410</v>
      </c>
      <c r="P288" s="43">
        <v>5644788</v>
      </c>
    </row>
    <row r="289" spans="1:17" s="36" customFormat="1" ht="10.5">
      <c r="A289" s="34">
        <v>90310000</v>
      </c>
      <c r="B289" s="35" t="s">
        <v>61</v>
      </c>
      <c r="C289" s="36" t="s">
        <v>250</v>
      </c>
      <c r="D289" s="49">
        <v>429</v>
      </c>
      <c r="E289" s="38">
        <v>38566</v>
      </c>
      <c r="F289" s="37" t="s">
        <v>37</v>
      </c>
      <c r="G289" s="40">
        <v>2500</v>
      </c>
      <c r="H289" s="37"/>
      <c r="I289" s="41"/>
      <c r="J289" s="39" t="s">
        <v>81</v>
      </c>
      <c r="K289" s="41">
        <v>25</v>
      </c>
      <c r="L289" s="43"/>
      <c r="M289" s="43"/>
      <c r="N289" s="43"/>
      <c r="O289" s="43"/>
      <c r="P289" s="43"/>
    </row>
    <row r="290" spans="1:17" s="36" customFormat="1" ht="10.5">
      <c r="A290" s="34">
        <v>90310000</v>
      </c>
      <c r="B290" s="35" t="s">
        <v>61</v>
      </c>
      <c r="C290" s="36" t="s">
        <v>62</v>
      </c>
      <c r="D290" s="49" t="s">
        <v>134</v>
      </c>
      <c r="E290" s="38">
        <v>38575</v>
      </c>
      <c r="F290" s="37" t="s">
        <v>37</v>
      </c>
      <c r="G290" s="40">
        <v>2500</v>
      </c>
      <c r="H290" s="37" t="s">
        <v>59</v>
      </c>
      <c r="I290" s="41">
        <v>3.5</v>
      </c>
      <c r="J290" s="39" t="s">
        <v>81</v>
      </c>
      <c r="K290" s="41">
        <v>23</v>
      </c>
      <c r="L290" s="43">
        <v>1500000</v>
      </c>
      <c r="M290" s="43">
        <v>1500000</v>
      </c>
      <c r="N290" s="43">
        <f>ROUND((M290*$E$5/1000),0)</f>
        <v>33800265</v>
      </c>
      <c r="O290" s="43">
        <v>95612</v>
      </c>
      <c r="P290" s="43">
        <v>33895877</v>
      </c>
    </row>
    <row r="291" spans="1:17" s="36" customFormat="1" ht="10.5">
      <c r="A291" s="34">
        <v>61219000</v>
      </c>
      <c r="B291" s="35" t="s">
        <v>54</v>
      </c>
      <c r="C291" s="36" t="s">
        <v>103</v>
      </c>
      <c r="D291" s="49">
        <v>431</v>
      </c>
      <c r="E291" s="38">
        <v>38580</v>
      </c>
      <c r="F291" s="37" t="s">
        <v>37</v>
      </c>
      <c r="G291" s="40">
        <v>2800</v>
      </c>
      <c r="H291" s="37" t="s">
        <v>53</v>
      </c>
      <c r="I291" s="41">
        <v>4.5</v>
      </c>
      <c r="J291" s="39" t="s">
        <v>39</v>
      </c>
      <c r="K291" s="41">
        <v>25</v>
      </c>
      <c r="L291" s="43">
        <v>2800000</v>
      </c>
      <c r="M291" s="43">
        <v>2800000</v>
      </c>
      <c r="N291" s="43">
        <f>ROUND((M291*$E$5/1000),0)</f>
        <v>63093828</v>
      </c>
      <c r="O291" s="43">
        <v>124799</v>
      </c>
      <c r="P291" s="43">
        <v>63218627</v>
      </c>
    </row>
    <row r="292" spans="1:17" s="36" customFormat="1" ht="10.5">
      <c r="A292" s="34">
        <v>99586130</v>
      </c>
      <c r="B292" s="35" t="s">
        <v>107</v>
      </c>
      <c r="C292" s="36" t="s">
        <v>251</v>
      </c>
      <c r="D292" s="49">
        <v>432</v>
      </c>
      <c r="E292" s="38">
        <v>38583</v>
      </c>
      <c r="F292" s="37" t="s">
        <v>37</v>
      </c>
      <c r="G292" s="40">
        <v>5800</v>
      </c>
      <c r="H292" s="37"/>
      <c r="I292" s="41"/>
      <c r="J292" s="39" t="s">
        <v>81</v>
      </c>
      <c r="K292" s="41">
        <v>10</v>
      </c>
      <c r="L292" s="43"/>
      <c r="M292" s="43"/>
      <c r="N292" s="43"/>
      <c r="O292" s="43"/>
      <c r="P292" s="43"/>
    </row>
    <row r="293" spans="1:17" s="36" customFormat="1" ht="10.5">
      <c r="A293" s="34">
        <v>99586130</v>
      </c>
      <c r="B293" s="35" t="s">
        <v>107</v>
      </c>
      <c r="C293" s="36" t="s">
        <v>252</v>
      </c>
      <c r="D293" s="49" t="s">
        <v>134</v>
      </c>
      <c r="E293" s="38">
        <v>38583</v>
      </c>
      <c r="F293" s="37" t="s">
        <v>37</v>
      </c>
      <c r="G293" s="40">
        <v>5800</v>
      </c>
      <c r="H293" s="37" t="s">
        <v>46</v>
      </c>
      <c r="I293" s="41">
        <v>3.5</v>
      </c>
      <c r="J293" s="39" t="s">
        <v>68</v>
      </c>
      <c r="K293" s="41">
        <v>10</v>
      </c>
      <c r="L293" s="43">
        <v>5800000</v>
      </c>
      <c r="M293" s="43">
        <v>2879998.85</v>
      </c>
      <c r="N293" s="43">
        <f>ROUND((M293*$E$5/1000),0)</f>
        <v>64896483</v>
      </c>
      <c r="O293" s="43">
        <v>658330</v>
      </c>
      <c r="P293" s="43">
        <v>65554813</v>
      </c>
    </row>
    <row r="294" spans="1:17" s="36" customFormat="1" ht="10.5">
      <c r="A294" s="34">
        <v>61216000</v>
      </c>
      <c r="B294" s="35" t="s">
        <v>44</v>
      </c>
      <c r="C294" s="36" t="s">
        <v>47</v>
      </c>
      <c r="D294" s="49">
        <v>433</v>
      </c>
      <c r="E294" s="38">
        <v>38588</v>
      </c>
      <c r="F294" s="37" t="s">
        <v>37</v>
      </c>
      <c r="G294" s="40">
        <v>2600</v>
      </c>
      <c r="H294" s="37" t="s">
        <v>253</v>
      </c>
      <c r="I294" s="41">
        <v>4</v>
      </c>
      <c r="J294" s="39" t="s">
        <v>39</v>
      </c>
      <c r="K294" s="41">
        <v>30</v>
      </c>
      <c r="L294" s="43">
        <v>2600000</v>
      </c>
      <c r="M294" s="43">
        <v>2600000</v>
      </c>
      <c r="N294" s="43">
        <f>ROUND((M294*$E$5/1000),0)</f>
        <v>58587126</v>
      </c>
      <c r="O294" s="43">
        <v>1160254</v>
      </c>
      <c r="P294" s="43">
        <v>59747380</v>
      </c>
    </row>
    <row r="295" spans="1:17" s="36" customFormat="1" ht="10.5">
      <c r="A295" s="34">
        <v>91297000</v>
      </c>
      <c r="B295" s="35" t="s">
        <v>83</v>
      </c>
      <c r="C295" s="36" t="s">
        <v>254</v>
      </c>
      <c r="D295" s="49">
        <v>434</v>
      </c>
      <c r="E295" s="38">
        <v>38609</v>
      </c>
      <c r="F295" s="37" t="s">
        <v>37</v>
      </c>
      <c r="G295" s="40">
        <v>6000</v>
      </c>
      <c r="H295" s="37"/>
      <c r="I295" s="41"/>
      <c r="J295" s="39" t="s">
        <v>81</v>
      </c>
      <c r="K295" s="41">
        <v>10</v>
      </c>
      <c r="L295" s="43"/>
      <c r="M295" s="43"/>
      <c r="N295" s="43"/>
      <c r="O295" s="43"/>
      <c r="P295" s="43"/>
    </row>
    <row r="296" spans="1:17" s="36" customFormat="1" ht="10.5">
      <c r="A296" s="34">
        <v>91297000</v>
      </c>
      <c r="B296" s="35" t="s">
        <v>83</v>
      </c>
      <c r="C296" s="36" t="s">
        <v>732</v>
      </c>
      <c r="D296" s="49" t="s">
        <v>134</v>
      </c>
      <c r="E296" s="38">
        <v>39582</v>
      </c>
      <c r="F296" s="37" t="s">
        <v>37</v>
      </c>
      <c r="G296" s="40">
        <v>2000</v>
      </c>
      <c r="H296" s="37" t="s">
        <v>56</v>
      </c>
      <c r="I296" s="41">
        <v>3.1</v>
      </c>
      <c r="J296" s="39" t="s">
        <v>39</v>
      </c>
      <c r="K296" s="41">
        <v>5</v>
      </c>
      <c r="L296" s="43">
        <v>2000000</v>
      </c>
      <c r="M296" s="43">
        <v>7000</v>
      </c>
      <c r="N296" s="43">
        <f>ROUND((M296*$E$5/1000),0)</f>
        <v>157735</v>
      </c>
      <c r="O296" s="43">
        <v>1826</v>
      </c>
      <c r="P296" s="43">
        <v>159561</v>
      </c>
    </row>
    <row r="297" spans="1:17" s="36" customFormat="1" ht="10.5">
      <c r="A297" s="34">
        <v>91297000</v>
      </c>
      <c r="B297" s="35" t="s">
        <v>83</v>
      </c>
      <c r="C297" s="36" t="s">
        <v>732</v>
      </c>
      <c r="D297" s="49" t="s">
        <v>142</v>
      </c>
      <c r="E297" s="38">
        <v>39582</v>
      </c>
      <c r="F297" s="37" t="s">
        <v>66</v>
      </c>
      <c r="G297" s="40">
        <v>171480</v>
      </c>
      <c r="H297" s="37" t="s">
        <v>51</v>
      </c>
      <c r="I297" s="41" t="s">
        <v>256</v>
      </c>
      <c r="J297" s="39" t="s">
        <v>39</v>
      </c>
      <c r="K297" s="41">
        <v>10</v>
      </c>
      <c r="L297" s="43">
        <v>171480000</v>
      </c>
      <c r="M297" s="43">
        <v>171480000</v>
      </c>
      <c r="N297" s="43">
        <f>ROUND((M297*$I$5/1000),0)</f>
        <v>83586211</v>
      </c>
      <c r="O297" s="43">
        <v>923793</v>
      </c>
      <c r="P297" s="43">
        <v>84510004</v>
      </c>
      <c r="Q297" s="36" t="s">
        <v>69</v>
      </c>
    </row>
    <row r="298" spans="1:17" s="36" customFormat="1" ht="10.5">
      <c r="A298" s="34">
        <v>91297000</v>
      </c>
      <c r="B298" s="35" t="s">
        <v>83</v>
      </c>
      <c r="C298" s="36" t="s">
        <v>257</v>
      </c>
      <c r="D298" s="49">
        <v>435</v>
      </c>
      <c r="E298" s="38">
        <v>38609</v>
      </c>
      <c r="F298" s="37" t="s">
        <v>37</v>
      </c>
      <c r="G298" s="40">
        <v>4000</v>
      </c>
      <c r="H298" s="37"/>
      <c r="I298" s="41"/>
      <c r="J298" s="39" t="s">
        <v>81</v>
      </c>
      <c r="K298" s="41">
        <v>15</v>
      </c>
      <c r="L298" s="43"/>
      <c r="M298" s="43"/>
      <c r="N298" s="43"/>
      <c r="O298" s="43"/>
      <c r="P298" s="43"/>
    </row>
    <row r="299" spans="1:17" s="36" customFormat="1" ht="10.5">
      <c r="A299" s="34">
        <v>91297000</v>
      </c>
      <c r="B299" s="35" t="s">
        <v>83</v>
      </c>
      <c r="C299" s="36" t="s">
        <v>258</v>
      </c>
      <c r="D299" s="49" t="s">
        <v>134</v>
      </c>
      <c r="E299" s="38">
        <v>38628</v>
      </c>
      <c r="F299" s="37" t="s">
        <v>37</v>
      </c>
      <c r="G299" s="40">
        <v>4000</v>
      </c>
      <c r="H299" s="37" t="s">
        <v>63</v>
      </c>
      <c r="I299" s="41">
        <v>3.6</v>
      </c>
      <c r="J299" s="39" t="s">
        <v>81</v>
      </c>
      <c r="K299" s="41">
        <v>15</v>
      </c>
      <c r="L299" s="43">
        <v>4000000</v>
      </c>
      <c r="M299" s="43"/>
      <c r="N299" s="43"/>
      <c r="O299" s="43"/>
      <c r="P299" s="43"/>
    </row>
    <row r="300" spans="1:17" s="36" customFormat="1" ht="10.5">
      <c r="A300" s="34">
        <v>90269000</v>
      </c>
      <c r="B300" s="35" t="s">
        <v>75</v>
      </c>
      <c r="C300" s="36" t="s">
        <v>259</v>
      </c>
      <c r="D300" s="49">
        <v>438</v>
      </c>
      <c r="E300" s="38">
        <v>38666</v>
      </c>
      <c r="F300" s="37" t="s">
        <v>37</v>
      </c>
      <c r="G300" s="40">
        <v>2000</v>
      </c>
      <c r="H300" s="37"/>
      <c r="I300" s="41"/>
      <c r="J300" s="39" t="s">
        <v>68</v>
      </c>
      <c r="K300" s="41">
        <v>10</v>
      </c>
      <c r="L300" s="43"/>
      <c r="M300" s="43"/>
      <c r="N300" s="43"/>
      <c r="O300" s="43"/>
      <c r="P300" s="43"/>
    </row>
    <row r="301" spans="1:17" s="36" customFormat="1" ht="10.5">
      <c r="A301" s="34">
        <v>90269000</v>
      </c>
      <c r="B301" s="35" t="s">
        <v>75</v>
      </c>
      <c r="C301" s="36" t="s">
        <v>260</v>
      </c>
      <c r="D301" s="49" t="s">
        <v>134</v>
      </c>
      <c r="E301" s="38">
        <v>38666</v>
      </c>
      <c r="F301" s="37" t="s">
        <v>37</v>
      </c>
      <c r="G301" s="40">
        <v>2000</v>
      </c>
      <c r="H301" s="37" t="s">
        <v>89</v>
      </c>
      <c r="I301" s="41">
        <v>4.5</v>
      </c>
      <c r="J301" s="39" t="s">
        <v>68</v>
      </c>
      <c r="K301" s="41">
        <v>8</v>
      </c>
      <c r="L301" s="43"/>
      <c r="M301" s="43"/>
      <c r="N301" s="43"/>
      <c r="O301" s="43"/>
      <c r="P301" s="43"/>
    </row>
    <row r="302" spans="1:17" s="36" customFormat="1" ht="10.5">
      <c r="A302" s="34">
        <v>96802690</v>
      </c>
      <c r="B302" s="35" t="s">
        <v>35</v>
      </c>
      <c r="C302" s="36" t="s">
        <v>261</v>
      </c>
      <c r="D302" s="49">
        <v>439</v>
      </c>
      <c r="E302" s="38">
        <v>38670</v>
      </c>
      <c r="F302" s="37" t="s">
        <v>37</v>
      </c>
      <c r="G302" s="40">
        <v>3000</v>
      </c>
      <c r="H302" s="37"/>
      <c r="I302" s="41"/>
      <c r="J302" s="39" t="s">
        <v>81</v>
      </c>
      <c r="K302" s="41">
        <v>25</v>
      </c>
      <c r="L302" s="43"/>
      <c r="M302" s="43"/>
      <c r="N302" s="43"/>
      <c r="O302" s="43"/>
      <c r="P302" s="43"/>
    </row>
    <row r="303" spans="1:17" s="36" customFormat="1" ht="10.5">
      <c r="A303" s="34">
        <v>96802690</v>
      </c>
      <c r="B303" s="35" t="s">
        <v>35</v>
      </c>
      <c r="C303" s="36" t="s">
        <v>183</v>
      </c>
      <c r="D303" s="49" t="s">
        <v>134</v>
      </c>
      <c r="E303" s="38">
        <v>38670</v>
      </c>
      <c r="F303" s="37" t="s">
        <v>37</v>
      </c>
      <c r="G303" s="40">
        <v>3000</v>
      </c>
      <c r="H303" s="37" t="s">
        <v>56</v>
      </c>
      <c r="I303" s="41">
        <v>4.75</v>
      </c>
      <c r="J303" s="39" t="s">
        <v>81</v>
      </c>
      <c r="K303" s="41">
        <v>21</v>
      </c>
      <c r="L303" s="43">
        <v>2750000</v>
      </c>
      <c r="M303" s="43">
        <v>2062500</v>
      </c>
      <c r="N303" s="43">
        <f>ROUND((M303*$E$5/1000),0)</f>
        <v>46475364</v>
      </c>
      <c r="O303" s="43">
        <v>1000050</v>
      </c>
      <c r="P303" s="43">
        <v>47475414</v>
      </c>
    </row>
    <row r="304" spans="1:17" s="36" customFormat="1" ht="10.5">
      <c r="A304" s="34">
        <v>96802690</v>
      </c>
      <c r="B304" s="35" t="s">
        <v>35</v>
      </c>
      <c r="C304" s="36" t="s">
        <v>261</v>
      </c>
      <c r="D304" s="49">
        <v>440</v>
      </c>
      <c r="E304" s="38">
        <v>38671</v>
      </c>
      <c r="F304" s="37" t="s">
        <v>37</v>
      </c>
      <c r="G304" s="40">
        <v>5500</v>
      </c>
      <c r="H304" s="37"/>
      <c r="I304" s="41"/>
      <c r="J304" s="39" t="s">
        <v>81</v>
      </c>
      <c r="K304" s="41">
        <v>10</v>
      </c>
      <c r="L304" s="43"/>
      <c r="M304" s="43"/>
      <c r="N304" s="43"/>
      <c r="O304" s="43"/>
      <c r="P304" s="43"/>
    </row>
    <row r="305" spans="1:17" s="36" customFormat="1" ht="10.5">
      <c r="A305" s="34">
        <v>96802690</v>
      </c>
      <c r="B305" s="35" t="s">
        <v>35</v>
      </c>
      <c r="C305" s="36" t="s">
        <v>183</v>
      </c>
      <c r="D305" s="49" t="s">
        <v>134</v>
      </c>
      <c r="E305" s="38">
        <v>38671</v>
      </c>
      <c r="F305" s="37" t="s">
        <v>37</v>
      </c>
      <c r="G305" s="40">
        <v>5500</v>
      </c>
      <c r="H305" s="37" t="s">
        <v>63</v>
      </c>
      <c r="I305" s="41">
        <v>4.25</v>
      </c>
      <c r="J305" s="39" t="s">
        <v>81</v>
      </c>
      <c r="K305" s="41">
        <v>7</v>
      </c>
      <c r="L305" s="43">
        <v>2000000</v>
      </c>
      <c r="M305" s="43">
        <v>400000</v>
      </c>
      <c r="N305" s="43">
        <f>ROUND((M305*$E$5/1000),0)</f>
        <v>9013404</v>
      </c>
      <c r="O305" s="43">
        <v>173748</v>
      </c>
      <c r="P305" s="43">
        <v>9187152</v>
      </c>
    </row>
    <row r="306" spans="1:17" s="36" customFormat="1" ht="10.5">
      <c r="A306" s="34">
        <v>96802690</v>
      </c>
      <c r="B306" s="35">
        <v>9</v>
      </c>
      <c r="C306" s="36" t="s">
        <v>262</v>
      </c>
      <c r="D306" s="49" t="s">
        <v>142</v>
      </c>
      <c r="E306" s="38">
        <v>39787</v>
      </c>
      <c r="F306" s="37" t="s">
        <v>37</v>
      </c>
      <c r="G306" s="40">
        <v>3500</v>
      </c>
      <c r="H306" s="37" t="s">
        <v>60</v>
      </c>
      <c r="I306" s="41">
        <v>5</v>
      </c>
      <c r="J306" s="39" t="s">
        <v>68</v>
      </c>
      <c r="K306" s="41">
        <v>5</v>
      </c>
      <c r="L306" s="43"/>
      <c r="M306" s="43"/>
      <c r="N306" s="43"/>
      <c r="O306" s="43"/>
      <c r="P306" s="43"/>
    </row>
    <row r="307" spans="1:17" s="36" customFormat="1" ht="10.5">
      <c r="A307" s="34">
        <v>96802690</v>
      </c>
      <c r="B307" s="35">
        <v>9</v>
      </c>
      <c r="C307" s="36" t="s">
        <v>262</v>
      </c>
      <c r="D307" s="49" t="s">
        <v>142</v>
      </c>
      <c r="E307" s="38">
        <v>39787</v>
      </c>
      <c r="F307" s="37" t="s">
        <v>162</v>
      </c>
      <c r="G307" s="40">
        <v>74800000</v>
      </c>
      <c r="H307" s="37" t="s">
        <v>64</v>
      </c>
      <c r="I307" s="41">
        <v>7.5</v>
      </c>
      <c r="J307" s="39" t="s">
        <v>68</v>
      </c>
      <c r="K307" s="41">
        <v>5</v>
      </c>
      <c r="L307" s="43"/>
      <c r="M307" s="43"/>
      <c r="N307" s="43"/>
      <c r="O307" s="43"/>
      <c r="P307" s="43"/>
    </row>
    <row r="308" spans="1:17" s="36" customFormat="1" ht="10.5">
      <c r="A308" s="34">
        <v>96802690</v>
      </c>
      <c r="B308" s="35">
        <v>9</v>
      </c>
      <c r="C308" s="36" t="s">
        <v>262</v>
      </c>
      <c r="D308" s="49" t="s">
        <v>142</v>
      </c>
      <c r="E308" s="38">
        <v>39787</v>
      </c>
      <c r="F308" s="37" t="s">
        <v>66</v>
      </c>
      <c r="G308" s="40">
        <v>111300</v>
      </c>
      <c r="H308" s="37" t="s">
        <v>75</v>
      </c>
      <c r="I308" s="41" t="s">
        <v>263</v>
      </c>
      <c r="J308" s="39" t="s">
        <v>68</v>
      </c>
      <c r="K308" s="41">
        <v>5</v>
      </c>
      <c r="L308" s="43"/>
      <c r="M308" s="43"/>
      <c r="N308" s="43"/>
      <c r="O308" s="43"/>
      <c r="P308" s="43"/>
      <c r="Q308" s="36" t="s">
        <v>69</v>
      </c>
    </row>
    <row r="309" spans="1:17" s="36" customFormat="1" ht="10.5">
      <c r="A309" s="34">
        <v>93834000</v>
      </c>
      <c r="B309" s="35" t="s">
        <v>107</v>
      </c>
      <c r="C309" s="36" t="s">
        <v>264</v>
      </c>
      <c r="D309" s="49">
        <v>443</v>
      </c>
      <c r="E309" s="38">
        <v>38677</v>
      </c>
      <c r="F309" s="37" t="s">
        <v>37</v>
      </c>
      <c r="G309" s="40">
        <v>10000</v>
      </c>
      <c r="H309" s="37"/>
      <c r="I309" s="41"/>
      <c r="J309" s="39" t="s">
        <v>81</v>
      </c>
      <c r="K309" s="41">
        <v>30</v>
      </c>
      <c r="L309" s="43"/>
      <c r="M309" s="43"/>
      <c r="N309" s="43"/>
      <c r="O309" s="43"/>
      <c r="P309" s="43"/>
    </row>
    <row r="310" spans="1:17" s="36" customFormat="1" ht="10.5">
      <c r="A310" s="34">
        <v>93834000</v>
      </c>
      <c r="B310" s="35" t="s">
        <v>107</v>
      </c>
      <c r="C310" s="36" t="s">
        <v>111</v>
      </c>
      <c r="D310" s="49" t="s">
        <v>134</v>
      </c>
      <c r="E310" s="38">
        <v>38763</v>
      </c>
      <c r="F310" s="37" t="s">
        <v>37</v>
      </c>
      <c r="G310" s="40">
        <v>4000</v>
      </c>
      <c r="H310" s="37" t="s">
        <v>46</v>
      </c>
      <c r="I310" s="41">
        <v>4.25</v>
      </c>
      <c r="J310" s="39" t="s">
        <v>81</v>
      </c>
      <c r="K310" s="41">
        <v>21</v>
      </c>
      <c r="L310" s="43">
        <v>4000000</v>
      </c>
      <c r="M310" s="43">
        <v>4000000</v>
      </c>
      <c r="N310" s="43">
        <f>ROUND((M310*$E$5/1000),0)</f>
        <v>90134040</v>
      </c>
      <c r="O310" s="43">
        <v>157952</v>
      </c>
      <c r="P310" s="43">
        <v>90291992</v>
      </c>
    </row>
    <row r="311" spans="1:17" s="36" customFormat="1" ht="10.5">
      <c r="A311" s="34">
        <v>93834000</v>
      </c>
      <c r="B311" s="35" t="s">
        <v>107</v>
      </c>
      <c r="C311" s="36" t="s">
        <v>111</v>
      </c>
      <c r="D311" s="49" t="s">
        <v>142</v>
      </c>
      <c r="E311" s="38">
        <v>38910</v>
      </c>
      <c r="F311" s="37" t="s">
        <v>37</v>
      </c>
      <c r="G311" s="40">
        <v>4500</v>
      </c>
      <c r="H311" s="37" t="s">
        <v>89</v>
      </c>
      <c r="I311" s="41">
        <v>4.0999999999999996</v>
      </c>
      <c r="J311" s="39" t="s">
        <v>81</v>
      </c>
      <c r="K311" s="41">
        <v>21</v>
      </c>
      <c r="L311" s="43">
        <v>4500000</v>
      </c>
      <c r="M311" s="43">
        <v>4500000</v>
      </c>
      <c r="N311" s="43">
        <f>ROUND((M311*$E$5/1000),0)</f>
        <v>101400795</v>
      </c>
      <c r="O311" s="43">
        <v>1017487</v>
      </c>
      <c r="P311" s="43">
        <v>102418282</v>
      </c>
    </row>
    <row r="312" spans="1:17" s="36" customFormat="1" ht="10.5">
      <c r="A312" s="34">
        <v>93834000</v>
      </c>
      <c r="B312" s="35" t="s">
        <v>107</v>
      </c>
      <c r="C312" s="36" t="s">
        <v>111</v>
      </c>
      <c r="D312" s="49" t="s">
        <v>151</v>
      </c>
      <c r="E312" s="38">
        <v>39290</v>
      </c>
      <c r="F312" s="37" t="s">
        <v>37</v>
      </c>
      <c r="G312" s="40">
        <v>1500</v>
      </c>
      <c r="H312" s="37" t="s">
        <v>63</v>
      </c>
      <c r="I312" s="41">
        <v>4</v>
      </c>
      <c r="J312" s="39" t="s">
        <v>81</v>
      </c>
      <c r="K312" s="41">
        <v>21</v>
      </c>
      <c r="L312" s="43">
        <v>1500000</v>
      </c>
      <c r="M312" s="43">
        <v>1500000</v>
      </c>
      <c r="N312" s="43">
        <f>ROUND((M312*$E$5/1000),0)</f>
        <v>33800265</v>
      </c>
      <c r="O312" s="43">
        <v>330970</v>
      </c>
      <c r="P312" s="43">
        <v>34131235</v>
      </c>
    </row>
    <row r="313" spans="1:17" s="36" customFormat="1" ht="10.5">
      <c r="A313" s="34">
        <v>91755000</v>
      </c>
      <c r="B313" s="35" t="s">
        <v>75</v>
      </c>
      <c r="C313" s="36" t="s">
        <v>265</v>
      </c>
      <c r="D313" s="49">
        <v>444</v>
      </c>
      <c r="E313" s="38">
        <v>38681</v>
      </c>
      <c r="F313" s="37" t="s">
        <v>37</v>
      </c>
      <c r="G313" s="40">
        <v>4000</v>
      </c>
      <c r="H313" s="37"/>
      <c r="I313" s="41"/>
      <c r="J313" s="39" t="s">
        <v>81</v>
      </c>
      <c r="K313" s="41">
        <v>30</v>
      </c>
      <c r="L313" s="43"/>
      <c r="M313" s="43"/>
      <c r="N313" s="43"/>
      <c r="O313" s="43"/>
      <c r="P313" s="43"/>
    </row>
    <row r="314" spans="1:17" s="36" customFormat="1" ht="10.5">
      <c r="A314" s="34">
        <v>91755000</v>
      </c>
      <c r="B314" s="35" t="s">
        <v>75</v>
      </c>
      <c r="C314" s="36" t="s">
        <v>266</v>
      </c>
      <c r="D314" s="49" t="s">
        <v>134</v>
      </c>
      <c r="E314" s="38">
        <v>38708</v>
      </c>
      <c r="F314" s="37" t="s">
        <v>37</v>
      </c>
      <c r="G314" s="40">
        <v>2500</v>
      </c>
      <c r="H314" s="37" t="s">
        <v>51</v>
      </c>
      <c r="I314" s="41">
        <v>4.5</v>
      </c>
      <c r="J314" s="39" t="s">
        <v>81</v>
      </c>
      <c r="K314" s="41">
        <v>6</v>
      </c>
      <c r="L314" s="43"/>
      <c r="M314" s="43"/>
      <c r="N314" s="43"/>
      <c r="O314" s="43"/>
      <c r="P314" s="43"/>
    </row>
    <row r="315" spans="1:17" s="36" customFormat="1" ht="10.5">
      <c r="A315" s="34">
        <v>91755000</v>
      </c>
      <c r="B315" s="35" t="s">
        <v>75</v>
      </c>
      <c r="C315" s="36" t="s">
        <v>266</v>
      </c>
      <c r="D315" s="49" t="s">
        <v>134</v>
      </c>
      <c r="E315" s="38">
        <v>38708</v>
      </c>
      <c r="F315" s="37" t="s">
        <v>37</v>
      </c>
      <c r="G315" s="40">
        <v>2500</v>
      </c>
      <c r="H315" s="37" t="s">
        <v>53</v>
      </c>
      <c r="I315" s="41">
        <v>4.5</v>
      </c>
      <c r="J315" s="39" t="s">
        <v>81</v>
      </c>
      <c r="K315" s="41">
        <v>20</v>
      </c>
      <c r="L315" s="43"/>
      <c r="M315" s="43"/>
      <c r="N315" s="43"/>
      <c r="O315" s="43"/>
      <c r="P315" s="43"/>
    </row>
    <row r="316" spans="1:17" s="36" customFormat="1" ht="10.5">
      <c r="A316" s="34">
        <v>91755000</v>
      </c>
      <c r="B316" s="35" t="s">
        <v>75</v>
      </c>
      <c r="C316" s="36" t="s">
        <v>267</v>
      </c>
      <c r="D316" s="49" t="s">
        <v>142</v>
      </c>
      <c r="E316" s="38">
        <v>39737</v>
      </c>
      <c r="F316" s="37" t="s">
        <v>37</v>
      </c>
      <c r="G316" s="40">
        <v>1500</v>
      </c>
      <c r="H316" s="37" t="s">
        <v>59</v>
      </c>
      <c r="I316" s="41">
        <v>6</v>
      </c>
      <c r="J316" s="39" t="s">
        <v>81</v>
      </c>
      <c r="K316" s="41">
        <v>7.75</v>
      </c>
      <c r="L316" s="43">
        <v>1500000</v>
      </c>
      <c r="M316" s="43">
        <v>1227273</v>
      </c>
      <c r="N316" s="43">
        <f>ROUND((M316*$E$5/1000),0)</f>
        <v>27654768</v>
      </c>
      <c r="O316" s="43">
        <v>136260</v>
      </c>
      <c r="P316" s="43">
        <v>27791028</v>
      </c>
    </row>
    <row r="317" spans="1:17" s="36" customFormat="1" ht="10.5">
      <c r="A317" s="34">
        <v>91755000</v>
      </c>
      <c r="B317" s="35" t="s">
        <v>75</v>
      </c>
      <c r="C317" s="36" t="s">
        <v>268</v>
      </c>
      <c r="D317" s="49" t="s">
        <v>151</v>
      </c>
      <c r="E317" s="38">
        <v>39932</v>
      </c>
      <c r="F317" s="37" t="s">
        <v>162</v>
      </c>
      <c r="G317" s="40">
        <v>30000000</v>
      </c>
      <c r="H317" s="37" t="s">
        <v>60</v>
      </c>
      <c r="I317" s="41">
        <v>6</v>
      </c>
      <c r="J317" s="39" t="s">
        <v>81</v>
      </c>
      <c r="K317" s="41">
        <v>5</v>
      </c>
      <c r="L317" s="43">
        <v>30000000000</v>
      </c>
      <c r="M317" s="43">
        <v>30000000000</v>
      </c>
      <c r="N317" s="43">
        <f>ROUND((M317/1000),0)</f>
        <v>30000000</v>
      </c>
      <c r="O317" s="43">
        <v>788347</v>
      </c>
      <c r="P317" s="43">
        <v>30788347</v>
      </c>
    </row>
    <row r="318" spans="1:17" s="36" customFormat="1" ht="10.5">
      <c r="A318" s="34">
        <v>93007000</v>
      </c>
      <c r="B318" s="35" t="s">
        <v>35</v>
      </c>
      <c r="C318" s="36" t="s">
        <v>269</v>
      </c>
      <c r="D318" s="49">
        <v>445</v>
      </c>
      <c r="E318" s="38">
        <v>38700</v>
      </c>
      <c r="F318" s="37" t="s">
        <v>37</v>
      </c>
      <c r="G318" s="40">
        <v>3000</v>
      </c>
      <c r="H318" s="37"/>
      <c r="I318" s="41"/>
      <c r="J318" s="39" t="s">
        <v>218</v>
      </c>
      <c r="K318" s="41">
        <v>10</v>
      </c>
      <c r="L318" s="43"/>
      <c r="M318" s="43"/>
      <c r="N318" s="43"/>
      <c r="O318" s="43"/>
      <c r="P318" s="43"/>
    </row>
    <row r="319" spans="1:17" s="36" customFormat="1" ht="10.5">
      <c r="A319" s="34">
        <v>93007000</v>
      </c>
      <c r="B319" s="35" t="s">
        <v>35</v>
      </c>
      <c r="C319" s="36" t="s">
        <v>270</v>
      </c>
      <c r="D319" s="49" t="s">
        <v>134</v>
      </c>
      <c r="E319" s="38">
        <v>38700</v>
      </c>
      <c r="F319" s="37" t="s">
        <v>37</v>
      </c>
      <c r="G319" s="40">
        <v>3000</v>
      </c>
      <c r="H319" s="37" t="s">
        <v>46</v>
      </c>
      <c r="I319" s="41">
        <v>3.5</v>
      </c>
      <c r="J319" s="39" t="s">
        <v>218</v>
      </c>
      <c r="K319" s="41">
        <v>8</v>
      </c>
      <c r="L319" s="43"/>
      <c r="M319" s="43"/>
      <c r="N319" s="43"/>
      <c r="O319" s="43"/>
      <c r="P319" s="43"/>
    </row>
    <row r="320" spans="1:17" s="36" customFormat="1" ht="10.5">
      <c r="A320" s="34">
        <v>93007000</v>
      </c>
      <c r="B320" s="35" t="s">
        <v>35</v>
      </c>
      <c r="C320" s="36" t="s">
        <v>270</v>
      </c>
      <c r="D320" s="49" t="s">
        <v>142</v>
      </c>
      <c r="E320" s="38">
        <v>38700</v>
      </c>
      <c r="F320" s="37" t="s">
        <v>66</v>
      </c>
      <c r="G320" s="40">
        <v>100000</v>
      </c>
      <c r="H320" s="37" t="s">
        <v>87</v>
      </c>
      <c r="I320" s="41">
        <v>5</v>
      </c>
      <c r="J320" s="39" t="s">
        <v>218</v>
      </c>
      <c r="K320" s="41">
        <v>5</v>
      </c>
      <c r="L320" s="43"/>
      <c r="M320" s="43"/>
      <c r="N320" s="43"/>
      <c r="O320" s="43"/>
      <c r="P320" s="43"/>
      <c r="Q320" s="36" t="s">
        <v>69</v>
      </c>
    </row>
    <row r="321" spans="1:17" s="36" customFormat="1" ht="10.5">
      <c r="A321" s="34">
        <v>93007000</v>
      </c>
      <c r="B321" s="35" t="s">
        <v>35</v>
      </c>
      <c r="C321" s="36" t="s">
        <v>269</v>
      </c>
      <c r="D321" s="49">
        <v>446</v>
      </c>
      <c r="E321" s="38">
        <v>38700</v>
      </c>
      <c r="F321" s="37" t="s">
        <v>37</v>
      </c>
      <c r="G321" s="40">
        <v>3000</v>
      </c>
      <c r="H321" s="37"/>
      <c r="I321" s="41"/>
      <c r="J321" s="39" t="s">
        <v>218</v>
      </c>
      <c r="K321" s="41">
        <v>25</v>
      </c>
      <c r="L321" s="43"/>
      <c r="M321" s="43"/>
      <c r="N321" s="43"/>
      <c r="O321" s="43"/>
      <c r="P321" s="43"/>
    </row>
    <row r="322" spans="1:17" s="36" customFormat="1" ht="10.5">
      <c r="A322" s="34">
        <v>93007000</v>
      </c>
      <c r="B322" s="35" t="s">
        <v>35</v>
      </c>
      <c r="C322" s="36" t="s">
        <v>271</v>
      </c>
      <c r="D322" s="49" t="s">
        <v>134</v>
      </c>
      <c r="E322" s="38">
        <v>38700</v>
      </c>
      <c r="F322" s="37" t="s">
        <v>37</v>
      </c>
      <c r="G322" s="40">
        <v>3000</v>
      </c>
      <c r="H322" s="37" t="s">
        <v>89</v>
      </c>
      <c r="I322" s="41">
        <v>4</v>
      </c>
      <c r="J322" s="39" t="s">
        <v>218</v>
      </c>
      <c r="K322" s="41">
        <v>21</v>
      </c>
      <c r="L322" s="43">
        <v>3000000</v>
      </c>
      <c r="M322" s="43">
        <v>2250000</v>
      </c>
      <c r="N322" s="43">
        <f>ROUND((M322*$E$5/1000),0)</f>
        <v>50700398</v>
      </c>
      <c r="O322" s="43">
        <v>663893</v>
      </c>
      <c r="P322" s="43">
        <v>51364291</v>
      </c>
    </row>
    <row r="323" spans="1:17" s="36" customFormat="1" ht="10.5">
      <c r="A323" s="34">
        <v>93007000</v>
      </c>
      <c r="B323" s="35" t="s">
        <v>35</v>
      </c>
      <c r="C323" s="36" t="s">
        <v>269</v>
      </c>
      <c r="D323" s="49">
        <v>447</v>
      </c>
      <c r="E323" s="38">
        <v>38700</v>
      </c>
      <c r="F323" s="37" t="s">
        <v>37</v>
      </c>
      <c r="G323" s="40">
        <v>3000</v>
      </c>
      <c r="H323" s="37"/>
      <c r="I323" s="41"/>
      <c r="J323" s="39" t="s">
        <v>218</v>
      </c>
      <c r="K323" s="41">
        <v>10</v>
      </c>
      <c r="L323" s="43"/>
      <c r="M323" s="43"/>
      <c r="N323" s="43"/>
      <c r="O323" s="43"/>
      <c r="P323" s="43"/>
    </row>
    <row r="324" spans="1:17" s="36" customFormat="1" ht="10.5">
      <c r="A324" s="34">
        <v>93007000</v>
      </c>
      <c r="B324" s="35" t="s">
        <v>35</v>
      </c>
      <c r="C324" s="36" t="s">
        <v>270</v>
      </c>
      <c r="D324" s="49" t="s">
        <v>134</v>
      </c>
      <c r="E324" s="38">
        <v>38700</v>
      </c>
      <c r="F324" s="37" t="s">
        <v>66</v>
      </c>
      <c r="G324" s="40">
        <v>100000</v>
      </c>
      <c r="H324" s="37" t="s">
        <v>56</v>
      </c>
      <c r="I324" s="41">
        <v>5.25</v>
      </c>
      <c r="J324" s="39" t="s">
        <v>218</v>
      </c>
      <c r="K324" s="41">
        <v>10</v>
      </c>
      <c r="L324" s="43"/>
      <c r="M324" s="43"/>
      <c r="N324" s="43"/>
      <c r="O324" s="43"/>
      <c r="P324" s="43"/>
      <c r="Q324" s="36" t="s">
        <v>69</v>
      </c>
    </row>
    <row r="325" spans="1:17" s="36" customFormat="1" ht="10.5">
      <c r="A325" s="34">
        <v>96989050</v>
      </c>
      <c r="B325" s="35" t="s">
        <v>75</v>
      </c>
      <c r="C325" s="36" t="s">
        <v>272</v>
      </c>
      <c r="D325" s="49">
        <v>448</v>
      </c>
      <c r="E325" s="38">
        <v>38713</v>
      </c>
      <c r="F325" s="37" t="s">
        <v>37</v>
      </c>
      <c r="G325" s="40">
        <v>990</v>
      </c>
      <c r="H325" s="37" t="s">
        <v>46</v>
      </c>
      <c r="I325" s="41">
        <v>4.25</v>
      </c>
      <c r="J325" s="39" t="s">
        <v>68</v>
      </c>
      <c r="K325" s="41">
        <v>24.5</v>
      </c>
      <c r="L325" s="43">
        <v>990000</v>
      </c>
      <c r="M325" s="43">
        <v>548418</v>
      </c>
      <c r="N325" s="43">
        <f>ROUND((M325*$E$5/1000),0)</f>
        <v>12357782</v>
      </c>
      <c r="O325" s="43">
        <v>129256</v>
      </c>
      <c r="P325" s="43">
        <v>12487038</v>
      </c>
    </row>
    <row r="326" spans="1:17" s="36" customFormat="1" ht="10.5">
      <c r="A326" s="34">
        <v>99579730</v>
      </c>
      <c r="B326" s="35" t="s">
        <v>107</v>
      </c>
      <c r="C326" s="36" t="s">
        <v>273</v>
      </c>
      <c r="D326" s="49">
        <v>451</v>
      </c>
      <c r="E326" s="38">
        <v>38756</v>
      </c>
      <c r="F326" s="37" t="s">
        <v>37</v>
      </c>
      <c r="G326" s="40">
        <v>4000</v>
      </c>
      <c r="H326" s="37"/>
      <c r="I326" s="41"/>
      <c r="J326" s="39" t="s">
        <v>274</v>
      </c>
      <c r="K326" s="41">
        <v>10</v>
      </c>
      <c r="L326" s="43"/>
      <c r="M326" s="43"/>
      <c r="N326" s="43"/>
      <c r="O326" s="43"/>
      <c r="P326" s="43"/>
    </row>
    <row r="327" spans="1:17" s="36" customFormat="1" ht="10.5">
      <c r="A327" s="34">
        <v>99579730</v>
      </c>
      <c r="B327" s="35" t="s">
        <v>107</v>
      </c>
      <c r="C327" s="36" t="s">
        <v>275</v>
      </c>
      <c r="D327" s="49" t="s">
        <v>134</v>
      </c>
      <c r="E327" s="38">
        <v>39078</v>
      </c>
      <c r="F327" s="37" t="s">
        <v>162</v>
      </c>
      <c r="G327" s="40">
        <v>73420000</v>
      </c>
      <c r="H327" s="37" t="s">
        <v>46</v>
      </c>
      <c r="I327" s="41">
        <v>6.2</v>
      </c>
      <c r="J327" s="39" t="s">
        <v>274</v>
      </c>
      <c r="K327" s="41">
        <v>5</v>
      </c>
      <c r="L327" s="43"/>
      <c r="M327" s="43"/>
      <c r="N327" s="43"/>
      <c r="O327" s="43"/>
      <c r="P327" s="43"/>
    </row>
    <row r="328" spans="1:17" s="36" customFormat="1" ht="10.5">
      <c r="A328" s="34">
        <v>99579730</v>
      </c>
      <c r="B328" s="35" t="s">
        <v>107</v>
      </c>
      <c r="C328" s="36" t="s">
        <v>276</v>
      </c>
      <c r="D328" s="49" t="s">
        <v>134</v>
      </c>
      <c r="E328" s="38">
        <v>39078</v>
      </c>
      <c r="F328" s="37" t="s">
        <v>37</v>
      </c>
      <c r="G328" s="40">
        <v>4000</v>
      </c>
      <c r="H328" s="37" t="s">
        <v>87</v>
      </c>
      <c r="I328" s="53">
        <v>3.0533999999999999</v>
      </c>
      <c r="J328" s="39" t="s">
        <v>274</v>
      </c>
      <c r="K328" s="41">
        <v>5</v>
      </c>
      <c r="L328" s="43">
        <v>2500000</v>
      </c>
      <c r="M328" s="43"/>
      <c r="N328" s="43"/>
      <c r="O328" s="43"/>
      <c r="P328" s="43"/>
    </row>
    <row r="329" spans="1:17" s="36" customFormat="1" ht="10.5">
      <c r="A329" s="34">
        <v>99579730</v>
      </c>
      <c r="B329" s="35" t="s">
        <v>107</v>
      </c>
      <c r="C329" s="36" t="s">
        <v>273</v>
      </c>
      <c r="D329" s="49">
        <v>452</v>
      </c>
      <c r="E329" s="38">
        <v>38756</v>
      </c>
      <c r="F329" s="37" t="s">
        <v>37</v>
      </c>
      <c r="G329" s="40">
        <v>2000</v>
      </c>
      <c r="H329" s="37"/>
      <c r="I329" s="41"/>
      <c r="J329" s="39" t="s">
        <v>274</v>
      </c>
      <c r="K329" s="41">
        <v>21</v>
      </c>
      <c r="L329" s="43"/>
      <c r="M329" s="43"/>
      <c r="N329" s="43"/>
      <c r="O329" s="43"/>
      <c r="P329" s="43"/>
    </row>
    <row r="330" spans="1:17" s="36" customFormat="1" ht="10.5">
      <c r="A330" s="34">
        <v>99579730</v>
      </c>
      <c r="B330" s="35" t="s">
        <v>107</v>
      </c>
      <c r="C330" s="36" t="s">
        <v>275</v>
      </c>
      <c r="D330" s="49" t="s">
        <v>134</v>
      </c>
      <c r="E330" s="38">
        <v>39078</v>
      </c>
      <c r="F330" s="37" t="s">
        <v>37</v>
      </c>
      <c r="G330" s="40">
        <v>2000</v>
      </c>
      <c r="H330" s="37" t="s">
        <v>89</v>
      </c>
      <c r="I330" s="41">
        <v>3.6</v>
      </c>
      <c r="J330" s="39" t="s">
        <v>274</v>
      </c>
      <c r="K330" s="41">
        <v>19</v>
      </c>
      <c r="L330" s="43">
        <v>2000000</v>
      </c>
      <c r="M330" s="43">
        <v>2000000</v>
      </c>
      <c r="N330" s="43">
        <f>ROUND((M330*$E$5/1000),0)</f>
        <v>45067020</v>
      </c>
      <c r="O330" s="43">
        <v>355597</v>
      </c>
      <c r="P330" s="43">
        <v>45422617</v>
      </c>
    </row>
    <row r="331" spans="1:17" s="36" customFormat="1" ht="10.5">
      <c r="A331" s="34">
        <v>90266000</v>
      </c>
      <c r="B331" s="35" t="s">
        <v>54</v>
      </c>
      <c r="C331" s="36" t="s">
        <v>277</v>
      </c>
      <c r="D331" s="49">
        <v>453</v>
      </c>
      <c r="E331" s="38">
        <v>38761</v>
      </c>
      <c r="F331" s="37" t="s">
        <v>37</v>
      </c>
      <c r="G331" s="40">
        <v>3300</v>
      </c>
      <c r="H331" s="37"/>
      <c r="I331" s="41"/>
      <c r="J331" s="39" t="s">
        <v>81</v>
      </c>
      <c r="K331" s="41">
        <v>20</v>
      </c>
      <c r="L331" s="43"/>
      <c r="M331" s="43"/>
      <c r="N331" s="43"/>
      <c r="O331" s="43"/>
      <c r="P331" s="43"/>
    </row>
    <row r="332" spans="1:17" s="36" customFormat="1" ht="10.5">
      <c r="A332" s="34">
        <v>96604380</v>
      </c>
      <c r="B332" s="35" t="s">
        <v>91</v>
      </c>
      <c r="C332" s="36" t="s">
        <v>173</v>
      </c>
      <c r="D332" s="49">
        <v>454</v>
      </c>
      <c r="E332" s="38">
        <v>38763</v>
      </c>
      <c r="F332" s="37" t="s">
        <v>37</v>
      </c>
      <c r="G332" s="40">
        <v>1500</v>
      </c>
      <c r="H332" s="37"/>
      <c r="I332" s="41"/>
      <c r="J332" s="39" t="s">
        <v>81</v>
      </c>
      <c r="K332" s="41">
        <v>25</v>
      </c>
      <c r="L332" s="43"/>
      <c r="M332" s="43"/>
      <c r="N332" s="43"/>
      <c r="O332" s="43"/>
      <c r="P332" s="43"/>
    </row>
    <row r="333" spans="1:17" s="36" customFormat="1" ht="10.5">
      <c r="A333" s="34">
        <v>96604380</v>
      </c>
      <c r="B333" s="35" t="s">
        <v>91</v>
      </c>
      <c r="C333" s="36" t="s">
        <v>175</v>
      </c>
      <c r="D333" s="49" t="s">
        <v>134</v>
      </c>
      <c r="E333" s="38">
        <v>38763</v>
      </c>
      <c r="F333" s="37" t="s">
        <v>37</v>
      </c>
      <c r="G333" s="40">
        <v>1500</v>
      </c>
      <c r="H333" s="37" t="s">
        <v>63</v>
      </c>
      <c r="I333" s="41">
        <v>4.2</v>
      </c>
      <c r="J333" s="39" t="s">
        <v>39</v>
      </c>
      <c r="K333" s="41">
        <v>20</v>
      </c>
      <c r="L333" s="43">
        <v>1500000</v>
      </c>
      <c r="M333" s="43">
        <v>1184211</v>
      </c>
      <c r="N333" s="43">
        <f>ROUND((M333*$E$5/1000),0)</f>
        <v>26684430</v>
      </c>
      <c r="O333" s="43">
        <v>324270</v>
      </c>
      <c r="P333" s="43">
        <v>27008700</v>
      </c>
    </row>
    <row r="334" spans="1:17" s="36" customFormat="1" ht="10.5">
      <c r="A334" s="34">
        <v>96596540</v>
      </c>
      <c r="B334" s="35" t="s">
        <v>100</v>
      </c>
      <c r="C334" s="36" t="s">
        <v>278</v>
      </c>
      <c r="D334" s="49">
        <v>456</v>
      </c>
      <c r="E334" s="38">
        <v>38790</v>
      </c>
      <c r="F334" s="37" t="s">
        <v>37</v>
      </c>
      <c r="G334" s="40">
        <v>7000</v>
      </c>
      <c r="H334" s="37"/>
      <c r="I334" s="41"/>
      <c r="J334" s="39" t="s">
        <v>81</v>
      </c>
      <c r="K334" s="41">
        <v>30</v>
      </c>
      <c r="L334" s="43"/>
      <c r="M334" s="43"/>
      <c r="N334" s="43"/>
      <c r="O334" s="43"/>
      <c r="P334" s="43"/>
    </row>
    <row r="335" spans="1:17" s="36" customFormat="1" ht="10.5">
      <c r="A335" s="34">
        <v>96596540</v>
      </c>
      <c r="B335" s="35" t="s">
        <v>100</v>
      </c>
      <c r="C335" s="36" t="s">
        <v>234</v>
      </c>
      <c r="D335" s="49" t="s">
        <v>134</v>
      </c>
      <c r="E335" s="38">
        <v>38803</v>
      </c>
      <c r="F335" s="37" t="s">
        <v>37</v>
      </c>
      <c r="G335" s="40">
        <v>4000</v>
      </c>
      <c r="H335" s="37" t="s">
        <v>87</v>
      </c>
      <c r="I335" s="41">
        <v>4.2</v>
      </c>
      <c r="J335" s="39" t="s">
        <v>81</v>
      </c>
      <c r="K335" s="41">
        <v>21</v>
      </c>
      <c r="L335" s="43">
        <v>4000000</v>
      </c>
      <c r="M335" s="43">
        <v>4000000</v>
      </c>
      <c r="N335" s="43">
        <f>ROUND((M335*$E$5/1000),0)</f>
        <v>90134040</v>
      </c>
      <c r="O335" s="43">
        <v>301817</v>
      </c>
      <c r="P335" s="43">
        <v>90435857</v>
      </c>
    </row>
    <row r="336" spans="1:17" s="36" customFormat="1" ht="10.5">
      <c r="A336" s="34">
        <v>96596540</v>
      </c>
      <c r="B336" s="35" t="s">
        <v>100</v>
      </c>
      <c r="C336" s="36" t="s">
        <v>279</v>
      </c>
      <c r="D336" s="49">
        <v>457</v>
      </c>
      <c r="E336" s="38">
        <v>38790</v>
      </c>
      <c r="F336" s="37" t="s">
        <v>37</v>
      </c>
      <c r="G336" s="40">
        <v>3000</v>
      </c>
      <c r="H336" s="37"/>
      <c r="I336" s="41"/>
      <c r="J336" s="39" t="s">
        <v>81</v>
      </c>
      <c r="K336" s="41">
        <v>10</v>
      </c>
      <c r="L336" s="43"/>
      <c r="M336" s="43"/>
      <c r="N336" s="43"/>
      <c r="O336" s="43"/>
      <c r="P336" s="43"/>
    </row>
    <row r="337" spans="1:16" s="36" customFormat="1" ht="10.5">
      <c r="A337" s="34">
        <v>61216000</v>
      </c>
      <c r="B337" s="35" t="s">
        <v>44</v>
      </c>
      <c r="C337" s="36" t="s">
        <v>47</v>
      </c>
      <c r="D337" s="49">
        <v>459</v>
      </c>
      <c r="E337" s="38">
        <v>38799</v>
      </c>
      <c r="F337" s="37" t="s">
        <v>37</v>
      </c>
      <c r="G337" s="40">
        <v>2400</v>
      </c>
      <c r="H337" s="37" t="s">
        <v>280</v>
      </c>
      <c r="I337" s="41">
        <v>4.4000000000000004</v>
      </c>
      <c r="J337" s="39" t="s">
        <v>39</v>
      </c>
      <c r="K337" s="41">
        <v>30</v>
      </c>
      <c r="L337" s="43">
        <v>2400000</v>
      </c>
      <c r="M337" s="43">
        <v>2400000</v>
      </c>
      <c r="N337" s="43">
        <f>ROUND((M337*$E$5/1000),0)</f>
        <v>54080424</v>
      </c>
      <c r="O337" s="43">
        <v>585314</v>
      </c>
      <c r="P337" s="43">
        <v>54665738</v>
      </c>
    </row>
    <row r="338" spans="1:16" s="36" customFormat="1" ht="10.5">
      <c r="A338" s="34">
        <v>96678790</v>
      </c>
      <c r="B338" s="35" t="s">
        <v>159</v>
      </c>
      <c r="C338" s="36" t="s">
        <v>281</v>
      </c>
      <c r="D338" s="49">
        <v>461</v>
      </c>
      <c r="E338" s="38">
        <v>38818</v>
      </c>
      <c r="F338" s="37" t="s">
        <v>37</v>
      </c>
      <c r="G338" s="40">
        <v>2200</v>
      </c>
      <c r="H338" s="37"/>
      <c r="I338" s="41"/>
      <c r="J338" s="39" t="s">
        <v>68</v>
      </c>
      <c r="K338" s="41">
        <v>10</v>
      </c>
      <c r="L338" s="43"/>
      <c r="M338" s="43"/>
      <c r="N338" s="43"/>
      <c r="O338" s="43"/>
      <c r="P338" s="43"/>
    </row>
    <row r="339" spans="1:16" s="36" customFormat="1" ht="10.5">
      <c r="A339" s="34">
        <v>96678790</v>
      </c>
      <c r="B339" s="35" t="s">
        <v>159</v>
      </c>
      <c r="C339" s="36" t="s">
        <v>247</v>
      </c>
      <c r="D339" s="49" t="s">
        <v>134</v>
      </c>
      <c r="E339" s="38">
        <v>38888</v>
      </c>
      <c r="F339" s="37" t="s">
        <v>162</v>
      </c>
      <c r="G339" s="40">
        <v>20000000</v>
      </c>
      <c r="H339" s="37" t="s">
        <v>51</v>
      </c>
      <c r="I339" s="41">
        <v>7.5</v>
      </c>
      <c r="J339" s="39" t="s">
        <v>68</v>
      </c>
      <c r="K339" s="41">
        <v>6</v>
      </c>
      <c r="L339" s="43">
        <v>20000000000</v>
      </c>
      <c r="M339" s="43">
        <v>6000000000</v>
      </c>
      <c r="N339" s="43">
        <f>ROUND((M339/1000),0)</f>
        <v>6000000</v>
      </c>
      <c r="O339" s="43">
        <v>92257</v>
      </c>
      <c r="P339" s="43">
        <v>6092257</v>
      </c>
    </row>
    <row r="340" spans="1:16" s="36" customFormat="1" ht="10.5">
      <c r="A340" s="34">
        <v>96678790</v>
      </c>
      <c r="B340" s="35">
        <v>2</v>
      </c>
      <c r="C340" s="36" t="s">
        <v>161</v>
      </c>
      <c r="D340" s="49" t="s">
        <v>142</v>
      </c>
      <c r="E340" s="38">
        <v>39078</v>
      </c>
      <c r="F340" s="37" t="s">
        <v>162</v>
      </c>
      <c r="G340" s="40">
        <v>20000000</v>
      </c>
      <c r="H340" s="37" t="s">
        <v>53</v>
      </c>
      <c r="I340" s="41">
        <v>6.4</v>
      </c>
      <c r="J340" s="39" t="s">
        <v>68</v>
      </c>
      <c r="K340" s="41">
        <v>3</v>
      </c>
      <c r="L340" s="43">
        <v>20000000000</v>
      </c>
      <c r="M340" s="43"/>
      <c r="N340" s="43"/>
      <c r="O340" s="43"/>
      <c r="P340" s="43"/>
    </row>
    <row r="341" spans="1:16" s="36" customFormat="1" ht="10.5">
      <c r="A341" s="34">
        <v>96519000</v>
      </c>
      <c r="B341" s="35" t="s">
        <v>44</v>
      </c>
      <c r="C341" s="36" t="s">
        <v>282</v>
      </c>
      <c r="D341" s="49">
        <v>463</v>
      </c>
      <c r="E341" s="38">
        <v>38825</v>
      </c>
      <c r="F341" s="37" t="s">
        <v>37</v>
      </c>
      <c r="G341" s="40">
        <v>4500</v>
      </c>
      <c r="H341" s="37"/>
      <c r="I341" s="41"/>
      <c r="J341" s="39" t="s">
        <v>81</v>
      </c>
      <c r="K341" s="41">
        <v>23</v>
      </c>
      <c r="L341" s="43"/>
      <c r="M341" s="43"/>
      <c r="N341" s="43"/>
      <c r="O341" s="43"/>
      <c r="P341" s="43"/>
    </row>
    <row r="342" spans="1:16" s="36" customFormat="1" ht="10.5">
      <c r="A342" s="34">
        <v>96519000</v>
      </c>
      <c r="B342" s="35" t="s">
        <v>44</v>
      </c>
      <c r="C342" s="36" t="s">
        <v>283</v>
      </c>
      <c r="D342" s="49" t="s">
        <v>134</v>
      </c>
      <c r="E342" s="38">
        <v>38825</v>
      </c>
      <c r="F342" s="37" t="s">
        <v>37</v>
      </c>
      <c r="G342" s="40">
        <v>4500</v>
      </c>
      <c r="H342" s="37" t="s">
        <v>87</v>
      </c>
      <c r="I342" s="41">
        <v>4.2</v>
      </c>
      <c r="J342" s="39" t="s">
        <v>81</v>
      </c>
      <c r="K342" s="41">
        <v>22.5</v>
      </c>
      <c r="L342" s="43">
        <v>4500000</v>
      </c>
      <c r="M342" s="43">
        <v>4088726</v>
      </c>
      <c r="N342" s="43">
        <f>ROUND((M342*$E$5/1000),0)</f>
        <v>92133348</v>
      </c>
      <c r="O342" s="43">
        <v>0</v>
      </c>
      <c r="P342" s="43">
        <v>92133348</v>
      </c>
    </row>
    <row r="343" spans="1:16" s="36" customFormat="1" ht="10.5">
      <c r="A343" s="34">
        <v>96762780</v>
      </c>
      <c r="B343" s="35" t="s">
        <v>61</v>
      </c>
      <c r="C343" s="36" t="s">
        <v>124</v>
      </c>
      <c r="D343" s="49">
        <v>464</v>
      </c>
      <c r="E343" s="38">
        <v>38856</v>
      </c>
      <c r="F343" s="37" t="s">
        <v>37</v>
      </c>
      <c r="G343" s="40">
        <v>970</v>
      </c>
      <c r="H343" s="37" t="s">
        <v>147</v>
      </c>
      <c r="I343" s="41">
        <v>4</v>
      </c>
      <c r="J343" s="39" t="s">
        <v>81</v>
      </c>
      <c r="K343" s="41">
        <v>12</v>
      </c>
      <c r="L343" s="43">
        <v>970000</v>
      </c>
      <c r="M343" s="43">
        <v>1052579.56</v>
      </c>
      <c r="N343" s="43">
        <f>ROUND((M343*$E$5/1000),0)</f>
        <v>23718312</v>
      </c>
      <c r="O343" s="43">
        <v>196145</v>
      </c>
      <c r="P343" s="43">
        <v>23914457</v>
      </c>
    </row>
    <row r="344" spans="1:16" s="36" customFormat="1" ht="10.5">
      <c r="A344" s="34">
        <v>96762780</v>
      </c>
      <c r="B344" s="35" t="s">
        <v>61</v>
      </c>
      <c r="C344" s="36" t="s">
        <v>124</v>
      </c>
      <c r="D344" s="49">
        <v>464</v>
      </c>
      <c r="E344" s="38">
        <v>38856</v>
      </c>
      <c r="F344" s="37" t="s">
        <v>37</v>
      </c>
      <c r="G344" s="54">
        <v>0.1</v>
      </c>
      <c r="H344" s="37" t="s">
        <v>148</v>
      </c>
      <c r="I344" s="41">
        <v>4</v>
      </c>
      <c r="J344" s="39" t="s">
        <v>81</v>
      </c>
      <c r="K344" s="41">
        <v>12</v>
      </c>
      <c r="L344" s="43">
        <v>100</v>
      </c>
      <c r="M344" s="43">
        <v>108.51</v>
      </c>
      <c r="N344" s="43">
        <f>ROUND((M344*$E$5/1000),0)</f>
        <v>2445</v>
      </c>
      <c r="O344" s="43">
        <v>20</v>
      </c>
      <c r="P344" s="43">
        <v>2465</v>
      </c>
    </row>
    <row r="345" spans="1:16" s="36" customFormat="1" ht="10.5">
      <c r="A345" s="34">
        <v>96719210</v>
      </c>
      <c r="B345" s="35">
        <v>4</v>
      </c>
      <c r="C345" s="36" t="s">
        <v>284</v>
      </c>
      <c r="D345" s="49">
        <v>465</v>
      </c>
      <c r="E345" s="38">
        <v>38881</v>
      </c>
      <c r="F345" s="37" t="s">
        <v>37</v>
      </c>
      <c r="G345" s="40">
        <v>3000</v>
      </c>
      <c r="H345" s="37"/>
      <c r="I345" s="41"/>
      <c r="J345" s="39" t="s">
        <v>81</v>
      </c>
      <c r="K345" s="41">
        <v>30</v>
      </c>
      <c r="L345" s="43"/>
      <c r="M345" s="43"/>
      <c r="N345" s="43"/>
      <c r="O345" s="43"/>
      <c r="P345" s="43"/>
    </row>
    <row r="346" spans="1:16" s="36" customFormat="1" ht="10.5">
      <c r="A346" s="34">
        <v>96719210</v>
      </c>
      <c r="B346" s="35">
        <v>4</v>
      </c>
      <c r="C346" s="36" t="s">
        <v>285</v>
      </c>
      <c r="D346" s="49" t="s">
        <v>134</v>
      </c>
      <c r="E346" s="38">
        <v>38883</v>
      </c>
      <c r="F346" s="37" t="s">
        <v>37</v>
      </c>
      <c r="G346" s="40">
        <v>3000</v>
      </c>
      <c r="H346" s="37" t="s">
        <v>63</v>
      </c>
      <c r="I346" s="41">
        <v>4.5</v>
      </c>
      <c r="J346" s="39" t="s">
        <v>68</v>
      </c>
      <c r="K346" s="41">
        <v>21</v>
      </c>
      <c r="L346" s="43">
        <v>2000000</v>
      </c>
      <c r="M346" s="43">
        <v>2000000</v>
      </c>
      <c r="N346" s="43">
        <f>ROUND((M346*$E$5/1000),0)</f>
        <v>45067020</v>
      </c>
      <c r="O346" s="43">
        <v>631810</v>
      </c>
      <c r="P346" s="43">
        <v>45698830</v>
      </c>
    </row>
    <row r="347" spans="1:16" s="36" customFormat="1" ht="10.5">
      <c r="A347" s="34">
        <v>96719210</v>
      </c>
      <c r="B347" s="35">
        <v>4</v>
      </c>
      <c r="C347" s="36" t="s">
        <v>284</v>
      </c>
      <c r="D347" s="49">
        <v>466</v>
      </c>
      <c r="E347" s="38">
        <v>38881</v>
      </c>
      <c r="F347" s="37" t="s">
        <v>37</v>
      </c>
      <c r="G347" s="40">
        <v>3000</v>
      </c>
      <c r="H347" s="37"/>
      <c r="I347" s="41"/>
      <c r="J347" s="39" t="s">
        <v>81</v>
      </c>
      <c r="K347" s="41">
        <v>10</v>
      </c>
      <c r="L347" s="43"/>
      <c r="M347" s="43"/>
      <c r="N347" s="43"/>
      <c r="O347" s="43"/>
      <c r="P347" s="43"/>
    </row>
    <row r="348" spans="1:16" s="36" customFormat="1" ht="10.5">
      <c r="A348" s="34">
        <v>96719210</v>
      </c>
      <c r="B348" s="35">
        <v>4</v>
      </c>
      <c r="C348" s="36" t="s">
        <v>286</v>
      </c>
      <c r="D348" s="49" t="s">
        <v>134</v>
      </c>
      <c r="E348" s="38">
        <v>38883</v>
      </c>
      <c r="F348" s="37" t="s">
        <v>37</v>
      </c>
      <c r="G348" s="40">
        <v>3000</v>
      </c>
      <c r="H348" s="37" t="s">
        <v>89</v>
      </c>
      <c r="I348" s="41">
        <v>3.75</v>
      </c>
      <c r="J348" s="39" t="s">
        <v>68</v>
      </c>
      <c r="K348" s="41">
        <v>5</v>
      </c>
      <c r="L348" s="43">
        <v>1000000</v>
      </c>
      <c r="M348" s="43"/>
      <c r="N348" s="43"/>
      <c r="O348" s="43"/>
      <c r="P348" s="43"/>
    </row>
    <row r="349" spans="1:16" s="36" customFormat="1" ht="10.5">
      <c r="A349" s="34">
        <v>90749000</v>
      </c>
      <c r="B349" s="35" t="s">
        <v>35</v>
      </c>
      <c r="C349" s="36" t="s">
        <v>287</v>
      </c>
      <c r="D349" s="49">
        <v>467</v>
      </c>
      <c r="E349" s="38">
        <v>38905</v>
      </c>
      <c r="F349" s="37" t="s">
        <v>37</v>
      </c>
      <c r="G349" s="40">
        <v>4500</v>
      </c>
      <c r="H349" s="37"/>
      <c r="I349" s="41"/>
      <c r="J349" s="39" t="s">
        <v>218</v>
      </c>
      <c r="K349" s="41">
        <v>10</v>
      </c>
      <c r="L349" s="43"/>
      <c r="M349" s="43"/>
      <c r="N349" s="43"/>
      <c r="O349" s="43"/>
      <c r="P349" s="43"/>
    </row>
    <row r="350" spans="1:16" s="36" customFormat="1" ht="10.5">
      <c r="A350" s="34">
        <v>90749000</v>
      </c>
      <c r="B350" s="35" t="s">
        <v>35</v>
      </c>
      <c r="C350" s="36" t="s">
        <v>118</v>
      </c>
      <c r="D350" s="49" t="s">
        <v>134</v>
      </c>
      <c r="E350" s="38">
        <v>38908</v>
      </c>
      <c r="F350" s="37" t="s">
        <v>37</v>
      </c>
      <c r="G350" s="40">
        <v>6500</v>
      </c>
      <c r="H350" s="37" t="s">
        <v>56</v>
      </c>
      <c r="I350" s="41">
        <v>3.5</v>
      </c>
      <c r="J350" s="39" t="s">
        <v>39</v>
      </c>
      <c r="K350" s="41">
        <v>5</v>
      </c>
      <c r="L350" s="43">
        <v>4500000</v>
      </c>
      <c r="M350" s="43"/>
      <c r="N350" s="43"/>
      <c r="O350" s="43"/>
      <c r="P350" s="43"/>
    </row>
    <row r="351" spans="1:16" s="36" customFormat="1" ht="10.5">
      <c r="A351" s="34">
        <v>90749000</v>
      </c>
      <c r="B351" s="35" t="s">
        <v>35</v>
      </c>
      <c r="C351" s="36" t="s">
        <v>287</v>
      </c>
      <c r="D351" s="49">
        <v>468</v>
      </c>
      <c r="E351" s="38">
        <v>38905</v>
      </c>
      <c r="F351" s="37" t="s">
        <v>37</v>
      </c>
      <c r="G351" s="40">
        <v>6500</v>
      </c>
      <c r="H351" s="37"/>
      <c r="I351" s="41"/>
      <c r="J351" s="39" t="s">
        <v>218</v>
      </c>
      <c r="K351" s="41">
        <v>30</v>
      </c>
      <c r="L351" s="43"/>
      <c r="M351" s="43"/>
      <c r="N351" s="43"/>
      <c r="O351" s="43"/>
      <c r="P351" s="43"/>
    </row>
    <row r="352" spans="1:16" s="36" customFormat="1" ht="10.5">
      <c r="A352" s="34">
        <v>90749000</v>
      </c>
      <c r="B352" s="35" t="s">
        <v>35</v>
      </c>
      <c r="C352" s="36" t="s">
        <v>119</v>
      </c>
      <c r="D352" s="49" t="s">
        <v>134</v>
      </c>
      <c r="E352" s="38">
        <v>38908</v>
      </c>
      <c r="F352" s="37" t="s">
        <v>37</v>
      </c>
      <c r="G352" s="40">
        <v>6500</v>
      </c>
      <c r="H352" s="37" t="s">
        <v>51</v>
      </c>
      <c r="I352" s="41">
        <v>4.25</v>
      </c>
      <c r="J352" s="39" t="s">
        <v>39</v>
      </c>
      <c r="K352" s="41">
        <v>21</v>
      </c>
      <c r="L352" s="43">
        <v>4000000</v>
      </c>
      <c r="M352" s="43">
        <v>4000000</v>
      </c>
      <c r="N352" s="43">
        <f>ROUND((M352*$E$5/1000),0)</f>
        <v>90134040</v>
      </c>
      <c r="O352" s="43">
        <v>779232</v>
      </c>
      <c r="P352" s="43">
        <v>90913272</v>
      </c>
    </row>
    <row r="353" spans="1:16" s="36" customFormat="1" ht="10.5">
      <c r="A353" s="34">
        <v>90042000</v>
      </c>
      <c r="B353" s="35" t="s">
        <v>107</v>
      </c>
      <c r="C353" s="36" t="s">
        <v>288</v>
      </c>
      <c r="D353" s="49">
        <v>469</v>
      </c>
      <c r="E353" s="38">
        <v>38929</v>
      </c>
      <c r="F353" s="37" t="s">
        <v>37</v>
      </c>
      <c r="G353" s="40">
        <v>5000</v>
      </c>
      <c r="H353" s="37"/>
      <c r="I353" s="41"/>
      <c r="J353" s="39" t="s">
        <v>81</v>
      </c>
      <c r="K353" s="41">
        <v>25</v>
      </c>
      <c r="L353" s="43"/>
      <c r="M353" s="43"/>
      <c r="N353" s="43"/>
      <c r="O353" s="43"/>
      <c r="P353" s="43"/>
    </row>
    <row r="354" spans="1:16" s="36" customFormat="1" ht="10.5">
      <c r="A354" s="34">
        <v>90042000</v>
      </c>
      <c r="B354" s="35" t="s">
        <v>107</v>
      </c>
      <c r="C354" s="36" t="s">
        <v>289</v>
      </c>
      <c r="D354" s="49" t="s">
        <v>134</v>
      </c>
      <c r="E354" s="38">
        <v>38951</v>
      </c>
      <c r="F354" s="37" t="s">
        <v>37</v>
      </c>
      <c r="G354" s="40">
        <v>3500</v>
      </c>
      <c r="H354" s="37" t="s">
        <v>63</v>
      </c>
      <c r="I354" s="41">
        <v>4.0999999999999996</v>
      </c>
      <c r="J354" s="39" t="s">
        <v>81</v>
      </c>
      <c r="K354" s="41">
        <v>23</v>
      </c>
      <c r="L354" s="43">
        <v>3500000</v>
      </c>
      <c r="M354" s="43">
        <v>3500000</v>
      </c>
      <c r="N354" s="43">
        <f>ROUND((M354*$E$5/1000),0)</f>
        <v>78867285</v>
      </c>
      <c r="O354" s="43">
        <v>269655</v>
      </c>
      <c r="P354" s="43">
        <v>79136940</v>
      </c>
    </row>
    <row r="355" spans="1:16" s="36" customFormat="1" ht="10.5">
      <c r="A355" s="34">
        <v>90042000</v>
      </c>
      <c r="B355" s="35" t="s">
        <v>107</v>
      </c>
      <c r="C355" s="36" t="s">
        <v>289</v>
      </c>
      <c r="D355" s="49" t="s">
        <v>142</v>
      </c>
      <c r="E355" s="38">
        <v>39030</v>
      </c>
      <c r="F355" s="37" t="s">
        <v>37</v>
      </c>
      <c r="G355" s="40">
        <v>1500</v>
      </c>
      <c r="H355" s="37" t="s">
        <v>51</v>
      </c>
      <c r="I355" s="41">
        <v>3.7</v>
      </c>
      <c r="J355" s="39" t="s">
        <v>81</v>
      </c>
      <c r="K355" s="41">
        <v>21</v>
      </c>
      <c r="L355" s="43">
        <v>1500000</v>
      </c>
      <c r="M355" s="43">
        <v>1500000</v>
      </c>
      <c r="N355" s="43">
        <f>ROUND((M355*$E$5/1000),0)</f>
        <v>33800265</v>
      </c>
      <c r="O355" s="43">
        <v>469827</v>
      </c>
      <c r="P355" s="43">
        <v>34270092</v>
      </c>
    </row>
    <row r="356" spans="1:16" s="36" customFormat="1" ht="10.5">
      <c r="A356" s="34">
        <v>90042000</v>
      </c>
      <c r="B356" s="35" t="s">
        <v>107</v>
      </c>
      <c r="C356" s="36" t="s">
        <v>288</v>
      </c>
      <c r="D356" s="49">
        <v>470</v>
      </c>
      <c r="E356" s="38">
        <v>38929</v>
      </c>
      <c r="F356" s="37" t="s">
        <v>37</v>
      </c>
      <c r="G356" s="40">
        <v>4000</v>
      </c>
      <c r="H356" s="37"/>
      <c r="I356" s="41"/>
      <c r="J356" s="39" t="s">
        <v>81</v>
      </c>
      <c r="K356" s="41">
        <v>10</v>
      </c>
      <c r="L356" s="43"/>
      <c r="M356" s="43"/>
      <c r="N356" s="43"/>
      <c r="O356" s="43"/>
      <c r="P356" s="43"/>
    </row>
    <row r="357" spans="1:16" s="36" customFormat="1" ht="10.5">
      <c r="A357" s="34">
        <v>90042000</v>
      </c>
      <c r="B357" s="35" t="s">
        <v>107</v>
      </c>
      <c r="C357" s="36" t="s">
        <v>290</v>
      </c>
      <c r="D357" s="49" t="s">
        <v>134</v>
      </c>
      <c r="E357" s="38">
        <v>39030</v>
      </c>
      <c r="F357" s="37" t="s">
        <v>37</v>
      </c>
      <c r="G357" s="40">
        <v>2600</v>
      </c>
      <c r="H357" s="37" t="s">
        <v>56</v>
      </c>
      <c r="I357" s="41">
        <v>3.4</v>
      </c>
      <c r="J357" s="39" t="s">
        <v>81</v>
      </c>
      <c r="K357" s="41">
        <v>5</v>
      </c>
      <c r="L357" s="43">
        <v>1100000</v>
      </c>
      <c r="M357" s="43"/>
      <c r="N357" s="43"/>
      <c r="O357" s="43"/>
      <c r="P357" s="43"/>
    </row>
    <row r="358" spans="1:16" s="36" customFormat="1" ht="10.5">
      <c r="A358" s="34">
        <v>90042000</v>
      </c>
      <c r="B358" s="35" t="s">
        <v>107</v>
      </c>
      <c r="C358" s="36" t="s">
        <v>289</v>
      </c>
      <c r="D358" s="49" t="s">
        <v>142</v>
      </c>
      <c r="E358" s="38">
        <v>39378</v>
      </c>
      <c r="F358" s="37" t="s">
        <v>37</v>
      </c>
      <c r="G358" s="40">
        <v>2900</v>
      </c>
      <c r="H358" s="37" t="s">
        <v>53</v>
      </c>
      <c r="I358" s="41">
        <v>3.5</v>
      </c>
      <c r="J358" s="39" t="s">
        <v>81</v>
      </c>
      <c r="K358" s="41">
        <v>8</v>
      </c>
      <c r="L358" s="43">
        <v>2900000</v>
      </c>
      <c r="M358" s="43">
        <v>1933333</v>
      </c>
      <c r="N358" s="43">
        <f>ROUND((M358*$E$5/1000),0)</f>
        <v>43564778</v>
      </c>
      <c r="O358" s="43">
        <v>677324</v>
      </c>
      <c r="P358" s="43">
        <v>44242102</v>
      </c>
    </row>
    <row r="359" spans="1:16" s="36" customFormat="1" ht="10.5">
      <c r="A359" s="34">
        <v>59123340</v>
      </c>
      <c r="B359" s="35" t="s">
        <v>100</v>
      </c>
      <c r="C359" s="36" t="s">
        <v>291</v>
      </c>
      <c r="D359" s="49">
        <v>474</v>
      </c>
      <c r="E359" s="38">
        <v>38986</v>
      </c>
      <c r="F359" s="37" t="s">
        <v>37</v>
      </c>
      <c r="G359" s="40">
        <v>30000</v>
      </c>
      <c r="H359" s="37"/>
      <c r="I359" s="41"/>
      <c r="J359" s="39" t="s">
        <v>274</v>
      </c>
      <c r="K359" s="41">
        <v>30</v>
      </c>
      <c r="L359" s="43"/>
      <c r="M359" s="43"/>
      <c r="N359" s="43"/>
      <c r="O359" s="43"/>
      <c r="P359" s="43"/>
    </row>
    <row r="360" spans="1:16" s="36" customFormat="1" ht="10.5">
      <c r="A360" s="34">
        <v>59123340</v>
      </c>
      <c r="B360" s="35" t="s">
        <v>100</v>
      </c>
      <c r="C360" s="36" t="s">
        <v>292</v>
      </c>
      <c r="D360" s="49" t="s">
        <v>134</v>
      </c>
      <c r="E360" s="38">
        <v>39916</v>
      </c>
      <c r="F360" s="37" t="s">
        <v>37</v>
      </c>
      <c r="G360" s="40">
        <v>4000</v>
      </c>
      <c r="H360" s="37" t="s">
        <v>46</v>
      </c>
      <c r="I360" s="41">
        <v>3</v>
      </c>
      <c r="J360" s="39" t="s">
        <v>293</v>
      </c>
      <c r="K360" s="41">
        <v>5</v>
      </c>
      <c r="L360" s="43">
        <v>4000000</v>
      </c>
      <c r="M360" s="43">
        <v>4000000</v>
      </c>
      <c r="N360" s="43">
        <f>ROUND((M360*$E$5/1000),0)</f>
        <v>90134040</v>
      </c>
      <c r="O360" s="43">
        <v>1118350</v>
      </c>
      <c r="P360" s="43">
        <v>91252390</v>
      </c>
    </row>
    <row r="361" spans="1:16" s="36" customFormat="1" ht="10.5">
      <c r="A361" s="34">
        <v>59123340</v>
      </c>
      <c r="B361" s="35" t="s">
        <v>100</v>
      </c>
      <c r="C361" s="36" t="s">
        <v>294</v>
      </c>
      <c r="D361" s="49" t="s">
        <v>142</v>
      </c>
      <c r="E361" s="38">
        <v>39916</v>
      </c>
      <c r="F361" s="37" t="s">
        <v>162</v>
      </c>
      <c r="G361" s="40">
        <v>83000000</v>
      </c>
      <c r="H361" s="37" t="s">
        <v>87</v>
      </c>
      <c r="I361" s="41">
        <v>5.5</v>
      </c>
      <c r="J361" s="39" t="s">
        <v>293</v>
      </c>
      <c r="K361" s="41">
        <v>5</v>
      </c>
      <c r="L361" s="43"/>
      <c r="M361" s="43"/>
      <c r="N361" s="43"/>
      <c r="O361" s="43"/>
      <c r="P361" s="43"/>
    </row>
    <row r="362" spans="1:16" s="36" customFormat="1" ht="10.5">
      <c r="A362" s="34">
        <v>59123340</v>
      </c>
      <c r="B362" s="35">
        <v>8</v>
      </c>
      <c r="C362" s="36" t="s">
        <v>295</v>
      </c>
      <c r="D362" s="49" t="s">
        <v>151</v>
      </c>
      <c r="E362" s="38">
        <v>40323</v>
      </c>
      <c r="F362" s="37" t="s">
        <v>37</v>
      </c>
      <c r="G362" s="40">
        <v>8000</v>
      </c>
      <c r="H362" s="37" t="s">
        <v>89</v>
      </c>
      <c r="I362" s="41">
        <v>3</v>
      </c>
      <c r="J362" s="39" t="s">
        <v>39</v>
      </c>
      <c r="K362" s="41">
        <v>7</v>
      </c>
      <c r="L362" s="43"/>
      <c r="M362" s="43"/>
      <c r="N362" s="43"/>
      <c r="O362" s="43"/>
      <c r="P362" s="43"/>
    </row>
    <row r="363" spans="1:16" s="36" customFormat="1" ht="10.5">
      <c r="A363" s="34">
        <v>59123340</v>
      </c>
      <c r="B363" s="35">
        <v>8</v>
      </c>
      <c r="C363" s="36" t="s">
        <v>296</v>
      </c>
      <c r="D363" s="49" t="s">
        <v>152</v>
      </c>
      <c r="E363" s="38">
        <v>40323</v>
      </c>
      <c r="F363" s="37" t="s">
        <v>37</v>
      </c>
      <c r="G363" s="40">
        <v>8000</v>
      </c>
      <c r="H363" s="37" t="s">
        <v>63</v>
      </c>
      <c r="I363" s="41">
        <v>4</v>
      </c>
      <c r="J363" s="39" t="s">
        <v>39</v>
      </c>
      <c r="K363" s="41">
        <v>25</v>
      </c>
      <c r="L363" s="43">
        <v>5000000</v>
      </c>
      <c r="M363" s="43">
        <v>5000000</v>
      </c>
      <c r="N363" s="43">
        <f>ROUND((M363*$E$5/1000),0)</f>
        <v>112667550</v>
      </c>
      <c r="O363" s="43">
        <v>1569725</v>
      </c>
      <c r="P363" s="43">
        <v>114237275</v>
      </c>
    </row>
    <row r="364" spans="1:16" s="36" customFormat="1" ht="10.5">
      <c r="A364" s="34">
        <v>96591040</v>
      </c>
      <c r="B364" s="35" t="s">
        <v>35</v>
      </c>
      <c r="C364" s="36" t="s">
        <v>153</v>
      </c>
      <c r="D364" s="49">
        <v>475</v>
      </c>
      <c r="E364" s="38">
        <v>38993</v>
      </c>
      <c r="F364" s="37" t="s">
        <v>37</v>
      </c>
      <c r="G364" s="40">
        <v>2000</v>
      </c>
      <c r="H364" s="37"/>
      <c r="I364" s="41"/>
      <c r="J364" s="39" t="s">
        <v>81</v>
      </c>
      <c r="K364" s="41">
        <v>30</v>
      </c>
      <c r="L364" s="43"/>
      <c r="M364" s="43"/>
      <c r="N364" s="43"/>
      <c r="O364" s="43"/>
      <c r="P364" s="43"/>
    </row>
    <row r="365" spans="1:16" s="36" customFormat="1" ht="10.5">
      <c r="A365" s="34">
        <v>96591040</v>
      </c>
      <c r="B365" s="35" t="s">
        <v>35</v>
      </c>
      <c r="C365" s="36" t="s">
        <v>297</v>
      </c>
      <c r="D365" s="49" t="s">
        <v>134</v>
      </c>
      <c r="E365" s="38">
        <v>38993</v>
      </c>
      <c r="F365" s="37" t="s">
        <v>37</v>
      </c>
      <c r="G365" s="40">
        <v>2000</v>
      </c>
      <c r="H365" s="37" t="s">
        <v>87</v>
      </c>
      <c r="I365" s="41">
        <v>3.9</v>
      </c>
      <c r="J365" s="39" t="s">
        <v>81</v>
      </c>
      <c r="K365" s="41">
        <v>21</v>
      </c>
      <c r="L365" s="43">
        <v>1200000</v>
      </c>
      <c r="M365" s="43">
        <v>960000</v>
      </c>
      <c r="N365" s="43">
        <f>ROUND((M365*$E$5/1000),0)</f>
        <v>21632170</v>
      </c>
      <c r="O365" s="43">
        <v>371742</v>
      </c>
      <c r="P365" s="43">
        <v>22003912</v>
      </c>
    </row>
    <row r="366" spans="1:16" s="36" customFormat="1" ht="10.5">
      <c r="A366" s="34">
        <v>96591040</v>
      </c>
      <c r="B366" s="35" t="s">
        <v>35</v>
      </c>
      <c r="C366" s="36" t="s">
        <v>153</v>
      </c>
      <c r="D366" s="49">
        <v>476</v>
      </c>
      <c r="E366" s="38">
        <v>38993</v>
      </c>
      <c r="F366" s="37" t="s">
        <v>37</v>
      </c>
      <c r="G366" s="40">
        <v>2000</v>
      </c>
      <c r="H366" s="37"/>
      <c r="I366" s="41"/>
      <c r="J366" s="39" t="s">
        <v>81</v>
      </c>
      <c r="K366" s="41">
        <v>10</v>
      </c>
      <c r="L366" s="43"/>
      <c r="M366" s="43"/>
      <c r="N366" s="43"/>
      <c r="O366" s="43"/>
      <c r="P366" s="43"/>
    </row>
    <row r="367" spans="1:16" s="36" customFormat="1" ht="10.5">
      <c r="A367" s="34">
        <v>96591040</v>
      </c>
      <c r="B367" s="35" t="s">
        <v>35</v>
      </c>
      <c r="C367" s="36" t="s">
        <v>154</v>
      </c>
      <c r="D367" s="49" t="s">
        <v>134</v>
      </c>
      <c r="E367" s="38">
        <v>38993</v>
      </c>
      <c r="F367" s="37" t="s">
        <v>37</v>
      </c>
      <c r="G367" s="40">
        <v>2000</v>
      </c>
      <c r="H367" s="37" t="s">
        <v>46</v>
      </c>
      <c r="I367" s="41">
        <v>3.7</v>
      </c>
      <c r="J367" s="39" t="s">
        <v>81</v>
      </c>
      <c r="K367" s="41">
        <v>10</v>
      </c>
      <c r="L367" s="43">
        <v>800000</v>
      </c>
      <c r="M367" s="43"/>
      <c r="N367" s="43"/>
      <c r="O367" s="43"/>
      <c r="P367" s="43"/>
    </row>
    <row r="368" spans="1:16" s="36" customFormat="1" ht="10.5">
      <c r="A368" s="34">
        <v>96579330</v>
      </c>
      <c r="B368" s="35" t="s">
        <v>107</v>
      </c>
      <c r="C368" s="36" t="s">
        <v>135</v>
      </c>
      <c r="D368" s="49">
        <v>477</v>
      </c>
      <c r="E368" s="38">
        <v>38996</v>
      </c>
      <c r="F368" s="37" t="s">
        <v>37</v>
      </c>
      <c r="G368" s="40">
        <v>4500</v>
      </c>
      <c r="H368" s="37"/>
      <c r="I368" s="41"/>
      <c r="J368" s="39" t="s">
        <v>68</v>
      </c>
      <c r="K368" s="41">
        <v>25</v>
      </c>
      <c r="L368" s="43"/>
      <c r="M368" s="43"/>
      <c r="N368" s="43"/>
      <c r="O368" s="43"/>
      <c r="P368" s="43"/>
    </row>
    <row r="369" spans="1:16" s="36" customFormat="1" ht="10.5">
      <c r="A369" s="34">
        <v>96579330</v>
      </c>
      <c r="B369" s="35" t="s">
        <v>107</v>
      </c>
      <c r="C369" s="36" t="s">
        <v>298</v>
      </c>
      <c r="D369" s="49" t="s">
        <v>134</v>
      </c>
      <c r="E369" s="38">
        <v>39023</v>
      </c>
      <c r="F369" s="37" t="s">
        <v>37</v>
      </c>
      <c r="G369" s="40">
        <v>2200</v>
      </c>
      <c r="H369" s="37" t="s">
        <v>89</v>
      </c>
      <c r="I369" s="41">
        <v>3.6</v>
      </c>
      <c r="J369" s="39" t="s">
        <v>68</v>
      </c>
      <c r="K369" s="41">
        <v>5</v>
      </c>
      <c r="L369" s="43"/>
      <c r="M369" s="43"/>
      <c r="N369" s="43"/>
      <c r="O369" s="43"/>
      <c r="P369" s="43"/>
    </row>
    <row r="370" spans="1:16" s="36" customFormat="1" ht="10.5">
      <c r="A370" s="34">
        <v>96579330</v>
      </c>
      <c r="B370" s="35" t="s">
        <v>107</v>
      </c>
      <c r="C370" s="36" t="s">
        <v>299</v>
      </c>
      <c r="D370" s="49" t="s">
        <v>142</v>
      </c>
      <c r="E370" s="38">
        <v>39659</v>
      </c>
      <c r="F370" s="37" t="s">
        <v>37</v>
      </c>
      <c r="G370" s="40">
        <v>2200</v>
      </c>
      <c r="H370" s="37" t="s">
        <v>56</v>
      </c>
      <c r="I370" s="41">
        <v>4.5999999999999996</v>
      </c>
      <c r="J370" s="39" t="s">
        <v>68</v>
      </c>
      <c r="K370" s="41">
        <v>23</v>
      </c>
      <c r="L370" s="43">
        <v>2200000</v>
      </c>
      <c r="M370" s="43">
        <v>2200000</v>
      </c>
      <c r="N370" s="43">
        <f>ROUND((M370*$E$5/1000),0)</f>
        <v>49573722</v>
      </c>
      <c r="O370" s="43">
        <v>375792</v>
      </c>
      <c r="P370" s="43">
        <v>49949514</v>
      </c>
    </row>
    <row r="371" spans="1:16" s="36" customFormat="1" ht="10.5">
      <c r="A371" s="34">
        <v>96579330</v>
      </c>
      <c r="B371" s="35" t="s">
        <v>107</v>
      </c>
      <c r="C371" s="36" t="s">
        <v>135</v>
      </c>
      <c r="D371" s="49">
        <v>478</v>
      </c>
      <c r="E371" s="38">
        <v>38996</v>
      </c>
      <c r="F371" s="37" t="s">
        <v>37</v>
      </c>
      <c r="G371" s="40">
        <v>5000</v>
      </c>
      <c r="H371" s="37"/>
      <c r="I371" s="41"/>
      <c r="J371" s="39" t="s">
        <v>81</v>
      </c>
      <c r="K371" s="41">
        <v>25</v>
      </c>
      <c r="L371" s="43"/>
      <c r="M371" s="43"/>
      <c r="N371" s="43"/>
      <c r="O371" s="43"/>
      <c r="P371" s="43"/>
    </row>
    <row r="372" spans="1:16" s="36" customFormat="1" ht="10.5">
      <c r="A372" s="34">
        <v>96579330</v>
      </c>
      <c r="B372" s="35" t="s">
        <v>107</v>
      </c>
      <c r="C372" s="36" t="s">
        <v>299</v>
      </c>
      <c r="D372" s="49" t="s">
        <v>134</v>
      </c>
      <c r="E372" s="38">
        <v>39023</v>
      </c>
      <c r="F372" s="37" t="s">
        <v>37</v>
      </c>
      <c r="G372" s="40">
        <v>5000</v>
      </c>
      <c r="H372" s="37" t="s">
        <v>63</v>
      </c>
      <c r="I372" s="41">
        <v>3.8</v>
      </c>
      <c r="J372" s="39" t="s">
        <v>81</v>
      </c>
      <c r="K372" s="41">
        <v>13</v>
      </c>
      <c r="L372" s="43">
        <v>5000000</v>
      </c>
      <c r="M372" s="43">
        <v>5000000</v>
      </c>
      <c r="N372" s="43">
        <f>ROUND((M372*$E$5/1000),0)</f>
        <v>112667550</v>
      </c>
      <c r="O372" s="43">
        <v>1590543</v>
      </c>
      <c r="P372" s="43">
        <v>114258093</v>
      </c>
    </row>
    <row r="373" spans="1:16" s="36" customFormat="1" ht="10.5">
      <c r="A373" s="34">
        <v>96843170</v>
      </c>
      <c r="B373" s="35" t="s">
        <v>91</v>
      </c>
      <c r="C373" s="36" t="s">
        <v>802</v>
      </c>
      <c r="D373" s="49">
        <v>479</v>
      </c>
      <c r="E373" s="38">
        <v>39001</v>
      </c>
      <c r="F373" s="37" t="s">
        <v>37</v>
      </c>
      <c r="G373" s="40">
        <v>3800</v>
      </c>
      <c r="H373" s="37"/>
      <c r="I373" s="41"/>
      <c r="J373" s="39" t="s">
        <v>81</v>
      </c>
      <c r="K373" s="41">
        <v>20</v>
      </c>
      <c r="L373" s="43"/>
      <c r="M373" s="43"/>
      <c r="N373" s="43"/>
      <c r="O373" s="43"/>
      <c r="P373" s="43"/>
    </row>
    <row r="374" spans="1:16" s="36" customFormat="1" ht="10.5">
      <c r="A374" s="34">
        <v>96843170</v>
      </c>
      <c r="B374" s="35" t="s">
        <v>91</v>
      </c>
      <c r="C374" s="36" t="s">
        <v>803</v>
      </c>
      <c r="D374" s="49" t="s">
        <v>134</v>
      </c>
      <c r="E374" s="38">
        <v>39028</v>
      </c>
      <c r="F374" s="37" t="s">
        <v>37</v>
      </c>
      <c r="G374" s="40">
        <v>1500</v>
      </c>
      <c r="H374" s="37" t="s">
        <v>127</v>
      </c>
      <c r="I374" s="41">
        <v>3.4</v>
      </c>
      <c r="J374" s="39" t="s">
        <v>81</v>
      </c>
      <c r="K374" s="41">
        <v>18</v>
      </c>
      <c r="L374" s="43">
        <v>1500000</v>
      </c>
      <c r="M374" s="43">
        <v>1802827.74</v>
      </c>
      <c r="N374" s="43">
        <f>ROUND((M374*$E$5/1000),0)</f>
        <v>40624037</v>
      </c>
      <c r="O374" s="43">
        <v>59551</v>
      </c>
      <c r="P374" s="43">
        <v>40683588</v>
      </c>
    </row>
    <row r="375" spans="1:16" s="36" customFormat="1" ht="10.5">
      <c r="A375" s="34">
        <v>96843170</v>
      </c>
      <c r="B375" s="35" t="s">
        <v>91</v>
      </c>
      <c r="C375" s="36" t="s">
        <v>803</v>
      </c>
      <c r="D375" s="49" t="s">
        <v>134</v>
      </c>
      <c r="E375" s="38">
        <v>39028</v>
      </c>
      <c r="F375" s="37" t="s">
        <v>37</v>
      </c>
      <c r="G375" s="40">
        <v>0.5</v>
      </c>
      <c r="H375" s="37" t="s">
        <v>128</v>
      </c>
      <c r="I375" s="41">
        <v>3.4</v>
      </c>
      <c r="J375" s="39" t="s">
        <v>81</v>
      </c>
      <c r="K375" s="41">
        <v>18</v>
      </c>
      <c r="L375" s="43">
        <v>500</v>
      </c>
      <c r="M375" s="43">
        <v>600.94000000000005</v>
      </c>
      <c r="N375" s="43">
        <f>ROUND((M375*$E$5/1000),0)</f>
        <v>13541</v>
      </c>
      <c r="O375" s="43">
        <v>20</v>
      </c>
      <c r="P375" s="43">
        <v>13561</v>
      </c>
    </row>
    <row r="376" spans="1:16" s="36" customFormat="1" ht="10.5">
      <c r="A376" s="34">
        <v>76555400</v>
      </c>
      <c r="B376" s="35" t="s">
        <v>180</v>
      </c>
      <c r="C376" s="36" t="s">
        <v>302</v>
      </c>
      <c r="D376" s="49">
        <v>480</v>
      </c>
      <c r="E376" s="38">
        <v>39030</v>
      </c>
      <c r="F376" s="37" t="s">
        <v>37</v>
      </c>
      <c r="G376" s="40">
        <v>19500</v>
      </c>
      <c r="H376" s="37"/>
      <c r="I376" s="41"/>
      <c r="J376" s="39" t="s">
        <v>68</v>
      </c>
      <c r="K376" s="41">
        <v>10</v>
      </c>
      <c r="L376" s="43"/>
      <c r="M376" s="43"/>
      <c r="N376" s="43"/>
      <c r="O376" s="43"/>
      <c r="P376" s="43"/>
    </row>
    <row r="377" spans="1:16" s="36" customFormat="1" ht="10.5">
      <c r="A377" s="34">
        <v>76555400</v>
      </c>
      <c r="B377" s="35" t="s">
        <v>180</v>
      </c>
      <c r="C377" s="36" t="s">
        <v>303</v>
      </c>
      <c r="D377" s="49" t="s">
        <v>134</v>
      </c>
      <c r="E377" s="38">
        <v>39113</v>
      </c>
      <c r="F377" s="37" t="s">
        <v>37</v>
      </c>
      <c r="G377" s="40">
        <v>6000</v>
      </c>
      <c r="H377" s="37" t="s">
        <v>89</v>
      </c>
      <c r="I377" s="41">
        <v>3.5</v>
      </c>
      <c r="J377" s="39" t="s">
        <v>68</v>
      </c>
      <c r="K377" s="41">
        <v>9.5</v>
      </c>
      <c r="L377" s="43">
        <v>6000000</v>
      </c>
      <c r="M377" s="43">
        <v>6000000</v>
      </c>
      <c r="N377" s="43">
        <f>ROUND((M377*$E$5/1000),0)</f>
        <v>135201060</v>
      </c>
      <c r="O377" s="43">
        <v>388148</v>
      </c>
      <c r="P377" s="43">
        <v>135589208</v>
      </c>
    </row>
    <row r="378" spans="1:16" s="36" customFormat="1" ht="10.5">
      <c r="A378" s="34">
        <v>76555400</v>
      </c>
      <c r="B378" s="35" t="s">
        <v>180</v>
      </c>
      <c r="C378" s="36" t="s">
        <v>302</v>
      </c>
      <c r="D378" s="49">
        <v>481</v>
      </c>
      <c r="E378" s="38">
        <v>39030</v>
      </c>
      <c r="F378" s="37" t="s">
        <v>37</v>
      </c>
      <c r="G378" s="40">
        <v>19500</v>
      </c>
      <c r="H378" s="37"/>
      <c r="I378" s="41"/>
      <c r="J378" s="39" t="s">
        <v>68</v>
      </c>
      <c r="K378" s="41">
        <v>25</v>
      </c>
      <c r="L378" s="43"/>
      <c r="M378" s="43"/>
      <c r="N378" s="43"/>
      <c r="O378" s="43"/>
      <c r="P378" s="43"/>
    </row>
    <row r="379" spans="1:16" s="36" customFormat="1" ht="10.5">
      <c r="A379" s="34">
        <v>76555400</v>
      </c>
      <c r="B379" s="35" t="s">
        <v>180</v>
      </c>
      <c r="C379" s="36" t="s">
        <v>303</v>
      </c>
      <c r="D379" s="49" t="s">
        <v>134</v>
      </c>
      <c r="E379" s="38">
        <v>39044</v>
      </c>
      <c r="F379" s="37" t="s">
        <v>37</v>
      </c>
      <c r="G379" s="40">
        <v>13500</v>
      </c>
      <c r="H379" s="37" t="s">
        <v>63</v>
      </c>
      <c r="I379" s="41">
        <v>4.25</v>
      </c>
      <c r="J379" s="39" t="s">
        <v>68</v>
      </c>
      <c r="K379" s="41">
        <v>21</v>
      </c>
      <c r="L379" s="43">
        <v>13500000</v>
      </c>
      <c r="M379" s="43">
        <v>13500000</v>
      </c>
      <c r="N379" s="43">
        <f>ROUND((M379*$E$5/1000),0)</f>
        <v>304202385</v>
      </c>
      <c r="O379" s="43">
        <v>3731608</v>
      </c>
      <c r="P379" s="43">
        <v>307933993</v>
      </c>
    </row>
    <row r="380" spans="1:16" s="36" customFormat="1" ht="10.5">
      <c r="A380" s="34">
        <v>96563620</v>
      </c>
      <c r="B380" s="35" t="s">
        <v>75</v>
      </c>
      <c r="C380" s="36" t="s">
        <v>304</v>
      </c>
      <c r="D380" s="49">
        <v>482</v>
      </c>
      <c r="E380" s="38">
        <v>39038</v>
      </c>
      <c r="F380" s="37" t="s">
        <v>37</v>
      </c>
      <c r="G380" s="40">
        <v>3000</v>
      </c>
      <c r="H380" s="37"/>
      <c r="I380" s="41"/>
      <c r="J380" s="39" t="s">
        <v>39</v>
      </c>
      <c r="K380" s="41">
        <v>10</v>
      </c>
      <c r="L380" s="43"/>
      <c r="M380" s="43"/>
      <c r="N380" s="43"/>
      <c r="O380" s="43"/>
      <c r="P380" s="43"/>
    </row>
    <row r="381" spans="1:16" s="36" customFormat="1" ht="10.5">
      <c r="A381" s="34">
        <v>96563620</v>
      </c>
      <c r="B381" s="35" t="s">
        <v>75</v>
      </c>
      <c r="C381" s="36" t="s">
        <v>304</v>
      </c>
      <c r="D381" s="49">
        <v>483</v>
      </c>
      <c r="E381" s="38">
        <v>39038</v>
      </c>
      <c r="F381" s="37" t="s">
        <v>37</v>
      </c>
      <c r="G381" s="40">
        <v>3000</v>
      </c>
      <c r="H381" s="37"/>
      <c r="I381" s="41"/>
      <c r="J381" s="39" t="s">
        <v>39</v>
      </c>
      <c r="K381" s="41">
        <v>25</v>
      </c>
      <c r="L381" s="43"/>
      <c r="M381" s="43"/>
      <c r="N381" s="43"/>
      <c r="O381" s="43"/>
      <c r="P381" s="43"/>
    </row>
    <row r="382" spans="1:16" s="36" customFormat="1" ht="10.5">
      <c r="A382" s="34">
        <v>96563620</v>
      </c>
      <c r="B382" s="35" t="s">
        <v>75</v>
      </c>
      <c r="C382" s="36" t="s">
        <v>305</v>
      </c>
      <c r="D382" s="49">
        <v>484</v>
      </c>
      <c r="E382" s="38">
        <v>39038</v>
      </c>
      <c r="F382" s="37" t="s">
        <v>37</v>
      </c>
      <c r="G382" s="40">
        <v>3000</v>
      </c>
      <c r="H382" s="37"/>
      <c r="I382" s="41"/>
      <c r="J382" s="39" t="s">
        <v>39</v>
      </c>
      <c r="K382" s="41">
        <v>10</v>
      </c>
      <c r="L382" s="43"/>
      <c r="M382" s="43"/>
      <c r="N382" s="43"/>
      <c r="O382" s="43"/>
      <c r="P382" s="43"/>
    </row>
    <row r="383" spans="1:16" s="36" customFormat="1" ht="10.5">
      <c r="A383" s="34">
        <v>96563620</v>
      </c>
      <c r="B383" s="35" t="s">
        <v>75</v>
      </c>
      <c r="C383" s="36" t="s">
        <v>306</v>
      </c>
      <c r="D383" s="49" t="s">
        <v>134</v>
      </c>
      <c r="E383" s="38">
        <v>39048</v>
      </c>
      <c r="F383" s="37" t="s">
        <v>37</v>
      </c>
      <c r="G383" s="40">
        <v>3000</v>
      </c>
      <c r="H383" s="37" t="s">
        <v>46</v>
      </c>
      <c r="I383" s="41">
        <v>3</v>
      </c>
      <c r="J383" s="39" t="s">
        <v>39</v>
      </c>
      <c r="K383" s="41">
        <v>10</v>
      </c>
      <c r="L383" s="43">
        <v>3000000</v>
      </c>
      <c r="M383" s="43">
        <v>3000000</v>
      </c>
      <c r="N383" s="43">
        <f>ROUND((M383*$E$5/1000),0)</f>
        <v>67600530</v>
      </c>
      <c r="O383" s="43">
        <v>1014001.19</v>
      </c>
      <c r="P383" s="43">
        <v>68614531.189999998</v>
      </c>
    </row>
    <row r="384" spans="1:16" s="36" customFormat="1" ht="10.5">
      <c r="A384" s="34">
        <v>96563620</v>
      </c>
      <c r="B384" s="35" t="s">
        <v>75</v>
      </c>
      <c r="C384" s="36" t="s">
        <v>304</v>
      </c>
      <c r="D384" s="49">
        <v>485</v>
      </c>
      <c r="E384" s="38">
        <v>39038</v>
      </c>
      <c r="F384" s="37" t="s">
        <v>37</v>
      </c>
      <c r="G384" s="40">
        <v>3000</v>
      </c>
      <c r="H384" s="37"/>
      <c r="I384" s="41"/>
      <c r="J384" s="39" t="s">
        <v>39</v>
      </c>
      <c r="K384" s="41">
        <v>25</v>
      </c>
      <c r="L384" s="43"/>
      <c r="M384" s="43"/>
      <c r="N384" s="43"/>
      <c r="O384" s="43"/>
      <c r="P384" s="43"/>
    </row>
    <row r="385" spans="1:16" s="36" customFormat="1" ht="10.5">
      <c r="A385" s="34">
        <v>81826800</v>
      </c>
      <c r="B385" s="35" t="s">
        <v>35</v>
      </c>
      <c r="C385" s="36" t="s">
        <v>307</v>
      </c>
      <c r="D385" s="49">
        <v>488</v>
      </c>
      <c r="E385" s="38">
        <v>39058</v>
      </c>
      <c r="F385" s="37" t="s">
        <v>37</v>
      </c>
      <c r="G385" s="40">
        <v>3350</v>
      </c>
      <c r="H385" s="37"/>
      <c r="I385" s="41"/>
      <c r="J385" s="39" t="s">
        <v>308</v>
      </c>
      <c r="K385" s="41">
        <v>10</v>
      </c>
      <c r="L385" s="43"/>
      <c r="M385" s="43"/>
      <c r="N385" s="43"/>
      <c r="O385" s="43"/>
      <c r="P385" s="43"/>
    </row>
    <row r="386" spans="1:16" s="36" customFormat="1" ht="10.5">
      <c r="A386" s="34">
        <v>81826800</v>
      </c>
      <c r="B386" s="35" t="s">
        <v>35</v>
      </c>
      <c r="C386" s="36" t="s">
        <v>309</v>
      </c>
      <c r="D386" s="49" t="s">
        <v>134</v>
      </c>
      <c r="E386" s="38">
        <v>39085</v>
      </c>
      <c r="F386" s="37" t="s">
        <v>162</v>
      </c>
      <c r="G386" s="40">
        <v>60000000</v>
      </c>
      <c r="H386" s="37" t="s">
        <v>46</v>
      </c>
      <c r="I386" s="41">
        <v>6.6</v>
      </c>
      <c r="J386" s="39" t="s">
        <v>308</v>
      </c>
      <c r="K386" s="41">
        <v>5</v>
      </c>
      <c r="L386" s="43">
        <v>60000000000</v>
      </c>
      <c r="M386" s="43">
        <v>0</v>
      </c>
      <c r="N386" s="43">
        <f>ROUND((M386/1000),0)</f>
        <v>0</v>
      </c>
      <c r="O386" s="43"/>
      <c r="P386" s="43"/>
    </row>
    <row r="387" spans="1:16" s="36" customFormat="1" ht="10.5">
      <c r="A387" s="34">
        <v>96818910</v>
      </c>
      <c r="B387" s="35" t="s">
        <v>44</v>
      </c>
      <c r="C387" s="36" t="s">
        <v>132</v>
      </c>
      <c r="D387" s="49">
        <v>489</v>
      </c>
      <c r="E387" s="38">
        <v>39069</v>
      </c>
      <c r="F387" s="37" t="s">
        <v>37</v>
      </c>
      <c r="G387" s="40">
        <f>1199</f>
        <v>1199</v>
      </c>
      <c r="H387" s="37" t="s">
        <v>98</v>
      </c>
      <c r="I387" s="41">
        <v>3.4</v>
      </c>
      <c r="J387" s="39" t="s">
        <v>308</v>
      </c>
      <c r="K387" s="41">
        <v>18.5</v>
      </c>
      <c r="L387" s="43">
        <v>1199000</v>
      </c>
      <c r="M387" s="43">
        <v>1156850.71</v>
      </c>
      <c r="N387" s="43">
        <f>ROUND((M387*$E$5/1000),0)</f>
        <v>26067907</v>
      </c>
      <c r="O387" s="43">
        <v>185831</v>
      </c>
      <c r="P387" s="43">
        <v>26253738</v>
      </c>
    </row>
    <row r="388" spans="1:16" s="36" customFormat="1" ht="10.5">
      <c r="A388" s="34">
        <v>96818910</v>
      </c>
      <c r="B388" s="35" t="s">
        <v>44</v>
      </c>
      <c r="C388" s="36" t="s">
        <v>132</v>
      </c>
      <c r="D388" s="49">
        <v>489</v>
      </c>
      <c r="E388" s="38">
        <v>39069</v>
      </c>
      <c r="F388" s="37" t="s">
        <v>37</v>
      </c>
      <c r="G388" s="51">
        <v>0.2</v>
      </c>
      <c r="H388" s="37" t="s">
        <v>99</v>
      </c>
      <c r="I388" s="41">
        <v>3.4</v>
      </c>
      <c r="J388" s="39" t="s">
        <v>308</v>
      </c>
      <c r="K388" s="41">
        <v>18.5</v>
      </c>
      <c r="L388" s="43">
        <v>200</v>
      </c>
      <c r="M388" s="43">
        <v>192.97</v>
      </c>
      <c r="N388" s="43">
        <f>ROUND((M388*$E$5/1000),0)</f>
        <v>4348</v>
      </c>
      <c r="O388" s="43">
        <v>31</v>
      </c>
      <c r="P388" s="43">
        <v>4379</v>
      </c>
    </row>
    <row r="389" spans="1:16" s="36" customFormat="1" ht="10.5">
      <c r="A389" s="34">
        <v>96963440</v>
      </c>
      <c r="B389" s="35" t="s">
        <v>91</v>
      </c>
      <c r="C389" s="36" t="s">
        <v>310</v>
      </c>
      <c r="D389" s="49">
        <v>491</v>
      </c>
      <c r="E389" s="38">
        <v>39120</v>
      </c>
      <c r="F389" s="37" t="s">
        <v>37</v>
      </c>
      <c r="G389" s="40">
        <v>4500</v>
      </c>
      <c r="H389" s="37"/>
      <c r="I389" s="41"/>
      <c r="J389" s="39" t="s">
        <v>68</v>
      </c>
      <c r="K389" s="41">
        <v>24</v>
      </c>
      <c r="L389" s="43"/>
      <c r="M389" s="43"/>
      <c r="N389" s="43"/>
      <c r="O389" s="43"/>
      <c r="P389" s="43"/>
    </row>
    <row r="390" spans="1:16" s="36" customFormat="1" ht="10.5">
      <c r="A390" s="34">
        <v>96963440</v>
      </c>
      <c r="B390" s="35" t="s">
        <v>91</v>
      </c>
      <c r="C390" s="36" t="s">
        <v>311</v>
      </c>
      <c r="D390" s="49" t="s">
        <v>134</v>
      </c>
      <c r="E390" s="38">
        <v>39146</v>
      </c>
      <c r="F390" s="37" t="s">
        <v>37</v>
      </c>
      <c r="G390" s="40">
        <v>4500</v>
      </c>
      <c r="H390" s="37" t="s">
        <v>46</v>
      </c>
      <c r="I390" s="41">
        <v>4</v>
      </c>
      <c r="J390" s="39" t="s">
        <v>68</v>
      </c>
      <c r="K390" s="41">
        <v>21</v>
      </c>
      <c r="L390" s="43">
        <v>4150000</v>
      </c>
      <c r="M390" s="43">
        <v>4150000</v>
      </c>
      <c r="N390" s="43">
        <f>ROUND((M390*$E$5/1000),0)</f>
        <v>93514067</v>
      </c>
      <c r="O390" s="43">
        <v>100649</v>
      </c>
      <c r="P390" s="43">
        <v>93614716</v>
      </c>
    </row>
    <row r="391" spans="1:16" s="36" customFormat="1" ht="10.5">
      <c r="A391" s="34">
        <v>96439000</v>
      </c>
      <c r="B391" s="35" t="s">
        <v>159</v>
      </c>
      <c r="C391" s="36" t="s">
        <v>178</v>
      </c>
      <c r="D391" s="49">
        <v>492</v>
      </c>
      <c r="E391" s="38">
        <v>39132</v>
      </c>
      <c r="F391" s="37" t="s">
        <v>37</v>
      </c>
      <c r="G391" s="40">
        <v>6000</v>
      </c>
      <c r="H391" s="37"/>
      <c r="I391" s="41"/>
      <c r="J391" s="39" t="s">
        <v>81</v>
      </c>
      <c r="K391" s="41">
        <v>10</v>
      </c>
      <c r="L391" s="43"/>
      <c r="M391" s="43"/>
      <c r="N391" s="43"/>
      <c r="O391" s="43"/>
      <c r="P391" s="43"/>
    </row>
    <row r="392" spans="1:16" s="36" customFormat="1" ht="10.5">
      <c r="A392" s="34">
        <v>96439000</v>
      </c>
      <c r="B392" s="35" t="s">
        <v>159</v>
      </c>
      <c r="C392" s="36" t="s">
        <v>312</v>
      </c>
      <c r="D392" s="49" t="s">
        <v>134</v>
      </c>
      <c r="E392" s="38">
        <v>39132</v>
      </c>
      <c r="F392" s="37" t="s">
        <v>37</v>
      </c>
      <c r="G392" s="40">
        <v>6000</v>
      </c>
      <c r="H392" s="37" t="s">
        <v>56</v>
      </c>
      <c r="I392" s="41">
        <v>2.6</v>
      </c>
      <c r="J392" s="39" t="s">
        <v>81</v>
      </c>
      <c r="K392" s="41">
        <v>5</v>
      </c>
      <c r="L392" s="43">
        <v>6000000</v>
      </c>
      <c r="M392" s="43">
        <v>715000</v>
      </c>
      <c r="N392" s="43">
        <f>ROUND((M392*$E$5/1000),0)</f>
        <v>16111460</v>
      </c>
      <c r="O392" s="43">
        <v>33930</v>
      </c>
      <c r="P392" s="43">
        <v>16145390</v>
      </c>
    </row>
    <row r="393" spans="1:16" s="36" customFormat="1" ht="10.5">
      <c r="A393" s="34">
        <v>89900400</v>
      </c>
      <c r="B393" s="35" t="s">
        <v>83</v>
      </c>
      <c r="C393" s="36" t="s">
        <v>194</v>
      </c>
      <c r="D393" s="49">
        <v>493</v>
      </c>
      <c r="E393" s="38">
        <v>39143</v>
      </c>
      <c r="F393" s="37" t="s">
        <v>37</v>
      </c>
      <c r="G393" s="40">
        <v>2500</v>
      </c>
      <c r="H393" s="37"/>
      <c r="I393" s="41"/>
      <c r="J393" s="39" t="s">
        <v>274</v>
      </c>
      <c r="K393" s="41">
        <v>30</v>
      </c>
      <c r="L393" s="43"/>
      <c r="M393" s="43"/>
      <c r="N393" s="43"/>
      <c r="O393" s="43"/>
      <c r="P393" s="43"/>
    </row>
    <row r="394" spans="1:16" s="36" customFormat="1" ht="10.5">
      <c r="A394" s="34">
        <v>89900400</v>
      </c>
      <c r="B394" s="35" t="s">
        <v>83</v>
      </c>
      <c r="C394" s="36" t="s">
        <v>84</v>
      </c>
      <c r="D394" s="49" t="s">
        <v>134</v>
      </c>
      <c r="E394" s="38">
        <v>39160</v>
      </c>
      <c r="F394" s="37" t="s">
        <v>37</v>
      </c>
      <c r="G394" s="40">
        <v>2500</v>
      </c>
      <c r="H394" s="37" t="s">
        <v>64</v>
      </c>
      <c r="I394" s="41">
        <v>3.4</v>
      </c>
      <c r="J394" s="39" t="s">
        <v>274</v>
      </c>
      <c r="K394" s="41">
        <v>21</v>
      </c>
      <c r="L394" s="43">
        <v>2300000</v>
      </c>
      <c r="M394" s="43">
        <v>1936842</v>
      </c>
      <c r="N394" s="43">
        <f>ROUND((M394*$E$5/1000),0)</f>
        <v>43643849</v>
      </c>
      <c r="O394" s="43">
        <v>63977</v>
      </c>
      <c r="P394" s="43">
        <v>43707826</v>
      </c>
    </row>
    <row r="395" spans="1:16" s="36" customFormat="1" ht="10.5">
      <c r="A395" s="34">
        <v>89900400</v>
      </c>
      <c r="B395" s="35" t="s">
        <v>83</v>
      </c>
      <c r="C395" s="36" t="s">
        <v>313</v>
      </c>
      <c r="D395" s="49">
        <v>494</v>
      </c>
      <c r="E395" s="38">
        <v>39143</v>
      </c>
      <c r="F395" s="37" t="s">
        <v>37</v>
      </c>
      <c r="G395" s="40">
        <v>2500</v>
      </c>
      <c r="H395" s="37"/>
      <c r="I395" s="41"/>
      <c r="J395" s="39" t="s">
        <v>274</v>
      </c>
      <c r="K395" s="41">
        <v>10</v>
      </c>
      <c r="L395" s="43"/>
      <c r="M395" s="43"/>
      <c r="N395" s="43"/>
      <c r="O395" s="43"/>
      <c r="P395" s="43"/>
    </row>
    <row r="396" spans="1:16" s="36" customFormat="1" ht="10.5">
      <c r="A396" s="34">
        <v>96678790</v>
      </c>
      <c r="B396" s="35" t="s">
        <v>159</v>
      </c>
      <c r="C396" s="36" t="s">
        <v>281</v>
      </c>
      <c r="D396" s="49">
        <v>498</v>
      </c>
      <c r="E396" s="38">
        <v>39163</v>
      </c>
      <c r="F396" s="37" t="s">
        <v>37</v>
      </c>
      <c r="G396" s="40">
        <v>2200</v>
      </c>
      <c r="H396" s="37"/>
      <c r="I396" s="41"/>
      <c r="J396" s="39" t="s">
        <v>68</v>
      </c>
      <c r="K396" s="41">
        <v>10</v>
      </c>
      <c r="L396" s="43"/>
      <c r="M396" s="43"/>
      <c r="N396" s="43"/>
      <c r="O396" s="43"/>
      <c r="P396" s="43"/>
    </row>
    <row r="397" spans="1:16" s="36" customFormat="1" ht="10.5">
      <c r="A397" s="34">
        <v>96678790</v>
      </c>
      <c r="B397" s="35" t="s">
        <v>159</v>
      </c>
      <c r="C397" s="36" t="s">
        <v>314</v>
      </c>
      <c r="D397" s="49" t="s">
        <v>134</v>
      </c>
      <c r="E397" s="38">
        <v>39191</v>
      </c>
      <c r="F397" s="37" t="s">
        <v>162</v>
      </c>
      <c r="G397" s="40">
        <v>20000000</v>
      </c>
      <c r="H397" s="37" t="s">
        <v>59</v>
      </c>
      <c r="I397" s="41">
        <v>6</v>
      </c>
      <c r="J397" s="39" t="s">
        <v>68</v>
      </c>
      <c r="K397" s="41">
        <v>3</v>
      </c>
      <c r="L397" s="43">
        <v>20000000000</v>
      </c>
      <c r="M397" s="43"/>
      <c r="N397" s="43"/>
      <c r="O397" s="43"/>
      <c r="P397" s="43"/>
    </row>
    <row r="398" spans="1:16" s="36" customFormat="1" ht="10.5">
      <c r="A398" s="34">
        <v>96678790</v>
      </c>
      <c r="B398" s="35" t="s">
        <v>159</v>
      </c>
      <c r="C398" s="36" t="s">
        <v>315</v>
      </c>
      <c r="D398" s="49" t="s">
        <v>142</v>
      </c>
      <c r="E398" s="38">
        <v>39288</v>
      </c>
      <c r="F398" s="37" t="s">
        <v>162</v>
      </c>
      <c r="G398" s="40">
        <v>20000000</v>
      </c>
      <c r="H398" s="37" t="s">
        <v>60</v>
      </c>
      <c r="I398" s="41">
        <v>6.75</v>
      </c>
      <c r="J398" s="39" t="s">
        <v>68</v>
      </c>
      <c r="K398" s="41">
        <v>5</v>
      </c>
      <c r="L398" s="43">
        <v>20000000000</v>
      </c>
      <c r="M398" s="43">
        <v>5000000000</v>
      </c>
      <c r="N398" s="43">
        <f>ROUND((M398/1000),0)</f>
        <v>5000000</v>
      </c>
      <c r="O398" s="43">
        <v>159646</v>
      </c>
      <c r="P398" s="43">
        <v>5159646</v>
      </c>
    </row>
    <row r="399" spans="1:16" s="36" customFormat="1" ht="10.5">
      <c r="A399" s="34">
        <v>96678790</v>
      </c>
      <c r="B399" s="35">
        <v>2</v>
      </c>
      <c r="C399" s="36" t="s">
        <v>316</v>
      </c>
      <c r="D399" s="49" t="s">
        <v>151</v>
      </c>
      <c r="E399" s="38">
        <v>40681</v>
      </c>
      <c r="F399" s="37" t="s">
        <v>37</v>
      </c>
      <c r="G399" s="40">
        <v>500</v>
      </c>
      <c r="H399" s="37" t="s">
        <v>317</v>
      </c>
      <c r="I399" s="41">
        <v>3.3</v>
      </c>
      <c r="J399" s="39" t="s">
        <v>68</v>
      </c>
      <c r="K399" s="41">
        <v>2</v>
      </c>
      <c r="L399" s="43"/>
      <c r="M399" s="43"/>
      <c r="N399" s="43"/>
      <c r="O399" s="43"/>
      <c r="P399" s="43"/>
    </row>
    <row r="400" spans="1:16" s="36" customFormat="1" ht="10.5">
      <c r="A400" s="34">
        <v>96678790</v>
      </c>
      <c r="B400" s="35">
        <v>2</v>
      </c>
      <c r="C400" s="36" t="s">
        <v>315</v>
      </c>
      <c r="D400" s="49" t="s">
        <v>152</v>
      </c>
      <c r="E400" s="38">
        <v>40681</v>
      </c>
      <c r="F400" s="37" t="s">
        <v>162</v>
      </c>
      <c r="G400" s="40">
        <v>10000000</v>
      </c>
      <c r="H400" s="37" t="s">
        <v>318</v>
      </c>
      <c r="I400" s="41">
        <v>7.2</v>
      </c>
      <c r="J400" s="39" t="s">
        <v>68</v>
      </c>
      <c r="K400" s="41">
        <v>2</v>
      </c>
      <c r="L400" s="43">
        <v>10000000000</v>
      </c>
      <c r="M400" s="43">
        <v>10000000000</v>
      </c>
      <c r="N400" s="43">
        <v>10000000</v>
      </c>
      <c r="O400" s="43">
        <v>293488</v>
      </c>
      <c r="P400" s="43">
        <v>10293488</v>
      </c>
    </row>
    <row r="401" spans="1:16" s="36" customFormat="1" ht="10.5">
      <c r="A401" s="34">
        <v>96505760</v>
      </c>
      <c r="B401" s="35" t="s">
        <v>35</v>
      </c>
      <c r="C401" s="36" t="s">
        <v>319</v>
      </c>
      <c r="D401" s="49">
        <v>499</v>
      </c>
      <c r="E401" s="38">
        <v>39182</v>
      </c>
      <c r="F401" s="37" t="s">
        <v>37</v>
      </c>
      <c r="G401" s="40">
        <v>6000</v>
      </c>
      <c r="H401" s="37"/>
      <c r="I401" s="41"/>
      <c r="J401" s="39" t="s">
        <v>320</v>
      </c>
      <c r="K401" s="41">
        <v>30</v>
      </c>
      <c r="L401" s="43"/>
      <c r="M401" s="43"/>
      <c r="N401" s="43"/>
      <c r="O401" s="43"/>
      <c r="P401" s="43"/>
    </row>
    <row r="402" spans="1:16" s="36" customFormat="1" ht="10.5">
      <c r="A402" s="34">
        <v>96505760</v>
      </c>
      <c r="B402" s="35" t="s">
        <v>35</v>
      </c>
      <c r="C402" s="36" t="s">
        <v>88</v>
      </c>
      <c r="D402" s="49" t="s">
        <v>134</v>
      </c>
      <c r="E402" s="38">
        <v>39209</v>
      </c>
      <c r="F402" s="37" t="s">
        <v>37</v>
      </c>
      <c r="G402" s="40">
        <v>6000</v>
      </c>
      <c r="H402" s="37" t="s">
        <v>51</v>
      </c>
      <c r="I402" s="41">
        <v>3.4</v>
      </c>
      <c r="J402" s="39" t="s">
        <v>320</v>
      </c>
      <c r="K402" s="41">
        <v>21</v>
      </c>
      <c r="L402" s="43">
        <v>6000000</v>
      </c>
      <c r="M402" s="43">
        <v>6000000</v>
      </c>
      <c r="N402" s="43">
        <f>ROUND((M402*$E$5/1000),0)</f>
        <v>135201060</v>
      </c>
      <c r="O402" s="43">
        <v>1886687</v>
      </c>
      <c r="P402" s="43">
        <v>137087747</v>
      </c>
    </row>
    <row r="403" spans="1:16" s="36" customFormat="1" ht="10.5">
      <c r="A403" s="34">
        <v>96505760</v>
      </c>
      <c r="B403" s="35" t="s">
        <v>35</v>
      </c>
      <c r="C403" s="36" t="s">
        <v>319</v>
      </c>
      <c r="D403" s="49">
        <v>500</v>
      </c>
      <c r="E403" s="38">
        <v>39182</v>
      </c>
      <c r="F403" s="37" t="s">
        <v>37</v>
      </c>
      <c r="G403" s="40">
        <v>6000</v>
      </c>
      <c r="H403" s="37"/>
      <c r="I403" s="41"/>
      <c r="J403" s="39" t="s">
        <v>320</v>
      </c>
      <c r="K403" s="41">
        <v>10</v>
      </c>
      <c r="L403" s="43"/>
      <c r="M403" s="43"/>
      <c r="N403" s="43"/>
      <c r="O403" s="43"/>
      <c r="P403" s="43"/>
    </row>
    <row r="404" spans="1:16" s="36" customFormat="1" ht="10.5">
      <c r="A404" s="34">
        <v>96505760</v>
      </c>
      <c r="B404" s="35" t="s">
        <v>35</v>
      </c>
      <c r="C404" s="36" t="s">
        <v>88</v>
      </c>
      <c r="D404" s="49" t="s">
        <v>134</v>
      </c>
      <c r="E404" s="38">
        <v>39209</v>
      </c>
      <c r="F404" s="37" t="s">
        <v>37</v>
      </c>
      <c r="G404" s="40">
        <v>6000</v>
      </c>
      <c r="H404" s="37" t="s">
        <v>56</v>
      </c>
      <c r="I404" s="41">
        <v>3.2</v>
      </c>
      <c r="J404" s="39" t="s">
        <v>320</v>
      </c>
      <c r="K404" s="41">
        <v>6</v>
      </c>
      <c r="L404" s="43">
        <v>3000000</v>
      </c>
      <c r="M404" s="43">
        <v>2250000</v>
      </c>
      <c r="N404" s="43">
        <f>ROUND((M404*$E$5/1000),0)</f>
        <v>50700398</v>
      </c>
      <c r="O404" s="43">
        <v>666211</v>
      </c>
      <c r="P404" s="43">
        <v>51366609</v>
      </c>
    </row>
    <row r="405" spans="1:16" s="36" customFormat="1" ht="10.5">
      <c r="A405" s="34">
        <v>76030156</v>
      </c>
      <c r="B405" s="35">
        <v>6</v>
      </c>
      <c r="C405" s="36" t="s">
        <v>321</v>
      </c>
      <c r="D405" s="49">
        <v>502</v>
      </c>
      <c r="E405" s="38">
        <v>39259</v>
      </c>
      <c r="F405" s="37" t="s">
        <v>37</v>
      </c>
      <c r="G405" s="40">
        <v>3750</v>
      </c>
      <c r="H405" s="37"/>
      <c r="I405" s="41"/>
      <c r="J405" s="39" t="s">
        <v>320</v>
      </c>
      <c r="K405" s="41">
        <v>21</v>
      </c>
      <c r="L405" s="43"/>
      <c r="M405" s="43"/>
      <c r="N405" s="43"/>
      <c r="O405" s="43"/>
      <c r="P405" s="43"/>
    </row>
    <row r="406" spans="1:16" s="36" customFormat="1" ht="10.5">
      <c r="A406" s="34">
        <v>76030156</v>
      </c>
      <c r="B406" s="35">
        <v>6</v>
      </c>
      <c r="C406" s="36" t="s">
        <v>322</v>
      </c>
      <c r="D406" s="49" t="s">
        <v>134</v>
      </c>
      <c r="E406" s="38">
        <v>39259</v>
      </c>
      <c r="F406" s="37" t="s">
        <v>37</v>
      </c>
      <c r="G406" s="40">
        <v>3750</v>
      </c>
      <c r="H406" s="37" t="s">
        <v>46</v>
      </c>
      <c r="I406" s="41">
        <v>4</v>
      </c>
      <c r="J406" s="39" t="s">
        <v>68</v>
      </c>
      <c r="K406" s="41">
        <v>21</v>
      </c>
      <c r="L406" s="43">
        <v>2500000</v>
      </c>
      <c r="M406" s="43">
        <v>2500000</v>
      </c>
      <c r="N406" s="43">
        <f>ROUND((M406*$E$5/1000),0)</f>
        <v>56333775</v>
      </c>
      <c r="O406" s="43">
        <v>361415</v>
      </c>
      <c r="P406" s="43">
        <v>56695190</v>
      </c>
    </row>
    <row r="407" spans="1:16" s="36" customFormat="1" ht="10.5">
      <c r="A407" s="34">
        <v>76030156</v>
      </c>
      <c r="B407" s="35">
        <v>6</v>
      </c>
      <c r="C407" s="36" t="s">
        <v>321</v>
      </c>
      <c r="D407" s="49">
        <v>503</v>
      </c>
      <c r="E407" s="38">
        <v>39259</v>
      </c>
      <c r="F407" s="37" t="s">
        <v>37</v>
      </c>
      <c r="G407" s="40">
        <v>1500</v>
      </c>
      <c r="H407" s="37"/>
      <c r="I407" s="41"/>
      <c r="J407" s="39" t="s">
        <v>320</v>
      </c>
      <c r="K407" s="41">
        <v>10</v>
      </c>
      <c r="L407" s="43"/>
      <c r="M407" s="43"/>
      <c r="N407" s="43"/>
      <c r="O407" s="43"/>
      <c r="P407" s="43"/>
    </row>
    <row r="408" spans="1:16" s="36" customFormat="1" ht="10.5">
      <c r="A408" s="34">
        <v>76030156</v>
      </c>
      <c r="B408" s="35">
        <v>6</v>
      </c>
      <c r="C408" s="36" t="s">
        <v>322</v>
      </c>
      <c r="D408" s="49" t="s">
        <v>134</v>
      </c>
      <c r="E408" s="38">
        <v>39259</v>
      </c>
      <c r="F408" s="37" t="s">
        <v>37</v>
      </c>
      <c r="G408" s="40">
        <v>1500</v>
      </c>
      <c r="H408" s="37" t="s">
        <v>87</v>
      </c>
      <c r="I408" s="41">
        <v>3.4</v>
      </c>
      <c r="J408" s="39" t="s">
        <v>68</v>
      </c>
      <c r="K408" s="41">
        <v>5</v>
      </c>
      <c r="L408" s="43">
        <v>1250000</v>
      </c>
      <c r="M408" s="43">
        <v>1250000</v>
      </c>
      <c r="N408" s="43">
        <f>ROUND((M408*$E$5/1000),0)</f>
        <v>28166888</v>
      </c>
      <c r="O408" s="43">
        <v>849130</v>
      </c>
      <c r="P408" s="43">
        <v>29016018</v>
      </c>
    </row>
    <row r="409" spans="1:16" s="36" customFormat="1" ht="10.5">
      <c r="A409" s="34">
        <v>93281000</v>
      </c>
      <c r="B409" s="35" t="s">
        <v>75</v>
      </c>
      <c r="C409" s="36" t="s">
        <v>323</v>
      </c>
      <c r="D409" s="49">
        <v>504</v>
      </c>
      <c r="E409" s="38">
        <v>39272</v>
      </c>
      <c r="F409" s="37" t="s">
        <v>37</v>
      </c>
      <c r="G409" s="40">
        <v>2000</v>
      </c>
      <c r="H409" s="37"/>
      <c r="I409" s="41"/>
      <c r="J409" s="39" t="s">
        <v>68</v>
      </c>
      <c r="K409" s="41">
        <v>10</v>
      </c>
      <c r="L409" s="43"/>
      <c r="M409" s="43"/>
      <c r="N409" s="43"/>
      <c r="O409" s="43"/>
      <c r="P409" s="43"/>
    </row>
    <row r="410" spans="1:16" s="36" customFormat="1" ht="10.5">
      <c r="A410" s="34">
        <v>93281000</v>
      </c>
      <c r="B410" s="35" t="s">
        <v>75</v>
      </c>
      <c r="C410" s="36" t="s">
        <v>79</v>
      </c>
      <c r="D410" s="49" t="s">
        <v>134</v>
      </c>
      <c r="E410" s="38">
        <v>39290</v>
      </c>
      <c r="F410" s="37" t="s">
        <v>37</v>
      </c>
      <c r="G410" s="40">
        <v>1500</v>
      </c>
      <c r="H410" s="37" t="s">
        <v>46</v>
      </c>
      <c r="I410" s="41">
        <v>3.8</v>
      </c>
      <c r="J410" s="39" t="s">
        <v>68</v>
      </c>
      <c r="K410" s="41">
        <v>10</v>
      </c>
      <c r="L410" s="43">
        <v>1500000</v>
      </c>
      <c r="M410" s="43">
        <v>1500000</v>
      </c>
      <c r="N410" s="43">
        <f>ROUND((M410*$E$5/1000),0)</f>
        <v>33800265</v>
      </c>
      <c r="O410" s="43">
        <v>435272</v>
      </c>
      <c r="P410" s="43">
        <v>34235537</v>
      </c>
    </row>
    <row r="411" spans="1:16" s="36" customFormat="1" ht="10.5">
      <c r="A411" s="34">
        <v>93281000</v>
      </c>
      <c r="B411" s="35" t="s">
        <v>75</v>
      </c>
      <c r="C411" s="36" t="s">
        <v>79</v>
      </c>
      <c r="D411" s="49" t="s">
        <v>142</v>
      </c>
      <c r="E411" s="38">
        <v>39547</v>
      </c>
      <c r="F411" s="37" t="s">
        <v>37</v>
      </c>
      <c r="G411" s="40">
        <v>500</v>
      </c>
      <c r="H411" s="37" t="s">
        <v>71</v>
      </c>
      <c r="I411" s="41">
        <v>3.1</v>
      </c>
      <c r="J411" s="39" t="s">
        <v>68</v>
      </c>
      <c r="K411" s="41">
        <v>9</v>
      </c>
      <c r="L411" s="43">
        <v>500000</v>
      </c>
      <c r="M411" s="43">
        <v>500000</v>
      </c>
      <c r="N411" s="43">
        <f>ROUND((M411*$E$5/1000),0)</f>
        <v>11266755</v>
      </c>
      <c r="O411" s="43">
        <v>177545</v>
      </c>
      <c r="P411" s="43">
        <v>11444300</v>
      </c>
    </row>
    <row r="412" spans="1:16" s="36" customFormat="1" ht="10.5">
      <c r="A412" s="34">
        <v>93281000</v>
      </c>
      <c r="B412" s="35" t="s">
        <v>75</v>
      </c>
      <c r="C412" s="36" t="s">
        <v>323</v>
      </c>
      <c r="D412" s="49">
        <v>505</v>
      </c>
      <c r="E412" s="38">
        <v>39272</v>
      </c>
      <c r="F412" s="37" t="s">
        <v>37</v>
      </c>
      <c r="G412" s="40">
        <v>2000</v>
      </c>
      <c r="H412" s="37"/>
      <c r="I412" s="41"/>
      <c r="J412" s="39" t="s">
        <v>68</v>
      </c>
      <c r="K412" s="41">
        <v>30</v>
      </c>
      <c r="L412" s="43"/>
      <c r="M412" s="43"/>
      <c r="N412" s="43"/>
      <c r="O412" s="43"/>
      <c r="P412" s="43"/>
    </row>
    <row r="413" spans="1:16" s="36" customFormat="1" ht="10.5">
      <c r="A413" s="34">
        <v>93281000</v>
      </c>
      <c r="B413" s="35" t="s">
        <v>75</v>
      </c>
      <c r="C413" s="36" t="s">
        <v>79</v>
      </c>
      <c r="D413" s="49" t="s">
        <v>134</v>
      </c>
      <c r="E413" s="38">
        <v>39547</v>
      </c>
      <c r="F413" s="37" t="s">
        <v>37</v>
      </c>
      <c r="G413" s="40">
        <v>500</v>
      </c>
      <c r="H413" s="37" t="s">
        <v>72</v>
      </c>
      <c r="I413" s="41">
        <v>3.1</v>
      </c>
      <c r="J413" s="39" t="s">
        <v>68</v>
      </c>
      <c r="K413" s="41">
        <v>10</v>
      </c>
      <c r="L413" s="43">
        <v>500000</v>
      </c>
      <c r="M413" s="43">
        <v>500000</v>
      </c>
      <c r="N413" s="43">
        <f>ROUND((M413*$E$5/1000),0)</f>
        <v>11266755</v>
      </c>
      <c r="O413" s="43">
        <v>177545</v>
      </c>
      <c r="P413" s="43">
        <v>11444300</v>
      </c>
    </row>
    <row r="414" spans="1:16" s="36" customFormat="1" ht="10.5">
      <c r="A414" s="34">
        <v>76022072</v>
      </c>
      <c r="B414" s="35" t="s">
        <v>100</v>
      </c>
      <c r="C414" s="36" t="s">
        <v>324</v>
      </c>
      <c r="D414" s="49">
        <v>506</v>
      </c>
      <c r="E414" s="38">
        <v>39272</v>
      </c>
      <c r="F414" s="37" t="s">
        <v>37</v>
      </c>
      <c r="G414" s="40">
        <v>4600</v>
      </c>
      <c r="H414" s="37"/>
      <c r="I414" s="41"/>
      <c r="J414" s="39" t="s">
        <v>308</v>
      </c>
      <c r="K414" s="41">
        <v>30</v>
      </c>
      <c r="L414" s="43"/>
      <c r="M414" s="43"/>
      <c r="N414" s="43"/>
      <c r="O414" s="43"/>
      <c r="P414" s="43"/>
    </row>
    <row r="415" spans="1:16" s="36" customFormat="1" ht="10.5">
      <c r="A415" s="34">
        <v>76022072</v>
      </c>
      <c r="B415" s="35" t="s">
        <v>100</v>
      </c>
      <c r="C415" s="36" t="s">
        <v>325</v>
      </c>
      <c r="D415" s="49" t="s">
        <v>134</v>
      </c>
      <c r="E415" s="38">
        <v>39274</v>
      </c>
      <c r="F415" s="37" t="s">
        <v>37</v>
      </c>
      <c r="G415" s="40">
        <v>4600</v>
      </c>
      <c r="H415" s="37" t="s">
        <v>46</v>
      </c>
      <c r="I415" s="41">
        <v>3.8</v>
      </c>
      <c r="J415" s="39" t="s">
        <v>308</v>
      </c>
      <c r="K415" s="41">
        <v>21</v>
      </c>
      <c r="L415" s="43">
        <v>4600000</v>
      </c>
      <c r="M415" s="43"/>
      <c r="N415" s="43"/>
      <c r="O415" s="43"/>
      <c r="P415" s="43"/>
    </row>
    <row r="416" spans="1:16" s="36" customFormat="1" ht="10.5">
      <c r="A416" s="34">
        <v>96604380</v>
      </c>
      <c r="B416" s="35" t="s">
        <v>91</v>
      </c>
      <c r="C416" s="36" t="s">
        <v>326</v>
      </c>
      <c r="D416" s="49">
        <v>507</v>
      </c>
      <c r="E416" s="38">
        <v>39293</v>
      </c>
      <c r="F416" s="37" t="s">
        <v>37</v>
      </c>
      <c r="G416" s="40">
        <v>1500</v>
      </c>
      <c r="H416" s="37"/>
      <c r="I416" s="41"/>
      <c r="J416" s="39" t="s">
        <v>320</v>
      </c>
      <c r="K416" s="41">
        <v>25</v>
      </c>
      <c r="L416" s="43"/>
      <c r="M416" s="43"/>
      <c r="N416" s="43"/>
      <c r="O416" s="43"/>
      <c r="P416" s="43"/>
    </row>
    <row r="417" spans="1:16" s="36" customFormat="1" ht="10.5">
      <c r="A417" s="34">
        <v>96604380</v>
      </c>
      <c r="B417" s="35" t="s">
        <v>91</v>
      </c>
      <c r="C417" s="36" t="s">
        <v>175</v>
      </c>
      <c r="D417" s="49" t="s">
        <v>134</v>
      </c>
      <c r="E417" s="38">
        <v>39293</v>
      </c>
      <c r="F417" s="37" t="s">
        <v>37</v>
      </c>
      <c r="G417" s="40">
        <v>500</v>
      </c>
      <c r="H417" s="37" t="s">
        <v>56</v>
      </c>
      <c r="I417" s="41">
        <v>3.8</v>
      </c>
      <c r="J417" s="39" t="s">
        <v>320</v>
      </c>
      <c r="K417" s="41">
        <v>21</v>
      </c>
      <c r="L417" s="43">
        <v>500000</v>
      </c>
      <c r="M417" s="43">
        <v>485294</v>
      </c>
      <c r="N417" s="43">
        <f>ROUND((M417*$E$5/1000),0)</f>
        <v>10935377</v>
      </c>
      <c r="O417" s="43">
        <v>120356</v>
      </c>
      <c r="P417" s="43">
        <v>11055733</v>
      </c>
    </row>
    <row r="418" spans="1:16" s="36" customFormat="1" ht="10.5">
      <c r="A418" s="34">
        <v>96667560</v>
      </c>
      <c r="B418" s="35" t="s">
        <v>100</v>
      </c>
      <c r="C418" s="36" t="s">
        <v>733</v>
      </c>
      <c r="D418" s="49">
        <v>509</v>
      </c>
      <c r="E418" s="38">
        <v>39302</v>
      </c>
      <c r="F418" s="37" t="s">
        <v>162</v>
      </c>
      <c r="G418" s="40">
        <v>20000000</v>
      </c>
      <c r="H418" s="37"/>
      <c r="I418" s="41"/>
      <c r="J418" s="39" t="s">
        <v>308</v>
      </c>
      <c r="K418" s="41">
        <v>10</v>
      </c>
      <c r="L418" s="43"/>
      <c r="M418" s="43"/>
      <c r="N418" s="43"/>
      <c r="O418" s="43"/>
      <c r="P418" s="43"/>
    </row>
    <row r="419" spans="1:16" s="36" customFormat="1" ht="10.5">
      <c r="A419" s="34">
        <v>96667560</v>
      </c>
      <c r="B419" s="35" t="s">
        <v>100</v>
      </c>
      <c r="C419" s="36" t="s">
        <v>734</v>
      </c>
      <c r="D419" s="49" t="s">
        <v>134</v>
      </c>
      <c r="E419" s="38">
        <v>39366</v>
      </c>
      <c r="F419" s="37" t="s">
        <v>162</v>
      </c>
      <c r="G419" s="40">
        <v>20000000</v>
      </c>
      <c r="H419" s="37" t="s">
        <v>46</v>
      </c>
      <c r="I419" s="41">
        <v>6.9</v>
      </c>
      <c r="J419" s="39" t="s">
        <v>308</v>
      </c>
      <c r="K419" s="41">
        <v>5</v>
      </c>
      <c r="L419" s="43">
        <v>20000000000</v>
      </c>
      <c r="M419" s="43">
        <v>20000000000</v>
      </c>
      <c r="N419" s="43">
        <f>ROUND((M419/1000),0)</f>
        <v>20000000</v>
      </c>
      <c r="O419" s="43">
        <v>678500</v>
      </c>
      <c r="P419" s="43">
        <v>20678500</v>
      </c>
    </row>
    <row r="420" spans="1:16" s="36" customFormat="1" ht="10.5">
      <c r="A420" s="34">
        <v>96874030</v>
      </c>
      <c r="B420" s="35" t="s">
        <v>75</v>
      </c>
      <c r="C420" s="36" t="s">
        <v>329</v>
      </c>
      <c r="D420" s="49">
        <v>512</v>
      </c>
      <c r="E420" s="38">
        <v>39365</v>
      </c>
      <c r="F420" s="37" t="s">
        <v>37</v>
      </c>
      <c r="G420" s="40">
        <v>7000</v>
      </c>
      <c r="H420" s="37"/>
      <c r="I420" s="41"/>
      <c r="J420" s="39" t="s">
        <v>320</v>
      </c>
      <c r="K420" s="41">
        <v>10</v>
      </c>
      <c r="L420" s="43"/>
      <c r="M420" s="43"/>
      <c r="N420" s="43"/>
      <c r="O420" s="43"/>
      <c r="P420" s="43"/>
    </row>
    <row r="421" spans="1:16" s="36" customFormat="1" ht="10.5">
      <c r="A421" s="34">
        <v>96874030</v>
      </c>
      <c r="B421" s="35" t="s">
        <v>75</v>
      </c>
      <c r="C421" s="36" t="s">
        <v>330</v>
      </c>
      <c r="D421" s="49" t="s">
        <v>134</v>
      </c>
      <c r="E421" s="38">
        <v>39378</v>
      </c>
      <c r="F421" s="37" t="s">
        <v>37</v>
      </c>
      <c r="G421" s="40">
        <v>2000</v>
      </c>
      <c r="H421" s="37" t="s">
        <v>46</v>
      </c>
      <c r="I421" s="41">
        <v>3.5</v>
      </c>
      <c r="J421" s="39" t="s">
        <v>320</v>
      </c>
      <c r="K421" s="41">
        <v>5</v>
      </c>
      <c r="L421" s="43">
        <v>2000000</v>
      </c>
      <c r="M421" s="43">
        <v>2000000</v>
      </c>
      <c r="N421" s="43">
        <v>44117351</v>
      </c>
      <c r="O421" s="43">
        <v>1348030</v>
      </c>
      <c r="P421" s="43">
        <v>45465381</v>
      </c>
    </row>
    <row r="422" spans="1:16" s="36" customFormat="1" ht="10.5">
      <c r="A422" s="34">
        <v>96874030</v>
      </c>
      <c r="B422" s="35" t="s">
        <v>75</v>
      </c>
      <c r="C422" s="36" t="s">
        <v>330</v>
      </c>
      <c r="D422" s="49" t="s">
        <v>134</v>
      </c>
      <c r="E422" s="38">
        <v>39378</v>
      </c>
      <c r="F422" s="37" t="s">
        <v>37</v>
      </c>
      <c r="G422" s="40">
        <v>5000</v>
      </c>
      <c r="H422" s="37" t="s">
        <v>87</v>
      </c>
      <c r="I422" s="41">
        <v>3.8</v>
      </c>
      <c r="J422" s="39" t="s">
        <v>320</v>
      </c>
      <c r="K422" s="41">
        <v>10</v>
      </c>
      <c r="L422" s="43">
        <v>5000000</v>
      </c>
      <c r="M422" s="43">
        <v>5000000</v>
      </c>
      <c r="N422" s="43">
        <v>110365080</v>
      </c>
      <c r="O422" s="43">
        <v>3372266</v>
      </c>
      <c r="P422" s="43">
        <v>113737346</v>
      </c>
    </row>
    <row r="423" spans="1:16" s="36" customFormat="1" ht="10.5">
      <c r="A423" s="34">
        <v>96678790</v>
      </c>
      <c r="B423" s="35" t="s">
        <v>159</v>
      </c>
      <c r="C423" s="36" t="s">
        <v>331</v>
      </c>
      <c r="D423" s="49">
        <v>513</v>
      </c>
      <c r="E423" s="38">
        <v>39365</v>
      </c>
      <c r="F423" s="37" t="s">
        <v>37</v>
      </c>
      <c r="G423" s="40">
        <v>3300</v>
      </c>
      <c r="H423" s="37"/>
      <c r="I423" s="41"/>
      <c r="J423" s="39" t="s">
        <v>68</v>
      </c>
      <c r="K423" s="41">
        <v>10</v>
      </c>
      <c r="L423" s="43"/>
      <c r="M423" s="43"/>
      <c r="N423" s="43"/>
      <c r="O423" s="43"/>
      <c r="P423" s="43"/>
    </row>
    <row r="424" spans="1:16" s="36" customFormat="1" ht="10.5">
      <c r="A424" s="34">
        <v>96678790</v>
      </c>
      <c r="B424" s="35" t="s">
        <v>159</v>
      </c>
      <c r="C424" s="36" t="s">
        <v>315</v>
      </c>
      <c r="D424" s="49" t="s">
        <v>134</v>
      </c>
      <c r="E424" s="38">
        <v>39380</v>
      </c>
      <c r="F424" s="37" t="s">
        <v>162</v>
      </c>
      <c r="G424" s="40">
        <v>20000000</v>
      </c>
      <c r="H424" s="37" t="s">
        <v>64</v>
      </c>
      <c r="I424" s="41">
        <v>7</v>
      </c>
      <c r="J424" s="39" t="s">
        <v>68</v>
      </c>
      <c r="K424" s="41">
        <v>5</v>
      </c>
      <c r="L424" s="43">
        <v>20000000000</v>
      </c>
      <c r="M424" s="43">
        <v>10000000000</v>
      </c>
      <c r="N424" s="43">
        <f>ROUND((M424/1000),0)</f>
        <v>10000000</v>
      </c>
      <c r="O424" s="43">
        <v>259005</v>
      </c>
      <c r="P424" s="43">
        <v>10259005</v>
      </c>
    </row>
    <row r="425" spans="1:16" s="36" customFormat="1" ht="10.5">
      <c r="A425" s="34">
        <v>96678790</v>
      </c>
      <c r="B425" s="35" t="s">
        <v>159</v>
      </c>
      <c r="C425" s="36" t="s">
        <v>316</v>
      </c>
      <c r="D425" s="49" t="s">
        <v>142</v>
      </c>
      <c r="E425" s="38">
        <v>39380</v>
      </c>
      <c r="F425" s="37" t="s">
        <v>37</v>
      </c>
      <c r="G425" s="40">
        <v>1000</v>
      </c>
      <c r="H425" s="37" t="s">
        <v>75</v>
      </c>
      <c r="I425" s="41">
        <v>3.7</v>
      </c>
      <c r="J425" s="39" t="s">
        <v>68</v>
      </c>
      <c r="K425" s="41">
        <v>5</v>
      </c>
      <c r="L425" s="43"/>
      <c r="M425" s="43"/>
      <c r="N425" s="43"/>
      <c r="O425" s="43"/>
      <c r="P425" s="43"/>
    </row>
    <row r="426" spans="1:16" s="36" customFormat="1" ht="10.5">
      <c r="A426" s="34">
        <v>96678790</v>
      </c>
      <c r="B426" s="35" t="s">
        <v>159</v>
      </c>
      <c r="C426" s="36" t="s">
        <v>315</v>
      </c>
      <c r="D426" s="49" t="s">
        <v>151</v>
      </c>
      <c r="E426" s="38">
        <v>39436</v>
      </c>
      <c r="F426" s="37" t="s">
        <v>162</v>
      </c>
      <c r="G426" s="40">
        <v>20000000</v>
      </c>
      <c r="H426" s="37" t="s">
        <v>116</v>
      </c>
      <c r="I426" s="41">
        <v>7</v>
      </c>
      <c r="J426" s="39" t="s">
        <v>68</v>
      </c>
      <c r="K426" s="41">
        <v>5</v>
      </c>
      <c r="L426" s="43">
        <v>20000000000</v>
      </c>
      <c r="M426" s="43">
        <v>10000000000</v>
      </c>
      <c r="N426" s="43">
        <f>ROUND((M426/1000),0)</f>
        <v>10000000</v>
      </c>
      <c r="O426" s="43">
        <v>201183</v>
      </c>
      <c r="P426" s="43">
        <v>10201183</v>
      </c>
    </row>
    <row r="427" spans="1:16" s="36" customFormat="1" ht="10.5">
      <c r="A427" s="34">
        <v>96678790</v>
      </c>
      <c r="B427" s="35" t="s">
        <v>159</v>
      </c>
      <c r="C427" s="36" t="s">
        <v>314</v>
      </c>
      <c r="D427" s="49" t="s">
        <v>152</v>
      </c>
      <c r="E427" s="38">
        <v>39479</v>
      </c>
      <c r="F427" s="37" t="s">
        <v>162</v>
      </c>
      <c r="G427" s="40">
        <v>24400000</v>
      </c>
      <c r="H427" s="37" t="s">
        <v>123</v>
      </c>
      <c r="I427" s="41">
        <v>7.1</v>
      </c>
      <c r="J427" s="39" t="s">
        <v>68</v>
      </c>
      <c r="K427" s="41">
        <v>1.5</v>
      </c>
      <c r="L427" s="43">
        <v>24400000000</v>
      </c>
      <c r="M427" s="43"/>
      <c r="N427" s="43"/>
      <c r="O427" s="43"/>
      <c r="P427" s="43"/>
    </row>
    <row r="428" spans="1:16" s="36" customFormat="1" ht="10.5">
      <c r="A428" s="34">
        <v>96678790</v>
      </c>
      <c r="B428" s="35">
        <v>2</v>
      </c>
      <c r="C428" s="36" t="s">
        <v>332</v>
      </c>
      <c r="D428" s="49" t="s">
        <v>333</v>
      </c>
      <c r="E428" s="38">
        <v>40633</v>
      </c>
      <c r="F428" s="37" t="s">
        <v>162</v>
      </c>
      <c r="G428" s="40">
        <v>20000000</v>
      </c>
      <c r="H428" s="37" t="s">
        <v>334</v>
      </c>
      <c r="I428" s="41">
        <v>6.9</v>
      </c>
      <c r="J428" s="39" t="s">
        <v>68</v>
      </c>
      <c r="K428" s="41">
        <v>3</v>
      </c>
      <c r="L428" s="43">
        <v>20000000000</v>
      </c>
      <c r="M428" s="43">
        <v>20000000000</v>
      </c>
      <c r="N428" s="43">
        <f>ROUND((M428/1000),0)</f>
        <v>20000000</v>
      </c>
      <c r="O428" s="43">
        <v>674792</v>
      </c>
      <c r="P428" s="43">
        <v>20674792</v>
      </c>
    </row>
    <row r="429" spans="1:16" s="36" customFormat="1" ht="10.5">
      <c r="A429" s="34">
        <v>96678790</v>
      </c>
      <c r="B429" s="35">
        <v>2</v>
      </c>
      <c r="C429" s="36" t="s">
        <v>335</v>
      </c>
      <c r="D429" s="49" t="s">
        <v>336</v>
      </c>
      <c r="E429" s="38">
        <v>40633</v>
      </c>
      <c r="F429" s="37" t="s">
        <v>37</v>
      </c>
      <c r="G429" s="40">
        <v>1000</v>
      </c>
      <c r="H429" s="37" t="s">
        <v>337</v>
      </c>
      <c r="I429" s="41">
        <v>2.9</v>
      </c>
      <c r="J429" s="39" t="s">
        <v>68</v>
      </c>
      <c r="K429" s="41">
        <v>3</v>
      </c>
      <c r="L429" s="43"/>
      <c r="M429" s="43"/>
      <c r="N429" s="43"/>
      <c r="O429" s="43"/>
      <c r="P429" s="43"/>
    </row>
    <row r="430" spans="1:16" s="36" customFormat="1" ht="10.5">
      <c r="A430" s="34">
        <v>61219000</v>
      </c>
      <c r="B430" s="35" t="s">
        <v>54</v>
      </c>
      <c r="C430" s="36" t="s">
        <v>338</v>
      </c>
      <c r="D430" s="49">
        <v>515</v>
      </c>
      <c r="E430" s="38">
        <v>39395</v>
      </c>
      <c r="F430" s="37" t="s">
        <v>37</v>
      </c>
      <c r="G430" s="40">
        <v>3850</v>
      </c>
      <c r="H430" s="37"/>
      <c r="I430" s="41"/>
      <c r="J430" s="39" t="s">
        <v>68</v>
      </c>
      <c r="K430" s="41">
        <v>30</v>
      </c>
      <c r="L430" s="43"/>
      <c r="M430" s="43"/>
      <c r="N430" s="43"/>
      <c r="O430" s="43"/>
      <c r="P430" s="43"/>
    </row>
    <row r="431" spans="1:16" s="36" customFormat="1" ht="10.5">
      <c r="A431" s="34">
        <v>61219000</v>
      </c>
      <c r="B431" s="35" t="s">
        <v>54</v>
      </c>
      <c r="C431" s="36" t="s">
        <v>339</v>
      </c>
      <c r="D431" s="49" t="s">
        <v>134</v>
      </c>
      <c r="E431" s="38">
        <v>39651</v>
      </c>
      <c r="F431" s="37" t="s">
        <v>37</v>
      </c>
      <c r="G431" s="40">
        <v>3850</v>
      </c>
      <c r="H431" s="37" t="s">
        <v>59</v>
      </c>
      <c r="I431" s="41">
        <v>4.3</v>
      </c>
      <c r="J431" s="39" t="s">
        <v>68</v>
      </c>
      <c r="K431" s="41">
        <v>12</v>
      </c>
      <c r="L431" s="43">
        <v>1000000</v>
      </c>
      <c r="M431" s="43">
        <v>1000000</v>
      </c>
      <c r="N431" s="43">
        <f>ROUND((M431*$E$5/1000),0)</f>
        <v>22533510</v>
      </c>
      <c r="O431" s="43">
        <v>202401</v>
      </c>
      <c r="P431" s="43">
        <v>22735911</v>
      </c>
    </row>
    <row r="432" spans="1:16" s="36" customFormat="1" ht="10.5">
      <c r="A432" s="34">
        <v>61219000</v>
      </c>
      <c r="B432" s="35" t="s">
        <v>54</v>
      </c>
      <c r="C432" s="36" t="s">
        <v>339</v>
      </c>
      <c r="D432" s="49" t="s">
        <v>134</v>
      </c>
      <c r="E432" s="38">
        <v>39651</v>
      </c>
      <c r="F432" s="37" t="s">
        <v>37</v>
      </c>
      <c r="G432" s="40">
        <v>3850</v>
      </c>
      <c r="H432" s="37" t="s">
        <v>60</v>
      </c>
      <c r="I432" s="41">
        <v>4.7</v>
      </c>
      <c r="J432" s="39" t="s">
        <v>68</v>
      </c>
      <c r="K432" s="41">
        <v>21</v>
      </c>
      <c r="L432" s="43">
        <v>2850000</v>
      </c>
      <c r="M432" s="43">
        <v>2850000</v>
      </c>
      <c r="N432" s="43">
        <f>ROUND((M432*$E$5/1000),0)</f>
        <v>64220504</v>
      </c>
      <c r="O432" s="43">
        <v>629894</v>
      </c>
      <c r="P432" s="43">
        <v>64850398</v>
      </c>
    </row>
    <row r="433" spans="1:17" s="36" customFormat="1" ht="10.5">
      <c r="A433" s="34">
        <v>94272000</v>
      </c>
      <c r="B433" s="35" t="s">
        <v>35</v>
      </c>
      <c r="C433" s="36" t="s">
        <v>340</v>
      </c>
      <c r="D433" s="49">
        <v>516</v>
      </c>
      <c r="E433" s="38">
        <v>39395</v>
      </c>
      <c r="F433" s="37" t="s">
        <v>66</v>
      </c>
      <c r="G433" s="40">
        <v>200000</v>
      </c>
      <c r="H433" s="37"/>
      <c r="I433" s="41"/>
      <c r="J433" s="39" t="s">
        <v>341</v>
      </c>
      <c r="K433" s="41">
        <v>10</v>
      </c>
      <c r="L433" s="43"/>
      <c r="M433" s="43"/>
      <c r="N433" s="43"/>
      <c r="O433" s="43"/>
      <c r="P433" s="43"/>
    </row>
    <row r="434" spans="1:17" s="36" customFormat="1" ht="10.5">
      <c r="A434" s="34">
        <v>94272000</v>
      </c>
      <c r="B434" s="35" t="s">
        <v>35</v>
      </c>
      <c r="C434" s="36" t="s">
        <v>342</v>
      </c>
      <c r="D434" s="49" t="s">
        <v>134</v>
      </c>
      <c r="E434" s="38">
        <v>39400</v>
      </c>
      <c r="F434" s="37" t="s">
        <v>37</v>
      </c>
      <c r="G434" s="40">
        <v>2800</v>
      </c>
      <c r="H434" s="37" t="s">
        <v>168</v>
      </c>
      <c r="I434" s="41">
        <v>3.4</v>
      </c>
      <c r="J434" s="39" t="s">
        <v>341</v>
      </c>
      <c r="K434" s="41">
        <v>7.5</v>
      </c>
      <c r="L434" s="43">
        <v>1200000</v>
      </c>
      <c r="M434" s="43">
        <v>1200000</v>
      </c>
      <c r="N434" s="43">
        <f>ROUND((M434*$E$5/1000),0)</f>
        <v>27040212</v>
      </c>
      <c r="O434" s="43">
        <v>303905</v>
      </c>
      <c r="P434" s="43">
        <v>27344117</v>
      </c>
    </row>
    <row r="435" spans="1:17" s="36" customFormat="1" ht="10.5">
      <c r="A435" s="34">
        <v>94272000</v>
      </c>
      <c r="B435" s="35" t="s">
        <v>35</v>
      </c>
      <c r="C435" s="36" t="s">
        <v>340</v>
      </c>
      <c r="D435" s="49">
        <v>517</v>
      </c>
      <c r="E435" s="38">
        <v>39395</v>
      </c>
      <c r="F435" s="37" t="s">
        <v>66</v>
      </c>
      <c r="G435" s="40">
        <v>400000</v>
      </c>
      <c r="H435" s="37"/>
      <c r="I435" s="41"/>
      <c r="J435" s="39" t="s">
        <v>341</v>
      </c>
      <c r="K435" s="41">
        <v>30</v>
      </c>
      <c r="L435" s="43"/>
      <c r="M435" s="43"/>
      <c r="N435" s="43"/>
      <c r="O435" s="43"/>
      <c r="P435" s="43"/>
    </row>
    <row r="436" spans="1:17" s="36" customFormat="1" ht="10.5">
      <c r="A436" s="34">
        <v>94272000</v>
      </c>
      <c r="B436" s="35" t="s">
        <v>35</v>
      </c>
      <c r="C436" s="36" t="s">
        <v>342</v>
      </c>
      <c r="D436" s="49" t="s">
        <v>134</v>
      </c>
      <c r="E436" s="38">
        <v>39400</v>
      </c>
      <c r="F436" s="37" t="s">
        <v>37</v>
      </c>
      <c r="G436" s="40">
        <v>5600</v>
      </c>
      <c r="H436" s="37" t="s">
        <v>167</v>
      </c>
      <c r="I436" s="41">
        <v>4.0999999999999996</v>
      </c>
      <c r="J436" s="39" t="s">
        <v>341</v>
      </c>
      <c r="K436" s="41">
        <v>21</v>
      </c>
      <c r="L436" s="43">
        <v>4400000</v>
      </c>
      <c r="M436" s="43">
        <v>4400000</v>
      </c>
      <c r="N436" s="43">
        <f>ROUND((M436*$E$5/1000),0)</f>
        <v>99147444</v>
      </c>
      <c r="O436" s="43">
        <v>1341366</v>
      </c>
      <c r="P436" s="43">
        <v>100488810</v>
      </c>
    </row>
    <row r="437" spans="1:17" s="36" customFormat="1" ht="10.5">
      <c r="A437" s="34">
        <v>94272000</v>
      </c>
      <c r="B437" s="35">
        <v>9</v>
      </c>
      <c r="C437" s="36" t="s">
        <v>343</v>
      </c>
      <c r="D437" s="49" t="s">
        <v>142</v>
      </c>
      <c r="E437" s="38">
        <v>39905</v>
      </c>
      <c r="F437" s="37" t="s">
        <v>66</v>
      </c>
      <c r="G437" s="40">
        <v>196000</v>
      </c>
      <c r="H437" s="37" t="s">
        <v>191</v>
      </c>
      <c r="I437" s="41">
        <v>8</v>
      </c>
      <c r="J437" s="39" t="s">
        <v>39</v>
      </c>
      <c r="K437" s="41">
        <v>10</v>
      </c>
      <c r="L437" s="43">
        <v>196000000</v>
      </c>
      <c r="M437" s="43">
        <v>102200000</v>
      </c>
      <c r="N437" s="43">
        <f>ROUND((M437*$I$5/1000),0)</f>
        <v>49816368</v>
      </c>
      <c r="O437" s="43">
        <v>1954296</v>
      </c>
      <c r="P437" s="43">
        <v>51770664</v>
      </c>
      <c r="Q437" s="36" t="s">
        <v>69</v>
      </c>
    </row>
    <row r="438" spans="1:17" s="36" customFormat="1" ht="10.5">
      <c r="A438" s="34">
        <v>96792430</v>
      </c>
      <c r="B438" s="35" t="s">
        <v>75</v>
      </c>
      <c r="C438" s="36" t="s">
        <v>344</v>
      </c>
      <c r="D438" s="49">
        <v>520</v>
      </c>
      <c r="E438" s="38">
        <v>39430</v>
      </c>
      <c r="F438" s="37" t="s">
        <v>37</v>
      </c>
      <c r="G438" s="40">
        <v>3000</v>
      </c>
      <c r="H438" s="37"/>
      <c r="I438" s="41"/>
      <c r="J438" s="39" t="s">
        <v>320</v>
      </c>
      <c r="K438" s="41">
        <v>10</v>
      </c>
      <c r="L438" s="43"/>
      <c r="M438" s="43"/>
      <c r="N438" s="43"/>
      <c r="O438" s="43"/>
      <c r="P438" s="43"/>
    </row>
    <row r="439" spans="1:17" s="36" customFormat="1" ht="10.5">
      <c r="A439" s="34">
        <v>96792430</v>
      </c>
      <c r="B439" s="35" t="s">
        <v>75</v>
      </c>
      <c r="C439" s="36" t="s">
        <v>345</v>
      </c>
      <c r="D439" s="49" t="s">
        <v>134</v>
      </c>
      <c r="E439" s="38">
        <v>39434</v>
      </c>
      <c r="F439" s="37" t="s">
        <v>37</v>
      </c>
      <c r="G439" s="40">
        <v>1500</v>
      </c>
      <c r="H439" s="37" t="s">
        <v>56</v>
      </c>
      <c r="I439" s="41">
        <v>3</v>
      </c>
      <c r="J439" s="39" t="s">
        <v>320</v>
      </c>
      <c r="K439" s="41">
        <v>5</v>
      </c>
      <c r="L439" s="43"/>
      <c r="M439" s="43"/>
      <c r="N439" s="43"/>
      <c r="O439" s="43"/>
      <c r="P439" s="43"/>
    </row>
    <row r="440" spans="1:17" s="36" customFormat="1" ht="10.5">
      <c r="A440" s="34">
        <v>96792430</v>
      </c>
      <c r="B440" s="35" t="s">
        <v>75</v>
      </c>
      <c r="C440" s="36" t="s">
        <v>345</v>
      </c>
      <c r="D440" s="49" t="s">
        <v>142</v>
      </c>
      <c r="E440" s="38">
        <v>39832</v>
      </c>
      <c r="F440" s="37" t="s">
        <v>37</v>
      </c>
      <c r="G440" s="40">
        <v>1500</v>
      </c>
      <c r="H440" s="37" t="s">
        <v>53</v>
      </c>
      <c r="I440" s="41">
        <v>5</v>
      </c>
      <c r="J440" s="39" t="s">
        <v>68</v>
      </c>
      <c r="K440" s="41">
        <v>21</v>
      </c>
      <c r="L440" s="43"/>
      <c r="M440" s="43"/>
      <c r="N440" s="43"/>
      <c r="O440" s="43"/>
      <c r="P440" s="43"/>
    </row>
    <row r="441" spans="1:17" s="36" customFormat="1" ht="10.5">
      <c r="A441" s="34">
        <v>96792430</v>
      </c>
      <c r="B441" s="35" t="s">
        <v>75</v>
      </c>
      <c r="C441" s="36" t="s">
        <v>344</v>
      </c>
      <c r="D441" s="49">
        <v>521</v>
      </c>
      <c r="E441" s="38">
        <v>39430</v>
      </c>
      <c r="F441" s="37" t="s">
        <v>37</v>
      </c>
      <c r="G441" s="40">
        <v>3000</v>
      </c>
      <c r="H441" s="37"/>
      <c r="I441" s="41"/>
      <c r="J441" s="39" t="s">
        <v>320</v>
      </c>
      <c r="K441" s="41">
        <v>10</v>
      </c>
      <c r="L441" s="43"/>
      <c r="M441" s="43"/>
      <c r="N441" s="43"/>
      <c r="O441" s="43"/>
      <c r="P441" s="43"/>
    </row>
    <row r="442" spans="1:17" s="36" customFormat="1" ht="10.5">
      <c r="A442" s="34">
        <v>96792430</v>
      </c>
      <c r="B442" s="35" t="s">
        <v>75</v>
      </c>
      <c r="C442" s="36" t="s">
        <v>346</v>
      </c>
      <c r="D442" s="49" t="s">
        <v>134</v>
      </c>
      <c r="E442" s="38">
        <v>39434</v>
      </c>
      <c r="F442" s="37" t="s">
        <v>37</v>
      </c>
      <c r="G442" s="40">
        <v>1500</v>
      </c>
      <c r="H442" s="37" t="s">
        <v>63</v>
      </c>
      <c r="I442" s="41">
        <v>2.5</v>
      </c>
      <c r="J442" s="39" t="s">
        <v>320</v>
      </c>
      <c r="K442" s="41">
        <v>5</v>
      </c>
      <c r="L442" s="43">
        <v>1500000</v>
      </c>
      <c r="M442" s="43">
        <v>1500000</v>
      </c>
      <c r="N442" s="43">
        <f>ROUND((M442*$E$5/1000),0)</f>
        <v>33800265</v>
      </c>
      <c r="O442" s="43">
        <v>279934</v>
      </c>
      <c r="P442" s="43">
        <v>34080199</v>
      </c>
    </row>
    <row r="443" spans="1:17" s="36" customFormat="1" ht="10.5">
      <c r="A443" s="34">
        <v>96792430</v>
      </c>
      <c r="B443" s="35" t="s">
        <v>75</v>
      </c>
      <c r="C443" s="36" t="s">
        <v>346</v>
      </c>
      <c r="D443" s="49" t="s">
        <v>142</v>
      </c>
      <c r="E443" s="38">
        <v>39832</v>
      </c>
      <c r="F443" s="37" t="s">
        <v>162</v>
      </c>
      <c r="G443" s="40">
        <v>32170000</v>
      </c>
      <c r="H443" s="37" t="s">
        <v>51</v>
      </c>
      <c r="I443" s="41">
        <v>7</v>
      </c>
      <c r="J443" s="39" t="s">
        <v>68</v>
      </c>
      <c r="K443" s="41">
        <v>7</v>
      </c>
      <c r="L443" s="43">
        <v>32170000000</v>
      </c>
      <c r="M443" s="43">
        <v>32170000000</v>
      </c>
      <c r="N443" s="43">
        <f>ROUND((M443/1000),0)</f>
        <v>32170000</v>
      </c>
      <c r="O443" s="43">
        <v>461211</v>
      </c>
      <c r="P443" s="43">
        <v>32631211</v>
      </c>
    </row>
    <row r="444" spans="1:17" s="36" customFormat="1" ht="10.5">
      <c r="A444" s="34">
        <v>91081000</v>
      </c>
      <c r="B444" s="35" t="s">
        <v>91</v>
      </c>
      <c r="C444" s="36" t="s">
        <v>347</v>
      </c>
      <c r="D444" s="49">
        <v>522</v>
      </c>
      <c r="E444" s="38">
        <v>39442</v>
      </c>
      <c r="F444" s="37" t="s">
        <v>37</v>
      </c>
      <c r="G444" s="40">
        <v>10000</v>
      </c>
      <c r="H444" s="37"/>
      <c r="I444" s="41"/>
      <c r="J444" s="39" t="s">
        <v>320</v>
      </c>
      <c r="K444" s="41">
        <v>30</v>
      </c>
      <c r="L444" s="43"/>
      <c r="M444" s="43"/>
      <c r="N444" s="43"/>
      <c r="O444" s="43"/>
      <c r="P444" s="43"/>
    </row>
    <row r="445" spans="1:17" s="36" customFormat="1" ht="10.5">
      <c r="A445" s="34">
        <v>91081000</v>
      </c>
      <c r="B445" s="35">
        <v>6</v>
      </c>
      <c r="C445" s="36" t="s">
        <v>158</v>
      </c>
      <c r="D445" s="49" t="s">
        <v>134</v>
      </c>
      <c r="E445" s="38">
        <v>39793</v>
      </c>
      <c r="F445" s="37" t="s">
        <v>37</v>
      </c>
      <c r="G445" s="40">
        <v>10000</v>
      </c>
      <c r="H445" s="37" t="s">
        <v>116</v>
      </c>
      <c r="I445" s="41">
        <v>4.8</v>
      </c>
      <c r="J445" s="39" t="s">
        <v>68</v>
      </c>
      <c r="K445" s="41">
        <v>5</v>
      </c>
      <c r="L445" s="43"/>
      <c r="M445" s="43"/>
      <c r="N445" s="43"/>
      <c r="O445" s="43"/>
      <c r="P445" s="43"/>
    </row>
    <row r="446" spans="1:17" s="36" customFormat="1" ht="10.5">
      <c r="A446" s="34">
        <v>91081000</v>
      </c>
      <c r="B446" s="35">
        <v>6</v>
      </c>
      <c r="C446" s="36" t="s">
        <v>157</v>
      </c>
      <c r="D446" s="49" t="s">
        <v>134</v>
      </c>
      <c r="E446" s="38">
        <v>39793</v>
      </c>
      <c r="F446" s="37" t="s">
        <v>37</v>
      </c>
      <c r="G446" s="40">
        <v>10000</v>
      </c>
      <c r="H446" s="37" t="s">
        <v>123</v>
      </c>
      <c r="I446" s="41">
        <v>4.75</v>
      </c>
      <c r="J446" s="39" t="s">
        <v>68</v>
      </c>
      <c r="K446" s="41">
        <v>21</v>
      </c>
      <c r="L446" s="43">
        <v>10000000</v>
      </c>
      <c r="M446" s="43">
        <v>10000000</v>
      </c>
      <c r="N446" s="43">
        <f>ROUND((M446*$E$5/1000),0)</f>
        <v>225335100</v>
      </c>
      <c r="O446" s="43">
        <v>3085551</v>
      </c>
      <c r="P446" s="43">
        <v>228420651</v>
      </c>
    </row>
    <row r="447" spans="1:17" s="36" customFormat="1" ht="10.5">
      <c r="A447" s="34">
        <v>91081000</v>
      </c>
      <c r="B447" s="35">
        <v>6</v>
      </c>
      <c r="C447" s="36" t="s">
        <v>158</v>
      </c>
      <c r="D447" s="49" t="s">
        <v>134</v>
      </c>
      <c r="E447" s="38">
        <v>39793</v>
      </c>
      <c r="F447" s="37" t="s">
        <v>37</v>
      </c>
      <c r="G447" s="40">
        <v>10000</v>
      </c>
      <c r="H447" s="37" t="s">
        <v>167</v>
      </c>
      <c r="I447" s="41">
        <v>4.7</v>
      </c>
      <c r="J447" s="39" t="s">
        <v>68</v>
      </c>
      <c r="K447" s="41">
        <v>10</v>
      </c>
      <c r="L447" s="43"/>
      <c r="M447" s="43"/>
      <c r="N447" s="43"/>
      <c r="O447" s="43"/>
      <c r="P447" s="43"/>
    </row>
    <row r="448" spans="1:17" s="36" customFormat="1" ht="10.5">
      <c r="A448" s="34">
        <v>94271000</v>
      </c>
      <c r="B448" s="35" t="s">
        <v>54</v>
      </c>
      <c r="C448" s="36" t="s">
        <v>348</v>
      </c>
      <c r="D448" s="49">
        <v>525</v>
      </c>
      <c r="E448" s="38">
        <v>39507</v>
      </c>
      <c r="F448" s="37" t="s">
        <v>37</v>
      </c>
      <c r="G448" s="40">
        <v>12500</v>
      </c>
      <c r="H448" s="37"/>
      <c r="I448" s="41"/>
      <c r="J448" s="39" t="s">
        <v>39</v>
      </c>
      <c r="K448" s="41">
        <v>30</v>
      </c>
      <c r="L448" s="43"/>
      <c r="M448" s="43"/>
      <c r="N448" s="43"/>
      <c r="O448" s="43"/>
      <c r="P448" s="43"/>
    </row>
    <row r="449" spans="1:16" s="36" customFormat="1" ht="10.5">
      <c r="A449" s="34">
        <v>61808000</v>
      </c>
      <c r="B449" s="35" t="s">
        <v>107</v>
      </c>
      <c r="C449" s="36" t="s">
        <v>349</v>
      </c>
      <c r="D449" s="49">
        <v>526</v>
      </c>
      <c r="E449" s="38">
        <v>39531</v>
      </c>
      <c r="F449" s="37" t="s">
        <v>37</v>
      </c>
      <c r="G449" s="40">
        <v>2500</v>
      </c>
      <c r="H449" s="37"/>
      <c r="I449" s="41"/>
      <c r="J449" s="39" t="s">
        <v>39</v>
      </c>
      <c r="K449" s="41">
        <v>25</v>
      </c>
      <c r="L449" s="43"/>
      <c r="M449" s="43"/>
      <c r="N449" s="43"/>
      <c r="O449" s="43"/>
      <c r="P449" s="43"/>
    </row>
    <row r="450" spans="1:16" s="36" customFormat="1" ht="10.5">
      <c r="A450" s="34">
        <v>61808000</v>
      </c>
      <c r="B450" s="35" t="s">
        <v>107</v>
      </c>
      <c r="C450" s="36" t="s">
        <v>350</v>
      </c>
      <c r="D450" s="49" t="s">
        <v>134</v>
      </c>
      <c r="E450" s="38">
        <v>39546</v>
      </c>
      <c r="F450" s="37" t="s">
        <v>37</v>
      </c>
      <c r="G450" s="40">
        <v>2500</v>
      </c>
      <c r="H450" s="37" t="s">
        <v>59</v>
      </c>
      <c r="I450" s="41">
        <v>3.9</v>
      </c>
      <c r="J450" s="39" t="s">
        <v>39</v>
      </c>
      <c r="K450" s="41">
        <v>21</v>
      </c>
      <c r="L450" s="43"/>
      <c r="M450" s="43"/>
      <c r="N450" s="43"/>
      <c r="O450" s="43"/>
      <c r="P450" s="43"/>
    </row>
    <row r="451" spans="1:16" s="36" customFormat="1" ht="10.5">
      <c r="A451" s="34">
        <v>61808000</v>
      </c>
      <c r="B451" s="35" t="s">
        <v>107</v>
      </c>
      <c r="C451" s="36" t="s">
        <v>349</v>
      </c>
      <c r="D451" s="49">
        <v>527</v>
      </c>
      <c r="E451" s="38">
        <v>39531</v>
      </c>
      <c r="F451" s="37" t="s">
        <v>37</v>
      </c>
      <c r="G451" s="40">
        <v>2500</v>
      </c>
      <c r="H451" s="37"/>
      <c r="I451" s="41"/>
      <c r="J451" s="39" t="s">
        <v>39</v>
      </c>
      <c r="K451" s="41">
        <v>10</v>
      </c>
      <c r="L451" s="43"/>
      <c r="M451" s="43"/>
      <c r="N451" s="43"/>
      <c r="O451" s="43"/>
      <c r="P451" s="43"/>
    </row>
    <row r="452" spans="1:16" s="36" customFormat="1" ht="10.5">
      <c r="A452" s="34">
        <v>61808000</v>
      </c>
      <c r="B452" s="35" t="s">
        <v>107</v>
      </c>
      <c r="C452" s="36" t="s">
        <v>109</v>
      </c>
      <c r="D452" s="49" t="s">
        <v>134</v>
      </c>
      <c r="E452" s="38">
        <v>39546</v>
      </c>
      <c r="F452" s="37" t="s">
        <v>37</v>
      </c>
      <c r="G452" s="40">
        <v>2500</v>
      </c>
      <c r="H452" s="37" t="s">
        <v>53</v>
      </c>
      <c r="I452" s="41">
        <v>3</v>
      </c>
      <c r="J452" s="39" t="s">
        <v>39</v>
      </c>
      <c r="K452" s="41">
        <v>6</v>
      </c>
      <c r="L452" s="43">
        <v>2500000</v>
      </c>
      <c r="M452" s="43">
        <v>2500000</v>
      </c>
      <c r="N452" s="43">
        <f>ROUND((M452*$E$5/1000),0)</f>
        <v>56333775</v>
      </c>
      <c r="O452" s="43">
        <v>838754</v>
      </c>
      <c r="P452" s="43">
        <v>57172529</v>
      </c>
    </row>
    <row r="453" spans="1:16" s="36" customFormat="1" ht="10.5">
      <c r="A453" s="34">
        <v>96528990</v>
      </c>
      <c r="B453" s="35" t="s">
        <v>35</v>
      </c>
      <c r="C453" s="36" t="s">
        <v>351</v>
      </c>
      <c r="D453" s="49">
        <v>528</v>
      </c>
      <c r="E453" s="38">
        <v>39546</v>
      </c>
      <c r="F453" s="37" t="s">
        <v>37</v>
      </c>
      <c r="G453" s="40">
        <v>1700</v>
      </c>
      <c r="H453" s="37"/>
      <c r="I453" s="41"/>
      <c r="J453" s="39" t="s">
        <v>320</v>
      </c>
      <c r="K453" s="41">
        <v>10</v>
      </c>
      <c r="L453" s="43"/>
      <c r="M453" s="43"/>
      <c r="N453" s="43"/>
      <c r="O453" s="43"/>
      <c r="P453" s="43"/>
    </row>
    <row r="454" spans="1:16" s="36" customFormat="1" ht="10.5">
      <c r="A454" s="34">
        <v>96528990</v>
      </c>
      <c r="B454" s="35" t="s">
        <v>35</v>
      </c>
      <c r="C454" s="36" t="s">
        <v>232</v>
      </c>
      <c r="D454" s="49" t="s">
        <v>134</v>
      </c>
      <c r="E454" s="38">
        <v>39547</v>
      </c>
      <c r="F454" s="37" t="s">
        <v>37</v>
      </c>
      <c r="G454" s="40">
        <v>1700</v>
      </c>
      <c r="H454" s="37" t="s">
        <v>89</v>
      </c>
      <c r="I454" s="41">
        <v>2.75</v>
      </c>
      <c r="J454" s="39" t="s">
        <v>320</v>
      </c>
      <c r="K454" s="41">
        <v>5</v>
      </c>
      <c r="L454" s="43">
        <v>700000</v>
      </c>
      <c r="M454" s="43">
        <v>700000</v>
      </c>
      <c r="N454" s="43">
        <f>ROUND((M454*$E$5/1000),0)</f>
        <v>15773457</v>
      </c>
      <c r="O454" s="43">
        <v>396929</v>
      </c>
      <c r="P454" s="43">
        <v>16170386</v>
      </c>
    </row>
    <row r="455" spans="1:16" s="36" customFormat="1" ht="10.5">
      <c r="A455" s="34">
        <v>96528990</v>
      </c>
      <c r="B455" s="35" t="s">
        <v>35</v>
      </c>
      <c r="C455" s="36" t="s">
        <v>351</v>
      </c>
      <c r="D455" s="49">
        <v>529</v>
      </c>
      <c r="E455" s="38">
        <v>39546</v>
      </c>
      <c r="F455" s="37" t="s">
        <v>37</v>
      </c>
      <c r="G455" s="40">
        <v>1700</v>
      </c>
      <c r="H455" s="37"/>
      <c r="I455" s="41"/>
      <c r="J455" s="39" t="s">
        <v>320</v>
      </c>
      <c r="K455" s="41">
        <v>30</v>
      </c>
      <c r="L455" s="43"/>
      <c r="M455" s="43"/>
      <c r="N455" s="43"/>
      <c r="O455" s="43"/>
      <c r="P455" s="43"/>
    </row>
    <row r="456" spans="1:16" s="36" customFormat="1" ht="10.5">
      <c r="A456" s="34">
        <v>96528990</v>
      </c>
      <c r="B456" s="35" t="s">
        <v>35</v>
      </c>
      <c r="C456" s="36" t="s">
        <v>232</v>
      </c>
      <c r="D456" s="49" t="s">
        <v>134</v>
      </c>
      <c r="E456" s="38">
        <v>39547</v>
      </c>
      <c r="F456" s="37" t="s">
        <v>37</v>
      </c>
      <c r="G456" s="40">
        <v>1700</v>
      </c>
      <c r="H456" s="37" t="s">
        <v>63</v>
      </c>
      <c r="I456" s="41">
        <v>3.25</v>
      </c>
      <c r="J456" s="39" t="s">
        <v>320</v>
      </c>
      <c r="K456" s="41">
        <v>21</v>
      </c>
      <c r="L456" s="43">
        <v>1000000</v>
      </c>
      <c r="M456" s="43">
        <v>947368</v>
      </c>
      <c r="N456" s="43">
        <f>ROUND((M456*$E$5/1000),0)</f>
        <v>21347526</v>
      </c>
      <c r="O456" s="43">
        <v>634880</v>
      </c>
      <c r="P456" s="43">
        <v>21982406</v>
      </c>
    </row>
    <row r="457" spans="1:16" s="36" customFormat="1" ht="10.5">
      <c r="A457" s="34">
        <v>93834000</v>
      </c>
      <c r="B457" s="35" t="s">
        <v>107</v>
      </c>
      <c r="C457" s="36" t="s">
        <v>264</v>
      </c>
      <c r="D457" s="49">
        <v>530</v>
      </c>
      <c r="E457" s="38">
        <v>39554</v>
      </c>
      <c r="F457" s="37" t="s">
        <v>37</v>
      </c>
      <c r="G457" s="40">
        <v>6500</v>
      </c>
      <c r="H457" s="37"/>
      <c r="I457" s="41"/>
      <c r="J457" s="39" t="s">
        <v>68</v>
      </c>
      <c r="K457" s="41">
        <v>25</v>
      </c>
      <c r="L457" s="43"/>
      <c r="M457" s="43"/>
      <c r="N457" s="43"/>
      <c r="O457" s="43"/>
      <c r="P457" s="43"/>
    </row>
    <row r="458" spans="1:16" s="36" customFormat="1" ht="10.5">
      <c r="A458" s="34">
        <v>93834000</v>
      </c>
      <c r="B458" s="35" t="s">
        <v>107</v>
      </c>
      <c r="C458" s="36" t="s">
        <v>111</v>
      </c>
      <c r="D458" s="49" t="s">
        <v>134</v>
      </c>
      <c r="E458" s="38">
        <v>39568</v>
      </c>
      <c r="F458" s="37" t="s">
        <v>37</v>
      </c>
      <c r="G458" s="40">
        <v>6500</v>
      </c>
      <c r="H458" s="37" t="s">
        <v>56</v>
      </c>
      <c r="I458" s="41">
        <v>3.5</v>
      </c>
      <c r="J458" s="39" t="s">
        <v>68</v>
      </c>
      <c r="K458" s="41">
        <v>20</v>
      </c>
      <c r="L458" s="43">
        <v>2000000</v>
      </c>
      <c r="M458" s="43">
        <v>2000000</v>
      </c>
      <c r="N458" s="43">
        <f>ROUND((M458*$E$5/1000),0)</f>
        <v>45067020</v>
      </c>
      <c r="O458" s="43">
        <v>621150</v>
      </c>
      <c r="P458" s="43">
        <v>45688170</v>
      </c>
    </row>
    <row r="459" spans="1:16" s="36" customFormat="1" ht="10.5">
      <c r="A459" s="34">
        <v>93834000</v>
      </c>
      <c r="B459" s="35" t="s">
        <v>107</v>
      </c>
      <c r="C459" s="36" t="s">
        <v>111</v>
      </c>
      <c r="D459" s="49" t="s">
        <v>134</v>
      </c>
      <c r="E459" s="38">
        <v>39568</v>
      </c>
      <c r="F459" s="37" t="s">
        <v>37</v>
      </c>
      <c r="G459" s="40">
        <v>6500</v>
      </c>
      <c r="H459" s="37" t="s">
        <v>51</v>
      </c>
      <c r="I459" s="41">
        <v>4</v>
      </c>
      <c r="J459" s="39" t="s">
        <v>68</v>
      </c>
      <c r="K459" s="41">
        <v>10</v>
      </c>
      <c r="L459" s="43">
        <v>4500000</v>
      </c>
      <c r="M459" s="43">
        <v>4500000</v>
      </c>
      <c r="N459" s="43">
        <f>ROUND((M459*$E$5/1000),0)</f>
        <v>101400795</v>
      </c>
      <c r="O459" s="43">
        <v>1595357</v>
      </c>
      <c r="P459" s="43">
        <v>102996152</v>
      </c>
    </row>
    <row r="460" spans="1:16" s="36" customFormat="1" ht="10.5">
      <c r="A460" s="34">
        <v>93767000</v>
      </c>
      <c r="B460" s="35" t="s">
        <v>61</v>
      </c>
      <c r="C460" s="36" t="s">
        <v>353</v>
      </c>
      <c r="D460" s="49">
        <v>531</v>
      </c>
      <c r="E460" s="38">
        <v>39554</v>
      </c>
      <c r="F460" s="37" t="s">
        <v>37</v>
      </c>
      <c r="G460" s="40">
        <v>4000</v>
      </c>
      <c r="H460" s="37"/>
      <c r="I460" s="41"/>
      <c r="J460" s="39" t="s">
        <v>320</v>
      </c>
      <c r="K460" s="41">
        <v>10</v>
      </c>
      <c r="L460" s="43"/>
      <c r="M460" s="43"/>
      <c r="N460" s="43"/>
      <c r="O460" s="43"/>
      <c r="P460" s="43"/>
    </row>
    <row r="461" spans="1:16" s="36" customFormat="1" ht="10.5">
      <c r="A461" s="34">
        <v>93767000</v>
      </c>
      <c r="B461" s="35" t="s">
        <v>61</v>
      </c>
      <c r="C461" s="36" t="s">
        <v>354</v>
      </c>
      <c r="D461" s="49" t="s">
        <v>134</v>
      </c>
      <c r="E461" s="38">
        <v>39563</v>
      </c>
      <c r="F461" s="37" t="s">
        <v>37</v>
      </c>
      <c r="G461" s="40">
        <v>4000</v>
      </c>
      <c r="H461" s="37" t="s">
        <v>56</v>
      </c>
      <c r="I461" s="41">
        <v>3.8</v>
      </c>
      <c r="J461" s="39" t="s">
        <v>320</v>
      </c>
      <c r="K461" s="41">
        <v>8</v>
      </c>
      <c r="L461" s="43">
        <v>1800000</v>
      </c>
      <c r="M461" s="43">
        <v>1620000</v>
      </c>
      <c r="N461" s="43">
        <f>ROUND((M461*$E$5/1000),0)</f>
        <v>36504286</v>
      </c>
      <c r="O461" s="43">
        <v>517224</v>
      </c>
      <c r="P461" s="43">
        <v>37021510</v>
      </c>
    </row>
    <row r="462" spans="1:16" s="36" customFormat="1" ht="10.5">
      <c r="A462" s="34">
        <v>93767000</v>
      </c>
      <c r="B462" s="35" t="s">
        <v>61</v>
      </c>
      <c r="C462" s="36" t="s">
        <v>353</v>
      </c>
      <c r="D462" s="49">
        <v>532</v>
      </c>
      <c r="E462" s="38">
        <v>39554</v>
      </c>
      <c r="F462" s="37" t="s">
        <v>37</v>
      </c>
      <c r="G462" s="40">
        <v>4000</v>
      </c>
      <c r="H462" s="37"/>
      <c r="I462" s="41"/>
      <c r="J462" s="39" t="s">
        <v>320</v>
      </c>
      <c r="K462" s="41">
        <v>25</v>
      </c>
      <c r="L462" s="43"/>
      <c r="M462" s="43"/>
      <c r="N462" s="43"/>
      <c r="O462" s="43"/>
      <c r="P462" s="43"/>
    </row>
    <row r="463" spans="1:16" s="36" customFormat="1" ht="10.5" customHeight="1">
      <c r="A463" s="34">
        <v>93767000</v>
      </c>
      <c r="B463" s="35" t="s">
        <v>61</v>
      </c>
      <c r="C463" s="36" t="s">
        <v>354</v>
      </c>
      <c r="D463" s="49" t="s">
        <v>134</v>
      </c>
      <c r="E463" s="38">
        <v>39563</v>
      </c>
      <c r="F463" s="37" t="s">
        <v>37</v>
      </c>
      <c r="G463" s="40">
        <v>4000</v>
      </c>
      <c r="H463" s="37" t="s">
        <v>51</v>
      </c>
      <c r="I463" s="41">
        <v>4.45</v>
      </c>
      <c r="J463" s="39" t="s">
        <v>320</v>
      </c>
      <c r="K463" s="41">
        <v>21</v>
      </c>
      <c r="L463" s="43">
        <v>2200000</v>
      </c>
      <c r="M463" s="43">
        <v>2200000</v>
      </c>
      <c r="N463" s="43">
        <f>ROUND((M463*$E$5/1000),0)</f>
        <v>49573722</v>
      </c>
      <c r="O463" s="43">
        <v>821255</v>
      </c>
      <c r="P463" s="43">
        <v>50394977</v>
      </c>
    </row>
    <row r="464" spans="1:16" s="36" customFormat="1" ht="10.5">
      <c r="A464" s="34">
        <v>96885880</v>
      </c>
      <c r="B464" s="35" t="s">
        <v>44</v>
      </c>
      <c r="C464" s="36" t="s">
        <v>355</v>
      </c>
      <c r="D464" s="49">
        <v>533</v>
      </c>
      <c r="E464" s="38">
        <v>39577</v>
      </c>
      <c r="F464" s="37" t="s">
        <v>37</v>
      </c>
      <c r="G464" s="40">
        <v>2000</v>
      </c>
      <c r="H464" s="37"/>
      <c r="I464" s="41"/>
      <c r="J464" s="39" t="s">
        <v>274</v>
      </c>
      <c r="K464" s="41">
        <v>10</v>
      </c>
      <c r="L464" s="43"/>
      <c r="M464" s="43"/>
      <c r="N464" s="43"/>
      <c r="O464" s="43"/>
      <c r="P464" s="43"/>
    </row>
    <row r="465" spans="1:17" s="36" customFormat="1" ht="10.5">
      <c r="A465" s="34">
        <v>96885880</v>
      </c>
      <c r="B465" s="35" t="s">
        <v>44</v>
      </c>
      <c r="C465" s="36" t="s">
        <v>356</v>
      </c>
      <c r="D465" s="49" t="s">
        <v>134</v>
      </c>
      <c r="E465" s="38">
        <v>39581</v>
      </c>
      <c r="F465" s="37" t="s">
        <v>37</v>
      </c>
      <c r="G465" s="40">
        <v>2000</v>
      </c>
      <c r="H465" s="37" t="s">
        <v>46</v>
      </c>
      <c r="I465" s="41">
        <v>3.8</v>
      </c>
      <c r="J465" s="39" t="s">
        <v>68</v>
      </c>
      <c r="K465" s="41">
        <v>5</v>
      </c>
      <c r="L465" s="43">
        <v>2000000</v>
      </c>
      <c r="M465" s="43">
        <v>2000000</v>
      </c>
      <c r="N465" s="43">
        <f>ROUND((M465*$E$5/1000),0)</f>
        <v>45067020</v>
      </c>
      <c r="O465" s="43">
        <v>565531</v>
      </c>
      <c r="P465" s="43">
        <v>45632551</v>
      </c>
    </row>
    <row r="466" spans="1:17" s="36" customFormat="1" ht="10.5">
      <c r="A466" s="34">
        <v>96885880</v>
      </c>
      <c r="B466" s="35" t="s">
        <v>44</v>
      </c>
      <c r="C466" s="36" t="s">
        <v>355</v>
      </c>
      <c r="D466" s="49">
        <v>534</v>
      </c>
      <c r="E466" s="38">
        <v>39577</v>
      </c>
      <c r="F466" s="37" t="s">
        <v>37</v>
      </c>
      <c r="G466" s="40">
        <v>2000</v>
      </c>
      <c r="H466" s="37"/>
      <c r="I466" s="41"/>
      <c r="J466" s="39" t="s">
        <v>274</v>
      </c>
      <c r="K466" s="41">
        <v>30</v>
      </c>
      <c r="L466" s="43"/>
      <c r="M466" s="43"/>
      <c r="N466" s="43"/>
      <c r="O466" s="43"/>
      <c r="P466" s="43"/>
    </row>
    <row r="467" spans="1:17" s="36" customFormat="1" ht="10.5">
      <c r="A467" s="34">
        <v>96885880</v>
      </c>
      <c r="B467" s="35" t="s">
        <v>44</v>
      </c>
      <c r="C467" s="36" t="s">
        <v>356</v>
      </c>
      <c r="D467" s="49" t="s">
        <v>134</v>
      </c>
      <c r="E467" s="38">
        <v>39581</v>
      </c>
      <c r="F467" s="37" t="s">
        <v>37</v>
      </c>
      <c r="G467" s="40">
        <v>2000</v>
      </c>
      <c r="H467" s="37" t="s">
        <v>87</v>
      </c>
      <c r="I467" s="41">
        <v>4.5</v>
      </c>
      <c r="J467" s="39" t="s">
        <v>68</v>
      </c>
      <c r="K467" s="41">
        <v>21</v>
      </c>
      <c r="L467" s="43">
        <v>1000000</v>
      </c>
      <c r="M467" s="43">
        <v>921053</v>
      </c>
      <c r="N467" s="43">
        <f>ROUND((M467*$E$5/1000),0)</f>
        <v>20754557</v>
      </c>
      <c r="O467" s="43">
        <v>307878</v>
      </c>
      <c r="P467" s="43">
        <v>21062435</v>
      </c>
    </row>
    <row r="468" spans="1:17" s="36" customFormat="1" ht="10.5">
      <c r="A468" s="34">
        <v>96885880</v>
      </c>
      <c r="B468" s="35">
        <v>7</v>
      </c>
      <c r="C468" s="36" t="s">
        <v>356</v>
      </c>
      <c r="D468" s="49" t="s">
        <v>142</v>
      </c>
      <c r="E468" s="38">
        <v>40078</v>
      </c>
      <c r="F468" s="37" t="s">
        <v>37</v>
      </c>
      <c r="G468" s="40">
        <v>1000</v>
      </c>
      <c r="H468" s="37" t="s">
        <v>89</v>
      </c>
      <c r="I468" s="41">
        <v>3.9</v>
      </c>
      <c r="J468" s="39" t="s">
        <v>357</v>
      </c>
      <c r="K468" s="41">
        <v>5</v>
      </c>
      <c r="L468" s="43">
        <v>1000000</v>
      </c>
      <c r="M468" s="43">
        <v>1000000</v>
      </c>
      <c r="N468" s="43">
        <f>ROUND((M468*$E$5/1000),0)</f>
        <v>22533510</v>
      </c>
      <c r="O468" s="43">
        <v>70955</v>
      </c>
      <c r="P468" s="43">
        <v>22604465</v>
      </c>
    </row>
    <row r="469" spans="1:17" s="36" customFormat="1" ht="10.5">
      <c r="A469" s="34">
        <v>96885880</v>
      </c>
      <c r="B469" s="35">
        <v>7</v>
      </c>
      <c r="C469" s="36" t="s">
        <v>358</v>
      </c>
      <c r="D469" s="49" t="s">
        <v>151</v>
      </c>
      <c r="E469" s="38">
        <v>40078</v>
      </c>
      <c r="F469" s="37" t="s">
        <v>162</v>
      </c>
      <c r="G469" s="40">
        <v>20890000</v>
      </c>
      <c r="H469" s="37" t="s">
        <v>63</v>
      </c>
      <c r="I469" s="41">
        <v>7.5</v>
      </c>
      <c r="J469" s="39" t="s">
        <v>357</v>
      </c>
      <c r="K469" s="41">
        <v>5</v>
      </c>
      <c r="L469" s="43"/>
      <c r="M469" s="43"/>
      <c r="N469" s="43"/>
      <c r="O469" s="43"/>
      <c r="P469" s="43"/>
    </row>
    <row r="470" spans="1:17" s="36" customFormat="1" ht="10.5">
      <c r="A470" s="34">
        <v>96885880</v>
      </c>
      <c r="B470" s="35">
        <v>7</v>
      </c>
      <c r="C470" s="36" t="s">
        <v>358</v>
      </c>
      <c r="D470" s="49" t="s">
        <v>152</v>
      </c>
      <c r="E470" s="38">
        <v>40078</v>
      </c>
      <c r="F470" s="37" t="s">
        <v>37</v>
      </c>
      <c r="G470" s="40">
        <v>1000</v>
      </c>
      <c r="H470" s="37" t="s">
        <v>56</v>
      </c>
      <c r="I470" s="41">
        <v>4.9000000000000004</v>
      </c>
      <c r="J470" s="39" t="s">
        <v>357</v>
      </c>
      <c r="K470" s="41">
        <v>22</v>
      </c>
      <c r="L470" s="43"/>
      <c r="M470" s="43"/>
      <c r="N470" s="43"/>
      <c r="O470" s="43"/>
      <c r="P470" s="43"/>
    </row>
    <row r="471" spans="1:17" s="36" customFormat="1" ht="10.5">
      <c r="A471" s="34">
        <v>96678790</v>
      </c>
      <c r="B471" s="35" t="s">
        <v>159</v>
      </c>
      <c r="C471" s="36" t="s">
        <v>281</v>
      </c>
      <c r="D471" s="49">
        <v>535</v>
      </c>
      <c r="E471" s="38">
        <v>39597</v>
      </c>
      <c r="F471" s="37" t="s">
        <v>37</v>
      </c>
      <c r="G471" s="40">
        <v>4000</v>
      </c>
      <c r="H471" s="37"/>
      <c r="I471" s="41"/>
      <c r="J471" s="39" t="s">
        <v>274</v>
      </c>
      <c r="K471" s="41">
        <v>10</v>
      </c>
      <c r="L471" s="43"/>
      <c r="M471" s="43"/>
      <c r="N471" s="43"/>
      <c r="O471" s="43"/>
      <c r="P471" s="43"/>
    </row>
    <row r="472" spans="1:17" s="36" customFormat="1" ht="10.5">
      <c r="A472" s="34">
        <v>96678790</v>
      </c>
      <c r="B472" s="35" t="s">
        <v>159</v>
      </c>
      <c r="C472" s="36" t="s">
        <v>316</v>
      </c>
      <c r="D472" s="49" t="s">
        <v>134</v>
      </c>
      <c r="E472" s="38">
        <v>39638</v>
      </c>
      <c r="F472" s="37" t="s">
        <v>162</v>
      </c>
      <c r="G472" s="40">
        <v>20000000</v>
      </c>
      <c r="H472" s="37" t="s">
        <v>167</v>
      </c>
      <c r="I472" s="41">
        <v>9.1</v>
      </c>
      <c r="J472" s="39" t="s">
        <v>274</v>
      </c>
      <c r="K472" s="41">
        <v>2</v>
      </c>
      <c r="L472" s="43"/>
      <c r="M472" s="43"/>
      <c r="N472" s="43"/>
      <c r="O472" s="43"/>
      <c r="P472" s="43"/>
    </row>
    <row r="473" spans="1:17" s="36" customFormat="1" ht="10.5">
      <c r="A473" s="34">
        <v>96678790</v>
      </c>
      <c r="B473" s="35" t="s">
        <v>159</v>
      </c>
      <c r="C473" s="36" t="s">
        <v>315</v>
      </c>
      <c r="D473" s="49" t="s">
        <v>142</v>
      </c>
      <c r="E473" s="38">
        <v>39638</v>
      </c>
      <c r="F473" s="37" t="s">
        <v>37</v>
      </c>
      <c r="G473" s="40">
        <v>1000</v>
      </c>
      <c r="H473" s="37" t="s">
        <v>168</v>
      </c>
      <c r="I473" s="41">
        <v>3.9</v>
      </c>
      <c r="J473" s="39" t="s">
        <v>274</v>
      </c>
      <c r="K473" s="41">
        <v>5</v>
      </c>
      <c r="L473" s="43">
        <v>1000000</v>
      </c>
      <c r="M473" s="43">
        <v>1000000</v>
      </c>
      <c r="N473" s="43">
        <f>ROUND((M473*$E$5/1000),0)</f>
        <v>22533510</v>
      </c>
      <c r="O473" s="43">
        <v>432812</v>
      </c>
      <c r="P473" s="43">
        <v>22966322</v>
      </c>
    </row>
    <row r="474" spans="1:17" s="36" customFormat="1" ht="10.5">
      <c r="A474" s="34">
        <v>96678790</v>
      </c>
      <c r="B474" s="35">
        <v>2</v>
      </c>
      <c r="C474" s="36" t="s">
        <v>316</v>
      </c>
      <c r="D474" s="49" t="s">
        <v>151</v>
      </c>
      <c r="E474" s="38">
        <v>40077</v>
      </c>
      <c r="F474" s="37" t="s">
        <v>162</v>
      </c>
      <c r="G474" s="40">
        <v>25000000</v>
      </c>
      <c r="H474" s="37" t="s">
        <v>190</v>
      </c>
      <c r="I474" s="41">
        <v>5.6</v>
      </c>
      <c r="J474" s="39"/>
      <c r="K474" s="41">
        <v>4</v>
      </c>
      <c r="L474" s="43"/>
      <c r="M474" s="43"/>
      <c r="N474" s="43"/>
      <c r="O474" s="43"/>
      <c r="P474" s="43"/>
    </row>
    <row r="475" spans="1:17" s="36" customFormat="1" ht="10.5">
      <c r="A475" s="34">
        <v>96678790</v>
      </c>
      <c r="B475" s="35">
        <v>2</v>
      </c>
      <c r="C475" s="36" t="s">
        <v>316</v>
      </c>
      <c r="D475" s="49" t="s">
        <v>152</v>
      </c>
      <c r="E475" s="38">
        <v>40325</v>
      </c>
      <c r="F475" s="37" t="s">
        <v>162</v>
      </c>
      <c r="G475" s="40">
        <v>40000000</v>
      </c>
      <c r="H475" s="37" t="s">
        <v>191</v>
      </c>
      <c r="I475" s="41">
        <v>5.9</v>
      </c>
      <c r="J475" s="39" t="s">
        <v>359</v>
      </c>
      <c r="K475" s="41">
        <v>5.9</v>
      </c>
      <c r="L475" s="43"/>
      <c r="M475" s="43"/>
      <c r="N475" s="43"/>
      <c r="O475" s="43"/>
      <c r="P475" s="43"/>
    </row>
    <row r="476" spans="1:17" s="36" customFormat="1" ht="10.5">
      <c r="A476" s="34">
        <v>96678790</v>
      </c>
      <c r="B476" s="35">
        <v>2</v>
      </c>
      <c r="C476" s="36" t="s">
        <v>315</v>
      </c>
      <c r="D476" s="49" t="s">
        <v>333</v>
      </c>
      <c r="E476" s="38">
        <v>40325</v>
      </c>
      <c r="F476" s="37" t="s">
        <v>37</v>
      </c>
      <c r="G476" s="40">
        <v>2000</v>
      </c>
      <c r="H476" s="37" t="s">
        <v>228</v>
      </c>
      <c r="I476" s="41">
        <v>2.2000000000000002</v>
      </c>
      <c r="J476" s="39" t="s">
        <v>359</v>
      </c>
      <c r="K476" s="41">
        <v>1.65</v>
      </c>
      <c r="L476" s="43">
        <v>1300000</v>
      </c>
      <c r="M476" s="43">
        <v>1300000</v>
      </c>
      <c r="N476" s="43">
        <f>ROUND((M476*$E$5/1000),0)</f>
        <v>29293563</v>
      </c>
      <c r="O476" s="43">
        <v>241234</v>
      </c>
      <c r="P476" s="43">
        <v>29534797</v>
      </c>
    </row>
    <row r="477" spans="1:17" s="36" customFormat="1" ht="10.5">
      <c r="A477" s="34">
        <v>96505760</v>
      </c>
      <c r="B477" s="35" t="s">
        <v>35</v>
      </c>
      <c r="C477" s="36" t="s">
        <v>360</v>
      </c>
      <c r="D477" s="49">
        <v>537</v>
      </c>
      <c r="E477" s="38">
        <v>39612</v>
      </c>
      <c r="F477" s="37" t="s">
        <v>37</v>
      </c>
      <c r="G477" s="40">
        <v>7000</v>
      </c>
      <c r="H477" s="37"/>
      <c r="I477" s="41"/>
      <c r="J477" s="39" t="s">
        <v>361</v>
      </c>
      <c r="K477" s="41">
        <v>10</v>
      </c>
      <c r="L477" s="43"/>
      <c r="M477" s="43"/>
      <c r="N477" s="43"/>
      <c r="O477" s="43"/>
      <c r="P477" s="43"/>
    </row>
    <row r="478" spans="1:17" s="36" customFormat="1" ht="10.5">
      <c r="A478" s="34">
        <v>96505760</v>
      </c>
      <c r="B478" s="35" t="s">
        <v>35</v>
      </c>
      <c r="C478" s="36" t="s">
        <v>88</v>
      </c>
      <c r="D478" s="49" t="s">
        <v>134</v>
      </c>
      <c r="E478" s="38">
        <v>39653</v>
      </c>
      <c r="F478" s="37" t="s">
        <v>37</v>
      </c>
      <c r="G478" s="40">
        <v>7000</v>
      </c>
      <c r="H478" s="37" t="s">
        <v>53</v>
      </c>
      <c r="I478" s="41">
        <v>3.8</v>
      </c>
      <c r="J478" s="39" t="s">
        <v>320</v>
      </c>
      <c r="K478" s="41">
        <v>5.5</v>
      </c>
      <c r="L478" s="43">
        <v>2000000</v>
      </c>
      <c r="M478" s="43">
        <v>2000000</v>
      </c>
      <c r="N478" s="43">
        <f>ROUND((M478*$E$5/1000),0)</f>
        <v>45067020</v>
      </c>
      <c r="O478" s="43">
        <v>518403</v>
      </c>
      <c r="P478" s="43">
        <v>45585423</v>
      </c>
    </row>
    <row r="479" spans="1:17" s="36" customFormat="1" ht="10.5">
      <c r="A479" s="34">
        <v>96505760</v>
      </c>
      <c r="B479" s="35" t="s">
        <v>35</v>
      </c>
      <c r="C479" s="36" t="s">
        <v>88</v>
      </c>
      <c r="D479" s="49" t="s">
        <v>134</v>
      </c>
      <c r="E479" s="38">
        <v>39653</v>
      </c>
      <c r="F479" s="37" t="s">
        <v>66</v>
      </c>
      <c r="G479" s="40">
        <v>282900</v>
      </c>
      <c r="H479" s="37" t="s">
        <v>59</v>
      </c>
      <c r="I479" s="41" t="s">
        <v>362</v>
      </c>
      <c r="J479" s="39" t="s">
        <v>320</v>
      </c>
      <c r="K479" s="41">
        <v>10</v>
      </c>
      <c r="L479" s="43">
        <v>80800000</v>
      </c>
      <c r="M479" s="43">
        <v>80800000</v>
      </c>
      <c r="N479" s="43">
        <f>ROUND((M479*$I$5/1000),0)</f>
        <v>39385152</v>
      </c>
      <c r="O479" s="43">
        <v>344423</v>
      </c>
      <c r="P479" s="43">
        <v>39729575</v>
      </c>
      <c r="Q479" s="36" t="s">
        <v>69</v>
      </c>
    </row>
    <row r="480" spans="1:17" s="36" customFormat="1" ht="10.5">
      <c r="A480" s="34">
        <v>96505760</v>
      </c>
      <c r="B480" s="35" t="s">
        <v>35</v>
      </c>
      <c r="C480" s="36" t="s">
        <v>360</v>
      </c>
      <c r="D480" s="49">
        <v>538</v>
      </c>
      <c r="E480" s="38">
        <v>39612</v>
      </c>
      <c r="F480" s="37" t="s">
        <v>37</v>
      </c>
      <c r="G480" s="40">
        <v>7000</v>
      </c>
      <c r="H480" s="37"/>
      <c r="I480" s="41"/>
      <c r="J480" s="39" t="s">
        <v>361</v>
      </c>
      <c r="K480" s="41">
        <v>30</v>
      </c>
      <c r="L480" s="43"/>
      <c r="M480" s="43"/>
      <c r="N480" s="43"/>
      <c r="O480" s="43"/>
      <c r="P480" s="43"/>
    </row>
    <row r="481" spans="1:16" s="36" customFormat="1" ht="10.5">
      <c r="A481" s="34">
        <v>96505760</v>
      </c>
      <c r="B481" s="35" t="s">
        <v>35</v>
      </c>
      <c r="C481" s="36" t="s">
        <v>88</v>
      </c>
      <c r="D481" s="49" t="s">
        <v>134</v>
      </c>
      <c r="E481" s="38">
        <v>39653</v>
      </c>
      <c r="F481" s="37" t="s">
        <v>37</v>
      </c>
      <c r="G481" s="40">
        <v>7000</v>
      </c>
      <c r="H481" s="37" t="s">
        <v>60</v>
      </c>
      <c r="I481" s="41">
        <v>4.5</v>
      </c>
      <c r="J481" s="39" t="s">
        <v>320</v>
      </c>
      <c r="K481" s="41">
        <v>21</v>
      </c>
      <c r="L481" s="43">
        <v>3000000</v>
      </c>
      <c r="M481" s="43">
        <v>3000000</v>
      </c>
      <c r="N481" s="43">
        <f>ROUND((M481*$E$5/1000),0)</f>
        <v>67600530</v>
      </c>
      <c r="O481" s="43">
        <v>919262</v>
      </c>
      <c r="P481" s="43">
        <v>68519792</v>
      </c>
    </row>
    <row r="482" spans="1:16" s="36" customFormat="1" ht="10.5">
      <c r="A482" s="34">
        <v>93628000</v>
      </c>
      <c r="B482" s="35" t="s">
        <v>107</v>
      </c>
      <c r="C482" s="36" t="s">
        <v>363</v>
      </c>
      <c r="D482" s="49">
        <v>539</v>
      </c>
      <c r="E482" s="38">
        <v>39643</v>
      </c>
      <c r="F482" s="37" t="s">
        <v>37</v>
      </c>
      <c r="G482" s="40">
        <v>7000</v>
      </c>
      <c r="H482" s="37"/>
      <c r="I482" s="41"/>
      <c r="J482" s="39" t="s">
        <v>320</v>
      </c>
      <c r="K482" s="41">
        <v>10</v>
      </c>
      <c r="L482" s="43"/>
      <c r="M482" s="43"/>
      <c r="N482" s="43"/>
      <c r="O482" s="43"/>
      <c r="P482" s="43"/>
    </row>
    <row r="483" spans="1:16" s="36" customFormat="1" ht="10.5">
      <c r="A483" s="34">
        <v>93628000</v>
      </c>
      <c r="B483" s="35" t="s">
        <v>107</v>
      </c>
      <c r="C483" s="36" t="s">
        <v>364</v>
      </c>
      <c r="D483" s="49" t="s">
        <v>134</v>
      </c>
      <c r="E483" s="38">
        <v>39650</v>
      </c>
      <c r="F483" s="37" t="s">
        <v>37</v>
      </c>
      <c r="G483" s="40">
        <v>7000</v>
      </c>
      <c r="H483" s="37" t="s">
        <v>46</v>
      </c>
      <c r="I483" s="41">
        <v>3.5</v>
      </c>
      <c r="J483" s="39" t="s">
        <v>68</v>
      </c>
      <c r="K483" s="41">
        <v>5</v>
      </c>
      <c r="L483" s="43">
        <v>3000000</v>
      </c>
      <c r="M483" s="43">
        <v>3000000</v>
      </c>
      <c r="N483" s="43">
        <f>ROUND((M483*$E$5/1000),0)</f>
        <v>67600530</v>
      </c>
      <c r="O483" s="43">
        <v>795245</v>
      </c>
      <c r="P483" s="43">
        <v>68395775</v>
      </c>
    </row>
    <row r="484" spans="1:16" s="36" customFormat="1" ht="10.5">
      <c r="A484" s="34">
        <v>93628000</v>
      </c>
      <c r="B484" s="35" t="s">
        <v>107</v>
      </c>
      <c r="C484" s="36" t="s">
        <v>365</v>
      </c>
      <c r="D484" s="49" t="s">
        <v>134</v>
      </c>
      <c r="E484" s="38">
        <v>39650</v>
      </c>
      <c r="F484" s="37" t="s">
        <v>37</v>
      </c>
      <c r="G484" s="40">
        <v>7000</v>
      </c>
      <c r="H484" s="37" t="s">
        <v>87</v>
      </c>
      <c r="I484" s="41">
        <v>3.8</v>
      </c>
      <c r="J484" s="39" t="s">
        <v>68</v>
      </c>
      <c r="K484" s="41">
        <v>10</v>
      </c>
      <c r="L484" s="43"/>
      <c r="M484" s="43"/>
      <c r="N484" s="43"/>
      <c r="O484" s="43"/>
      <c r="P484" s="43"/>
    </row>
    <row r="485" spans="1:16" s="36" customFormat="1" ht="10.5">
      <c r="A485" s="34">
        <v>93628000</v>
      </c>
      <c r="B485" s="35" t="s">
        <v>107</v>
      </c>
      <c r="C485" s="36" t="s">
        <v>363</v>
      </c>
      <c r="D485" s="49">
        <v>540</v>
      </c>
      <c r="E485" s="38">
        <v>39643</v>
      </c>
      <c r="F485" s="37" t="s">
        <v>37</v>
      </c>
      <c r="G485" s="40">
        <v>7000</v>
      </c>
      <c r="H485" s="37"/>
      <c r="I485" s="41"/>
      <c r="J485" s="39" t="s">
        <v>320</v>
      </c>
      <c r="K485" s="41">
        <v>30</v>
      </c>
      <c r="L485" s="43"/>
      <c r="M485" s="43"/>
      <c r="N485" s="43"/>
      <c r="O485" s="43"/>
      <c r="P485" s="43"/>
    </row>
    <row r="486" spans="1:16" s="36" customFormat="1" ht="10.5">
      <c r="A486" s="34">
        <v>93628000</v>
      </c>
      <c r="B486" s="35" t="s">
        <v>107</v>
      </c>
      <c r="C486" s="36" t="s">
        <v>364</v>
      </c>
      <c r="D486" s="49" t="s">
        <v>134</v>
      </c>
      <c r="E486" s="38">
        <v>39650</v>
      </c>
      <c r="F486" s="37" t="s">
        <v>37</v>
      </c>
      <c r="G486" s="40">
        <v>7000</v>
      </c>
      <c r="H486" s="37" t="s">
        <v>89</v>
      </c>
      <c r="I486" s="41">
        <v>4.25</v>
      </c>
      <c r="J486" s="39" t="s">
        <v>68</v>
      </c>
      <c r="K486" s="41">
        <v>20</v>
      </c>
      <c r="L486" s="43">
        <v>2000000</v>
      </c>
      <c r="M486" s="43">
        <v>2000000</v>
      </c>
      <c r="N486" s="43">
        <f>ROUND((M486*$E$5/1000),0)</f>
        <v>45067020</v>
      </c>
      <c r="O486" s="43">
        <v>643770</v>
      </c>
      <c r="P486" s="43">
        <v>45710790</v>
      </c>
    </row>
    <row r="487" spans="1:16" s="36" customFormat="1" ht="10.5">
      <c r="A487" s="34">
        <v>93628000</v>
      </c>
      <c r="B487" s="35" t="s">
        <v>107</v>
      </c>
      <c r="C487" s="36" t="s">
        <v>365</v>
      </c>
      <c r="D487" s="49" t="s">
        <v>134</v>
      </c>
      <c r="E487" s="38">
        <v>39650</v>
      </c>
      <c r="F487" s="37" t="s">
        <v>37</v>
      </c>
      <c r="G487" s="40">
        <v>7000</v>
      </c>
      <c r="H487" s="37" t="s">
        <v>63</v>
      </c>
      <c r="I487" s="41">
        <v>3.8</v>
      </c>
      <c r="J487" s="39" t="s">
        <v>68</v>
      </c>
      <c r="K487" s="41">
        <v>20</v>
      </c>
      <c r="L487" s="43"/>
      <c r="M487" s="43"/>
      <c r="N487" s="43"/>
      <c r="O487" s="43"/>
      <c r="P487" s="43"/>
    </row>
    <row r="488" spans="1:16" s="36" customFormat="1" ht="10.5">
      <c r="A488" s="34">
        <v>90042000</v>
      </c>
      <c r="B488" s="35" t="s">
        <v>107</v>
      </c>
      <c r="C488" s="36" t="s">
        <v>288</v>
      </c>
      <c r="D488" s="49">
        <v>541</v>
      </c>
      <c r="E488" s="38">
        <v>39644</v>
      </c>
      <c r="F488" s="37" t="s">
        <v>37</v>
      </c>
      <c r="G488" s="40">
        <v>4000</v>
      </c>
      <c r="H488" s="37"/>
      <c r="I488" s="41"/>
      <c r="J488" s="39" t="s">
        <v>320</v>
      </c>
      <c r="K488" s="41">
        <v>10</v>
      </c>
      <c r="L488" s="43"/>
      <c r="M488" s="43"/>
      <c r="N488" s="43"/>
      <c r="O488" s="43"/>
      <c r="P488" s="43"/>
    </row>
    <row r="489" spans="1:16" s="36" customFormat="1" ht="10.5">
      <c r="A489" s="34">
        <v>90042000</v>
      </c>
      <c r="B489" s="35" t="s">
        <v>107</v>
      </c>
      <c r="C489" s="36" t="s">
        <v>289</v>
      </c>
      <c r="D489" s="49" t="s">
        <v>134</v>
      </c>
      <c r="E489" s="38">
        <v>39661</v>
      </c>
      <c r="F489" s="37" t="s">
        <v>37</v>
      </c>
      <c r="G489" s="40">
        <v>4000</v>
      </c>
      <c r="H489" s="37" t="s">
        <v>59</v>
      </c>
      <c r="I489" s="41">
        <v>3.75</v>
      </c>
      <c r="J489" s="39" t="s">
        <v>68</v>
      </c>
      <c r="K489" s="41">
        <v>5</v>
      </c>
      <c r="L489" s="43">
        <v>2000000</v>
      </c>
      <c r="M489" s="43">
        <v>2000000</v>
      </c>
      <c r="N489" s="43">
        <f>ROUND((M489*$E$5/1000),0)</f>
        <v>45067020</v>
      </c>
      <c r="O489" s="43">
        <v>230003</v>
      </c>
      <c r="P489" s="43">
        <v>45297023</v>
      </c>
    </row>
    <row r="490" spans="1:16" s="36" customFormat="1" ht="10.5">
      <c r="A490" s="34">
        <v>90042000</v>
      </c>
      <c r="B490" s="35">
        <v>5</v>
      </c>
      <c r="C490" s="36" t="s">
        <v>366</v>
      </c>
      <c r="D490" s="49" t="s">
        <v>142</v>
      </c>
      <c r="E490" s="38">
        <v>40506</v>
      </c>
      <c r="F490" s="37" t="s">
        <v>37</v>
      </c>
      <c r="G490" s="40">
        <v>2000</v>
      </c>
      <c r="H490" s="37" t="s">
        <v>75</v>
      </c>
      <c r="I490" s="41">
        <v>4</v>
      </c>
      <c r="J490" s="39" t="s">
        <v>81</v>
      </c>
      <c r="K490" s="41">
        <v>21</v>
      </c>
      <c r="L490" s="43">
        <v>2000000</v>
      </c>
      <c r="M490" s="43">
        <v>2000000</v>
      </c>
      <c r="N490" s="43">
        <f>ROUND((M490*$E$5/1000),0)</f>
        <v>45067020</v>
      </c>
      <c r="O490" s="43">
        <v>590128</v>
      </c>
      <c r="P490" s="43">
        <v>45657148</v>
      </c>
    </row>
    <row r="491" spans="1:16" s="36" customFormat="1" ht="10.5">
      <c r="A491" s="34">
        <v>90042000</v>
      </c>
      <c r="B491" s="35">
        <v>5</v>
      </c>
      <c r="C491" s="55" t="s">
        <v>367</v>
      </c>
      <c r="D491" s="49">
        <v>542</v>
      </c>
      <c r="E491" s="38">
        <v>39644</v>
      </c>
      <c r="F491" s="37" t="s">
        <v>37</v>
      </c>
      <c r="G491" s="40">
        <v>6000</v>
      </c>
      <c r="H491" s="37"/>
      <c r="I491" s="41"/>
      <c r="J491" s="39" t="s">
        <v>320</v>
      </c>
      <c r="K491" s="41">
        <v>30</v>
      </c>
      <c r="L491" s="43"/>
      <c r="M491" s="43"/>
      <c r="N491" s="43"/>
      <c r="O491" s="43"/>
      <c r="P491" s="43"/>
    </row>
    <row r="492" spans="1:16" s="36" customFormat="1" ht="10.5">
      <c r="A492" s="34">
        <v>90042000</v>
      </c>
      <c r="B492" s="35">
        <v>5</v>
      </c>
      <c r="C492" s="55" t="s">
        <v>289</v>
      </c>
      <c r="D492" s="49" t="s">
        <v>134</v>
      </c>
      <c r="E492" s="38">
        <v>39661</v>
      </c>
      <c r="F492" s="37" t="s">
        <v>37</v>
      </c>
      <c r="G492" s="40">
        <v>6000</v>
      </c>
      <c r="H492" s="37" t="s">
        <v>60</v>
      </c>
      <c r="I492" s="41">
        <v>4.6500000000000004</v>
      </c>
      <c r="J492" s="39" t="s">
        <v>68</v>
      </c>
      <c r="K492" s="41">
        <v>21</v>
      </c>
      <c r="L492" s="43">
        <v>5500000</v>
      </c>
      <c r="M492" s="43">
        <v>5500000</v>
      </c>
      <c r="N492" s="43">
        <f>ROUND((M492*$E$5/1000),0)</f>
        <v>123934305</v>
      </c>
      <c r="O492" s="43">
        <v>782625</v>
      </c>
      <c r="P492" s="43">
        <v>124716930</v>
      </c>
    </row>
    <row r="493" spans="1:16" s="36" customFormat="1" ht="10.5">
      <c r="A493" s="34">
        <v>90042000</v>
      </c>
      <c r="B493" s="35">
        <v>5</v>
      </c>
      <c r="C493" s="55" t="s">
        <v>289</v>
      </c>
      <c r="D493" s="49" t="s">
        <v>142</v>
      </c>
      <c r="E493" s="38">
        <v>39822</v>
      </c>
      <c r="F493" s="37" t="s">
        <v>37</v>
      </c>
      <c r="G493" s="40">
        <v>500</v>
      </c>
      <c r="H493" s="37" t="s">
        <v>64</v>
      </c>
      <c r="I493" s="41">
        <v>4.75</v>
      </c>
      <c r="J493" s="56" t="s">
        <v>68</v>
      </c>
      <c r="K493" s="41">
        <v>20</v>
      </c>
      <c r="L493" s="43">
        <v>500000</v>
      </c>
      <c r="M493" s="43">
        <v>500000</v>
      </c>
      <c r="N493" s="43">
        <f>ROUND((M493*$E$5/1000),0)</f>
        <v>11266755</v>
      </c>
      <c r="O493" s="43">
        <v>116253</v>
      </c>
      <c r="P493" s="43">
        <v>11383008</v>
      </c>
    </row>
    <row r="494" spans="1:16" s="36" customFormat="1" ht="10.5">
      <c r="A494" s="34">
        <v>99530250</v>
      </c>
      <c r="B494" s="35">
        <v>0</v>
      </c>
      <c r="C494" s="48" t="s">
        <v>187</v>
      </c>
      <c r="D494" s="49">
        <v>543</v>
      </c>
      <c r="E494" s="38">
        <v>39667</v>
      </c>
      <c r="F494" s="37" t="s">
        <v>37</v>
      </c>
      <c r="G494" s="40">
        <v>3500</v>
      </c>
      <c r="H494" s="37"/>
      <c r="I494" s="41"/>
      <c r="J494" s="39" t="s">
        <v>320</v>
      </c>
      <c r="K494" s="41">
        <v>30</v>
      </c>
      <c r="L494" s="43"/>
      <c r="M494" s="43"/>
      <c r="N494" s="43"/>
      <c r="O494" s="43"/>
      <c r="P494" s="43"/>
    </row>
    <row r="495" spans="1:16" s="36" customFormat="1" ht="10.5">
      <c r="A495" s="34">
        <v>99530250</v>
      </c>
      <c r="B495" s="35">
        <v>0</v>
      </c>
      <c r="C495" s="48" t="s">
        <v>368</v>
      </c>
      <c r="D495" s="49" t="s">
        <v>134</v>
      </c>
      <c r="E495" s="38">
        <v>39667</v>
      </c>
      <c r="F495" s="37" t="s">
        <v>37</v>
      </c>
      <c r="G495" s="40">
        <v>3500</v>
      </c>
      <c r="H495" s="37" t="s">
        <v>89</v>
      </c>
      <c r="I495" s="41">
        <v>4.25</v>
      </c>
      <c r="J495" s="39" t="s">
        <v>320</v>
      </c>
      <c r="K495" s="41">
        <v>21</v>
      </c>
      <c r="L495" s="43"/>
      <c r="M495" s="43"/>
      <c r="N495" s="43"/>
      <c r="O495" s="43"/>
      <c r="P495" s="43"/>
    </row>
    <row r="496" spans="1:16" s="36" customFormat="1" ht="10.5">
      <c r="A496" s="34">
        <v>99530250</v>
      </c>
      <c r="B496" s="35">
        <v>0</v>
      </c>
      <c r="C496" s="48" t="s">
        <v>369</v>
      </c>
      <c r="D496" s="49" t="s">
        <v>142</v>
      </c>
      <c r="E496" s="38">
        <v>39897</v>
      </c>
      <c r="F496" s="37" t="s">
        <v>162</v>
      </c>
      <c r="G496" s="40">
        <v>30000000</v>
      </c>
      <c r="H496" s="37" t="s">
        <v>63</v>
      </c>
      <c r="I496" s="41">
        <v>7</v>
      </c>
      <c r="J496" s="39" t="s">
        <v>320</v>
      </c>
      <c r="K496" s="41">
        <v>5</v>
      </c>
      <c r="L496" s="43">
        <v>10000000000</v>
      </c>
      <c r="M496" s="43">
        <v>10000000000</v>
      </c>
      <c r="N496" s="43">
        <f>ROUND((M496/1000),0)</f>
        <v>10000000</v>
      </c>
      <c r="O496" s="43">
        <v>28231</v>
      </c>
      <c r="P496" s="43">
        <v>10028231</v>
      </c>
    </row>
    <row r="497" spans="1:17" s="36" customFormat="1" ht="10.5">
      <c r="A497" s="34">
        <v>99530250</v>
      </c>
      <c r="B497" s="35">
        <v>0</v>
      </c>
      <c r="C497" s="48" t="s">
        <v>369</v>
      </c>
      <c r="D497" s="49" t="s">
        <v>151</v>
      </c>
      <c r="E497" s="38">
        <v>39976</v>
      </c>
      <c r="F497" s="37" t="s">
        <v>37</v>
      </c>
      <c r="G497" s="40">
        <v>3000</v>
      </c>
      <c r="H497" s="37" t="s">
        <v>56</v>
      </c>
      <c r="I497" s="41">
        <v>5</v>
      </c>
      <c r="J497" s="39" t="s">
        <v>68</v>
      </c>
      <c r="K497" s="41">
        <v>21</v>
      </c>
      <c r="L497" s="43">
        <v>1000000</v>
      </c>
      <c r="M497" s="43">
        <v>1000000</v>
      </c>
      <c r="N497" s="43">
        <f>ROUND((M497*$E$5/1000),0)</f>
        <v>22533510</v>
      </c>
      <c r="O497" s="43">
        <v>338447</v>
      </c>
      <c r="P497" s="43">
        <v>22871957</v>
      </c>
    </row>
    <row r="498" spans="1:17" s="36" customFormat="1" ht="10.5">
      <c r="A498" s="34">
        <v>99530250</v>
      </c>
      <c r="B498" s="35">
        <v>0</v>
      </c>
      <c r="C498" s="48" t="s">
        <v>369</v>
      </c>
      <c r="D498" s="49" t="s">
        <v>151</v>
      </c>
      <c r="E498" s="38">
        <v>39976</v>
      </c>
      <c r="F498" s="37" t="s">
        <v>37</v>
      </c>
      <c r="G498" s="40">
        <v>3000</v>
      </c>
      <c r="H498" s="37" t="s">
        <v>51</v>
      </c>
      <c r="I498" s="41">
        <v>4</v>
      </c>
      <c r="J498" s="39" t="s">
        <v>68</v>
      </c>
      <c r="K498" s="41">
        <v>7</v>
      </c>
      <c r="L498" s="43">
        <v>2000000</v>
      </c>
      <c r="M498" s="43">
        <v>2000000</v>
      </c>
      <c r="N498" s="43">
        <f>ROUND((M498*$E$5/1000),0)</f>
        <v>45067020</v>
      </c>
      <c r="O498" s="43">
        <v>543340</v>
      </c>
      <c r="P498" s="43">
        <v>45610360</v>
      </c>
    </row>
    <row r="499" spans="1:17" s="36" customFormat="1" ht="10.5">
      <c r="A499" s="34">
        <v>99530250</v>
      </c>
      <c r="B499" s="35">
        <v>0</v>
      </c>
      <c r="C499" s="48" t="s">
        <v>370</v>
      </c>
      <c r="D499" s="49" t="s">
        <v>151</v>
      </c>
      <c r="E499" s="38">
        <v>39976</v>
      </c>
      <c r="F499" s="37" t="s">
        <v>162</v>
      </c>
      <c r="G499" s="40">
        <v>62950000</v>
      </c>
      <c r="H499" s="37" t="s">
        <v>53</v>
      </c>
      <c r="I499" s="41">
        <v>6</v>
      </c>
      <c r="J499" s="39" t="s">
        <v>68</v>
      </c>
      <c r="K499" s="41">
        <v>7</v>
      </c>
      <c r="L499" s="43"/>
      <c r="M499" s="43"/>
      <c r="N499" s="43"/>
      <c r="O499" s="43"/>
      <c r="P499" s="43"/>
    </row>
    <row r="500" spans="1:17" s="36" customFormat="1" ht="10.5">
      <c r="A500" s="34">
        <v>93458000</v>
      </c>
      <c r="B500" s="35">
        <v>1</v>
      </c>
      <c r="C500" s="48" t="s">
        <v>371</v>
      </c>
      <c r="D500" s="49">
        <v>544</v>
      </c>
      <c r="E500" s="38">
        <v>39674</v>
      </c>
      <c r="F500" s="37" t="s">
        <v>37</v>
      </c>
      <c r="G500" s="40">
        <v>10000</v>
      </c>
      <c r="H500" s="37"/>
      <c r="I500" s="41"/>
      <c r="J500" s="39" t="s">
        <v>357</v>
      </c>
      <c r="K500" s="41">
        <v>10</v>
      </c>
      <c r="L500" s="43"/>
      <c r="M500" s="43"/>
      <c r="N500" s="43"/>
      <c r="O500" s="43"/>
      <c r="P500" s="43"/>
    </row>
    <row r="501" spans="1:17" s="36" customFormat="1" ht="10.5">
      <c r="A501" s="34">
        <v>93458000</v>
      </c>
      <c r="B501" s="35">
        <v>1</v>
      </c>
      <c r="C501" s="48" t="s">
        <v>372</v>
      </c>
      <c r="D501" s="49" t="s">
        <v>134</v>
      </c>
      <c r="E501" s="38">
        <v>39735</v>
      </c>
      <c r="F501" s="37" t="s">
        <v>66</v>
      </c>
      <c r="G501" s="40">
        <v>355000</v>
      </c>
      <c r="H501" s="37" t="s">
        <v>63</v>
      </c>
      <c r="I501" s="41" t="s">
        <v>373</v>
      </c>
      <c r="J501" s="39" t="s">
        <v>374</v>
      </c>
      <c r="K501" s="41">
        <v>6</v>
      </c>
      <c r="L501" s="43"/>
      <c r="M501" s="43"/>
      <c r="N501" s="43"/>
      <c r="O501" s="43"/>
      <c r="P501" s="43"/>
      <c r="Q501" s="36" t="s">
        <v>69</v>
      </c>
    </row>
    <row r="502" spans="1:17" s="36" customFormat="1" ht="10.5">
      <c r="A502" s="34">
        <v>93458000</v>
      </c>
      <c r="B502" s="35">
        <v>1</v>
      </c>
      <c r="C502" s="48" t="s">
        <v>375</v>
      </c>
      <c r="D502" s="49" t="s">
        <v>134</v>
      </c>
      <c r="E502" s="38">
        <v>39735</v>
      </c>
      <c r="F502" s="37" t="s">
        <v>37</v>
      </c>
      <c r="G502" s="40">
        <v>10000</v>
      </c>
      <c r="H502" s="37" t="s">
        <v>56</v>
      </c>
      <c r="I502" s="41">
        <v>4</v>
      </c>
      <c r="J502" s="39" t="s">
        <v>374</v>
      </c>
      <c r="K502" s="41">
        <v>6</v>
      </c>
      <c r="L502" s="43">
        <v>1000000</v>
      </c>
      <c r="M502" s="43">
        <v>1000000</v>
      </c>
      <c r="N502" s="43">
        <f>ROUND((M502*$E$5/1000),0)</f>
        <v>22533510</v>
      </c>
      <c r="O502" s="43">
        <v>371878</v>
      </c>
      <c r="P502" s="43">
        <v>22905388</v>
      </c>
    </row>
    <row r="503" spans="1:17" s="36" customFormat="1" ht="10.5">
      <c r="A503" s="34">
        <v>93458000</v>
      </c>
      <c r="B503" s="35">
        <v>1</v>
      </c>
      <c r="C503" s="48" t="s">
        <v>372</v>
      </c>
      <c r="D503" s="49" t="s">
        <v>142</v>
      </c>
      <c r="E503" s="38">
        <v>39888</v>
      </c>
      <c r="F503" s="37" t="s">
        <v>162</v>
      </c>
      <c r="G503" s="40">
        <v>84000000</v>
      </c>
      <c r="H503" s="37" t="s">
        <v>53</v>
      </c>
      <c r="I503" s="41">
        <v>4</v>
      </c>
      <c r="J503" s="39" t="s">
        <v>374</v>
      </c>
      <c r="K503" s="41">
        <v>5</v>
      </c>
      <c r="L503" s="43"/>
      <c r="M503" s="43"/>
      <c r="N503" s="43"/>
      <c r="O503" s="43"/>
      <c r="P503" s="43"/>
    </row>
    <row r="504" spans="1:17" s="36" customFormat="1" ht="10.5">
      <c r="A504" s="34">
        <v>93458000</v>
      </c>
      <c r="B504" s="35">
        <v>1</v>
      </c>
      <c r="C504" s="48" t="s">
        <v>375</v>
      </c>
      <c r="D504" s="49" t="s">
        <v>142</v>
      </c>
      <c r="E504" s="38">
        <v>39888</v>
      </c>
      <c r="F504" s="37" t="s">
        <v>37</v>
      </c>
      <c r="G504" s="40">
        <v>4000</v>
      </c>
      <c r="H504" s="37" t="s">
        <v>59</v>
      </c>
      <c r="I504" s="41">
        <v>2.25</v>
      </c>
      <c r="J504" s="39" t="s">
        <v>374</v>
      </c>
      <c r="K504" s="41">
        <v>5</v>
      </c>
      <c r="L504" s="43">
        <v>2000000</v>
      </c>
      <c r="M504" s="43">
        <v>2000000</v>
      </c>
      <c r="N504" s="43">
        <f>ROUND((M504*$E$5/1000),0)</f>
        <v>45067020</v>
      </c>
      <c r="O504" s="43">
        <v>84027</v>
      </c>
      <c r="P504" s="43">
        <v>45151047</v>
      </c>
    </row>
    <row r="505" spans="1:17" s="36" customFormat="1" ht="10.5">
      <c r="A505" s="34">
        <v>93458000</v>
      </c>
      <c r="B505" s="35">
        <v>1</v>
      </c>
      <c r="C505" s="48" t="s">
        <v>371</v>
      </c>
      <c r="D505" s="49">
        <v>545</v>
      </c>
      <c r="E505" s="38">
        <v>39674</v>
      </c>
      <c r="F505" s="37" t="s">
        <v>37</v>
      </c>
      <c r="G505" s="40">
        <v>10000</v>
      </c>
      <c r="H505" s="37"/>
      <c r="I505" s="41"/>
      <c r="J505" s="39" t="s">
        <v>357</v>
      </c>
      <c r="K505" s="41">
        <v>30</v>
      </c>
      <c r="L505" s="43"/>
      <c r="M505" s="43"/>
      <c r="N505" s="43"/>
      <c r="O505" s="43"/>
      <c r="P505" s="43"/>
    </row>
    <row r="506" spans="1:17" s="36" customFormat="1" ht="10.5">
      <c r="A506" s="34">
        <v>93458000</v>
      </c>
      <c r="B506" s="35">
        <v>1</v>
      </c>
      <c r="C506" s="48" t="s">
        <v>375</v>
      </c>
      <c r="D506" s="49" t="s">
        <v>134</v>
      </c>
      <c r="E506" s="38">
        <v>39735</v>
      </c>
      <c r="F506" s="37" t="s">
        <v>37</v>
      </c>
      <c r="G506" s="40">
        <v>10000</v>
      </c>
      <c r="H506" s="37" t="s">
        <v>51</v>
      </c>
      <c r="I506" s="41">
        <v>4.25</v>
      </c>
      <c r="J506" s="39" t="s">
        <v>374</v>
      </c>
      <c r="K506" s="41">
        <v>21</v>
      </c>
      <c r="L506" s="43">
        <v>7000000</v>
      </c>
      <c r="M506" s="43">
        <v>7000000</v>
      </c>
      <c r="N506" s="43">
        <f>ROUND((M506*$E$5/1000),0)</f>
        <v>157734570</v>
      </c>
      <c r="O506" s="43">
        <v>2764167</v>
      </c>
      <c r="P506" s="43">
        <v>160498737</v>
      </c>
    </row>
    <row r="507" spans="1:17" s="36" customFormat="1" ht="10.5">
      <c r="A507" s="34">
        <v>92236000</v>
      </c>
      <c r="B507" s="35">
        <v>6</v>
      </c>
      <c r="C507" s="48" t="s">
        <v>376</v>
      </c>
      <c r="D507" s="49">
        <v>546</v>
      </c>
      <c r="E507" s="38">
        <v>39681</v>
      </c>
      <c r="F507" s="37" t="s">
        <v>37</v>
      </c>
      <c r="G507" s="40">
        <v>2000</v>
      </c>
      <c r="H507" s="37"/>
      <c r="I507" s="41"/>
      <c r="J507" s="39" t="s">
        <v>68</v>
      </c>
      <c r="K507" s="41">
        <v>10</v>
      </c>
      <c r="L507" s="43"/>
      <c r="M507" s="43"/>
      <c r="N507" s="43"/>
      <c r="O507" s="43"/>
      <c r="P507" s="43"/>
    </row>
    <row r="508" spans="1:17" s="36" customFormat="1" ht="10.5">
      <c r="A508" s="34">
        <v>92236000</v>
      </c>
      <c r="B508" s="35">
        <v>6</v>
      </c>
      <c r="C508" s="48" t="s">
        <v>377</v>
      </c>
      <c r="D508" s="49" t="s">
        <v>134</v>
      </c>
      <c r="E508" s="38">
        <v>39689</v>
      </c>
      <c r="F508" s="37" t="s">
        <v>37</v>
      </c>
      <c r="G508" s="40">
        <v>2000</v>
      </c>
      <c r="H508" s="37" t="s">
        <v>63</v>
      </c>
      <c r="I508" s="41">
        <v>3.9</v>
      </c>
      <c r="J508" s="39" t="s">
        <v>68</v>
      </c>
      <c r="K508" s="41">
        <v>7</v>
      </c>
      <c r="L508" s="43">
        <v>2000000</v>
      </c>
      <c r="M508" s="43">
        <v>1555555.2</v>
      </c>
      <c r="N508" s="43">
        <f>ROUND((M508*$E$5/1000),0)</f>
        <v>35052119</v>
      </c>
      <c r="O508" s="43">
        <v>463471</v>
      </c>
      <c r="P508" s="43">
        <v>35515590</v>
      </c>
    </row>
    <row r="509" spans="1:17" s="36" customFormat="1" ht="10.5">
      <c r="A509" s="34">
        <v>92236000</v>
      </c>
      <c r="B509" s="35">
        <v>6</v>
      </c>
      <c r="C509" s="48" t="s">
        <v>378</v>
      </c>
      <c r="D509" s="49" t="s">
        <v>142</v>
      </c>
      <c r="E509" s="38">
        <v>39689</v>
      </c>
      <c r="F509" s="37" t="s">
        <v>37</v>
      </c>
      <c r="G509" s="40">
        <v>2000</v>
      </c>
      <c r="H509" s="37" t="s">
        <v>56</v>
      </c>
      <c r="I509" s="41">
        <v>4.4000000000000004</v>
      </c>
      <c r="J509" s="39" t="s">
        <v>68</v>
      </c>
      <c r="K509" s="41">
        <v>10</v>
      </c>
      <c r="L509" s="43"/>
      <c r="M509" s="43"/>
      <c r="N509" s="43"/>
      <c r="O509" s="43"/>
      <c r="P509" s="43"/>
    </row>
    <row r="510" spans="1:17" s="36" customFormat="1" ht="10.5">
      <c r="A510" s="34">
        <v>92236000</v>
      </c>
      <c r="B510" s="35">
        <v>6</v>
      </c>
      <c r="C510" s="48" t="s">
        <v>376</v>
      </c>
      <c r="D510" s="49">
        <v>547</v>
      </c>
      <c r="E510" s="38">
        <v>39681</v>
      </c>
      <c r="F510" s="37" t="s">
        <v>37</v>
      </c>
      <c r="G510" s="40">
        <v>2000</v>
      </c>
      <c r="H510" s="37"/>
      <c r="I510" s="41"/>
      <c r="J510" s="39" t="s">
        <v>81</v>
      </c>
      <c r="K510" s="41">
        <v>30</v>
      </c>
      <c r="L510" s="43"/>
      <c r="M510" s="43"/>
      <c r="N510" s="43"/>
      <c r="O510" s="43"/>
      <c r="P510" s="43"/>
    </row>
    <row r="511" spans="1:17" s="36" customFormat="1" ht="10.5">
      <c r="A511" s="34">
        <v>92236000</v>
      </c>
      <c r="B511" s="35">
        <v>6</v>
      </c>
      <c r="C511" s="48" t="s">
        <v>378</v>
      </c>
      <c r="D511" s="49" t="s">
        <v>134</v>
      </c>
      <c r="E511" s="38">
        <v>39689</v>
      </c>
      <c r="F511" s="37" t="s">
        <v>37</v>
      </c>
      <c r="G511" s="40">
        <v>2000</v>
      </c>
      <c r="H511" s="37" t="s">
        <v>51</v>
      </c>
      <c r="I511" s="41">
        <v>4.7</v>
      </c>
      <c r="J511" s="39" t="s">
        <v>68</v>
      </c>
      <c r="K511" s="41">
        <v>20</v>
      </c>
      <c r="L511" s="43"/>
      <c r="M511" s="43"/>
      <c r="N511" s="43"/>
      <c r="O511" s="43"/>
      <c r="P511" s="43"/>
    </row>
    <row r="512" spans="1:17" s="36" customFormat="1" ht="10.5">
      <c r="A512" s="34">
        <v>96667560</v>
      </c>
      <c r="B512" s="35">
        <v>8</v>
      </c>
      <c r="C512" s="36" t="s">
        <v>733</v>
      </c>
      <c r="D512" s="49">
        <v>548</v>
      </c>
      <c r="E512" s="38">
        <v>39694</v>
      </c>
      <c r="F512" s="37" t="s">
        <v>37</v>
      </c>
      <c r="G512" s="40">
        <v>1500</v>
      </c>
      <c r="H512" s="37"/>
      <c r="I512" s="41"/>
      <c r="J512" s="39" t="s">
        <v>238</v>
      </c>
      <c r="K512" s="41">
        <v>10</v>
      </c>
      <c r="L512" s="43"/>
      <c r="M512" s="43"/>
      <c r="N512" s="43"/>
      <c r="O512" s="43"/>
      <c r="P512" s="43"/>
    </row>
    <row r="513" spans="1:17" s="36" customFormat="1" ht="10.5">
      <c r="A513" s="34">
        <v>96667560</v>
      </c>
      <c r="B513" s="35">
        <v>8</v>
      </c>
      <c r="C513" s="36" t="s">
        <v>734</v>
      </c>
      <c r="D513" s="49" t="s">
        <v>134</v>
      </c>
      <c r="E513" s="38">
        <v>40030</v>
      </c>
      <c r="F513" s="37" t="s">
        <v>162</v>
      </c>
      <c r="G513" s="40">
        <v>20000000</v>
      </c>
      <c r="H513" s="37" t="s">
        <v>87</v>
      </c>
      <c r="I513" s="41">
        <v>7</v>
      </c>
      <c r="J513" s="39" t="s">
        <v>359</v>
      </c>
      <c r="K513" s="41">
        <v>5</v>
      </c>
      <c r="L513" s="43">
        <v>20000000000</v>
      </c>
      <c r="M513" s="43">
        <v>20000000000</v>
      </c>
      <c r="N513" s="43">
        <f>ROUND((M513/1000),0)</f>
        <v>20000000</v>
      </c>
      <c r="O513" s="43">
        <v>114693</v>
      </c>
      <c r="P513" s="43">
        <v>20114693</v>
      </c>
    </row>
    <row r="514" spans="1:17" s="36" customFormat="1" ht="10.5">
      <c r="A514" s="34">
        <v>96667560</v>
      </c>
      <c r="B514" s="35">
        <v>8</v>
      </c>
      <c r="C514" s="36" t="s">
        <v>734</v>
      </c>
      <c r="D514" s="49" t="s">
        <v>142</v>
      </c>
      <c r="E514" s="38">
        <v>40500</v>
      </c>
      <c r="F514" s="37" t="s">
        <v>162</v>
      </c>
      <c r="G514" s="40">
        <v>10000000</v>
      </c>
      <c r="H514" s="37" t="s">
        <v>51</v>
      </c>
      <c r="I514" s="41">
        <v>6.35</v>
      </c>
      <c r="J514" s="39" t="s">
        <v>359</v>
      </c>
      <c r="K514" s="41">
        <v>4</v>
      </c>
      <c r="L514" s="43">
        <v>10000000000</v>
      </c>
      <c r="M514" s="43">
        <v>10000000000</v>
      </c>
      <c r="N514" s="43">
        <f>ROUND((M514/1000),0)</f>
        <v>10000000</v>
      </c>
      <c r="O514" s="43">
        <v>64625</v>
      </c>
      <c r="P514" s="43">
        <v>10064625</v>
      </c>
    </row>
    <row r="515" spans="1:17" s="36" customFormat="1" ht="10.5">
      <c r="A515" s="34">
        <v>96813520</v>
      </c>
      <c r="B515" s="35">
        <v>1</v>
      </c>
      <c r="C515" s="48" t="s">
        <v>380</v>
      </c>
      <c r="D515" s="49">
        <v>549</v>
      </c>
      <c r="E515" s="38">
        <v>39707</v>
      </c>
      <c r="F515" s="37" t="s">
        <v>37</v>
      </c>
      <c r="G515" s="40">
        <v>8500</v>
      </c>
      <c r="H515" s="37"/>
      <c r="I515" s="41"/>
      <c r="J515" s="39" t="s">
        <v>81</v>
      </c>
      <c r="K515" s="41">
        <v>10</v>
      </c>
      <c r="L515" s="43"/>
      <c r="M515" s="43"/>
      <c r="N515" s="43"/>
      <c r="O515" s="43"/>
      <c r="P515" s="43"/>
    </row>
    <row r="516" spans="1:17" s="36" customFormat="1" ht="10.5">
      <c r="A516" s="34">
        <v>96813520</v>
      </c>
      <c r="B516" s="35">
        <v>1</v>
      </c>
      <c r="C516" s="48" t="s">
        <v>381</v>
      </c>
      <c r="D516" s="49" t="s">
        <v>134</v>
      </c>
      <c r="E516" s="38">
        <v>39730</v>
      </c>
      <c r="F516" s="37" t="s">
        <v>37</v>
      </c>
      <c r="G516" s="40">
        <v>7000</v>
      </c>
      <c r="H516" s="37" t="s">
        <v>46</v>
      </c>
      <c r="I516" s="41">
        <v>2.75</v>
      </c>
      <c r="J516" s="39" t="s">
        <v>68</v>
      </c>
      <c r="K516" s="41">
        <v>5</v>
      </c>
      <c r="L516" s="43">
        <v>1800000</v>
      </c>
      <c r="M516" s="43">
        <v>1800000</v>
      </c>
      <c r="N516" s="43">
        <f>ROUND((M516*$E$5/1000),0)</f>
        <v>40560318</v>
      </c>
      <c r="O516" s="43">
        <v>461610</v>
      </c>
      <c r="P516" s="43">
        <v>41021928</v>
      </c>
    </row>
    <row r="517" spans="1:17" s="36" customFormat="1" ht="10.5">
      <c r="A517" s="34">
        <v>96813520</v>
      </c>
      <c r="B517" s="35">
        <v>1</v>
      </c>
      <c r="C517" s="48" t="s">
        <v>380</v>
      </c>
      <c r="D517" s="49">
        <v>550</v>
      </c>
      <c r="E517" s="38">
        <v>39707</v>
      </c>
      <c r="F517" s="37" t="s">
        <v>37</v>
      </c>
      <c r="G517" s="40">
        <v>8500</v>
      </c>
      <c r="H517" s="37"/>
      <c r="I517" s="41"/>
      <c r="J517" s="39" t="s">
        <v>81</v>
      </c>
      <c r="K517" s="41">
        <v>30</v>
      </c>
      <c r="L517" s="43"/>
      <c r="M517" s="43"/>
      <c r="N517" s="43"/>
      <c r="O517" s="43"/>
      <c r="P517" s="43"/>
    </row>
    <row r="518" spans="1:17" s="36" customFormat="1" ht="10.5">
      <c r="A518" s="34">
        <v>96813520</v>
      </c>
      <c r="B518" s="35">
        <v>1</v>
      </c>
      <c r="C518" s="48" t="s">
        <v>381</v>
      </c>
      <c r="D518" s="49" t="s">
        <v>134</v>
      </c>
      <c r="E518" s="38">
        <v>39730</v>
      </c>
      <c r="F518" s="37" t="s">
        <v>37</v>
      </c>
      <c r="G518" s="40">
        <v>7000</v>
      </c>
      <c r="H518" s="37" t="s">
        <v>87</v>
      </c>
      <c r="I518" s="41">
        <v>4.25</v>
      </c>
      <c r="J518" s="39" t="s">
        <v>68</v>
      </c>
      <c r="K518" s="41">
        <v>21</v>
      </c>
      <c r="L518" s="43">
        <v>4700000</v>
      </c>
      <c r="M518" s="43">
        <v>4700000</v>
      </c>
      <c r="N518" s="43">
        <f>ROUND((M518*$E$5/1000),0)</f>
        <v>105907497</v>
      </c>
      <c r="O518" s="43">
        <v>1855941</v>
      </c>
      <c r="P518" s="43">
        <v>107763438</v>
      </c>
    </row>
    <row r="519" spans="1:17" s="36" customFormat="1" ht="10.5">
      <c r="A519" s="34">
        <v>93834000</v>
      </c>
      <c r="B519" s="35">
        <v>5</v>
      </c>
      <c r="C519" s="48" t="s">
        <v>264</v>
      </c>
      <c r="D519" s="49">
        <v>551</v>
      </c>
      <c r="E519" s="38">
        <v>39735</v>
      </c>
      <c r="F519" s="37" t="s">
        <v>37</v>
      </c>
      <c r="G519" s="40">
        <v>12500</v>
      </c>
      <c r="H519" s="37"/>
      <c r="I519" s="41"/>
      <c r="J519" s="39" t="s">
        <v>81</v>
      </c>
      <c r="K519" s="41">
        <v>30</v>
      </c>
      <c r="L519" s="43"/>
      <c r="M519" s="43"/>
      <c r="N519" s="43"/>
      <c r="O519" s="43"/>
      <c r="P519" s="43"/>
    </row>
    <row r="520" spans="1:17" s="36" customFormat="1" ht="10.5">
      <c r="A520" s="34">
        <v>93834000</v>
      </c>
      <c r="B520" s="35">
        <v>5</v>
      </c>
      <c r="C520" s="48" t="s">
        <v>382</v>
      </c>
      <c r="D520" s="49" t="s">
        <v>134</v>
      </c>
      <c r="E520" s="38">
        <v>39769</v>
      </c>
      <c r="F520" s="37" t="s">
        <v>37</v>
      </c>
      <c r="G520" s="40">
        <v>6000</v>
      </c>
      <c r="H520" s="37" t="s">
        <v>53</v>
      </c>
      <c r="I520" s="41">
        <v>4.7</v>
      </c>
      <c r="J520" s="39" t="s">
        <v>81</v>
      </c>
      <c r="K520" s="41">
        <v>8</v>
      </c>
      <c r="L520" s="43"/>
      <c r="M520" s="43"/>
      <c r="N520" s="43"/>
      <c r="O520" s="43"/>
      <c r="P520" s="43"/>
    </row>
    <row r="521" spans="1:17" s="36" customFormat="1" ht="10.5">
      <c r="A521" s="34">
        <v>93834000</v>
      </c>
      <c r="B521" s="35">
        <v>5</v>
      </c>
      <c r="C521" s="48" t="s">
        <v>382</v>
      </c>
      <c r="D521" s="49" t="s">
        <v>134</v>
      </c>
      <c r="E521" s="38">
        <v>39769</v>
      </c>
      <c r="F521" s="37" t="s">
        <v>66</v>
      </c>
      <c r="G521" s="40">
        <v>187800</v>
      </c>
      <c r="H521" s="37" t="s">
        <v>59</v>
      </c>
      <c r="I521" s="41" t="s">
        <v>383</v>
      </c>
      <c r="J521" s="39" t="s">
        <v>81</v>
      </c>
      <c r="K521" s="41">
        <v>11</v>
      </c>
      <c r="L521" s="43"/>
      <c r="M521" s="43"/>
      <c r="N521" s="43"/>
      <c r="O521" s="43"/>
      <c r="P521" s="43"/>
      <c r="Q521" s="36" t="s">
        <v>69</v>
      </c>
    </row>
    <row r="522" spans="1:17" s="36" customFormat="1" ht="10.5">
      <c r="A522" s="34">
        <v>93834000</v>
      </c>
      <c r="B522" s="35">
        <v>5</v>
      </c>
      <c r="C522" s="48" t="s">
        <v>382</v>
      </c>
      <c r="D522" s="49" t="s">
        <v>134</v>
      </c>
      <c r="E522" s="38">
        <v>39769</v>
      </c>
      <c r="F522" s="37" t="s">
        <v>37</v>
      </c>
      <c r="G522" s="40">
        <v>6000</v>
      </c>
      <c r="H522" s="37" t="s">
        <v>60</v>
      </c>
      <c r="I522" s="41">
        <v>4.7</v>
      </c>
      <c r="J522" s="39" t="s">
        <v>81</v>
      </c>
      <c r="K522" s="41">
        <v>9</v>
      </c>
      <c r="L522" s="43"/>
      <c r="M522" s="43"/>
      <c r="N522" s="43"/>
      <c r="O522" s="43"/>
      <c r="P522" s="43"/>
    </row>
    <row r="523" spans="1:17" s="36" customFormat="1" ht="10.5">
      <c r="A523" s="34">
        <v>93834000</v>
      </c>
      <c r="B523" s="35">
        <v>5</v>
      </c>
      <c r="C523" s="48" t="s">
        <v>111</v>
      </c>
      <c r="D523" s="49" t="s">
        <v>134</v>
      </c>
      <c r="E523" s="38">
        <v>39769</v>
      </c>
      <c r="F523" s="37" t="s">
        <v>37</v>
      </c>
      <c r="G523" s="40">
        <v>6000</v>
      </c>
      <c r="H523" s="37" t="s">
        <v>64</v>
      </c>
      <c r="I523" s="41">
        <v>5.7</v>
      </c>
      <c r="J523" s="39" t="s">
        <v>68</v>
      </c>
      <c r="K523" s="41">
        <v>21</v>
      </c>
      <c r="L523" s="43">
        <v>3000000</v>
      </c>
      <c r="M523" s="43">
        <v>3000000</v>
      </c>
      <c r="N523" s="43">
        <f>ROUND((M523*$E$5/1000),0)</f>
        <v>67600530</v>
      </c>
      <c r="O523" s="43">
        <v>1741587</v>
      </c>
      <c r="P523" s="43">
        <v>69342117</v>
      </c>
    </row>
    <row r="524" spans="1:17" s="36" customFormat="1" ht="10.5">
      <c r="A524" s="34">
        <v>93834000</v>
      </c>
      <c r="B524" s="35">
        <v>5</v>
      </c>
      <c r="C524" s="48" t="s">
        <v>384</v>
      </c>
      <c r="D524" s="49" t="s">
        <v>142</v>
      </c>
      <c r="E524" s="38">
        <v>39877</v>
      </c>
      <c r="F524" s="37" t="s">
        <v>162</v>
      </c>
      <c r="G524" s="40">
        <v>30000000</v>
      </c>
      <c r="H524" s="37" t="s">
        <v>75</v>
      </c>
      <c r="I524" s="41">
        <v>7</v>
      </c>
      <c r="J524" s="39" t="s">
        <v>68</v>
      </c>
      <c r="K524" s="41">
        <v>5</v>
      </c>
      <c r="L524" s="43">
        <v>30000000000</v>
      </c>
      <c r="M524" s="43">
        <v>30000000000</v>
      </c>
      <c r="N524" s="43">
        <f>ROUND((M524/1000),0)</f>
        <v>30000000</v>
      </c>
      <c r="O524" s="43">
        <v>166305</v>
      </c>
      <c r="P524" s="43">
        <v>30166305</v>
      </c>
    </row>
    <row r="525" spans="1:17" s="36" customFormat="1" ht="10.5">
      <c r="A525" s="34">
        <v>93834000</v>
      </c>
      <c r="B525" s="35">
        <v>5</v>
      </c>
      <c r="C525" s="48" t="s">
        <v>384</v>
      </c>
      <c r="D525" s="49" t="s">
        <v>151</v>
      </c>
      <c r="E525" s="38">
        <v>39952</v>
      </c>
      <c r="F525" s="37" t="s">
        <v>37</v>
      </c>
      <c r="G525" s="40">
        <v>5500</v>
      </c>
      <c r="H525" s="37" t="s">
        <v>116</v>
      </c>
      <c r="I525" s="41">
        <v>4.0999999999999996</v>
      </c>
      <c r="J525" s="39" t="s">
        <v>68</v>
      </c>
      <c r="K525" s="41">
        <v>6</v>
      </c>
      <c r="L525" s="43">
        <v>1000000</v>
      </c>
      <c r="M525" s="43">
        <v>1000000</v>
      </c>
      <c r="N525" s="43">
        <f>ROUND((M525*$E$5/1000),0)</f>
        <v>22533510</v>
      </c>
      <c r="O525" s="43">
        <v>309944</v>
      </c>
      <c r="P525" s="43">
        <v>22843454</v>
      </c>
    </row>
    <row r="526" spans="1:17" s="36" customFormat="1" ht="10.5">
      <c r="A526" s="34">
        <v>93834000</v>
      </c>
      <c r="B526" s="35">
        <v>5</v>
      </c>
      <c r="C526" s="48" t="s">
        <v>385</v>
      </c>
      <c r="D526" s="49" t="s">
        <v>151</v>
      </c>
      <c r="E526" s="38">
        <v>39952</v>
      </c>
      <c r="F526" s="37" t="s">
        <v>162</v>
      </c>
      <c r="G526" s="40">
        <v>110000000</v>
      </c>
      <c r="H526" s="37" t="s">
        <v>123</v>
      </c>
      <c r="I526" s="41">
        <v>5.8</v>
      </c>
      <c r="J526" s="39" t="s">
        <v>68</v>
      </c>
      <c r="K526" s="41">
        <v>6</v>
      </c>
      <c r="L526" s="43"/>
      <c r="M526" s="43"/>
      <c r="N526" s="43"/>
      <c r="O526" s="43"/>
      <c r="P526" s="43"/>
    </row>
    <row r="527" spans="1:17" s="36" customFormat="1" ht="10.5">
      <c r="A527" s="34">
        <v>93834000</v>
      </c>
      <c r="B527" s="35">
        <v>5</v>
      </c>
      <c r="C527" s="48" t="s">
        <v>384</v>
      </c>
      <c r="D527" s="49" t="s">
        <v>151</v>
      </c>
      <c r="E527" s="38">
        <v>39952</v>
      </c>
      <c r="F527" s="37" t="s">
        <v>37</v>
      </c>
      <c r="G527" s="40">
        <v>5500</v>
      </c>
      <c r="H527" s="37" t="s">
        <v>167</v>
      </c>
      <c r="I527" s="41">
        <v>4.7</v>
      </c>
      <c r="J527" s="39" t="s">
        <v>68</v>
      </c>
      <c r="K527" s="41">
        <v>21</v>
      </c>
      <c r="L527" s="43">
        <v>4500000</v>
      </c>
      <c r="M527" s="43">
        <v>4500000</v>
      </c>
      <c r="N527" s="43">
        <f>ROUND((M527*$E$5/1000),0)</f>
        <v>101400795</v>
      </c>
      <c r="O527" s="43">
        <v>1596533</v>
      </c>
      <c r="P527" s="43">
        <v>102997328</v>
      </c>
    </row>
    <row r="528" spans="1:17" s="36" customFormat="1" ht="10.5">
      <c r="A528" s="34">
        <v>93834000</v>
      </c>
      <c r="B528" s="35">
        <v>5</v>
      </c>
      <c r="C528" s="48" t="s">
        <v>384</v>
      </c>
      <c r="D528" s="49" t="s">
        <v>152</v>
      </c>
      <c r="E528" s="38">
        <v>40702</v>
      </c>
      <c r="F528" s="37" t="s">
        <v>162</v>
      </c>
      <c r="G528" s="40">
        <v>54000000</v>
      </c>
      <c r="H528" s="37" t="s">
        <v>168</v>
      </c>
      <c r="I528" s="41">
        <v>7</v>
      </c>
      <c r="J528" s="39" t="s">
        <v>81</v>
      </c>
      <c r="K528" s="41">
        <v>20</v>
      </c>
      <c r="L528" s="43">
        <v>54000000000</v>
      </c>
      <c r="M528" s="43">
        <v>54000000000</v>
      </c>
      <c r="N528" s="43">
        <f>ROUND((M528/1000),0)</f>
        <v>54000000</v>
      </c>
      <c r="O528" s="43">
        <v>1228366</v>
      </c>
      <c r="P528" s="43">
        <v>55228366</v>
      </c>
    </row>
    <row r="529" spans="1:16" s="36" customFormat="1" ht="10.5">
      <c r="A529" s="34">
        <v>91335000</v>
      </c>
      <c r="B529" s="35">
        <v>6</v>
      </c>
      <c r="C529" s="48" t="s">
        <v>386</v>
      </c>
      <c r="D529" s="49">
        <v>552</v>
      </c>
      <c r="E529" s="38">
        <v>39741</v>
      </c>
      <c r="F529" s="37" t="s">
        <v>37</v>
      </c>
      <c r="G529" s="40">
        <v>3500</v>
      </c>
      <c r="H529" s="37"/>
      <c r="I529" s="41"/>
      <c r="J529" s="39" t="s">
        <v>68</v>
      </c>
      <c r="K529" s="41">
        <v>10</v>
      </c>
      <c r="L529" s="43"/>
      <c r="M529" s="43"/>
      <c r="N529" s="43"/>
      <c r="O529" s="43"/>
      <c r="P529" s="43"/>
    </row>
    <row r="530" spans="1:16" s="36" customFormat="1" ht="10.5">
      <c r="A530" s="34">
        <v>91335000</v>
      </c>
      <c r="B530" s="35">
        <v>6</v>
      </c>
      <c r="C530" s="48" t="s">
        <v>387</v>
      </c>
      <c r="D530" s="49" t="s">
        <v>134</v>
      </c>
      <c r="E530" s="38">
        <v>39834</v>
      </c>
      <c r="F530" s="37" t="s">
        <v>37</v>
      </c>
      <c r="G530" s="40">
        <v>3500</v>
      </c>
      <c r="H530" s="37" t="s">
        <v>46</v>
      </c>
      <c r="I530" s="41">
        <v>6.4</v>
      </c>
      <c r="J530" s="39" t="s">
        <v>68</v>
      </c>
      <c r="K530" s="41">
        <v>5</v>
      </c>
      <c r="L530" s="43">
        <v>500000</v>
      </c>
      <c r="M530" s="43">
        <v>500000</v>
      </c>
      <c r="N530" s="43">
        <f>ROUND((M530*$E$5/1000),0)</f>
        <v>11266755</v>
      </c>
      <c r="O530" s="43">
        <v>135308</v>
      </c>
      <c r="P530" s="43">
        <v>11402063</v>
      </c>
    </row>
    <row r="531" spans="1:16" s="36" customFormat="1" ht="10.5">
      <c r="A531" s="34">
        <v>91335000</v>
      </c>
      <c r="B531" s="35">
        <v>6</v>
      </c>
      <c r="C531" s="48" t="s">
        <v>388</v>
      </c>
      <c r="D531" s="49" t="s">
        <v>134</v>
      </c>
      <c r="E531" s="38">
        <v>39834</v>
      </c>
      <c r="F531" s="37" t="s">
        <v>162</v>
      </c>
      <c r="G531" s="40">
        <v>75000000</v>
      </c>
      <c r="H531" s="37" t="s">
        <v>87</v>
      </c>
      <c r="I531" s="41">
        <v>8.5500000000000007</v>
      </c>
      <c r="J531" s="39" t="s">
        <v>68</v>
      </c>
      <c r="K531" s="41">
        <v>5</v>
      </c>
      <c r="L531" s="43"/>
      <c r="M531" s="43"/>
      <c r="N531" s="43"/>
      <c r="O531" s="43"/>
      <c r="P531" s="43"/>
    </row>
    <row r="532" spans="1:16" s="36" customFormat="1" ht="10.5">
      <c r="A532" s="34">
        <v>91335000</v>
      </c>
      <c r="B532" s="35">
        <v>6</v>
      </c>
      <c r="C532" s="48" t="s">
        <v>388</v>
      </c>
      <c r="D532" s="49" t="s">
        <v>134</v>
      </c>
      <c r="E532" s="38">
        <v>39834</v>
      </c>
      <c r="F532" s="37" t="s">
        <v>37</v>
      </c>
      <c r="G532" s="40">
        <v>3500</v>
      </c>
      <c r="H532" s="37" t="s">
        <v>89</v>
      </c>
      <c r="I532" s="41">
        <v>6.1</v>
      </c>
      <c r="J532" s="39" t="s">
        <v>68</v>
      </c>
      <c r="K532" s="41">
        <v>9.5</v>
      </c>
      <c r="L532" s="43"/>
      <c r="M532" s="43"/>
      <c r="N532" s="43"/>
      <c r="O532" s="43"/>
      <c r="P532" s="43"/>
    </row>
    <row r="533" spans="1:16" s="36" customFormat="1" ht="10.5">
      <c r="A533" s="34">
        <v>91335000</v>
      </c>
      <c r="B533" s="35">
        <v>6</v>
      </c>
      <c r="C533" s="48" t="s">
        <v>388</v>
      </c>
      <c r="D533" s="49" t="s">
        <v>134</v>
      </c>
      <c r="E533" s="38">
        <v>39834</v>
      </c>
      <c r="F533" s="37" t="s">
        <v>162</v>
      </c>
      <c r="G533" s="40">
        <v>75000000</v>
      </c>
      <c r="H533" s="37" t="s">
        <v>63</v>
      </c>
      <c r="I533" s="41">
        <v>8.5500000000000007</v>
      </c>
      <c r="J533" s="39" t="s">
        <v>68</v>
      </c>
      <c r="K533" s="41">
        <v>9.5</v>
      </c>
      <c r="L533" s="43"/>
      <c r="M533" s="43"/>
      <c r="N533" s="43"/>
      <c r="O533" s="43"/>
      <c r="P533" s="43"/>
    </row>
    <row r="534" spans="1:16" s="36" customFormat="1" ht="10.5">
      <c r="A534" s="34">
        <v>91335000</v>
      </c>
      <c r="B534" s="35">
        <v>6</v>
      </c>
      <c r="C534" s="48" t="s">
        <v>386</v>
      </c>
      <c r="D534" s="49">
        <v>553</v>
      </c>
      <c r="E534" s="38">
        <v>39741</v>
      </c>
      <c r="F534" s="37" t="s">
        <v>37</v>
      </c>
      <c r="G534" s="40">
        <v>3500</v>
      </c>
      <c r="H534" s="37"/>
      <c r="I534" s="41"/>
      <c r="J534" s="39" t="s">
        <v>68</v>
      </c>
      <c r="K534" s="41">
        <v>30</v>
      </c>
      <c r="L534" s="43"/>
      <c r="M534" s="43"/>
      <c r="N534" s="43"/>
      <c r="O534" s="43"/>
      <c r="P534" s="43"/>
    </row>
    <row r="535" spans="1:16" s="36" customFormat="1" ht="10.5">
      <c r="A535" s="34">
        <v>91335000</v>
      </c>
      <c r="B535" s="35">
        <v>6</v>
      </c>
      <c r="C535" s="48" t="s">
        <v>387</v>
      </c>
      <c r="D535" s="49" t="s">
        <v>134</v>
      </c>
      <c r="E535" s="38">
        <v>39834</v>
      </c>
      <c r="F535" s="37" t="s">
        <v>37</v>
      </c>
      <c r="G535" s="40">
        <v>3500</v>
      </c>
      <c r="H535" s="37" t="s">
        <v>56</v>
      </c>
      <c r="I535" s="39">
        <v>6.3</v>
      </c>
      <c r="J535" s="39" t="s">
        <v>68</v>
      </c>
      <c r="K535" s="41">
        <v>21</v>
      </c>
      <c r="L535" s="43">
        <v>3000000</v>
      </c>
      <c r="M535" s="43">
        <v>3000000</v>
      </c>
      <c r="N535" s="43">
        <f>ROUND((M535*$E$5/1000),0)</f>
        <v>67600530</v>
      </c>
      <c r="O535" s="43">
        <v>799372</v>
      </c>
      <c r="P535" s="43">
        <v>68399902</v>
      </c>
    </row>
    <row r="536" spans="1:16" s="36" customFormat="1" ht="10.5">
      <c r="A536" s="34">
        <v>81826800</v>
      </c>
      <c r="B536" s="35">
        <v>9</v>
      </c>
      <c r="C536" s="36" t="s">
        <v>307</v>
      </c>
      <c r="D536" s="49">
        <v>555</v>
      </c>
      <c r="E536" s="38">
        <v>39749</v>
      </c>
      <c r="F536" s="37" t="s">
        <v>37</v>
      </c>
      <c r="G536" s="40">
        <v>3250</v>
      </c>
      <c r="H536" s="37"/>
      <c r="I536" s="41"/>
      <c r="J536" s="39" t="s">
        <v>308</v>
      </c>
      <c r="K536" s="41">
        <v>10</v>
      </c>
      <c r="L536" s="43"/>
      <c r="M536" s="43"/>
      <c r="N536" s="43"/>
      <c r="O536" s="43"/>
      <c r="P536" s="43"/>
    </row>
    <row r="537" spans="1:16" s="36" customFormat="1" ht="10.5">
      <c r="A537" s="34">
        <v>81826800</v>
      </c>
      <c r="B537" s="35">
        <v>9</v>
      </c>
      <c r="C537" s="36" t="s">
        <v>389</v>
      </c>
      <c r="D537" s="49" t="s">
        <v>134</v>
      </c>
      <c r="E537" s="38">
        <v>39889</v>
      </c>
      <c r="F537" s="37" t="s">
        <v>162</v>
      </c>
      <c r="G537" s="40">
        <v>60000000</v>
      </c>
      <c r="H537" s="37" t="s">
        <v>87</v>
      </c>
      <c r="I537" s="41">
        <v>5.75</v>
      </c>
      <c r="J537" s="39" t="s">
        <v>308</v>
      </c>
      <c r="K537" s="41">
        <v>4</v>
      </c>
      <c r="L537" s="43"/>
      <c r="M537" s="43"/>
      <c r="N537" s="43"/>
      <c r="O537" s="43"/>
      <c r="P537" s="43"/>
    </row>
    <row r="538" spans="1:16" s="36" customFormat="1" ht="10.5">
      <c r="A538" s="34">
        <v>81826800</v>
      </c>
      <c r="B538" s="35">
        <v>9</v>
      </c>
      <c r="C538" s="36" t="s">
        <v>390</v>
      </c>
      <c r="D538" s="49" t="s">
        <v>142</v>
      </c>
      <c r="E538" s="38">
        <v>39889</v>
      </c>
      <c r="F538" s="37" t="s">
        <v>162</v>
      </c>
      <c r="G538" s="40">
        <v>60000000</v>
      </c>
      <c r="H538" s="37" t="s">
        <v>89</v>
      </c>
      <c r="I538" s="41">
        <v>6.15</v>
      </c>
      <c r="J538" s="39" t="s">
        <v>308</v>
      </c>
      <c r="K538" s="41">
        <v>4</v>
      </c>
      <c r="L538" s="43">
        <v>60000000000</v>
      </c>
      <c r="M538" s="43">
        <v>60000000000</v>
      </c>
      <c r="N538" s="43">
        <f>ROUND((M538/1000),0)</f>
        <v>60000000</v>
      </c>
      <c r="O538" s="43">
        <v>161552</v>
      </c>
      <c r="P538" s="43">
        <v>60161552</v>
      </c>
    </row>
    <row r="539" spans="1:16" s="36" customFormat="1" ht="10.5">
      <c r="A539" s="34">
        <v>92544000</v>
      </c>
      <c r="B539" s="35">
        <v>0</v>
      </c>
      <c r="C539" s="36" t="s">
        <v>391</v>
      </c>
      <c r="D539" s="49">
        <v>556</v>
      </c>
      <c r="E539" s="38">
        <v>39756</v>
      </c>
      <c r="F539" s="37" t="s">
        <v>37</v>
      </c>
      <c r="G539" s="40">
        <v>1500</v>
      </c>
      <c r="H539" s="37"/>
      <c r="I539" s="41"/>
      <c r="J539" s="39" t="s">
        <v>68</v>
      </c>
      <c r="K539" s="41">
        <v>10</v>
      </c>
      <c r="L539" s="43"/>
      <c r="M539" s="43"/>
      <c r="N539" s="43"/>
      <c r="O539" s="43"/>
      <c r="P539" s="43"/>
    </row>
    <row r="540" spans="1:16" s="36" customFormat="1" ht="10.5">
      <c r="A540" s="34">
        <v>76022072</v>
      </c>
      <c r="B540" s="35">
        <v>8</v>
      </c>
      <c r="C540" s="36" t="s">
        <v>392</v>
      </c>
      <c r="D540" s="49">
        <v>558</v>
      </c>
      <c r="E540" s="38">
        <v>39787</v>
      </c>
      <c r="F540" s="37" t="s">
        <v>37</v>
      </c>
      <c r="G540" s="40">
        <v>4000</v>
      </c>
      <c r="H540" s="37"/>
      <c r="I540" s="41"/>
      <c r="J540" s="39" t="s">
        <v>274</v>
      </c>
      <c r="K540" s="41">
        <v>10</v>
      </c>
      <c r="L540" s="43"/>
      <c r="M540" s="43"/>
      <c r="N540" s="43"/>
      <c r="O540" s="43"/>
      <c r="P540" s="43"/>
    </row>
    <row r="541" spans="1:16" s="36" customFormat="1" ht="10.5">
      <c r="A541" s="34">
        <v>76022072</v>
      </c>
      <c r="B541" s="35">
        <v>8</v>
      </c>
      <c r="C541" s="36" t="s">
        <v>393</v>
      </c>
      <c r="D541" s="49" t="s">
        <v>134</v>
      </c>
      <c r="E541" s="38">
        <v>39793</v>
      </c>
      <c r="F541" s="37" t="s">
        <v>37</v>
      </c>
      <c r="G541" s="40">
        <v>4000</v>
      </c>
      <c r="H541" s="37" t="s">
        <v>87</v>
      </c>
      <c r="I541" s="41">
        <v>5</v>
      </c>
      <c r="J541" s="39" t="s">
        <v>68</v>
      </c>
      <c r="K541" s="41">
        <v>5</v>
      </c>
      <c r="L541" s="43"/>
      <c r="M541" s="43"/>
      <c r="N541" s="43"/>
      <c r="O541" s="43"/>
      <c r="P541" s="43"/>
    </row>
    <row r="542" spans="1:16" s="36" customFormat="1" ht="10.5">
      <c r="A542" s="34">
        <v>76022072</v>
      </c>
      <c r="B542" s="35">
        <v>8</v>
      </c>
      <c r="C542" s="36" t="s">
        <v>393</v>
      </c>
      <c r="D542" s="49" t="s">
        <v>134</v>
      </c>
      <c r="E542" s="38">
        <v>39793</v>
      </c>
      <c r="F542" s="37" t="s">
        <v>162</v>
      </c>
      <c r="G542" s="40">
        <v>85700000</v>
      </c>
      <c r="H542" s="37" t="s">
        <v>89</v>
      </c>
      <c r="I542" s="41">
        <v>7.5</v>
      </c>
      <c r="J542" s="39" t="s">
        <v>68</v>
      </c>
      <c r="K542" s="41">
        <v>5</v>
      </c>
      <c r="L542" s="43"/>
      <c r="M542" s="43"/>
      <c r="N542" s="43"/>
      <c r="O542" s="43"/>
      <c r="P542" s="43"/>
    </row>
    <row r="543" spans="1:16" s="36" customFormat="1" ht="10.5">
      <c r="A543" s="34">
        <v>76022072</v>
      </c>
      <c r="B543" s="35">
        <v>8</v>
      </c>
      <c r="C543" s="36" t="s">
        <v>394</v>
      </c>
      <c r="D543" s="49">
        <v>559</v>
      </c>
      <c r="E543" s="38">
        <v>39787</v>
      </c>
      <c r="F543" s="37" t="s">
        <v>37</v>
      </c>
      <c r="G543" s="40">
        <v>4000</v>
      </c>
      <c r="H543" s="37"/>
      <c r="I543" s="41"/>
      <c r="J543" s="39" t="s">
        <v>274</v>
      </c>
      <c r="K543" s="41">
        <v>30</v>
      </c>
      <c r="L543" s="43"/>
      <c r="M543" s="43"/>
      <c r="N543" s="43"/>
      <c r="O543" s="43"/>
      <c r="P543" s="43"/>
    </row>
    <row r="544" spans="1:16" s="36" customFormat="1" ht="10.5">
      <c r="A544" s="34">
        <v>76022072</v>
      </c>
      <c r="B544" s="35">
        <v>8</v>
      </c>
      <c r="C544" s="36" t="s">
        <v>395</v>
      </c>
      <c r="D544" s="49" t="s">
        <v>134</v>
      </c>
      <c r="E544" s="38">
        <v>39793</v>
      </c>
      <c r="F544" s="37" t="s">
        <v>37</v>
      </c>
      <c r="G544" s="40">
        <v>4000</v>
      </c>
      <c r="H544" s="37" t="s">
        <v>63</v>
      </c>
      <c r="I544" s="41">
        <v>5</v>
      </c>
      <c r="J544" s="39" t="s">
        <v>68</v>
      </c>
      <c r="K544" s="41">
        <v>21</v>
      </c>
      <c r="L544" s="43">
        <v>4000000</v>
      </c>
      <c r="M544" s="43">
        <v>4000000</v>
      </c>
      <c r="N544" s="43">
        <f>ROUND((M544*$E$5/1000),0)</f>
        <v>90134040</v>
      </c>
      <c r="O544" s="43">
        <v>3359329</v>
      </c>
      <c r="P544" s="43">
        <v>93493369</v>
      </c>
    </row>
    <row r="545" spans="1:16" s="36" customFormat="1" ht="10.5">
      <c r="A545" s="34">
        <v>96802690</v>
      </c>
      <c r="B545" s="35">
        <v>9</v>
      </c>
      <c r="C545" s="36" t="s">
        <v>261</v>
      </c>
      <c r="D545" s="49">
        <v>560</v>
      </c>
      <c r="E545" s="38">
        <v>39799</v>
      </c>
      <c r="F545" s="37" t="s">
        <v>37</v>
      </c>
      <c r="G545" s="40">
        <v>3500</v>
      </c>
      <c r="H545" s="37"/>
      <c r="I545" s="41"/>
      <c r="J545" s="39" t="s">
        <v>81</v>
      </c>
      <c r="K545" s="41">
        <v>30</v>
      </c>
      <c r="L545" s="43"/>
      <c r="M545" s="43"/>
      <c r="N545" s="43"/>
      <c r="O545" s="43"/>
      <c r="P545" s="43"/>
    </row>
    <row r="546" spans="1:16" s="36" customFormat="1" ht="10.5">
      <c r="A546" s="34">
        <v>96802690</v>
      </c>
      <c r="B546" s="35">
        <v>9</v>
      </c>
      <c r="C546" s="36" t="s">
        <v>183</v>
      </c>
      <c r="D546" s="49" t="s">
        <v>134</v>
      </c>
      <c r="E546" s="38">
        <v>39799</v>
      </c>
      <c r="F546" s="37" t="s">
        <v>37</v>
      </c>
      <c r="G546" s="40">
        <v>3500</v>
      </c>
      <c r="H546" s="37" t="s">
        <v>116</v>
      </c>
      <c r="I546" s="41">
        <v>5.5</v>
      </c>
      <c r="J546" s="39" t="s">
        <v>68</v>
      </c>
      <c r="K546" s="41">
        <v>21</v>
      </c>
      <c r="L546" s="43">
        <v>3500000</v>
      </c>
      <c r="M546" s="43">
        <v>3500000</v>
      </c>
      <c r="N546" s="43">
        <f>ROUND((M546*$E$5/1000),0)</f>
        <v>78867285</v>
      </c>
      <c r="O546" s="43">
        <v>1248233</v>
      </c>
      <c r="P546" s="43">
        <v>80115518</v>
      </c>
    </row>
    <row r="547" spans="1:16" s="36" customFormat="1" ht="10.5">
      <c r="A547" s="57">
        <v>89900400</v>
      </c>
      <c r="B547" s="35">
        <v>0</v>
      </c>
      <c r="C547" s="36" t="s">
        <v>194</v>
      </c>
      <c r="D547" s="49">
        <v>561</v>
      </c>
      <c r="E547" s="38">
        <v>39813</v>
      </c>
      <c r="F547" s="37" t="s">
        <v>37</v>
      </c>
      <c r="G547" s="40">
        <v>2500</v>
      </c>
      <c r="H547" s="37"/>
      <c r="I547" s="41"/>
      <c r="J547" s="39" t="s">
        <v>396</v>
      </c>
      <c r="K547" s="41">
        <v>10</v>
      </c>
      <c r="L547" s="43"/>
      <c r="M547" s="43"/>
      <c r="N547" s="43"/>
      <c r="O547" s="43"/>
      <c r="P547" s="43"/>
    </row>
    <row r="548" spans="1:16" s="36" customFormat="1" ht="10.5">
      <c r="A548" s="57">
        <v>89900400</v>
      </c>
      <c r="B548" s="35">
        <v>0</v>
      </c>
      <c r="C548" s="36" t="s">
        <v>84</v>
      </c>
      <c r="D548" s="49" t="s">
        <v>134</v>
      </c>
      <c r="E548" s="38">
        <v>39834</v>
      </c>
      <c r="F548" s="37" t="s">
        <v>37</v>
      </c>
      <c r="G548" s="40">
        <v>2500</v>
      </c>
      <c r="H548" s="37" t="s">
        <v>75</v>
      </c>
      <c r="I548" s="41">
        <v>4.95</v>
      </c>
      <c r="J548" s="39" t="s">
        <v>396</v>
      </c>
      <c r="K548" s="41">
        <v>5</v>
      </c>
      <c r="L548" s="43">
        <v>500000</v>
      </c>
      <c r="M548" s="43">
        <v>500000</v>
      </c>
      <c r="N548" s="43">
        <f>ROUND((M548*$E$5/1000),0)</f>
        <v>11266755</v>
      </c>
      <c r="O548" s="43">
        <v>96873</v>
      </c>
      <c r="P548" s="43">
        <v>11363628</v>
      </c>
    </row>
    <row r="549" spans="1:16" s="36" customFormat="1" ht="10.5">
      <c r="A549" s="57">
        <v>89900400</v>
      </c>
      <c r="B549" s="35">
        <v>0</v>
      </c>
      <c r="C549" s="36" t="s">
        <v>397</v>
      </c>
      <c r="D549" s="49" t="s">
        <v>134</v>
      </c>
      <c r="E549" s="38">
        <v>39834</v>
      </c>
      <c r="F549" s="37" t="s">
        <v>37</v>
      </c>
      <c r="G549" s="40">
        <v>2500</v>
      </c>
      <c r="H549" s="37" t="s">
        <v>116</v>
      </c>
      <c r="I549" s="41">
        <v>4.8</v>
      </c>
      <c r="J549" s="39" t="s">
        <v>396</v>
      </c>
      <c r="K549" s="41">
        <v>10</v>
      </c>
      <c r="L549" s="43"/>
      <c r="M549" s="43"/>
      <c r="N549" s="43"/>
      <c r="O549" s="43"/>
      <c r="P549" s="43"/>
    </row>
    <row r="550" spans="1:16" s="36" customFormat="1" ht="10.5">
      <c r="A550" s="57">
        <v>89900400</v>
      </c>
      <c r="B550" s="35">
        <v>0</v>
      </c>
      <c r="C550" s="36" t="s">
        <v>194</v>
      </c>
      <c r="D550" s="49">
        <v>562</v>
      </c>
      <c r="E550" s="38">
        <v>39813</v>
      </c>
      <c r="F550" s="37" t="s">
        <v>37</v>
      </c>
      <c r="G550" s="40">
        <v>2500</v>
      </c>
      <c r="H550" s="37"/>
      <c r="I550" s="41"/>
      <c r="J550" s="39" t="s">
        <v>396</v>
      </c>
      <c r="K550" s="41">
        <v>30</v>
      </c>
      <c r="L550" s="43"/>
      <c r="M550" s="43"/>
      <c r="N550" s="43"/>
      <c r="O550" s="43"/>
      <c r="P550" s="43"/>
    </row>
    <row r="551" spans="1:16" s="36" customFormat="1" ht="10.5">
      <c r="A551" s="57">
        <v>89900400</v>
      </c>
      <c r="B551" s="35">
        <v>0</v>
      </c>
      <c r="C551" s="36" t="s">
        <v>84</v>
      </c>
      <c r="D551" s="49" t="s">
        <v>134</v>
      </c>
      <c r="E551" s="38">
        <v>39834</v>
      </c>
      <c r="F551" s="37" t="s">
        <v>37</v>
      </c>
      <c r="G551" s="40">
        <v>2500</v>
      </c>
      <c r="H551" s="37" t="s">
        <v>123</v>
      </c>
      <c r="I551" s="41">
        <v>4.9000000000000004</v>
      </c>
      <c r="J551" s="39" t="s">
        <v>396</v>
      </c>
      <c r="K551" s="41">
        <v>21</v>
      </c>
      <c r="L551" s="43">
        <v>2000000</v>
      </c>
      <c r="M551" s="43">
        <v>2000000</v>
      </c>
      <c r="N551" s="43">
        <f>ROUND((M551*$E$5/1000),0)</f>
        <v>45067020</v>
      </c>
      <c r="O551" s="43">
        <v>383626</v>
      </c>
      <c r="P551" s="43">
        <v>45450646</v>
      </c>
    </row>
    <row r="552" spans="1:16" s="36" customFormat="1" ht="10.5">
      <c r="A552" s="57">
        <v>93007000</v>
      </c>
      <c r="B552" s="35">
        <v>9</v>
      </c>
      <c r="C552" s="36" t="s">
        <v>269</v>
      </c>
      <c r="D552" s="49">
        <v>563</v>
      </c>
      <c r="E552" s="38">
        <v>39813</v>
      </c>
      <c r="F552" s="37" t="s">
        <v>37</v>
      </c>
      <c r="G552" s="40">
        <v>5000</v>
      </c>
      <c r="H552" s="37"/>
      <c r="I552" s="41"/>
      <c r="J552" s="39" t="s">
        <v>81</v>
      </c>
      <c r="K552" s="41">
        <v>10</v>
      </c>
      <c r="L552" s="43"/>
      <c r="M552" s="43"/>
      <c r="N552" s="43"/>
      <c r="O552" s="43"/>
      <c r="P552" s="43"/>
    </row>
    <row r="553" spans="1:16" s="36" customFormat="1" ht="10.5">
      <c r="A553" s="57">
        <v>93007000</v>
      </c>
      <c r="B553" s="35">
        <v>9</v>
      </c>
      <c r="C553" s="36" t="s">
        <v>398</v>
      </c>
      <c r="D553" s="49" t="s">
        <v>134</v>
      </c>
      <c r="E553" s="38">
        <v>39822</v>
      </c>
      <c r="F553" s="37" t="s">
        <v>37</v>
      </c>
      <c r="G553" s="40">
        <v>5000</v>
      </c>
      <c r="H553" s="37" t="s">
        <v>51</v>
      </c>
      <c r="I553" s="41">
        <v>5</v>
      </c>
      <c r="J553" s="39" t="s">
        <v>81</v>
      </c>
      <c r="K553" s="41">
        <v>5</v>
      </c>
      <c r="L553" s="43"/>
      <c r="M553" s="43"/>
      <c r="N553" s="43"/>
      <c r="O553" s="43"/>
      <c r="P553" s="43"/>
    </row>
    <row r="554" spans="1:16" s="36" customFormat="1" ht="10.5">
      <c r="A554" s="57">
        <v>93007000</v>
      </c>
      <c r="B554" s="35">
        <v>9</v>
      </c>
      <c r="C554" s="36" t="s">
        <v>271</v>
      </c>
      <c r="D554" s="49" t="s">
        <v>142</v>
      </c>
      <c r="E554" s="38">
        <v>39822</v>
      </c>
      <c r="F554" s="37" t="s">
        <v>162</v>
      </c>
      <c r="G554" s="40">
        <v>107290000</v>
      </c>
      <c r="H554" s="37" t="s">
        <v>53</v>
      </c>
      <c r="I554" s="41">
        <v>7</v>
      </c>
      <c r="J554" s="39" t="s">
        <v>81</v>
      </c>
      <c r="K554" s="41">
        <v>5</v>
      </c>
      <c r="L554" s="43">
        <v>21000000000</v>
      </c>
      <c r="M554" s="43">
        <v>21000000000</v>
      </c>
      <c r="N554" s="43">
        <f>ROUND((M554/1000),0)</f>
        <v>21000000</v>
      </c>
      <c r="O554" s="43">
        <v>1800432</v>
      </c>
      <c r="P554" s="43">
        <v>22800432</v>
      </c>
    </row>
    <row r="555" spans="1:16" s="36" customFormat="1" ht="10.5">
      <c r="A555" s="57">
        <v>93007000</v>
      </c>
      <c r="B555" s="35">
        <v>9</v>
      </c>
      <c r="C555" s="36" t="s">
        <v>399</v>
      </c>
      <c r="D555" s="49" t="s">
        <v>151</v>
      </c>
      <c r="E555" s="38">
        <v>39938</v>
      </c>
      <c r="F555" s="37" t="s">
        <v>37</v>
      </c>
      <c r="G555" s="40">
        <v>4000</v>
      </c>
      <c r="H555" s="37" t="s">
        <v>60</v>
      </c>
      <c r="I555" s="41">
        <v>3</v>
      </c>
      <c r="J555" s="39" t="s">
        <v>81</v>
      </c>
      <c r="K555" s="41">
        <v>5</v>
      </c>
      <c r="L555" s="43">
        <v>1500000</v>
      </c>
      <c r="M555" s="43">
        <v>1500000</v>
      </c>
      <c r="N555" s="43">
        <f>ROUND((M555*$E$5/1000),0)</f>
        <v>33800265</v>
      </c>
      <c r="O555" s="43">
        <v>500502</v>
      </c>
      <c r="P555" s="43">
        <v>34300767</v>
      </c>
    </row>
    <row r="556" spans="1:16" s="36" customFormat="1" ht="10.5">
      <c r="A556" s="57">
        <v>93007000</v>
      </c>
      <c r="B556" s="35">
        <v>9</v>
      </c>
      <c r="C556" s="36" t="s">
        <v>399</v>
      </c>
      <c r="D556" s="49" t="s">
        <v>152</v>
      </c>
      <c r="E556" s="38">
        <v>39938</v>
      </c>
      <c r="F556" s="37" t="s">
        <v>162</v>
      </c>
      <c r="G556" s="40">
        <v>83900000</v>
      </c>
      <c r="H556" s="37" t="s">
        <v>64</v>
      </c>
      <c r="I556" s="41">
        <v>5.5</v>
      </c>
      <c r="J556" s="39" t="s">
        <v>81</v>
      </c>
      <c r="K556" s="41">
        <v>5</v>
      </c>
      <c r="L556" s="43">
        <v>52000000000</v>
      </c>
      <c r="M556" s="43">
        <v>52000000000</v>
      </c>
      <c r="N556" s="43">
        <f>ROUND((M556/1000),0)</f>
        <v>52000000</v>
      </c>
      <c r="O556" s="43">
        <v>1410864</v>
      </c>
      <c r="P556" s="43">
        <v>53410864</v>
      </c>
    </row>
    <row r="557" spans="1:16" s="36" customFormat="1" ht="10.5">
      <c r="A557" s="57">
        <v>93007000</v>
      </c>
      <c r="B557" s="35">
        <v>9</v>
      </c>
      <c r="C557" s="36" t="s">
        <v>400</v>
      </c>
      <c r="D557" s="49">
        <v>564</v>
      </c>
      <c r="E557" s="38">
        <v>39813</v>
      </c>
      <c r="F557" s="37" t="s">
        <v>37</v>
      </c>
      <c r="G557" s="40">
        <v>5000</v>
      </c>
      <c r="H557" s="37"/>
      <c r="I557" s="41"/>
      <c r="J557" s="39" t="s">
        <v>81</v>
      </c>
      <c r="K557" s="41">
        <v>30</v>
      </c>
      <c r="L557" s="43"/>
      <c r="M557" s="43"/>
      <c r="N557" s="43"/>
      <c r="O557" s="43"/>
      <c r="P557" s="43"/>
    </row>
    <row r="558" spans="1:16" s="36" customFormat="1" ht="10.5">
      <c r="A558" s="57">
        <v>93007000</v>
      </c>
      <c r="B558" s="35">
        <v>9</v>
      </c>
      <c r="C558" s="36" t="s">
        <v>271</v>
      </c>
      <c r="D558" s="49" t="s">
        <v>134</v>
      </c>
      <c r="E558" s="38">
        <v>39821</v>
      </c>
      <c r="F558" s="37" t="s">
        <v>37</v>
      </c>
      <c r="G558" s="40">
        <v>5000</v>
      </c>
      <c r="H558" s="37" t="s">
        <v>59</v>
      </c>
      <c r="I558" s="41">
        <v>4.9000000000000004</v>
      </c>
      <c r="J558" s="39" t="s">
        <v>81</v>
      </c>
      <c r="K558" s="41">
        <v>21</v>
      </c>
      <c r="L558" s="43">
        <v>4000000</v>
      </c>
      <c r="M558" s="43">
        <v>4000000</v>
      </c>
      <c r="N558" s="43">
        <f>ROUND((M558*$E$5/1000),0)</f>
        <v>90134040</v>
      </c>
      <c r="O558" s="43">
        <v>5436605</v>
      </c>
      <c r="P558" s="43">
        <v>95570645</v>
      </c>
    </row>
    <row r="559" spans="1:16" s="36" customFormat="1" ht="10.5">
      <c r="A559" s="57">
        <v>93007000</v>
      </c>
      <c r="B559" s="35">
        <v>9</v>
      </c>
      <c r="C559" s="36" t="s">
        <v>401</v>
      </c>
      <c r="D559" s="49" t="s">
        <v>142</v>
      </c>
      <c r="E559" s="38">
        <v>39938</v>
      </c>
      <c r="F559" s="37" t="s">
        <v>37</v>
      </c>
      <c r="G559" s="40">
        <v>1000</v>
      </c>
      <c r="H559" s="37" t="s">
        <v>75</v>
      </c>
      <c r="I559" s="41">
        <v>4.25</v>
      </c>
      <c r="J559" s="39" t="s">
        <v>81</v>
      </c>
      <c r="K559" s="41">
        <v>21</v>
      </c>
      <c r="L559" s="43"/>
      <c r="M559" s="43"/>
      <c r="N559" s="43"/>
      <c r="O559" s="43"/>
      <c r="P559" s="43"/>
    </row>
    <row r="560" spans="1:16" s="36" customFormat="1" ht="10.5">
      <c r="A560" s="58">
        <v>99598300</v>
      </c>
      <c r="B560" s="59">
        <v>1</v>
      </c>
      <c r="C560" s="36" t="s">
        <v>402</v>
      </c>
      <c r="D560" s="49">
        <v>565</v>
      </c>
      <c r="E560" s="38">
        <v>39846</v>
      </c>
      <c r="F560" s="37" t="s">
        <v>37</v>
      </c>
      <c r="G560" s="40">
        <v>3000</v>
      </c>
      <c r="H560" s="37"/>
      <c r="I560" s="41"/>
      <c r="J560" s="39" t="s">
        <v>396</v>
      </c>
      <c r="K560" s="41">
        <v>10</v>
      </c>
      <c r="L560" s="43"/>
      <c r="M560" s="43"/>
      <c r="N560" s="43"/>
      <c r="O560" s="43"/>
      <c r="P560" s="43"/>
    </row>
    <row r="561" spans="1:16" s="36" customFormat="1" ht="10.5">
      <c r="A561" s="58">
        <v>99598300</v>
      </c>
      <c r="B561" s="59">
        <v>1</v>
      </c>
      <c r="C561" s="36" t="s">
        <v>403</v>
      </c>
      <c r="D561" s="49" t="s">
        <v>134</v>
      </c>
      <c r="E561" s="38">
        <v>39862</v>
      </c>
      <c r="F561" s="37" t="s">
        <v>162</v>
      </c>
      <c r="G561" s="40">
        <v>63500000</v>
      </c>
      <c r="H561" s="37" t="s">
        <v>46</v>
      </c>
      <c r="I561" s="41">
        <v>6.75</v>
      </c>
      <c r="J561" s="39" t="s">
        <v>81</v>
      </c>
      <c r="K561" s="41">
        <v>9.5</v>
      </c>
      <c r="L561" s="43"/>
      <c r="M561" s="43"/>
      <c r="N561" s="43"/>
      <c r="O561" s="43"/>
      <c r="P561" s="43"/>
    </row>
    <row r="562" spans="1:16" s="36" customFormat="1" ht="10.5">
      <c r="A562" s="58">
        <v>99598300</v>
      </c>
      <c r="B562" s="59">
        <v>1</v>
      </c>
      <c r="C562" s="36" t="s">
        <v>404</v>
      </c>
      <c r="D562" s="49" t="s">
        <v>134</v>
      </c>
      <c r="E562" s="38">
        <v>39862</v>
      </c>
      <c r="F562" s="37" t="s">
        <v>37</v>
      </c>
      <c r="G562" s="40">
        <v>3000</v>
      </c>
      <c r="H562" s="37" t="s">
        <v>87</v>
      </c>
      <c r="I562" s="41">
        <v>4.55</v>
      </c>
      <c r="J562" s="39" t="s">
        <v>81</v>
      </c>
      <c r="K562" s="41">
        <v>9.5</v>
      </c>
      <c r="L562" s="43">
        <v>1000000</v>
      </c>
      <c r="M562" s="43">
        <v>1000000</v>
      </c>
      <c r="N562" s="43">
        <f>ROUND((M562*$E$5/1000),0)</f>
        <v>22533510</v>
      </c>
      <c r="O562" s="43">
        <v>563901</v>
      </c>
      <c r="P562" s="43">
        <v>23097411</v>
      </c>
    </row>
    <row r="563" spans="1:16" s="36" customFormat="1" ht="10.5">
      <c r="A563" s="58">
        <v>99598300</v>
      </c>
      <c r="B563" s="59">
        <v>1</v>
      </c>
      <c r="C563" s="36" t="s">
        <v>402</v>
      </c>
      <c r="D563" s="49">
        <v>566</v>
      </c>
      <c r="E563" s="38">
        <v>39846</v>
      </c>
      <c r="F563" s="37" t="s">
        <v>37</v>
      </c>
      <c r="G563" s="40">
        <v>3000</v>
      </c>
      <c r="H563" s="37"/>
      <c r="I563" s="41"/>
      <c r="J563" s="39" t="s">
        <v>396</v>
      </c>
      <c r="K563" s="41">
        <v>30</v>
      </c>
      <c r="L563" s="43"/>
      <c r="M563" s="43"/>
      <c r="N563" s="43"/>
      <c r="O563" s="43"/>
      <c r="P563" s="43"/>
    </row>
    <row r="564" spans="1:16" s="36" customFormat="1" ht="10.5">
      <c r="A564" s="58">
        <v>99598300</v>
      </c>
      <c r="B564" s="59">
        <v>1</v>
      </c>
      <c r="C564" s="36" t="s">
        <v>404</v>
      </c>
      <c r="D564" s="49" t="s">
        <v>134</v>
      </c>
      <c r="E564" s="38">
        <v>39862</v>
      </c>
      <c r="F564" s="37" t="s">
        <v>37</v>
      </c>
      <c r="G564" s="40">
        <v>3000</v>
      </c>
      <c r="H564" s="37" t="s">
        <v>89</v>
      </c>
      <c r="I564" s="41">
        <v>5.3</v>
      </c>
      <c r="J564" s="39" t="s">
        <v>81</v>
      </c>
      <c r="K564" s="41">
        <v>21</v>
      </c>
      <c r="L564" s="43">
        <v>2000000</v>
      </c>
      <c r="M564" s="43">
        <v>2000000</v>
      </c>
      <c r="N564" s="43">
        <f>ROUND((M564*$E$5/1000),0)</f>
        <v>45067020</v>
      </c>
      <c r="O564" s="43">
        <v>1313704</v>
      </c>
      <c r="P564" s="43">
        <v>46380724</v>
      </c>
    </row>
    <row r="565" spans="1:16" s="36" customFormat="1" ht="10.5">
      <c r="A565" s="58">
        <v>96591040</v>
      </c>
      <c r="B565" s="59">
        <v>9</v>
      </c>
      <c r="C565" s="36" t="s">
        <v>153</v>
      </c>
      <c r="D565" s="49">
        <v>567</v>
      </c>
      <c r="E565" s="38">
        <v>39885</v>
      </c>
      <c r="F565" s="37" t="s">
        <v>37</v>
      </c>
      <c r="G565" s="40">
        <v>3500</v>
      </c>
      <c r="H565" s="37"/>
      <c r="I565" s="41"/>
      <c r="J565" s="39" t="s">
        <v>68</v>
      </c>
      <c r="K565" s="41">
        <v>30</v>
      </c>
      <c r="L565" s="43"/>
      <c r="M565" s="43"/>
      <c r="N565" s="43"/>
      <c r="O565" s="43"/>
      <c r="P565" s="43"/>
    </row>
    <row r="566" spans="1:16" s="36" customFormat="1" ht="10.5">
      <c r="A566" s="58">
        <v>96591040</v>
      </c>
      <c r="B566" s="59">
        <v>9</v>
      </c>
      <c r="C566" s="36" t="s">
        <v>297</v>
      </c>
      <c r="D566" s="49" t="s">
        <v>134</v>
      </c>
      <c r="E566" s="38">
        <v>39919</v>
      </c>
      <c r="F566" s="37" t="s">
        <v>37</v>
      </c>
      <c r="G566" s="40">
        <v>3500</v>
      </c>
      <c r="H566" s="37" t="s">
        <v>64</v>
      </c>
      <c r="I566" s="41">
        <v>5.15</v>
      </c>
      <c r="J566" s="39" t="s">
        <v>68</v>
      </c>
      <c r="K566" s="41">
        <v>21</v>
      </c>
      <c r="L566" s="43">
        <v>2500000</v>
      </c>
      <c r="M566" s="43">
        <v>2500000</v>
      </c>
      <c r="N566" s="43">
        <f>ROUND((M566*$E$5/1000),0)</f>
        <v>56333775</v>
      </c>
      <c r="O566" s="43">
        <v>1250388</v>
      </c>
      <c r="P566" s="43">
        <v>57584163</v>
      </c>
    </row>
    <row r="567" spans="1:16" s="36" customFormat="1" ht="10.5">
      <c r="A567" s="58">
        <v>96591040</v>
      </c>
      <c r="B567" s="59">
        <v>9</v>
      </c>
      <c r="C567" s="36" t="s">
        <v>153</v>
      </c>
      <c r="D567" s="49">
        <v>568</v>
      </c>
      <c r="E567" s="38">
        <v>39885</v>
      </c>
      <c r="F567" s="37" t="s">
        <v>37</v>
      </c>
      <c r="G567" s="40">
        <v>3500</v>
      </c>
      <c r="H567" s="37"/>
      <c r="I567" s="41"/>
      <c r="J567" s="39" t="s">
        <v>68</v>
      </c>
      <c r="K567" s="41">
        <v>10</v>
      </c>
      <c r="L567" s="43"/>
      <c r="M567" s="43"/>
      <c r="N567" s="43"/>
      <c r="O567" s="43"/>
      <c r="P567" s="43"/>
    </row>
    <row r="568" spans="1:16" s="36" customFormat="1" ht="10.5">
      <c r="A568" s="58">
        <v>96591040</v>
      </c>
      <c r="B568" s="59">
        <v>9</v>
      </c>
      <c r="C568" s="36" t="s">
        <v>405</v>
      </c>
      <c r="D568" s="49" t="s">
        <v>134</v>
      </c>
      <c r="E568" s="38">
        <v>39919</v>
      </c>
      <c r="F568" s="37" t="s">
        <v>162</v>
      </c>
      <c r="G568" s="40">
        <v>73000000</v>
      </c>
      <c r="H568" s="37" t="s">
        <v>59</v>
      </c>
      <c r="I568" s="41">
        <v>6.9</v>
      </c>
      <c r="J568" s="39" t="s">
        <v>68</v>
      </c>
      <c r="K568" s="41">
        <v>7</v>
      </c>
      <c r="L568" s="43"/>
      <c r="M568" s="43"/>
      <c r="N568" s="43"/>
      <c r="O568" s="43"/>
      <c r="P568" s="43"/>
    </row>
    <row r="569" spans="1:16" s="36" customFormat="1" ht="10.5">
      <c r="A569" s="58">
        <v>96591040</v>
      </c>
      <c r="B569" s="59">
        <v>9</v>
      </c>
      <c r="C569" s="36" t="s">
        <v>297</v>
      </c>
      <c r="D569" s="49" t="s">
        <v>134</v>
      </c>
      <c r="E569" s="38">
        <v>39919</v>
      </c>
      <c r="F569" s="37" t="s">
        <v>37</v>
      </c>
      <c r="G569" s="40">
        <v>3500</v>
      </c>
      <c r="H569" s="37" t="s">
        <v>60</v>
      </c>
      <c r="I569" s="41">
        <v>4</v>
      </c>
      <c r="J569" s="39" t="s">
        <v>68</v>
      </c>
      <c r="K569" s="41">
        <v>7</v>
      </c>
      <c r="L569" s="43">
        <v>1000000</v>
      </c>
      <c r="M569" s="43">
        <v>1000000</v>
      </c>
      <c r="N569" s="43">
        <f>ROUND((M569*$E$5/1000),0)</f>
        <v>22533510</v>
      </c>
      <c r="O569" s="43">
        <v>389685</v>
      </c>
      <c r="P569" s="43">
        <v>22923195</v>
      </c>
    </row>
    <row r="570" spans="1:16" s="36" customFormat="1" ht="10.5">
      <c r="A570" s="58">
        <v>96596540</v>
      </c>
      <c r="B570" s="59">
        <v>8</v>
      </c>
      <c r="C570" s="36" t="s">
        <v>406</v>
      </c>
      <c r="D570" s="49">
        <v>569</v>
      </c>
      <c r="E570" s="38">
        <v>39888</v>
      </c>
      <c r="F570" s="37" t="s">
        <v>37</v>
      </c>
      <c r="G570" s="40">
        <v>10000</v>
      </c>
      <c r="H570" s="37"/>
      <c r="I570" s="41"/>
      <c r="J570" s="39"/>
      <c r="K570" s="41">
        <v>10</v>
      </c>
      <c r="L570" s="43"/>
      <c r="M570" s="43"/>
      <c r="N570" s="43"/>
      <c r="O570" s="43"/>
      <c r="P570" s="43"/>
    </row>
    <row r="571" spans="1:16" s="36" customFormat="1" ht="10.5">
      <c r="A571" s="58">
        <v>96596540</v>
      </c>
      <c r="B571" s="59">
        <v>8</v>
      </c>
      <c r="C571" s="36" t="s">
        <v>407</v>
      </c>
      <c r="D571" s="49" t="s">
        <v>134</v>
      </c>
      <c r="E571" s="38">
        <v>39892</v>
      </c>
      <c r="F571" s="37" t="s">
        <v>162</v>
      </c>
      <c r="G571" s="40">
        <v>209900000</v>
      </c>
      <c r="H571" s="37" t="s">
        <v>89</v>
      </c>
      <c r="I571" s="41">
        <v>5.5</v>
      </c>
      <c r="J571" s="39" t="s">
        <v>408</v>
      </c>
      <c r="K571" s="41">
        <v>5</v>
      </c>
      <c r="L571" s="43"/>
      <c r="M571" s="43"/>
      <c r="N571" s="43"/>
      <c r="O571" s="43"/>
      <c r="P571" s="43"/>
    </row>
    <row r="572" spans="1:16" s="36" customFormat="1" ht="10.5">
      <c r="A572" s="58">
        <v>96596540</v>
      </c>
      <c r="B572" s="59">
        <v>8</v>
      </c>
      <c r="C572" s="36" t="s">
        <v>409</v>
      </c>
      <c r="D572" s="49" t="s">
        <v>134</v>
      </c>
      <c r="E572" s="38">
        <v>39892</v>
      </c>
      <c r="F572" s="37" t="s">
        <v>37</v>
      </c>
      <c r="G572" s="40">
        <v>10000</v>
      </c>
      <c r="H572" s="37" t="s">
        <v>63</v>
      </c>
      <c r="I572" s="41">
        <v>2.9</v>
      </c>
      <c r="J572" s="39" t="s">
        <v>408</v>
      </c>
      <c r="K572" s="41">
        <v>5</v>
      </c>
      <c r="L572" s="43">
        <v>3000000</v>
      </c>
      <c r="M572" s="43">
        <v>3000000</v>
      </c>
      <c r="N572" s="43">
        <f>ROUND((M572*$E$5/1000),0)</f>
        <v>67600530</v>
      </c>
      <c r="O572" s="43">
        <v>37846</v>
      </c>
      <c r="P572" s="43">
        <v>67638376</v>
      </c>
    </row>
    <row r="573" spans="1:16" s="36" customFormat="1" ht="10.5">
      <c r="A573" s="58">
        <v>96596540</v>
      </c>
      <c r="B573" s="59">
        <v>8</v>
      </c>
      <c r="C573" s="36" t="s">
        <v>407</v>
      </c>
      <c r="D573" s="49" t="s">
        <v>134</v>
      </c>
      <c r="E573" s="38">
        <v>39892</v>
      </c>
      <c r="F573" s="37" t="s">
        <v>37</v>
      </c>
      <c r="G573" s="40">
        <v>10000</v>
      </c>
      <c r="H573" s="37" t="s">
        <v>56</v>
      </c>
      <c r="I573" s="41">
        <v>3.7</v>
      </c>
      <c r="J573" s="39" t="s">
        <v>408</v>
      </c>
      <c r="K573" s="41">
        <v>10</v>
      </c>
      <c r="L573" s="43"/>
      <c r="M573" s="43"/>
      <c r="N573" s="43"/>
      <c r="O573" s="43"/>
      <c r="P573" s="43"/>
    </row>
    <row r="574" spans="1:16" s="36" customFormat="1" ht="10.5">
      <c r="A574" s="58">
        <v>96596540</v>
      </c>
      <c r="B574" s="59">
        <v>8</v>
      </c>
      <c r="C574" s="36" t="s">
        <v>278</v>
      </c>
      <c r="D574" s="49">
        <v>570</v>
      </c>
      <c r="E574" s="38">
        <v>39888</v>
      </c>
      <c r="F574" s="37" t="s">
        <v>37</v>
      </c>
      <c r="G574" s="40">
        <v>10000</v>
      </c>
      <c r="H574" s="37"/>
      <c r="I574" s="41"/>
      <c r="J574" s="39"/>
      <c r="K574" s="41">
        <v>30</v>
      </c>
      <c r="L574" s="43"/>
      <c r="M574" s="43"/>
      <c r="N574" s="43"/>
      <c r="O574" s="43"/>
      <c r="P574" s="43"/>
    </row>
    <row r="575" spans="1:16" s="36" customFormat="1" ht="10.5">
      <c r="A575" s="58">
        <v>96596540</v>
      </c>
      <c r="B575" s="59">
        <v>8</v>
      </c>
      <c r="C575" s="36" t="s">
        <v>409</v>
      </c>
      <c r="D575" s="49" t="s">
        <v>134</v>
      </c>
      <c r="E575" s="38">
        <v>39892</v>
      </c>
      <c r="F575" s="37" t="s">
        <v>37</v>
      </c>
      <c r="G575" s="40">
        <v>10000</v>
      </c>
      <c r="H575" s="37" t="s">
        <v>51</v>
      </c>
      <c r="I575" s="41">
        <v>4.3</v>
      </c>
      <c r="J575" s="39" t="s">
        <v>408</v>
      </c>
      <c r="K575" s="41">
        <v>21</v>
      </c>
      <c r="L575" s="43">
        <v>7000000</v>
      </c>
      <c r="M575" s="43">
        <v>7000000</v>
      </c>
      <c r="N575" s="43">
        <f>ROUND((M575*$E$5/1000),0)</f>
        <v>157734570</v>
      </c>
      <c r="O575" s="43">
        <v>130497</v>
      </c>
      <c r="P575" s="43">
        <v>157865067</v>
      </c>
    </row>
    <row r="576" spans="1:16" s="36" customFormat="1" ht="10.5">
      <c r="A576" s="58">
        <v>90413000</v>
      </c>
      <c r="B576" s="59">
        <v>1</v>
      </c>
      <c r="C576" s="36" t="s">
        <v>410</v>
      </c>
      <c r="D576" s="49">
        <v>572</v>
      </c>
      <c r="E576" s="38">
        <v>39895</v>
      </c>
      <c r="F576" s="37" t="s">
        <v>37</v>
      </c>
      <c r="G576" s="40">
        <v>5000</v>
      </c>
      <c r="H576" s="37"/>
      <c r="I576" s="41"/>
      <c r="J576" s="39" t="s">
        <v>81</v>
      </c>
      <c r="K576" s="41">
        <v>10</v>
      </c>
      <c r="L576" s="43"/>
      <c r="M576" s="43"/>
      <c r="N576" s="43"/>
      <c r="O576" s="43"/>
      <c r="P576" s="43"/>
    </row>
    <row r="577" spans="1:16" s="36" customFormat="1" ht="10.5">
      <c r="A577" s="58">
        <v>90413000</v>
      </c>
      <c r="B577" s="59">
        <v>1</v>
      </c>
      <c r="C577" s="36" t="s">
        <v>411</v>
      </c>
      <c r="D577" s="49" t="s">
        <v>134</v>
      </c>
      <c r="E577" s="38">
        <v>39899</v>
      </c>
      <c r="F577" s="37" t="s">
        <v>162</v>
      </c>
      <c r="G577" s="40">
        <v>100000000</v>
      </c>
      <c r="H577" s="37" t="s">
        <v>51</v>
      </c>
      <c r="I577" s="41">
        <v>5.5</v>
      </c>
      <c r="J577" s="39" t="s">
        <v>68</v>
      </c>
      <c r="K577" s="41">
        <v>5</v>
      </c>
      <c r="L577" s="43"/>
      <c r="M577" s="43"/>
      <c r="N577" s="43"/>
      <c r="O577" s="43"/>
      <c r="P577" s="43"/>
    </row>
    <row r="578" spans="1:16" s="36" customFormat="1" ht="10.5">
      <c r="A578" s="58">
        <v>90413000</v>
      </c>
      <c r="B578" s="59">
        <v>1</v>
      </c>
      <c r="C578" s="36" t="s">
        <v>411</v>
      </c>
      <c r="D578" s="49" t="s">
        <v>134</v>
      </c>
      <c r="E578" s="38">
        <v>39899</v>
      </c>
      <c r="F578" s="37" t="s">
        <v>37</v>
      </c>
      <c r="G578" s="40">
        <v>5000</v>
      </c>
      <c r="H578" s="37" t="s">
        <v>53</v>
      </c>
      <c r="I578" s="41">
        <v>3.9</v>
      </c>
      <c r="J578" s="39" t="s">
        <v>68</v>
      </c>
      <c r="K578" s="41">
        <v>10</v>
      </c>
      <c r="L578" s="43"/>
      <c r="M578" s="43"/>
      <c r="N578" s="43"/>
      <c r="O578" s="43"/>
      <c r="P578" s="43"/>
    </row>
    <row r="579" spans="1:16" s="36" customFormat="1" ht="10.5">
      <c r="A579" s="58">
        <v>90413000</v>
      </c>
      <c r="B579" s="59">
        <v>1</v>
      </c>
      <c r="C579" s="36" t="s">
        <v>412</v>
      </c>
      <c r="D579" s="49" t="s">
        <v>142</v>
      </c>
      <c r="E579" s="38">
        <v>39902</v>
      </c>
      <c r="F579" s="37" t="s">
        <v>37</v>
      </c>
      <c r="G579" s="40">
        <v>5000</v>
      </c>
      <c r="H579" s="37" t="s">
        <v>60</v>
      </c>
      <c r="I579" s="41">
        <v>3</v>
      </c>
      <c r="J579" s="39" t="s">
        <v>68</v>
      </c>
      <c r="K579" s="41">
        <v>5</v>
      </c>
      <c r="L579" s="43">
        <v>3000000</v>
      </c>
      <c r="M579" s="43">
        <v>3000000</v>
      </c>
      <c r="N579" s="43">
        <f>ROUND((M579*$E$5/1000),0)</f>
        <v>67600530</v>
      </c>
      <c r="O579" s="43">
        <v>87523</v>
      </c>
      <c r="P579" s="43">
        <v>67688053</v>
      </c>
    </row>
    <row r="580" spans="1:16" s="36" customFormat="1" ht="10.5">
      <c r="A580" s="58">
        <v>90413000</v>
      </c>
      <c r="B580" s="59">
        <v>1</v>
      </c>
      <c r="C580" s="36" t="s">
        <v>410</v>
      </c>
      <c r="D580" s="49">
        <v>573</v>
      </c>
      <c r="E580" s="38">
        <v>39895</v>
      </c>
      <c r="F580" s="37" t="s">
        <v>37</v>
      </c>
      <c r="G580" s="40">
        <v>5000</v>
      </c>
      <c r="H580" s="37"/>
      <c r="I580" s="41"/>
      <c r="J580" s="39" t="s">
        <v>81</v>
      </c>
      <c r="K580" s="41">
        <v>30</v>
      </c>
      <c r="L580" s="43"/>
      <c r="M580" s="43"/>
      <c r="N580" s="43"/>
      <c r="O580" s="43"/>
      <c r="P580" s="43"/>
    </row>
    <row r="581" spans="1:16" s="36" customFormat="1" ht="10.5">
      <c r="A581" s="58">
        <v>90413000</v>
      </c>
      <c r="B581" s="59">
        <v>1</v>
      </c>
      <c r="C581" s="36" t="s">
        <v>413</v>
      </c>
      <c r="D581" s="49" t="s">
        <v>134</v>
      </c>
      <c r="E581" s="38">
        <v>39899</v>
      </c>
      <c r="F581" s="37" t="s">
        <v>37</v>
      </c>
      <c r="G581" s="40">
        <v>5000</v>
      </c>
      <c r="H581" s="37" t="s">
        <v>59</v>
      </c>
      <c r="I581" s="41">
        <v>4.25</v>
      </c>
      <c r="J581" s="39" t="s">
        <v>68</v>
      </c>
      <c r="K581" s="41">
        <v>21</v>
      </c>
      <c r="L581" s="43">
        <v>2000000</v>
      </c>
      <c r="M581" s="43">
        <v>2000000</v>
      </c>
      <c r="N581" s="43">
        <f>ROUND((M581*$E$5/1000),0)</f>
        <v>45067020</v>
      </c>
      <c r="O581" s="43">
        <v>82410</v>
      </c>
      <c r="P581" s="43">
        <v>45149430</v>
      </c>
    </row>
    <row r="582" spans="1:16" s="36" customFormat="1" ht="10.5">
      <c r="A582" s="58">
        <v>90227000</v>
      </c>
      <c r="B582" s="59">
        <v>0</v>
      </c>
      <c r="C582" s="36" t="s">
        <v>414</v>
      </c>
      <c r="D582" s="49">
        <v>574</v>
      </c>
      <c r="E582" s="38">
        <v>39895</v>
      </c>
      <c r="F582" s="37" t="s">
        <v>37</v>
      </c>
      <c r="G582" s="40">
        <v>2000</v>
      </c>
      <c r="H582" s="37"/>
      <c r="I582" s="41"/>
      <c r="J582" s="39" t="s">
        <v>320</v>
      </c>
      <c r="K582" s="41">
        <v>10</v>
      </c>
      <c r="L582" s="43"/>
      <c r="M582" s="43"/>
      <c r="N582" s="43"/>
      <c r="O582" s="43"/>
      <c r="P582" s="43"/>
    </row>
    <row r="583" spans="1:16" s="36" customFormat="1" ht="10.5">
      <c r="A583" s="58">
        <v>90227000</v>
      </c>
      <c r="B583" s="59">
        <v>0</v>
      </c>
      <c r="C583" s="36" t="s">
        <v>415</v>
      </c>
      <c r="D583" s="49" t="s">
        <v>134</v>
      </c>
      <c r="E583" s="38">
        <v>39990</v>
      </c>
      <c r="F583" s="37" t="s">
        <v>37</v>
      </c>
      <c r="G583" s="40">
        <v>1500</v>
      </c>
      <c r="H583" s="37" t="s">
        <v>63</v>
      </c>
      <c r="I583" s="41">
        <v>3.6</v>
      </c>
      <c r="J583" s="39" t="s">
        <v>68</v>
      </c>
      <c r="K583" s="41">
        <v>6</v>
      </c>
      <c r="L583" s="43"/>
      <c r="M583" s="43"/>
      <c r="N583" s="43"/>
      <c r="O583" s="43"/>
      <c r="P583" s="43"/>
    </row>
    <row r="584" spans="1:16" s="36" customFormat="1" ht="10.5">
      <c r="A584" s="58">
        <v>90227000</v>
      </c>
      <c r="B584" s="59">
        <v>0</v>
      </c>
      <c r="C584" s="36" t="s">
        <v>415</v>
      </c>
      <c r="D584" s="49" t="s">
        <v>134</v>
      </c>
      <c r="E584" s="38">
        <v>39990</v>
      </c>
      <c r="F584" s="37" t="s">
        <v>162</v>
      </c>
      <c r="G584" s="40">
        <v>31000000</v>
      </c>
      <c r="H584" s="37" t="s">
        <v>56</v>
      </c>
      <c r="I584" s="41">
        <v>6</v>
      </c>
      <c r="J584" s="39" t="s">
        <v>68</v>
      </c>
      <c r="K584" s="41">
        <v>6</v>
      </c>
      <c r="L584" s="43"/>
      <c r="M584" s="43"/>
      <c r="N584" s="43"/>
      <c r="O584" s="43"/>
      <c r="P584" s="43"/>
    </row>
    <row r="585" spans="1:16" s="36" customFormat="1" ht="10.5">
      <c r="A585" s="58">
        <v>90227000</v>
      </c>
      <c r="B585" s="59">
        <v>0</v>
      </c>
      <c r="C585" s="36" t="s">
        <v>416</v>
      </c>
      <c r="D585" s="49">
        <v>575</v>
      </c>
      <c r="E585" s="38">
        <v>39895</v>
      </c>
      <c r="F585" s="37" t="s">
        <v>37</v>
      </c>
      <c r="G585" s="40">
        <v>2000</v>
      </c>
      <c r="H585" s="37"/>
      <c r="I585" s="41"/>
      <c r="J585" s="39" t="s">
        <v>320</v>
      </c>
      <c r="K585" s="41">
        <v>30</v>
      </c>
      <c r="L585" s="43"/>
      <c r="M585" s="43"/>
      <c r="N585" s="43"/>
      <c r="O585" s="43"/>
      <c r="P585" s="43"/>
    </row>
    <row r="586" spans="1:16" s="36" customFormat="1" ht="10.5">
      <c r="A586" s="58">
        <v>90635000</v>
      </c>
      <c r="B586" s="59">
        <v>9</v>
      </c>
      <c r="C586" s="36" t="s">
        <v>804</v>
      </c>
      <c r="D586" s="49">
        <v>576</v>
      </c>
      <c r="E586" s="38">
        <v>39903</v>
      </c>
      <c r="F586" s="37" t="s">
        <v>37</v>
      </c>
      <c r="G586" s="40">
        <v>8000</v>
      </c>
      <c r="H586" s="37"/>
      <c r="I586" s="41"/>
      <c r="J586" s="39" t="s">
        <v>81</v>
      </c>
      <c r="K586" s="41">
        <v>10</v>
      </c>
      <c r="L586" s="43"/>
      <c r="M586" s="43"/>
      <c r="N586" s="43"/>
      <c r="O586" s="43"/>
      <c r="P586" s="43"/>
    </row>
    <row r="587" spans="1:16" s="36" customFormat="1" ht="10.5">
      <c r="A587" s="58">
        <v>90635000</v>
      </c>
      <c r="B587" s="59">
        <v>9</v>
      </c>
      <c r="C587" s="36" t="s">
        <v>418</v>
      </c>
      <c r="D587" s="49" t="s">
        <v>134</v>
      </c>
      <c r="E587" s="38">
        <v>39910</v>
      </c>
      <c r="F587" s="37" t="s">
        <v>162</v>
      </c>
      <c r="G587" s="40">
        <v>125500000</v>
      </c>
      <c r="H587" s="37" t="s">
        <v>123</v>
      </c>
      <c r="I587" s="41">
        <v>6.05</v>
      </c>
      <c r="J587" s="39" t="s">
        <v>68</v>
      </c>
      <c r="K587" s="41">
        <v>5</v>
      </c>
      <c r="L587" s="43">
        <v>20500000000</v>
      </c>
      <c r="M587" s="43">
        <v>20500000000</v>
      </c>
      <c r="N587" s="43">
        <f>ROUND((M587/1000),0)</f>
        <v>20500000</v>
      </c>
      <c r="O587" s="43">
        <v>607635</v>
      </c>
      <c r="P587" s="43">
        <v>21107635</v>
      </c>
    </row>
    <row r="588" spans="1:16" s="36" customFormat="1" ht="10.5">
      <c r="A588" s="58">
        <v>90635000</v>
      </c>
      <c r="B588" s="59">
        <v>9</v>
      </c>
      <c r="C588" s="36" t="s">
        <v>418</v>
      </c>
      <c r="D588" s="49" t="s">
        <v>134</v>
      </c>
      <c r="E588" s="38">
        <v>39910</v>
      </c>
      <c r="F588" s="37" t="s">
        <v>37</v>
      </c>
      <c r="G588" s="40">
        <v>6000</v>
      </c>
      <c r="H588" s="37" t="s">
        <v>167</v>
      </c>
      <c r="I588" s="41">
        <v>3.5</v>
      </c>
      <c r="J588" s="39" t="s">
        <v>68</v>
      </c>
      <c r="K588" s="41">
        <v>5</v>
      </c>
      <c r="L588" s="43">
        <v>5000000</v>
      </c>
      <c r="M588" s="43">
        <v>5000000</v>
      </c>
      <c r="N588" s="43">
        <f>ROUND((M588*$E$5/1000),0)</f>
        <v>112667550</v>
      </c>
      <c r="O588" s="43">
        <v>1943897</v>
      </c>
      <c r="P588" s="43">
        <v>114611447</v>
      </c>
    </row>
    <row r="589" spans="1:16" s="36" customFormat="1" ht="10.5">
      <c r="A589" s="58">
        <v>90635000</v>
      </c>
      <c r="B589" s="59">
        <v>9</v>
      </c>
      <c r="C589" s="36" t="s">
        <v>419</v>
      </c>
      <c r="D589" s="49" t="s">
        <v>134</v>
      </c>
      <c r="E589" s="38">
        <v>39910</v>
      </c>
      <c r="F589" s="37" t="s">
        <v>162</v>
      </c>
      <c r="G589" s="40">
        <v>125500000</v>
      </c>
      <c r="H589" s="37" t="s">
        <v>168</v>
      </c>
      <c r="I589" s="41">
        <v>7</v>
      </c>
      <c r="J589" s="39" t="s">
        <v>68</v>
      </c>
      <c r="K589" s="41">
        <v>9.5</v>
      </c>
      <c r="L589" s="43"/>
      <c r="M589" s="43"/>
      <c r="N589" s="43"/>
      <c r="O589" s="43"/>
      <c r="P589" s="43"/>
    </row>
    <row r="590" spans="1:16" s="36" customFormat="1" ht="10.5">
      <c r="A590" s="58">
        <v>90635000</v>
      </c>
      <c r="B590" s="59">
        <v>9</v>
      </c>
      <c r="C590" s="36" t="s">
        <v>419</v>
      </c>
      <c r="D590" s="49" t="s">
        <v>134</v>
      </c>
      <c r="E590" s="38">
        <v>39910</v>
      </c>
      <c r="F590" s="37" t="s">
        <v>37</v>
      </c>
      <c r="G590" s="40">
        <v>6000</v>
      </c>
      <c r="H590" s="37" t="s">
        <v>190</v>
      </c>
      <c r="I590" s="41">
        <v>4.25</v>
      </c>
      <c r="J590" s="39" t="s">
        <v>68</v>
      </c>
      <c r="K590" s="41">
        <v>9.5</v>
      </c>
      <c r="L590" s="43"/>
      <c r="M590" s="43"/>
      <c r="N590" s="43"/>
      <c r="O590" s="43"/>
      <c r="P590" s="43"/>
    </row>
    <row r="591" spans="1:16" s="36" customFormat="1" ht="10.5">
      <c r="A591" s="58">
        <v>90635000</v>
      </c>
      <c r="B591" s="59">
        <v>9</v>
      </c>
      <c r="C591" s="36" t="s">
        <v>805</v>
      </c>
      <c r="D591" s="49">
        <v>577</v>
      </c>
      <c r="E591" s="38">
        <v>39903</v>
      </c>
      <c r="F591" s="37" t="s">
        <v>37</v>
      </c>
      <c r="G591" s="40">
        <v>8000</v>
      </c>
      <c r="H591" s="37"/>
      <c r="I591" s="41"/>
      <c r="J591" s="39" t="s">
        <v>81</v>
      </c>
      <c r="K591" s="41">
        <v>30</v>
      </c>
      <c r="L591" s="43"/>
      <c r="M591" s="43"/>
      <c r="N591" s="43"/>
      <c r="O591" s="43"/>
      <c r="P591" s="43"/>
    </row>
    <row r="592" spans="1:16" s="36" customFormat="1" ht="10.5">
      <c r="A592" s="34">
        <v>90749000</v>
      </c>
      <c r="B592" s="35" t="s">
        <v>35</v>
      </c>
      <c r="C592" s="36" t="s">
        <v>220</v>
      </c>
      <c r="D592" s="49">
        <v>578</v>
      </c>
      <c r="E592" s="38">
        <v>39919</v>
      </c>
      <c r="F592" s="37" t="s">
        <v>37</v>
      </c>
      <c r="G592" s="40">
        <v>8000</v>
      </c>
      <c r="H592" s="37"/>
      <c r="I592" s="41"/>
      <c r="J592" s="39" t="s">
        <v>81</v>
      </c>
      <c r="K592" s="41">
        <v>10</v>
      </c>
      <c r="L592" s="43"/>
      <c r="M592" s="43"/>
      <c r="N592" s="43"/>
      <c r="O592" s="43"/>
      <c r="P592" s="43"/>
    </row>
    <row r="593" spans="1:16" s="36" customFormat="1" ht="10.5">
      <c r="A593" s="34">
        <v>90749000</v>
      </c>
      <c r="B593" s="35" t="s">
        <v>35</v>
      </c>
      <c r="C593" s="36" t="s">
        <v>421</v>
      </c>
      <c r="D593" s="49" t="s">
        <v>134</v>
      </c>
      <c r="E593" s="38">
        <v>39926</v>
      </c>
      <c r="F593" s="37" t="s">
        <v>162</v>
      </c>
      <c r="G593" s="40">
        <v>167630000</v>
      </c>
      <c r="H593" s="37" t="s">
        <v>53</v>
      </c>
      <c r="I593" s="41">
        <v>5.3</v>
      </c>
      <c r="J593" s="39" t="s">
        <v>68</v>
      </c>
      <c r="K593" s="41">
        <v>6</v>
      </c>
      <c r="L593" s="43">
        <v>31000000000</v>
      </c>
      <c r="M593" s="43">
        <v>31000000000</v>
      </c>
      <c r="N593" s="43">
        <f>ROUND((M593/1000),0)</f>
        <v>31000000</v>
      </c>
      <c r="O593" s="43">
        <v>806399</v>
      </c>
      <c r="P593" s="43">
        <v>31806399</v>
      </c>
    </row>
    <row r="594" spans="1:16" s="36" customFormat="1" ht="10.5">
      <c r="A594" s="34">
        <v>90749000</v>
      </c>
      <c r="B594" s="35" t="s">
        <v>35</v>
      </c>
      <c r="C594" s="36" t="s">
        <v>422</v>
      </c>
      <c r="D594" s="49" t="s">
        <v>134</v>
      </c>
      <c r="E594" s="38">
        <v>39926</v>
      </c>
      <c r="F594" s="37" t="s">
        <v>37</v>
      </c>
      <c r="G594" s="40">
        <v>8000</v>
      </c>
      <c r="H594" s="37" t="s">
        <v>59</v>
      </c>
      <c r="I594" s="41">
        <v>2.8</v>
      </c>
      <c r="J594" s="39" t="s">
        <v>68</v>
      </c>
      <c r="K594" s="41">
        <v>6</v>
      </c>
      <c r="L594" s="43">
        <v>3000000</v>
      </c>
      <c r="M594" s="43">
        <v>3000000</v>
      </c>
      <c r="N594" s="43">
        <f>ROUND((M594*$E$5/1000),0)</f>
        <v>67600530</v>
      </c>
      <c r="O594" s="43">
        <v>934629</v>
      </c>
      <c r="P594" s="43">
        <v>68535159</v>
      </c>
    </row>
    <row r="595" spans="1:16" s="36" customFormat="1" ht="10.5">
      <c r="A595" s="34">
        <v>90749000</v>
      </c>
      <c r="B595" s="35">
        <v>9</v>
      </c>
      <c r="C595" s="36" t="s">
        <v>220</v>
      </c>
      <c r="D595" s="49">
        <v>579</v>
      </c>
      <c r="E595" s="38">
        <v>39919</v>
      </c>
      <c r="F595" s="37" t="s">
        <v>37</v>
      </c>
      <c r="G595" s="40">
        <v>8000</v>
      </c>
      <c r="H595" s="37"/>
      <c r="I595" s="41"/>
      <c r="J595" s="39" t="s">
        <v>81</v>
      </c>
      <c r="K595" s="41">
        <v>30</v>
      </c>
      <c r="L595" s="43"/>
      <c r="M595" s="43"/>
      <c r="N595" s="43"/>
      <c r="O595" s="43"/>
      <c r="P595" s="43"/>
    </row>
    <row r="596" spans="1:16" s="36" customFormat="1" ht="10.5">
      <c r="A596" s="34">
        <v>90749000</v>
      </c>
      <c r="B596" s="35">
        <v>9</v>
      </c>
      <c r="C596" s="36" t="s">
        <v>423</v>
      </c>
      <c r="D596" s="49" t="s">
        <v>134</v>
      </c>
      <c r="E596" s="38">
        <v>39926</v>
      </c>
      <c r="F596" s="37" t="s">
        <v>37</v>
      </c>
      <c r="G596" s="40">
        <v>8000</v>
      </c>
      <c r="H596" s="37" t="s">
        <v>60</v>
      </c>
      <c r="I596" s="41">
        <v>3.8</v>
      </c>
      <c r="J596" s="39" t="s">
        <v>81</v>
      </c>
      <c r="K596" s="41">
        <v>12</v>
      </c>
      <c r="L596" s="43"/>
      <c r="M596" s="43"/>
      <c r="N596" s="43"/>
      <c r="O596" s="43"/>
      <c r="P596" s="43"/>
    </row>
    <row r="597" spans="1:16" s="36" customFormat="1" ht="10.5">
      <c r="A597" s="34">
        <v>90749000</v>
      </c>
      <c r="B597" s="35">
        <v>9</v>
      </c>
      <c r="C597" s="36" t="s">
        <v>422</v>
      </c>
      <c r="D597" s="49" t="s">
        <v>134</v>
      </c>
      <c r="E597" s="38">
        <v>39926</v>
      </c>
      <c r="F597" s="37" t="s">
        <v>37</v>
      </c>
      <c r="G597" s="40">
        <v>8000</v>
      </c>
      <c r="H597" s="37" t="s">
        <v>64</v>
      </c>
      <c r="I597" s="41">
        <v>4</v>
      </c>
      <c r="J597" s="39" t="s">
        <v>81</v>
      </c>
      <c r="K597" s="41">
        <v>24</v>
      </c>
      <c r="L597" s="43">
        <v>3500000</v>
      </c>
      <c r="M597" s="43">
        <v>3500000</v>
      </c>
      <c r="N597" s="43">
        <f>ROUND((M597*$E$5/1000),0)</f>
        <v>78867285</v>
      </c>
      <c r="O597" s="43">
        <v>1553211</v>
      </c>
      <c r="P597" s="43">
        <v>80420496</v>
      </c>
    </row>
    <row r="598" spans="1:16" s="36" customFormat="1" ht="10.5">
      <c r="A598" s="34">
        <v>61808000</v>
      </c>
      <c r="B598" s="35" t="s">
        <v>107</v>
      </c>
      <c r="C598" s="36" t="s">
        <v>349</v>
      </c>
      <c r="D598" s="49">
        <v>580</v>
      </c>
      <c r="E598" s="38">
        <v>39924</v>
      </c>
      <c r="F598" s="37" t="s">
        <v>37</v>
      </c>
      <c r="G598" s="40">
        <v>3500</v>
      </c>
      <c r="H598" s="37"/>
      <c r="I598" s="41"/>
      <c r="J598" s="39" t="s">
        <v>81</v>
      </c>
      <c r="K598" s="41">
        <v>10</v>
      </c>
      <c r="L598" s="43"/>
      <c r="M598" s="43"/>
      <c r="N598" s="43"/>
      <c r="O598" s="43"/>
      <c r="P598" s="43"/>
    </row>
    <row r="599" spans="1:16" s="36" customFormat="1" ht="10.5">
      <c r="A599" s="34">
        <v>61808000</v>
      </c>
      <c r="B599" s="35" t="s">
        <v>107</v>
      </c>
      <c r="C599" s="36" t="s">
        <v>424</v>
      </c>
      <c r="D599" s="49" t="s">
        <v>134</v>
      </c>
      <c r="E599" s="38">
        <v>39946</v>
      </c>
      <c r="F599" s="37" t="s">
        <v>37</v>
      </c>
      <c r="G599" s="40">
        <v>3000</v>
      </c>
      <c r="H599" s="37" t="s">
        <v>60</v>
      </c>
      <c r="I599" s="41">
        <v>3.7</v>
      </c>
      <c r="J599" s="39" t="s">
        <v>39</v>
      </c>
      <c r="K599" s="41">
        <v>6.5</v>
      </c>
      <c r="L599" s="43">
        <v>2000000</v>
      </c>
      <c r="M599" s="43">
        <v>1680000</v>
      </c>
      <c r="N599" s="43">
        <f>ROUND((M599*$E$5/1000),0)</f>
        <v>37856297</v>
      </c>
      <c r="O599" s="43">
        <v>462652</v>
      </c>
      <c r="P599" s="43">
        <v>38318949</v>
      </c>
    </row>
    <row r="600" spans="1:16" s="36" customFormat="1" ht="10.5">
      <c r="A600" s="34">
        <v>61808000</v>
      </c>
      <c r="B600" s="35" t="s">
        <v>107</v>
      </c>
      <c r="C600" s="36" t="s">
        <v>425</v>
      </c>
      <c r="D600" s="49" t="s">
        <v>134</v>
      </c>
      <c r="E600" s="38">
        <v>39946</v>
      </c>
      <c r="F600" s="37" t="s">
        <v>37</v>
      </c>
      <c r="G600" s="40">
        <v>3000</v>
      </c>
      <c r="H600" s="37" t="s">
        <v>64</v>
      </c>
      <c r="I600" s="41">
        <v>4</v>
      </c>
      <c r="J600" s="39" t="s">
        <v>39</v>
      </c>
      <c r="K600" s="41">
        <v>9.5</v>
      </c>
      <c r="L600" s="43">
        <v>1000000</v>
      </c>
      <c r="M600" s="43">
        <v>1000000</v>
      </c>
      <c r="N600" s="43">
        <f>ROUND((M600*$E$5/1000),0)</f>
        <v>22533510</v>
      </c>
      <c r="O600" s="43">
        <v>297502</v>
      </c>
      <c r="P600" s="43">
        <v>22831012</v>
      </c>
    </row>
    <row r="601" spans="1:16" s="36" customFormat="1" ht="10.5">
      <c r="A601" s="34">
        <v>61808000</v>
      </c>
      <c r="B601" s="35" t="s">
        <v>107</v>
      </c>
      <c r="C601" s="36" t="s">
        <v>426</v>
      </c>
      <c r="D601" s="49">
        <v>581</v>
      </c>
      <c r="E601" s="38">
        <v>39924</v>
      </c>
      <c r="F601" s="37" t="s">
        <v>37</v>
      </c>
      <c r="G601" s="40">
        <v>3500</v>
      </c>
      <c r="H601" s="37"/>
      <c r="I601" s="41"/>
      <c r="J601" s="39" t="s">
        <v>81</v>
      </c>
      <c r="K601" s="41">
        <v>30</v>
      </c>
      <c r="L601" s="43"/>
      <c r="M601" s="43"/>
      <c r="N601" s="43"/>
      <c r="O601" s="43"/>
      <c r="P601" s="43"/>
    </row>
    <row r="602" spans="1:16" s="36" customFormat="1" ht="10.5">
      <c r="A602" s="34">
        <v>76017019</v>
      </c>
      <c r="B602" s="35">
        <v>4</v>
      </c>
      <c r="C602" s="36" t="s">
        <v>427</v>
      </c>
      <c r="D602" s="49">
        <v>583</v>
      </c>
      <c r="E602" s="38">
        <v>39933</v>
      </c>
      <c r="F602" s="37" t="s">
        <v>37</v>
      </c>
      <c r="G602" s="40">
        <v>5000</v>
      </c>
      <c r="H602" s="37"/>
      <c r="I602" s="41"/>
      <c r="J602" s="39" t="s">
        <v>81</v>
      </c>
      <c r="K602" s="41">
        <v>10</v>
      </c>
      <c r="L602" s="43"/>
      <c r="M602" s="43"/>
      <c r="N602" s="43"/>
      <c r="O602" s="43"/>
      <c r="P602" s="43"/>
    </row>
    <row r="603" spans="1:16" s="36" customFormat="1" ht="10.5">
      <c r="A603" s="34">
        <v>76017019</v>
      </c>
      <c r="B603" s="35">
        <v>4</v>
      </c>
      <c r="C603" s="36" t="s">
        <v>428</v>
      </c>
      <c r="D603" s="49" t="s">
        <v>134</v>
      </c>
      <c r="E603" s="38">
        <v>39941</v>
      </c>
      <c r="F603" s="37" t="s">
        <v>37</v>
      </c>
      <c r="G603" s="40">
        <v>5000</v>
      </c>
      <c r="H603" s="37" t="s">
        <v>46</v>
      </c>
      <c r="I603" s="41">
        <v>3</v>
      </c>
      <c r="J603" s="39" t="s">
        <v>68</v>
      </c>
      <c r="K603" s="41">
        <v>5</v>
      </c>
      <c r="L603" s="43">
        <v>2000000</v>
      </c>
      <c r="M603" s="43">
        <v>2000000</v>
      </c>
      <c r="N603" s="43">
        <f>ROUND((M603*$E$5/1000),0)</f>
        <v>45067020</v>
      </c>
      <c r="O603" s="43">
        <v>563338</v>
      </c>
      <c r="P603" s="43">
        <v>45630358</v>
      </c>
    </row>
    <row r="604" spans="1:16" s="36" customFormat="1" ht="10.5">
      <c r="A604" s="34">
        <v>76017019</v>
      </c>
      <c r="B604" s="35">
        <v>4</v>
      </c>
      <c r="C604" s="36" t="s">
        <v>429</v>
      </c>
      <c r="D604" s="49" t="s">
        <v>134</v>
      </c>
      <c r="E604" s="38">
        <v>39941</v>
      </c>
      <c r="F604" s="37" t="s">
        <v>162</v>
      </c>
      <c r="G604" s="40">
        <v>105000000</v>
      </c>
      <c r="H604" s="37" t="s">
        <v>87</v>
      </c>
      <c r="I604" s="41">
        <v>5</v>
      </c>
      <c r="J604" s="39" t="s">
        <v>68</v>
      </c>
      <c r="K604" s="41">
        <v>5</v>
      </c>
      <c r="L604" s="43"/>
      <c r="M604" s="43"/>
      <c r="N604" s="43"/>
      <c r="O604" s="43"/>
      <c r="P604" s="43"/>
    </row>
    <row r="605" spans="1:16" s="36" customFormat="1" ht="10.5">
      <c r="A605" s="34">
        <v>76017019</v>
      </c>
      <c r="B605" s="35">
        <v>4</v>
      </c>
      <c r="C605" s="36" t="s">
        <v>428</v>
      </c>
      <c r="D605" s="49" t="s">
        <v>142</v>
      </c>
      <c r="E605" s="38">
        <v>40470</v>
      </c>
      <c r="F605" s="37" t="s">
        <v>37</v>
      </c>
      <c r="G605" s="40">
        <v>3000</v>
      </c>
      <c r="H605" s="37" t="s">
        <v>63</v>
      </c>
      <c r="I605" s="41">
        <v>3.85</v>
      </c>
      <c r="J605" s="39" t="s">
        <v>68</v>
      </c>
      <c r="K605" s="41">
        <v>21</v>
      </c>
      <c r="L605" s="43">
        <v>3000000</v>
      </c>
      <c r="M605" s="43">
        <v>3000000</v>
      </c>
      <c r="N605" s="43">
        <f>ROUND((M605*$E$5/1000),0)</f>
        <v>67600530</v>
      </c>
      <c r="O605" s="43">
        <v>1142261</v>
      </c>
      <c r="P605" s="43">
        <v>68742791</v>
      </c>
    </row>
    <row r="606" spans="1:16" s="36" customFormat="1" ht="10.5">
      <c r="A606" s="34">
        <v>76017019</v>
      </c>
      <c r="B606" s="35">
        <v>4</v>
      </c>
      <c r="C606" s="36" t="s">
        <v>427</v>
      </c>
      <c r="D606" s="49">
        <v>584</v>
      </c>
      <c r="E606" s="38">
        <v>39933</v>
      </c>
      <c r="F606" s="37" t="s">
        <v>37</v>
      </c>
      <c r="G606" s="40">
        <v>5000</v>
      </c>
      <c r="H606" s="37"/>
      <c r="I606" s="41"/>
      <c r="J606" s="39" t="s">
        <v>81</v>
      </c>
      <c r="K606" s="41">
        <v>30</v>
      </c>
      <c r="L606" s="43"/>
      <c r="M606" s="43"/>
      <c r="N606" s="43"/>
      <c r="O606" s="43"/>
      <c r="P606" s="43"/>
    </row>
    <row r="607" spans="1:16" s="36" customFormat="1" ht="10.5">
      <c r="A607" s="34">
        <v>76017019</v>
      </c>
      <c r="B607" s="35">
        <v>4</v>
      </c>
      <c r="C607" s="36" t="s">
        <v>428</v>
      </c>
      <c r="D607" s="49" t="s">
        <v>134</v>
      </c>
      <c r="E607" s="38">
        <v>39941</v>
      </c>
      <c r="F607" s="37" t="s">
        <v>37</v>
      </c>
      <c r="G607" s="40">
        <v>5000</v>
      </c>
      <c r="H607" s="37" t="s">
        <v>89</v>
      </c>
      <c r="I607" s="41">
        <v>4.5</v>
      </c>
      <c r="J607" s="39" t="s">
        <v>68</v>
      </c>
      <c r="K607" s="41">
        <v>21</v>
      </c>
      <c r="L607" s="43">
        <v>3000000</v>
      </c>
      <c r="M607" s="43">
        <v>3000000</v>
      </c>
      <c r="N607" s="43">
        <f>ROUND((M607*$E$5/1000),0)</f>
        <v>67600530</v>
      </c>
      <c r="O607" s="43">
        <v>1267510</v>
      </c>
      <c r="P607" s="43">
        <v>68868040</v>
      </c>
    </row>
    <row r="608" spans="1:16" s="36" customFormat="1" ht="10.5">
      <c r="A608" s="34">
        <v>76017019</v>
      </c>
      <c r="B608" s="35">
        <v>4</v>
      </c>
      <c r="C608" s="36" t="s">
        <v>428</v>
      </c>
      <c r="D608" s="49" t="s">
        <v>142</v>
      </c>
      <c r="E608" s="38">
        <v>40470</v>
      </c>
      <c r="F608" s="37" t="s">
        <v>37</v>
      </c>
      <c r="G608" s="40">
        <v>2000</v>
      </c>
      <c r="H608" s="37" t="s">
        <v>56</v>
      </c>
      <c r="I608" s="41">
        <v>3.85</v>
      </c>
      <c r="J608" s="39" t="s">
        <v>68</v>
      </c>
      <c r="K608" s="41">
        <v>21</v>
      </c>
      <c r="L608" s="43">
        <v>2000000</v>
      </c>
      <c r="M608" s="43">
        <v>2000000</v>
      </c>
      <c r="N608" s="43">
        <f>ROUND((M608*$E$5/1000),0)</f>
        <v>45067020</v>
      </c>
      <c r="O608" s="43">
        <v>761507</v>
      </c>
      <c r="P608" s="43">
        <v>45828527</v>
      </c>
    </row>
    <row r="609" spans="1:16" s="36" customFormat="1" ht="10.5">
      <c r="A609" s="34">
        <v>76017019</v>
      </c>
      <c r="B609" s="35">
        <v>4</v>
      </c>
      <c r="C609" s="36" t="s">
        <v>429</v>
      </c>
      <c r="D609" s="49" t="s">
        <v>142</v>
      </c>
      <c r="E609" s="38">
        <v>40470</v>
      </c>
      <c r="F609" s="37" t="s">
        <v>37</v>
      </c>
      <c r="G609" s="40">
        <v>2000</v>
      </c>
      <c r="H609" s="37" t="s">
        <v>51</v>
      </c>
      <c r="I609" s="41">
        <v>3.55</v>
      </c>
      <c r="J609" s="39" t="s">
        <v>68</v>
      </c>
      <c r="K609" s="41">
        <v>7</v>
      </c>
      <c r="L609" s="43"/>
      <c r="M609" s="43"/>
      <c r="N609" s="43"/>
      <c r="O609" s="43"/>
      <c r="P609" s="43"/>
    </row>
    <row r="610" spans="1:16" s="36" customFormat="1" ht="10.5">
      <c r="A610" s="34">
        <v>92604000</v>
      </c>
      <c r="B610" s="35" t="s">
        <v>91</v>
      </c>
      <c r="C610" s="36" t="s">
        <v>430</v>
      </c>
      <c r="D610" s="49">
        <v>585</v>
      </c>
      <c r="E610" s="38">
        <v>39940</v>
      </c>
      <c r="F610" s="37" t="s">
        <v>37</v>
      </c>
      <c r="G610" s="40">
        <v>14500</v>
      </c>
      <c r="H610" s="37"/>
      <c r="I610" s="41"/>
      <c r="J610" s="39" t="s">
        <v>81</v>
      </c>
      <c r="K610" s="41">
        <v>10</v>
      </c>
      <c r="L610" s="43"/>
      <c r="M610" s="43"/>
      <c r="N610" s="43"/>
      <c r="O610" s="43"/>
      <c r="P610" s="43"/>
    </row>
    <row r="611" spans="1:16" s="36" customFormat="1" ht="10.5">
      <c r="A611" s="34">
        <v>93458000</v>
      </c>
      <c r="B611" s="35">
        <v>1</v>
      </c>
      <c r="C611" s="48" t="s">
        <v>431</v>
      </c>
      <c r="D611" s="49">
        <v>587</v>
      </c>
      <c r="E611" s="38">
        <v>39968</v>
      </c>
      <c r="F611" s="37" t="s">
        <v>37</v>
      </c>
      <c r="G611" s="40">
        <v>20000</v>
      </c>
      <c r="H611" s="37"/>
      <c r="I611" s="41"/>
      <c r="J611" s="39" t="s">
        <v>374</v>
      </c>
      <c r="K611" s="41">
        <v>10</v>
      </c>
      <c r="L611" s="43"/>
      <c r="M611" s="43"/>
      <c r="N611" s="43"/>
      <c r="O611" s="43"/>
      <c r="P611" s="43"/>
    </row>
    <row r="612" spans="1:16" s="36" customFormat="1" ht="10.5">
      <c r="A612" s="34">
        <v>93458000</v>
      </c>
      <c r="B612" s="35">
        <v>1</v>
      </c>
      <c r="C612" s="48" t="s">
        <v>432</v>
      </c>
      <c r="D612" s="49" t="s">
        <v>134</v>
      </c>
      <c r="E612" s="38">
        <v>40413</v>
      </c>
      <c r="F612" s="37" t="s">
        <v>37</v>
      </c>
      <c r="G612" s="40">
        <v>5000</v>
      </c>
      <c r="H612" s="37" t="s">
        <v>60</v>
      </c>
      <c r="I612" s="41">
        <v>3.25</v>
      </c>
      <c r="J612" s="39" t="s">
        <v>68</v>
      </c>
      <c r="K612" s="41">
        <v>8</v>
      </c>
      <c r="L612" s="43"/>
      <c r="M612" s="43"/>
      <c r="N612" s="43"/>
      <c r="O612" s="43"/>
      <c r="P612" s="43"/>
    </row>
    <row r="613" spans="1:16" s="36" customFormat="1" ht="10.5">
      <c r="A613" s="34">
        <v>93458000</v>
      </c>
      <c r="B613" s="35">
        <v>1</v>
      </c>
      <c r="C613" s="48" t="s">
        <v>432</v>
      </c>
      <c r="D613" s="49" t="s">
        <v>142</v>
      </c>
      <c r="E613" s="38">
        <v>40870</v>
      </c>
      <c r="F613" s="37" t="s">
        <v>37</v>
      </c>
      <c r="G613" s="40">
        <v>5000</v>
      </c>
      <c r="H613" s="37" t="s">
        <v>75</v>
      </c>
      <c r="I613" s="41">
        <v>3.5</v>
      </c>
      <c r="J613" s="39" t="s">
        <v>320</v>
      </c>
      <c r="K613" s="41">
        <v>5</v>
      </c>
      <c r="L613" s="43"/>
      <c r="M613" s="43"/>
      <c r="N613" s="43"/>
      <c r="O613" s="43"/>
      <c r="P613" s="43"/>
    </row>
    <row r="614" spans="1:16" s="36" customFormat="1" ht="10.5">
      <c r="A614" s="34">
        <v>93458000</v>
      </c>
      <c r="B614" s="35">
        <v>1</v>
      </c>
      <c r="C614" s="48" t="s">
        <v>432</v>
      </c>
      <c r="D614" s="49" t="s">
        <v>142</v>
      </c>
      <c r="E614" s="38">
        <v>40870</v>
      </c>
      <c r="F614" s="37" t="s">
        <v>162</v>
      </c>
      <c r="G614" s="40">
        <v>110000000</v>
      </c>
      <c r="H614" s="37" t="s">
        <v>116</v>
      </c>
      <c r="I614" s="41">
        <v>6.25</v>
      </c>
      <c r="J614" s="39" t="s">
        <v>320</v>
      </c>
      <c r="K614" s="41">
        <v>5</v>
      </c>
      <c r="L614" s="43"/>
      <c r="M614" s="43"/>
      <c r="N614" s="43"/>
      <c r="O614" s="43"/>
      <c r="P614" s="43"/>
    </row>
    <row r="615" spans="1:16" s="36" customFormat="1" ht="10.5">
      <c r="A615" s="34">
        <v>93458000</v>
      </c>
      <c r="B615" s="35">
        <v>1</v>
      </c>
      <c r="C615" s="48" t="s">
        <v>432</v>
      </c>
      <c r="D615" s="49" t="s">
        <v>142</v>
      </c>
      <c r="E615" s="38">
        <v>40870</v>
      </c>
      <c r="F615" s="37" t="s">
        <v>66</v>
      </c>
      <c r="G615" s="40">
        <v>220000</v>
      </c>
      <c r="H615" s="37" t="s">
        <v>123</v>
      </c>
      <c r="I615" s="41">
        <v>3.75</v>
      </c>
      <c r="J615" s="39" t="s">
        <v>320</v>
      </c>
      <c r="K615" s="41">
        <v>5</v>
      </c>
      <c r="L615" s="43"/>
      <c r="M615" s="43"/>
      <c r="N615" s="43"/>
      <c r="O615" s="43"/>
      <c r="P615" s="43"/>
    </row>
    <row r="616" spans="1:16" s="36" customFormat="1" ht="10.5">
      <c r="A616" s="34">
        <v>93458000</v>
      </c>
      <c r="B616" s="35">
        <v>1</v>
      </c>
      <c r="C616" s="48" t="s">
        <v>432</v>
      </c>
      <c r="D616" s="49" t="s">
        <v>142</v>
      </c>
      <c r="E616" s="38">
        <v>40870</v>
      </c>
      <c r="F616" s="37" t="s">
        <v>37</v>
      </c>
      <c r="G616" s="40">
        <v>5000</v>
      </c>
      <c r="H616" s="37" t="s">
        <v>167</v>
      </c>
      <c r="I616" s="41">
        <v>4</v>
      </c>
      <c r="J616" s="39" t="s">
        <v>320</v>
      </c>
      <c r="K616" s="41">
        <v>30</v>
      </c>
      <c r="L616" s="43"/>
      <c r="M616" s="43"/>
      <c r="N616" s="43"/>
      <c r="O616" s="43"/>
      <c r="P616" s="43"/>
    </row>
    <row r="617" spans="1:16" s="36" customFormat="1" ht="10.5">
      <c r="A617" s="34">
        <v>93458000</v>
      </c>
      <c r="B617" s="35">
        <v>1</v>
      </c>
      <c r="C617" s="48" t="s">
        <v>431</v>
      </c>
      <c r="D617" s="49">
        <v>588</v>
      </c>
      <c r="E617" s="38">
        <v>39968</v>
      </c>
      <c r="F617" s="37" t="s">
        <v>37</v>
      </c>
      <c r="G617" s="40">
        <v>20000</v>
      </c>
      <c r="H617" s="37"/>
      <c r="I617" s="41"/>
      <c r="J617" s="39" t="s">
        <v>374</v>
      </c>
      <c r="K617" s="41">
        <v>30</v>
      </c>
      <c r="L617" s="43"/>
      <c r="M617" s="43"/>
      <c r="N617" s="43"/>
      <c r="O617" s="43"/>
      <c r="P617" s="43"/>
    </row>
    <row r="618" spans="1:16" s="36" customFormat="1" ht="10.5">
      <c r="A618" s="34">
        <v>93458000</v>
      </c>
      <c r="B618" s="35">
        <v>1</v>
      </c>
      <c r="C618" s="48" t="s">
        <v>433</v>
      </c>
      <c r="D618" s="49" t="s">
        <v>134</v>
      </c>
      <c r="E618" s="38">
        <v>40413</v>
      </c>
      <c r="F618" s="37" t="s">
        <v>37</v>
      </c>
      <c r="G618" s="40">
        <v>5000</v>
      </c>
      <c r="H618" s="37" t="s">
        <v>64</v>
      </c>
      <c r="I618" s="41">
        <v>3.25</v>
      </c>
      <c r="J618" s="39" t="s">
        <v>68</v>
      </c>
      <c r="K618" s="41">
        <v>10</v>
      </c>
      <c r="L618" s="43">
        <v>5000000</v>
      </c>
      <c r="M618" s="43">
        <v>5000000</v>
      </c>
      <c r="N618" s="43">
        <f>ROUND((M618*$E$5/1000),0)</f>
        <v>112667550</v>
      </c>
      <c r="O618" s="43">
        <v>302700</v>
      </c>
      <c r="P618" s="43">
        <v>112970250</v>
      </c>
    </row>
    <row r="619" spans="1:16" s="36" customFormat="1" ht="10.5">
      <c r="A619" s="34">
        <v>93458000</v>
      </c>
      <c r="B619" s="35">
        <v>1</v>
      </c>
      <c r="C619" s="48" t="s">
        <v>432</v>
      </c>
      <c r="D619" s="49" t="s">
        <v>142</v>
      </c>
      <c r="E619" s="38">
        <v>40870</v>
      </c>
      <c r="F619" s="37" t="s">
        <v>66</v>
      </c>
      <c r="G619" s="40">
        <v>220000</v>
      </c>
      <c r="H619" s="37" t="s">
        <v>168</v>
      </c>
      <c r="I619" s="41">
        <v>5</v>
      </c>
      <c r="J619" s="39" t="s">
        <v>320</v>
      </c>
      <c r="K619" s="41">
        <v>10</v>
      </c>
      <c r="L619" s="43"/>
      <c r="M619" s="43"/>
      <c r="N619" s="43"/>
      <c r="O619" s="43"/>
      <c r="P619" s="43"/>
    </row>
    <row r="620" spans="1:16" s="36" customFormat="1" ht="10.5">
      <c r="A620" s="34">
        <v>93458000</v>
      </c>
      <c r="B620" s="35">
        <v>1</v>
      </c>
      <c r="C620" s="48" t="s">
        <v>432</v>
      </c>
      <c r="D620" s="49" t="s">
        <v>142</v>
      </c>
      <c r="E620" s="38">
        <v>40870</v>
      </c>
      <c r="F620" s="37" t="s">
        <v>37</v>
      </c>
      <c r="G620" s="40">
        <v>5000</v>
      </c>
      <c r="H620" s="37" t="s">
        <v>190</v>
      </c>
      <c r="I620" s="41">
        <v>4</v>
      </c>
      <c r="J620" s="39" t="s">
        <v>320</v>
      </c>
      <c r="K620" s="41">
        <v>21</v>
      </c>
      <c r="L620" s="43"/>
      <c r="M620" s="43"/>
      <c r="N620" s="43"/>
      <c r="O620" s="43"/>
      <c r="P620" s="43"/>
    </row>
    <row r="621" spans="1:16" s="36" customFormat="1" ht="10.5">
      <c r="A621" s="34">
        <v>87845500</v>
      </c>
      <c r="B621" s="35">
        <v>2</v>
      </c>
      <c r="C621" s="36" t="s">
        <v>434</v>
      </c>
      <c r="D621" s="49">
        <v>589</v>
      </c>
      <c r="E621" s="38">
        <v>39974</v>
      </c>
      <c r="F621" s="37" t="s">
        <v>37</v>
      </c>
      <c r="G621" s="40">
        <v>11000</v>
      </c>
      <c r="H621" s="37"/>
      <c r="I621" s="41"/>
      <c r="J621" s="39" t="s">
        <v>374</v>
      </c>
      <c r="K621" s="41">
        <v>10</v>
      </c>
      <c r="L621" s="43"/>
      <c r="M621" s="43"/>
      <c r="N621" s="43"/>
      <c r="O621" s="43"/>
      <c r="P621" s="43"/>
    </row>
    <row r="622" spans="1:16" s="36" customFormat="1" ht="10.5">
      <c r="A622" s="34">
        <v>87845500</v>
      </c>
      <c r="B622" s="35">
        <v>2</v>
      </c>
      <c r="C622" s="36" t="s">
        <v>435</v>
      </c>
      <c r="D622" s="49" t="s">
        <v>134</v>
      </c>
      <c r="E622" s="38">
        <v>40015</v>
      </c>
      <c r="F622" s="37" t="s">
        <v>162</v>
      </c>
      <c r="G622" s="40">
        <v>32000000</v>
      </c>
      <c r="H622" s="37" t="s">
        <v>46</v>
      </c>
      <c r="I622" s="41">
        <v>5.6</v>
      </c>
      <c r="J622" s="39" t="s">
        <v>436</v>
      </c>
      <c r="K622" s="41">
        <v>5</v>
      </c>
      <c r="L622" s="43">
        <v>32000000000</v>
      </c>
      <c r="M622" s="43">
        <v>32000000000</v>
      </c>
      <c r="N622" s="43">
        <f>ROUND((M622/1000),0)</f>
        <v>32000000</v>
      </c>
      <c r="O622" s="43">
        <v>366137</v>
      </c>
      <c r="P622" s="43">
        <v>32366137</v>
      </c>
    </row>
    <row r="623" spans="1:16" s="36" customFormat="1" ht="10.5">
      <c r="A623" s="34">
        <v>87845500</v>
      </c>
      <c r="B623" s="35">
        <v>2</v>
      </c>
      <c r="C623" s="36" t="s">
        <v>437</v>
      </c>
      <c r="D623" s="49" t="s">
        <v>134</v>
      </c>
      <c r="E623" s="38">
        <v>40015</v>
      </c>
      <c r="F623" s="37" t="s">
        <v>37</v>
      </c>
      <c r="G623" s="40">
        <v>1500</v>
      </c>
      <c r="H623" s="37" t="s">
        <v>87</v>
      </c>
      <c r="I623" s="41">
        <v>3.5</v>
      </c>
      <c r="J623" s="39" t="s">
        <v>436</v>
      </c>
      <c r="K623" s="41">
        <v>5</v>
      </c>
      <c r="L623" s="43"/>
      <c r="M623" s="43"/>
      <c r="N623" s="43"/>
      <c r="O623" s="43"/>
      <c r="P623" s="43"/>
    </row>
    <row r="624" spans="1:16" s="36" customFormat="1" ht="10.5">
      <c r="A624" s="34">
        <v>87845500</v>
      </c>
      <c r="B624" s="35">
        <v>2</v>
      </c>
      <c r="C624" s="36" t="s">
        <v>438</v>
      </c>
      <c r="D624" s="49">
        <v>590</v>
      </c>
      <c r="E624" s="38">
        <v>39974</v>
      </c>
      <c r="F624" s="37" t="s">
        <v>37</v>
      </c>
      <c r="G624" s="40">
        <v>11000</v>
      </c>
      <c r="H624" s="37"/>
      <c r="I624" s="41"/>
      <c r="J624" s="39" t="s">
        <v>374</v>
      </c>
      <c r="K624" s="41">
        <v>30</v>
      </c>
      <c r="L624" s="43"/>
      <c r="M624" s="43"/>
      <c r="N624" s="43"/>
      <c r="O624" s="43"/>
      <c r="P624" s="43"/>
    </row>
    <row r="625" spans="1:16" s="36" customFormat="1" ht="10.5">
      <c r="A625" s="34">
        <v>87845500</v>
      </c>
      <c r="B625" s="35">
        <v>2</v>
      </c>
      <c r="C625" s="36" t="s">
        <v>439</v>
      </c>
      <c r="D625" s="49" t="s">
        <v>134</v>
      </c>
      <c r="E625" s="38">
        <v>40862</v>
      </c>
      <c r="F625" s="37" t="s">
        <v>162</v>
      </c>
      <c r="G625" s="40">
        <v>110000000</v>
      </c>
      <c r="H625" s="37" t="s">
        <v>89</v>
      </c>
      <c r="I625" s="41">
        <v>6.3</v>
      </c>
      <c r="J625" s="39" t="s">
        <v>81</v>
      </c>
      <c r="K625" s="41">
        <v>5</v>
      </c>
      <c r="L625" s="43">
        <v>66000000000</v>
      </c>
      <c r="M625" s="43">
        <v>66000000000</v>
      </c>
      <c r="N625" s="43">
        <f>ROUND((M625/1000),0)</f>
        <v>66000000</v>
      </c>
      <c r="O625" s="43">
        <v>1535226</v>
      </c>
      <c r="P625" s="43">
        <v>67535226</v>
      </c>
    </row>
    <row r="626" spans="1:16" s="36" customFormat="1" ht="10.5">
      <c r="A626" s="34">
        <v>87845500</v>
      </c>
      <c r="B626" s="35">
        <v>2</v>
      </c>
      <c r="C626" s="36" t="s">
        <v>439</v>
      </c>
      <c r="D626" s="49" t="s">
        <v>134</v>
      </c>
      <c r="E626" s="38">
        <v>40862</v>
      </c>
      <c r="F626" s="37" t="s">
        <v>37</v>
      </c>
      <c r="G626" s="40">
        <v>5000</v>
      </c>
      <c r="H626" s="37" t="s">
        <v>63</v>
      </c>
      <c r="I626" s="41">
        <v>3.6</v>
      </c>
      <c r="J626" s="39" t="s">
        <v>81</v>
      </c>
      <c r="K626" s="41">
        <v>5</v>
      </c>
      <c r="L626" s="43">
        <v>2000000</v>
      </c>
      <c r="M626" s="43">
        <v>2000000</v>
      </c>
      <c r="N626" s="43">
        <f>ROUND((M626*$E$5/1000),0)</f>
        <v>45067020</v>
      </c>
      <c r="O626" s="43">
        <v>603909</v>
      </c>
      <c r="P626" s="43">
        <v>45670929</v>
      </c>
    </row>
    <row r="627" spans="1:16" s="36" customFormat="1" ht="10.5">
      <c r="A627" s="34">
        <v>87845500</v>
      </c>
      <c r="B627" s="35">
        <v>2</v>
      </c>
      <c r="C627" s="36" t="s">
        <v>440</v>
      </c>
      <c r="D627" s="49" t="s">
        <v>134</v>
      </c>
      <c r="E627" s="38">
        <v>40862</v>
      </c>
      <c r="F627" s="37" t="s">
        <v>162</v>
      </c>
      <c r="G627" s="40">
        <v>110000000</v>
      </c>
      <c r="H627" s="37" t="s">
        <v>56</v>
      </c>
      <c r="I627" s="41">
        <v>6.6</v>
      </c>
      <c r="J627" s="39" t="s">
        <v>81</v>
      </c>
      <c r="K627" s="41">
        <v>10</v>
      </c>
      <c r="L627" s="43"/>
      <c r="M627" s="43"/>
      <c r="N627" s="43"/>
      <c r="O627" s="43"/>
      <c r="P627" s="43"/>
    </row>
    <row r="628" spans="1:16" s="36" customFormat="1" ht="10.5">
      <c r="A628" s="34">
        <v>91297000</v>
      </c>
      <c r="B628" s="35">
        <v>0</v>
      </c>
      <c r="C628" s="36" t="s">
        <v>441</v>
      </c>
      <c r="D628" s="49">
        <v>591</v>
      </c>
      <c r="E628" s="38">
        <v>39975</v>
      </c>
      <c r="F628" s="37" t="s">
        <v>37</v>
      </c>
      <c r="G628" s="40">
        <v>5000</v>
      </c>
      <c r="H628" s="37"/>
      <c r="I628" s="41"/>
      <c r="J628" s="39" t="s">
        <v>81</v>
      </c>
      <c r="K628" s="41">
        <v>10</v>
      </c>
      <c r="L628" s="43"/>
      <c r="M628" s="43"/>
      <c r="N628" s="43"/>
      <c r="O628" s="43"/>
      <c r="P628" s="43"/>
    </row>
    <row r="629" spans="1:16" s="36" customFormat="1" ht="10.5">
      <c r="A629" s="34">
        <v>91297000</v>
      </c>
      <c r="B629" s="35">
        <v>0</v>
      </c>
      <c r="C629" s="36" t="s">
        <v>441</v>
      </c>
      <c r="D629" s="49">
        <v>592</v>
      </c>
      <c r="E629" s="38">
        <v>39975</v>
      </c>
      <c r="F629" s="37" t="s">
        <v>37</v>
      </c>
      <c r="G629" s="40">
        <v>5000</v>
      </c>
      <c r="H629" s="37"/>
      <c r="I629" s="41"/>
      <c r="J629" s="39" t="s">
        <v>81</v>
      </c>
      <c r="K629" s="41">
        <v>10</v>
      </c>
      <c r="L629" s="43"/>
      <c r="M629" s="43"/>
      <c r="N629" s="43"/>
      <c r="O629" s="43"/>
      <c r="P629" s="43"/>
    </row>
    <row r="630" spans="1:16" s="36" customFormat="1" ht="10.5">
      <c r="A630" s="34">
        <v>90320000</v>
      </c>
      <c r="B630" s="35">
        <v>6</v>
      </c>
      <c r="C630" s="36" t="s">
        <v>442</v>
      </c>
      <c r="D630" s="49">
        <v>593</v>
      </c>
      <c r="E630" s="38">
        <v>39995</v>
      </c>
      <c r="F630" s="37" t="s">
        <v>37</v>
      </c>
      <c r="G630" s="40">
        <v>1500</v>
      </c>
      <c r="H630" s="37"/>
      <c r="I630" s="41"/>
      <c r="J630" s="39" t="s">
        <v>81</v>
      </c>
      <c r="K630" s="41">
        <v>10</v>
      </c>
      <c r="L630" s="43"/>
      <c r="M630" s="43"/>
      <c r="N630" s="43"/>
      <c r="O630" s="43"/>
      <c r="P630" s="43"/>
    </row>
    <row r="631" spans="1:16" s="36" customFormat="1" ht="10.5">
      <c r="A631" s="34">
        <v>90320000</v>
      </c>
      <c r="B631" s="35">
        <v>6</v>
      </c>
      <c r="C631" s="36" t="s">
        <v>443</v>
      </c>
      <c r="D631" s="49">
        <v>594</v>
      </c>
      <c r="E631" s="38">
        <v>39995</v>
      </c>
      <c r="F631" s="37" t="s">
        <v>37</v>
      </c>
      <c r="G631" s="40">
        <v>1500</v>
      </c>
      <c r="H631" s="37"/>
      <c r="I631" s="41"/>
      <c r="J631" s="39" t="s">
        <v>81</v>
      </c>
      <c r="K631" s="41">
        <v>30</v>
      </c>
      <c r="L631" s="43"/>
      <c r="M631" s="43"/>
      <c r="N631" s="43"/>
      <c r="O631" s="43"/>
      <c r="P631" s="43"/>
    </row>
    <row r="632" spans="1:16" s="36" customFormat="1" ht="10.5">
      <c r="A632" s="34">
        <v>90320000</v>
      </c>
      <c r="B632" s="35">
        <v>6</v>
      </c>
      <c r="C632" s="36" t="s">
        <v>444</v>
      </c>
      <c r="D632" s="49" t="s">
        <v>134</v>
      </c>
      <c r="E632" s="38">
        <v>39996</v>
      </c>
      <c r="F632" s="37" t="s">
        <v>37</v>
      </c>
      <c r="G632" s="40">
        <v>1500</v>
      </c>
      <c r="H632" s="37" t="s">
        <v>63</v>
      </c>
      <c r="I632" s="41">
        <v>4.5999999999999996</v>
      </c>
      <c r="J632" s="39" t="s">
        <v>68</v>
      </c>
      <c r="K632" s="41">
        <v>23</v>
      </c>
      <c r="L632" s="43">
        <v>1500000</v>
      </c>
      <c r="M632" s="43">
        <v>1500000</v>
      </c>
      <c r="N632" s="43">
        <f>ROUND((M632*$E$5/1000),0)</f>
        <v>33800265</v>
      </c>
      <c r="O632" s="43">
        <v>324868</v>
      </c>
      <c r="P632" s="43">
        <v>34125133</v>
      </c>
    </row>
    <row r="633" spans="1:16" s="36" customFormat="1" ht="10.5">
      <c r="A633" s="34">
        <v>91705000</v>
      </c>
      <c r="B633" s="35">
        <v>7</v>
      </c>
      <c r="C633" s="36" t="s">
        <v>445</v>
      </c>
      <c r="D633" s="49">
        <v>595</v>
      </c>
      <c r="E633" s="38">
        <v>40001</v>
      </c>
      <c r="F633" s="37" t="s">
        <v>37</v>
      </c>
      <c r="G633" s="40">
        <v>5000</v>
      </c>
      <c r="H633" s="37"/>
      <c r="I633" s="41"/>
      <c r="J633" s="39" t="s">
        <v>374</v>
      </c>
      <c r="K633" s="41">
        <v>10</v>
      </c>
      <c r="L633" s="43"/>
      <c r="M633" s="43"/>
      <c r="N633" s="43"/>
      <c r="O633" s="43"/>
      <c r="P633" s="43"/>
    </row>
    <row r="634" spans="1:16" s="36" customFormat="1" ht="10.5">
      <c r="A634" s="34">
        <v>91705000</v>
      </c>
      <c r="B634" s="35">
        <v>7</v>
      </c>
      <c r="C634" s="36" t="s">
        <v>249</v>
      </c>
      <c r="D634" s="49" t="s">
        <v>134</v>
      </c>
      <c r="E634" s="38">
        <v>40695</v>
      </c>
      <c r="F634" s="37" t="s">
        <v>37</v>
      </c>
      <c r="G634" s="40">
        <v>5000</v>
      </c>
      <c r="H634" s="37" t="s">
        <v>56</v>
      </c>
      <c r="I634" s="41">
        <v>3.2</v>
      </c>
      <c r="J634" s="39" t="s">
        <v>68</v>
      </c>
      <c r="K634" s="41">
        <v>7</v>
      </c>
      <c r="L634" s="43">
        <v>2500000</v>
      </c>
      <c r="M634" s="43">
        <v>2500000</v>
      </c>
      <c r="N634" s="43">
        <f>ROUND((M634*$E$5/1000),0)</f>
        <v>56333775</v>
      </c>
      <c r="O634" s="43">
        <v>1567495</v>
      </c>
      <c r="P634" s="43">
        <v>57901270</v>
      </c>
    </row>
    <row r="635" spans="1:16" s="36" customFormat="1" ht="10.5">
      <c r="A635" s="34">
        <v>91705000</v>
      </c>
      <c r="B635" s="35">
        <v>7</v>
      </c>
      <c r="C635" s="36" t="s">
        <v>445</v>
      </c>
      <c r="D635" s="49">
        <v>596</v>
      </c>
      <c r="E635" s="38">
        <v>40001</v>
      </c>
      <c r="F635" s="37" t="s">
        <v>37</v>
      </c>
      <c r="G635" s="40">
        <v>7000</v>
      </c>
      <c r="H635" s="37"/>
      <c r="I635" s="41"/>
      <c r="J635" s="39" t="s">
        <v>374</v>
      </c>
      <c r="K635" s="41">
        <v>30</v>
      </c>
      <c r="L635" s="43"/>
      <c r="M635" s="43"/>
      <c r="N635" s="43"/>
      <c r="O635" s="43"/>
      <c r="P635" s="43"/>
    </row>
    <row r="636" spans="1:16" s="36" customFormat="1" ht="10.5">
      <c r="A636" s="34">
        <v>91705000</v>
      </c>
      <c r="B636" s="35">
        <v>7</v>
      </c>
      <c r="C636" s="36" t="s">
        <v>249</v>
      </c>
      <c r="D636" s="49" t="s">
        <v>134</v>
      </c>
      <c r="E636" s="38">
        <v>40695</v>
      </c>
      <c r="F636" s="37" t="s">
        <v>37</v>
      </c>
      <c r="G636" s="40">
        <v>7000</v>
      </c>
      <c r="H636" s="37" t="s">
        <v>51</v>
      </c>
      <c r="I636" s="41">
        <v>3.75</v>
      </c>
      <c r="J636" s="39" t="s">
        <v>374</v>
      </c>
      <c r="K636" s="41">
        <v>21</v>
      </c>
      <c r="L636" s="43">
        <v>4500000</v>
      </c>
      <c r="M636" s="43">
        <v>4500000</v>
      </c>
      <c r="N636" s="43">
        <f>ROUND((M636*$E$5/1000),0)</f>
        <v>101400795</v>
      </c>
      <c r="O636" s="43">
        <v>3242609</v>
      </c>
      <c r="P636" s="43">
        <v>104643404</v>
      </c>
    </row>
    <row r="637" spans="1:16" s="36" customFormat="1" ht="10.5">
      <c r="A637" s="34">
        <v>96929880</v>
      </c>
      <c r="B637" s="35">
        <v>5</v>
      </c>
      <c r="C637" s="36" t="s">
        <v>204</v>
      </c>
      <c r="D637" s="49">
        <v>597</v>
      </c>
      <c r="E637" s="38">
        <v>40004</v>
      </c>
      <c r="F637" s="37" t="s">
        <v>37</v>
      </c>
      <c r="G637" s="40">
        <v>3000</v>
      </c>
      <c r="H637" s="37"/>
      <c r="I637" s="41"/>
      <c r="J637" s="39" t="s">
        <v>374</v>
      </c>
      <c r="K637" s="41">
        <v>30</v>
      </c>
      <c r="L637" s="43"/>
      <c r="M637" s="43"/>
      <c r="N637" s="43"/>
      <c r="O637" s="43"/>
      <c r="P637" s="43"/>
    </row>
    <row r="638" spans="1:16" s="36" customFormat="1" ht="10.5">
      <c r="A638" s="34">
        <v>96929880</v>
      </c>
      <c r="B638" s="35">
        <v>5</v>
      </c>
      <c r="C638" s="36" t="s">
        <v>446</v>
      </c>
      <c r="D638" s="49" t="s">
        <v>134</v>
      </c>
      <c r="E638" s="38">
        <v>40008</v>
      </c>
      <c r="F638" s="37" t="s">
        <v>37</v>
      </c>
      <c r="G638" s="40">
        <v>3000</v>
      </c>
      <c r="H638" s="37" t="s">
        <v>89</v>
      </c>
      <c r="I638" s="41">
        <v>4.8499999999999996</v>
      </c>
      <c r="J638" s="39" t="s">
        <v>68</v>
      </c>
      <c r="K638" s="41">
        <v>30</v>
      </c>
      <c r="L638" s="43">
        <v>3000000</v>
      </c>
      <c r="M638" s="43">
        <v>3000000</v>
      </c>
      <c r="N638" s="43">
        <f>ROUND((M638*$E$5/1000),0)</f>
        <v>67600530</v>
      </c>
      <c r="O638" s="43">
        <v>2923441</v>
      </c>
      <c r="P638" s="43">
        <v>70523971</v>
      </c>
    </row>
    <row r="639" spans="1:16" s="36" customFormat="1" ht="10.5">
      <c r="A639" s="34">
        <v>76555400</v>
      </c>
      <c r="B639" s="35">
        <v>4</v>
      </c>
      <c r="C639" s="36" t="s">
        <v>302</v>
      </c>
      <c r="D639" s="49">
        <v>598</v>
      </c>
      <c r="E639" s="38">
        <v>40025</v>
      </c>
      <c r="F639" s="37" t="s">
        <v>37</v>
      </c>
      <c r="G639" s="40">
        <v>20000</v>
      </c>
      <c r="H639" s="37"/>
      <c r="I639" s="41"/>
      <c r="J639" s="39" t="s">
        <v>374</v>
      </c>
      <c r="K639" s="41">
        <v>10</v>
      </c>
      <c r="L639" s="43"/>
      <c r="M639" s="43"/>
      <c r="N639" s="43"/>
      <c r="O639" s="43"/>
      <c r="P639" s="43"/>
    </row>
    <row r="640" spans="1:16" s="36" customFormat="1" ht="10.5">
      <c r="A640" s="34">
        <v>76555400</v>
      </c>
      <c r="B640" s="35">
        <v>4</v>
      </c>
      <c r="C640" s="36" t="s">
        <v>447</v>
      </c>
      <c r="D640" s="49" t="s">
        <v>134</v>
      </c>
      <c r="E640" s="38">
        <v>40030</v>
      </c>
      <c r="F640" s="37" t="s">
        <v>37</v>
      </c>
      <c r="G640" s="40">
        <v>9000</v>
      </c>
      <c r="H640" s="37" t="s">
        <v>56</v>
      </c>
      <c r="I640" s="41">
        <v>3.9</v>
      </c>
      <c r="J640" s="39" t="s">
        <v>68</v>
      </c>
      <c r="K640" s="41">
        <v>5</v>
      </c>
      <c r="L640" s="43">
        <v>3300000</v>
      </c>
      <c r="M640" s="43">
        <v>3300000</v>
      </c>
      <c r="N640" s="43">
        <f>ROUND((M640*$E$5/1000),0)</f>
        <v>74360583</v>
      </c>
      <c r="O640" s="43">
        <v>475660</v>
      </c>
      <c r="P640" s="43">
        <v>74836243</v>
      </c>
    </row>
    <row r="641" spans="1:16" s="36" customFormat="1" ht="10.5">
      <c r="A641" s="34">
        <v>76555400</v>
      </c>
      <c r="B641" s="35">
        <v>4</v>
      </c>
      <c r="C641" s="36" t="s">
        <v>447</v>
      </c>
      <c r="D641" s="49" t="s">
        <v>134</v>
      </c>
      <c r="E641" s="38">
        <v>40030</v>
      </c>
      <c r="F641" s="37" t="s">
        <v>162</v>
      </c>
      <c r="G641" s="40">
        <v>180000000</v>
      </c>
      <c r="H641" s="37" t="s">
        <v>51</v>
      </c>
      <c r="I641" s="41">
        <v>5.7</v>
      </c>
      <c r="J641" s="39" t="s">
        <v>68</v>
      </c>
      <c r="K641" s="41">
        <v>5</v>
      </c>
      <c r="L641" s="43">
        <v>33600000000</v>
      </c>
      <c r="M641" s="43">
        <v>33600000000</v>
      </c>
      <c r="N641" s="43">
        <f>ROUND((M641/1000),0)</f>
        <v>33600000</v>
      </c>
      <c r="O641" s="43">
        <v>311872</v>
      </c>
      <c r="P641" s="43">
        <v>33911872</v>
      </c>
    </row>
    <row r="642" spans="1:16" s="36" customFormat="1" ht="10.5">
      <c r="A642" s="34">
        <v>76555400</v>
      </c>
      <c r="B642" s="35">
        <v>4</v>
      </c>
      <c r="C642" s="36" t="s">
        <v>448</v>
      </c>
      <c r="D642" s="49" t="s">
        <v>142</v>
      </c>
      <c r="E642" s="38">
        <v>40133</v>
      </c>
      <c r="F642" s="37" t="s">
        <v>162</v>
      </c>
      <c r="G642" s="40">
        <v>65020000</v>
      </c>
      <c r="H642" s="37" t="s">
        <v>64</v>
      </c>
      <c r="I642" s="41">
        <v>6.3</v>
      </c>
      <c r="J642" s="39" t="s">
        <v>436</v>
      </c>
      <c r="K642" s="41">
        <v>5</v>
      </c>
      <c r="L642" s="43"/>
      <c r="M642" s="43"/>
      <c r="N642" s="43"/>
      <c r="O642" s="43"/>
      <c r="P642" s="43"/>
    </row>
    <row r="643" spans="1:16" s="36" customFormat="1" ht="10.5">
      <c r="A643" s="34">
        <v>76555400</v>
      </c>
      <c r="B643" s="35">
        <v>4</v>
      </c>
      <c r="C643" s="36" t="s">
        <v>447</v>
      </c>
      <c r="D643" s="49" t="s">
        <v>142</v>
      </c>
      <c r="E643" s="38">
        <v>40133</v>
      </c>
      <c r="F643" s="37" t="s">
        <v>37</v>
      </c>
      <c r="G643" s="40">
        <v>3100</v>
      </c>
      <c r="H643" s="37" t="s">
        <v>60</v>
      </c>
      <c r="I643" s="41">
        <v>3.5</v>
      </c>
      <c r="J643" s="39" t="s">
        <v>436</v>
      </c>
      <c r="K643" s="41">
        <v>5</v>
      </c>
      <c r="L643" s="43">
        <v>1500000</v>
      </c>
      <c r="M643" s="43">
        <v>1500000</v>
      </c>
      <c r="N643" s="43">
        <f>ROUND((M643*$E$5/1000),0)</f>
        <v>33800265</v>
      </c>
      <c r="O643" s="43">
        <v>97034</v>
      </c>
      <c r="P643" s="43">
        <v>33897299</v>
      </c>
    </row>
    <row r="644" spans="1:16" s="36" customFormat="1" ht="10.5">
      <c r="A644" s="34">
        <v>76555400</v>
      </c>
      <c r="B644" s="35">
        <v>4</v>
      </c>
      <c r="C644" s="36" t="s">
        <v>447</v>
      </c>
      <c r="D644" s="49" t="s">
        <v>151</v>
      </c>
      <c r="E644" s="38">
        <v>40541</v>
      </c>
      <c r="F644" s="37" t="s">
        <v>37</v>
      </c>
      <c r="G644" s="40">
        <v>6500</v>
      </c>
      <c r="H644" s="37" t="s">
        <v>116</v>
      </c>
      <c r="I644" s="41">
        <v>3.65</v>
      </c>
      <c r="J644" s="39" t="s">
        <v>436</v>
      </c>
      <c r="K644" s="41">
        <v>5</v>
      </c>
      <c r="L644" s="43">
        <v>2500000</v>
      </c>
      <c r="M644" s="43">
        <v>2500000</v>
      </c>
      <c r="N644" s="43">
        <f>ROUND((M644*$E$5/1000),0)</f>
        <v>56333775</v>
      </c>
      <c r="O644" s="43">
        <v>597779</v>
      </c>
      <c r="P644" s="43">
        <v>56931554</v>
      </c>
    </row>
    <row r="645" spans="1:16" s="36" customFormat="1" ht="10.5">
      <c r="A645" s="34">
        <v>76555400</v>
      </c>
      <c r="B645" s="35">
        <v>4</v>
      </c>
      <c r="C645" s="36" t="s">
        <v>302</v>
      </c>
      <c r="D645" s="49">
        <v>599</v>
      </c>
      <c r="E645" s="38">
        <v>40025</v>
      </c>
      <c r="F645" s="37" t="s">
        <v>37</v>
      </c>
      <c r="G645" s="40">
        <v>20000</v>
      </c>
      <c r="H645" s="37"/>
      <c r="I645" s="41"/>
      <c r="J645" s="39" t="s">
        <v>374</v>
      </c>
      <c r="K645" s="41">
        <v>30</v>
      </c>
      <c r="L645" s="43"/>
      <c r="M645" s="43"/>
      <c r="N645" s="43"/>
      <c r="O645" s="43"/>
      <c r="P645" s="43"/>
    </row>
    <row r="646" spans="1:16" s="36" customFormat="1" ht="10.5">
      <c r="A646" s="34">
        <v>76555400</v>
      </c>
      <c r="B646" s="35">
        <v>4</v>
      </c>
      <c r="C646" s="36" t="s">
        <v>448</v>
      </c>
      <c r="D646" s="49" t="s">
        <v>134</v>
      </c>
      <c r="E646" s="38">
        <v>40030</v>
      </c>
      <c r="F646" s="37" t="s">
        <v>37</v>
      </c>
      <c r="G646" s="40">
        <v>9000</v>
      </c>
      <c r="H646" s="37" t="s">
        <v>53</v>
      </c>
      <c r="I646" s="41">
        <v>4.2</v>
      </c>
      <c r="J646" s="39" t="s">
        <v>68</v>
      </c>
      <c r="K646" s="41">
        <v>10</v>
      </c>
      <c r="L646" s="43"/>
      <c r="M646" s="43"/>
      <c r="N646" s="43"/>
      <c r="O646" s="43"/>
      <c r="P646" s="43"/>
    </row>
    <row r="647" spans="1:16" s="36" customFormat="1" ht="10.5">
      <c r="A647" s="34">
        <v>76555400</v>
      </c>
      <c r="B647" s="35">
        <v>4</v>
      </c>
      <c r="C647" s="36" t="s">
        <v>447</v>
      </c>
      <c r="D647" s="49" t="s">
        <v>134</v>
      </c>
      <c r="E647" s="38">
        <v>40030</v>
      </c>
      <c r="F647" s="37" t="s">
        <v>37</v>
      </c>
      <c r="G647" s="40">
        <v>9000</v>
      </c>
      <c r="H647" s="37" t="s">
        <v>59</v>
      </c>
      <c r="I647" s="41">
        <v>4.8</v>
      </c>
      <c r="J647" s="39" t="s">
        <v>68</v>
      </c>
      <c r="K647" s="41">
        <v>22</v>
      </c>
      <c r="L647" s="43">
        <v>3000000</v>
      </c>
      <c r="M647" s="43">
        <v>3000000</v>
      </c>
      <c r="N647" s="43">
        <f>ROUND((M647*$E$5/1000),0)</f>
        <v>67600530</v>
      </c>
      <c r="O647" s="43">
        <v>530301</v>
      </c>
      <c r="P647" s="43">
        <v>68130831</v>
      </c>
    </row>
    <row r="648" spans="1:16" s="36" customFormat="1" ht="10.5">
      <c r="A648" s="34">
        <v>76555400</v>
      </c>
      <c r="B648" s="35">
        <v>4</v>
      </c>
      <c r="C648" s="36" t="s">
        <v>449</v>
      </c>
      <c r="D648" s="49" t="s">
        <v>142</v>
      </c>
      <c r="E648" s="38">
        <v>40133</v>
      </c>
      <c r="F648" s="37" t="s">
        <v>37</v>
      </c>
      <c r="G648" s="40">
        <v>3100</v>
      </c>
      <c r="H648" s="37" t="s">
        <v>75</v>
      </c>
      <c r="I648" s="41">
        <v>4.5999999999999996</v>
      </c>
      <c r="J648" s="39" t="s">
        <v>436</v>
      </c>
      <c r="K648" s="41">
        <v>22</v>
      </c>
      <c r="L648" s="43">
        <v>1600000</v>
      </c>
      <c r="M648" s="43">
        <v>1600000</v>
      </c>
      <c r="N648" s="43">
        <f>ROUND((M648*$E$5/1000),0)</f>
        <v>36053616</v>
      </c>
      <c r="O648" s="43">
        <v>135372</v>
      </c>
      <c r="P648" s="43">
        <v>36188988</v>
      </c>
    </row>
    <row r="649" spans="1:16" s="36" customFormat="1" ht="10.5">
      <c r="A649" s="34">
        <v>76555400</v>
      </c>
      <c r="B649" s="35">
        <v>4</v>
      </c>
      <c r="C649" s="36" t="s">
        <v>447</v>
      </c>
      <c r="D649" s="49" t="s">
        <v>151</v>
      </c>
      <c r="E649" s="38">
        <v>40541</v>
      </c>
      <c r="F649" s="37" t="s">
        <v>37</v>
      </c>
      <c r="G649" s="40">
        <v>6500</v>
      </c>
      <c r="H649" s="37" t="s">
        <v>123</v>
      </c>
      <c r="I649" s="41">
        <v>4.05</v>
      </c>
      <c r="J649" s="39" t="s">
        <v>436</v>
      </c>
      <c r="K649" s="41">
        <v>22</v>
      </c>
      <c r="L649" s="43">
        <v>3400000</v>
      </c>
      <c r="M649" s="43">
        <v>3400000</v>
      </c>
      <c r="N649" s="43">
        <f>ROUND((M649*$E$5/1000),0)</f>
        <v>76613934</v>
      </c>
      <c r="O649" s="43">
        <v>900860</v>
      </c>
      <c r="P649" s="43">
        <v>77514794</v>
      </c>
    </row>
    <row r="650" spans="1:16" s="36" customFormat="1" ht="10.5">
      <c r="A650" s="34">
        <v>76555400</v>
      </c>
      <c r="B650" s="35">
        <v>4</v>
      </c>
      <c r="C650" s="36" t="s">
        <v>447</v>
      </c>
      <c r="D650" s="49" t="s">
        <v>151</v>
      </c>
      <c r="E650" s="38">
        <v>40541</v>
      </c>
      <c r="F650" s="37" t="s">
        <v>37</v>
      </c>
      <c r="G650" s="40">
        <v>6500</v>
      </c>
      <c r="H650" s="37" t="s">
        <v>167</v>
      </c>
      <c r="I650" s="41">
        <v>3.95</v>
      </c>
      <c r="J650" s="39" t="s">
        <v>436</v>
      </c>
      <c r="K650" s="41">
        <v>28</v>
      </c>
      <c r="L650" s="43">
        <v>3000000</v>
      </c>
      <c r="M650" s="43">
        <v>3000000</v>
      </c>
      <c r="N650" s="43">
        <f>ROUND((M650*$E$5/1000),0)</f>
        <v>67600530</v>
      </c>
      <c r="O650" s="43">
        <v>775526</v>
      </c>
      <c r="P650" s="43">
        <v>68376056</v>
      </c>
    </row>
    <row r="651" spans="1:16" s="36" customFormat="1" ht="10.5">
      <c r="A651" s="34">
        <v>96505760</v>
      </c>
      <c r="B651" s="35">
        <v>9</v>
      </c>
      <c r="C651" s="36" t="s">
        <v>450</v>
      </c>
      <c r="D651" s="49">
        <v>600</v>
      </c>
      <c r="E651" s="38">
        <v>40039</v>
      </c>
      <c r="F651" s="37" t="s">
        <v>37</v>
      </c>
      <c r="G651" s="40">
        <v>7000</v>
      </c>
      <c r="H651" s="37"/>
      <c r="I651" s="41"/>
      <c r="J651" s="39" t="s">
        <v>451</v>
      </c>
      <c r="K651" s="41">
        <v>10</v>
      </c>
      <c r="L651" s="43"/>
      <c r="M651" s="43"/>
      <c r="N651" s="43"/>
      <c r="O651" s="43"/>
      <c r="P651" s="43"/>
    </row>
    <row r="652" spans="1:16" s="36" customFormat="1" ht="10.5">
      <c r="A652" s="34">
        <v>96505760</v>
      </c>
      <c r="B652" s="35">
        <v>9</v>
      </c>
      <c r="C652" s="36" t="s">
        <v>450</v>
      </c>
      <c r="D652" s="49">
        <v>601</v>
      </c>
      <c r="E652" s="38">
        <v>40039</v>
      </c>
      <c r="F652" s="37" t="s">
        <v>37</v>
      </c>
      <c r="G652" s="40">
        <v>7000</v>
      </c>
      <c r="H652" s="37"/>
      <c r="I652" s="41"/>
      <c r="J652" s="39" t="s">
        <v>451</v>
      </c>
      <c r="K652" s="41">
        <v>30</v>
      </c>
      <c r="L652" s="43"/>
      <c r="M652" s="43"/>
      <c r="N652" s="43"/>
      <c r="O652" s="43"/>
      <c r="P652" s="43"/>
    </row>
    <row r="653" spans="1:16" s="36" customFormat="1" ht="10.5">
      <c r="A653" s="34">
        <v>76023435</v>
      </c>
      <c r="B653" s="35">
        <v>4</v>
      </c>
      <c r="C653" s="36" t="s">
        <v>452</v>
      </c>
      <c r="D653" s="49">
        <v>603</v>
      </c>
      <c r="E653" s="38">
        <v>40043</v>
      </c>
      <c r="F653" s="37" t="s">
        <v>37</v>
      </c>
      <c r="G653" s="40">
        <v>7500</v>
      </c>
      <c r="H653" s="37"/>
      <c r="I653" s="41"/>
      <c r="J653" s="39" t="s">
        <v>451</v>
      </c>
      <c r="K653" s="41">
        <v>10</v>
      </c>
      <c r="L653" s="43"/>
      <c r="M653" s="43"/>
      <c r="N653" s="43"/>
      <c r="O653" s="43"/>
      <c r="P653" s="43"/>
    </row>
    <row r="654" spans="1:16" s="36" customFormat="1" ht="10.5">
      <c r="A654" s="34">
        <v>76023435</v>
      </c>
      <c r="B654" s="35">
        <v>4</v>
      </c>
      <c r="C654" s="36" t="s">
        <v>453</v>
      </c>
      <c r="D654" s="49" t="s">
        <v>134</v>
      </c>
      <c r="E654" s="38">
        <v>40063</v>
      </c>
      <c r="F654" s="37" t="s">
        <v>162</v>
      </c>
      <c r="G654" s="40">
        <v>156675000</v>
      </c>
      <c r="H654" s="37" t="s">
        <v>46</v>
      </c>
      <c r="I654" s="41">
        <v>4.5999999999999996</v>
      </c>
      <c r="J654" s="39" t="s">
        <v>68</v>
      </c>
      <c r="K654" s="41">
        <v>5</v>
      </c>
      <c r="L654" s="43"/>
      <c r="M654" s="43"/>
      <c r="N654" s="43"/>
      <c r="O654" s="43"/>
      <c r="P654" s="43"/>
    </row>
    <row r="655" spans="1:16" s="36" customFormat="1" ht="10.5">
      <c r="A655" s="34">
        <v>76023435</v>
      </c>
      <c r="B655" s="35">
        <v>4</v>
      </c>
      <c r="C655" s="36" t="s">
        <v>453</v>
      </c>
      <c r="D655" s="49" t="s">
        <v>134</v>
      </c>
      <c r="E655" s="38">
        <v>40063</v>
      </c>
      <c r="F655" s="37" t="s">
        <v>162</v>
      </c>
      <c r="G655" s="40">
        <v>156675000</v>
      </c>
      <c r="H655" s="37" t="s">
        <v>87</v>
      </c>
      <c r="I655" s="41">
        <v>5.9</v>
      </c>
      <c r="J655" s="39" t="s">
        <v>68</v>
      </c>
      <c r="K655" s="41">
        <v>5</v>
      </c>
      <c r="L655" s="43"/>
      <c r="M655" s="43"/>
      <c r="N655" s="43"/>
      <c r="O655" s="43"/>
      <c r="P655" s="43"/>
    </row>
    <row r="656" spans="1:16" s="36" customFormat="1" ht="10.5">
      <c r="A656" s="34">
        <v>76023435</v>
      </c>
      <c r="B656" s="35">
        <v>4</v>
      </c>
      <c r="C656" s="36" t="s">
        <v>454</v>
      </c>
      <c r="D656" s="49" t="s">
        <v>134</v>
      </c>
      <c r="E656" s="38">
        <v>40063</v>
      </c>
      <c r="F656" s="37" t="s">
        <v>37</v>
      </c>
      <c r="G656" s="40">
        <v>7500</v>
      </c>
      <c r="H656" s="37" t="s">
        <v>89</v>
      </c>
      <c r="I656" s="41">
        <v>2.9</v>
      </c>
      <c r="J656" s="39" t="s">
        <v>68</v>
      </c>
      <c r="K656" s="41">
        <v>5</v>
      </c>
      <c r="L656" s="43">
        <v>2200000</v>
      </c>
      <c r="M656" s="43">
        <v>1320000</v>
      </c>
      <c r="N656" s="43">
        <f>ROUND((M656*$E$5/1000),0)</f>
        <v>29744233</v>
      </c>
      <c r="O656" s="43">
        <v>53525</v>
      </c>
      <c r="P656" s="43">
        <v>29797758</v>
      </c>
    </row>
    <row r="657" spans="1:16" s="36" customFormat="1" ht="10.5">
      <c r="A657" s="34">
        <v>76023435</v>
      </c>
      <c r="B657" s="35">
        <v>4</v>
      </c>
      <c r="C657" s="36" t="s">
        <v>453</v>
      </c>
      <c r="D657" s="49" t="s">
        <v>134</v>
      </c>
      <c r="E657" s="38">
        <v>40063</v>
      </c>
      <c r="F657" s="37" t="s">
        <v>37</v>
      </c>
      <c r="G657" s="40">
        <v>7500</v>
      </c>
      <c r="H657" s="37" t="s">
        <v>63</v>
      </c>
      <c r="I657" s="41">
        <v>3.5</v>
      </c>
      <c r="J657" s="39" t="s">
        <v>68</v>
      </c>
      <c r="K657" s="41">
        <v>7</v>
      </c>
      <c r="L657" s="43"/>
      <c r="M657" s="43"/>
      <c r="N657" s="43"/>
      <c r="O657" s="43"/>
      <c r="P657" s="43"/>
    </row>
    <row r="658" spans="1:16" s="36" customFormat="1" ht="10.5">
      <c r="A658" s="34">
        <v>76023435</v>
      </c>
      <c r="B658" s="35">
        <v>4</v>
      </c>
      <c r="C658" s="36" t="s">
        <v>452</v>
      </c>
      <c r="D658" s="49">
        <v>604</v>
      </c>
      <c r="E658" s="38">
        <v>40043</v>
      </c>
      <c r="F658" s="37" t="s">
        <v>37</v>
      </c>
      <c r="G658" s="40">
        <v>7500</v>
      </c>
      <c r="H658" s="37"/>
      <c r="I658" s="41"/>
      <c r="J658" s="39" t="s">
        <v>451</v>
      </c>
      <c r="K658" s="41">
        <v>30</v>
      </c>
      <c r="L658" s="43"/>
      <c r="M658" s="43"/>
      <c r="N658" s="43"/>
      <c r="O658" s="43"/>
      <c r="P658" s="43"/>
    </row>
    <row r="659" spans="1:16" s="36" customFormat="1" ht="10.5">
      <c r="A659" s="34">
        <v>76023435</v>
      </c>
      <c r="B659" s="35">
        <v>4</v>
      </c>
      <c r="C659" s="36" t="s">
        <v>454</v>
      </c>
      <c r="D659" s="49" t="s">
        <v>134</v>
      </c>
      <c r="E659" s="38">
        <v>40063</v>
      </c>
      <c r="F659" s="37" t="s">
        <v>37</v>
      </c>
      <c r="G659" s="40">
        <v>7500</v>
      </c>
      <c r="H659" s="37" t="s">
        <v>56</v>
      </c>
      <c r="I659" s="41">
        <v>4.7</v>
      </c>
      <c r="J659" s="39" t="s">
        <v>68</v>
      </c>
      <c r="K659" s="41">
        <v>25</v>
      </c>
      <c r="L659" s="43">
        <v>5000000</v>
      </c>
      <c r="M659" s="43">
        <v>5000000</v>
      </c>
      <c r="N659" s="43">
        <f>ROUND((M659*$E$5/1000),0)</f>
        <v>112667550</v>
      </c>
      <c r="O659" s="43">
        <v>327158</v>
      </c>
      <c r="P659" s="43">
        <v>112994708</v>
      </c>
    </row>
    <row r="660" spans="1:16" s="36" customFormat="1" ht="10.5">
      <c r="A660" s="34">
        <v>76023435</v>
      </c>
      <c r="B660" s="35">
        <v>4</v>
      </c>
      <c r="C660" s="36" t="s">
        <v>453</v>
      </c>
      <c r="D660" s="49" t="s">
        <v>134</v>
      </c>
      <c r="E660" s="38">
        <v>40063</v>
      </c>
      <c r="F660" s="37" t="s">
        <v>37</v>
      </c>
      <c r="G660" s="40">
        <v>7500</v>
      </c>
      <c r="H660" s="37" t="s">
        <v>51</v>
      </c>
      <c r="I660" s="41">
        <v>4.8</v>
      </c>
      <c r="J660" s="39" t="s">
        <v>68</v>
      </c>
      <c r="K660" s="41">
        <v>25</v>
      </c>
      <c r="L660" s="43"/>
      <c r="M660" s="43"/>
      <c r="N660" s="43"/>
      <c r="O660" s="43"/>
      <c r="P660" s="43"/>
    </row>
    <row r="661" spans="1:16" s="36" customFormat="1" ht="10.5">
      <c r="A661" s="34">
        <v>90331000</v>
      </c>
      <c r="B661" s="35">
        <v>6</v>
      </c>
      <c r="C661" s="36" t="s">
        <v>242</v>
      </c>
      <c r="D661" s="49">
        <v>605</v>
      </c>
      <c r="E661" s="38">
        <v>40043</v>
      </c>
      <c r="F661" s="37" t="s">
        <v>37</v>
      </c>
      <c r="G661" s="40">
        <v>2000</v>
      </c>
      <c r="H661" s="37"/>
      <c r="I661" s="41"/>
      <c r="J661" s="39" t="s">
        <v>451</v>
      </c>
      <c r="K661" s="41">
        <v>10</v>
      </c>
      <c r="L661" s="43"/>
      <c r="M661" s="43"/>
      <c r="N661" s="43"/>
      <c r="O661" s="43"/>
      <c r="P661" s="43"/>
    </row>
    <row r="662" spans="1:16" s="36" customFormat="1" ht="10.5">
      <c r="A662" s="34">
        <v>90331000</v>
      </c>
      <c r="B662" s="35">
        <v>6</v>
      </c>
      <c r="C662" s="36" t="s">
        <v>455</v>
      </c>
      <c r="D662" s="49" t="s">
        <v>134</v>
      </c>
      <c r="E662" s="38">
        <v>40044</v>
      </c>
      <c r="F662" s="37" t="s">
        <v>37</v>
      </c>
      <c r="G662" s="40">
        <v>2000</v>
      </c>
      <c r="H662" s="37" t="s">
        <v>53</v>
      </c>
      <c r="I662" s="41">
        <v>3.25</v>
      </c>
      <c r="J662" s="39" t="s">
        <v>68</v>
      </c>
      <c r="K662" s="41">
        <v>5</v>
      </c>
      <c r="L662" s="43">
        <v>1000000</v>
      </c>
      <c r="M662" s="43">
        <v>1000000</v>
      </c>
      <c r="N662" s="43">
        <f>ROUND((M662*$E$5/1000),0)</f>
        <v>22533510</v>
      </c>
      <c r="O662" s="43">
        <v>80720</v>
      </c>
      <c r="P662" s="43">
        <v>22614230</v>
      </c>
    </row>
    <row r="663" spans="1:16" s="36" customFormat="1" ht="10.5">
      <c r="A663" s="34">
        <v>90331000</v>
      </c>
      <c r="B663" s="35">
        <v>6</v>
      </c>
      <c r="C663" s="36" t="s">
        <v>242</v>
      </c>
      <c r="D663" s="49">
        <v>606</v>
      </c>
      <c r="E663" s="38">
        <v>40043</v>
      </c>
      <c r="F663" s="37" t="s">
        <v>37</v>
      </c>
      <c r="G663" s="40">
        <v>2000</v>
      </c>
      <c r="H663" s="37"/>
      <c r="I663" s="41"/>
      <c r="J663" s="39" t="s">
        <v>451</v>
      </c>
      <c r="K663" s="41">
        <v>30</v>
      </c>
      <c r="L663" s="43"/>
      <c r="M663" s="43"/>
      <c r="N663" s="43"/>
      <c r="O663" s="43"/>
      <c r="P663" s="43"/>
    </row>
    <row r="664" spans="1:16" s="36" customFormat="1" ht="10.5">
      <c r="A664" s="34">
        <v>90331000</v>
      </c>
      <c r="B664" s="35">
        <v>6</v>
      </c>
      <c r="C664" s="36" t="s">
        <v>455</v>
      </c>
      <c r="D664" s="49" t="s">
        <v>134</v>
      </c>
      <c r="E664" s="38">
        <v>40044</v>
      </c>
      <c r="F664" s="37" t="s">
        <v>37</v>
      </c>
      <c r="G664" s="40">
        <v>2000</v>
      </c>
      <c r="H664" s="37" t="s">
        <v>51</v>
      </c>
      <c r="I664" s="41">
        <v>3.75</v>
      </c>
      <c r="J664" s="39" t="s">
        <v>68</v>
      </c>
      <c r="K664" s="41">
        <v>21</v>
      </c>
      <c r="L664" s="43">
        <v>1000000</v>
      </c>
      <c r="M664" s="43">
        <v>973684</v>
      </c>
      <c r="N664" s="43">
        <f>ROUND((M664*$E$5/1000),0)</f>
        <v>21940518</v>
      </c>
      <c r="O664" s="43">
        <v>93023</v>
      </c>
      <c r="P664" s="43">
        <v>22033541</v>
      </c>
    </row>
    <row r="665" spans="1:16" s="36" customFormat="1" ht="10.5">
      <c r="A665" s="34">
        <v>61704000</v>
      </c>
      <c r="B665" s="35" t="s">
        <v>75</v>
      </c>
      <c r="C665" s="36" t="s">
        <v>456</v>
      </c>
      <c r="D665" s="49">
        <v>608</v>
      </c>
      <c r="E665" s="38">
        <v>40051</v>
      </c>
      <c r="F665" s="37" t="s">
        <v>37</v>
      </c>
      <c r="G665" s="40">
        <v>11000</v>
      </c>
      <c r="H665" s="37"/>
      <c r="I665" s="41"/>
      <c r="J665" s="39" t="s">
        <v>451</v>
      </c>
      <c r="K665" s="41">
        <v>25</v>
      </c>
      <c r="L665" s="43"/>
      <c r="M665" s="43"/>
      <c r="N665" s="43"/>
      <c r="O665" s="43"/>
      <c r="P665" s="43"/>
    </row>
    <row r="666" spans="1:16" s="36" customFormat="1" ht="10.5">
      <c r="A666" s="34">
        <v>96719210</v>
      </c>
      <c r="B666" s="35">
        <v>4</v>
      </c>
      <c r="C666" s="36" t="s">
        <v>181</v>
      </c>
      <c r="D666" s="49">
        <v>609</v>
      </c>
      <c r="E666" s="38">
        <v>40060</v>
      </c>
      <c r="F666" s="37" t="s">
        <v>37</v>
      </c>
      <c r="G666" s="40">
        <v>3000</v>
      </c>
      <c r="H666" s="37"/>
      <c r="I666" s="41"/>
      <c r="J666" s="39" t="s">
        <v>81</v>
      </c>
      <c r="K666" s="41">
        <v>10</v>
      </c>
      <c r="L666" s="43"/>
      <c r="M666" s="43"/>
      <c r="N666" s="43"/>
      <c r="O666" s="43"/>
      <c r="P666" s="43"/>
    </row>
    <row r="667" spans="1:16" s="36" customFormat="1" ht="10.5">
      <c r="A667" s="34">
        <v>96719210</v>
      </c>
      <c r="B667" s="35">
        <v>4</v>
      </c>
      <c r="C667" s="36" t="s">
        <v>457</v>
      </c>
      <c r="D667" s="49" t="s">
        <v>134</v>
      </c>
      <c r="E667" s="38">
        <v>40065</v>
      </c>
      <c r="F667" s="37" t="s">
        <v>37</v>
      </c>
      <c r="G667" s="40">
        <v>1000</v>
      </c>
      <c r="H667" s="37" t="s">
        <v>89</v>
      </c>
      <c r="I667" s="41">
        <v>3</v>
      </c>
      <c r="J667" s="39" t="s">
        <v>81</v>
      </c>
      <c r="K667" s="41">
        <v>7</v>
      </c>
      <c r="L667" s="43"/>
      <c r="M667" s="43"/>
      <c r="N667" s="43"/>
      <c r="O667" s="43"/>
      <c r="P667" s="43"/>
    </row>
    <row r="668" spans="1:16" s="36" customFormat="1" ht="10.5">
      <c r="A668" s="34">
        <v>96719210</v>
      </c>
      <c r="B668" s="35">
        <v>4</v>
      </c>
      <c r="C668" s="36" t="s">
        <v>181</v>
      </c>
      <c r="D668" s="49">
        <v>610</v>
      </c>
      <c r="E668" s="38">
        <v>40060</v>
      </c>
      <c r="F668" s="37" t="s">
        <v>37</v>
      </c>
      <c r="G668" s="40">
        <v>5000</v>
      </c>
      <c r="H668" s="37"/>
      <c r="I668" s="41"/>
      <c r="J668" s="39" t="s">
        <v>81</v>
      </c>
      <c r="K668" s="41">
        <v>30</v>
      </c>
      <c r="L668" s="43"/>
      <c r="M668" s="43"/>
      <c r="N668" s="43"/>
      <c r="O668" s="43"/>
      <c r="P668" s="43"/>
    </row>
    <row r="669" spans="1:16" s="36" customFormat="1" ht="10.5">
      <c r="A669" s="34">
        <v>96719210</v>
      </c>
      <c r="B669" s="35">
        <v>4</v>
      </c>
      <c r="C669" s="36" t="s">
        <v>458</v>
      </c>
      <c r="D669" s="49" t="s">
        <v>134</v>
      </c>
      <c r="E669" s="38">
        <v>40065</v>
      </c>
      <c r="F669" s="37" t="s">
        <v>37</v>
      </c>
      <c r="G669" s="40">
        <v>3500</v>
      </c>
      <c r="H669" s="37" t="s">
        <v>63</v>
      </c>
      <c r="I669" s="41">
        <v>4.3</v>
      </c>
      <c r="J669" s="39" t="s">
        <v>81</v>
      </c>
      <c r="K669" s="41">
        <v>21</v>
      </c>
      <c r="L669" s="43">
        <v>3500000</v>
      </c>
      <c r="M669" s="43">
        <v>3500000</v>
      </c>
      <c r="N669" s="43">
        <f>ROUND((M669*$E$5/1000),0)</f>
        <v>78867285</v>
      </c>
      <c r="O669" s="43">
        <v>200609</v>
      </c>
      <c r="P669" s="43">
        <v>79067894</v>
      </c>
    </row>
    <row r="670" spans="1:16" s="36" customFormat="1" ht="10.5">
      <c r="A670" s="34">
        <v>76045822</v>
      </c>
      <c r="B670" s="35">
        <v>8</v>
      </c>
      <c r="C670" s="36" t="s">
        <v>459</v>
      </c>
      <c r="D670" s="49">
        <v>611</v>
      </c>
      <c r="E670" s="38">
        <v>40067</v>
      </c>
      <c r="F670" s="37" t="s">
        <v>66</v>
      </c>
      <c r="G670" s="40">
        <v>300000</v>
      </c>
      <c r="H670" s="37"/>
      <c r="I670" s="41"/>
      <c r="J670" s="39" t="s">
        <v>359</v>
      </c>
      <c r="K670" s="41">
        <v>10</v>
      </c>
      <c r="L670" s="43"/>
      <c r="M670" s="43"/>
      <c r="N670" s="43"/>
      <c r="O670" s="43"/>
      <c r="P670" s="43"/>
    </row>
    <row r="671" spans="1:16" s="36" customFormat="1" ht="10.5">
      <c r="A671" s="34">
        <v>76045822</v>
      </c>
      <c r="B671" s="35">
        <v>8</v>
      </c>
      <c r="C671" s="36" t="s">
        <v>460</v>
      </c>
      <c r="D671" s="49" t="s">
        <v>134</v>
      </c>
      <c r="E671" s="38">
        <v>40095</v>
      </c>
      <c r="F671" s="37" t="s">
        <v>37</v>
      </c>
      <c r="G671" s="40">
        <v>2700</v>
      </c>
      <c r="H671" s="37" t="s">
        <v>46</v>
      </c>
      <c r="I671" s="41">
        <v>3.5</v>
      </c>
      <c r="J671" s="39" t="s">
        <v>359</v>
      </c>
      <c r="K671" s="41">
        <v>5</v>
      </c>
      <c r="L671" s="43">
        <v>2700000</v>
      </c>
      <c r="M671" s="43">
        <v>2700000</v>
      </c>
      <c r="N671" s="43">
        <f>ROUND((M671*$E$5/1000),0)</f>
        <v>60840477</v>
      </c>
      <c r="O671" s="43">
        <v>889010.19099999999</v>
      </c>
      <c r="P671" s="43">
        <v>61729487.191</v>
      </c>
    </row>
    <row r="672" spans="1:16" s="36" customFormat="1" ht="10.5">
      <c r="A672" s="34">
        <v>76045822</v>
      </c>
      <c r="B672" s="35">
        <v>8</v>
      </c>
      <c r="C672" s="36" t="s">
        <v>461</v>
      </c>
      <c r="D672" s="49" t="s">
        <v>134</v>
      </c>
      <c r="E672" s="38">
        <v>40095</v>
      </c>
      <c r="F672" s="37" t="s">
        <v>162</v>
      </c>
      <c r="G672" s="40">
        <v>41000000</v>
      </c>
      <c r="H672" s="37" t="s">
        <v>87</v>
      </c>
      <c r="I672" s="41">
        <v>6.5</v>
      </c>
      <c r="J672" s="39" t="s">
        <v>359</v>
      </c>
      <c r="K672" s="41">
        <v>5</v>
      </c>
      <c r="L672" s="43"/>
      <c r="M672" s="43"/>
      <c r="N672" s="43"/>
      <c r="O672" s="43"/>
      <c r="P672" s="43"/>
    </row>
    <row r="673" spans="1:16" s="36" customFormat="1" ht="10.5">
      <c r="A673" s="34">
        <v>96686870</v>
      </c>
      <c r="B673" s="35">
        <v>8</v>
      </c>
      <c r="C673" s="36" t="s">
        <v>462</v>
      </c>
      <c r="D673" s="49">
        <v>613</v>
      </c>
      <c r="E673" s="38">
        <v>40094</v>
      </c>
      <c r="F673" s="37" t="s">
        <v>37</v>
      </c>
      <c r="G673" s="40">
        <v>1000</v>
      </c>
      <c r="H673" s="37"/>
      <c r="I673" s="41"/>
      <c r="J673" s="39" t="s">
        <v>81</v>
      </c>
      <c r="K673" s="41">
        <v>10</v>
      </c>
      <c r="L673" s="43"/>
      <c r="M673" s="43"/>
      <c r="N673" s="43"/>
      <c r="O673" s="43"/>
      <c r="P673" s="43"/>
    </row>
    <row r="674" spans="1:16" s="36" customFormat="1" ht="10.5">
      <c r="A674" s="34">
        <v>96686870</v>
      </c>
      <c r="B674" s="35">
        <v>8</v>
      </c>
      <c r="C674" s="36" t="s">
        <v>463</v>
      </c>
      <c r="D674" s="49" t="s">
        <v>134</v>
      </c>
      <c r="E674" s="38">
        <v>40106</v>
      </c>
      <c r="F674" s="37" t="s">
        <v>162</v>
      </c>
      <c r="G674" s="40">
        <v>15000000</v>
      </c>
      <c r="H674" s="37" t="s">
        <v>46</v>
      </c>
      <c r="I674" s="41">
        <v>7</v>
      </c>
      <c r="J674" s="39" t="s">
        <v>81</v>
      </c>
      <c r="K674" s="41">
        <v>6</v>
      </c>
      <c r="L674" s="43"/>
      <c r="M674" s="43"/>
      <c r="N674" s="43"/>
      <c r="O674" s="43"/>
      <c r="P674" s="43"/>
    </row>
    <row r="675" spans="1:16" s="36" customFormat="1" ht="10.5">
      <c r="A675" s="34">
        <v>96686870</v>
      </c>
      <c r="B675" s="35">
        <v>8</v>
      </c>
      <c r="C675" s="36" t="s">
        <v>463</v>
      </c>
      <c r="D675" s="49" t="s">
        <v>134</v>
      </c>
      <c r="E675" s="38">
        <v>40106</v>
      </c>
      <c r="F675" s="37" t="s">
        <v>37</v>
      </c>
      <c r="G675" s="40">
        <v>750</v>
      </c>
      <c r="H675" s="37" t="s">
        <v>87</v>
      </c>
      <c r="I675" s="41">
        <v>4</v>
      </c>
      <c r="J675" s="39" t="s">
        <v>81</v>
      </c>
      <c r="K675" s="41">
        <v>6</v>
      </c>
      <c r="L675" s="43"/>
      <c r="M675" s="43"/>
      <c r="N675" s="43"/>
      <c r="O675" s="43"/>
      <c r="P675" s="43"/>
    </row>
    <row r="676" spans="1:16" s="36" customFormat="1" ht="10.5">
      <c r="A676" s="34">
        <v>96686870</v>
      </c>
      <c r="B676" s="35">
        <v>8</v>
      </c>
      <c r="C676" s="36" t="s">
        <v>463</v>
      </c>
      <c r="D676" s="49" t="s">
        <v>142</v>
      </c>
      <c r="E676" s="38">
        <v>40651</v>
      </c>
      <c r="F676" s="37" t="s">
        <v>162</v>
      </c>
      <c r="G676" s="40">
        <v>15000000</v>
      </c>
      <c r="H676" s="37" t="s">
        <v>89</v>
      </c>
      <c r="I676" s="41" t="s">
        <v>464</v>
      </c>
      <c r="J676" s="39" t="s">
        <v>81</v>
      </c>
      <c r="K676" s="41">
        <v>5</v>
      </c>
      <c r="L676" s="43"/>
      <c r="M676" s="43"/>
      <c r="N676" s="43"/>
      <c r="O676" s="43"/>
      <c r="P676" s="43"/>
    </row>
    <row r="677" spans="1:16" s="36" customFormat="1" ht="10.5">
      <c r="A677" s="34">
        <v>96686870</v>
      </c>
      <c r="B677" s="35">
        <v>8</v>
      </c>
      <c r="C677" s="36" t="s">
        <v>465</v>
      </c>
      <c r="D677" s="49" t="s">
        <v>142</v>
      </c>
      <c r="E677" s="38">
        <v>40651</v>
      </c>
      <c r="F677" s="37" t="s">
        <v>37</v>
      </c>
      <c r="G677" s="40">
        <v>750</v>
      </c>
      <c r="H677" s="37" t="s">
        <v>63</v>
      </c>
      <c r="I677" s="41">
        <v>4.5</v>
      </c>
      <c r="J677" s="39" t="s">
        <v>81</v>
      </c>
      <c r="K677" s="41">
        <v>5</v>
      </c>
      <c r="L677" s="43">
        <v>650000</v>
      </c>
      <c r="M677" s="43">
        <v>650000</v>
      </c>
      <c r="N677" s="43">
        <f>ROUND((M677*$E$5/1000),0)</f>
        <v>14646782</v>
      </c>
      <c r="O677" s="43">
        <v>5373</v>
      </c>
      <c r="P677" s="43">
        <v>14652155</v>
      </c>
    </row>
    <row r="678" spans="1:16" s="36" customFormat="1" ht="10.5">
      <c r="A678" s="34">
        <v>86547900</v>
      </c>
      <c r="B678" s="35" t="s">
        <v>75</v>
      </c>
      <c r="C678" s="36" t="s">
        <v>466</v>
      </c>
      <c r="D678" s="49">
        <v>615</v>
      </c>
      <c r="E678" s="38">
        <v>40099</v>
      </c>
      <c r="F678" s="37" t="s">
        <v>37</v>
      </c>
      <c r="G678" s="40">
        <v>2000</v>
      </c>
      <c r="H678" s="37"/>
      <c r="I678" s="41"/>
      <c r="J678" s="39" t="s">
        <v>81</v>
      </c>
      <c r="K678" s="41">
        <v>10</v>
      </c>
      <c r="L678" s="43"/>
      <c r="M678" s="43"/>
      <c r="N678" s="43"/>
      <c r="O678" s="43"/>
      <c r="P678" s="43"/>
    </row>
    <row r="679" spans="1:16" s="36" customFormat="1" ht="10.5">
      <c r="A679" s="34">
        <v>86547900</v>
      </c>
      <c r="B679" s="35" t="s">
        <v>75</v>
      </c>
      <c r="C679" s="36" t="s">
        <v>467</v>
      </c>
      <c r="D679" s="49" t="s">
        <v>134</v>
      </c>
      <c r="E679" s="38">
        <v>40108</v>
      </c>
      <c r="F679" s="37" t="s">
        <v>37</v>
      </c>
      <c r="G679" s="40">
        <v>2000</v>
      </c>
      <c r="H679" s="37" t="s">
        <v>56</v>
      </c>
      <c r="I679" s="41">
        <v>3.1</v>
      </c>
      <c r="J679" s="39" t="s">
        <v>81</v>
      </c>
      <c r="K679" s="41">
        <v>7</v>
      </c>
      <c r="L679" s="43"/>
      <c r="M679" s="43"/>
      <c r="N679" s="43"/>
      <c r="O679" s="43"/>
      <c r="P679" s="43"/>
    </row>
    <row r="680" spans="1:16" s="36" customFormat="1" ht="10.5">
      <c r="A680" s="34">
        <v>86547900</v>
      </c>
      <c r="B680" s="35" t="s">
        <v>75</v>
      </c>
      <c r="C680" s="36" t="s">
        <v>466</v>
      </c>
      <c r="D680" s="49">
        <v>616</v>
      </c>
      <c r="E680" s="38">
        <v>40099</v>
      </c>
      <c r="F680" s="37" t="s">
        <v>37</v>
      </c>
      <c r="G680" s="40">
        <v>2000</v>
      </c>
      <c r="H680" s="37"/>
      <c r="I680" s="41"/>
      <c r="J680" s="39" t="s">
        <v>81</v>
      </c>
      <c r="K680" s="41">
        <v>30</v>
      </c>
      <c r="L680" s="43"/>
      <c r="M680" s="43"/>
      <c r="N680" s="43"/>
      <c r="O680" s="43"/>
      <c r="P680" s="43"/>
    </row>
    <row r="681" spans="1:16" s="36" customFormat="1" ht="10.5">
      <c r="A681" s="34">
        <v>86547900</v>
      </c>
      <c r="B681" s="35" t="s">
        <v>75</v>
      </c>
      <c r="C681" s="36" t="s">
        <v>468</v>
      </c>
      <c r="D681" s="49" t="s">
        <v>134</v>
      </c>
      <c r="E681" s="38">
        <v>40108</v>
      </c>
      <c r="F681" s="37" t="s">
        <v>37</v>
      </c>
      <c r="G681" s="40">
        <v>2000</v>
      </c>
      <c r="H681" s="37" t="s">
        <v>51</v>
      </c>
      <c r="I681" s="41">
        <v>4.4000000000000004</v>
      </c>
      <c r="J681" s="39" t="s">
        <v>81</v>
      </c>
      <c r="K681" s="41">
        <v>21</v>
      </c>
      <c r="L681" s="43">
        <v>1750000</v>
      </c>
      <c r="M681" s="43">
        <v>1750000</v>
      </c>
      <c r="N681" s="43">
        <f>ROUND((M681*$E$5/1000),0)</f>
        <v>39433643</v>
      </c>
      <c r="O681" s="43">
        <v>74625</v>
      </c>
      <c r="P681" s="43">
        <v>39508268</v>
      </c>
    </row>
    <row r="682" spans="1:16" s="36" customFormat="1" ht="10.5">
      <c r="A682" s="34">
        <v>96751830</v>
      </c>
      <c r="B682" s="35">
        <v>1</v>
      </c>
      <c r="C682" s="36" t="s">
        <v>469</v>
      </c>
      <c r="D682" s="49">
        <v>617</v>
      </c>
      <c r="E682" s="38">
        <v>40102</v>
      </c>
      <c r="F682" s="37" t="s">
        <v>37</v>
      </c>
      <c r="G682" s="40">
        <v>6000</v>
      </c>
      <c r="H682" s="37"/>
      <c r="I682" s="41"/>
      <c r="J682" s="39" t="s">
        <v>374</v>
      </c>
      <c r="K682" s="41">
        <v>10</v>
      </c>
      <c r="L682" s="43"/>
      <c r="M682" s="43"/>
      <c r="N682" s="43"/>
      <c r="O682" s="43"/>
      <c r="P682" s="43"/>
    </row>
    <row r="683" spans="1:16" s="36" customFormat="1" ht="10.5">
      <c r="A683" s="34">
        <v>96751830</v>
      </c>
      <c r="B683" s="35">
        <v>1</v>
      </c>
      <c r="C683" s="36" t="s">
        <v>470</v>
      </c>
      <c r="D683" s="49" t="s">
        <v>134</v>
      </c>
      <c r="E683" s="38">
        <v>40107</v>
      </c>
      <c r="F683" s="37" t="s">
        <v>37</v>
      </c>
      <c r="G683" s="40">
        <v>6000</v>
      </c>
      <c r="H683" s="37" t="s">
        <v>46</v>
      </c>
      <c r="I683" s="41">
        <v>3.2</v>
      </c>
      <c r="J683" s="39" t="s">
        <v>39</v>
      </c>
      <c r="K683" s="41">
        <v>7.5</v>
      </c>
      <c r="L683" s="43">
        <v>2500000</v>
      </c>
      <c r="M683" s="43">
        <v>1785714.5</v>
      </c>
      <c r="N683" s="43">
        <f>ROUND((M683*$E$5/1000),0)</f>
        <v>40238416</v>
      </c>
      <c r="O683" s="43">
        <v>53651</v>
      </c>
      <c r="P683" s="43">
        <v>40292067</v>
      </c>
    </row>
    <row r="684" spans="1:16" s="36" customFormat="1" ht="10.5">
      <c r="A684" s="34">
        <v>96751830</v>
      </c>
      <c r="B684" s="35">
        <v>1</v>
      </c>
      <c r="C684" s="36" t="s">
        <v>469</v>
      </c>
      <c r="D684" s="49">
        <v>618</v>
      </c>
      <c r="E684" s="38">
        <v>40102</v>
      </c>
      <c r="F684" s="37" t="s">
        <v>37</v>
      </c>
      <c r="G684" s="40">
        <v>6000</v>
      </c>
      <c r="H684" s="37"/>
      <c r="I684" s="41"/>
      <c r="J684" s="39" t="s">
        <v>374</v>
      </c>
      <c r="K684" s="41">
        <v>30</v>
      </c>
      <c r="L684" s="43"/>
      <c r="M684" s="43"/>
      <c r="N684" s="43"/>
      <c r="O684" s="43"/>
      <c r="P684" s="43"/>
    </row>
    <row r="685" spans="1:16" s="36" customFormat="1" ht="10.5">
      <c r="A685" s="34">
        <v>96751830</v>
      </c>
      <c r="B685" s="35">
        <v>1</v>
      </c>
      <c r="C685" s="36" t="s">
        <v>470</v>
      </c>
      <c r="D685" s="49" t="s">
        <v>134</v>
      </c>
      <c r="E685" s="38">
        <v>40107</v>
      </c>
      <c r="F685" s="37" t="s">
        <v>37</v>
      </c>
      <c r="G685" s="40">
        <v>6000</v>
      </c>
      <c r="H685" s="37" t="s">
        <v>87</v>
      </c>
      <c r="I685" s="41">
        <v>4.5</v>
      </c>
      <c r="J685" s="39" t="s">
        <v>39</v>
      </c>
      <c r="K685" s="41">
        <v>20.5</v>
      </c>
      <c r="L685" s="43">
        <v>3200000</v>
      </c>
      <c r="M685" s="43">
        <v>3200000</v>
      </c>
      <c r="N685" s="43">
        <f>ROUND((M685*$E$5/1000),0)</f>
        <v>72107232</v>
      </c>
      <c r="O685" s="43">
        <v>135201</v>
      </c>
      <c r="P685" s="43">
        <v>72242433</v>
      </c>
    </row>
    <row r="686" spans="1:16" s="36" customFormat="1" ht="10.5">
      <c r="A686" s="34">
        <v>61219000</v>
      </c>
      <c r="B686" s="35">
        <v>3</v>
      </c>
      <c r="C686" s="36" t="s">
        <v>338</v>
      </c>
      <c r="D686" s="49">
        <v>619</v>
      </c>
      <c r="E686" s="38">
        <v>40116</v>
      </c>
      <c r="F686" s="37" t="s">
        <v>37</v>
      </c>
      <c r="G686" s="40">
        <v>4000</v>
      </c>
      <c r="H686" s="37"/>
      <c r="I686" s="41"/>
      <c r="J686" s="39" t="s">
        <v>81</v>
      </c>
      <c r="K686" s="41">
        <v>30</v>
      </c>
      <c r="L686" s="43"/>
      <c r="M686" s="43"/>
      <c r="N686" s="43"/>
      <c r="O686" s="43"/>
      <c r="P686" s="43"/>
    </row>
    <row r="687" spans="1:16" s="36" customFormat="1" ht="10.5">
      <c r="A687" s="34">
        <v>61219000</v>
      </c>
      <c r="B687" s="35">
        <v>3</v>
      </c>
      <c r="C687" s="36" t="s">
        <v>471</v>
      </c>
      <c r="D687" s="49" t="s">
        <v>134</v>
      </c>
      <c r="E687" s="38">
        <v>40126</v>
      </c>
      <c r="F687" s="37" t="s">
        <v>37</v>
      </c>
      <c r="G687" s="40">
        <v>4000</v>
      </c>
      <c r="H687" s="37" t="s">
        <v>64</v>
      </c>
      <c r="I687" s="41">
        <v>4.5</v>
      </c>
      <c r="J687" s="39" t="s">
        <v>81</v>
      </c>
      <c r="K687" s="41">
        <v>25</v>
      </c>
      <c r="L687" s="43">
        <v>4000000</v>
      </c>
      <c r="M687" s="43">
        <v>4000000</v>
      </c>
      <c r="N687" s="43">
        <f>ROUND((M687*$E$5/1000),0)</f>
        <v>90134040</v>
      </c>
      <c r="O687" s="43">
        <v>1481962</v>
      </c>
      <c r="P687" s="43">
        <v>91616002</v>
      </c>
    </row>
    <row r="688" spans="1:16" s="36" customFormat="1" ht="10.5">
      <c r="A688" s="34">
        <v>96604380</v>
      </c>
      <c r="B688" s="35">
        <v>6</v>
      </c>
      <c r="C688" s="36" t="s">
        <v>326</v>
      </c>
      <c r="D688" s="49">
        <v>620</v>
      </c>
      <c r="E688" s="38">
        <v>40137</v>
      </c>
      <c r="F688" s="37" t="s">
        <v>37</v>
      </c>
      <c r="G688" s="40">
        <v>1250</v>
      </c>
      <c r="H688" s="37"/>
      <c r="I688" s="41"/>
      <c r="J688" s="39" t="s">
        <v>81</v>
      </c>
      <c r="K688" s="41">
        <v>25</v>
      </c>
      <c r="L688" s="43"/>
      <c r="M688" s="43"/>
      <c r="N688" s="43"/>
      <c r="O688" s="43"/>
      <c r="P688" s="43"/>
    </row>
    <row r="689" spans="1:16" s="36" customFormat="1" ht="10.5">
      <c r="A689" s="34">
        <v>96604380</v>
      </c>
      <c r="B689" s="35">
        <v>6</v>
      </c>
      <c r="C689" s="36" t="s">
        <v>472</v>
      </c>
      <c r="D689" s="49" t="s">
        <v>134</v>
      </c>
      <c r="E689" s="38">
        <v>40137</v>
      </c>
      <c r="F689" s="37" t="s">
        <v>37</v>
      </c>
      <c r="G689" s="40">
        <v>1250</v>
      </c>
      <c r="H689" s="37" t="s">
        <v>51</v>
      </c>
      <c r="I689" s="41">
        <v>4.5</v>
      </c>
      <c r="J689" s="39" t="s">
        <v>81</v>
      </c>
      <c r="K689" s="41">
        <v>23</v>
      </c>
      <c r="L689" s="43">
        <v>750000</v>
      </c>
      <c r="M689" s="43">
        <v>750000</v>
      </c>
      <c r="N689" s="43">
        <f>ROUND((M689*$E$5/1000),0)</f>
        <v>16900133</v>
      </c>
      <c r="O689" s="43">
        <v>32701</v>
      </c>
      <c r="P689" s="43">
        <v>16932834</v>
      </c>
    </row>
    <row r="690" spans="1:16" s="36" customFormat="1" ht="10.5">
      <c r="A690" s="34">
        <v>83628100</v>
      </c>
      <c r="B690" s="35">
        <v>4</v>
      </c>
      <c r="C690" s="36" t="s">
        <v>473</v>
      </c>
      <c r="D690" s="49">
        <v>621</v>
      </c>
      <c r="E690" s="38">
        <v>40148</v>
      </c>
      <c r="F690" s="37" t="s">
        <v>37</v>
      </c>
      <c r="G690" s="40">
        <v>3000</v>
      </c>
      <c r="H690" s="37"/>
      <c r="I690" s="41"/>
      <c r="J690" s="39" t="s">
        <v>81</v>
      </c>
      <c r="K690" s="41">
        <v>25</v>
      </c>
      <c r="L690" s="43"/>
      <c r="M690" s="43"/>
      <c r="N690" s="43"/>
      <c r="O690" s="43"/>
      <c r="P690" s="43"/>
    </row>
    <row r="691" spans="1:16" s="36" customFormat="1" ht="10.5">
      <c r="A691" s="34">
        <v>83628100</v>
      </c>
      <c r="B691" s="35">
        <v>4</v>
      </c>
      <c r="C691" s="36" t="s">
        <v>474</v>
      </c>
      <c r="D691" s="49" t="s">
        <v>134</v>
      </c>
      <c r="E691" s="38">
        <v>40154</v>
      </c>
      <c r="F691" s="37" t="s">
        <v>37</v>
      </c>
      <c r="G691" s="40">
        <v>3000</v>
      </c>
      <c r="H691" s="37" t="s">
        <v>89</v>
      </c>
      <c r="I691" s="41">
        <v>4.5</v>
      </c>
      <c r="J691" s="39" t="s">
        <v>39</v>
      </c>
      <c r="K691" s="41">
        <v>21</v>
      </c>
      <c r="L691" s="43">
        <v>1500000</v>
      </c>
      <c r="M691" s="43">
        <v>1500000</v>
      </c>
      <c r="N691" s="43">
        <f>ROUND((M691*$E$5/1000),0)</f>
        <v>33800265</v>
      </c>
      <c r="O691" s="43">
        <v>497306</v>
      </c>
      <c r="P691" s="43">
        <v>34297571</v>
      </c>
    </row>
    <row r="692" spans="1:16" s="36" customFormat="1" ht="10.5">
      <c r="A692" s="34">
        <v>83628100</v>
      </c>
      <c r="B692" s="35">
        <v>4</v>
      </c>
      <c r="C692" s="36" t="s">
        <v>473</v>
      </c>
      <c r="D692" s="49">
        <v>622</v>
      </c>
      <c r="E692" s="38">
        <v>40148</v>
      </c>
      <c r="F692" s="37" t="s">
        <v>37</v>
      </c>
      <c r="G692" s="40">
        <v>3000</v>
      </c>
      <c r="H692" s="37"/>
      <c r="I692" s="41"/>
      <c r="J692" s="39" t="s">
        <v>81</v>
      </c>
      <c r="K692" s="41">
        <v>10</v>
      </c>
      <c r="L692" s="43"/>
      <c r="M692" s="43"/>
      <c r="N692" s="43"/>
      <c r="O692" s="43"/>
      <c r="P692" s="43"/>
    </row>
    <row r="693" spans="1:16" s="36" customFormat="1" ht="10.5">
      <c r="A693" s="34">
        <v>83628100</v>
      </c>
      <c r="B693" s="35">
        <v>4</v>
      </c>
      <c r="C693" s="36" t="s">
        <v>474</v>
      </c>
      <c r="D693" s="49" t="s">
        <v>134</v>
      </c>
      <c r="E693" s="38">
        <v>40154</v>
      </c>
      <c r="F693" s="37" t="s">
        <v>37</v>
      </c>
      <c r="G693" s="40">
        <v>3000</v>
      </c>
      <c r="H693" s="37" t="s">
        <v>46</v>
      </c>
      <c r="I693" s="41">
        <v>3.5</v>
      </c>
      <c r="J693" s="39" t="s">
        <v>39</v>
      </c>
      <c r="K693" s="41">
        <v>5</v>
      </c>
      <c r="L693" s="43">
        <v>1500000</v>
      </c>
      <c r="M693" s="43">
        <v>1500000</v>
      </c>
      <c r="N693" s="43">
        <f>ROUND((M693*$E$5/1000),0)</f>
        <v>33800265</v>
      </c>
      <c r="O693" s="43">
        <v>387729</v>
      </c>
      <c r="P693" s="43">
        <v>34187994</v>
      </c>
    </row>
    <row r="694" spans="1:16" s="36" customFormat="1" ht="10.5">
      <c r="A694" s="34">
        <v>83628100</v>
      </c>
      <c r="B694" s="35">
        <v>4</v>
      </c>
      <c r="C694" s="36" t="s">
        <v>475</v>
      </c>
      <c r="D694" s="49" t="s">
        <v>134</v>
      </c>
      <c r="E694" s="38">
        <v>40154</v>
      </c>
      <c r="F694" s="37" t="s">
        <v>162</v>
      </c>
      <c r="G694" s="40">
        <v>60000000</v>
      </c>
      <c r="H694" s="37" t="s">
        <v>87</v>
      </c>
      <c r="I694" s="41">
        <v>6</v>
      </c>
      <c r="J694" s="39" t="s">
        <v>39</v>
      </c>
      <c r="K694" s="41">
        <v>5</v>
      </c>
      <c r="L694" s="43"/>
      <c r="M694" s="43"/>
      <c r="N694" s="43"/>
      <c r="O694" s="43"/>
      <c r="P694" s="43"/>
    </row>
    <row r="695" spans="1:16" s="36" customFormat="1" ht="10.5">
      <c r="A695" s="34">
        <v>90690000</v>
      </c>
      <c r="B695" s="35">
        <v>9</v>
      </c>
      <c r="C695" s="36" t="s">
        <v>476</v>
      </c>
      <c r="D695" s="49">
        <v>623</v>
      </c>
      <c r="E695" s="38">
        <v>40158</v>
      </c>
      <c r="F695" s="37" t="s">
        <v>37</v>
      </c>
      <c r="G695" s="40">
        <v>10000</v>
      </c>
      <c r="H695" s="37"/>
      <c r="I695" s="41"/>
      <c r="J695" s="39" t="s">
        <v>374</v>
      </c>
      <c r="K695" s="41">
        <v>10</v>
      </c>
      <c r="L695" s="43"/>
      <c r="M695" s="43"/>
      <c r="N695" s="43"/>
      <c r="O695" s="43"/>
      <c r="P695" s="43"/>
    </row>
    <row r="696" spans="1:16" s="36" customFormat="1" ht="10.5">
      <c r="A696" s="34">
        <v>90690000</v>
      </c>
      <c r="B696" s="35">
        <v>9</v>
      </c>
      <c r="C696" s="36" t="s">
        <v>477</v>
      </c>
      <c r="D696" s="49" t="s">
        <v>134</v>
      </c>
      <c r="E696" s="38">
        <v>40158</v>
      </c>
      <c r="F696" s="37" t="s">
        <v>37</v>
      </c>
      <c r="G696" s="40">
        <v>10000</v>
      </c>
      <c r="H696" s="37" t="s">
        <v>46</v>
      </c>
      <c r="I696" s="41">
        <v>3.25</v>
      </c>
      <c r="J696" s="39" t="s">
        <v>81</v>
      </c>
      <c r="K696" s="41">
        <v>5</v>
      </c>
      <c r="L696" s="43"/>
      <c r="M696" s="43"/>
      <c r="N696" s="43"/>
      <c r="O696" s="43"/>
      <c r="P696" s="43"/>
    </row>
    <row r="697" spans="1:16" s="36" customFormat="1" ht="10.5">
      <c r="A697" s="34">
        <v>90690000</v>
      </c>
      <c r="B697" s="35">
        <v>9</v>
      </c>
      <c r="C697" s="36" t="s">
        <v>477</v>
      </c>
      <c r="D697" s="49" t="s">
        <v>134</v>
      </c>
      <c r="E697" s="38">
        <v>40158</v>
      </c>
      <c r="F697" s="37" t="s">
        <v>162</v>
      </c>
      <c r="G697" s="40">
        <v>209500000</v>
      </c>
      <c r="H697" s="37" t="s">
        <v>87</v>
      </c>
      <c r="I697" s="41">
        <v>5.75</v>
      </c>
      <c r="J697" s="39" t="s">
        <v>81</v>
      </c>
      <c r="K697" s="41">
        <v>5</v>
      </c>
      <c r="L697" s="43"/>
      <c r="M697" s="43"/>
      <c r="N697" s="43"/>
      <c r="O697" s="43"/>
      <c r="P697" s="43"/>
    </row>
    <row r="698" spans="1:16" s="36" customFormat="1" ht="10.5">
      <c r="A698" s="34">
        <v>90690000</v>
      </c>
      <c r="B698" s="35">
        <v>9</v>
      </c>
      <c r="C698" s="36" t="s">
        <v>476</v>
      </c>
      <c r="D698" s="49">
        <v>624</v>
      </c>
      <c r="E698" s="38">
        <v>40158</v>
      </c>
      <c r="F698" s="37" t="s">
        <v>37</v>
      </c>
      <c r="G698" s="40">
        <v>10000</v>
      </c>
      <c r="H698" s="37"/>
      <c r="I698" s="41"/>
      <c r="J698" s="39" t="s">
        <v>374</v>
      </c>
      <c r="K698" s="41">
        <v>30</v>
      </c>
      <c r="L698" s="43"/>
      <c r="M698" s="43"/>
      <c r="N698" s="43"/>
      <c r="O698" s="43"/>
      <c r="P698" s="43"/>
    </row>
    <row r="699" spans="1:16" s="36" customFormat="1" ht="10.5">
      <c r="A699" s="34">
        <v>90690000</v>
      </c>
      <c r="B699" s="35">
        <v>9</v>
      </c>
      <c r="C699" s="36" t="s">
        <v>478</v>
      </c>
      <c r="D699" s="49" t="s">
        <v>134</v>
      </c>
      <c r="E699" s="38">
        <v>40158</v>
      </c>
      <c r="F699" s="37" t="s">
        <v>37</v>
      </c>
      <c r="G699" s="40">
        <v>10000</v>
      </c>
      <c r="H699" s="37" t="s">
        <v>89</v>
      </c>
      <c r="I699" s="41">
        <v>4.25</v>
      </c>
      <c r="J699" s="39" t="s">
        <v>81</v>
      </c>
      <c r="K699" s="41">
        <v>21</v>
      </c>
      <c r="L699" s="43">
        <v>7000000</v>
      </c>
      <c r="M699" s="43">
        <v>7000000</v>
      </c>
      <c r="N699" s="43">
        <f>ROUND((M699*$E$5/1000),0)</f>
        <v>157734570</v>
      </c>
      <c r="O699" s="43">
        <v>2223484</v>
      </c>
      <c r="P699" s="43">
        <v>159958054</v>
      </c>
    </row>
    <row r="700" spans="1:16" s="36" customFormat="1" ht="10.5">
      <c r="A700" s="34">
        <v>90690000</v>
      </c>
      <c r="B700" s="35">
        <v>9</v>
      </c>
      <c r="C700" s="36" t="s">
        <v>477</v>
      </c>
      <c r="D700" s="49" t="s">
        <v>134</v>
      </c>
      <c r="E700" s="38">
        <v>40158</v>
      </c>
      <c r="F700" s="37" t="s">
        <v>37</v>
      </c>
      <c r="G700" s="40">
        <v>10000</v>
      </c>
      <c r="H700" s="37" t="s">
        <v>63</v>
      </c>
      <c r="I700" s="41">
        <v>4.25</v>
      </c>
      <c r="J700" s="39" t="s">
        <v>81</v>
      </c>
      <c r="K700" s="41">
        <v>21</v>
      </c>
      <c r="L700" s="43"/>
      <c r="M700" s="43"/>
      <c r="N700" s="43"/>
      <c r="O700" s="43"/>
      <c r="P700" s="43"/>
    </row>
    <row r="701" spans="1:16" s="36" customFormat="1" ht="10.5">
      <c r="A701" s="34">
        <v>90690000</v>
      </c>
      <c r="B701" s="35">
        <v>9</v>
      </c>
      <c r="C701" s="36" t="s">
        <v>479</v>
      </c>
      <c r="D701" s="49" t="s">
        <v>142</v>
      </c>
      <c r="E701" s="38">
        <v>40787</v>
      </c>
      <c r="F701" s="37" t="s">
        <v>37</v>
      </c>
      <c r="G701" s="40">
        <v>1500</v>
      </c>
      <c r="H701" s="37" t="s">
        <v>56</v>
      </c>
      <c r="I701" s="41">
        <v>3.25</v>
      </c>
      <c r="J701" s="39" t="s">
        <v>81</v>
      </c>
      <c r="K701" s="41">
        <v>10</v>
      </c>
      <c r="L701" s="43">
        <v>1300000</v>
      </c>
      <c r="M701" s="43">
        <v>1300000</v>
      </c>
      <c r="N701" s="43">
        <f>ROUND((M701*$E$5/1000),0)</f>
        <v>29293563</v>
      </c>
      <c r="O701" s="43">
        <v>155674</v>
      </c>
      <c r="P701" s="43">
        <v>29449237</v>
      </c>
    </row>
    <row r="702" spans="1:16" s="36" customFormat="1" ht="10.5">
      <c r="A702" s="34">
        <v>90690000</v>
      </c>
      <c r="B702" s="35">
        <v>9</v>
      </c>
      <c r="C702" s="36" t="s">
        <v>477</v>
      </c>
      <c r="D702" s="49" t="s">
        <v>142</v>
      </c>
      <c r="E702" s="38">
        <v>40787</v>
      </c>
      <c r="F702" s="37" t="s">
        <v>162</v>
      </c>
      <c r="G702" s="40">
        <v>32900000</v>
      </c>
      <c r="H702" s="37" t="s">
        <v>51</v>
      </c>
      <c r="I702" s="41">
        <v>6.25</v>
      </c>
      <c r="J702" s="39" t="s">
        <v>81</v>
      </c>
      <c r="K702" s="41">
        <v>10</v>
      </c>
      <c r="L702" s="43"/>
      <c r="M702" s="43"/>
      <c r="N702" s="43"/>
      <c r="O702" s="43"/>
      <c r="P702" s="43"/>
    </row>
    <row r="703" spans="1:16" s="36" customFormat="1" ht="10.5">
      <c r="A703" s="34">
        <v>96667560</v>
      </c>
      <c r="B703" s="35">
        <v>8</v>
      </c>
      <c r="C703" s="36" t="s">
        <v>733</v>
      </c>
      <c r="D703" s="49">
        <v>625</v>
      </c>
      <c r="E703" s="38">
        <v>40162</v>
      </c>
      <c r="F703" s="37" t="s">
        <v>37</v>
      </c>
      <c r="G703" s="40">
        <v>2000</v>
      </c>
      <c r="H703" s="37"/>
      <c r="I703" s="41"/>
      <c r="J703" s="39" t="s">
        <v>81</v>
      </c>
      <c r="K703" s="41">
        <v>10</v>
      </c>
      <c r="L703" s="43"/>
      <c r="M703" s="43"/>
      <c r="N703" s="43"/>
      <c r="O703" s="43"/>
      <c r="P703" s="43"/>
    </row>
    <row r="704" spans="1:16" s="36" customFormat="1" ht="10.5">
      <c r="A704" s="34">
        <v>96667560</v>
      </c>
      <c r="B704" s="35">
        <v>8</v>
      </c>
      <c r="C704" s="36" t="s">
        <v>734</v>
      </c>
      <c r="D704" s="49" t="s">
        <v>134</v>
      </c>
      <c r="E704" s="38">
        <v>40164</v>
      </c>
      <c r="F704" s="37" t="s">
        <v>162</v>
      </c>
      <c r="G704" s="40">
        <v>20000000</v>
      </c>
      <c r="H704" s="37" t="s">
        <v>89</v>
      </c>
      <c r="I704" s="41">
        <v>6.5</v>
      </c>
      <c r="J704" s="39" t="s">
        <v>39</v>
      </c>
      <c r="K704" s="41">
        <v>4.5</v>
      </c>
      <c r="L704" s="43">
        <v>20000000000</v>
      </c>
      <c r="M704" s="43">
        <v>20000000000</v>
      </c>
      <c r="N704" s="43">
        <f>ROUND((M704/1000),0)</f>
        <v>20000000</v>
      </c>
      <c r="O704" s="43">
        <v>373193</v>
      </c>
      <c r="P704" s="43">
        <v>20373193</v>
      </c>
    </row>
    <row r="705" spans="1:16" s="36" customFormat="1" ht="10.5">
      <c r="A705" s="34">
        <v>96667560</v>
      </c>
      <c r="B705" s="35">
        <v>8</v>
      </c>
      <c r="C705" s="36" t="s">
        <v>734</v>
      </c>
      <c r="D705" s="49" t="s">
        <v>142</v>
      </c>
      <c r="E705" s="38">
        <v>40399</v>
      </c>
      <c r="F705" s="37" t="s">
        <v>162</v>
      </c>
      <c r="G705" s="40">
        <v>20000000</v>
      </c>
      <c r="H705" s="37" t="s">
        <v>56</v>
      </c>
      <c r="I705" s="41">
        <v>7</v>
      </c>
      <c r="J705" s="39" t="s">
        <v>39</v>
      </c>
      <c r="K705" s="41">
        <v>5</v>
      </c>
      <c r="L705" s="43">
        <v>20000000000</v>
      </c>
      <c r="M705" s="43">
        <v>20000000000</v>
      </c>
      <c r="N705" s="43">
        <f>ROUND((M705/1000),0)</f>
        <v>20000000</v>
      </c>
      <c r="O705" s="43">
        <v>175863</v>
      </c>
      <c r="P705" s="43">
        <v>20175863</v>
      </c>
    </row>
    <row r="706" spans="1:16" s="36" customFormat="1" ht="10.5">
      <c r="A706" s="34">
        <v>96667560</v>
      </c>
      <c r="B706" s="35">
        <v>8</v>
      </c>
      <c r="C706" s="36" t="s">
        <v>735</v>
      </c>
      <c r="D706" s="49" t="s">
        <v>142</v>
      </c>
      <c r="E706" s="38">
        <v>40399</v>
      </c>
      <c r="F706" s="37" t="s">
        <v>37</v>
      </c>
      <c r="G706" s="40">
        <v>1000</v>
      </c>
      <c r="H706" s="37" t="s">
        <v>63</v>
      </c>
      <c r="I706" s="41">
        <v>3.3</v>
      </c>
      <c r="J706" s="39" t="s">
        <v>39</v>
      </c>
      <c r="K706" s="41">
        <v>5</v>
      </c>
      <c r="L706" s="43"/>
      <c r="M706" s="43"/>
      <c r="N706" s="43"/>
      <c r="O706" s="43"/>
      <c r="P706" s="43"/>
    </row>
    <row r="707" spans="1:16" s="36" customFormat="1" ht="10.5">
      <c r="A707" s="34">
        <v>95819000</v>
      </c>
      <c r="B707" s="35" t="s">
        <v>75</v>
      </c>
      <c r="C707" s="36" t="s">
        <v>482</v>
      </c>
      <c r="D707" s="49">
        <v>627</v>
      </c>
      <c r="E707" s="38">
        <v>40199</v>
      </c>
      <c r="F707" s="37" t="s">
        <v>37</v>
      </c>
      <c r="G707" s="40">
        <v>1000</v>
      </c>
      <c r="H707" s="37"/>
      <c r="I707" s="41"/>
      <c r="J707" s="39" t="s">
        <v>483</v>
      </c>
      <c r="K707" s="41">
        <v>10</v>
      </c>
      <c r="L707" s="43"/>
      <c r="M707" s="43"/>
      <c r="N707" s="43"/>
      <c r="O707" s="43"/>
      <c r="P707" s="43"/>
    </row>
    <row r="708" spans="1:16" s="36" customFormat="1" ht="10.5">
      <c r="A708" s="34">
        <v>95819000</v>
      </c>
      <c r="B708" s="35" t="s">
        <v>75</v>
      </c>
      <c r="C708" s="36" t="s">
        <v>484</v>
      </c>
      <c r="D708" s="49" t="s">
        <v>134</v>
      </c>
      <c r="E708" s="38">
        <v>40210</v>
      </c>
      <c r="F708" s="37" t="s">
        <v>162</v>
      </c>
      <c r="G708" s="40">
        <v>20900000</v>
      </c>
      <c r="H708" s="37" t="s">
        <v>46</v>
      </c>
      <c r="I708" s="41">
        <v>6.5</v>
      </c>
      <c r="J708" s="39" t="s">
        <v>81</v>
      </c>
      <c r="K708" s="41">
        <v>5</v>
      </c>
      <c r="L708" s="43"/>
      <c r="M708" s="43"/>
      <c r="N708" s="43"/>
      <c r="O708" s="43"/>
      <c r="P708" s="43"/>
    </row>
    <row r="709" spans="1:16" s="36" customFormat="1" ht="10.5">
      <c r="A709" s="34">
        <v>61808000</v>
      </c>
      <c r="B709" s="35">
        <v>5</v>
      </c>
      <c r="C709" s="36" t="s">
        <v>349</v>
      </c>
      <c r="D709" s="49">
        <v>629</v>
      </c>
      <c r="E709" s="38">
        <v>40252</v>
      </c>
      <c r="F709" s="37" t="s">
        <v>37</v>
      </c>
      <c r="G709" s="40">
        <v>4000</v>
      </c>
      <c r="H709" s="37"/>
      <c r="I709" s="41"/>
      <c r="J709" s="39" t="s">
        <v>81</v>
      </c>
      <c r="K709" s="41">
        <v>10</v>
      </c>
      <c r="L709" s="43"/>
      <c r="M709" s="43"/>
      <c r="N709" s="43"/>
      <c r="O709" s="43"/>
      <c r="P709" s="43"/>
    </row>
    <row r="710" spans="1:16" s="36" customFormat="1" ht="10.5">
      <c r="A710" s="34">
        <v>61808000</v>
      </c>
      <c r="B710" s="35">
        <v>5</v>
      </c>
      <c r="C710" s="36" t="s">
        <v>424</v>
      </c>
      <c r="D710" s="49" t="s">
        <v>134</v>
      </c>
      <c r="E710" s="38">
        <v>40267</v>
      </c>
      <c r="F710" s="37" t="s">
        <v>37</v>
      </c>
      <c r="G710" s="40">
        <v>4000</v>
      </c>
      <c r="H710" s="37" t="s">
        <v>75</v>
      </c>
      <c r="I710" s="41">
        <v>20.9</v>
      </c>
      <c r="J710" s="39" t="s">
        <v>39</v>
      </c>
      <c r="K710" s="41">
        <v>6.5</v>
      </c>
      <c r="L710" s="43">
        <v>1000000</v>
      </c>
      <c r="M710" s="43">
        <v>1000000</v>
      </c>
      <c r="N710" s="43">
        <f>ROUND((M710*$E$5/1000),0)</f>
        <v>22533510</v>
      </c>
      <c r="O710" s="43">
        <v>324392</v>
      </c>
      <c r="P710" s="43">
        <v>22857902</v>
      </c>
    </row>
    <row r="711" spans="1:16" s="36" customFormat="1" ht="10.5">
      <c r="A711" s="34">
        <v>61808000</v>
      </c>
      <c r="B711" s="35">
        <v>5</v>
      </c>
      <c r="C711" s="36" t="s">
        <v>485</v>
      </c>
      <c r="D711" s="49" t="s">
        <v>134</v>
      </c>
      <c r="E711" s="38">
        <v>40267</v>
      </c>
      <c r="F711" s="37" t="s">
        <v>37</v>
      </c>
      <c r="G711" s="40">
        <v>4000</v>
      </c>
      <c r="H711" s="37" t="s">
        <v>116</v>
      </c>
      <c r="I711" s="41">
        <v>3.9</v>
      </c>
      <c r="J711" s="39" t="s">
        <v>39</v>
      </c>
      <c r="K711" s="41">
        <v>9.5</v>
      </c>
      <c r="L711" s="43"/>
      <c r="M711" s="43"/>
      <c r="N711" s="43"/>
      <c r="O711" s="43"/>
      <c r="P711" s="43"/>
    </row>
    <row r="712" spans="1:16" s="36" customFormat="1" ht="10.5">
      <c r="A712" s="34">
        <v>61808000</v>
      </c>
      <c r="B712" s="35">
        <v>5</v>
      </c>
      <c r="C712" s="36" t="s">
        <v>146</v>
      </c>
      <c r="D712" s="49">
        <v>630</v>
      </c>
      <c r="E712" s="38">
        <v>40252</v>
      </c>
      <c r="F712" s="37" t="s">
        <v>37</v>
      </c>
      <c r="G712" s="40">
        <v>4000</v>
      </c>
      <c r="H712" s="37"/>
      <c r="I712" s="41"/>
      <c r="J712" s="39" t="s">
        <v>81</v>
      </c>
      <c r="K712" s="41">
        <v>30</v>
      </c>
      <c r="L712" s="43"/>
      <c r="M712" s="43"/>
      <c r="N712" s="43"/>
      <c r="O712" s="43"/>
      <c r="P712" s="43"/>
    </row>
    <row r="713" spans="1:16" s="36" customFormat="1" ht="10.5">
      <c r="A713" s="34">
        <v>61808000</v>
      </c>
      <c r="B713" s="35">
        <v>5</v>
      </c>
      <c r="C713" s="36" t="s">
        <v>486</v>
      </c>
      <c r="D713" s="49" t="s">
        <v>134</v>
      </c>
      <c r="E713" s="38">
        <v>40267</v>
      </c>
      <c r="F713" s="37" t="s">
        <v>37</v>
      </c>
      <c r="G713" s="40">
        <v>4000</v>
      </c>
      <c r="H713" s="37" t="s">
        <v>123</v>
      </c>
      <c r="I713" s="41">
        <v>4.2</v>
      </c>
      <c r="J713" s="39" t="s">
        <v>39</v>
      </c>
      <c r="K713" s="41">
        <v>21</v>
      </c>
      <c r="L713" s="43">
        <v>1750000</v>
      </c>
      <c r="M713" s="43">
        <v>1750000</v>
      </c>
      <c r="N713" s="43">
        <f>ROUND((M713*$E$5/1000),0)</f>
        <v>39433643</v>
      </c>
      <c r="O713" s="43">
        <v>819588</v>
      </c>
      <c r="P713" s="43">
        <v>40253231</v>
      </c>
    </row>
    <row r="714" spans="1:16" s="36" customFormat="1" ht="10.5">
      <c r="A714" s="34">
        <v>90299000</v>
      </c>
      <c r="B714" s="35">
        <v>3</v>
      </c>
      <c r="C714" s="36" t="s">
        <v>487</v>
      </c>
      <c r="D714" s="49">
        <v>632</v>
      </c>
      <c r="E714" s="38">
        <v>40324</v>
      </c>
      <c r="F714" s="37" t="s">
        <v>37</v>
      </c>
      <c r="G714" s="40">
        <v>2000</v>
      </c>
      <c r="H714" s="37"/>
      <c r="I714" s="41"/>
      <c r="J714" s="39" t="s">
        <v>374</v>
      </c>
      <c r="K714" s="41">
        <v>10</v>
      </c>
      <c r="L714" s="43"/>
      <c r="M714" s="43"/>
      <c r="N714" s="43"/>
      <c r="O714" s="43"/>
      <c r="P714" s="43"/>
    </row>
    <row r="715" spans="1:16" s="36" customFormat="1" ht="10.5">
      <c r="A715" s="34">
        <v>90299000</v>
      </c>
      <c r="B715" s="35">
        <v>3</v>
      </c>
      <c r="C715" s="36" t="s">
        <v>488</v>
      </c>
      <c r="D715" s="49" t="s">
        <v>134</v>
      </c>
      <c r="E715" s="38">
        <v>40325</v>
      </c>
      <c r="F715" s="37" t="s">
        <v>37</v>
      </c>
      <c r="G715" s="40">
        <v>2000</v>
      </c>
      <c r="H715" s="37" t="s">
        <v>60</v>
      </c>
      <c r="I715" s="41">
        <v>2.75</v>
      </c>
      <c r="J715" s="39" t="s">
        <v>68</v>
      </c>
      <c r="K715" s="41">
        <v>5</v>
      </c>
      <c r="L715" s="43"/>
      <c r="M715" s="43"/>
      <c r="N715" s="43"/>
      <c r="O715" s="43"/>
      <c r="P715" s="43"/>
    </row>
    <row r="716" spans="1:16" s="36" customFormat="1" ht="10.5">
      <c r="A716" s="34">
        <v>90299000</v>
      </c>
      <c r="B716" s="35">
        <v>3</v>
      </c>
      <c r="C716" s="36" t="s">
        <v>488</v>
      </c>
      <c r="D716" s="49" t="s">
        <v>134</v>
      </c>
      <c r="E716" s="38">
        <v>40325</v>
      </c>
      <c r="F716" s="37" t="s">
        <v>162</v>
      </c>
      <c r="G716" s="40">
        <v>42000000</v>
      </c>
      <c r="H716" s="37" t="s">
        <v>64</v>
      </c>
      <c r="I716" s="41">
        <v>6.25</v>
      </c>
      <c r="J716" s="39" t="s">
        <v>68</v>
      </c>
      <c r="K716" s="41">
        <v>5</v>
      </c>
      <c r="L716" s="43"/>
      <c r="M716" s="43"/>
      <c r="N716" s="43"/>
      <c r="O716" s="43"/>
      <c r="P716" s="43"/>
    </row>
    <row r="717" spans="1:16" s="36" customFormat="1" ht="10.5">
      <c r="A717" s="34">
        <v>90299000</v>
      </c>
      <c r="B717" s="35">
        <v>3</v>
      </c>
      <c r="C717" s="36" t="s">
        <v>488</v>
      </c>
      <c r="D717" s="49" t="s">
        <v>142</v>
      </c>
      <c r="E717" s="38">
        <v>40690</v>
      </c>
      <c r="F717" s="37" t="s">
        <v>162</v>
      </c>
      <c r="G717" s="40">
        <v>43000000</v>
      </c>
      <c r="H717" s="37" t="s">
        <v>123</v>
      </c>
      <c r="I717" s="41">
        <v>7</v>
      </c>
      <c r="J717" s="39" t="s">
        <v>68</v>
      </c>
      <c r="K717" s="41">
        <v>5</v>
      </c>
      <c r="L717" s="43"/>
      <c r="M717" s="43"/>
      <c r="N717" s="43"/>
      <c r="O717" s="43"/>
      <c r="P717" s="43"/>
    </row>
    <row r="718" spans="1:16" s="36" customFormat="1" ht="10.5">
      <c r="A718" s="34">
        <v>90299000</v>
      </c>
      <c r="B718" s="35">
        <v>3</v>
      </c>
      <c r="C718" s="36" t="s">
        <v>488</v>
      </c>
      <c r="D718" s="49" t="s">
        <v>142</v>
      </c>
      <c r="E718" s="38">
        <v>40690</v>
      </c>
      <c r="F718" s="37" t="s">
        <v>37</v>
      </c>
      <c r="G718" s="40">
        <v>2000</v>
      </c>
      <c r="H718" s="37" t="s">
        <v>167</v>
      </c>
      <c r="I718" s="41">
        <v>3.25</v>
      </c>
      <c r="J718" s="39" t="s">
        <v>68</v>
      </c>
      <c r="K718" s="41">
        <v>5</v>
      </c>
      <c r="L718" s="43"/>
      <c r="M718" s="43"/>
      <c r="N718" s="43"/>
      <c r="O718" s="43"/>
      <c r="P718" s="43"/>
    </row>
    <row r="719" spans="1:16" s="36" customFormat="1" ht="10.5">
      <c r="A719" s="34">
        <v>90299000</v>
      </c>
      <c r="B719" s="35">
        <v>3</v>
      </c>
      <c r="C719" s="36" t="s">
        <v>489</v>
      </c>
      <c r="D719" s="49">
        <v>633</v>
      </c>
      <c r="E719" s="38">
        <v>40324</v>
      </c>
      <c r="F719" s="37" t="s">
        <v>37</v>
      </c>
      <c r="G719" s="40">
        <v>2000</v>
      </c>
      <c r="H719" s="37"/>
      <c r="I719" s="41"/>
      <c r="J719" s="39" t="s">
        <v>374</v>
      </c>
      <c r="K719" s="41">
        <v>30</v>
      </c>
      <c r="L719" s="43"/>
      <c r="M719" s="43"/>
      <c r="N719" s="43"/>
      <c r="O719" s="43"/>
      <c r="P719" s="43"/>
    </row>
    <row r="720" spans="1:16" s="36" customFormat="1" ht="10.5">
      <c r="A720" s="34">
        <v>90299000</v>
      </c>
      <c r="B720" s="35">
        <v>3</v>
      </c>
      <c r="C720" s="36" t="s">
        <v>490</v>
      </c>
      <c r="D720" s="49" t="s">
        <v>134</v>
      </c>
      <c r="E720" s="38">
        <v>40325</v>
      </c>
      <c r="F720" s="37" t="s">
        <v>37</v>
      </c>
      <c r="G720" s="40">
        <v>2000</v>
      </c>
      <c r="H720" s="37" t="s">
        <v>75</v>
      </c>
      <c r="I720" s="41">
        <v>4.2</v>
      </c>
      <c r="J720" s="39" t="s">
        <v>68</v>
      </c>
      <c r="K720" s="41">
        <v>21</v>
      </c>
      <c r="L720" s="43">
        <v>1770000</v>
      </c>
      <c r="M720" s="43">
        <v>1770000</v>
      </c>
      <c r="N720" s="43">
        <f>ROUND((M720*$E$5/1000),0)</f>
        <v>39884313</v>
      </c>
      <c r="O720" s="43">
        <v>552637</v>
      </c>
      <c r="P720" s="43">
        <v>40436950</v>
      </c>
    </row>
    <row r="721" spans="1:16" s="36" customFormat="1" ht="10.5">
      <c r="A721" s="34">
        <v>91755000</v>
      </c>
      <c r="B721" s="35" t="s">
        <v>75</v>
      </c>
      <c r="C721" s="36" t="s">
        <v>491</v>
      </c>
      <c r="D721" s="49">
        <v>635</v>
      </c>
      <c r="E721" s="38">
        <v>40346</v>
      </c>
      <c r="F721" s="37" t="s">
        <v>37</v>
      </c>
      <c r="G721" s="40">
        <v>5000</v>
      </c>
      <c r="H721" s="37"/>
      <c r="I721" s="41"/>
      <c r="J721" s="39" t="s">
        <v>492</v>
      </c>
      <c r="K721" s="41">
        <v>10</v>
      </c>
      <c r="L721" s="43"/>
      <c r="M721" s="43"/>
      <c r="N721" s="43"/>
      <c r="O721" s="43"/>
      <c r="P721" s="43"/>
    </row>
    <row r="722" spans="1:16" s="36" customFormat="1" ht="10.5">
      <c r="A722" s="34">
        <v>91755000</v>
      </c>
      <c r="B722" s="35" t="s">
        <v>75</v>
      </c>
      <c r="C722" s="36" t="s">
        <v>491</v>
      </c>
      <c r="D722" s="49">
        <v>636</v>
      </c>
      <c r="E722" s="38">
        <v>40346</v>
      </c>
      <c r="F722" s="37" t="s">
        <v>37</v>
      </c>
      <c r="G722" s="40">
        <v>5000</v>
      </c>
      <c r="H722" s="37"/>
      <c r="I722" s="41"/>
      <c r="J722" s="39" t="s">
        <v>492</v>
      </c>
      <c r="K722" s="41">
        <v>30</v>
      </c>
      <c r="L722" s="43"/>
      <c r="M722" s="43"/>
      <c r="N722" s="43"/>
      <c r="O722" s="43"/>
      <c r="P722" s="43"/>
    </row>
    <row r="723" spans="1:16" s="36" customFormat="1" ht="10.5">
      <c r="A723" s="34">
        <v>96970380</v>
      </c>
      <c r="B723" s="35">
        <v>7</v>
      </c>
      <c r="C723" s="36" t="s">
        <v>493</v>
      </c>
      <c r="D723" s="49">
        <v>637</v>
      </c>
      <c r="E723" s="38">
        <v>40346</v>
      </c>
      <c r="F723" s="37" t="s">
        <v>37</v>
      </c>
      <c r="G723" s="40">
        <v>3000</v>
      </c>
      <c r="H723" s="37"/>
      <c r="I723" s="41"/>
      <c r="J723" s="39" t="s">
        <v>374</v>
      </c>
      <c r="K723" s="41">
        <v>10</v>
      </c>
      <c r="L723" s="43"/>
      <c r="M723" s="43"/>
      <c r="N723" s="43"/>
      <c r="O723" s="43"/>
      <c r="P723" s="43"/>
    </row>
    <row r="724" spans="1:16" s="36" customFormat="1" ht="10.5">
      <c r="A724" s="34">
        <v>96970380</v>
      </c>
      <c r="B724" s="35">
        <v>7</v>
      </c>
      <c r="C724" s="36" t="s">
        <v>494</v>
      </c>
      <c r="D724" s="49" t="s">
        <v>134</v>
      </c>
      <c r="E724" s="38">
        <v>40346</v>
      </c>
      <c r="F724" s="37" t="s">
        <v>37</v>
      </c>
      <c r="G724" s="40">
        <v>3000</v>
      </c>
      <c r="H724" s="37" t="s">
        <v>46</v>
      </c>
      <c r="I724" s="41">
        <v>4</v>
      </c>
      <c r="J724" s="39" t="s">
        <v>68</v>
      </c>
      <c r="K724" s="41">
        <v>5</v>
      </c>
      <c r="L724" s="43">
        <v>1000000</v>
      </c>
      <c r="M724" s="43">
        <v>1000000</v>
      </c>
      <c r="N724" s="43">
        <f>ROUND((M724*$E$5/1000),0)</f>
        <v>22533510</v>
      </c>
      <c r="O724" s="43">
        <v>248732</v>
      </c>
      <c r="P724" s="43">
        <v>22782242</v>
      </c>
    </row>
    <row r="725" spans="1:16" s="36" customFormat="1" ht="10.5">
      <c r="A725" s="34">
        <v>96970380</v>
      </c>
      <c r="B725" s="35">
        <v>7</v>
      </c>
      <c r="C725" s="36" t="s">
        <v>495</v>
      </c>
      <c r="D725" s="49" t="s">
        <v>134</v>
      </c>
      <c r="E725" s="38">
        <v>40346</v>
      </c>
      <c r="F725" s="37" t="s">
        <v>162</v>
      </c>
      <c r="G725" s="40">
        <v>63400000</v>
      </c>
      <c r="H725" s="37" t="s">
        <v>87</v>
      </c>
      <c r="I725" s="41">
        <v>7.25</v>
      </c>
      <c r="J725" s="39" t="s">
        <v>68</v>
      </c>
      <c r="K725" s="41">
        <v>5</v>
      </c>
      <c r="L725" s="43"/>
      <c r="M725" s="43"/>
      <c r="N725" s="43"/>
      <c r="O725" s="43"/>
      <c r="P725" s="43"/>
    </row>
    <row r="726" spans="1:16" s="36" customFormat="1" ht="10.5">
      <c r="A726" s="34">
        <v>96970380</v>
      </c>
      <c r="B726" s="35">
        <v>7</v>
      </c>
      <c r="C726" s="36" t="s">
        <v>494</v>
      </c>
      <c r="D726" s="49" t="s">
        <v>142</v>
      </c>
      <c r="E726" s="38">
        <v>40423</v>
      </c>
      <c r="F726" s="37" t="s">
        <v>162</v>
      </c>
      <c r="G726" s="40">
        <v>42630000</v>
      </c>
      <c r="H726" s="37" t="s">
        <v>63</v>
      </c>
      <c r="I726" s="41">
        <v>7</v>
      </c>
      <c r="J726" s="39" t="s">
        <v>81</v>
      </c>
      <c r="K726" s="41">
        <v>5</v>
      </c>
      <c r="L726" s="43">
        <v>21300000000</v>
      </c>
      <c r="M726" s="43">
        <v>21300000000</v>
      </c>
      <c r="N726" s="43">
        <f>ROUND((M726/1000),0)</f>
        <v>21300000</v>
      </c>
      <c r="O726" s="43">
        <v>408496</v>
      </c>
      <c r="P726" s="43">
        <v>21708496</v>
      </c>
    </row>
    <row r="727" spans="1:16" s="36" customFormat="1" ht="10.5">
      <c r="A727" s="34">
        <v>96970380</v>
      </c>
      <c r="B727" s="35">
        <v>7</v>
      </c>
      <c r="C727" s="36" t="s">
        <v>493</v>
      </c>
      <c r="D727" s="49">
        <v>638</v>
      </c>
      <c r="E727" s="38">
        <v>40346</v>
      </c>
      <c r="F727" s="37" t="s">
        <v>37</v>
      </c>
      <c r="G727" s="40">
        <v>3000</v>
      </c>
      <c r="H727" s="37"/>
      <c r="I727" s="41"/>
      <c r="J727" s="39" t="s">
        <v>374</v>
      </c>
      <c r="K727" s="41">
        <v>30</v>
      </c>
      <c r="L727" s="43"/>
      <c r="M727" s="43"/>
      <c r="N727" s="43"/>
      <c r="O727" s="43"/>
      <c r="P727" s="43"/>
    </row>
    <row r="728" spans="1:16" s="36" customFormat="1" ht="10.5">
      <c r="A728" s="34">
        <v>96970380</v>
      </c>
      <c r="B728" s="35">
        <v>7</v>
      </c>
      <c r="C728" s="36" t="s">
        <v>494</v>
      </c>
      <c r="D728" s="49" t="s">
        <v>134</v>
      </c>
      <c r="E728" s="38">
        <v>40346</v>
      </c>
      <c r="F728" s="37" t="s">
        <v>37</v>
      </c>
      <c r="G728" s="40">
        <v>3000</v>
      </c>
      <c r="H728" s="37" t="s">
        <v>89</v>
      </c>
      <c r="I728" s="41">
        <v>4.75</v>
      </c>
      <c r="J728" s="39" t="s">
        <v>68</v>
      </c>
      <c r="K728" s="41">
        <v>14</v>
      </c>
      <c r="L728" s="43">
        <v>2000000</v>
      </c>
      <c r="M728" s="43">
        <v>2000000</v>
      </c>
      <c r="N728" s="43">
        <f>ROUND((M728*$E$5/1000),0)</f>
        <v>45067020</v>
      </c>
      <c r="O728" s="43">
        <v>589651</v>
      </c>
      <c r="P728" s="43">
        <v>45656671</v>
      </c>
    </row>
    <row r="729" spans="1:16" s="36" customFormat="1" ht="10.5">
      <c r="A729" s="34">
        <v>96970380</v>
      </c>
      <c r="B729" s="35">
        <v>7</v>
      </c>
      <c r="C729" s="36" t="s">
        <v>496</v>
      </c>
      <c r="D729" s="49" t="s">
        <v>142</v>
      </c>
      <c r="E729" s="38">
        <v>40423</v>
      </c>
      <c r="F729" s="37" t="s">
        <v>37</v>
      </c>
      <c r="G729" s="40">
        <v>1000</v>
      </c>
      <c r="H729" s="37" t="s">
        <v>56</v>
      </c>
      <c r="I729" s="41">
        <v>4.25</v>
      </c>
      <c r="J729" s="39" t="s">
        <v>81</v>
      </c>
      <c r="K729" s="41">
        <v>14</v>
      </c>
      <c r="L729" s="43">
        <v>1000000</v>
      </c>
      <c r="M729" s="43">
        <v>1000000</v>
      </c>
      <c r="N729" s="43">
        <f>ROUND((M729*$E$5/1000),0)</f>
        <v>22533510</v>
      </c>
      <c r="O729" s="43">
        <v>264117</v>
      </c>
      <c r="P729" s="43">
        <v>22797627</v>
      </c>
    </row>
    <row r="730" spans="1:16" s="36" customFormat="1" ht="10.5">
      <c r="A730" s="34">
        <v>76100458</v>
      </c>
      <c r="B730" s="35">
        <v>1</v>
      </c>
      <c r="C730" s="36" t="s">
        <v>497</v>
      </c>
      <c r="D730" s="49">
        <v>639</v>
      </c>
      <c r="E730" s="38">
        <v>40382</v>
      </c>
      <c r="F730" s="37" t="s">
        <v>66</v>
      </c>
      <c r="G730" s="40">
        <v>200000</v>
      </c>
      <c r="H730" s="37"/>
      <c r="I730" s="41"/>
      <c r="J730" s="39" t="s">
        <v>374</v>
      </c>
      <c r="K730" s="41">
        <v>10</v>
      </c>
      <c r="L730" s="43"/>
      <c r="M730" s="43"/>
      <c r="N730" s="43"/>
      <c r="O730" s="43"/>
      <c r="P730" s="43"/>
    </row>
    <row r="731" spans="1:16" s="36" customFormat="1" ht="10.5">
      <c r="A731" s="34">
        <v>76100458</v>
      </c>
      <c r="B731" s="35">
        <v>1</v>
      </c>
      <c r="C731" s="36" t="s">
        <v>498</v>
      </c>
      <c r="D731" s="49" t="s">
        <v>134</v>
      </c>
      <c r="E731" s="38">
        <v>40555</v>
      </c>
      <c r="F731" s="37" t="s">
        <v>37</v>
      </c>
      <c r="G731" s="40">
        <v>2500</v>
      </c>
      <c r="H731" s="37" t="s">
        <v>46</v>
      </c>
      <c r="I731" s="41">
        <v>3.3</v>
      </c>
      <c r="J731" s="39" t="s">
        <v>499</v>
      </c>
      <c r="K731" s="41">
        <v>3</v>
      </c>
      <c r="L731" s="43"/>
      <c r="M731" s="43"/>
      <c r="N731" s="43"/>
      <c r="O731" s="43"/>
      <c r="P731" s="43"/>
    </row>
    <row r="732" spans="1:16" s="36" customFormat="1" ht="10.5">
      <c r="A732" s="34">
        <v>76100458</v>
      </c>
      <c r="B732" s="35">
        <v>1</v>
      </c>
      <c r="C732" s="36" t="s">
        <v>498</v>
      </c>
      <c r="D732" s="49" t="s">
        <v>134</v>
      </c>
      <c r="E732" s="38">
        <v>40555</v>
      </c>
      <c r="F732" s="37" t="s">
        <v>37</v>
      </c>
      <c r="G732" s="40">
        <v>2500</v>
      </c>
      <c r="H732" s="37" t="s">
        <v>87</v>
      </c>
      <c r="I732" s="41">
        <v>3.85</v>
      </c>
      <c r="J732" s="39" t="s">
        <v>499</v>
      </c>
      <c r="K732" s="41">
        <v>5</v>
      </c>
      <c r="L732" s="43"/>
      <c r="M732" s="43"/>
      <c r="N732" s="43"/>
      <c r="O732" s="43"/>
      <c r="P732" s="43"/>
    </row>
    <row r="733" spans="1:16" s="36" customFormat="1" ht="10.5">
      <c r="A733" s="34">
        <v>93473000</v>
      </c>
      <c r="B733" s="35">
        <v>3</v>
      </c>
      <c r="C733" s="36" t="s">
        <v>244</v>
      </c>
      <c r="D733" s="49">
        <v>640</v>
      </c>
      <c r="E733" s="38">
        <v>40413</v>
      </c>
      <c r="F733" s="37" t="s">
        <v>37</v>
      </c>
      <c r="G733" s="40">
        <v>2500</v>
      </c>
      <c r="H733" s="37"/>
      <c r="I733" s="41"/>
      <c r="J733" s="39" t="s">
        <v>374</v>
      </c>
      <c r="K733" s="41">
        <v>10</v>
      </c>
      <c r="L733" s="43"/>
      <c r="M733" s="43"/>
      <c r="N733" s="43"/>
      <c r="O733" s="43"/>
      <c r="P733" s="43"/>
    </row>
    <row r="734" spans="1:16" s="36" customFormat="1" ht="10.5">
      <c r="A734" s="34">
        <v>93473000</v>
      </c>
      <c r="B734" s="35">
        <v>3</v>
      </c>
      <c r="C734" s="36" t="s">
        <v>500</v>
      </c>
      <c r="D734" s="49" t="s">
        <v>134</v>
      </c>
      <c r="E734" s="38">
        <v>40413</v>
      </c>
      <c r="F734" s="37" t="s">
        <v>37</v>
      </c>
      <c r="G734" s="40">
        <v>2500</v>
      </c>
      <c r="H734" s="37" t="s">
        <v>46</v>
      </c>
      <c r="I734" s="41">
        <v>3</v>
      </c>
      <c r="J734" s="39" t="s">
        <v>81</v>
      </c>
      <c r="K734" s="41">
        <v>7</v>
      </c>
      <c r="L734" s="43">
        <v>1000000</v>
      </c>
      <c r="M734" s="43">
        <v>1000000</v>
      </c>
      <c r="N734" s="43">
        <f>ROUND((M734*$E$5/1000),0)</f>
        <v>22533510</v>
      </c>
      <c r="O734" s="43">
        <v>82954</v>
      </c>
      <c r="P734" s="43">
        <v>22616464</v>
      </c>
    </row>
    <row r="735" spans="1:16" s="36" customFormat="1" ht="10.5">
      <c r="A735" s="34">
        <v>93473000</v>
      </c>
      <c r="B735" s="35">
        <v>3</v>
      </c>
      <c r="C735" s="36" t="s">
        <v>501</v>
      </c>
      <c r="D735" s="49" t="s">
        <v>134</v>
      </c>
      <c r="E735" s="38">
        <v>40413</v>
      </c>
      <c r="F735" s="37" t="s">
        <v>162</v>
      </c>
      <c r="G735" s="40">
        <v>53000000</v>
      </c>
      <c r="H735" s="37" t="s">
        <v>87</v>
      </c>
      <c r="I735" s="41">
        <v>6.5</v>
      </c>
      <c r="J735" s="39" t="s">
        <v>81</v>
      </c>
      <c r="K735" s="41">
        <v>7</v>
      </c>
      <c r="L735" s="43"/>
      <c r="M735" s="43"/>
      <c r="N735" s="43"/>
      <c r="O735" s="43"/>
      <c r="P735" s="43"/>
    </row>
    <row r="736" spans="1:16" s="36" customFormat="1" ht="10.5">
      <c r="A736" s="34">
        <v>93473000</v>
      </c>
      <c r="B736" s="35">
        <v>3</v>
      </c>
      <c r="C736" s="36" t="s">
        <v>244</v>
      </c>
      <c r="D736" s="49">
        <v>641</v>
      </c>
      <c r="E736" s="38">
        <v>40413</v>
      </c>
      <c r="F736" s="37" t="s">
        <v>37</v>
      </c>
      <c r="G736" s="40">
        <v>2500</v>
      </c>
      <c r="H736" s="37"/>
      <c r="I736" s="41"/>
      <c r="J736" s="39" t="s">
        <v>374</v>
      </c>
      <c r="K736" s="41">
        <v>30</v>
      </c>
      <c r="L736" s="43"/>
      <c r="M736" s="43"/>
      <c r="N736" s="43"/>
      <c r="O736" s="43"/>
      <c r="P736" s="43"/>
    </row>
    <row r="737" spans="1:16" s="36" customFormat="1" ht="10.5">
      <c r="A737" s="34">
        <v>93473000</v>
      </c>
      <c r="B737" s="35">
        <v>3</v>
      </c>
      <c r="C737" s="36" t="s">
        <v>500</v>
      </c>
      <c r="D737" s="49" t="s">
        <v>134</v>
      </c>
      <c r="E737" s="38">
        <v>40413</v>
      </c>
      <c r="F737" s="37" t="s">
        <v>37</v>
      </c>
      <c r="G737" s="40">
        <v>2500</v>
      </c>
      <c r="H737" s="37" t="s">
        <v>89</v>
      </c>
      <c r="I737" s="41">
        <v>4</v>
      </c>
      <c r="J737" s="39" t="s">
        <v>81</v>
      </c>
      <c r="K737" s="41">
        <v>21</v>
      </c>
      <c r="L737" s="43">
        <v>1500000</v>
      </c>
      <c r="M737" s="43">
        <v>1500000</v>
      </c>
      <c r="N737" s="43">
        <f>ROUND((M737*$E$5/1000),0)</f>
        <v>33800265</v>
      </c>
      <c r="O737" s="43">
        <v>165506</v>
      </c>
      <c r="P737" s="43">
        <v>33965771</v>
      </c>
    </row>
    <row r="738" spans="1:16" s="36" customFormat="1" ht="10.5">
      <c r="A738" s="34">
        <v>96885880</v>
      </c>
      <c r="B738" s="35">
        <v>7</v>
      </c>
      <c r="C738" s="36" t="s">
        <v>502</v>
      </c>
      <c r="D738" s="49">
        <v>642</v>
      </c>
      <c r="E738" s="38">
        <v>40423</v>
      </c>
      <c r="F738" s="37" t="s">
        <v>37</v>
      </c>
      <c r="G738" s="40">
        <v>2000</v>
      </c>
      <c r="H738" s="37"/>
      <c r="I738" s="41"/>
      <c r="J738" s="39" t="s">
        <v>357</v>
      </c>
      <c r="K738" s="41">
        <v>10</v>
      </c>
      <c r="L738" s="43"/>
      <c r="M738" s="43"/>
      <c r="N738" s="43"/>
      <c r="O738" s="43"/>
      <c r="P738" s="43"/>
    </row>
    <row r="739" spans="1:16" s="36" customFormat="1" ht="10.5">
      <c r="A739" s="34">
        <v>96885880</v>
      </c>
      <c r="B739" s="35">
        <v>7</v>
      </c>
      <c r="C739" s="36" t="s">
        <v>503</v>
      </c>
      <c r="D739" s="49" t="s">
        <v>134</v>
      </c>
      <c r="E739" s="38">
        <v>40424</v>
      </c>
      <c r="F739" s="37" t="s">
        <v>37</v>
      </c>
      <c r="G739" s="40">
        <v>2000</v>
      </c>
      <c r="H739" s="37" t="s">
        <v>51</v>
      </c>
      <c r="I739" s="41">
        <v>3.25</v>
      </c>
      <c r="J739" s="39" t="s">
        <v>68</v>
      </c>
      <c r="K739" s="41">
        <v>5</v>
      </c>
      <c r="L739" s="43">
        <v>1000000</v>
      </c>
      <c r="M739" s="43">
        <v>1000000</v>
      </c>
      <c r="N739" s="43">
        <f>ROUND((M739*$E$5/1000),0)</f>
        <v>22533510</v>
      </c>
      <c r="O739" s="43">
        <v>333466</v>
      </c>
      <c r="P739" s="43">
        <v>22866976</v>
      </c>
    </row>
    <row r="740" spans="1:16" s="36" customFormat="1" ht="10.5">
      <c r="A740" s="34">
        <v>96885880</v>
      </c>
      <c r="B740" s="35">
        <v>7</v>
      </c>
      <c r="C740" s="36" t="s">
        <v>504</v>
      </c>
      <c r="D740" s="49" t="s">
        <v>142</v>
      </c>
      <c r="E740" s="38">
        <v>40590</v>
      </c>
      <c r="F740" s="37" t="s">
        <v>37</v>
      </c>
      <c r="G740" s="40">
        <v>1000</v>
      </c>
      <c r="H740" s="37" t="s">
        <v>59</v>
      </c>
      <c r="I740" s="41">
        <v>3.5</v>
      </c>
      <c r="J740" s="39" t="s">
        <v>68</v>
      </c>
      <c r="K740" s="41">
        <v>5</v>
      </c>
      <c r="L740" s="43"/>
      <c r="M740" s="43"/>
      <c r="N740" s="43"/>
      <c r="O740" s="43"/>
      <c r="P740" s="43"/>
    </row>
    <row r="741" spans="1:16" s="36" customFormat="1" ht="10.5">
      <c r="A741" s="34">
        <v>96885880</v>
      </c>
      <c r="B741" s="35">
        <v>7</v>
      </c>
      <c r="C741" s="36" t="s">
        <v>355</v>
      </c>
      <c r="D741" s="49">
        <v>643</v>
      </c>
      <c r="E741" s="38">
        <v>40423</v>
      </c>
      <c r="F741" s="37" t="s">
        <v>37</v>
      </c>
      <c r="G741" s="40">
        <v>2000</v>
      </c>
      <c r="H741" s="37"/>
      <c r="I741" s="41"/>
      <c r="J741" s="39" t="s">
        <v>357</v>
      </c>
      <c r="K741" s="41">
        <v>30</v>
      </c>
      <c r="L741" s="43"/>
      <c r="M741" s="43"/>
      <c r="N741" s="43"/>
      <c r="O741" s="43"/>
      <c r="P741" s="43"/>
    </row>
    <row r="742" spans="1:16" s="36" customFormat="1" ht="10.5">
      <c r="A742" s="34">
        <v>96885880</v>
      </c>
      <c r="B742" s="35">
        <v>7</v>
      </c>
      <c r="C742" s="36" t="s">
        <v>505</v>
      </c>
      <c r="D742" s="49" t="s">
        <v>134</v>
      </c>
      <c r="E742" s="38">
        <v>40424</v>
      </c>
      <c r="F742" s="37" t="s">
        <v>37</v>
      </c>
      <c r="G742" s="40">
        <v>2000</v>
      </c>
      <c r="H742" s="37" t="s">
        <v>53</v>
      </c>
      <c r="I742" s="41">
        <v>4</v>
      </c>
      <c r="J742" s="39" t="s">
        <v>68</v>
      </c>
      <c r="K742" s="41">
        <v>21</v>
      </c>
      <c r="L742" s="43">
        <v>1000000</v>
      </c>
      <c r="M742" s="43">
        <v>1000000</v>
      </c>
      <c r="N742" s="43">
        <f>ROUND((M742*$E$5/1000),0)</f>
        <v>22533510</v>
      </c>
      <c r="O742" s="43">
        <v>409675</v>
      </c>
      <c r="P742" s="43">
        <v>22943185</v>
      </c>
    </row>
    <row r="743" spans="1:16" s="36" customFormat="1" ht="10.5">
      <c r="A743" s="34">
        <v>96885880</v>
      </c>
      <c r="B743" s="35">
        <v>7</v>
      </c>
      <c r="C743" s="36" t="s">
        <v>506</v>
      </c>
      <c r="D743" s="49" t="s">
        <v>142</v>
      </c>
      <c r="E743" s="38">
        <v>40590</v>
      </c>
      <c r="F743" s="37" t="s">
        <v>37</v>
      </c>
      <c r="G743" s="40">
        <v>1000</v>
      </c>
      <c r="H743" s="37" t="s">
        <v>60</v>
      </c>
      <c r="I743" s="41">
        <v>4</v>
      </c>
      <c r="J743" s="39" t="s">
        <v>68</v>
      </c>
      <c r="K743" s="41">
        <v>14</v>
      </c>
      <c r="L743" s="43"/>
      <c r="M743" s="43"/>
      <c r="N743" s="43"/>
      <c r="O743" s="43"/>
      <c r="P743" s="43"/>
    </row>
    <row r="744" spans="1:16" s="36" customFormat="1" ht="10.5">
      <c r="A744" s="34">
        <v>96885880</v>
      </c>
      <c r="B744" s="35">
        <v>7</v>
      </c>
      <c r="C744" s="36" t="s">
        <v>506</v>
      </c>
      <c r="D744" s="49" t="s">
        <v>142</v>
      </c>
      <c r="E744" s="38">
        <v>40590</v>
      </c>
      <c r="F744" s="37" t="s">
        <v>37</v>
      </c>
      <c r="G744" s="40">
        <v>1000</v>
      </c>
      <c r="H744" s="37" t="s">
        <v>64</v>
      </c>
      <c r="I744" s="41">
        <v>4.25</v>
      </c>
      <c r="J744" s="39" t="s">
        <v>68</v>
      </c>
      <c r="K744" s="41">
        <v>21</v>
      </c>
      <c r="L744" s="43"/>
      <c r="M744" s="43"/>
      <c r="N744" s="43"/>
      <c r="O744" s="43"/>
      <c r="P744" s="43"/>
    </row>
    <row r="745" spans="1:16" s="36" customFormat="1" ht="11.25" customHeight="1">
      <c r="A745" s="34">
        <v>91550000</v>
      </c>
      <c r="B745" s="35">
        <v>5</v>
      </c>
      <c r="C745" s="36" t="s">
        <v>507</v>
      </c>
      <c r="D745" s="49">
        <v>644</v>
      </c>
      <c r="E745" s="38">
        <v>40485</v>
      </c>
      <c r="F745" s="37" t="s">
        <v>37</v>
      </c>
      <c r="G745" s="40">
        <v>2000</v>
      </c>
      <c r="H745" s="37"/>
      <c r="I745" s="41"/>
      <c r="J745" s="39" t="s">
        <v>436</v>
      </c>
      <c r="K745" s="41">
        <v>10</v>
      </c>
      <c r="L745" s="43"/>
      <c r="M745" s="43"/>
      <c r="N745" s="43"/>
      <c r="O745" s="43"/>
      <c r="P745" s="43"/>
    </row>
    <row r="746" spans="1:16" s="36" customFormat="1" ht="10.5">
      <c r="A746" s="34">
        <v>91550000</v>
      </c>
      <c r="B746" s="35">
        <v>5</v>
      </c>
      <c r="C746" s="36" t="s">
        <v>508</v>
      </c>
      <c r="D746" s="49" t="s">
        <v>134</v>
      </c>
      <c r="E746" s="38">
        <v>40486</v>
      </c>
      <c r="F746" s="37" t="s">
        <v>37</v>
      </c>
      <c r="G746" s="40">
        <v>2000</v>
      </c>
      <c r="H746" s="37" t="s">
        <v>46</v>
      </c>
      <c r="I746" s="41">
        <v>4</v>
      </c>
      <c r="J746" s="39" t="s">
        <v>68</v>
      </c>
      <c r="K746" s="41">
        <v>7</v>
      </c>
      <c r="L746" s="43">
        <v>1590000</v>
      </c>
      <c r="M746" s="43">
        <v>1590000</v>
      </c>
      <c r="N746" s="43">
        <f>ROUND((M746*$E$5/1000),0)</f>
        <v>35828281</v>
      </c>
      <c r="O746" s="43">
        <v>534704</v>
      </c>
      <c r="P746" s="43">
        <v>36362985</v>
      </c>
    </row>
    <row r="747" spans="1:16" s="36" customFormat="1" ht="10.5">
      <c r="A747" s="34">
        <v>70016160</v>
      </c>
      <c r="B747" s="35">
        <v>9</v>
      </c>
      <c r="C747" s="36" t="s">
        <v>509</v>
      </c>
      <c r="D747" s="49">
        <v>645</v>
      </c>
      <c r="E747" s="38">
        <v>40498</v>
      </c>
      <c r="F747" s="37" t="s">
        <v>162</v>
      </c>
      <c r="G747" s="40">
        <v>45000000</v>
      </c>
      <c r="H747" s="37"/>
      <c r="I747" s="41"/>
      <c r="J747" s="39" t="s">
        <v>238</v>
      </c>
      <c r="K747" s="41">
        <v>10</v>
      </c>
      <c r="L747" s="43"/>
      <c r="M747" s="43"/>
      <c r="N747" s="43"/>
      <c r="O747" s="43"/>
      <c r="P747" s="43"/>
    </row>
    <row r="748" spans="1:16" s="36" customFormat="1" ht="10.5">
      <c r="A748" s="34">
        <v>70016160</v>
      </c>
      <c r="B748" s="35">
        <v>9</v>
      </c>
      <c r="C748" s="36" t="s">
        <v>510</v>
      </c>
      <c r="D748" s="49" t="s">
        <v>134</v>
      </c>
      <c r="E748" s="38">
        <v>40501</v>
      </c>
      <c r="F748" s="37" t="s">
        <v>162</v>
      </c>
      <c r="G748" s="40">
        <v>45000000</v>
      </c>
      <c r="H748" s="37" t="s">
        <v>46</v>
      </c>
      <c r="I748" s="41">
        <v>7</v>
      </c>
      <c r="J748" s="39" t="s">
        <v>238</v>
      </c>
      <c r="K748" s="41">
        <v>5</v>
      </c>
      <c r="L748" s="43">
        <v>45000000000</v>
      </c>
      <c r="M748" s="43">
        <v>45000000000</v>
      </c>
      <c r="N748" s="43">
        <f>ROUND((M748/1000),0)</f>
        <v>45000000</v>
      </c>
      <c r="O748" s="43">
        <v>1173989</v>
      </c>
      <c r="P748" s="43">
        <v>46173989</v>
      </c>
    </row>
    <row r="749" spans="1:16" s="36" customFormat="1" ht="10.5">
      <c r="A749" s="34">
        <v>76022072</v>
      </c>
      <c r="B749" s="35">
        <v>8</v>
      </c>
      <c r="C749" s="36" t="s">
        <v>392</v>
      </c>
      <c r="D749" s="49">
        <v>646</v>
      </c>
      <c r="E749" s="38">
        <v>40499</v>
      </c>
      <c r="F749" s="37" t="s">
        <v>37</v>
      </c>
      <c r="G749" s="40">
        <v>10000</v>
      </c>
      <c r="H749" s="37"/>
      <c r="I749" s="41"/>
      <c r="J749" s="39" t="s">
        <v>374</v>
      </c>
      <c r="K749" s="41">
        <v>30</v>
      </c>
      <c r="L749" s="43"/>
      <c r="M749" s="43"/>
      <c r="N749" s="43"/>
      <c r="O749" s="43"/>
      <c r="P749" s="43"/>
    </row>
    <row r="750" spans="1:16" s="36" customFormat="1" ht="10.5">
      <c r="A750" s="34">
        <v>76022072</v>
      </c>
      <c r="B750" s="35">
        <v>8</v>
      </c>
      <c r="C750" s="36" t="s">
        <v>511</v>
      </c>
      <c r="D750" s="49" t="s">
        <v>134</v>
      </c>
      <c r="E750" s="38">
        <v>40504</v>
      </c>
      <c r="F750" s="37" t="s">
        <v>37</v>
      </c>
      <c r="G750" s="40">
        <v>4500</v>
      </c>
      <c r="H750" s="37" t="s">
        <v>56</v>
      </c>
      <c r="I750" s="41">
        <v>4</v>
      </c>
      <c r="J750" s="39" t="s">
        <v>68</v>
      </c>
      <c r="K750" s="41">
        <v>21</v>
      </c>
      <c r="L750" s="43">
        <v>4000000</v>
      </c>
      <c r="M750" s="43">
        <v>4000000</v>
      </c>
      <c r="N750" s="43">
        <f>ROUND((M750*$E$5/1000),0)</f>
        <v>90134040</v>
      </c>
      <c r="O750" s="43">
        <v>2690721</v>
      </c>
      <c r="P750" s="43">
        <v>92824761</v>
      </c>
    </row>
    <row r="751" spans="1:16" s="36" customFormat="1" ht="10.5">
      <c r="A751" s="34">
        <v>96874030</v>
      </c>
      <c r="B751" s="35" t="s">
        <v>75</v>
      </c>
      <c r="C751" s="36" t="s">
        <v>329</v>
      </c>
      <c r="D751" s="49">
        <v>647</v>
      </c>
      <c r="E751" s="38">
        <v>40528</v>
      </c>
      <c r="F751" s="37" t="s">
        <v>37</v>
      </c>
      <c r="G751" s="40">
        <v>5000</v>
      </c>
      <c r="H751" s="37"/>
      <c r="I751" s="41"/>
      <c r="J751" s="39" t="s">
        <v>374</v>
      </c>
      <c r="K751" s="41">
        <v>10</v>
      </c>
      <c r="L751" s="43"/>
      <c r="M751" s="43"/>
      <c r="N751" s="43"/>
      <c r="O751" s="43"/>
      <c r="P751" s="43"/>
    </row>
    <row r="752" spans="1:16" s="36" customFormat="1" ht="10.5">
      <c r="A752" s="34">
        <v>96874030</v>
      </c>
      <c r="B752" s="35" t="s">
        <v>75</v>
      </c>
      <c r="C752" s="36" t="s">
        <v>512</v>
      </c>
      <c r="D752" s="49" t="s">
        <v>134</v>
      </c>
      <c r="E752" s="38">
        <v>40534</v>
      </c>
      <c r="F752" s="37" t="s">
        <v>37</v>
      </c>
      <c r="G752" s="40">
        <v>5000</v>
      </c>
      <c r="H752" s="37" t="s">
        <v>89</v>
      </c>
      <c r="I752" s="41">
        <v>3.85</v>
      </c>
      <c r="J752" s="39" t="s">
        <v>68</v>
      </c>
      <c r="K752" s="41">
        <v>6</v>
      </c>
      <c r="L752" s="43">
        <v>1000000</v>
      </c>
      <c r="M752" s="43">
        <v>1000000</v>
      </c>
      <c r="N752" s="43">
        <v>21936267</v>
      </c>
      <c r="O752" s="43">
        <v>670275</v>
      </c>
      <c r="P752" s="43">
        <v>22606542</v>
      </c>
    </row>
    <row r="753" spans="1:16" s="36" customFormat="1" ht="10.5">
      <c r="A753" s="34">
        <v>96874030</v>
      </c>
      <c r="B753" s="35" t="s">
        <v>75</v>
      </c>
      <c r="C753" s="36" t="s">
        <v>512</v>
      </c>
      <c r="D753" s="49" t="s">
        <v>134</v>
      </c>
      <c r="E753" s="38">
        <v>40534</v>
      </c>
      <c r="F753" s="37" t="s">
        <v>37</v>
      </c>
      <c r="G753" s="40">
        <v>5000</v>
      </c>
      <c r="H753" s="37" t="s">
        <v>63</v>
      </c>
      <c r="I753" s="41">
        <v>4.25</v>
      </c>
      <c r="J753" s="39" t="s">
        <v>68</v>
      </c>
      <c r="K753" s="41">
        <v>10</v>
      </c>
      <c r="L753" s="43">
        <v>1000000</v>
      </c>
      <c r="M753" s="43">
        <v>1000000</v>
      </c>
      <c r="N753" s="43">
        <v>21941037</v>
      </c>
      <c r="O753" s="43">
        <v>670421</v>
      </c>
      <c r="P753" s="43">
        <v>22611458</v>
      </c>
    </row>
    <row r="754" spans="1:16" s="36" customFormat="1" ht="10.5">
      <c r="A754" s="34">
        <v>96874030</v>
      </c>
      <c r="B754" s="35" t="s">
        <v>75</v>
      </c>
      <c r="C754" s="36" t="s">
        <v>329</v>
      </c>
      <c r="D754" s="49">
        <v>648</v>
      </c>
      <c r="E754" s="38">
        <v>40528</v>
      </c>
      <c r="F754" s="37" t="s">
        <v>37</v>
      </c>
      <c r="G754" s="40">
        <v>5000</v>
      </c>
      <c r="H754" s="37"/>
      <c r="I754" s="41"/>
      <c r="J754" s="39" t="s">
        <v>374</v>
      </c>
      <c r="K754" s="41">
        <v>25</v>
      </c>
      <c r="L754" s="43"/>
      <c r="M754" s="43"/>
      <c r="N754" s="43"/>
      <c r="O754" s="43"/>
      <c r="P754" s="43"/>
    </row>
    <row r="755" spans="1:16" s="36" customFormat="1" ht="10.5">
      <c r="A755" s="34">
        <v>96874030</v>
      </c>
      <c r="B755" s="35" t="s">
        <v>75</v>
      </c>
      <c r="C755" s="36" t="s">
        <v>512</v>
      </c>
      <c r="D755" s="49" t="s">
        <v>134</v>
      </c>
      <c r="E755" s="38">
        <v>40534</v>
      </c>
      <c r="F755" s="37" t="s">
        <v>37</v>
      </c>
      <c r="G755" s="40">
        <v>5000</v>
      </c>
      <c r="H755" s="37" t="s">
        <v>56</v>
      </c>
      <c r="I755" s="41">
        <v>4.55</v>
      </c>
      <c r="J755" s="39" t="s">
        <v>68</v>
      </c>
      <c r="K755" s="41">
        <v>21</v>
      </c>
      <c r="L755" s="43">
        <v>3000000</v>
      </c>
      <c r="M755" s="43">
        <v>3000000</v>
      </c>
      <c r="N755" s="43">
        <v>65833822</v>
      </c>
      <c r="O755" s="43">
        <v>2011589</v>
      </c>
      <c r="P755" s="43">
        <v>67845411</v>
      </c>
    </row>
    <row r="756" spans="1:16" s="36" customFormat="1" ht="10.5">
      <c r="A756" s="34">
        <v>76012676</v>
      </c>
      <c r="B756" s="35">
        <v>4</v>
      </c>
      <c r="C756" s="36" t="s">
        <v>513</v>
      </c>
      <c r="D756" s="49">
        <v>649</v>
      </c>
      <c r="E756" s="38">
        <v>40532</v>
      </c>
      <c r="F756" s="37" t="s">
        <v>37</v>
      </c>
      <c r="G756" s="40">
        <v>5500</v>
      </c>
      <c r="H756" s="37"/>
      <c r="I756" s="41"/>
      <c r="J756" s="39" t="s">
        <v>514</v>
      </c>
      <c r="K756" s="41">
        <v>10</v>
      </c>
      <c r="L756" s="43"/>
      <c r="M756" s="43"/>
      <c r="N756" s="43"/>
      <c r="O756" s="43"/>
      <c r="P756" s="43"/>
    </row>
    <row r="757" spans="1:16" s="36" customFormat="1" ht="10.5">
      <c r="A757" s="34">
        <v>76012676</v>
      </c>
      <c r="B757" s="35">
        <v>4</v>
      </c>
      <c r="C757" s="36" t="s">
        <v>515</v>
      </c>
      <c r="D757" s="49" t="s">
        <v>134</v>
      </c>
      <c r="E757" s="38">
        <v>40556</v>
      </c>
      <c r="F757" s="37" t="s">
        <v>37</v>
      </c>
      <c r="G757" s="40">
        <v>3000</v>
      </c>
      <c r="H757" s="37" t="s">
        <v>46</v>
      </c>
      <c r="I757" s="41">
        <v>4.0999999999999996</v>
      </c>
      <c r="J757" s="39" t="s">
        <v>492</v>
      </c>
      <c r="K757" s="41">
        <v>4.8</v>
      </c>
      <c r="L757" s="43">
        <v>2000000</v>
      </c>
      <c r="M757" s="43">
        <v>2000000</v>
      </c>
      <c r="N757" s="43">
        <f>ROUND((M757*$E$5/1000),0)</f>
        <v>45067020</v>
      </c>
      <c r="O757" s="43">
        <v>728834</v>
      </c>
      <c r="P757" s="43">
        <v>45795854</v>
      </c>
    </row>
    <row r="758" spans="1:16" s="36" customFormat="1" ht="10.5">
      <c r="A758" s="34">
        <v>76012676</v>
      </c>
      <c r="B758" s="35">
        <v>4</v>
      </c>
      <c r="C758" s="36" t="s">
        <v>516</v>
      </c>
      <c r="D758" s="49" t="s">
        <v>134</v>
      </c>
      <c r="E758" s="38">
        <v>40556</v>
      </c>
      <c r="F758" s="37" t="s">
        <v>162</v>
      </c>
      <c r="G758" s="40">
        <v>60000000</v>
      </c>
      <c r="H758" s="37" t="s">
        <v>87</v>
      </c>
      <c r="I758" s="41">
        <v>7.2</v>
      </c>
      <c r="J758" s="39" t="s">
        <v>492</v>
      </c>
      <c r="K758" s="41">
        <v>4.8</v>
      </c>
      <c r="L758" s="43"/>
      <c r="M758" s="43"/>
      <c r="N758" s="43"/>
      <c r="O758" s="43"/>
      <c r="P758" s="43"/>
    </row>
    <row r="759" spans="1:16" s="36" customFormat="1" ht="10.5">
      <c r="A759" s="34">
        <v>76012676</v>
      </c>
      <c r="B759" s="35">
        <v>4</v>
      </c>
      <c r="C759" s="36" t="s">
        <v>516</v>
      </c>
      <c r="D759" s="49" t="s">
        <v>134</v>
      </c>
      <c r="E759" s="38">
        <v>40556</v>
      </c>
      <c r="F759" s="37" t="s">
        <v>37</v>
      </c>
      <c r="G759" s="40">
        <v>3000</v>
      </c>
      <c r="H759" s="37" t="s">
        <v>89</v>
      </c>
      <c r="I759" s="41">
        <v>4.3</v>
      </c>
      <c r="J759" s="39" t="s">
        <v>492</v>
      </c>
      <c r="K759" s="41">
        <v>9.8000000000000007</v>
      </c>
      <c r="L759" s="43"/>
      <c r="M759" s="43"/>
      <c r="N759" s="43"/>
      <c r="O759" s="43"/>
      <c r="P759" s="43"/>
    </row>
    <row r="760" spans="1:16" s="36" customFormat="1" ht="10.5">
      <c r="A760" s="34">
        <v>76012676</v>
      </c>
      <c r="B760" s="35">
        <v>4</v>
      </c>
      <c r="C760" s="36" t="s">
        <v>516</v>
      </c>
      <c r="D760" s="49" t="s">
        <v>142</v>
      </c>
      <c r="E760" s="38">
        <v>40680</v>
      </c>
      <c r="F760" s="37" t="s">
        <v>37</v>
      </c>
      <c r="G760" s="40">
        <v>2500</v>
      </c>
      <c r="H760" s="37" t="s">
        <v>56</v>
      </c>
      <c r="I760" s="41">
        <v>3.7</v>
      </c>
      <c r="J760" s="39" t="s">
        <v>517</v>
      </c>
      <c r="K760" s="41">
        <v>4</v>
      </c>
      <c r="L760" s="43"/>
      <c r="M760" s="43"/>
      <c r="N760" s="43"/>
      <c r="O760" s="43"/>
      <c r="P760" s="43"/>
    </row>
    <row r="761" spans="1:16" s="36" customFormat="1" ht="10.5">
      <c r="A761" s="34">
        <v>76012676</v>
      </c>
      <c r="B761" s="35">
        <v>4</v>
      </c>
      <c r="C761" s="36" t="s">
        <v>518</v>
      </c>
      <c r="D761" s="49">
        <v>650</v>
      </c>
      <c r="E761" s="38">
        <v>40532</v>
      </c>
      <c r="F761" s="37" t="s">
        <v>37</v>
      </c>
      <c r="G761" s="40">
        <v>5500</v>
      </c>
      <c r="H761" s="37"/>
      <c r="I761" s="41"/>
      <c r="J761" s="39" t="s">
        <v>514</v>
      </c>
      <c r="K761" s="41">
        <v>30</v>
      </c>
      <c r="L761" s="43"/>
      <c r="M761" s="43"/>
      <c r="N761" s="43"/>
      <c r="O761" s="43"/>
      <c r="P761" s="43"/>
    </row>
    <row r="762" spans="1:16" s="36" customFormat="1" ht="10.5">
      <c r="A762" s="34">
        <v>76012676</v>
      </c>
      <c r="B762" s="35">
        <v>4</v>
      </c>
      <c r="C762" s="36" t="s">
        <v>519</v>
      </c>
      <c r="D762" s="49" t="s">
        <v>134</v>
      </c>
      <c r="E762" s="38">
        <v>40556</v>
      </c>
      <c r="F762" s="37" t="s">
        <v>37</v>
      </c>
      <c r="G762" s="40">
        <v>3000</v>
      </c>
      <c r="H762" s="37" t="s">
        <v>63</v>
      </c>
      <c r="I762" s="41">
        <v>4.7</v>
      </c>
      <c r="J762" s="39" t="s">
        <v>492</v>
      </c>
      <c r="K762" s="41">
        <v>27.8</v>
      </c>
      <c r="L762" s="43">
        <v>1000000</v>
      </c>
      <c r="M762" s="43">
        <v>1000000</v>
      </c>
      <c r="N762" s="43">
        <f>ROUND((M762*$E$5/1000),0)</f>
        <v>22533510</v>
      </c>
      <c r="O762" s="43">
        <v>417746</v>
      </c>
      <c r="P762" s="43">
        <v>22951256</v>
      </c>
    </row>
    <row r="763" spans="1:16" s="36" customFormat="1" ht="10.5">
      <c r="A763" s="34">
        <v>76012676</v>
      </c>
      <c r="B763" s="35">
        <v>4</v>
      </c>
      <c r="C763" s="36" t="s">
        <v>516</v>
      </c>
      <c r="D763" s="49" t="s">
        <v>142</v>
      </c>
      <c r="E763" s="38">
        <v>40680</v>
      </c>
      <c r="F763" s="37" t="s">
        <v>37</v>
      </c>
      <c r="G763" s="40">
        <v>2500</v>
      </c>
      <c r="H763" s="37" t="s">
        <v>51</v>
      </c>
      <c r="I763" s="41">
        <v>4.4000000000000004</v>
      </c>
      <c r="J763" s="39" t="s">
        <v>517</v>
      </c>
      <c r="K763" s="41">
        <v>17</v>
      </c>
      <c r="L763" s="43"/>
      <c r="M763" s="43"/>
      <c r="N763" s="43"/>
      <c r="O763" s="43"/>
      <c r="P763" s="43"/>
    </row>
    <row r="764" spans="1:16" s="36" customFormat="1" ht="10.5">
      <c r="A764" s="34">
        <v>90146000</v>
      </c>
      <c r="B764" s="35">
        <v>0</v>
      </c>
      <c r="C764" s="36" t="s">
        <v>520</v>
      </c>
      <c r="D764" s="49">
        <v>651</v>
      </c>
      <c r="E764" s="38">
        <v>40561</v>
      </c>
      <c r="F764" s="37" t="s">
        <v>37</v>
      </c>
      <c r="G764" s="40">
        <v>1000</v>
      </c>
      <c r="H764" s="37"/>
      <c r="I764" s="41"/>
      <c r="J764" s="39" t="s">
        <v>521</v>
      </c>
      <c r="K764" s="41">
        <v>10</v>
      </c>
      <c r="L764" s="43"/>
      <c r="M764" s="43"/>
      <c r="N764" s="43"/>
      <c r="O764" s="43"/>
      <c r="P764" s="43"/>
    </row>
    <row r="765" spans="1:16" s="36" customFormat="1" ht="10.5">
      <c r="A765" s="34">
        <v>90146000</v>
      </c>
      <c r="B765" s="35">
        <v>0</v>
      </c>
      <c r="C765" s="36" t="s">
        <v>522</v>
      </c>
      <c r="D765" s="49" t="s">
        <v>134</v>
      </c>
      <c r="E765" s="38">
        <v>40703</v>
      </c>
      <c r="F765" s="37" t="s">
        <v>37</v>
      </c>
      <c r="G765" s="40">
        <v>500</v>
      </c>
      <c r="H765" s="37" t="s">
        <v>46</v>
      </c>
      <c r="I765" s="41">
        <v>3.7</v>
      </c>
      <c r="J765" s="39" t="s">
        <v>39</v>
      </c>
      <c r="K765" s="41">
        <v>4</v>
      </c>
      <c r="L765" s="43"/>
      <c r="M765" s="43"/>
      <c r="N765" s="43"/>
      <c r="O765" s="43"/>
      <c r="P765" s="43"/>
    </row>
    <row r="766" spans="1:16" s="36" customFormat="1" ht="10.5">
      <c r="A766" s="34">
        <v>76038659</v>
      </c>
      <c r="B766" s="35">
        <v>6</v>
      </c>
      <c r="C766" s="36" t="s">
        <v>523</v>
      </c>
      <c r="D766" s="49">
        <v>652</v>
      </c>
      <c r="E766" s="38">
        <v>40564</v>
      </c>
      <c r="F766" s="37" t="s">
        <v>37</v>
      </c>
      <c r="G766" s="40">
        <v>5500</v>
      </c>
      <c r="H766" s="37"/>
      <c r="I766" s="41"/>
      <c r="J766" s="39" t="s">
        <v>68</v>
      </c>
      <c r="K766" s="41">
        <v>24</v>
      </c>
      <c r="L766" s="43"/>
      <c r="M766" s="43"/>
      <c r="N766" s="43"/>
      <c r="O766" s="43"/>
      <c r="P766" s="43"/>
    </row>
    <row r="767" spans="1:16" s="36" customFormat="1" ht="10.5">
      <c r="A767" s="34">
        <v>76038659</v>
      </c>
      <c r="B767" s="35">
        <v>6</v>
      </c>
      <c r="C767" s="36" t="s">
        <v>524</v>
      </c>
      <c r="D767" s="49" t="s">
        <v>134</v>
      </c>
      <c r="E767" s="38">
        <v>40564</v>
      </c>
      <c r="F767" s="37" t="s">
        <v>37</v>
      </c>
      <c r="G767" s="40">
        <v>5500</v>
      </c>
      <c r="H767" s="37" t="s">
        <v>46</v>
      </c>
      <c r="I767" s="41">
        <v>4.7</v>
      </c>
      <c r="J767" s="39" t="s">
        <v>68</v>
      </c>
      <c r="K767" s="41">
        <v>21</v>
      </c>
      <c r="L767" s="43">
        <v>5500000</v>
      </c>
      <c r="M767" s="43">
        <v>5500000</v>
      </c>
      <c r="N767" s="43">
        <f>ROUND((M767*$E$5/1000),0)</f>
        <v>123934305</v>
      </c>
      <c r="O767" s="43">
        <v>1711398</v>
      </c>
      <c r="P767" s="43">
        <v>125645703</v>
      </c>
    </row>
    <row r="768" spans="1:16" s="36" customFormat="1" ht="10.5">
      <c r="A768" s="34">
        <v>96678790</v>
      </c>
      <c r="B768" s="35">
        <v>2</v>
      </c>
      <c r="C768" s="36" t="s">
        <v>281</v>
      </c>
      <c r="D768" s="49">
        <v>653</v>
      </c>
      <c r="E768" s="38">
        <v>40568</v>
      </c>
      <c r="F768" s="37" t="s">
        <v>37</v>
      </c>
      <c r="G768" s="40">
        <v>1000</v>
      </c>
      <c r="H768" s="37"/>
      <c r="I768" s="41"/>
      <c r="J768" s="39" t="s">
        <v>374</v>
      </c>
      <c r="K768" s="41">
        <v>10</v>
      </c>
      <c r="L768" s="43"/>
      <c r="M768" s="43"/>
      <c r="N768" s="43"/>
      <c r="O768" s="43"/>
      <c r="P768" s="43"/>
    </row>
    <row r="769" spans="1:16" s="36" customFormat="1" ht="10.5">
      <c r="A769" s="34">
        <v>96678790</v>
      </c>
      <c r="B769" s="60">
        <v>2</v>
      </c>
      <c r="C769" s="61" t="s">
        <v>525</v>
      </c>
      <c r="D769" s="49" t="s">
        <v>134</v>
      </c>
      <c r="E769" s="38">
        <v>40603</v>
      </c>
      <c r="F769" s="37" t="s">
        <v>162</v>
      </c>
      <c r="G769" s="40">
        <v>20000000</v>
      </c>
      <c r="H769" s="37" t="s">
        <v>280</v>
      </c>
      <c r="I769" s="41">
        <v>7.25</v>
      </c>
      <c r="J769" s="39" t="s">
        <v>39</v>
      </c>
      <c r="K769" s="41">
        <v>4.5</v>
      </c>
      <c r="L769" s="43"/>
      <c r="M769" s="43"/>
      <c r="N769" s="43"/>
      <c r="O769" s="43"/>
      <c r="P769" s="43"/>
    </row>
    <row r="770" spans="1:16" s="36" customFormat="1" ht="10.5">
      <c r="A770" s="34">
        <v>96678790</v>
      </c>
      <c r="B770" s="60">
        <v>2</v>
      </c>
      <c r="C770" s="61" t="s">
        <v>332</v>
      </c>
      <c r="D770" s="49" t="s">
        <v>134</v>
      </c>
      <c r="E770" s="38">
        <v>40603</v>
      </c>
      <c r="F770" s="37" t="s">
        <v>162</v>
      </c>
      <c r="G770" s="40">
        <v>20000000</v>
      </c>
      <c r="H770" s="37" t="s">
        <v>253</v>
      </c>
      <c r="I770" s="41">
        <v>6.75</v>
      </c>
      <c r="J770" s="39" t="s">
        <v>39</v>
      </c>
      <c r="K770" s="41">
        <v>2.5</v>
      </c>
      <c r="L770" s="43">
        <v>20000000000</v>
      </c>
      <c r="M770" s="43">
        <v>20000000000</v>
      </c>
      <c r="N770" s="43">
        <f>ROUND((M770/1000),0)</f>
        <v>20000000</v>
      </c>
      <c r="O770" s="43">
        <v>108258</v>
      </c>
      <c r="P770" s="43">
        <v>20108258</v>
      </c>
    </row>
    <row r="771" spans="1:16" s="36" customFormat="1" ht="10.5">
      <c r="A771" s="34">
        <v>96678790</v>
      </c>
      <c r="B771" s="60">
        <v>2</v>
      </c>
      <c r="C771" s="61" t="s">
        <v>525</v>
      </c>
      <c r="D771" s="49" t="s">
        <v>134</v>
      </c>
      <c r="E771" s="38">
        <v>40603</v>
      </c>
      <c r="F771" s="37" t="s">
        <v>37</v>
      </c>
      <c r="G771" s="40">
        <v>1000</v>
      </c>
      <c r="H771" s="37" t="s">
        <v>526</v>
      </c>
      <c r="I771" s="41">
        <v>3.5</v>
      </c>
      <c r="J771" s="39" t="s">
        <v>39</v>
      </c>
      <c r="K771" s="41">
        <v>5</v>
      </c>
      <c r="L771" s="43"/>
      <c r="M771" s="43"/>
      <c r="N771" s="43"/>
      <c r="O771" s="43"/>
      <c r="P771" s="43"/>
    </row>
    <row r="772" spans="1:16" s="36" customFormat="1" ht="10.5">
      <c r="A772" s="34">
        <v>61808000</v>
      </c>
      <c r="B772" s="60">
        <v>5</v>
      </c>
      <c r="C772" s="61" t="s">
        <v>349</v>
      </c>
      <c r="D772" s="49">
        <v>654</v>
      </c>
      <c r="E772" s="38">
        <v>40617</v>
      </c>
      <c r="F772" s="37" t="s">
        <v>37</v>
      </c>
      <c r="G772" s="40">
        <v>4400</v>
      </c>
      <c r="H772" s="37"/>
      <c r="I772" s="41"/>
      <c r="J772" s="39" t="s">
        <v>81</v>
      </c>
      <c r="K772" s="41">
        <v>10</v>
      </c>
      <c r="L772" s="43"/>
      <c r="M772" s="43"/>
      <c r="N772" s="43"/>
      <c r="O772" s="43"/>
      <c r="P772" s="43"/>
    </row>
    <row r="773" spans="1:16" s="36" customFormat="1" ht="10.5">
      <c r="A773" s="34">
        <v>61808000</v>
      </c>
      <c r="B773" s="60">
        <v>5</v>
      </c>
      <c r="C773" s="61" t="s">
        <v>424</v>
      </c>
      <c r="D773" s="49" t="s">
        <v>134</v>
      </c>
      <c r="E773" s="38">
        <v>40633</v>
      </c>
      <c r="F773" s="37" t="s">
        <v>37</v>
      </c>
      <c r="G773" s="40">
        <v>4400</v>
      </c>
      <c r="H773" s="37" t="s">
        <v>167</v>
      </c>
      <c r="I773" s="41">
        <v>3.17</v>
      </c>
      <c r="J773" s="39" t="s">
        <v>39</v>
      </c>
      <c r="K773" s="41">
        <v>5</v>
      </c>
      <c r="L773" s="43">
        <v>1250000</v>
      </c>
      <c r="M773" s="43">
        <v>1250000</v>
      </c>
      <c r="N773" s="43">
        <f>ROUND((M773*$E$5/1000),0)</f>
        <v>28166888</v>
      </c>
      <c r="O773" s="43">
        <v>442952</v>
      </c>
      <c r="P773" s="43">
        <v>28609840</v>
      </c>
    </row>
    <row r="774" spans="1:16" s="36" customFormat="1" ht="10.5">
      <c r="A774" s="34">
        <v>61808000</v>
      </c>
      <c r="B774" s="60">
        <v>5</v>
      </c>
      <c r="C774" s="61" t="s">
        <v>485</v>
      </c>
      <c r="D774" s="49" t="s">
        <v>134</v>
      </c>
      <c r="E774" s="38">
        <v>40633</v>
      </c>
      <c r="F774" s="37" t="s">
        <v>37</v>
      </c>
      <c r="G774" s="40">
        <v>4400</v>
      </c>
      <c r="H774" s="37" t="s">
        <v>168</v>
      </c>
      <c r="I774" s="41">
        <v>3.44</v>
      </c>
      <c r="J774" s="39" t="s">
        <v>39</v>
      </c>
      <c r="K774" s="41">
        <v>8</v>
      </c>
      <c r="L774" s="43"/>
      <c r="M774" s="43"/>
      <c r="N774" s="43"/>
      <c r="O774" s="43"/>
      <c r="P774" s="43"/>
    </row>
    <row r="775" spans="1:16" s="36" customFormat="1" ht="10.5">
      <c r="A775" s="34">
        <v>61808000</v>
      </c>
      <c r="B775" s="60">
        <v>5</v>
      </c>
      <c r="C775" s="61" t="s">
        <v>485</v>
      </c>
      <c r="D775" s="49" t="s">
        <v>142</v>
      </c>
      <c r="E775" s="38">
        <v>40891</v>
      </c>
      <c r="F775" s="37" t="s">
        <v>37</v>
      </c>
      <c r="G775" s="40">
        <v>1650</v>
      </c>
      <c r="H775" s="37" t="s">
        <v>168</v>
      </c>
      <c r="I775" s="41">
        <v>3.7</v>
      </c>
      <c r="J775" s="39" t="s">
        <v>39</v>
      </c>
      <c r="K775" s="41">
        <v>10</v>
      </c>
      <c r="L775" s="43"/>
      <c r="M775" s="43"/>
      <c r="N775" s="43"/>
      <c r="O775" s="43"/>
      <c r="P775" s="43"/>
    </row>
    <row r="776" spans="1:16" s="36" customFormat="1" ht="10.5">
      <c r="A776" s="34">
        <v>61808000</v>
      </c>
      <c r="B776" s="60">
        <v>5</v>
      </c>
      <c r="C776" s="61" t="s">
        <v>349</v>
      </c>
      <c r="D776" s="49">
        <v>655</v>
      </c>
      <c r="E776" s="38">
        <v>40617</v>
      </c>
      <c r="F776" s="37" t="s">
        <v>37</v>
      </c>
      <c r="G776" s="40">
        <v>4400</v>
      </c>
      <c r="H776" s="37"/>
      <c r="I776" s="41"/>
      <c r="J776" s="39" t="s">
        <v>81</v>
      </c>
      <c r="K776" s="41">
        <v>30</v>
      </c>
      <c r="L776" s="43"/>
      <c r="M776" s="43"/>
      <c r="N776" s="43"/>
      <c r="O776" s="43"/>
      <c r="P776" s="43"/>
    </row>
    <row r="777" spans="1:16" s="36" customFormat="1" ht="10.5">
      <c r="A777" s="34">
        <v>61808000</v>
      </c>
      <c r="B777" s="60">
        <v>5</v>
      </c>
      <c r="C777" s="61" t="s">
        <v>424</v>
      </c>
      <c r="D777" s="49" t="s">
        <v>134</v>
      </c>
      <c r="E777" s="38">
        <v>40633</v>
      </c>
      <c r="F777" s="37" t="s">
        <v>37</v>
      </c>
      <c r="G777" s="40">
        <v>4400</v>
      </c>
      <c r="H777" s="37" t="s">
        <v>190</v>
      </c>
      <c r="I777" s="41">
        <v>3.86</v>
      </c>
      <c r="J777" s="39" t="s">
        <v>39</v>
      </c>
      <c r="K777" s="41">
        <v>22.5</v>
      </c>
      <c r="L777" s="43">
        <v>1500000</v>
      </c>
      <c r="M777" s="43">
        <v>1500000</v>
      </c>
      <c r="N777" s="43">
        <f>ROUND((M777*$E$5/1000),0)</f>
        <v>33800265</v>
      </c>
      <c r="O777" s="43">
        <v>646160</v>
      </c>
      <c r="P777" s="43">
        <v>34446425</v>
      </c>
    </row>
    <row r="778" spans="1:16" s="36" customFormat="1" ht="10.5">
      <c r="A778" s="34">
        <v>61808000</v>
      </c>
      <c r="B778" s="60">
        <v>5</v>
      </c>
      <c r="C778" s="61" t="s">
        <v>424</v>
      </c>
      <c r="D778" s="49" t="s">
        <v>142</v>
      </c>
      <c r="E778" s="38">
        <v>40891</v>
      </c>
      <c r="F778" s="37" t="s">
        <v>37</v>
      </c>
      <c r="G778" s="40">
        <v>1650</v>
      </c>
      <c r="H778" s="37" t="s">
        <v>191</v>
      </c>
      <c r="I778" s="41">
        <v>4</v>
      </c>
      <c r="J778" s="39" t="s">
        <v>39</v>
      </c>
      <c r="K778" s="41">
        <v>20.5</v>
      </c>
      <c r="L778" s="43">
        <v>1650000</v>
      </c>
      <c r="M778" s="43">
        <v>1650000</v>
      </c>
      <c r="N778" s="43">
        <f>ROUND((M778*$E$5/1000),0)</f>
        <v>37180292</v>
      </c>
      <c r="O778" s="43">
        <v>512329</v>
      </c>
      <c r="P778" s="43">
        <v>37692621</v>
      </c>
    </row>
    <row r="779" spans="1:16" s="36" customFormat="1" ht="10.5">
      <c r="A779" s="34">
        <v>96667560</v>
      </c>
      <c r="B779" s="60">
        <v>8</v>
      </c>
      <c r="C779" s="61" t="s">
        <v>733</v>
      </c>
      <c r="D779" s="49">
        <v>656</v>
      </c>
      <c r="E779" s="38">
        <v>40625</v>
      </c>
      <c r="F779" s="37" t="s">
        <v>162</v>
      </c>
      <c r="G779" s="40">
        <v>50000000</v>
      </c>
      <c r="H779" s="37"/>
      <c r="I779" s="41"/>
      <c r="J779" s="39" t="s">
        <v>238</v>
      </c>
      <c r="K779" s="41">
        <v>10</v>
      </c>
      <c r="L779" s="43"/>
      <c r="M779" s="43"/>
      <c r="N779" s="43"/>
      <c r="O779" s="43"/>
      <c r="P779" s="43"/>
    </row>
    <row r="780" spans="1:16" s="36" customFormat="1" ht="10.5">
      <c r="A780" s="34">
        <v>96667560</v>
      </c>
      <c r="B780" s="60">
        <v>8</v>
      </c>
      <c r="C780" s="61" t="s">
        <v>734</v>
      </c>
      <c r="D780" s="49" t="s">
        <v>134</v>
      </c>
      <c r="E780" s="38">
        <v>40631</v>
      </c>
      <c r="F780" s="37" t="s">
        <v>37</v>
      </c>
      <c r="G780" s="40">
        <v>2300</v>
      </c>
      <c r="H780" s="37" t="s">
        <v>60</v>
      </c>
      <c r="I780" s="41">
        <v>3.8</v>
      </c>
      <c r="J780" s="39" t="s">
        <v>238</v>
      </c>
      <c r="K780" s="41">
        <v>10</v>
      </c>
      <c r="L780" s="43">
        <v>1600000</v>
      </c>
      <c r="M780" s="43">
        <v>1600000</v>
      </c>
      <c r="N780" s="43">
        <f>ROUND((M780*$E$5/1000),0)</f>
        <v>36053616</v>
      </c>
      <c r="O780" s="43">
        <v>399639</v>
      </c>
      <c r="P780" s="43">
        <v>36453255</v>
      </c>
    </row>
    <row r="781" spans="1:16" s="36" customFormat="1" ht="10.5">
      <c r="A781" s="34">
        <v>96667560</v>
      </c>
      <c r="B781" s="60">
        <v>8</v>
      </c>
      <c r="C781" s="61" t="s">
        <v>734</v>
      </c>
      <c r="D781" s="49" t="s">
        <v>134</v>
      </c>
      <c r="E781" s="38">
        <v>40631</v>
      </c>
      <c r="F781" s="37" t="s">
        <v>162</v>
      </c>
      <c r="G781" s="40">
        <v>25000000</v>
      </c>
      <c r="H781" s="37" t="s">
        <v>53</v>
      </c>
      <c r="I781" s="41">
        <v>7</v>
      </c>
      <c r="J781" s="39" t="s">
        <v>238</v>
      </c>
      <c r="K781" s="41">
        <v>5</v>
      </c>
      <c r="L781" s="43">
        <v>15000000000</v>
      </c>
      <c r="M781" s="43">
        <v>15000000000</v>
      </c>
      <c r="N781" s="43">
        <f>ROUND((M781/1000),0)</f>
        <v>15000000</v>
      </c>
      <c r="O781" s="43">
        <v>481713</v>
      </c>
      <c r="P781" s="43">
        <v>15481713</v>
      </c>
    </row>
    <row r="782" spans="1:16" s="36" customFormat="1" ht="10.5">
      <c r="A782" s="34">
        <v>96667560</v>
      </c>
      <c r="B782" s="60">
        <v>8</v>
      </c>
      <c r="C782" s="61" t="s">
        <v>735</v>
      </c>
      <c r="D782" s="49" t="s">
        <v>134</v>
      </c>
      <c r="E782" s="38">
        <v>40631</v>
      </c>
      <c r="F782" s="37" t="s">
        <v>37</v>
      </c>
      <c r="G782" s="40">
        <v>2300</v>
      </c>
      <c r="H782" s="37" t="s">
        <v>59</v>
      </c>
      <c r="I782" s="41">
        <v>3.5</v>
      </c>
      <c r="J782" s="39" t="s">
        <v>238</v>
      </c>
      <c r="K782" s="41">
        <v>7</v>
      </c>
      <c r="L782" s="43"/>
      <c r="M782" s="43"/>
      <c r="N782" s="43"/>
      <c r="O782" s="43"/>
      <c r="P782" s="43"/>
    </row>
    <row r="783" spans="1:16" s="36" customFormat="1" ht="10.5">
      <c r="A783" s="34">
        <v>95134000</v>
      </c>
      <c r="B783" s="60">
        <v>6</v>
      </c>
      <c r="C783" s="61" t="s">
        <v>530</v>
      </c>
      <c r="D783" s="49">
        <v>659</v>
      </c>
      <c r="E783" s="38">
        <v>40645</v>
      </c>
      <c r="F783" s="37" t="s">
        <v>37</v>
      </c>
      <c r="G783" s="40">
        <v>2000</v>
      </c>
      <c r="H783" s="37"/>
      <c r="I783" s="41"/>
      <c r="J783" s="39" t="s">
        <v>521</v>
      </c>
      <c r="K783" s="41">
        <v>30</v>
      </c>
      <c r="L783" s="43"/>
      <c r="M783" s="43"/>
      <c r="N783" s="43"/>
      <c r="O783" s="43"/>
      <c r="P783" s="43"/>
    </row>
    <row r="784" spans="1:16" s="36" customFormat="1" ht="10.5">
      <c r="A784" s="34">
        <v>95134000</v>
      </c>
      <c r="B784" s="60">
        <v>6</v>
      </c>
      <c r="C784" s="61" t="s">
        <v>531</v>
      </c>
      <c r="D784" s="49" t="s">
        <v>134</v>
      </c>
      <c r="E784" s="38">
        <v>40647</v>
      </c>
      <c r="F784" s="37" t="s">
        <v>37</v>
      </c>
      <c r="G784" s="40">
        <v>1200</v>
      </c>
      <c r="H784" s="37" t="s">
        <v>46</v>
      </c>
      <c r="I784" s="41">
        <v>4.2</v>
      </c>
      <c r="J784" s="39" t="s">
        <v>521</v>
      </c>
      <c r="K784" s="41">
        <v>14</v>
      </c>
      <c r="L784" s="43">
        <v>1200000</v>
      </c>
      <c r="M784" s="43">
        <v>1200000</v>
      </c>
      <c r="N784" s="43">
        <f>ROUND((M784*$E$5/1000),0)</f>
        <v>27040212</v>
      </c>
      <c r="O784" s="43">
        <v>135869</v>
      </c>
      <c r="P784" s="43">
        <v>27176081</v>
      </c>
    </row>
    <row r="785" spans="1:16" s="36" customFormat="1" ht="10.5">
      <c r="A785" s="34">
        <v>92236000</v>
      </c>
      <c r="B785" s="35">
        <v>6</v>
      </c>
      <c r="C785" s="48" t="s">
        <v>532</v>
      </c>
      <c r="D785" s="49">
        <v>660</v>
      </c>
      <c r="E785" s="38">
        <v>40668</v>
      </c>
      <c r="F785" s="37" t="s">
        <v>37</v>
      </c>
      <c r="G785" s="40">
        <v>3000</v>
      </c>
      <c r="H785" s="37"/>
      <c r="I785" s="41"/>
      <c r="J785" s="39" t="s">
        <v>492</v>
      </c>
      <c r="K785" s="41">
        <v>10</v>
      </c>
      <c r="L785" s="43"/>
      <c r="M785" s="43"/>
      <c r="N785" s="43"/>
      <c r="O785" s="43"/>
      <c r="P785" s="43"/>
    </row>
    <row r="786" spans="1:16" s="36" customFormat="1" ht="10.5">
      <c r="A786" s="34">
        <v>92236000</v>
      </c>
      <c r="B786" s="35">
        <v>6</v>
      </c>
      <c r="C786" s="48" t="s">
        <v>533</v>
      </c>
      <c r="D786" s="49" t="s">
        <v>134</v>
      </c>
      <c r="E786" s="38">
        <v>40672</v>
      </c>
      <c r="F786" s="37" t="s">
        <v>37</v>
      </c>
      <c r="G786" s="40">
        <v>2000</v>
      </c>
      <c r="H786" s="37" t="s">
        <v>53</v>
      </c>
      <c r="I786" s="41">
        <v>3.4</v>
      </c>
      <c r="J786" s="39" t="s">
        <v>68</v>
      </c>
      <c r="K786" s="41">
        <v>5</v>
      </c>
      <c r="L786" s="43">
        <v>1000000</v>
      </c>
      <c r="M786" s="43">
        <v>1000000</v>
      </c>
      <c r="N786" s="43">
        <f>ROUND((M786*$E$5/1000),0)</f>
        <v>22533510</v>
      </c>
      <c r="O786" s="43">
        <v>0</v>
      </c>
      <c r="P786" s="43">
        <v>22533510</v>
      </c>
    </row>
    <row r="787" spans="1:16" s="36" customFormat="1" ht="10.5">
      <c r="A787" s="34">
        <v>92236000</v>
      </c>
      <c r="B787" s="35">
        <v>6</v>
      </c>
      <c r="C787" s="48" t="s">
        <v>534</v>
      </c>
      <c r="D787" s="49" t="s">
        <v>134</v>
      </c>
      <c r="E787" s="38">
        <v>40672</v>
      </c>
      <c r="F787" s="37" t="s">
        <v>37</v>
      </c>
      <c r="G787" s="40">
        <v>2000</v>
      </c>
      <c r="H787" s="37" t="s">
        <v>59</v>
      </c>
      <c r="I787" s="41">
        <v>3.8</v>
      </c>
      <c r="J787" s="39" t="s">
        <v>68</v>
      </c>
      <c r="K787" s="41">
        <v>10</v>
      </c>
      <c r="L787" s="43"/>
      <c r="M787" s="43"/>
      <c r="N787" s="43"/>
      <c r="O787" s="43"/>
      <c r="P787" s="43"/>
    </row>
    <row r="788" spans="1:16" s="36" customFormat="1" ht="10.5">
      <c r="A788" s="34">
        <v>92236000</v>
      </c>
      <c r="B788" s="35">
        <v>6</v>
      </c>
      <c r="C788" s="48" t="s">
        <v>532</v>
      </c>
      <c r="D788" s="49">
        <v>661</v>
      </c>
      <c r="E788" s="38">
        <v>40668</v>
      </c>
      <c r="F788" s="37" t="s">
        <v>37</v>
      </c>
      <c r="G788" s="40">
        <v>3000</v>
      </c>
      <c r="H788" s="37"/>
      <c r="I788" s="41"/>
      <c r="J788" s="39" t="s">
        <v>492</v>
      </c>
      <c r="K788" s="41">
        <v>30</v>
      </c>
      <c r="L788" s="43"/>
      <c r="M788" s="43"/>
      <c r="N788" s="43"/>
      <c r="O788" s="43"/>
      <c r="P788" s="43"/>
    </row>
    <row r="789" spans="1:16" s="36" customFormat="1" ht="10.5">
      <c r="A789" s="34">
        <v>92236000</v>
      </c>
      <c r="B789" s="35">
        <v>6</v>
      </c>
      <c r="C789" s="48" t="s">
        <v>535</v>
      </c>
      <c r="D789" s="49" t="s">
        <v>134</v>
      </c>
      <c r="E789" s="38">
        <v>40672</v>
      </c>
      <c r="F789" s="37" t="s">
        <v>37</v>
      </c>
      <c r="G789" s="40">
        <v>2000</v>
      </c>
      <c r="H789" s="37" t="s">
        <v>60</v>
      </c>
      <c r="I789" s="41">
        <v>4.2</v>
      </c>
      <c r="J789" s="39" t="s">
        <v>68</v>
      </c>
      <c r="K789" s="41">
        <v>20</v>
      </c>
      <c r="L789" s="43">
        <v>1000000</v>
      </c>
      <c r="M789" s="43">
        <v>1000000</v>
      </c>
      <c r="N789" s="43">
        <f>ROUND((M789*$E$5/1000),0)</f>
        <v>22533510</v>
      </c>
      <c r="O789" s="43">
        <v>0</v>
      </c>
      <c r="P789" s="43">
        <v>22533510</v>
      </c>
    </row>
    <row r="790" spans="1:16" s="36" customFormat="1" ht="10.5">
      <c r="A790" s="34">
        <v>76073164</v>
      </c>
      <c r="B790" s="35">
        <v>1</v>
      </c>
      <c r="C790" s="36" t="s">
        <v>536</v>
      </c>
      <c r="D790" s="49">
        <v>662</v>
      </c>
      <c r="E790" s="38">
        <v>40682</v>
      </c>
      <c r="F790" s="37" t="s">
        <v>37</v>
      </c>
      <c r="G790" s="40">
        <v>3000</v>
      </c>
      <c r="H790" s="37"/>
      <c r="I790" s="41"/>
      <c r="J790" s="39" t="s">
        <v>521</v>
      </c>
      <c r="K790" s="41">
        <v>10</v>
      </c>
      <c r="L790" s="43"/>
      <c r="M790" s="43"/>
      <c r="N790" s="43"/>
      <c r="O790" s="43"/>
      <c r="P790" s="43"/>
    </row>
    <row r="791" spans="1:16" s="36" customFormat="1" ht="10.5">
      <c r="A791" s="34">
        <v>76073164</v>
      </c>
      <c r="B791" s="35">
        <v>1</v>
      </c>
      <c r="C791" s="36" t="s">
        <v>536</v>
      </c>
      <c r="D791" s="49">
        <v>663</v>
      </c>
      <c r="E791" s="38">
        <v>40682</v>
      </c>
      <c r="F791" s="37" t="s">
        <v>37</v>
      </c>
      <c r="G791" s="40">
        <v>3000</v>
      </c>
      <c r="H791" s="37"/>
      <c r="I791" s="41"/>
      <c r="J791" s="39" t="s">
        <v>521</v>
      </c>
      <c r="K791" s="41">
        <v>30</v>
      </c>
      <c r="L791" s="43"/>
      <c r="M791" s="43"/>
      <c r="N791" s="43"/>
      <c r="O791" s="43"/>
      <c r="P791" s="43"/>
    </row>
    <row r="792" spans="1:16" s="36" customFormat="1" ht="10.5">
      <c r="A792" s="34">
        <v>76073162</v>
      </c>
      <c r="B792" s="35">
        <v>5</v>
      </c>
      <c r="C792" s="36" t="s">
        <v>138</v>
      </c>
      <c r="D792" s="49">
        <v>664</v>
      </c>
      <c r="E792" s="38">
        <v>40682</v>
      </c>
      <c r="F792" s="37" t="s">
        <v>37</v>
      </c>
      <c r="G792" s="40">
        <v>10000</v>
      </c>
      <c r="H792" s="37"/>
      <c r="I792" s="41"/>
      <c r="J792" s="39" t="s">
        <v>521</v>
      </c>
      <c r="K792" s="41">
        <v>10</v>
      </c>
      <c r="L792" s="43"/>
      <c r="M792" s="43"/>
      <c r="N792" s="43"/>
      <c r="O792" s="43"/>
      <c r="P792" s="43"/>
    </row>
    <row r="793" spans="1:16" s="36" customFormat="1" ht="10.5">
      <c r="A793" s="34">
        <v>76073162</v>
      </c>
      <c r="B793" s="35">
        <v>5</v>
      </c>
      <c r="C793" s="36" t="s">
        <v>537</v>
      </c>
      <c r="D793" s="49" t="s">
        <v>134</v>
      </c>
      <c r="E793" s="38">
        <v>40814</v>
      </c>
      <c r="F793" s="37" t="s">
        <v>37</v>
      </c>
      <c r="G793" s="40">
        <v>2000</v>
      </c>
      <c r="H793" s="37" t="s">
        <v>60</v>
      </c>
      <c r="I793" s="41">
        <v>3</v>
      </c>
      <c r="J793" s="39" t="s">
        <v>68</v>
      </c>
      <c r="K793" s="41">
        <v>8</v>
      </c>
      <c r="L793" s="43">
        <v>1000000</v>
      </c>
      <c r="M793" s="43">
        <v>1000000</v>
      </c>
      <c r="N793" s="43">
        <f>ROUND((M793*$E$5/1000),0)</f>
        <v>22533510</v>
      </c>
      <c r="O793" s="43">
        <v>20361</v>
      </c>
      <c r="P793" s="43">
        <v>22553871</v>
      </c>
    </row>
    <row r="794" spans="1:16" s="36" customFormat="1" ht="10.5">
      <c r="A794" s="34">
        <v>76073162</v>
      </c>
      <c r="B794" s="35">
        <v>5</v>
      </c>
      <c r="C794" s="36" t="s">
        <v>138</v>
      </c>
      <c r="D794" s="49">
        <v>665</v>
      </c>
      <c r="E794" s="38">
        <v>40682</v>
      </c>
      <c r="F794" s="37" t="s">
        <v>37</v>
      </c>
      <c r="G794" s="40">
        <v>10000</v>
      </c>
      <c r="H794" s="37"/>
      <c r="I794" s="41"/>
      <c r="J794" s="39" t="s">
        <v>521</v>
      </c>
      <c r="K794" s="41">
        <v>30</v>
      </c>
      <c r="L794" s="43"/>
      <c r="M794" s="43"/>
      <c r="N794" s="43"/>
      <c r="O794" s="43"/>
      <c r="P794" s="43"/>
    </row>
    <row r="795" spans="1:16" s="36" customFormat="1" ht="10.5">
      <c r="A795" s="34">
        <v>76073162</v>
      </c>
      <c r="B795" s="35">
        <v>5</v>
      </c>
      <c r="C795" s="36" t="s">
        <v>538</v>
      </c>
      <c r="D795" s="49" t="s">
        <v>134</v>
      </c>
      <c r="E795" s="38">
        <v>40777</v>
      </c>
      <c r="F795" s="37" t="s">
        <v>37</v>
      </c>
      <c r="G795" s="40">
        <v>2000</v>
      </c>
      <c r="H795" s="37" t="s">
        <v>59</v>
      </c>
      <c r="I795" s="41">
        <v>3.35</v>
      </c>
      <c r="J795" s="39" t="s">
        <v>68</v>
      </c>
      <c r="K795" s="41">
        <v>21</v>
      </c>
      <c r="L795" s="43"/>
      <c r="M795" s="43"/>
      <c r="N795" s="43"/>
      <c r="O795" s="43"/>
      <c r="P795" s="43"/>
    </row>
    <row r="796" spans="1:16" s="36" customFormat="1" ht="10.5">
      <c r="A796" s="34">
        <v>76073162</v>
      </c>
      <c r="B796" s="35">
        <v>5</v>
      </c>
      <c r="C796" s="36" t="s">
        <v>539</v>
      </c>
      <c r="D796" s="49" t="s">
        <v>142</v>
      </c>
      <c r="E796" s="38">
        <v>40814</v>
      </c>
      <c r="F796" s="37" t="s">
        <v>37</v>
      </c>
      <c r="G796" s="40">
        <v>2000</v>
      </c>
      <c r="H796" s="37" t="s">
        <v>64</v>
      </c>
      <c r="I796" s="41">
        <v>3.6</v>
      </c>
      <c r="J796" s="39" t="s">
        <v>68</v>
      </c>
      <c r="K796" s="41">
        <v>21</v>
      </c>
      <c r="L796" s="43">
        <v>1000000</v>
      </c>
      <c r="M796" s="43">
        <v>1000000</v>
      </c>
      <c r="N796" s="43">
        <f>ROUND((M796*$E$5/1000),0)</f>
        <v>22533510</v>
      </c>
      <c r="O796" s="43">
        <v>24364</v>
      </c>
      <c r="P796" s="43">
        <v>22557874</v>
      </c>
    </row>
    <row r="797" spans="1:16" s="36" customFormat="1" ht="10.5">
      <c r="A797" s="34">
        <v>90299000</v>
      </c>
      <c r="B797" s="35">
        <v>3</v>
      </c>
      <c r="C797" s="36" t="s">
        <v>489</v>
      </c>
      <c r="D797" s="49">
        <v>666</v>
      </c>
      <c r="E797" s="38">
        <v>40689</v>
      </c>
      <c r="F797" s="37" t="s">
        <v>37</v>
      </c>
      <c r="G797" s="40">
        <v>2000</v>
      </c>
      <c r="H797" s="37"/>
      <c r="I797" s="41"/>
      <c r="J797" s="39" t="s">
        <v>521</v>
      </c>
      <c r="K797" s="41">
        <v>30</v>
      </c>
      <c r="L797" s="43"/>
      <c r="M797" s="43"/>
      <c r="N797" s="43"/>
      <c r="O797" s="43"/>
      <c r="P797" s="43"/>
    </row>
    <row r="798" spans="1:16" s="36" customFormat="1" ht="10.5">
      <c r="A798" s="34">
        <v>90299000</v>
      </c>
      <c r="B798" s="35">
        <v>3</v>
      </c>
      <c r="C798" s="36" t="s">
        <v>490</v>
      </c>
      <c r="D798" s="49" t="s">
        <v>134</v>
      </c>
      <c r="E798" s="38">
        <v>40690</v>
      </c>
      <c r="F798" s="37" t="s">
        <v>37</v>
      </c>
      <c r="G798" s="40">
        <v>2000</v>
      </c>
      <c r="H798" s="37" t="s">
        <v>116</v>
      </c>
      <c r="I798" s="41">
        <v>4</v>
      </c>
      <c r="J798" s="39" t="s">
        <v>68</v>
      </c>
      <c r="K798" s="41">
        <v>21</v>
      </c>
      <c r="L798" s="43">
        <v>440000</v>
      </c>
      <c r="M798" s="43">
        <v>440000</v>
      </c>
      <c r="N798" s="43">
        <f>ROUND((M798*$E$5/1000),0)</f>
        <v>9914744</v>
      </c>
      <c r="O798" s="43">
        <v>147263</v>
      </c>
      <c r="P798" s="43">
        <v>10062007</v>
      </c>
    </row>
    <row r="799" spans="1:16" s="36" customFormat="1" ht="10.5">
      <c r="A799" s="34">
        <v>76012676</v>
      </c>
      <c r="B799" s="35">
        <v>4</v>
      </c>
      <c r="C799" s="36" t="s">
        <v>540</v>
      </c>
      <c r="D799" s="49">
        <v>667</v>
      </c>
      <c r="E799" s="38">
        <v>40689</v>
      </c>
      <c r="F799" s="37" t="s">
        <v>37</v>
      </c>
      <c r="G799" s="40">
        <v>7000</v>
      </c>
      <c r="H799" s="37"/>
      <c r="I799" s="41"/>
      <c r="J799" s="39" t="s">
        <v>521</v>
      </c>
      <c r="K799" s="41">
        <v>10</v>
      </c>
      <c r="L799" s="43"/>
      <c r="M799" s="43"/>
      <c r="N799" s="43"/>
      <c r="O799" s="43"/>
      <c r="P799" s="43"/>
    </row>
    <row r="800" spans="1:16" s="36" customFormat="1" ht="10.5">
      <c r="A800" s="34">
        <v>76012676</v>
      </c>
      <c r="B800" s="35">
        <v>4</v>
      </c>
      <c r="C800" s="36" t="s">
        <v>541</v>
      </c>
      <c r="D800" s="49" t="s">
        <v>134</v>
      </c>
      <c r="E800" s="38">
        <v>40695</v>
      </c>
      <c r="F800" s="37" t="s">
        <v>37</v>
      </c>
      <c r="G800" s="40">
        <v>2000</v>
      </c>
      <c r="H800" s="37" t="s">
        <v>46</v>
      </c>
      <c r="I800" s="41">
        <v>3.4</v>
      </c>
      <c r="J800" s="39" t="s">
        <v>68</v>
      </c>
      <c r="K800" s="41">
        <v>5</v>
      </c>
      <c r="L800" s="43">
        <v>2000000</v>
      </c>
      <c r="M800" s="43">
        <v>2000000</v>
      </c>
      <c r="N800" s="43">
        <f>ROUND((M800*$E$5/1000),0)</f>
        <v>45067020</v>
      </c>
      <c r="O800" s="43">
        <v>502342</v>
      </c>
      <c r="P800" s="43">
        <v>45569362</v>
      </c>
    </row>
    <row r="801" spans="1:16" s="36" customFormat="1" ht="10.5">
      <c r="A801" s="34">
        <v>76012676</v>
      </c>
      <c r="B801" s="35">
        <v>4</v>
      </c>
      <c r="C801" s="36" t="s">
        <v>540</v>
      </c>
      <c r="D801" s="49">
        <v>668</v>
      </c>
      <c r="E801" s="38">
        <v>40689</v>
      </c>
      <c r="F801" s="37" t="s">
        <v>37</v>
      </c>
      <c r="G801" s="40">
        <v>7000</v>
      </c>
      <c r="H801" s="37"/>
      <c r="I801" s="41"/>
      <c r="J801" s="39" t="s">
        <v>521</v>
      </c>
      <c r="K801" s="41">
        <v>30</v>
      </c>
      <c r="L801" s="43"/>
      <c r="M801" s="43"/>
      <c r="N801" s="43"/>
      <c r="O801" s="43"/>
      <c r="P801" s="43"/>
    </row>
    <row r="802" spans="1:16" s="36" customFormat="1" ht="10.5">
      <c r="A802" s="34">
        <v>76012676</v>
      </c>
      <c r="B802" s="35">
        <v>4</v>
      </c>
      <c r="C802" s="36" t="s">
        <v>541</v>
      </c>
      <c r="D802" s="49" t="s">
        <v>134</v>
      </c>
      <c r="E802" s="38">
        <v>40695</v>
      </c>
      <c r="F802" s="37" t="s">
        <v>37</v>
      </c>
      <c r="G802" s="40">
        <v>3000</v>
      </c>
      <c r="H802" s="37" t="s">
        <v>87</v>
      </c>
      <c r="I802" s="41">
        <v>3.8</v>
      </c>
      <c r="J802" s="39" t="s">
        <v>68</v>
      </c>
      <c r="K802" s="41">
        <v>21</v>
      </c>
      <c r="L802" s="43">
        <v>3000000</v>
      </c>
      <c r="M802" s="43">
        <v>3000000</v>
      </c>
      <c r="N802" s="43">
        <f>ROUND((M802*$E$5/1000),0)</f>
        <v>67600530</v>
      </c>
      <c r="O802" s="43">
        <v>841343</v>
      </c>
      <c r="P802" s="43">
        <v>68441873</v>
      </c>
    </row>
    <row r="803" spans="1:16" s="36" customFormat="1" ht="10.5">
      <c r="A803" s="34">
        <v>76017019</v>
      </c>
      <c r="B803" s="35">
        <v>4</v>
      </c>
      <c r="C803" s="36" t="s">
        <v>427</v>
      </c>
      <c r="D803" s="49">
        <v>669</v>
      </c>
      <c r="E803" s="38">
        <v>40693</v>
      </c>
      <c r="F803" s="37" t="s">
        <v>37</v>
      </c>
      <c r="G803" s="40">
        <v>3000</v>
      </c>
      <c r="H803" s="37"/>
      <c r="I803" s="41"/>
      <c r="J803" s="39" t="s">
        <v>492</v>
      </c>
      <c r="K803" s="41">
        <v>10</v>
      </c>
      <c r="L803" s="43"/>
      <c r="M803" s="43"/>
      <c r="N803" s="43"/>
      <c r="O803" s="43"/>
      <c r="P803" s="43"/>
    </row>
    <row r="804" spans="1:16" s="36" customFormat="1" ht="10.5">
      <c r="A804" s="34">
        <v>76017019</v>
      </c>
      <c r="B804" s="35">
        <v>4</v>
      </c>
      <c r="C804" s="36" t="s">
        <v>428</v>
      </c>
      <c r="D804" s="49" t="s">
        <v>134</v>
      </c>
      <c r="E804" s="38">
        <v>40694</v>
      </c>
      <c r="F804" s="37" t="s">
        <v>37</v>
      </c>
      <c r="G804" s="40">
        <v>3000</v>
      </c>
      <c r="H804" s="37" t="s">
        <v>53</v>
      </c>
      <c r="I804" s="41">
        <v>3</v>
      </c>
      <c r="J804" s="39" t="s">
        <v>68</v>
      </c>
      <c r="K804" s="41">
        <v>5</v>
      </c>
      <c r="L804" s="43">
        <v>1000000</v>
      </c>
      <c r="M804" s="43">
        <v>1000000</v>
      </c>
      <c r="N804" s="43">
        <f>ROUND((M804*$E$5/1000),0)</f>
        <v>22533510</v>
      </c>
      <c r="O804" s="43">
        <v>257258</v>
      </c>
      <c r="P804" s="43">
        <v>22790768</v>
      </c>
    </row>
    <row r="805" spans="1:16" s="36" customFormat="1" ht="10.5">
      <c r="A805" s="34">
        <v>76017019</v>
      </c>
      <c r="B805" s="35">
        <v>4</v>
      </c>
      <c r="C805" s="36" t="s">
        <v>542</v>
      </c>
      <c r="D805" s="49">
        <v>670</v>
      </c>
      <c r="E805" s="38">
        <v>40693</v>
      </c>
      <c r="F805" s="37" t="s">
        <v>37</v>
      </c>
      <c r="G805" s="40">
        <v>6000</v>
      </c>
      <c r="H805" s="37"/>
      <c r="I805" s="41"/>
      <c r="J805" s="39" t="s">
        <v>492</v>
      </c>
      <c r="K805" s="41">
        <v>30</v>
      </c>
      <c r="L805" s="43"/>
      <c r="M805" s="43"/>
      <c r="N805" s="43"/>
      <c r="O805" s="43"/>
      <c r="P805" s="43"/>
    </row>
    <row r="806" spans="1:16" s="36" customFormat="1" ht="10.5">
      <c r="A806" s="34">
        <v>76017019</v>
      </c>
      <c r="B806" s="35">
        <v>4</v>
      </c>
      <c r="C806" s="36" t="s">
        <v>428</v>
      </c>
      <c r="D806" s="49" t="s">
        <v>134</v>
      </c>
      <c r="E806" s="38">
        <v>40694</v>
      </c>
      <c r="F806" s="37" t="s">
        <v>37</v>
      </c>
      <c r="G806" s="40">
        <v>4000</v>
      </c>
      <c r="H806" s="37" t="s">
        <v>59</v>
      </c>
      <c r="I806" s="41">
        <v>3.5</v>
      </c>
      <c r="J806" s="39" t="s">
        <v>68</v>
      </c>
      <c r="K806" s="41">
        <v>22</v>
      </c>
      <c r="L806" s="43">
        <v>2500000</v>
      </c>
      <c r="M806" s="43">
        <v>2500000</v>
      </c>
      <c r="N806" s="43">
        <f>ROUND((M806*$E$5/1000),0)</f>
        <v>56333775</v>
      </c>
      <c r="O806" s="43">
        <v>750335</v>
      </c>
      <c r="P806" s="43">
        <v>57084110</v>
      </c>
    </row>
    <row r="807" spans="1:16" s="36" customFormat="1" ht="10.5">
      <c r="A807" s="34">
        <v>94139000</v>
      </c>
      <c r="B807" s="35">
        <v>5</v>
      </c>
      <c r="C807" s="36" t="s">
        <v>543</v>
      </c>
      <c r="D807" s="49">
        <v>671</v>
      </c>
      <c r="E807" s="38">
        <v>40736</v>
      </c>
      <c r="F807" s="37" t="s">
        <v>37</v>
      </c>
      <c r="G807" s="40">
        <v>2500</v>
      </c>
      <c r="H807" s="37"/>
      <c r="I807" s="41"/>
      <c r="J807" s="39" t="s">
        <v>492</v>
      </c>
      <c r="K807" s="41">
        <v>10</v>
      </c>
      <c r="L807" s="43"/>
      <c r="M807" s="43"/>
      <c r="N807" s="43"/>
      <c r="O807" s="43"/>
      <c r="P807" s="43"/>
    </row>
    <row r="808" spans="1:16" s="36" customFormat="1" ht="10.5">
      <c r="A808" s="34">
        <v>94139000</v>
      </c>
      <c r="B808" s="35">
        <v>5</v>
      </c>
      <c r="C808" s="36" t="s">
        <v>544</v>
      </c>
      <c r="D808" s="49" t="s">
        <v>134</v>
      </c>
      <c r="E808" s="38">
        <v>40743</v>
      </c>
      <c r="F808" s="37" t="s">
        <v>162</v>
      </c>
      <c r="G808" s="40">
        <v>54400000</v>
      </c>
      <c r="H808" s="37" t="s">
        <v>46</v>
      </c>
      <c r="I808" s="41">
        <v>6.8</v>
      </c>
      <c r="J808" s="39" t="s">
        <v>68</v>
      </c>
      <c r="K808" s="41">
        <v>5</v>
      </c>
      <c r="L808" s="43">
        <v>21800000000</v>
      </c>
      <c r="M808" s="43">
        <v>21800000000</v>
      </c>
      <c r="N808" s="43">
        <f>ROUND((M808/1000),0)</f>
        <v>21800000</v>
      </c>
      <c r="O808" s="43">
        <v>1207149.7169999999</v>
      </c>
      <c r="P808" s="43">
        <v>23007149.717</v>
      </c>
    </row>
    <row r="809" spans="1:16" s="36" customFormat="1" ht="10.5">
      <c r="A809" s="34">
        <v>94139000</v>
      </c>
      <c r="B809" s="35">
        <v>5</v>
      </c>
      <c r="C809" s="36" t="s">
        <v>545</v>
      </c>
      <c r="D809" s="49" t="s">
        <v>134</v>
      </c>
      <c r="E809" s="38">
        <v>40743</v>
      </c>
      <c r="F809" s="37" t="s">
        <v>37</v>
      </c>
      <c r="G809" s="40">
        <v>2500</v>
      </c>
      <c r="H809" s="37" t="s">
        <v>87</v>
      </c>
      <c r="I809" s="41">
        <v>3.2</v>
      </c>
      <c r="J809" s="39" t="s">
        <v>68</v>
      </c>
      <c r="K809" s="41">
        <v>5</v>
      </c>
      <c r="L809" s="43"/>
      <c r="M809" s="43"/>
      <c r="N809" s="43"/>
      <c r="O809" s="43"/>
      <c r="P809" s="43"/>
    </row>
    <row r="810" spans="1:16" s="36" customFormat="1" ht="10.5">
      <c r="A810" s="34">
        <v>94139000</v>
      </c>
      <c r="B810" s="35">
        <v>5</v>
      </c>
      <c r="C810" s="36" t="s">
        <v>543</v>
      </c>
      <c r="D810" s="49">
        <v>672</v>
      </c>
      <c r="E810" s="38">
        <v>40736</v>
      </c>
      <c r="F810" s="37" t="s">
        <v>37</v>
      </c>
      <c r="G810" s="40">
        <v>2500</v>
      </c>
      <c r="H810" s="37"/>
      <c r="I810" s="41"/>
      <c r="J810" s="39" t="s">
        <v>492</v>
      </c>
      <c r="K810" s="41">
        <v>30</v>
      </c>
      <c r="L810" s="43"/>
      <c r="M810" s="43"/>
      <c r="N810" s="43"/>
      <c r="O810" s="43"/>
      <c r="P810" s="43"/>
    </row>
    <row r="811" spans="1:16" s="36" customFormat="1" ht="10.5">
      <c r="A811" s="34">
        <v>94139000</v>
      </c>
      <c r="B811" s="35">
        <v>5</v>
      </c>
      <c r="C811" s="36" t="s">
        <v>546</v>
      </c>
      <c r="D811" s="49" t="s">
        <v>134</v>
      </c>
      <c r="E811" s="38">
        <v>40743</v>
      </c>
      <c r="F811" s="37" t="s">
        <v>37</v>
      </c>
      <c r="G811" s="40">
        <v>2500</v>
      </c>
      <c r="H811" s="37" t="s">
        <v>89</v>
      </c>
      <c r="I811" s="41">
        <v>3.6</v>
      </c>
      <c r="J811" s="39" t="s">
        <v>68</v>
      </c>
      <c r="K811" s="41">
        <v>21</v>
      </c>
      <c r="L811" s="43">
        <v>1500000</v>
      </c>
      <c r="M811" s="43">
        <v>1500000</v>
      </c>
      <c r="N811" s="43">
        <f>ROUND((M811*$E$5/1000),0)</f>
        <v>33800265</v>
      </c>
      <c r="O811" s="43">
        <v>1052211.679</v>
      </c>
      <c r="P811" s="43">
        <v>34852476.678999998</v>
      </c>
    </row>
    <row r="812" spans="1:16" s="36" customFormat="1" ht="10.5">
      <c r="A812" s="34">
        <v>76022072</v>
      </c>
      <c r="B812" s="35">
        <v>8</v>
      </c>
      <c r="C812" s="36" t="s">
        <v>806</v>
      </c>
      <c r="D812" s="49">
        <v>673</v>
      </c>
      <c r="E812" s="38">
        <v>40738</v>
      </c>
      <c r="F812" s="37" t="s">
        <v>37</v>
      </c>
      <c r="G812" s="40">
        <v>1500</v>
      </c>
      <c r="H812" s="37"/>
      <c r="I812" s="41"/>
      <c r="J812" s="39" t="s">
        <v>521</v>
      </c>
      <c r="K812" s="41">
        <v>10</v>
      </c>
      <c r="L812" s="43"/>
      <c r="M812" s="43"/>
      <c r="N812" s="43"/>
      <c r="O812" s="43"/>
      <c r="P812" s="43"/>
    </row>
    <row r="813" spans="1:16" s="36" customFormat="1" ht="10.5">
      <c r="A813" s="34">
        <v>92580000</v>
      </c>
      <c r="B813" s="35">
        <v>7</v>
      </c>
      <c r="C813" s="36" t="s">
        <v>548</v>
      </c>
      <c r="D813" s="49">
        <v>674</v>
      </c>
      <c r="E813" s="38">
        <v>40779</v>
      </c>
      <c r="F813" s="37" t="s">
        <v>37</v>
      </c>
      <c r="G813" s="40">
        <v>5000</v>
      </c>
      <c r="H813" s="37"/>
      <c r="I813" s="41"/>
      <c r="J813" s="39" t="s">
        <v>549</v>
      </c>
      <c r="K813" s="41">
        <v>10</v>
      </c>
      <c r="L813" s="43"/>
      <c r="M813" s="43"/>
      <c r="N813" s="43"/>
      <c r="O813" s="43"/>
      <c r="P813" s="43"/>
    </row>
    <row r="814" spans="1:16" s="36" customFormat="1" ht="10.5">
      <c r="A814" s="34">
        <v>92580000</v>
      </c>
      <c r="B814" s="35">
        <v>7</v>
      </c>
      <c r="C814" s="36" t="s">
        <v>550</v>
      </c>
      <c r="D814" s="49" t="s">
        <v>134</v>
      </c>
      <c r="E814" s="38">
        <v>40780</v>
      </c>
      <c r="F814" s="37" t="s">
        <v>162</v>
      </c>
      <c r="G814" s="40">
        <v>105000000</v>
      </c>
      <c r="H814" s="37" t="s">
        <v>59</v>
      </c>
      <c r="I814" s="41">
        <v>6.1</v>
      </c>
      <c r="J814" s="39" t="s">
        <v>549</v>
      </c>
      <c r="K814" s="41">
        <v>5</v>
      </c>
      <c r="L814" s="43"/>
      <c r="M814" s="43"/>
      <c r="N814" s="43"/>
      <c r="O814" s="43"/>
      <c r="P814" s="43"/>
    </row>
    <row r="815" spans="1:16" s="36" customFormat="1" ht="10.5">
      <c r="A815" s="34">
        <v>92580000</v>
      </c>
      <c r="B815" s="35">
        <v>7</v>
      </c>
      <c r="C815" s="36" t="s">
        <v>550</v>
      </c>
      <c r="D815" s="49" t="s">
        <v>134</v>
      </c>
      <c r="E815" s="38">
        <v>40780</v>
      </c>
      <c r="F815" s="37" t="s">
        <v>37</v>
      </c>
      <c r="G815" s="40">
        <v>5000</v>
      </c>
      <c r="H815" s="37" t="s">
        <v>60</v>
      </c>
      <c r="I815" s="41">
        <v>3.2</v>
      </c>
      <c r="J815" s="39" t="s">
        <v>549</v>
      </c>
      <c r="K815" s="41">
        <v>5</v>
      </c>
      <c r="L815" s="43"/>
      <c r="M815" s="43"/>
      <c r="N815" s="43"/>
      <c r="O815" s="43"/>
      <c r="P815" s="43"/>
    </row>
    <row r="816" spans="1:16" s="36" customFormat="1" ht="10.5">
      <c r="A816" s="34">
        <v>92580000</v>
      </c>
      <c r="B816" s="35">
        <v>7</v>
      </c>
      <c r="C816" s="36" t="s">
        <v>551</v>
      </c>
      <c r="D816" s="49">
        <v>675</v>
      </c>
      <c r="E816" s="38">
        <v>40779</v>
      </c>
      <c r="F816" s="37" t="s">
        <v>37</v>
      </c>
      <c r="G816" s="40">
        <v>5000</v>
      </c>
      <c r="H816" s="37"/>
      <c r="I816" s="41"/>
      <c r="J816" s="39" t="s">
        <v>549</v>
      </c>
      <c r="K816" s="41">
        <v>30</v>
      </c>
      <c r="L816" s="43"/>
      <c r="M816" s="43"/>
      <c r="N816" s="43"/>
      <c r="O816" s="43"/>
      <c r="P816" s="43"/>
    </row>
    <row r="817" spans="1:16" s="36" customFormat="1" ht="10.5">
      <c r="A817" s="34">
        <v>92580000</v>
      </c>
      <c r="B817" s="35">
        <v>7</v>
      </c>
      <c r="C817" s="36" t="s">
        <v>550</v>
      </c>
      <c r="D817" s="49" t="s">
        <v>134</v>
      </c>
      <c r="E817" s="38">
        <v>40780</v>
      </c>
      <c r="F817" s="37" t="s">
        <v>37</v>
      </c>
      <c r="G817" s="40">
        <v>5000</v>
      </c>
      <c r="H817" s="37" t="s">
        <v>64</v>
      </c>
      <c r="I817" s="41">
        <v>3.5</v>
      </c>
      <c r="J817" s="39" t="s">
        <v>549</v>
      </c>
      <c r="K817" s="41">
        <v>21</v>
      </c>
      <c r="L817" s="43"/>
      <c r="M817" s="43"/>
      <c r="N817" s="43"/>
      <c r="O817" s="43"/>
      <c r="P817" s="43"/>
    </row>
    <row r="818" spans="1:16" s="36" customFormat="1" ht="10.5">
      <c r="A818" s="34">
        <v>96792430</v>
      </c>
      <c r="B818" s="35" t="s">
        <v>75</v>
      </c>
      <c r="C818" s="36" t="s">
        <v>552</v>
      </c>
      <c r="D818" s="49">
        <v>676</v>
      </c>
      <c r="E818" s="38">
        <v>40795</v>
      </c>
      <c r="F818" s="37" t="s">
        <v>37</v>
      </c>
      <c r="G818" s="40">
        <v>3000</v>
      </c>
      <c r="H818" s="37"/>
      <c r="I818" s="41"/>
      <c r="J818" s="39" t="s">
        <v>492</v>
      </c>
      <c r="K818" s="41">
        <v>10</v>
      </c>
      <c r="L818" s="43"/>
      <c r="M818" s="43"/>
      <c r="N818" s="43"/>
      <c r="O818" s="43"/>
      <c r="P818" s="43"/>
    </row>
    <row r="819" spans="1:16" s="36" customFormat="1" ht="10.5">
      <c r="A819" s="34">
        <v>96792430</v>
      </c>
      <c r="B819" s="35" t="s">
        <v>75</v>
      </c>
      <c r="C819" s="36" t="s">
        <v>552</v>
      </c>
      <c r="D819" s="49">
        <v>677</v>
      </c>
      <c r="E819" s="38">
        <v>40795</v>
      </c>
      <c r="F819" s="37" t="s">
        <v>37</v>
      </c>
      <c r="G819" s="40">
        <v>1500</v>
      </c>
      <c r="H819" s="37"/>
      <c r="I819" s="41"/>
      <c r="J819" s="39" t="s">
        <v>492</v>
      </c>
      <c r="K819" s="41">
        <v>30</v>
      </c>
      <c r="L819" s="43"/>
      <c r="M819" s="43"/>
      <c r="N819" s="43"/>
      <c r="O819" s="43"/>
      <c r="P819" s="43"/>
    </row>
    <row r="820" spans="1:16" s="36" customFormat="1" ht="10.5">
      <c r="A820" s="34">
        <v>76129263</v>
      </c>
      <c r="B820" s="35">
        <v>3</v>
      </c>
      <c r="C820" s="36" t="s">
        <v>553</v>
      </c>
      <c r="D820" s="49">
        <v>678</v>
      </c>
      <c r="E820" s="38">
        <v>40801</v>
      </c>
      <c r="F820" s="37" t="s">
        <v>37</v>
      </c>
      <c r="G820" s="40">
        <v>8500</v>
      </c>
      <c r="H820" s="37"/>
      <c r="I820" s="41"/>
      <c r="J820" s="39" t="s">
        <v>492</v>
      </c>
      <c r="K820" s="41">
        <v>10</v>
      </c>
      <c r="L820" s="43"/>
      <c r="M820" s="43"/>
      <c r="N820" s="43"/>
      <c r="O820" s="43"/>
      <c r="P820" s="43"/>
    </row>
    <row r="821" spans="1:16" s="36" customFormat="1" ht="10.5">
      <c r="A821" s="34">
        <v>76129263</v>
      </c>
      <c r="B821" s="35">
        <v>3</v>
      </c>
      <c r="C821" s="36" t="s">
        <v>554</v>
      </c>
      <c r="D821" s="49" t="s">
        <v>134</v>
      </c>
      <c r="E821" s="38">
        <v>40802</v>
      </c>
      <c r="F821" s="37" t="s">
        <v>37</v>
      </c>
      <c r="G821" s="40">
        <v>5000</v>
      </c>
      <c r="H821" s="37" t="s">
        <v>46</v>
      </c>
      <c r="I821" s="41">
        <v>3.4</v>
      </c>
      <c r="J821" s="39" t="s">
        <v>492</v>
      </c>
      <c r="K821" s="41">
        <v>7</v>
      </c>
      <c r="L821" s="43"/>
      <c r="M821" s="43"/>
      <c r="N821" s="43"/>
      <c r="O821" s="43"/>
      <c r="P821" s="43"/>
    </row>
    <row r="822" spans="1:16" s="36" customFormat="1" ht="10.5">
      <c r="A822" s="34">
        <v>76129263</v>
      </c>
      <c r="B822" s="35">
        <v>3</v>
      </c>
      <c r="C822" s="36" t="s">
        <v>554</v>
      </c>
      <c r="D822" s="49" t="s">
        <v>134</v>
      </c>
      <c r="E822" s="38">
        <v>40802</v>
      </c>
      <c r="F822" s="37" t="s">
        <v>162</v>
      </c>
      <c r="G822" s="40">
        <v>100000000</v>
      </c>
      <c r="H822" s="37" t="s">
        <v>87</v>
      </c>
      <c r="I822" s="41">
        <v>6.1</v>
      </c>
      <c r="J822" s="39" t="s">
        <v>492</v>
      </c>
      <c r="K822" s="41">
        <v>7</v>
      </c>
      <c r="L822" s="43"/>
      <c r="M822" s="43"/>
      <c r="N822" s="43"/>
      <c r="O822" s="43"/>
      <c r="P822" s="43"/>
    </row>
    <row r="823" spans="1:16" s="36" customFormat="1" ht="10.5">
      <c r="A823" s="34">
        <v>76129263</v>
      </c>
      <c r="B823" s="35">
        <v>3</v>
      </c>
      <c r="C823" s="36" t="s">
        <v>554</v>
      </c>
      <c r="D823" s="49" t="s">
        <v>134</v>
      </c>
      <c r="E823" s="38">
        <v>40802</v>
      </c>
      <c r="F823" s="37" t="s">
        <v>37</v>
      </c>
      <c r="G823" s="40">
        <v>5000</v>
      </c>
      <c r="H823" s="37" t="s">
        <v>89</v>
      </c>
      <c r="I823" s="41">
        <v>3.4</v>
      </c>
      <c r="J823" s="39" t="s">
        <v>492</v>
      </c>
      <c r="K823" s="41">
        <v>10</v>
      </c>
      <c r="L823" s="43"/>
      <c r="M823" s="43"/>
      <c r="N823" s="43"/>
      <c r="O823" s="43"/>
      <c r="P823" s="43"/>
    </row>
    <row r="824" spans="1:16" s="36" customFormat="1" ht="10.5">
      <c r="A824" s="34">
        <v>76129263</v>
      </c>
      <c r="B824" s="35">
        <v>3</v>
      </c>
      <c r="C824" s="36" t="s">
        <v>553</v>
      </c>
      <c r="D824" s="49">
        <v>679</v>
      </c>
      <c r="E824" s="38">
        <v>40801</v>
      </c>
      <c r="F824" s="37" t="s">
        <v>37</v>
      </c>
      <c r="G824" s="40">
        <v>8500</v>
      </c>
      <c r="H824" s="37"/>
      <c r="I824" s="41"/>
      <c r="J824" s="39" t="s">
        <v>492</v>
      </c>
      <c r="K824" s="41">
        <v>30</v>
      </c>
      <c r="L824" s="43"/>
      <c r="M824" s="43"/>
      <c r="N824" s="43"/>
      <c r="O824" s="43"/>
      <c r="P824" s="43"/>
    </row>
    <row r="825" spans="1:16" s="36" customFormat="1" ht="10.5">
      <c r="A825" s="34">
        <v>76129263</v>
      </c>
      <c r="B825" s="35">
        <v>3</v>
      </c>
      <c r="C825" s="36" t="s">
        <v>555</v>
      </c>
      <c r="D825" s="49" t="s">
        <v>134</v>
      </c>
      <c r="E825" s="38">
        <v>40802</v>
      </c>
      <c r="F825" s="37" t="s">
        <v>37</v>
      </c>
      <c r="G825" s="40">
        <v>5000</v>
      </c>
      <c r="H825" s="37" t="s">
        <v>63</v>
      </c>
      <c r="I825" s="41">
        <v>3.8</v>
      </c>
      <c r="J825" s="39" t="s">
        <v>492</v>
      </c>
      <c r="K825" s="41">
        <v>21</v>
      </c>
      <c r="L825" s="43">
        <v>5000000</v>
      </c>
      <c r="M825" s="43">
        <v>5000000</v>
      </c>
      <c r="N825" s="43">
        <f>ROUND((M825*$E$5/1000),0)</f>
        <v>112667550</v>
      </c>
      <c r="O825" s="43">
        <v>345773</v>
      </c>
      <c r="P825" s="43">
        <v>113013323</v>
      </c>
    </row>
    <row r="826" spans="1:16" s="36" customFormat="1" ht="10.5">
      <c r="A826" s="34">
        <v>96678790</v>
      </c>
      <c r="B826" s="35">
        <v>2</v>
      </c>
      <c r="C826" s="36" t="s">
        <v>246</v>
      </c>
      <c r="D826" s="49">
        <v>680</v>
      </c>
      <c r="E826" s="38">
        <v>40802</v>
      </c>
      <c r="F826" s="37" t="s">
        <v>37</v>
      </c>
      <c r="G826" s="40">
        <v>4000</v>
      </c>
      <c r="H826" s="37"/>
      <c r="I826" s="41"/>
      <c r="J826" s="39" t="s">
        <v>521</v>
      </c>
      <c r="K826" s="41">
        <v>10</v>
      </c>
      <c r="L826" s="43"/>
      <c r="M826" s="43"/>
      <c r="N826" s="43"/>
      <c r="O826" s="43"/>
      <c r="P826" s="43"/>
    </row>
    <row r="827" spans="1:16" s="36" customFormat="1" ht="10.5">
      <c r="A827" s="34">
        <v>96678790</v>
      </c>
      <c r="B827" s="35">
        <v>2</v>
      </c>
      <c r="C827" s="36" t="s">
        <v>335</v>
      </c>
      <c r="D827" s="49" t="s">
        <v>134</v>
      </c>
      <c r="E827" s="38">
        <v>40816</v>
      </c>
      <c r="F827" s="37" t="s">
        <v>162</v>
      </c>
      <c r="G827" s="40">
        <v>20000000</v>
      </c>
      <c r="H827" s="37" t="s">
        <v>556</v>
      </c>
      <c r="I827" s="41">
        <v>6.3</v>
      </c>
      <c r="J827" s="39" t="s">
        <v>492</v>
      </c>
      <c r="K827" s="41">
        <v>5</v>
      </c>
      <c r="L827" s="43"/>
      <c r="M827" s="43"/>
      <c r="N827" s="43"/>
      <c r="O827" s="43"/>
      <c r="P827" s="43"/>
    </row>
    <row r="828" spans="1:16" s="36" customFormat="1" ht="10.5">
      <c r="A828" s="34">
        <v>96678790</v>
      </c>
      <c r="B828" s="35">
        <v>2</v>
      </c>
      <c r="C828" s="36" t="s">
        <v>335</v>
      </c>
      <c r="D828" s="49" t="s">
        <v>134</v>
      </c>
      <c r="E828" s="38">
        <v>40816</v>
      </c>
      <c r="F828" s="37" t="s">
        <v>37</v>
      </c>
      <c r="G828" s="40">
        <v>1000</v>
      </c>
      <c r="H828" s="37" t="s">
        <v>557</v>
      </c>
      <c r="I828" s="41">
        <v>3.3</v>
      </c>
      <c r="J828" s="39" t="s">
        <v>492</v>
      </c>
      <c r="K828" s="41">
        <v>3</v>
      </c>
      <c r="L828" s="43"/>
      <c r="M828" s="43"/>
      <c r="N828" s="43"/>
      <c r="O828" s="43"/>
      <c r="P828" s="43"/>
    </row>
    <row r="829" spans="1:16" s="36" customFormat="1" ht="10.5">
      <c r="A829" s="34">
        <v>96678790</v>
      </c>
      <c r="B829" s="35">
        <v>2</v>
      </c>
      <c r="C829" s="36" t="s">
        <v>335</v>
      </c>
      <c r="D829" s="49" t="s">
        <v>134</v>
      </c>
      <c r="E829" s="38">
        <v>40816</v>
      </c>
      <c r="F829" s="37" t="s">
        <v>37</v>
      </c>
      <c r="G829" s="40">
        <v>1000</v>
      </c>
      <c r="H829" s="37" t="s">
        <v>558</v>
      </c>
      <c r="I829" s="41">
        <v>3.3</v>
      </c>
      <c r="J829" s="39" t="s">
        <v>492</v>
      </c>
      <c r="K829" s="41">
        <v>5</v>
      </c>
      <c r="L829" s="43"/>
      <c r="M829" s="43"/>
      <c r="N829" s="43"/>
      <c r="O829" s="43"/>
      <c r="P829" s="43"/>
    </row>
    <row r="830" spans="1:16" s="36" customFormat="1" ht="10.5">
      <c r="A830" s="34">
        <v>96678790</v>
      </c>
      <c r="B830" s="35">
        <v>2</v>
      </c>
      <c r="C830" s="36" t="s">
        <v>332</v>
      </c>
      <c r="D830" s="49" t="s">
        <v>134</v>
      </c>
      <c r="E830" s="38">
        <v>40816</v>
      </c>
      <c r="F830" s="37" t="s">
        <v>162</v>
      </c>
      <c r="G830" s="40">
        <v>20000000</v>
      </c>
      <c r="H830" s="37" t="s">
        <v>559</v>
      </c>
      <c r="I830" s="41">
        <v>3</v>
      </c>
      <c r="J830" s="39" t="s">
        <v>492</v>
      </c>
      <c r="K830" s="41">
        <v>3</v>
      </c>
      <c r="L830" s="43">
        <v>20000000000</v>
      </c>
      <c r="M830" s="43">
        <v>20000000000</v>
      </c>
      <c r="N830" s="43">
        <f>ROUND((M830/1000),0)</f>
        <v>20000000</v>
      </c>
      <c r="O830" s="43">
        <v>62558</v>
      </c>
      <c r="P830" s="43">
        <v>20062558</v>
      </c>
    </row>
    <row r="831" spans="1:16" s="36" customFormat="1" ht="10.5">
      <c r="A831" s="34">
        <v>96678790</v>
      </c>
      <c r="B831" s="35">
        <v>2</v>
      </c>
      <c r="C831" s="36" t="s">
        <v>560</v>
      </c>
      <c r="D831" s="49" t="s">
        <v>142</v>
      </c>
      <c r="E831" s="38">
        <v>40891</v>
      </c>
      <c r="F831" s="37" t="s">
        <v>162</v>
      </c>
      <c r="G831" s="40">
        <v>22000000</v>
      </c>
      <c r="H831" s="37" t="s">
        <v>561</v>
      </c>
      <c r="I831" s="41">
        <v>6.15</v>
      </c>
      <c r="J831" s="39" t="s">
        <v>436</v>
      </c>
      <c r="K831" s="41">
        <v>2.5</v>
      </c>
      <c r="L831" s="43">
        <v>22000000000</v>
      </c>
      <c r="M831" s="43">
        <v>22000000000</v>
      </c>
      <c r="N831" s="43">
        <f>ROUND((M831/1000),0)</f>
        <v>22000000</v>
      </c>
      <c r="O831" s="43">
        <v>440630</v>
      </c>
      <c r="P831" s="43">
        <v>22440630</v>
      </c>
    </row>
    <row r="832" spans="1:16" s="36" customFormat="1" ht="10.5">
      <c r="A832" s="34">
        <v>96678790</v>
      </c>
      <c r="B832" s="35">
        <v>2</v>
      </c>
      <c r="C832" s="36" t="s">
        <v>525</v>
      </c>
      <c r="D832" s="49" t="s">
        <v>142</v>
      </c>
      <c r="E832" s="38">
        <v>40891</v>
      </c>
      <c r="F832" s="37" t="s">
        <v>162</v>
      </c>
      <c r="G832" s="40">
        <v>22000000</v>
      </c>
      <c r="H832" s="37" t="s">
        <v>562</v>
      </c>
      <c r="I832" s="41">
        <v>6.3</v>
      </c>
      <c r="J832" s="39" t="s">
        <v>436</v>
      </c>
      <c r="K832" s="41">
        <v>5</v>
      </c>
      <c r="L832" s="43"/>
      <c r="M832" s="43"/>
      <c r="N832" s="43"/>
      <c r="O832" s="43"/>
      <c r="P832" s="43"/>
    </row>
    <row r="833" spans="1:16" s="36" customFormat="1" ht="10.5">
      <c r="A833" s="34">
        <v>96678790</v>
      </c>
      <c r="B833" s="35">
        <v>2</v>
      </c>
      <c r="C833" s="36" t="s">
        <v>525</v>
      </c>
      <c r="D833" s="49" t="s">
        <v>142</v>
      </c>
      <c r="E833" s="38">
        <v>40891</v>
      </c>
      <c r="F833" s="37" t="s">
        <v>37</v>
      </c>
      <c r="G833" s="40">
        <v>1000</v>
      </c>
      <c r="H833" s="37" t="s">
        <v>563</v>
      </c>
      <c r="I833" s="41">
        <v>3.3</v>
      </c>
      <c r="J833" s="39" t="s">
        <v>436</v>
      </c>
      <c r="K833" s="41">
        <v>2.5</v>
      </c>
      <c r="L833" s="43"/>
      <c r="M833" s="43"/>
      <c r="N833" s="43"/>
      <c r="O833" s="43"/>
      <c r="P833" s="43"/>
    </row>
    <row r="834" spans="1:16" s="36" customFormat="1" ht="10.5">
      <c r="A834" s="34">
        <v>96678790</v>
      </c>
      <c r="B834" s="35">
        <v>2</v>
      </c>
      <c r="C834" s="36" t="s">
        <v>525</v>
      </c>
      <c r="D834" s="49" t="s">
        <v>142</v>
      </c>
      <c r="E834" s="38">
        <v>40891</v>
      </c>
      <c r="F834" s="37" t="s">
        <v>37</v>
      </c>
      <c r="G834" s="40">
        <v>1000</v>
      </c>
      <c r="H834" s="37" t="s">
        <v>564</v>
      </c>
      <c r="I834" s="41">
        <v>3.3</v>
      </c>
      <c r="J834" s="39" t="s">
        <v>436</v>
      </c>
      <c r="K834" s="41">
        <v>5</v>
      </c>
      <c r="L834" s="43"/>
      <c r="M834" s="43"/>
      <c r="N834" s="43"/>
      <c r="O834" s="43"/>
      <c r="P834" s="43"/>
    </row>
    <row r="835" spans="1:16" s="36" customFormat="1" ht="10.5">
      <c r="A835" s="34">
        <v>96678790</v>
      </c>
      <c r="B835" s="35">
        <v>2</v>
      </c>
      <c r="C835" s="36" t="s">
        <v>525</v>
      </c>
      <c r="D835" s="49" t="s">
        <v>151</v>
      </c>
      <c r="E835" s="38">
        <v>40968</v>
      </c>
      <c r="F835" s="37" t="s">
        <v>736</v>
      </c>
      <c r="G835" s="40">
        <v>44000000</v>
      </c>
      <c r="H835" s="37" t="s">
        <v>737</v>
      </c>
      <c r="I835" s="41">
        <v>6.5</v>
      </c>
      <c r="J835" s="39" t="s">
        <v>81</v>
      </c>
      <c r="K835" s="41">
        <v>2.5</v>
      </c>
      <c r="L835" s="43"/>
      <c r="M835" s="43"/>
      <c r="N835" s="43"/>
      <c r="O835" s="43"/>
      <c r="P835" s="43"/>
    </row>
    <row r="836" spans="1:16" s="36" customFormat="1" ht="10.5">
      <c r="A836" s="34">
        <v>96678790</v>
      </c>
      <c r="B836" s="35">
        <v>2</v>
      </c>
      <c r="C836" s="36" t="s">
        <v>525</v>
      </c>
      <c r="D836" s="49" t="s">
        <v>151</v>
      </c>
      <c r="E836" s="38">
        <v>40968</v>
      </c>
      <c r="F836" s="37" t="s">
        <v>37</v>
      </c>
      <c r="G836" s="40">
        <v>2000</v>
      </c>
      <c r="H836" s="37" t="s">
        <v>738</v>
      </c>
      <c r="I836" s="41">
        <v>3.5</v>
      </c>
      <c r="J836" s="39" t="s">
        <v>81</v>
      </c>
      <c r="K836" s="41">
        <v>2.5</v>
      </c>
      <c r="L836" s="43">
        <v>1500000</v>
      </c>
      <c r="M836" s="43">
        <v>1500000</v>
      </c>
      <c r="N836" s="43">
        <f>ROUND((M836*$E$5/1000),0)</f>
        <v>33800265</v>
      </c>
      <c r="O836" s="43">
        <v>97733</v>
      </c>
      <c r="P836" s="43">
        <v>33897998</v>
      </c>
    </row>
    <row r="837" spans="1:16" s="36" customFormat="1" ht="10.5">
      <c r="A837" s="34">
        <v>61219000</v>
      </c>
      <c r="B837" s="35">
        <v>3</v>
      </c>
      <c r="C837" s="36" t="s">
        <v>565</v>
      </c>
      <c r="D837" s="49">
        <v>681</v>
      </c>
      <c r="E837" s="38">
        <v>40809</v>
      </c>
      <c r="F837" s="37" t="s">
        <v>37</v>
      </c>
      <c r="G837" s="40">
        <v>6700</v>
      </c>
      <c r="H837" s="37"/>
      <c r="I837" s="41"/>
      <c r="J837" s="39" t="s">
        <v>521</v>
      </c>
      <c r="K837" s="41">
        <v>30</v>
      </c>
      <c r="L837" s="43"/>
      <c r="M837" s="43"/>
      <c r="N837" s="43"/>
      <c r="O837" s="43"/>
      <c r="P837" s="43"/>
    </row>
    <row r="838" spans="1:16" s="36" customFormat="1" ht="10.5">
      <c r="A838" s="34">
        <v>61219000</v>
      </c>
      <c r="B838" s="35">
        <v>3</v>
      </c>
      <c r="C838" s="36" t="s">
        <v>566</v>
      </c>
      <c r="D838" s="49" t="s">
        <v>134</v>
      </c>
      <c r="E838" s="38">
        <v>40815</v>
      </c>
      <c r="F838" s="37" t="s">
        <v>37</v>
      </c>
      <c r="G838" s="40">
        <v>5200</v>
      </c>
      <c r="H838" s="37" t="s">
        <v>75</v>
      </c>
      <c r="I838" s="41">
        <v>3.75</v>
      </c>
      <c r="J838" s="39" t="s">
        <v>68</v>
      </c>
      <c r="K838" s="41">
        <v>20</v>
      </c>
      <c r="L838" s="43">
        <v>5200000</v>
      </c>
      <c r="M838" s="43">
        <v>5200000</v>
      </c>
      <c r="N838" s="43">
        <f>ROUND((M838*$E$5/1000),0)</f>
        <v>117174252</v>
      </c>
      <c r="O838" s="43">
        <v>193493</v>
      </c>
      <c r="P838" s="43">
        <v>117367745</v>
      </c>
    </row>
    <row r="839" spans="1:16" s="36" customFormat="1" ht="10.5">
      <c r="A839" s="34">
        <v>93930000</v>
      </c>
      <c r="B839" s="35">
        <v>7</v>
      </c>
      <c r="C839" s="36" t="s">
        <v>567</v>
      </c>
      <c r="D839" s="49">
        <v>682</v>
      </c>
      <c r="E839" s="38">
        <v>40823</v>
      </c>
      <c r="F839" s="37" t="s">
        <v>37</v>
      </c>
      <c r="G839" s="40">
        <v>1000</v>
      </c>
      <c r="H839" s="37"/>
      <c r="I839" s="41"/>
      <c r="J839" s="39" t="s">
        <v>396</v>
      </c>
      <c r="K839" s="41">
        <v>10</v>
      </c>
      <c r="L839" s="43"/>
      <c r="M839" s="43"/>
      <c r="N839" s="43"/>
      <c r="O839" s="43"/>
      <c r="P839" s="43"/>
    </row>
    <row r="840" spans="1:16" s="36" customFormat="1" ht="10.5">
      <c r="A840" s="34">
        <v>70016160</v>
      </c>
      <c r="B840" s="35">
        <v>9</v>
      </c>
      <c r="C840" s="36" t="s">
        <v>509</v>
      </c>
      <c r="D840" s="49">
        <v>683</v>
      </c>
      <c r="E840" s="38">
        <v>40842</v>
      </c>
      <c r="F840" s="37" t="s">
        <v>162</v>
      </c>
      <c r="G840" s="40">
        <v>40000000</v>
      </c>
      <c r="H840" s="37"/>
      <c r="I840" s="41"/>
      <c r="J840" s="39" t="s">
        <v>238</v>
      </c>
      <c r="K840" s="41">
        <v>10</v>
      </c>
      <c r="L840" s="43"/>
      <c r="M840" s="43"/>
      <c r="N840" s="43"/>
      <c r="O840" s="43"/>
      <c r="P840" s="43"/>
    </row>
    <row r="841" spans="1:16" s="36" customFormat="1" ht="10.5">
      <c r="A841" s="34">
        <v>70016160</v>
      </c>
      <c r="B841" s="35">
        <v>9</v>
      </c>
      <c r="C841" s="36" t="s">
        <v>510</v>
      </c>
      <c r="D841" s="49" t="s">
        <v>134</v>
      </c>
      <c r="E841" s="38">
        <v>40864</v>
      </c>
      <c r="F841" s="37" t="s">
        <v>162</v>
      </c>
      <c r="G841" s="40">
        <v>40000000</v>
      </c>
      <c r="H841" s="37" t="s">
        <v>87</v>
      </c>
      <c r="I841" s="41">
        <v>6.5</v>
      </c>
      <c r="J841" s="39" t="s">
        <v>238</v>
      </c>
      <c r="K841" s="41">
        <v>5</v>
      </c>
      <c r="L841" s="43">
        <v>15000000000</v>
      </c>
      <c r="M841" s="43">
        <v>15000000000</v>
      </c>
      <c r="N841" s="43">
        <f>ROUND((M841/1000),0)</f>
        <v>15000000</v>
      </c>
      <c r="O841" s="43">
        <v>82963</v>
      </c>
      <c r="P841" s="43">
        <v>15082963</v>
      </c>
    </row>
    <row r="842" spans="1:16" s="36" customFormat="1" ht="10.5">
      <c r="A842" s="34">
        <v>76023435</v>
      </c>
      <c r="B842" s="35">
        <v>4</v>
      </c>
      <c r="C842" s="36" t="s">
        <v>569</v>
      </c>
      <c r="D842" s="49">
        <v>684</v>
      </c>
      <c r="E842" s="38">
        <v>40843</v>
      </c>
      <c r="F842" s="37" t="s">
        <v>37</v>
      </c>
      <c r="G842" s="40">
        <v>3500</v>
      </c>
      <c r="H842" s="37"/>
      <c r="I842" s="41"/>
      <c r="J842" s="39" t="s">
        <v>549</v>
      </c>
      <c r="K842" s="41">
        <v>10</v>
      </c>
      <c r="L842" s="43"/>
      <c r="M842" s="43"/>
      <c r="N842" s="43"/>
      <c r="O842" s="43"/>
      <c r="P842" s="43"/>
    </row>
    <row r="843" spans="1:16" s="36" customFormat="1" ht="10.5">
      <c r="A843" s="34">
        <v>76023435</v>
      </c>
      <c r="B843" s="35">
        <v>4</v>
      </c>
      <c r="C843" s="36" t="s">
        <v>570</v>
      </c>
      <c r="D843" s="49" t="s">
        <v>134</v>
      </c>
      <c r="E843" s="38">
        <v>40856</v>
      </c>
      <c r="F843" s="37" t="s">
        <v>37</v>
      </c>
      <c r="G843" s="40">
        <v>3500</v>
      </c>
      <c r="H843" s="37" t="s">
        <v>53</v>
      </c>
      <c r="I843" s="41">
        <v>3.7</v>
      </c>
      <c r="J843" s="39" t="s">
        <v>68</v>
      </c>
      <c r="K843" s="41">
        <v>7</v>
      </c>
      <c r="L843" s="43"/>
      <c r="M843" s="43"/>
      <c r="N843" s="43"/>
      <c r="O843" s="43"/>
      <c r="P843" s="43"/>
    </row>
    <row r="844" spans="1:16" s="36" customFormat="1" ht="10.5">
      <c r="A844" s="34">
        <v>76023435</v>
      </c>
      <c r="B844" s="35">
        <v>4</v>
      </c>
      <c r="C844" s="36" t="s">
        <v>570</v>
      </c>
      <c r="D844" s="49" t="s">
        <v>134</v>
      </c>
      <c r="E844" s="38">
        <v>40856</v>
      </c>
      <c r="F844" s="37" t="s">
        <v>37</v>
      </c>
      <c r="G844" s="40">
        <v>3500</v>
      </c>
      <c r="H844" s="37" t="s">
        <v>59</v>
      </c>
      <c r="I844" s="41">
        <v>4</v>
      </c>
      <c r="J844" s="39" t="s">
        <v>68</v>
      </c>
      <c r="K844" s="41">
        <v>7</v>
      </c>
      <c r="L844" s="43"/>
      <c r="M844" s="43"/>
      <c r="N844" s="43"/>
      <c r="O844" s="43"/>
      <c r="P844" s="43"/>
    </row>
    <row r="845" spans="1:16" s="36" customFormat="1" ht="10.5">
      <c r="A845" s="34">
        <v>76023435</v>
      </c>
      <c r="B845" s="35">
        <v>4</v>
      </c>
      <c r="C845" s="36" t="s">
        <v>569</v>
      </c>
      <c r="D845" s="49">
        <v>685</v>
      </c>
      <c r="E845" s="38">
        <v>40843</v>
      </c>
      <c r="F845" s="37" t="s">
        <v>37</v>
      </c>
      <c r="G845" s="40">
        <v>5600</v>
      </c>
      <c r="H845" s="37"/>
      <c r="I845" s="41"/>
      <c r="J845" s="39" t="s">
        <v>549</v>
      </c>
      <c r="K845" s="41">
        <v>30</v>
      </c>
      <c r="L845" s="43"/>
      <c r="M845" s="43"/>
      <c r="N845" s="43"/>
      <c r="O845" s="43"/>
      <c r="P845" s="43"/>
    </row>
    <row r="846" spans="1:16" s="36" customFormat="1" ht="10.5">
      <c r="A846" s="34">
        <v>76023435</v>
      </c>
      <c r="B846" s="35">
        <v>4</v>
      </c>
      <c r="C846" s="36" t="s">
        <v>571</v>
      </c>
      <c r="D846" s="49" t="s">
        <v>134</v>
      </c>
      <c r="E846" s="38">
        <v>40856</v>
      </c>
      <c r="F846" s="37" t="s">
        <v>37</v>
      </c>
      <c r="G846" s="40">
        <v>5600</v>
      </c>
      <c r="H846" s="37" t="s">
        <v>60</v>
      </c>
      <c r="I846" s="41">
        <v>4.5</v>
      </c>
      <c r="J846" s="39" t="s">
        <v>68</v>
      </c>
      <c r="K846" s="41">
        <v>25</v>
      </c>
      <c r="L846" s="43">
        <v>5600000</v>
      </c>
      <c r="M846" s="43">
        <v>5600000</v>
      </c>
      <c r="N846" s="43">
        <f>ROUND((M846*$E$5/1000),0)</f>
        <v>126187656</v>
      </c>
      <c r="O846" s="43">
        <v>350991</v>
      </c>
      <c r="P846" s="43">
        <v>126538647</v>
      </c>
    </row>
    <row r="847" spans="1:16" s="36" customFormat="1" ht="10.5">
      <c r="A847" s="34">
        <v>92448000</v>
      </c>
      <c r="B847" s="35">
        <v>9</v>
      </c>
      <c r="C847" s="36" t="s">
        <v>572</v>
      </c>
      <c r="D847" s="49">
        <v>686</v>
      </c>
      <c r="E847" s="38">
        <v>40851</v>
      </c>
      <c r="F847" s="37" t="s">
        <v>37</v>
      </c>
      <c r="G847" s="40">
        <v>2000</v>
      </c>
      <c r="H847" s="37"/>
      <c r="I847" s="41"/>
      <c r="J847" s="39" t="s">
        <v>320</v>
      </c>
      <c r="K847" s="41">
        <v>10</v>
      </c>
      <c r="L847" s="43"/>
      <c r="M847" s="43"/>
      <c r="N847" s="43"/>
      <c r="O847" s="43"/>
      <c r="P847" s="43"/>
    </row>
    <row r="848" spans="1:16" s="36" customFormat="1" ht="10.5">
      <c r="A848" s="34">
        <v>92448000</v>
      </c>
      <c r="B848" s="35">
        <v>9</v>
      </c>
      <c r="C848" s="36" t="s">
        <v>572</v>
      </c>
      <c r="D848" s="49">
        <v>687</v>
      </c>
      <c r="E848" s="38">
        <v>40851</v>
      </c>
      <c r="F848" s="37" t="s">
        <v>37</v>
      </c>
      <c r="G848" s="40">
        <v>2000</v>
      </c>
      <c r="H848" s="37"/>
      <c r="I848" s="41"/>
      <c r="J848" s="39" t="s">
        <v>320</v>
      </c>
      <c r="K848" s="41">
        <v>30</v>
      </c>
      <c r="L848" s="43"/>
      <c r="M848" s="43"/>
      <c r="N848" s="43"/>
      <c r="O848" s="43"/>
      <c r="P848" s="43"/>
    </row>
    <row r="849" spans="1:17" s="36" customFormat="1" ht="10.5">
      <c r="A849" s="34">
        <v>76488180</v>
      </c>
      <c r="B849" s="35" t="s">
        <v>75</v>
      </c>
      <c r="C849" s="36" t="s">
        <v>573</v>
      </c>
      <c r="D849" s="49">
        <v>688</v>
      </c>
      <c r="E849" s="38">
        <v>40868</v>
      </c>
      <c r="F849" s="37" t="s">
        <v>37</v>
      </c>
      <c r="G849" s="40">
        <v>1500</v>
      </c>
      <c r="H849" s="37"/>
      <c r="I849" s="41"/>
      <c r="J849" s="39" t="s">
        <v>549</v>
      </c>
      <c r="K849" s="41">
        <v>10</v>
      </c>
      <c r="L849" s="43"/>
      <c r="M849" s="43"/>
      <c r="N849" s="43"/>
      <c r="O849" s="43"/>
      <c r="P849" s="43"/>
    </row>
    <row r="850" spans="1:17" s="36" customFormat="1" ht="10.5">
      <c r="A850" s="34">
        <v>96751830</v>
      </c>
      <c r="B850" s="35">
        <v>1</v>
      </c>
      <c r="C850" s="36" t="s">
        <v>574</v>
      </c>
      <c r="D850" s="49">
        <v>689</v>
      </c>
      <c r="E850" s="38">
        <v>40869</v>
      </c>
      <c r="F850" s="37" t="s">
        <v>37</v>
      </c>
      <c r="G850" s="40">
        <v>4000</v>
      </c>
      <c r="H850" s="37"/>
      <c r="I850" s="41"/>
      <c r="J850" s="39" t="s">
        <v>357</v>
      </c>
      <c r="K850" s="41">
        <v>10</v>
      </c>
      <c r="L850" s="43"/>
      <c r="M850" s="43"/>
      <c r="N850" s="43"/>
      <c r="O850" s="43"/>
      <c r="P850" s="43"/>
    </row>
    <row r="851" spans="1:17" s="36" customFormat="1" ht="10.5">
      <c r="A851" s="34">
        <v>96751830</v>
      </c>
      <c r="B851" s="35">
        <v>1</v>
      </c>
      <c r="C851" s="36" t="s">
        <v>574</v>
      </c>
      <c r="D851" s="49">
        <v>690</v>
      </c>
      <c r="E851" s="38">
        <v>40869</v>
      </c>
      <c r="F851" s="37" t="s">
        <v>37</v>
      </c>
      <c r="G851" s="40">
        <v>4000</v>
      </c>
      <c r="H851" s="37"/>
      <c r="I851" s="41"/>
      <c r="J851" s="39" t="s">
        <v>357</v>
      </c>
      <c r="K851" s="41">
        <v>30</v>
      </c>
      <c r="L851" s="43"/>
      <c r="M851" s="43"/>
      <c r="N851" s="43"/>
      <c r="O851" s="43"/>
      <c r="P851" s="43"/>
    </row>
    <row r="852" spans="1:17" s="36" customFormat="1" ht="10.5">
      <c r="A852" s="34">
        <v>96858900</v>
      </c>
      <c r="B852" s="35">
        <v>8</v>
      </c>
      <c r="C852" s="36" t="s">
        <v>575</v>
      </c>
      <c r="D852" s="49">
        <v>691</v>
      </c>
      <c r="E852" s="38">
        <v>40869</v>
      </c>
      <c r="F852" s="37" t="s">
        <v>37</v>
      </c>
      <c r="G852" s="40">
        <v>4000</v>
      </c>
      <c r="H852" s="37"/>
      <c r="I852" s="41"/>
      <c r="J852" s="39" t="s">
        <v>357</v>
      </c>
      <c r="K852" s="41">
        <v>10</v>
      </c>
      <c r="L852" s="43"/>
      <c r="M852" s="43"/>
      <c r="N852" s="43"/>
      <c r="O852" s="43"/>
      <c r="P852" s="43"/>
    </row>
    <row r="853" spans="1:17" s="36" customFormat="1" ht="10.5">
      <c r="A853" s="34">
        <v>96858900</v>
      </c>
      <c r="B853" s="35">
        <v>8</v>
      </c>
      <c r="C853" s="36" t="s">
        <v>575</v>
      </c>
      <c r="D853" s="49">
        <v>692</v>
      </c>
      <c r="E853" s="38">
        <v>40869</v>
      </c>
      <c r="F853" s="37" t="s">
        <v>37</v>
      </c>
      <c r="G853" s="40">
        <v>4000</v>
      </c>
      <c r="H853" s="37"/>
      <c r="I853" s="41"/>
      <c r="J853" s="39" t="s">
        <v>357</v>
      </c>
      <c r="K853" s="41">
        <v>30</v>
      </c>
      <c r="L853" s="43"/>
      <c r="M853" s="43"/>
      <c r="N853" s="43"/>
      <c r="O853" s="43"/>
      <c r="P853" s="43"/>
    </row>
    <row r="854" spans="1:17" s="36" customFormat="1" ht="10.5">
      <c r="A854" s="34">
        <v>76675290</v>
      </c>
      <c r="B854" s="35" t="s">
        <v>75</v>
      </c>
      <c r="C854" s="36" t="s">
        <v>576</v>
      </c>
      <c r="D854" s="49">
        <v>694</v>
      </c>
      <c r="E854" s="38">
        <v>40884</v>
      </c>
      <c r="F854" s="37" t="s">
        <v>37</v>
      </c>
      <c r="G854" s="40">
        <v>4000</v>
      </c>
      <c r="H854" s="37"/>
      <c r="I854" s="41"/>
      <c r="J854" s="39" t="s">
        <v>81</v>
      </c>
      <c r="K854" s="41">
        <v>10</v>
      </c>
      <c r="L854" s="43"/>
      <c r="M854" s="43"/>
      <c r="N854" s="155"/>
      <c r="O854" s="43"/>
      <c r="P854" s="43"/>
    </row>
    <row r="855" spans="1:17" s="36" customFormat="1" ht="10.5">
      <c r="A855" s="34">
        <v>76675290</v>
      </c>
      <c r="B855" s="35" t="s">
        <v>75</v>
      </c>
      <c r="C855" s="36" t="s">
        <v>577</v>
      </c>
      <c r="D855" s="49" t="s">
        <v>134</v>
      </c>
      <c r="E855" s="38">
        <v>40892</v>
      </c>
      <c r="F855" s="37" t="s">
        <v>37</v>
      </c>
      <c r="G855" s="40">
        <v>2000</v>
      </c>
      <c r="H855" s="37" t="s">
        <v>46</v>
      </c>
      <c r="I855" s="41">
        <v>6.05</v>
      </c>
      <c r="J855" s="39" t="s">
        <v>81</v>
      </c>
      <c r="K855" s="41">
        <v>9.5</v>
      </c>
      <c r="L855" s="43">
        <v>2000000</v>
      </c>
      <c r="M855" s="43">
        <v>2000000</v>
      </c>
      <c r="N855" s="43">
        <f>ROUND((M855*$E$5/1000),0)</f>
        <v>45067020</v>
      </c>
      <c r="O855" s="43">
        <v>79799</v>
      </c>
      <c r="P855" s="43">
        <v>45146819</v>
      </c>
    </row>
    <row r="856" spans="1:17" s="36" customFormat="1" ht="10.5">
      <c r="A856" s="34">
        <v>93281000</v>
      </c>
      <c r="B856" s="35" t="s">
        <v>75</v>
      </c>
      <c r="C856" s="36" t="s">
        <v>578</v>
      </c>
      <c r="D856" s="49">
        <v>695</v>
      </c>
      <c r="E856" s="38">
        <v>40890</v>
      </c>
      <c r="F856" s="37" t="s">
        <v>37</v>
      </c>
      <c r="G856" s="40">
        <v>4000</v>
      </c>
      <c r="H856" s="37"/>
      <c r="I856" s="41"/>
      <c r="J856" s="39" t="s">
        <v>81</v>
      </c>
      <c r="K856" s="41">
        <v>30</v>
      </c>
      <c r="L856" s="43"/>
      <c r="M856" s="43"/>
      <c r="N856" s="63">
        <v>0</v>
      </c>
      <c r="O856" s="43"/>
      <c r="P856" s="43"/>
    </row>
    <row r="857" spans="1:17" s="36" customFormat="1" ht="10.5">
      <c r="A857" s="34">
        <v>93281000</v>
      </c>
      <c r="B857" s="35" t="s">
        <v>75</v>
      </c>
      <c r="C857" s="36" t="s">
        <v>578</v>
      </c>
      <c r="D857" s="49">
        <v>696</v>
      </c>
      <c r="E857" s="38">
        <v>40890</v>
      </c>
      <c r="F857" s="37" t="s">
        <v>37</v>
      </c>
      <c r="G857" s="40">
        <v>4000</v>
      </c>
      <c r="H857" s="37"/>
      <c r="I857" s="41"/>
      <c r="J857" s="39" t="s">
        <v>81</v>
      </c>
      <c r="K857" s="41">
        <v>10</v>
      </c>
      <c r="L857" s="43"/>
      <c r="M857" s="43"/>
      <c r="N857" s="63">
        <v>0</v>
      </c>
      <c r="O857" s="43"/>
      <c r="P857" s="43"/>
    </row>
    <row r="858" spans="1:17" s="36" customFormat="1" ht="10.5">
      <c r="A858" s="34">
        <v>76020458</v>
      </c>
      <c r="B858" s="35">
        <v>7</v>
      </c>
      <c r="C858" s="36" t="s">
        <v>579</v>
      </c>
      <c r="D858" s="49">
        <v>697</v>
      </c>
      <c r="E858" s="38">
        <v>40898</v>
      </c>
      <c r="F858" s="37" t="s">
        <v>37</v>
      </c>
      <c r="G858" s="40">
        <v>2000</v>
      </c>
      <c r="H858" s="37"/>
      <c r="I858" s="41"/>
      <c r="J858" s="39" t="s">
        <v>374</v>
      </c>
      <c r="K858" s="41">
        <v>10</v>
      </c>
      <c r="L858" s="43"/>
      <c r="M858" s="43"/>
      <c r="N858" s="63">
        <v>0</v>
      </c>
      <c r="O858" s="43"/>
      <c r="P858" s="43"/>
    </row>
    <row r="859" spans="1:17" s="36" customFormat="1" ht="10.5">
      <c r="A859" s="34">
        <v>76020458</v>
      </c>
      <c r="B859" s="35">
        <v>7</v>
      </c>
      <c r="C859" s="36" t="s">
        <v>580</v>
      </c>
      <c r="D859" s="49" t="s">
        <v>134</v>
      </c>
      <c r="E859" s="38">
        <v>40919</v>
      </c>
      <c r="F859" s="37" t="s">
        <v>162</v>
      </c>
      <c r="G859" s="40">
        <v>43600000</v>
      </c>
      <c r="H859" s="37" t="s">
        <v>46</v>
      </c>
      <c r="I859" s="41">
        <v>6.5</v>
      </c>
      <c r="J859" s="39" t="s">
        <v>81</v>
      </c>
      <c r="K859" s="41">
        <v>4.5</v>
      </c>
      <c r="L859" s="43">
        <v>21800000000</v>
      </c>
      <c r="M859" s="43">
        <v>21800000000</v>
      </c>
      <c r="N859" s="43">
        <f>ROUND((M859/1000),0)</f>
        <v>21800000</v>
      </c>
      <c r="O859" s="43">
        <v>345928.60800000001</v>
      </c>
      <c r="P859" s="43">
        <v>22145928.607999999</v>
      </c>
    </row>
    <row r="860" spans="1:17" s="36" customFormat="1" ht="10.5">
      <c r="A860" s="34">
        <v>76020458</v>
      </c>
      <c r="B860" s="35">
        <v>7</v>
      </c>
      <c r="C860" s="36" t="s">
        <v>580</v>
      </c>
      <c r="D860" s="49" t="s">
        <v>134</v>
      </c>
      <c r="E860" s="38">
        <v>40919</v>
      </c>
      <c r="F860" s="37" t="s">
        <v>37</v>
      </c>
      <c r="G860" s="40">
        <v>2000</v>
      </c>
      <c r="H860" s="37" t="s">
        <v>87</v>
      </c>
      <c r="I860" s="41">
        <v>3.75</v>
      </c>
      <c r="J860" s="39" t="s">
        <v>81</v>
      </c>
      <c r="K860" s="41">
        <v>4.5</v>
      </c>
      <c r="L860" s="43"/>
      <c r="M860" s="43"/>
      <c r="N860" s="63"/>
      <c r="O860" s="43"/>
      <c r="P860" s="43"/>
    </row>
    <row r="861" spans="1:17" s="36" customFormat="1" ht="10.5">
      <c r="A861" s="34">
        <v>76020458</v>
      </c>
      <c r="B861" s="35">
        <v>7</v>
      </c>
      <c r="C861" s="36" t="s">
        <v>579</v>
      </c>
      <c r="D861" s="49">
        <v>698</v>
      </c>
      <c r="E861" s="38">
        <v>40898</v>
      </c>
      <c r="F861" s="37" t="s">
        <v>37</v>
      </c>
      <c r="G861" s="40">
        <v>2000</v>
      </c>
      <c r="H861" s="37"/>
      <c r="I861" s="41"/>
      <c r="J861" s="39" t="s">
        <v>374</v>
      </c>
      <c r="K861" s="41">
        <v>30</v>
      </c>
      <c r="L861" s="43"/>
      <c r="M861" s="43"/>
      <c r="N861" s="63">
        <v>0</v>
      </c>
      <c r="O861" s="43"/>
      <c r="P861" s="43"/>
    </row>
    <row r="862" spans="1:17" s="36" customFormat="1" ht="10.5">
      <c r="A862" s="34">
        <v>76020458</v>
      </c>
      <c r="B862" s="60">
        <v>7</v>
      </c>
      <c r="C862" s="61" t="s">
        <v>580</v>
      </c>
      <c r="D862" s="49" t="s">
        <v>134</v>
      </c>
      <c r="E862" s="38">
        <v>40919</v>
      </c>
      <c r="F862" s="37" t="s">
        <v>37</v>
      </c>
      <c r="G862" s="40">
        <v>2000</v>
      </c>
      <c r="H862" s="37" t="s">
        <v>89</v>
      </c>
      <c r="I862" s="41">
        <v>4.25</v>
      </c>
      <c r="J862" s="39" t="s">
        <v>81</v>
      </c>
      <c r="K862" s="41">
        <v>20.5</v>
      </c>
      <c r="L862" s="43">
        <v>1000000</v>
      </c>
      <c r="M862" s="43">
        <v>1000000</v>
      </c>
      <c r="N862" s="43">
        <f>ROUND((M862*$E$5/1000),0)</f>
        <v>22533510</v>
      </c>
      <c r="O862" s="43">
        <v>235694.73</v>
      </c>
      <c r="P862" s="43">
        <v>22769204.73</v>
      </c>
    </row>
    <row r="863" spans="1:17" s="36" customFormat="1" ht="10.5">
      <c r="A863" s="34">
        <v>93007000</v>
      </c>
      <c r="B863" s="60">
        <v>9</v>
      </c>
      <c r="C863" s="61" t="s">
        <v>807</v>
      </c>
      <c r="D863" s="49">
        <v>699</v>
      </c>
      <c r="E863" s="38">
        <v>40953</v>
      </c>
      <c r="F863" s="37" t="s">
        <v>37</v>
      </c>
      <c r="G863" s="40">
        <v>2500</v>
      </c>
      <c r="H863" s="37"/>
      <c r="I863" s="41"/>
      <c r="J863" s="37" t="s">
        <v>374</v>
      </c>
      <c r="K863" s="41">
        <v>30</v>
      </c>
      <c r="L863" s="43"/>
      <c r="M863" s="43"/>
      <c r="N863" s="43"/>
      <c r="O863" s="43"/>
      <c r="P863" s="43"/>
    </row>
    <row r="864" spans="1:17" s="156" customFormat="1" ht="10.5">
      <c r="A864" s="34">
        <v>93007000</v>
      </c>
      <c r="B864" s="60">
        <v>9</v>
      </c>
      <c r="C864" s="61" t="s">
        <v>739</v>
      </c>
      <c r="D864" s="49" t="s">
        <v>134</v>
      </c>
      <c r="E864" s="38">
        <v>40980</v>
      </c>
      <c r="F864" s="37" t="s">
        <v>37</v>
      </c>
      <c r="G864" s="40">
        <v>2500</v>
      </c>
      <c r="H864" s="37" t="s">
        <v>168</v>
      </c>
      <c r="I864" s="41">
        <v>3.8</v>
      </c>
      <c r="J864" s="39" t="s">
        <v>374</v>
      </c>
      <c r="K864" s="41">
        <v>21</v>
      </c>
      <c r="L864" s="43"/>
      <c r="M864" s="43"/>
      <c r="N864" s="43"/>
      <c r="O864" s="43"/>
      <c r="P864" s="43"/>
      <c r="Q864" s="36"/>
    </row>
    <row r="865" spans="1:17" s="36" customFormat="1" ht="10.5">
      <c r="A865" s="34">
        <v>93007000</v>
      </c>
      <c r="B865" s="60">
        <v>9</v>
      </c>
      <c r="C865" s="61" t="s">
        <v>807</v>
      </c>
      <c r="D865" s="49">
        <v>700</v>
      </c>
      <c r="E865" s="38">
        <v>40953</v>
      </c>
      <c r="F865" s="37" t="s">
        <v>37</v>
      </c>
      <c r="G865" s="40">
        <v>2500</v>
      </c>
      <c r="H865" s="37"/>
      <c r="I865" s="41"/>
      <c r="J865" s="37" t="s">
        <v>374</v>
      </c>
      <c r="K865" s="41">
        <v>10</v>
      </c>
      <c r="L865" s="43"/>
      <c r="M865" s="43"/>
      <c r="N865" s="43"/>
      <c r="O865" s="43"/>
      <c r="P865" s="43"/>
    </row>
    <row r="866" spans="1:17" s="156" customFormat="1" ht="10.5">
      <c r="A866" s="34">
        <v>93007000</v>
      </c>
      <c r="B866" s="60">
        <v>9</v>
      </c>
      <c r="C866" s="61" t="s">
        <v>739</v>
      </c>
      <c r="D866" s="49" t="s">
        <v>134</v>
      </c>
      <c r="E866" s="38">
        <v>40980</v>
      </c>
      <c r="F866" s="37" t="s">
        <v>162</v>
      </c>
      <c r="G866" s="40">
        <v>33000000</v>
      </c>
      <c r="H866" s="37" t="s">
        <v>116</v>
      </c>
      <c r="I866" s="41">
        <v>6.4</v>
      </c>
      <c r="J866" s="39" t="s">
        <v>374</v>
      </c>
      <c r="K866" s="41">
        <v>5</v>
      </c>
      <c r="L866" s="43"/>
      <c r="M866" s="43"/>
      <c r="N866" s="43"/>
      <c r="O866" s="43"/>
      <c r="P866" s="43"/>
      <c r="Q866" s="36"/>
    </row>
    <row r="867" spans="1:17" s="156" customFormat="1" ht="10.5">
      <c r="A867" s="34">
        <v>93007000</v>
      </c>
      <c r="B867" s="60">
        <v>9</v>
      </c>
      <c r="C867" s="61" t="s">
        <v>739</v>
      </c>
      <c r="D867" s="49" t="s">
        <v>134</v>
      </c>
      <c r="E867" s="38">
        <v>40980</v>
      </c>
      <c r="F867" s="37" t="s">
        <v>37</v>
      </c>
      <c r="G867" s="40">
        <v>2500</v>
      </c>
      <c r="H867" s="37" t="s">
        <v>123</v>
      </c>
      <c r="I867" s="41">
        <v>3.3</v>
      </c>
      <c r="J867" s="39" t="s">
        <v>374</v>
      </c>
      <c r="K867" s="41">
        <v>5</v>
      </c>
      <c r="L867" s="43"/>
      <c r="M867" s="43"/>
      <c r="N867" s="43"/>
      <c r="O867" s="43"/>
      <c r="P867" s="43"/>
      <c r="Q867" s="36"/>
    </row>
    <row r="868" spans="1:17" s="156" customFormat="1" ht="0.75" customHeight="1">
      <c r="A868" s="34">
        <v>93007000</v>
      </c>
      <c r="B868" s="60">
        <v>9</v>
      </c>
      <c r="C868" s="61" t="s">
        <v>739</v>
      </c>
      <c r="D868" s="49" t="s">
        <v>134</v>
      </c>
      <c r="E868" s="38">
        <v>40980</v>
      </c>
      <c r="F868" s="37" t="s">
        <v>37</v>
      </c>
      <c r="G868" s="40">
        <v>2500</v>
      </c>
      <c r="H868" s="37" t="s">
        <v>167</v>
      </c>
      <c r="I868" s="41">
        <v>3.5</v>
      </c>
      <c r="J868" s="39" t="s">
        <v>374</v>
      </c>
      <c r="K868" s="41">
        <v>10</v>
      </c>
      <c r="L868" s="43"/>
      <c r="M868" s="43"/>
      <c r="N868" s="43"/>
      <c r="O868" s="43"/>
      <c r="P868" s="43"/>
      <c r="Q868" s="36"/>
    </row>
    <row r="869" spans="1:17" s="36" customFormat="1" ht="10.5">
      <c r="A869" s="34">
        <v>96947020</v>
      </c>
      <c r="B869" s="60">
        <v>9</v>
      </c>
      <c r="C869" s="61" t="s">
        <v>808</v>
      </c>
      <c r="D869" s="49">
        <v>701</v>
      </c>
      <c r="E869" s="38">
        <v>40966</v>
      </c>
      <c r="F869" s="37" t="s">
        <v>37</v>
      </c>
      <c r="G869" s="40">
        <v>2500</v>
      </c>
      <c r="H869" s="37"/>
      <c r="I869" s="41"/>
      <c r="J869" s="37" t="s">
        <v>374</v>
      </c>
      <c r="K869" s="41">
        <v>10</v>
      </c>
      <c r="L869" s="43"/>
      <c r="M869" s="43"/>
      <c r="N869" s="43"/>
      <c r="O869" s="43"/>
      <c r="P869" s="43"/>
    </row>
    <row r="870" spans="1:17" s="36" customFormat="1" ht="10.5">
      <c r="A870" s="34">
        <v>96947020</v>
      </c>
      <c r="B870" s="60">
        <v>9</v>
      </c>
      <c r="C870" s="61" t="s">
        <v>808</v>
      </c>
      <c r="D870" s="49">
        <v>702</v>
      </c>
      <c r="E870" s="38">
        <v>40966</v>
      </c>
      <c r="F870" s="37" t="s">
        <v>37</v>
      </c>
      <c r="G870" s="40">
        <v>2500</v>
      </c>
      <c r="H870" s="37"/>
      <c r="I870" s="41"/>
      <c r="J870" s="37" t="s">
        <v>374</v>
      </c>
      <c r="K870" s="41">
        <v>30</v>
      </c>
      <c r="L870" s="43"/>
      <c r="M870" s="43"/>
      <c r="N870" s="43"/>
      <c r="O870" s="43"/>
      <c r="P870" s="43"/>
    </row>
    <row r="871" spans="1:17" s="36" customFormat="1" ht="10.5">
      <c r="A871" s="34">
        <v>90743000</v>
      </c>
      <c r="B871" s="60">
        <v>6</v>
      </c>
      <c r="C871" s="61" t="s">
        <v>809</v>
      </c>
      <c r="D871" s="49">
        <v>703</v>
      </c>
      <c r="E871" s="38">
        <v>40966</v>
      </c>
      <c r="F871" s="37" t="s">
        <v>37</v>
      </c>
      <c r="G871" s="40">
        <v>3000</v>
      </c>
      <c r="H871" s="37"/>
      <c r="I871" s="41"/>
      <c r="J871" s="39" t="s">
        <v>742</v>
      </c>
      <c r="K871" s="41">
        <v>10</v>
      </c>
      <c r="L871" s="43"/>
      <c r="M871" s="43"/>
      <c r="N871" s="43"/>
      <c r="O871" s="43"/>
      <c r="P871" s="43"/>
    </row>
    <row r="872" spans="1:17" s="36" customFormat="1" ht="10.5">
      <c r="A872" s="34">
        <v>90743000</v>
      </c>
      <c r="B872" s="60">
        <v>6</v>
      </c>
      <c r="C872" s="61" t="s">
        <v>809</v>
      </c>
      <c r="D872" s="49">
        <v>704</v>
      </c>
      <c r="E872" s="38">
        <v>40966</v>
      </c>
      <c r="F872" s="37" t="s">
        <v>37</v>
      </c>
      <c r="G872" s="40">
        <v>2000</v>
      </c>
      <c r="H872" s="37"/>
      <c r="I872" s="41"/>
      <c r="J872" s="39" t="s">
        <v>742</v>
      </c>
      <c r="K872" s="41">
        <v>10</v>
      </c>
      <c r="L872" s="43"/>
      <c r="M872" s="43"/>
      <c r="N872" s="43"/>
      <c r="O872" s="43"/>
      <c r="P872" s="43"/>
    </row>
    <row r="873" spans="1:17" s="36" customFormat="1" ht="10.5">
      <c r="A873" s="34">
        <v>99598300</v>
      </c>
      <c r="B873" s="60">
        <v>1</v>
      </c>
      <c r="C873" s="61" t="s">
        <v>810</v>
      </c>
      <c r="D873" s="49">
        <v>705</v>
      </c>
      <c r="E873" s="38">
        <v>40967</v>
      </c>
      <c r="F873" s="37" t="s">
        <v>37</v>
      </c>
      <c r="G873" s="40">
        <v>4000</v>
      </c>
      <c r="H873" s="37"/>
      <c r="I873" s="41"/>
      <c r="J873" s="39" t="s">
        <v>374</v>
      </c>
      <c r="K873" s="41">
        <v>10</v>
      </c>
      <c r="L873" s="43"/>
      <c r="M873" s="43"/>
      <c r="N873" s="43"/>
      <c r="O873" s="43"/>
      <c r="P873" s="43"/>
    </row>
    <row r="874" spans="1:17" s="156" customFormat="1" ht="10.5">
      <c r="A874" s="34">
        <v>99598300</v>
      </c>
      <c r="B874" s="60">
        <v>1</v>
      </c>
      <c r="C874" s="61" t="s">
        <v>743</v>
      </c>
      <c r="D874" s="49" t="s">
        <v>134</v>
      </c>
      <c r="E874" s="38">
        <v>40998</v>
      </c>
      <c r="F874" s="37" t="s">
        <v>37</v>
      </c>
      <c r="G874" s="40">
        <v>2000</v>
      </c>
      <c r="H874" s="37" t="s">
        <v>63</v>
      </c>
      <c r="I874" s="41">
        <v>3.8</v>
      </c>
      <c r="J874" s="39" t="s">
        <v>517</v>
      </c>
      <c r="K874" s="41">
        <v>7</v>
      </c>
      <c r="L874" s="43"/>
      <c r="M874" s="43"/>
      <c r="N874" s="43"/>
      <c r="O874" s="43"/>
      <c r="P874" s="43"/>
      <c r="Q874" s="36"/>
    </row>
    <row r="875" spans="1:17" s="36" customFormat="1" ht="10.5">
      <c r="A875" s="34">
        <v>99598300</v>
      </c>
      <c r="B875" s="60">
        <v>1</v>
      </c>
      <c r="C875" s="61" t="s">
        <v>810</v>
      </c>
      <c r="D875" s="49">
        <v>706</v>
      </c>
      <c r="E875" s="38">
        <v>40967</v>
      </c>
      <c r="F875" s="37" t="s">
        <v>37</v>
      </c>
      <c r="G875" s="40">
        <v>4000</v>
      </c>
      <c r="H875" s="37"/>
      <c r="I875" s="41"/>
      <c r="J875" s="39" t="s">
        <v>374</v>
      </c>
      <c r="K875" s="41">
        <v>30</v>
      </c>
      <c r="L875" s="43"/>
      <c r="M875" s="43"/>
      <c r="N875" s="43"/>
      <c r="O875" s="43"/>
      <c r="P875" s="43"/>
    </row>
    <row r="876" spans="1:17" s="156" customFormat="1" ht="10.5">
      <c r="A876" s="34">
        <v>99598300</v>
      </c>
      <c r="B876" s="60">
        <v>1</v>
      </c>
      <c r="C876" s="61" t="s">
        <v>743</v>
      </c>
      <c r="D876" s="49" t="s">
        <v>134</v>
      </c>
      <c r="E876" s="38">
        <v>40998</v>
      </c>
      <c r="F876" s="37" t="s">
        <v>37</v>
      </c>
      <c r="G876" s="40">
        <v>2000</v>
      </c>
      <c r="H876" s="37" t="s">
        <v>56</v>
      </c>
      <c r="I876" s="41">
        <v>4</v>
      </c>
      <c r="J876" s="39" t="s">
        <v>517</v>
      </c>
      <c r="K876" s="41">
        <v>21</v>
      </c>
      <c r="L876" s="43"/>
      <c r="M876" s="43"/>
      <c r="N876" s="43"/>
      <c r="O876" s="43"/>
      <c r="P876" s="43"/>
      <c r="Q876" s="36"/>
    </row>
    <row r="877" spans="1:17" s="156" customFormat="1" ht="10.5">
      <c r="A877" s="34">
        <v>70016330</v>
      </c>
      <c r="B877" s="60" t="s">
        <v>75</v>
      </c>
      <c r="C877" s="61" t="s">
        <v>811</v>
      </c>
      <c r="D877" s="49">
        <v>708</v>
      </c>
      <c r="E877" s="38">
        <v>40975</v>
      </c>
      <c r="F877" s="37" t="s">
        <v>37</v>
      </c>
      <c r="G877" s="40">
        <v>5000</v>
      </c>
      <c r="H877" s="37"/>
      <c r="I877" s="41"/>
      <c r="J877" s="39" t="s">
        <v>517</v>
      </c>
      <c r="K877" s="41">
        <v>10</v>
      </c>
      <c r="L877" s="43"/>
      <c r="M877" s="43"/>
      <c r="N877" s="43"/>
      <c r="O877" s="43"/>
      <c r="P877" s="43"/>
      <c r="Q877" s="36"/>
    </row>
    <row r="878" spans="1:17" s="156" customFormat="1" ht="10.5">
      <c r="A878" s="34">
        <v>96667560</v>
      </c>
      <c r="B878" s="60">
        <v>8</v>
      </c>
      <c r="C878" s="61" t="s">
        <v>812</v>
      </c>
      <c r="D878" s="49">
        <v>709</v>
      </c>
      <c r="E878" s="38">
        <v>40975</v>
      </c>
      <c r="F878" s="37" t="s">
        <v>162</v>
      </c>
      <c r="G878" s="40">
        <v>70000000</v>
      </c>
      <c r="H878" s="37"/>
      <c r="I878" s="41"/>
      <c r="J878" s="39" t="s">
        <v>517</v>
      </c>
      <c r="K878" s="41">
        <v>25</v>
      </c>
      <c r="L878" s="43"/>
      <c r="M878" s="43"/>
      <c r="N878" s="43"/>
      <c r="O878" s="43"/>
      <c r="P878" s="43"/>
      <c r="Q878" s="36"/>
    </row>
    <row r="879" spans="1:17" s="156" customFormat="1" ht="10.5">
      <c r="A879" s="34">
        <v>96667560</v>
      </c>
      <c r="B879" s="60">
        <v>8</v>
      </c>
      <c r="C879" s="61" t="s">
        <v>813</v>
      </c>
      <c r="D879" s="49" t="s">
        <v>134</v>
      </c>
      <c r="E879" s="38">
        <v>40988</v>
      </c>
      <c r="F879" s="37" t="s">
        <v>37</v>
      </c>
      <c r="G879" s="40">
        <v>3000</v>
      </c>
      <c r="H879" s="37" t="s">
        <v>64</v>
      </c>
      <c r="I879" s="41">
        <v>4</v>
      </c>
      <c r="J879" s="39" t="s">
        <v>517</v>
      </c>
      <c r="K879" s="41">
        <v>5</v>
      </c>
      <c r="L879" s="43"/>
      <c r="M879" s="43"/>
      <c r="N879" s="43"/>
      <c r="O879" s="43"/>
      <c r="P879" s="43"/>
      <c r="Q879" s="36"/>
    </row>
    <row r="880" spans="1:17" s="156" customFormat="1" ht="10.5">
      <c r="A880" s="34">
        <v>96667560</v>
      </c>
      <c r="B880" s="60">
        <v>8</v>
      </c>
      <c r="C880" s="61" t="s">
        <v>813</v>
      </c>
      <c r="D880" s="49" t="s">
        <v>134</v>
      </c>
      <c r="E880" s="38">
        <v>40988</v>
      </c>
      <c r="F880" s="37" t="s">
        <v>162</v>
      </c>
      <c r="G880" s="40">
        <v>50000000</v>
      </c>
      <c r="H880" s="37" t="s">
        <v>75</v>
      </c>
      <c r="I880" s="41">
        <v>7</v>
      </c>
      <c r="J880" s="39" t="s">
        <v>517</v>
      </c>
      <c r="K880" s="41">
        <v>5</v>
      </c>
      <c r="L880" s="43"/>
      <c r="M880" s="43"/>
      <c r="N880" s="43"/>
      <c r="O880" s="43"/>
      <c r="P880" s="43"/>
      <c r="Q880" s="36"/>
    </row>
    <row r="881" spans="1:17" s="156" customFormat="1" ht="10.5">
      <c r="A881" s="34">
        <v>96667560</v>
      </c>
      <c r="B881" s="60">
        <v>8</v>
      </c>
      <c r="C881" s="61" t="s">
        <v>813</v>
      </c>
      <c r="D881" s="49" t="s">
        <v>134</v>
      </c>
      <c r="E881" s="38">
        <v>40988</v>
      </c>
      <c r="F881" s="37" t="s">
        <v>37</v>
      </c>
      <c r="G881" s="40">
        <v>3000</v>
      </c>
      <c r="H881" s="37" t="s">
        <v>116</v>
      </c>
      <c r="I881" s="41">
        <v>4.25</v>
      </c>
      <c r="J881" s="39" t="s">
        <v>517</v>
      </c>
      <c r="K881" s="41">
        <v>10</v>
      </c>
      <c r="L881" s="43"/>
      <c r="M881" s="43"/>
      <c r="N881" s="43"/>
      <c r="O881" s="43"/>
      <c r="P881" s="43"/>
      <c r="Q881" s="36"/>
    </row>
    <row r="882" spans="1:17" s="156" customFormat="1" ht="10.5">
      <c r="A882" s="34">
        <v>96667560</v>
      </c>
      <c r="B882" s="60">
        <v>8</v>
      </c>
      <c r="C882" s="61" t="s">
        <v>813</v>
      </c>
      <c r="D882" s="49" t="s">
        <v>134</v>
      </c>
      <c r="E882" s="38">
        <v>40988</v>
      </c>
      <c r="F882" s="37" t="s">
        <v>37</v>
      </c>
      <c r="G882" s="40">
        <v>2000</v>
      </c>
      <c r="H882" s="37" t="s">
        <v>123</v>
      </c>
      <c r="I882" s="41">
        <v>4.5999999999999996</v>
      </c>
      <c r="J882" s="39" t="s">
        <v>517</v>
      </c>
      <c r="K882" s="41">
        <v>20</v>
      </c>
      <c r="L882" s="43"/>
      <c r="M882" s="43"/>
      <c r="N882" s="43"/>
      <c r="O882" s="43"/>
      <c r="P882" s="43"/>
      <c r="Q882" s="36"/>
    </row>
    <row r="883" spans="1:17" s="156" customFormat="1" ht="10.5">
      <c r="A883" s="34">
        <v>96528990</v>
      </c>
      <c r="B883" s="35" t="s">
        <v>35</v>
      </c>
      <c r="C883" s="36" t="s">
        <v>231</v>
      </c>
      <c r="D883" s="49">
        <v>710</v>
      </c>
      <c r="E883" s="38">
        <v>40987</v>
      </c>
      <c r="F883" s="37" t="s">
        <v>37</v>
      </c>
      <c r="G883" s="40">
        <v>2000</v>
      </c>
      <c r="H883" s="37"/>
      <c r="I883" s="41"/>
      <c r="J883" s="39" t="s">
        <v>374</v>
      </c>
      <c r="K883" s="41">
        <v>10</v>
      </c>
      <c r="L883" s="43"/>
      <c r="M883" s="43"/>
      <c r="N883" s="43"/>
      <c r="O883" s="43"/>
      <c r="P883" s="43"/>
      <c r="Q883" s="36"/>
    </row>
    <row r="884" spans="1:17" s="156" customFormat="1" ht="10.5">
      <c r="A884" s="34">
        <v>96528990</v>
      </c>
      <c r="B884" s="35" t="s">
        <v>35</v>
      </c>
      <c r="C884" s="36" t="s">
        <v>814</v>
      </c>
      <c r="D884" s="49" t="s">
        <v>134</v>
      </c>
      <c r="E884" s="38">
        <v>40987</v>
      </c>
      <c r="F884" s="37" t="s">
        <v>37</v>
      </c>
      <c r="G884" s="40">
        <v>1500</v>
      </c>
      <c r="H884" s="37" t="s">
        <v>56</v>
      </c>
      <c r="I884" s="41">
        <v>3.5</v>
      </c>
      <c r="J884" s="39" t="s">
        <v>517</v>
      </c>
      <c r="K884" s="41">
        <v>7</v>
      </c>
      <c r="L884" s="43"/>
      <c r="M884" s="43"/>
      <c r="N884" s="43"/>
      <c r="O884" s="43"/>
      <c r="P884" s="43"/>
      <c r="Q884" s="36"/>
    </row>
    <row r="885" spans="1:17" s="156" customFormat="1" ht="10.5">
      <c r="A885" s="34">
        <v>96528990</v>
      </c>
      <c r="B885" s="35" t="s">
        <v>35</v>
      </c>
      <c r="C885" s="36" t="s">
        <v>814</v>
      </c>
      <c r="D885" s="49" t="s">
        <v>134</v>
      </c>
      <c r="E885" s="38">
        <v>40987</v>
      </c>
      <c r="F885" s="37" t="s">
        <v>162</v>
      </c>
      <c r="G885" s="40">
        <v>33600000</v>
      </c>
      <c r="H885" s="37" t="s">
        <v>51</v>
      </c>
      <c r="I885" s="41">
        <v>6.5</v>
      </c>
      <c r="J885" s="39" t="s">
        <v>517</v>
      </c>
      <c r="K885" s="41">
        <v>7</v>
      </c>
      <c r="L885" s="43"/>
      <c r="M885" s="43"/>
      <c r="N885" s="43"/>
      <c r="O885" s="43"/>
      <c r="P885" s="43"/>
      <c r="Q885" s="36"/>
    </row>
    <row r="886" spans="1:17" s="156" customFormat="1" ht="10.5">
      <c r="A886" s="34">
        <v>96528990</v>
      </c>
      <c r="B886" s="35" t="s">
        <v>35</v>
      </c>
      <c r="C886" s="36" t="s">
        <v>231</v>
      </c>
      <c r="D886" s="49">
        <v>711</v>
      </c>
      <c r="E886" s="38">
        <v>40987</v>
      </c>
      <c r="F886" s="37" t="s">
        <v>37</v>
      </c>
      <c r="G886" s="40">
        <v>2000</v>
      </c>
      <c r="H886" s="37"/>
      <c r="I886" s="41"/>
      <c r="J886" s="39" t="s">
        <v>374</v>
      </c>
      <c r="K886" s="41">
        <v>30</v>
      </c>
      <c r="L886" s="43"/>
      <c r="M886" s="43"/>
      <c r="N886" s="43"/>
      <c r="O886" s="43"/>
      <c r="P886" s="43"/>
      <c r="Q886" s="36"/>
    </row>
    <row r="887" spans="1:17" s="156" customFormat="1" ht="10.5">
      <c r="A887" s="34">
        <v>96528990</v>
      </c>
      <c r="B887" s="35" t="s">
        <v>35</v>
      </c>
      <c r="C887" s="36" t="s">
        <v>814</v>
      </c>
      <c r="D887" s="49" t="s">
        <v>134</v>
      </c>
      <c r="E887" s="38">
        <v>40988</v>
      </c>
      <c r="F887" s="37" t="s">
        <v>37</v>
      </c>
      <c r="G887" s="40">
        <v>1500</v>
      </c>
      <c r="H887" s="37" t="s">
        <v>53</v>
      </c>
      <c r="I887" s="41">
        <v>3.75</v>
      </c>
      <c r="J887" s="39" t="s">
        <v>517</v>
      </c>
      <c r="K887" s="41">
        <v>21</v>
      </c>
      <c r="L887" s="43"/>
      <c r="M887" s="43"/>
      <c r="N887" s="43"/>
      <c r="O887" s="43"/>
      <c r="P887" s="43"/>
      <c r="Q887" s="36"/>
    </row>
    <row r="888" spans="1:17" s="156" customFormat="1" ht="10.5">
      <c r="A888" s="34">
        <v>61808000</v>
      </c>
      <c r="B888" s="60">
        <v>5</v>
      </c>
      <c r="C888" s="61" t="s">
        <v>146</v>
      </c>
      <c r="D888" s="49">
        <v>712</v>
      </c>
      <c r="E888" s="38">
        <v>40988</v>
      </c>
      <c r="F888" s="37" t="s">
        <v>37</v>
      </c>
      <c r="G888" s="40">
        <v>5500</v>
      </c>
      <c r="H888" s="37"/>
      <c r="I888" s="41"/>
      <c r="J888" s="39" t="s">
        <v>517</v>
      </c>
      <c r="K888" s="41">
        <v>10</v>
      </c>
      <c r="L888" s="43"/>
      <c r="M888" s="43"/>
      <c r="N888" s="43"/>
      <c r="O888" s="43"/>
      <c r="P888" s="43"/>
      <c r="Q888" s="36"/>
    </row>
    <row r="889" spans="1:17" s="156" customFormat="1" ht="10.5">
      <c r="A889" s="34">
        <v>61808000</v>
      </c>
      <c r="B889" s="60">
        <v>5</v>
      </c>
      <c r="C889" s="61" t="s">
        <v>485</v>
      </c>
      <c r="D889" s="49" t="s">
        <v>134</v>
      </c>
      <c r="E889" s="38">
        <v>40996</v>
      </c>
      <c r="F889" s="37" t="s">
        <v>37</v>
      </c>
      <c r="G889" s="40">
        <v>3500</v>
      </c>
      <c r="H889" s="37" t="s">
        <v>228</v>
      </c>
      <c r="I889" s="41">
        <v>3.3</v>
      </c>
      <c r="J889" s="39" t="s">
        <v>517</v>
      </c>
      <c r="K889" s="41">
        <v>7</v>
      </c>
      <c r="L889" s="43"/>
      <c r="M889" s="43"/>
      <c r="N889" s="43"/>
      <c r="O889" s="43"/>
      <c r="P889" s="43"/>
      <c r="Q889" s="36"/>
    </row>
    <row r="890" spans="1:17" s="156" customFormat="1" ht="10.5">
      <c r="A890" s="34">
        <v>61808000</v>
      </c>
      <c r="B890" s="60">
        <v>5</v>
      </c>
      <c r="C890" s="61" t="s">
        <v>146</v>
      </c>
      <c r="D890" s="49">
        <v>713</v>
      </c>
      <c r="E890" s="38">
        <v>40988</v>
      </c>
      <c r="F890" s="37" t="s">
        <v>37</v>
      </c>
      <c r="G890" s="40">
        <v>5500</v>
      </c>
      <c r="H890" s="37"/>
      <c r="I890" s="41"/>
      <c r="J890" s="39" t="s">
        <v>517</v>
      </c>
      <c r="K890" s="41">
        <v>30</v>
      </c>
      <c r="L890" s="43"/>
      <c r="M890" s="43"/>
      <c r="N890" s="43"/>
      <c r="O890" s="43"/>
      <c r="P890" s="43"/>
      <c r="Q890" s="36"/>
    </row>
    <row r="891" spans="1:17" s="156" customFormat="1" ht="10.5">
      <c r="A891" s="34">
        <v>61808000</v>
      </c>
      <c r="B891" s="60">
        <v>5</v>
      </c>
      <c r="C891" s="61" t="s">
        <v>485</v>
      </c>
      <c r="D891" s="49" t="s">
        <v>134</v>
      </c>
      <c r="E891" s="38">
        <v>40996</v>
      </c>
      <c r="F891" s="37" t="s">
        <v>37</v>
      </c>
      <c r="G891" s="40">
        <v>3500</v>
      </c>
      <c r="H891" s="37" t="s">
        <v>253</v>
      </c>
      <c r="I891" s="41">
        <v>3.9</v>
      </c>
      <c r="J891" s="39" t="s">
        <v>517</v>
      </c>
      <c r="K891" s="41">
        <v>23</v>
      </c>
      <c r="L891" s="43"/>
      <c r="M891" s="43"/>
      <c r="N891" s="43"/>
      <c r="O891" s="43"/>
      <c r="P891" s="43"/>
      <c r="Q891" s="36"/>
    </row>
    <row r="892" spans="1:17" s="156" customFormat="1" ht="10.5">
      <c r="A892" s="34">
        <v>91705000</v>
      </c>
      <c r="B892" s="35">
        <v>7</v>
      </c>
      <c r="C892" s="36" t="s">
        <v>815</v>
      </c>
      <c r="D892" s="49">
        <v>714</v>
      </c>
      <c r="E892" s="38">
        <v>40990</v>
      </c>
      <c r="F892" s="37" t="s">
        <v>37</v>
      </c>
      <c r="G892" s="40">
        <v>6000</v>
      </c>
      <c r="H892" s="37"/>
      <c r="I892" s="41"/>
      <c r="J892" s="39" t="s">
        <v>374</v>
      </c>
      <c r="K892" s="41">
        <v>10</v>
      </c>
      <c r="L892" s="43"/>
      <c r="M892" s="43"/>
      <c r="N892" s="43"/>
      <c r="O892" s="43"/>
      <c r="P892" s="43"/>
      <c r="Q892" s="36"/>
    </row>
    <row r="893" spans="1:17" s="156" customFormat="1" ht="10.5">
      <c r="A893" s="34">
        <v>91705000</v>
      </c>
      <c r="B893" s="35">
        <v>7</v>
      </c>
      <c r="C893" s="36" t="s">
        <v>815</v>
      </c>
      <c r="D893" s="49">
        <v>715</v>
      </c>
      <c r="E893" s="38">
        <v>40990</v>
      </c>
      <c r="F893" s="37" t="s">
        <v>37</v>
      </c>
      <c r="G893" s="40">
        <v>6000</v>
      </c>
      <c r="H893" s="37"/>
      <c r="I893" s="41"/>
      <c r="J893" s="39" t="s">
        <v>374</v>
      </c>
      <c r="K893" s="41">
        <v>30</v>
      </c>
      <c r="L893" s="43"/>
      <c r="M893" s="43"/>
      <c r="N893" s="43"/>
      <c r="O893" s="43"/>
      <c r="P893" s="43"/>
      <c r="Q893" s="36"/>
    </row>
    <row r="894" spans="1:17" s="156" customFormat="1" ht="10.5">
      <c r="A894" s="58">
        <v>90413000</v>
      </c>
      <c r="B894" s="59">
        <v>1</v>
      </c>
      <c r="C894" s="36" t="s">
        <v>816</v>
      </c>
      <c r="D894" s="49">
        <v>716</v>
      </c>
      <c r="E894" s="38">
        <v>40997</v>
      </c>
      <c r="F894" s="37" t="s">
        <v>37</v>
      </c>
      <c r="G894" s="40">
        <v>2000</v>
      </c>
      <c r="H894" s="37"/>
      <c r="I894" s="41"/>
      <c r="J894" s="39" t="s">
        <v>374</v>
      </c>
      <c r="K894" s="41">
        <v>10</v>
      </c>
      <c r="L894" s="43"/>
      <c r="M894" s="43"/>
      <c r="N894" s="43"/>
      <c r="O894" s="43"/>
      <c r="P894" s="43"/>
      <c r="Q894" s="36"/>
    </row>
    <row r="895" spans="1:17" s="156" customFormat="1" ht="10.5">
      <c r="A895" s="58">
        <v>90413000</v>
      </c>
      <c r="B895" s="59">
        <v>1</v>
      </c>
      <c r="C895" s="36" t="s">
        <v>816</v>
      </c>
      <c r="D895" s="49">
        <v>717</v>
      </c>
      <c r="E895" s="38">
        <v>40997</v>
      </c>
      <c r="F895" s="37" t="s">
        <v>37</v>
      </c>
      <c r="G895" s="40">
        <v>5000</v>
      </c>
      <c r="H895" s="37"/>
      <c r="I895" s="41"/>
      <c r="J895" s="39" t="s">
        <v>374</v>
      </c>
      <c r="K895" s="41">
        <v>10</v>
      </c>
      <c r="L895" s="43"/>
      <c r="M895" s="43"/>
      <c r="N895" s="43"/>
      <c r="O895" s="43"/>
      <c r="P895" s="43"/>
      <c r="Q895" s="36"/>
    </row>
    <row r="896" spans="1:17" s="156" customFormat="1" ht="10.5">
      <c r="A896" s="58">
        <v>90413000</v>
      </c>
      <c r="B896" s="59">
        <v>1</v>
      </c>
      <c r="C896" s="36" t="s">
        <v>816</v>
      </c>
      <c r="D896" s="49">
        <v>718</v>
      </c>
      <c r="E896" s="38">
        <v>40997</v>
      </c>
      <c r="F896" s="37" t="s">
        <v>37</v>
      </c>
      <c r="G896" s="40">
        <v>10000</v>
      </c>
      <c r="H896" s="37"/>
      <c r="I896" s="41"/>
      <c r="J896" s="39" t="s">
        <v>374</v>
      </c>
      <c r="K896" s="41">
        <v>30</v>
      </c>
      <c r="L896" s="43"/>
      <c r="M896" s="43"/>
      <c r="N896" s="43"/>
      <c r="O896" s="43"/>
      <c r="P896" s="43"/>
      <c r="Q896" s="36"/>
    </row>
    <row r="897" spans="1:17" s="156" customFormat="1" ht="10.5">
      <c r="A897" s="34">
        <v>96591040</v>
      </c>
      <c r="B897" s="35" t="s">
        <v>35</v>
      </c>
      <c r="C897" s="36" t="s">
        <v>817</v>
      </c>
      <c r="D897" s="49">
        <v>719</v>
      </c>
      <c r="E897" s="38">
        <v>40998</v>
      </c>
      <c r="F897" s="37" t="s">
        <v>37</v>
      </c>
      <c r="G897" s="40">
        <v>4000</v>
      </c>
      <c r="H897" s="37"/>
      <c r="I897" s="41"/>
      <c r="J897" s="39" t="s">
        <v>517</v>
      </c>
      <c r="K897" s="41">
        <v>10</v>
      </c>
      <c r="L897" s="43"/>
      <c r="M897" s="43"/>
      <c r="N897" s="43"/>
      <c r="O897" s="43"/>
      <c r="P897" s="43"/>
      <c r="Q897" s="36"/>
    </row>
    <row r="898" spans="1:17" s="156" customFormat="1" ht="10.5">
      <c r="A898" s="34">
        <v>96591040</v>
      </c>
      <c r="B898" s="35" t="s">
        <v>35</v>
      </c>
      <c r="C898" s="36" t="s">
        <v>817</v>
      </c>
      <c r="D898" s="49">
        <v>720</v>
      </c>
      <c r="E898" s="38">
        <v>40998</v>
      </c>
      <c r="F898" s="37" t="s">
        <v>37</v>
      </c>
      <c r="G898" s="40">
        <v>4000</v>
      </c>
      <c r="H898" s="37"/>
      <c r="I898" s="41"/>
      <c r="J898" s="39" t="s">
        <v>517</v>
      </c>
      <c r="K898" s="41">
        <v>30</v>
      </c>
      <c r="L898" s="43"/>
      <c r="M898" s="43"/>
      <c r="N898" s="43"/>
      <c r="O898" s="43"/>
      <c r="P898" s="43"/>
      <c r="Q898" s="36"/>
    </row>
    <row r="899" spans="1:17" s="36" customFormat="1" ht="18.75" customHeight="1">
      <c r="A899" s="157"/>
      <c r="B899" s="158"/>
      <c r="C899" s="135" t="s">
        <v>581</v>
      </c>
      <c r="D899" s="65"/>
      <c r="E899" s="65"/>
      <c r="F899" s="66"/>
      <c r="G899" s="67"/>
      <c r="H899" s="66"/>
      <c r="I899" s="66"/>
      <c r="J899" s="66" t="s">
        <v>1</v>
      </c>
      <c r="K899" s="68"/>
      <c r="L899" s="66"/>
      <c r="M899" s="69"/>
      <c r="N899" s="70">
        <f>SUM(N8:N898)</f>
        <v>16189779559</v>
      </c>
      <c r="O899" s="70">
        <v>225885991.11500001</v>
      </c>
      <c r="P899" s="70">
        <v>16415665550.114998</v>
      </c>
      <c r="Q899" s="70"/>
    </row>
    <row r="900" spans="1:17" s="36" customFormat="1" ht="36" customHeight="1">
      <c r="B900" s="60"/>
      <c r="C900" s="749" t="s">
        <v>582</v>
      </c>
      <c r="D900" s="749"/>
      <c r="E900" s="749"/>
      <c r="F900" s="749"/>
      <c r="G900" s="749"/>
      <c r="H900" s="750"/>
      <c r="I900" s="750"/>
      <c r="J900" s="750"/>
      <c r="K900" s="750"/>
      <c r="L900" s="750"/>
      <c r="M900" s="71"/>
      <c r="N900" s="63">
        <v>0</v>
      </c>
      <c r="O900" s="63">
        <v>0</v>
      </c>
      <c r="P900" s="63">
        <v>0</v>
      </c>
      <c r="Q900" s="71"/>
    </row>
    <row r="901" spans="1:17" s="36" customFormat="1" ht="10.5" customHeight="1">
      <c r="B901" s="60"/>
      <c r="C901" s="751" t="s">
        <v>583</v>
      </c>
      <c r="D901" s="752"/>
      <c r="E901" s="752"/>
      <c r="F901" s="752"/>
      <c r="G901" s="752"/>
      <c r="H901" s="752"/>
      <c r="I901" s="72"/>
      <c r="J901" s="72"/>
      <c r="K901" s="73"/>
      <c r="L901" s="74"/>
      <c r="M901" s="74"/>
      <c r="N901" s="63">
        <v>0</v>
      </c>
      <c r="O901" s="63">
        <v>0</v>
      </c>
      <c r="P901" s="63">
        <v>0</v>
      </c>
      <c r="Q901" s="43"/>
    </row>
    <row r="902" spans="1:17" s="36" customFormat="1" ht="10.5">
      <c r="B902" s="60"/>
      <c r="C902" s="752"/>
      <c r="D902" s="752"/>
      <c r="E902" s="752"/>
      <c r="F902" s="752"/>
      <c r="G902" s="752"/>
      <c r="H902" s="752"/>
      <c r="I902" s="72"/>
      <c r="J902" s="72"/>
      <c r="K902" s="73"/>
      <c r="L902" s="74"/>
      <c r="M902" s="74"/>
      <c r="N902" s="63">
        <v>0</v>
      </c>
      <c r="O902" s="63">
        <v>0</v>
      </c>
      <c r="P902" s="63">
        <v>0</v>
      </c>
      <c r="Q902" s="43"/>
    </row>
    <row r="903" spans="1:17" s="36" customFormat="1" ht="10.5">
      <c r="B903" s="60"/>
      <c r="C903" s="753" t="s">
        <v>818</v>
      </c>
      <c r="D903" s="754"/>
      <c r="E903" s="49"/>
      <c r="G903" s="75"/>
      <c r="I903" s="76"/>
      <c r="J903" s="77"/>
      <c r="K903" s="73"/>
      <c r="L903" s="74"/>
      <c r="M903" s="74"/>
      <c r="N903" s="63">
        <v>0</v>
      </c>
      <c r="O903" s="63">
        <v>0</v>
      </c>
      <c r="P903" s="63">
        <v>0</v>
      </c>
    </row>
    <row r="904" spans="1:17" s="36" customFormat="1" ht="10.5">
      <c r="B904" s="60"/>
      <c r="C904" s="55" t="s">
        <v>819</v>
      </c>
      <c r="D904" s="49"/>
      <c r="E904" s="49"/>
      <c r="G904" s="75"/>
      <c r="L904" s="74"/>
      <c r="M904" s="74"/>
      <c r="N904" s="63">
        <v>0</v>
      </c>
      <c r="O904" s="63">
        <v>0</v>
      </c>
      <c r="P904" s="63">
        <v>0</v>
      </c>
    </row>
    <row r="905" spans="1:17" s="36" customFormat="1" ht="10.5">
      <c r="B905" s="60"/>
      <c r="C905" s="55" t="s">
        <v>586</v>
      </c>
      <c r="D905" s="49"/>
      <c r="E905" s="49"/>
      <c r="G905" s="75"/>
      <c r="L905" s="74"/>
      <c r="M905" s="74"/>
      <c r="N905" s="63">
        <v>0</v>
      </c>
      <c r="O905" s="63">
        <v>0</v>
      </c>
      <c r="P905" s="63">
        <v>0</v>
      </c>
    </row>
    <row r="906" spans="1:17" s="36" customFormat="1" ht="10.5">
      <c r="B906" s="60"/>
      <c r="C906" s="55" t="s">
        <v>587</v>
      </c>
      <c r="D906" s="49"/>
      <c r="E906" s="49"/>
      <c r="G906" s="75"/>
      <c r="L906" s="74"/>
      <c r="M906" s="74"/>
      <c r="N906" s="63">
        <v>0</v>
      </c>
      <c r="O906" s="63">
        <v>0</v>
      </c>
      <c r="P906" s="63">
        <v>0</v>
      </c>
    </row>
    <row r="907" spans="1:17" s="36" customFormat="1" ht="10.5">
      <c r="B907" s="60"/>
      <c r="C907" s="55" t="s">
        <v>588</v>
      </c>
      <c r="D907" s="49"/>
      <c r="E907" s="49"/>
      <c r="G907" s="75"/>
      <c r="K907" s="34"/>
      <c r="L907" s="74"/>
      <c r="M907" s="74"/>
      <c r="N907" s="63">
        <v>0</v>
      </c>
      <c r="O907" s="63">
        <v>0</v>
      </c>
      <c r="P907" s="63">
        <v>0</v>
      </c>
    </row>
    <row r="908" spans="1:17" s="36" customFormat="1" ht="10.5">
      <c r="B908" s="60"/>
      <c r="C908" s="55" t="s">
        <v>589</v>
      </c>
      <c r="D908" s="49"/>
      <c r="E908" s="49"/>
      <c r="G908" s="75"/>
      <c r="L908" s="74"/>
      <c r="M908" s="74"/>
      <c r="N908" s="63">
        <v>0</v>
      </c>
      <c r="O908" s="63">
        <v>0</v>
      </c>
      <c r="P908" s="63">
        <v>0</v>
      </c>
    </row>
    <row r="909" spans="1:17" s="36" customFormat="1" ht="10.5">
      <c r="B909" s="60"/>
      <c r="C909" s="55" t="s">
        <v>590</v>
      </c>
      <c r="D909" s="49"/>
      <c r="E909" s="49"/>
      <c r="G909" s="75"/>
      <c r="L909" s="74"/>
      <c r="M909" s="74"/>
      <c r="N909" s="63">
        <v>0</v>
      </c>
      <c r="O909" s="63">
        <v>0</v>
      </c>
      <c r="P909" s="63">
        <v>0</v>
      </c>
    </row>
    <row r="910" spans="1:17" s="36" customFormat="1" ht="10.5">
      <c r="B910" s="60"/>
      <c r="C910" s="55" t="s">
        <v>591</v>
      </c>
      <c r="D910" s="49"/>
      <c r="E910" s="49"/>
      <c r="G910" s="75"/>
      <c r="L910" s="74"/>
      <c r="M910" s="74"/>
      <c r="N910" s="63">
        <v>0</v>
      </c>
      <c r="O910" s="63">
        <v>0</v>
      </c>
      <c r="P910" s="63">
        <v>0</v>
      </c>
    </row>
    <row r="911" spans="1:17" s="36" customFormat="1" ht="10.5">
      <c r="B911" s="60"/>
      <c r="C911" s="55" t="s">
        <v>592</v>
      </c>
      <c r="D911" s="49"/>
      <c r="E911" s="49"/>
      <c r="G911" s="75"/>
      <c r="L911" s="74"/>
      <c r="M911" s="74"/>
      <c r="N911" s="63">
        <v>0</v>
      </c>
      <c r="O911" s="63">
        <v>0</v>
      </c>
      <c r="P911" s="63">
        <v>0</v>
      </c>
    </row>
    <row r="912" spans="1:17" s="36" customFormat="1" ht="12" customHeight="1">
      <c r="B912" s="60"/>
      <c r="C912" s="55" t="s">
        <v>593</v>
      </c>
      <c r="D912" s="49"/>
      <c r="E912" s="49"/>
      <c r="G912" s="75"/>
      <c r="L912" s="74"/>
      <c r="M912" s="74"/>
      <c r="N912" s="63">
        <v>0</v>
      </c>
      <c r="O912" s="63">
        <v>0</v>
      </c>
      <c r="P912" s="63">
        <v>0</v>
      </c>
    </row>
    <row r="913" spans="2:16" s="36" customFormat="1" ht="12" customHeight="1">
      <c r="B913" s="60"/>
      <c r="C913" s="48" t="s">
        <v>594</v>
      </c>
      <c r="D913" s="49"/>
      <c r="E913" s="49"/>
      <c r="G913" s="75"/>
      <c r="L913" s="74"/>
      <c r="M913" s="74"/>
      <c r="N913" s="63">
        <v>0</v>
      </c>
      <c r="O913" s="63">
        <v>0</v>
      </c>
      <c r="P913" s="63">
        <v>0</v>
      </c>
    </row>
    <row r="914" spans="2:16" s="36" customFormat="1" ht="12" customHeight="1">
      <c r="B914" s="60"/>
      <c r="C914" s="55" t="s">
        <v>595</v>
      </c>
      <c r="D914" s="49"/>
      <c r="E914" s="49"/>
      <c r="G914" s="75"/>
      <c r="L914" s="74"/>
      <c r="M914" s="74"/>
      <c r="N914" s="63">
        <v>0</v>
      </c>
      <c r="O914" s="63">
        <v>0</v>
      </c>
      <c r="P914" s="63">
        <v>0</v>
      </c>
    </row>
    <row r="915" spans="2:16" s="36" customFormat="1" ht="12" customHeight="1">
      <c r="B915" s="60"/>
      <c r="C915" s="55" t="s">
        <v>596</v>
      </c>
      <c r="D915" s="49"/>
      <c r="E915" s="49"/>
      <c r="G915" s="75"/>
      <c r="L915" s="74"/>
      <c r="M915" s="74"/>
      <c r="N915" s="63">
        <v>0</v>
      </c>
      <c r="O915" s="63">
        <v>0</v>
      </c>
      <c r="P915" s="63">
        <v>0</v>
      </c>
    </row>
    <row r="916" spans="2:16" s="36" customFormat="1" ht="12" customHeight="1">
      <c r="B916" s="60"/>
      <c r="C916" s="48" t="s">
        <v>597</v>
      </c>
      <c r="D916" s="49"/>
      <c r="E916" s="49"/>
      <c r="G916" s="75"/>
      <c r="L916" s="74"/>
      <c r="M916" s="74"/>
      <c r="N916" s="63"/>
      <c r="O916" s="63">
        <v>0</v>
      </c>
      <c r="P916" s="63">
        <v>0</v>
      </c>
    </row>
    <row r="917" spans="2:16" s="36" customFormat="1" ht="12" customHeight="1">
      <c r="B917" s="60"/>
      <c r="C917" s="48" t="s">
        <v>598</v>
      </c>
      <c r="D917" s="49"/>
      <c r="E917" s="49"/>
      <c r="G917" s="75"/>
      <c r="L917" s="74"/>
      <c r="M917" s="74"/>
      <c r="N917" s="63"/>
      <c r="O917" s="63">
        <v>0</v>
      </c>
      <c r="P917" s="63">
        <v>0</v>
      </c>
    </row>
    <row r="918" spans="2:16" s="36" customFormat="1" ht="12" customHeight="1">
      <c r="B918" s="60"/>
      <c r="C918" s="55" t="s">
        <v>599</v>
      </c>
      <c r="D918" s="49"/>
      <c r="E918" s="49"/>
      <c r="G918" s="75"/>
      <c r="L918" s="74"/>
      <c r="M918" s="74"/>
      <c r="N918" s="63"/>
      <c r="O918" s="63">
        <v>0</v>
      </c>
      <c r="P918" s="63">
        <v>0</v>
      </c>
    </row>
    <row r="919" spans="2:16" s="36" customFormat="1" ht="12" customHeight="1">
      <c r="B919" s="60"/>
      <c r="C919" s="55" t="s">
        <v>600</v>
      </c>
      <c r="D919" s="49"/>
      <c r="E919" s="49"/>
      <c r="G919" s="75"/>
      <c r="L919" s="74"/>
      <c r="M919" s="74"/>
      <c r="N919" s="63"/>
      <c r="O919" s="63">
        <v>0</v>
      </c>
      <c r="P919" s="63">
        <v>0</v>
      </c>
    </row>
    <row r="920" spans="2:16" s="36" customFormat="1" ht="12" customHeight="1">
      <c r="B920" s="60"/>
      <c r="C920" s="48" t="s">
        <v>601</v>
      </c>
      <c r="D920" s="49"/>
      <c r="E920" s="49"/>
      <c r="G920" s="75"/>
      <c r="L920" s="74"/>
      <c r="M920" s="74"/>
      <c r="N920" s="63"/>
      <c r="O920" s="63">
        <v>0</v>
      </c>
      <c r="P920" s="63">
        <v>0</v>
      </c>
    </row>
    <row r="921" spans="2:16" s="36" customFormat="1" ht="12" customHeight="1">
      <c r="B921" s="60"/>
      <c r="C921" s="48" t="s">
        <v>602</v>
      </c>
      <c r="D921" s="49"/>
      <c r="E921" s="49"/>
      <c r="G921" s="75"/>
      <c r="L921" s="74"/>
      <c r="M921" s="74"/>
      <c r="N921" s="63"/>
      <c r="O921" s="63">
        <v>0</v>
      </c>
      <c r="P921" s="63">
        <v>0</v>
      </c>
    </row>
    <row r="922" spans="2:16" s="36" customFormat="1" ht="12" customHeight="1">
      <c r="B922" s="60"/>
      <c r="C922" s="48" t="s">
        <v>603</v>
      </c>
      <c r="D922" s="49"/>
      <c r="E922" s="49"/>
      <c r="G922" s="75"/>
      <c r="L922" s="74"/>
      <c r="M922" s="74"/>
      <c r="N922" s="63"/>
      <c r="O922" s="63">
        <v>0</v>
      </c>
      <c r="P922" s="63">
        <v>0</v>
      </c>
    </row>
    <row r="923" spans="2:16" s="36" customFormat="1" ht="12" customHeight="1">
      <c r="B923" s="60"/>
      <c r="C923" s="48" t="s">
        <v>604</v>
      </c>
      <c r="D923" s="49"/>
      <c r="E923" s="49"/>
      <c r="G923" s="75"/>
      <c r="L923" s="74"/>
      <c r="M923" s="74"/>
      <c r="N923" s="63">
        <v>0</v>
      </c>
      <c r="O923" s="63">
        <v>0</v>
      </c>
      <c r="P923" s="63">
        <v>0</v>
      </c>
    </row>
    <row r="924" spans="2:16" s="36" customFormat="1" ht="12" customHeight="1">
      <c r="B924" s="60"/>
      <c r="C924" s="48" t="s">
        <v>605</v>
      </c>
      <c r="D924" s="49"/>
      <c r="E924" s="49"/>
      <c r="G924" s="75"/>
      <c r="L924" s="74"/>
      <c r="M924" s="74"/>
      <c r="N924" s="63">
        <v>0</v>
      </c>
      <c r="O924" s="63"/>
      <c r="P924" s="63"/>
    </row>
    <row r="925" spans="2:16" s="36" customFormat="1" ht="12" customHeight="1">
      <c r="B925" s="60"/>
      <c r="C925" s="55" t="s">
        <v>606</v>
      </c>
      <c r="D925" s="49"/>
      <c r="E925" s="49"/>
      <c r="G925" s="75"/>
      <c r="L925" s="74"/>
      <c r="M925" s="74"/>
      <c r="N925" s="63">
        <v>0</v>
      </c>
      <c r="O925" s="63"/>
      <c r="P925" s="63"/>
    </row>
    <row r="926" spans="2:16" s="36" customFormat="1" ht="12" customHeight="1">
      <c r="B926" s="60"/>
      <c r="C926" s="55" t="s">
        <v>607</v>
      </c>
      <c r="D926" s="49"/>
      <c r="E926" s="49"/>
      <c r="G926" s="75"/>
      <c r="L926" s="74"/>
      <c r="M926" s="74"/>
      <c r="N926" s="63">
        <v>0</v>
      </c>
      <c r="O926" s="63"/>
      <c r="P926" s="63"/>
    </row>
    <row r="927" spans="2:16" s="36" customFormat="1" ht="12" customHeight="1">
      <c r="B927" s="60"/>
      <c r="C927" s="55" t="s">
        <v>608</v>
      </c>
      <c r="D927" s="49"/>
      <c r="E927" s="49"/>
      <c r="G927" s="75"/>
      <c r="L927" s="74"/>
      <c r="M927" s="74"/>
      <c r="N927" s="63">
        <v>0</v>
      </c>
      <c r="O927" s="63"/>
      <c r="P927" s="63"/>
    </row>
    <row r="928" spans="2:16" s="36" customFormat="1" ht="12" customHeight="1">
      <c r="B928" s="60"/>
      <c r="C928" s="48" t="s">
        <v>746</v>
      </c>
      <c r="D928" s="49"/>
      <c r="E928" s="49"/>
      <c r="G928" s="75"/>
      <c r="L928" s="74"/>
      <c r="M928" s="74"/>
      <c r="N928" s="63"/>
      <c r="O928" s="63"/>
      <c r="P928" s="63"/>
    </row>
    <row r="929" spans="2:16" s="36" customFormat="1" ht="10.5">
      <c r="B929" s="60"/>
      <c r="C929" s="78" t="s">
        <v>609</v>
      </c>
      <c r="D929" s="49"/>
      <c r="E929" s="49"/>
      <c r="G929" s="75"/>
      <c r="L929" s="74"/>
      <c r="M929" s="74"/>
      <c r="N929" s="63">
        <v>0</v>
      </c>
      <c r="O929" s="63">
        <v>0</v>
      </c>
      <c r="P929" s="63">
        <v>0</v>
      </c>
    </row>
    <row r="930" spans="2:16" s="36" customFormat="1" ht="10.5">
      <c r="B930" s="60"/>
      <c r="C930" s="79" t="s">
        <v>610</v>
      </c>
      <c r="D930" s="49"/>
      <c r="E930" s="49"/>
      <c r="G930" s="75"/>
      <c r="L930" s="74"/>
      <c r="M930" s="74"/>
      <c r="N930" s="63">
        <v>0</v>
      </c>
      <c r="O930" s="63">
        <v>0</v>
      </c>
      <c r="P930" s="63">
        <v>0</v>
      </c>
    </row>
    <row r="931" spans="2:16" s="36" customFormat="1" ht="10.5">
      <c r="B931" s="60"/>
      <c r="C931" s="78" t="s">
        <v>611</v>
      </c>
      <c r="D931" s="49"/>
      <c r="E931" s="49"/>
      <c r="G931" s="75"/>
      <c r="L931" s="74"/>
      <c r="M931" s="74"/>
      <c r="N931" s="63">
        <v>0</v>
      </c>
      <c r="O931" s="63">
        <v>0</v>
      </c>
      <c r="P931" s="63">
        <v>0</v>
      </c>
    </row>
    <row r="932" spans="2:16" s="36" customFormat="1" ht="10.5">
      <c r="B932" s="60"/>
      <c r="C932" s="79" t="s">
        <v>612</v>
      </c>
      <c r="D932" s="80"/>
      <c r="E932" s="49"/>
      <c r="G932" s="75"/>
      <c r="L932" s="74"/>
      <c r="M932" s="74"/>
      <c r="N932" s="63">
        <v>0</v>
      </c>
      <c r="O932" s="63">
        <v>0</v>
      </c>
      <c r="P932" s="63">
        <v>0</v>
      </c>
    </row>
    <row r="933" spans="2:16" s="36" customFormat="1" ht="10.5">
      <c r="B933" s="60"/>
      <c r="C933" s="79" t="s">
        <v>613</v>
      </c>
      <c r="D933" s="80"/>
      <c r="E933" s="81"/>
      <c r="G933" s="75"/>
      <c r="L933" s="74"/>
      <c r="M933" s="74"/>
      <c r="N933" s="63">
        <v>0</v>
      </c>
      <c r="O933" s="63">
        <v>0</v>
      </c>
      <c r="P933" s="63">
        <v>0</v>
      </c>
    </row>
    <row r="934" spans="2:16" s="36" customFormat="1" ht="10.5">
      <c r="B934" s="60"/>
      <c r="C934" s="78" t="s">
        <v>614</v>
      </c>
      <c r="D934" s="49"/>
      <c r="E934" s="49"/>
      <c r="G934" s="75"/>
      <c r="L934" s="74"/>
      <c r="M934" s="74"/>
      <c r="N934" s="63">
        <v>0</v>
      </c>
      <c r="O934" s="63">
        <v>0</v>
      </c>
      <c r="P934" s="63">
        <v>0</v>
      </c>
    </row>
    <row r="935" spans="2:16" s="36" customFormat="1" ht="10.5">
      <c r="B935" s="60"/>
      <c r="C935" s="78" t="s">
        <v>615</v>
      </c>
      <c r="D935" s="49"/>
      <c r="E935" s="49"/>
      <c r="G935" s="75"/>
      <c r="L935" s="74"/>
      <c r="M935" s="74"/>
      <c r="N935" s="63">
        <v>0</v>
      </c>
      <c r="O935" s="63">
        <v>0</v>
      </c>
      <c r="P935" s="63">
        <v>0</v>
      </c>
    </row>
    <row r="936" spans="2:16" s="36" customFormat="1" ht="10.5">
      <c r="B936" s="60"/>
      <c r="C936" s="79" t="s">
        <v>616</v>
      </c>
      <c r="D936" s="49"/>
      <c r="E936" s="49"/>
      <c r="G936" s="75"/>
      <c r="L936" s="74"/>
      <c r="M936" s="74"/>
      <c r="N936" s="63">
        <v>0</v>
      </c>
      <c r="O936" s="63">
        <v>0</v>
      </c>
      <c r="P936" s="63">
        <v>0</v>
      </c>
    </row>
    <row r="937" spans="2:16" s="36" customFormat="1" ht="10.5">
      <c r="B937" s="60"/>
      <c r="C937" s="79" t="s">
        <v>617</v>
      </c>
      <c r="D937" s="49"/>
      <c r="E937" s="49"/>
      <c r="G937" s="75"/>
      <c r="L937" s="74"/>
      <c r="M937" s="74"/>
      <c r="N937" s="63">
        <v>0</v>
      </c>
      <c r="O937" s="63">
        <v>0</v>
      </c>
      <c r="P937" s="63">
        <v>0</v>
      </c>
    </row>
    <row r="938" spans="2:16" s="36" customFormat="1" ht="10.5">
      <c r="B938" s="60"/>
      <c r="L938" s="74"/>
      <c r="M938" s="74"/>
      <c r="N938" s="63">
        <v>0</v>
      </c>
      <c r="O938" s="63">
        <v>0</v>
      </c>
      <c r="P938" s="63">
        <v>0</v>
      </c>
    </row>
    <row r="939" spans="2:16" s="8" customFormat="1" ht="10.5">
      <c r="B939" s="159"/>
      <c r="D939" s="5"/>
      <c r="E939" s="5"/>
      <c r="G939" s="11"/>
      <c r="L939" s="160"/>
      <c r="M939" s="160"/>
      <c r="N939" s="161">
        <v>0</v>
      </c>
      <c r="O939" s="161">
        <v>0</v>
      </c>
      <c r="P939" s="161">
        <v>0</v>
      </c>
    </row>
    <row r="940" spans="2:16" s="8" customFormat="1" ht="10.5">
      <c r="B940" s="159"/>
      <c r="D940" s="5"/>
      <c r="E940" s="5"/>
      <c r="G940" s="11"/>
      <c r="L940" s="160"/>
      <c r="M940" s="160"/>
      <c r="N940" s="161">
        <v>0</v>
      </c>
      <c r="O940" s="161">
        <v>0</v>
      </c>
      <c r="P940" s="161">
        <v>0</v>
      </c>
    </row>
    <row r="941" spans="2:16" s="8" customFormat="1">
      <c r="B941" s="136"/>
      <c r="C941" s="90" t="s">
        <v>618</v>
      </c>
      <c r="D941" s="85"/>
      <c r="E941" s="85"/>
      <c r="I941" s="91"/>
      <c r="J941" s="5"/>
      <c r="O941" s="92"/>
      <c r="P941" s="161">
        <v>0</v>
      </c>
    </row>
    <row r="942" spans="2:16" s="8" customFormat="1">
      <c r="B942" s="136"/>
      <c r="C942" s="3" t="s">
        <v>2</v>
      </c>
      <c r="D942" s="85"/>
      <c r="E942" s="85"/>
      <c r="I942" s="91"/>
      <c r="J942" s="5"/>
      <c r="O942" s="92"/>
      <c r="P942" s="161">
        <v>0</v>
      </c>
    </row>
    <row r="943" spans="2:16" s="8" customFormat="1">
      <c r="B943" s="136"/>
      <c r="C943" s="162" t="s">
        <v>820</v>
      </c>
      <c r="I943" s="91"/>
      <c r="J943" s="5"/>
      <c r="O943" s="92"/>
      <c r="P943" s="161">
        <v>0</v>
      </c>
    </row>
    <row r="944" spans="2:16" s="8" customFormat="1" ht="10.5">
      <c r="B944" s="136"/>
      <c r="C944" s="12"/>
      <c r="D944" s="12"/>
      <c r="E944" s="12"/>
      <c r="F944" s="12"/>
      <c r="G944" s="12"/>
      <c r="H944" s="12"/>
      <c r="I944" s="94"/>
      <c r="J944" s="4"/>
      <c r="K944" s="12"/>
      <c r="L944" s="12"/>
      <c r="M944" s="12"/>
      <c r="N944" s="12"/>
      <c r="O944" s="92"/>
      <c r="P944" s="161">
        <v>0</v>
      </c>
    </row>
    <row r="945" spans="2:17" s="8" customFormat="1">
      <c r="B945" s="136"/>
      <c r="C945" s="95"/>
      <c r="D945" s="96"/>
      <c r="E945" s="96"/>
      <c r="F945" s="96"/>
      <c r="G945" s="96"/>
      <c r="H945" s="97"/>
      <c r="I945" s="98"/>
      <c r="J945" s="96"/>
      <c r="K945" s="96"/>
      <c r="L945" s="96"/>
      <c r="M945" s="96"/>
      <c r="N945" s="163"/>
      <c r="O945" s="164"/>
      <c r="P945" s="161">
        <v>0</v>
      </c>
    </row>
    <row r="946" spans="2:17" s="8" customFormat="1" ht="76.5">
      <c r="B946" s="165"/>
      <c r="C946" s="166" t="s">
        <v>821</v>
      </c>
      <c r="D946" s="167" t="s">
        <v>822</v>
      </c>
      <c r="E946" s="167" t="s">
        <v>823</v>
      </c>
      <c r="F946" s="167" t="s">
        <v>824</v>
      </c>
      <c r="G946" s="167" t="s">
        <v>824</v>
      </c>
      <c r="H946" s="167" t="s">
        <v>8</v>
      </c>
      <c r="I946" s="168" t="s">
        <v>825</v>
      </c>
      <c r="J946" s="167" t="s">
        <v>826</v>
      </c>
      <c r="K946" s="167" t="s">
        <v>827</v>
      </c>
      <c r="L946" s="167" t="s">
        <v>828</v>
      </c>
      <c r="M946" s="167" t="s">
        <v>829</v>
      </c>
      <c r="N946" s="167" t="s">
        <v>830</v>
      </c>
      <c r="O946" s="169" t="s">
        <v>831</v>
      </c>
      <c r="P946" s="161">
        <v>0</v>
      </c>
    </row>
    <row r="947" spans="2:17" s="8" customFormat="1" ht="10.5">
      <c r="B947" s="136"/>
      <c r="C947" s="12"/>
      <c r="D947" s="12"/>
      <c r="E947" s="12"/>
      <c r="F947" s="12"/>
      <c r="G947" s="12"/>
      <c r="H947" s="12"/>
      <c r="I947" s="94"/>
      <c r="J947" s="4"/>
      <c r="K947" s="12"/>
      <c r="L947" s="12"/>
      <c r="M947" s="12"/>
      <c r="N947" s="12"/>
      <c r="O947" s="92"/>
      <c r="P947" s="161">
        <v>0</v>
      </c>
    </row>
    <row r="948" spans="2:17" s="8" customFormat="1" ht="10.5">
      <c r="B948" s="45"/>
      <c r="C948" s="36" t="s">
        <v>560</v>
      </c>
      <c r="D948" s="36" t="s">
        <v>647</v>
      </c>
      <c r="E948" s="36" t="s">
        <v>652</v>
      </c>
      <c r="F948" s="49">
        <v>680</v>
      </c>
      <c r="G948" s="49" t="s">
        <v>832</v>
      </c>
      <c r="H948" s="37" t="s">
        <v>738</v>
      </c>
      <c r="I948" s="111">
        <v>40969</v>
      </c>
      <c r="J948" s="37" t="s">
        <v>37</v>
      </c>
      <c r="K948" s="113">
        <v>1500000</v>
      </c>
      <c r="L948" s="113">
        <v>33862163</v>
      </c>
      <c r="M948" s="113">
        <v>33627644</v>
      </c>
      <c r="N948" s="113">
        <v>33752</v>
      </c>
      <c r="O948" s="114">
        <v>3.4700000000000002E-2</v>
      </c>
      <c r="P948" s="161">
        <v>0</v>
      </c>
    </row>
    <row r="949" spans="2:17" s="8" customFormat="1" ht="10.5">
      <c r="B949" s="45"/>
      <c r="C949" s="115" t="s">
        <v>581</v>
      </c>
      <c r="D949" s="66"/>
      <c r="E949" s="66"/>
      <c r="F949" s="66"/>
      <c r="G949" s="66"/>
      <c r="H949" s="66"/>
      <c r="I949" s="116"/>
      <c r="J949" s="65"/>
      <c r="K949" s="64"/>
      <c r="L949" s="64">
        <f>SUM(L948:L948)</f>
        <v>33862163</v>
      </c>
      <c r="M949" s="64">
        <f>SUM(M948:M948)</f>
        <v>33627644</v>
      </c>
      <c r="N949" s="64">
        <f>SUM(N948:N948)</f>
        <v>33752</v>
      </c>
      <c r="O949" s="64"/>
      <c r="P949" s="161">
        <v>0</v>
      </c>
    </row>
    <row r="950" spans="2:17" s="8" customFormat="1" ht="10.5">
      <c r="I950" s="91"/>
      <c r="J950" s="5"/>
      <c r="O950" s="92"/>
      <c r="P950" s="161">
        <v>0</v>
      </c>
    </row>
    <row r="951" spans="2:17" s="8" customFormat="1" ht="10.5">
      <c r="I951" s="91"/>
      <c r="J951" s="5"/>
      <c r="O951" s="92"/>
      <c r="P951" s="161">
        <v>0</v>
      </c>
    </row>
    <row r="952" spans="2:17" s="8" customFormat="1" ht="10.5">
      <c r="I952" s="91"/>
      <c r="J952" s="5"/>
      <c r="O952" s="92"/>
      <c r="P952" s="161">
        <v>0</v>
      </c>
    </row>
    <row r="953" spans="2:17" s="8" customFormat="1">
      <c r="C953" s="119" t="s">
        <v>660</v>
      </c>
      <c r="D953" s="5"/>
      <c r="I953" s="91"/>
      <c r="J953" s="5"/>
      <c r="O953" s="92"/>
      <c r="P953" s="161">
        <v>0</v>
      </c>
    </row>
    <row r="954" spans="2:17" s="8" customFormat="1">
      <c r="C954" s="3" t="s">
        <v>2</v>
      </c>
      <c r="D954" s="5"/>
      <c r="I954" s="91"/>
      <c r="J954" s="5"/>
      <c r="O954" s="92"/>
      <c r="P954" s="161">
        <v>0</v>
      </c>
    </row>
    <row r="955" spans="2:17">
      <c r="C955" s="162" t="s">
        <v>820</v>
      </c>
      <c r="E955" s="8"/>
      <c r="G955" s="8"/>
      <c r="J955" s="85"/>
      <c r="L955" s="160"/>
      <c r="M955" s="160"/>
      <c r="N955" s="160"/>
      <c r="O955" s="161">
        <v>0</v>
      </c>
      <c r="P955" s="161">
        <v>0</v>
      </c>
      <c r="Q955" s="8"/>
    </row>
    <row r="956" spans="2:17">
      <c r="C956" s="12"/>
      <c r="D956" s="4"/>
      <c r="E956" s="12"/>
      <c r="F956" s="12"/>
      <c r="G956" s="12"/>
      <c r="H956" s="12"/>
      <c r="L956" s="160"/>
      <c r="M956" s="160"/>
      <c r="N956" s="160"/>
      <c r="O956" s="161">
        <v>0</v>
      </c>
      <c r="P956" s="161">
        <v>0</v>
      </c>
      <c r="Q956" s="8"/>
    </row>
    <row r="957" spans="2:17">
      <c r="C957" s="95"/>
      <c r="D957" s="96"/>
      <c r="E957" s="97"/>
      <c r="F957" s="96"/>
      <c r="G957" s="96"/>
      <c r="H957" s="99"/>
      <c r="L957" s="160"/>
      <c r="M957" s="160"/>
      <c r="N957" s="160"/>
      <c r="O957" s="161">
        <v>0</v>
      </c>
      <c r="P957" s="161">
        <v>0</v>
      </c>
      <c r="Q957" s="8"/>
    </row>
    <row r="958" spans="2:17" ht="127.5">
      <c r="C958" s="166" t="s">
        <v>821</v>
      </c>
      <c r="D958" s="167" t="s">
        <v>833</v>
      </c>
      <c r="E958" s="167" t="s">
        <v>8</v>
      </c>
      <c r="F958" s="167" t="s">
        <v>834</v>
      </c>
      <c r="G958" s="167" t="s">
        <v>835</v>
      </c>
      <c r="H958" s="169" t="s">
        <v>836</v>
      </c>
      <c r="L958" s="160"/>
      <c r="M958" s="160"/>
      <c r="N958" s="160"/>
      <c r="O958" s="161">
        <v>0</v>
      </c>
      <c r="P958" s="161">
        <v>0</v>
      </c>
      <c r="Q958" s="8"/>
    </row>
    <row r="959" spans="2:17">
      <c r="C959" s="12"/>
      <c r="D959" s="4"/>
      <c r="E959" s="12"/>
      <c r="F959" s="12"/>
      <c r="G959" s="12"/>
      <c r="H959" s="12"/>
      <c r="K959" s="85"/>
      <c r="L959" s="160"/>
      <c r="M959" s="160"/>
      <c r="N959" s="160"/>
      <c r="O959" s="161">
        <v>0</v>
      </c>
      <c r="P959" s="161">
        <v>0</v>
      </c>
      <c r="Q959" s="85"/>
    </row>
    <row r="960" spans="2:17">
      <c r="C960" s="36" t="s">
        <v>837</v>
      </c>
      <c r="D960" s="39">
        <v>162</v>
      </c>
      <c r="E960" s="39" t="s">
        <v>46</v>
      </c>
      <c r="F960" s="122">
        <v>207546</v>
      </c>
      <c r="G960" s="122">
        <v>33195</v>
      </c>
      <c r="H960" s="122"/>
      <c r="I960" s="85"/>
      <c r="J960" s="85"/>
      <c r="L960" s="160"/>
      <c r="M960" s="160"/>
      <c r="N960" s="160"/>
      <c r="O960" s="161">
        <v>0</v>
      </c>
      <c r="P960" s="161">
        <v>0</v>
      </c>
      <c r="Q960" s="8"/>
    </row>
    <row r="961" spans="3:17">
      <c r="C961" s="48" t="s">
        <v>838</v>
      </c>
      <c r="D961" s="37">
        <v>215</v>
      </c>
      <c r="E961" s="37" t="s">
        <v>46</v>
      </c>
      <c r="F961" s="122">
        <v>366170</v>
      </c>
      <c r="G961" s="122">
        <v>826637</v>
      </c>
      <c r="H961" s="122"/>
      <c r="L961" s="160"/>
      <c r="M961" s="160"/>
      <c r="N961" s="160"/>
      <c r="O961" s="161">
        <v>0</v>
      </c>
      <c r="P961" s="161">
        <v>0</v>
      </c>
      <c r="Q961" s="8"/>
    </row>
    <row r="962" spans="3:17">
      <c r="C962" s="48" t="s">
        <v>755</v>
      </c>
      <c r="D962" s="37">
        <v>217</v>
      </c>
      <c r="E962" s="37" t="s">
        <v>71</v>
      </c>
      <c r="F962" s="122">
        <v>41219</v>
      </c>
      <c r="G962" s="122">
        <v>67605</v>
      </c>
      <c r="H962" s="122"/>
      <c r="L962" s="160"/>
      <c r="M962" s="160"/>
      <c r="N962" s="160"/>
      <c r="O962" s="161">
        <v>0</v>
      </c>
      <c r="P962" s="161">
        <v>0</v>
      </c>
      <c r="Q962" s="8"/>
    </row>
    <row r="963" spans="3:17">
      <c r="C963" s="48" t="s">
        <v>755</v>
      </c>
      <c r="D963" s="37">
        <v>217</v>
      </c>
      <c r="E963" s="37" t="s">
        <v>72</v>
      </c>
      <c r="F963" s="122">
        <v>370978</v>
      </c>
      <c r="G963" s="122">
        <v>608448</v>
      </c>
      <c r="H963" s="122"/>
      <c r="L963" s="160"/>
      <c r="M963" s="160"/>
      <c r="N963" s="160"/>
      <c r="O963" s="161">
        <v>0</v>
      </c>
      <c r="P963" s="161">
        <v>0</v>
      </c>
      <c r="Q963" s="8"/>
    </row>
    <row r="964" spans="3:17">
      <c r="C964" s="48" t="s">
        <v>670</v>
      </c>
      <c r="D964" s="37">
        <v>235</v>
      </c>
      <c r="E964" s="37" t="s">
        <v>75</v>
      </c>
      <c r="F964" s="122"/>
      <c r="G964" s="122">
        <v>511121</v>
      </c>
      <c r="H964" s="122"/>
      <c r="K964" s="85"/>
      <c r="L964" s="160"/>
      <c r="M964" s="160"/>
      <c r="N964" s="160"/>
      <c r="O964" s="161">
        <v>0</v>
      </c>
      <c r="P964" s="161">
        <v>0</v>
      </c>
      <c r="Q964" s="85"/>
    </row>
    <row r="965" spans="3:17">
      <c r="C965" s="48" t="s">
        <v>839</v>
      </c>
      <c r="D965" s="37">
        <v>246</v>
      </c>
      <c r="E965" s="37" t="s">
        <v>67</v>
      </c>
      <c r="F965" s="122">
        <v>2891562</v>
      </c>
      <c r="G965" s="122">
        <v>4259399</v>
      </c>
      <c r="H965" s="122"/>
      <c r="I965" s="85"/>
      <c r="J965" s="85"/>
      <c r="K965" s="7"/>
      <c r="L965" s="160"/>
      <c r="M965" s="160"/>
      <c r="N965" s="160"/>
      <c r="O965" s="161">
        <v>0</v>
      </c>
      <c r="P965" s="161">
        <v>0</v>
      </c>
      <c r="Q965" s="8"/>
    </row>
    <row r="966" spans="3:17">
      <c r="C966" s="48" t="s">
        <v>839</v>
      </c>
      <c r="D966" s="37">
        <v>246</v>
      </c>
      <c r="E966" s="37" t="s">
        <v>73</v>
      </c>
      <c r="F966" s="122">
        <v>156691</v>
      </c>
      <c r="G966" s="122">
        <v>230813</v>
      </c>
      <c r="H966" s="122"/>
      <c r="I966" s="86"/>
      <c r="K966" s="7"/>
      <c r="L966" s="160"/>
      <c r="M966" s="160"/>
      <c r="N966" s="160"/>
      <c r="O966" s="161">
        <v>0</v>
      </c>
      <c r="P966" s="161">
        <v>0</v>
      </c>
      <c r="Q966" s="8"/>
    </row>
    <row r="967" spans="3:17">
      <c r="C967" s="48" t="s">
        <v>840</v>
      </c>
      <c r="D967" s="37">
        <v>274</v>
      </c>
      <c r="E967" s="37" t="s">
        <v>67</v>
      </c>
      <c r="F967" s="122">
        <v>764530</v>
      </c>
      <c r="G967" s="122">
        <v>529883</v>
      </c>
      <c r="H967" s="122"/>
      <c r="I967" s="86"/>
      <c r="K967" s="7"/>
      <c r="L967" s="160"/>
      <c r="M967" s="160"/>
      <c r="N967" s="160"/>
      <c r="O967" s="161">
        <v>0</v>
      </c>
      <c r="P967" s="161">
        <v>0</v>
      </c>
      <c r="Q967" s="8"/>
    </row>
    <row r="968" spans="3:17">
      <c r="C968" s="48" t="s">
        <v>840</v>
      </c>
      <c r="D968" s="37">
        <v>274</v>
      </c>
      <c r="E968" s="37" t="s">
        <v>73</v>
      </c>
      <c r="F968" s="122">
        <v>804768</v>
      </c>
      <c r="G968" s="122">
        <v>557771</v>
      </c>
      <c r="H968" s="122"/>
      <c r="I968" s="86"/>
      <c r="K968" s="7"/>
      <c r="L968" s="160"/>
      <c r="M968" s="160"/>
      <c r="N968" s="160"/>
      <c r="O968" s="161">
        <v>0</v>
      </c>
      <c r="P968" s="161">
        <v>0</v>
      </c>
      <c r="Q968" s="8"/>
    </row>
    <row r="969" spans="3:17">
      <c r="C969" s="55" t="s">
        <v>691</v>
      </c>
      <c r="D969" s="37">
        <v>286</v>
      </c>
      <c r="E969" s="37" t="s">
        <v>123</v>
      </c>
      <c r="F969" s="122"/>
      <c r="G969" s="122">
        <v>542919</v>
      </c>
      <c r="H969" s="122"/>
      <c r="I969" s="86"/>
      <c r="K969" s="7"/>
      <c r="L969" s="160"/>
      <c r="M969" s="160"/>
      <c r="N969" s="160"/>
      <c r="O969" s="161">
        <v>0</v>
      </c>
      <c r="P969" s="161">
        <v>0</v>
      </c>
      <c r="Q969" s="8"/>
    </row>
    <row r="970" spans="3:17">
      <c r="C970" s="48" t="s">
        <v>675</v>
      </c>
      <c r="D970" s="37" t="s">
        <v>841</v>
      </c>
      <c r="E970" s="37" t="s">
        <v>67</v>
      </c>
      <c r="F970" s="122"/>
      <c r="G970" s="122">
        <v>473794</v>
      </c>
      <c r="H970" s="122"/>
      <c r="I970" s="86"/>
      <c r="K970" s="7"/>
      <c r="L970" s="160"/>
      <c r="M970" s="160"/>
      <c r="N970" s="160"/>
      <c r="O970" s="161">
        <v>0</v>
      </c>
      <c r="P970" s="161">
        <v>0</v>
      </c>
      <c r="Q970" s="8"/>
    </row>
    <row r="971" spans="3:17">
      <c r="C971" s="48" t="s">
        <v>675</v>
      </c>
      <c r="D971" s="37" t="s">
        <v>841</v>
      </c>
      <c r="E971" s="37" t="s">
        <v>73</v>
      </c>
      <c r="F971" s="122"/>
      <c r="G971" s="122">
        <v>1066036</v>
      </c>
      <c r="H971" s="122"/>
      <c r="K971" s="7"/>
      <c r="L971" s="160"/>
      <c r="M971" s="160"/>
      <c r="N971" s="160"/>
      <c r="O971" s="161">
        <v>0</v>
      </c>
      <c r="P971" s="161">
        <v>0</v>
      </c>
      <c r="Q971" s="8"/>
    </row>
    <row r="972" spans="3:17">
      <c r="C972" s="48" t="s">
        <v>842</v>
      </c>
      <c r="D972" s="170" t="s">
        <v>843</v>
      </c>
      <c r="E972" s="37" t="s">
        <v>53</v>
      </c>
      <c r="F972" s="122">
        <v>1656876</v>
      </c>
      <c r="G972" s="122">
        <v>364486</v>
      </c>
      <c r="H972" s="122"/>
      <c r="I972" s="86"/>
      <c r="K972" s="7"/>
      <c r="L972" s="160"/>
      <c r="M972" s="160"/>
      <c r="N972" s="160"/>
      <c r="O972" s="161">
        <v>0</v>
      </c>
      <c r="P972" s="161">
        <v>0</v>
      </c>
      <c r="Q972" s="8"/>
    </row>
    <row r="973" spans="3:17">
      <c r="C973" s="48" t="s">
        <v>842</v>
      </c>
      <c r="D973" s="170" t="s">
        <v>843</v>
      </c>
      <c r="E973" s="37" t="s">
        <v>59</v>
      </c>
      <c r="F973" s="122"/>
      <c r="G973" s="122">
        <v>1078586</v>
      </c>
      <c r="H973" s="122"/>
      <c r="I973" s="86"/>
      <c r="K973" s="7"/>
      <c r="L973" s="160"/>
      <c r="M973" s="160"/>
      <c r="N973" s="160"/>
      <c r="O973" s="161">
        <v>0</v>
      </c>
      <c r="P973" s="161">
        <v>0</v>
      </c>
      <c r="Q973" s="8"/>
    </row>
    <row r="974" spans="3:17">
      <c r="C974" s="48" t="s">
        <v>691</v>
      </c>
      <c r="D974" s="49">
        <v>333</v>
      </c>
      <c r="E974" s="37" t="s">
        <v>167</v>
      </c>
      <c r="F974" s="122"/>
      <c r="G974" s="122">
        <v>1266611</v>
      </c>
      <c r="H974" s="122"/>
      <c r="I974" s="86"/>
      <c r="K974" s="7"/>
      <c r="L974" s="160"/>
      <c r="M974" s="160"/>
      <c r="N974" s="160"/>
      <c r="O974" s="161">
        <v>0</v>
      </c>
      <c r="P974" s="161">
        <v>0</v>
      </c>
      <c r="Q974" s="8"/>
    </row>
    <row r="975" spans="3:17">
      <c r="C975" s="36" t="s">
        <v>844</v>
      </c>
      <c r="D975" s="49" t="s">
        <v>845</v>
      </c>
      <c r="E975" s="37" t="s">
        <v>87</v>
      </c>
      <c r="F975" s="122">
        <v>2414304</v>
      </c>
      <c r="G975" s="122">
        <v>1508442</v>
      </c>
      <c r="H975" s="122"/>
      <c r="I975" s="86"/>
      <c r="K975" s="7"/>
      <c r="L975" s="160"/>
      <c r="M975" s="160"/>
      <c r="N975" s="87"/>
      <c r="O975" s="161">
        <v>0</v>
      </c>
      <c r="P975" s="161">
        <v>0</v>
      </c>
      <c r="Q975" s="8"/>
    </row>
    <row r="976" spans="3:17">
      <c r="C976" s="48" t="s">
        <v>846</v>
      </c>
      <c r="D976" s="49" t="s">
        <v>847</v>
      </c>
      <c r="E976" s="37" t="s">
        <v>46</v>
      </c>
      <c r="F976" s="122">
        <v>4056032</v>
      </c>
      <c r="G976" s="122">
        <v>154129</v>
      </c>
      <c r="H976" s="122"/>
      <c r="I976" s="86"/>
      <c r="K976" s="7"/>
      <c r="L976" s="160"/>
      <c r="M976" s="160"/>
      <c r="N976" s="87"/>
      <c r="O976" s="161">
        <v>0</v>
      </c>
      <c r="P976" s="161">
        <v>0</v>
      </c>
      <c r="Q976" s="8"/>
    </row>
    <row r="977" spans="3:17">
      <c r="C977" s="48" t="s">
        <v>846</v>
      </c>
      <c r="D977" s="49" t="s">
        <v>848</v>
      </c>
      <c r="E977" s="37" t="s">
        <v>89</v>
      </c>
      <c r="F977" s="122">
        <v>1201788</v>
      </c>
      <c r="G977" s="122">
        <v>462689</v>
      </c>
      <c r="H977" s="122"/>
      <c r="I977" s="86"/>
      <c r="K977" s="7"/>
      <c r="L977" s="160"/>
      <c r="M977" s="160"/>
      <c r="N977" s="87"/>
      <c r="O977" s="161">
        <v>0</v>
      </c>
      <c r="P977" s="161">
        <v>0</v>
      </c>
      <c r="Q977" s="8"/>
    </row>
    <row r="978" spans="3:17">
      <c r="C978" s="48" t="s">
        <v>849</v>
      </c>
      <c r="D978" s="49" t="s">
        <v>850</v>
      </c>
      <c r="E978" s="37" t="s">
        <v>46</v>
      </c>
      <c r="F978" s="122"/>
      <c r="G978" s="122">
        <v>2115236</v>
      </c>
      <c r="H978" s="122"/>
      <c r="I978" s="86"/>
      <c r="K978" s="7"/>
      <c r="L978" s="160"/>
      <c r="M978" s="160"/>
      <c r="O978" s="161">
        <v>0</v>
      </c>
      <c r="P978" s="161">
        <v>0</v>
      </c>
      <c r="Q978" s="8"/>
    </row>
    <row r="979" spans="3:17">
      <c r="C979" s="48" t="s">
        <v>566</v>
      </c>
      <c r="D979" s="49">
        <v>431</v>
      </c>
      <c r="E979" s="37" t="s">
        <v>53</v>
      </c>
      <c r="F979" s="122"/>
      <c r="G979" s="122">
        <v>1403990</v>
      </c>
      <c r="H979" s="122"/>
      <c r="I979" s="86"/>
      <c r="K979" s="7"/>
      <c r="L979" s="160"/>
      <c r="M979" s="160"/>
      <c r="N979" s="87"/>
      <c r="O979" s="161">
        <v>0</v>
      </c>
      <c r="P979" s="161">
        <v>0</v>
      </c>
      <c r="Q979" s="8"/>
    </row>
    <row r="980" spans="3:17">
      <c r="C980" s="48" t="s">
        <v>851</v>
      </c>
      <c r="D980" s="49" t="s">
        <v>852</v>
      </c>
      <c r="E980" s="37" t="s">
        <v>46</v>
      </c>
      <c r="F980" s="122"/>
      <c r="G980" s="122">
        <v>1895420</v>
      </c>
      <c r="H980" s="122"/>
      <c r="I980" s="86"/>
      <c r="K980" s="7"/>
      <c r="L980" s="87"/>
      <c r="M980" s="87"/>
      <c r="N980" s="87"/>
      <c r="O980" s="161">
        <v>0</v>
      </c>
      <c r="P980" s="161">
        <v>0</v>
      </c>
      <c r="Q980" s="8"/>
    </row>
    <row r="981" spans="3:17">
      <c r="C981" s="48" t="s">
        <v>853</v>
      </c>
      <c r="D981" s="49" t="s">
        <v>854</v>
      </c>
      <c r="E981" s="37" t="s">
        <v>59</v>
      </c>
      <c r="F981" s="122">
        <v>3072748</v>
      </c>
      <c r="G981" s="122">
        <v>908398</v>
      </c>
      <c r="H981" s="122"/>
      <c r="I981" s="86"/>
      <c r="K981" s="7"/>
      <c r="L981" s="87"/>
      <c r="M981" s="87"/>
      <c r="N981" s="87"/>
      <c r="O981" s="161">
        <v>0</v>
      </c>
      <c r="P981" s="161">
        <v>0</v>
      </c>
      <c r="Q981" s="8"/>
    </row>
    <row r="982" spans="3:17">
      <c r="C982" s="48" t="s">
        <v>849</v>
      </c>
      <c r="D982" s="49" t="s">
        <v>855</v>
      </c>
      <c r="E982" s="37" t="s">
        <v>87</v>
      </c>
      <c r="F982" s="122"/>
      <c r="G982" s="122">
        <v>1873346</v>
      </c>
      <c r="H982" s="122"/>
      <c r="I982" s="86"/>
      <c r="K982" s="7"/>
      <c r="L982" s="87"/>
      <c r="M982" s="87"/>
      <c r="N982" s="87"/>
      <c r="O982" s="161">
        <v>0</v>
      </c>
      <c r="P982" s="161">
        <v>0</v>
      </c>
      <c r="Q982" s="8"/>
    </row>
    <row r="983" spans="3:17">
      <c r="C983" s="36" t="s">
        <v>856</v>
      </c>
      <c r="D983" s="49" t="s">
        <v>857</v>
      </c>
      <c r="E983" s="37" t="s">
        <v>87</v>
      </c>
      <c r="F983" s="122">
        <v>1116443</v>
      </c>
      <c r="G983" s="122">
        <v>1983106</v>
      </c>
      <c r="H983" s="122"/>
      <c r="K983" s="7"/>
      <c r="N983" s="87"/>
      <c r="O983" s="161">
        <v>0</v>
      </c>
      <c r="P983" s="161">
        <v>0</v>
      </c>
      <c r="Q983" s="8"/>
    </row>
    <row r="984" spans="3:17">
      <c r="C984" s="48" t="s">
        <v>858</v>
      </c>
      <c r="D984" s="49" t="s">
        <v>859</v>
      </c>
      <c r="E984" s="37" t="s">
        <v>46</v>
      </c>
      <c r="F984" s="122"/>
      <c r="G984" s="122">
        <v>1849569</v>
      </c>
      <c r="H984" s="122"/>
      <c r="I984" s="86"/>
      <c r="K984" s="7"/>
      <c r="L984" s="87"/>
      <c r="M984" s="87"/>
      <c r="O984" s="161">
        <v>0</v>
      </c>
      <c r="P984" s="161">
        <v>0</v>
      </c>
      <c r="Q984" s="8"/>
    </row>
    <row r="985" spans="3:17">
      <c r="C985" s="48" t="s">
        <v>860</v>
      </c>
      <c r="D985" s="49" t="s">
        <v>861</v>
      </c>
      <c r="E985" s="37" t="s">
        <v>64</v>
      </c>
      <c r="F985" s="122">
        <v>1363871</v>
      </c>
      <c r="G985" s="122">
        <v>758738</v>
      </c>
      <c r="H985" s="122"/>
      <c r="I985" s="86"/>
      <c r="K985" s="7"/>
      <c r="L985" s="87"/>
      <c r="M985" s="87"/>
      <c r="N985" s="87"/>
      <c r="O985" s="161">
        <v>0</v>
      </c>
      <c r="P985" s="161">
        <v>0</v>
      </c>
      <c r="Q985" s="8"/>
    </row>
    <row r="986" spans="3:17">
      <c r="C986" s="48" t="s">
        <v>503</v>
      </c>
      <c r="D986" s="49" t="s">
        <v>862</v>
      </c>
      <c r="E986" s="37" t="s">
        <v>89</v>
      </c>
      <c r="F986" s="122"/>
      <c r="G986" s="122">
        <v>433839</v>
      </c>
      <c r="H986" s="122"/>
      <c r="I986" s="86"/>
      <c r="K986" s="7"/>
      <c r="L986" s="87"/>
      <c r="M986" s="87"/>
      <c r="N986" s="87"/>
      <c r="O986" s="161">
        <v>0</v>
      </c>
      <c r="P986" s="161">
        <v>0</v>
      </c>
      <c r="Q986" s="8"/>
    </row>
    <row r="987" spans="3:17">
      <c r="C987" s="48" t="s">
        <v>369</v>
      </c>
      <c r="D987" s="49" t="s">
        <v>863</v>
      </c>
      <c r="E987" s="37" t="s">
        <v>63</v>
      </c>
      <c r="F987" s="122"/>
      <c r="G987" s="122">
        <v>344080</v>
      </c>
      <c r="H987" s="122"/>
      <c r="I987" s="86"/>
      <c r="K987" s="7"/>
      <c r="L987" s="87"/>
      <c r="M987" s="87"/>
      <c r="N987" s="87"/>
      <c r="O987" s="161">
        <v>0</v>
      </c>
      <c r="P987" s="161">
        <v>0</v>
      </c>
      <c r="Q987" s="8"/>
    </row>
    <row r="988" spans="3:17">
      <c r="C988" s="48" t="s">
        <v>864</v>
      </c>
      <c r="D988" s="49" t="s">
        <v>865</v>
      </c>
      <c r="E988" s="37" t="s">
        <v>59</v>
      </c>
      <c r="F988" s="122"/>
      <c r="G988" s="122">
        <v>504165</v>
      </c>
      <c r="H988" s="122"/>
      <c r="I988" s="86"/>
      <c r="K988" s="7"/>
      <c r="L988" s="87"/>
      <c r="M988" s="87"/>
      <c r="N988" s="87"/>
      <c r="O988" s="161">
        <v>0</v>
      </c>
      <c r="P988" s="161">
        <v>0</v>
      </c>
      <c r="Q988" s="8"/>
    </row>
    <row r="989" spans="3:17">
      <c r="C989" s="36" t="s">
        <v>866</v>
      </c>
      <c r="D989" s="49" t="s">
        <v>867</v>
      </c>
      <c r="E989" s="37" t="s">
        <v>87</v>
      </c>
      <c r="F989" s="122"/>
      <c r="G989" s="122">
        <v>688160</v>
      </c>
      <c r="H989" s="122"/>
      <c r="I989" s="86"/>
      <c r="K989" s="7"/>
      <c r="N989" s="87"/>
      <c r="O989" s="161">
        <v>0</v>
      </c>
      <c r="P989" s="161">
        <v>0</v>
      </c>
      <c r="Q989" s="8"/>
    </row>
    <row r="990" spans="3:17">
      <c r="C990" s="36" t="s">
        <v>696</v>
      </c>
      <c r="D990" s="49" t="s">
        <v>868</v>
      </c>
      <c r="E990" s="37" t="s">
        <v>89</v>
      </c>
      <c r="F990" s="122"/>
      <c r="G990" s="122">
        <v>1817460</v>
      </c>
      <c r="H990" s="122"/>
      <c r="I990" s="86"/>
      <c r="K990" s="7"/>
      <c r="L990" s="87"/>
      <c r="M990" s="87"/>
      <c r="O990" s="161">
        <v>0</v>
      </c>
      <c r="P990" s="161">
        <v>0</v>
      </c>
      <c r="Q990" s="8"/>
    </row>
    <row r="991" spans="3:17">
      <c r="C991" s="36" t="s">
        <v>869</v>
      </c>
      <c r="D991" s="49" t="s">
        <v>870</v>
      </c>
      <c r="E991" s="37" t="s">
        <v>87</v>
      </c>
      <c r="F991" s="122"/>
      <c r="G991" s="122">
        <v>506936</v>
      </c>
      <c r="H991" s="122"/>
      <c r="I991" s="86"/>
      <c r="K991" s="7"/>
      <c r="L991" s="87"/>
      <c r="M991" s="87"/>
      <c r="N991" s="87"/>
      <c r="O991" s="161">
        <v>0</v>
      </c>
      <c r="P991" s="161">
        <v>0</v>
      </c>
      <c r="Q991" s="8"/>
    </row>
    <row r="992" spans="3:17">
      <c r="C992" s="36" t="s">
        <v>869</v>
      </c>
      <c r="D992" s="49" t="s">
        <v>871</v>
      </c>
      <c r="E992" s="37" t="s">
        <v>89</v>
      </c>
      <c r="F992" s="122"/>
      <c r="G992" s="122">
        <v>1178863</v>
      </c>
      <c r="H992" s="122"/>
      <c r="I992" s="86"/>
      <c r="K992" s="7"/>
      <c r="L992" s="87"/>
      <c r="M992" s="87"/>
      <c r="N992" s="87"/>
      <c r="O992" s="161">
        <v>0</v>
      </c>
      <c r="P992" s="161">
        <v>0</v>
      </c>
      <c r="Q992" s="8"/>
    </row>
    <row r="993" spans="3:17">
      <c r="C993" s="36" t="s">
        <v>409</v>
      </c>
      <c r="D993" s="49" t="s">
        <v>872</v>
      </c>
      <c r="E993" s="37" t="s">
        <v>63</v>
      </c>
      <c r="F993" s="122"/>
      <c r="G993" s="122">
        <v>973177</v>
      </c>
      <c r="H993" s="122"/>
      <c r="I993" s="86"/>
      <c r="K993" s="7"/>
      <c r="L993" s="87"/>
      <c r="M993" s="87"/>
      <c r="N993" s="87"/>
      <c r="O993" s="161">
        <v>0</v>
      </c>
      <c r="P993" s="161">
        <v>0</v>
      </c>
      <c r="Q993" s="8"/>
    </row>
    <row r="994" spans="3:17">
      <c r="C994" s="36" t="s">
        <v>409</v>
      </c>
      <c r="D994" s="49" t="s">
        <v>873</v>
      </c>
      <c r="E994" s="37" t="s">
        <v>51</v>
      </c>
      <c r="F994" s="122"/>
      <c r="G994" s="122">
        <v>3355645</v>
      </c>
      <c r="H994" s="122"/>
      <c r="I994" s="86"/>
      <c r="K994" s="7"/>
      <c r="L994" s="87"/>
      <c r="M994" s="87"/>
      <c r="N994" s="87"/>
      <c r="O994" s="161">
        <v>0</v>
      </c>
      <c r="P994" s="161">
        <v>0</v>
      </c>
      <c r="Q994" s="8"/>
    </row>
    <row r="995" spans="3:17">
      <c r="C995" s="36" t="s">
        <v>412</v>
      </c>
      <c r="D995" s="49" t="s">
        <v>874</v>
      </c>
      <c r="E995" s="37" t="s">
        <v>60</v>
      </c>
      <c r="F995" s="122"/>
      <c r="G995" s="122">
        <v>1006515</v>
      </c>
      <c r="H995" s="122"/>
      <c r="I995" s="86"/>
      <c r="K995" s="7"/>
      <c r="O995" s="161">
        <v>0</v>
      </c>
      <c r="P995" s="161">
        <v>0</v>
      </c>
      <c r="Q995" s="8"/>
    </row>
    <row r="996" spans="3:17">
      <c r="C996" s="36" t="s">
        <v>412</v>
      </c>
      <c r="D996" s="49" t="s">
        <v>875</v>
      </c>
      <c r="E996" s="37" t="s">
        <v>59</v>
      </c>
      <c r="F996" s="122"/>
      <c r="G996" s="122">
        <v>947710</v>
      </c>
      <c r="H996" s="122"/>
      <c r="I996" s="86"/>
      <c r="K996" s="7"/>
      <c r="L996" s="87"/>
      <c r="M996" s="87"/>
      <c r="N996" s="87"/>
      <c r="O996" s="161">
        <v>0</v>
      </c>
      <c r="P996" s="161">
        <v>0</v>
      </c>
      <c r="Q996" s="8"/>
    </row>
    <row r="997" spans="3:17">
      <c r="C997" s="48" t="s">
        <v>433</v>
      </c>
      <c r="D997" s="49" t="s">
        <v>876</v>
      </c>
      <c r="E997" s="37" t="s">
        <v>64</v>
      </c>
      <c r="F997" s="122"/>
      <c r="G997" s="122">
        <v>1816201</v>
      </c>
      <c r="H997" s="122"/>
      <c r="I997" s="86"/>
      <c r="K997" s="7"/>
      <c r="L997" s="87"/>
      <c r="M997" s="87"/>
      <c r="N997" s="87"/>
      <c r="O997" s="161">
        <v>0</v>
      </c>
      <c r="P997" s="161">
        <v>0</v>
      </c>
      <c r="Q997" s="8"/>
    </row>
    <row r="998" spans="3:17">
      <c r="C998" s="36" t="s">
        <v>877</v>
      </c>
      <c r="D998" s="49" t="s">
        <v>878</v>
      </c>
      <c r="E998" s="49" t="s">
        <v>89</v>
      </c>
      <c r="F998" s="122"/>
      <c r="G998" s="122">
        <v>426972</v>
      </c>
      <c r="H998" s="123"/>
      <c r="I998" s="86"/>
      <c r="K998" s="7"/>
      <c r="L998" s="87"/>
      <c r="M998" s="87"/>
      <c r="N998" s="87"/>
      <c r="O998" s="161">
        <v>0</v>
      </c>
      <c r="P998" s="161">
        <v>0</v>
      </c>
      <c r="Q998" s="8"/>
    </row>
    <row r="999" spans="3:17">
      <c r="C999" s="36" t="s">
        <v>877</v>
      </c>
      <c r="D999" s="49" t="s">
        <v>879</v>
      </c>
      <c r="E999" s="49" t="s">
        <v>56</v>
      </c>
      <c r="F999" s="123"/>
      <c r="G999" s="122">
        <v>2609772</v>
      </c>
      <c r="H999" s="122"/>
      <c r="I999" s="86"/>
      <c r="K999" s="7"/>
      <c r="L999" s="87"/>
      <c r="M999" s="87"/>
      <c r="N999" s="87"/>
      <c r="O999" s="161">
        <v>0</v>
      </c>
      <c r="P999" s="161">
        <v>0</v>
      </c>
      <c r="Q999" s="85"/>
    </row>
    <row r="1000" spans="3:17">
      <c r="C1000" s="36" t="s">
        <v>880</v>
      </c>
      <c r="D1000" s="49" t="s">
        <v>881</v>
      </c>
      <c r="E1000" s="49" t="s">
        <v>63</v>
      </c>
      <c r="F1000" s="123"/>
      <c r="G1000" s="122">
        <v>1677823</v>
      </c>
      <c r="H1000" s="122"/>
      <c r="I1000" s="86"/>
      <c r="K1000" s="7"/>
      <c r="O1000" s="161">
        <v>0</v>
      </c>
      <c r="P1000" s="161">
        <v>0</v>
      </c>
      <c r="Q1000" s="8"/>
    </row>
    <row r="1001" spans="3:17">
      <c r="C1001" s="36" t="s">
        <v>468</v>
      </c>
      <c r="D1001" s="49" t="s">
        <v>882</v>
      </c>
      <c r="E1001" s="49" t="s">
        <v>51</v>
      </c>
      <c r="F1001" s="123"/>
      <c r="G1001" s="122">
        <v>858194</v>
      </c>
      <c r="H1001" s="122"/>
      <c r="I1001" s="86"/>
      <c r="K1001" s="7"/>
      <c r="L1001" s="87"/>
      <c r="M1001" s="87"/>
      <c r="N1001" s="87"/>
      <c r="O1001" s="161">
        <v>0</v>
      </c>
      <c r="P1001" s="161">
        <v>0</v>
      </c>
      <c r="Q1001" s="8"/>
    </row>
    <row r="1002" spans="3:17">
      <c r="C1002" s="36" t="s">
        <v>883</v>
      </c>
      <c r="D1002" s="49" t="s">
        <v>884</v>
      </c>
      <c r="E1002" s="49" t="s">
        <v>46</v>
      </c>
      <c r="F1002" s="122">
        <v>8047680</v>
      </c>
      <c r="G1002" s="122">
        <v>1545155</v>
      </c>
      <c r="H1002" s="122"/>
      <c r="I1002" s="86"/>
      <c r="K1002" s="7"/>
      <c r="L1002" s="87"/>
      <c r="M1002" s="87"/>
      <c r="N1002" s="87"/>
      <c r="O1002" s="161">
        <v>0</v>
      </c>
      <c r="P1002" s="161">
        <v>0</v>
      </c>
      <c r="Q1002" s="8"/>
    </row>
    <row r="1003" spans="3:17">
      <c r="C1003" s="36" t="s">
        <v>883</v>
      </c>
      <c r="D1003" s="49" t="s">
        <v>885</v>
      </c>
      <c r="E1003" s="49" t="s">
        <v>87</v>
      </c>
      <c r="F1003" s="123"/>
      <c r="G1003" s="122">
        <v>3244825</v>
      </c>
      <c r="H1003" s="122"/>
      <c r="I1003" s="86"/>
      <c r="K1003" s="7"/>
      <c r="L1003" s="87"/>
      <c r="M1003" s="87"/>
      <c r="N1003" s="87"/>
      <c r="O1003" s="161">
        <v>0</v>
      </c>
      <c r="P1003" s="161">
        <v>0</v>
      </c>
      <c r="Q1003" s="8"/>
    </row>
    <row r="1004" spans="3:17">
      <c r="C1004" s="36" t="s">
        <v>679</v>
      </c>
      <c r="D1004" s="49" t="s">
        <v>886</v>
      </c>
      <c r="E1004" s="49" t="s">
        <v>51</v>
      </c>
      <c r="F1004" s="123"/>
      <c r="G1004" s="122">
        <v>376062</v>
      </c>
      <c r="H1004" s="122"/>
      <c r="I1004" s="86"/>
      <c r="K1004" s="7"/>
      <c r="L1004" s="87"/>
      <c r="M1004" s="87"/>
      <c r="N1004" s="87"/>
      <c r="O1004" s="161">
        <v>0</v>
      </c>
      <c r="P1004" s="161">
        <v>0</v>
      </c>
      <c r="Q1004" s="8"/>
    </row>
    <row r="1005" spans="3:17">
      <c r="C1005" s="36" t="s">
        <v>332</v>
      </c>
      <c r="D1005" s="49" t="s">
        <v>887</v>
      </c>
      <c r="E1005" s="49" t="s">
        <v>253</v>
      </c>
      <c r="F1005" s="123"/>
      <c r="G1005" s="122">
        <v>663980</v>
      </c>
      <c r="H1005" s="122"/>
      <c r="O1005" s="161">
        <v>0</v>
      </c>
      <c r="P1005" s="161">
        <v>0</v>
      </c>
      <c r="Q1005" s="8"/>
    </row>
    <row r="1006" spans="3:17">
      <c r="C1006" s="48" t="s">
        <v>533</v>
      </c>
      <c r="D1006" s="49" t="s">
        <v>888</v>
      </c>
      <c r="E1006" s="49" t="s">
        <v>53</v>
      </c>
      <c r="F1006" s="123"/>
      <c r="G1006" s="122">
        <v>379968</v>
      </c>
      <c r="H1006" s="122"/>
      <c r="I1006" s="86"/>
      <c r="K1006" s="7"/>
      <c r="L1006" s="87"/>
      <c r="M1006" s="87"/>
      <c r="N1006" s="87"/>
      <c r="O1006" s="161">
        <v>0</v>
      </c>
      <c r="P1006" s="161">
        <v>0</v>
      </c>
      <c r="Q1006" s="8"/>
    </row>
    <row r="1007" spans="3:17">
      <c r="C1007" s="48" t="s">
        <v>533</v>
      </c>
      <c r="D1007" s="49" t="s">
        <v>889</v>
      </c>
      <c r="E1007" s="49" t="s">
        <v>60</v>
      </c>
      <c r="F1007" s="123"/>
      <c r="G1007" s="122">
        <v>468457</v>
      </c>
      <c r="H1007" s="122"/>
      <c r="I1007" s="86"/>
      <c r="K1007" s="7"/>
      <c r="L1007" s="87"/>
      <c r="M1007" s="87"/>
      <c r="N1007" s="87"/>
      <c r="O1007" s="63">
        <v>0</v>
      </c>
      <c r="P1007" s="63">
        <v>0</v>
      </c>
    </row>
    <row r="1008" spans="3:17">
      <c r="C1008" s="36" t="s">
        <v>890</v>
      </c>
      <c r="D1008" s="49" t="s">
        <v>891</v>
      </c>
      <c r="E1008" s="49" t="s">
        <v>60</v>
      </c>
      <c r="F1008" s="123"/>
      <c r="G1008" s="122">
        <v>335501</v>
      </c>
      <c r="H1008" s="122"/>
      <c r="I1008" s="86"/>
      <c r="K1008" s="7"/>
      <c r="L1008" s="87"/>
      <c r="M1008" s="87"/>
      <c r="N1008" s="87"/>
      <c r="O1008" s="63">
        <v>0</v>
      </c>
      <c r="P1008" s="63">
        <v>0</v>
      </c>
    </row>
    <row r="1009" spans="3:16">
      <c r="C1009" s="36" t="s">
        <v>890</v>
      </c>
      <c r="D1009" s="49" t="s">
        <v>892</v>
      </c>
      <c r="E1009" s="49" t="s">
        <v>64</v>
      </c>
      <c r="F1009" s="123"/>
      <c r="G1009" s="122">
        <v>402020</v>
      </c>
      <c r="H1009" s="122"/>
      <c r="I1009" s="86"/>
      <c r="K1009" s="7"/>
      <c r="L1009" s="87"/>
      <c r="M1009" s="87"/>
      <c r="N1009" s="87"/>
      <c r="O1009" s="63">
        <v>0</v>
      </c>
      <c r="P1009" s="63">
        <v>0</v>
      </c>
    </row>
    <row r="1010" spans="3:16">
      <c r="C1010" s="36" t="s">
        <v>555</v>
      </c>
      <c r="D1010" s="49" t="s">
        <v>893</v>
      </c>
      <c r="E1010" s="49" t="s">
        <v>63</v>
      </c>
      <c r="F1010" s="123"/>
      <c r="G1010" s="122">
        <v>2120741</v>
      </c>
      <c r="H1010" s="122"/>
      <c r="I1010" s="86"/>
      <c r="K1010" s="7"/>
      <c r="O1010" s="63">
        <v>0</v>
      </c>
      <c r="P1010" s="63">
        <v>0</v>
      </c>
    </row>
    <row r="1011" spans="3:16">
      <c r="C1011" s="36" t="s">
        <v>560</v>
      </c>
      <c r="D1011" s="49" t="s">
        <v>894</v>
      </c>
      <c r="E1011" s="49" t="s">
        <v>559</v>
      </c>
      <c r="F1011" s="123"/>
      <c r="G1011" s="122">
        <v>605820</v>
      </c>
      <c r="H1011" s="122"/>
      <c r="I1011" s="86"/>
      <c r="K1011" s="7"/>
      <c r="L1011" s="87"/>
      <c r="M1011" s="87"/>
      <c r="N1011" s="87"/>
      <c r="O1011" s="63">
        <v>0</v>
      </c>
      <c r="P1011" s="63">
        <v>0</v>
      </c>
    </row>
    <row r="1012" spans="3:16">
      <c r="C1012" s="36" t="s">
        <v>566</v>
      </c>
      <c r="D1012" s="49" t="s">
        <v>895</v>
      </c>
      <c r="E1012" s="49" t="s">
        <v>75</v>
      </c>
      <c r="F1012" s="123"/>
      <c r="G1012" s="122">
        <v>2176793</v>
      </c>
      <c r="H1012" s="122"/>
      <c r="I1012" s="86"/>
      <c r="K1012" s="7"/>
      <c r="L1012" s="87"/>
      <c r="M1012" s="87"/>
      <c r="N1012" s="87"/>
      <c r="O1012" s="63">
        <v>0</v>
      </c>
      <c r="P1012" s="63">
        <v>0</v>
      </c>
    </row>
    <row r="1013" spans="3:16">
      <c r="C1013" s="36" t="s">
        <v>571</v>
      </c>
      <c r="D1013" s="49" t="s">
        <v>896</v>
      </c>
      <c r="E1013" s="49" t="s">
        <v>60</v>
      </c>
      <c r="F1013" s="123"/>
      <c r="G1013" s="122">
        <v>2799887</v>
      </c>
      <c r="H1013" s="122"/>
      <c r="I1013" s="86"/>
      <c r="K1013" s="7"/>
      <c r="L1013" s="87"/>
      <c r="M1013" s="87"/>
      <c r="N1013" s="87"/>
      <c r="O1013" s="63">
        <v>0</v>
      </c>
      <c r="P1013" s="63">
        <v>0</v>
      </c>
    </row>
    <row r="1014" spans="3:16">
      <c r="C1014" s="36" t="s">
        <v>577</v>
      </c>
      <c r="D1014" s="49" t="s">
        <v>897</v>
      </c>
      <c r="E1014" s="49" t="s">
        <v>46</v>
      </c>
      <c r="F1014" s="123"/>
      <c r="G1014" s="122">
        <v>1343259</v>
      </c>
      <c r="H1014" s="122"/>
      <c r="I1014" s="86"/>
      <c r="K1014" s="7"/>
      <c r="L1014" s="87"/>
      <c r="M1014" s="87"/>
      <c r="N1014" s="87"/>
      <c r="O1014" s="63">
        <v>0</v>
      </c>
      <c r="P1014" s="63">
        <v>0</v>
      </c>
    </row>
    <row r="1015" spans="3:16">
      <c r="C1015" s="124" t="s">
        <v>581</v>
      </c>
      <c r="D1015" s="65"/>
      <c r="E1015" s="66"/>
      <c r="F1015" s="64">
        <f>SUM(F960:F1014)</f>
        <v>28533206</v>
      </c>
      <c r="G1015" s="64">
        <f>SUM(G960:G1014)</f>
        <v>62938347</v>
      </c>
      <c r="H1015" s="64">
        <f>SUM(H960:H1014)</f>
        <v>0</v>
      </c>
      <c r="I1015" s="86"/>
      <c r="N1015" s="87"/>
      <c r="O1015" s="63">
        <v>0</v>
      </c>
      <c r="P1015" s="63">
        <v>0</v>
      </c>
    </row>
    <row r="1016" spans="3:16" ht="33" customHeight="1">
      <c r="C1016" s="736" t="s">
        <v>583</v>
      </c>
      <c r="D1016" s="736"/>
      <c r="E1016" s="736"/>
      <c r="F1016" s="125">
        <v>0</v>
      </c>
      <c r="G1016" s="125">
        <v>0</v>
      </c>
      <c r="H1016" s="125">
        <v>0</v>
      </c>
      <c r="I1016" s="86"/>
      <c r="K1016" s="7"/>
      <c r="L1016" s="87"/>
      <c r="M1016" s="87"/>
      <c r="O1016" s="63">
        <v>0</v>
      </c>
      <c r="P1016" s="63">
        <v>0</v>
      </c>
    </row>
    <row r="1017" spans="3:16">
      <c r="C1017" s="89"/>
      <c r="D1017" s="89"/>
      <c r="E1017" s="89"/>
      <c r="F1017" s="74">
        <v>0</v>
      </c>
      <c r="G1017" s="74">
        <v>0</v>
      </c>
      <c r="H1017" s="74">
        <v>0</v>
      </c>
      <c r="I1017" s="86"/>
      <c r="K1017" s="7"/>
      <c r="L1017" s="87"/>
      <c r="M1017" s="87"/>
      <c r="N1017" s="87"/>
      <c r="O1017" s="63">
        <v>0</v>
      </c>
      <c r="P1017" s="63">
        <v>0</v>
      </c>
    </row>
    <row r="1018" spans="3:16">
      <c r="C1018" s="85"/>
      <c r="D1018" s="4"/>
      <c r="E1018" s="4"/>
      <c r="F1018" s="85"/>
      <c r="G1018" s="7"/>
      <c r="H1018" s="85"/>
      <c r="I1018" s="86"/>
      <c r="K1018" s="7"/>
      <c r="L1018" s="87"/>
      <c r="M1018" s="87"/>
      <c r="N1018" s="87"/>
      <c r="O1018" s="63">
        <v>0</v>
      </c>
      <c r="P1018" s="63">
        <v>0</v>
      </c>
    </row>
    <row r="1019" spans="3:16">
      <c r="C1019" s="85"/>
      <c r="D1019" s="4"/>
      <c r="E1019" s="4"/>
      <c r="F1019" s="85"/>
      <c r="G1019" s="7"/>
      <c r="H1019" s="85"/>
      <c r="I1019" s="86"/>
      <c r="K1019" s="7"/>
      <c r="L1019" s="87"/>
      <c r="M1019" s="87"/>
      <c r="N1019" s="87"/>
      <c r="O1019" s="63">
        <v>0</v>
      </c>
      <c r="P1019" s="63">
        <v>0</v>
      </c>
    </row>
    <row r="1020" spans="3:16">
      <c r="C1020" s="85"/>
      <c r="D1020" s="4"/>
      <c r="E1020" s="4"/>
      <c r="F1020" s="85"/>
      <c r="G1020" s="7"/>
      <c r="H1020" s="85"/>
      <c r="I1020" s="86"/>
      <c r="K1020" s="7"/>
      <c r="L1020" s="87"/>
      <c r="M1020" s="87"/>
      <c r="N1020" s="87"/>
      <c r="O1020" s="63">
        <v>0</v>
      </c>
      <c r="P1020" s="63">
        <v>0</v>
      </c>
    </row>
    <row r="1021" spans="3:16">
      <c r="C1021" s="85"/>
      <c r="I1021" s="86"/>
      <c r="N1021" s="87"/>
      <c r="O1021" s="63">
        <v>0</v>
      </c>
      <c r="P1021" s="63">
        <v>0</v>
      </c>
    </row>
    <row r="1022" spans="3:16">
      <c r="D1022" s="4"/>
      <c r="E1022" s="4"/>
      <c r="F1022" s="85"/>
      <c r="G1022" s="7"/>
      <c r="H1022" s="85"/>
      <c r="I1022" s="86"/>
      <c r="K1022" s="7"/>
      <c r="L1022" s="87"/>
      <c r="M1022" s="87"/>
      <c r="O1022" s="63">
        <v>0</v>
      </c>
      <c r="P1022" s="63">
        <v>0</v>
      </c>
    </row>
    <row r="1023" spans="3:16">
      <c r="C1023" s="85"/>
      <c r="D1023" s="4"/>
      <c r="E1023" s="4"/>
      <c r="F1023" s="85"/>
      <c r="G1023" s="7"/>
      <c r="H1023" s="85"/>
      <c r="I1023" s="86"/>
      <c r="K1023" s="7"/>
      <c r="L1023" s="87"/>
      <c r="M1023" s="87"/>
      <c r="N1023" s="87"/>
      <c r="O1023" s="63">
        <v>0</v>
      </c>
      <c r="P1023" s="63">
        <v>0</v>
      </c>
    </row>
    <row r="1024" spans="3:16">
      <c r="C1024" s="85"/>
      <c r="D1024" s="4"/>
      <c r="E1024" s="4"/>
      <c r="F1024" s="85"/>
      <c r="G1024" s="7"/>
      <c r="H1024" s="85"/>
      <c r="I1024" s="86"/>
      <c r="K1024" s="7"/>
      <c r="L1024" s="87"/>
      <c r="M1024" s="87"/>
      <c r="N1024" s="87"/>
      <c r="O1024" s="63">
        <v>0</v>
      </c>
      <c r="P1024" s="63">
        <v>0</v>
      </c>
    </row>
    <row r="1025" spans="3:17">
      <c r="C1025" s="85"/>
      <c r="D1025" s="4"/>
      <c r="E1025" s="4"/>
      <c r="F1025" s="85"/>
      <c r="G1025" s="7"/>
      <c r="H1025" s="85"/>
      <c r="I1025" s="86"/>
      <c r="K1025" s="7"/>
      <c r="L1025" s="87"/>
      <c r="M1025" s="87"/>
      <c r="N1025" s="87"/>
      <c r="O1025" s="63">
        <v>0</v>
      </c>
      <c r="P1025" s="63">
        <v>0</v>
      </c>
    </row>
    <row r="1026" spans="3:17">
      <c r="C1026" s="85"/>
      <c r="D1026" s="4"/>
      <c r="E1026" s="4"/>
      <c r="F1026" s="85"/>
      <c r="G1026" s="7"/>
      <c r="H1026" s="85"/>
      <c r="I1026" s="86"/>
      <c r="K1026" s="7"/>
      <c r="L1026" s="87"/>
      <c r="M1026" s="87"/>
      <c r="N1026" s="87"/>
      <c r="O1026" s="63">
        <v>0</v>
      </c>
      <c r="P1026" s="63">
        <v>0</v>
      </c>
    </row>
    <row r="1027" spans="3:17">
      <c r="C1027" s="85"/>
      <c r="I1027" s="86"/>
      <c r="K1027" s="7"/>
      <c r="N1027" s="87"/>
      <c r="O1027" s="63">
        <v>0</v>
      </c>
      <c r="P1027" s="63">
        <v>0</v>
      </c>
    </row>
    <row r="1028" spans="3:17">
      <c r="D1028" s="4"/>
      <c r="E1028" s="4"/>
      <c r="F1028" s="85"/>
      <c r="G1028" s="7"/>
      <c r="H1028" s="85"/>
      <c r="I1028" s="86"/>
      <c r="K1028" s="7"/>
      <c r="L1028" s="87"/>
      <c r="M1028" s="87"/>
      <c r="O1028" s="63">
        <v>0</v>
      </c>
      <c r="P1028" s="63">
        <v>0</v>
      </c>
    </row>
    <row r="1029" spans="3:17">
      <c r="C1029" s="85"/>
      <c r="D1029" s="4"/>
      <c r="E1029" s="4"/>
      <c r="F1029" s="85"/>
      <c r="G1029" s="7"/>
      <c r="H1029" s="85"/>
      <c r="I1029" s="86"/>
      <c r="K1029" s="7"/>
      <c r="L1029" s="87"/>
      <c r="M1029" s="87"/>
      <c r="N1029" s="87"/>
      <c r="O1029" s="63">
        <v>0</v>
      </c>
      <c r="P1029" s="63">
        <v>0</v>
      </c>
    </row>
    <row r="1030" spans="3:17">
      <c r="C1030" s="85"/>
      <c r="D1030" s="4"/>
      <c r="E1030" s="4"/>
      <c r="F1030" s="85"/>
      <c r="G1030" s="7"/>
      <c r="H1030" s="85"/>
      <c r="I1030" s="86"/>
      <c r="K1030" s="7"/>
      <c r="L1030" s="87"/>
      <c r="M1030" s="87"/>
      <c r="N1030" s="87"/>
      <c r="O1030" s="63">
        <v>0</v>
      </c>
      <c r="P1030" s="63">
        <v>0</v>
      </c>
    </row>
    <row r="1031" spans="3:17">
      <c r="C1031" s="85"/>
      <c r="D1031" s="4"/>
      <c r="E1031" s="4"/>
      <c r="F1031" s="85"/>
      <c r="G1031" s="7"/>
      <c r="H1031" s="85"/>
      <c r="I1031" s="86"/>
      <c r="K1031" s="7"/>
      <c r="L1031" s="87"/>
      <c r="M1031" s="87"/>
      <c r="N1031" s="87"/>
      <c r="O1031" s="63">
        <v>0</v>
      </c>
      <c r="P1031" s="63">
        <v>0</v>
      </c>
    </row>
    <row r="1032" spans="3:17">
      <c r="C1032" s="85"/>
      <c r="D1032" s="4"/>
      <c r="E1032" s="4"/>
      <c r="F1032" s="85"/>
      <c r="G1032" s="7"/>
      <c r="H1032" s="85"/>
      <c r="I1032" s="86"/>
      <c r="K1032" s="7"/>
      <c r="L1032" s="87"/>
      <c r="M1032" s="87"/>
      <c r="N1032" s="87"/>
      <c r="O1032" s="63">
        <v>0</v>
      </c>
      <c r="P1032" s="63">
        <v>0</v>
      </c>
    </row>
    <row r="1033" spans="3:17">
      <c r="C1033" s="85"/>
      <c r="G1033" s="7"/>
      <c r="I1033" s="86"/>
      <c r="K1033" s="7"/>
      <c r="N1033" s="87"/>
      <c r="O1033" s="63">
        <v>0</v>
      </c>
      <c r="P1033" s="63">
        <v>0</v>
      </c>
    </row>
    <row r="1034" spans="3:17">
      <c r="G1034" s="7"/>
      <c r="H1034" s="85"/>
      <c r="I1034" s="86"/>
      <c r="K1034" s="7"/>
      <c r="L1034" s="87"/>
      <c r="M1034" s="87"/>
      <c r="O1034" s="63">
        <v>0</v>
      </c>
      <c r="P1034" s="63">
        <v>0</v>
      </c>
    </row>
    <row r="1035" spans="3:17">
      <c r="G1035" s="7"/>
      <c r="I1035" s="86"/>
      <c r="K1035" s="7"/>
      <c r="L1035" s="87"/>
      <c r="M1035" s="87"/>
      <c r="N1035" s="87"/>
      <c r="O1035" s="63">
        <v>0</v>
      </c>
      <c r="P1035" s="63">
        <v>0</v>
      </c>
    </row>
    <row r="1036" spans="3:17">
      <c r="G1036" s="7"/>
      <c r="I1036" s="86"/>
      <c r="K1036" s="7"/>
      <c r="L1036" s="87"/>
      <c r="M1036" s="87"/>
      <c r="N1036" s="87"/>
      <c r="O1036" s="63">
        <v>0</v>
      </c>
      <c r="P1036" s="63">
        <v>0</v>
      </c>
    </row>
    <row r="1037" spans="3:17">
      <c r="G1037" s="7"/>
      <c r="I1037" s="86"/>
      <c r="K1037" s="7"/>
      <c r="L1037" s="87"/>
      <c r="M1037" s="87"/>
      <c r="N1037" s="87"/>
      <c r="O1037" s="63">
        <v>0</v>
      </c>
      <c r="P1037" s="63">
        <v>0</v>
      </c>
    </row>
    <row r="1038" spans="3:17">
      <c r="G1038" s="7"/>
      <c r="I1038" s="86"/>
      <c r="K1038" s="7"/>
      <c r="L1038" s="87"/>
      <c r="M1038" s="87"/>
      <c r="N1038" s="87"/>
      <c r="O1038" s="63">
        <v>0</v>
      </c>
      <c r="P1038" s="63">
        <v>0</v>
      </c>
    </row>
    <row r="1039" spans="3:17">
      <c r="G1039" s="7"/>
      <c r="I1039" s="86"/>
      <c r="K1039" s="7"/>
      <c r="N1039" s="87"/>
      <c r="O1039" s="63">
        <v>0</v>
      </c>
      <c r="P1039" s="63">
        <v>0</v>
      </c>
    </row>
    <row r="1040" spans="3:17">
      <c r="G1040" s="7"/>
      <c r="I1040" s="86"/>
      <c r="K1040" s="7"/>
      <c r="L1040" s="87"/>
      <c r="M1040" s="87"/>
      <c r="O1040" s="63">
        <v>0</v>
      </c>
      <c r="P1040" s="63">
        <v>0</v>
      </c>
      <c r="Q1040" s="43"/>
    </row>
    <row r="1041" spans="3:17">
      <c r="G1041" s="7"/>
      <c r="I1041" s="86"/>
      <c r="K1041" s="7"/>
      <c r="L1041" s="87"/>
      <c r="M1041" s="87"/>
      <c r="O1041" s="63">
        <v>0</v>
      </c>
      <c r="P1041" s="63">
        <v>0</v>
      </c>
      <c r="Q1041" s="43"/>
    </row>
    <row r="1042" spans="3:17">
      <c r="G1042" s="7"/>
      <c r="I1042" s="86"/>
      <c r="K1042" s="7"/>
      <c r="L1042" s="87"/>
      <c r="M1042" s="87"/>
      <c r="O1042" s="63">
        <v>0</v>
      </c>
      <c r="P1042" s="63">
        <v>0</v>
      </c>
      <c r="Q1042" s="43"/>
    </row>
    <row r="1043" spans="3:17">
      <c r="G1043" s="7"/>
      <c r="I1043" s="88"/>
      <c r="K1043" s="7"/>
      <c r="L1043" s="87"/>
      <c r="M1043" s="87"/>
      <c r="N1043" s="87"/>
      <c r="O1043" s="63">
        <v>0</v>
      </c>
      <c r="P1043" s="63">
        <v>0</v>
      </c>
      <c r="Q1043" s="43"/>
    </row>
    <row r="1044" spans="3:17">
      <c r="G1044" s="7"/>
      <c r="I1044" s="88"/>
      <c r="K1044" s="7"/>
      <c r="L1044" s="87"/>
      <c r="M1044" s="87"/>
      <c r="N1044" s="87"/>
      <c r="O1044" s="63">
        <v>0</v>
      </c>
      <c r="P1044" s="63">
        <v>0</v>
      </c>
      <c r="Q1044" s="43"/>
    </row>
    <row r="1045" spans="3:17">
      <c r="G1045" s="7"/>
      <c r="I1045" s="88"/>
      <c r="K1045" s="7"/>
      <c r="O1045" s="63">
        <v>0</v>
      </c>
      <c r="P1045" s="63">
        <v>0</v>
      </c>
    </row>
    <row r="1046" spans="3:17">
      <c r="G1046" s="7"/>
      <c r="I1046" s="88"/>
      <c r="K1046" s="7"/>
      <c r="O1046" s="63">
        <v>0</v>
      </c>
      <c r="P1046" s="63">
        <v>0</v>
      </c>
    </row>
    <row r="1047" spans="3:17">
      <c r="I1047" s="88"/>
      <c r="K1047" s="7"/>
      <c r="O1047" s="63">
        <v>0</v>
      </c>
      <c r="P1047" s="63">
        <v>0</v>
      </c>
    </row>
    <row r="1048" spans="3:17">
      <c r="D1048" s="4"/>
      <c r="E1048" s="4"/>
      <c r="F1048" s="85"/>
      <c r="G1048" s="7"/>
      <c r="H1048" s="85"/>
      <c r="I1048" s="85"/>
      <c r="J1048" s="85"/>
      <c r="K1048" s="85"/>
      <c r="L1048" s="87"/>
      <c r="M1048" s="87"/>
      <c r="O1048" s="63">
        <v>0</v>
      </c>
      <c r="P1048" s="63">
        <v>0</v>
      </c>
      <c r="Q1048" s="82"/>
    </row>
    <row r="1049" spans="3:17">
      <c r="C1049" s="85"/>
      <c r="L1049" s="87"/>
      <c r="M1049" s="87"/>
      <c r="O1049" s="63">
        <v>0</v>
      </c>
      <c r="P1049" s="63">
        <v>0</v>
      </c>
      <c r="Q1049" s="43"/>
    </row>
    <row r="1050" spans="3:17">
      <c r="O1050" s="63">
        <v>0</v>
      </c>
      <c r="P1050" s="63">
        <v>0</v>
      </c>
    </row>
    <row r="1051" spans="3:17">
      <c r="C1051" s="85"/>
      <c r="O1051" s="63">
        <v>0</v>
      </c>
      <c r="P1051" s="63">
        <v>0</v>
      </c>
    </row>
    <row r="1052" spans="3:17">
      <c r="C1052" s="85"/>
      <c r="O1052" s="63">
        <v>0</v>
      </c>
      <c r="P1052" s="63">
        <v>0</v>
      </c>
    </row>
    <row r="1053" spans="3:17">
      <c r="O1053" s="63">
        <v>0</v>
      </c>
      <c r="P1053" s="63">
        <v>0</v>
      </c>
    </row>
    <row r="1054" spans="3:17">
      <c r="O1054" s="63">
        <v>0</v>
      </c>
      <c r="P1054" s="63">
        <v>0</v>
      </c>
    </row>
    <row r="1055" spans="3:17">
      <c r="O1055" s="63">
        <v>0</v>
      </c>
      <c r="P1055" s="63">
        <v>0</v>
      </c>
    </row>
    <row r="1056" spans="3:17">
      <c r="O1056" s="63">
        <v>0</v>
      </c>
      <c r="P1056" s="63">
        <v>0</v>
      </c>
    </row>
  </sheetData>
  <mergeCells count="4">
    <mergeCell ref="C900:L900"/>
    <mergeCell ref="C901:H902"/>
    <mergeCell ref="C903:D903"/>
    <mergeCell ref="C1016:E101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61"/>
  <sheetViews>
    <sheetView topLeftCell="A935" workbookViewId="0">
      <selection activeCell="C945" sqref="C945"/>
    </sheetView>
  </sheetViews>
  <sheetFormatPr baseColWidth="10" defaultColWidth="11.7109375" defaultRowHeight="12.75"/>
  <cols>
    <col min="1" max="1" width="12.85546875" style="8" bestFit="1" customWidth="1"/>
    <col min="2" max="2" width="2.85546875" style="2" bestFit="1" customWidth="1"/>
    <col min="3" max="3" width="57.85546875" style="8" customWidth="1"/>
    <col min="4" max="4" width="28.5703125" style="5" customWidth="1"/>
    <col min="5" max="5" width="18" style="5" customWidth="1"/>
    <col min="6" max="6" width="12.85546875" style="8" bestFit="1" customWidth="1"/>
    <col min="7" max="7" width="12.28515625" style="11" customWidth="1"/>
    <col min="8" max="8" width="15.140625" style="8" customWidth="1"/>
    <col min="9" max="9" width="12.7109375" style="8" customWidth="1"/>
    <col min="10" max="10" width="17.28515625" style="8" customWidth="1"/>
    <col min="11" max="11" width="13.85546875" style="8" customWidth="1"/>
    <col min="12" max="13" width="15.42578125" style="8" bestFit="1" customWidth="1"/>
    <col min="14" max="14" width="17.5703125" style="8" customWidth="1"/>
    <col min="15" max="15" width="15.28515625" style="8" customWidth="1"/>
    <col min="16" max="16" width="16.28515625" style="8" customWidth="1"/>
    <col min="17" max="17" width="3.140625" style="8" customWidth="1"/>
    <col min="18" max="256" width="11.7109375" style="9"/>
    <col min="257" max="257" width="12.85546875" style="9" bestFit="1" customWidth="1"/>
    <col min="258" max="258" width="2.85546875" style="9" bestFit="1" customWidth="1"/>
    <col min="259" max="259" width="69.7109375" style="9" customWidth="1"/>
    <col min="260" max="260" width="12.140625" style="9" customWidth="1"/>
    <col min="261" max="261" width="12.5703125" style="9" customWidth="1"/>
    <col min="262" max="262" width="8.42578125" style="9" customWidth="1"/>
    <col min="263" max="263" width="12.28515625" style="9" customWidth="1"/>
    <col min="264" max="264" width="9.7109375" style="9" customWidth="1"/>
    <col min="265" max="265" width="12.7109375" style="9" customWidth="1"/>
    <col min="266" max="266" width="17.28515625" style="9" customWidth="1"/>
    <col min="267" max="267" width="13.85546875" style="9" customWidth="1"/>
    <col min="268" max="269" width="15.42578125" style="9" bestFit="1" customWidth="1"/>
    <col min="270" max="270" width="17.5703125" style="9" customWidth="1"/>
    <col min="271" max="271" width="15.28515625" style="9" customWidth="1"/>
    <col min="272" max="272" width="16.28515625" style="9" customWidth="1"/>
    <col min="273" max="273" width="3.140625" style="9" customWidth="1"/>
    <col min="274" max="512" width="11.7109375" style="9"/>
    <col min="513" max="513" width="12.85546875" style="9" bestFit="1" customWidth="1"/>
    <col min="514" max="514" width="2.85546875" style="9" bestFit="1" customWidth="1"/>
    <col min="515" max="515" width="69.7109375" style="9" customWidth="1"/>
    <col min="516" max="516" width="12.140625" style="9" customWidth="1"/>
    <col min="517" max="517" width="12.5703125" style="9" customWidth="1"/>
    <col min="518" max="518" width="8.42578125" style="9" customWidth="1"/>
    <col min="519" max="519" width="12.28515625" style="9" customWidth="1"/>
    <col min="520" max="520" width="9.7109375" style="9" customWidth="1"/>
    <col min="521" max="521" width="12.7109375" style="9" customWidth="1"/>
    <col min="522" max="522" width="17.28515625" style="9" customWidth="1"/>
    <col min="523" max="523" width="13.85546875" style="9" customWidth="1"/>
    <col min="524" max="525" width="15.42578125" style="9" bestFit="1" customWidth="1"/>
    <col min="526" max="526" width="17.5703125" style="9" customWidth="1"/>
    <col min="527" max="527" width="15.28515625" style="9" customWidth="1"/>
    <col min="528" max="528" width="16.28515625" style="9" customWidth="1"/>
    <col min="529" max="529" width="3.140625" style="9" customWidth="1"/>
    <col min="530" max="768" width="11.7109375" style="9"/>
    <col min="769" max="769" width="12.85546875" style="9" bestFit="1" customWidth="1"/>
    <col min="770" max="770" width="2.85546875" style="9" bestFit="1" customWidth="1"/>
    <col min="771" max="771" width="69.7109375" style="9" customWidth="1"/>
    <col min="772" max="772" width="12.140625" style="9" customWidth="1"/>
    <col min="773" max="773" width="12.5703125" style="9" customWidth="1"/>
    <col min="774" max="774" width="8.42578125" style="9" customWidth="1"/>
    <col min="775" max="775" width="12.28515625" style="9" customWidth="1"/>
    <col min="776" max="776" width="9.7109375" style="9" customWidth="1"/>
    <col min="777" max="777" width="12.7109375" style="9" customWidth="1"/>
    <col min="778" max="778" width="17.28515625" style="9" customWidth="1"/>
    <col min="779" max="779" width="13.85546875" style="9" customWidth="1"/>
    <col min="780" max="781" width="15.42578125" style="9" bestFit="1" customWidth="1"/>
    <col min="782" max="782" width="17.5703125" style="9" customWidth="1"/>
    <col min="783" max="783" width="15.28515625" style="9" customWidth="1"/>
    <col min="784" max="784" width="16.28515625" style="9" customWidth="1"/>
    <col min="785" max="785" width="3.140625" style="9" customWidth="1"/>
    <col min="786" max="1024" width="11.7109375" style="9"/>
    <col min="1025" max="1025" width="12.85546875" style="9" bestFit="1" customWidth="1"/>
    <col min="1026" max="1026" width="2.85546875" style="9" bestFit="1" customWidth="1"/>
    <col min="1027" max="1027" width="69.7109375" style="9" customWidth="1"/>
    <col min="1028" max="1028" width="12.140625" style="9" customWidth="1"/>
    <col min="1029" max="1029" width="12.5703125" style="9" customWidth="1"/>
    <col min="1030" max="1030" width="8.42578125" style="9" customWidth="1"/>
    <col min="1031" max="1031" width="12.28515625" style="9" customWidth="1"/>
    <col min="1032" max="1032" width="9.7109375" style="9" customWidth="1"/>
    <col min="1033" max="1033" width="12.7109375" style="9" customWidth="1"/>
    <col min="1034" max="1034" width="17.28515625" style="9" customWidth="1"/>
    <col min="1035" max="1035" width="13.85546875" style="9" customWidth="1"/>
    <col min="1036" max="1037" width="15.42578125" style="9" bestFit="1" customWidth="1"/>
    <col min="1038" max="1038" width="17.5703125" style="9" customWidth="1"/>
    <col min="1039" max="1039" width="15.28515625" style="9" customWidth="1"/>
    <col min="1040" max="1040" width="16.28515625" style="9" customWidth="1"/>
    <col min="1041" max="1041" width="3.140625" style="9" customWidth="1"/>
    <col min="1042" max="1280" width="11.7109375" style="9"/>
    <col min="1281" max="1281" width="12.85546875" style="9" bestFit="1" customWidth="1"/>
    <col min="1282" max="1282" width="2.85546875" style="9" bestFit="1" customWidth="1"/>
    <col min="1283" max="1283" width="69.7109375" style="9" customWidth="1"/>
    <col min="1284" max="1284" width="12.140625" style="9" customWidth="1"/>
    <col min="1285" max="1285" width="12.5703125" style="9" customWidth="1"/>
    <col min="1286" max="1286" width="8.42578125" style="9" customWidth="1"/>
    <col min="1287" max="1287" width="12.28515625" style="9" customWidth="1"/>
    <col min="1288" max="1288" width="9.7109375" style="9" customWidth="1"/>
    <col min="1289" max="1289" width="12.7109375" style="9" customWidth="1"/>
    <col min="1290" max="1290" width="17.28515625" style="9" customWidth="1"/>
    <col min="1291" max="1291" width="13.85546875" style="9" customWidth="1"/>
    <col min="1292" max="1293" width="15.42578125" style="9" bestFit="1" customWidth="1"/>
    <col min="1294" max="1294" width="17.5703125" style="9" customWidth="1"/>
    <col min="1295" max="1295" width="15.28515625" style="9" customWidth="1"/>
    <col min="1296" max="1296" width="16.28515625" style="9" customWidth="1"/>
    <col min="1297" max="1297" width="3.140625" style="9" customWidth="1"/>
    <col min="1298" max="1536" width="11.7109375" style="9"/>
    <col min="1537" max="1537" width="12.85546875" style="9" bestFit="1" customWidth="1"/>
    <col min="1538" max="1538" width="2.85546875" style="9" bestFit="1" customWidth="1"/>
    <col min="1539" max="1539" width="69.7109375" style="9" customWidth="1"/>
    <col min="1540" max="1540" width="12.140625" style="9" customWidth="1"/>
    <col min="1541" max="1541" width="12.5703125" style="9" customWidth="1"/>
    <col min="1542" max="1542" width="8.42578125" style="9" customWidth="1"/>
    <col min="1543" max="1543" width="12.28515625" style="9" customWidth="1"/>
    <col min="1544" max="1544" width="9.7109375" style="9" customWidth="1"/>
    <col min="1545" max="1545" width="12.7109375" style="9" customWidth="1"/>
    <col min="1546" max="1546" width="17.28515625" style="9" customWidth="1"/>
    <col min="1547" max="1547" width="13.85546875" style="9" customWidth="1"/>
    <col min="1548" max="1549" width="15.42578125" style="9" bestFit="1" customWidth="1"/>
    <col min="1550" max="1550" width="17.5703125" style="9" customWidth="1"/>
    <col min="1551" max="1551" width="15.28515625" style="9" customWidth="1"/>
    <col min="1552" max="1552" width="16.28515625" style="9" customWidth="1"/>
    <col min="1553" max="1553" width="3.140625" style="9" customWidth="1"/>
    <col min="1554" max="1792" width="11.7109375" style="9"/>
    <col min="1793" max="1793" width="12.85546875" style="9" bestFit="1" customWidth="1"/>
    <col min="1794" max="1794" width="2.85546875" style="9" bestFit="1" customWidth="1"/>
    <col min="1795" max="1795" width="69.7109375" style="9" customWidth="1"/>
    <col min="1796" max="1796" width="12.140625" style="9" customWidth="1"/>
    <col min="1797" max="1797" width="12.5703125" style="9" customWidth="1"/>
    <col min="1798" max="1798" width="8.42578125" style="9" customWidth="1"/>
    <col min="1799" max="1799" width="12.28515625" style="9" customWidth="1"/>
    <col min="1800" max="1800" width="9.7109375" style="9" customWidth="1"/>
    <col min="1801" max="1801" width="12.7109375" style="9" customWidth="1"/>
    <col min="1802" max="1802" width="17.28515625" style="9" customWidth="1"/>
    <col min="1803" max="1803" width="13.85546875" style="9" customWidth="1"/>
    <col min="1804" max="1805" width="15.42578125" style="9" bestFit="1" customWidth="1"/>
    <col min="1806" max="1806" width="17.5703125" style="9" customWidth="1"/>
    <col min="1807" max="1807" width="15.28515625" style="9" customWidth="1"/>
    <col min="1808" max="1808" width="16.28515625" style="9" customWidth="1"/>
    <col min="1809" max="1809" width="3.140625" style="9" customWidth="1"/>
    <col min="1810" max="2048" width="11.7109375" style="9"/>
    <col min="2049" max="2049" width="12.85546875" style="9" bestFit="1" customWidth="1"/>
    <col min="2050" max="2050" width="2.85546875" style="9" bestFit="1" customWidth="1"/>
    <col min="2051" max="2051" width="69.7109375" style="9" customWidth="1"/>
    <col min="2052" max="2052" width="12.140625" style="9" customWidth="1"/>
    <col min="2053" max="2053" width="12.5703125" style="9" customWidth="1"/>
    <col min="2054" max="2054" width="8.42578125" style="9" customWidth="1"/>
    <col min="2055" max="2055" width="12.28515625" style="9" customWidth="1"/>
    <col min="2056" max="2056" width="9.7109375" style="9" customWidth="1"/>
    <col min="2057" max="2057" width="12.7109375" style="9" customWidth="1"/>
    <col min="2058" max="2058" width="17.28515625" style="9" customWidth="1"/>
    <col min="2059" max="2059" width="13.85546875" style="9" customWidth="1"/>
    <col min="2060" max="2061" width="15.42578125" style="9" bestFit="1" customWidth="1"/>
    <col min="2062" max="2062" width="17.5703125" style="9" customWidth="1"/>
    <col min="2063" max="2063" width="15.28515625" style="9" customWidth="1"/>
    <col min="2064" max="2064" width="16.28515625" style="9" customWidth="1"/>
    <col min="2065" max="2065" width="3.140625" style="9" customWidth="1"/>
    <col min="2066" max="2304" width="11.7109375" style="9"/>
    <col min="2305" max="2305" width="12.85546875" style="9" bestFit="1" customWidth="1"/>
    <col min="2306" max="2306" width="2.85546875" style="9" bestFit="1" customWidth="1"/>
    <col min="2307" max="2307" width="69.7109375" style="9" customWidth="1"/>
    <col min="2308" max="2308" width="12.140625" style="9" customWidth="1"/>
    <col min="2309" max="2309" width="12.5703125" style="9" customWidth="1"/>
    <col min="2310" max="2310" width="8.42578125" style="9" customWidth="1"/>
    <col min="2311" max="2311" width="12.28515625" style="9" customWidth="1"/>
    <col min="2312" max="2312" width="9.7109375" style="9" customWidth="1"/>
    <col min="2313" max="2313" width="12.7109375" style="9" customWidth="1"/>
    <col min="2314" max="2314" width="17.28515625" style="9" customWidth="1"/>
    <col min="2315" max="2315" width="13.85546875" style="9" customWidth="1"/>
    <col min="2316" max="2317" width="15.42578125" style="9" bestFit="1" customWidth="1"/>
    <col min="2318" max="2318" width="17.5703125" style="9" customWidth="1"/>
    <col min="2319" max="2319" width="15.28515625" style="9" customWidth="1"/>
    <col min="2320" max="2320" width="16.28515625" style="9" customWidth="1"/>
    <col min="2321" max="2321" width="3.140625" style="9" customWidth="1"/>
    <col min="2322" max="2560" width="11.7109375" style="9"/>
    <col min="2561" max="2561" width="12.85546875" style="9" bestFit="1" customWidth="1"/>
    <col min="2562" max="2562" width="2.85546875" style="9" bestFit="1" customWidth="1"/>
    <col min="2563" max="2563" width="69.7109375" style="9" customWidth="1"/>
    <col min="2564" max="2564" width="12.140625" style="9" customWidth="1"/>
    <col min="2565" max="2565" width="12.5703125" style="9" customWidth="1"/>
    <col min="2566" max="2566" width="8.42578125" style="9" customWidth="1"/>
    <col min="2567" max="2567" width="12.28515625" style="9" customWidth="1"/>
    <col min="2568" max="2568" width="9.7109375" style="9" customWidth="1"/>
    <col min="2569" max="2569" width="12.7109375" style="9" customWidth="1"/>
    <col min="2570" max="2570" width="17.28515625" style="9" customWidth="1"/>
    <col min="2571" max="2571" width="13.85546875" style="9" customWidth="1"/>
    <col min="2572" max="2573" width="15.42578125" style="9" bestFit="1" customWidth="1"/>
    <col min="2574" max="2574" width="17.5703125" style="9" customWidth="1"/>
    <col min="2575" max="2575" width="15.28515625" style="9" customWidth="1"/>
    <col min="2576" max="2576" width="16.28515625" style="9" customWidth="1"/>
    <col min="2577" max="2577" width="3.140625" style="9" customWidth="1"/>
    <col min="2578" max="2816" width="11.7109375" style="9"/>
    <col min="2817" max="2817" width="12.85546875" style="9" bestFit="1" customWidth="1"/>
    <col min="2818" max="2818" width="2.85546875" style="9" bestFit="1" customWidth="1"/>
    <col min="2819" max="2819" width="69.7109375" style="9" customWidth="1"/>
    <col min="2820" max="2820" width="12.140625" style="9" customWidth="1"/>
    <col min="2821" max="2821" width="12.5703125" style="9" customWidth="1"/>
    <col min="2822" max="2822" width="8.42578125" style="9" customWidth="1"/>
    <col min="2823" max="2823" width="12.28515625" style="9" customWidth="1"/>
    <col min="2824" max="2824" width="9.7109375" style="9" customWidth="1"/>
    <col min="2825" max="2825" width="12.7109375" style="9" customWidth="1"/>
    <col min="2826" max="2826" width="17.28515625" style="9" customWidth="1"/>
    <col min="2827" max="2827" width="13.85546875" style="9" customWidth="1"/>
    <col min="2828" max="2829" width="15.42578125" style="9" bestFit="1" customWidth="1"/>
    <col min="2830" max="2830" width="17.5703125" style="9" customWidth="1"/>
    <col min="2831" max="2831" width="15.28515625" style="9" customWidth="1"/>
    <col min="2832" max="2832" width="16.28515625" style="9" customWidth="1"/>
    <col min="2833" max="2833" width="3.140625" style="9" customWidth="1"/>
    <col min="2834" max="3072" width="11.7109375" style="9"/>
    <col min="3073" max="3073" width="12.85546875" style="9" bestFit="1" customWidth="1"/>
    <col min="3074" max="3074" width="2.85546875" style="9" bestFit="1" customWidth="1"/>
    <col min="3075" max="3075" width="69.7109375" style="9" customWidth="1"/>
    <col min="3076" max="3076" width="12.140625" style="9" customWidth="1"/>
    <col min="3077" max="3077" width="12.5703125" style="9" customWidth="1"/>
    <col min="3078" max="3078" width="8.42578125" style="9" customWidth="1"/>
    <col min="3079" max="3079" width="12.28515625" style="9" customWidth="1"/>
    <col min="3080" max="3080" width="9.7109375" style="9" customWidth="1"/>
    <col min="3081" max="3081" width="12.7109375" style="9" customWidth="1"/>
    <col min="3082" max="3082" width="17.28515625" style="9" customWidth="1"/>
    <col min="3083" max="3083" width="13.85546875" style="9" customWidth="1"/>
    <col min="3084" max="3085" width="15.42578125" style="9" bestFit="1" customWidth="1"/>
    <col min="3086" max="3086" width="17.5703125" style="9" customWidth="1"/>
    <col min="3087" max="3087" width="15.28515625" style="9" customWidth="1"/>
    <col min="3088" max="3088" width="16.28515625" style="9" customWidth="1"/>
    <col min="3089" max="3089" width="3.140625" style="9" customWidth="1"/>
    <col min="3090" max="3328" width="11.7109375" style="9"/>
    <col min="3329" max="3329" width="12.85546875" style="9" bestFit="1" customWidth="1"/>
    <col min="3330" max="3330" width="2.85546875" style="9" bestFit="1" customWidth="1"/>
    <col min="3331" max="3331" width="69.7109375" style="9" customWidth="1"/>
    <col min="3332" max="3332" width="12.140625" style="9" customWidth="1"/>
    <col min="3333" max="3333" width="12.5703125" style="9" customWidth="1"/>
    <col min="3334" max="3334" width="8.42578125" style="9" customWidth="1"/>
    <col min="3335" max="3335" width="12.28515625" style="9" customWidth="1"/>
    <col min="3336" max="3336" width="9.7109375" style="9" customWidth="1"/>
    <col min="3337" max="3337" width="12.7109375" style="9" customWidth="1"/>
    <col min="3338" max="3338" width="17.28515625" style="9" customWidth="1"/>
    <col min="3339" max="3339" width="13.85546875" style="9" customWidth="1"/>
    <col min="3340" max="3341" width="15.42578125" style="9" bestFit="1" customWidth="1"/>
    <col min="3342" max="3342" width="17.5703125" style="9" customWidth="1"/>
    <col min="3343" max="3343" width="15.28515625" style="9" customWidth="1"/>
    <col min="3344" max="3344" width="16.28515625" style="9" customWidth="1"/>
    <col min="3345" max="3345" width="3.140625" style="9" customWidth="1"/>
    <col min="3346" max="3584" width="11.7109375" style="9"/>
    <col min="3585" max="3585" width="12.85546875" style="9" bestFit="1" customWidth="1"/>
    <col min="3586" max="3586" width="2.85546875" style="9" bestFit="1" customWidth="1"/>
    <col min="3587" max="3587" width="69.7109375" style="9" customWidth="1"/>
    <col min="3588" max="3588" width="12.140625" style="9" customWidth="1"/>
    <col min="3589" max="3589" width="12.5703125" style="9" customWidth="1"/>
    <col min="3590" max="3590" width="8.42578125" style="9" customWidth="1"/>
    <col min="3591" max="3591" width="12.28515625" style="9" customWidth="1"/>
    <col min="3592" max="3592" width="9.7109375" style="9" customWidth="1"/>
    <col min="3593" max="3593" width="12.7109375" style="9" customWidth="1"/>
    <col min="3594" max="3594" width="17.28515625" style="9" customWidth="1"/>
    <col min="3595" max="3595" width="13.85546875" style="9" customWidth="1"/>
    <col min="3596" max="3597" width="15.42578125" style="9" bestFit="1" customWidth="1"/>
    <col min="3598" max="3598" width="17.5703125" style="9" customWidth="1"/>
    <col min="3599" max="3599" width="15.28515625" style="9" customWidth="1"/>
    <col min="3600" max="3600" width="16.28515625" style="9" customWidth="1"/>
    <col min="3601" max="3601" width="3.140625" style="9" customWidth="1"/>
    <col min="3602" max="3840" width="11.7109375" style="9"/>
    <col min="3841" max="3841" width="12.85546875" style="9" bestFit="1" customWidth="1"/>
    <col min="3842" max="3842" width="2.85546875" style="9" bestFit="1" customWidth="1"/>
    <col min="3843" max="3843" width="69.7109375" style="9" customWidth="1"/>
    <col min="3844" max="3844" width="12.140625" style="9" customWidth="1"/>
    <col min="3845" max="3845" width="12.5703125" style="9" customWidth="1"/>
    <col min="3846" max="3846" width="8.42578125" style="9" customWidth="1"/>
    <col min="3847" max="3847" width="12.28515625" style="9" customWidth="1"/>
    <col min="3848" max="3848" width="9.7109375" style="9" customWidth="1"/>
    <col min="3849" max="3849" width="12.7109375" style="9" customWidth="1"/>
    <col min="3850" max="3850" width="17.28515625" style="9" customWidth="1"/>
    <col min="3851" max="3851" width="13.85546875" style="9" customWidth="1"/>
    <col min="3852" max="3853" width="15.42578125" style="9" bestFit="1" customWidth="1"/>
    <col min="3854" max="3854" width="17.5703125" style="9" customWidth="1"/>
    <col min="3855" max="3855" width="15.28515625" style="9" customWidth="1"/>
    <col min="3856" max="3856" width="16.28515625" style="9" customWidth="1"/>
    <col min="3857" max="3857" width="3.140625" style="9" customWidth="1"/>
    <col min="3858" max="4096" width="11.7109375" style="9"/>
    <col min="4097" max="4097" width="12.85546875" style="9" bestFit="1" customWidth="1"/>
    <col min="4098" max="4098" width="2.85546875" style="9" bestFit="1" customWidth="1"/>
    <col min="4099" max="4099" width="69.7109375" style="9" customWidth="1"/>
    <col min="4100" max="4100" width="12.140625" style="9" customWidth="1"/>
    <col min="4101" max="4101" width="12.5703125" style="9" customWidth="1"/>
    <col min="4102" max="4102" width="8.42578125" style="9" customWidth="1"/>
    <col min="4103" max="4103" width="12.28515625" style="9" customWidth="1"/>
    <col min="4104" max="4104" width="9.7109375" style="9" customWidth="1"/>
    <col min="4105" max="4105" width="12.7109375" style="9" customWidth="1"/>
    <col min="4106" max="4106" width="17.28515625" style="9" customWidth="1"/>
    <col min="4107" max="4107" width="13.85546875" style="9" customWidth="1"/>
    <col min="4108" max="4109" width="15.42578125" style="9" bestFit="1" customWidth="1"/>
    <col min="4110" max="4110" width="17.5703125" style="9" customWidth="1"/>
    <col min="4111" max="4111" width="15.28515625" style="9" customWidth="1"/>
    <col min="4112" max="4112" width="16.28515625" style="9" customWidth="1"/>
    <col min="4113" max="4113" width="3.140625" style="9" customWidth="1"/>
    <col min="4114" max="4352" width="11.7109375" style="9"/>
    <col min="4353" max="4353" width="12.85546875" style="9" bestFit="1" customWidth="1"/>
    <col min="4354" max="4354" width="2.85546875" style="9" bestFit="1" customWidth="1"/>
    <col min="4355" max="4355" width="69.7109375" style="9" customWidth="1"/>
    <col min="4356" max="4356" width="12.140625" style="9" customWidth="1"/>
    <col min="4357" max="4357" width="12.5703125" style="9" customWidth="1"/>
    <col min="4358" max="4358" width="8.42578125" style="9" customWidth="1"/>
    <col min="4359" max="4359" width="12.28515625" style="9" customWidth="1"/>
    <col min="4360" max="4360" width="9.7109375" style="9" customWidth="1"/>
    <col min="4361" max="4361" width="12.7109375" style="9" customWidth="1"/>
    <col min="4362" max="4362" width="17.28515625" style="9" customWidth="1"/>
    <col min="4363" max="4363" width="13.85546875" style="9" customWidth="1"/>
    <col min="4364" max="4365" width="15.42578125" style="9" bestFit="1" customWidth="1"/>
    <col min="4366" max="4366" width="17.5703125" style="9" customWidth="1"/>
    <col min="4367" max="4367" width="15.28515625" style="9" customWidth="1"/>
    <col min="4368" max="4368" width="16.28515625" style="9" customWidth="1"/>
    <col min="4369" max="4369" width="3.140625" style="9" customWidth="1"/>
    <col min="4370" max="4608" width="11.7109375" style="9"/>
    <col min="4609" max="4609" width="12.85546875" style="9" bestFit="1" customWidth="1"/>
    <col min="4610" max="4610" width="2.85546875" style="9" bestFit="1" customWidth="1"/>
    <col min="4611" max="4611" width="69.7109375" style="9" customWidth="1"/>
    <col min="4612" max="4612" width="12.140625" style="9" customWidth="1"/>
    <col min="4613" max="4613" width="12.5703125" style="9" customWidth="1"/>
    <col min="4614" max="4614" width="8.42578125" style="9" customWidth="1"/>
    <col min="4615" max="4615" width="12.28515625" style="9" customWidth="1"/>
    <col min="4616" max="4616" width="9.7109375" style="9" customWidth="1"/>
    <col min="4617" max="4617" width="12.7109375" style="9" customWidth="1"/>
    <col min="4618" max="4618" width="17.28515625" style="9" customWidth="1"/>
    <col min="4619" max="4619" width="13.85546875" style="9" customWidth="1"/>
    <col min="4620" max="4621" width="15.42578125" style="9" bestFit="1" customWidth="1"/>
    <col min="4622" max="4622" width="17.5703125" style="9" customWidth="1"/>
    <col min="4623" max="4623" width="15.28515625" style="9" customWidth="1"/>
    <col min="4624" max="4624" width="16.28515625" style="9" customWidth="1"/>
    <col min="4625" max="4625" width="3.140625" style="9" customWidth="1"/>
    <col min="4626" max="4864" width="11.7109375" style="9"/>
    <col min="4865" max="4865" width="12.85546875" style="9" bestFit="1" customWidth="1"/>
    <col min="4866" max="4866" width="2.85546875" style="9" bestFit="1" customWidth="1"/>
    <col min="4867" max="4867" width="69.7109375" style="9" customWidth="1"/>
    <col min="4868" max="4868" width="12.140625" style="9" customWidth="1"/>
    <col min="4869" max="4869" width="12.5703125" style="9" customWidth="1"/>
    <col min="4870" max="4870" width="8.42578125" style="9" customWidth="1"/>
    <col min="4871" max="4871" width="12.28515625" style="9" customWidth="1"/>
    <col min="4872" max="4872" width="9.7109375" style="9" customWidth="1"/>
    <col min="4873" max="4873" width="12.7109375" style="9" customWidth="1"/>
    <col min="4874" max="4874" width="17.28515625" style="9" customWidth="1"/>
    <col min="4875" max="4875" width="13.85546875" style="9" customWidth="1"/>
    <col min="4876" max="4877" width="15.42578125" style="9" bestFit="1" customWidth="1"/>
    <col min="4878" max="4878" width="17.5703125" style="9" customWidth="1"/>
    <col min="4879" max="4879" width="15.28515625" style="9" customWidth="1"/>
    <col min="4880" max="4880" width="16.28515625" style="9" customWidth="1"/>
    <col min="4881" max="4881" width="3.140625" style="9" customWidth="1"/>
    <col min="4882" max="5120" width="11.7109375" style="9"/>
    <col min="5121" max="5121" width="12.85546875" style="9" bestFit="1" customWidth="1"/>
    <col min="5122" max="5122" width="2.85546875" style="9" bestFit="1" customWidth="1"/>
    <col min="5123" max="5123" width="69.7109375" style="9" customWidth="1"/>
    <col min="5124" max="5124" width="12.140625" style="9" customWidth="1"/>
    <col min="5125" max="5125" width="12.5703125" style="9" customWidth="1"/>
    <col min="5126" max="5126" width="8.42578125" style="9" customWidth="1"/>
    <col min="5127" max="5127" width="12.28515625" style="9" customWidth="1"/>
    <col min="5128" max="5128" width="9.7109375" style="9" customWidth="1"/>
    <col min="5129" max="5129" width="12.7109375" style="9" customWidth="1"/>
    <col min="5130" max="5130" width="17.28515625" style="9" customWidth="1"/>
    <col min="5131" max="5131" width="13.85546875" style="9" customWidth="1"/>
    <col min="5132" max="5133" width="15.42578125" style="9" bestFit="1" customWidth="1"/>
    <col min="5134" max="5134" width="17.5703125" style="9" customWidth="1"/>
    <col min="5135" max="5135" width="15.28515625" style="9" customWidth="1"/>
    <col min="5136" max="5136" width="16.28515625" style="9" customWidth="1"/>
    <col min="5137" max="5137" width="3.140625" style="9" customWidth="1"/>
    <col min="5138" max="5376" width="11.7109375" style="9"/>
    <col min="5377" max="5377" width="12.85546875" style="9" bestFit="1" customWidth="1"/>
    <col min="5378" max="5378" width="2.85546875" style="9" bestFit="1" customWidth="1"/>
    <col min="5379" max="5379" width="69.7109375" style="9" customWidth="1"/>
    <col min="5380" max="5380" width="12.140625" style="9" customWidth="1"/>
    <col min="5381" max="5381" width="12.5703125" style="9" customWidth="1"/>
    <col min="5382" max="5382" width="8.42578125" style="9" customWidth="1"/>
    <col min="5383" max="5383" width="12.28515625" style="9" customWidth="1"/>
    <col min="5384" max="5384" width="9.7109375" style="9" customWidth="1"/>
    <col min="5385" max="5385" width="12.7109375" style="9" customWidth="1"/>
    <col min="5386" max="5386" width="17.28515625" style="9" customWidth="1"/>
    <col min="5387" max="5387" width="13.85546875" style="9" customWidth="1"/>
    <col min="5388" max="5389" width="15.42578125" style="9" bestFit="1" customWidth="1"/>
    <col min="5390" max="5390" width="17.5703125" style="9" customWidth="1"/>
    <col min="5391" max="5391" width="15.28515625" style="9" customWidth="1"/>
    <col min="5392" max="5392" width="16.28515625" style="9" customWidth="1"/>
    <col min="5393" max="5393" width="3.140625" style="9" customWidth="1"/>
    <col min="5394" max="5632" width="11.7109375" style="9"/>
    <col min="5633" max="5633" width="12.85546875" style="9" bestFit="1" customWidth="1"/>
    <col min="5634" max="5634" width="2.85546875" style="9" bestFit="1" customWidth="1"/>
    <col min="5635" max="5635" width="69.7109375" style="9" customWidth="1"/>
    <col min="5636" max="5636" width="12.140625" style="9" customWidth="1"/>
    <col min="5637" max="5637" width="12.5703125" style="9" customWidth="1"/>
    <col min="5638" max="5638" width="8.42578125" style="9" customWidth="1"/>
    <col min="5639" max="5639" width="12.28515625" style="9" customWidth="1"/>
    <col min="5640" max="5640" width="9.7109375" style="9" customWidth="1"/>
    <col min="5641" max="5641" width="12.7109375" style="9" customWidth="1"/>
    <col min="5642" max="5642" width="17.28515625" style="9" customWidth="1"/>
    <col min="5643" max="5643" width="13.85546875" style="9" customWidth="1"/>
    <col min="5644" max="5645" width="15.42578125" style="9" bestFit="1" customWidth="1"/>
    <col min="5646" max="5646" width="17.5703125" style="9" customWidth="1"/>
    <col min="5647" max="5647" width="15.28515625" style="9" customWidth="1"/>
    <col min="5648" max="5648" width="16.28515625" style="9" customWidth="1"/>
    <col min="5649" max="5649" width="3.140625" style="9" customWidth="1"/>
    <col min="5650" max="5888" width="11.7109375" style="9"/>
    <col min="5889" max="5889" width="12.85546875" style="9" bestFit="1" customWidth="1"/>
    <col min="5890" max="5890" width="2.85546875" style="9" bestFit="1" customWidth="1"/>
    <col min="5891" max="5891" width="69.7109375" style="9" customWidth="1"/>
    <col min="5892" max="5892" width="12.140625" style="9" customWidth="1"/>
    <col min="5893" max="5893" width="12.5703125" style="9" customWidth="1"/>
    <col min="5894" max="5894" width="8.42578125" style="9" customWidth="1"/>
    <col min="5895" max="5895" width="12.28515625" style="9" customWidth="1"/>
    <col min="5896" max="5896" width="9.7109375" style="9" customWidth="1"/>
    <col min="5897" max="5897" width="12.7109375" style="9" customWidth="1"/>
    <col min="5898" max="5898" width="17.28515625" style="9" customWidth="1"/>
    <col min="5899" max="5899" width="13.85546875" style="9" customWidth="1"/>
    <col min="5900" max="5901" width="15.42578125" style="9" bestFit="1" customWidth="1"/>
    <col min="5902" max="5902" width="17.5703125" style="9" customWidth="1"/>
    <col min="5903" max="5903" width="15.28515625" style="9" customWidth="1"/>
    <col min="5904" max="5904" width="16.28515625" style="9" customWidth="1"/>
    <col min="5905" max="5905" width="3.140625" style="9" customWidth="1"/>
    <col min="5906" max="6144" width="11.7109375" style="9"/>
    <col min="6145" max="6145" width="12.85546875" style="9" bestFit="1" customWidth="1"/>
    <col min="6146" max="6146" width="2.85546875" style="9" bestFit="1" customWidth="1"/>
    <col min="6147" max="6147" width="69.7109375" style="9" customWidth="1"/>
    <col min="6148" max="6148" width="12.140625" style="9" customWidth="1"/>
    <col min="6149" max="6149" width="12.5703125" style="9" customWidth="1"/>
    <col min="6150" max="6150" width="8.42578125" style="9" customWidth="1"/>
    <col min="6151" max="6151" width="12.28515625" style="9" customWidth="1"/>
    <col min="6152" max="6152" width="9.7109375" style="9" customWidth="1"/>
    <col min="6153" max="6153" width="12.7109375" style="9" customWidth="1"/>
    <col min="6154" max="6154" width="17.28515625" style="9" customWidth="1"/>
    <col min="6155" max="6155" width="13.85546875" style="9" customWidth="1"/>
    <col min="6156" max="6157" width="15.42578125" style="9" bestFit="1" customWidth="1"/>
    <col min="6158" max="6158" width="17.5703125" style="9" customWidth="1"/>
    <col min="6159" max="6159" width="15.28515625" style="9" customWidth="1"/>
    <col min="6160" max="6160" width="16.28515625" style="9" customWidth="1"/>
    <col min="6161" max="6161" width="3.140625" style="9" customWidth="1"/>
    <col min="6162" max="6400" width="11.7109375" style="9"/>
    <col min="6401" max="6401" width="12.85546875" style="9" bestFit="1" customWidth="1"/>
    <col min="6402" max="6402" width="2.85546875" style="9" bestFit="1" customWidth="1"/>
    <col min="6403" max="6403" width="69.7109375" style="9" customWidth="1"/>
    <col min="6404" max="6404" width="12.140625" style="9" customWidth="1"/>
    <col min="6405" max="6405" width="12.5703125" style="9" customWidth="1"/>
    <col min="6406" max="6406" width="8.42578125" style="9" customWidth="1"/>
    <col min="6407" max="6407" width="12.28515625" style="9" customWidth="1"/>
    <col min="6408" max="6408" width="9.7109375" style="9" customWidth="1"/>
    <col min="6409" max="6409" width="12.7109375" style="9" customWidth="1"/>
    <col min="6410" max="6410" width="17.28515625" style="9" customWidth="1"/>
    <col min="6411" max="6411" width="13.85546875" style="9" customWidth="1"/>
    <col min="6412" max="6413" width="15.42578125" style="9" bestFit="1" customWidth="1"/>
    <col min="6414" max="6414" width="17.5703125" style="9" customWidth="1"/>
    <col min="6415" max="6415" width="15.28515625" style="9" customWidth="1"/>
    <col min="6416" max="6416" width="16.28515625" style="9" customWidth="1"/>
    <col min="6417" max="6417" width="3.140625" style="9" customWidth="1"/>
    <col min="6418" max="6656" width="11.7109375" style="9"/>
    <col min="6657" max="6657" width="12.85546875" style="9" bestFit="1" customWidth="1"/>
    <col min="6658" max="6658" width="2.85546875" style="9" bestFit="1" customWidth="1"/>
    <col min="6659" max="6659" width="69.7109375" style="9" customWidth="1"/>
    <col min="6660" max="6660" width="12.140625" style="9" customWidth="1"/>
    <col min="6661" max="6661" width="12.5703125" style="9" customWidth="1"/>
    <col min="6662" max="6662" width="8.42578125" style="9" customWidth="1"/>
    <col min="6663" max="6663" width="12.28515625" style="9" customWidth="1"/>
    <col min="6664" max="6664" width="9.7109375" style="9" customWidth="1"/>
    <col min="6665" max="6665" width="12.7109375" style="9" customWidth="1"/>
    <col min="6666" max="6666" width="17.28515625" style="9" customWidth="1"/>
    <col min="6667" max="6667" width="13.85546875" style="9" customWidth="1"/>
    <col min="6668" max="6669" width="15.42578125" style="9" bestFit="1" customWidth="1"/>
    <col min="6670" max="6670" width="17.5703125" style="9" customWidth="1"/>
    <col min="6671" max="6671" width="15.28515625" style="9" customWidth="1"/>
    <col min="6672" max="6672" width="16.28515625" style="9" customWidth="1"/>
    <col min="6673" max="6673" width="3.140625" style="9" customWidth="1"/>
    <col min="6674" max="6912" width="11.7109375" style="9"/>
    <col min="6913" max="6913" width="12.85546875" style="9" bestFit="1" customWidth="1"/>
    <col min="6914" max="6914" width="2.85546875" style="9" bestFit="1" customWidth="1"/>
    <col min="6915" max="6915" width="69.7109375" style="9" customWidth="1"/>
    <col min="6916" max="6916" width="12.140625" style="9" customWidth="1"/>
    <col min="6917" max="6917" width="12.5703125" style="9" customWidth="1"/>
    <col min="6918" max="6918" width="8.42578125" style="9" customWidth="1"/>
    <col min="6919" max="6919" width="12.28515625" style="9" customWidth="1"/>
    <col min="6920" max="6920" width="9.7109375" style="9" customWidth="1"/>
    <col min="6921" max="6921" width="12.7109375" style="9" customWidth="1"/>
    <col min="6922" max="6922" width="17.28515625" style="9" customWidth="1"/>
    <col min="6923" max="6923" width="13.85546875" style="9" customWidth="1"/>
    <col min="6924" max="6925" width="15.42578125" style="9" bestFit="1" customWidth="1"/>
    <col min="6926" max="6926" width="17.5703125" style="9" customWidth="1"/>
    <col min="6927" max="6927" width="15.28515625" style="9" customWidth="1"/>
    <col min="6928" max="6928" width="16.28515625" style="9" customWidth="1"/>
    <col min="6929" max="6929" width="3.140625" style="9" customWidth="1"/>
    <col min="6930" max="7168" width="11.7109375" style="9"/>
    <col min="7169" max="7169" width="12.85546875" style="9" bestFit="1" customWidth="1"/>
    <col min="7170" max="7170" width="2.85546875" style="9" bestFit="1" customWidth="1"/>
    <col min="7171" max="7171" width="69.7109375" style="9" customWidth="1"/>
    <col min="7172" max="7172" width="12.140625" style="9" customWidth="1"/>
    <col min="7173" max="7173" width="12.5703125" style="9" customWidth="1"/>
    <col min="7174" max="7174" width="8.42578125" style="9" customWidth="1"/>
    <col min="7175" max="7175" width="12.28515625" style="9" customWidth="1"/>
    <col min="7176" max="7176" width="9.7109375" style="9" customWidth="1"/>
    <col min="7177" max="7177" width="12.7109375" style="9" customWidth="1"/>
    <col min="7178" max="7178" width="17.28515625" style="9" customWidth="1"/>
    <col min="7179" max="7179" width="13.85546875" style="9" customWidth="1"/>
    <col min="7180" max="7181" width="15.42578125" style="9" bestFit="1" customWidth="1"/>
    <col min="7182" max="7182" width="17.5703125" style="9" customWidth="1"/>
    <col min="7183" max="7183" width="15.28515625" style="9" customWidth="1"/>
    <col min="7184" max="7184" width="16.28515625" style="9" customWidth="1"/>
    <col min="7185" max="7185" width="3.140625" style="9" customWidth="1"/>
    <col min="7186" max="7424" width="11.7109375" style="9"/>
    <col min="7425" max="7425" width="12.85546875" style="9" bestFit="1" customWidth="1"/>
    <col min="7426" max="7426" width="2.85546875" style="9" bestFit="1" customWidth="1"/>
    <col min="7427" max="7427" width="69.7109375" style="9" customWidth="1"/>
    <col min="7428" max="7428" width="12.140625" style="9" customWidth="1"/>
    <col min="7429" max="7429" width="12.5703125" style="9" customWidth="1"/>
    <col min="7430" max="7430" width="8.42578125" style="9" customWidth="1"/>
    <col min="7431" max="7431" width="12.28515625" style="9" customWidth="1"/>
    <col min="7432" max="7432" width="9.7109375" style="9" customWidth="1"/>
    <col min="7433" max="7433" width="12.7109375" style="9" customWidth="1"/>
    <col min="7434" max="7434" width="17.28515625" style="9" customWidth="1"/>
    <col min="7435" max="7435" width="13.85546875" style="9" customWidth="1"/>
    <col min="7436" max="7437" width="15.42578125" style="9" bestFit="1" customWidth="1"/>
    <col min="7438" max="7438" width="17.5703125" style="9" customWidth="1"/>
    <col min="7439" max="7439" width="15.28515625" style="9" customWidth="1"/>
    <col min="7440" max="7440" width="16.28515625" style="9" customWidth="1"/>
    <col min="7441" max="7441" width="3.140625" style="9" customWidth="1"/>
    <col min="7442" max="7680" width="11.7109375" style="9"/>
    <col min="7681" max="7681" width="12.85546875" style="9" bestFit="1" customWidth="1"/>
    <col min="7682" max="7682" width="2.85546875" style="9" bestFit="1" customWidth="1"/>
    <col min="7683" max="7683" width="69.7109375" style="9" customWidth="1"/>
    <col min="7684" max="7684" width="12.140625" style="9" customWidth="1"/>
    <col min="7685" max="7685" width="12.5703125" style="9" customWidth="1"/>
    <col min="7686" max="7686" width="8.42578125" style="9" customWidth="1"/>
    <col min="7687" max="7687" width="12.28515625" style="9" customWidth="1"/>
    <col min="7688" max="7688" width="9.7109375" style="9" customWidth="1"/>
    <col min="7689" max="7689" width="12.7109375" style="9" customWidth="1"/>
    <col min="7690" max="7690" width="17.28515625" style="9" customWidth="1"/>
    <col min="7691" max="7691" width="13.85546875" style="9" customWidth="1"/>
    <col min="7692" max="7693" width="15.42578125" style="9" bestFit="1" customWidth="1"/>
    <col min="7694" max="7694" width="17.5703125" style="9" customWidth="1"/>
    <col min="7695" max="7695" width="15.28515625" style="9" customWidth="1"/>
    <col min="7696" max="7696" width="16.28515625" style="9" customWidth="1"/>
    <col min="7697" max="7697" width="3.140625" style="9" customWidth="1"/>
    <col min="7698" max="7936" width="11.7109375" style="9"/>
    <col min="7937" max="7937" width="12.85546875" style="9" bestFit="1" customWidth="1"/>
    <col min="7938" max="7938" width="2.85546875" style="9" bestFit="1" customWidth="1"/>
    <col min="7939" max="7939" width="69.7109375" style="9" customWidth="1"/>
    <col min="7940" max="7940" width="12.140625" style="9" customWidth="1"/>
    <col min="7941" max="7941" width="12.5703125" style="9" customWidth="1"/>
    <col min="7942" max="7942" width="8.42578125" style="9" customWidth="1"/>
    <col min="7943" max="7943" width="12.28515625" style="9" customWidth="1"/>
    <col min="7944" max="7944" width="9.7109375" style="9" customWidth="1"/>
    <col min="7945" max="7945" width="12.7109375" style="9" customWidth="1"/>
    <col min="7946" max="7946" width="17.28515625" style="9" customWidth="1"/>
    <col min="7947" max="7947" width="13.85546875" style="9" customWidth="1"/>
    <col min="7948" max="7949" width="15.42578125" style="9" bestFit="1" customWidth="1"/>
    <col min="7950" max="7950" width="17.5703125" style="9" customWidth="1"/>
    <col min="7951" max="7951" width="15.28515625" style="9" customWidth="1"/>
    <col min="7952" max="7952" width="16.28515625" style="9" customWidth="1"/>
    <col min="7953" max="7953" width="3.140625" style="9" customWidth="1"/>
    <col min="7954" max="8192" width="11.7109375" style="9"/>
    <col min="8193" max="8193" width="12.85546875" style="9" bestFit="1" customWidth="1"/>
    <col min="8194" max="8194" width="2.85546875" style="9" bestFit="1" customWidth="1"/>
    <col min="8195" max="8195" width="69.7109375" style="9" customWidth="1"/>
    <col min="8196" max="8196" width="12.140625" style="9" customWidth="1"/>
    <col min="8197" max="8197" width="12.5703125" style="9" customWidth="1"/>
    <col min="8198" max="8198" width="8.42578125" style="9" customWidth="1"/>
    <col min="8199" max="8199" width="12.28515625" style="9" customWidth="1"/>
    <col min="8200" max="8200" width="9.7109375" style="9" customWidth="1"/>
    <col min="8201" max="8201" width="12.7109375" style="9" customWidth="1"/>
    <col min="8202" max="8202" width="17.28515625" style="9" customWidth="1"/>
    <col min="8203" max="8203" width="13.85546875" style="9" customWidth="1"/>
    <col min="8204" max="8205" width="15.42578125" style="9" bestFit="1" customWidth="1"/>
    <col min="8206" max="8206" width="17.5703125" style="9" customWidth="1"/>
    <col min="8207" max="8207" width="15.28515625" style="9" customWidth="1"/>
    <col min="8208" max="8208" width="16.28515625" style="9" customWidth="1"/>
    <col min="8209" max="8209" width="3.140625" style="9" customWidth="1"/>
    <col min="8210" max="8448" width="11.7109375" style="9"/>
    <col min="8449" max="8449" width="12.85546875" style="9" bestFit="1" customWidth="1"/>
    <col min="8450" max="8450" width="2.85546875" style="9" bestFit="1" customWidth="1"/>
    <col min="8451" max="8451" width="69.7109375" style="9" customWidth="1"/>
    <col min="8452" max="8452" width="12.140625" style="9" customWidth="1"/>
    <col min="8453" max="8453" width="12.5703125" style="9" customWidth="1"/>
    <col min="8454" max="8454" width="8.42578125" style="9" customWidth="1"/>
    <col min="8455" max="8455" width="12.28515625" style="9" customWidth="1"/>
    <col min="8456" max="8456" width="9.7109375" style="9" customWidth="1"/>
    <col min="8457" max="8457" width="12.7109375" style="9" customWidth="1"/>
    <col min="8458" max="8458" width="17.28515625" style="9" customWidth="1"/>
    <col min="8459" max="8459" width="13.85546875" style="9" customWidth="1"/>
    <col min="8460" max="8461" width="15.42578125" style="9" bestFit="1" customWidth="1"/>
    <col min="8462" max="8462" width="17.5703125" style="9" customWidth="1"/>
    <col min="8463" max="8463" width="15.28515625" style="9" customWidth="1"/>
    <col min="8464" max="8464" width="16.28515625" style="9" customWidth="1"/>
    <col min="8465" max="8465" width="3.140625" style="9" customWidth="1"/>
    <col min="8466" max="8704" width="11.7109375" style="9"/>
    <col min="8705" max="8705" width="12.85546875" style="9" bestFit="1" customWidth="1"/>
    <col min="8706" max="8706" width="2.85546875" style="9" bestFit="1" customWidth="1"/>
    <col min="8707" max="8707" width="69.7109375" style="9" customWidth="1"/>
    <col min="8708" max="8708" width="12.140625" style="9" customWidth="1"/>
    <col min="8709" max="8709" width="12.5703125" style="9" customWidth="1"/>
    <col min="8710" max="8710" width="8.42578125" style="9" customWidth="1"/>
    <col min="8711" max="8711" width="12.28515625" style="9" customWidth="1"/>
    <col min="8712" max="8712" width="9.7109375" style="9" customWidth="1"/>
    <col min="8713" max="8713" width="12.7109375" style="9" customWidth="1"/>
    <col min="8714" max="8714" width="17.28515625" style="9" customWidth="1"/>
    <col min="8715" max="8715" width="13.85546875" style="9" customWidth="1"/>
    <col min="8716" max="8717" width="15.42578125" style="9" bestFit="1" customWidth="1"/>
    <col min="8718" max="8718" width="17.5703125" style="9" customWidth="1"/>
    <col min="8719" max="8719" width="15.28515625" style="9" customWidth="1"/>
    <col min="8720" max="8720" width="16.28515625" style="9" customWidth="1"/>
    <col min="8721" max="8721" width="3.140625" style="9" customWidth="1"/>
    <col min="8722" max="8960" width="11.7109375" style="9"/>
    <col min="8961" max="8961" width="12.85546875" style="9" bestFit="1" customWidth="1"/>
    <col min="8962" max="8962" width="2.85546875" style="9" bestFit="1" customWidth="1"/>
    <col min="8963" max="8963" width="69.7109375" style="9" customWidth="1"/>
    <col min="8964" max="8964" width="12.140625" style="9" customWidth="1"/>
    <col min="8965" max="8965" width="12.5703125" style="9" customWidth="1"/>
    <col min="8966" max="8966" width="8.42578125" style="9" customWidth="1"/>
    <col min="8967" max="8967" width="12.28515625" style="9" customWidth="1"/>
    <col min="8968" max="8968" width="9.7109375" style="9" customWidth="1"/>
    <col min="8969" max="8969" width="12.7109375" style="9" customWidth="1"/>
    <col min="8970" max="8970" width="17.28515625" style="9" customWidth="1"/>
    <col min="8971" max="8971" width="13.85546875" style="9" customWidth="1"/>
    <col min="8972" max="8973" width="15.42578125" style="9" bestFit="1" customWidth="1"/>
    <col min="8974" max="8974" width="17.5703125" style="9" customWidth="1"/>
    <col min="8975" max="8975" width="15.28515625" style="9" customWidth="1"/>
    <col min="8976" max="8976" width="16.28515625" style="9" customWidth="1"/>
    <col min="8977" max="8977" width="3.140625" style="9" customWidth="1"/>
    <col min="8978" max="9216" width="11.7109375" style="9"/>
    <col min="9217" max="9217" width="12.85546875" style="9" bestFit="1" customWidth="1"/>
    <col min="9218" max="9218" width="2.85546875" style="9" bestFit="1" customWidth="1"/>
    <col min="9219" max="9219" width="69.7109375" style="9" customWidth="1"/>
    <col min="9220" max="9220" width="12.140625" style="9" customWidth="1"/>
    <col min="9221" max="9221" width="12.5703125" style="9" customWidth="1"/>
    <col min="9222" max="9222" width="8.42578125" style="9" customWidth="1"/>
    <col min="9223" max="9223" width="12.28515625" style="9" customWidth="1"/>
    <col min="9224" max="9224" width="9.7109375" style="9" customWidth="1"/>
    <col min="9225" max="9225" width="12.7109375" style="9" customWidth="1"/>
    <col min="9226" max="9226" width="17.28515625" style="9" customWidth="1"/>
    <col min="9227" max="9227" width="13.85546875" style="9" customWidth="1"/>
    <col min="9228" max="9229" width="15.42578125" style="9" bestFit="1" customWidth="1"/>
    <col min="9230" max="9230" width="17.5703125" style="9" customWidth="1"/>
    <col min="9231" max="9231" width="15.28515625" style="9" customWidth="1"/>
    <col min="9232" max="9232" width="16.28515625" style="9" customWidth="1"/>
    <col min="9233" max="9233" width="3.140625" style="9" customWidth="1"/>
    <col min="9234" max="9472" width="11.7109375" style="9"/>
    <col min="9473" max="9473" width="12.85546875" style="9" bestFit="1" customWidth="1"/>
    <col min="9474" max="9474" width="2.85546875" style="9" bestFit="1" customWidth="1"/>
    <col min="9475" max="9475" width="69.7109375" style="9" customWidth="1"/>
    <col min="9476" max="9476" width="12.140625" style="9" customWidth="1"/>
    <col min="9477" max="9477" width="12.5703125" style="9" customWidth="1"/>
    <col min="9478" max="9478" width="8.42578125" style="9" customWidth="1"/>
    <col min="9479" max="9479" width="12.28515625" style="9" customWidth="1"/>
    <col min="9480" max="9480" width="9.7109375" style="9" customWidth="1"/>
    <col min="9481" max="9481" width="12.7109375" style="9" customWidth="1"/>
    <col min="9482" max="9482" width="17.28515625" style="9" customWidth="1"/>
    <col min="9483" max="9483" width="13.85546875" style="9" customWidth="1"/>
    <col min="9484" max="9485" width="15.42578125" style="9" bestFit="1" customWidth="1"/>
    <col min="9486" max="9486" width="17.5703125" style="9" customWidth="1"/>
    <col min="9487" max="9487" width="15.28515625" style="9" customWidth="1"/>
    <col min="9488" max="9488" width="16.28515625" style="9" customWidth="1"/>
    <col min="9489" max="9489" width="3.140625" style="9" customWidth="1"/>
    <col min="9490" max="9728" width="11.7109375" style="9"/>
    <col min="9729" max="9729" width="12.85546875" style="9" bestFit="1" customWidth="1"/>
    <col min="9730" max="9730" width="2.85546875" style="9" bestFit="1" customWidth="1"/>
    <col min="9731" max="9731" width="69.7109375" style="9" customWidth="1"/>
    <col min="9732" max="9732" width="12.140625" style="9" customWidth="1"/>
    <col min="9733" max="9733" width="12.5703125" style="9" customWidth="1"/>
    <col min="9734" max="9734" width="8.42578125" style="9" customWidth="1"/>
    <col min="9735" max="9735" width="12.28515625" style="9" customWidth="1"/>
    <col min="9736" max="9736" width="9.7109375" style="9" customWidth="1"/>
    <col min="9737" max="9737" width="12.7109375" style="9" customWidth="1"/>
    <col min="9738" max="9738" width="17.28515625" style="9" customWidth="1"/>
    <col min="9739" max="9739" width="13.85546875" style="9" customWidth="1"/>
    <col min="9740" max="9741" width="15.42578125" style="9" bestFit="1" customWidth="1"/>
    <col min="9742" max="9742" width="17.5703125" style="9" customWidth="1"/>
    <col min="9743" max="9743" width="15.28515625" style="9" customWidth="1"/>
    <col min="9744" max="9744" width="16.28515625" style="9" customWidth="1"/>
    <col min="9745" max="9745" width="3.140625" style="9" customWidth="1"/>
    <col min="9746" max="9984" width="11.7109375" style="9"/>
    <col min="9985" max="9985" width="12.85546875" style="9" bestFit="1" customWidth="1"/>
    <col min="9986" max="9986" width="2.85546875" style="9" bestFit="1" customWidth="1"/>
    <col min="9987" max="9987" width="69.7109375" style="9" customWidth="1"/>
    <col min="9988" max="9988" width="12.140625" style="9" customWidth="1"/>
    <col min="9989" max="9989" width="12.5703125" style="9" customWidth="1"/>
    <col min="9990" max="9990" width="8.42578125" style="9" customWidth="1"/>
    <col min="9991" max="9991" width="12.28515625" style="9" customWidth="1"/>
    <col min="9992" max="9992" width="9.7109375" style="9" customWidth="1"/>
    <col min="9993" max="9993" width="12.7109375" style="9" customWidth="1"/>
    <col min="9994" max="9994" width="17.28515625" style="9" customWidth="1"/>
    <col min="9995" max="9995" width="13.85546875" style="9" customWidth="1"/>
    <col min="9996" max="9997" width="15.42578125" style="9" bestFit="1" customWidth="1"/>
    <col min="9998" max="9998" width="17.5703125" style="9" customWidth="1"/>
    <col min="9999" max="9999" width="15.28515625" style="9" customWidth="1"/>
    <col min="10000" max="10000" width="16.28515625" style="9" customWidth="1"/>
    <col min="10001" max="10001" width="3.140625" style="9" customWidth="1"/>
    <col min="10002" max="10240" width="11.7109375" style="9"/>
    <col min="10241" max="10241" width="12.85546875" style="9" bestFit="1" customWidth="1"/>
    <col min="10242" max="10242" width="2.85546875" style="9" bestFit="1" customWidth="1"/>
    <col min="10243" max="10243" width="69.7109375" style="9" customWidth="1"/>
    <col min="10244" max="10244" width="12.140625" style="9" customWidth="1"/>
    <col min="10245" max="10245" width="12.5703125" style="9" customWidth="1"/>
    <col min="10246" max="10246" width="8.42578125" style="9" customWidth="1"/>
    <col min="10247" max="10247" width="12.28515625" style="9" customWidth="1"/>
    <col min="10248" max="10248" width="9.7109375" style="9" customWidth="1"/>
    <col min="10249" max="10249" width="12.7109375" style="9" customWidth="1"/>
    <col min="10250" max="10250" width="17.28515625" style="9" customWidth="1"/>
    <col min="10251" max="10251" width="13.85546875" style="9" customWidth="1"/>
    <col min="10252" max="10253" width="15.42578125" style="9" bestFit="1" customWidth="1"/>
    <col min="10254" max="10254" width="17.5703125" style="9" customWidth="1"/>
    <col min="10255" max="10255" width="15.28515625" style="9" customWidth="1"/>
    <col min="10256" max="10256" width="16.28515625" style="9" customWidth="1"/>
    <col min="10257" max="10257" width="3.140625" style="9" customWidth="1"/>
    <col min="10258" max="10496" width="11.7109375" style="9"/>
    <col min="10497" max="10497" width="12.85546875" style="9" bestFit="1" customWidth="1"/>
    <col min="10498" max="10498" width="2.85546875" style="9" bestFit="1" customWidth="1"/>
    <col min="10499" max="10499" width="69.7109375" style="9" customWidth="1"/>
    <col min="10500" max="10500" width="12.140625" style="9" customWidth="1"/>
    <col min="10501" max="10501" width="12.5703125" style="9" customWidth="1"/>
    <col min="10502" max="10502" width="8.42578125" style="9" customWidth="1"/>
    <col min="10503" max="10503" width="12.28515625" style="9" customWidth="1"/>
    <col min="10504" max="10504" width="9.7109375" style="9" customWidth="1"/>
    <col min="10505" max="10505" width="12.7109375" style="9" customWidth="1"/>
    <col min="10506" max="10506" width="17.28515625" style="9" customWidth="1"/>
    <col min="10507" max="10507" width="13.85546875" style="9" customWidth="1"/>
    <col min="10508" max="10509" width="15.42578125" style="9" bestFit="1" customWidth="1"/>
    <col min="10510" max="10510" width="17.5703125" style="9" customWidth="1"/>
    <col min="10511" max="10511" width="15.28515625" style="9" customWidth="1"/>
    <col min="10512" max="10512" width="16.28515625" style="9" customWidth="1"/>
    <col min="10513" max="10513" width="3.140625" style="9" customWidth="1"/>
    <col min="10514" max="10752" width="11.7109375" style="9"/>
    <col min="10753" max="10753" width="12.85546875" style="9" bestFit="1" customWidth="1"/>
    <col min="10754" max="10754" width="2.85546875" style="9" bestFit="1" customWidth="1"/>
    <col min="10755" max="10755" width="69.7109375" style="9" customWidth="1"/>
    <col min="10756" max="10756" width="12.140625" style="9" customWidth="1"/>
    <col min="10757" max="10757" width="12.5703125" style="9" customWidth="1"/>
    <col min="10758" max="10758" width="8.42578125" style="9" customWidth="1"/>
    <col min="10759" max="10759" width="12.28515625" style="9" customWidth="1"/>
    <col min="10760" max="10760" width="9.7109375" style="9" customWidth="1"/>
    <col min="10761" max="10761" width="12.7109375" style="9" customWidth="1"/>
    <col min="10762" max="10762" width="17.28515625" style="9" customWidth="1"/>
    <col min="10763" max="10763" width="13.85546875" style="9" customWidth="1"/>
    <col min="10764" max="10765" width="15.42578125" style="9" bestFit="1" customWidth="1"/>
    <col min="10766" max="10766" width="17.5703125" style="9" customWidth="1"/>
    <col min="10767" max="10767" width="15.28515625" style="9" customWidth="1"/>
    <col min="10768" max="10768" width="16.28515625" style="9" customWidth="1"/>
    <col min="10769" max="10769" width="3.140625" style="9" customWidth="1"/>
    <col min="10770" max="11008" width="11.7109375" style="9"/>
    <col min="11009" max="11009" width="12.85546875" style="9" bestFit="1" customWidth="1"/>
    <col min="11010" max="11010" width="2.85546875" style="9" bestFit="1" customWidth="1"/>
    <col min="11011" max="11011" width="69.7109375" style="9" customWidth="1"/>
    <col min="11012" max="11012" width="12.140625" style="9" customWidth="1"/>
    <col min="11013" max="11013" width="12.5703125" style="9" customWidth="1"/>
    <col min="11014" max="11014" width="8.42578125" style="9" customWidth="1"/>
    <col min="11015" max="11015" width="12.28515625" style="9" customWidth="1"/>
    <col min="11016" max="11016" width="9.7109375" style="9" customWidth="1"/>
    <col min="11017" max="11017" width="12.7109375" style="9" customWidth="1"/>
    <col min="11018" max="11018" width="17.28515625" style="9" customWidth="1"/>
    <col min="11019" max="11019" width="13.85546875" style="9" customWidth="1"/>
    <col min="11020" max="11021" width="15.42578125" style="9" bestFit="1" customWidth="1"/>
    <col min="11022" max="11022" width="17.5703125" style="9" customWidth="1"/>
    <col min="11023" max="11023" width="15.28515625" style="9" customWidth="1"/>
    <col min="11024" max="11024" width="16.28515625" style="9" customWidth="1"/>
    <col min="11025" max="11025" width="3.140625" style="9" customWidth="1"/>
    <col min="11026" max="11264" width="11.7109375" style="9"/>
    <col min="11265" max="11265" width="12.85546875" style="9" bestFit="1" customWidth="1"/>
    <col min="11266" max="11266" width="2.85546875" style="9" bestFit="1" customWidth="1"/>
    <col min="11267" max="11267" width="69.7109375" style="9" customWidth="1"/>
    <col min="11268" max="11268" width="12.140625" style="9" customWidth="1"/>
    <col min="11269" max="11269" width="12.5703125" style="9" customWidth="1"/>
    <col min="11270" max="11270" width="8.42578125" style="9" customWidth="1"/>
    <col min="11271" max="11271" width="12.28515625" style="9" customWidth="1"/>
    <col min="11272" max="11272" width="9.7109375" style="9" customWidth="1"/>
    <col min="11273" max="11273" width="12.7109375" style="9" customWidth="1"/>
    <col min="11274" max="11274" width="17.28515625" style="9" customWidth="1"/>
    <col min="11275" max="11275" width="13.85546875" style="9" customWidth="1"/>
    <col min="11276" max="11277" width="15.42578125" style="9" bestFit="1" customWidth="1"/>
    <col min="11278" max="11278" width="17.5703125" style="9" customWidth="1"/>
    <col min="11279" max="11279" width="15.28515625" style="9" customWidth="1"/>
    <col min="11280" max="11280" width="16.28515625" style="9" customWidth="1"/>
    <col min="11281" max="11281" width="3.140625" style="9" customWidth="1"/>
    <col min="11282" max="11520" width="11.7109375" style="9"/>
    <col min="11521" max="11521" width="12.85546875" style="9" bestFit="1" customWidth="1"/>
    <col min="11522" max="11522" width="2.85546875" style="9" bestFit="1" customWidth="1"/>
    <col min="11523" max="11523" width="69.7109375" style="9" customWidth="1"/>
    <col min="11524" max="11524" width="12.140625" style="9" customWidth="1"/>
    <col min="11525" max="11525" width="12.5703125" style="9" customWidth="1"/>
    <col min="11526" max="11526" width="8.42578125" style="9" customWidth="1"/>
    <col min="11527" max="11527" width="12.28515625" style="9" customWidth="1"/>
    <col min="11528" max="11528" width="9.7109375" style="9" customWidth="1"/>
    <col min="11529" max="11529" width="12.7109375" style="9" customWidth="1"/>
    <col min="11530" max="11530" width="17.28515625" style="9" customWidth="1"/>
    <col min="11531" max="11531" width="13.85546875" style="9" customWidth="1"/>
    <col min="11532" max="11533" width="15.42578125" style="9" bestFit="1" customWidth="1"/>
    <col min="11534" max="11534" width="17.5703125" style="9" customWidth="1"/>
    <col min="11535" max="11535" width="15.28515625" style="9" customWidth="1"/>
    <col min="11536" max="11536" width="16.28515625" style="9" customWidth="1"/>
    <col min="11537" max="11537" width="3.140625" style="9" customWidth="1"/>
    <col min="11538" max="11776" width="11.7109375" style="9"/>
    <col min="11777" max="11777" width="12.85546875" style="9" bestFit="1" customWidth="1"/>
    <col min="11778" max="11778" width="2.85546875" style="9" bestFit="1" customWidth="1"/>
    <col min="11779" max="11779" width="69.7109375" style="9" customWidth="1"/>
    <col min="11780" max="11780" width="12.140625" style="9" customWidth="1"/>
    <col min="11781" max="11781" width="12.5703125" style="9" customWidth="1"/>
    <col min="11782" max="11782" width="8.42578125" style="9" customWidth="1"/>
    <col min="11783" max="11783" width="12.28515625" style="9" customWidth="1"/>
    <col min="11784" max="11784" width="9.7109375" style="9" customWidth="1"/>
    <col min="11785" max="11785" width="12.7109375" style="9" customWidth="1"/>
    <col min="11786" max="11786" width="17.28515625" style="9" customWidth="1"/>
    <col min="11787" max="11787" width="13.85546875" style="9" customWidth="1"/>
    <col min="11788" max="11789" width="15.42578125" style="9" bestFit="1" customWidth="1"/>
    <col min="11790" max="11790" width="17.5703125" style="9" customWidth="1"/>
    <col min="11791" max="11791" width="15.28515625" style="9" customWidth="1"/>
    <col min="11792" max="11792" width="16.28515625" style="9" customWidth="1"/>
    <col min="11793" max="11793" width="3.140625" style="9" customWidth="1"/>
    <col min="11794" max="12032" width="11.7109375" style="9"/>
    <col min="12033" max="12033" width="12.85546875" style="9" bestFit="1" customWidth="1"/>
    <col min="12034" max="12034" width="2.85546875" style="9" bestFit="1" customWidth="1"/>
    <col min="12035" max="12035" width="69.7109375" style="9" customWidth="1"/>
    <col min="12036" max="12036" width="12.140625" style="9" customWidth="1"/>
    <col min="12037" max="12037" width="12.5703125" style="9" customWidth="1"/>
    <col min="12038" max="12038" width="8.42578125" style="9" customWidth="1"/>
    <col min="12039" max="12039" width="12.28515625" style="9" customWidth="1"/>
    <col min="12040" max="12040" width="9.7109375" style="9" customWidth="1"/>
    <col min="12041" max="12041" width="12.7109375" style="9" customWidth="1"/>
    <col min="12042" max="12042" width="17.28515625" style="9" customWidth="1"/>
    <col min="12043" max="12043" width="13.85546875" style="9" customWidth="1"/>
    <col min="12044" max="12045" width="15.42578125" style="9" bestFit="1" customWidth="1"/>
    <col min="12046" max="12046" width="17.5703125" style="9" customWidth="1"/>
    <col min="12047" max="12047" width="15.28515625" style="9" customWidth="1"/>
    <col min="12048" max="12048" width="16.28515625" style="9" customWidth="1"/>
    <col min="12049" max="12049" width="3.140625" style="9" customWidth="1"/>
    <col min="12050" max="12288" width="11.7109375" style="9"/>
    <col min="12289" max="12289" width="12.85546875" style="9" bestFit="1" customWidth="1"/>
    <col min="12290" max="12290" width="2.85546875" style="9" bestFit="1" customWidth="1"/>
    <col min="12291" max="12291" width="69.7109375" style="9" customWidth="1"/>
    <col min="12292" max="12292" width="12.140625" style="9" customWidth="1"/>
    <col min="12293" max="12293" width="12.5703125" style="9" customWidth="1"/>
    <col min="12294" max="12294" width="8.42578125" style="9" customWidth="1"/>
    <col min="12295" max="12295" width="12.28515625" style="9" customWidth="1"/>
    <col min="12296" max="12296" width="9.7109375" style="9" customWidth="1"/>
    <col min="12297" max="12297" width="12.7109375" style="9" customWidth="1"/>
    <col min="12298" max="12298" width="17.28515625" style="9" customWidth="1"/>
    <col min="12299" max="12299" width="13.85546875" style="9" customWidth="1"/>
    <col min="12300" max="12301" width="15.42578125" style="9" bestFit="1" customWidth="1"/>
    <col min="12302" max="12302" width="17.5703125" style="9" customWidth="1"/>
    <col min="12303" max="12303" width="15.28515625" style="9" customWidth="1"/>
    <col min="12304" max="12304" width="16.28515625" style="9" customWidth="1"/>
    <col min="12305" max="12305" width="3.140625" style="9" customWidth="1"/>
    <col min="12306" max="12544" width="11.7109375" style="9"/>
    <col min="12545" max="12545" width="12.85546875" style="9" bestFit="1" customWidth="1"/>
    <col min="12546" max="12546" width="2.85546875" style="9" bestFit="1" customWidth="1"/>
    <col min="12547" max="12547" width="69.7109375" style="9" customWidth="1"/>
    <col min="12548" max="12548" width="12.140625" style="9" customWidth="1"/>
    <col min="12549" max="12549" width="12.5703125" style="9" customWidth="1"/>
    <col min="12550" max="12550" width="8.42578125" style="9" customWidth="1"/>
    <col min="12551" max="12551" width="12.28515625" style="9" customWidth="1"/>
    <col min="12552" max="12552" width="9.7109375" style="9" customWidth="1"/>
    <col min="12553" max="12553" width="12.7109375" style="9" customWidth="1"/>
    <col min="12554" max="12554" width="17.28515625" style="9" customWidth="1"/>
    <col min="12555" max="12555" width="13.85546875" style="9" customWidth="1"/>
    <col min="12556" max="12557" width="15.42578125" style="9" bestFit="1" customWidth="1"/>
    <col min="12558" max="12558" width="17.5703125" style="9" customWidth="1"/>
    <col min="12559" max="12559" width="15.28515625" style="9" customWidth="1"/>
    <col min="12560" max="12560" width="16.28515625" style="9" customWidth="1"/>
    <col min="12561" max="12561" width="3.140625" style="9" customWidth="1"/>
    <col min="12562" max="12800" width="11.7109375" style="9"/>
    <col min="12801" max="12801" width="12.85546875" style="9" bestFit="1" customWidth="1"/>
    <col min="12802" max="12802" width="2.85546875" style="9" bestFit="1" customWidth="1"/>
    <col min="12803" max="12803" width="69.7109375" style="9" customWidth="1"/>
    <col min="12804" max="12804" width="12.140625" style="9" customWidth="1"/>
    <col min="12805" max="12805" width="12.5703125" style="9" customWidth="1"/>
    <col min="12806" max="12806" width="8.42578125" style="9" customWidth="1"/>
    <col min="12807" max="12807" width="12.28515625" style="9" customWidth="1"/>
    <col min="12808" max="12808" width="9.7109375" style="9" customWidth="1"/>
    <col min="12809" max="12809" width="12.7109375" style="9" customWidth="1"/>
    <col min="12810" max="12810" width="17.28515625" style="9" customWidth="1"/>
    <col min="12811" max="12811" width="13.85546875" style="9" customWidth="1"/>
    <col min="12812" max="12813" width="15.42578125" style="9" bestFit="1" customWidth="1"/>
    <col min="12814" max="12814" width="17.5703125" style="9" customWidth="1"/>
    <col min="12815" max="12815" width="15.28515625" style="9" customWidth="1"/>
    <col min="12816" max="12816" width="16.28515625" style="9" customWidth="1"/>
    <col min="12817" max="12817" width="3.140625" style="9" customWidth="1"/>
    <col min="12818" max="13056" width="11.7109375" style="9"/>
    <col min="13057" max="13057" width="12.85546875" style="9" bestFit="1" customWidth="1"/>
    <col min="13058" max="13058" width="2.85546875" style="9" bestFit="1" customWidth="1"/>
    <col min="13059" max="13059" width="69.7109375" style="9" customWidth="1"/>
    <col min="13060" max="13060" width="12.140625" style="9" customWidth="1"/>
    <col min="13061" max="13061" width="12.5703125" style="9" customWidth="1"/>
    <col min="13062" max="13062" width="8.42578125" style="9" customWidth="1"/>
    <col min="13063" max="13063" width="12.28515625" style="9" customWidth="1"/>
    <col min="13064" max="13064" width="9.7109375" style="9" customWidth="1"/>
    <col min="13065" max="13065" width="12.7109375" style="9" customWidth="1"/>
    <col min="13066" max="13066" width="17.28515625" style="9" customWidth="1"/>
    <col min="13067" max="13067" width="13.85546875" style="9" customWidth="1"/>
    <col min="13068" max="13069" width="15.42578125" style="9" bestFit="1" customWidth="1"/>
    <col min="13070" max="13070" width="17.5703125" style="9" customWidth="1"/>
    <col min="13071" max="13071" width="15.28515625" style="9" customWidth="1"/>
    <col min="13072" max="13072" width="16.28515625" style="9" customWidth="1"/>
    <col min="13073" max="13073" width="3.140625" style="9" customWidth="1"/>
    <col min="13074" max="13312" width="11.7109375" style="9"/>
    <col min="13313" max="13313" width="12.85546875" style="9" bestFit="1" customWidth="1"/>
    <col min="13314" max="13314" width="2.85546875" style="9" bestFit="1" customWidth="1"/>
    <col min="13315" max="13315" width="69.7109375" style="9" customWidth="1"/>
    <col min="13316" max="13316" width="12.140625" style="9" customWidth="1"/>
    <col min="13317" max="13317" width="12.5703125" style="9" customWidth="1"/>
    <col min="13318" max="13318" width="8.42578125" style="9" customWidth="1"/>
    <col min="13319" max="13319" width="12.28515625" style="9" customWidth="1"/>
    <col min="13320" max="13320" width="9.7109375" style="9" customWidth="1"/>
    <col min="13321" max="13321" width="12.7109375" style="9" customWidth="1"/>
    <col min="13322" max="13322" width="17.28515625" style="9" customWidth="1"/>
    <col min="13323" max="13323" width="13.85546875" style="9" customWidth="1"/>
    <col min="13324" max="13325" width="15.42578125" style="9" bestFit="1" customWidth="1"/>
    <col min="13326" max="13326" width="17.5703125" style="9" customWidth="1"/>
    <col min="13327" max="13327" width="15.28515625" style="9" customWidth="1"/>
    <col min="13328" max="13328" width="16.28515625" style="9" customWidth="1"/>
    <col min="13329" max="13329" width="3.140625" style="9" customWidth="1"/>
    <col min="13330" max="13568" width="11.7109375" style="9"/>
    <col min="13569" max="13569" width="12.85546875" style="9" bestFit="1" customWidth="1"/>
    <col min="13570" max="13570" width="2.85546875" style="9" bestFit="1" customWidth="1"/>
    <col min="13571" max="13571" width="69.7109375" style="9" customWidth="1"/>
    <col min="13572" max="13572" width="12.140625" style="9" customWidth="1"/>
    <col min="13573" max="13573" width="12.5703125" style="9" customWidth="1"/>
    <col min="13574" max="13574" width="8.42578125" style="9" customWidth="1"/>
    <col min="13575" max="13575" width="12.28515625" style="9" customWidth="1"/>
    <col min="13576" max="13576" width="9.7109375" style="9" customWidth="1"/>
    <col min="13577" max="13577" width="12.7109375" style="9" customWidth="1"/>
    <col min="13578" max="13578" width="17.28515625" style="9" customWidth="1"/>
    <col min="13579" max="13579" width="13.85546875" style="9" customWidth="1"/>
    <col min="13580" max="13581" width="15.42578125" style="9" bestFit="1" customWidth="1"/>
    <col min="13582" max="13582" width="17.5703125" style="9" customWidth="1"/>
    <col min="13583" max="13583" width="15.28515625" style="9" customWidth="1"/>
    <col min="13584" max="13584" width="16.28515625" style="9" customWidth="1"/>
    <col min="13585" max="13585" width="3.140625" style="9" customWidth="1"/>
    <col min="13586" max="13824" width="11.7109375" style="9"/>
    <col min="13825" max="13825" width="12.85546875" style="9" bestFit="1" customWidth="1"/>
    <col min="13826" max="13826" width="2.85546875" style="9" bestFit="1" customWidth="1"/>
    <col min="13827" max="13827" width="69.7109375" style="9" customWidth="1"/>
    <col min="13828" max="13828" width="12.140625" style="9" customWidth="1"/>
    <col min="13829" max="13829" width="12.5703125" style="9" customWidth="1"/>
    <col min="13830" max="13830" width="8.42578125" style="9" customWidth="1"/>
    <col min="13831" max="13831" width="12.28515625" style="9" customWidth="1"/>
    <col min="13832" max="13832" width="9.7109375" style="9" customWidth="1"/>
    <col min="13833" max="13833" width="12.7109375" style="9" customWidth="1"/>
    <col min="13834" max="13834" width="17.28515625" style="9" customWidth="1"/>
    <col min="13835" max="13835" width="13.85546875" style="9" customWidth="1"/>
    <col min="13836" max="13837" width="15.42578125" style="9" bestFit="1" customWidth="1"/>
    <col min="13838" max="13838" width="17.5703125" style="9" customWidth="1"/>
    <col min="13839" max="13839" width="15.28515625" style="9" customWidth="1"/>
    <col min="13840" max="13840" width="16.28515625" style="9" customWidth="1"/>
    <col min="13841" max="13841" width="3.140625" style="9" customWidth="1"/>
    <col min="13842" max="14080" width="11.7109375" style="9"/>
    <col min="14081" max="14081" width="12.85546875" style="9" bestFit="1" customWidth="1"/>
    <col min="14082" max="14082" width="2.85546875" style="9" bestFit="1" customWidth="1"/>
    <col min="14083" max="14083" width="69.7109375" style="9" customWidth="1"/>
    <col min="14084" max="14084" width="12.140625" style="9" customWidth="1"/>
    <col min="14085" max="14085" width="12.5703125" style="9" customWidth="1"/>
    <col min="14086" max="14086" width="8.42578125" style="9" customWidth="1"/>
    <col min="14087" max="14087" width="12.28515625" style="9" customWidth="1"/>
    <col min="14088" max="14088" width="9.7109375" style="9" customWidth="1"/>
    <col min="14089" max="14089" width="12.7109375" style="9" customWidth="1"/>
    <col min="14090" max="14090" width="17.28515625" style="9" customWidth="1"/>
    <col min="14091" max="14091" width="13.85546875" style="9" customWidth="1"/>
    <col min="14092" max="14093" width="15.42578125" style="9" bestFit="1" customWidth="1"/>
    <col min="14094" max="14094" width="17.5703125" style="9" customWidth="1"/>
    <col min="14095" max="14095" width="15.28515625" style="9" customWidth="1"/>
    <col min="14096" max="14096" width="16.28515625" style="9" customWidth="1"/>
    <col min="14097" max="14097" width="3.140625" style="9" customWidth="1"/>
    <col min="14098" max="14336" width="11.7109375" style="9"/>
    <col min="14337" max="14337" width="12.85546875" style="9" bestFit="1" customWidth="1"/>
    <col min="14338" max="14338" width="2.85546875" style="9" bestFit="1" customWidth="1"/>
    <col min="14339" max="14339" width="69.7109375" style="9" customWidth="1"/>
    <col min="14340" max="14340" width="12.140625" style="9" customWidth="1"/>
    <col min="14341" max="14341" width="12.5703125" style="9" customWidth="1"/>
    <col min="14342" max="14342" width="8.42578125" style="9" customWidth="1"/>
    <col min="14343" max="14343" width="12.28515625" style="9" customWidth="1"/>
    <col min="14344" max="14344" width="9.7109375" style="9" customWidth="1"/>
    <col min="14345" max="14345" width="12.7109375" style="9" customWidth="1"/>
    <col min="14346" max="14346" width="17.28515625" style="9" customWidth="1"/>
    <col min="14347" max="14347" width="13.85546875" style="9" customWidth="1"/>
    <col min="14348" max="14349" width="15.42578125" style="9" bestFit="1" customWidth="1"/>
    <col min="14350" max="14350" width="17.5703125" style="9" customWidth="1"/>
    <col min="14351" max="14351" width="15.28515625" style="9" customWidth="1"/>
    <col min="14352" max="14352" width="16.28515625" style="9" customWidth="1"/>
    <col min="14353" max="14353" width="3.140625" style="9" customWidth="1"/>
    <col min="14354" max="14592" width="11.7109375" style="9"/>
    <col min="14593" max="14593" width="12.85546875" style="9" bestFit="1" customWidth="1"/>
    <col min="14594" max="14594" width="2.85546875" style="9" bestFit="1" customWidth="1"/>
    <col min="14595" max="14595" width="69.7109375" style="9" customWidth="1"/>
    <col min="14596" max="14596" width="12.140625" style="9" customWidth="1"/>
    <col min="14597" max="14597" width="12.5703125" style="9" customWidth="1"/>
    <col min="14598" max="14598" width="8.42578125" style="9" customWidth="1"/>
    <col min="14599" max="14599" width="12.28515625" style="9" customWidth="1"/>
    <col min="14600" max="14600" width="9.7109375" style="9" customWidth="1"/>
    <col min="14601" max="14601" width="12.7109375" style="9" customWidth="1"/>
    <col min="14602" max="14602" width="17.28515625" style="9" customWidth="1"/>
    <col min="14603" max="14603" width="13.85546875" style="9" customWidth="1"/>
    <col min="14604" max="14605" width="15.42578125" style="9" bestFit="1" customWidth="1"/>
    <col min="14606" max="14606" width="17.5703125" style="9" customWidth="1"/>
    <col min="14607" max="14607" width="15.28515625" style="9" customWidth="1"/>
    <col min="14608" max="14608" width="16.28515625" style="9" customWidth="1"/>
    <col min="14609" max="14609" width="3.140625" style="9" customWidth="1"/>
    <col min="14610" max="14848" width="11.7109375" style="9"/>
    <col min="14849" max="14849" width="12.85546875" style="9" bestFit="1" customWidth="1"/>
    <col min="14850" max="14850" width="2.85546875" style="9" bestFit="1" customWidth="1"/>
    <col min="14851" max="14851" width="69.7109375" style="9" customWidth="1"/>
    <col min="14852" max="14852" width="12.140625" style="9" customWidth="1"/>
    <col min="14853" max="14853" width="12.5703125" style="9" customWidth="1"/>
    <col min="14854" max="14854" width="8.42578125" style="9" customWidth="1"/>
    <col min="14855" max="14855" width="12.28515625" style="9" customWidth="1"/>
    <col min="14856" max="14856" width="9.7109375" style="9" customWidth="1"/>
    <col min="14857" max="14857" width="12.7109375" style="9" customWidth="1"/>
    <col min="14858" max="14858" width="17.28515625" style="9" customWidth="1"/>
    <col min="14859" max="14859" width="13.85546875" style="9" customWidth="1"/>
    <col min="14860" max="14861" width="15.42578125" style="9" bestFit="1" customWidth="1"/>
    <col min="14862" max="14862" width="17.5703125" style="9" customWidth="1"/>
    <col min="14863" max="14863" width="15.28515625" style="9" customWidth="1"/>
    <col min="14864" max="14864" width="16.28515625" style="9" customWidth="1"/>
    <col min="14865" max="14865" width="3.140625" style="9" customWidth="1"/>
    <col min="14866" max="15104" width="11.7109375" style="9"/>
    <col min="15105" max="15105" width="12.85546875" style="9" bestFit="1" customWidth="1"/>
    <col min="15106" max="15106" width="2.85546875" style="9" bestFit="1" customWidth="1"/>
    <col min="15107" max="15107" width="69.7109375" style="9" customWidth="1"/>
    <col min="15108" max="15108" width="12.140625" style="9" customWidth="1"/>
    <col min="15109" max="15109" width="12.5703125" style="9" customWidth="1"/>
    <col min="15110" max="15110" width="8.42578125" style="9" customWidth="1"/>
    <col min="15111" max="15111" width="12.28515625" style="9" customWidth="1"/>
    <col min="15112" max="15112" width="9.7109375" style="9" customWidth="1"/>
    <col min="15113" max="15113" width="12.7109375" style="9" customWidth="1"/>
    <col min="15114" max="15114" width="17.28515625" style="9" customWidth="1"/>
    <col min="15115" max="15115" width="13.85546875" style="9" customWidth="1"/>
    <col min="15116" max="15117" width="15.42578125" style="9" bestFit="1" customWidth="1"/>
    <col min="15118" max="15118" width="17.5703125" style="9" customWidth="1"/>
    <col min="15119" max="15119" width="15.28515625" style="9" customWidth="1"/>
    <col min="15120" max="15120" width="16.28515625" style="9" customWidth="1"/>
    <col min="15121" max="15121" width="3.140625" style="9" customWidth="1"/>
    <col min="15122" max="15360" width="11.7109375" style="9"/>
    <col min="15361" max="15361" width="12.85546875" style="9" bestFit="1" customWidth="1"/>
    <col min="15362" max="15362" width="2.85546875" style="9" bestFit="1" customWidth="1"/>
    <col min="15363" max="15363" width="69.7109375" style="9" customWidth="1"/>
    <col min="15364" max="15364" width="12.140625" style="9" customWidth="1"/>
    <col min="15365" max="15365" width="12.5703125" style="9" customWidth="1"/>
    <col min="15366" max="15366" width="8.42578125" style="9" customWidth="1"/>
    <col min="15367" max="15367" width="12.28515625" style="9" customWidth="1"/>
    <col min="15368" max="15368" width="9.7109375" style="9" customWidth="1"/>
    <col min="15369" max="15369" width="12.7109375" style="9" customWidth="1"/>
    <col min="15370" max="15370" width="17.28515625" style="9" customWidth="1"/>
    <col min="15371" max="15371" width="13.85546875" style="9" customWidth="1"/>
    <col min="15372" max="15373" width="15.42578125" style="9" bestFit="1" customWidth="1"/>
    <col min="15374" max="15374" width="17.5703125" style="9" customWidth="1"/>
    <col min="15375" max="15375" width="15.28515625" style="9" customWidth="1"/>
    <col min="15376" max="15376" width="16.28515625" style="9" customWidth="1"/>
    <col min="15377" max="15377" width="3.140625" style="9" customWidth="1"/>
    <col min="15378" max="15616" width="11.7109375" style="9"/>
    <col min="15617" max="15617" width="12.85546875" style="9" bestFit="1" customWidth="1"/>
    <col min="15618" max="15618" width="2.85546875" style="9" bestFit="1" customWidth="1"/>
    <col min="15619" max="15619" width="69.7109375" style="9" customWidth="1"/>
    <col min="15620" max="15620" width="12.140625" style="9" customWidth="1"/>
    <col min="15621" max="15621" width="12.5703125" style="9" customWidth="1"/>
    <col min="15622" max="15622" width="8.42578125" style="9" customWidth="1"/>
    <col min="15623" max="15623" width="12.28515625" style="9" customWidth="1"/>
    <col min="15624" max="15624" width="9.7109375" style="9" customWidth="1"/>
    <col min="15625" max="15625" width="12.7109375" style="9" customWidth="1"/>
    <col min="15626" max="15626" width="17.28515625" style="9" customWidth="1"/>
    <col min="15627" max="15627" width="13.85546875" style="9" customWidth="1"/>
    <col min="15628" max="15629" width="15.42578125" style="9" bestFit="1" customWidth="1"/>
    <col min="15630" max="15630" width="17.5703125" style="9" customWidth="1"/>
    <col min="15631" max="15631" width="15.28515625" style="9" customWidth="1"/>
    <col min="15632" max="15632" width="16.28515625" style="9" customWidth="1"/>
    <col min="15633" max="15633" width="3.140625" style="9" customWidth="1"/>
    <col min="15634" max="15872" width="11.7109375" style="9"/>
    <col min="15873" max="15873" width="12.85546875" style="9" bestFit="1" customWidth="1"/>
    <col min="15874" max="15874" width="2.85546875" style="9" bestFit="1" customWidth="1"/>
    <col min="15875" max="15875" width="69.7109375" style="9" customWidth="1"/>
    <col min="15876" max="15876" width="12.140625" style="9" customWidth="1"/>
    <col min="15877" max="15877" width="12.5703125" style="9" customWidth="1"/>
    <col min="15878" max="15878" width="8.42578125" style="9" customWidth="1"/>
    <col min="15879" max="15879" width="12.28515625" style="9" customWidth="1"/>
    <col min="15880" max="15880" width="9.7109375" style="9" customWidth="1"/>
    <col min="15881" max="15881" width="12.7109375" style="9" customWidth="1"/>
    <col min="15882" max="15882" width="17.28515625" style="9" customWidth="1"/>
    <col min="15883" max="15883" width="13.85546875" style="9" customWidth="1"/>
    <col min="15884" max="15885" width="15.42578125" style="9" bestFit="1" customWidth="1"/>
    <col min="15886" max="15886" width="17.5703125" style="9" customWidth="1"/>
    <col min="15887" max="15887" width="15.28515625" style="9" customWidth="1"/>
    <col min="15888" max="15888" width="16.28515625" style="9" customWidth="1"/>
    <col min="15889" max="15889" width="3.140625" style="9" customWidth="1"/>
    <col min="15890" max="16128" width="11.7109375" style="9"/>
    <col min="16129" max="16129" width="12.85546875" style="9" bestFit="1" customWidth="1"/>
    <col min="16130" max="16130" width="2.85546875" style="9" bestFit="1" customWidth="1"/>
    <col min="16131" max="16131" width="69.7109375" style="9" customWidth="1"/>
    <col min="16132" max="16132" width="12.140625" style="9" customWidth="1"/>
    <col min="16133" max="16133" width="12.5703125" style="9" customWidth="1"/>
    <col min="16134" max="16134" width="8.42578125" style="9" customWidth="1"/>
    <col min="16135" max="16135" width="12.28515625" style="9" customWidth="1"/>
    <col min="16136" max="16136" width="9.7109375" style="9" customWidth="1"/>
    <col min="16137" max="16137" width="12.7109375" style="9" customWidth="1"/>
    <col min="16138" max="16138" width="17.28515625" style="9" customWidth="1"/>
    <col min="16139" max="16139" width="13.85546875" style="9" customWidth="1"/>
    <col min="16140" max="16141" width="15.42578125" style="9" bestFit="1" customWidth="1"/>
    <col min="16142" max="16142" width="17.5703125" style="9" customWidth="1"/>
    <col min="16143" max="16143" width="15.28515625" style="9" customWidth="1"/>
    <col min="16144" max="16144" width="16.28515625" style="9" customWidth="1"/>
    <col min="16145" max="16145" width="3.140625" style="9" customWidth="1"/>
    <col min="16146" max="16384" width="11.7109375" style="9"/>
  </cols>
  <sheetData>
    <row r="1" spans="1:17">
      <c r="A1" s="1"/>
      <c r="C1" s="3" t="s">
        <v>0</v>
      </c>
      <c r="D1" s="4"/>
      <c r="F1" s="6"/>
      <c r="G1" s="7"/>
      <c r="J1" s="8" t="s">
        <v>1</v>
      </c>
    </row>
    <row r="2" spans="1:17">
      <c r="C2" s="3" t="s">
        <v>2</v>
      </c>
      <c r="D2" s="4"/>
      <c r="F2" s="6"/>
      <c r="G2" s="7"/>
    </row>
    <row r="3" spans="1:17">
      <c r="C3" s="10" t="s">
        <v>898</v>
      </c>
      <c r="H3" s="8" t="s">
        <v>1</v>
      </c>
    </row>
    <row r="4" spans="1:17">
      <c r="D4" s="4"/>
      <c r="E4" s="4"/>
      <c r="F4" s="12"/>
      <c r="G4" s="13"/>
      <c r="H4" s="12" t="s">
        <v>1</v>
      </c>
      <c r="I4" s="12"/>
      <c r="J4" s="12"/>
      <c r="K4" s="12"/>
      <c r="L4" s="12"/>
      <c r="M4" s="12"/>
      <c r="N4" s="12"/>
      <c r="O4" s="12"/>
      <c r="P4" s="12"/>
      <c r="Q4" s="12"/>
    </row>
    <row r="5" spans="1:17">
      <c r="A5" s="138"/>
      <c r="B5" s="139"/>
      <c r="C5" s="140" t="s">
        <v>784</v>
      </c>
      <c r="D5" s="141"/>
      <c r="E5" s="142">
        <v>22591.21</v>
      </c>
      <c r="F5" s="143"/>
      <c r="G5" s="144"/>
      <c r="H5" s="143" t="s">
        <v>899</v>
      </c>
      <c r="I5" s="145">
        <v>484.87</v>
      </c>
      <c r="J5" s="97"/>
      <c r="K5" s="97"/>
      <c r="L5" s="14"/>
      <c r="M5" s="14"/>
      <c r="N5" s="14"/>
      <c r="O5" s="97"/>
      <c r="P5" s="146"/>
      <c r="Q5" s="17"/>
    </row>
    <row r="6" spans="1:17" s="154" customFormat="1" ht="63.75">
      <c r="A6" s="148" t="s">
        <v>4</v>
      </c>
      <c r="B6" s="149"/>
      <c r="C6" s="150" t="s">
        <v>5</v>
      </c>
      <c r="D6" s="149" t="s">
        <v>786</v>
      </c>
      <c r="E6" s="149" t="s">
        <v>787</v>
      </c>
      <c r="F6" s="149" t="s">
        <v>622</v>
      </c>
      <c r="G6" s="149" t="s">
        <v>788</v>
      </c>
      <c r="H6" s="151" t="s">
        <v>8</v>
      </c>
      <c r="I6" s="149" t="s">
        <v>789</v>
      </c>
      <c r="J6" s="149" t="s">
        <v>790</v>
      </c>
      <c r="K6" s="149" t="s">
        <v>791</v>
      </c>
      <c r="L6" s="149" t="s">
        <v>792</v>
      </c>
      <c r="M6" s="149" t="s">
        <v>793</v>
      </c>
      <c r="N6" s="149" t="s">
        <v>794</v>
      </c>
      <c r="O6" s="149" t="s">
        <v>795</v>
      </c>
      <c r="P6" s="152" t="s">
        <v>796</v>
      </c>
      <c r="Q6" s="171"/>
    </row>
    <row r="7" spans="1:17" s="8" customFormat="1" ht="10.5">
      <c r="B7" s="33"/>
      <c r="C7" s="12"/>
      <c r="D7" s="4"/>
      <c r="E7" s="4"/>
      <c r="F7" s="12"/>
      <c r="G7" s="13"/>
      <c r="H7" s="12"/>
      <c r="I7" s="4"/>
      <c r="J7" s="4"/>
      <c r="K7" s="4"/>
      <c r="L7" s="12"/>
      <c r="M7" s="12"/>
      <c r="N7" s="12"/>
      <c r="O7" s="12"/>
      <c r="P7" s="12"/>
      <c r="Q7" s="12"/>
    </row>
    <row r="8" spans="1:17" s="36" customFormat="1" ht="10.5">
      <c r="A8" s="34">
        <v>90635000</v>
      </c>
      <c r="B8" s="35" t="s">
        <v>35</v>
      </c>
      <c r="C8" s="36" t="s">
        <v>36</v>
      </c>
      <c r="D8" s="37">
        <v>143</v>
      </c>
      <c r="E8" s="38">
        <v>33416</v>
      </c>
      <c r="F8" s="39" t="s">
        <v>37</v>
      </c>
      <c r="G8" s="40">
        <v>2000</v>
      </c>
      <c r="H8" s="39" t="s">
        <v>38</v>
      </c>
      <c r="I8" s="41">
        <v>6</v>
      </c>
      <c r="J8" s="39" t="s">
        <v>39</v>
      </c>
      <c r="K8" s="42">
        <v>12</v>
      </c>
      <c r="L8" s="43">
        <v>2000000</v>
      </c>
      <c r="M8" s="43"/>
      <c r="N8" s="43"/>
      <c r="O8" s="43"/>
      <c r="P8" s="43"/>
      <c r="Q8" s="43"/>
    </row>
    <row r="9" spans="1:17" s="36" customFormat="1" ht="10.5">
      <c r="A9" s="34">
        <v>90635000</v>
      </c>
      <c r="B9" s="35" t="s">
        <v>35</v>
      </c>
      <c r="C9" s="36" t="s">
        <v>36</v>
      </c>
      <c r="D9" s="37">
        <v>143</v>
      </c>
      <c r="E9" s="38">
        <v>33416</v>
      </c>
      <c r="F9" s="39" t="s">
        <v>37</v>
      </c>
      <c r="G9" s="40">
        <v>500</v>
      </c>
      <c r="H9" s="39" t="s">
        <v>40</v>
      </c>
      <c r="I9" s="41">
        <v>6</v>
      </c>
      <c r="J9" s="39" t="s">
        <v>39</v>
      </c>
      <c r="K9" s="42">
        <v>12</v>
      </c>
      <c r="L9" s="43">
        <v>500000</v>
      </c>
      <c r="M9" s="43"/>
      <c r="N9" s="43"/>
      <c r="O9" s="43"/>
      <c r="P9" s="43"/>
      <c r="Q9" s="43"/>
    </row>
    <row r="10" spans="1:17" s="36" customFormat="1" ht="10.5">
      <c r="A10" s="34">
        <v>90635000</v>
      </c>
      <c r="B10" s="35" t="s">
        <v>35</v>
      </c>
      <c r="C10" s="36" t="s">
        <v>41</v>
      </c>
      <c r="D10" s="37">
        <v>143</v>
      </c>
      <c r="E10" s="38">
        <v>33416</v>
      </c>
      <c r="F10" s="39" t="s">
        <v>37</v>
      </c>
      <c r="G10" s="40">
        <v>1250</v>
      </c>
      <c r="H10" s="39" t="s">
        <v>42</v>
      </c>
      <c r="I10" s="41">
        <v>6</v>
      </c>
      <c r="J10" s="39" t="s">
        <v>39</v>
      </c>
      <c r="K10" s="42">
        <v>25</v>
      </c>
      <c r="L10" s="43">
        <v>1250000</v>
      </c>
      <c r="M10" s="43">
        <v>238096.25</v>
      </c>
      <c r="N10" s="43">
        <f t="shared" ref="N10:N16" si="0">ROUND((M10*$E$5/1000),0)</f>
        <v>5378882</v>
      </c>
      <c r="O10" s="43">
        <v>12860</v>
      </c>
      <c r="P10" s="43">
        <v>5391742</v>
      </c>
    </row>
    <row r="11" spans="1:17" s="36" customFormat="1" ht="10.5">
      <c r="A11" s="34">
        <v>90635000</v>
      </c>
      <c r="B11" s="35" t="s">
        <v>35</v>
      </c>
      <c r="C11" s="36" t="s">
        <v>41</v>
      </c>
      <c r="D11" s="37">
        <v>143</v>
      </c>
      <c r="E11" s="38">
        <v>33416</v>
      </c>
      <c r="F11" s="39" t="s">
        <v>37</v>
      </c>
      <c r="G11" s="40">
        <v>250</v>
      </c>
      <c r="H11" s="39" t="s">
        <v>43</v>
      </c>
      <c r="I11" s="41">
        <v>6</v>
      </c>
      <c r="J11" s="39" t="s">
        <v>39</v>
      </c>
      <c r="K11" s="42">
        <v>25</v>
      </c>
      <c r="L11" s="43">
        <v>250000</v>
      </c>
      <c r="M11" s="43">
        <v>47618.400000000001</v>
      </c>
      <c r="N11" s="43">
        <f t="shared" si="0"/>
        <v>1075757</v>
      </c>
      <c r="O11" s="43">
        <v>2572</v>
      </c>
      <c r="P11" s="43">
        <v>1078329</v>
      </c>
    </row>
    <row r="12" spans="1:17" s="36" customFormat="1" ht="10.5">
      <c r="A12" s="34">
        <v>96519000</v>
      </c>
      <c r="B12" s="35" t="s">
        <v>44</v>
      </c>
      <c r="C12" s="36" t="s">
        <v>45</v>
      </c>
      <c r="D12" s="37">
        <v>162</v>
      </c>
      <c r="E12" s="38">
        <v>33917</v>
      </c>
      <c r="F12" s="37" t="s">
        <v>37</v>
      </c>
      <c r="G12" s="40">
        <v>350</v>
      </c>
      <c r="H12" s="39" t="s">
        <v>46</v>
      </c>
      <c r="I12" s="41">
        <v>6.5</v>
      </c>
      <c r="J12" s="39" t="s">
        <v>39</v>
      </c>
      <c r="K12" s="44">
        <v>22</v>
      </c>
      <c r="L12" s="43">
        <v>350000</v>
      </c>
      <c r="M12" s="43">
        <v>36842</v>
      </c>
      <c r="N12" s="43">
        <f t="shared" si="0"/>
        <v>832305</v>
      </c>
      <c r="O12" s="43">
        <v>4222</v>
      </c>
      <c r="P12" s="43">
        <v>836527</v>
      </c>
    </row>
    <row r="13" spans="1:17" s="36" customFormat="1" ht="10.5">
      <c r="A13" s="34">
        <v>61216000</v>
      </c>
      <c r="B13" s="35" t="s">
        <v>44</v>
      </c>
      <c r="C13" s="36" t="s">
        <v>47</v>
      </c>
      <c r="D13" s="37">
        <v>169</v>
      </c>
      <c r="E13" s="38">
        <v>34257</v>
      </c>
      <c r="F13" s="37" t="s">
        <v>37</v>
      </c>
      <c r="G13" s="40">
        <v>700</v>
      </c>
      <c r="H13" s="45" t="s">
        <v>48</v>
      </c>
      <c r="I13" s="41">
        <v>6.75</v>
      </c>
      <c r="J13" s="46" t="s">
        <v>49</v>
      </c>
      <c r="K13" s="44">
        <v>21</v>
      </c>
      <c r="L13" s="43">
        <v>700000</v>
      </c>
      <c r="M13" s="43">
        <v>187500</v>
      </c>
      <c r="N13" s="43">
        <f t="shared" si="0"/>
        <v>4235852</v>
      </c>
      <c r="O13" s="43">
        <v>69740</v>
      </c>
      <c r="P13" s="43">
        <v>4305592</v>
      </c>
    </row>
    <row r="14" spans="1:17" s="36" customFormat="1" ht="10.5">
      <c r="A14" s="34">
        <v>61216000</v>
      </c>
      <c r="B14" s="35" t="s">
        <v>44</v>
      </c>
      <c r="C14" s="36" t="s">
        <v>50</v>
      </c>
      <c r="D14" s="37">
        <v>169</v>
      </c>
      <c r="E14" s="38">
        <v>34257</v>
      </c>
      <c r="F14" s="37" t="s">
        <v>37</v>
      </c>
      <c r="G14" s="40">
        <v>440</v>
      </c>
      <c r="H14" s="37" t="s">
        <v>38</v>
      </c>
      <c r="I14" s="41">
        <v>6.75</v>
      </c>
      <c r="J14" s="46" t="s">
        <v>49</v>
      </c>
      <c r="K14" s="44">
        <v>15</v>
      </c>
      <c r="L14" s="43">
        <v>440000</v>
      </c>
      <c r="M14" s="43"/>
      <c r="N14" s="43"/>
      <c r="O14" s="43"/>
      <c r="P14" s="43"/>
    </row>
    <row r="15" spans="1:17" s="36" customFormat="1" ht="10.5">
      <c r="A15" s="34">
        <v>61216000</v>
      </c>
      <c r="B15" s="35" t="s">
        <v>44</v>
      </c>
      <c r="C15" s="36" t="s">
        <v>50</v>
      </c>
      <c r="D15" s="37">
        <v>169</v>
      </c>
      <c r="E15" s="38">
        <v>34257</v>
      </c>
      <c r="F15" s="37" t="s">
        <v>37</v>
      </c>
      <c r="G15" s="40">
        <v>260</v>
      </c>
      <c r="H15" s="37" t="s">
        <v>40</v>
      </c>
      <c r="I15" s="41">
        <v>6.75</v>
      </c>
      <c r="J15" s="46" t="s">
        <v>49</v>
      </c>
      <c r="K15" s="44">
        <v>15</v>
      </c>
      <c r="L15" s="43">
        <v>260000</v>
      </c>
      <c r="M15" s="43"/>
      <c r="N15" s="43"/>
      <c r="O15" s="43"/>
      <c r="P15" s="43"/>
    </row>
    <row r="16" spans="1:17" s="36" customFormat="1" ht="10.5">
      <c r="A16" s="34">
        <v>61216000</v>
      </c>
      <c r="B16" s="35" t="s">
        <v>44</v>
      </c>
      <c r="C16" s="36" t="s">
        <v>47</v>
      </c>
      <c r="D16" s="37">
        <v>183</v>
      </c>
      <c r="E16" s="38">
        <v>34682</v>
      </c>
      <c r="F16" s="37" t="s">
        <v>37</v>
      </c>
      <c r="G16" s="40">
        <v>670</v>
      </c>
      <c r="H16" s="37" t="s">
        <v>51</v>
      </c>
      <c r="I16" s="41">
        <v>6</v>
      </c>
      <c r="J16" s="46" t="s">
        <v>52</v>
      </c>
      <c r="K16" s="44">
        <v>25</v>
      </c>
      <c r="L16" s="43">
        <v>670000</v>
      </c>
      <c r="M16" s="43">
        <v>418750</v>
      </c>
      <c r="N16" s="43">
        <f t="shared" si="0"/>
        <v>9460069</v>
      </c>
      <c r="O16" s="43">
        <v>46050</v>
      </c>
      <c r="P16" s="43">
        <v>9506119</v>
      </c>
    </row>
    <row r="17" spans="1:17" s="36" customFormat="1" ht="10.5">
      <c r="A17" s="34">
        <v>61216000</v>
      </c>
      <c r="B17" s="35" t="s">
        <v>44</v>
      </c>
      <c r="C17" s="36" t="s">
        <v>47</v>
      </c>
      <c r="D17" s="37">
        <v>190</v>
      </c>
      <c r="E17" s="38">
        <v>35144</v>
      </c>
      <c r="F17" s="37" t="s">
        <v>37</v>
      </c>
      <c r="G17" s="40">
        <v>1280</v>
      </c>
      <c r="H17" s="45" t="s">
        <v>53</v>
      </c>
      <c r="I17" s="41">
        <v>6.5</v>
      </c>
      <c r="J17" s="46" t="s">
        <v>52</v>
      </c>
      <c r="K17" s="44">
        <v>30</v>
      </c>
      <c r="L17" s="43">
        <v>1280000</v>
      </c>
      <c r="M17" s="43">
        <v>960000</v>
      </c>
      <c r="N17" s="43">
        <f>ROUND((M17*$E$5/1000),0)</f>
        <v>21687562</v>
      </c>
      <c r="O17" s="43">
        <v>460072</v>
      </c>
      <c r="P17" s="43">
        <v>22147634</v>
      </c>
    </row>
    <row r="18" spans="1:17" s="36" customFormat="1" ht="10.5">
      <c r="A18" s="34">
        <v>90299000</v>
      </c>
      <c r="B18" s="35" t="s">
        <v>54</v>
      </c>
      <c r="C18" s="36" t="s">
        <v>55</v>
      </c>
      <c r="D18" s="37">
        <v>198</v>
      </c>
      <c r="E18" s="38">
        <v>35577</v>
      </c>
      <c r="F18" s="37" t="s">
        <v>37</v>
      </c>
      <c r="G18" s="40">
        <v>500</v>
      </c>
      <c r="H18" s="37" t="s">
        <v>56</v>
      </c>
      <c r="I18" s="41">
        <v>5.8</v>
      </c>
      <c r="J18" s="46" t="s">
        <v>57</v>
      </c>
      <c r="K18" s="44">
        <v>12</v>
      </c>
      <c r="L18" s="43">
        <v>500000</v>
      </c>
      <c r="M18" s="43"/>
      <c r="N18" s="43"/>
      <c r="O18" s="43"/>
      <c r="P18" s="43"/>
    </row>
    <row r="19" spans="1:17" s="36" customFormat="1" ht="10.5">
      <c r="A19" s="34">
        <v>90299000</v>
      </c>
      <c r="B19" s="35" t="s">
        <v>54</v>
      </c>
      <c r="C19" s="36" t="s">
        <v>58</v>
      </c>
      <c r="D19" s="37">
        <v>198</v>
      </c>
      <c r="E19" s="38">
        <v>35577</v>
      </c>
      <c r="F19" s="37" t="s">
        <v>37</v>
      </c>
      <c r="G19" s="40">
        <v>500</v>
      </c>
      <c r="H19" s="37" t="s">
        <v>51</v>
      </c>
      <c r="I19" s="41">
        <v>4.05</v>
      </c>
      <c r="J19" s="46" t="s">
        <v>57</v>
      </c>
      <c r="K19" s="44">
        <v>21</v>
      </c>
      <c r="L19" s="43">
        <v>500000</v>
      </c>
      <c r="M19" s="43">
        <v>204000</v>
      </c>
      <c r="N19" s="43">
        <f>ROUND((M19*$E$5/1000),0)</f>
        <v>4608607</v>
      </c>
      <c r="O19" s="43">
        <v>46199</v>
      </c>
      <c r="P19" s="43">
        <v>4654806</v>
      </c>
    </row>
    <row r="20" spans="1:17" s="36" customFormat="1" ht="10.5">
      <c r="A20" s="34">
        <v>61216000</v>
      </c>
      <c r="B20" s="35" t="s">
        <v>44</v>
      </c>
      <c r="C20" s="36" t="s">
        <v>47</v>
      </c>
      <c r="D20" s="37">
        <v>200</v>
      </c>
      <c r="E20" s="38">
        <v>35753</v>
      </c>
      <c r="F20" s="37" t="s">
        <v>37</v>
      </c>
      <c r="G20" s="40">
        <v>660</v>
      </c>
      <c r="H20" s="45" t="s">
        <v>59</v>
      </c>
      <c r="I20" s="41">
        <v>6.5</v>
      </c>
      <c r="J20" s="46" t="s">
        <v>52</v>
      </c>
      <c r="K20" s="44">
        <v>30</v>
      </c>
      <c r="L20" s="43">
        <v>660000</v>
      </c>
      <c r="M20" s="43">
        <v>660000</v>
      </c>
      <c r="N20" s="43">
        <f>ROUND((M20*$E$5/1000),0)</f>
        <v>14910199</v>
      </c>
      <c r="O20" s="43">
        <v>78453</v>
      </c>
      <c r="P20" s="43">
        <v>14988652</v>
      </c>
    </row>
    <row r="21" spans="1:17" s="36" customFormat="1" ht="10.5">
      <c r="A21" s="34">
        <v>61216000</v>
      </c>
      <c r="B21" s="35" t="s">
        <v>44</v>
      </c>
      <c r="C21" s="36" t="s">
        <v>47</v>
      </c>
      <c r="D21" s="37">
        <v>205</v>
      </c>
      <c r="E21" s="38">
        <v>35986</v>
      </c>
      <c r="F21" s="37" t="s">
        <v>37</v>
      </c>
      <c r="G21" s="40">
        <v>350</v>
      </c>
      <c r="H21" s="37" t="s">
        <v>60</v>
      </c>
      <c r="I21" s="41">
        <v>6.8</v>
      </c>
      <c r="J21" s="39" t="s">
        <v>39</v>
      </c>
      <c r="K21" s="44">
        <v>30</v>
      </c>
      <c r="L21" s="43">
        <v>350000</v>
      </c>
      <c r="M21" s="43">
        <v>350000</v>
      </c>
      <c r="N21" s="43">
        <f>ROUND((M21*$E$5/1000),0)</f>
        <v>7906924</v>
      </c>
      <c r="O21" s="43">
        <v>43467</v>
      </c>
      <c r="P21" s="43">
        <v>7950391</v>
      </c>
    </row>
    <row r="22" spans="1:17" s="36" customFormat="1" ht="10.5">
      <c r="A22" s="34">
        <v>90310000</v>
      </c>
      <c r="B22" s="35" t="s">
        <v>61</v>
      </c>
      <c r="C22" s="36" t="s">
        <v>62</v>
      </c>
      <c r="D22" s="37">
        <v>209</v>
      </c>
      <c r="E22" s="38">
        <v>36273</v>
      </c>
      <c r="F22" s="37" t="s">
        <v>37</v>
      </c>
      <c r="G22" s="40">
        <v>1000</v>
      </c>
      <c r="H22" s="37" t="s">
        <v>63</v>
      </c>
      <c r="I22" s="41">
        <v>7.5</v>
      </c>
      <c r="J22" s="39" t="s">
        <v>39</v>
      </c>
      <c r="K22" s="44">
        <v>30</v>
      </c>
      <c r="L22" s="43">
        <v>1000000</v>
      </c>
      <c r="M22" s="43">
        <v>1000000</v>
      </c>
      <c r="N22" s="43">
        <f>ROUND((M22*$E$5/1000),0)</f>
        <v>22591210</v>
      </c>
      <c r="O22" s="43">
        <v>271257</v>
      </c>
      <c r="P22" s="43">
        <v>22862467</v>
      </c>
    </row>
    <row r="23" spans="1:17" s="36" customFormat="1" ht="10.5">
      <c r="A23" s="34">
        <v>61216000</v>
      </c>
      <c r="B23" s="35" t="s">
        <v>44</v>
      </c>
      <c r="C23" s="36" t="s">
        <v>47</v>
      </c>
      <c r="D23" s="37">
        <v>212</v>
      </c>
      <c r="E23" s="38">
        <v>36377</v>
      </c>
      <c r="F23" s="37" t="s">
        <v>37</v>
      </c>
      <c r="G23" s="40">
        <v>340</v>
      </c>
      <c r="H23" s="37" t="s">
        <v>64</v>
      </c>
      <c r="I23" s="41">
        <v>6</v>
      </c>
      <c r="J23" s="39" t="s">
        <v>39</v>
      </c>
      <c r="K23" s="44">
        <v>30</v>
      </c>
      <c r="L23" s="43">
        <v>340000</v>
      </c>
      <c r="M23" s="43">
        <v>340000</v>
      </c>
      <c r="N23" s="43">
        <f>ROUND((M23*$E$5/1000),0)</f>
        <v>7681011</v>
      </c>
      <c r="O23" s="43">
        <v>150647</v>
      </c>
      <c r="P23" s="43">
        <v>7831658</v>
      </c>
    </row>
    <row r="24" spans="1:17" s="36" customFormat="1" ht="10.5">
      <c r="A24" s="34">
        <v>96717620</v>
      </c>
      <c r="B24" s="35">
        <v>6</v>
      </c>
      <c r="C24" s="36" t="s">
        <v>65</v>
      </c>
      <c r="D24" s="37">
        <v>214</v>
      </c>
      <c r="E24" s="38">
        <v>36432</v>
      </c>
      <c r="F24" s="37" t="s">
        <v>66</v>
      </c>
      <c r="G24" s="40">
        <v>5000</v>
      </c>
      <c r="H24" s="37" t="s">
        <v>67</v>
      </c>
      <c r="I24" s="41">
        <v>8</v>
      </c>
      <c r="J24" s="39" t="s">
        <v>68</v>
      </c>
      <c r="K24" s="44">
        <v>10</v>
      </c>
      <c r="L24" s="43">
        <v>5000000</v>
      </c>
      <c r="M24" s="43"/>
      <c r="N24" s="43"/>
      <c r="O24" s="43"/>
      <c r="P24" s="43"/>
      <c r="Q24" s="46" t="s">
        <v>69</v>
      </c>
    </row>
    <row r="25" spans="1:17" s="36" customFormat="1" ht="11.25">
      <c r="A25" s="34">
        <v>96717620</v>
      </c>
      <c r="B25" s="35">
        <v>6</v>
      </c>
      <c r="C25" s="36" t="s">
        <v>70</v>
      </c>
      <c r="D25" s="37">
        <v>214</v>
      </c>
      <c r="E25" s="38">
        <v>36432</v>
      </c>
      <c r="F25" s="37" t="s">
        <v>37</v>
      </c>
      <c r="G25" s="40">
        <v>198</v>
      </c>
      <c r="H25" s="37" t="s">
        <v>71</v>
      </c>
      <c r="I25" s="41">
        <v>7.5</v>
      </c>
      <c r="J25" s="39" t="s">
        <v>68</v>
      </c>
      <c r="K25" s="44">
        <v>25</v>
      </c>
      <c r="L25" s="43">
        <v>96000</v>
      </c>
      <c r="M25" s="43">
        <v>89136</v>
      </c>
      <c r="N25" s="43">
        <f>ROUND((M25*$E$5/1000),0)</f>
        <v>2013690</v>
      </c>
      <c r="O25" s="47">
        <v>6179</v>
      </c>
      <c r="P25" s="47">
        <v>2019869</v>
      </c>
    </row>
    <row r="26" spans="1:17" s="36" customFormat="1" ht="11.25">
      <c r="A26" s="34">
        <v>96717620</v>
      </c>
      <c r="B26" s="35">
        <v>6</v>
      </c>
      <c r="C26" s="36" t="s">
        <v>70</v>
      </c>
      <c r="D26" s="37">
        <v>214</v>
      </c>
      <c r="E26" s="38">
        <v>36432</v>
      </c>
      <c r="F26" s="37" t="s">
        <v>37</v>
      </c>
      <c r="G26" s="40">
        <v>1190</v>
      </c>
      <c r="H26" s="37" t="s">
        <v>72</v>
      </c>
      <c r="I26" s="41">
        <v>7.5</v>
      </c>
      <c r="J26" s="39" t="s">
        <v>68</v>
      </c>
      <c r="K26" s="44">
        <v>25</v>
      </c>
      <c r="L26" s="43">
        <v>990000</v>
      </c>
      <c r="M26" s="43">
        <v>919215</v>
      </c>
      <c r="N26" s="43">
        <f>ROUND((M26*$E$5/1000),0)</f>
        <v>20766179</v>
      </c>
      <c r="O26" s="47">
        <v>63721</v>
      </c>
      <c r="P26" s="47">
        <v>20829900</v>
      </c>
    </row>
    <row r="27" spans="1:17" s="36" customFormat="1" ht="10.5">
      <c r="A27" s="34">
        <v>96717620</v>
      </c>
      <c r="B27" s="35">
        <v>6</v>
      </c>
      <c r="C27" s="36" t="s">
        <v>65</v>
      </c>
      <c r="D27" s="37">
        <v>214</v>
      </c>
      <c r="E27" s="38">
        <v>36432</v>
      </c>
      <c r="F27" s="37" t="s">
        <v>66</v>
      </c>
      <c r="G27" s="40">
        <v>55000</v>
      </c>
      <c r="H27" s="37" t="s">
        <v>73</v>
      </c>
      <c r="I27" s="41">
        <v>8</v>
      </c>
      <c r="J27" s="39" t="s">
        <v>68</v>
      </c>
      <c r="K27" s="44">
        <v>10</v>
      </c>
      <c r="L27" s="43">
        <v>52500000</v>
      </c>
      <c r="M27" s="43"/>
      <c r="N27" s="43"/>
      <c r="O27" s="43"/>
      <c r="P27" s="43"/>
      <c r="Q27" s="46" t="s">
        <v>69</v>
      </c>
    </row>
    <row r="28" spans="1:17" s="36" customFormat="1" ht="10.5">
      <c r="A28" s="34">
        <v>85741000</v>
      </c>
      <c r="B28" s="35" t="s">
        <v>35</v>
      </c>
      <c r="C28" s="36" t="s">
        <v>74</v>
      </c>
      <c r="D28" s="37">
        <v>215</v>
      </c>
      <c r="E28" s="38">
        <v>36441</v>
      </c>
      <c r="F28" s="37" t="s">
        <v>37</v>
      </c>
      <c r="G28" s="40">
        <v>1300</v>
      </c>
      <c r="H28" s="37" t="s">
        <v>46</v>
      </c>
      <c r="I28" s="41">
        <v>6.75</v>
      </c>
      <c r="J28" s="39" t="s">
        <v>39</v>
      </c>
      <c r="K28" s="44">
        <v>25</v>
      </c>
      <c r="L28" s="43">
        <v>1300000</v>
      </c>
      <c r="M28" s="43">
        <v>1088750</v>
      </c>
      <c r="N28" s="43">
        <f>ROUND((M28*$E$5/1000),0)</f>
        <v>24596180</v>
      </c>
      <c r="O28" s="43">
        <v>265362</v>
      </c>
      <c r="P28" s="43">
        <v>24861542</v>
      </c>
      <c r="Q28" s="8"/>
    </row>
    <row r="29" spans="1:17" s="36" customFormat="1" ht="10.5">
      <c r="A29" s="34">
        <v>96722460</v>
      </c>
      <c r="B29" s="35" t="s">
        <v>75</v>
      </c>
      <c r="C29" s="36" t="s">
        <v>76</v>
      </c>
      <c r="D29" s="37">
        <v>217</v>
      </c>
      <c r="E29" s="38">
        <v>36455</v>
      </c>
      <c r="F29" s="37" t="s">
        <v>37</v>
      </c>
      <c r="G29" s="40">
        <v>100</v>
      </c>
      <c r="H29" s="37" t="s">
        <v>67</v>
      </c>
      <c r="I29" s="41">
        <v>6.75</v>
      </c>
      <c r="J29" s="39" t="s">
        <v>68</v>
      </c>
      <c r="K29" s="44">
        <v>10</v>
      </c>
      <c r="L29" s="43">
        <v>100000</v>
      </c>
      <c r="M29" s="43"/>
      <c r="N29" s="43"/>
      <c r="O29" s="43"/>
      <c r="P29" s="43"/>
    </row>
    <row r="30" spans="1:17" s="36" customFormat="1" ht="10.5">
      <c r="A30" s="34">
        <v>96722460</v>
      </c>
      <c r="B30" s="35" t="s">
        <v>75</v>
      </c>
      <c r="C30" s="36" t="s">
        <v>76</v>
      </c>
      <c r="D30" s="37">
        <v>217</v>
      </c>
      <c r="E30" s="38">
        <v>36455</v>
      </c>
      <c r="F30" s="37" t="s">
        <v>37</v>
      </c>
      <c r="G30" s="40">
        <v>900</v>
      </c>
      <c r="H30" s="37" t="s">
        <v>73</v>
      </c>
      <c r="I30" s="41">
        <v>6.75</v>
      </c>
      <c r="J30" s="39" t="s">
        <v>68</v>
      </c>
      <c r="K30" s="44">
        <v>10</v>
      </c>
      <c r="L30" s="43">
        <v>900000</v>
      </c>
      <c r="M30" s="43"/>
      <c r="N30" s="43"/>
      <c r="O30" s="43"/>
      <c r="P30" s="43"/>
    </row>
    <row r="31" spans="1:17" s="36" customFormat="1" ht="10.5">
      <c r="A31" s="34">
        <v>96722460</v>
      </c>
      <c r="B31" s="35" t="s">
        <v>75</v>
      </c>
      <c r="C31" s="36" t="s">
        <v>77</v>
      </c>
      <c r="D31" s="37">
        <v>217</v>
      </c>
      <c r="E31" s="38">
        <v>36455</v>
      </c>
      <c r="F31" s="37" t="s">
        <v>37</v>
      </c>
      <c r="G31" s="40">
        <v>100</v>
      </c>
      <c r="H31" s="37" t="s">
        <v>71</v>
      </c>
      <c r="I31" s="41">
        <v>7</v>
      </c>
      <c r="J31" s="39" t="s">
        <v>68</v>
      </c>
      <c r="K31" s="44">
        <v>25</v>
      </c>
      <c r="L31" s="43">
        <v>100000</v>
      </c>
      <c r="M31" s="43">
        <v>85366</v>
      </c>
      <c r="N31" s="43">
        <f>ROUND((M31*$E$5/1000),0)</f>
        <v>1928521</v>
      </c>
      <c r="O31" s="43">
        <v>21638</v>
      </c>
      <c r="P31" s="43">
        <v>1950159</v>
      </c>
    </row>
    <row r="32" spans="1:17" s="36" customFormat="1" ht="10.5">
      <c r="A32" s="34">
        <v>96722460</v>
      </c>
      <c r="B32" s="35" t="s">
        <v>75</v>
      </c>
      <c r="C32" s="36" t="s">
        <v>77</v>
      </c>
      <c r="D32" s="37">
        <v>217</v>
      </c>
      <c r="E32" s="38">
        <v>36455</v>
      </c>
      <c r="F32" s="37" t="s">
        <v>37</v>
      </c>
      <c r="G32" s="40">
        <v>900</v>
      </c>
      <c r="H32" s="37" t="s">
        <v>72</v>
      </c>
      <c r="I32" s="41">
        <v>7</v>
      </c>
      <c r="J32" s="39" t="s">
        <v>68</v>
      </c>
      <c r="K32" s="44">
        <v>25</v>
      </c>
      <c r="L32" s="43">
        <v>900000</v>
      </c>
      <c r="M32" s="43">
        <v>768292.93</v>
      </c>
      <c r="N32" s="43">
        <f>ROUND((M32*$E$5/1000),0)</f>
        <v>17356667</v>
      </c>
      <c r="O32" s="43">
        <v>194742</v>
      </c>
      <c r="P32" s="43">
        <v>17551409</v>
      </c>
    </row>
    <row r="33" spans="1:17" s="36" customFormat="1" ht="10.5">
      <c r="A33" s="34">
        <v>93281000</v>
      </c>
      <c r="B33" s="35" t="s">
        <v>75</v>
      </c>
      <c r="C33" s="36" t="s">
        <v>78</v>
      </c>
      <c r="D33" s="37">
        <v>224</v>
      </c>
      <c r="E33" s="38">
        <v>36615</v>
      </c>
      <c r="F33" s="37" t="s">
        <v>37</v>
      </c>
      <c r="G33" s="40">
        <v>1000</v>
      </c>
      <c r="H33" s="37" t="s">
        <v>67</v>
      </c>
      <c r="I33" s="41">
        <v>7</v>
      </c>
      <c r="J33" s="39" t="s">
        <v>68</v>
      </c>
      <c r="K33" s="44">
        <v>3.5</v>
      </c>
      <c r="L33" s="43">
        <v>645000</v>
      </c>
      <c r="M33" s="43"/>
      <c r="N33" s="43"/>
      <c r="O33" s="43"/>
      <c r="P33" s="43"/>
    </row>
    <row r="34" spans="1:17" s="36" customFormat="1" ht="10.5">
      <c r="A34" s="34">
        <v>93281000</v>
      </c>
      <c r="B34" s="35" t="s">
        <v>75</v>
      </c>
      <c r="C34" s="36" t="s">
        <v>78</v>
      </c>
      <c r="D34" s="37">
        <v>224</v>
      </c>
      <c r="E34" s="38">
        <v>36615</v>
      </c>
      <c r="F34" s="37" t="s">
        <v>37</v>
      </c>
      <c r="G34" s="40">
        <v>2500</v>
      </c>
      <c r="H34" s="37" t="s">
        <v>73</v>
      </c>
      <c r="I34" s="41">
        <v>7</v>
      </c>
      <c r="J34" s="39" t="s">
        <v>68</v>
      </c>
      <c r="K34" s="44">
        <v>3.5</v>
      </c>
      <c r="L34" s="43">
        <v>2200000</v>
      </c>
      <c r="M34" s="43"/>
      <c r="N34" s="43"/>
      <c r="O34" s="43"/>
      <c r="P34" s="43"/>
    </row>
    <row r="35" spans="1:17" s="36" customFormat="1" ht="10.5">
      <c r="A35" s="34">
        <v>93281000</v>
      </c>
      <c r="B35" s="35" t="s">
        <v>75</v>
      </c>
      <c r="C35" s="36" t="s">
        <v>79</v>
      </c>
      <c r="D35" s="37">
        <v>224</v>
      </c>
      <c r="E35" s="38">
        <v>36615</v>
      </c>
      <c r="F35" s="37" t="s">
        <v>37</v>
      </c>
      <c r="G35" s="40">
        <v>200</v>
      </c>
      <c r="H35" s="37" t="s">
        <v>71</v>
      </c>
      <c r="I35" s="41">
        <v>6.75</v>
      </c>
      <c r="J35" s="39" t="s">
        <v>68</v>
      </c>
      <c r="K35" s="44">
        <v>21</v>
      </c>
      <c r="L35" s="43">
        <v>155000</v>
      </c>
      <c r="M35" s="43">
        <v>57857</v>
      </c>
      <c r="N35" s="43">
        <f>ROUND((M35*$E$5/1000),0)</f>
        <v>1307060</v>
      </c>
      <c r="O35" s="43">
        <v>22053</v>
      </c>
      <c r="P35" s="43">
        <v>1329113</v>
      </c>
    </row>
    <row r="36" spans="1:17" s="36" customFormat="1" ht="10.5">
      <c r="A36" s="34">
        <v>93281000</v>
      </c>
      <c r="B36" s="35" t="s">
        <v>75</v>
      </c>
      <c r="C36" s="36" t="s">
        <v>79</v>
      </c>
      <c r="D36" s="37">
        <v>224</v>
      </c>
      <c r="E36" s="38">
        <v>36615</v>
      </c>
      <c r="F36" s="37" t="s">
        <v>37</v>
      </c>
      <c r="G36" s="40">
        <v>1800</v>
      </c>
      <c r="H36" s="37" t="s">
        <v>72</v>
      </c>
      <c r="I36" s="41">
        <v>6.75</v>
      </c>
      <c r="J36" s="39" t="s">
        <v>68</v>
      </c>
      <c r="K36" s="44">
        <v>21</v>
      </c>
      <c r="L36" s="43">
        <v>1400000</v>
      </c>
      <c r="M36" s="43">
        <v>270000</v>
      </c>
      <c r="N36" s="43">
        <f>ROUND((M36*$E$5/1000),0)</f>
        <v>6099627</v>
      </c>
      <c r="O36" s="43">
        <v>102933</v>
      </c>
      <c r="P36" s="43">
        <v>6202560</v>
      </c>
    </row>
    <row r="37" spans="1:17" s="36" customFormat="1" ht="10.5">
      <c r="A37" s="34">
        <v>91705000</v>
      </c>
      <c r="B37" s="35" t="s">
        <v>44</v>
      </c>
      <c r="C37" s="36" t="s">
        <v>80</v>
      </c>
      <c r="D37" s="37">
        <v>229</v>
      </c>
      <c r="E37" s="38">
        <v>36692</v>
      </c>
      <c r="F37" s="37" t="s">
        <v>37</v>
      </c>
      <c r="G37" s="40">
        <v>1800</v>
      </c>
      <c r="H37" s="37" t="s">
        <v>67</v>
      </c>
      <c r="I37" s="41">
        <v>4.17</v>
      </c>
      <c r="J37" s="39" t="s">
        <v>81</v>
      </c>
      <c r="K37" s="44">
        <v>21</v>
      </c>
      <c r="L37" s="43">
        <v>1800000</v>
      </c>
      <c r="M37" s="43">
        <v>1638000</v>
      </c>
      <c r="N37" s="43">
        <f>ROUND((M37*$E$5/1000),0)</f>
        <v>37004402</v>
      </c>
      <c r="O37" s="43">
        <v>1197365</v>
      </c>
      <c r="P37" s="43">
        <v>38201767</v>
      </c>
    </row>
    <row r="38" spans="1:17" s="36" customFormat="1" ht="10.5">
      <c r="A38" s="34">
        <v>91705000</v>
      </c>
      <c r="B38" s="35" t="s">
        <v>44</v>
      </c>
      <c r="C38" s="36" t="s">
        <v>80</v>
      </c>
      <c r="D38" s="37">
        <v>229</v>
      </c>
      <c r="E38" s="38">
        <v>36692</v>
      </c>
      <c r="F38" s="37" t="s">
        <v>37</v>
      </c>
      <c r="G38" s="40">
        <v>200</v>
      </c>
      <c r="H38" s="37" t="s">
        <v>73</v>
      </c>
      <c r="I38" s="41">
        <v>4.17</v>
      </c>
      <c r="J38" s="39" t="s">
        <v>81</v>
      </c>
      <c r="K38" s="44">
        <v>21</v>
      </c>
      <c r="L38" s="43">
        <v>200000</v>
      </c>
      <c r="M38" s="43">
        <v>182000</v>
      </c>
      <c r="N38" s="43">
        <f>ROUND((M38*$E$5/1000),0)</f>
        <v>4111600</v>
      </c>
      <c r="O38" s="43">
        <v>133041</v>
      </c>
      <c r="P38" s="43">
        <v>4244641</v>
      </c>
    </row>
    <row r="39" spans="1:17" s="36" customFormat="1" ht="10.5">
      <c r="A39" s="34">
        <v>91705000</v>
      </c>
      <c r="B39" s="35" t="s">
        <v>44</v>
      </c>
      <c r="C39" s="36" t="s">
        <v>82</v>
      </c>
      <c r="D39" s="37">
        <v>229</v>
      </c>
      <c r="E39" s="38">
        <v>36692</v>
      </c>
      <c r="F39" s="37" t="s">
        <v>37</v>
      </c>
      <c r="G39" s="40">
        <v>4000</v>
      </c>
      <c r="H39" s="37" t="s">
        <v>71</v>
      </c>
      <c r="I39" s="41">
        <v>7</v>
      </c>
      <c r="J39" s="39" t="s">
        <v>81</v>
      </c>
      <c r="K39" s="44">
        <v>8</v>
      </c>
      <c r="L39" s="43">
        <v>4000000</v>
      </c>
      <c r="M39" s="43"/>
      <c r="N39" s="43"/>
      <c r="O39" s="43"/>
      <c r="P39" s="43"/>
    </row>
    <row r="40" spans="1:17" s="36" customFormat="1" ht="10.5">
      <c r="A40" s="34">
        <v>91705000</v>
      </c>
      <c r="B40" s="35" t="s">
        <v>44</v>
      </c>
      <c r="C40" s="36" t="s">
        <v>82</v>
      </c>
      <c r="D40" s="37">
        <v>229</v>
      </c>
      <c r="E40" s="38">
        <v>36692</v>
      </c>
      <c r="F40" s="37" t="s">
        <v>37</v>
      </c>
      <c r="G40" s="40">
        <v>500</v>
      </c>
      <c r="H40" s="37" t="s">
        <v>72</v>
      </c>
      <c r="I40" s="41">
        <v>7</v>
      </c>
      <c r="J40" s="39" t="s">
        <v>81</v>
      </c>
      <c r="K40" s="44">
        <v>8</v>
      </c>
      <c r="L40" s="43">
        <v>500000</v>
      </c>
      <c r="M40" s="43"/>
      <c r="N40" s="43"/>
      <c r="O40" s="43"/>
      <c r="P40" s="43"/>
    </row>
    <row r="41" spans="1:17" s="36" customFormat="1" ht="10.5">
      <c r="A41" s="34">
        <v>89900400</v>
      </c>
      <c r="B41" s="35" t="s">
        <v>83</v>
      </c>
      <c r="C41" s="36" t="s">
        <v>84</v>
      </c>
      <c r="D41" s="37">
        <v>232</v>
      </c>
      <c r="E41" s="38">
        <v>36789</v>
      </c>
      <c r="F41" s="37" t="s">
        <v>37</v>
      </c>
      <c r="G41" s="40">
        <v>700</v>
      </c>
      <c r="H41" s="37" t="s">
        <v>46</v>
      </c>
      <c r="I41" s="41">
        <v>7</v>
      </c>
      <c r="J41" s="39" t="s">
        <v>85</v>
      </c>
      <c r="K41" s="44">
        <v>21</v>
      </c>
      <c r="L41" s="43">
        <v>700000</v>
      </c>
      <c r="M41" s="43">
        <v>474481</v>
      </c>
      <c r="N41" s="43">
        <f>ROUND((M41*$E$5/1000),0)</f>
        <v>10719100</v>
      </c>
      <c r="O41" s="43">
        <v>30237</v>
      </c>
      <c r="P41" s="43">
        <v>10749337</v>
      </c>
    </row>
    <row r="42" spans="1:17" s="36" customFormat="1" ht="10.5">
      <c r="A42" s="34">
        <v>89900400</v>
      </c>
      <c r="B42" s="35" t="s">
        <v>83</v>
      </c>
      <c r="C42" s="36" t="s">
        <v>86</v>
      </c>
      <c r="D42" s="37">
        <v>232</v>
      </c>
      <c r="E42" s="38">
        <v>36789</v>
      </c>
      <c r="F42" s="37" t="s">
        <v>37</v>
      </c>
      <c r="G42" s="40">
        <v>1000</v>
      </c>
      <c r="H42" s="37" t="s">
        <v>87</v>
      </c>
      <c r="I42" s="41">
        <v>7</v>
      </c>
      <c r="J42" s="39" t="s">
        <v>85</v>
      </c>
      <c r="K42" s="44">
        <v>8</v>
      </c>
      <c r="L42" s="43">
        <v>1000000</v>
      </c>
      <c r="M42" s="43"/>
      <c r="N42" s="43"/>
      <c r="O42" s="43"/>
      <c r="P42" s="43"/>
    </row>
    <row r="43" spans="1:17" s="36" customFormat="1" ht="10.5">
      <c r="A43" s="34">
        <v>96505760</v>
      </c>
      <c r="B43" s="35" t="s">
        <v>35</v>
      </c>
      <c r="C43" s="36" t="s">
        <v>88</v>
      </c>
      <c r="D43" s="37">
        <v>234</v>
      </c>
      <c r="E43" s="38">
        <v>36812</v>
      </c>
      <c r="F43" s="37" t="s">
        <v>37</v>
      </c>
      <c r="G43" s="40">
        <v>2500</v>
      </c>
      <c r="H43" s="39" t="s">
        <v>89</v>
      </c>
      <c r="I43" s="41">
        <v>7</v>
      </c>
      <c r="J43" s="39" t="s">
        <v>68</v>
      </c>
      <c r="K43" s="42">
        <v>21</v>
      </c>
      <c r="L43" s="43">
        <v>2500000</v>
      </c>
      <c r="M43" s="43">
        <v>1647931</v>
      </c>
      <c r="N43" s="43">
        <f>ROUND((M43*$E$5/1000),0)</f>
        <v>37228755</v>
      </c>
      <c r="O43" s="43">
        <v>106742</v>
      </c>
      <c r="P43" s="43">
        <v>37335497</v>
      </c>
      <c r="Q43" s="43"/>
    </row>
    <row r="44" spans="1:17" s="36" customFormat="1" ht="10.5">
      <c r="A44" s="34">
        <v>96505760</v>
      </c>
      <c r="B44" s="35" t="s">
        <v>35</v>
      </c>
      <c r="C44" s="36" t="s">
        <v>90</v>
      </c>
      <c r="D44" s="37">
        <v>234</v>
      </c>
      <c r="E44" s="38">
        <v>36812</v>
      </c>
      <c r="F44" s="37" t="s">
        <v>37</v>
      </c>
      <c r="G44" s="40">
        <v>4500</v>
      </c>
      <c r="H44" s="39" t="s">
        <v>63</v>
      </c>
      <c r="I44" s="41">
        <v>7</v>
      </c>
      <c r="J44" s="39" t="s">
        <v>68</v>
      </c>
      <c r="K44" s="42">
        <v>6</v>
      </c>
      <c r="L44" s="43">
        <v>3500000</v>
      </c>
      <c r="M44" s="43"/>
      <c r="N44" s="43"/>
      <c r="O44" s="43"/>
      <c r="P44" s="43"/>
      <c r="Q44" s="43"/>
    </row>
    <row r="45" spans="1:17" s="36" customFormat="1" ht="10.5">
      <c r="A45" s="34">
        <v>61216000</v>
      </c>
      <c r="B45" s="35" t="s">
        <v>44</v>
      </c>
      <c r="C45" s="36" t="s">
        <v>47</v>
      </c>
      <c r="D45" s="37">
        <v>235</v>
      </c>
      <c r="E45" s="38">
        <v>36817</v>
      </c>
      <c r="F45" s="37" t="s">
        <v>37</v>
      </c>
      <c r="G45" s="40">
        <v>720</v>
      </c>
      <c r="H45" s="37" t="s">
        <v>75</v>
      </c>
      <c r="I45" s="41">
        <v>6.4</v>
      </c>
      <c r="J45" s="39" t="s">
        <v>39</v>
      </c>
      <c r="K45" s="44">
        <v>30</v>
      </c>
      <c r="L45" s="43">
        <v>720000</v>
      </c>
      <c r="M45" s="43">
        <v>720000</v>
      </c>
      <c r="N45" s="43">
        <f>ROUND((M45*$E$5/1000),0)</f>
        <v>16265671</v>
      </c>
      <c r="O45" s="43">
        <v>169047</v>
      </c>
      <c r="P45" s="43">
        <v>16434718</v>
      </c>
    </row>
    <row r="46" spans="1:17" s="36" customFormat="1" ht="10.5">
      <c r="A46" s="34">
        <v>90310000</v>
      </c>
      <c r="B46" s="35" t="s">
        <v>61</v>
      </c>
      <c r="C46" s="36" t="s">
        <v>62</v>
      </c>
      <c r="D46" s="37">
        <v>238</v>
      </c>
      <c r="E46" s="38">
        <v>36857</v>
      </c>
      <c r="F46" s="37" t="s">
        <v>37</v>
      </c>
      <c r="G46" s="40">
        <v>400</v>
      </c>
      <c r="H46" s="37" t="s">
        <v>42</v>
      </c>
      <c r="I46" s="41">
        <v>7.3</v>
      </c>
      <c r="J46" s="39" t="s">
        <v>57</v>
      </c>
      <c r="K46" s="44">
        <v>25</v>
      </c>
      <c r="L46" s="43">
        <v>400000</v>
      </c>
      <c r="M46" s="43">
        <v>400000</v>
      </c>
      <c r="N46" s="43">
        <f>ROUND((M46*$E$5/1000),0)</f>
        <v>9036484</v>
      </c>
      <c r="O46" s="43">
        <v>267682</v>
      </c>
      <c r="P46" s="43">
        <v>9304166</v>
      </c>
    </row>
    <row r="47" spans="1:17" s="36" customFormat="1" ht="10.5">
      <c r="A47" s="34">
        <v>90310000</v>
      </c>
      <c r="B47" s="35" t="s">
        <v>61</v>
      </c>
      <c r="C47" s="36" t="s">
        <v>62</v>
      </c>
      <c r="D47" s="37">
        <v>238</v>
      </c>
      <c r="E47" s="38">
        <v>36857</v>
      </c>
      <c r="F47" s="37" t="s">
        <v>37</v>
      </c>
      <c r="G47" s="40">
        <v>2000</v>
      </c>
      <c r="H47" s="37" t="s">
        <v>43</v>
      </c>
      <c r="I47" s="41">
        <v>7.3</v>
      </c>
      <c r="J47" s="39" t="s">
        <v>57</v>
      </c>
      <c r="K47" s="44">
        <v>25</v>
      </c>
      <c r="L47" s="43">
        <v>2000000</v>
      </c>
      <c r="M47" s="43">
        <v>2000000</v>
      </c>
      <c r="N47" s="43">
        <f>ROUND((M47*$E$5/1000),0)</f>
        <v>45182420</v>
      </c>
      <c r="O47" s="43">
        <v>1338412</v>
      </c>
      <c r="P47" s="43">
        <v>46520832</v>
      </c>
    </row>
    <row r="48" spans="1:17" s="36" customFormat="1" ht="10.5">
      <c r="A48" s="34">
        <v>96843170</v>
      </c>
      <c r="B48" s="35" t="s">
        <v>91</v>
      </c>
      <c r="C48" s="36" t="s">
        <v>797</v>
      </c>
      <c r="D48" s="37">
        <v>246</v>
      </c>
      <c r="E48" s="38">
        <v>36948</v>
      </c>
      <c r="F48" s="37" t="s">
        <v>37</v>
      </c>
      <c r="G48" s="40">
        <v>7500</v>
      </c>
      <c r="H48" s="37" t="s">
        <v>67</v>
      </c>
      <c r="I48" s="41">
        <v>6.3</v>
      </c>
      <c r="J48" s="39" t="s">
        <v>68</v>
      </c>
      <c r="K48" s="41">
        <v>20</v>
      </c>
      <c r="L48" s="43">
        <v>7400000</v>
      </c>
      <c r="M48" s="43">
        <v>5982541.54</v>
      </c>
      <c r="N48" s="43">
        <f>ROUND((M48*$E$5/1000),0)</f>
        <v>135152852</v>
      </c>
      <c r="O48" s="43">
        <v>1056821</v>
      </c>
      <c r="P48" s="43">
        <v>136209673</v>
      </c>
    </row>
    <row r="49" spans="1:16" s="36" customFormat="1" ht="10.5">
      <c r="A49" s="34">
        <v>96843170</v>
      </c>
      <c r="B49" s="35" t="s">
        <v>91</v>
      </c>
      <c r="C49" s="36" t="s">
        <v>797</v>
      </c>
      <c r="D49" s="37">
        <v>246</v>
      </c>
      <c r="E49" s="38">
        <v>36948</v>
      </c>
      <c r="F49" s="37" t="s">
        <v>37</v>
      </c>
      <c r="G49" s="40">
        <v>500</v>
      </c>
      <c r="H49" s="37" t="s">
        <v>73</v>
      </c>
      <c r="I49" s="41">
        <v>6.3</v>
      </c>
      <c r="J49" s="39" t="s">
        <v>68</v>
      </c>
      <c r="K49" s="41">
        <v>20</v>
      </c>
      <c r="L49" s="43">
        <v>401000</v>
      </c>
      <c r="M49" s="43">
        <v>324189.01</v>
      </c>
      <c r="N49" s="43">
        <f>ROUND((M49*$E$5/1000),0)</f>
        <v>7323822</v>
      </c>
      <c r="O49" s="43">
        <v>57268</v>
      </c>
      <c r="P49" s="43">
        <v>7381090</v>
      </c>
    </row>
    <row r="50" spans="1:16" s="36" customFormat="1" ht="10.5">
      <c r="A50" s="34">
        <v>90299000</v>
      </c>
      <c r="B50" s="35" t="s">
        <v>54</v>
      </c>
      <c r="C50" s="36" t="s">
        <v>55</v>
      </c>
      <c r="D50" s="37">
        <v>251</v>
      </c>
      <c r="E50" s="38">
        <v>37000</v>
      </c>
      <c r="F50" s="37" t="s">
        <v>37</v>
      </c>
      <c r="G50" s="40">
        <v>100</v>
      </c>
      <c r="H50" s="37" t="s">
        <v>93</v>
      </c>
      <c r="I50" s="41">
        <v>6</v>
      </c>
      <c r="J50" s="39" t="s">
        <v>49</v>
      </c>
      <c r="K50" s="41">
        <v>5</v>
      </c>
      <c r="L50" s="43">
        <v>100000</v>
      </c>
      <c r="M50" s="43"/>
      <c r="N50" s="43"/>
      <c r="O50" s="43"/>
      <c r="P50" s="43"/>
    </row>
    <row r="51" spans="1:16" s="36" customFormat="1" ht="10.5">
      <c r="A51" s="34">
        <v>90299000</v>
      </c>
      <c r="B51" s="35" t="s">
        <v>54</v>
      </c>
      <c r="C51" s="36" t="s">
        <v>55</v>
      </c>
      <c r="D51" s="37">
        <v>251</v>
      </c>
      <c r="E51" s="38">
        <v>37000</v>
      </c>
      <c r="F51" s="37" t="s">
        <v>37</v>
      </c>
      <c r="G51" s="40">
        <v>300</v>
      </c>
      <c r="H51" s="37" t="s">
        <v>94</v>
      </c>
      <c r="I51" s="41">
        <v>6</v>
      </c>
      <c r="J51" s="39" t="s">
        <v>49</v>
      </c>
      <c r="K51" s="41">
        <v>5</v>
      </c>
      <c r="L51" s="43">
        <v>300000</v>
      </c>
      <c r="M51" s="43"/>
      <c r="N51" s="43"/>
      <c r="O51" s="43"/>
      <c r="P51" s="43"/>
    </row>
    <row r="52" spans="1:16" s="36" customFormat="1" ht="10.5">
      <c r="A52" s="34">
        <v>90299000</v>
      </c>
      <c r="B52" s="35" t="s">
        <v>54</v>
      </c>
      <c r="C52" s="36" t="s">
        <v>55</v>
      </c>
      <c r="D52" s="37">
        <v>251</v>
      </c>
      <c r="E52" s="38">
        <v>37000</v>
      </c>
      <c r="F52" s="37" t="s">
        <v>37</v>
      </c>
      <c r="G52" s="40">
        <v>300</v>
      </c>
      <c r="H52" s="37" t="s">
        <v>95</v>
      </c>
      <c r="I52" s="41">
        <v>6</v>
      </c>
      <c r="J52" s="39" t="s">
        <v>49</v>
      </c>
      <c r="K52" s="41">
        <v>21</v>
      </c>
      <c r="L52" s="43">
        <v>300000</v>
      </c>
      <c r="M52" s="43"/>
      <c r="N52" s="43"/>
      <c r="O52" s="43"/>
      <c r="P52" s="43"/>
    </row>
    <row r="53" spans="1:16" s="36" customFormat="1" ht="10.5">
      <c r="A53" s="34">
        <v>90299000</v>
      </c>
      <c r="B53" s="35" t="s">
        <v>54</v>
      </c>
      <c r="C53" s="36" t="s">
        <v>55</v>
      </c>
      <c r="D53" s="37">
        <v>251</v>
      </c>
      <c r="E53" s="38">
        <v>37000</v>
      </c>
      <c r="F53" s="37" t="s">
        <v>37</v>
      </c>
      <c r="G53" s="40">
        <v>300</v>
      </c>
      <c r="H53" s="37" t="s">
        <v>96</v>
      </c>
      <c r="I53" s="41">
        <v>6</v>
      </c>
      <c r="J53" s="39" t="s">
        <v>49</v>
      </c>
      <c r="K53" s="41">
        <v>21</v>
      </c>
      <c r="L53" s="43">
        <v>300000</v>
      </c>
      <c r="M53" s="43"/>
      <c r="N53" s="43"/>
      <c r="O53" s="43"/>
      <c r="P53" s="43"/>
    </row>
    <row r="54" spans="1:16" s="36" customFormat="1" ht="10.5">
      <c r="A54" s="34">
        <v>96792430</v>
      </c>
      <c r="B54" s="35" t="s">
        <v>75</v>
      </c>
      <c r="C54" s="36" t="s">
        <v>97</v>
      </c>
      <c r="D54" s="37">
        <v>252</v>
      </c>
      <c r="E54" s="38">
        <v>37021</v>
      </c>
      <c r="F54" s="37" t="s">
        <v>37</v>
      </c>
      <c r="G54" s="40">
        <v>800</v>
      </c>
      <c r="H54" s="37" t="s">
        <v>71</v>
      </c>
      <c r="I54" s="41">
        <v>6</v>
      </c>
      <c r="J54" s="39" t="s">
        <v>81</v>
      </c>
      <c r="K54" s="41">
        <v>5</v>
      </c>
      <c r="L54" s="43">
        <v>800000</v>
      </c>
      <c r="M54" s="43"/>
      <c r="N54" s="43"/>
      <c r="O54" s="43"/>
      <c r="P54" s="43"/>
    </row>
    <row r="55" spans="1:16" s="36" customFormat="1" ht="10.5">
      <c r="A55" s="34">
        <v>96792430</v>
      </c>
      <c r="B55" s="35" t="s">
        <v>75</v>
      </c>
      <c r="C55" s="36" t="s">
        <v>97</v>
      </c>
      <c r="D55" s="37">
        <v>252</v>
      </c>
      <c r="E55" s="38">
        <v>37021</v>
      </c>
      <c r="F55" s="37" t="s">
        <v>37</v>
      </c>
      <c r="G55" s="40">
        <v>2200</v>
      </c>
      <c r="H55" s="37" t="s">
        <v>72</v>
      </c>
      <c r="I55" s="41">
        <v>6</v>
      </c>
      <c r="J55" s="39" t="s">
        <v>81</v>
      </c>
      <c r="K55" s="41">
        <v>5</v>
      </c>
      <c r="L55" s="43">
        <v>1700000</v>
      </c>
      <c r="M55" s="43"/>
      <c r="N55" s="43"/>
      <c r="O55" s="43"/>
      <c r="P55" s="43"/>
    </row>
    <row r="56" spans="1:16" s="36" customFormat="1" ht="10.5">
      <c r="A56" s="34">
        <v>96792430</v>
      </c>
      <c r="B56" s="35" t="s">
        <v>75</v>
      </c>
      <c r="C56" s="36" t="s">
        <v>97</v>
      </c>
      <c r="D56" s="37">
        <v>252</v>
      </c>
      <c r="E56" s="38">
        <v>37021</v>
      </c>
      <c r="F56" s="37" t="s">
        <v>37</v>
      </c>
      <c r="G56" s="40">
        <v>400</v>
      </c>
      <c r="H56" s="37" t="s">
        <v>98</v>
      </c>
      <c r="I56" s="41">
        <v>6.25</v>
      </c>
      <c r="J56" s="39" t="s">
        <v>81</v>
      </c>
      <c r="K56" s="41">
        <v>21</v>
      </c>
      <c r="L56" s="43">
        <v>400000</v>
      </c>
      <c r="M56" s="43"/>
      <c r="N56" s="43"/>
      <c r="O56" s="43"/>
      <c r="P56" s="43"/>
    </row>
    <row r="57" spans="1:16" s="36" customFormat="1" ht="10.5">
      <c r="A57" s="34">
        <v>96792430</v>
      </c>
      <c r="B57" s="35" t="s">
        <v>75</v>
      </c>
      <c r="C57" s="36" t="s">
        <v>97</v>
      </c>
      <c r="D57" s="37">
        <v>252</v>
      </c>
      <c r="E57" s="38">
        <v>37021</v>
      </c>
      <c r="F57" s="37" t="s">
        <v>37</v>
      </c>
      <c r="G57" s="40">
        <v>1600</v>
      </c>
      <c r="H57" s="37" t="s">
        <v>99</v>
      </c>
      <c r="I57" s="41">
        <v>6.25</v>
      </c>
      <c r="J57" s="39" t="s">
        <v>81</v>
      </c>
      <c r="K57" s="41">
        <v>21</v>
      </c>
      <c r="L57" s="43">
        <v>800000</v>
      </c>
      <c r="M57" s="43"/>
      <c r="N57" s="43"/>
      <c r="O57" s="43"/>
      <c r="P57" s="43"/>
    </row>
    <row r="58" spans="1:16" s="36" customFormat="1" ht="10.5">
      <c r="A58" s="34">
        <v>91144000</v>
      </c>
      <c r="B58" s="35" t="s">
        <v>100</v>
      </c>
      <c r="C58" s="36" t="s">
        <v>101</v>
      </c>
      <c r="D58" s="37">
        <v>254</v>
      </c>
      <c r="E58" s="38">
        <v>37055</v>
      </c>
      <c r="F58" s="37" t="s">
        <v>37</v>
      </c>
      <c r="G58" s="40">
        <v>800</v>
      </c>
      <c r="H58" s="37" t="s">
        <v>67</v>
      </c>
      <c r="I58" s="41">
        <v>6.2</v>
      </c>
      <c r="J58" s="39" t="s">
        <v>39</v>
      </c>
      <c r="K58" s="41">
        <v>7</v>
      </c>
      <c r="L58" s="43">
        <v>800000</v>
      </c>
      <c r="M58" s="43"/>
      <c r="N58" s="43"/>
      <c r="O58" s="43"/>
      <c r="P58" s="43"/>
    </row>
    <row r="59" spans="1:16" s="36" customFormat="1" ht="10.5">
      <c r="A59" s="34">
        <v>91144000</v>
      </c>
      <c r="B59" s="35" t="s">
        <v>100</v>
      </c>
      <c r="C59" s="36" t="s">
        <v>101</v>
      </c>
      <c r="D59" s="37">
        <v>254</v>
      </c>
      <c r="E59" s="38">
        <v>37055</v>
      </c>
      <c r="F59" s="37" t="s">
        <v>37</v>
      </c>
      <c r="G59" s="40">
        <v>3200</v>
      </c>
      <c r="H59" s="37" t="s">
        <v>73</v>
      </c>
      <c r="I59" s="41">
        <v>6.2</v>
      </c>
      <c r="J59" s="39" t="s">
        <v>39</v>
      </c>
      <c r="K59" s="41">
        <v>7</v>
      </c>
      <c r="L59" s="43">
        <v>2500000</v>
      </c>
      <c r="M59" s="43"/>
      <c r="N59" s="43"/>
      <c r="O59" s="43"/>
      <c r="P59" s="43"/>
    </row>
    <row r="60" spans="1:16" s="36" customFormat="1" ht="10.5">
      <c r="A60" s="34">
        <v>91144000</v>
      </c>
      <c r="B60" s="35" t="s">
        <v>100</v>
      </c>
      <c r="C60" s="36" t="s">
        <v>102</v>
      </c>
      <c r="D60" s="37">
        <v>254</v>
      </c>
      <c r="E60" s="38">
        <v>37055</v>
      </c>
      <c r="F60" s="37" t="s">
        <v>37</v>
      </c>
      <c r="G60" s="40">
        <v>800</v>
      </c>
      <c r="H60" s="37" t="s">
        <v>71</v>
      </c>
      <c r="I60" s="41">
        <v>6.5</v>
      </c>
      <c r="J60" s="39" t="s">
        <v>39</v>
      </c>
      <c r="K60" s="41">
        <v>25</v>
      </c>
      <c r="L60" s="43">
        <v>800000</v>
      </c>
      <c r="M60" s="43">
        <v>728846</v>
      </c>
      <c r="N60" s="43">
        <f>ROUND((M60*$E$5/1000),0)</f>
        <v>16465513</v>
      </c>
      <c r="O60" s="43">
        <v>438920</v>
      </c>
      <c r="P60" s="43">
        <v>16904433</v>
      </c>
    </row>
    <row r="61" spans="1:16" s="36" customFormat="1" ht="10.5">
      <c r="A61" s="34">
        <v>91144000</v>
      </c>
      <c r="B61" s="35" t="s">
        <v>100</v>
      </c>
      <c r="C61" s="36" t="s">
        <v>102</v>
      </c>
      <c r="D61" s="37">
        <v>254</v>
      </c>
      <c r="E61" s="38">
        <v>37055</v>
      </c>
      <c r="F61" s="37" t="s">
        <v>37</v>
      </c>
      <c r="G61" s="40">
        <v>3200</v>
      </c>
      <c r="H61" s="37" t="s">
        <v>72</v>
      </c>
      <c r="I61" s="41">
        <v>6.5</v>
      </c>
      <c r="J61" s="39" t="s">
        <v>39</v>
      </c>
      <c r="K61" s="41">
        <v>25</v>
      </c>
      <c r="L61" s="43">
        <v>2900000</v>
      </c>
      <c r="M61" s="43">
        <v>2642067</v>
      </c>
      <c r="N61" s="43">
        <f>ROUND((M61*$E$5/1000),0)</f>
        <v>59687490</v>
      </c>
      <c r="O61" s="43">
        <v>1591079</v>
      </c>
      <c r="P61" s="43">
        <v>61278569</v>
      </c>
    </row>
    <row r="62" spans="1:16" s="36" customFormat="1" ht="10.5">
      <c r="A62" s="34">
        <v>61219000</v>
      </c>
      <c r="B62" s="35" t="s">
        <v>54</v>
      </c>
      <c r="C62" s="36" t="s">
        <v>103</v>
      </c>
      <c r="D62" s="37">
        <v>257</v>
      </c>
      <c r="E62" s="38">
        <v>37075</v>
      </c>
      <c r="F62" s="37" t="s">
        <v>37</v>
      </c>
      <c r="G62" s="40">
        <v>4200</v>
      </c>
      <c r="H62" s="37" t="s">
        <v>46</v>
      </c>
      <c r="I62" s="41">
        <v>5.6</v>
      </c>
      <c r="J62" s="39" t="s">
        <v>68</v>
      </c>
      <c r="K62" s="41">
        <v>25</v>
      </c>
      <c r="L62" s="43">
        <v>4200000</v>
      </c>
      <c r="M62" s="43">
        <v>4130000</v>
      </c>
      <c r="N62" s="43">
        <f>ROUND((M62*$E$5/1000),0)</f>
        <v>93301697</v>
      </c>
      <c r="O62" s="43">
        <v>1543206</v>
      </c>
      <c r="P62" s="43">
        <v>94844903</v>
      </c>
    </row>
    <row r="63" spans="1:16" s="36" customFormat="1" ht="10.5">
      <c r="A63" s="34">
        <v>96722460</v>
      </c>
      <c r="B63" s="35" t="s">
        <v>75</v>
      </c>
      <c r="C63" s="36" t="s">
        <v>76</v>
      </c>
      <c r="D63" s="37">
        <v>259</v>
      </c>
      <c r="E63" s="38">
        <v>37083</v>
      </c>
      <c r="F63" s="37" t="s">
        <v>37</v>
      </c>
      <c r="G63" s="40">
        <v>600</v>
      </c>
      <c r="H63" s="37" t="s">
        <v>98</v>
      </c>
      <c r="I63" s="41">
        <v>6</v>
      </c>
      <c r="J63" s="39" t="s">
        <v>68</v>
      </c>
      <c r="K63" s="41">
        <v>6</v>
      </c>
      <c r="L63" s="43">
        <v>600000</v>
      </c>
      <c r="M63" s="43"/>
      <c r="N63" s="43"/>
      <c r="O63" s="43"/>
      <c r="P63" s="43"/>
    </row>
    <row r="64" spans="1:16" s="36" customFormat="1" ht="10.5">
      <c r="A64" s="34">
        <v>96722460</v>
      </c>
      <c r="B64" s="35" t="s">
        <v>75</v>
      </c>
      <c r="C64" s="36" t="s">
        <v>76</v>
      </c>
      <c r="D64" s="37">
        <v>259</v>
      </c>
      <c r="E64" s="38">
        <v>37083</v>
      </c>
      <c r="F64" s="37" t="s">
        <v>37</v>
      </c>
      <c r="G64" s="40">
        <v>1400</v>
      </c>
      <c r="H64" s="37" t="s">
        <v>99</v>
      </c>
      <c r="I64" s="41">
        <v>6</v>
      </c>
      <c r="J64" s="39" t="s">
        <v>68</v>
      </c>
      <c r="K64" s="41">
        <v>6</v>
      </c>
      <c r="L64" s="43">
        <v>1400000</v>
      </c>
      <c r="M64" s="43"/>
      <c r="N64" s="43"/>
      <c r="O64" s="43"/>
      <c r="P64" s="43"/>
    </row>
    <row r="65" spans="1:17" s="36" customFormat="1" ht="10.5">
      <c r="A65" s="34">
        <v>96722460</v>
      </c>
      <c r="B65" s="35" t="s">
        <v>75</v>
      </c>
      <c r="C65" s="36" t="s">
        <v>77</v>
      </c>
      <c r="D65" s="37">
        <v>259</v>
      </c>
      <c r="E65" s="38">
        <v>37083</v>
      </c>
      <c r="F65" s="37" t="s">
        <v>37</v>
      </c>
      <c r="G65" s="40">
        <v>800</v>
      </c>
      <c r="H65" s="37" t="s">
        <v>48</v>
      </c>
      <c r="I65" s="41">
        <v>6.5</v>
      </c>
      <c r="J65" s="39" t="s">
        <v>68</v>
      </c>
      <c r="K65" s="41">
        <v>25</v>
      </c>
      <c r="L65" s="43">
        <v>800000</v>
      </c>
      <c r="M65" s="43">
        <v>800000</v>
      </c>
      <c r="N65" s="43">
        <f>ROUND((M65*$E$5/1000),0)</f>
        <v>18072968</v>
      </c>
      <c r="O65" s="43">
        <v>477032</v>
      </c>
      <c r="P65" s="43">
        <v>18550000</v>
      </c>
    </row>
    <row r="66" spans="1:17" s="36" customFormat="1" ht="10.5">
      <c r="A66" s="34">
        <v>96722460</v>
      </c>
      <c r="B66" s="35" t="s">
        <v>75</v>
      </c>
      <c r="C66" s="36" t="s">
        <v>77</v>
      </c>
      <c r="D66" s="37">
        <v>259</v>
      </c>
      <c r="E66" s="38">
        <v>37083</v>
      </c>
      <c r="F66" s="37" t="s">
        <v>37</v>
      </c>
      <c r="G66" s="40">
        <v>3200</v>
      </c>
      <c r="H66" s="37" t="s">
        <v>104</v>
      </c>
      <c r="I66" s="41">
        <v>6.5</v>
      </c>
      <c r="J66" s="39" t="s">
        <v>68</v>
      </c>
      <c r="K66" s="41">
        <v>25</v>
      </c>
      <c r="L66" s="43">
        <v>3200000</v>
      </c>
      <c r="M66" s="43">
        <v>3200000</v>
      </c>
      <c r="N66" s="43">
        <f>ROUND((M66*$E$5/1000),0)</f>
        <v>72291872</v>
      </c>
      <c r="O66" s="43">
        <v>1908127</v>
      </c>
      <c r="P66" s="43">
        <v>74199999</v>
      </c>
    </row>
    <row r="67" spans="1:17" s="36" customFormat="1" ht="10.5">
      <c r="A67" s="34">
        <v>91081000</v>
      </c>
      <c r="B67" s="35" t="s">
        <v>91</v>
      </c>
      <c r="C67" s="36" t="s">
        <v>105</v>
      </c>
      <c r="D67" s="37">
        <v>264</v>
      </c>
      <c r="E67" s="38">
        <v>37112</v>
      </c>
      <c r="F67" s="37" t="s">
        <v>37</v>
      </c>
      <c r="G67" s="40">
        <v>1500</v>
      </c>
      <c r="H67" s="37" t="s">
        <v>38</v>
      </c>
      <c r="I67" s="41">
        <v>6.2</v>
      </c>
      <c r="J67" s="39" t="s">
        <v>106</v>
      </c>
      <c r="K67" s="42">
        <v>5</v>
      </c>
      <c r="L67" s="43">
        <v>1000000</v>
      </c>
      <c r="M67" s="43"/>
      <c r="N67" s="43"/>
      <c r="O67" s="43"/>
      <c r="P67" s="43"/>
    </row>
    <row r="68" spans="1:17" s="36" customFormat="1" ht="10.5">
      <c r="A68" s="34">
        <v>91081000</v>
      </c>
      <c r="B68" s="35" t="s">
        <v>91</v>
      </c>
      <c r="C68" s="36" t="s">
        <v>105</v>
      </c>
      <c r="D68" s="37">
        <v>264</v>
      </c>
      <c r="E68" s="38">
        <v>37112</v>
      </c>
      <c r="F68" s="37" t="s">
        <v>37</v>
      </c>
      <c r="G68" s="40">
        <v>6000</v>
      </c>
      <c r="H68" s="37" t="s">
        <v>40</v>
      </c>
      <c r="I68" s="41">
        <v>6.2</v>
      </c>
      <c r="J68" s="39" t="s">
        <v>106</v>
      </c>
      <c r="K68" s="42">
        <v>5</v>
      </c>
      <c r="L68" s="43">
        <v>5000000</v>
      </c>
      <c r="M68" s="43"/>
      <c r="N68" s="43"/>
      <c r="O68" s="43"/>
      <c r="P68" s="43"/>
    </row>
    <row r="69" spans="1:17" s="36" customFormat="1" ht="10.5">
      <c r="A69" s="34">
        <v>91081000</v>
      </c>
      <c r="B69" s="35" t="s">
        <v>91</v>
      </c>
      <c r="C69" s="36" t="s">
        <v>105</v>
      </c>
      <c r="D69" s="37">
        <v>264</v>
      </c>
      <c r="E69" s="38">
        <v>37112</v>
      </c>
      <c r="F69" s="37" t="s">
        <v>37</v>
      </c>
      <c r="G69" s="40">
        <v>2000</v>
      </c>
      <c r="H69" s="37" t="s">
        <v>51</v>
      </c>
      <c r="I69" s="41">
        <v>6.2</v>
      </c>
      <c r="J69" s="39" t="s">
        <v>106</v>
      </c>
      <c r="K69" s="42">
        <v>21</v>
      </c>
      <c r="L69" s="43">
        <v>1500000</v>
      </c>
      <c r="M69" s="43"/>
      <c r="N69" s="43"/>
      <c r="O69" s="43"/>
      <c r="P69" s="43"/>
    </row>
    <row r="70" spans="1:17" s="36" customFormat="1" ht="10.5">
      <c r="A70" s="34">
        <v>61808000</v>
      </c>
      <c r="B70" s="35" t="s">
        <v>107</v>
      </c>
      <c r="C70" s="36" t="s">
        <v>108</v>
      </c>
      <c r="D70" s="37">
        <v>266</v>
      </c>
      <c r="E70" s="38">
        <v>37116</v>
      </c>
      <c r="F70" s="37" t="s">
        <v>37</v>
      </c>
      <c r="G70" s="40">
        <v>375</v>
      </c>
      <c r="H70" s="37" t="s">
        <v>67</v>
      </c>
      <c r="I70" s="41">
        <v>6</v>
      </c>
      <c r="J70" s="39" t="s">
        <v>39</v>
      </c>
      <c r="K70" s="41">
        <v>5</v>
      </c>
      <c r="L70" s="43">
        <v>375000</v>
      </c>
      <c r="M70" s="43"/>
      <c r="N70" s="43"/>
      <c r="O70" s="43"/>
      <c r="P70" s="43"/>
    </row>
    <row r="71" spans="1:17" s="36" customFormat="1" ht="10.5">
      <c r="A71" s="34">
        <v>61808000</v>
      </c>
      <c r="B71" s="35" t="s">
        <v>107</v>
      </c>
      <c r="C71" s="36" t="s">
        <v>108</v>
      </c>
      <c r="D71" s="37">
        <v>266</v>
      </c>
      <c r="E71" s="38">
        <v>37116</v>
      </c>
      <c r="F71" s="37" t="s">
        <v>37</v>
      </c>
      <c r="G71" s="40">
        <v>1125</v>
      </c>
      <c r="H71" s="37" t="s">
        <v>73</v>
      </c>
      <c r="I71" s="41">
        <v>6</v>
      </c>
      <c r="J71" s="39" t="s">
        <v>39</v>
      </c>
      <c r="K71" s="41">
        <v>5</v>
      </c>
      <c r="L71" s="43">
        <v>825000</v>
      </c>
      <c r="M71" s="43"/>
      <c r="N71" s="43"/>
      <c r="O71" s="43"/>
      <c r="P71" s="43"/>
    </row>
    <row r="72" spans="1:17" s="36" customFormat="1" ht="10.5">
      <c r="A72" s="34">
        <v>61808000</v>
      </c>
      <c r="B72" s="35" t="s">
        <v>107</v>
      </c>
      <c r="C72" s="36" t="s">
        <v>109</v>
      </c>
      <c r="D72" s="37">
        <v>266</v>
      </c>
      <c r="E72" s="38">
        <v>37116</v>
      </c>
      <c r="F72" s="37" t="s">
        <v>37</v>
      </c>
      <c r="G72" s="40">
        <v>1375</v>
      </c>
      <c r="H72" s="37" t="s">
        <v>71</v>
      </c>
      <c r="I72" s="41">
        <v>6.25</v>
      </c>
      <c r="J72" s="39" t="s">
        <v>39</v>
      </c>
      <c r="K72" s="41">
        <v>21</v>
      </c>
      <c r="L72" s="43">
        <v>700000</v>
      </c>
      <c r="M72" s="43"/>
      <c r="N72" s="43"/>
      <c r="O72" s="43"/>
      <c r="P72" s="43"/>
    </row>
    <row r="73" spans="1:17" s="36" customFormat="1" ht="10.5">
      <c r="A73" s="34">
        <v>61808000</v>
      </c>
      <c r="B73" s="35" t="s">
        <v>107</v>
      </c>
      <c r="C73" s="36" t="s">
        <v>109</v>
      </c>
      <c r="D73" s="37">
        <v>266</v>
      </c>
      <c r="E73" s="38">
        <v>37116</v>
      </c>
      <c r="F73" s="37" t="s">
        <v>37</v>
      </c>
      <c r="G73" s="40">
        <v>1125</v>
      </c>
      <c r="H73" s="37" t="s">
        <v>72</v>
      </c>
      <c r="I73" s="41">
        <v>6.25</v>
      </c>
      <c r="J73" s="39" t="s">
        <v>39</v>
      </c>
      <c r="K73" s="41">
        <v>21</v>
      </c>
      <c r="L73" s="43">
        <v>1100000</v>
      </c>
      <c r="M73" s="43"/>
      <c r="N73" s="43"/>
      <c r="O73" s="43"/>
      <c r="P73" s="43"/>
    </row>
    <row r="74" spans="1:17" s="36" customFormat="1" ht="10.5">
      <c r="A74" s="34">
        <v>93834000</v>
      </c>
      <c r="B74" s="35" t="s">
        <v>107</v>
      </c>
      <c r="C74" s="36" t="s">
        <v>110</v>
      </c>
      <c r="D74" s="37">
        <v>268</v>
      </c>
      <c r="E74" s="38">
        <v>37139</v>
      </c>
      <c r="F74" s="37" t="s">
        <v>37</v>
      </c>
      <c r="G74" s="40">
        <v>1000</v>
      </c>
      <c r="H74" s="37" t="s">
        <v>67</v>
      </c>
      <c r="I74" s="41">
        <v>6</v>
      </c>
      <c r="J74" s="39" t="s">
        <v>39</v>
      </c>
      <c r="K74" s="41">
        <v>8</v>
      </c>
      <c r="L74" s="43">
        <v>600000</v>
      </c>
      <c r="M74" s="43"/>
      <c r="N74" s="43"/>
      <c r="O74" s="43"/>
      <c r="P74" s="43"/>
    </row>
    <row r="75" spans="1:17" s="36" customFormat="1" ht="10.5">
      <c r="A75" s="34">
        <v>93834000</v>
      </c>
      <c r="B75" s="35" t="s">
        <v>107</v>
      </c>
      <c r="C75" s="36" t="s">
        <v>110</v>
      </c>
      <c r="D75" s="37">
        <v>268</v>
      </c>
      <c r="E75" s="38">
        <v>37139</v>
      </c>
      <c r="F75" s="37" t="s">
        <v>37</v>
      </c>
      <c r="G75" s="40">
        <v>3000</v>
      </c>
      <c r="H75" s="37" t="s">
        <v>73</v>
      </c>
      <c r="I75" s="41">
        <v>6</v>
      </c>
      <c r="J75" s="39" t="s">
        <v>39</v>
      </c>
      <c r="K75" s="41">
        <v>8</v>
      </c>
      <c r="L75" s="43">
        <v>3000000</v>
      </c>
      <c r="M75" s="43"/>
      <c r="N75" s="43"/>
      <c r="O75" s="43"/>
      <c r="P75" s="43"/>
    </row>
    <row r="76" spans="1:17" s="36" customFormat="1" ht="10.5">
      <c r="A76" s="34">
        <v>93834000</v>
      </c>
      <c r="B76" s="35" t="s">
        <v>107</v>
      </c>
      <c r="C76" s="36" t="s">
        <v>111</v>
      </c>
      <c r="D76" s="37">
        <v>268</v>
      </c>
      <c r="E76" s="38">
        <v>37139</v>
      </c>
      <c r="F76" s="37" t="s">
        <v>37</v>
      </c>
      <c r="G76" s="40">
        <v>2000</v>
      </c>
      <c r="H76" s="37" t="s">
        <v>71</v>
      </c>
      <c r="I76" s="41">
        <v>6.5</v>
      </c>
      <c r="J76" s="39" t="s">
        <v>39</v>
      </c>
      <c r="K76" s="41">
        <v>25</v>
      </c>
      <c r="L76" s="43">
        <v>400000</v>
      </c>
      <c r="M76" s="43">
        <v>373539</v>
      </c>
      <c r="N76" s="43">
        <f t="shared" ref="N76:N89" si="1">ROUND((M76*$E$5/1000),0)</f>
        <v>8438698</v>
      </c>
      <c r="O76" s="43">
        <v>88482</v>
      </c>
      <c r="P76" s="43">
        <v>8527180</v>
      </c>
      <c r="Q76" s="8"/>
    </row>
    <row r="77" spans="1:17" s="36" customFormat="1" ht="10.5">
      <c r="A77" s="34">
        <v>93834000</v>
      </c>
      <c r="B77" s="35" t="s">
        <v>107</v>
      </c>
      <c r="C77" s="36" t="s">
        <v>111</v>
      </c>
      <c r="D77" s="37">
        <v>268</v>
      </c>
      <c r="E77" s="38">
        <v>37139</v>
      </c>
      <c r="F77" s="37" t="s">
        <v>37</v>
      </c>
      <c r="G77" s="40">
        <v>4000</v>
      </c>
      <c r="H77" s="37" t="s">
        <v>72</v>
      </c>
      <c r="I77" s="41">
        <v>6.5</v>
      </c>
      <c r="J77" s="39" t="s">
        <v>39</v>
      </c>
      <c r="K77" s="41">
        <v>25</v>
      </c>
      <c r="L77" s="43">
        <v>2000000</v>
      </c>
      <c r="M77" s="43">
        <v>1867651</v>
      </c>
      <c r="N77" s="43">
        <f t="shared" si="1"/>
        <v>42192496</v>
      </c>
      <c r="O77" s="43">
        <v>442381</v>
      </c>
      <c r="P77" s="43">
        <v>42634877</v>
      </c>
      <c r="Q77" s="8"/>
    </row>
    <row r="78" spans="1:17" s="36" customFormat="1" ht="10.5">
      <c r="A78" s="34">
        <v>94271000</v>
      </c>
      <c r="B78" s="35" t="s">
        <v>54</v>
      </c>
      <c r="C78" s="36" t="s">
        <v>112</v>
      </c>
      <c r="D78" s="37">
        <v>269</v>
      </c>
      <c r="E78" s="38">
        <v>37145</v>
      </c>
      <c r="F78" s="37" t="s">
        <v>37</v>
      </c>
      <c r="G78" s="40">
        <v>7000</v>
      </c>
      <c r="H78" s="37" t="s">
        <v>71</v>
      </c>
      <c r="I78" s="41">
        <v>5.5</v>
      </c>
      <c r="J78" s="39" t="s">
        <v>68</v>
      </c>
      <c r="K78" s="41">
        <v>8</v>
      </c>
      <c r="L78" s="43">
        <v>4000000</v>
      </c>
      <c r="M78" s="43"/>
      <c r="N78" s="43"/>
      <c r="O78" s="43"/>
      <c r="P78" s="43"/>
    </row>
    <row r="79" spans="1:17" s="36" customFormat="1" ht="10.5">
      <c r="A79" s="34">
        <v>94271000</v>
      </c>
      <c r="B79" s="35" t="s">
        <v>54</v>
      </c>
      <c r="C79" s="36" t="s">
        <v>113</v>
      </c>
      <c r="D79" s="37">
        <v>269</v>
      </c>
      <c r="E79" s="38">
        <v>37145</v>
      </c>
      <c r="F79" s="37" t="s">
        <v>37</v>
      </c>
      <c r="G79" s="40">
        <v>5000</v>
      </c>
      <c r="H79" s="37" t="s">
        <v>72</v>
      </c>
      <c r="I79" s="41">
        <v>5.75</v>
      </c>
      <c r="J79" s="39" t="s">
        <v>68</v>
      </c>
      <c r="K79" s="41">
        <v>21</v>
      </c>
      <c r="L79" s="43">
        <v>2500000</v>
      </c>
      <c r="M79" s="43">
        <v>1453298.32</v>
      </c>
      <c r="N79" s="43">
        <f t="shared" si="1"/>
        <v>32831768</v>
      </c>
      <c r="O79" s="43">
        <v>698035</v>
      </c>
      <c r="P79" s="43">
        <v>33529803</v>
      </c>
    </row>
    <row r="80" spans="1:17" s="36" customFormat="1" ht="10.5">
      <c r="A80" s="34">
        <v>91755000</v>
      </c>
      <c r="B80" s="35" t="s">
        <v>75</v>
      </c>
      <c r="C80" s="36" t="s">
        <v>114</v>
      </c>
      <c r="D80" s="37">
        <v>272</v>
      </c>
      <c r="E80" s="38">
        <v>37174</v>
      </c>
      <c r="F80" s="37" t="s">
        <v>37</v>
      </c>
      <c r="G80" s="40">
        <v>500</v>
      </c>
      <c r="H80" s="37" t="s">
        <v>48</v>
      </c>
      <c r="I80" s="41">
        <v>6.2</v>
      </c>
      <c r="J80" s="39" t="s">
        <v>68</v>
      </c>
      <c r="K80" s="44">
        <v>6</v>
      </c>
      <c r="L80" s="43">
        <v>500000</v>
      </c>
      <c r="M80" s="43"/>
      <c r="N80" s="43"/>
      <c r="O80" s="43"/>
      <c r="P80" s="43"/>
    </row>
    <row r="81" spans="1:17" s="36" customFormat="1" ht="10.5">
      <c r="A81" s="34">
        <v>91755000</v>
      </c>
      <c r="B81" s="35" t="s">
        <v>75</v>
      </c>
      <c r="C81" s="36" t="s">
        <v>114</v>
      </c>
      <c r="D81" s="37">
        <v>272</v>
      </c>
      <c r="E81" s="38">
        <v>37174</v>
      </c>
      <c r="F81" s="37" t="s">
        <v>37</v>
      </c>
      <c r="G81" s="40">
        <v>1500</v>
      </c>
      <c r="H81" s="37" t="s">
        <v>104</v>
      </c>
      <c r="I81" s="41">
        <v>6.2</v>
      </c>
      <c r="J81" s="39" t="s">
        <v>68</v>
      </c>
      <c r="K81" s="44">
        <v>6</v>
      </c>
      <c r="L81" s="43">
        <v>1500000</v>
      </c>
      <c r="M81" s="43"/>
      <c r="N81" s="43"/>
      <c r="O81" s="43"/>
      <c r="P81" s="43"/>
    </row>
    <row r="82" spans="1:17" s="36" customFormat="1" ht="10.5">
      <c r="A82" s="34">
        <v>91755000</v>
      </c>
      <c r="B82" s="35" t="s">
        <v>75</v>
      </c>
      <c r="C82" s="36" t="s">
        <v>115</v>
      </c>
      <c r="D82" s="37">
        <v>272</v>
      </c>
      <c r="E82" s="38">
        <v>37174</v>
      </c>
      <c r="F82" s="37" t="s">
        <v>37</v>
      </c>
      <c r="G82" s="40">
        <v>2000</v>
      </c>
      <c r="H82" s="37" t="s">
        <v>56</v>
      </c>
      <c r="I82" s="41">
        <v>6.4</v>
      </c>
      <c r="J82" s="39" t="s">
        <v>68</v>
      </c>
      <c r="K82" s="44">
        <v>21</v>
      </c>
      <c r="L82" s="43">
        <v>1000000</v>
      </c>
      <c r="M82" s="43">
        <v>700000</v>
      </c>
      <c r="N82" s="43">
        <f t="shared" si="1"/>
        <v>15813847</v>
      </c>
      <c r="O82" s="43">
        <v>83034</v>
      </c>
      <c r="P82" s="43">
        <v>15896881</v>
      </c>
    </row>
    <row r="83" spans="1:17" s="36" customFormat="1" ht="10.5">
      <c r="A83" s="34">
        <v>61216000</v>
      </c>
      <c r="B83" s="35" t="s">
        <v>44</v>
      </c>
      <c r="C83" s="36" t="s">
        <v>47</v>
      </c>
      <c r="D83" s="37">
        <v>273</v>
      </c>
      <c r="E83" s="38">
        <v>37174</v>
      </c>
      <c r="F83" s="37" t="s">
        <v>37</v>
      </c>
      <c r="G83" s="40">
        <v>765</v>
      </c>
      <c r="H83" s="37" t="s">
        <v>116</v>
      </c>
      <c r="I83" s="41">
        <v>5.5</v>
      </c>
      <c r="J83" s="39" t="s">
        <v>39</v>
      </c>
      <c r="K83" s="44">
        <v>30</v>
      </c>
      <c r="L83" s="43">
        <v>765000</v>
      </c>
      <c r="M83" s="43">
        <v>765000</v>
      </c>
      <c r="N83" s="43">
        <f t="shared" si="1"/>
        <v>17282276</v>
      </c>
      <c r="O83" s="43">
        <v>77281</v>
      </c>
      <c r="P83" s="43">
        <v>17359557</v>
      </c>
    </row>
    <row r="84" spans="1:17" s="36" customFormat="1" ht="10.5">
      <c r="A84" s="34">
        <v>90160000</v>
      </c>
      <c r="B84" s="35" t="s">
        <v>44</v>
      </c>
      <c r="C84" s="36" t="s">
        <v>117</v>
      </c>
      <c r="D84" s="37">
        <v>274</v>
      </c>
      <c r="E84" s="38">
        <v>37176</v>
      </c>
      <c r="F84" s="37" t="s">
        <v>37</v>
      </c>
      <c r="G84" s="40">
        <v>950</v>
      </c>
      <c r="H84" s="37" t="s">
        <v>67</v>
      </c>
      <c r="I84" s="41">
        <v>6.4</v>
      </c>
      <c r="J84" s="39" t="s">
        <v>81</v>
      </c>
      <c r="K84" s="41">
        <v>21</v>
      </c>
      <c r="L84" s="43">
        <v>950000</v>
      </c>
      <c r="M84" s="43">
        <v>712500</v>
      </c>
      <c r="N84" s="43">
        <f t="shared" si="1"/>
        <v>16096237</v>
      </c>
      <c r="O84" s="43">
        <v>84516</v>
      </c>
      <c r="P84" s="43">
        <v>16180753</v>
      </c>
      <c r="Q84" s="8"/>
    </row>
    <row r="85" spans="1:17" s="36" customFormat="1" ht="10.5">
      <c r="A85" s="34">
        <v>90160000</v>
      </c>
      <c r="B85" s="35" t="s">
        <v>44</v>
      </c>
      <c r="C85" s="36" t="s">
        <v>117</v>
      </c>
      <c r="D85" s="37">
        <v>274</v>
      </c>
      <c r="E85" s="38">
        <v>37176</v>
      </c>
      <c r="F85" s="37" t="s">
        <v>37</v>
      </c>
      <c r="G85" s="40">
        <v>1000</v>
      </c>
      <c r="H85" s="37" t="s">
        <v>73</v>
      </c>
      <c r="I85" s="41">
        <v>6.4</v>
      </c>
      <c r="J85" s="39" t="s">
        <v>81</v>
      </c>
      <c r="K85" s="41">
        <v>21</v>
      </c>
      <c r="L85" s="43">
        <v>1000000</v>
      </c>
      <c r="M85" s="43">
        <v>750000</v>
      </c>
      <c r="N85" s="43">
        <f t="shared" si="1"/>
        <v>16943408</v>
      </c>
      <c r="O85" s="43">
        <v>88962</v>
      </c>
      <c r="P85" s="43">
        <v>17032370</v>
      </c>
      <c r="Q85" s="8"/>
    </row>
    <row r="86" spans="1:17" s="36" customFormat="1" ht="10.5">
      <c r="A86" s="34">
        <v>61219000</v>
      </c>
      <c r="B86" s="35" t="s">
        <v>54</v>
      </c>
      <c r="C86" s="36" t="s">
        <v>103</v>
      </c>
      <c r="D86" s="37">
        <v>275</v>
      </c>
      <c r="E86" s="38">
        <v>37197</v>
      </c>
      <c r="F86" s="37" t="s">
        <v>37</v>
      </c>
      <c r="G86" s="40">
        <v>2100</v>
      </c>
      <c r="H86" s="37" t="s">
        <v>87</v>
      </c>
      <c r="I86" s="41">
        <v>5.6</v>
      </c>
      <c r="J86" s="39" t="s">
        <v>68</v>
      </c>
      <c r="K86" s="41">
        <v>25</v>
      </c>
      <c r="L86" s="43">
        <v>2100000</v>
      </c>
      <c r="M86" s="43">
        <v>2100000</v>
      </c>
      <c r="N86" s="43">
        <f t="shared" si="1"/>
        <v>47441541</v>
      </c>
      <c r="O86" s="43">
        <v>1310269</v>
      </c>
      <c r="P86" s="43">
        <v>48751810</v>
      </c>
    </row>
    <row r="87" spans="1:17" s="36" customFormat="1" ht="10.5">
      <c r="A87" s="34">
        <v>90749000</v>
      </c>
      <c r="B87" s="35" t="s">
        <v>35</v>
      </c>
      <c r="C87" s="36" t="s">
        <v>118</v>
      </c>
      <c r="D87" s="37">
        <v>276</v>
      </c>
      <c r="E87" s="38">
        <v>37203</v>
      </c>
      <c r="F87" s="37" t="s">
        <v>37</v>
      </c>
      <c r="G87" s="40">
        <v>700</v>
      </c>
      <c r="H87" s="37" t="s">
        <v>67</v>
      </c>
      <c r="I87" s="41">
        <v>6.2</v>
      </c>
      <c r="J87" s="39" t="s">
        <v>39</v>
      </c>
      <c r="K87" s="41">
        <v>4</v>
      </c>
      <c r="L87" s="43">
        <v>500000</v>
      </c>
      <c r="M87" s="43"/>
      <c r="N87" s="43"/>
      <c r="O87" s="43"/>
      <c r="P87" s="43"/>
    </row>
    <row r="88" spans="1:17" s="36" customFormat="1" ht="10.5">
      <c r="A88" s="34">
        <v>90749000</v>
      </c>
      <c r="B88" s="35" t="s">
        <v>35</v>
      </c>
      <c r="C88" s="36" t="s">
        <v>118</v>
      </c>
      <c r="D88" s="37">
        <v>276</v>
      </c>
      <c r="E88" s="38">
        <v>37203</v>
      </c>
      <c r="F88" s="37" t="s">
        <v>37</v>
      </c>
      <c r="G88" s="40">
        <v>2500</v>
      </c>
      <c r="H88" s="37" t="s">
        <v>73</v>
      </c>
      <c r="I88" s="41">
        <v>6.2</v>
      </c>
      <c r="J88" s="39" t="s">
        <v>39</v>
      </c>
      <c r="K88" s="41">
        <v>4</v>
      </c>
      <c r="L88" s="43">
        <v>1700000</v>
      </c>
      <c r="M88" s="43"/>
      <c r="N88" s="43"/>
      <c r="O88" s="43"/>
      <c r="P88" s="43"/>
    </row>
    <row r="89" spans="1:17" s="36" customFormat="1" ht="10.5">
      <c r="A89" s="34">
        <v>90749000</v>
      </c>
      <c r="B89" s="35" t="s">
        <v>35</v>
      </c>
      <c r="C89" s="36" t="s">
        <v>119</v>
      </c>
      <c r="D89" s="37">
        <v>276</v>
      </c>
      <c r="E89" s="38">
        <v>37203</v>
      </c>
      <c r="F89" s="37" t="s">
        <v>37</v>
      </c>
      <c r="G89" s="40">
        <v>3200</v>
      </c>
      <c r="H89" s="37" t="s">
        <v>87</v>
      </c>
      <c r="I89" s="41">
        <v>6.5</v>
      </c>
      <c r="J89" s="39" t="s">
        <v>39</v>
      </c>
      <c r="K89" s="41">
        <v>21</v>
      </c>
      <c r="L89" s="43">
        <v>2000000</v>
      </c>
      <c r="M89" s="43">
        <v>1375000</v>
      </c>
      <c r="N89" s="43">
        <f t="shared" si="1"/>
        <v>31062914</v>
      </c>
      <c r="O89" s="43">
        <v>822523</v>
      </c>
      <c r="P89" s="43">
        <v>31885437</v>
      </c>
    </row>
    <row r="90" spans="1:17" s="36" customFormat="1" ht="10.5">
      <c r="A90" s="34">
        <v>90635000</v>
      </c>
      <c r="B90" s="35" t="s">
        <v>35</v>
      </c>
      <c r="C90" s="36" t="s">
        <v>120</v>
      </c>
      <c r="D90" s="37">
        <v>281</v>
      </c>
      <c r="E90" s="38">
        <v>37245</v>
      </c>
      <c r="F90" s="37" t="s">
        <v>37</v>
      </c>
      <c r="G90" s="40">
        <v>6000</v>
      </c>
      <c r="H90" s="37" t="s">
        <v>116</v>
      </c>
      <c r="I90" s="41">
        <v>3.75</v>
      </c>
      <c r="J90" s="39" t="s">
        <v>68</v>
      </c>
      <c r="K90" s="41">
        <v>7</v>
      </c>
      <c r="L90" s="43">
        <v>3000000</v>
      </c>
      <c r="M90" s="43">
        <v>3000000</v>
      </c>
      <c r="N90" s="43">
        <f>ROUND((M90*$E$5/1000),0)</f>
        <v>67773630</v>
      </c>
      <c r="O90" s="43">
        <v>34093</v>
      </c>
      <c r="P90" s="43">
        <v>67807723</v>
      </c>
    </row>
    <row r="91" spans="1:17" s="36" customFormat="1" ht="10.5">
      <c r="A91" s="34">
        <v>96579800</v>
      </c>
      <c r="B91" s="35" t="s">
        <v>107</v>
      </c>
      <c r="C91" s="36" t="s">
        <v>121</v>
      </c>
      <c r="D91" s="37">
        <v>284</v>
      </c>
      <c r="E91" s="38">
        <v>37252</v>
      </c>
      <c r="F91" s="37" t="s">
        <v>37</v>
      </c>
      <c r="G91" s="40">
        <v>200</v>
      </c>
      <c r="H91" s="37" t="s">
        <v>67</v>
      </c>
      <c r="I91" s="41">
        <v>5</v>
      </c>
      <c r="J91" s="39" t="s">
        <v>81</v>
      </c>
      <c r="K91" s="41">
        <v>6</v>
      </c>
      <c r="L91" s="43"/>
      <c r="M91" s="43"/>
      <c r="N91" s="43"/>
      <c r="O91" s="43"/>
      <c r="P91" s="43"/>
    </row>
    <row r="92" spans="1:17" s="36" customFormat="1" ht="10.5">
      <c r="A92" s="34">
        <v>96579800</v>
      </c>
      <c r="B92" s="35" t="s">
        <v>107</v>
      </c>
      <c r="C92" s="36" t="s">
        <v>121</v>
      </c>
      <c r="D92" s="37">
        <v>284</v>
      </c>
      <c r="E92" s="38">
        <v>37252</v>
      </c>
      <c r="F92" s="37" t="s">
        <v>37</v>
      </c>
      <c r="G92" s="40">
        <v>600</v>
      </c>
      <c r="H92" s="37" t="s">
        <v>73</v>
      </c>
      <c r="I92" s="41">
        <v>5</v>
      </c>
      <c r="J92" s="39" t="s">
        <v>81</v>
      </c>
      <c r="K92" s="41">
        <v>6</v>
      </c>
      <c r="L92" s="43"/>
      <c r="M92" s="43"/>
      <c r="N92" s="43"/>
      <c r="O92" s="43"/>
      <c r="P92" s="43"/>
    </row>
    <row r="93" spans="1:17" s="36" customFormat="1" ht="10.5">
      <c r="A93" s="34">
        <v>96579800</v>
      </c>
      <c r="B93" s="35" t="s">
        <v>107</v>
      </c>
      <c r="C93" s="36" t="s">
        <v>122</v>
      </c>
      <c r="D93" s="37">
        <v>284</v>
      </c>
      <c r="E93" s="38">
        <v>37252</v>
      </c>
      <c r="F93" s="37" t="s">
        <v>37</v>
      </c>
      <c r="G93" s="40">
        <v>2200</v>
      </c>
      <c r="H93" s="37" t="s">
        <v>87</v>
      </c>
      <c r="I93" s="41">
        <v>6</v>
      </c>
      <c r="J93" s="39" t="s">
        <v>81</v>
      </c>
      <c r="K93" s="41">
        <v>25</v>
      </c>
      <c r="L93" s="43">
        <v>2200000</v>
      </c>
      <c r="M93" s="43">
        <v>1910526</v>
      </c>
      <c r="N93" s="43">
        <f>ROUND((M93*$E$5/1000),0)</f>
        <v>43161094</v>
      </c>
      <c r="O93" s="43">
        <v>1063320</v>
      </c>
      <c r="P93" s="43">
        <v>44224414</v>
      </c>
    </row>
    <row r="94" spans="1:17" s="36" customFormat="1" ht="10.5">
      <c r="A94" s="34">
        <v>61216000</v>
      </c>
      <c r="B94" s="35" t="s">
        <v>44</v>
      </c>
      <c r="C94" s="36" t="s">
        <v>47</v>
      </c>
      <c r="D94" s="37">
        <v>286</v>
      </c>
      <c r="E94" s="38">
        <v>37321</v>
      </c>
      <c r="F94" s="37" t="s">
        <v>37</v>
      </c>
      <c r="G94" s="40">
        <v>815</v>
      </c>
      <c r="H94" s="37" t="s">
        <v>123</v>
      </c>
      <c r="I94" s="41">
        <v>6</v>
      </c>
      <c r="J94" s="39" t="s">
        <v>49</v>
      </c>
      <c r="K94" s="41">
        <v>30</v>
      </c>
      <c r="L94" s="43">
        <v>815000</v>
      </c>
      <c r="M94" s="43">
        <v>815000</v>
      </c>
      <c r="N94" s="43">
        <f>ROUND((M94*$E$5/1000),0)</f>
        <v>18411836</v>
      </c>
      <c r="O94" s="43">
        <v>179677</v>
      </c>
      <c r="P94" s="43">
        <v>18591513</v>
      </c>
    </row>
    <row r="95" spans="1:17" s="36" customFormat="1" ht="10.5">
      <c r="A95" s="34">
        <v>96762780</v>
      </c>
      <c r="B95" s="35" t="s">
        <v>61</v>
      </c>
      <c r="C95" s="36" t="s">
        <v>124</v>
      </c>
      <c r="D95" s="37">
        <v>287</v>
      </c>
      <c r="E95" s="38">
        <v>37323</v>
      </c>
      <c r="F95" s="37" t="s">
        <v>37</v>
      </c>
      <c r="G95" s="40">
        <v>3460</v>
      </c>
      <c r="H95" s="37" t="s">
        <v>125</v>
      </c>
      <c r="I95" s="41">
        <v>6</v>
      </c>
      <c r="J95" s="39" t="s">
        <v>49</v>
      </c>
      <c r="K95" s="41">
        <v>16</v>
      </c>
      <c r="L95" s="43">
        <v>3460000</v>
      </c>
      <c r="M95" s="43">
        <v>1833281</v>
      </c>
      <c r="N95" s="43">
        <f t="shared" ref="N95:N103" si="2">ROUND((M95*$E$5/1000),0)</f>
        <v>41416036</v>
      </c>
      <c r="O95" s="43">
        <v>689662</v>
      </c>
      <c r="P95" s="43">
        <v>42105698</v>
      </c>
    </row>
    <row r="96" spans="1:17" s="36" customFormat="1" ht="10.5">
      <c r="A96" s="34">
        <v>96762780</v>
      </c>
      <c r="B96" s="35" t="s">
        <v>61</v>
      </c>
      <c r="C96" s="36" t="s">
        <v>124</v>
      </c>
      <c r="D96" s="37">
        <v>287</v>
      </c>
      <c r="E96" s="38">
        <v>37323</v>
      </c>
      <c r="F96" s="37" t="s">
        <v>37</v>
      </c>
      <c r="G96" s="40">
        <v>870</v>
      </c>
      <c r="H96" s="37" t="s">
        <v>126</v>
      </c>
      <c r="I96" s="41">
        <v>6</v>
      </c>
      <c r="J96" s="39" t="s">
        <v>49</v>
      </c>
      <c r="K96" s="41">
        <v>16</v>
      </c>
      <c r="L96" s="43">
        <v>865000</v>
      </c>
      <c r="M96" s="43">
        <v>458320.25</v>
      </c>
      <c r="N96" s="43">
        <f t="shared" si="2"/>
        <v>10354009</v>
      </c>
      <c r="O96" s="43">
        <v>172416</v>
      </c>
      <c r="P96" s="43">
        <v>10526425</v>
      </c>
    </row>
    <row r="97" spans="1:16" s="36" customFormat="1" ht="10.5">
      <c r="A97" s="34">
        <v>96762780</v>
      </c>
      <c r="B97" s="35" t="s">
        <v>61</v>
      </c>
      <c r="C97" s="36" t="s">
        <v>124</v>
      </c>
      <c r="D97" s="37">
        <v>287</v>
      </c>
      <c r="E97" s="38">
        <v>37323</v>
      </c>
      <c r="F97" s="37" t="s">
        <v>37</v>
      </c>
      <c r="G97" s="40">
        <v>990</v>
      </c>
      <c r="H97" s="37" t="s">
        <v>127</v>
      </c>
      <c r="I97" s="41">
        <v>6</v>
      </c>
      <c r="J97" s="39" t="s">
        <v>49</v>
      </c>
      <c r="K97" s="41">
        <v>16</v>
      </c>
      <c r="L97" s="43">
        <v>970000</v>
      </c>
      <c r="M97" s="43">
        <v>741459.38</v>
      </c>
      <c r="N97" s="43">
        <f t="shared" si="2"/>
        <v>16750465</v>
      </c>
      <c r="O97" s="43">
        <v>278929</v>
      </c>
      <c r="P97" s="43">
        <v>17029394</v>
      </c>
    </row>
    <row r="98" spans="1:16" s="36" customFormat="1" ht="10.5">
      <c r="A98" s="34">
        <v>96762780</v>
      </c>
      <c r="B98" s="35" t="s">
        <v>61</v>
      </c>
      <c r="C98" s="36" t="s">
        <v>124</v>
      </c>
      <c r="D98" s="37">
        <v>287</v>
      </c>
      <c r="E98" s="38">
        <v>37323</v>
      </c>
      <c r="F98" s="37" t="s">
        <v>37</v>
      </c>
      <c r="G98" s="40">
        <v>245</v>
      </c>
      <c r="H98" s="37" t="s">
        <v>128</v>
      </c>
      <c r="I98" s="41">
        <v>6</v>
      </c>
      <c r="J98" s="39" t="s">
        <v>49</v>
      </c>
      <c r="K98" s="41">
        <v>16</v>
      </c>
      <c r="L98" s="43">
        <v>245000</v>
      </c>
      <c r="M98" s="43">
        <v>187275.82</v>
      </c>
      <c r="N98" s="43">
        <f t="shared" si="2"/>
        <v>4230787</v>
      </c>
      <c r="O98" s="43">
        <v>70452</v>
      </c>
      <c r="P98" s="43">
        <v>4301239</v>
      </c>
    </row>
    <row r="99" spans="1:16" s="36" customFormat="1" ht="10.5">
      <c r="A99" s="34">
        <v>96873140</v>
      </c>
      <c r="B99" s="35" t="s">
        <v>100</v>
      </c>
      <c r="C99" s="36" t="s">
        <v>129</v>
      </c>
      <c r="D99" s="37">
        <v>289</v>
      </c>
      <c r="E99" s="38">
        <v>37329</v>
      </c>
      <c r="F99" s="37" t="s">
        <v>37</v>
      </c>
      <c r="G99" s="40">
        <v>150</v>
      </c>
      <c r="H99" s="37" t="s">
        <v>125</v>
      </c>
      <c r="I99" s="41">
        <v>5.5</v>
      </c>
      <c r="J99" s="39" t="s">
        <v>49</v>
      </c>
      <c r="K99" s="41">
        <v>12</v>
      </c>
      <c r="L99" s="43">
        <v>150000</v>
      </c>
      <c r="M99" s="43"/>
      <c r="N99" s="43"/>
      <c r="O99" s="43"/>
      <c r="P99" s="43"/>
    </row>
    <row r="100" spans="1:16" s="36" customFormat="1" ht="10.5">
      <c r="A100" s="34">
        <v>96873140</v>
      </c>
      <c r="B100" s="35" t="s">
        <v>100</v>
      </c>
      <c r="C100" s="36" t="s">
        <v>129</v>
      </c>
      <c r="D100" s="37">
        <v>289</v>
      </c>
      <c r="E100" s="38">
        <v>37329</v>
      </c>
      <c r="F100" s="37" t="s">
        <v>37</v>
      </c>
      <c r="G100" s="40">
        <v>850</v>
      </c>
      <c r="H100" s="37" t="s">
        <v>126</v>
      </c>
      <c r="I100" s="41">
        <v>5.5</v>
      </c>
      <c r="J100" s="39" t="s">
        <v>49</v>
      </c>
      <c r="K100" s="41">
        <v>12</v>
      </c>
      <c r="L100" s="43">
        <v>850000</v>
      </c>
      <c r="M100" s="43"/>
      <c r="N100" s="43"/>
      <c r="O100" s="43"/>
      <c r="P100" s="43"/>
    </row>
    <row r="101" spans="1:16" s="36" customFormat="1" ht="10.5">
      <c r="A101" s="34">
        <v>96873140</v>
      </c>
      <c r="B101" s="35" t="s">
        <v>100</v>
      </c>
      <c r="C101" s="36" t="s">
        <v>130</v>
      </c>
      <c r="D101" s="37">
        <v>289</v>
      </c>
      <c r="E101" s="38">
        <v>37329</v>
      </c>
      <c r="F101" s="37" t="s">
        <v>37</v>
      </c>
      <c r="G101" s="40">
        <v>499</v>
      </c>
      <c r="H101" s="37" t="s">
        <v>127</v>
      </c>
      <c r="I101" s="41">
        <v>5.8</v>
      </c>
      <c r="J101" s="39" t="s">
        <v>49</v>
      </c>
      <c r="K101" s="41">
        <v>23</v>
      </c>
      <c r="L101" s="43">
        <v>423000</v>
      </c>
      <c r="M101" s="43">
        <v>303395.23</v>
      </c>
      <c r="N101" s="43">
        <f t="shared" si="2"/>
        <v>6854065</v>
      </c>
      <c r="O101" s="43">
        <v>129310</v>
      </c>
      <c r="P101" s="43">
        <v>6983375</v>
      </c>
    </row>
    <row r="102" spans="1:16" s="36" customFormat="1" ht="10.5">
      <c r="A102" s="34">
        <v>96873140</v>
      </c>
      <c r="B102" s="35" t="s">
        <v>100</v>
      </c>
      <c r="C102" s="36" t="s">
        <v>130</v>
      </c>
      <c r="D102" s="37">
        <v>289</v>
      </c>
      <c r="E102" s="38">
        <v>37329</v>
      </c>
      <c r="F102" s="37" t="s">
        <v>37</v>
      </c>
      <c r="G102" s="40">
        <v>10500</v>
      </c>
      <c r="H102" s="37" t="s">
        <v>128</v>
      </c>
      <c r="I102" s="41">
        <v>5.8</v>
      </c>
      <c r="J102" s="39" t="s">
        <v>49</v>
      </c>
      <c r="K102" s="41">
        <v>23</v>
      </c>
      <c r="L102" s="43">
        <v>10000000</v>
      </c>
      <c r="M102" s="43">
        <v>8795496.9100000001</v>
      </c>
      <c r="N102" s="43">
        <f t="shared" si="2"/>
        <v>198700918</v>
      </c>
      <c r="O102" s="43">
        <v>3748737</v>
      </c>
      <c r="P102" s="43">
        <v>202449655</v>
      </c>
    </row>
    <row r="103" spans="1:16" s="36" customFormat="1" ht="10.5">
      <c r="A103" s="34">
        <v>96873140</v>
      </c>
      <c r="B103" s="35" t="s">
        <v>100</v>
      </c>
      <c r="C103" s="36" t="s">
        <v>130</v>
      </c>
      <c r="D103" s="37">
        <v>289</v>
      </c>
      <c r="E103" s="38">
        <v>37329</v>
      </c>
      <c r="F103" s="37" t="s">
        <v>37</v>
      </c>
      <c r="G103" s="40">
        <v>1</v>
      </c>
      <c r="H103" s="37" t="s">
        <v>89</v>
      </c>
      <c r="I103" s="41">
        <v>5.8</v>
      </c>
      <c r="J103" s="39" t="s">
        <v>49</v>
      </c>
      <c r="K103" s="41">
        <v>23</v>
      </c>
      <c r="L103" s="43">
        <v>1000</v>
      </c>
      <c r="M103" s="43">
        <v>988.24</v>
      </c>
      <c r="N103" s="43">
        <f t="shared" si="2"/>
        <v>22326</v>
      </c>
      <c r="O103" s="43">
        <v>421</v>
      </c>
      <c r="P103" s="43">
        <v>22747</v>
      </c>
    </row>
    <row r="104" spans="1:16" s="36" customFormat="1" ht="10.5">
      <c r="A104" s="34">
        <v>96818910</v>
      </c>
      <c r="B104" s="35" t="s">
        <v>44</v>
      </c>
      <c r="C104" s="36" t="s">
        <v>131</v>
      </c>
      <c r="D104" s="37">
        <v>291</v>
      </c>
      <c r="E104" s="38">
        <v>37358</v>
      </c>
      <c r="F104" s="37" t="s">
        <v>37</v>
      </c>
      <c r="G104" s="40">
        <v>429</v>
      </c>
      <c r="H104" s="37" t="s">
        <v>67</v>
      </c>
      <c r="I104" s="41">
        <v>5.6</v>
      </c>
      <c r="J104" s="39" t="s">
        <v>49</v>
      </c>
      <c r="K104" s="41">
        <v>8</v>
      </c>
      <c r="L104" s="43">
        <v>376926.45</v>
      </c>
      <c r="M104" s="43"/>
      <c r="N104" s="43"/>
      <c r="O104" s="43"/>
      <c r="P104" s="43"/>
    </row>
    <row r="105" spans="1:16" s="36" customFormat="1" ht="10.5">
      <c r="A105" s="34">
        <v>96818910</v>
      </c>
      <c r="B105" s="35" t="s">
        <v>44</v>
      </c>
      <c r="C105" s="36" t="s">
        <v>131</v>
      </c>
      <c r="D105" s="37">
        <v>291</v>
      </c>
      <c r="E105" s="38">
        <v>37358</v>
      </c>
      <c r="F105" s="37" t="s">
        <v>37</v>
      </c>
      <c r="G105" s="40">
        <v>1220</v>
      </c>
      <c r="H105" s="37" t="s">
        <v>73</v>
      </c>
      <c r="I105" s="41">
        <v>5.6</v>
      </c>
      <c r="J105" s="39" t="s">
        <v>49</v>
      </c>
      <c r="K105" s="41">
        <v>8</v>
      </c>
      <c r="L105" s="43">
        <v>1048039.45</v>
      </c>
      <c r="M105" s="43"/>
      <c r="N105" s="43"/>
      <c r="O105" s="43"/>
      <c r="P105" s="43"/>
    </row>
    <row r="106" spans="1:16" s="36" customFormat="1" ht="10.5">
      <c r="A106" s="34">
        <v>96818910</v>
      </c>
      <c r="B106" s="35" t="s">
        <v>44</v>
      </c>
      <c r="C106" s="36" t="s">
        <v>132</v>
      </c>
      <c r="D106" s="37">
        <v>291</v>
      </c>
      <c r="E106" s="38">
        <v>37358</v>
      </c>
      <c r="F106" s="37" t="s">
        <v>37</v>
      </c>
      <c r="G106" s="40">
        <v>523</v>
      </c>
      <c r="H106" s="37" t="s">
        <v>71</v>
      </c>
      <c r="I106" s="41">
        <v>6</v>
      </c>
      <c r="J106" s="39" t="s">
        <v>49</v>
      </c>
      <c r="K106" s="41">
        <v>23</v>
      </c>
      <c r="L106" s="43">
        <v>549102</v>
      </c>
      <c r="M106" s="43">
        <v>760190.15</v>
      </c>
      <c r="N106" s="43">
        <f>ROUND((M106*$E$5/1000),0)</f>
        <v>17173615</v>
      </c>
      <c r="O106" s="43">
        <v>297103</v>
      </c>
      <c r="P106" s="43">
        <v>17470718</v>
      </c>
    </row>
    <row r="107" spans="1:16" s="36" customFormat="1" ht="10.5">
      <c r="A107" s="34">
        <v>96818910</v>
      </c>
      <c r="B107" s="35" t="s">
        <v>44</v>
      </c>
      <c r="C107" s="36" t="s">
        <v>132</v>
      </c>
      <c r="D107" s="37">
        <v>291</v>
      </c>
      <c r="E107" s="38">
        <v>37358</v>
      </c>
      <c r="F107" s="37" t="s">
        <v>37</v>
      </c>
      <c r="G107" s="40">
        <v>1550</v>
      </c>
      <c r="H107" s="37" t="s">
        <v>72</v>
      </c>
      <c r="I107" s="41">
        <v>6</v>
      </c>
      <c r="J107" s="39" t="s">
        <v>49</v>
      </c>
      <c r="K107" s="41">
        <v>23</v>
      </c>
      <c r="L107" s="43">
        <v>1639900</v>
      </c>
      <c r="M107" s="43">
        <v>2270317.3199999998</v>
      </c>
      <c r="N107" s="43">
        <f>ROUND((M107*$E$5/1000),0)</f>
        <v>51289215</v>
      </c>
      <c r="O107" s="43">
        <v>867647</v>
      </c>
      <c r="P107" s="43">
        <v>52156862</v>
      </c>
    </row>
    <row r="108" spans="1:16" s="36" customFormat="1" ht="10.5">
      <c r="A108" s="34">
        <v>89900400</v>
      </c>
      <c r="B108" s="35" t="s">
        <v>83</v>
      </c>
      <c r="C108" s="36" t="s">
        <v>133</v>
      </c>
      <c r="D108" s="37">
        <v>293</v>
      </c>
      <c r="E108" s="38">
        <v>37386</v>
      </c>
      <c r="F108" s="37" t="s">
        <v>37</v>
      </c>
      <c r="G108" s="40">
        <v>4000</v>
      </c>
      <c r="H108" s="37"/>
      <c r="I108" s="41"/>
      <c r="J108" s="39"/>
      <c r="K108" s="41">
        <v>26</v>
      </c>
      <c r="L108" s="43"/>
      <c r="M108" s="43"/>
      <c r="N108" s="43"/>
      <c r="O108" s="43"/>
      <c r="P108" s="43"/>
    </row>
    <row r="109" spans="1:16" s="36" customFormat="1" ht="12" customHeight="1">
      <c r="A109" s="34">
        <v>89900400</v>
      </c>
      <c r="B109" s="35" t="s">
        <v>83</v>
      </c>
      <c r="C109" s="36" t="s">
        <v>86</v>
      </c>
      <c r="D109" s="37" t="s">
        <v>134</v>
      </c>
      <c r="E109" s="38">
        <v>37407</v>
      </c>
      <c r="F109" s="37" t="s">
        <v>37</v>
      </c>
      <c r="G109" s="40">
        <v>1300</v>
      </c>
      <c r="H109" s="37" t="s">
        <v>98</v>
      </c>
      <c r="I109" s="41">
        <v>5.5</v>
      </c>
      <c r="J109" s="39" t="s">
        <v>81</v>
      </c>
      <c r="K109" s="41">
        <v>8</v>
      </c>
      <c r="L109" s="43">
        <v>1300000</v>
      </c>
      <c r="M109" s="43"/>
      <c r="N109" s="43"/>
      <c r="O109" s="43"/>
      <c r="P109" s="43"/>
    </row>
    <row r="110" spans="1:16" s="36" customFormat="1" ht="12" customHeight="1">
      <c r="A110" s="34">
        <v>89900400</v>
      </c>
      <c r="B110" s="35" t="s">
        <v>83</v>
      </c>
      <c r="C110" s="36" t="s">
        <v>86</v>
      </c>
      <c r="D110" s="37" t="s">
        <v>134</v>
      </c>
      <c r="E110" s="38">
        <v>37407</v>
      </c>
      <c r="F110" s="37" t="s">
        <v>37</v>
      </c>
      <c r="G110" s="40">
        <v>200</v>
      </c>
      <c r="H110" s="37" t="s">
        <v>99</v>
      </c>
      <c r="I110" s="41">
        <v>5.5</v>
      </c>
      <c r="J110" s="39" t="s">
        <v>81</v>
      </c>
      <c r="K110" s="41">
        <v>8</v>
      </c>
      <c r="L110" s="43">
        <v>200000</v>
      </c>
      <c r="M110" s="43"/>
      <c r="N110" s="43"/>
      <c r="O110" s="43"/>
      <c r="P110" s="43"/>
    </row>
    <row r="111" spans="1:16" s="36" customFormat="1" ht="12" customHeight="1">
      <c r="A111" s="34">
        <v>89900400</v>
      </c>
      <c r="B111" s="35" t="s">
        <v>83</v>
      </c>
      <c r="C111" s="36" t="s">
        <v>84</v>
      </c>
      <c r="D111" s="37" t="s">
        <v>134</v>
      </c>
      <c r="E111" s="38">
        <v>37407</v>
      </c>
      <c r="F111" s="37" t="s">
        <v>37</v>
      </c>
      <c r="G111" s="40">
        <v>2300</v>
      </c>
      <c r="H111" s="37" t="s">
        <v>48</v>
      </c>
      <c r="I111" s="41">
        <v>6</v>
      </c>
      <c r="J111" s="39" t="s">
        <v>81</v>
      </c>
      <c r="K111" s="41">
        <v>25</v>
      </c>
      <c r="L111" s="43">
        <v>2300000</v>
      </c>
      <c r="M111" s="43">
        <v>1990112</v>
      </c>
      <c r="N111" s="43">
        <f>ROUND((M111*$E$5/1000),0)</f>
        <v>44959038</v>
      </c>
      <c r="O111" s="43">
        <v>1096710</v>
      </c>
      <c r="P111" s="43">
        <v>46055748</v>
      </c>
    </row>
    <row r="112" spans="1:16" s="36" customFormat="1" ht="12" customHeight="1">
      <c r="A112" s="34">
        <v>89900400</v>
      </c>
      <c r="B112" s="35" t="s">
        <v>83</v>
      </c>
      <c r="C112" s="36" t="s">
        <v>84</v>
      </c>
      <c r="D112" s="37" t="s">
        <v>134</v>
      </c>
      <c r="E112" s="38">
        <v>37407</v>
      </c>
      <c r="F112" s="37" t="s">
        <v>37</v>
      </c>
      <c r="G112" s="40">
        <v>200</v>
      </c>
      <c r="H112" s="37" t="s">
        <v>104</v>
      </c>
      <c r="I112" s="41">
        <v>6</v>
      </c>
      <c r="J112" s="39" t="s">
        <v>81</v>
      </c>
      <c r="K112" s="41">
        <v>25</v>
      </c>
      <c r="L112" s="43">
        <v>200000</v>
      </c>
      <c r="M112" s="43">
        <v>173053</v>
      </c>
      <c r="N112" s="43">
        <f>ROUND((M112*$E$5/1000),0)</f>
        <v>3909477</v>
      </c>
      <c r="O112" s="43">
        <v>95370</v>
      </c>
      <c r="P112" s="43">
        <v>4004847</v>
      </c>
    </row>
    <row r="113" spans="1:16" s="36" customFormat="1" ht="10.5">
      <c r="A113" s="34">
        <v>61219000</v>
      </c>
      <c r="B113" s="35" t="s">
        <v>54</v>
      </c>
      <c r="C113" s="36" t="s">
        <v>103</v>
      </c>
      <c r="D113" s="37">
        <v>297</v>
      </c>
      <c r="E113" s="38">
        <v>37447</v>
      </c>
      <c r="F113" s="37" t="s">
        <v>37</v>
      </c>
      <c r="G113" s="40">
        <v>4000</v>
      </c>
      <c r="H113" s="37" t="s">
        <v>89</v>
      </c>
      <c r="I113" s="41">
        <v>5.5</v>
      </c>
      <c r="J113" s="39" t="s">
        <v>68</v>
      </c>
      <c r="K113" s="41">
        <v>25</v>
      </c>
      <c r="L113" s="43">
        <v>4000000</v>
      </c>
      <c r="M113" s="43">
        <v>4000000</v>
      </c>
      <c r="N113" s="43">
        <f>ROUND((M113*$E$5/1000),0)</f>
        <v>90364840</v>
      </c>
      <c r="O113" s="43">
        <v>1443822</v>
      </c>
      <c r="P113" s="43">
        <v>91808662</v>
      </c>
    </row>
    <row r="114" spans="1:16" s="36" customFormat="1" ht="10.5">
      <c r="A114" s="34">
        <v>96579330</v>
      </c>
      <c r="B114" s="35" t="s">
        <v>107</v>
      </c>
      <c r="C114" s="36" t="s">
        <v>135</v>
      </c>
      <c r="D114" s="37">
        <v>298</v>
      </c>
      <c r="E114" s="38">
        <v>37448</v>
      </c>
      <c r="F114" s="37" t="s">
        <v>37</v>
      </c>
      <c r="G114" s="40">
        <v>2200</v>
      </c>
      <c r="H114" s="37"/>
      <c r="I114" s="41"/>
      <c r="J114" s="39"/>
      <c r="K114" s="41">
        <v>22</v>
      </c>
      <c r="L114" s="43"/>
      <c r="M114" s="43"/>
      <c r="N114" s="43"/>
      <c r="O114" s="43"/>
      <c r="P114" s="43"/>
    </row>
    <row r="115" spans="1:16" s="36" customFormat="1" ht="12" customHeight="1">
      <c r="A115" s="34">
        <v>96579330</v>
      </c>
      <c r="B115" s="35" t="s">
        <v>107</v>
      </c>
      <c r="C115" s="36" t="s">
        <v>136</v>
      </c>
      <c r="D115" s="37" t="s">
        <v>134</v>
      </c>
      <c r="E115" s="38">
        <v>37448</v>
      </c>
      <c r="F115" s="37" t="s">
        <v>37</v>
      </c>
      <c r="G115" s="40">
        <v>1000</v>
      </c>
      <c r="H115" s="37" t="s">
        <v>46</v>
      </c>
      <c r="I115" s="41">
        <v>5.8</v>
      </c>
      <c r="J115" s="39" t="s">
        <v>137</v>
      </c>
      <c r="K115" s="41">
        <v>6</v>
      </c>
      <c r="L115" s="43">
        <v>600000</v>
      </c>
      <c r="M115" s="43"/>
      <c r="N115" s="43"/>
      <c r="O115" s="43"/>
      <c r="P115" s="43"/>
    </row>
    <row r="116" spans="1:16" s="36" customFormat="1" ht="12.75" customHeight="1">
      <c r="A116" s="34">
        <v>96579330</v>
      </c>
      <c r="B116" s="35" t="s">
        <v>107</v>
      </c>
      <c r="C116" s="36" t="s">
        <v>136</v>
      </c>
      <c r="D116" s="37" t="s">
        <v>134</v>
      </c>
      <c r="E116" s="38">
        <v>37448</v>
      </c>
      <c r="F116" s="37" t="s">
        <v>37</v>
      </c>
      <c r="G116" s="40">
        <v>1700</v>
      </c>
      <c r="H116" s="37" t="s">
        <v>87</v>
      </c>
      <c r="I116" s="41">
        <v>6.2</v>
      </c>
      <c r="J116" s="39" t="s">
        <v>137</v>
      </c>
      <c r="K116" s="41">
        <v>21</v>
      </c>
      <c r="L116" s="43">
        <v>1600000</v>
      </c>
      <c r="M116" s="43"/>
      <c r="N116" s="43"/>
      <c r="O116" s="43"/>
      <c r="P116" s="43"/>
    </row>
    <row r="117" spans="1:16" s="36" customFormat="1" ht="10.5">
      <c r="A117" s="34">
        <v>76073162</v>
      </c>
      <c r="B117" s="35">
        <v>5</v>
      </c>
      <c r="C117" s="48" t="s">
        <v>138</v>
      </c>
      <c r="D117" s="37">
        <v>301</v>
      </c>
      <c r="E117" s="38">
        <v>37516</v>
      </c>
      <c r="F117" s="37" t="s">
        <v>37</v>
      </c>
      <c r="G117" s="40">
        <v>2600</v>
      </c>
      <c r="H117" s="37"/>
      <c r="I117" s="41"/>
      <c r="J117" s="39"/>
      <c r="K117" s="41">
        <v>10</v>
      </c>
      <c r="L117" s="43"/>
      <c r="M117" s="43"/>
      <c r="N117" s="43"/>
      <c r="O117" s="43"/>
      <c r="P117" s="43"/>
    </row>
    <row r="118" spans="1:16" s="36" customFormat="1" ht="12" customHeight="1">
      <c r="A118" s="34">
        <v>76073162</v>
      </c>
      <c r="B118" s="35" t="s">
        <v>107</v>
      </c>
      <c r="C118" s="36" t="s">
        <v>139</v>
      </c>
      <c r="D118" s="37" t="s">
        <v>134</v>
      </c>
      <c r="E118" s="38">
        <v>37516</v>
      </c>
      <c r="F118" s="37" t="s">
        <v>37</v>
      </c>
      <c r="G118" s="40">
        <v>5500</v>
      </c>
      <c r="H118" s="37" t="s">
        <v>140</v>
      </c>
      <c r="I118" s="41">
        <v>4.5</v>
      </c>
      <c r="J118" s="39" t="s">
        <v>49</v>
      </c>
      <c r="K118" s="41">
        <v>7</v>
      </c>
      <c r="L118" s="43">
        <v>2600000</v>
      </c>
      <c r="M118" s="43"/>
      <c r="N118" s="43"/>
      <c r="O118" s="43"/>
      <c r="P118" s="43"/>
    </row>
    <row r="119" spans="1:16" s="36" customFormat="1" ht="12" customHeight="1">
      <c r="A119" s="34">
        <v>76073162</v>
      </c>
      <c r="B119" s="35" t="s">
        <v>107</v>
      </c>
      <c r="C119" s="36" t="s">
        <v>141</v>
      </c>
      <c r="D119" s="37" t="s">
        <v>142</v>
      </c>
      <c r="E119" s="38">
        <v>38796</v>
      </c>
      <c r="F119" s="37" t="s">
        <v>37</v>
      </c>
      <c r="G119" s="40">
        <v>1800</v>
      </c>
      <c r="H119" s="37" t="s">
        <v>53</v>
      </c>
      <c r="I119" s="41" t="s">
        <v>143</v>
      </c>
      <c r="J119" s="39" t="s">
        <v>68</v>
      </c>
      <c r="K119" s="41">
        <v>10</v>
      </c>
      <c r="L119" s="43">
        <v>900000</v>
      </c>
      <c r="M119" s="43">
        <v>900000</v>
      </c>
      <c r="N119" s="43">
        <f>ROUND((M119*$E$5/1000),0)</f>
        <v>20332089</v>
      </c>
      <c r="O119" s="43">
        <v>353133</v>
      </c>
      <c r="P119" s="43">
        <v>20685222</v>
      </c>
    </row>
    <row r="120" spans="1:16" s="36" customFormat="1" ht="10.5">
      <c r="A120" s="34">
        <v>92604000</v>
      </c>
      <c r="B120" s="35" t="s">
        <v>91</v>
      </c>
      <c r="C120" s="36" t="s">
        <v>144</v>
      </c>
      <c r="D120" s="37">
        <v>303</v>
      </c>
      <c r="E120" s="38">
        <v>37533</v>
      </c>
      <c r="F120" s="37" t="s">
        <v>37</v>
      </c>
      <c r="G120" s="40">
        <v>13000</v>
      </c>
      <c r="H120" s="37"/>
      <c r="I120" s="41"/>
      <c r="J120" s="39"/>
      <c r="K120" s="41">
        <v>10</v>
      </c>
      <c r="L120" s="43"/>
      <c r="M120" s="43"/>
      <c r="N120" s="43"/>
      <c r="O120" s="43"/>
      <c r="P120" s="43"/>
    </row>
    <row r="121" spans="1:16" s="36" customFormat="1" ht="12" customHeight="1">
      <c r="A121" s="34">
        <v>92604000</v>
      </c>
      <c r="B121" s="35" t="s">
        <v>91</v>
      </c>
      <c r="C121" s="36" t="s">
        <v>145</v>
      </c>
      <c r="D121" s="37" t="s">
        <v>134</v>
      </c>
      <c r="E121" s="38">
        <v>37539</v>
      </c>
      <c r="F121" s="37" t="s">
        <v>37</v>
      </c>
      <c r="G121" s="40">
        <v>1000</v>
      </c>
      <c r="H121" s="37" t="s">
        <v>125</v>
      </c>
      <c r="I121" s="41">
        <v>4.25</v>
      </c>
      <c r="J121" s="39" t="s">
        <v>68</v>
      </c>
      <c r="K121" s="41">
        <v>10</v>
      </c>
      <c r="L121" s="43">
        <v>1000000</v>
      </c>
      <c r="M121" s="43">
        <v>1000000</v>
      </c>
      <c r="N121" s="43">
        <f>ROUND((M121*$E$5/1000),0)</f>
        <v>22591210</v>
      </c>
      <c r="O121" s="43">
        <v>81365</v>
      </c>
      <c r="P121" s="43">
        <v>22672575</v>
      </c>
    </row>
    <row r="122" spans="1:16" s="36" customFormat="1" ht="12" customHeight="1">
      <c r="A122" s="34">
        <v>92604000</v>
      </c>
      <c r="B122" s="35" t="s">
        <v>91</v>
      </c>
      <c r="C122" s="36" t="s">
        <v>145</v>
      </c>
      <c r="D122" s="37" t="s">
        <v>134</v>
      </c>
      <c r="E122" s="38">
        <v>37539</v>
      </c>
      <c r="F122" s="37" t="s">
        <v>37</v>
      </c>
      <c r="G122" s="40">
        <v>4000</v>
      </c>
      <c r="H122" s="37" t="s">
        <v>126</v>
      </c>
      <c r="I122" s="41">
        <v>4.25</v>
      </c>
      <c r="J122" s="39" t="s">
        <v>68</v>
      </c>
      <c r="K122" s="41">
        <v>10</v>
      </c>
      <c r="L122" s="43">
        <v>2250000</v>
      </c>
      <c r="M122" s="43">
        <v>2250000</v>
      </c>
      <c r="N122" s="43">
        <f>ROUND((M122*$E$5/1000),0)</f>
        <v>50830223</v>
      </c>
      <c r="O122" s="43">
        <v>183072</v>
      </c>
      <c r="P122" s="43">
        <v>51013295</v>
      </c>
    </row>
    <row r="123" spans="1:16" s="36" customFormat="1" ht="12" customHeight="1">
      <c r="A123" s="34">
        <v>92604000</v>
      </c>
      <c r="B123" s="35" t="s">
        <v>91</v>
      </c>
      <c r="C123" s="36" t="s">
        <v>145</v>
      </c>
      <c r="D123" s="37" t="s">
        <v>142</v>
      </c>
      <c r="E123" s="38">
        <v>39821</v>
      </c>
      <c r="F123" s="37" t="s">
        <v>37</v>
      </c>
      <c r="G123" s="40">
        <v>9750</v>
      </c>
      <c r="H123" s="37" t="s">
        <v>87</v>
      </c>
      <c r="I123" s="41">
        <v>4.55</v>
      </c>
      <c r="J123" s="39" t="s">
        <v>68</v>
      </c>
      <c r="K123" s="41">
        <v>10</v>
      </c>
      <c r="L123" s="43">
        <v>9750000</v>
      </c>
      <c r="M123" s="43">
        <v>9750000</v>
      </c>
      <c r="N123" s="43">
        <f>ROUND((M123*$E$5/1000),0)</f>
        <v>220264298</v>
      </c>
      <c r="O123" s="43">
        <v>3022180</v>
      </c>
      <c r="P123" s="43">
        <v>223286478</v>
      </c>
    </row>
    <row r="124" spans="1:16" s="36" customFormat="1" ht="10.5">
      <c r="A124" s="34">
        <v>61808000</v>
      </c>
      <c r="B124" s="35" t="s">
        <v>107</v>
      </c>
      <c r="C124" s="36" t="s">
        <v>146</v>
      </c>
      <c r="D124" s="49">
        <v>305</v>
      </c>
      <c r="E124" s="38">
        <v>37539</v>
      </c>
      <c r="F124" s="37" t="s">
        <v>37</v>
      </c>
      <c r="G124" s="40">
        <v>10000</v>
      </c>
      <c r="H124" s="37"/>
      <c r="I124" s="41"/>
      <c r="J124" s="39"/>
      <c r="K124" s="41">
        <v>10</v>
      </c>
      <c r="L124" s="43"/>
      <c r="M124" s="43"/>
      <c r="N124" s="43"/>
      <c r="O124" s="43"/>
      <c r="P124" s="43"/>
    </row>
    <row r="125" spans="1:16" s="36" customFormat="1" ht="12" customHeight="1">
      <c r="A125" s="34">
        <v>61808000</v>
      </c>
      <c r="B125" s="35" t="s">
        <v>107</v>
      </c>
      <c r="C125" s="36" t="s">
        <v>108</v>
      </c>
      <c r="D125" s="49" t="s">
        <v>134</v>
      </c>
      <c r="E125" s="38">
        <v>37539</v>
      </c>
      <c r="F125" s="37" t="s">
        <v>37</v>
      </c>
      <c r="G125" s="40">
        <v>1000</v>
      </c>
      <c r="H125" s="37" t="s">
        <v>147</v>
      </c>
      <c r="I125" s="41">
        <v>4.25</v>
      </c>
      <c r="J125" s="39" t="s">
        <v>39</v>
      </c>
      <c r="K125" s="41">
        <v>8</v>
      </c>
      <c r="L125" s="43">
        <v>1000000</v>
      </c>
      <c r="M125" s="43"/>
      <c r="N125" s="43"/>
      <c r="O125" s="43"/>
      <c r="P125" s="43"/>
    </row>
    <row r="126" spans="1:16" s="36" customFormat="1" ht="12" customHeight="1">
      <c r="A126" s="34">
        <v>61808000</v>
      </c>
      <c r="B126" s="35" t="s">
        <v>107</v>
      </c>
      <c r="C126" s="36" t="s">
        <v>108</v>
      </c>
      <c r="D126" s="49" t="s">
        <v>134</v>
      </c>
      <c r="E126" s="38">
        <v>37539</v>
      </c>
      <c r="F126" s="37" t="s">
        <v>37</v>
      </c>
      <c r="G126" s="40">
        <v>3200</v>
      </c>
      <c r="H126" s="37" t="s">
        <v>148</v>
      </c>
      <c r="I126" s="41">
        <v>4.25</v>
      </c>
      <c r="J126" s="39" t="s">
        <v>39</v>
      </c>
      <c r="K126" s="41">
        <v>8</v>
      </c>
      <c r="L126" s="43">
        <v>3000000</v>
      </c>
      <c r="M126" s="43"/>
      <c r="N126" s="43"/>
      <c r="O126" s="43"/>
      <c r="P126" s="43"/>
    </row>
    <row r="127" spans="1:16" s="36" customFormat="1" ht="12" customHeight="1">
      <c r="A127" s="34">
        <v>61808000</v>
      </c>
      <c r="B127" s="35" t="s">
        <v>107</v>
      </c>
      <c r="C127" s="36" t="s">
        <v>108</v>
      </c>
      <c r="D127" s="49" t="s">
        <v>142</v>
      </c>
      <c r="E127" s="38">
        <v>37715</v>
      </c>
      <c r="F127" s="37" t="s">
        <v>37</v>
      </c>
      <c r="G127" s="40">
        <v>2000</v>
      </c>
      <c r="H127" s="37" t="s">
        <v>149</v>
      </c>
      <c r="I127" s="41">
        <v>4.25</v>
      </c>
      <c r="J127" s="39" t="s">
        <v>39</v>
      </c>
      <c r="K127" s="41">
        <v>6.25</v>
      </c>
      <c r="L127" s="43">
        <v>2000000</v>
      </c>
      <c r="M127" s="43"/>
      <c r="N127" s="43"/>
      <c r="O127" s="43"/>
      <c r="P127" s="43"/>
    </row>
    <row r="128" spans="1:16" s="36" customFormat="1" ht="12" customHeight="1">
      <c r="A128" s="34">
        <v>61808000</v>
      </c>
      <c r="B128" s="35" t="s">
        <v>107</v>
      </c>
      <c r="C128" s="36" t="s">
        <v>108</v>
      </c>
      <c r="D128" s="49" t="s">
        <v>142</v>
      </c>
      <c r="E128" s="38">
        <v>37715</v>
      </c>
      <c r="F128" s="37" t="s">
        <v>37</v>
      </c>
      <c r="G128" s="40">
        <v>3800</v>
      </c>
      <c r="H128" s="37" t="s">
        <v>150</v>
      </c>
      <c r="I128" s="41">
        <v>4.25</v>
      </c>
      <c r="J128" s="39" t="s">
        <v>39</v>
      </c>
      <c r="K128" s="41">
        <v>6.25</v>
      </c>
      <c r="L128" s="43">
        <v>3800000</v>
      </c>
      <c r="M128" s="43"/>
      <c r="N128" s="43"/>
      <c r="O128" s="43"/>
      <c r="P128" s="43"/>
    </row>
    <row r="129" spans="1:16" s="36" customFormat="1" ht="12" customHeight="1">
      <c r="A129" s="34">
        <v>61808000</v>
      </c>
      <c r="B129" s="35" t="s">
        <v>107</v>
      </c>
      <c r="C129" s="36" t="s">
        <v>109</v>
      </c>
      <c r="D129" s="49" t="s">
        <v>151</v>
      </c>
      <c r="E129" s="38">
        <v>38695</v>
      </c>
      <c r="F129" s="37" t="s">
        <v>37</v>
      </c>
      <c r="G129" s="40">
        <v>1650</v>
      </c>
      <c r="H129" s="37" t="s">
        <v>56</v>
      </c>
      <c r="I129" s="41">
        <v>4</v>
      </c>
      <c r="J129" s="39" t="s">
        <v>68</v>
      </c>
      <c r="K129" s="41">
        <v>6.5</v>
      </c>
      <c r="L129" s="43">
        <v>1650000</v>
      </c>
      <c r="M129" s="43">
        <v>1650000</v>
      </c>
      <c r="N129" s="43">
        <f>ROUND((M129*$E$5/1000),0)</f>
        <v>37275497</v>
      </c>
      <c r="O129" s="43">
        <v>615169</v>
      </c>
      <c r="P129" s="43">
        <v>37890666</v>
      </c>
    </row>
    <row r="130" spans="1:16" s="36" customFormat="1" ht="12" customHeight="1">
      <c r="A130" s="34">
        <v>61808000</v>
      </c>
      <c r="B130" s="35" t="s">
        <v>107</v>
      </c>
      <c r="C130" s="36" t="s">
        <v>109</v>
      </c>
      <c r="D130" s="49" t="s">
        <v>152</v>
      </c>
      <c r="E130" s="38">
        <v>38695</v>
      </c>
      <c r="F130" s="37" t="s">
        <v>37</v>
      </c>
      <c r="G130" s="40">
        <v>5000</v>
      </c>
      <c r="H130" s="37" t="s">
        <v>51</v>
      </c>
      <c r="I130" s="41">
        <v>4.1500000000000004</v>
      </c>
      <c r="J130" s="39" t="s">
        <v>68</v>
      </c>
      <c r="K130" s="41">
        <v>21</v>
      </c>
      <c r="L130" s="43">
        <v>5000000</v>
      </c>
      <c r="M130" s="43">
        <v>3947368</v>
      </c>
      <c r="N130" s="43">
        <f>ROUND((M130*$E$5/1000),0)</f>
        <v>89175819</v>
      </c>
      <c r="O130" s="43">
        <v>1526319</v>
      </c>
      <c r="P130" s="43">
        <v>90702138</v>
      </c>
    </row>
    <row r="131" spans="1:16" s="36" customFormat="1" ht="10.5">
      <c r="A131" s="34">
        <v>96591040</v>
      </c>
      <c r="B131" s="35" t="s">
        <v>35</v>
      </c>
      <c r="C131" s="36" t="s">
        <v>153</v>
      </c>
      <c r="D131" s="49">
        <v>306</v>
      </c>
      <c r="E131" s="38">
        <v>37543</v>
      </c>
      <c r="F131" s="37" t="s">
        <v>37</v>
      </c>
      <c r="G131" s="40">
        <v>2000</v>
      </c>
      <c r="H131" s="37"/>
      <c r="I131" s="41"/>
      <c r="J131" s="39"/>
      <c r="K131" s="41">
        <v>10</v>
      </c>
      <c r="L131" s="43"/>
      <c r="M131" s="43"/>
      <c r="N131" s="43"/>
      <c r="O131" s="43"/>
      <c r="P131" s="43"/>
    </row>
    <row r="132" spans="1:16" s="36" customFormat="1" ht="12" customHeight="1">
      <c r="A132" s="34">
        <v>96591040</v>
      </c>
      <c r="B132" s="35" t="s">
        <v>35</v>
      </c>
      <c r="C132" s="36" t="s">
        <v>154</v>
      </c>
      <c r="D132" s="49" t="s">
        <v>134</v>
      </c>
      <c r="E132" s="38">
        <v>37543</v>
      </c>
      <c r="F132" s="37" t="s">
        <v>37</v>
      </c>
      <c r="G132" s="40">
        <v>750</v>
      </c>
      <c r="H132" s="37" t="s">
        <v>38</v>
      </c>
      <c r="I132" s="41">
        <v>5</v>
      </c>
      <c r="J132" s="39" t="s">
        <v>68</v>
      </c>
      <c r="K132" s="41">
        <v>6</v>
      </c>
      <c r="L132" s="43">
        <v>750000</v>
      </c>
      <c r="M132" s="43"/>
      <c r="N132" s="43"/>
      <c r="O132" s="43"/>
      <c r="P132" s="43"/>
    </row>
    <row r="133" spans="1:16" s="36" customFormat="1" ht="12" customHeight="1">
      <c r="A133" s="34">
        <v>96591040</v>
      </c>
      <c r="B133" s="35" t="s">
        <v>35</v>
      </c>
      <c r="C133" s="36" t="s">
        <v>154</v>
      </c>
      <c r="D133" s="49" t="s">
        <v>134</v>
      </c>
      <c r="E133" s="38">
        <v>37543</v>
      </c>
      <c r="F133" s="37" t="s">
        <v>37</v>
      </c>
      <c r="G133" s="40">
        <v>1250</v>
      </c>
      <c r="H133" s="37" t="s">
        <v>40</v>
      </c>
      <c r="I133" s="41">
        <v>5</v>
      </c>
      <c r="J133" s="39" t="s">
        <v>68</v>
      </c>
      <c r="K133" s="41">
        <v>6</v>
      </c>
      <c r="L133" s="43">
        <v>1250000</v>
      </c>
      <c r="M133" s="43"/>
      <c r="N133" s="43"/>
      <c r="O133" s="43"/>
      <c r="P133" s="43"/>
    </row>
    <row r="134" spans="1:16" s="36" customFormat="1" ht="12" customHeight="1">
      <c r="A134" s="34">
        <v>96591040</v>
      </c>
      <c r="B134" s="35" t="s">
        <v>35</v>
      </c>
      <c r="C134" s="36" t="s">
        <v>154</v>
      </c>
      <c r="D134" s="49" t="s">
        <v>142</v>
      </c>
      <c r="E134" s="38">
        <v>38257</v>
      </c>
      <c r="F134" s="37" t="s">
        <v>37</v>
      </c>
      <c r="G134" s="40">
        <v>1000</v>
      </c>
      <c r="H134" s="37" t="s">
        <v>51</v>
      </c>
      <c r="I134" s="41">
        <v>3</v>
      </c>
      <c r="J134" s="39" t="s">
        <v>68</v>
      </c>
      <c r="K134" s="41">
        <v>7.5</v>
      </c>
      <c r="L134" s="43">
        <v>1000000</v>
      </c>
      <c r="M134" s="43"/>
      <c r="N134" s="43"/>
      <c r="O134" s="43"/>
      <c r="P134" s="43"/>
    </row>
    <row r="135" spans="1:16" s="36" customFormat="1" ht="12" customHeight="1">
      <c r="A135" s="34">
        <v>96591040</v>
      </c>
      <c r="B135" s="35" t="s">
        <v>35</v>
      </c>
      <c r="C135" s="36" t="s">
        <v>154</v>
      </c>
      <c r="D135" s="49" t="s">
        <v>151</v>
      </c>
      <c r="E135" s="38">
        <v>38257</v>
      </c>
      <c r="F135" s="37" t="s">
        <v>37</v>
      </c>
      <c r="G135" s="40">
        <v>1000</v>
      </c>
      <c r="H135" s="37" t="s">
        <v>53</v>
      </c>
      <c r="I135" s="41">
        <v>4.25</v>
      </c>
      <c r="J135" s="39" t="s">
        <v>68</v>
      </c>
      <c r="K135" s="41">
        <v>21</v>
      </c>
      <c r="L135" s="43">
        <v>1000000</v>
      </c>
      <c r="M135" s="43"/>
      <c r="N135" s="43"/>
      <c r="O135" s="43"/>
      <c r="P135" s="43"/>
    </row>
    <row r="136" spans="1:16" s="36" customFormat="1" ht="10.5">
      <c r="A136" s="34">
        <v>61704000</v>
      </c>
      <c r="B136" s="35" t="s">
        <v>75</v>
      </c>
      <c r="C136" s="36" t="s">
        <v>155</v>
      </c>
      <c r="D136" s="49">
        <v>308</v>
      </c>
      <c r="E136" s="38">
        <v>37546</v>
      </c>
      <c r="F136" s="37" t="s">
        <v>37</v>
      </c>
      <c r="G136" s="40">
        <v>7000</v>
      </c>
      <c r="H136" s="37" t="s">
        <v>46</v>
      </c>
      <c r="I136" s="41">
        <v>4</v>
      </c>
      <c r="J136" s="39" t="s">
        <v>68</v>
      </c>
      <c r="K136" s="41">
        <v>10</v>
      </c>
      <c r="L136" s="43">
        <v>7000000</v>
      </c>
      <c r="M136" s="43">
        <v>7000000</v>
      </c>
      <c r="N136" s="43">
        <f>ROUND((M136*$E$5/1000),0)</f>
        <v>158138470</v>
      </c>
      <c r="O136" s="43">
        <v>1101278</v>
      </c>
      <c r="P136" s="43">
        <v>159239748</v>
      </c>
    </row>
    <row r="137" spans="1:16" s="36" customFormat="1" ht="10.5">
      <c r="A137" s="34">
        <v>91081000</v>
      </c>
      <c r="B137" s="35" t="s">
        <v>91</v>
      </c>
      <c r="C137" s="48" t="s">
        <v>156</v>
      </c>
      <c r="D137" s="49">
        <v>317</v>
      </c>
      <c r="E137" s="38">
        <v>37586</v>
      </c>
      <c r="F137" s="37" t="s">
        <v>37</v>
      </c>
      <c r="G137" s="40">
        <v>4000</v>
      </c>
      <c r="I137" s="41"/>
      <c r="J137" s="39"/>
      <c r="K137" s="41">
        <v>30</v>
      </c>
      <c r="L137" s="43"/>
      <c r="M137" s="43"/>
      <c r="N137" s="43"/>
      <c r="O137" s="43"/>
      <c r="P137" s="43"/>
    </row>
    <row r="138" spans="1:16" s="36" customFormat="1" ht="10.5">
      <c r="A138" s="34">
        <v>91081000</v>
      </c>
      <c r="B138" s="35" t="s">
        <v>91</v>
      </c>
      <c r="C138" s="36" t="s">
        <v>157</v>
      </c>
      <c r="D138" s="49" t="s">
        <v>134</v>
      </c>
      <c r="E138" s="38">
        <v>37897</v>
      </c>
      <c r="F138" s="37" t="s">
        <v>37</v>
      </c>
      <c r="G138" s="40">
        <v>4000</v>
      </c>
      <c r="H138" s="37" t="s">
        <v>59</v>
      </c>
      <c r="I138" s="41">
        <v>6.2</v>
      </c>
      <c r="J138" s="39" t="s">
        <v>68</v>
      </c>
      <c r="K138" s="41">
        <v>25</v>
      </c>
      <c r="L138" s="43">
        <v>4000000</v>
      </c>
      <c r="M138" s="43">
        <v>3480000</v>
      </c>
      <c r="N138" s="43">
        <f>ROUND((M138*$E$5/1000),0)</f>
        <v>78617411</v>
      </c>
      <c r="O138" s="43">
        <v>200041</v>
      </c>
      <c r="P138" s="50">
        <v>78817452</v>
      </c>
    </row>
    <row r="139" spans="1:16" s="36" customFormat="1" ht="10.5">
      <c r="A139" s="34">
        <v>91081000</v>
      </c>
      <c r="B139" s="35" t="s">
        <v>91</v>
      </c>
      <c r="C139" s="36" t="s">
        <v>158</v>
      </c>
      <c r="D139" s="49" t="s">
        <v>134</v>
      </c>
      <c r="E139" s="38">
        <v>37897</v>
      </c>
      <c r="F139" s="37" t="s">
        <v>37</v>
      </c>
      <c r="G139" s="40">
        <v>4000</v>
      </c>
      <c r="H139" s="37" t="s">
        <v>60</v>
      </c>
      <c r="I139" s="41">
        <v>6.2</v>
      </c>
      <c r="J139" s="39" t="s">
        <v>68</v>
      </c>
      <c r="K139" s="41">
        <v>21</v>
      </c>
      <c r="L139" s="43"/>
      <c r="M139" s="43"/>
      <c r="N139" s="43"/>
      <c r="O139" s="43"/>
      <c r="P139" s="50"/>
    </row>
    <row r="140" spans="1:16" s="36" customFormat="1" ht="10.5">
      <c r="A140" s="34">
        <v>91081000</v>
      </c>
      <c r="B140" s="35" t="s">
        <v>91</v>
      </c>
      <c r="C140" s="48" t="s">
        <v>156</v>
      </c>
      <c r="D140" s="49">
        <v>318</v>
      </c>
      <c r="E140" s="38">
        <v>37586</v>
      </c>
      <c r="F140" s="37" t="s">
        <v>37</v>
      </c>
      <c r="G140" s="40">
        <v>4000</v>
      </c>
      <c r="I140" s="41"/>
      <c r="J140" s="39"/>
      <c r="K140" s="41">
        <v>10</v>
      </c>
      <c r="L140" s="43"/>
      <c r="M140" s="43"/>
      <c r="N140" s="43"/>
      <c r="O140" s="43"/>
      <c r="P140" s="50"/>
    </row>
    <row r="141" spans="1:16" s="36" customFormat="1" ht="10.5">
      <c r="A141" s="34">
        <v>91081000</v>
      </c>
      <c r="B141" s="35" t="s">
        <v>91</v>
      </c>
      <c r="C141" s="36" t="s">
        <v>105</v>
      </c>
      <c r="D141" s="49" t="s">
        <v>134</v>
      </c>
      <c r="E141" s="38">
        <v>37897</v>
      </c>
      <c r="F141" s="37" t="s">
        <v>37</v>
      </c>
      <c r="G141" s="40">
        <v>4000</v>
      </c>
      <c r="H141" s="37" t="s">
        <v>53</v>
      </c>
      <c r="I141" s="41">
        <v>4.8</v>
      </c>
      <c r="J141" s="39" t="s">
        <v>68</v>
      </c>
      <c r="K141" s="41">
        <v>7</v>
      </c>
      <c r="L141" s="43">
        <v>4000000</v>
      </c>
      <c r="M141" s="43"/>
      <c r="N141" s="43"/>
      <c r="O141" s="43"/>
      <c r="P141" s="50"/>
    </row>
    <row r="142" spans="1:16" s="36" customFormat="1" ht="10.5">
      <c r="A142" s="34">
        <v>91081000</v>
      </c>
      <c r="B142" s="35" t="s">
        <v>91</v>
      </c>
      <c r="C142" s="36" t="s">
        <v>158</v>
      </c>
      <c r="D142" s="49" t="s">
        <v>142</v>
      </c>
      <c r="E142" s="38">
        <v>38419</v>
      </c>
      <c r="F142" s="37" t="s">
        <v>37</v>
      </c>
      <c r="G142" s="40">
        <v>4000</v>
      </c>
      <c r="H142" s="37" t="s">
        <v>64</v>
      </c>
      <c r="I142" s="41">
        <v>3.8</v>
      </c>
      <c r="J142" s="39" t="s">
        <v>68</v>
      </c>
      <c r="K142" s="41">
        <v>7</v>
      </c>
      <c r="L142" s="43"/>
      <c r="M142" s="43"/>
      <c r="N142" s="43"/>
      <c r="O142" s="43"/>
      <c r="P142" s="50"/>
    </row>
    <row r="143" spans="1:16" s="36" customFormat="1" ht="10.5">
      <c r="A143" s="34">
        <v>91081000</v>
      </c>
      <c r="B143" s="35" t="s">
        <v>91</v>
      </c>
      <c r="C143" s="36" t="s">
        <v>157</v>
      </c>
      <c r="D143" s="49" t="s">
        <v>151</v>
      </c>
      <c r="E143" s="38">
        <v>39167</v>
      </c>
      <c r="F143" s="37" t="s">
        <v>37</v>
      </c>
      <c r="G143" s="40">
        <v>4000</v>
      </c>
      <c r="H143" s="37" t="s">
        <v>75</v>
      </c>
      <c r="I143" s="41">
        <v>3.8</v>
      </c>
      <c r="J143" s="39" t="s">
        <v>68</v>
      </c>
      <c r="K143" s="41">
        <v>20</v>
      </c>
      <c r="L143" s="43">
        <v>4000000</v>
      </c>
      <c r="M143" s="43"/>
      <c r="N143" s="43"/>
      <c r="O143" s="43"/>
      <c r="P143" s="50"/>
    </row>
    <row r="144" spans="1:16" s="36" customFormat="1" ht="10.5">
      <c r="A144" s="34">
        <v>96678790</v>
      </c>
      <c r="B144" s="35" t="s">
        <v>159</v>
      </c>
      <c r="C144" s="36" t="s">
        <v>160</v>
      </c>
      <c r="D144" s="49">
        <v>324</v>
      </c>
      <c r="E144" s="38">
        <v>37658</v>
      </c>
      <c r="F144" s="37" t="s">
        <v>37</v>
      </c>
      <c r="G144" s="40">
        <v>1000</v>
      </c>
      <c r="H144" s="37"/>
      <c r="I144" s="41"/>
      <c r="J144" s="39"/>
      <c r="K144" s="41">
        <v>10</v>
      </c>
      <c r="L144" s="43"/>
      <c r="M144" s="43"/>
      <c r="N144" s="43"/>
      <c r="O144" s="43"/>
      <c r="P144" s="43"/>
    </row>
    <row r="145" spans="1:17" s="36" customFormat="1" ht="12" customHeight="1">
      <c r="A145" s="34">
        <v>96678790</v>
      </c>
      <c r="B145" s="35" t="s">
        <v>159</v>
      </c>
      <c r="C145" s="36" t="s">
        <v>161</v>
      </c>
      <c r="D145" s="49" t="s">
        <v>134</v>
      </c>
      <c r="E145" s="38">
        <v>37658</v>
      </c>
      <c r="F145" s="37" t="s">
        <v>162</v>
      </c>
      <c r="G145" s="40">
        <v>8500000</v>
      </c>
      <c r="H145" s="37" t="s">
        <v>98</v>
      </c>
      <c r="I145" s="41">
        <v>8</v>
      </c>
      <c r="J145" s="39" t="s">
        <v>68</v>
      </c>
      <c r="K145" s="41">
        <v>5</v>
      </c>
      <c r="L145" s="43">
        <v>8500000000</v>
      </c>
      <c r="M145" s="43"/>
      <c r="N145" s="43"/>
      <c r="O145" s="43"/>
      <c r="P145" s="43"/>
    </row>
    <row r="146" spans="1:17" s="36" customFormat="1" ht="12" customHeight="1">
      <c r="A146" s="34">
        <v>96678790</v>
      </c>
      <c r="B146" s="35" t="s">
        <v>159</v>
      </c>
      <c r="C146" s="36" t="s">
        <v>161</v>
      </c>
      <c r="D146" s="49" t="s">
        <v>134</v>
      </c>
      <c r="E146" s="38">
        <v>37658</v>
      </c>
      <c r="F146" s="37" t="s">
        <v>162</v>
      </c>
      <c r="G146" s="40">
        <v>8150000</v>
      </c>
      <c r="H146" s="37" t="s">
        <v>99</v>
      </c>
      <c r="I146" s="41">
        <v>8</v>
      </c>
      <c r="J146" s="39" t="s">
        <v>68</v>
      </c>
      <c r="K146" s="41">
        <v>5</v>
      </c>
      <c r="L146" s="43">
        <v>8150000000</v>
      </c>
      <c r="M146" s="43"/>
      <c r="N146" s="43"/>
      <c r="O146" s="43"/>
      <c r="P146" s="43"/>
    </row>
    <row r="147" spans="1:17" s="36" customFormat="1" ht="12" customHeight="1">
      <c r="A147" s="34">
        <v>96678790</v>
      </c>
      <c r="B147" s="35" t="s">
        <v>159</v>
      </c>
      <c r="C147" s="36" t="s">
        <v>161</v>
      </c>
      <c r="D147" s="49" t="s">
        <v>142</v>
      </c>
      <c r="E147" s="38">
        <v>38404</v>
      </c>
      <c r="F147" s="37" t="s">
        <v>162</v>
      </c>
      <c r="G147" s="40">
        <v>6450000</v>
      </c>
      <c r="H147" s="37" t="s">
        <v>63</v>
      </c>
      <c r="I147" s="41">
        <v>6</v>
      </c>
      <c r="J147" s="39" t="s">
        <v>68</v>
      </c>
      <c r="K147" s="41">
        <v>5</v>
      </c>
      <c r="L147" s="43">
        <v>6450000000</v>
      </c>
      <c r="M147" s="43"/>
      <c r="N147" s="43"/>
      <c r="O147" s="43"/>
      <c r="P147" s="43"/>
    </row>
    <row r="148" spans="1:17" s="36" customFormat="1" ht="10.5">
      <c r="A148" s="34">
        <v>94627000</v>
      </c>
      <c r="B148" s="35" t="s">
        <v>100</v>
      </c>
      <c r="C148" s="36" t="s">
        <v>163</v>
      </c>
      <c r="D148" s="49">
        <v>328</v>
      </c>
      <c r="E148" s="38">
        <v>37677</v>
      </c>
      <c r="F148" s="37" t="s">
        <v>37</v>
      </c>
      <c r="G148" s="40">
        <v>3500</v>
      </c>
      <c r="H148" s="37"/>
      <c r="I148" s="41"/>
      <c r="J148" s="39"/>
      <c r="K148" s="41">
        <v>30</v>
      </c>
      <c r="L148" s="43"/>
      <c r="M148" s="43"/>
      <c r="N148" s="43"/>
      <c r="O148" s="43"/>
      <c r="P148" s="43"/>
    </row>
    <row r="149" spans="1:17" s="36" customFormat="1" ht="12" customHeight="1">
      <c r="A149" s="34">
        <v>94627000</v>
      </c>
      <c r="B149" s="35" t="s">
        <v>100</v>
      </c>
      <c r="C149" s="36" t="s">
        <v>164</v>
      </c>
      <c r="D149" s="49" t="s">
        <v>134</v>
      </c>
      <c r="E149" s="38">
        <v>37771</v>
      </c>
      <c r="F149" s="37" t="s">
        <v>37</v>
      </c>
      <c r="G149" s="40">
        <v>1500</v>
      </c>
      <c r="H149" s="37" t="s">
        <v>56</v>
      </c>
      <c r="I149" s="41">
        <v>6.25</v>
      </c>
      <c r="J149" s="39" t="s">
        <v>81</v>
      </c>
      <c r="K149" s="41">
        <v>21</v>
      </c>
      <c r="L149" s="43">
        <v>1450000</v>
      </c>
      <c r="M149" s="43"/>
      <c r="N149" s="43"/>
      <c r="O149" s="43"/>
      <c r="P149" s="43"/>
    </row>
    <row r="150" spans="1:17" s="36" customFormat="1" ht="12" customHeight="1">
      <c r="A150" s="34">
        <v>94627000</v>
      </c>
      <c r="B150" s="35" t="s">
        <v>100</v>
      </c>
      <c r="C150" s="36" t="s">
        <v>165</v>
      </c>
      <c r="D150" s="49" t="s">
        <v>142</v>
      </c>
      <c r="E150" s="38">
        <v>39513</v>
      </c>
      <c r="F150" s="37" t="s">
        <v>37</v>
      </c>
      <c r="G150" s="40">
        <v>3500</v>
      </c>
      <c r="H150" s="37" t="s">
        <v>53</v>
      </c>
      <c r="I150" s="41">
        <v>3.7</v>
      </c>
      <c r="J150" s="39" t="s">
        <v>81</v>
      </c>
      <c r="K150" s="41">
        <v>10</v>
      </c>
      <c r="L150" s="43">
        <v>1250000</v>
      </c>
      <c r="M150" s="43">
        <v>882353</v>
      </c>
      <c r="N150" s="43">
        <f>ROUND((M150*$E$5/1000),0)</f>
        <v>19933422</v>
      </c>
      <c r="O150" s="43">
        <v>121805</v>
      </c>
      <c r="P150" s="43">
        <v>20055227</v>
      </c>
      <c r="Q150" s="8"/>
    </row>
    <row r="151" spans="1:17" s="36" customFormat="1" ht="12" customHeight="1">
      <c r="A151" s="34">
        <v>94627000</v>
      </c>
      <c r="B151" s="35" t="s">
        <v>100</v>
      </c>
      <c r="C151" s="36" t="s">
        <v>165</v>
      </c>
      <c r="D151" s="49" t="s">
        <v>142</v>
      </c>
      <c r="E151" s="38">
        <v>39513</v>
      </c>
      <c r="F151" s="37" t="s">
        <v>37</v>
      </c>
      <c r="G151" s="40">
        <v>3500</v>
      </c>
      <c r="H151" s="37" t="s">
        <v>59</v>
      </c>
      <c r="I151" s="41">
        <v>4.3</v>
      </c>
      <c r="J151" s="39" t="s">
        <v>81</v>
      </c>
      <c r="K151" s="41">
        <v>21</v>
      </c>
      <c r="L151" s="43">
        <v>2250000</v>
      </c>
      <c r="M151" s="43">
        <v>2250000</v>
      </c>
      <c r="N151" s="43">
        <f>ROUND((M151*$E$5/1000),0)</f>
        <v>50830223</v>
      </c>
      <c r="O151" s="43">
        <v>360449</v>
      </c>
      <c r="P151" s="43">
        <v>51190672</v>
      </c>
    </row>
    <row r="152" spans="1:17" s="36" customFormat="1" ht="10.5">
      <c r="A152" s="34">
        <v>93834000</v>
      </c>
      <c r="B152" s="35" t="s">
        <v>107</v>
      </c>
      <c r="C152" s="36" t="s">
        <v>166</v>
      </c>
      <c r="D152" s="49">
        <v>329</v>
      </c>
      <c r="E152" s="38">
        <v>37692</v>
      </c>
      <c r="F152" s="37" t="s">
        <v>37</v>
      </c>
      <c r="G152" s="40">
        <v>2500</v>
      </c>
      <c r="H152" s="37"/>
      <c r="I152" s="41"/>
      <c r="J152" s="39"/>
      <c r="K152" s="41">
        <v>10</v>
      </c>
      <c r="L152" s="43"/>
      <c r="M152" s="43"/>
      <c r="N152" s="43"/>
      <c r="O152" s="43"/>
      <c r="P152" s="43"/>
    </row>
    <row r="153" spans="1:17" s="36" customFormat="1" ht="12" customHeight="1">
      <c r="A153" s="34">
        <v>93834000</v>
      </c>
      <c r="B153" s="35" t="s">
        <v>107</v>
      </c>
      <c r="C153" s="36" t="s">
        <v>110</v>
      </c>
      <c r="D153" s="49" t="s">
        <v>134</v>
      </c>
      <c r="E153" s="38">
        <v>37743</v>
      </c>
      <c r="F153" s="37" t="s">
        <v>162</v>
      </c>
      <c r="G153" s="40">
        <v>21200000</v>
      </c>
      <c r="H153" s="37" t="s">
        <v>89</v>
      </c>
      <c r="I153" s="41">
        <v>6</v>
      </c>
      <c r="J153" s="39" t="s">
        <v>68</v>
      </c>
      <c r="K153" s="41">
        <v>3</v>
      </c>
      <c r="L153" s="43">
        <v>21200000000</v>
      </c>
      <c r="M153" s="43"/>
      <c r="N153" s="43"/>
      <c r="O153" s="43"/>
      <c r="P153" s="43"/>
    </row>
    <row r="154" spans="1:17" s="36" customFormat="1" ht="12" customHeight="1">
      <c r="A154" s="34">
        <v>93834000</v>
      </c>
      <c r="B154" s="35" t="s">
        <v>107</v>
      </c>
      <c r="C154" s="36" t="s">
        <v>110</v>
      </c>
      <c r="D154" s="49" t="s">
        <v>134</v>
      </c>
      <c r="E154" s="38">
        <v>37743</v>
      </c>
      <c r="F154" s="37" t="s">
        <v>37</v>
      </c>
      <c r="G154" s="40">
        <v>1250</v>
      </c>
      <c r="H154" s="37" t="s">
        <v>63</v>
      </c>
      <c r="I154" s="41">
        <v>4.25</v>
      </c>
      <c r="J154" s="39" t="s">
        <v>68</v>
      </c>
      <c r="K154" s="41">
        <v>6</v>
      </c>
      <c r="L154" s="43">
        <v>1250000</v>
      </c>
      <c r="M154" s="43"/>
      <c r="N154" s="43"/>
      <c r="O154" s="43"/>
      <c r="P154" s="43"/>
    </row>
    <row r="155" spans="1:17" s="36" customFormat="1" ht="12" customHeight="1">
      <c r="A155" s="34">
        <v>93834000</v>
      </c>
      <c r="B155" s="35" t="s">
        <v>107</v>
      </c>
      <c r="C155" s="36" t="s">
        <v>110</v>
      </c>
      <c r="D155" s="49" t="s">
        <v>142</v>
      </c>
      <c r="E155" s="38">
        <v>38835</v>
      </c>
      <c r="F155" s="37" t="s">
        <v>162</v>
      </c>
      <c r="G155" s="40">
        <v>22420000</v>
      </c>
      <c r="H155" s="37" t="s">
        <v>87</v>
      </c>
      <c r="I155" s="41">
        <v>7</v>
      </c>
      <c r="J155" s="39" t="s">
        <v>68</v>
      </c>
      <c r="K155" s="41">
        <v>5</v>
      </c>
      <c r="L155" s="43">
        <v>22420000000</v>
      </c>
      <c r="M155" s="43"/>
      <c r="N155" s="43"/>
      <c r="O155" s="43"/>
      <c r="P155" s="43"/>
    </row>
    <row r="156" spans="1:17" s="36" customFormat="1" ht="10.5">
      <c r="A156" s="34">
        <v>61216000</v>
      </c>
      <c r="B156" s="35" t="s">
        <v>44</v>
      </c>
      <c r="C156" s="36" t="s">
        <v>47</v>
      </c>
      <c r="D156" s="49">
        <v>333</v>
      </c>
      <c r="E156" s="38">
        <v>37769</v>
      </c>
      <c r="F156" s="37" t="s">
        <v>37</v>
      </c>
      <c r="G156" s="40">
        <v>2000</v>
      </c>
      <c r="H156" s="37" t="s">
        <v>167</v>
      </c>
      <c r="I156" s="41">
        <v>5.7</v>
      </c>
      <c r="J156" s="39" t="s">
        <v>39</v>
      </c>
      <c r="K156" s="41">
        <v>30</v>
      </c>
      <c r="L156" s="43">
        <v>2000000</v>
      </c>
      <c r="M156" s="43">
        <v>2000000</v>
      </c>
      <c r="N156" s="43">
        <f>ROUND((M156*$E$5/1000),0)</f>
        <v>45182420</v>
      </c>
      <c r="O156" s="43">
        <v>419380</v>
      </c>
      <c r="P156" s="43">
        <v>45601800</v>
      </c>
    </row>
    <row r="157" spans="1:17" s="36" customFormat="1" ht="10.5">
      <c r="A157" s="34">
        <v>61216000</v>
      </c>
      <c r="B157" s="35" t="s">
        <v>44</v>
      </c>
      <c r="C157" s="36" t="s">
        <v>47</v>
      </c>
      <c r="D157" s="49">
        <v>333</v>
      </c>
      <c r="E157" s="38">
        <v>37769</v>
      </c>
      <c r="F157" s="37" t="s">
        <v>37</v>
      </c>
      <c r="G157" s="40">
        <v>1860</v>
      </c>
      <c r="H157" s="37" t="s">
        <v>168</v>
      </c>
      <c r="I157" s="41">
        <v>5.7</v>
      </c>
      <c r="J157" s="39" t="s">
        <v>39</v>
      </c>
      <c r="K157" s="41">
        <v>30</v>
      </c>
      <c r="L157" s="43">
        <v>1860000</v>
      </c>
      <c r="M157" s="43">
        <v>1860000</v>
      </c>
      <c r="N157" s="43">
        <f>ROUND((M157*$E$5/1000),0)</f>
        <v>42019651</v>
      </c>
      <c r="O157" s="43">
        <v>586390</v>
      </c>
      <c r="P157" s="43">
        <v>42606041</v>
      </c>
    </row>
    <row r="158" spans="1:17" s="36" customFormat="1" ht="11.25" customHeight="1">
      <c r="A158" s="34">
        <v>96972220</v>
      </c>
      <c r="B158" s="35" t="s">
        <v>100</v>
      </c>
      <c r="C158" s="36" t="s">
        <v>169</v>
      </c>
      <c r="D158" s="49">
        <v>335</v>
      </c>
      <c r="E158" s="38">
        <v>37785</v>
      </c>
      <c r="F158" s="37" t="s">
        <v>37</v>
      </c>
      <c r="G158" s="40">
        <v>660</v>
      </c>
      <c r="H158" s="37" t="s">
        <v>46</v>
      </c>
      <c r="I158" s="41">
        <v>6.5</v>
      </c>
      <c r="J158" s="39" t="s">
        <v>170</v>
      </c>
      <c r="K158" s="41">
        <v>21.66</v>
      </c>
      <c r="L158" s="43">
        <v>660000</v>
      </c>
      <c r="M158" s="43">
        <v>567147</v>
      </c>
      <c r="N158" s="43">
        <f>ROUND((M158*$E$5/1000),0)</f>
        <v>12812537</v>
      </c>
      <c r="O158" s="43">
        <v>203318</v>
      </c>
      <c r="P158" s="43">
        <v>13015855</v>
      </c>
      <c r="Q158" s="48"/>
    </row>
    <row r="159" spans="1:17" s="36" customFormat="1" ht="11.25" customHeight="1">
      <c r="A159" s="34">
        <v>96802690</v>
      </c>
      <c r="B159" s="35" t="s">
        <v>35</v>
      </c>
      <c r="C159" s="36" t="s">
        <v>171</v>
      </c>
      <c r="D159" s="49">
        <v>336</v>
      </c>
      <c r="E159" s="38">
        <v>37802</v>
      </c>
      <c r="F159" s="37" t="s">
        <v>37</v>
      </c>
      <c r="G159" s="40">
        <v>1500</v>
      </c>
      <c r="H159" s="37" t="s">
        <v>67</v>
      </c>
      <c r="I159" s="41">
        <v>5</v>
      </c>
      <c r="J159" s="39" t="s">
        <v>68</v>
      </c>
      <c r="K159" s="41">
        <v>6</v>
      </c>
      <c r="L159" s="43">
        <v>1500000</v>
      </c>
      <c r="M159" s="43"/>
      <c r="N159" s="43"/>
      <c r="O159" s="43"/>
      <c r="P159" s="43"/>
      <c r="Q159" s="48"/>
    </row>
    <row r="160" spans="1:17" s="36" customFormat="1" ht="10.5">
      <c r="A160" s="34">
        <v>96802690</v>
      </c>
      <c r="B160" s="35" t="s">
        <v>35</v>
      </c>
      <c r="C160" s="36" t="s">
        <v>171</v>
      </c>
      <c r="D160" s="49">
        <v>336</v>
      </c>
      <c r="E160" s="38">
        <v>37802</v>
      </c>
      <c r="F160" s="37" t="s">
        <v>37</v>
      </c>
      <c r="G160" s="40">
        <v>2500</v>
      </c>
      <c r="H160" s="37" t="s">
        <v>73</v>
      </c>
      <c r="I160" s="41">
        <v>5</v>
      </c>
      <c r="J160" s="39" t="s">
        <v>68</v>
      </c>
      <c r="K160" s="41">
        <v>6</v>
      </c>
      <c r="L160" s="43">
        <v>2500000</v>
      </c>
      <c r="M160" s="43"/>
      <c r="N160" s="43"/>
      <c r="O160" s="43"/>
      <c r="P160" s="43"/>
      <c r="Q160" s="48"/>
    </row>
    <row r="161" spans="1:17" s="36" customFormat="1" ht="10.5">
      <c r="A161" s="34">
        <v>96802690</v>
      </c>
      <c r="B161" s="35" t="s">
        <v>35</v>
      </c>
      <c r="C161" s="36" t="s">
        <v>171</v>
      </c>
      <c r="D161" s="49">
        <v>336</v>
      </c>
      <c r="E161" s="38">
        <v>37802</v>
      </c>
      <c r="F161" s="37" t="s">
        <v>37</v>
      </c>
      <c r="G161" s="40">
        <v>1500</v>
      </c>
      <c r="H161" s="37" t="s">
        <v>71</v>
      </c>
      <c r="I161" s="41">
        <v>6</v>
      </c>
      <c r="J161" s="39" t="s">
        <v>68</v>
      </c>
      <c r="K161" s="41">
        <v>21</v>
      </c>
      <c r="L161" s="43">
        <v>1000000</v>
      </c>
      <c r="M161" s="43"/>
      <c r="N161" s="43"/>
      <c r="O161" s="43"/>
      <c r="P161" s="43"/>
      <c r="Q161" s="48"/>
    </row>
    <row r="162" spans="1:17" s="36" customFormat="1" ht="10.5">
      <c r="A162" s="34">
        <v>96802690</v>
      </c>
      <c r="B162" s="35" t="s">
        <v>35</v>
      </c>
      <c r="C162" s="36" t="s">
        <v>172</v>
      </c>
      <c r="D162" s="49">
        <v>336</v>
      </c>
      <c r="E162" s="38">
        <v>37802</v>
      </c>
      <c r="F162" s="37" t="s">
        <v>37</v>
      </c>
      <c r="G162" s="40">
        <v>2500</v>
      </c>
      <c r="H162" s="37" t="s">
        <v>72</v>
      </c>
      <c r="I162" s="41">
        <v>6</v>
      </c>
      <c r="J162" s="39" t="s">
        <v>68</v>
      </c>
      <c r="K162" s="41">
        <v>21</v>
      </c>
      <c r="L162" s="43"/>
      <c r="M162" s="43"/>
      <c r="N162" s="43"/>
      <c r="O162" s="43"/>
      <c r="P162" s="43"/>
      <c r="Q162" s="48"/>
    </row>
    <row r="163" spans="1:17" s="36" customFormat="1" ht="10.5">
      <c r="A163" s="34">
        <v>96802690</v>
      </c>
      <c r="B163" s="35" t="s">
        <v>35</v>
      </c>
      <c r="C163" s="36" t="s">
        <v>171</v>
      </c>
      <c r="D163" s="49">
        <v>336</v>
      </c>
      <c r="E163" s="38">
        <v>37802</v>
      </c>
      <c r="F163" s="37" t="s">
        <v>66</v>
      </c>
      <c r="G163" s="40">
        <v>30000</v>
      </c>
      <c r="H163" s="37" t="s">
        <v>98</v>
      </c>
      <c r="I163" s="41">
        <v>5</v>
      </c>
      <c r="J163" s="39" t="s">
        <v>68</v>
      </c>
      <c r="K163" s="41">
        <v>5</v>
      </c>
      <c r="L163" s="43">
        <v>10000000</v>
      </c>
      <c r="M163" s="43"/>
      <c r="N163" s="43"/>
      <c r="O163" s="43"/>
      <c r="P163" s="43"/>
      <c r="Q163" s="46" t="s">
        <v>69</v>
      </c>
    </row>
    <row r="164" spans="1:17" s="36" customFormat="1" ht="10.5">
      <c r="A164" s="34">
        <v>96802690</v>
      </c>
      <c r="B164" s="35" t="s">
        <v>35</v>
      </c>
      <c r="C164" s="36" t="s">
        <v>171</v>
      </c>
      <c r="D164" s="49">
        <v>336</v>
      </c>
      <c r="E164" s="38">
        <v>37802</v>
      </c>
      <c r="F164" s="37" t="s">
        <v>66</v>
      </c>
      <c r="G164" s="40">
        <v>70000</v>
      </c>
      <c r="H164" s="37" t="s">
        <v>99</v>
      </c>
      <c r="I164" s="41">
        <v>5</v>
      </c>
      <c r="J164" s="39" t="s">
        <v>68</v>
      </c>
      <c r="K164" s="41">
        <v>5</v>
      </c>
      <c r="L164" s="43">
        <v>20000000</v>
      </c>
      <c r="M164" s="43"/>
      <c r="N164" s="43"/>
      <c r="O164" s="43"/>
      <c r="P164" s="43"/>
      <c r="Q164" s="46" t="s">
        <v>69</v>
      </c>
    </row>
    <row r="165" spans="1:17" s="36" customFormat="1" ht="10.5">
      <c r="A165" s="34">
        <v>61219000</v>
      </c>
      <c r="B165" s="35" t="s">
        <v>54</v>
      </c>
      <c r="C165" s="36" t="s">
        <v>103</v>
      </c>
      <c r="D165" s="49">
        <v>339</v>
      </c>
      <c r="E165" s="38">
        <v>37834</v>
      </c>
      <c r="F165" s="37" t="s">
        <v>37</v>
      </c>
      <c r="G165" s="40">
        <v>4000</v>
      </c>
      <c r="H165" s="37" t="s">
        <v>63</v>
      </c>
      <c r="I165" s="41">
        <v>5.5</v>
      </c>
      <c r="J165" s="39" t="s">
        <v>39</v>
      </c>
      <c r="K165" s="41">
        <v>25</v>
      </c>
      <c r="L165" s="43">
        <v>4000000</v>
      </c>
      <c r="M165" s="43">
        <v>4000000</v>
      </c>
      <c r="N165" s="43">
        <f>ROUND((M165*$E$5/1000),0)</f>
        <v>90364840</v>
      </c>
      <c r="O165" s="43">
        <v>1443822</v>
      </c>
      <c r="P165" s="43">
        <v>91808662</v>
      </c>
    </row>
    <row r="166" spans="1:17" s="36" customFormat="1" ht="10.5">
      <c r="A166" s="34">
        <v>96604380</v>
      </c>
      <c r="B166" s="35" t="s">
        <v>91</v>
      </c>
      <c r="C166" s="36" t="s">
        <v>173</v>
      </c>
      <c r="D166" s="49">
        <v>340</v>
      </c>
      <c r="E166" s="38">
        <v>37846</v>
      </c>
      <c r="F166" s="37" t="s">
        <v>37</v>
      </c>
      <c r="G166" s="40">
        <v>1000</v>
      </c>
      <c r="H166" s="37"/>
      <c r="I166" s="41"/>
      <c r="J166" s="39" t="s">
        <v>81</v>
      </c>
      <c r="K166" s="41">
        <v>10</v>
      </c>
      <c r="L166" s="43"/>
      <c r="M166" s="43"/>
      <c r="N166" s="43"/>
      <c r="O166" s="43"/>
      <c r="P166" s="43"/>
    </row>
    <row r="167" spans="1:17" s="36" customFormat="1" ht="10.5">
      <c r="A167" s="34">
        <v>96604380</v>
      </c>
      <c r="B167" s="35" t="s">
        <v>91</v>
      </c>
      <c r="C167" s="36" t="s">
        <v>174</v>
      </c>
      <c r="D167" s="49" t="s">
        <v>134</v>
      </c>
      <c r="E167" s="38">
        <v>37846</v>
      </c>
      <c r="F167" s="37" t="s">
        <v>37</v>
      </c>
      <c r="G167" s="40">
        <v>1000</v>
      </c>
      <c r="H167" s="37" t="s">
        <v>87</v>
      </c>
      <c r="I167" s="41">
        <v>4.75</v>
      </c>
      <c r="J167" s="39" t="s">
        <v>81</v>
      </c>
      <c r="K167" s="41">
        <v>7</v>
      </c>
      <c r="L167" s="43">
        <v>1000000</v>
      </c>
      <c r="M167" s="43"/>
      <c r="N167" s="43"/>
      <c r="O167" s="43"/>
      <c r="P167" s="43"/>
    </row>
    <row r="168" spans="1:17" s="36" customFormat="1" ht="10.5">
      <c r="A168" s="34">
        <v>96604380</v>
      </c>
      <c r="B168" s="35" t="s">
        <v>91</v>
      </c>
      <c r="C168" s="36" t="s">
        <v>175</v>
      </c>
      <c r="D168" s="49" t="s">
        <v>142</v>
      </c>
      <c r="E168" s="38">
        <v>39272</v>
      </c>
      <c r="F168" s="37" t="s">
        <v>37</v>
      </c>
      <c r="G168" s="40">
        <v>1000</v>
      </c>
      <c r="H168" s="37" t="s">
        <v>72</v>
      </c>
      <c r="I168" s="41">
        <v>3.8</v>
      </c>
      <c r="J168" s="39" t="s">
        <v>68</v>
      </c>
      <c r="K168" s="41">
        <v>21</v>
      </c>
      <c r="L168" s="43">
        <v>1000000</v>
      </c>
      <c r="M168" s="43">
        <v>970588</v>
      </c>
      <c r="N168" s="43">
        <f>ROUND((M168*$E$5/1000),0)</f>
        <v>21926757</v>
      </c>
      <c r="O168" s="43">
        <v>308988</v>
      </c>
      <c r="P168" s="43">
        <v>22235745</v>
      </c>
    </row>
    <row r="169" spans="1:17" s="36" customFormat="1" ht="10.5">
      <c r="A169" s="34">
        <v>96722460</v>
      </c>
      <c r="B169" s="35" t="s">
        <v>75</v>
      </c>
      <c r="C169" s="36" t="s">
        <v>77</v>
      </c>
      <c r="D169" s="49">
        <v>344</v>
      </c>
      <c r="E169" s="38">
        <v>37903</v>
      </c>
      <c r="F169" s="37" t="s">
        <v>37</v>
      </c>
      <c r="G169" s="40">
        <v>3000</v>
      </c>
      <c r="H169" s="37" t="s">
        <v>51</v>
      </c>
      <c r="I169" s="41">
        <v>6</v>
      </c>
      <c r="J169" s="39" t="s">
        <v>68</v>
      </c>
      <c r="K169" s="41">
        <v>21</v>
      </c>
      <c r="L169" s="43">
        <v>2500000</v>
      </c>
      <c r="M169" s="43">
        <v>2083332.5</v>
      </c>
      <c r="N169" s="43">
        <f>ROUND((M169*$E$5/1000),0)</f>
        <v>47065002</v>
      </c>
      <c r="O169" s="43">
        <v>680400</v>
      </c>
      <c r="P169" s="43">
        <v>47745402</v>
      </c>
    </row>
    <row r="170" spans="1:17" s="36" customFormat="1" ht="10.5">
      <c r="A170" s="34">
        <v>96722460</v>
      </c>
      <c r="B170" s="35" t="s">
        <v>75</v>
      </c>
      <c r="C170" s="36" t="s">
        <v>176</v>
      </c>
      <c r="D170" s="49">
        <v>345</v>
      </c>
      <c r="E170" s="38">
        <v>37903</v>
      </c>
      <c r="F170" s="37" t="s">
        <v>37</v>
      </c>
      <c r="G170" s="40">
        <v>3000</v>
      </c>
      <c r="I170" s="41"/>
      <c r="J170" s="39"/>
      <c r="K170" s="41">
        <v>10</v>
      </c>
      <c r="L170" s="43"/>
      <c r="M170" s="43"/>
      <c r="N170" s="43"/>
      <c r="O170" s="43"/>
      <c r="P170" s="43"/>
    </row>
    <row r="171" spans="1:17" s="36" customFormat="1" ht="10.5">
      <c r="A171" s="34">
        <v>96722460</v>
      </c>
      <c r="B171" s="35" t="s">
        <v>75</v>
      </c>
      <c r="C171" s="36" t="s">
        <v>76</v>
      </c>
      <c r="D171" s="49" t="s">
        <v>134</v>
      </c>
      <c r="E171" s="38">
        <v>37903</v>
      </c>
      <c r="F171" s="37" t="s">
        <v>37</v>
      </c>
      <c r="G171" s="40">
        <v>3000</v>
      </c>
      <c r="H171" s="37" t="s">
        <v>56</v>
      </c>
      <c r="I171" s="41">
        <v>3.75</v>
      </c>
      <c r="J171" s="39" t="s">
        <v>81</v>
      </c>
      <c r="K171" s="41">
        <v>6</v>
      </c>
      <c r="L171" s="43">
        <v>2000000</v>
      </c>
      <c r="M171" s="43"/>
      <c r="N171" s="43"/>
      <c r="O171" s="43"/>
      <c r="P171" s="43"/>
    </row>
    <row r="172" spans="1:17" s="36" customFormat="1" ht="10.5">
      <c r="A172" s="34">
        <v>96800570</v>
      </c>
      <c r="B172" s="35" t="s">
        <v>44</v>
      </c>
      <c r="C172" s="36" t="s">
        <v>177</v>
      </c>
      <c r="D172" s="49">
        <v>347</v>
      </c>
      <c r="E172" s="38">
        <v>37907</v>
      </c>
      <c r="F172" s="37" t="s">
        <v>37</v>
      </c>
      <c r="G172" s="40">
        <v>4200</v>
      </c>
      <c r="H172" s="37"/>
      <c r="I172" s="41"/>
      <c r="J172" s="39" t="s">
        <v>68</v>
      </c>
      <c r="K172" s="41">
        <v>10</v>
      </c>
      <c r="L172" s="43"/>
      <c r="M172" s="43"/>
      <c r="N172" s="43"/>
      <c r="O172" s="43"/>
      <c r="P172" s="43"/>
    </row>
    <row r="173" spans="1:17" s="36" customFormat="1" ht="10.5">
      <c r="A173" s="34">
        <v>96800570</v>
      </c>
      <c r="B173" s="35" t="s">
        <v>44</v>
      </c>
      <c r="C173" s="36" t="s">
        <v>177</v>
      </c>
      <c r="D173" s="49">
        <v>348</v>
      </c>
      <c r="E173" s="38">
        <v>37907</v>
      </c>
      <c r="F173" s="37" t="s">
        <v>37</v>
      </c>
      <c r="G173" s="40">
        <v>4000</v>
      </c>
      <c r="H173" s="37"/>
      <c r="I173" s="41"/>
      <c r="J173" s="39" t="s">
        <v>68</v>
      </c>
      <c r="K173" s="41">
        <v>10</v>
      </c>
      <c r="L173" s="43"/>
      <c r="M173" s="43"/>
      <c r="N173" s="43"/>
      <c r="O173" s="43"/>
      <c r="P173" s="43"/>
    </row>
    <row r="174" spans="1:17" s="36" customFormat="1" ht="10.5">
      <c r="A174" s="34">
        <v>96439000</v>
      </c>
      <c r="B174" s="35" t="s">
        <v>159</v>
      </c>
      <c r="C174" s="36" t="s">
        <v>178</v>
      </c>
      <c r="D174" s="49">
        <v>350</v>
      </c>
      <c r="E174" s="38">
        <v>37908</v>
      </c>
      <c r="F174" s="37" t="s">
        <v>37</v>
      </c>
      <c r="G174" s="40">
        <v>2000</v>
      </c>
      <c r="H174" s="37"/>
      <c r="I174" s="41"/>
      <c r="J174" s="39"/>
      <c r="K174" s="41">
        <v>10</v>
      </c>
      <c r="L174" s="43"/>
      <c r="M174" s="43"/>
      <c r="N174" s="43"/>
      <c r="O174" s="43"/>
      <c r="P174" s="43"/>
    </row>
    <row r="175" spans="1:17" s="36" customFormat="1" ht="10.5">
      <c r="A175" s="34">
        <v>96439000</v>
      </c>
      <c r="B175" s="35" t="s">
        <v>159</v>
      </c>
      <c r="C175" s="36" t="s">
        <v>179</v>
      </c>
      <c r="D175" s="49" t="s">
        <v>134</v>
      </c>
      <c r="E175" s="38">
        <v>37908</v>
      </c>
      <c r="F175" s="37" t="s">
        <v>37</v>
      </c>
      <c r="G175" s="40">
        <v>2000</v>
      </c>
      <c r="H175" s="37" t="s">
        <v>89</v>
      </c>
      <c r="I175" s="41">
        <v>4.5</v>
      </c>
      <c r="J175" s="39" t="s">
        <v>68</v>
      </c>
      <c r="K175" s="41">
        <v>6.5</v>
      </c>
      <c r="L175" s="43">
        <v>2000000</v>
      </c>
      <c r="M175" s="43"/>
      <c r="N175" s="43"/>
      <c r="O175" s="43"/>
      <c r="P175" s="43"/>
    </row>
    <row r="176" spans="1:17" s="36" customFormat="1" ht="10.5">
      <c r="A176" s="34">
        <v>96719210</v>
      </c>
      <c r="B176" s="35" t="s">
        <v>180</v>
      </c>
      <c r="C176" s="36" t="s">
        <v>181</v>
      </c>
      <c r="D176" s="49">
        <v>353</v>
      </c>
      <c r="E176" s="38">
        <v>37925</v>
      </c>
      <c r="F176" s="37" t="s">
        <v>37</v>
      </c>
      <c r="G176" s="40">
        <v>2500</v>
      </c>
      <c r="H176" s="37"/>
      <c r="I176" s="41"/>
      <c r="J176" s="39"/>
      <c r="K176" s="41">
        <v>10</v>
      </c>
      <c r="L176" s="43"/>
      <c r="M176" s="43"/>
      <c r="N176" s="43"/>
      <c r="O176" s="43"/>
      <c r="P176" s="43"/>
    </row>
    <row r="177" spans="1:16" s="36" customFormat="1" ht="10.5">
      <c r="A177" s="34">
        <v>96719210</v>
      </c>
      <c r="B177" s="35" t="s">
        <v>180</v>
      </c>
      <c r="C177" s="36" t="s">
        <v>182</v>
      </c>
      <c r="D177" s="49" t="s">
        <v>134</v>
      </c>
      <c r="E177" s="38">
        <v>37925</v>
      </c>
      <c r="F177" s="37" t="s">
        <v>37</v>
      </c>
      <c r="G177" s="40">
        <v>2500</v>
      </c>
      <c r="H177" s="37" t="s">
        <v>46</v>
      </c>
      <c r="I177" s="41">
        <v>4.5</v>
      </c>
      <c r="J177" s="39" t="s">
        <v>81</v>
      </c>
      <c r="K177" s="41">
        <v>7</v>
      </c>
      <c r="L177" s="43"/>
      <c r="M177" s="43"/>
      <c r="N177" s="43"/>
      <c r="O177" s="43"/>
      <c r="P177" s="43"/>
    </row>
    <row r="178" spans="1:16" s="36" customFormat="1" ht="10.5">
      <c r="A178" s="34">
        <v>96802690</v>
      </c>
      <c r="B178" s="35" t="s">
        <v>35</v>
      </c>
      <c r="C178" s="36" t="s">
        <v>183</v>
      </c>
      <c r="D178" s="49">
        <v>355</v>
      </c>
      <c r="E178" s="38">
        <v>37935</v>
      </c>
      <c r="F178" s="37" t="s">
        <v>37</v>
      </c>
      <c r="G178" s="40">
        <v>3000</v>
      </c>
      <c r="H178" s="37" t="s">
        <v>87</v>
      </c>
      <c r="I178" s="41">
        <v>6.25</v>
      </c>
      <c r="J178" s="39" t="s">
        <v>68</v>
      </c>
      <c r="K178" s="41">
        <v>21</v>
      </c>
      <c r="L178" s="43">
        <v>702000</v>
      </c>
      <c r="M178" s="43">
        <v>651857</v>
      </c>
      <c r="N178" s="43">
        <f>ROUND((M178*$E$5/1000),0)</f>
        <v>14726238</v>
      </c>
      <c r="O178" s="43">
        <v>339915</v>
      </c>
      <c r="P178" s="43">
        <v>15066153</v>
      </c>
    </row>
    <row r="179" spans="1:16" s="36" customFormat="1" ht="10.5">
      <c r="A179" s="34">
        <v>96802690</v>
      </c>
      <c r="B179" s="35" t="s">
        <v>35</v>
      </c>
      <c r="C179" s="36" t="s">
        <v>184</v>
      </c>
      <c r="D179" s="49">
        <v>356</v>
      </c>
      <c r="E179" s="38">
        <v>37935</v>
      </c>
      <c r="F179" s="37" t="s">
        <v>37</v>
      </c>
      <c r="G179" s="40">
        <v>3000</v>
      </c>
      <c r="H179" s="37"/>
      <c r="I179" s="41"/>
      <c r="J179" s="39"/>
      <c r="K179" s="41">
        <v>10</v>
      </c>
      <c r="L179" s="43"/>
      <c r="M179" s="43"/>
      <c r="N179" s="43"/>
      <c r="O179" s="43"/>
      <c r="P179" s="43"/>
    </row>
    <row r="180" spans="1:16" s="36" customFormat="1" ht="10.5">
      <c r="A180" s="34">
        <v>96802690</v>
      </c>
      <c r="B180" s="35" t="s">
        <v>35</v>
      </c>
      <c r="C180" s="36" t="s">
        <v>185</v>
      </c>
      <c r="D180" s="49" t="s">
        <v>134</v>
      </c>
      <c r="E180" s="38">
        <v>37935</v>
      </c>
      <c r="F180" s="37" t="s">
        <v>37</v>
      </c>
      <c r="G180" s="40">
        <v>3000</v>
      </c>
      <c r="H180" s="37" t="s">
        <v>46</v>
      </c>
      <c r="I180" s="41">
        <v>5</v>
      </c>
      <c r="J180" s="39" t="s">
        <v>68</v>
      </c>
      <c r="K180" s="41">
        <v>7</v>
      </c>
      <c r="L180" s="43">
        <v>2500000</v>
      </c>
      <c r="M180" s="43"/>
      <c r="N180" s="43"/>
      <c r="O180" s="43"/>
      <c r="P180" s="43"/>
    </row>
    <row r="181" spans="1:16" s="36" customFormat="1" ht="10.5">
      <c r="A181" s="34">
        <v>96802690</v>
      </c>
      <c r="B181" s="35" t="s">
        <v>35</v>
      </c>
      <c r="C181" s="36" t="s">
        <v>183</v>
      </c>
      <c r="D181" s="49" t="s">
        <v>142</v>
      </c>
      <c r="E181" s="38">
        <v>39213</v>
      </c>
      <c r="F181" s="37" t="s">
        <v>37</v>
      </c>
      <c r="G181" s="40">
        <v>500</v>
      </c>
      <c r="H181" s="37" t="s">
        <v>51</v>
      </c>
      <c r="I181" s="41">
        <v>3.5</v>
      </c>
      <c r="J181" s="39" t="s">
        <v>68</v>
      </c>
      <c r="K181" s="41">
        <v>5</v>
      </c>
      <c r="L181" s="43">
        <v>500000</v>
      </c>
      <c r="M181" s="43">
        <v>500000</v>
      </c>
      <c r="N181" s="43">
        <f>ROUND((M181*$E$5/1000),0)</f>
        <v>11295605</v>
      </c>
      <c r="O181" s="43">
        <v>179637</v>
      </c>
      <c r="P181" s="43">
        <v>11475242</v>
      </c>
    </row>
    <row r="182" spans="1:16" s="36" customFormat="1" ht="10.5">
      <c r="A182" s="34">
        <v>96802690</v>
      </c>
      <c r="B182" s="35" t="s">
        <v>35</v>
      </c>
      <c r="C182" s="36" t="s">
        <v>183</v>
      </c>
      <c r="D182" s="49" t="s">
        <v>151</v>
      </c>
      <c r="E182" s="38">
        <v>39213</v>
      </c>
      <c r="F182" s="37" t="s">
        <v>37</v>
      </c>
      <c r="G182" s="40">
        <v>500</v>
      </c>
      <c r="H182" s="37" t="s">
        <v>53</v>
      </c>
      <c r="I182" s="41">
        <v>3.5</v>
      </c>
      <c r="J182" s="39" t="s">
        <v>68</v>
      </c>
      <c r="K182" s="41">
        <v>5</v>
      </c>
      <c r="L182" s="43">
        <v>500000</v>
      </c>
      <c r="M182" s="43">
        <v>500000</v>
      </c>
      <c r="N182" s="43">
        <f>ROUND((M182*$E$5/1000),0)</f>
        <v>11295605</v>
      </c>
      <c r="O182" s="43">
        <v>179637</v>
      </c>
      <c r="P182" s="43">
        <v>11475242</v>
      </c>
    </row>
    <row r="183" spans="1:16" s="36" customFormat="1" ht="10.5">
      <c r="A183" s="34">
        <v>96802690</v>
      </c>
      <c r="B183" s="35" t="s">
        <v>35</v>
      </c>
      <c r="C183" s="36" t="s">
        <v>183</v>
      </c>
      <c r="D183" s="49" t="s">
        <v>152</v>
      </c>
      <c r="E183" s="38">
        <v>39213</v>
      </c>
      <c r="F183" s="37" t="s">
        <v>37</v>
      </c>
      <c r="G183" s="40">
        <v>1500</v>
      </c>
      <c r="H183" s="37" t="s">
        <v>59</v>
      </c>
      <c r="I183" s="41">
        <v>4.3499999999999996</v>
      </c>
      <c r="J183" s="39" t="s">
        <v>68</v>
      </c>
      <c r="K183" s="41">
        <v>21</v>
      </c>
      <c r="L183" s="43">
        <v>1500000</v>
      </c>
      <c r="M183" s="43">
        <v>1500000</v>
      </c>
      <c r="N183" s="43">
        <f>ROUND((M183*$E$5/1000),0)</f>
        <v>33886815</v>
      </c>
      <c r="O183" s="43">
        <v>668412</v>
      </c>
      <c r="P183" s="43">
        <v>34555227</v>
      </c>
    </row>
    <row r="184" spans="1:16" s="36" customFormat="1" ht="10.5">
      <c r="A184" s="34">
        <v>99530250</v>
      </c>
      <c r="B184" s="35" t="s">
        <v>83</v>
      </c>
      <c r="C184" s="36" t="s">
        <v>186</v>
      </c>
      <c r="D184" s="49">
        <v>357</v>
      </c>
      <c r="E184" s="38">
        <v>37936</v>
      </c>
      <c r="F184" s="37" t="s">
        <v>37</v>
      </c>
      <c r="G184" s="40">
        <v>5000</v>
      </c>
      <c r="H184" s="37" t="s">
        <v>87</v>
      </c>
      <c r="I184" s="41">
        <v>5.5</v>
      </c>
      <c r="J184" s="39" t="s">
        <v>68</v>
      </c>
      <c r="K184" s="41">
        <v>21</v>
      </c>
      <c r="L184" s="43">
        <v>3500000</v>
      </c>
      <c r="M184" s="43"/>
      <c r="N184" s="43"/>
      <c r="O184" s="43"/>
      <c r="P184" s="43"/>
    </row>
    <row r="185" spans="1:16" s="36" customFormat="1" ht="10.5">
      <c r="A185" s="34">
        <v>99530250</v>
      </c>
      <c r="B185" s="35" t="s">
        <v>83</v>
      </c>
      <c r="C185" s="36" t="s">
        <v>187</v>
      </c>
      <c r="D185" s="49">
        <v>358</v>
      </c>
      <c r="E185" s="38">
        <v>37936</v>
      </c>
      <c r="F185" s="37" t="s">
        <v>37</v>
      </c>
      <c r="G185" s="40">
        <v>3000</v>
      </c>
      <c r="H185" s="37"/>
      <c r="I185" s="41"/>
      <c r="J185" s="39"/>
      <c r="K185" s="41">
        <v>10</v>
      </c>
      <c r="L185" s="43"/>
      <c r="M185" s="43"/>
      <c r="N185" s="43"/>
      <c r="O185" s="43"/>
      <c r="P185" s="43"/>
    </row>
    <row r="186" spans="1:16" s="36" customFormat="1" ht="10.5">
      <c r="A186" s="34">
        <v>99530250</v>
      </c>
      <c r="B186" s="35" t="s">
        <v>83</v>
      </c>
      <c r="C186" s="36" t="s">
        <v>186</v>
      </c>
      <c r="D186" s="49" t="s">
        <v>134</v>
      </c>
      <c r="E186" s="38">
        <v>37936</v>
      </c>
      <c r="F186" s="37" t="s">
        <v>37</v>
      </c>
      <c r="G186" s="40">
        <v>3000</v>
      </c>
      <c r="H186" s="37" t="s">
        <v>46</v>
      </c>
      <c r="I186" s="41">
        <v>4.5</v>
      </c>
      <c r="J186" s="39" t="s">
        <v>68</v>
      </c>
      <c r="K186" s="41">
        <v>8</v>
      </c>
      <c r="L186" s="43">
        <v>3000000</v>
      </c>
      <c r="M186" s="43"/>
      <c r="N186" s="43"/>
      <c r="O186" s="43"/>
      <c r="P186" s="43"/>
    </row>
    <row r="187" spans="1:16" s="36" customFormat="1" ht="10.5">
      <c r="A187" s="34">
        <v>96945440</v>
      </c>
      <c r="B187" s="35" t="s">
        <v>100</v>
      </c>
      <c r="C187" s="36" t="s">
        <v>188</v>
      </c>
      <c r="D187" s="49">
        <v>359</v>
      </c>
      <c r="E187" s="38">
        <v>37936</v>
      </c>
      <c r="F187" s="37" t="s">
        <v>37</v>
      </c>
      <c r="G187" s="40">
        <v>13000</v>
      </c>
      <c r="H187" s="37" t="s">
        <v>67</v>
      </c>
      <c r="I187" s="41">
        <v>5.3</v>
      </c>
      <c r="J187" s="39" t="s">
        <v>170</v>
      </c>
      <c r="K187" s="41">
        <v>23</v>
      </c>
      <c r="L187" s="43">
        <v>13000000</v>
      </c>
      <c r="M187" s="43">
        <v>12870000</v>
      </c>
      <c r="N187" s="43">
        <f t="shared" ref="N187:N199" si="3">ROUND((M187*$E$5/1000),0)</f>
        <v>290748873</v>
      </c>
      <c r="O187" s="43">
        <v>5864243</v>
      </c>
      <c r="P187" s="43">
        <v>296613116</v>
      </c>
    </row>
    <row r="188" spans="1:16" s="36" customFormat="1" ht="10.5">
      <c r="A188" s="34">
        <v>96945440</v>
      </c>
      <c r="B188" s="35" t="s">
        <v>100</v>
      </c>
      <c r="C188" s="36" t="s">
        <v>188</v>
      </c>
      <c r="D188" s="49">
        <v>359</v>
      </c>
      <c r="E188" s="38">
        <v>37936</v>
      </c>
      <c r="F188" s="37" t="s">
        <v>37</v>
      </c>
      <c r="G188" s="51">
        <v>0.5</v>
      </c>
      <c r="H188" s="37" t="s">
        <v>73</v>
      </c>
      <c r="I188" s="41">
        <v>5.3</v>
      </c>
      <c r="J188" s="39" t="s">
        <v>170</v>
      </c>
      <c r="K188" s="41">
        <v>23</v>
      </c>
      <c r="L188" s="43">
        <v>500</v>
      </c>
      <c r="M188" s="43">
        <v>495</v>
      </c>
      <c r="N188" s="43">
        <f t="shared" si="3"/>
        <v>11183</v>
      </c>
      <c r="O188" s="43">
        <v>225</v>
      </c>
      <c r="P188" s="43">
        <v>11408</v>
      </c>
    </row>
    <row r="189" spans="1:16" s="36" customFormat="1" ht="10.5">
      <c r="A189" s="34">
        <v>76496130</v>
      </c>
      <c r="B189" s="35" t="s">
        <v>44</v>
      </c>
      <c r="C189" s="36" t="s">
        <v>189</v>
      </c>
      <c r="D189" s="49">
        <v>360</v>
      </c>
      <c r="E189" s="38">
        <v>37937</v>
      </c>
      <c r="F189" s="37" t="s">
        <v>37</v>
      </c>
      <c r="G189" s="40">
        <v>340</v>
      </c>
      <c r="H189" s="37" t="s">
        <v>67</v>
      </c>
      <c r="I189" s="41">
        <v>5.21</v>
      </c>
      <c r="J189" s="39" t="s">
        <v>170</v>
      </c>
      <c r="K189" s="41">
        <v>13</v>
      </c>
      <c r="L189" s="43">
        <v>340000</v>
      </c>
      <c r="M189" s="43">
        <v>252977.82</v>
      </c>
      <c r="N189" s="43">
        <f t="shared" si="3"/>
        <v>5715075</v>
      </c>
      <c r="O189" s="43">
        <v>97846</v>
      </c>
      <c r="P189" s="43">
        <v>5812921</v>
      </c>
    </row>
    <row r="190" spans="1:16" s="36" customFormat="1" ht="10.5">
      <c r="A190" s="34">
        <v>76496130</v>
      </c>
      <c r="B190" s="35" t="s">
        <v>44</v>
      </c>
      <c r="C190" s="36" t="s">
        <v>189</v>
      </c>
      <c r="D190" s="49">
        <v>360</v>
      </c>
      <c r="E190" s="38">
        <v>37937</v>
      </c>
      <c r="F190" s="37" t="s">
        <v>37</v>
      </c>
      <c r="G190" s="40">
        <v>1560</v>
      </c>
      <c r="H190" s="37" t="s">
        <v>73</v>
      </c>
      <c r="I190" s="41">
        <v>5.21</v>
      </c>
      <c r="J190" s="39" t="s">
        <v>170</v>
      </c>
      <c r="K190" s="41">
        <v>13</v>
      </c>
      <c r="L190" s="43">
        <v>1560000</v>
      </c>
      <c r="M190" s="43">
        <v>1160721.74</v>
      </c>
      <c r="N190" s="43">
        <f t="shared" si="3"/>
        <v>26222109</v>
      </c>
      <c r="O190" s="43">
        <v>448940</v>
      </c>
      <c r="P190" s="43">
        <v>26671049</v>
      </c>
    </row>
    <row r="191" spans="1:16" s="36" customFormat="1" ht="10.5">
      <c r="A191" s="34">
        <v>76496130</v>
      </c>
      <c r="B191" s="35" t="s">
        <v>44</v>
      </c>
      <c r="C191" s="36" t="s">
        <v>189</v>
      </c>
      <c r="D191" s="49">
        <v>360</v>
      </c>
      <c r="E191" s="38">
        <v>37937</v>
      </c>
      <c r="F191" s="37" t="s">
        <v>37</v>
      </c>
      <c r="G191" s="40">
        <v>700</v>
      </c>
      <c r="H191" s="37" t="s">
        <v>71</v>
      </c>
      <c r="I191" s="41">
        <v>5.71</v>
      </c>
      <c r="J191" s="39" t="s">
        <v>170</v>
      </c>
      <c r="K191" s="41">
        <v>21.5</v>
      </c>
      <c r="L191" s="43">
        <v>700000</v>
      </c>
      <c r="M191" s="43">
        <v>700000</v>
      </c>
      <c r="N191" s="43">
        <f t="shared" si="3"/>
        <v>15813847</v>
      </c>
      <c r="O191" s="43">
        <v>1123183</v>
      </c>
      <c r="P191" s="43">
        <v>16937030</v>
      </c>
    </row>
    <row r="192" spans="1:16" s="36" customFormat="1" ht="10.5">
      <c r="A192" s="34">
        <v>76496130</v>
      </c>
      <c r="B192" s="35" t="s">
        <v>44</v>
      </c>
      <c r="C192" s="36" t="s">
        <v>189</v>
      </c>
      <c r="D192" s="49">
        <v>360</v>
      </c>
      <c r="E192" s="38">
        <v>37937</v>
      </c>
      <c r="F192" s="37" t="s">
        <v>37</v>
      </c>
      <c r="G192" s="40">
        <v>6900</v>
      </c>
      <c r="H192" s="37" t="s">
        <v>72</v>
      </c>
      <c r="I192" s="41">
        <v>5.71</v>
      </c>
      <c r="J192" s="39" t="s">
        <v>170</v>
      </c>
      <c r="K192" s="41">
        <v>21.5</v>
      </c>
      <c r="L192" s="43">
        <v>6900000</v>
      </c>
      <c r="M192" s="43">
        <v>6900000</v>
      </c>
      <c r="N192" s="43">
        <f t="shared" si="3"/>
        <v>155879349</v>
      </c>
      <c r="O192" s="43">
        <v>11071371</v>
      </c>
      <c r="P192" s="43">
        <v>166950720</v>
      </c>
    </row>
    <row r="193" spans="1:16" s="36" customFormat="1" ht="10.5">
      <c r="A193" s="34">
        <v>61216000</v>
      </c>
      <c r="B193" s="35" t="s">
        <v>44</v>
      </c>
      <c r="C193" s="36" t="s">
        <v>47</v>
      </c>
      <c r="D193" s="49">
        <v>366</v>
      </c>
      <c r="E193" s="38">
        <v>38027</v>
      </c>
      <c r="F193" s="37" t="s">
        <v>37</v>
      </c>
      <c r="G193" s="40">
        <v>2400</v>
      </c>
      <c r="H193" s="37" t="s">
        <v>190</v>
      </c>
      <c r="I193" s="41">
        <v>5.7</v>
      </c>
      <c r="J193" s="39" t="s">
        <v>39</v>
      </c>
      <c r="K193" s="41">
        <v>30</v>
      </c>
      <c r="L193" s="43">
        <v>2400000</v>
      </c>
      <c r="M193" s="43">
        <v>2400000</v>
      </c>
      <c r="N193" s="43">
        <f t="shared" si="3"/>
        <v>54218904</v>
      </c>
      <c r="O193" s="43">
        <v>1011183</v>
      </c>
      <c r="P193" s="43">
        <v>55230087</v>
      </c>
    </row>
    <row r="194" spans="1:16" s="36" customFormat="1" ht="10.5">
      <c r="A194" s="34">
        <v>61216000</v>
      </c>
      <c r="B194" s="35" t="s">
        <v>44</v>
      </c>
      <c r="C194" s="36" t="s">
        <v>47</v>
      </c>
      <c r="D194" s="49">
        <v>366</v>
      </c>
      <c r="E194" s="38">
        <v>38027</v>
      </c>
      <c r="F194" s="37" t="s">
        <v>37</v>
      </c>
      <c r="G194" s="40">
        <v>2750</v>
      </c>
      <c r="H194" s="37" t="s">
        <v>191</v>
      </c>
      <c r="I194" s="41">
        <v>5.7</v>
      </c>
      <c r="J194" s="39" t="s">
        <v>39</v>
      </c>
      <c r="K194" s="41">
        <v>30</v>
      </c>
      <c r="L194" s="43">
        <v>2750000</v>
      </c>
      <c r="M194" s="43">
        <v>2750000</v>
      </c>
      <c r="N194" s="43">
        <f t="shared" si="3"/>
        <v>62125828</v>
      </c>
      <c r="O194" s="43">
        <v>287657</v>
      </c>
      <c r="P194" s="43">
        <v>62413485</v>
      </c>
    </row>
    <row r="195" spans="1:16" s="36" customFormat="1" ht="10.5">
      <c r="A195" s="34">
        <v>61219000</v>
      </c>
      <c r="B195" s="35" t="s">
        <v>54</v>
      </c>
      <c r="C195" s="36" t="s">
        <v>103</v>
      </c>
      <c r="D195" s="49">
        <v>370</v>
      </c>
      <c r="E195" s="38">
        <v>38118</v>
      </c>
      <c r="F195" s="37" t="s">
        <v>37</v>
      </c>
      <c r="G195" s="40">
        <v>2800</v>
      </c>
      <c r="H195" s="37" t="s">
        <v>56</v>
      </c>
      <c r="I195" s="41">
        <v>5.5</v>
      </c>
      <c r="J195" s="39" t="s">
        <v>39</v>
      </c>
      <c r="K195" s="41">
        <v>25</v>
      </c>
      <c r="L195" s="43">
        <v>2800000</v>
      </c>
      <c r="M195" s="43">
        <v>2800000</v>
      </c>
      <c r="N195" s="43">
        <f t="shared" si="3"/>
        <v>63255388</v>
      </c>
      <c r="O195" s="43">
        <v>1582755</v>
      </c>
      <c r="P195" s="43">
        <v>64838143</v>
      </c>
    </row>
    <row r="196" spans="1:16" s="36" customFormat="1" ht="10.5">
      <c r="A196" s="34">
        <v>61219000</v>
      </c>
      <c r="B196" s="35" t="s">
        <v>54</v>
      </c>
      <c r="C196" s="36" t="s">
        <v>103</v>
      </c>
      <c r="D196" s="49">
        <v>371</v>
      </c>
      <c r="E196" s="38">
        <v>38118</v>
      </c>
      <c r="F196" s="37" t="s">
        <v>37</v>
      </c>
      <c r="G196" s="40">
        <v>1900</v>
      </c>
      <c r="H196" s="37" t="s">
        <v>51</v>
      </c>
      <c r="I196" s="41">
        <v>5.5</v>
      </c>
      <c r="J196" s="39" t="s">
        <v>39</v>
      </c>
      <c r="K196" s="41">
        <v>25</v>
      </c>
      <c r="L196" s="43">
        <v>1900000</v>
      </c>
      <c r="M196" s="43">
        <v>1900000</v>
      </c>
      <c r="N196" s="43">
        <f t="shared" si="3"/>
        <v>42923299</v>
      </c>
      <c r="O196" s="43">
        <v>685815</v>
      </c>
      <c r="P196" s="43">
        <v>43609114</v>
      </c>
    </row>
    <row r="197" spans="1:16" s="36" customFormat="1" ht="10.5">
      <c r="A197" s="34">
        <v>96992030</v>
      </c>
      <c r="B197" s="35" t="s">
        <v>61</v>
      </c>
      <c r="C197" s="36" t="s">
        <v>192</v>
      </c>
      <c r="D197" s="49">
        <v>372</v>
      </c>
      <c r="E197" s="38">
        <v>38139</v>
      </c>
      <c r="F197" s="37" t="s">
        <v>37</v>
      </c>
      <c r="G197" s="51">
        <v>17000.5</v>
      </c>
      <c r="H197" s="37"/>
      <c r="I197" s="41"/>
      <c r="J197" s="39"/>
      <c r="K197" s="41">
        <v>30.5</v>
      </c>
      <c r="L197" s="43"/>
      <c r="M197" s="43"/>
      <c r="N197" s="43"/>
      <c r="O197" s="43"/>
      <c r="P197" s="43"/>
    </row>
    <row r="198" spans="1:16" s="36" customFormat="1" ht="10.5">
      <c r="A198" s="34">
        <v>96992030</v>
      </c>
      <c r="B198" s="35" t="s">
        <v>61</v>
      </c>
      <c r="C198" s="36" t="s">
        <v>193</v>
      </c>
      <c r="D198" s="49" t="s">
        <v>134</v>
      </c>
      <c r="E198" s="38">
        <v>38147</v>
      </c>
      <c r="F198" s="37" t="s">
        <v>37</v>
      </c>
      <c r="G198" s="40">
        <v>17000</v>
      </c>
      <c r="H198" s="37" t="s">
        <v>67</v>
      </c>
      <c r="I198" s="41">
        <v>5.3</v>
      </c>
      <c r="J198" s="39" t="s">
        <v>170</v>
      </c>
      <c r="K198" s="41">
        <v>24.5</v>
      </c>
      <c r="L198" s="43">
        <v>16000000</v>
      </c>
      <c r="M198" s="43">
        <v>15840000</v>
      </c>
      <c r="N198" s="43">
        <f t="shared" si="3"/>
        <v>357844766</v>
      </c>
      <c r="O198" s="43">
        <v>7020346</v>
      </c>
      <c r="P198" s="43">
        <v>364865112</v>
      </c>
    </row>
    <row r="199" spans="1:16" s="36" customFormat="1" ht="10.5">
      <c r="A199" s="34">
        <v>96992030</v>
      </c>
      <c r="B199" s="35" t="s">
        <v>61</v>
      </c>
      <c r="C199" s="36" t="s">
        <v>193</v>
      </c>
      <c r="D199" s="49" t="s">
        <v>134</v>
      </c>
      <c r="E199" s="38">
        <v>38147</v>
      </c>
      <c r="F199" s="37" t="s">
        <v>37</v>
      </c>
      <c r="G199" s="51">
        <v>0.5</v>
      </c>
      <c r="H199" s="37" t="s">
        <v>73</v>
      </c>
      <c r="I199" s="41">
        <v>5.3</v>
      </c>
      <c r="J199" s="39" t="s">
        <v>170</v>
      </c>
      <c r="K199" s="41">
        <v>24.5</v>
      </c>
      <c r="L199" s="43">
        <v>500</v>
      </c>
      <c r="M199" s="43">
        <v>495</v>
      </c>
      <c r="N199" s="43">
        <f t="shared" si="3"/>
        <v>11183</v>
      </c>
      <c r="O199" s="43">
        <v>219</v>
      </c>
      <c r="P199" s="43">
        <v>11402</v>
      </c>
    </row>
    <row r="200" spans="1:16" s="36" customFormat="1" ht="10.5">
      <c r="A200" s="34">
        <v>89900400</v>
      </c>
      <c r="B200" s="35" t="s">
        <v>83</v>
      </c>
      <c r="C200" s="36" t="s">
        <v>194</v>
      </c>
      <c r="D200" s="49">
        <v>374</v>
      </c>
      <c r="E200" s="38">
        <v>38182</v>
      </c>
      <c r="F200" s="37" t="s">
        <v>37</v>
      </c>
      <c r="G200" s="40">
        <v>2500</v>
      </c>
      <c r="H200" s="37"/>
      <c r="I200" s="41"/>
      <c r="K200" s="41">
        <v>30</v>
      </c>
      <c r="L200" s="43"/>
      <c r="M200" s="43"/>
      <c r="N200" s="43"/>
      <c r="O200" s="43"/>
      <c r="P200" s="43"/>
    </row>
    <row r="201" spans="1:16" s="36" customFormat="1" ht="10.5">
      <c r="A201" s="34">
        <v>89900400</v>
      </c>
      <c r="B201" s="35" t="s">
        <v>83</v>
      </c>
      <c r="C201" s="36" t="s">
        <v>195</v>
      </c>
      <c r="D201" s="49" t="s">
        <v>134</v>
      </c>
      <c r="E201" s="38">
        <v>38203</v>
      </c>
      <c r="F201" s="37" t="s">
        <v>37</v>
      </c>
      <c r="G201" s="40">
        <v>2500</v>
      </c>
      <c r="H201" s="37" t="s">
        <v>51</v>
      </c>
      <c r="I201" s="41">
        <v>5.5</v>
      </c>
      <c r="J201" s="39" t="s">
        <v>81</v>
      </c>
      <c r="K201" s="41">
        <v>25</v>
      </c>
      <c r="L201" s="43"/>
      <c r="M201" s="43"/>
      <c r="N201" s="43"/>
      <c r="O201" s="43"/>
      <c r="P201" s="43"/>
    </row>
    <row r="202" spans="1:16" s="36" customFormat="1" ht="10.5">
      <c r="A202" s="34">
        <v>89900400</v>
      </c>
      <c r="B202" s="35">
        <v>0</v>
      </c>
      <c r="C202" s="36" t="s">
        <v>900</v>
      </c>
      <c r="D202" s="49" t="s">
        <v>142</v>
      </c>
      <c r="E202" s="38">
        <v>41010</v>
      </c>
      <c r="F202" s="37" t="s">
        <v>37</v>
      </c>
      <c r="G202" s="40">
        <v>1000</v>
      </c>
      <c r="H202" s="37" t="s">
        <v>167</v>
      </c>
      <c r="I202" s="41">
        <v>3.75</v>
      </c>
      <c r="J202" s="39" t="s">
        <v>68</v>
      </c>
      <c r="K202" s="41">
        <v>10</v>
      </c>
      <c r="L202" s="43"/>
      <c r="M202" s="43"/>
      <c r="N202" s="43"/>
      <c r="O202" s="43"/>
      <c r="P202" s="43"/>
    </row>
    <row r="203" spans="1:16" s="36" customFormat="1" ht="10.5">
      <c r="A203" s="34">
        <v>89900400</v>
      </c>
      <c r="B203" s="35">
        <v>0</v>
      </c>
      <c r="C203" s="36" t="s">
        <v>901</v>
      </c>
      <c r="D203" s="49" t="s">
        <v>142</v>
      </c>
      <c r="E203" s="38">
        <v>41010</v>
      </c>
      <c r="F203" s="37" t="s">
        <v>37</v>
      </c>
      <c r="G203" s="40">
        <v>1000</v>
      </c>
      <c r="H203" s="37" t="s">
        <v>168</v>
      </c>
      <c r="I203" s="41">
        <v>3.95</v>
      </c>
      <c r="J203" s="39" t="s">
        <v>68</v>
      </c>
      <c r="K203" s="41">
        <v>20</v>
      </c>
      <c r="L203" s="43">
        <v>1000000</v>
      </c>
      <c r="M203" s="43">
        <v>1000000</v>
      </c>
      <c r="N203" s="43">
        <f>ROUND((M203*$E$5/1000),0)</f>
        <v>22591210</v>
      </c>
      <c r="O203" s="43">
        <v>26560</v>
      </c>
      <c r="P203" s="43">
        <v>22617770</v>
      </c>
    </row>
    <row r="204" spans="1:16" s="36" customFormat="1" ht="10.5">
      <c r="A204" s="34">
        <v>89900400</v>
      </c>
      <c r="B204" s="35" t="s">
        <v>83</v>
      </c>
      <c r="C204" s="36" t="s">
        <v>133</v>
      </c>
      <c r="D204" s="49">
        <v>375</v>
      </c>
      <c r="E204" s="38">
        <v>38182</v>
      </c>
      <c r="F204" s="37" t="s">
        <v>37</v>
      </c>
      <c r="G204" s="40">
        <v>2500</v>
      </c>
      <c r="H204" s="37"/>
      <c r="I204" s="41"/>
      <c r="K204" s="41">
        <v>10</v>
      </c>
      <c r="L204" s="43"/>
      <c r="M204" s="43"/>
      <c r="N204" s="43"/>
      <c r="O204" s="43"/>
      <c r="P204" s="43"/>
    </row>
    <row r="205" spans="1:16" s="36" customFormat="1" ht="10.5">
      <c r="A205" s="34">
        <v>89900400</v>
      </c>
      <c r="B205" s="35" t="s">
        <v>83</v>
      </c>
      <c r="C205" s="36" t="s">
        <v>196</v>
      </c>
      <c r="D205" s="49" t="s">
        <v>134</v>
      </c>
      <c r="E205" s="38">
        <v>38203</v>
      </c>
      <c r="F205" s="37" t="s">
        <v>37</v>
      </c>
      <c r="G205" s="40">
        <v>2500</v>
      </c>
      <c r="H205" s="37" t="s">
        <v>56</v>
      </c>
      <c r="I205" s="41">
        <v>3.8</v>
      </c>
      <c r="J205" s="39" t="s">
        <v>81</v>
      </c>
      <c r="K205" s="41">
        <v>8</v>
      </c>
      <c r="L205" s="43">
        <v>2150000</v>
      </c>
      <c r="M205" s="43">
        <v>268750</v>
      </c>
      <c r="N205" s="43">
        <f>ROUND((M205*$E$5/1000),0)</f>
        <v>6071388</v>
      </c>
      <c r="O205" s="43">
        <v>66559</v>
      </c>
      <c r="P205" s="43">
        <v>6137947</v>
      </c>
    </row>
    <row r="206" spans="1:16" s="36" customFormat="1" ht="10.5">
      <c r="A206" s="34">
        <v>96604380</v>
      </c>
      <c r="B206" s="35" t="s">
        <v>91</v>
      </c>
      <c r="C206" s="36" t="s">
        <v>173</v>
      </c>
      <c r="D206" s="49">
        <v>376</v>
      </c>
      <c r="E206" s="38">
        <v>38184</v>
      </c>
      <c r="F206" s="37" t="s">
        <v>37</v>
      </c>
      <c r="G206" s="40">
        <v>1500</v>
      </c>
      <c r="H206" s="37"/>
      <c r="I206" s="41"/>
      <c r="J206" s="39"/>
      <c r="K206" s="41">
        <v>23</v>
      </c>
      <c r="L206" s="43"/>
      <c r="M206" s="43"/>
      <c r="N206" s="43"/>
      <c r="O206" s="43"/>
      <c r="P206" s="43"/>
    </row>
    <row r="207" spans="1:16" s="36" customFormat="1" ht="10.5">
      <c r="A207" s="34">
        <v>96604380</v>
      </c>
      <c r="B207" s="35" t="s">
        <v>91</v>
      </c>
      <c r="C207" s="36" t="s">
        <v>174</v>
      </c>
      <c r="D207" s="49" t="s">
        <v>134</v>
      </c>
      <c r="E207" s="38">
        <v>38184</v>
      </c>
      <c r="F207" s="37" t="s">
        <v>37</v>
      </c>
      <c r="G207" s="40">
        <v>750</v>
      </c>
      <c r="H207" s="37" t="s">
        <v>89</v>
      </c>
      <c r="I207" s="41">
        <v>4.5</v>
      </c>
      <c r="J207" s="39" t="s">
        <v>68</v>
      </c>
      <c r="K207" s="41">
        <v>12</v>
      </c>
      <c r="L207" s="43">
        <v>700000</v>
      </c>
      <c r="M207" s="43"/>
      <c r="N207" s="43"/>
      <c r="O207" s="43"/>
      <c r="P207" s="43"/>
    </row>
    <row r="208" spans="1:16" s="36" customFormat="1" ht="10.5">
      <c r="A208" s="34">
        <v>96604380</v>
      </c>
      <c r="B208" s="35" t="s">
        <v>91</v>
      </c>
      <c r="C208" s="36" t="s">
        <v>175</v>
      </c>
      <c r="D208" s="49" t="s">
        <v>142</v>
      </c>
      <c r="E208" s="38">
        <v>38729</v>
      </c>
      <c r="F208" s="37" t="s">
        <v>37</v>
      </c>
      <c r="G208" s="40">
        <v>500</v>
      </c>
      <c r="H208" s="37" t="s">
        <v>99</v>
      </c>
      <c r="I208" s="41">
        <v>4.2</v>
      </c>
      <c r="J208" s="39" t="s">
        <v>81</v>
      </c>
      <c r="K208" s="41">
        <v>21</v>
      </c>
      <c r="L208" s="43">
        <v>500000</v>
      </c>
      <c r="M208" s="43">
        <v>394737</v>
      </c>
      <c r="N208" s="43">
        <f>ROUND((M208*$E$5/1000),0)</f>
        <v>8917586</v>
      </c>
      <c r="O208" s="43">
        <v>138751</v>
      </c>
      <c r="P208" s="43">
        <v>9056337</v>
      </c>
    </row>
    <row r="209" spans="1:16" s="36" customFormat="1" ht="10.5">
      <c r="A209" s="34">
        <v>91143000</v>
      </c>
      <c r="B209" s="35" t="s">
        <v>159</v>
      </c>
      <c r="C209" s="36" t="s">
        <v>197</v>
      </c>
      <c r="D209" s="49">
        <v>377</v>
      </c>
      <c r="E209" s="38">
        <v>38194</v>
      </c>
      <c r="F209" s="37" t="s">
        <v>37</v>
      </c>
      <c r="G209" s="40">
        <v>3000</v>
      </c>
      <c r="H209" s="37"/>
      <c r="I209" s="41"/>
      <c r="K209" s="41">
        <v>21</v>
      </c>
      <c r="L209" s="43"/>
      <c r="M209" s="43"/>
      <c r="N209" s="43"/>
      <c r="O209" s="43"/>
      <c r="P209" s="43"/>
    </row>
    <row r="210" spans="1:16" s="36" customFormat="1" ht="10.5">
      <c r="A210" s="34">
        <v>91143000</v>
      </c>
      <c r="B210" s="35" t="s">
        <v>159</v>
      </c>
      <c r="C210" s="36" t="s">
        <v>198</v>
      </c>
      <c r="D210" s="49" t="s">
        <v>134</v>
      </c>
      <c r="E210" s="38">
        <v>38226</v>
      </c>
      <c r="F210" s="37" t="s">
        <v>37</v>
      </c>
      <c r="G210" s="40">
        <v>3000</v>
      </c>
      <c r="H210" s="37" t="s">
        <v>63</v>
      </c>
      <c r="I210" s="41">
        <v>4.4000000000000004</v>
      </c>
      <c r="J210" s="39" t="s">
        <v>81</v>
      </c>
      <c r="K210" s="41">
        <v>21</v>
      </c>
      <c r="L210" s="43">
        <v>3000000</v>
      </c>
      <c r="M210" s="43">
        <v>2382353</v>
      </c>
      <c r="N210" s="43">
        <f>ROUND((M210*$E$5/1000),0)</f>
        <v>53820237</v>
      </c>
      <c r="O210" s="43">
        <v>971004</v>
      </c>
      <c r="P210" s="43">
        <v>54791241</v>
      </c>
    </row>
    <row r="211" spans="1:16" s="36" customFormat="1" ht="10.5">
      <c r="A211" s="34">
        <v>91143000</v>
      </c>
      <c r="B211" s="35" t="s">
        <v>159</v>
      </c>
      <c r="C211" s="36" t="s">
        <v>199</v>
      </c>
      <c r="D211" s="49">
        <v>378</v>
      </c>
      <c r="E211" s="38">
        <v>38194</v>
      </c>
      <c r="F211" s="37" t="s">
        <v>37</v>
      </c>
      <c r="G211" s="40">
        <v>2000</v>
      </c>
      <c r="H211" s="37"/>
      <c r="I211" s="41"/>
      <c r="J211" s="39"/>
      <c r="K211" s="41">
        <v>10</v>
      </c>
      <c r="L211" s="43"/>
      <c r="M211" s="43"/>
      <c r="N211" s="43"/>
      <c r="O211" s="43"/>
      <c r="P211" s="43"/>
    </row>
    <row r="212" spans="1:16" s="36" customFormat="1" ht="10.5">
      <c r="A212" s="34">
        <v>91143000</v>
      </c>
      <c r="B212" s="35" t="s">
        <v>159</v>
      </c>
      <c r="C212" s="36" t="s">
        <v>200</v>
      </c>
      <c r="D212" s="49" t="s">
        <v>134</v>
      </c>
      <c r="E212" s="38">
        <v>38226</v>
      </c>
      <c r="F212" s="37" t="s">
        <v>37</v>
      </c>
      <c r="G212" s="40">
        <v>2000</v>
      </c>
      <c r="H212" s="37" t="s">
        <v>89</v>
      </c>
      <c r="I212" s="41">
        <v>3</v>
      </c>
      <c r="J212" s="39" t="s">
        <v>81</v>
      </c>
      <c r="K212" s="41">
        <v>7</v>
      </c>
      <c r="L212" s="43"/>
      <c r="M212" s="43"/>
      <c r="N212" s="43"/>
      <c r="O212" s="43"/>
      <c r="P212" s="43"/>
    </row>
    <row r="213" spans="1:16" s="36" customFormat="1" ht="10.5">
      <c r="A213" s="34">
        <v>96875230</v>
      </c>
      <c r="B213" s="35" t="s">
        <v>100</v>
      </c>
      <c r="C213" s="36" t="s">
        <v>798</v>
      </c>
      <c r="D213" s="49">
        <v>382</v>
      </c>
      <c r="E213" s="38">
        <v>38252</v>
      </c>
      <c r="F213" s="37" t="s">
        <v>37</v>
      </c>
      <c r="G213" s="40">
        <v>15000</v>
      </c>
      <c r="H213" s="37"/>
      <c r="I213" s="41"/>
      <c r="J213" s="39" t="s">
        <v>202</v>
      </c>
      <c r="K213" s="41">
        <v>30.25</v>
      </c>
      <c r="L213" s="43"/>
      <c r="M213" s="43"/>
      <c r="N213" s="43"/>
      <c r="O213" s="43"/>
      <c r="P213" s="43"/>
    </row>
    <row r="214" spans="1:16" s="36" customFormat="1" ht="10.5">
      <c r="A214" s="34">
        <v>96875230</v>
      </c>
      <c r="B214" s="35" t="s">
        <v>100</v>
      </c>
      <c r="C214" s="36" t="s">
        <v>799</v>
      </c>
      <c r="D214" s="49" t="s">
        <v>134</v>
      </c>
      <c r="E214" s="38">
        <v>38261</v>
      </c>
      <c r="F214" s="37" t="s">
        <v>37</v>
      </c>
      <c r="G214" s="40">
        <v>5800</v>
      </c>
      <c r="H214" s="37" t="s">
        <v>67</v>
      </c>
      <c r="I214" s="41">
        <v>4.8499999999999996</v>
      </c>
      <c r="J214" s="39" t="s">
        <v>202</v>
      </c>
      <c r="K214" s="41">
        <v>21</v>
      </c>
      <c r="L214" s="43">
        <v>5800000</v>
      </c>
      <c r="M214" s="43">
        <v>5800000</v>
      </c>
      <c r="N214" s="43">
        <f>ROUND((M214*$E$5/1000),0)</f>
        <v>131029018</v>
      </c>
      <c r="O214" s="43">
        <v>2350585</v>
      </c>
      <c r="P214" s="43">
        <v>133379603</v>
      </c>
    </row>
    <row r="215" spans="1:16" s="36" customFormat="1" ht="10.5">
      <c r="A215" s="34">
        <v>96875230</v>
      </c>
      <c r="B215" s="35" t="s">
        <v>100</v>
      </c>
      <c r="C215" s="36" t="s">
        <v>799</v>
      </c>
      <c r="D215" s="49" t="s">
        <v>134</v>
      </c>
      <c r="E215" s="38">
        <v>38261</v>
      </c>
      <c r="F215" s="37" t="s">
        <v>37</v>
      </c>
      <c r="G215" s="51">
        <v>0.5</v>
      </c>
      <c r="H215" s="37" t="s">
        <v>73</v>
      </c>
      <c r="I215" s="41">
        <v>4.8499999999999996</v>
      </c>
      <c r="J215" s="39" t="s">
        <v>202</v>
      </c>
      <c r="K215" s="41">
        <v>21</v>
      </c>
      <c r="L215" s="43">
        <v>500</v>
      </c>
      <c r="M215" s="43">
        <v>500</v>
      </c>
      <c r="N215" s="43">
        <f>ROUND((M215*$E$5/1000),0)</f>
        <v>11296</v>
      </c>
      <c r="O215" s="43">
        <v>202</v>
      </c>
      <c r="P215" s="43">
        <v>11498</v>
      </c>
    </row>
    <row r="216" spans="1:16" s="36" customFormat="1" ht="10.5">
      <c r="A216" s="34">
        <v>96875230</v>
      </c>
      <c r="B216" s="35" t="s">
        <v>100</v>
      </c>
      <c r="C216" s="36" t="s">
        <v>799</v>
      </c>
      <c r="D216" s="49" t="s">
        <v>142</v>
      </c>
      <c r="E216" s="38">
        <v>39056</v>
      </c>
      <c r="F216" s="37" t="s">
        <v>37</v>
      </c>
      <c r="G216" s="40">
        <v>6000</v>
      </c>
      <c r="H216" s="37" t="s">
        <v>71</v>
      </c>
      <c r="I216" s="41">
        <v>3.2</v>
      </c>
      <c r="J216" s="39" t="s">
        <v>202</v>
      </c>
      <c r="K216" s="41">
        <v>24</v>
      </c>
      <c r="L216" s="43">
        <v>6000000</v>
      </c>
      <c r="M216" s="43">
        <v>7023438</v>
      </c>
      <c r="N216" s="43">
        <f>ROUND((M216*$E$5/1000),0)</f>
        <v>158667963</v>
      </c>
      <c r="O216" s="43">
        <v>1885579</v>
      </c>
      <c r="P216" s="43">
        <v>160553542</v>
      </c>
    </row>
    <row r="217" spans="1:16" s="36" customFormat="1" ht="10.5">
      <c r="A217" s="34">
        <v>96875230</v>
      </c>
      <c r="B217" s="35" t="s">
        <v>100</v>
      </c>
      <c r="C217" s="36" t="s">
        <v>799</v>
      </c>
      <c r="D217" s="49" t="s">
        <v>142</v>
      </c>
      <c r="E217" s="38">
        <v>39056</v>
      </c>
      <c r="F217" s="37" t="s">
        <v>37</v>
      </c>
      <c r="G217" s="51">
        <v>0.5</v>
      </c>
      <c r="H217" s="37" t="s">
        <v>72</v>
      </c>
      <c r="I217" s="41">
        <v>3.2</v>
      </c>
      <c r="J217" s="39" t="s">
        <v>202</v>
      </c>
      <c r="K217" s="41">
        <v>24</v>
      </c>
      <c r="L217" s="43">
        <v>500</v>
      </c>
      <c r="M217" s="43">
        <v>585</v>
      </c>
      <c r="N217" s="43">
        <f>ROUND((M217*$E$5/1000),0)</f>
        <v>13216</v>
      </c>
      <c r="O217" s="43">
        <v>163</v>
      </c>
      <c r="P217" s="43">
        <v>13379</v>
      </c>
    </row>
    <row r="218" spans="1:16" s="36" customFormat="1" ht="10.5">
      <c r="A218" s="34">
        <v>96929880</v>
      </c>
      <c r="B218" s="35" t="s">
        <v>107</v>
      </c>
      <c r="C218" s="36" t="s">
        <v>204</v>
      </c>
      <c r="D218" s="49">
        <v>384</v>
      </c>
      <c r="E218" s="38">
        <v>38257</v>
      </c>
      <c r="F218" s="37" t="s">
        <v>37</v>
      </c>
      <c r="G218" s="40">
        <v>3000</v>
      </c>
      <c r="H218" s="37"/>
      <c r="I218" s="41"/>
      <c r="J218" s="39" t="s">
        <v>81</v>
      </c>
      <c r="K218" s="41">
        <v>25</v>
      </c>
      <c r="L218" s="43"/>
      <c r="M218" s="43"/>
      <c r="N218" s="43"/>
      <c r="O218" s="43"/>
      <c r="P218" s="43"/>
    </row>
    <row r="219" spans="1:16" s="36" customFormat="1" ht="10.5">
      <c r="A219" s="34">
        <v>96929880</v>
      </c>
      <c r="B219" s="35" t="s">
        <v>107</v>
      </c>
      <c r="C219" s="36" t="s">
        <v>205</v>
      </c>
      <c r="D219" s="49" t="s">
        <v>134</v>
      </c>
      <c r="E219" s="38">
        <v>38260</v>
      </c>
      <c r="F219" s="37" t="s">
        <v>37</v>
      </c>
      <c r="G219" s="40">
        <v>3000</v>
      </c>
      <c r="H219" s="37" t="s">
        <v>87</v>
      </c>
      <c r="I219" s="41">
        <v>4.75</v>
      </c>
      <c r="J219" s="39" t="s">
        <v>81</v>
      </c>
      <c r="K219" s="41">
        <v>20.5</v>
      </c>
      <c r="L219" s="43">
        <v>3000000</v>
      </c>
      <c r="M219" s="43">
        <v>2800000</v>
      </c>
      <c r="N219" s="43">
        <f>ROUND((M219*$E$5/1000),0)</f>
        <v>63255388</v>
      </c>
      <c r="O219" s="43">
        <v>2929515</v>
      </c>
      <c r="P219" s="43">
        <v>66184903</v>
      </c>
    </row>
    <row r="220" spans="1:16" s="36" customFormat="1" ht="10.5">
      <c r="A220" s="34">
        <v>96929880</v>
      </c>
      <c r="B220" s="35" t="s">
        <v>107</v>
      </c>
      <c r="C220" s="36" t="s">
        <v>204</v>
      </c>
      <c r="D220" s="49">
        <v>385</v>
      </c>
      <c r="E220" s="38">
        <v>38257</v>
      </c>
      <c r="F220" s="37" t="s">
        <v>37</v>
      </c>
      <c r="G220" s="40">
        <v>5000</v>
      </c>
      <c r="H220" s="37"/>
      <c r="I220" s="41"/>
      <c r="J220" s="39" t="s">
        <v>81</v>
      </c>
      <c r="K220" s="41">
        <v>10</v>
      </c>
      <c r="L220" s="43"/>
      <c r="M220" s="43"/>
      <c r="N220" s="43"/>
      <c r="O220" s="43"/>
      <c r="P220" s="43"/>
    </row>
    <row r="221" spans="1:16" s="36" customFormat="1" ht="10.5">
      <c r="A221" s="34">
        <v>96929880</v>
      </c>
      <c r="B221" s="35" t="s">
        <v>107</v>
      </c>
      <c r="C221" s="36" t="s">
        <v>206</v>
      </c>
      <c r="D221" s="49" t="s">
        <v>134</v>
      </c>
      <c r="E221" s="38">
        <v>38260</v>
      </c>
      <c r="F221" s="37" t="s">
        <v>37</v>
      </c>
      <c r="G221" s="40">
        <v>5000</v>
      </c>
      <c r="H221" s="37" t="s">
        <v>46</v>
      </c>
      <c r="I221" s="41">
        <v>3.25</v>
      </c>
      <c r="J221" s="39" t="s">
        <v>81</v>
      </c>
      <c r="K221" s="41">
        <v>6.5</v>
      </c>
      <c r="L221" s="43">
        <v>4000000</v>
      </c>
      <c r="M221" s="43"/>
      <c r="N221" s="43"/>
      <c r="O221" s="43"/>
      <c r="P221" s="43"/>
    </row>
    <row r="222" spans="1:16" s="36" customFormat="1" ht="10.5">
      <c r="A222" s="34">
        <v>96929880</v>
      </c>
      <c r="B222" s="35">
        <v>5</v>
      </c>
      <c r="C222" s="36" t="s">
        <v>207</v>
      </c>
      <c r="D222" s="49" t="s">
        <v>142</v>
      </c>
      <c r="E222" s="38">
        <v>40800</v>
      </c>
      <c r="F222" s="37" t="s">
        <v>37</v>
      </c>
      <c r="G222" s="40">
        <v>5000</v>
      </c>
      <c r="H222" s="37" t="s">
        <v>63</v>
      </c>
      <c r="I222" s="41">
        <v>3.5</v>
      </c>
      <c r="J222" s="39" t="s">
        <v>81</v>
      </c>
      <c r="K222" s="41">
        <v>22</v>
      </c>
      <c r="L222" s="43">
        <v>1500000</v>
      </c>
      <c r="M222" s="43">
        <v>1500000</v>
      </c>
      <c r="N222" s="43">
        <f>ROUND((M222*$E$5/1000),0)</f>
        <v>33886815</v>
      </c>
      <c r="O222" s="43">
        <v>737623</v>
      </c>
      <c r="P222" s="43">
        <v>34624438</v>
      </c>
    </row>
    <row r="223" spans="1:16" s="36" customFormat="1" ht="10.5">
      <c r="A223" s="34">
        <v>96972300</v>
      </c>
      <c r="B223" s="35" t="s">
        <v>75</v>
      </c>
      <c r="C223" s="36" t="s">
        <v>208</v>
      </c>
      <c r="D223" s="49">
        <v>386</v>
      </c>
      <c r="E223" s="38">
        <v>38265</v>
      </c>
      <c r="F223" s="37" t="s">
        <v>37</v>
      </c>
      <c r="G223" s="40">
        <v>10500</v>
      </c>
      <c r="H223" s="37"/>
      <c r="I223" s="41"/>
      <c r="J223" s="39" t="s">
        <v>209</v>
      </c>
      <c r="K223" s="41">
        <v>26</v>
      </c>
      <c r="L223" s="43"/>
      <c r="M223" s="43"/>
      <c r="N223" s="43"/>
      <c r="O223" s="43"/>
      <c r="P223" s="43"/>
    </row>
    <row r="224" spans="1:16" s="36" customFormat="1" ht="10.5">
      <c r="A224" s="34">
        <v>96972300</v>
      </c>
      <c r="B224" s="35" t="s">
        <v>75</v>
      </c>
      <c r="C224" s="36" t="s">
        <v>210</v>
      </c>
      <c r="D224" s="49" t="s">
        <v>134</v>
      </c>
      <c r="E224" s="38">
        <v>38289</v>
      </c>
      <c r="F224" s="37" t="s">
        <v>37</v>
      </c>
      <c r="G224" s="40">
        <v>5500</v>
      </c>
      <c r="H224" s="37" t="s">
        <v>67</v>
      </c>
      <c r="I224" s="41">
        <v>4.5</v>
      </c>
      <c r="J224" s="39" t="s">
        <v>209</v>
      </c>
      <c r="K224" s="41">
        <v>24</v>
      </c>
      <c r="L224" s="43">
        <v>5000000</v>
      </c>
      <c r="M224" s="43">
        <v>5008163</v>
      </c>
      <c r="N224" s="43">
        <f>ROUND((M224*$E$5/1000),0)</f>
        <v>113140462</v>
      </c>
      <c r="O224" s="43">
        <v>1872470</v>
      </c>
      <c r="P224" s="43">
        <v>115012932</v>
      </c>
    </row>
    <row r="225" spans="1:17" s="36" customFormat="1" ht="10.5">
      <c r="A225" s="34">
        <v>96972300</v>
      </c>
      <c r="B225" s="35" t="s">
        <v>75</v>
      </c>
      <c r="C225" s="36" t="s">
        <v>210</v>
      </c>
      <c r="D225" s="49" t="s">
        <v>134</v>
      </c>
      <c r="E225" s="38">
        <v>38289</v>
      </c>
      <c r="F225" s="37" t="s">
        <v>37</v>
      </c>
      <c r="G225" s="51">
        <v>0.5</v>
      </c>
      <c r="H225" s="37" t="s">
        <v>73</v>
      </c>
      <c r="I225" s="41">
        <v>4.5</v>
      </c>
      <c r="J225" s="39" t="s">
        <v>209</v>
      </c>
      <c r="K225" s="41">
        <v>24</v>
      </c>
      <c r="L225" s="43">
        <v>500</v>
      </c>
      <c r="M225" s="43">
        <v>501</v>
      </c>
      <c r="N225" s="43">
        <f>ROUND((M225*$E$5/1000),0)</f>
        <v>11318</v>
      </c>
      <c r="O225" s="43">
        <v>183</v>
      </c>
      <c r="P225" s="43">
        <v>11501</v>
      </c>
    </row>
    <row r="226" spans="1:17" s="36" customFormat="1" ht="10.5">
      <c r="A226" s="34">
        <v>96850960</v>
      </c>
      <c r="B226" s="35" t="s">
        <v>100</v>
      </c>
      <c r="C226" s="36" t="s">
        <v>211</v>
      </c>
      <c r="D226" s="49">
        <v>387</v>
      </c>
      <c r="E226" s="38">
        <v>38275</v>
      </c>
      <c r="F226" s="37" t="s">
        <v>37</v>
      </c>
      <c r="G226" s="40">
        <v>4000</v>
      </c>
      <c r="H226" s="37"/>
      <c r="I226" s="41"/>
      <c r="J226" s="39" t="s">
        <v>212</v>
      </c>
      <c r="K226" s="41">
        <v>15.25</v>
      </c>
      <c r="L226" s="43"/>
      <c r="M226" s="43"/>
      <c r="N226" s="43"/>
      <c r="O226" s="43"/>
      <c r="P226" s="43"/>
    </row>
    <row r="227" spans="1:17" s="36" customFormat="1" ht="10.5">
      <c r="A227" s="34">
        <v>96850960</v>
      </c>
      <c r="B227" s="35" t="s">
        <v>100</v>
      </c>
      <c r="C227" s="36" t="s">
        <v>213</v>
      </c>
      <c r="D227" s="49" t="s">
        <v>134</v>
      </c>
      <c r="E227" s="38">
        <v>38295</v>
      </c>
      <c r="F227" s="37" t="s">
        <v>37</v>
      </c>
      <c r="G227" s="40">
        <v>3100</v>
      </c>
      <c r="H227" s="37" t="s">
        <v>46</v>
      </c>
      <c r="I227" s="41">
        <v>4</v>
      </c>
      <c r="J227" s="39" t="s">
        <v>212</v>
      </c>
      <c r="K227" s="41">
        <v>15</v>
      </c>
      <c r="L227" s="43">
        <v>2960000</v>
      </c>
      <c r="M227" s="43">
        <v>2960000</v>
      </c>
      <c r="N227" s="43">
        <f>ROUND((M227*$E$5/1000),0)</f>
        <v>66869982</v>
      </c>
      <c r="O227" s="43">
        <v>1213929</v>
      </c>
      <c r="P227" s="43">
        <v>68083911</v>
      </c>
      <c r="Q227" s="8"/>
    </row>
    <row r="228" spans="1:17" s="36" customFormat="1" ht="10.5">
      <c r="A228" s="34">
        <v>96850960</v>
      </c>
      <c r="B228" s="35" t="s">
        <v>100</v>
      </c>
      <c r="C228" s="36" t="s">
        <v>213</v>
      </c>
      <c r="D228" s="49" t="s">
        <v>134</v>
      </c>
      <c r="E228" s="38">
        <v>38295</v>
      </c>
      <c r="F228" s="37" t="s">
        <v>37</v>
      </c>
      <c r="G228" s="40">
        <v>1</v>
      </c>
      <c r="H228" s="37" t="s">
        <v>87</v>
      </c>
      <c r="I228" s="41">
        <v>4</v>
      </c>
      <c r="J228" s="39" t="s">
        <v>212</v>
      </c>
      <c r="K228" s="41">
        <v>15</v>
      </c>
      <c r="L228" s="43">
        <v>1000</v>
      </c>
      <c r="M228" s="43">
        <v>1000</v>
      </c>
      <c r="N228" s="43">
        <f>ROUND((M228*$E$5/1000),0)</f>
        <v>22591</v>
      </c>
      <c r="O228" s="43">
        <v>410</v>
      </c>
      <c r="P228" s="43">
        <v>23001</v>
      </c>
    </row>
    <row r="229" spans="1:17" s="36" customFormat="1" ht="10.5">
      <c r="A229" s="34">
        <v>90413000</v>
      </c>
      <c r="B229" s="35" t="s">
        <v>61</v>
      </c>
      <c r="C229" s="36" t="s">
        <v>214</v>
      </c>
      <c r="D229" s="49">
        <v>388</v>
      </c>
      <c r="E229" s="38">
        <v>38278</v>
      </c>
      <c r="F229" s="37" t="s">
        <v>37</v>
      </c>
      <c r="G229" s="40">
        <v>2000</v>
      </c>
      <c r="H229" s="37" t="s">
        <v>56</v>
      </c>
      <c r="I229" s="41">
        <v>4</v>
      </c>
      <c r="J229" s="39" t="s">
        <v>68</v>
      </c>
      <c r="K229" s="41">
        <v>20</v>
      </c>
      <c r="L229" s="43">
        <v>2000000</v>
      </c>
      <c r="M229" s="43">
        <v>1300000</v>
      </c>
      <c r="N229" s="43">
        <f>ROUND((M229*$E$5/1000),0)</f>
        <v>29368573</v>
      </c>
      <c r="O229" s="43">
        <v>483088</v>
      </c>
      <c r="P229" s="43">
        <v>29851661</v>
      </c>
    </row>
    <row r="230" spans="1:17" s="36" customFormat="1" ht="10.5">
      <c r="A230" s="34">
        <v>99513400</v>
      </c>
      <c r="B230" s="35" t="s">
        <v>180</v>
      </c>
      <c r="C230" s="36" t="s">
        <v>215</v>
      </c>
      <c r="D230" s="49">
        <v>389</v>
      </c>
      <c r="E230" s="38">
        <v>38285</v>
      </c>
      <c r="F230" s="37" t="s">
        <v>37</v>
      </c>
      <c r="G230" s="40">
        <v>6000</v>
      </c>
      <c r="H230" s="37"/>
      <c r="I230" s="41"/>
      <c r="J230" s="39" t="s">
        <v>81</v>
      </c>
      <c r="K230" s="41">
        <v>21</v>
      </c>
      <c r="L230" s="43"/>
      <c r="M230" s="43"/>
      <c r="N230" s="43"/>
      <c r="O230" s="43"/>
      <c r="P230" s="43"/>
    </row>
    <row r="231" spans="1:17" s="36" customFormat="1" ht="10.5">
      <c r="A231" s="34">
        <v>99513400</v>
      </c>
      <c r="B231" s="35" t="s">
        <v>180</v>
      </c>
      <c r="C231" s="36" t="s">
        <v>216</v>
      </c>
      <c r="D231" s="49" t="s">
        <v>134</v>
      </c>
      <c r="E231" s="38">
        <v>38322</v>
      </c>
      <c r="F231" s="37" t="s">
        <v>37</v>
      </c>
      <c r="G231" s="40">
        <v>2000</v>
      </c>
      <c r="H231" s="37" t="s">
        <v>46</v>
      </c>
      <c r="I231" s="41">
        <v>3.25</v>
      </c>
      <c r="J231" s="39" t="s">
        <v>81</v>
      </c>
      <c r="K231" s="41">
        <v>8</v>
      </c>
      <c r="L231" s="43">
        <v>1000000</v>
      </c>
      <c r="M231" s="43">
        <v>200000</v>
      </c>
      <c r="N231" s="43">
        <f>ROUND((M231*$E$5/1000),0)</f>
        <v>4518242</v>
      </c>
      <c r="O231" s="43">
        <v>60663</v>
      </c>
      <c r="P231" s="43">
        <v>4578905</v>
      </c>
    </row>
    <row r="232" spans="1:17" s="36" customFormat="1" ht="10.5">
      <c r="A232" s="34">
        <v>99513400</v>
      </c>
      <c r="B232" s="35" t="s">
        <v>180</v>
      </c>
      <c r="C232" s="36" t="s">
        <v>216</v>
      </c>
      <c r="D232" s="49" t="s">
        <v>134</v>
      </c>
      <c r="E232" s="38">
        <v>38322</v>
      </c>
      <c r="F232" s="37" t="s">
        <v>37</v>
      </c>
      <c r="G232" s="40">
        <v>3000</v>
      </c>
      <c r="H232" s="37" t="s">
        <v>87</v>
      </c>
      <c r="I232" s="41">
        <v>4.5</v>
      </c>
      <c r="J232" s="39" t="s">
        <v>81</v>
      </c>
      <c r="K232" s="41">
        <v>21</v>
      </c>
      <c r="L232" s="43">
        <v>3000000</v>
      </c>
      <c r="M232" s="43">
        <v>2892857</v>
      </c>
      <c r="N232" s="43">
        <f>ROUND((M232*$E$5/1000),0)</f>
        <v>65353140</v>
      </c>
      <c r="O232" s="43">
        <v>239068</v>
      </c>
      <c r="P232" s="43">
        <v>65592208</v>
      </c>
    </row>
    <row r="233" spans="1:17" s="36" customFormat="1" ht="10.5">
      <c r="A233" s="34">
        <v>93767000</v>
      </c>
      <c r="B233" s="35" t="s">
        <v>61</v>
      </c>
      <c r="C233" s="36" t="s">
        <v>217</v>
      </c>
      <c r="D233" s="49">
        <v>390</v>
      </c>
      <c r="E233" s="38">
        <v>38285</v>
      </c>
      <c r="F233" s="37" t="s">
        <v>37</v>
      </c>
      <c r="G233" s="40">
        <v>1500</v>
      </c>
      <c r="H233" s="37"/>
      <c r="I233" s="41"/>
      <c r="J233" s="39" t="s">
        <v>218</v>
      </c>
      <c r="K233" s="41">
        <v>21</v>
      </c>
      <c r="L233" s="43"/>
      <c r="M233" s="43"/>
      <c r="N233" s="43"/>
      <c r="O233" s="43"/>
      <c r="P233" s="43"/>
    </row>
    <row r="234" spans="1:17" s="36" customFormat="1" ht="10.5">
      <c r="A234" s="34">
        <v>93767000</v>
      </c>
      <c r="B234" s="35" t="s">
        <v>61</v>
      </c>
      <c r="C234" s="36" t="s">
        <v>219</v>
      </c>
      <c r="D234" s="49" t="s">
        <v>134</v>
      </c>
      <c r="E234" s="38">
        <v>38285</v>
      </c>
      <c r="F234" s="37" t="s">
        <v>37</v>
      </c>
      <c r="G234" s="40">
        <v>1500</v>
      </c>
      <c r="H234" s="37" t="s">
        <v>63</v>
      </c>
      <c r="I234" s="41">
        <v>4.75</v>
      </c>
      <c r="J234" s="39" t="s">
        <v>218</v>
      </c>
      <c r="K234" s="41">
        <v>21</v>
      </c>
      <c r="L234" s="43">
        <v>800000</v>
      </c>
      <c r="M234" s="43"/>
      <c r="N234" s="43"/>
      <c r="O234" s="43"/>
      <c r="P234" s="43"/>
    </row>
    <row r="235" spans="1:17" s="36" customFormat="1" ht="10.5">
      <c r="A235" s="34">
        <v>93767000</v>
      </c>
      <c r="B235" s="35" t="s">
        <v>61</v>
      </c>
      <c r="C235" s="36" t="s">
        <v>217</v>
      </c>
      <c r="D235" s="49">
        <v>391</v>
      </c>
      <c r="E235" s="38">
        <v>38285</v>
      </c>
      <c r="F235" s="37" t="s">
        <v>37</v>
      </c>
      <c r="G235" s="40">
        <v>1400</v>
      </c>
      <c r="H235" s="37"/>
      <c r="I235" s="41"/>
      <c r="J235" s="39" t="s">
        <v>218</v>
      </c>
      <c r="K235" s="41">
        <v>10</v>
      </c>
      <c r="L235" s="43"/>
      <c r="M235" s="43"/>
      <c r="N235" s="43"/>
      <c r="O235" s="43"/>
      <c r="P235" s="43"/>
    </row>
    <row r="236" spans="1:17" s="36" customFormat="1" ht="10.5">
      <c r="A236" s="34">
        <v>93767000</v>
      </c>
      <c r="B236" s="35" t="s">
        <v>61</v>
      </c>
      <c r="C236" s="36" t="s">
        <v>219</v>
      </c>
      <c r="D236" s="49" t="s">
        <v>134</v>
      </c>
      <c r="E236" s="38">
        <v>38285</v>
      </c>
      <c r="F236" s="37" t="s">
        <v>37</v>
      </c>
      <c r="G236" s="40">
        <v>1400</v>
      </c>
      <c r="H236" s="37" t="s">
        <v>89</v>
      </c>
      <c r="I236" s="41">
        <v>3.5</v>
      </c>
      <c r="J236" s="39" t="s">
        <v>218</v>
      </c>
      <c r="K236" s="41">
        <v>10</v>
      </c>
      <c r="L236" s="43">
        <v>1400000</v>
      </c>
      <c r="M236" s="43"/>
      <c r="N236" s="43"/>
      <c r="O236" s="43"/>
      <c r="P236" s="43"/>
    </row>
    <row r="237" spans="1:17" s="36" customFormat="1" ht="10.5">
      <c r="A237" s="34">
        <v>90749000</v>
      </c>
      <c r="B237" s="35" t="s">
        <v>35</v>
      </c>
      <c r="C237" s="36" t="s">
        <v>119</v>
      </c>
      <c r="D237" s="49">
        <v>394</v>
      </c>
      <c r="E237" s="38">
        <v>38299</v>
      </c>
      <c r="F237" s="37" t="s">
        <v>37</v>
      </c>
      <c r="G237" s="40">
        <v>7000</v>
      </c>
      <c r="H237" s="37" t="s">
        <v>63</v>
      </c>
      <c r="I237" s="41">
        <v>4.5</v>
      </c>
      <c r="J237" s="39" t="s">
        <v>81</v>
      </c>
      <c r="K237" s="41">
        <v>21</v>
      </c>
      <c r="L237" s="43">
        <v>3500000</v>
      </c>
      <c r="M237" s="43">
        <v>3062500</v>
      </c>
      <c r="N237" s="43">
        <f>ROUND((M237*$E$5/1000),0)</f>
        <v>69185581</v>
      </c>
      <c r="O237" s="43">
        <v>1274379</v>
      </c>
      <c r="P237" s="43">
        <v>70459960</v>
      </c>
      <c r="Q237" s="8"/>
    </row>
    <row r="238" spans="1:17" s="36" customFormat="1" ht="10.5">
      <c r="A238" s="34">
        <v>90749000</v>
      </c>
      <c r="B238" s="35" t="s">
        <v>35</v>
      </c>
      <c r="C238" s="36" t="s">
        <v>220</v>
      </c>
      <c r="D238" s="49">
        <v>395</v>
      </c>
      <c r="E238" s="38">
        <v>38299</v>
      </c>
      <c r="F238" s="37" t="s">
        <v>37</v>
      </c>
      <c r="G238" s="40">
        <v>7000</v>
      </c>
      <c r="H238" s="37"/>
      <c r="I238" s="41"/>
      <c r="J238" s="39" t="s">
        <v>81</v>
      </c>
      <c r="K238" s="41">
        <v>10</v>
      </c>
      <c r="L238" s="43"/>
      <c r="M238" s="43"/>
      <c r="N238" s="43"/>
      <c r="O238" s="43"/>
      <c r="P238" s="43"/>
    </row>
    <row r="239" spans="1:17" s="36" customFormat="1" ht="10.5">
      <c r="A239" s="34">
        <v>90749000</v>
      </c>
      <c r="B239" s="35" t="s">
        <v>35</v>
      </c>
      <c r="C239" s="36" t="s">
        <v>118</v>
      </c>
      <c r="D239" s="49" t="s">
        <v>134</v>
      </c>
      <c r="E239" s="38">
        <v>38299</v>
      </c>
      <c r="F239" s="37" t="s">
        <v>37</v>
      </c>
      <c r="G239" s="40">
        <v>7000</v>
      </c>
      <c r="H239" s="37" t="s">
        <v>89</v>
      </c>
      <c r="I239" s="41">
        <v>3.25</v>
      </c>
      <c r="J239" s="39" t="s">
        <v>81</v>
      </c>
      <c r="K239" s="41">
        <v>5</v>
      </c>
      <c r="L239" s="43">
        <v>6500000</v>
      </c>
      <c r="M239" s="43"/>
      <c r="N239" s="43"/>
      <c r="O239" s="43"/>
      <c r="P239" s="43"/>
    </row>
    <row r="240" spans="1:17" s="36" customFormat="1" ht="10.5">
      <c r="A240" s="34">
        <v>76073162</v>
      </c>
      <c r="B240" s="35" t="s">
        <v>107</v>
      </c>
      <c r="C240" s="36" t="s">
        <v>138</v>
      </c>
      <c r="D240" s="49">
        <v>397</v>
      </c>
      <c r="E240" s="38">
        <v>38317</v>
      </c>
      <c r="F240" s="37" t="s">
        <v>37</v>
      </c>
      <c r="G240" s="40">
        <v>2500</v>
      </c>
      <c r="H240" s="37"/>
      <c r="I240" s="41"/>
      <c r="J240" s="39" t="s">
        <v>68</v>
      </c>
      <c r="K240" s="41">
        <v>10</v>
      </c>
      <c r="L240" s="43"/>
      <c r="M240" s="43"/>
      <c r="N240" s="43"/>
      <c r="O240" s="43"/>
      <c r="P240" s="43"/>
    </row>
    <row r="241" spans="1:16" s="36" customFormat="1" ht="10.5">
      <c r="A241" s="34">
        <v>76073162</v>
      </c>
      <c r="B241" s="35" t="s">
        <v>107</v>
      </c>
      <c r="C241" s="36" t="s">
        <v>221</v>
      </c>
      <c r="D241" s="49" t="s">
        <v>134</v>
      </c>
      <c r="E241" s="38">
        <v>38317</v>
      </c>
      <c r="F241" s="37" t="s">
        <v>37</v>
      </c>
      <c r="G241" s="40">
        <v>2500</v>
      </c>
      <c r="H241" s="37" t="s">
        <v>56</v>
      </c>
      <c r="I241" s="41">
        <v>3.5</v>
      </c>
      <c r="J241" s="39" t="s">
        <v>68</v>
      </c>
      <c r="K241" s="41">
        <v>8</v>
      </c>
      <c r="L241" s="43">
        <v>2100000</v>
      </c>
      <c r="M241" s="43"/>
      <c r="N241" s="43"/>
      <c r="O241" s="43"/>
      <c r="P241" s="43"/>
    </row>
    <row r="242" spans="1:16" s="36" customFormat="1" ht="10.5">
      <c r="A242" s="34">
        <v>76073162</v>
      </c>
      <c r="B242" s="35" t="s">
        <v>107</v>
      </c>
      <c r="C242" s="36" t="s">
        <v>138</v>
      </c>
      <c r="D242" s="49">
        <v>398</v>
      </c>
      <c r="E242" s="38">
        <v>38317</v>
      </c>
      <c r="F242" s="37" t="s">
        <v>37</v>
      </c>
      <c r="G242" s="40">
        <v>3000</v>
      </c>
      <c r="H242" s="37"/>
      <c r="I242" s="41"/>
      <c r="J242" s="39" t="s">
        <v>68</v>
      </c>
      <c r="K242" s="41">
        <v>25</v>
      </c>
      <c r="L242" s="43"/>
      <c r="M242" s="43"/>
      <c r="N242" s="43"/>
      <c r="O242" s="43"/>
      <c r="P242" s="43"/>
    </row>
    <row r="243" spans="1:16" s="36" customFormat="1" ht="10.5">
      <c r="A243" s="34">
        <v>76073162</v>
      </c>
      <c r="B243" s="35" t="s">
        <v>107</v>
      </c>
      <c r="C243" s="36" t="s">
        <v>222</v>
      </c>
      <c r="D243" s="49" t="s">
        <v>134</v>
      </c>
      <c r="E243" s="38">
        <v>38317</v>
      </c>
      <c r="F243" s="37" t="s">
        <v>37</v>
      </c>
      <c r="G243" s="40">
        <v>3000</v>
      </c>
      <c r="H243" s="37" t="s">
        <v>51</v>
      </c>
      <c r="I243" s="41">
        <v>5.25</v>
      </c>
      <c r="J243" s="39" t="s">
        <v>68</v>
      </c>
      <c r="K243" s="41">
        <v>25</v>
      </c>
      <c r="L243" s="43">
        <v>2400000</v>
      </c>
      <c r="M243" s="43">
        <v>2400000</v>
      </c>
      <c r="N243" s="43">
        <f>ROUND((M243*$E$5/1000),0)</f>
        <v>54218904</v>
      </c>
      <c r="O243" s="43">
        <v>0</v>
      </c>
      <c r="P243" s="43">
        <v>54218904</v>
      </c>
    </row>
    <row r="244" spans="1:16" s="36" customFormat="1" ht="10.5">
      <c r="A244" s="34">
        <v>91021000</v>
      </c>
      <c r="B244" s="35" t="s">
        <v>35</v>
      </c>
      <c r="C244" s="36" t="s">
        <v>223</v>
      </c>
      <c r="D244" s="49">
        <v>399</v>
      </c>
      <c r="E244" s="38">
        <v>38330</v>
      </c>
      <c r="F244" s="37" t="s">
        <v>37</v>
      </c>
      <c r="G244" s="40">
        <v>1850</v>
      </c>
      <c r="H244" s="37"/>
      <c r="I244" s="41"/>
      <c r="J244" s="39" t="s">
        <v>81</v>
      </c>
      <c r="K244" s="41">
        <v>10</v>
      </c>
      <c r="L244" s="43"/>
      <c r="M244" s="43"/>
      <c r="N244" s="43"/>
      <c r="O244" s="43"/>
      <c r="P244" s="43"/>
    </row>
    <row r="245" spans="1:16" s="36" customFormat="1" ht="10.5">
      <c r="A245" s="34">
        <v>91021000</v>
      </c>
      <c r="B245" s="35" t="s">
        <v>35</v>
      </c>
      <c r="C245" s="36" t="s">
        <v>224</v>
      </c>
      <c r="D245" s="49" t="s">
        <v>134</v>
      </c>
      <c r="E245" s="38">
        <v>38330</v>
      </c>
      <c r="F245" s="37" t="s">
        <v>37</v>
      </c>
      <c r="G245" s="40">
        <v>1800</v>
      </c>
      <c r="H245" s="37" t="s">
        <v>63</v>
      </c>
      <c r="I245" s="41">
        <v>5</v>
      </c>
      <c r="J245" s="39" t="s">
        <v>68</v>
      </c>
      <c r="K245" s="41">
        <v>7</v>
      </c>
      <c r="L245" s="43">
        <v>1800000</v>
      </c>
      <c r="M245" s="43"/>
      <c r="N245" s="43"/>
      <c r="O245" s="43"/>
      <c r="P245" s="43"/>
    </row>
    <row r="246" spans="1:16" s="36" customFormat="1" ht="10.5">
      <c r="A246" s="34">
        <v>96858900</v>
      </c>
      <c r="B246" s="35" t="s">
        <v>100</v>
      </c>
      <c r="C246" s="36" t="s">
        <v>225</v>
      </c>
      <c r="D246" s="49">
        <v>400</v>
      </c>
      <c r="E246" s="38">
        <v>38331</v>
      </c>
      <c r="F246" s="37" t="s">
        <v>37</v>
      </c>
      <c r="G246" s="40">
        <v>900</v>
      </c>
      <c r="H246" s="37"/>
      <c r="I246" s="41"/>
      <c r="J246" s="39" t="s">
        <v>81</v>
      </c>
      <c r="K246" s="41">
        <v>10</v>
      </c>
      <c r="L246" s="43"/>
      <c r="M246" s="43"/>
      <c r="N246" s="43"/>
      <c r="O246" s="43"/>
      <c r="P246" s="43"/>
    </row>
    <row r="247" spans="1:16" s="36" customFormat="1" ht="10.5">
      <c r="A247" s="34">
        <v>96858900</v>
      </c>
      <c r="B247" s="35" t="s">
        <v>100</v>
      </c>
      <c r="C247" s="36" t="s">
        <v>226</v>
      </c>
      <c r="D247" s="49" t="s">
        <v>134</v>
      </c>
      <c r="E247" s="38">
        <v>38331</v>
      </c>
      <c r="F247" s="37" t="s">
        <v>37</v>
      </c>
      <c r="G247" s="40">
        <v>900</v>
      </c>
      <c r="H247" s="37" t="s">
        <v>46</v>
      </c>
      <c r="I247" s="41">
        <v>3.8</v>
      </c>
      <c r="J247" s="39" t="s">
        <v>68</v>
      </c>
      <c r="K247" s="41">
        <v>7</v>
      </c>
      <c r="L247" s="43">
        <v>900000</v>
      </c>
      <c r="M247" s="43">
        <v>0</v>
      </c>
      <c r="N247" s="43">
        <f>ROUND((M247*$E$5/1000),0)</f>
        <v>0</v>
      </c>
      <c r="O247" s="43"/>
      <c r="P247" s="43"/>
    </row>
    <row r="248" spans="1:16" s="36" customFormat="1" ht="10.5">
      <c r="A248" s="34">
        <v>96858900</v>
      </c>
      <c r="B248" s="35" t="s">
        <v>100</v>
      </c>
      <c r="C248" s="36" t="s">
        <v>225</v>
      </c>
      <c r="D248" s="49">
        <v>401</v>
      </c>
      <c r="E248" s="38">
        <v>38331</v>
      </c>
      <c r="F248" s="37" t="s">
        <v>37</v>
      </c>
      <c r="G248" s="40">
        <v>800</v>
      </c>
      <c r="H248" s="37"/>
      <c r="I248" s="41"/>
      <c r="J248" s="39" t="s">
        <v>81</v>
      </c>
      <c r="K248" s="41">
        <v>25</v>
      </c>
      <c r="L248" s="43"/>
      <c r="M248" s="43"/>
      <c r="N248" s="43"/>
      <c r="O248" s="43"/>
      <c r="P248" s="43"/>
    </row>
    <row r="249" spans="1:16" s="36" customFormat="1" ht="10.5">
      <c r="A249" s="34">
        <v>96858900</v>
      </c>
      <c r="B249" s="35" t="s">
        <v>100</v>
      </c>
      <c r="C249" s="36" t="s">
        <v>227</v>
      </c>
      <c r="D249" s="49" t="s">
        <v>134</v>
      </c>
      <c r="E249" s="38">
        <v>38331</v>
      </c>
      <c r="F249" s="37" t="s">
        <v>37</v>
      </c>
      <c r="G249" s="40">
        <v>800</v>
      </c>
      <c r="H249" s="37" t="s">
        <v>87</v>
      </c>
      <c r="I249" s="41">
        <v>4.8</v>
      </c>
      <c r="J249" s="39" t="s">
        <v>68</v>
      </c>
      <c r="K249" s="41">
        <v>21</v>
      </c>
      <c r="L249" s="43">
        <v>800000</v>
      </c>
      <c r="M249" s="43"/>
      <c r="N249" s="43"/>
      <c r="O249" s="43"/>
      <c r="P249" s="43"/>
    </row>
    <row r="250" spans="1:16" s="36" customFormat="1" ht="10.5">
      <c r="A250" s="34">
        <v>96858900</v>
      </c>
      <c r="B250" s="35" t="s">
        <v>100</v>
      </c>
      <c r="C250" s="36" t="s">
        <v>226</v>
      </c>
      <c r="D250" s="49" t="s">
        <v>142</v>
      </c>
      <c r="E250" s="38">
        <v>39239</v>
      </c>
      <c r="F250" s="37" t="s">
        <v>37</v>
      </c>
      <c r="G250" s="40">
        <v>800</v>
      </c>
      <c r="H250" s="37" t="s">
        <v>89</v>
      </c>
      <c r="I250" s="41">
        <v>3.5</v>
      </c>
      <c r="J250" s="39" t="s">
        <v>68</v>
      </c>
      <c r="K250" s="41">
        <v>15</v>
      </c>
      <c r="L250" s="43">
        <v>800000</v>
      </c>
      <c r="M250" s="43">
        <v>533333</v>
      </c>
      <c r="N250" s="43">
        <f>ROUND((M250*$E$5/1000),0)</f>
        <v>12048638</v>
      </c>
      <c r="O250" s="43">
        <v>53087</v>
      </c>
      <c r="P250" s="43">
        <v>12101725</v>
      </c>
    </row>
    <row r="251" spans="1:16" s="36" customFormat="1" ht="10.5">
      <c r="A251" s="34">
        <v>93834000</v>
      </c>
      <c r="B251" s="35" t="s">
        <v>107</v>
      </c>
      <c r="C251" s="36" t="s">
        <v>166</v>
      </c>
      <c r="D251" s="49">
        <v>403</v>
      </c>
      <c r="E251" s="38">
        <v>38379</v>
      </c>
      <c r="F251" s="37" t="s">
        <v>37</v>
      </c>
      <c r="G251" s="40">
        <v>560</v>
      </c>
      <c r="H251" s="37"/>
      <c r="I251" s="41"/>
      <c r="J251" s="39" t="s">
        <v>81</v>
      </c>
      <c r="K251" s="41">
        <v>10</v>
      </c>
      <c r="L251" s="43"/>
      <c r="M251" s="43"/>
      <c r="N251" s="43"/>
      <c r="O251" s="43"/>
      <c r="P251" s="43"/>
    </row>
    <row r="252" spans="1:16" s="36" customFormat="1" ht="10.5">
      <c r="A252" s="34">
        <v>93834000</v>
      </c>
      <c r="B252" s="35" t="s">
        <v>107</v>
      </c>
      <c r="C252" s="36" t="s">
        <v>110</v>
      </c>
      <c r="D252" s="49" t="s">
        <v>134</v>
      </c>
      <c r="E252" s="38">
        <v>38379</v>
      </c>
      <c r="F252" s="37" t="s">
        <v>37</v>
      </c>
      <c r="G252" s="40">
        <v>560</v>
      </c>
      <c r="H252" s="37" t="s">
        <v>56</v>
      </c>
      <c r="I252" s="41">
        <v>4.5</v>
      </c>
      <c r="J252" s="39" t="s">
        <v>68</v>
      </c>
      <c r="K252" s="41">
        <v>10</v>
      </c>
      <c r="L252" s="43">
        <v>560000</v>
      </c>
      <c r="M252" s="43"/>
      <c r="N252" s="43"/>
      <c r="O252" s="43"/>
      <c r="P252" s="43"/>
    </row>
    <row r="253" spans="1:16" s="36" customFormat="1" ht="10.5">
      <c r="A253" s="34">
        <v>93834000</v>
      </c>
      <c r="B253" s="35" t="s">
        <v>107</v>
      </c>
      <c r="C253" s="36" t="s">
        <v>166</v>
      </c>
      <c r="D253" s="49">
        <v>404</v>
      </c>
      <c r="E253" s="38">
        <v>38379</v>
      </c>
      <c r="F253" s="37" t="s">
        <v>37</v>
      </c>
      <c r="G253" s="40">
        <v>1140</v>
      </c>
      <c r="H253" s="37"/>
      <c r="I253" s="41"/>
      <c r="J253" s="39" t="s">
        <v>81</v>
      </c>
      <c r="K253" s="41">
        <v>22</v>
      </c>
      <c r="L253" s="43"/>
      <c r="M253" s="43"/>
      <c r="N253" s="43"/>
      <c r="O253" s="43"/>
      <c r="P253" s="43"/>
    </row>
    <row r="254" spans="1:16" s="36" customFormat="1" ht="10.5">
      <c r="A254" s="34">
        <v>93834000</v>
      </c>
      <c r="B254" s="35" t="s">
        <v>107</v>
      </c>
      <c r="C254" s="36" t="s">
        <v>110</v>
      </c>
      <c r="D254" s="49" t="s">
        <v>134</v>
      </c>
      <c r="E254" s="38">
        <v>38379</v>
      </c>
      <c r="F254" s="37" t="s">
        <v>37</v>
      </c>
      <c r="G254" s="40">
        <v>1140</v>
      </c>
      <c r="H254" s="37" t="s">
        <v>51</v>
      </c>
      <c r="I254" s="41">
        <v>5</v>
      </c>
      <c r="J254" s="39" t="s">
        <v>68</v>
      </c>
      <c r="K254" s="41">
        <v>22</v>
      </c>
      <c r="L254" s="43">
        <v>1140000</v>
      </c>
      <c r="M254" s="43"/>
      <c r="N254" s="43"/>
      <c r="O254" s="43"/>
      <c r="P254" s="43"/>
    </row>
    <row r="255" spans="1:16" s="36" customFormat="1" ht="10.5">
      <c r="A255" s="34">
        <v>61216000</v>
      </c>
      <c r="B255" s="35" t="s">
        <v>44</v>
      </c>
      <c r="C255" s="36" t="s">
        <v>47</v>
      </c>
      <c r="D255" s="49">
        <v>406</v>
      </c>
      <c r="E255" s="38">
        <v>38404</v>
      </c>
      <c r="F255" s="37" t="s">
        <v>37</v>
      </c>
      <c r="G255" s="40">
        <v>3500</v>
      </c>
      <c r="H255" s="37" t="s">
        <v>228</v>
      </c>
      <c r="I255" s="41">
        <v>5.2</v>
      </c>
      <c r="J255" s="39" t="s">
        <v>39</v>
      </c>
      <c r="K255" s="41">
        <v>30</v>
      </c>
      <c r="L255" s="43">
        <v>3500000</v>
      </c>
      <c r="M255" s="43">
        <v>3500000</v>
      </c>
      <c r="N255" s="43">
        <f>ROUND((M255*$E$5/1000),0)</f>
        <v>79069235</v>
      </c>
      <c r="O255" s="43">
        <v>1347441</v>
      </c>
      <c r="P255" s="43">
        <v>80416676</v>
      </c>
    </row>
    <row r="256" spans="1:16" s="36" customFormat="1" ht="10.5">
      <c r="A256" s="34">
        <v>90227000</v>
      </c>
      <c r="B256" s="35" t="s">
        <v>83</v>
      </c>
      <c r="C256" s="36" t="s">
        <v>229</v>
      </c>
      <c r="D256" s="49">
        <v>407</v>
      </c>
      <c r="E256" s="38">
        <v>38421</v>
      </c>
      <c r="F256" s="37" t="s">
        <v>37</v>
      </c>
      <c r="G256" s="40">
        <v>2000</v>
      </c>
      <c r="H256" s="37"/>
      <c r="I256" s="41"/>
      <c r="J256" s="39" t="s">
        <v>81</v>
      </c>
      <c r="K256" s="41">
        <v>25</v>
      </c>
      <c r="L256" s="43"/>
      <c r="M256" s="43"/>
      <c r="N256" s="43"/>
      <c r="O256" s="43"/>
      <c r="P256" s="43"/>
    </row>
    <row r="257" spans="1:16" s="36" customFormat="1" ht="10.5">
      <c r="A257" s="34">
        <v>90227000</v>
      </c>
      <c r="B257" s="35" t="s">
        <v>83</v>
      </c>
      <c r="C257" s="36" t="s">
        <v>230</v>
      </c>
      <c r="D257" s="49" t="s">
        <v>134</v>
      </c>
      <c r="E257" s="38">
        <v>38464</v>
      </c>
      <c r="F257" s="37" t="s">
        <v>37</v>
      </c>
      <c r="G257" s="40">
        <v>2000</v>
      </c>
      <c r="H257" s="37" t="s">
        <v>89</v>
      </c>
      <c r="I257" s="41">
        <v>3.9</v>
      </c>
      <c r="J257" s="39" t="s">
        <v>81</v>
      </c>
      <c r="K257" s="41">
        <v>21</v>
      </c>
      <c r="L257" s="43">
        <v>2000000</v>
      </c>
      <c r="M257" s="43">
        <v>1647059</v>
      </c>
      <c r="N257" s="43">
        <f>ROUND((M257*$E$5/1000),0)</f>
        <v>37209056</v>
      </c>
      <c r="O257" s="43">
        <v>58545</v>
      </c>
      <c r="P257" s="43">
        <v>37267601</v>
      </c>
    </row>
    <row r="258" spans="1:16" s="36" customFormat="1" ht="10.5">
      <c r="A258" s="34">
        <v>96528990</v>
      </c>
      <c r="B258" s="35" t="s">
        <v>35</v>
      </c>
      <c r="C258" s="36" t="s">
        <v>231</v>
      </c>
      <c r="D258" s="49">
        <v>408</v>
      </c>
      <c r="E258" s="38">
        <v>38425</v>
      </c>
      <c r="F258" s="37" t="s">
        <v>37</v>
      </c>
      <c r="G258" s="40">
        <v>2000</v>
      </c>
      <c r="H258" s="37"/>
      <c r="I258" s="41"/>
      <c r="J258" s="39" t="s">
        <v>81</v>
      </c>
      <c r="K258" s="41">
        <v>10</v>
      </c>
      <c r="L258" s="43"/>
      <c r="M258" s="43"/>
      <c r="N258" s="43"/>
      <c r="O258" s="43"/>
      <c r="P258" s="43"/>
    </row>
    <row r="259" spans="1:16" s="36" customFormat="1" ht="10.5">
      <c r="A259" s="34">
        <v>96528990</v>
      </c>
      <c r="B259" s="35" t="s">
        <v>35</v>
      </c>
      <c r="C259" s="36" t="s">
        <v>232</v>
      </c>
      <c r="D259" s="49" t="s">
        <v>134</v>
      </c>
      <c r="E259" s="38">
        <v>38425</v>
      </c>
      <c r="F259" s="37" t="s">
        <v>37</v>
      </c>
      <c r="G259" s="40">
        <v>2000</v>
      </c>
      <c r="H259" s="37" t="s">
        <v>46</v>
      </c>
      <c r="I259" s="41">
        <v>3</v>
      </c>
      <c r="J259" s="39" t="s">
        <v>39</v>
      </c>
      <c r="K259" s="41">
        <v>8</v>
      </c>
      <c r="L259" s="43">
        <v>1200000</v>
      </c>
      <c r="M259" s="43">
        <v>300000</v>
      </c>
      <c r="N259" s="43">
        <f>ROUND((M259*$E$5/1000),0)</f>
        <v>6777363</v>
      </c>
      <c r="O259" s="43">
        <v>195522</v>
      </c>
      <c r="P259" s="43">
        <v>6972885</v>
      </c>
    </row>
    <row r="260" spans="1:16" s="36" customFormat="1" ht="10.5">
      <c r="A260" s="34">
        <v>96528990</v>
      </c>
      <c r="B260" s="35" t="s">
        <v>35</v>
      </c>
      <c r="C260" s="36" t="s">
        <v>231</v>
      </c>
      <c r="D260" s="49">
        <v>409</v>
      </c>
      <c r="E260" s="38">
        <v>38425</v>
      </c>
      <c r="F260" s="37" t="s">
        <v>37</v>
      </c>
      <c r="G260" s="40">
        <v>1500</v>
      </c>
      <c r="H260" s="37"/>
      <c r="I260" s="41"/>
      <c r="J260" s="39" t="s">
        <v>81</v>
      </c>
      <c r="K260" s="41">
        <v>25</v>
      </c>
      <c r="L260" s="43"/>
      <c r="M260" s="43"/>
      <c r="N260" s="43"/>
      <c r="O260" s="43"/>
      <c r="P260" s="43"/>
    </row>
    <row r="261" spans="1:16" s="36" customFormat="1" ht="10.5">
      <c r="A261" s="34">
        <v>96528990</v>
      </c>
      <c r="B261" s="35" t="s">
        <v>35</v>
      </c>
      <c r="C261" s="36" t="s">
        <v>232</v>
      </c>
      <c r="D261" s="49" t="s">
        <v>134</v>
      </c>
      <c r="E261" s="38">
        <v>38425</v>
      </c>
      <c r="F261" s="37" t="s">
        <v>37</v>
      </c>
      <c r="G261" s="40">
        <v>1500</v>
      </c>
      <c r="H261" s="37" t="s">
        <v>87</v>
      </c>
      <c r="I261" s="41">
        <v>4</v>
      </c>
      <c r="J261" s="39" t="s">
        <v>39</v>
      </c>
      <c r="K261" s="41">
        <v>21</v>
      </c>
      <c r="L261" s="43">
        <v>800000</v>
      </c>
      <c r="M261" s="43">
        <v>571429</v>
      </c>
      <c r="N261" s="43">
        <f>ROUND((M261*$E$5/1000),0)</f>
        <v>12909273</v>
      </c>
      <c r="O261" s="43">
        <v>496560</v>
      </c>
      <c r="P261" s="43">
        <v>13405833</v>
      </c>
    </row>
    <row r="262" spans="1:16" s="36" customFormat="1" ht="10.5">
      <c r="A262" s="34">
        <v>61704000</v>
      </c>
      <c r="B262" s="35" t="s">
        <v>75</v>
      </c>
      <c r="C262" s="36" t="s">
        <v>155</v>
      </c>
      <c r="D262" s="49">
        <v>411</v>
      </c>
      <c r="E262" s="38">
        <v>38467</v>
      </c>
      <c r="F262" s="37" t="s">
        <v>37</v>
      </c>
      <c r="G262" s="40">
        <v>6900</v>
      </c>
      <c r="H262" s="37" t="s">
        <v>87</v>
      </c>
      <c r="I262" s="41">
        <v>4</v>
      </c>
      <c r="J262" s="39" t="s">
        <v>39</v>
      </c>
      <c r="K262" s="41">
        <v>20</v>
      </c>
      <c r="L262" s="43">
        <v>6900000</v>
      </c>
      <c r="M262" s="43">
        <v>6900000</v>
      </c>
      <c r="N262" s="43">
        <f>ROUND((M262*$E$5/1000),0)</f>
        <v>155879349</v>
      </c>
      <c r="O262" s="43">
        <v>525246</v>
      </c>
      <c r="P262" s="43">
        <v>156404595</v>
      </c>
    </row>
    <row r="263" spans="1:16" s="36" customFormat="1" ht="10.5">
      <c r="A263" s="34">
        <v>96596540</v>
      </c>
      <c r="B263" s="35" t="s">
        <v>100</v>
      </c>
      <c r="C263" s="36" t="s">
        <v>233</v>
      </c>
      <c r="D263" s="49">
        <v>413</v>
      </c>
      <c r="E263" s="38">
        <v>38484</v>
      </c>
      <c r="F263" s="37" t="s">
        <v>37</v>
      </c>
      <c r="G263" s="40">
        <v>7000</v>
      </c>
      <c r="H263" s="37"/>
      <c r="I263" s="41"/>
      <c r="J263" s="39" t="s">
        <v>39</v>
      </c>
      <c r="K263" s="41">
        <v>10</v>
      </c>
      <c r="L263" s="43"/>
      <c r="M263" s="43"/>
      <c r="N263" s="43"/>
      <c r="O263" s="43"/>
      <c r="P263" s="43"/>
    </row>
    <row r="264" spans="1:16" s="36" customFormat="1" ht="10.5">
      <c r="A264" s="34">
        <v>96596540</v>
      </c>
      <c r="B264" s="35" t="s">
        <v>100</v>
      </c>
      <c r="C264" s="36" t="s">
        <v>234</v>
      </c>
      <c r="D264" s="49" t="s">
        <v>134</v>
      </c>
      <c r="E264" s="38">
        <v>38490</v>
      </c>
      <c r="F264" s="37" t="s">
        <v>37</v>
      </c>
      <c r="G264" s="40">
        <v>7000</v>
      </c>
      <c r="H264" s="37" t="s">
        <v>46</v>
      </c>
      <c r="I264" s="41">
        <v>2.7</v>
      </c>
      <c r="J264" s="39" t="s">
        <v>39</v>
      </c>
      <c r="K264" s="41">
        <v>10</v>
      </c>
      <c r="L264" s="43">
        <v>7000000</v>
      </c>
      <c r="M264" s="43">
        <v>7000000</v>
      </c>
      <c r="N264" s="43">
        <f>ROUND((M264*$E$5/1000),0)</f>
        <v>158138470</v>
      </c>
      <c r="O264" s="43">
        <v>695103</v>
      </c>
      <c r="P264" s="43">
        <v>158833573</v>
      </c>
    </row>
    <row r="265" spans="1:16" s="36" customFormat="1" ht="10.5">
      <c r="A265" s="34">
        <v>91041000</v>
      </c>
      <c r="B265" s="35" t="s">
        <v>100</v>
      </c>
      <c r="C265" s="36" t="s">
        <v>235</v>
      </c>
      <c r="D265" s="49">
        <v>415</v>
      </c>
      <c r="E265" s="38">
        <v>38516</v>
      </c>
      <c r="F265" s="37" t="s">
        <v>37</v>
      </c>
      <c r="G265" s="40">
        <v>1500</v>
      </c>
      <c r="H265" s="37"/>
      <c r="I265" s="41"/>
      <c r="J265" s="39" t="s">
        <v>81</v>
      </c>
      <c r="K265" s="41">
        <v>25</v>
      </c>
      <c r="L265" s="43"/>
      <c r="M265" s="43"/>
      <c r="N265" s="43"/>
      <c r="O265" s="43"/>
      <c r="P265" s="43"/>
    </row>
    <row r="266" spans="1:16" s="36" customFormat="1" ht="10.5">
      <c r="A266" s="34">
        <v>91041000</v>
      </c>
      <c r="B266" s="35" t="s">
        <v>100</v>
      </c>
      <c r="C266" s="36" t="s">
        <v>236</v>
      </c>
      <c r="D266" s="49" t="s">
        <v>134</v>
      </c>
      <c r="E266" s="38">
        <v>38532</v>
      </c>
      <c r="F266" s="37" t="s">
        <v>37</v>
      </c>
      <c r="G266" s="40">
        <v>1500</v>
      </c>
      <c r="H266" s="37" t="s">
        <v>46</v>
      </c>
      <c r="I266" s="41">
        <v>3.8</v>
      </c>
      <c r="J266" s="39" t="s">
        <v>68</v>
      </c>
      <c r="K266" s="41">
        <v>20</v>
      </c>
      <c r="L266" s="43">
        <v>1500000</v>
      </c>
      <c r="M266" s="43">
        <v>495000</v>
      </c>
      <c r="N266" s="43">
        <f>ROUND((M266*$E$5/1000),0)</f>
        <v>11182649</v>
      </c>
      <c r="O266" s="43">
        <v>122593</v>
      </c>
      <c r="P266" s="43">
        <v>11305242</v>
      </c>
    </row>
    <row r="267" spans="1:16" s="36" customFormat="1" ht="10.5">
      <c r="A267" s="34">
        <v>76073164</v>
      </c>
      <c r="B267" s="35">
        <v>1</v>
      </c>
      <c r="C267" s="36" t="s">
        <v>237</v>
      </c>
      <c r="D267" s="49">
        <v>416</v>
      </c>
      <c r="E267" s="38">
        <v>38516</v>
      </c>
      <c r="F267" s="37" t="s">
        <v>37</v>
      </c>
      <c r="G267" s="40">
        <v>1000</v>
      </c>
      <c r="H267" s="37"/>
      <c r="I267" s="41"/>
      <c r="J267" s="39" t="s">
        <v>238</v>
      </c>
      <c r="K267" s="41">
        <v>21</v>
      </c>
      <c r="L267" s="43"/>
      <c r="M267" s="43"/>
      <c r="N267" s="43"/>
      <c r="O267" s="43"/>
      <c r="P267" s="43"/>
    </row>
    <row r="268" spans="1:16" s="36" customFormat="1" ht="10.5">
      <c r="A268" s="34">
        <v>76073164</v>
      </c>
      <c r="B268" s="35">
        <v>1</v>
      </c>
      <c r="C268" s="36" t="s">
        <v>239</v>
      </c>
      <c r="D268" s="49" t="s">
        <v>134</v>
      </c>
      <c r="E268" s="38">
        <v>38516</v>
      </c>
      <c r="F268" s="37" t="s">
        <v>37</v>
      </c>
      <c r="G268" s="40">
        <v>1000</v>
      </c>
      <c r="H268" s="37" t="s">
        <v>46</v>
      </c>
      <c r="I268" s="41">
        <v>3</v>
      </c>
      <c r="J268" s="39" t="s">
        <v>238</v>
      </c>
      <c r="K268" s="41">
        <v>21</v>
      </c>
      <c r="L268" s="43">
        <v>1000000</v>
      </c>
      <c r="M268" s="43">
        <v>800000</v>
      </c>
      <c r="N268" s="43">
        <f>ROUND((M268*$E$5/1000),0)</f>
        <v>18072968</v>
      </c>
      <c r="O268" s="43">
        <v>103025</v>
      </c>
      <c r="P268" s="43">
        <v>18175993</v>
      </c>
    </row>
    <row r="269" spans="1:16" s="36" customFormat="1" ht="10.5">
      <c r="A269" s="34">
        <v>96787910</v>
      </c>
      <c r="B269" s="35" t="s">
        <v>75</v>
      </c>
      <c r="C269" s="36" t="s">
        <v>800</v>
      </c>
      <c r="D269" s="49">
        <v>417</v>
      </c>
      <c r="E269" s="38">
        <v>38516</v>
      </c>
      <c r="F269" s="37" t="s">
        <v>37</v>
      </c>
      <c r="G269" s="40">
        <v>6775</v>
      </c>
      <c r="H269" s="37"/>
      <c r="I269" s="41"/>
      <c r="J269" s="39" t="s">
        <v>238</v>
      </c>
      <c r="K269" s="41">
        <v>21</v>
      </c>
      <c r="L269" s="43"/>
      <c r="M269" s="43"/>
      <c r="N269" s="43"/>
      <c r="O269" s="43"/>
      <c r="P269" s="43"/>
    </row>
    <row r="270" spans="1:16" s="36" customFormat="1" ht="10.5">
      <c r="A270" s="34">
        <v>96787910</v>
      </c>
      <c r="B270" s="35" t="s">
        <v>75</v>
      </c>
      <c r="C270" s="36" t="s">
        <v>801</v>
      </c>
      <c r="D270" s="49" t="s">
        <v>134</v>
      </c>
      <c r="E270" s="38">
        <v>38524</v>
      </c>
      <c r="F270" s="37" t="s">
        <v>37</v>
      </c>
      <c r="G270" s="40">
        <v>5650</v>
      </c>
      <c r="H270" s="37" t="s">
        <v>127</v>
      </c>
      <c r="I270" s="41">
        <v>2.75</v>
      </c>
      <c r="J270" s="39" t="s">
        <v>238</v>
      </c>
      <c r="K270" s="41">
        <v>15</v>
      </c>
      <c r="L270" s="43">
        <v>5650000</v>
      </c>
      <c r="M270" s="43">
        <v>4293249</v>
      </c>
      <c r="N270" s="43">
        <f>ROUND((M270*$E$5/1000),0)</f>
        <v>96989690</v>
      </c>
      <c r="O270" s="43">
        <v>991616</v>
      </c>
      <c r="P270" s="43">
        <v>97981306</v>
      </c>
    </row>
    <row r="271" spans="1:16" s="36" customFormat="1" ht="10.5">
      <c r="A271" s="34">
        <v>96787910</v>
      </c>
      <c r="B271" s="35" t="s">
        <v>75</v>
      </c>
      <c r="C271" s="36" t="s">
        <v>801</v>
      </c>
      <c r="D271" s="49" t="s">
        <v>134</v>
      </c>
      <c r="E271" s="38">
        <v>38524</v>
      </c>
      <c r="F271" s="37" t="s">
        <v>37</v>
      </c>
      <c r="G271" s="51">
        <v>0.5</v>
      </c>
      <c r="H271" s="37" t="s">
        <v>128</v>
      </c>
      <c r="I271" s="41">
        <v>2.75</v>
      </c>
      <c r="J271" s="39" t="s">
        <v>238</v>
      </c>
      <c r="K271" s="41">
        <v>15</v>
      </c>
      <c r="L271" s="43">
        <v>500</v>
      </c>
      <c r="M271" s="43">
        <v>380</v>
      </c>
      <c r="N271" s="43">
        <f>ROUND((M271*$E$5/1000),0)</f>
        <v>8585</v>
      </c>
      <c r="O271" s="43">
        <v>83</v>
      </c>
      <c r="P271" s="43">
        <v>8668</v>
      </c>
    </row>
    <row r="272" spans="1:16" s="36" customFormat="1" ht="10.5">
      <c r="A272" s="34">
        <v>96787910</v>
      </c>
      <c r="B272" s="35" t="s">
        <v>75</v>
      </c>
      <c r="C272" s="36" t="s">
        <v>801</v>
      </c>
      <c r="D272" s="49" t="s">
        <v>142</v>
      </c>
      <c r="E272" s="38">
        <v>38972</v>
      </c>
      <c r="F272" s="37" t="s">
        <v>37</v>
      </c>
      <c r="G272" s="40">
        <v>1124</v>
      </c>
      <c r="H272" s="37" t="s">
        <v>147</v>
      </c>
      <c r="I272" s="52">
        <v>3.5</v>
      </c>
      <c r="J272" s="39" t="s">
        <v>238</v>
      </c>
      <c r="K272" s="41">
        <v>15.5</v>
      </c>
      <c r="L272" s="43">
        <v>1124000</v>
      </c>
      <c r="M272" s="43">
        <v>1124000</v>
      </c>
      <c r="N272" s="43">
        <f>ROUND((M272*$E$5/1000),0)</f>
        <v>25392520</v>
      </c>
      <c r="O272" s="43">
        <v>329809</v>
      </c>
      <c r="P272" s="43">
        <v>25722329</v>
      </c>
    </row>
    <row r="273" spans="1:16" s="36" customFormat="1" ht="10.5">
      <c r="A273" s="34">
        <v>96787910</v>
      </c>
      <c r="B273" s="35" t="s">
        <v>75</v>
      </c>
      <c r="C273" s="36" t="s">
        <v>801</v>
      </c>
      <c r="D273" s="49" t="s">
        <v>142</v>
      </c>
      <c r="E273" s="38">
        <v>38972</v>
      </c>
      <c r="F273" s="37" t="s">
        <v>37</v>
      </c>
      <c r="G273" s="36">
        <v>0.5</v>
      </c>
      <c r="H273" s="37" t="s">
        <v>148</v>
      </c>
      <c r="I273" s="52">
        <v>3.5</v>
      </c>
      <c r="J273" s="39" t="s">
        <v>238</v>
      </c>
      <c r="K273" s="41">
        <v>15.5</v>
      </c>
      <c r="L273" s="43">
        <v>500</v>
      </c>
      <c r="M273" s="43">
        <v>500</v>
      </c>
      <c r="N273" s="43">
        <f>ROUND((M273*$E$5/1000),0)</f>
        <v>11296</v>
      </c>
      <c r="O273" s="43">
        <v>146</v>
      </c>
      <c r="P273" s="43">
        <v>11442</v>
      </c>
    </row>
    <row r="274" spans="1:16" s="36" customFormat="1" ht="10.5">
      <c r="A274" s="34">
        <v>89900400</v>
      </c>
      <c r="B274" s="35" t="s">
        <v>83</v>
      </c>
      <c r="C274" s="36" t="s">
        <v>194</v>
      </c>
      <c r="D274" s="49">
        <v>418</v>
      </c>
      <c r="E274" s="38">
        <v>38524</v>
      </c>
      <c r="F274" s="37" t="s">
        <v>37</v>
      </c>
      <c r="G274" s="40">
        <v>2500</v>
      </c>
      <c r="H274" s="37"/>
      <c r="I274" s="41"/>
      <c r="J274" s="39" t="s">
        <v>81</v>
      </c>
      <c r="K274" s="41">
        <v>10</v>
      </c>
      <c r="L274" s="43"/>
      <c r="M274" s="43"/>
      <c r="N274" s="43"/>
      <c r="O274" s="43"/>
      <c r="P274" s="43"/>
    </row>
    <row r="275" spans="1:16" s="36" customFormat="1" ht="10.5">
      <c r="A275" s="34">
        <v>89900400</v>
      </c>
      <c r="B275" s="35" t="s">
        <v>83</v>
      </c>
      <c r="C275" s="36" t="s">
        <v>195</v>
      </c>
      <c r="D275" s="49" t="s">
        <v>134</v>
      </c>
      <c r="E275" s="38">
        <v>38532</v>
      </c>
      <c r="F275" s="37" t="s">
        <v>37</v>
      </c>
      <c r="G275" s="40">
        <v>2500</v>
      </c>
      <c r="H275" s="37" t="s">
        <v>53</v>
      </c>
      <c r="I275" s="41">
        <v>2.75</v>
      </c>
      <c r="J275" s="39" t="s">
        <v>81</v>
      </c>
      <c r="K275" s="41">
        <v>8</v>
      </c>
      <c r="L275" s="43"/>
      <c r="M275" s="43"/>
      <c r="N275" s="43"/>
      <c r="O275" s="43"/>
      <c r="P275" s="43"/>
    </row>
    <row r="276" spans="1:16" s="36" customFormat="1" ht="10.5">
      <c r="A276" s="34">
        <v>89900400</v>
      </c>
      <c r="B276" s="35" t="s">
        <v>83</v>
      </c>
      <c r="C276" s="36" t="s">
        <v>194</v>
      </c>
      <c r="D276" s="49">
        <v>419</v>
      </c>
      <c r="E276" s="38">
        <v>38524</v>
      </c>
      <c r="F276" s="37" t="s">
        <v>37</v>
      </c>
      <c r="G276" s="40">
        <v>2500</v>
      </c>
      <c r="H276" s="37"/>
      <c r="I276" s="41"/>
      <c r="J276" s="39" t="s">
        <v>81</v>
      </c>
      <c r="K276" s="41">
        <v>30</v>
      </c>
      <c r="L276" s="43"/>
      <c r="M276" s="43"/>
      <c r="N276" s="43"/>
      <c r="O276" s="43"/>
      <c r="P276" s="43"/>
    </row>
    <row r="277" spans="1:16" s="36" customFormat="1" ht="10.5">
      <c r="A277" s="34">
        <v>89900400</v>
      </c>
      <c r="B277" s="35" t="s">
        <v>83</v>
      </c>
      <c r="C277" s="36" t="s">
        <v>84</v>
      </c>
      <c r="D277" s="49" t="s">
        <v>134</v>
      </c>
      <c r="E277" s="38">
        <v>38532</v>
      </c>
      <c r="F277" s="37" t="s">
        <v>37</v>
      </c>
      <c r="G277" s="40">
        <v>2500</v>
      </c>
      <c r="H277" s="37" t="s">
        <v>59</v>
      </c>
      <c r="I277" s="41">
        <v>3.5</v>
      </c>
      <c r="J277" s="39" t="s">
        <v>81</v>
      </c>
      <c r="K277" s="41">
        <v>21</v>
      </c>
      <c r="L277" s="43">
        <v>2500000</v>
      </c>
      <c r="M277" s="43">
        <v>2333334</v>
      </c>
      <c r="N277" s="43">
        <f>ROUND((M277*$E$5/1000),0)</f>
        <v>52712838</v>
      </c>
      <c r="O277" s="43">
        <v>376860</v>
      </c>
      <c r="P277" s="43">
        <v>53089698</v>
      </c>
    </row>
    <row r="278" spans="1:16" s="36" customFormat="1" ht="10.5">
      <c r="A278" s="34">
        <v>90331000</v>
      </c>
      <c r="B278" s="35" t="s">
        <v>91</v>
      </c>
      <c r="C278" s="36" t="s">
        <v>242</v>
      </c>
      <c r="D278" s="49">
        <v>421</v>
      </c>
      <c r="E278" s="38">
        <v>38541</v>
      </c>
      <c r="F278" s="37" t="s">
        <v>37</v>
      </c>
      <c r="G278" s="40">
        <v>1800</v>
      </c>
      <c r="H278" s="37"/>
      <c r="I278" s="41"/>
      <c r="J278" s="39" t="s">
        <v>81</v>
      </c>
      <c r="K278" s="41">
        <v>21</v>
      </c>
      <c r="L278" s="43"/>
      <c r="M278" s="43"/>
      <c r="N278" s="43"/>
      <c r="O278" s="43"/>
      <c r="P278" s="43"/>
    </row>
    <row r="279" spans="1:16" s="36" customFormat="1" ht="10.5">
      <c r="A279" s="34">
        <v>90331000</v>
      </c>
      <c r="B279" s="35" t="s">
        <v>91</v>
      </c>
      <c r="C279" s="36" t="s">
        <v>243</v>
      </c>
      <c r="D279" s="49" t="s">
        <v>134</v>
      </c>
      <c r="E279" s="38">
        <v>38548</v>
      </c>
      <c r="F279" s="37" t="s">
        <v>37</v>
      </c>
      <c r="G279" s="40">
        <v>1800</v>
      </c>
      <c r="H279" s="37" t="s">
        <v>56</v>
      </c>
      <c r="I279" s="41">
        <v>3.4</v>
      </c>
      <c r="J279" s="39" t="s">
        <v>68</v>
      </c>
      <c r="K279" s="41">
        <v>21</v>
      </c>
      <c r="L279" s="43">
        <v>1800000</v>
      </c>
      <c r="M279" s="43">
        <v>1800000</v>
      </c>
      <c r="N279" s="43">
        <f>ROUND((M279*$E$5/1000),0)</f>
        <v>40664178</v>
      </c>
      <c r="O279" s="43">
        <v>628390</v>
      </c>
      <c r="P279" s="43">
        <v>41292568</v>
      </c>
    </row>
    <row r="280" spans="1:16" s="36" customFormat="1" ht="10.5">
      <c r="A280" s="34">
        <v>93473000</v>
      </c>
      <c r="B280" s="35" t="s">
        <v>54</v>
      </c>
      <c r="C280" s="36" t="s">
        <v>244</v>
      </c>
      <c r="D280" s="49">
        <v>422</v>
      </c>
      <c r="E280" s="38">
        <v>38544</v>
      </c>
      <c r="F280" s="37" t="s">
        <v>37</v>
      </c>
      <c r="G280" s="40">
        <v>1800</v>
      </c>
      <c r="H280" s="37"/>
      <c r="I280" s="41"/>
      <c r="J280" s="39" t="s">
        <v>81</v>
      </c>
      <c r="K280" s="41">
        <v>10</v>
      </c>
      <c r="L280" s="43"/>
      <c r="M280" s="43"/>
      <c r="N280" s="43"/>
      <c r="O280" s="43"/>
      <c r="P280" s="43"/>
    </row>
    <row r="281" spans="1:16" s="36" customFormat="1" ht="10.5">
      <c r="A281" s="34">
        <v>93473000</v>
      </c>
      <c r="B281" s="35" t="s">
        <v>54</v>
      </c>
      <c r="C281" s="36" t="s">
        <v>245</v>
      </c>
      <c r="D281" s="49" t="s">
        <v>134</v>
      </c>
      <c r="E281" s="38">
        <v>38544</v>
      </c>
      <c r="F281" s="37" t="s">
        <v>37</v>
      </c>
      <c r="G281" s="40">
        <v>1800</v>
      </c>
      <c r="H281" s="37" t="s">
        <v>46</v>
      </c>
      <c r="I281" s="41">
        <v>3.5</v>
      </c>
      <c r="J281" s="39" t="s">
        <v>81</v>
      </c>
      <c r="K281" s="41">
        <v>10</v>
      </c>
      <c r="L281" s="43"/>
      <c r="M281" s="43"/>
      <c r="N281" s="43"/>
      <c r="O281" s="43"/>
      <c r="P281" s="43"/>
    </row>
    <row r="282" spans="1:16" s="36" customFormat="1" ht="10.5">
      <c r="A282" s="34">
        <v>96678790</v>
      </c>
      <c r="B282" s="35" t="s">
        <v>159</v>
      </c>
      <c r="C282" s="36" t="s">
        <v>246</v>
      </c>
      <c r="D282" s="49">
        <v>423</v>
      </c>
      <c r="E282" s="38">
        <v>38548</v>
      </c>
      <c r="F282" s="37" t="s">
        <v>37</v>
      </c>
      <c r="G282" s="40">
        <v>1200</v>
      </c>
      <c r="H282" s="37"/>
      <c r="I282" s="41"/>
      <c r="J282" s="39" t="s">
        <v>68</v>
      </c>
      <c r="K282" s="41">
        <v>10</v>
      </c>
      <c r="L282" s="43"/>
      <c r="M282" s="43"/>
      <c r="N282" s="43"/>
      <c r="O282" s="43"/>
      <c r="P282" s="43"/>
    </row>
    <row r="283" spans="1:16" s="36" customFormat="1" ht="10.5">
      <c r="A283" s="34">
        <v>96678790</v>
      </c>
      <c r="B283" s="35" t="s">
        <v>159</v>
      </c>
      <c r="C283" s="36" t="s">
        <v>247</v>
      </c>
      <c r="D283" s="49" t="s">
        <v>134</v>
      </c>
      <c r="E283" s="38">
        <v>38555</v>
      </c>
      <c r="F283" s="37" t="s">
        <v>162</v>
      </c>
      <c r="G283" s="40">
        <v>21030000</v>
      </c>
      <c r="H283" s="37" t="s">
        <v>56</v>
      </c>
      <c r="I283" s="41">
        <v>6.2</v>
      </c>
      <c r="J283" s="39" t="s">
        <v>68</v>
      </c>
      <c r="K283" s="41">
        <v>6</v>
      </c>
      <c r="L283" s="43">
        <v>21030000000</v>
      </c>
      <c r="M283" s="43"/>
      <c r="N283" s="43"/>
      <c r="O283" s="43"/>
      <c r="P283" s="43"/>
    </row>
    <row r="284" spans="1:16" s="36" customFormat="1" ht="10.5">
      <c r="A284" s="34">
        <v>91705000</v>
      </c>
      <c r="B284" s="35" t="s">
        <v>44</v>
      </c>
      <c r="C284" s="36" t="s">
        <v>248</v>
      </c>
      <c r="D284" s="49">
        <v>426</v>
      </c>
      <c r="E284" s="38">
        <v>38565</v>
      </c>
      <c r="F284" s="37" t="s">
        <v>37</v>
      </c>
      <c r="G284" s="40">
        <v>3000</v>
      </c>
      <c r="H284" s="37"/>
      <c r="I284" s="41"/>
      <c r="J284" s="39" t="s">
        <v>81</v>
      </c>
      <c r="K284" s="41">
        <v>10</v>
      </c>
      <c r="L284" s="43"/>
      <c r="M284" s="43"/>
      <c r="N284" s="43"/>
      <c r="O284" s="43"/>
      <c r="P284" s="43"/>
    </row>
    <row r="285" spans="1:16" s="36" customFormat="1" ht="10.5">
      <c r="A285" s="34">
        <v>91705000</v>
      </c>
      <c r="B285" s="35" t="s">
        <v>44</v>
      </c>
      <c r="C285" s="36" t="s">
        <v>80</v>
      </c>
      <c r="D285" s="49" t="s">
        <v>134</v>
      </c>
      <c r="E285" s="38">
        <v>38631</v>
      </c>
      <c r="F285" s="37" t="s">
        <v>37</v>
      </c>
      <c r="G285" s="40">
        <v>2700</v>
      </c>
      <c r="H285" s="37" t="s">
        <v>63</v>
      </c>
      <c r="I285" s="41">
        <v>3.5</v>
      </c>
      <c r="J285" s="39" t="s">
        <v>68</v>
      </c>
      <c r="K285" s="41">
        <v>8</v>
      </c>
      <c r="L285" s="43">
        <v>2700000</v>
      </c>
      <c r="M285" s="43">
        <v>675000</v>
      </c>
      <c r="N285" s="43">
        <f>ROUND((M285*$E$5/1000),0)</f>
        <v>15249067</v>
      </c>
      <c r="O285" s="43">
        <v>414141</v>
      </c>
      <c r="P285" s="43">
        <v>15663208</v>
      </c>
    </row>
    <row r="286" spans="1:16" s="36" customFormat="1" ht="10.5">
      <c r="A286" s="34">
        <v>91705000</v>
      </c>
      <c r="B286" s="35">
        <v>7</v>
      </c>
      <c r="C286" s="36" t="s">
        <v>249</v>
      </c>
      <c r="D286" s="49" t="s">
        <v>142</v>
      </c>
      <c r="E286" s="38">
        <v>40886</v>
      </c>
      <c r="F286" s="37" t="s">
        <v>37</v>
      </c>
      <c r="G286" s="40">
        <v>2325</v>
      </c>
      <c r="H286" s="37" t="s">
        <v>53</v>
      </c>
      <c r="I286" s="41">
        <v>3.5</v>
      </c>
      <c r="J286" s="39" t="s">
        <v>39</v>
      </c>
      <c r="K286" s="41">
        <v>7</v>
      </c>
      <c r="L286" s="43">
        <v>2325000</v>
      </c>
      <c r="M286" s="43">
        <v>2325000</v>
      </c>
      <c r="N286" s="43">
        <f>ROUND((M286*$E$5/1000),0)</f>
        <v>52524563</v>
      </c>
      <c r="O286" s="43">
        <v>758449</v>
      </c>
      <c r="P286" s="43">
        <v>53283012</v>
      </c>
    </row>
    <row r="287" spans="1:16" s="36" customFormat="1" ht="10.5">
      <c r="A287" s="34">
        <v>91705000</v>
      </c>
      <c r="B287" s="35" t="s">
        <v>44</v>
      </c>
      <c r="C287" s="36" t="s">
        <v>248</v>
      </c>
      <c r="D287" s="49">
        <v>427</v>
      </c>
      <c r="E287" s="38">
        <v>38565</v>
      </c>
      <c r="F287" s="37" t="s">
        <v>37</v>
      </c>
      <c r="G287" s="40">
        <v>4700</v>
      </c>
      <c r="H287" s="37"/>
      <c r="I287" s="41"/>
      <c r="J287" s="39" t="s">
        <v>81</v>
      </c>
      <c r="K287" s="41">
        <v>35</v>
      </c>
      <c r="L287" s="43"/>
      <c r="M287" s="43"/>
      <c r="N287" s="43"/>
      <c r="O287" s="43"/>
      <c r="P287" s="43"/>
    </row>
    <row r="288" spans="1:16" s="36" customFormat="1" ht="10.5">
      <c r="A288" s="34">
        <v>91705000</v>
      </c>
      <c r="B288" s="35">
        <v>7</v>
      </c>
      <c r="C288" s="36" t="s">
        <v>249</v>
      </c>
      <c r="D288" s="49" t="s">
        <v>134</v>
      </c>
      <c r="E288" s="38">
        <v>40886</v>
      </c>
      <c r="F288" s="37" t="s">
        <v>37</v>
      </c>
      <c r="G288" s="40">
        <v>2325</v>
      </c>
      <c r="H288" s="37" t="s">
        <v>89</v>
      </c>
      <c r="I288" s="41">
        <v>4</v>
      </c>
      <c r="J288" s="39" t="s">
        <v>39</v>
      </c>
      <c r="K288" s="41">
        <v>21</v>
      </c>
      <c r="L288" s="43">
        <v>2325000</v>
      </c>
      <c r="M288" s="43">
        <v>2325000</v>
      </c>
      <c r="N288" s="43">
        <f>ROUND((M288*$E$5/1000),0)</f>
        <v>52524563</v>
      </c>
      <c r="O288" s="43">
        <v>866799</v>
      </c>
      <c r="P288" s="43">
        <v>53391362</v>
      </c>
    </row>
    <row r="289" spans="1:17" s="36" customFormat="1" ht="10.5">
      <c r="A289" s="34">
        <v>90310000</v>
      </c>
      <c r="B289" s="35" t="s">
        <v>61</v>
      </c>
      <c r="C289" s="36" t="s">
        <v>250</v>
      </c>
      <c r="D289" s="49">
        <v>428</v>
      </c>
      <c r="E289" s="38">
        <v>38566</v>
      </c>
      <c r="F289" s="37" t="s">
        <v>37</v>
      </c>
      <c r="G289" s="40">
        <v>2000</v>
      </c>
      <c r="H289" s="37"/>
      <c r="I289" s="41"/>
      <c r="J289" s="39" t="s">
        <v>81</v>
      </c>
      <c r="K289" s="41">
        <v>10</v>
      </c>
      <c r="L289" s="43"/>
      <c r="M289" s="43"/>
      <c r="N289" s="43"/>
      <c r="O289" s="43"/>
      <c r="P289" s="43"/>
    </row>
    <row r="290" spans="1:17" s="36" customFormat="1" ht="10.5">
      <c r="A290" s="34">
        <v>90310000</v>
      </c>
      <c r="B290" s="35" t="s">
        <v>61</v>
      </c>
      <c r="C290" s="36" t="s">
        <v>62</v>
      </c>
      <c r="D290" s="49" t="s">
        <v>134</v>
      </c>
      <c r="E290" s="38">
        <v>38575</v>
      </c>
      <c r="F290" s="37" t="s">
        <v>37</v>
      </c>
      <c r="G290" s="40">
        <v>2000</v>
      </c>
      <c r="H290" s="37" t="s">
        <v>53</v>
      </c>
      <c r="I290" s="41">
        <v>2.5</v>
      </c>
      <c r="J290" s="39" t="s">
        <v>81</v>
      </c>
      <c r="K290" s="41">
        <v>7</v>
      </c>
      <c r="L290" s="43">
        <v>1500000</v>
      </c>
      <c r="M290" s="43">
        <v>250000</v>
      </c>
      <c r="N290" s="43">
        <f>ROUND((M290*$E$5/1000),0)</f>
        <v>5647803</v>
      </c>
      <c r="O290" s="43">
        <v>22878</v>
      </c>
      <c r="P290" s="43">
        <v>5670681</v>
      </c>
    </row>
    <row r="291" spans="1:17" s="36" customFormat="1" ht="10.5">
      <c r="A291" s="34">
        <v>90310000</v>
      </c>
      <c r="B291" s="35" t="s">
        <v>61</v>
      </c>
      <c r="C291" s="36" t="s">
        <v>250</v>
      </c>
      <c r="D291" s="49">
        <v>429</v>
      </c>
      <c r="E291" s="38">
        <v>38566</v>
      </c>
      <c r="F291" s="37" t="s">
        <v>37</v>
      </c>
      <c r="G291" s="40">
        <v>2500</v>
      </c>
      <c r="H291" s="37"/>
      <c r="I291" s="41"/>
      <c r="J291" s="39" t="s">
        <v>81</v>
      </c>
      <c r="K291" s="41">
        <v>25</v>
      </c>
      <c r="L291" s="43"/>
      <c r="M291" s="43"/>
      <c r="N291" s="43"/>
      <c r="O291" s="43"/>
      <c r="P291" s="43"/>
    </row>
    <row r="292" spans="1:17" s="36" customFormat="1" ht="10.5">
      <c r="A292" s="34">
        <v>90310000</v>
      </c>
      <c r="B292" s="35" t="s">
        <v>61</v>
      </c>
      <c r="C292" s="36" t="s">
        <v>62</v>
      </c>
      <c r="D292" s="49" t="s">
        <v>134</v>
      </c>
      <c r="E292" s="38">
        <v>38575</v>
      </c>
      <c r="F292" s="37" t="s">
        <v>37</v>
      </c>
      <c r="G292" s="40">
        <v>2500</v>
      </c>
      <c r="H292" s="37" t="s">
        <v>59</v>
      </c>
      <c r="I292" s="41">
        <v>3.5</v>
      </c>
      <c r="J292" s="39" t="s">
        <v>81</v>
      </c>
      <c r="K292" s="41">
        <v>23</v>
      </c>
      <c r="L292" s="43">
        <v>1500000</v>
      </c>
      <c r="M292" s="43">
        <v>1500000</v>
      </c>
      <c r="N292" s="43">
        <f>ROUND((M292*$E$5/1000),0)</f>
        <v>33886815</v>
      </c>
      <c r="O292" s="43">
        <v>191713</v>
      </c>
      <c r="P292" s="43">
        <v>34078528</v>
      </c>
    </row>
    <row r="293" spans="1:17" s="36" customFormat="1" ht="10.5">
      <c r="A293" s="34">
        <v>61219000</v>
      </c>
      <c r="B293" s="35" t="s">
        <v>54</v>
      </c>
      <c r="C293" s="36" t="s">
        <v>103</v>
      </c>
      <c r="D293" s="49">
        <v>431</v>
      </c>
      <c r="E293" s="38">
        <v>38580</v>
      </c>
      <c r="F293" s="37" t="s">
        <v>37</v>
      </c>
      <c r="G293" s="40">
        <v>2800</v>
      </c>
      <c r="H293" s="37" t="s">
        <v>53</v>
      </c>
      <c r="I293" s="41">
        <v>4.5</v>
      </c>
      <c r="J293" s="39" t="s">
        <v>39</v>
      </c>
      <c r="K293" s="41">
        <v>25</v>
      </c>
      <c r="L293" s="43">
        <v>2800000</v>
      </c>
      <c r="M293" s="43">
        <v>2800000</v>
      </c>
      <c r="N293" s="43">
        <f>ROUND((M293*$E$5/1000),0)</f>
        <v>63255388</v>
      </c>
      <c r="O293" s="43">
        <v>359716</v>
      </c>
      <c r="P293" s="43">
        <v>63615104</v>
      </c>
    </row>
    <row r="294" spans="1:17" s="36" customFormat="1" ht="10.5">
      <c r="A294" s="34">
        <v>99586130</v>
      </c>
      <c r="B294" s="35" t="s">
        <v>107</v>
      </c>
      <c r="C294" s="36" t="s">
        <v>251</v>
      </c>
      <c r="D294" s="49">
        <v>432</v>
      </c>
      <c r="E294" s="38">
        <v>38583</v>
      </c>
      <c r="F294" s="37" t="s">
        <v>37</v>
      </c>
      <c r="G294" s="40">
        <v>5800</v>
      </c>
      <c r="H294" s="37"/>
      <c r="I294" s="41"/>
      <c r="J294" s="39" t="s">
        <v>81</v>
      </c>
      <c r="K294" s="41">
        <v>10</v>
      </c>
      <c r="L294" s="43"/>
      <c r="M294" s="43"/>
      <c r="N294" s="43"/>
      <c r="O294" s="43"/>
      <c r="P294" s="43"/>
    </row>
    <row r="295" spans="1:17" s="36" customFormat="1" ht="10.5">
      <c r="A295" s="34">
        <v>99586130</v>
      </c>
      <c r="B295" s="35" t="s">
        <v>107</v>
      </c>
      <c r="C295" s="36" t="s">
        <v>252</v>
      </c>
      <c r="D295" s="49" t="s">
        <v>134</v>
      </c>
      <c r="E295" s="38">
        <v>38583</v>
      </c>
      <c r="F295" s="37" t="s">
        <v>37</v>
      </c>
      <c r="G295" s="40">
        <v>5800</v>
      </c>
      <c r="H295" s="37" t="s">
        <v>46</v>
      </c>
      <c r="I295" s="41">
        <v>3.5</v>
      </c>
      <c r="J295" s="39" t="s">
        <v>68</v>
      </c>
      <c r="K295" s="41">
        <v>10</v>
      </c>
      <c r="L295" s="43">
        <v>5800000</v>
      </c>
      <c r="M295" s="43">
        <v>2879998.85</v>
      </c>
      <c r="N295" s="43">
        <f>ROUND((M295*$E$5/1000),0)</f>
        <v>65062659</v>
      </c>
      <c r="O295" s="43">
        <v>845066</v>
      </c>
      <c r="P295" s="43">
        <v>65907725</v>
      </c>
    </row>
    <row r="296" spans="1:17" s="36" customFormat="1" ht="10.5">
      <c r="A296" s="34">
        <v>61216000</v>
      </c>
      <c r="B296" s="35" t="s">
        <v>44</v>
      </c>
      <c r="C296" s="36" t="s">
        <v>47</v>
      </c>
      <c r="D296" s="49">
        <v>433</v>
      </c>
      <c r="E296" s="38">
        <v>38588</v>
      </c>
      <c r="F296" s="37" t="s">
        <v>37</v>
      </c>
      <c r="G296" s="40">
        <v>2600</v>
      </c>
      <c r="H296" s="37" t="s">
        <v>253</v>
      </c>
      <c r="I296" s="41">
        <v>4</v>
      </c>
      <c r="J296" s="39" t="s">
        <v>39</v>
      </c>
      <c r="K296" s="41">
        <v>30</v>
      </c>
      <c r="L296" s="43">
        <v>2600000</v>
      </c>
      <c r="M296" s="43">
        <v>2600000</v>
      </c>
      <c r="N296" s="43">
        <f>ROUND((M296*$E$5/1000),0)</f>
        <v>58737146</v>
      </c>
      <c r="O296" s="43">
        <v>192290</v>
      </c>
      <c r="P296" s="43">
        <v>58929436</v>
      </c>
    </row>
    <row r="297" spans="1:17" s="36" customFormat="1" ht="10.5">
      <c r="A297" s="34">
        <v>91297000</v>
      </c>
      <c r="B297" s="35" t="s">
        <v>83</v>
      </c>
      <c r="C297" s="36" t="s">
        <v>254</v>
      </c>
      <c r="D297" s="49">
        <v>434</v>
      </c>
      <c r="E297" s="38">
        <v>38609</v>
      </c>
      <c r="F297" s="37" t="s">
        <v>37</v>
      </c>
      <c r="G297" s="40">
        <v>6000</v>
      </c>
      <c r="H297" s="37"/>
      <c r="I297" s="41"/>
      <c r="J297" s="39" t="s">
        <v>81</v>
      </c>
      <c r="K297" s="41">
        <v>10</v>
      </c>
      <c r="L297" s="43"/>
      <c r="M297" s="43"/>
      <c r="N297" s="43"/>
      <c r="O297" s="43"/>
      <c r="P297" s="43"/>
    </row>
    <row r="298" spans="1:17" s="36" customFormat="1" ht="10.5">
      <c r="A298" s="34">
        <v>91297000</v>
      </c>
      <c r="B298" s="35" t="s">
        <v>83</v>
      </c>
      <c r="C298" s="36" t="s">
        <v>732</v>
      </c>
      <c r="D298" s="49" t="s">
        <v>134</v>
      </c>
      <c r="E298" s="38">
        <v>39582</v>
      </c>
      <c r="F298" s="37" t="s">
        <v>37</v>
      </c>
      <c r="G298" s="40">
        <v>2000</v>
      </c>
      <c r="H298" s="37" t="s">
        <v>56</v>
      </c>
      <c r="I298" s="41">
        <v>3.1</v>
      </c>
      <c r="J298" s="39" t="s">
        <v>39</v>
      </c>
      <c r="K298" s="41">
        <v>5</v>
      </c>
      <c r="L298" s="43">
        <v>2000000</v>
      </c>
      <c r="M298" s="43">
        <v>7000</v>
      </c>
      <c r="N298" s="43">
        <f>ROUND((M298*$E$5/1000),0)</f>
        <v>158138</v>
      </c>
      <c r="O298" s="43">
        <v>2232</v>
      </c>
      <c r="P298" s="43">
        <v>160370</v>
      </c>
    </row>
    <row r="299" spans="1:17" s="36" customFormat="1" ht="10.5">
      <c r="A299" s="34">
        <v>91297000</v>
      </c>
      <c r="B299" s="35" t="s">
        <v>83</v>
      </c>
      <c r="C299" s="36" t="s">
        <v>732</v>
      </c>
      <c r="D299" s="49" t="s">
        <v>142</v>
      </c>
      <c r="E299" s="38">
        <v>39582</v>
      </c>
      <c r="F299" s="37" t="s">
        <v>66</v>
      </c>
      <c r="G299" s="40">
        <v>171480</v>
      </c>
      <c r="H299" s="37" t="s">
        <v>51</v>
      </c>
      <c r="I299" s="41" t="s">
        <v>256</v>
      </c>
      <c r="J299" s="39" t="s">
        <v>39</v>
      </c>
      <c r="K299" s="41">
        <v>10</v>
      </c>
      <c r="L299" s="43">
        <v>171480000</v>
      </c>
      <c r="M299" s="43">
        <v>171480000</v>
      </c>
      <c r="N299" s="43">
        <f>ROUND((M299*$I$5/1000),0)</f>
        <v>83145508</v>
      </c>
      <c r="O299" s="43">
        <v>1120146</v>
      </c>
      <c r="P299" s="43">
        <v>84265654</v>
      </c>
      <c r="Q299" s="36" t="s">
        <v>69</v>
      </c>
    </row>
    <row r="300" spans="1:17" s="36" customFormat="1" ht="10.5">
      <c r="A300" s="34">
        <v>91297000</v>
      </c>
      <c r="B300" s="35" t="s">
        <v>83</v>
      </c>
      <c r="C300" s="36" t="s">
        <v>257</v>
      </c>
      <c r="D300" s="49">
        <v>435</v>
      </c>
      <c r="E300" s="38">
        <v>38609</v>
      </c>
      <c r="F300" s="37" t="s">
        <v>37</v>
      </c>
      <c r="G300" s="40">
        <v>4000</v>
      </c>
      <c r="H300" s="37"/>
      <c r="I300" s="41"/>
      <c r="J300" s="39" t="s">
        <v>81</v>
      </c>
      <c r="K300" s="41">
        <v>15</v>
      </c>
      <c r="L300" s="43"/>
      <c r="M300" s="43"/>
      <c r="N300" s="43"/>
      <c r="O300" s="43"/>
      <c r="P300" s="43"/>
    </row>
    <row r="301" spans="1:17" s="36" customFormat="1" ht="10.5">
      <c r="A301" s="34">
        <v>91297000</v>
      </c>
      <c r="B301" s="35" t="s">
        <v>83</v>
      </c>
      <c r="C301" s="36" t="s">
        <v>258</v>
      </c>
      <c r="D301" s="49" t="s">
        <v>134</v>
      </c>
      <c r="E301" s="38">
        <v>38628</v>
      </c>
      <c r="F301" s="37" t="s">
        <v>37</v>
      </c>
      <c r="G301" s="40">
        <v>4000</v>
      </c>
      <c r="H301" s="37" t="s">
        <v>63</v>
      </c>
      <c r="I301" s="41">
        <v>3.6</v>
      </c>
      <c r="J301" s="39" t="s">
        <v>81</v>
      </c>
      <c r="K301" s="41">
        <v>15</v>
      </c>
      <c r="L301" s="43">
        <v>4000000</v>
      </c>
      <c r="M301" s="43"/>
      <c r="N301" s="43"/>
      <c r="O301" s="43"/>
      <c r="P301" s="43"/>
    </row>
    <row r="302" spans="1:17" s="36" customFormat="1" ht="10.5">
      <c r="A302" s="34">
        <v>90269000</v>
      </c>
      <c r="B302" s="35" t="s">
        <v>75</v>
      </c>
      <c r="C302" s="36" t="s">
        <v>259</v>
      </c>
      <c r="D302" s="49">
        <v>438</v>
      </c>
      <c r="E302" s="38">
        <v>38666</v>
      </c>
      <c r="F302" s="37" t="s">
        <v>37</v>
      </c>
      <c r="G302" s="40">
        <v>2000</v>
      </c>
      <c r="H302" s="37"/>
      <c r="I302" s="41"/>
      <c r="J302" s="39" t="s">
        <v>68</v>
      </c>
      <c r="K302" s="41">
        <v>10</v>
      </c>
      <c r="L302" s="43"/>
      <c r="M302" s="43"/>
      <c r="N302" s="43"/>
      <c r="O302" s="43"/>
      <c r="P302" s="43"/>
    </row>
    <row r="303" spans="1:17" s="36" customFormat="1" ht="10.5">
      <c r="A303" s="34">
        <v>90269000</v>
      </c>
      <c r="B303" s="35" t="s">
        <v>75</v>
      </c>
      <c r="C303" s="36" t="s">
        <v>260</v>
      </c>
      <c r="D303" s="49" t="s">
        <v>134</v>
      </c>
      <c r="E303" s="38">
        <v>38666</v>
      </c>
      <c r="F303" s="37" t="s">
        <v>37</v>
      </c>
      <c r="G303" s="40">
        <v>2000</v>
      </c>
      <c r="H303" s="37" t="s">
        <v>89</v>
      </c>
      <c r="I303" s="41">
        <v>4.5</v>
      </c>
      <c r="J303" s="39" t="s">
        <v>68</v>
      </c>
      <c r="K303" s="41">
        <v>8</v>
      </c>
      <c r="L303" s="43"/>
      <c r="M303" s="43"/>
      <c r="N303" s="43"/>
      <c r="O303" s="43"/>
      <c r="P303" s="43"/>
    </row>
    <row r="304" spans="1:17" s="36" customFormat="1" ht="10.5">
      <c r="A304" s="34">
        <v>96802690</v>
      </c>
      <c r="B304" s="35" t="s">
        <v>35</v>
      </c>
      <c r="C304" s="36" t="s">
        <v>261</v>
      </c>
      <c r="D304" s="49">
        <v>439</v>
      </c>
      <c r="E304" s="38">
        <v>38670</v>
      </c>
      <c r="F304" s="37" t="s">
        <v>37</v>
      </c>
      <c r="G304" s="40">
        <v>3000</v>
      </c>
      <c r="H304" s="37"/>
      <c r="I304" s="41"/>
      <c r="J304" s="39" t="s">
        <v>81</v>
      </c>
      <c r="K304" s="41">
        <v>25</v>
      </c>
      <c r="L304" s="43"/>
      <c r="M304" s="43"/>
      <c r="N304" s="43"/>
      <c r="O304" s="43"/>
      <c r="P304" s="43"/>
    </row>
    <row r="305" spans="1:17" s="36" customFormat="1" ht="10.5">
      <c r="A305" s="34">
        <v>96802690</v>
      </c>
      <c r="B305" s="35" t="s">
        <v>35</v>
      </c>
      <c r="C305" s="36" t="s">
        <v>183</v>
      </c>
      <c r="D305" s="49" t="s">
        <v>134</v>
      </c>
      <c r="E305" s="38">
        <v>38670</v>
      </c>
      <c r="F305" s="37" t="s">
        <v>37</v>
      </c>
      <c r="G305" s="40">
        <v>3000</v>
      </c>
      <c r="H305" s="37" t="s">
        <v>56</v>
      </c>
      <c r="I305" s="41">
        <v>4.75</v>
      </c>
      <c r="J305" s="39" t="s">
        <v>81</v>
      </c>
      <c r="K305" s="41">
        <v>21</v>
      </c>
      <c r="L305" s="43">
        <v>2750000</v>
      </c>
      <c r="M305" s="43">
        <v>1993750</v>
      </c>
      <c r="N305" s="43">
        <f>ROUND((M305*$E$5/1000),0)</f>
        <v>45041225</v>
      </c>
      <c r="O305" s="43">
        <v>88108</v>
      </c>
      <c r="P305" s="43">
        <v>45129333</v>
      </c>
    </row>
    <row r="306" spans="1:17" s="36" customFormat="1" ht="10.5">
      <c r="A306" s="34">
        <v>96802690</v>
      </c>
      <c r="B306" s="35" t="s">
        <v>35</v>
      </c>
      <c r="C306" s="36" t="s">
        <v>261</v>
      </c>
      <c r="D306" s="49">
        <v>440</v>
      </c>
      <c r="E306" s="38">
        <v>38671</v>
      </c>
      <c r="F306" s="37" t="s">
        <v>37</v>
      </c>
      <c r="G306" s="40">
        <v>5500</v>
      </c>
      <c r="H306" s="37"/>
      <c r="I306" s="41"/>
      <c r="J306" s="39" t="s">
        <v>81</v>
      </c>
      <c r="K306" s="41">
        <v>10</v>
      </c>
      <c r="L306" s="43"/>
      <c r="M306" s="43"/>
      <c r="N306" s="43"/>
      <c r="O306" s="43"/>
      <c r="P306" s="43"/>
    </row>
    <row r="307" spans="1:17" s="36" customFormat="1" ht="10.5">
      <c r="A307" s="34">
        <v>96802690</v>
      </c>
      <c r="B307" s="35" t="s">
        <v>35</v>
      </c>
      <c r="C307" s="36" t="s">
        <v>183</v>
      </c>
      <c r="D307" s="49" t="s">
        <v>134</v>
      </c>
      <c r="E307" s="38">
        <v>38671</v>
      </c>
      <c r="F307" s="37" t="s">
        <v>37</v>
      </c>
      <c r="G307" s="40">
        <v>5500</v>
      </c>
      <c r="H307" s="37" t="s">
        <v>63</v>
      </c>
      <c r="I307" s="41">
        <v>4.25</v>
      </c>
      <c r="J307" s="39" t="s">
        <v>81</v>
      </c>
      <c r="K307" s="41">
        <v>7</v>
      </c>
      <c r="L307" s="43">
        <v>2000000</v>
      </c>
      <c r="M307" s="43">
        <v>200000</v>
      </c>
      <c r="N307" s="43">
        <f>ROUND((M307*$E$5/1000),0)</f>
        <v>4518242</v>
      </c>
      <c r="O307" s="43">
        <v>7918</v>
      </c>
      <c r="P307" s="43">
        <v>4526160</v>
      </c>
    </row>
    <row r="308" spans="1:17" s="36" customFormat="1" ht="10.5">
      <c r="A308" s="34">
        <v>96802690</v>
      </c>
      <c r="B308" s="35">
        <v>9</v>
      </c>
      <c r="C308" s="36" t="s">
        <v>262</v>
      </c>
      <c r="D308" s="49" t="s">
        <v>142</v>
      </c>
      <c r="E308" s="38">
        <v>39787</v>
      </c>
      <c r="F308" s="37" t="s">
        <v>37</v>
      </c>
      <c r="G308" s="40">
        <v>3500</v>
      </c>
      <c r="H308" s="37" t="s">
        <v>60</v>
      </c>
      <c r="I308" s="41">
        <v>5</v>
      </c>
      <c r="J308" s="39" t="s">
        <v>68</v>
      </c>
      <c r="K308" s="41">
        <v>5</v>
      </c>
      <c r="L308" s="43"/>
      <c r="M308" s="43"/>
      <c r="N308" s="43"/>
      <c r="O308" s="43"/>
      <c r="P308" s="43"/>
    </row>
    <row r="309" spans="1:17" s="36" customFormat="1" ht="10.5">
      <c r="A309" s="34">
        <v>96802690</v>
      </c>
      <c r="B309" s="35">
        <v>9</v>
      </c>
      <c r="C309" s="36" t="s">
        <v>262</v>
      </c>
      <c r="D309" s="49" t="s">
        <v>142</v>
      </c>
      <c r="E309" s="38">
        <v>39787</v>
      </c>
      <c r="F309" s="37" t="s">
        <v>162</v>
      </c>
      <c r="G309" s="40">
        <v>74800000</v>
      </c>
      <c r="H309" s="37" t="s">
        <v>64</v>
      </c>
      <c r="I309" s="41">
        <v>7.5</v>
      </c>
      <c r="J309" s="39" t="s">
        <v>68</v>
      </c>
      <c r="K309" s="41">
        <v>5</v>
      </c>
      <c r="L309" s="43"/>
      <c r="M309" s="43"/>
      <c r="N309" s="43"/>
      <c r="O309" s="43"/>
      <c r="P309" s="43"/>
    </row>
    <row r="310" spans="1:17" s="36" customFormat="1" ht="10.5">
      <c r="A310" s="34">
        <v>96802690</v>
      </c>
      <c r="B310" s="35">
        <v>9</v>
      </c>
      <c r="C310" s="36" t="s">
        <v>262</v>
      </c>
      <c r="D310" s="49" t="s">
        <v>142</v>
      </c>
      <c r="E310" s="38">
        <v>39787</v>
      </c>
      <c r="F310" s="37" t="s">
        <v>66</v>
      </c>
      <c r="G310" s="40">
        <v>111300</v>
      </c>
      <c r="H310" s="37" t="s">
        <v>75</v>
      </c>
      <c r="I310" s="41" t="s">
        <v>263</v>
      </c>
      <c r="J310" s="39" t="s">
        <v>68</v>
      </c>
      <c r="K310" s="41">
        <v>5</v>
      </c>
      <c r="L310" s="43"/>
      <c r="M310" s="43"/>
      <c r="N310" s="43"/>
      <c r="O310" s="43"/>
      <c r="P310" s="43"/>
      <c r="Q310" s="36" t="s">
        <v>69</v>
      </c>
    </row>
    <row r="311" spans="1:17" s="36" customFormat="1" ht="10.5">
      <c r="A311" s="34">
        <v>93834000</v>
      </c>
      <c r="B311" s="35" t="s">
        <v>107</v>
      </c>
      <c r="C311" s="36" t="s">
        <v>264</v>
      </c>
      <c r="D311" s="49">
        <v>443</v>
      </c>
      <c r="E311" s="38">
        <v>38677</v>
      </c>
      <c r="F311" s="37" t="s">
        <v>37</v>
      </c>
      <c r="G311" s="40">
        <v>10000</v>
      </c>
      <c r="H311" s="37"/>
      <c r="I311" s="41"/>
      <c r="J311" s="39" t="s">
        <v>81</v>
      </c>
      <c r="K311" s="41">
        <v>30</v>
      </c>
      <c r="L311" s="43"/>
      <c r="M311" s="43"/>
      <c r="N311" s="43"/>
      <c r="O311" s="43"/>
      <c r="P311" s="43"/>
    </row>
    <row r="312" spans="1:17" s="36" customFormat="1" ht="10.5">
      <c r="A312" s="34">
        <v>93834000</v>
      </c>
      <c r="B312" s="35" t="s">
        <v>107</v>
      </c>
      <c r="C312" s="36" t="s">
        <v>111</v>
      </c>
      <c r="D312" s="49" t="s">
        <v>134</v>
      </c>
      <c r="E312" s="38">
        <v>38763</v>
      </c>
      <c r="F312" s="37" t="s">
        <v>37</v>
      </c>
      <c r="G312" s="40">
        <v>4000</v>
      </c>
      <c r="H312" s="37" t="s">
        <v>46</v>
      </c>
      <c r="I312" s="41">
        <v>4.25</v>
      </c>
      <c r="J312" s="39" t="s">
        <v>81</v>
      </c>
      <c r="K312" s="41">
        <v>21</v>
      </c>
      <c r="L312" s="43">
        <v>4000000</v>
      </c>
      <c r="M312" s="43">
        <v>4000000</v>
      </c>
      <c r="N312" s="43">
        <f>ROUND((M312*$E$5/1000),0)</f>
        <v>90364840</v>
      </c>
      <c r="O312" s="43">
        <v>475068</v>
      </c>
      <c r="P312" s="43">
        <v>90839908</v>
      </c>
    </row>
    <row r="313" spans="1:17" s="36" customFormat="1" ht="10.5">
      <c r="A313" s="34">
        <v>93834000</v>
      </c>
      <c r="B313" s="35" t="s">
        <v>107</v>
      </c>
      <c r="C313" s="36" t="s">
        <v>111</v>
      </c>
      <c r="D313" s="49" t="s">
        <v>142</v>
      </c>
      <c r="E313" s="38">
        <v>38910</v>
      </c>
      <c r="F313" s="37" t="s">
        <v>37</v>
      </c>
      <c r="G313" s="40">
        <v>4500</v>
      </c>
      <c r="H313" s="37" t="s">
        <v>89</v>
      </c>
      <c r="I313" s="41">
        <v>4.0999999999999996</v>
      </c>
      <c r="J313" s="39" t="s">
        <v>81</v>
      </c>
      <c r="K313" s="41">
        <v>21</v>
      </c>
      <c r="L313" s="43">
        <v>4500000</v>
      </c>
      <c r="M313" s="43">
        <v>4500000</v>
      </c>
      <c r="N313" s="43">
        <f>ROUND((M313*$E$5/1000),0)</f>
        <v>101660445</v>
      </c>
      <c r="O313" s="43">
        <v>1363943</v>
      </c>
      <c r="P313" s="43">
        <v>103024388</v>
      </c>
    </row>
    <row r="314" spans="1:17" s="36" customFormat="1" ht="10.5">
      <c r="A314" s="34">
        <v>93834000</v>
      </c>
      <c r="B314" s="35" t="s">
        <v>107</v>
      </c>
      <c r="C314" s="36" t="s">
        <v>111</v>
      </c>
      <c r="D314" s="49" t="s">
        <v>151</v>
      </c>
      <c r="E314" s="38">
        <v>39290</v>
      </c>
      <c r="F314" s="37" t="s">
        <v>37</v>
      </c>
      <c r="G314" s="40">
        <v>1500</v>
      </c>
      <c r="H314" s="37" t="s">
        <v>63</v>
      </c>
      <c r="I314" s="41">
        <v>4</v>
      </c>
      <c r="J314" s="39" t="s">
        <v>81</v>
      </c>
      <c r="K314" s="41">
        <v>21</v>
      </c>
      <c r="L314" s="43">
        <v>1500000</v>
      </c>
      <c r="M314" s="43">
        <v>1500000</v>
      </c>
      <c r="N314" s="43">
        <f>ROUND((M314*$E$5/1000),0)</f>
        <v>33886815</v>
      </c>
      <c r="O314" s="43">
        <v>443666</v>
      </c>
      <c r="P314" s="43">
        <v>34330481</v>
      </c>
    </row>
    <row r="315" spans="1:17" s="36" customFormat="1" ht="10.5">
      <c r="A315" s="34">
        <v>91755000</v>
      </c>
      <c r="B315" s="35" t="s">
        <v>75</v>
      </c>
      <c r="C315" s="36" t="s">
        <v>265</v>
      </c>
      <c r="D315" s="49">
        <v>444</v>
      </c>
      <c r="E315" s="38">
        <v>38681</v>
      </c>
      <c r="F315" s="37" t="s">
        <v>37</v>
      </c>
      <c r="G315" s="40">
        <v>4000</v>
      </c>
      <c r="H315" s="37"/>
      <c r="I315" s="41"/>
      <c r="J315" s="39" t="s">
        <v>81</v>
      </c>
      <c r="K315" s="41">
        <v>30</v>
      </c>
      <c r="L315" s="43"/>
      <c r="M315" s="43"/>
      <c r="N315" s="43"/>
      <c r="O315" s="43"/>
      <c r="P315" s="43"/>
    </row>
    <row r="316" spans="1:17" s="36" customFormat="1" ht="10.5">
      <c r="A316" s="34">
        <v>91755000</v>
      </c>
      <c r="B316" s="35" t="s">
        <v>75</v>
      </c>
      <c r="C316" s="36" t="s">
        <v>266</v>
      </c>
      <c r="D316" s="49" t="s">
        <v>134</v>
      </c>
      <c r="E316" s="38">
        <v>38708</v>
      </c>
      <c r="F316" s="37" t="s">
        <v>37</v>
      </c>
      <c r="G316" s="40">
        <v>2500</v>
      </c>
      <c r="H316" s="37" t="s">
        <v>51</v>
      </c>
      <c r="I316" s="41">
        <v>4.5</v>
      </c>
      <c r="J316" s="39" t="s">
        <v>81</v>
      </c>
      <c r="K316" s="41">
        <v>6</v>
      </c>
      <c r="L316" s="43"/>
      <c r="M316" s="43"/>
      <c r="N316" s="43"/>
      <c r="O316" s="43"/>
      <c r="P316" s="43"/>
    </row>
    <row r="317" spans="1:17" s="36" customFormat="1" ht="10.5">
      <c r="A317" s="34">
        <v>91755000</v>
      </c>
      <c r="B317" s="35" t="s">
        <v>75</v>
      </c>
      <c r="C317" s="36" t="s">
        <v>266</v>
      </c>
      <c r="D317" s="49" t="s">
        <v>134</v>
      </c>
      <c r="E317" s="38">
        <v>38708</v>
      </c>
      <c r="F317" s="37" t="s">
        <v>37</v>
      </c>
      <c r="G317" s="40">
        <v>2500</v>
      </c>
      <c r="H317" s="37" t="s">
        <v>53</v>
      </c>
      <c r="I317" s="41">
        <v>4.5</v>
      </c>
      <c r="J317" s="39" t="s">
        <v>81</v>
      </c>
      <c r="K317" s="41">
        <v>20</v>
      </c>
      <c r="L317" s="43"/>
      <c r="M317" s="43"/>
      <c r="N317" s="43"/>
      <c r="O317" s="43"/>
      <c r="P317" s="43"/>
    </row>
    <row r="318" spans="1:17" s="36" customFormat="1" ht="10.5">
      <c r="A318" s="34">
        <v>91755000</v>
      </c>
      <c r="B318" s="35" t="s">
        <v>75</v>
      </c>
      <c r="C318" s="36" t="s">
        <v>267</v>
      </c>
      <c r="D318" s="49" t="s">
        <v>142</v>
      </c>
      <c r="E318" s="38">
        <v>39737</v>
      </c>
      <c r="F318" s="37" t="s">
        <v>37</v>
      </c>
      <c r="G318" s="40">
        <v>1500</v>
      </c>
      <c r="H318" s="37" t="s">
        <v>59</v>
      </c>
      <c r="I318" s="41">
        <v>6</v>
      </c>
      <c r="J318" s="39" t="s">
        <v>81</v>
      </c>
      <c r="K318" s="41">
        <v>7.75</v>
      </c>
      <c r="L318" s="43">
        <v>1500000</v>
      </c>
      <c r="M318" s="43">
        <v>1227273</v>
      </c>
      <c r="N318" s="43">
        <f>ROUND((M318*$E$5/1000),0)</f>
        <v>27725582</v>
      </c>
      <c r="O318" s="43">
        <v>273217</v>
      </c>
      <c r="P318" s="43">
        <v>27998799</v>
      </c>
    </row>
    <row r="319" spans="1:17" s="36" customFormat="1" ht="10.5">
      <c r="A319" s="34">
        <v>91755000</v>
      </c>
      <c r="B319" s="35" t="s">
        <v>75</v>
      </c>
      <c r="C319" s="36" t="s">
        <v>268</v>
      </c>
      <c r="D319" s="49" t="s">
        <v>151</v>
      </c>
      <c r="E319" s="38">
        <v>39932</v>
      </c>
      <c r="F319" s="37" t="s">
        <v>162</v>
      </c>
      <c r="G319" s="40">
        <v>30000000</v>
      </c>
      <c r="H319" s="37" t="s">
        <v>60</v>
      </c>
      <c r="I319" s="41">
        <v>6</v>
      </c>
      <c r="J319" s="39" t="s">
        <v>81</v>
      </c>
      <c r="K319" s="41">
        <v>5</v>
      </c>
      <c r="L319" s="43">
        <v>30000000000</v>
      </c>
      <c r="M319" s="43">
        <v>30000000000</v>
      </c>
      <c r="N319" s="43">
        <f>ROUND((M319/1000),0)</f>
        <v>30000000</v>
      </c>
      <c r="O319" s="43">
        <v>49272</v>
      </c>
      <c r="P319" s="43">
        <v>30049272</v>
      </c>
    </row>
    <row r="320" spans="1:17" s="36" customFormat="1" ht="10.5">
      <c r="A320" s="34">
        <v>93007000</v>
      </c>
      <c r="B320" s="35" t="s">
        <v>35</v>
      </c>
      <c r="C320" s="36" t="s">
        <v>269</v>
      </c>
      <c r="D320" s="49">
        <v>445</v>
      </c>
      <c r="E320" s="38">
        <v>38700</v>
      </c>
      <c r="F320" s="37" t="s">
        <v>37</v>
      </c>
      <c r="G320" s="40">
        <v>3000</v>
      </c>
      <c r="H320" s="37"/>
      <c r="I320" s="41"/>
      <c r="J320" s="39" t="s">
        <v>218</v>
      </c>
      <c r="K320" s="41">
        <v>10</v>
      </c>
      <c r="L320" s="43"/>
      <c r="M320" s="43"/>
      <c r="N320" s="43"/>
      <c r="O320" s="43"/>
      <c r="P320" s="43"/>
    </row>
    <row r="321" spans="1:17" s="36" customFormat="1" ht="10.5">
      <c r="A321" s="34">
        <v>93007000</v>
      </c>
      <c r="B321" s="35" t="s">
        <v>35</v>
      </c>
      <c r="C321" s="36" t="s">
        <v>270</v>
      </c>
      <c r="D321" s="49" t="s">
        <v>134</v>
      </c>
      <c r="E321" s="38">
        <v>38700</v>
      </c>
      <c r="F321" s="37" t="s">
        <v>37</v>
      </c>
      <c r="G321" s="40">
        <v>3000</v>
      </c>
      <c r="H321" s="37" t="s">
        <v>46</v>
      </c>
      <c r="I321" s="41">
        <v>3.5</v>
      </c>
      <c r="J321" s="39" t="s">
        <v>218</v>
      </c>
      <c r="K321" s="41">
        <v>8</v>
      </c>
      <c r="L321" s="43"/>
      <c r="M321" s="43"/>
      <c r="N321" s="43"/>
      <c r="O321" s="43"/>
      <c r="P321" s="43"/>
    </row>
    <row r="322" spans="1:17" s="36" customFormat="1" ht="10.5">
      <c r="A322" s="34">
        <v>93007000</v>
      </c>
      <c r="B322" s="35" t="s">
        <v>35</v>
      </c>
      <c r="C322" s="36" t="s">
        <v>270</v>
      </c>
      <c r="D322" s="49" t="s">
        <v>142</v>
      </c>
      <c r="E322" s="38">
        <v>38700</v>
      </c>
      <c r="F322" s="37" t="s">
        <v>66</v>
      </c>
      <c r="G322" s="40">
        <v>100000</v>
      </c>
      <c r="H322" s="37" t="s">
        <v>87</v>
      </c>
      <c r="I322" s="41">
        <v>5</v>
      </c>
      <c r="J322" s="39" t="s">
        <v>218</v>
      </c>
      <c r="K322" s="41">
        <v>5</v>
      </c>
      <c r="L322" s="43"/>
      <c r="M322" s="43"/>
      <c r="N322" s="43"/>
      <c r="O322" s="43"/>
      <c r="P322" s="43"/>
      <c r="Q322" s="36" t="s">
        <v>69</v>
      </c>
    </row>
    <row r="323" spans="1:17" s="36" customFormat="1" ht="10.5">
      <c r="A323" s="34">
        <v>93007000</v>
      </c>
      <c r="B323" s="35" t="s">
        <v>35</v>
      </c>
      <c r="C323" s="36" t="s">
        <v>269</v>
      </c>
      <c r="D323" s="49">
        <v>446</v>
      </c>
      <c r="E323" s="38">
        <v>38700</v>
      </c>
      <c r="F323" s="37" t="s">
        <v>37</v>
      </c>
      <c r="G323" s="40">
        <v>3000</v>
      </c>
      <c r="H323" s="37"/>
      <c r="I323" s="41"/>
      <c r="J323" s="39" t="s">
        <v>218</v>
      </c>
      <c r="K323" s="41">
        <v>25</v>
      </c>
      <c r="L323" s="43"/>
      <c r="M323" s="43"/>
      <c r="N323" s="43"/>
      <c r="O323" s="43"/>
      <c r="P323" s="43"/>
    </row>
    <row r="324" spans="1:17" s="36" customFormat="1" ht="10.5">
      <c r="A324" s="34">
        <v>93007000</v>
      </c>
      <c r="B324" s="35" t="s">
        <v>35</v>
      </c>
      <c r="C324" s="36" t="s">
        <v>271</v>
      </c>
      <c r="D324" s="49" t="s">
        <v>134</v>
      </c>
      <c r="E324" s="38">
        <v>38700</v>
      </c>
      <c r="F324" s="37" t="s">
        <v>37</v>
      </c>
      <c r="G324" s="40">
        <v>3000</v>
      </c>
      <c r="H324" s="37" t="s">
        <v>89</v>
      </c>
      <c r="I324" s="41">
        <v>4</v>
      </c>
      <c r="J324" s="39" t="s">
        <v>218</v>
      </c>
      <c r="K324" s="41">
        <v>21</v>
      </c>
      <c r="L324" s="43">
        <v>3000000</v>
      </c>
      <c r="M324" s="43">
        <v>2250000</v>
      </c>
      <c r="N324" s="43">
        <f>ROUND((M324*$E$5/1000),0)</f>
        <v>50830223</v>
      </c>
      <c r="O324" s="43">
        <v>830616</v>
      </c>
      <c r="P324" s="43">
        <v>51660839</v>
      </c>
    </row>
    <row r="325" spans="1:17" s="36" customFormat="1" ht="10.5">
      <c r="A325" s="34">
        <v>93007000</v>
      </c>
      <c r="B325" s="35" t="s">
        <v>35</v>
      </c>
      <c r="C325" s="36" t="s">
        <v>269</v>
      </c>
      <c r="D325" s="49">
        <v>447</v>
      </c>
      <c r="E325" s="38">
        <v>38700</v>
      </c>
      <c r="F325" s="37" t="s">
        <v>37</v>
      </c>
      <c r="G325" s="40">
        <v>3000</v>
      </c>
      <c r="H325" s="37"/>
      <c r="I325" s="41"/>
      <c r="J325" s="39" t="s">
        <v>218</v>
      </c>
      <c r="K325" s="41">
        <v>10</v>
      </c>
      <c r="L325" s="43"/>
      <c r="M325" s="43"/>
      <c r="N325" s="43"/>
      <c r="O325" s="43"/>
      <c r="P325" s="43"/>
    </row>
    <row r="326" spans="1:17" s="36" customFormat="1" ht="10.5">
      <c r="A326" s="34">
        <v>93007000</v>
      </c>
      <c r="B326" s="35" t="s">
        <v>35</v>
      </c>
      <c r="C326" s="36" t="s">
        <v>270</v>
      </c>
      <c r="D326" s="49" t="s">
        <v>134</v>
      </c>
      <c r="E326" s="38">
        <v>38700</v>
      </c>
      <c r="F326" s="37" t="s">
        <v>66</v>
      </c>
      <c r="G326" s="40">
        <v>100000</v>
      </c>
      <c r="H326" s="37" t="s">
        <v>56</v>
      </c>
      <c r="I326" s="41">
        <v>5.25</v>
      </c>
      <c r="J326" s="39" t="s">
        <v>218</v>
      </c>
      <c r="K326" s="41">
        <v>10</v>
      </c>
      <c r="L326" s="43"/>
      <c r="M326" s="43"/>
      <c r="N326" s="43"/>
      <c r="O326" s="43"/>
      <c r="P326" s="43"/>
      <c r="Q326" s="36" t="s">
        <v>69</v>
      </c>
    </row>
    <row r="327" spans="1:17" s="36" customFormat="1" ht="10.5">
      <c r="A327" s="34">
        <v>96989050</v>
      </c>
      <c r="B327" s="35" t="s">
        <v>75</v>
      </c>
      <c r="C327" s="36" t="s">
        <v>272</v>
      </c>
      <c r="D327" s="49">
        <v>448</v>
      </c>
      <c r="E327" s="38">
        <v>38713</v>
      </c>
      <c r="F327" s="37" t="s">
        <v>37</v>
      </c>
      <c r="G327" s="40">
        <v>990</v>
      </c>
      <c r="H327" s="37" t="s">
        <v>46</v>
      </c>
      <c r="I327" s="41">
        <v>4.25</v>
      </c>
      <c r="J327" s="39" t="s">
        <v>68</v>
      </c>
      <c r="K327" s="41">
        <v>24.5</v>
      </c>
      <c r="L327" s="43">
        <v>990000</v>
      </c>
      <c r="M327" s="43">
        <v>548418</v>
      </c>
      <c r="N327" s="43">
        <f>ROUND((M327*$E$5/1000),0)</f>
        <v>12389426</v>
      </c>
      <c r="O327" s="43">
        <v>129586</v>
      </c>
      <c r="P327" s="43">
        <v>12519012</v>
      </c>
    </row>
    <row r="328" spans="1:17" s="36" customFormat="1" ht="10.5">
      <c r="A328" s="34">
        <v>99579730</v>
      </c>
      <c r="B328" s="35" t="s">
        <v>107</v>
      </c>
      <c r="C328" s="36" t="s">
        <v>273</v>
      </c>
      <c r="D328" s="49">
        <v>451</v>
      </c>
      <c r="E328" s="38">
        <v>38756</v>
      </c>
      <c r="F328" s="37" t="s">
        <v>37</v>
      </c>
      <c r="G328" s="40">
        <v>4000</v>
      </c>
      <c r="H328" s="37"/>
      <c r="I328" s="41"/>
      <c r="J328" s="39" t="s">
        <v>274</v>
      </c>
      <c r="K328" s="41">
        <v>10</v>
      </c>
      <c r="L328" s="43"/>
      <c r="M328" s="43"/>
      <c r="N328" s="43"/>
      <c r="O328" s="43"/>
      <c r="P328" s="43"/>
    </row>
    <row r="329" spans="1:17" s="36" customFormat="1" ht="10.5">
      <c r="A329" s="34">
        <v>99579730</v>
      </c>
      <c r="B329" s="35" t="s">
        <v>107</v>
      </c>
      <c r="C329" s="36" t="s">
        <v>275</v>
      </c>
      <c r="D329" s="49" t="s">
        <v>134</v>
      </c>
      <c r="E329" s="38">
        <v>39078</v>
      </c>
      <c r="F329" s="37" t="s">
        <v>162</v>
      </c>
      <c r="G329" s="40">
        <v>73420000</v>
      </c>
      <c r="H329" s="37" t="s">
        <v>46</v>
      </c>
      <c r="I329" s="41">
        <v>6.2</v>
      </c>
      <c r="J329" s="39" t="s">
        <v>274</v>
      </c>
      <c r="K329" s="41">
        <v>5</v>
      </c>
      <c r="L329" s="43"/>
      <c r="M329" s="43"/>
      <c r="N329" s="43"/>
      <c r="O329" s="43"/>
      <c r="P329" s="43"/>
    </row>
    <row r="330" spans="1:17" s="36" customFormat="1" ht="10.5">
      <c r="A330" s="34">
        <v>99579730</v>
      </c>
      <c r="B330" s="35" t="s">
        <v>107</v>
      </c>
      <c r="C330" s="36" t="s">
        <v>276</v>
      </c>
      <c r="D330" s="49" t="s">
        <v>134</v>
      </c>
      <c r="E330" s="38">
        <v>39078</v>
      </c>
      <c r="F330" s="37" t="s">
        <v>37</v>
      </c>
      <c r="G330" s="40">
        <v>4000</v>
      </c>
      <c r="H330" s="37" t="s">
        <v>87</v>
      </c>
      <c r="I330" s="53">
        <v>3.0533999999999999</v>
      </c>
      <c r="J330" s="39" t="s">
        <v>274</v>
      </c>
      <c r="K330" s="41">
        <v>5</v>
      </c>
      <c r="L330" s="43">
        <v>2500000</v>
      </c>
      <c r="M330" s="43"/>
      <c r="N330" s="43"/>
      <c r="O330" s="43"/>
      <c r="P330" s="43"/>
    </row>
    <row r="331" spans="1:17" s="36" customFormat="1" ht="10.5">
      <c r="A331" s="34">
        <v>99579730</v>
      </c>
      <c r="B331" s="35" t="s">
        <v>107</v>
      </c>
      <c r="C331" s="36" t="s">
        <v>273</v>
      </c>
      <c r="D331" s="49">
        <v>452</v>
      </c>
      <c r="E331" s="38">
        <v>38756</v>
      </c>
      <c r="F331" s="37" t="s">
        <v>37</v>
      </c>
      <c r="G331" s="40">
        <v>2000</v>
      </c>
      <c r="H331" s="37"/>
      <c r="I331" s="41"/>
      <c r="J331" s="39" t="s">
        <v>274</v>
      </c>
      <c r="K331" s="41">
        <v>21</v>
      </c>
      <c r="L331" s="43"/>
      <c r="M331" s="43"/>
      <c r="N331" s="43"/>
      <c r="O331" s="43"/>
      <c r="P331" s="43"/>
    </row>
    <row r="332" spans="1:17" s="36" customFormat="1" ht="10.5">
      <c r="A332" s="34">
        <v>99579730</v>
      </c>
      <c r="B332" s="35" t="s">
        <v>107</v>
      </c>
      <c r="C332" s="36" t="s">
        <v>275</v>
      </c>
      <c r="D332" s="49" t="s">
        <v>134</v>
      </c>
      <c r="E332" s="38">
        <v>39078</v>
      </c>
      <c r="F332" s="37" t="s">
        <v>37</v>
      </c>
      <c r="G332" s="40">
        <v>2000</v>
      </c>
      <c r="H332" s="37" t="s">
        <v>89</v>
      </c>
      <c r="I332" s="41">
        <v>3.6</v>
      </c>
      <c r="J332" s="39" t="s">
        <v>274</v>
      </c>
      <c r="K332" s="41">
        <v>19</v>
      </c>
      <c r="L332" s="43">
        <v>2000000</v>
      </c>
      <c r="M332" s="43">
        <v>2000000</v>
      </c>
      <c r="N332" s="43">
        <f>ROUND((M332*$E$5/1000),0)</f>
        <v>45182420</v>
      </c>
      <c r="O332" s="43">
        <v>490921</v>
      </c>
      <c r="P332" s="43">
        <v>45673341</v>
      </c>
    </row>
    <row r="333" spans="1:17" s="36" customFormat="1" ht="10.5">
      <c r="A333" s="34">
        <v>90266000</v>
      </c>
      <c r="B333" s="35" t="s">
        <v>54</v>
      </c>
      <c r="C333" s="36" t="s">
        <v>277</v>
      </c>
      <c r="D333" s="49">
        <v>453</v>
      </c>
      <c r="E333" s="38">
        <v>38761</v>
      </c>
      <c r="F333" s="37" t="s">
        <v>37</v>
      </c>
      <c r="G333" s="40">
        <v>3300</v>
      </c>
      <c r="H333" s="37"/>
      <c r="I333" s="41"/>
      <c r="J333" s="39" t="s">
        <v>81</v>
      </c>
      <c r="K333" s="41">
        <v>20</v>
      </c>
      <c r="L333" s="43"/>
      <c r="M333" s="43"/>
      <c r="N333" s="43"/>
      <c r="O333" s="43"/>
      <c r="P333" s="43"/>
    </row>
    <row r="334" spans="1:17" s="36" customFormat="1" ht="10.5">
      <c r="A334" s="34">
        <v>96604380</v>
      </c>
      <c r="B334" s="35" t="s">
        <v>91</v>
      </c>
      <c r="C334" s="36" t="s">
        <v>173</v>
      </c>
      <c r="D334" s="49">
        <v>454</v>
      </c>
      <c r="E334" s="38">
        <v>38763</v>
      </c>
      <c r="F334" s="37" t="s">
        <v>37</v>
      </c>
      <c r="G334" s="40">
        <v>1500</v>
      </c>
      <c r="H334" s="37"/>
      <c r="I334" s="41"/>
      <c r="J334" s="39" t="s">
        <v>81</v>
      </c>
      <c r="K334" s="41">
        <v>25</v>
      </c>
      <c r="L334" s="43"/>
      <c r="M334" s="43"/>
      <c r="N334" s="43"/>
      <c r="O334" s="43"/>
      <c r="P334" s="43"/>
    </row>
    <row r="335" spans="1:17" s="36" customFormat="1" ht="10.5">
      <c r="A335" s="34">
        <v>96604380</v>
      </c>
      <c r="B335" s="35" t="s">
        <v>91</v>
      </c>
      <c r="C335" s="36" t="s">
        <v>175</v>
      </c>
      <c r="D335" s="49" t="s">
        <v>134</v>
      </c>
      <c r="E335" s="38">
        <v>38763</v>
      </c>
      <c r="F335" s="37" t="s">
        <v>37</v>
      </c>
      <c r="G335" s="40">
        <v>1500</v>
      </c>
      <c r="H335" s="37" t="s">
        <v>63</v>
      </c>
      <c r="I335" s="41">
        <v>4.2</v>
      </c>
      <c r="J335" s="39" t="s">
        <v>39</v>
      </c>
      <c r="K335" s="41">
        <v>20</v>
      </c>
      <c r="L335" s="43">
        <v>1500000</v>
      </c>
      <c r="M335" s="43">
        <v>1184211</v>
      </c>
      <c r="N335" s="43">
        <f>ROUND((M335*$E$5/1000),0)</f>
        <v>26752759</v>
      </c>
      <c r="O335" s="43">
        <v>416252</v>
      </c>
      <c r="P335" s="43">
        <v>27169011</v>
      </c>
    </row>
    <row r="336" spans="1:17" s="36" customFormat="1" ht="10.5">
      <c r="A336" s="34">
        <v>96596540</v>
      </c>
      <c r="B336" s="35" t="s">
        <v>100</v>
      </c>
      <c r="C336" s="36" t="s">
        <v>278</v>
      </c>
      <c r="D336" s="49">
        <v>456</v>
      </c>
      <c r="E336" s="38">
        <v>38790</v>
      </c>
      <c r="F336" s="37" t="s">
        <v>37</v>
      </c>
      <c r="G336" s="40">
        <v>7000</v>
      </c>
      <c r="H336" s="37"/>
      <c r="I336" s="41"/>
      <c r="J336" s="39" t="s">
        <v>81</v>
      </c>
      <c r="K336" s="41">
        <v>30</v>
      </c>
      <c r="L336" s="43"/>
      <c r="M336" s="43"/>
      <c r="N336" s="43"/>
      <c r="O336" s="43"/>
      <c r="P336" s="43"/>
    </row>
    <row r="337" spans="1:16" s="36" customFormat="1" ht="10.5">
      <c r="A337" s="34">
        <v>96596540</v>
      </c>
      <c r="B337" s="35" t="s">
        <v>100</v>
      </c>
      <c r="C337" s="36" t="s">
        <v>234</v>
      </c>
      <c r="D337" s="49" t="s">
        <v>134</v>
      </c>
      <c r="E337" s="38">
        <v>38803</v>
      </c>
      <c r="F337" s="37" t="s">
        <v>37</v>
      </c>
      <c r="G337" s="40">
        <v>4000</v>
      </c>
      <c r="H337" s="37" t="s">
        <v>87</v>
      </c>
      <c r="I337" s="41">
        <v>4.2</v>
      </c>
      <c r="J337" s="39" t="s">
        <v>81</v>
      </c>
      <c r="K337" s="41">
        <v>21</v>
      </c>
      <c r="L337" s="43">
        <v>4000000</v>
      </c>
      <c r="M337" s="43">
        <v>4000000</v>
      </c>
      <c r="N337" s="43">
        <f>ROUND((M337*$E$5/1000),0)</f>
        <v>90364840</v>
      </c>
      <c r="O337" s="43">
        <v>615613</v>
      </c>
      <c r="P337" s="43">
        <v>90980453</v>
      </c>
    </row>
    <row r="338" spans="1:16" s="36" customFormat="1" ht="10.5">
      <c r="A338" s="34">
        <v>96596540</v>
      </c>
      <c r="B338" s="35" t="s">
        <v>100</v>
      </c>
      <c r="C338" s="36" t="s">
        <v>279</v>
      </c>
      <c r="D338" s="49">
        <v>457</v>
      </c>
      <c r="E338" s="38">
        <v>38790</v>
      </c>
      <c r="F338" s="37" t="s">
        <v>37</v>
      </c>
      <c r="G338" s="40">
        <v>3000</v>
      </c>
      <c r="H338" s="37"/>
      <c r="I338" s="41"/>
      <c r="J338" s="39" t="s">
        <v>81</v>
      </c>
      <c r="K338" s="41">
        <v>10</v>
      </c>
      <c r="L338" s="43"/>
      <c r="M338" s="43"/>
      <c r="N338" s="43"/>
      <c r="O338" s="43"/>
      <c r="P338" s="43"/>
    </row>
    <row r="339" spans="1:16" s="36" customFormat="1" ht="10.5">
      <c r="A339" s="34">
        <v>61216000</v>
      </c>
      <c r="B339" s="35" t="s">
        <v>44</v>
      </c>
      <c r="C339" s="36" t="s">
        <v>47</v>
      </c>
      <c r="D339" s="49">
        <v>459</v>
      </c>
      <c r="E339" s="38">
        <v>38799</v>
      </c>
      <c r="F339" s="37" t="s">
        <v>37</v>
      </c>
      <c r="G339" s="40">
        <v>2400</v>
      </c>
      <c r="H339" s="37" t="s">
        <v>280</v>
      </c>
      <c r="I339" s="41">
        <v>4.4000000000000004</v>
      </c>
      <c r="J339" s="39" t="s">
        <v>39</v>
      </c>
      <c r="K339" s="41">
        <v>30</v>
      </c>
      <c r="L339" s="43">
        <v>2400000</v>
      </c>
      <c r="M339" s="43">
        <v>2400000</v>
      </c>
      <c r="N339" s="43">
        <f>ROUND((M339*$E$5/1000),0)</f>
        <v>54218904</v>
      </c>
      <c r="O339" s="43">
        <v>783824</v>
      </c>
      <c r="P339" s="43">
        <v>55002728</v>
      </c>
    </row>
    <row r="340" spans="1:16" s="36" customFormat="1" ht="10.5">
      <c r="A340" s="34">
        <v>96678790</v>
      </c>
      <c r="B340" s="35" t="s">
        <v>159</v>
      </c>
      <c r="C340" s="36" t="s">
        <v>281</v>
      </c>
      <c r="D340" s="49">
        <v>461</v>
      </c>
      <c r="E340" s="38">
        <v>38818</v>
      </c>
      <c r="F340" s="37" t="s">
        <v>37</v>
      </c>
      <c r="G340" s="40">
        <v>2200</v>
      </c>
      <c r="H340" s="37"/>
      <c r="I340" s="41"/>
      <c r="J340" s="39" t="s">
        <v>68</v>
      </c>
      <c r="K340" s="41">
        <v>10</v>
      </c>
      <c r="L340" s="43"/>
      <c r="M340" s="43"/>
      <c r="N340" s="43"/>
      <c r="O340" s="43"/>
      <c r="P340" s="43"/>
    </row>
    <row r="341" spans="1:16" s="36" customFormat="1" ht="10.5">
      <c r="A341" s="34">
        <v>96678790</v>
      </c>
      <c r="B341" s="35" t="s">
        <v>159</v>
      </c>
      <c r="C341" s="36" t="s">
        <v>247</v>
      </c>
      <c r="D341" s="49" t="s">
        <v>134</v>
      </c>
      <c r="E341" s="38">
        <v>38888</v>
      </c>
      <c r="F341" s="37" t="s">
        <v>162</v>
      </c>
      <c r="G341" s="40">
        <v>20000000</v>
      </c>
      <c r="H341" s="37" t="s">
        <v>51</v>
      </c>
      <c r="I341" s="41">
        <v>7.5</v>
      </c>
      <c r="J341" s="39" t="s">
        <v>68</v>
      </c>
      <c r="K341" s="41">
        <v>6</v>
      </c>
      <c r="L341" s="43">
        <v>20000000000</v>
      </c>
      <c r="M341" s="43">
        <v>6000000000</v>
      </c>
      <c r="N341" s="43">
        <f>ROUND((M341/1000),0)</f>
        <v>6000000</v>
      </c>
      <c r="O341" s="43">
        <v>128675</v>
      </c>
      <c r="P341" s="43">
        <v>6128675</v>
      </c>
    </row>
    <row r="342" spans="1:16" s="36" customFormat="1" ht="10.5">
      <c r="A342" s="34">
        <v>96678790</v>
      </c>
      <c r="B342" s="35">
        <v>2</v>
      </c>
      <c r="C342" s="36" t="s">
        <v>161</v>
      </c>
      <c r="D342" s="49" t="s">
        <v>142</v>
      </c>
      <c r="E342" s="38">
        <v>39078</v>
      </c>
      <c r="F342" s="37" t="s">
        <v>162</v>
      </c>
      <c r="G342" s="40">
        <v>20000000</v>
      </c>
      <c r="H342" s="37" t="s">
        <v>53</v>
      </c>
      <c r="I342" s="41">
        <v>6.4</v>
      </c>
      <c r="J342" s="39" t="s">
        <v>68</v>
      </c>
      <c r="K342" s="41">
        <v>3</v>
      </c>
      <c r="L342" s="43">
        <v>20000000000</v>
      </c>
      <c r="M342" s="43"/>
      <c r="N342" s="43"/>
      <c r="O342" s="43"/>
      <c r="P342" s="43"/>
    </row>
    <row r="343" spans="1:16" s="36" customFormat="1" ht="10.5">
      <c r="A343" s="34">
        <v>96519000</v>
      </c>
      <c r="B343" s="35" t="s">
        <v>44</v>
      </c>
      <c r="C343" s="36" t="s">
        <v>282</v>
      </c>
      <c r="D343" s="49">
        <v>463</v>
      </c>
      <c r="E343" s="38">
        <v>38825</v>
      </c>
      <c r="F343" s="37" t="s">
        <v>37</v>
      </c>
      <c r="G343" s="40">
        <v>4500</v>
      </c>
      <c r="H343" s="37"/>
      <c r="I343" s="41"/>
      <c r="J343" s="39" t="s">
        <v>81</v>
      </c>
      <c r="K343" s="41">
        <v>23</v>
      </c>
      <c r="L343" s="43"/>
      <c r="M343" s="43"/>
      <c r="N343" s="43"/>
      <c r="O343" s="43"/>
      <c r="P343" s="43"/>
    </row>
    <row r="344" spans="1:16" s="36" customFormat="1" ht="10.5">
      <c r="A344" s="34">
        <v>96519000</v>
      </c>
      <c r="B344" s="35" t="s">
        <v>44</v>
      </c>
      <c r="C344" s="36" t="s">
        <v>283</v>
      </c>
      <c r="D344" s="49" t="s">
        <v>134</v>
      </c>
      <c r="E344" s="38">
        <v>38825</v>
      </c>
      <c r="F344" s="37" t="s">
        <v>37</v>
      </c>
      <c r="G344" s="40">
        <v>4500</v>
      </c>
      <c r="H344" s="37" t="s">
        <v>87</v>
      </c>
      <c r="I344" s="41">
        <v>4.2</v>
      </c>
      <c r="J344" s="39" t="s">
        <v>81</v>
      </c>
      <c r="K344" s="41">
        <v>22.5</v>
      </c>
      <c r="L344" s="43">
        <v>4500000</v>
      </c>
      <c r="M344" s="43">
        <v>4088726</v>
      </c>
      <c r="N344" s="43">
        <f>ROUND((M344*$E$5/1000),0)</f>
        <v>92369268</v>
      </c>
      <c r="O344" s="43">
        <v>304233</v>
      </c>
      <c r="P344" s="43">
        <v>92673501</v>
      </c>
    </row>
    <row r="345" spans="1:16" s="36" customFormat="1" ht="10.5">
      <c r="A345" s="34">
        <v>96762780</v>
      </c>
      <c r="B345" s="35" t="s">
        <v>61</v>
      </c>
      <c r="C345" s="36" t="s">
        <v>124</v>
      </c>
      <c r="D345" s="49">
        <v>464</v>
      </c>
      <c r="E345" s="38">
        <v>38856</v>
      </c>
      <c r="F345" s="37" t="s">
        <v>37</v>
      </c>
      <c r="G345" s="40">
        <v>970</v>
      </c>
      <c r="H345" s="37" t="s">
        <v>147</v>
      </c>
      <c r="I345" s="41">
        <v>4</v>
      </c>
      <c r="J345" s="39" t="s">
        <v>81</v>
      </c>
      <c r="K345" s="41">
        <v>12</v>
      </c>
      <c r="L345" s="43">
        <v>970000</v>
      </c>
      <c r="M345" s="43">
        <v>1052579.56</v>
      </c>
      <c r="N345" s="43">
        <f>ROUND((M345*$E$5/1000),0)</f>
        <v>23779046</v>
      </c>
      <c r="O345" s="43">
        <v>274271</v>
      </c>
      <c r="P345" s="43">
        <v>24053317</v>
      </c>
    </row>
    <row r="346" spans="1:16" s="36" customFormat="1" ht="10.5">
      <c r="A346" s="34">
        <v>96762780</v>
      </c>
      <c r="B346" s="35" t="s">
        <v>61</v>
      </c>
      <c r="C346" s="36" t="s">
        <v>124</v>
      </c>
      <c r="D346" s="49">
        <v>464</v>
      </c>
      <c r="E346" s="38">
        <v>38856</v>
      </c>
      <c r="F346" s="37" t="s">
        <v>37</v>
      </c>
      <c r="G346" s="54">
        <v>0.1</v>
      </c>
      <c r="H346" s="37" t="s">
        <v>148</v>
      </c>
      <c r="I346" s="41">
        <v>4</v>
      </c>
      <c r="J346" s="39" t="s">
        <v>81</v>
      </c>
      <c r="K346" s="41">
        <v>12</v>
      </c>
      <c r="L346" s="43">
        <v>100</v>
      </c>
      <c r="M346" s="43">
        <v>108.51</v>
      </c>
      <c r="N346" s="43">
        <f>ROUND((M346*$E$5/1000),0)</f>
        <v>2451</v>
      </c>
      <c r="O346" s="43">
        <v>29</v>
      </c>
      <c r="P346" s="43">
        <v>2480</v>
      </c>
    </row>
    <row r="347" spans="1:16" s="36" customFormat="1" ht="10.5">
      <c r="A347" s="34">
        <v>96719210</v>
      </c>
      <c r="B347" s="35">
        <v>4</v>
      </c>
      <c r="C347" s="36" t="s">
        <v>284</v>
      </c>
      <c r="D347" s="49">
        <v>465</v>
      </c>
      <c r="E347" s="38">
        <v>38881</v>
      </c>
      <c r="F347" s="37" t="s">
        <v>37</v>
      </c>
      <c r="G347" s="40">
        <v>3000</v>
      </c>
      <c r="H347" s="37"/>
      <c r="I347" s="41"/>
      <c r="J347" s="39" t="s">
        <v>81</v>
      </c>
      <c r="K347" s="41">
        <v>30</v>
      </c>
      <c r="L347" s="43"/>
      <c r="M347" s="43"/>
      <c r="N347" s="43"/>
      <c r="O347" s="43"/>
      <c r="P347" s="43"/>
    </row>
    <row r="348" spans="1:16" s="36" customFormat="1" ht="10.5">
      <c r="A348" s="34">
        <v>96719210</v>
      </c>
      <c r="B348" s="35">
        <v>4</v>
      </c>
      <c r="C348" s="36" t="s">
        <v>285</v>
      </c>
      <c r="D348" s="49" t="s">
        <v>134</v>
      </c>
      <c r="E348" s="38">
        <v>38883</v>
      </c>
      <c r="F348" s="37" t="s">
        <v>37</v>
      </c>
      <c r="G348" s="40">
        <v>3000</v>
      </c>
      <c r="H348" s="37" t="s">
        <v>63</v>
      </c>
      <c r="I348" s="41">
        <v>4.5</v>
      </c>
      <c r="J348" s="39" t="s">
        <v>68</v>
      </c>
      <c r="K348" s="41">
        <v>21</v>
      </c>
      <c r="L348" s="43">
        <v>2000000</v>
      </c>
      <c r="M348" s="43">
        <v>2000000</v>
      </c>
      <c r="N348" s="43">
        <f>ROUND((M348*$E$5/1000),0)</f>
        <v>45182420</v>
      </c>
      <c r="O348" s="43">
        <v>835086</v>
      </c>
      <c r="P348" s="43">
        <v>46017506</v>
      </c>
    </row>
    <row r="349" spans="1:16" s="36" customFormat="1" ht="10.5">
      <c r="A349" s="34">
        <v>96719210</v>
      </c>
      <c r="B349" s="35">
        <v>4</v>
      </c>
      <c r="C349" s="36" t="s">
        <v>284</v>
      </c>
      <c r="D349" s="49">
        <v>466</v>
      </c>
      <c r="E349" s="38">
        <v>38881</v>
      </c>
      <c r="F349" s="37" t="s">
        <v>37</v>
      </c>
      <c r="G349" s="40">
        <v>3000</v>
      </c>
      <c r="H349" s="37"/>
      <c r="I349" s="41"/>
      <c r="J349" s="39" t="s">
        <v>81</v>
      </c>
      <c r="K349" s="41">
        <v>10</v>
      </c>
      <c r="L349" s="43"/>
      <c r="M349" s="43"/>
      <c r="N349" s="43"/>
      <c r="O349" s="43"/>
      <c r="P349" s="43"/>
    </row>
    <row r="350" spans="1:16" s="36" customFormat="1" ht="10.5">
      <c r="A350" s="34">
        <v>96719210</v>
      </c>
      <c r="B350" s="35">
        <v>4</v>
      </c>
      <c r="C350" s="36" t="s">
        <v>286</v>
      </c>
      <c r="D350" s="49" t="s">
        <v>134</v>
      </c>
      <c r="E350" s="38">
        <v>38883</v>
      </c>
      <c r="F350" s="37" t="s">
        <v>37</v>
      </c>
      <c r="G350" s="40">
        <v>3000</v>
      </c>
      <c r="H350" s="37" t="s">
        <v>89</v>
      </c>
      <c r="I350" s="41">
        <v>3.75</v>
      </c>
      <c r="J350" s="39" t="s">
        <v>68</v>
      </c>
      <c r="K350" s="41">
        <v>5</v>
      </c>
      <c r="L350" s="43">
        <v>1000000</v>
      </c>
      <c r="M350" s="43"/>
      <c r="N350" s="43"/>
      <c r="O350" s="43"/>
      <c r="P350" s="43"/>
    </row>
    <row r="351" spans="1:16" s="36" customFormat="1" ht="10.5">
      <c r="A351" s="34">
        <v>90749000</v>
      </c>
      <c r="B351" s="35" t="s">
        <v>35</v>
      </c>
      <c r="C351" s="36" t="s">
        <v>287</v>
      </c>
      <c r="D351" s="49">
        <v>467</v>
      </c>
      <c r="E351" s="38">
        <v>38905</v>
      </c>
      <c r="F351" s="37" t="s">
        <v>37</v>
      </c>
      <c r="G351" s="40">
        <v>4500</v>
      </c>
      <c r="H351" s="37"/>
      <c r="I351" s="41"/>
      <c r="J351" s="39" t="s">
        <v>218</v>
      </c>
      <c r="K351" s="41">
        <v>10</v>
      </c>
      <c r="L351" s="43"/>
      <c r="M351" s="43"/>
      <c r="N351" s="43"/>
      <c r="O351" s="43"/>
      <c r="P351" s="43"/>
    </row>
    <row r="352" spans="1:16" s="36" customFormat="1" ht="10.5">
      <c r="A352" s="34">
        <v>90749000</v>
      </c>
      <c r="B352" s="35" t="s">
        <v>35</v>
      </c>
      <c r="C352" s="36" t="s">
        <v>118</v>
      </c>
      <c r="D352" s="49" t="s">
        <v>134</v>
      </c>
      <c r="E352" s="38">
        <v>38908</v>
      </c>
      <c r="F352" s="37" t="s">
        <v>37</v>
      </c>
      <c r="G352" s="40">
        <v>6500</v>
      </c>
      <c r="H352" s="37" t="s">
        <v>56</v>
      </c>
      <c r="I352" s="41">
        <v>3.5</v>
      </c>
      <c r="J352" s="39" t="s">
        <v>39</v>
      </c>
      <c r="K352" s="41">
        <v>5</v>
      </c>
      <c r="L352" s="43">
        <v>4500000</v>
      </c>
      <c r="M352" s="43"/>
      <c r="N352" s="43"/>
      <c r="O352" s="43"/>
      <c r="P352" s="43"/>
    </row>
    <row r="353" spans="1:16" s="36" customFormat="1" ht="10.5">
      <c r="A353" s="34">
        <v>90749000</v>
      </c>
      <c r="B353" s="35" t="s">
        <v>35</v>
      </c>
      <c r="C353" s="36" t="s">
        <v>287</v>
      </c>
      <c r="D353" s="49">
        <v>468</v>
      </c>
      <c r="E353" s="38">
        <v>38905</v>
      </c>
      <c r="F353" s="37" t="s">
        <v>37</v>
      </c>
      <c r="G353" s="40">
        <v>6500</v>
      </c>
      <c r="H353" s="37"/>
      <c r="I353" s="41"/>
      <c r="J353" s="39" t="s">
        <v>218</v>
      </c>
      <c r="K353" s="41">
        <v>30</v>
      </c>
      <c r="L353" s="43"/>
      <c r="M353" s="43"/>
      <c r="N353" s="43"/>
      <c r="O353" s="43"/>
      <c r="P353" s="43"/>
    </row>
    <row r="354" spans="1:16" s="36" customFormat="1" ht="10.5">
      <c r="A354" s="34">
        <v>90749000</v>
      </c>
      <c r="B354" s="35" t="s">
        <v>35</v>
      </c>
      <c r="C354" s="36" t="s">
        <v>119</v>
      </c>
      <c r="D354" s="49" t="s">
        <v>134</v>
      </c>
      <c r="E354" s="38">
        <v>38908</v>
      </c>
      <c r="F354" s="37" t="s">
        <v>37</v>
      </c>
      <c r="G354" s="40">
        <v>6500</v>
      </c>
      <c r="H354" s="37" t="s">
        <v>51</v>
      </c>
      <c r="I354" s="41">
        <v>4.25</v>
      </c>
      <c r="J354" s="39" t="s">
        <v>39</v>
      </c>
      <c r="K354" s="41">
        <v>21</v>
      </c>
      <c r="L354" s="43">
        <v>4000000</v>
      </c>
      <c r="M354" s="43">
        <v>4000000</v>
      </c>
      <c r="N354" s="43">
        <f>ROUND((M354*$E$5/1000),0)</f>
        <v>90364840</v>
      </c>
      <c r="O354" s="43">
        <v>1097941</v>
      </c>
      <c r="P354" s="43">
        <v>91462781</v>
      </c>
    </row>
    <row r="355" spans="1:16" s="36" customFormat="1" ht="10.5">
      <c r="A355" s="34">
        <v>90042000</v>
      </c>
      <c r="B355" s="35" t="s">
        <v>107</v>
      </c>
      <c r="C355" s="36" t="s">
        <v>288</v>
      </c>
      <c r="D355" s="49">
        <v>469</v>
      </c>
      <c r="E355" s="38">
        <v>38929</v>
      </c>
      <c r="F355" s="37" t="s">
        <v>37</v>
      </c>
      <c r="G355" s="40">
        <v>5000</v>
      </c>
      <c r="H355" s="37"/>
      <c r="I355" s="41"/>
      <c r="J355" s="39" t="s">
        <v>81</v>
      </c>
      <c r="K355" s="41">
        <v>25</v>
      </c>
      <c r="L355" s="43"/>
      <c r="M355" s="43"/>
      <c r="N355" s="43"/>
      <c r="O355" s="43"/>
      <c r="P355" s="43"/>
    </row>
    <row r="356" spans="1:16" s="36" customFormat="1" ht="10.5">
      <c r="A356" s="34">
        <v>90042000</v>
      </c>
      <c r="B356" s="35" t="s">
        <v>107</v>
      </c>
      <c r="C356" s="36" t="s">
        <v>289</v>
      </c>
      <c r="D356" s="49" t="s">
        <v>134</v>
      </c>
      <c r="E356" s="38">
        <v>38951</v>
      </c>
      <c r="F356" s="37" t="s">
        <v>37</v>
      </c>
      <c r="G356" s="40">
        <v>3500</v>
      </c>
      <c r="H356" s="37" t="s">
        <v>63</v>
      </c>
      <c r="I356" s="41">
        <v>4.0999999999999996</v>
      </c>
      <c r="J356" s="39" t="s">
        <v>81</v>
      </c>
      <c r="K356" s="41">
        <v>23</v>
      </c>
      <c r="L356" s="43">
        <v>3500000</v>
      </c>
      <c r="M356" s="43">
        <v>3500000</v>
      </c>
      <c r="N356" s="43">
        <f>ROUND((M356*$E$5/1000),0)</f>
        <v>79069235</v>
      </c>
      <c r="O356" s="43">
        <v>531970</v>
      </c>
      <c r="P356" s="43">
        <v>79601205</v>
      </c>
    </row>
    <row r="357" spans="1:16" s="36" customFormat="1" ht="10.5">
      <c r="A357" s="34">
        <v>90042000</v>
      </c>
      <c r="B357" s="35" t="s">
        <v>107</v>
      </c>
      <c r="C357" s="36" t="s">
        <v>289</v>
      </c>
      <c r="D357" s="49" t="s">
        <v>142</v>
      </c>
      <c r="E357" s="38">
        <v>39030</v>
      </c>
      <c r="F357" s="37" t="s">
        <v>37</v>
      </c>
      <c r="G357" s="40">
        <v>1500</v>
      </c>
      <c r="H357" s="37" t="s">
        <v>51</v>
      </c>
      <c r="I357" s="41">
        <v>3.7</v>
      </c>
      <c r="J357" s="39" t="s">
        <v>81</v>
      </c>
      <c r="K357" s="41">
        <v>21</v>
      </c>
      <c r="L357" s="43">
        <v>1500000</v>
      </c>
      <c r="M357" s="43">
        <v>1500000</v>
      </c>
      <c r="N357" s="43">
        <f>ROUND((M357*$E$5/1000),0)</f>
        <v>33886815</v>
      </c>
      <c r="O357" s="43">
        <v>573427</v>
      </c>
      <c r="P357" s="43">
        <v>34460242</v>
      </c>
    </row>
    <row r="358" spans="1:16" s="36" customFormat="1" ht="10.5">
      <c r="A358" s="34">
        <v>90042000</v>
      </c>
      <c r="B358" s="35" t="s">
        <v>107</v>
      </c>
      <c r="C358" s="36" t="s">
        <v>288</v>
      </c>
      <c r="D358" s="49">
        <v>470</v>
      </c>
      <c r="E358" s="38">
        <v>38929</v>
      </c>
      <c r="F358" s="37" t="s">
        <v>37</v>
      </c>
      <c r="G358" s="40">
        <v>4000</v>
      </c>
      <c r="H358" s="37"/>
      <c r="I358" s="41"/>
      <c r="J358" s="39" t="s">
        <v>81</v>
      </c>
      <c r="K358" s="41">
        <v>10</v>
      </c>
      <c r="L358" s="43"/>
      <c r="M358" s="43"/>
      <c r="N358" s="43"/>
      <c r="O358" s="43"/>
      <c r="P358" s="43"/>
    </row>
    <row r="359" spans="1:16" s="36" customFormat="1" ht="10.5">
      <c r="A359" s="34">
        <v>90042000</v>
      </c>
      <c r="B359" s="35" t="s">
        <v>107</v>
      </c>
      <c r="C359" s="36" t="s">
        <v>290</v>
      </c>
      <c r="D359" s="49" t="s">
        <v>134</v>
      </c>
      <c r="E359" s="38">
        <v>39030</v>
      </c>
      <c r="F359" s="37" t="s">
        <v>37</v>
      </c>
      <c r="G359" s="40">
        <v>2600</v>
      </c>
      <c r="H359" s="37" t="s">
        <v>56</v>
      </c>
      <c r="I359" s="41">
        <v>3.4</v>
      </c>
      <c r="J359" s="39" t="s">
        <v>81</v>
      </c>
      <c r="K359" s="41">
        <v>5</v>
      </c>
      <c r="L359" s="43">
        <v>1100000</v>
      </c>
      <c r="M359" s="43"/>
      <c r="N359" s="43"/>
      <c r="O359" s="43"/>
      <c r="P359" s="43"/>
    </row>
    <row r="360" spans="1:16" s="36" customFormat="1" ht="10.5">
      <c r="A360" s="34">
        <v>90042000</v>
      </c>
      <c r="B360" s="35" t="s">
        <v>107</v>
      </c>
      <c r="C360" s="36" t="s">
        <v>289</v>
      </c>
      <c r="D360" s="49" t="s">
        <v>142</v>
      </c>
      <c r="E360" s="38">
        <v>39378</v>
      </c>
      <c r="F360" s="37" t="s">
        <v>37</v>
      </c>
      <c r="G360" s="40">
        <v>2900</v>
      </c>
      <c r="H360" s="37" t="s">
        <v>53</v>
      </c>
      <c r="I360" s="41">
        <v>3.5</v>
      </c>
      <c r="J360" s="39" t="s">
        <v>81</v>
      </c>
      <c r="K360" s="41">
        <v>8</v>
      </c>
      <c r="L360" s="43">
        <v>2900000</v>
      </c>
      <c r="M360" s="43">
        <v>1691666</v>
      </c>
      <c r="N360" s="43">
        <f>ROUND((M360*$E$5/1000),0)</f>
        <v>38216782</v>
      </c>
      <c r="O360" s="43">
        <v>39847</v>
      </c>
      <c r="P360" s="43">
        <v>38256629</v>
      </c>
    </row>
    <row r="361" spans="1:16" s="36" customFormat="1" ht="10.5">
      <c r="A361" s="34">
        <v>59123340</v>
      </c>
      <c r="B361" s="35" t="s">
        <v>100</v>
      </c>
      <c r="C361" s="36" t="s">
        <v>291</v>
      </c>
      <c r="D361" s="49">
        <v>474</v>
      </c>
      <c r="E361" s="38">
        <v>38986</v>
      </c>
      <c r="F361" s="37" t="s">
        <v>37</v>
      </c>
      <c r="G361" s="40">
        <v>30000</v>
      </c>
      <c r="H361" s="37"/>
      <c r="I361" s="41"/>
      <c r="J361" s="39" t="s">
        <v>274</v>
      </c>
      <c r="K361" s="41">
        <v>30</v>
      </c>
      <c r="L361" s="43"/>
      <c r="M361" s="43"/>
      <c r="N361" s="43"/>
      <c r="O361" s="43"/>
      <c r="P361" s="43"/>
    </row>
    <row r="362" spans="1:16" s="36" customFormat="1" ht="10.5">
      <c r="A362" s="34">
        <v>59123340</v>
      </c>
      <c r="B362" s="35" t="s">
        <v>100</v>
      </c>
      <c r="C362" s="36" t="s">
        <v>292</v>
      </c>
      <c r="D362" s="49" t="s">
        <v>134</v>
      </c>
      <c r="E362" s="38">
        <v>39916</v>
      </c>
      <c r="F362" s="37" t="s">
        <v>37</v>
      </c>
      <c r="G362" s="40">
        <v>4000</v>
      </c>
      <c r="H362" s="37" t="s">
        <v>46</v>
      </c>
      <c r="I362" s="41">
        <v>3</v>
      </c>
      <c r="J362" s="39" t="s">
        <v>293</v>
      </c>
      <c r="K362" s="41">
        <v>5</v>
      </c>
      <c r="L362" s="43">
        <v>4000000</v>
      </c>
      <c r="M362" s="43">
        <v>4000000</v>
      </c>
      <c r="N362" s="43">
        <f>ROUND((M362*$E$5/1000),0)</f>
        <v>90364840</v>
      </c>
      <c r="O362" s="43">
        <v>216768</v>
      </c>
      <c r="P362" s="43">
        <v>90581608</v>
      </c>
    </row>
    <row r="363" spans="1:16" s="36" customFormat="1" ht="10.5">
      <c r="A363" s="34">
        <v>59123340</v>
      </c>
      <c r="B363" s="35" t="s">
        <v>100</v>
      </c>
      <c r="C363" s="36" t="s">
        <v>294</v>
      </c>
      <c r="D363" s="49" t="s">
        <v>142</v>
      </c>
      <c r="E363" s="38">
        <v>39916</v>
      </c>
      <c r="F363" s="37" t="s">
        <v>162</v>
      </c>
      <c r="G363" s="40">
        <v>83000000</v>
      </c>
      <c r="H363" s="37" t="s">
        <v>87</v>
      </c>
      <c r="I363" s="41">
        <v>5.5</v>
      </c>
      <c r="J363" s="39" t="s">
        <v>293</v>
      </c>
      <c r="K363" s="41">
        <v>5</v>
      </c>
      <c r="L363" s="43"/>
      <c r="M363" s="43"/>
      <c r="N363" s="43"/>
      <c r="O363" s="43"/>
      <c r="P363" s="43"/>
    </row>
    <row r="364" spans="1:16" s="36" customFormat="1" ht="10.5">
      <c r="A364" s="34">
        <v>59123340</v>
      </c>
      <c r="B364" s="35">
        <v>8</v>
      </c>
      <c r="C364" s="36" t="s">
        <v>295</v>
      </c>
      <c r="D364" s="49" t="s">
        <v>151</v>
      </c>
      <c r="E364" s="38">
        <v>40323</v>
      </c>
      <c r="F364" s="37" t="s">
        <v>37</v>
      </c>
      <c r="G364" s="40">
        <v>8000</v>
      </c>
      <c r="H364" s="37" t="s">
        <v>89</v>
      </c>
      <c r="I364" s="41">
        <v>3</v>
      </c>
      <c r="J364" s="39" t="s">
        <v>39</v>
      </c>
      <c r="K364" s="41">
        <v>7</v>
      </c>
      <c r="L364" s="43"/>
      <c r="M364" s="43"/>
      <c r="N364" s="43"/>
      <c r="O364" s="43"/>
      <c r="P364" s="43"/>
    </row>
    <row r="365" spans="1:16" s="36" customFormat="1" ht="10.5">
      <c r="A365" s="34">
        <v>59123340</v>
      </c>
      <c r="B365" s="35">
        <v>8</v>
      </c>
      <c r="C365" s="36" t="s">
        <v>296</v>
      </c>
      <c r="D365" s="49" t="s">
        <v>152</v>
      </c>
      <c r="E365" s="38">
        <v>40323</v>
      </c>
      <c r="F365" s="37" t="s">
        <v>37</v>
      </c>
      <c r="G365" s="40">
        <v>8000</v>
      </c>
      <c r="H365" s="37" t="s">
        <v>63</v>
      </c>
      <c r="I365" s="41">
        <v>4</v>
      </c>
      <c r="J365" s="39" t="s">
        <v>39</v>
      </c>
      <c r="K365" s="41">
        <v>25</v>
      </c>
      <c r="L365" s="43">
        <v>5000000</v>
      </c>
      <c r="M365" s="43">
        <v>5000000</v>
      </c>
      <c r="N365" s="43">
        <f>ROUND((M365*$E$5/1000),0)</f>
        <v>112956050</v>
      </c>
      <c r="O365" s="43">
        <v>1948685</v>
      </c>
      <c r="P365" s="43">
        <v>114904735</v>
      </c>
    </row>
    <row r="366" spans="1:16" s="36" customFormat="1" ht="10.5">
      <c r="A366" s="34">
        <v>96591040</v>
      </c>
      <c r="B366" s="35" t="s">
        <v>35</v>
      </c>
      <c r="C366" s="36" t="s">
        <v>153</v>
      </c>
      <c r="D366" s="49">
        <v>475</v>
      </c>
      <c r="E366" s="38">
        <v>38993</v>
      </c>
      <c r="F366" s="37" t="s">
        <v>37</v>
      </c>
      <c r="G366" s="40">
        <v>2000</v>
      </c>
      <c r="H366" s="37"/>
      <c r="I366" s="41"/>
      <c r="J366" s="39" t="s">
        <v>81</v>
      </c>
      <c r="K366" s="41">
        <v>30</v>
      </c>
      <c r="L366" s="43"/>
      <c r="M366" s="43"/>
      <c r="N366" s="43"/>
      <c r="O366" s="43"/>
      <c r="P366" s="43"/>
    </row>
    <row r="367" spans="1:16" s="36" customFormat="1" ht="10.5">
      <c r="A367" s="34">
        <v>96591040</v>
      </c>
      <c r="B367" s="35" t="s">
        <v>35</v>
      </c>
      <c r="C367" s="36" t="s">
        <v>297</v>
      </c>
      <c r="D367" s="49" t="s">
        <v>134</v>
      </c>
      <c r="E367" s="38">
        <v>38993</v>
      </c>
      <c r="F367" s="37" t="s">
        <v>37</v>
      </c>
      <c r="G367" s="40">
        <v>2000</v>
      </c>
      <c r="H367" s="37" t="s">
        <v>87</v>
      </c>
      <c r="I367" s="41">
        <v>3.9</v>
      </c>
      <c r="J367" s="39" t="s">
        <v>81</v>
      </c>
      <c r="K367" s="41">
        <v>21</v>
      </c>
      <c r="L367" s="43">
        <v>1200000</v>
      </c>
      <c r="M367" s="43">
        <v>930000</v>
      </c>
      <c r="N367" s="43">
        <f>ROUND((M367*$E$5/1000),0)</f>
        <v>21009825</v>
      </c>
      <c r="O367" s="43">
        <v>21974</v>
      </c>
      <c r="P367" s="43">
        <v>21031799</v>
      </c>
    </row>
    <row r="368" spans="1:16" s="36" customFormat="1" ht="10.5">
      <c r="A368" s="34">
        <v>96591040</v>
      </c>
      <c r="B368" s="35" t="s">
        <v>35</v>
      </c>
      <c r="C368" s="36" t="s">
        <v>153</v>
      </c>
      <c r="D368" s="49">
        <v>476</v>
      </c>
      <c r="E368" s="38">
        <v>38993</v>
      </c>
      <c r="F368" s="37" t="s">
        <v>37</v>
      </c>
      <c r="G368" s="40">
        <v>2000</v>
      </c>
      <c r="H368" s="37"/>
      <c r="I368" s="41"/>
      <c r="J368" s="39" t="s">
        <v>81</v>
      </c>
      <c r="K368" s="41">
        <v>10</v>
      </c>
      <c r="L368" s="43"/>
      <c r="M368" s="43"/>
      <c r="N368" s="43"/>
      <c r="O368" s="43"/>
      <c r="P368" s="43"/>
    </row>
    <row r="369" spans="1:16" s="36" customFormat="1" ht="10.5">
      <c r="A369" s="34">
        <v>96591040</v>
      </c>
      <c r="B369" s="35" t="s">
        <v>35</v>
      </c>
      <c r="C369" s="36" t="s">
        <v>154</v>
      </c>
      <c r="D369" s="49" t="s">
        <v>134</v>
      </c>
      <c r="E369" s="38">
        <v>38993</v>
      </c>
      <c r="F369" s="37" t="s">
        <v>37</v>
      </c>
      <c r="G369" s="40">
        <v>2000</v>
      </c>
      <c r="H369" s="37" t="s">
        <v>46</v>
      </c>
      <c r="I369" s="41">
        <v>3.7</v>
      </c>
      <c r="J369" s="39" t="s">
        <v>81</v>
      </c>
      <c r="K369" s="41">
        <v>10</v>
      </c>
      <c r="L369" s="43">
        <v>800000</v>
      </c>
      <c r="M369" s="43"/>
      <c r="N369" s="43"/>
      <c r="O369" s="43"/>
      <c r="P369" s="43"/>
    </row>
    <row r="370" spans="1:16" s="36" customFormat="1" ht="10.5">
      <c r="A370" s="34">
        <v>96579330</v>
      </c>
      <c r="B370" s="35" t="s">
        <v>107</v>
      </c>
      <c r="C370" s="36" t="s">
        <v>135</v>
      </c>
      <c r="D370" s="49">
        <v>477</v>
      </c>
      <c r="E370" s="38">
        <v>38996</v>
      </c>
      <c r="F370" s="37" t="s">
        <v>37</v>
      </c>
      <c r="G370" s="40">
        <v>4500</v>
      </c>
      <c r="H370" s="37"/>
      <c r="I370" s="41"/>
      <c r="J370" s="39" t="s">
        <v>68</v>
      </c>
      <c r="K370" s="41">
        <v>25</v>
      </c>
      <c r="L370" s="43"/>
      <c r="M370" s="43"/>
      <c r="N370" s="43"/>
      <c r="O370" s="43"/>
      <c r="P370" s="43"/>
    </row>
    <row r="371" spans="1:16" s="36" customFormat="1" ht="10.5">
      <c r="A371" s="34">
        <v>96579330</v>
      </c>
      <c r="B371" s="35" t="s">
        <v>107</v>
      </c>
      <c r="C371" s="36" t="s">
        <v>298</v>
      </c>
      <c r="D371" s="49" t="s">
        <v>134</v>
      </c>
      <c r="E371" s="38">
        <v>39023</v>
      </c>
      <c r="F371" s="37" t="s">
        <v>37</v>
      </c>
      <c r="G371" s="40">
        <v>2200</v>
      </c>
      <c r="H371" s="37" t="s">
        <v>89</v>
      </c>
      <c r="I371" s="41">
        <v>3.6</v>
      </c>
      <c r="J371" s="39" t="s">
        <v>68</v>
      </c>
      <c r="K371" s="41">
        <v>5</v>
      </c>
      <c r="L371" s="43"/>
      <c r="M371" s="43"/>
      <c r="N371" s="43"/>
      <c r="O371" s="43"/>
      <c r="P371" s="43"/>
    </row>
    <row r="372" spans="1:16" s="36" customFormat="1" ht="10.5">
      <c r="A372" s="34">
        <v>96579330</v>
      </c>
      <c r="B372" s="35" t="s">
        <v>107</v>
      </c>
      <c r="C372" s="36" t="s">
        <v>299</v>
      </c>
      <c r="D372" s="49" t="s">
        <v>142</v>
      </c>
      <c r="E372" s="38">
        <v>39659</v>
      </c>
      <c r="F372" s="37" t="s">
        <v>37</v>
      </c>
      <c r="G372" s="40">
        <v>2200</v>
      </c>
      <c r="H372" s="37" t="s">
        <v>56</v>
      </c>
      <c r="I372" s="41">
        <v>4.5999999999999996</v>
      </c>
      <c r="J372" s="39" t="s">
        <v>68</v>
      </c>
      <c r="K372" s="41">
        <v>23</v>
      </c>
      <c r="L372" s="43">
        <v>2200000</v>
      </c>
      <c r="M372" s="43">
        <v>2200000</v>
      </c>
      <c r="N372" s="43">
        <f>ROUND((M372*$E$5/1000),0)</f>
        <v>49700662</v>
      </c>
      <c r="O372" s="43">
        <v>565132</v>
      </c>
      <c r="P372" s="43">
        <v>50265794</v>
      </c>
    </row>
    <row r="373" spans="1:16" s="36" customFormat="1" ht="10.5">
      <c r="A373" s="34">
        <v>96579330</v>
      </c>
      <c r="B373" s="35" t="s">
        <v>107</v>
      </c>
      <c r="C373" s="36" t="s">
        <v>135</v>
      </c>
      <c r="D373" s="49">
        <v>478</v>
      </c>
      <c r="E373" s="38">
        <v>38996</v>
      </c>
      <c r="F373" s="37" t="s">
        <v>37</v>
      </c>
      <c r="G373" s="40">
        <v>5000</v>
      </c>
      <c r="H373" s="37"/>
      <c r="I373" s="41"/>
      <c r="J373" s="39" t="s">
        <v>81</v>
      </c>
      <c r="K373" s="41">
        <v>25</v>
      </c>
      <c r="L373" s="43"/>
      <c r="M373" s="43"/>
      <c r="N373" s="43"/>
      <c r="O373" s="43"/>
      <c r="P373" s="43"/>
    </row>
    <row r="374" spans="1:16" s="36" customFormat="1" ht="10.5">
      <c r="A374" s="34">
        <v>96579330</v>
      </c>
      <c r="B374" s="35" t="s">
        <v>107</v>
      </c>
      <c r="C374" s="36" t="s">
        <v>299</v>
      </c>
      <c r="D374" s="49" t="s">
        <v>134</v>
      </c>
      <c r="E374" s="38">
        <v>39023</v>
      </c>
      <c r="F374" s="37" t="s">
        <v>37</v>
      </c>
      <c r="G374" s="40">
        <v>5000</v>
      </c>
      <c r="H374" s="37" t="s">
        <v>63</v>
      </c>
      <c r="I374" s="41">
        <v>3.8</v>
      </c>
      <c r="J374" s="39" t="s">
        <v>81</v>
      </c>
      <c r="K374" s="41">
        <v>13</v>
      </c>
      <c r="L374" s="43">
        <v>5000000</v>
      </c>
      <c r="M374" s="43">
        <v>5000000</v>
      </c>
      <c r="N374" s="43">
        <f>ROUND((M374*$E$5/1000),0)</f>
        <v>112956050</v>
      </c>
      <c r="O374" s="43">
        <v>1948975</v>
      </c>
      <c r="P374" s="43">
        <v>114905025</v>
      </c>
    </row>
    <row r="375" spans="1:16" s="36" customFormat="1" ht="10.5">
      <c r="A375" s="34">
        <v>96843170</v>
      </c>
      <c r="B375" s="35" t="s">
        <v>91</v>
      </c>
      <c r="C375" s="36" t="s">
        <v>802</v>
      </c>
      <c r="D375" s="49">
        <v>479</v>
      </c>
      <c r="E375" s="38">
        <v>39001</v>
      </c>
      <c r="F375" s="37" t="s">
        <v>37</v>
      </c>
      <c r="G375" s="40">
        <v>3800</v>
      </c>
      <c r="H375" s="37"/>
      <c r="I375" s="41"/>
      <c r="J375" s="39" t="s">
        <v>81</v>
      </c>
      <c r="K375" s="41">
        <v>20</v>
      </c>
      <c r="L375" s="43"/>
      <c r="M375" s="43"/>
      <c r="N375" s="43"/>
      <c r="O375" s="43"/>
      <c r="P375" s="43"/>
    </row>
    <row r="376" spans="1:16" s="36" customFormat="1" ht="10.5">
      <c r="A376" s="34">
        <v>96843170</v>
      </c>
      <c r="B376" s="35" t="s">
        <v>91</v>
      </c>
      <c r="C376" s="36" t="s">
        <v>803</v>
      </c>
      <c r="D376" s="49" t="s">
        <v>134</v>
      </c>
      <c r="E376" s="38">
        <v>39028</v>
      </c>
      <c r="F376" s="37" t="s">
        <v>37</v>
      </c>
      <c r="G376" s="40">
        <v>1500</v>
      </c>
      <c r="H376" s="37" t="s">
        <v>127</v>
      </c>
      <c r="I376" s="41">
        <v>3.4</v>
      </c>
      <c r="J376" s="39" t="s">
        <v>81</v>
      </c>
      <c r="K376" s="41">
        <v>18</v>
      </c>
      <c r="L376" s="43">
        <v>1500000</v>
      </c>
      <c r="M376" s="43">
        <v>1802827.74</v>
      </c>
      <c r="N376" s="43">
        <f>ROUND((M376*$E$5/1000),0)</f>
        <v>40728060</v>
      </c>
      <c r="O376" s="43">
        <v>171647</v>
      </c>
      <c r="P376" s="43">
        <v>40899707</v>
      </c>
    </row>
    <row r="377" spans="1:16" s="36" customFormat="1" ht="10.5">
      <c r="A377" s="34">
        <v>96843170</v>
      </c>
      <c r="B377" s="35" t="s">
        <v>91</v>
      </c>
      <c r="C377" s="36" t="s">
        <v>803</v>
      </c>
      <c r="D377" s="49" t="s">
        <v>134</v>
      </c>
      <c r="E377" s="38">
        <v>39028</v>
      </c>
      <c r="F377" s="37" t="s">
        <v>37</v>
      </c>
      <c r="G377" s="40">
        <v>0.5</v>
      </c>
      <c r="H377" s="37" t="s">
        <v>128</v>
      </c>
      <c r="I377" s="41">
        <v>3.4</v>
      </c>
      <c r="J377" s="39" t="s">
        <v>81</v>
      </c>
      <c r="K377" s="41">
        <v>18</v>
      </c>
      <c r="L377" s="43">
        <v>500</v>
      </c>
      <c r="M377" s="43">
        <v>600.94000000000005</v>
      </c>
      <c r="N377" s="43">
        <f>ROUND((M377*$E$5/1000),0)</f>
        <v>13576</v>
      </c>
      <c r="O377" s="43">
        <v>57</v>
      </c>
      <c r="P377" s="43">
        <v>13633</v>
      </c>
    </row>
    <row r="378" spans="1:16" s="36" customFormat="1" ht="10.5">
      <c r="A378" s="34">
        <v>76555400</v>
      </c>
      <c r="B378" s="35" t="s">
        <v>180</v>
      </c>
      <c r="C378" s="36" t="s">
        <v>302</v>
      </c>
      <c r="D378" s="49">
        <v>480</v>
      </c>
      <c r="E378" s="38">
        <v>39030</v>
      </c>
      <c r="F378" s="37" t="s">
        <v>37</v>
      </c>
      <c r="G378" s="40">
        <v>19500</v>
      </c>
      <c r="H378" s="37"/>
      <c r="I378" s="41"/>
      <c r="J378" s="39" t="s">
        <v>68</v>
      </c>
      <c r="K378" s="41">
        <v>10</v>
      </c>
      <c r="L378" s="43"/>
      <c r="M378" s="43"/>
      <c r="N378" s="43"/>
      <c r="O378" s="43"/>
      <c r="P378" s="43"/>
    </row>
    <row r="379" spans="1:16" s="36" customFormat="1" ht="10.5">
      <c r="A379" s="34">
        <v>76555400</v>
      </c>
      <c r="B379" s="35" t="s">
        <v>180</v>
      </c>
      <c r="C379" s="36" t="s">
        <v>303</v>
      </c>
      <c r="D379" s="49" t="s">
        <v>134</v>
      </c>
      <c r="E379" s="38">
        <v>39113</v>
      </c>
      <c r="F379" s="37" t="s">
        <v>37</v>
      </c>
      <c r="G379" s="40">
        <v>6000</v>
      </c>
      <c r="H379" s="37" t="s">
        <v>89</v>
      </c>
      <c r="I379" s="41">
        <v>3.5</v>
      </c>
      <c r="J379" s="39" t="s">
        <v>68</v>
      </c>
      <c r="K379" s="41">
        <v>9.5</v>
      </c>
      <c r="L379" s="43">
        <v>6000000</v>
      </c>
      <c r="M379" s="43">
        <v>6000000</v>
      </c>
      <c r="N379" s="43">
        <f>ROUND((M379*$E$5/1000),0)</f>
        <v>135547260</v>
      </c>
      <c r="O379" s="43">
        <v>779402</v>
      </c>
      <c r="P379" s="43">
        <v>136326662</v>
      </c>
    </row>
    <row r="380" spans="1:16" s="36" customFormat="1" ht="10.5">
      <c r="A380" s="34">
        <v>76555400</v>
      </c>
      <c r="B380" s="35" t="s">
        <v>180</v>
      </c>
      <c r="C380" s="36" t="s">
        <v>302</v>
      </c>
      <c r="D380" s="49">
        <v>481</v>
      </c>
      <c r="E380" s="38">
        <v>39030</v>
      </c>
      <c r="F380" s="37" t="s">
        <v>37</v>
      </c>
      <c r="G380" s="40">
        <v>19500</v>
      </c>
      <c r="H380" s="37"/>
      <c r="I380" s="41"/>
      <c r="J380" s="39" t="s">
        <v>68</v>
      </c>
      <c r="K380" s="41">
        <v>25</v>
      </c>
      <c r="L380" s="43"/>
      <c r="M380" s="43"/>
      <c r="N380" s="43"/>
      <c r="O380" s="43"/>
      <c r="P380" s="43"/>
    </row>
    <row r="381" spans="1:16" s="36" customFormat="1" ht="10.5">
      <c r="A381" s="34">
        <v>76555400</v>
      </c>
      <c r="B381" s="35" t="s">
        <v>180</v>
      </c>
      <c r="C381" s="36" t="s">
        <v>303</v>
      </c>
      <c r="D381" s="49" t="s">
        <v>134</v>
      </c>
      <c r="E381" s="38">
        <v>39044</v>
      </c>
      <c r="F381" s="37" t="s">
        <v>37</v>
      </c>
      <c r="G381" s="40">
        <v>13500</v>
      </c>
      <c r="H381" s="37" t="s">
        <v>63</v>
      </c>
      <c r="I381" s="41">
        <v>4.25</v>
      </c>
      <c r="J381" s="39" t="s">
        <v>68</v>
      </c>
      <c r="K381" s="41">
        <v>21</v>
      </c>
      <c r="L381" s="43">
        <v>13500000</v>
      </c>
      <c r="M381" s="43">
        <v>13500000</v>
      </c>
      <c r="N381" s="43">
        <f>ROUND((M381*$E$5/1000),0)</f>
        <v>304981335</v>
      </c>
      <c r="O381" s="43">
        <v>4810067</v>
      </c>
      <c r="P381" s="43">
        <v>309791402</v>
      </c>
    </row>
    <row r="382" spans="1:16" s="36" customFormat="1" ht="10.5">
      <c r="A382" s="34">
        <v>96563620</v>
      </c>
      <c r="B382" s="35" t="s">
        <v>75</v>
      </c>
      <c r="C382" s="36" t="s">
        <v>304</v>
      </c>
      <c r="D382" s="49">
        <v>482</v>
      </c>
      <c r="E382" s="38">
        <v>39038</v>
      </c>
      <c r="F382" s="37" t="s">
        <v>37</v>
      </c>
      <c r="G382" s="40">
        <v>3000</v>
      </c>
      <c r="H382" s="37"/>
      <c r="I382" s="41"/>
      <c r="J382" s="39" t="s">
        <v>39</v>
      </c>
      <c r="K382" s="41">
        <v>10</v>
      </c>
      <c r="L382" s="43"/>
      <c r="M382" s="43"/>
      <c r="N382" s="43"/>
      <c r="O382" s="43"/>
      <c r="P382" s="43"/>
    </row>
    <row r="383" spans="1:16" s="36" customFormat="1" ht="10.5">
      <c r="A383" s="34">
        <v>96563620</v>
      </c>
      <c r="B383" s="35" t="s">
        <v>75</v>
      </c>
      <c r="C383" s="36" t="s">
        <v>304</v>
      </c>
      <c r="D383" s="49">
        <v>483</v>
      </c>
      <c r="E383" s="38">
        <v>39038</v>
      </c>
      <c r="F383" s="37" t="s">
        <v>37</v>
      </c>
      <c r="G383" s="40">
        <v>3000</v>
      </c>
      <c r="H383" s="37"/>
      <c r="I383" s="41"/>
      <c r="J383" s="39" t="s">
        <v>39</v>
      </c>
      <c r="K383" s="41">
        <v>25</v>
      </c>
      <c r="L383" s="43"/>
      <c r="M383" s="43"/>
      <c r="N383" s="43"/>
      <c r="O383" s="43"/>
      <c r="P383" s="43"/>
    </row>
    <row r="384" spans="1:16" s="36" customFormat="1" ht="10.5">
      <c r="A384" s="34">
        <v>96563620</v>
      </c>
      <c r="B384" s="35" t="s">
        <v>75</v>
      </c>
      <c r="C384" s="36" t="s">
        <v>305</v>
      </c>
      <c r="D384" s="49">
        <v>484</v>
      </c>
      <c r="E384" s="38">
        <v>39038</v>
      </c>
      <c r="F384" s="37" t="s">
        <v>37</v>
      </c>
      <c r="G384" s="40">
        <v>3000</v>
      </c>
      <c r="H384" s="37"/>
      <c r="I384" s="41"/>
      <c r="J384" s="39" t="s">
        <v>39</v>
      </c>
      <c r="K384" s="41">
        <v>10</v>
      </c>
      <c r="L384" s="43"/>
      <c r="M384" s="43"/>
      <c r="N384" s="43"/>
      <c r="O384" s="43"/>
      <c r="P384" s="43"/>
    </row>
    <row r="385" spans="1:16" s="36" customFormat="1" ht="10.5">
      <c r="A385" s="34">
        <v>96563620</v>
      </c>
      <c r="B385" s="35" t="s">
        <v>75</v>
      </c>
      <c r="C385" s="36" t="s">
        <v>306</v>
      </c>
      <c r="D385" s="49" t="s">
        <v>134</v>
      </c>
      <c r="E385" s="38">
        <v>39048</v>
      </c>
      <c r="F385" s="37" t="s">
        <v>37</v>
      </c>
      <c r="G385" s="40">
        <v>3000</v>
      </c>
      <c r="H385" s="37" t="s">
        <v>46</v>
      </c>
      <c r="I385" s="41">
        <v>3</v>
      </c>
      <c r="J385" s="39" t="s">
        <v>39</v>
      </c>
      <c r="K385" s="41">
        <v>10</v>
      </c>
      <c r="L385" s="43">
        <v>3000000</v>
      </c>
      <c r="M385" s="43">
        <v>3000000</v>
      </c>
      <c r="N385" s="43">
        <f>ROUND((M385*$E$5/1000),0)</f>
        <v>67773630</v>
      </c>
      <c r="O385" s="43">
        <v>166655</v>
      </c>
      <c r="P385" s="43">
        <v>67940285</v>
      </c>
    </row>
    <row r="386" spans="1:16" s="36" customFormat="1" ht="10.5">
      <c r="A386" s="34">
        <v>96563620</v>
      </c>
      <c r="B386" s="35" t="s">
        <v>75</v>
      </c>
      <c r="C386" s="36" t="s">
        <v>304</v>
      </c>
      <c r="D386" s="49">
        <v>485</v>
      </c>
      <c r="E386" s="38">
        <v>39038</v>
      </c>
      <c r="F386" s="37" t="s">
        <v>37</v>
      </c>
      <c r="G386" s="40">
        <v>3000</v>
      </c>
      <c r="H386" s="37"/>
      <c r="I386" s="41"/>
      <c r="J386" s="39" t="s">
        <v>39</v>
      </c>
      <c r="K386" s="41">
        <v>25</v>
      </c>
      <c r="L386" s="43"/>
      <c r="M386" s="43"/>
      <c r="N386" s="43"/>
      <c r="O386" s="43"/>
      <c r="P386" s="43"/>
    </row>
    <row r="387" spans="1:16" s="36" customFormat="1" ht="10.5">
      <c r="A387" s="34">
        <v>81826800</v>
      </c>
      <c r="B387" s="35" t="s">
        <v>35</v>
      </c>
      <c r="C387" s="36" t="s">
        <v>307</v>
      </c>
      <c r="D387" s="49">
        <v>488</v>
      </c>
      <c r="E387" s="38">
        <v>39058</v>
      </c>
      <c r="F387" s="37" t="s">
        <v>37</v>
      </c>
      <c r="G387" s="40">
        <v>3350</v>
      </c>
      <c r="H387" s="37"/>
      <c r="I387" s="41"/>
      <c r="J387" s="39" t="s">
        <v>308</v>
      </c>
      <c r="K387" s="41">
        <v>10</v>
      </c>
      <c r="L387" s="43"/>
      <c r="M387" s="43"/>
      <c r="N387" s="43"/>
      <c r="O387" s="43"/>
      <c r="P387" s="43"/>
    </row>
    <row r="388" spans="1:16" s="36" customFormat="1" ht="10.5">
      <c r="A388" s="34">
        <v>81826800</v>
      </c>
      <c r="B388" s="35" t="s">
        <v>35</v>
      </c>
      <c r="C388" s="36" t="s">
        <v>309</v>
      </c>
      <c r="D388" s="49" t="s">
        <v>134</v>
      </c>
      <c r="E388" s="38">
        <v>39085</v>
      </c>
      <c r="F388" s="37" t="s">
        <v>162</v>
      </c>
      <c r="G388" s="40">
        <v>60000000</v>
      </c>
      <c r="H388" s="37" t="s">
        <v>46</v>
      </c>
      <c r="I388" s="41">
        <v>6.6</v>
      </c>
      <c r="J388" s="39" t="s">
        <v>308</v>
      </c>
      <c r="K388" s="41">
        <v>5</v>
      </c>
      <c r="L388" s="43">
        <v>60000000000</v>
      </c>
      <c r="M388" s="43">
        <v>0</v>
      </c>
      <c r="N388" s="43">
        <f>ROUND((M388/1000),0)</f>
        <v>0</v>
      </c>
      <c r="O388" s="43"/>
      <c r="P388" s="43"/>
    </row>
    <row r="389" spans="1:16" s="36" customFormat="1" ht="10.5">
      <c r="A389" s="34">
        <v>96818910</v>
      </c>
      <c r="B389" s="35" t="s">
        <v>44</v>
      </c>
      <c r="C389" s="36" t="s">
        <v>132</v>
      </c>
      <c r="D389" s="49">
        <v>489</v>
      </c>
      <c r="E389" s="38">
        <v>39069</v>
      </c>
      <c r="F389" s="37" t="s">
        <v>37</v>
      </c>
      <c r="G389" s="40">
        <f>1199</f>
        <v>1199</v>
      </c>
      <c r="H389" s="37" t="s">
        <v>98</v>
      </c>
      <c r="I389" s="41">
        <v>3.4</v>
      </c>
      <c r="J389" s="39" t="s">
        <v>308</v>
      </c>
      <c r="K389" s="41">
        <v>18.5</v>
      </c>
      <c r="L389" s="43">
        <v>1199000</v>
      </c>
      <c r="M389" s="43">
        <v>1156850.71</v>
      </c>
      <c r="N389" s="43">
        <f>ROUND((M389*$E$5/1000),0)</f>
        <v>26134657</v>
      </c>
      <c r="O389" s="43">
        <v>259849</v>
      </c>
      <c r="P389" s="43">
        <v>26394506</v>
      </c>
    </row>
    <row r="390" spans="1:16" s="36" customFormat="1" ht="10.5">
      <c r="A390" s="34">
        <v>96818910</v>
      </c>
      <c r="B390" s="35" t="s">
        <v>44</v>
      </c>
      <c r="C390" s="36" t="s">
        <v>132</v>
      </c>
      <c r="D390" s="49">
        <v>489</v>
      </c>
      <c r="E390" s="38">
        <v>39069</v>
      </c>
      <c r="F390" s="37" t="s">
        <v>37</v>
      </c>
      <c r="G390" s="51">
        <v>0.2</v>
      </c>
      <c r="H390" s="37" t="s">
        <v>99</v>
      </c>
      <c r="I390" s="41">
        <v>3.4</v>
      </c>
      <c r="J390" s="39" t="s">
        <v>308</v>
      </c>
      <c r="K390" s="41">
        <v>18.5</v>
      </c>
      <c r="L390" s="43">
        <v>200</v>
      </c>
      <c r="M390" s="43">
        <v>192.97</v>
      </c>
      <c r="N390" s="43">
        <f>ROUND((M390*$E$5/1000),0)</f>
        <v>4359</v>
      </c>
      <c r="O390" s="43">
        <v>44</v>
      </c>
      <c r="P390" s="43">
        <v>4403</v>
      </c>
    </row>
    <row r="391" spans="1:16" s="36" customFormat="1" ht="10.5">
      <c r="A391" s="34">
        <v>96963440</v>
      </c>
      <c r="B391" s="35" t="s">
        <v>91</v>
      </c>
      <c r="C391" s="36" t="s">
        <v>310</v>
      </c>
      <c r="D391" s="49">
        <v>491</v>
      </c>
      <c r="E391" s="38">
        <v>39120</v>
      </c>
      <c r="F391" s="37" t="s">
        <v>37</v>
      </c>
      <c r="G391" s="40">
        <v>4500</v>
      </c>
      <c r="H391" s="37"/>
      <c r="I391" s="41"/>
      <c r="J391" s="39" t="s">
        <v>68</v>
      </c>
      <c r="K391" s="41">
        <v>24</v>
      </c>
      <c r="L391" s="43"/>
      <c r="M391" s="43"/>
      <c r="N391" s="43"/>
      <c r="O391" s="43"/>
      <c r="P391" s="43"/>
    </row>
    <row r="392" spans="1:16" s="36" customFormat="1" ht="10.5">
      <c r="A392" s="34">
        <v>96963440</v>
      </c>
      <c r="B392" s="35" t="s">
        <v>91</v>
      </c>
      <c r="C392" s="36" t="s">
        <v>311</v>
      </c>
      <c r="D392" s="49" t="s">
        <v>134</v>
      </c>
      <c r="E392" s="38">
        <v>39146</v>
      </c>
      <c r="F392" s="37" t="s">
        <v>37</v>
      </c>
      <c r="G392" s="40">
        <v>4500</v>
      </c>
      <c r="H392" s="37" t="s">
        <v>46</v>
      </c>
      <c r="I392" s="41">
        <v>4</v>
      </c>
      <c r="J392" s="39" t="s">
        <v>68</v>
      </c>
      <c r="K392" s="41">
        <v>21</v>
      </c>
      <c r="L392" s="43">
        <v>4150000</v>
      </c>
      <c r="M392" s="43">
        <v>4150000</v>
      </c>
      <c r="N392" s="43">
        <f>ROUND((M392*$E$5/1000),0)</f>
        <v>93753522</v>
      </c>
      <c r="O392" s="43">
        <v>403629</v>
      </c>
      <c r="P392" s="43">
        <v>94157151</v>
      </c>
    </row>
    <row r="393" spans="1:16" s="36" customFormat="1" ht="10.5">
      <c r="A393" s="34">
        <v>96439000</v>
      </c>
      <c r="B393" s="35" t="s">
        <v>159</v>
      </c>
      <c r="C393" s="36" t="s">
        <v>178</v>
      </c>
      <c r="D393" s="49">
        <v>492</v>
      </c>
      <c r="E393" s="38">
        <v>39132</v>
      </c>
      <c r="F393" s="37" t="s">
        <v>37</v>
      </c>
      <c r="G393" s="40">
        <v>6000</v>
      </c>
      <c r="H393" s="37"/>
      <c r="I393" s="41"/>
      <c r="J393" s="39" t="s">
        <v>81</v>
      </c>
      <c r="K393" s="41">
        <v>10</v>
      </c>
      <c r="L393" s="43"/>
      <c r="M393" s="43"/>
      <c r="N393" s="43"/>
      <c r="O393" s="43"/>
      <c r="P393" s="43"/>
    </row>
    <row r="394" spans="1:16" s="36" customFormat="1" ht="10.5">
      <c r="A394" s="34">
        <v>96439000</v>
      </c>
      <c r="B394" s="35" t="s">
        <v>159</v>
      </c>
      <c r="C394" s="36" t="s">
        <v>312</v>
      </c>
      <c r="D394" s="49" t="s">
        <v>134</v>
      </c>
      <c r="E394" s="38">
        <v>39132</v>
      </c>
      <c r="F394" s="37" t="s">
        <v>37</v>
      </c>
      <c r="G394" s="40">
        <v>6000</v>
      </c>
      <c r="H394" s="37" t="s">
        <v>56</v>
      </c>
      <c r="I394" s="41">
        <v>2.6</v>
      </c>
      <c r="J394" s="39" t="s">
        <v>81</v>
      </c>
      <c r="K394" s="41">
        <v>5</v>
      </c>
      <c r="L394" s="43">
        <v>6000000</v>
      </c>
      <c r="M394" s="43">
        <v>715000</v>
      </c>
      <c r="N394" s="43">
        <f>ROUND((M394*$E$5/1000),0)</f>
        <v>16152715</v>
      </c>
      <c r="O394" s="43">
        <v>68034</v>
      </c>
      <c r="P394" s="43">
        <v>16220749</v>
      </c>
    </row>
    <row r="395" spans="1:16" s="36" customFormat="1" ht="10.5">
      <c r="A395" s="34">
        <v>89900400</v>
      </c>
      <c r="B395" s="35" t="s">
        <v>83</v>
      </c>
      <c r="C395" s="36" t="s">
        <v>194</v>
      </c>
      <c r="D395" s="49">
        <v>493</v>
      </c>
      <c r="E395" s="38">
        <v>39143</v>
      </c>
      <c r="F395" s="37" t="s">
        <v>37</v>
      </c>
      <c r="G395" s="40">
        <v>2500</v>
      </c>
      <c r="H395" s="37"/>
      <c r="I395" s="41"/>
      <c r="J395" s="39" t="s">
        <v>274</v>
      </c>
      <c r="K395" s="41">
        <v>30</v>
      </c>
      <c r="L395" s="43"/>
      <c r="M395" s="43"/>
      <c r="N395" s="43"/>
      <c r="O395" s="43"/>
      <c r="P395" s="43"/>
    </row>
    <row r="396" spans="1:16" s="36" customFormat="1" ht="10.5">
      <c r="A396" s="34">
        <v>89900400</v>
      </c>
      <c r="B396" s="35" t="s">
        <v>83</v>
      </c>
      <c r="C396" s="36" t="s">
        <v>84</v>
      </c>
      <c r="D396" s="49" t="s">
        <v>134</v>
      </c>
      <c r="E396" s="38">
        <v>39160</v>
      </c>
      <c r="F396" s="37" t="s">
        <v>37</v>
      </c>
      <c r="G396" s="40">
        <v>2500</v>
      </c>
      <c r="H396" s="37" t="s">
        <v>64</v>
      </c>
      <c r="I396" s="41">
        <v>3.4</v>
      </c>
      <c r="J396" s="39" t="s">
        <v>274</v>
      </c>
      <c r="K396" s="41">
        <v>21</v>
      </c>
      <c r="L396" s="43">
        <v>2300000</v>
      </c>
      <c r="M396" s="43">
        <v>1936842</v>
      </c>
      <c r="N396" s="43">
        <f>ROUND((M396*$E$5/1000),0)</f>
        <v>43755604</v>
      </c>
      <c r="O396" s="43">
        <v>184407</v>
      </c>
      <c r="P396" s="43">
        <v>43940011</v>
      </c>
    </row>
    <row r="397" spans="1:16" s="36" customFormat="1" ht="10.5">
      <c r="A397" s="34">
        <v>89900400</v>
      </c>
      <c r="B397" s="35" t="s">
        <v>83</v>
      </c>
      <c r="C397" s="36" t="s">
        <v>313</v>
      </c>
      <c r="D397" s="49">
        <v>494</v>
      </c>
      <c r="E397" s="38">
        <v>39143</v>
      </c>
      <c r="F397" s="37" t="s">
        <v>37</v>
      </c>
      <c r="G397" s="40">
        <v>2500</v>
      </c>
      <c r="H397" s="37"/>
      <c r="I397" s="41"/>
      <c r="J397" s="39" t="s">
        <v>274</v>
      </c>
      <c r="K397" s="41">
        <v>10</v>
      </c>
      <c r="L397" s="43"/>
      <c r="M397" s="43"/>
      <c r="N397" s="43"/>
      <c r="O397" s="43"/>
      <c r="P397" s="43"/>
    </row>
    <row r="398" spans="1:16" s="36" customFormat="1" ht="10.5">
      <c r="A398" s="34">
        <v>96678790</v>
      </c>
      <c r="B398" s="35" t="s">
        <v>159</v>
      </c>
      <c r="C398" s="36" t="s">
        <v>281</v>
      </c>
      <c r="D398" s="49">
        <v>498</v>
      </c>
      <c r="E398" s="38">
        <v>39163</v>
      </c>
      <c r="F398" s="37" t="s">
        <v>37</v>
      </c>
      <c r="G398" s="40">
        <v>2200</v>
      </c>
      <c r="H398" s="37"/>
      <c r="I398" s="41"/>
      <c r="J398" s="39" t="s">
        <v>68</v>
      </c>
      <c r="K398" s="41">
        <v>10</v>
      </c>
      <c r="L398" s="43"/>
      <c r="M398" s="43"/>
      <c r="N398" s="43"/>
      <c r="O398" s="43"/>
      <c r="P398" s="43"/>
    </row>
    <row r="399" spans="1:16" s="36" customFormat="1" ht="10.5">
      <c r="A399" s="34">
        <v>96678790</v>
      </c>
      <c r="B399" s="35" t="s">
        <v>159</v>
      </c>
      <c r="C399" s="36" t="s">
        <v>314</v>
      </c>
      <c r="D399" s="49" t="s">
        <v>134</v>
      </c>
      <c r="E399" s="38">
        <v>39191</v>
      </c>
      <c r="F399" s="37" t="s">
        <v>162</v>
      </c>
      <c r="G399" s="40">
        <v>20000000</v>
      </c>
      <c r="H399" s="37" t="s">
        <v>59</v>
      </c>
      <c r="I399" s="41">
        <v>6</v>
      </c>
      <c r="J399" s="39" t="s">
        <v>68</v>
      </c>
      <c r="K399" s="41">
        <v>3</v>
      </c>
      <c r="L399" s="43">
        <v>20000000000</v>
      </c>
      <c r="M399" s="43"/>
      <c r="N399" s="43"/>
      <c r="O399" s="43"/>
      <c r="P399" s="43"/>
    </row>
    <row r="400" spans="1:16" s="36" customFormat="1" ht="10.5">
      <c r="A400" s="34">
        <v>96678790</v>
      </c>
      <c r="B400" s="35" t="s">
        <v>159</v>
      </c>
      <c r="C400" s="36" t="s">
        <v>315</v>
      </c>
      <c r="D400" s="49" t="s">
        <v>142</v>
      </c>
      <c r="E400" s="38">
        <v>39288</v>
      </c>
      <c r="F400" s="37" t="s">
        <v>162</v>
      </c>
      <c r="G400" s="40">
        <v>20000000</v>
      </c>
      <c r="H400" s="37" t="s">
        <v>60</v>
      </c>
      <c r="I400" s="41">
        <v>6.75</v>
      </c>
      <c r="J400" s="39" t="s">
        <v>68</v>
      </c>
      <c r="K400" s="41">
        <v>5</v>
      </c>
      <c r="L400" s="43">
        <v>20000000000</v>
      </c>
      <c r="M400" s="43"/>
      <c r="N400" s="43"/>
      <c r="O400" s="43"/>
      <c r="P400" s="43"/>
    </row>
    <row r="401" spans="1:16" s="36" customFormat="1" ht="10.5">
      <c r="A401" s="34">
        <v>96678790</v>
      </c>
      <c r="B401" s="35">
        <v>2</v>
      </c>
      <c r="C401" s="36" t="s">
        <v>316</v>
      </c>
      <c r="D401" s="49" t="s">
        <v>151</v>
      </c>
      <c r="E401" s="38">
        <v>40681</v>
      </c>
      <c r="F401" s="37" t="s">
        <v>37</v>
      </c>
      <c r="G401" s="40">
        <v>500</v>
      </c>
      <c r="H401" s="37" t="s">
        <v>317</v>
      </c>
      <c r="I401" s="41">
        <v>3.3</v>
      </c>
      <c r="J401" s="39" t="s">
        <v>68</v>
      </c>
      <c r="K401" s="41">
        <v>2</v>
      </c>
      <c r="L401" s="43"/>
      <c r="M401" s="43"/>
      <c r="N401" s="43"/>
      <c r="O401" s="43"/>
      <c r="P401" s="43"/>
    </row>
    <row r="402" spans="1:16" s="36" customFormat="1" ht="10.5">
      <c r="A402" s="34">
        <v>96678790</v>
      </c>
      <c r="B402" s="35">
        <v>2</v>
      </c>
      <c r="C402" s="36" t="s">
        <v>315</v>
      </c>
      <c r="D402" s="49" t="s">
        <v>152</v>
      </c>
      <c r="E402" s="38">
        <v>40681</v>
      </c>
      <c r="F402" s="37" t="s">
        <v>162</v>
      </c>
      <c r="G402" s="40">
        <v>10000000</v>
      </c>
      <c r="H402" s="37" t="s">
        <v>318</v>
      </c>
      <c r="I402" s="41">
        <v>7.2</v>
      </c>
      <c r="J402" s="39" t="s">
        <v>68</v>
      </c>
      <c r="K402" s="41">
        <v>2</v>
      </c>
      <c r="L402" s="43">
        <v>10000000000</v>
      </c>
      <c r="M402" s="43">
        <v>10000000000</v>
      </c>
      <c r="N402" s="43">
        <v>10000000</v>
      </c>
      <c r="O402" s="43">
        <v>351796</v>
      </c>
      <c r="P402" s="43">
        <v>10351796</v>
      </c>
    </row>
    <row r="403" spans="1:16" s="36" customFormat="1" ht="10.5">
      <c r="A403" s="34">
        <v>96505760</v>
      </c>
      <c r="B403" s="35" t="s">
        <v>35</v>
      </c>
      <c r="C403" s="36" t="s">
        <v>319</v>
      </c>
      <c r="D403" s="49">
        <v>499</v>
      </c>
      <c r="E403" s="38">
        <v>39182</v>
      </c>
      <c r="F403" s="37" t="s">
        <v>37</v>
      </c>
      <c r="G403" s="40">
        <v>6000</v>
      </c>
      <c r="H403" s="37"/>
      <c r="I403" s="41"/>
      <c r="J403" s="39" t="s">
        <v>320</v>
      </c>
      <c r="K403" s="41">
        <v>30</v>
      </c>
      <c r="L403" s="43"/>
      <c r="M403" s="43"/>
      <c r="N403" s="43"/>
      <c r="O403" s="43"/>
      <c r="P403" s="43"/>
    </row>
    <row r="404" spans="1:16" s="36" customFormat="1" ht="10.5">
      <c r="A404" s="34">
        <v>96505760</v>
      </c>
      <c r="B404" s="35" t="s">
        <v>35</v>
      </c>
      <c r="C404" s="36" t="s">
        <v>88</v>
      </c>
      <c r="D404" s="49" t="s">
        <v>134</v>
      </c>
      <c r="E404" s="38">
        <v>39209</v>
      </c>
      <c r="F404" s="37" t="s">
        <v>37</v>
      </c>
      <c r="G404" s="40">
        <v>6000</v>
      </c>
      <c r="H404" s="37" t="s">
        <v>51</v>
      </c>
      <c r="I404" s="41">
        <v>3.4</v>
      </c>
      <c r="J404" s="39" t="s">
        <v>320</v>
      </c>
      <c r="K404" s="41">
        <v>21</v>
      </c>
      <c r="L404" s="43">
        <v>6000000</v>
      </c>
      <c r="M404" s="43">
        <v>6000000</v>
      </c>
      <c r="N404" s="43">
        <f>ROUND((M404*$E$5/1000),0)</f>
        <v>135547260</v>
      </c>
      <c r="O404" s="43">
        <v>2272361</v>
      </c>
      <c r="P404" s="43">
        <v>137819621</v>
      </c>
    </row>
    <row r="405" spans="1:16" s="36" customFormat="1" ht="10.5">
      <c r="A405" s="34">
        <v>96505760</v>
      </c>
      <c r="B405" s="35" t="s">
        <v>35</v>
      </c>
      <c r="C405" s="36" t="s">
        <v>319</v>
      </c>
      <c r="D405" s="49">
        <v>500</v>
      </c>
      <c r="E405" s="38">
        <v>39182</v>
      </c>
      <c r="F405" s="37" t="s">
        <v>37</v>
      </c>
      <c r="G405" s="40">
        <v>6000</v>
      </c>
      <c r="H405" s="37"/>
      <c r="I405" s="41"/>
      <c r="J405" s="39" t="s">
        <v>320</v>
      </c>
      <c r="K405" s="41">
        <v>10</v>
      </c>
      <c r="L405" s="43"/>
      <c r="M405" s="43"/>
      <c r="N405" s="43"/>
      <c r="O405" s="43"/>
      <c r="P405" s="43"/>
    </row>
    <row r="406" spans="1:16" s="36" customFormat="1" ht="10.5">
      <c r="A406" s="34">
        <v>96505760</v>
      </c>
      <c r="B406" s="35" t="s">
        <v>35</v>
      </c>
      <c r="C406" s="36" t="s">
        <v>88</v>
      </c>
      <c r="D406" s="49" t="s">
        <v>134</v>
      </c>
      <c r="E406" s="38">
        <v>39209</v>
      </c>
      <c r="F406" s="37" t="s">
        <v>37</v>
      </c>
      <c r="G406" s="40">
        <v>6000</v>
      </c>
      <c r="H406" s="37" t="s">
        <v>56</v>
      </c>
      <c r="I406" s="41">
        <v>3.2</v>
      </c>
      <c r="J406" s="39" t="s">
        <v>320</v>
      </c>
      <c r="K406" s="41">
        <v>6</v>
      </c>
      <c r="L406" s="43">
        <v>3000000</v>
      </c>
      <c r="M406" s="43">
        <v>2250000</v>
      </c>
      <c r="N406" s="43">
        <f>ROUND((M406*$E$5/1000),0)</f>
        <v>50830223</v>
      </c>
      <c r="O406" s="43">
        <v>802396</v>
      </c>
      <c r="P406" s="43">
        <v>51632619</v>
      </c>
    </row>
    <row r="407" spans="1:16" s="36" customFormat="1" ht="10.5">
      <c r="A407" s="34">
        <v>76030156</v>
      </c>
      <c r="B407" s="35">
        <v>6</v>
      </c>
      <c r="C407" s="36" t="s">
        <v>321</v>
      </c>
      <c r="D407" s="49">
        <v>502</v>
      </c>
      <c r="E407" s="38">
        <v>39259</v>
      </c>
      <c r="F407" s="37" t="s">
        <v>37</v>
      </c>
      <c r="G407" s="40">
        <v>3750</v>
      </c>
      <c r="H407" s="37"/>
      <c r="I407" s="41"/>
      <c r="J407" s="39" t="s">
        <v>320</v>
      </c>
      <c r="K407" s="41">
        <v>21</v>
      </c>
      <c r="L407" s="43"/>
      <c r="M407" s="43"/>
      <c r="N407" s="43"/>
      <c r="O407" s="43"/>
      <c r="P407" s="43"/>
    </row>
    <row r="408" spans="1:16" s="36" customFormat="1" ht="10.5">
      <c r="A408" s="34">
        <v>76030156</v>
      </c>
      <c r="B408" s="35">
        <v>6</v>
      </c>
      <c r="C408" s="36" t="s">
        <v>322</v>
      </c>
      <c r="D408" s="49" t="s">
        <v>134</v>
      </c>
      <c r="E408" s="38">
        <v>39259</v>
      </c>
      <c r="F408" s="37" t="s">
        <v>37</v>
      </c>
      <c r="G408" s="40">
        <v>3750</v>
      </c>
      <c r="H408" s="37" t="s">
        <v>46</v>
      </c>
      <c r="I408" s="41">
        <v>4</v>
      </c>
      <c r="J408" s="39" t="s">
        <v>68</v>
      </c>
      <c r="K408" s="41">
        <v>21</v>
      </c>
      <c r="L408" s="43">
        <v>2500000</v>
      </c>
      <c r="M408" s="43">
        <v>2500000</v>
      </c>
      <c r="N408" s="43">
        <f>ROUND((M408*$E$5/1000),0)</f>
        <v>56478025</v>
      </c>
      <c r="O408" s="43">
        <v>441681</v>
      </c>
      <c r="P408" s="43">
        <v>56919706</v>
      </c>
    </row>
    <row r="409" spans="1:16" s="36" customFormat="1" ht="10.5">
      <c r="A409" s="34">
        <v>76030156</v>
      </c>
      <c r="B409" s="35">
        <v>6</v>
      </c>
      <c r="C409" s="36" t="s">
        <v>321</v>
      </c>
      <c r="D409" s="49">
        <v>503</v>
      </c>
      <c r="E409" s="38">
        <v>39259</v>
      </c>
      <c r="F409" s="37" t="s">
        <v>37</v>
      </c>
      <c r="G409" s="40">
        <v>1500</v>
      </c>
      <c r="H409" s="37"/>
      <c r="I409" s="41"/>
      <c r="J409" s="39" t="s">
        <v>320</v>
      </c>
      <c r="K409" s="41">
        <v>10</v>
      </c>
      <c r="L409" s="43"/>
      <c r="M409" s="43"/>
      <c r="N409" s="43"/>
      <c r="O409" s="43"/>
      <c r="P409" s="43"/>
    </row>
    <row r="410" spans="1:16" s="36" customFormat="1" ht="10.5">
      <c r="A410" s="34">
        <v>76030156</v>
      </c>
      <c r="B410" s="35">
        <v>6</v>
      </c>
      <c r="C410" s="36" t="s">
        <v>322</v>
      </c>
      <c r="D410" s="49" t="s">
        <v>134</v>
      </c>
      <c r="E410" s="38">
        <v>39259</v>
      </c>
      <c r="F410" s="37" t="s">
        <v>37</v>
      </c>
      <c r="G410" s="40">
        <v>1500</v>
      </c>
      <c r="H410" s="37" t="s">
        <v>87</v>
      </c>
      <c r="I410" s="41">
        <v>3.4</v>
      </c>
      <c r="J410" s="39" t="s">
        <v>68</v>
      </c>
      <c r="K410" s="41">
        <v>5</v>
      </c>
      <c r="L410" s="43">
        <v>1250000</v>
      </c>
      <c r="M410" s="43">
        <v>1250000</v>
      </c>
      <c r="N410" s="43">
        <f>ROUND((M410*$E$5/1000),0)</f>
        <v>28239013</v>
      </c>
      <c r="O410" s="43">
        <v>1037705</v>
      </c>
      <c r="P410" s="43">
        <v>29276718</v>
      </c>
    </row>
    <row r="411" spans="1:16" s="36" customFormat="1" ht="10.5">
      <c r="A411" s="34">
        <v>93281000</v>
      </c>
      <c r="B411" s="35" t="s">
        <v>75</v>
      </c>
      <c r="C411" s="36" t="s">
        <v>323</v>
      </c>
      <c r="D411" s="49">
        <v>504</v>
      </c>
      <c r="E411" s="38">
        <v>39272</v>
      </c>
      <c r="F411" s="37" t="s">
        <v>37</v>
      </c>
      <c r="G411" s="40">
        <v>2000</v>
      </c>
      <c r="H411" s="37"/>
      <c r="I411" s="41"/>
      <c r="J411" s="39" t="s">
        <v>68</v>
      </c>
      <c r="K411" s="41">
        <v>10</v>
      </c>
      <c r="L411" s="43"/>
      <c r="M411" s="43"/>
      <c r="N411" s="43"/>
      <c r="O411" s="43"/>
      <c r="P411" s="43"/>
    </row>
    <row r="412" spans="1:16" s="36" customFormat="1" ht="10.5">
      <c r="A412" s="34">
        <v>93281000</v>
      </c>
      <c r="B412" s="35" t="s">
        <v>75</v>
      </c>
      <c r="C412" s="36" t="s">
        <v>79</v>
      </c>
      <c r="D412" s="49" t="s">
        <v>134</v>
      </c>
      <c r="E412" s="38">
        <v>39290</v>
      </c>
      <c r="F412" s="37" t="s">
        <v>37</v>
      </c>
      <c r="G412" s="40">
        <v>1500</v>
      </c>
      <c r="H412" s="37" t="s">
        <v>46</v>
      </c>
      <c r="I412" s="41">
        <v>3.8</v>
      </c>
      <c r="J412" s="39" t="s">
        <v>68</v>
      </c>
      <c r="K412" s="41">
        <v>10</v>
      </c>
      <c r="L412" s="43">
        <v>1500000</v>
      </c>
      <c r="M412" s="43">
        <v>1500000</v>
      </c>
      <c r="N412" s="43">
        <f>ROUND((M412*$E$5/1000),0)</f>
        <v>33886815</v>
      </c>
      <c r="O412" s="43">
        <v>543695</v>
      </c>
      <c r="P412" s="43">
        <v>34430510</v>
      </c>
    </row>
    <row r="413" spans="1:16" s="36" customFormat="1" ht="10.5">
      <c r="A413" s="34">
        <v>93281000</v>
      </c>
      <c r="B413" s="35" t="s">
        <v>75</v>
      </c>
      <c r="C413" s="36" t="s">
        <v>79</v>
      </c>
      <c r="D413" s="49" t="s">
        <v>142</v>
      </c>
      <c r="E413" s="38">
        <v>39547</v>
      </c>
      <c r="F413" s="37" t="s">
        <v>37</v>
      </c>
      <c r="G413" s="40">
        <v>500</v>
      </c>
      <c r="H413" s="37" t="s">
        <v>71</v>
      </c>
      <c r="I413" s="41">
        <v>3.1</v>
      </c>
      <c r="J413" s="39" t="s">
        <v>68</v>
      </c>
      <c r="K413" s="41">
        <v>9</v>
      </c>
      <c r="L413" s="43">
        <v>500000</v>
      </c>
      <c r="M413" s="43">
        <v>500000</v>
      </c>
      <c r="N413" s="43">
        <f>ROUND((M413*$E$5/1000),0)</f>
        <v>11295605</v>
      </c>
      <c r="O413" s="43">
        <v>29180</v>
      </c>
      <c r="P413" s="43">
        <v>11324785</v>
      </c>
    </row>
    <row r="414" spans="1:16" s="36" customFormat="1" ht="10.5">
      <c r="A414" s="34">
        <v>93281000</v>
      </c>
      <c r="B414" s="35" t="s">
        <v>75</v>
      </c>
      <c r="C414" s="36" t="s">
        <v>323</v>
      </c>
      <c r="D414" s="49">
        <v>505</v>
      </c>
      <c r="E414" s="38">
        <v>39272</v>
      </c>
      <c r="F414" s="37" t="s">
        <v>37</v>
      </c>
      <c r="G414" s="40">
        <v>2000</v>
      </c>
      <c r="H414" s="37"/>
      <c r="I414" s="41"/>
      <c r="J414" s="39" t="s">
        <v>68</v>
      </c>
      <c r="K414" s="41">
        <v>30</v>
      </c>
      <c r="L414" s="43"/>
      <c r="M414" s="43"/>
      <c r="N414" s="43"/>
      <c r="O414" s="43"/>
      <c r="P414" s="43"/>
    </row>
    <row r="415" spans="1:16" s="36" customFormat="1" ht="10.5">
      <c r="A415" s="34">
        <v>93281000</v>
      </c>
      <c r="B415" s="35" t="s">
        <v>75</v>
      </c>
      <c r="C415" s="36" t="s">
        <v>79</v>
      </c>
      <c r="D415" s="49" t="s">
        <v>134</v>
      </c>
      <c r="E415" s="38">
        <v>39547</v>
      </c>
      <c r="F415" s="37" t="s">
        <v>37</v>
      </c>
      <c r="G415" s="40">
        <v>500</v>
      </c>
      <c r="H415" s="37" t="s">
        <v>72</v>
      </c>
      <c r="I415" s="41">
        <v>3.1</v>
      </c>
      <c r="J415" s="39" t="s">
        <v>68</v>
      </c>
      <c r="K415" s="41">
        <v>10</v>
      </c>
      <c r="L415" s="43">
        <v>500000</v>
      </c>
      <c r="M415" s="43">
        <v>500000</v>
      </c>
      <c r="N415" s="43">
        <f>ROUND((M415*$E$5/1000),0)</f>
        <v>11295605</v>
      </c>
      <c r="O415" s="43">
        <v>29180</v>
      </c>
      <c r="P415" s="43">
        <v>11324785</v>
      </c>
    </row>
    <row r="416" spans="1:16" s="36" customFormat="1" ht="10.5">
      <c r="A416" s="34">
        <v>76022072</v>
      </c>
      <c r="B416" s="35" t="s">
        <v>100</v>
      </c>
      <c r="C416" s="36" t="s">
        <v>324</v>
      </c>
      <c r="D416" s="49">
        <v>506</v>
      </c>
      <c r="E416" s="38">
        <v>39272</v>
      </c>
      <c r="F416" s="37" t="s">
        <v>37</v>
      </c>
      <c r="G416" s="40">
        <v>4600</v>
      </c>
      <c r="H416" s="37"/>
      <c r="I416" s="41"/>
      <c r="J416" s="39" t="s">
        <v>308</v>
      </c>
      <c r="K416" s="41">
        <v>30</v>
      </c>
      <c r="L416" s="43"/>
      <c r="M416" s="43"/>
      <c r="N416" s="43"/>
      <c r="O416" s="43"/>
      <c r="P416" s="43"/>
    </row>
    <row r="417" spans="1:16" s="36" customFormat="1" ht="10.5">
      <c r="A417" s="34">
        <v>76022072</v>
      </c>
      <c r="B417" s="35" t="s">
        <v>100</v>
      </c>
      <c r="C417" s="36" t="s">
        <v>325</v>
      </c>
      <c r="D417" s="49" t="s">
        <v>134</v>
      </c>
      <c r="E417" s="38">
        <v>39274</v>
      </c>
      <c r="F417" s="37" t="s">
        <v>37</v>
      </c>
      <c r="G417" s="40">
        <v>4600</v>
      </c>
      <c r="H417" s="37" t="s">
        <v>46</v>
      </c>
      <c r="I417" s="41">
        <v>3.8</v>
      </c>
      <c r="J417" s="39" t="s">
        <v>308</v>
      </c>
      <c r="K417" s="41">
        <v>21</v>
      </c>
      <c r="L417" s="43">
        <v>4600000</v>
      </c>
      <c r="M417" s="43"/>
      <c r="N417" s="43"/>
      <c r="O417" s="43"/>
      <c r="P417" s="43"/>
    </row>
    <row r="418" spans="1:16" s="36" customFormat="1" ht="10.5">
      <c r="A418" s="34">
        <v>96604380</v>
      </c>
      <c r="B418" s="35" t="s">
        <v>91</v>
      </c>
      <c r="C418" s="36" t="s">
        <v>326</v>
      </c>
      <c r="D418" s="49">
        <v>507</v>
      </c>
      <c r="E418" s="38">
        <v>39293</v>
      </c>
      <c r="F418" s="37" t="s">
        <v>37</v>
      </c>
      <c r="G418" s="40">
        <v>1500</v>
      </c>
      <c r="H418" s="37"/>
      <c r="I418" s="41"/>
      <c r="J418" s="39" t="s">
        <v>320</v>
      </c>
      <c r="K418" s="41">
        <v>25</v>
      </c>
      <c r="L418" s="43"/>
      <c r="M418" s="43"/>
      <c r="N418" s="43"/>
      <c r="O418" s="43"/>
      <c r="P418" s="43"/>
    </row>
    <row r="419" spans="1:16" s="36" customFormat="1" ht="10.5">
      <c r="A419" s="34">
        <v>96604380</v>
      </c>
      <c r="B419" s="35" t="s">
        <v>91</v>
      </c>
      <c r="C419" s="36" t="s">
        <v>175</v>
      </c>
      <c r="D419" s="49" t="s">
        <v>134</v>
      </c>
      <c r="E419" s="38">
        <v>39293</v>
      </c>
      <c r="F419" s="37" t="s">
        <v>37</v>
      </c>
      <c r="G419" s="40">
        <v>500</v>
      </c>
      <c r="H419" s="37" t="s">
        <v>56</v>
      </c>
      <c r="I419" s="41">
        <v>3.8</v>
      </c>
      <c r="J419" s="39" t="s">
        <v>320</v>
      </c>
      <c r="K419" s="41">
        <v>21</v>
      </c>
      <c r="L419" s="43">
        <v>500000</v>
      </c>
      <c r="M419" s="43">
        <v>485294</v>
      </c>
      <c r="N419" s="43">
        <f>ROUND((M419*$E$5/1000),0)</f>
        <v>10963379</v>
      </c>
      <c r="O419" s="43">
        <v>154493</v>
      </c>
      <c r="P419" s="43">
        <v>11117872</v>
      </c>
    </row>
    <row r="420" spans="1:16" s="36" customFormat="1" ht="10.5">
      <c r="A420" s="34">
        <v>96667560</v>
      </c>
      <c r="B420" s="35" t="s">
        <v>100</v>
      </c>
      <c r="C420" s="36" t="s">
        <v>733</v>
      </c>
      <c r="D420" s="49">
        <v>509</v>
      </c>
      <c r="E420" s="38">
        <v>39302</v>
      </c>
      <c r="F420" s="37" t="s">
        <v>162</v>
      </c>
      <c r="G420" s="40">
        <v>20000000</v>
      </c>
      <c r="H420" s="37"/>
      <c r="I420" s="41"/>
      <c r="J420" s="39" t="s">
        <v>308</v>
      </c>
      <c r="K420" s="41">
        <v>10</v>
      </c>
      <c r="L420" s="43"/>
      <c r="M420" s="43"/>
      <c r="N420" s="43"/>
      <c r="O420" s="43"/>
      <c r="P420" s="43"/>
    </row>
    <row r="421" spans="1:16" s="36" customFormat="1" ht="10.5">
      <c r="A421" s="34">
        <v>96667560</v>
      </c>
      <c r="B421" s="35" t="s">
        <v>100</v>
      </c>
      <c r="C421" s="36" t="s">
        <v>734</v>
      </c>
      <c r="D421" s="49" t="s">
        <v>134</v>
      </c>
      <c r="E421" s="38">
        <v>39366</v>
      </c>
      <c r="F421" s="37" t="s">
        <v>162</v>
      </c>
      <c r="G421" s="40">
        <v>20000000</v>
      </c>
      <c r="H421" s="37" t="s">
        <v>46</v>
      </c>
      <c r="I421" s="41">
        <v>6.9</v>
      </c>
      <c r="J421" s="39" t="s">
        <v>308</v>
      </c>
      <c r="K421" s="41">
        <v>5</v>
      </c>
      <c r="L421" s="43">
        <v>20000000000</v>
      </c>
      <c r="M421" s="43">
        <v>10000000000</v>
      </c>
      <c r="N421" s="43">
        <f>ROUND((M421/1000),0)</f>
        <v>10000000</v>
      </c>
      <c r="O421" s="43">
        <v>113083</v>
      </c>
      <c r="P421" s="43">
        <v>10113083</v>
      </c>
    </row>
    <row r="422" spans="1:16" s="36" customFormat="1" ht="10.5">
      <c r="A422" s="34">
        <v>96874030</v>
      </c>
      <c r="B422" s="35" t="s">
        <v>75</v>
      </c>
      <c r="C422" s="36" t="s">
        <v>329</v>
      </c>
      <c r="D422" s="49">
        <v>512</v>
      </c>
      <c r="E422" s="38">
        <v>39365</v>
      </c>
      <c r="F422" s="37" t="s">
        <v>37</v>
      </c>
      <c r="G422" s="40">
        <v>7000</v>
      </c>
      <c r="H422" s="37"/>
      <c r="I422" s="41"/>
      <c r="J422" s="39" t="s">
        <v>320</v>
      </c>
      <c r="K422" s="41">
        <v>10</v>
      </c>
      <c r="L422" s="43"/>
      <c r="M422" s="43"/>
      <c r="N422" s="43"/>
      <c r="O422" s="43"/>
      <c r="P422" s="43"/>
    </row>
    <row r="423" spans="1:16" s="36" customFormat="1" ht="10.5">
      <c r="A423" s="34">
        <v>96874030</v>
      </c>
      <c r="B423" s="35" t="s">
        <v>75</v>
      </c>
      <c r="C423" s="36" t="s">
        <v>330</v>
      </c>
      <c r="D423" s="49" t="s">
        <v>134</v>
      </c>
      <c r="E423" s="38">
        <v>39378</v>
      </c>
      <c r="F423" s="37" t="s">
        <v>37</v>
      </c>
      <c r="G423" s="40">
        <v>2000</v>
      </c>
      <c r="H423" s="37" t="s">
        <v>46</v>
      </c>
      <c r="I423" s="41">
        <v>3.5</v>
      </c>
      <c r="J423" s="39" t="s">
        <v>320</v>
      </c>
      <c r="K423" s="41">
        <v>5</v>
      </c>
      <c r="L423" s="43">
        <v>2000000</v>
      </c>
      <c r="M423" s="43">
        <v>2000000</v>
      </c>
      <c r="N423" s="43">
        <v>44117351</v>
      </c>
      <c r="O423" s="43">
        <v>1495088</v>
      </c>
      <c r="P423" s="43">
        <v>45612439</v>
      </c>
    </row>
    <row r="424" spans="1:16" s="36" customFormat="1" ht="10.5">
      <c r="A424" s="34">
        <v>96874030</v>
      </c>
      <c r="B424" s="35" t="s">
        <v>75</v>
      </c>
      <c r="C424" s="36" t="s">
        <v>330</v>
      </c>
      <c r="D424" s="49" t="s">
        <v>134</v>
      </c>
      <c r="E424" s="38">
        <v>39378</v>
      </c>
      <c r="F424" s="37" t="s">
        <v>37</v>
      </c>
      <c r="G424" s="40">
        <v>5000</v>
      </c>
      <c r="H424" s="37" t="s">
        <v>87</v>
      </c>
      <c r="I424" s="41">
        <v>3.8</v>
      </c>
      <c r="J424" s="39" t="s">
        <v>320</v>
      </c>
      <c r="K424" s="41">
        <v>10</v>
      </c>
      <c r="L424" s="43">
        <v>5000000</v>
      </c>
      <c r="M424" s="43">
        <v>5000000</v>
      </c>
      <c r="N424" s="43">
        <v>110365080</v>
      </c>
      <c r="O424" s="43">
        <v>3740150</v>
      </c>
      <c r="P424" s="43">
        <v>114105230</v>
      </c>
    </row>
    <row r="425" spans="1:16" s="36" customFormat="1" ht="10.5">
      <c r="A425" s="34">
        <v>96678790</v>
      </c>
      <c r="B425" s="35" t="s">
        <v>159</v>
      </c>
      <c r="C425" s="36" t="s">
        <v>331</v>
      </c>
      <c r="D425" s="49">
        <v>513</v>
      </c>
      <c r="E425" s="38">
        <v>39365</v>
      </c>
      <c r="F425" s="37" t="s">
        <v>37</v>
      </c>
      <c r="G425" s="40">
        <v>3300</v>
      </c>
      <c r="H425" s="37"/>
      <c r="I425" s="41"/>
      <c r="J425" s="39" t="s">
        <v>68</v>
      </c>
      <c r="K425" s="41">
        <v>10</v>
      </c>
      <c r="L425" s="43"/>
      <c r="M425" s="43"/>
      <c r="N425" s="43"/>
      <c r="O425" s="43"/>
      <c r="P425" s="43"/>
    </row>
    <row r="426" spans="1:16" s="36" customFormat="1" ht="10.5">
      <c r="A426" s="34">
        <v>96678790</v>
      </c>
      <c r="B426" s="35" t="s">
        <v>159</v>
      </c>
      <c r="C426" s="36" t="s">
        <v>315</v>
      </c>
      <c r="D426" s="49" t="s">
        <v>134</v>
      </c>
      <c r="E426" s="38">
        <v>39380</v>
      </c>
      <c r="F426" s="37" t="s">
        <v>162</v>
      </c>
      <c r="G426" s="40">
        <v>20000000</v>
      </c>
      <c r="H426" s="37" t="s">
        <v>64</v>
      </c>
      <c r="I426" s="41">
        <v>7</v>
      </c>
      <c r="J426" s="39" t="s">
        <v>68</v>
      </c>
      <c r="K426" s="41">
        <v>5</v>
      </c>
      <c r="L426" s="43">
        <v>20000000000</v>
      </c>
      <c r="M426" s="43">
        <v>10000000000</v>
      </c>
      <c r="N426" s="43">
        <f>ROUND((M426/1000),0)</f>
        <v>10000000</v>
      </c>
      <c r="O426" s="43">
        <v>315722</v>
      </c>
      <c r="P426" s="43">
        <v>10315722</v>
      </c>
    </row>
    <row r="427" spans="1:16" s="36" customFormat="1" ht="10.5">
      <c r="A427" s="34">
        <v>96678790</v>
      </c>
      <c r="B427" s="35" t="s">
        <v>159</v>
      </c>
      <c r="C427" s="36" t="s">
        <v>316</v>
      </c>
      <c r="D427" s="49" t="s">
        <v>142</v>
      </c>
      <c r="E427" s="38">
        <v>39380</v>
      </c>
      <c r="F427" s="37" t="s">
        <v>37</v>
      </c>
      <c r="G427" s="40">
        <v>1000</v>
      </c>
      <c r="H427" s="37" t="s">
        <v>75</v>
      </c>
      <c r="I427" s="41">
        <v>3.7</v>
      </c>
      <c r="J427" s="39" t="s">
        <v>68</v>
      </c>
      <c r="K427" s="41">
        <v>5</v>
      </c>
      <c r="L427" s="43"/>
      <c r="M427" s="43"/>
      <c r="N427" s="43"/>
      <c r="O427" s="43"/>
      <c r="P427" s="43"/>
    </row>
    <row r="428" spans="1:16" s="36" customFormat="1" ht="10.5">
      <c r="A428" s="34">
        <v>96678790</v>
      </c>
      <c r="B428" s="35" t="s">
        <v>159</v>
      </c>
      <c r="C428" s="36" t="s">
        <v>315</v>
      </c>
      <c r="D428" s="49" t="s">
        <v>151</v>
      </c>
      <c r="E428" s="38">
        <v>39436</v>
      </c>
      <c r="F428" s="37" t="s">
        <v>162</v>
      </c>
      <c r="G428" s="40">
        <v>20000000</v>
      </c>
      <c r="H428" s="37" t="s">
        <v>116</v>
      </c>
      <c r="I428" s="41">
        <v>7</v>
      </c>
      <c r="J428" s="39" t="s">
        <v>68</v>
      </c>
      <c r="K428" s="41">
        <v>5</v>
      </c>
      <c r="L428" s="43">
        <v>20000000000</v>
      </c>
      <c r="M428" s="43">
        <v>10000000000</v>
      </c>
      <c r="N428" s="43">
        <f>ROUND((M428/1000),0)</f>
        <v>10000000</v>
      </c>
      <c r="O428" s="43">
        <v>257590</v>
      </c>
      <c r="P428" s="43">
        <v>10257590</v>
      </c>
    </row>
    <row r="429" spans="1:16" s="36" customFormat="1" ht="10.5">
      <c r="A429" s="34">
        <v>96678790</v>
      </c>
      <c r="B429" s="35" t="s">
        <v>159</v>
      </c>
      <c r="C429" s="36" t="s">
        <v>314</v>
      </c>
      <c r="D429" s="49" t="s">
        <v>152</v>
      </c>
      <c r="E429" s="38">
        <v>39479</v>
      </c>
      <c r="F429" s="37" t="s">
        <v>162</v>
      </c>
      <c r="G429" s="40">
        <v>24400000</v>
      </c>
      <c r="H429" s="37" t="s">
        <v>123</v>
      </c>
      <c r="I429" s="41">
        <v>7.1</v>
      </c>
      <c r="J429" s="39" t="s">
        <v>68</v>
      </c>
      <c r="K429" s="41">
        <v>1.5</v>
      </c>
      <c r="L429" s="43">
        <v>24400000000</v>
      </c>
      <c r="M429" s="43"/>
      <c r="N429" s="43"/>
      <c r="O429" s="43"/>
      <c r="P429" s="43"/>
    </row>
    <row r="430" spans="1:16" s="36" customFormat="1" ht="10.5">
      <c r="A430" s="34">
        <v>96678790</v>
      </c>
      <c r="B430" s="35">
        <v>2</v>
      </c>
      <c r="C430" s="36" t="s">
        <v>332</v>
      </c>
      <c r="D430" s="49" t="s">
        <v>333</v>
      </c>
      <c r="E430" s="38">
        <v>40633</v>
      </c>
      <c r="F430" s="37" t="s">
        <v>162</v>
      </c>
      <c r="G430" s="40">
        <v>20000000</v>
      </c>
      <c r="H430" s="37" t="s">
        <v>334</v>
      </c>
      <c r="I430" s="41">
        <v>6.9</v>
      </c>
      <c r="J430" s="39" t="s">
        <v>68</v>
      </c>
      <c r="K430" s="41">
        <v>3</v>
      </c>
      <c r="L430" s="43">
        <v>20000000000</v>
      </c>
      <c r="M430" s="43">
        <v>20000000000</v>
      </c>
      <c r="N430" s="43">
        <f>ROUND((M430/1000),0)</f>
        <v>20000000</v>
      </c>
      <c r="O430" s="43">
        <v>107522</v>
      </c>
      <c r="P430" s="43">
        <v>20107522</v>
      </c>
    </row>
    <row r="431" spans="1:16" s="36" customFormat="1" ht="10.5">
      <c r="A431" s="34">
        <v>96678790</v>
      </c>
      <c r="B431" s="35">
        <v>2</v>
      </c>
      <c r="C431" s="36" t="s">
        <v>335</v>
      </c>
      <c r="D431" s="49" t="s">
        <v>336</v>
      </c>
      <c r="E431" s="38">
        <v>40633</v>
      </c>
      <c r="F431" s="37" t="s">
        <v>37</v>
      </c>
      <c r="G431" s="40">
        <v>1000</v>
      </c>
      <c r="H431" s="37" t="s">
        <v>337</v>
      </c>
      <c r="I431" s="41">
        <v>2.9</v>
      </c>
      <c r="J431" s="39" t="s">
        <v>68</v>
      </c>
      <c r="K431" s="41">
        <v>3</v>
      </c>
      <c r="L431" s="43"/>
      <c r="M431" s="43"/>
      <c r="N431" s="43"/>
      <c r="O431" s="43"/>
      <c r="P431" s="43"/>
    </row>
    <row r="432" spans="1:16" s="36" customFormat="1" ht="10.5">
      <c r="A432" s="34">
        <v>61219000</v>
      </c>
      <c r="B432" s="35" t="s">
        <v>54</v>
      </c>
      <c r="C432" s="36" t="s">
        <v>338</v>
      </c>
      <c r="D432" s="49">
        <v>515</v>
      </c>
      <c r="E432" s="38">
        <v>39395</v>
      </c>
      <c r="F432" s="37" t="s">
        <v>37</v>
      </c>
      <c r="G432" s="40">
        <v>3850</v>
      </c>
      <c r="H432" s="37"/>
      <c r="I432" s="41"/>
      <c r="J432" s="39" t="s">
        <v>68</v>
      </c>
      <c r="K432" s="41">
        <v>30</v>
      </c>
      <c r="L432" s="43"/>
      <c r="M432" s="43"/>
      <c r="N432" s="43"/>
      <c r="O432" s="43"/>
      <c r="P432" s="43"/>
    </row>
    <row r="433" spans="1:17" s="36" customFormat="1" ht="10.5">
      <c r="A433" s="34">
        <v>61219000</v>
      </c>
      <c r="B433" s="35" t="s">
        <v>54</v>
      </c>
      <c r="C433" s="36" t="s">
        <v>339</v>
      </c>
      <c r="D433" s="49" t="s">
        <v>134</v>
      </c>
      <c r="E433" s="38">
        <v>39651</v>
      </c>
      <c r="F433" s="37" t="s">
        <v>37</v>
      </c>
      <c r="G433" s="40">
        <v>3850</v>
      </c>
      <c r="H433" s="37" t="s">
        <v>59</v>
      </c>
      <c r="I433" s="41">
        <v>4.3</v>
      </c>
      <c r="J433" s="39" t="s">
        <v>68</v>
      </c>
      <c r="K433" s="41">
        <v>12</v>
      </c>
      <c r="L433" s="43">
        <v>1000000</v>
      </c>
      <c r="M433" s="43">
        <v>1000000</v>
      </c>
      <c r="N433" s="43">
        <f>ROUND((M433*$E$5/1000),0)</f>
        <v>22591210</v>
      </c>
      <c r="O433" s="43">
        <v>283019</v>
      </c>
      <c r="P433" s="43">
        <v>22874229</v>
      </c>
    </row>
    <row r="434" spans="1:17" s="36" customFormat="1" ht="10.5">
      <c r="A434" s="34">
        <v>61219000</v>
      </c>
      <c r="B434" s="35" t="s">
        <v>54</v>
      </c>
      <c r="C434" s="36" t="s">
        <v>339</v>
      </c>
      <c r="D434" s="49" t="s">
        <v>134</v>
      </c>
      <c r="E434" s="38">
        <v>39651</v>
      </c>
      <c r="F434" s="37" t="s">
        <v>37</v>
      </c>
      <c r="G434" s="40">
        <v>3850</v>
      </c>
      <c r="H434" s="37" t="s">
        <v>60</v>
      </c>
      <c r="I434" s="41">
        <v>4.7</v>
      </c>
      <c r="J434" s="39" t="s">
        <v>68</v>
      </c>
      <c r="K434" s="41">
        <v>21</v>
      </c>
      <c r="L434" s="43">
        <v>2850000</v>
      </c>
      <c r="M434" s="43">
        <v>2850000</v>
      </c>
      <c r="N434" s="43">
        <f>ROUND((M434*$E$5/1000),0)</f>
        <v>64384949</v>
      </c>
      <c r="O434" s="43">
        <v>880786</v>
      </c>
      <c r="P434" s="43">
        <v>65265735</v>
      </c>
    </row>
    <row r="435" spans="1:17" s="36" customFormat="1" ht="10.5">
      <c r="A435" s="34">
        <v>94272000</v>
      </c>
      <c r="B435" s="35" t="s">
        <v>35</v>
      </c>
      <c r="C435" s="36" t="s">
        <v>340</v>
      </c>
      <c r="D435" s="49">
        <v>516</v>
      </c>
      <c r="E435" s="38">
        <v>39395</v>
      </c>
      <c r="F435" s="37" t="s">
        <v>66</v>
      </c>
      <c r="G435" s="40">
        <v>200000</v>
      </c>
      <c r="H435" s="37"/>
      <c r="I435" s="41"/>
      <c r="J435" s="39" t="s">
        <v>341</v>
      </c>
      <c r="K435" s="41">
        <v>10</v>
      </c>
      <c r="L435" s="43"/>
      <c r="M435" s="43"/>
      <c r="N435" s="43"/>
      <c r="O435" s="43"/>
      <c r="P435" s="43"/>
    </row>
    <row r="436" spans="1:17" s="36" customFormat="1" ht="10.5">
      <c r="A436" s="34">
        <v>94272000</v>
      </c>
      <c r="B436" s="35" t="s">
        <v>35</v>
      </c>
      <c r="C436" s="36" t="s">
        <v>342</v>
      </c>
      <c r="D436" s="49" t="s">
        <v>134</v>
      </c>
      <c r="E436" s="38">
        <v>39400</v>
      </c>
      <c r="F436" s="37" t="s">
        <v>37</v>
      </c>
      <c r="G436" s="40">
        <v>2800</v>
      </c>
      <c r="H436" s="37" t="s">
        <v>168</v>
      </c>
      <c r="I436" s="41">
        <v>3.4</v>
      </c>
      <c r="J436" s="39" t="s">
        <v>341</v>
      </c>
      <c r="K436" s="41">
        <v>7.5</v>
      </c>
      <c r="L436" s="43">
        <v>1200000</v>
      </c>
      <c r="M436" s="43">
        <v>1200000</v>
      </c>
      <c r="N436" s="43">
        <f>ROUND((M436*$E$5/1000),0)</f>
        <v>27109452</v>
      </c>
      <c r="O436" s="43">
        <v>378312</v>
      </c>
      <c r="P436" s="43">
        <v>27487764</v>
      </c>
    </row>
    <row r="437" spans="1:17" s="36" customFormat="1" ht="10.5">
      <c r="A437" s="34">
        <v>94272000</v>
      </c>
      <c r="B437" s="35" t="s">
        <v>35</v>
      </c>
      <c r="C437" s="36" t="s">
        <v>340</v>
      </c>
      <c r="D437" s="49">
        <v>517</v>
      </c>
      <c r="E437" s="38">
        <v>39395</v>
      </c>
      <c r="F437" s="37" t="s">
        <v>66</v>
      </c>
      <c r="G437" s="40">
        <v>400000</v>
      </c>
      <c r="H437" s="37"/>
      <c r="I437" s="41"/>
      <c r="J437" s="39" t="s">
        <v>341</v>
      </c>
      <c r="K437" s="41">
        <v>30</v>
      </c>
      <c r="L437" s="43"/>
      <c r="M437" s="43"/>
      <c r="N437" s="43"/>
      <c r="O437" s="43"/>
      <c r="P437" s="43"/>
    </row>
    <row r="438" spans="1:17" s="36" customFormat="1" ht="10.5">
      <c r="A438" s="34">
        <v>94272000</v>
      </c>
      <c r="B438" s="35" t="s">
        <v>35</v>
      </c>
      <c r="C438" s="36" t="s">
        <v>342</v>
      </c>
      <c r="D438" s="49" t="s">
        <v>134</v>
      </c>
      <c r="E438" s="38">
        <v>39400</v>
      </c>
      <c r="F438" s="37" t="s">
        <v>37</v>
      </c>
      <c r="G438" s="40">
        <v>5600</v>
      </c>
      <c r="H438" s="37" t="s">
        <v>167</v>
      </c>
      <c r="I438" s="41">
        <v>4.0999999999999996</v>
      </c>
      <c r="J438" s="39" t="s">
        <v>341</v>
      </c>
      <c r="K438" s="41">
        <v>21</v>
      </c>
      <c r="L438" s="43">
        <v>4400000</v>
      </c>
      <c r="M438" s="43">
        <v>4400000</v>
      </c>
      <c r="N438" s="43">
        <f>ROUND((M438*$E$5/1000),0)</f>
        <v>99401324</v>
      </c>
      <c r="O438" s="43">
        <v>1669843</v>
      </c>
      <c r="P438" s="43">
        <v>101071167</v>
      </c>
    </row>
    <row r="439" spans="1:17" s="36" customFormat="1" ht="10.5">
      <c r="A439" s="34">
        <v>94272000</v>
      </c>
      <c r="B439" s="35">
        <v>9</v>
      </c>
      <c r="C439" s="36" t="s">
        <v>343</v>
      </c>
      <c r="D439" s="49" t="s">
        <v>142</v>
      </c>
      <c r="E439" s="38">
        <v>39905</v>
      </c>
      <c r="F439" s="37" t="s">
        <v>66</v>
      </c>
      <c r="G439" s="40">
        <v>196000</v>
      </c>
      <c r="H439" s="37" t="s">
        <v>191</v>
      </c>
      <c r="I439" s="41">
        <v>8</v>
      </c>
      <c r="J439" s="39" t="s">
        <v>39</v>
      </c>
      <c r="K439" s="41">
        <v>10</v>
      </c>
      <c r="L439" s="43">
        <v>196000000</v>
      </c>
      <c r="M439" s="43">
        <v>102200000</v>
      </c>
      <c r="N439" s="43">
        <f>ROUND((M439*$I$5/1000),0)</f>
        <v>49553714</v>
      </c>
      <c r="O439" s="43">
        <v>313179</v>
      </c>
      <c r="P439" s="43">
        <v>49866893</v>
      </c>
      <c r="Q439" s="36" t="s">
        <v>69</v>
      </c>
    </row>
    <row r="440" spans="1:17" s="36" customFormat="1" ht="10.5">
      <c r="A440" s="34">
        <v>96792430</v>
      </c>
      <c r="B440" s="35" t="s">
        <v>75</v>
      </c>
      <c r="C440" s="36" t="s">
        <v>344</v>
      </c>
      <c r="D440" s="49">
        <v>520</v>
      </c>
      <c r="E440" s="38">
        <v>39430</v>
      </c>
      <c r="F440" s="37" t="s">
        <v>37</v>
      </c>
      <c r="G440" s="40">
        <v>3000</v>
      </c>
      <c r="H440" s="37"/>
      <c r="I440" s="41"/>
      <c r="J440" s="39" t="s">
        <v>320</v>
      </c>
      <c r="K440" s="41">
        <v>10</v>
      </c>
      <c r="L440" s="43"/>
      <c r="M440" s="43"/>
      <c r="N440" s="43"/>
      <c r="O440" s="43"/>
      <c r="P440" s="43"/>
    </row>
    <row r="441" spans="1:17" s="36" customFormat="1" ht="10.5">
      <c r="A441" s="34">
        <v>96792430</v>
      </c>
      <c r="B441" s="35" t="s">
        <v>75</v>
      </c>
      <c r="C441" s="36" t="s">
        <v>345</v>
      </c>
      <c r="D441" s="49" t="s">
        <v>134</v>
      </c>
      <c r="E441" s="38">
        <v>39434</v>
      </c>
      <c r="F441" s="37" t="s">
        <v>37</v>
      </c>
      <c r="G441" s="40">
        <v>1500</v>
      </c>
      <c r="H441" s="37" t="s">
        <v>56</v>
      </c>
      <c r="I441" s="41">
        <v>3</v>
      </c>
      <c r="J441" s="39" t="s">
        <v>320</v>
      </c>
      <c r="K441" s="41">
        <v>5</v>
      </c>
      <c r="L441" s="43"/>
      <c r="M441" s="43"/>
      <c r="N441" s="43"/>
      <c r="O441" s="43"/>
      <c r="P441" s="43"/>
    </row>
    <row r="442" spans="1:17" s="36" customFormat="1" ht="10.5">
      <c r="A442" s="34">
        <v>96792430</v>
      </c>
      <c r="B442" s="35" t="s">
        <v>75</v>
      </c>
      <c r="C442" s="36" t="s">
        <v>345</v>
      </c>
      <c r="D442" s="49" t="s">
        <v>142</v>
      </c>
      <c r="E442" s="38">
        <v>39832</v>
      </c>
      <c r="F442" s="37" t="s">
        <v>37</v>
      </c>
      <c r="G442" s="40">
        <v>1500</v>
      </c>
      <c r="H442" s="37" t="s">
        <v>53</v>
      </c>
      <c r="I442" s="41">
        <v>5</v>
      </c>
      <c r="J442" s="39" t="s">
        <v>68</v>
      </c>
      <c r="K442" s="41">
        <v>21</v>
      </c>
      <c r="L442" s="43"/>
      <c r="M442" s="43"/>
      <c r="N442" s="43"/>
      <c r="O442" s="43"/>
      <c r="P442" s="43"/>
    </row>
    <row r="443" spans="1:17" s="36" customFormat="1" ht="10.5">
      <c r="A443" s="34">
        <v>96792430</v>
      </c>
      <c r="B443" s="35" t="s">
        <v>75</v>
      </c>
      <c r="C443" s="36" t="s">
        <v>344</v>
      </c>
      <c r="D443" s="49">
        <v>521</v>
      </c>
      <c r="E443" s="38">
        <v>39430</v>
      </c>
      <c r="F443" s="37" t="s">
        <v>37</v>
      </c>
      <c r="G443" s="40">
        <v>3000</v>
      </c>
      <c r="H443" s="37"/>
      <c r="I443" s="41"/>
      <c r="J443" s="39" t="s">
        <v>320</v>
      </c>
      <c r="K443" s="41">
        <v>10</v>
      </c>
      <c r="L443" s="43"/>
      <c r="M443" s="43"/>
      <c r="N443" s="43"/>
      <c r="O443" s="43"/>
      <c r="P443" s="43"/>
    </row>
    <row r="444" spans="1:17" s="36" customFormat="1" ht="10.5">
      <c r="A444" s="34">
        <v>96792430</v>
      </c>
      <c r="B444" s="35" t="s">
        <v>75</v>
      </c>
      <c r="C444" s="36" t="s">
        <v>346</v>
      </c>
      <c r="D444" s="49" t="s">
        <v>134</v>
      </c>
      <c r="E444" s="38">
        <v>39434</v>
      </c>
      <c r="F444" s="37" t="s">
        <v>37</v>
      </c>
      <c r="G444" s="40">
        <v>1500</v>
      </c>
      <c r="H444" s="37" t="s">
        <v>63</v>
      </c>
      <c r="I444" s="41">
        <v>2.5</v>
      </c>
      <c r="J444" s="39" t="s">
        <v>320</v>
      </c>
      <c r="K444" s="41">
        <v>5</v>
      </c>
      <c r="L444" s="43">
        <v>1500000</v>
      </c>
      <c r="M444" s="43">
        <v>1500000</v>
      </c>
      <c r="N444" s="43">
        <f>ROUND((M444*$E$5/1000),0)</f>
        <v>33886815</v>
      </c>
      <c r="O444" s="43">
        <v>350813</v>
      </c>
      <c r="P444" s="43">
        <v>34237628</v>
      </c>
    </row>
    <row r="445" spans="1:17" s="36" customFormat="1" ht="10.5">
      <c r="A445" s="34">
        <v>96792430</v>
      </c>
      <c r="B445" s="35" t="s">
        <v>75</v>
      </c>
      <c r="C445" s="36" t="s">
        <v>346</v>
      </c>
      <c r="D445" s="49" t="s">
        <v>142</v>
      </c>
      <c r="E445" s="38">
        <v>39832</v>
      </c>
      <c r="F445" s="37" t="s">
        <v>162</v>
      </c>
      <c r="G445" s="40">
        <v>32170000</v>
      </c>
      <c r="H445" s="37" t="s">
        <v>51</v>
      </c>
      <c r="I445" s="41">
        <v>7</v>
      </c>
      <c r="J445" s="39" t="s">
        <v>68</v>
      </c>
      <c r="K445" s="41">
        <v>7</v>
      </c>
      <c r="L445" s="43">
        <v>32170000000</v>
      </c>
      <c r="M445" s="43">
        <v>32170000000</v>
      </c>
      <c r="N445" s="43">
        <f>ROUND((M445/1000),0)</f>
        <v>32170000</v>
      </c>
      <c r="O445" s="43">
        <v>645695</v>
      </c>
      <c r="P445" s="43">
        <v>32815695</v>
      </c>
    </row>
    <row r="446" spans="1:17" s="36" customFormat="1" ht="10.5">
      <c r="A446" s="34">
        <v>91081000</v>
      </c>
      <c r="B446" s="35" t="s">
        <v>91</v>
      </c>
      <c r="C446" s="36" t="s">
        <v>347</v>
      </c>
      <c r="D446" s="49">
        <v>522</v>
      </c>
      <c r="E446" s="38">
        <v>39442</v>
      </c>
      <c r="F446" s="37" t="s">
        <v>37</v>
      </c>
      <c r="G446" s="40">
        <v>10000</v>
      </c>
      <c r="H446" s="37"/>
      <c r="I446" s="41"/>
      <c r="J446" s="39" t="s">
        <v>320</v>
      </c>
      <c r="K446" s="41">
        <v>30</v>
      </c>
      <c r="L446" s="43"/>
      <c r="M446" s="43"/>
      <c r="N446" s="43"/>
      <c r="O446" s="43"/>
      <c r="P446" s="43"/>
    </row>
    <row r="447" spans="1:17" s="36" customFormat="1" ht="10.5">
      <c r="A447" s="34">
        <v>91081000</v>
      </c>
      <c r="B447" s="35">
        <v>6</v>
      </c>
      <c r="C447" s="36" t="s">
        <v>158</v>
      </c>
      <c r="D447" s="49" t="s">
        <v>134</v>
      </c>
      <c r="E447" s="38">
        <v>39793</v>
      </c>
      <c r="F447" s="37" t="s">
        <v>37</v>
      </c>
      <c r="G447" s="40">
        <v>10000</v>
      </c>
      <c r="H447" s="37" t="s">
        <v>116</v>
      </c>
      <c r="I447" s="41">
        <v>4.8</v>
      </c>
      <c r="J447" s="39" t="s">
        <v>68</v>
      </c>
      <c r="K447" s="41">
        <v>5</v>
      </c>
      <c r="L447" s="43"/>
      <c r="M447" s="43"/>
      <c r="N447" s="43"/>
      <c r="O447" s="43"/>
      <c r="P447" s="43"/>
    </row>
    <row r="448" spans="1:17" s="36" customFormat="1" ht="10.5">
      <c r="A448" s="34">
        <v>91081000</v>
      </c>
      <c r="B448" s="35">
        <v>6</v>
      </c>
      <c r="C448" s="36" t="s">
        <v>157</v>
      </c>
      <c r="D448" s="49" t="s">
        <v>134</v>
      </c>
      <c r="E448" s="38">
        <v>39793</v>
      </c>
      <c r="F448" s="37" t="s">
        <v>37</v>
      </c>
      <c r="G448" s="40">
        <v>10000</v>
      </c>
      <c r="H448" s="37" t="s">
        <v>123</v>
      </c>
      <c r="I448" s="41">
        <v>4.75</v>
      </c>
      <c r="J448" s="39" t="s">
        <v>68</v>
      </c>
      <c r="K448" s="41">
        <v>21</v>
      </c>
      <c r="L448" s="43">
        <v>10000000</v>
      </c>
      <c r="M448" s="43">
        <v>10000000</v>
      </c>
      <c r="N448" s="43">
        <f>ROUND((M448*$E$5/1000),0)</f>
        <v>225912100</v>
      </c>
      <c r="O448" s="43">
        <v>3977295</v>
      </c>
      <c r="P448" s="43">
        <v>229889395</v>
      </c>
    </row>
    <row r="449" spans="1:16" s="36" customFormat="1" ht="10.5">
      <c r="A449" s="34">
        <v>91081000</v>
      </c>
      <c r="B449" s="35">
        <v>6</v>
      </c>
      <c r="C449" s="36" t="s">
        <v>158</v>
      </c>
      <c r="D449" s="49" t="s">
        <v>134</v>
      </c>
      <c r="E449" s="38">
        <v>39793</v>
      </c>
      <c r="F449" s="37" t="s">
        <v>37</v>
      </c>
      <c r="G449" s="40">
        <v>10000</v>
      </c>
      <c r="H449" s="37" t="s">
        <v>167</v>
      </c>
      <c r="I449" s="41">
        <v>4.7</v>
      </c>
      <c r="J449" s="39" t="s">
        <v>68</v>
      </c>
      <c r="K449" s="41">
        <v>10</v>
      </c>
      <c r="L449" s="43"/>
      <c r="M449" s="43"/>
      <c r="N449" s="43"/>
      <c r="O449" s="43"/>
      <c r="P449" s="43"/>
    </row>
    <row r="450" spans="1:16" s="36" customFormat="1" ht="10.5">
      <c r="A450" s="34">
        <v>94271000</v>
      </c>
      <c r="B450" s="35" t="s">
        <v>54</v>
      </c>
      <c r="C450" s="36" t="s">
        <v>348</v>
      </c>
      <c r="D450" s="49">
        <v>525</v>
      </c>
      <c r="E450" s="38">
        <v>39507</v>
      </c>
      <c r="F450" s="37" t="s">
        <v>37</v>
      </c>
      <c r="G450" s="40">
        <v>12500</v>
      </c>
      <c r="H450" s="37"/>
      <c r="I450" s="41"/>
      <c r="J450" s="39" t="s">
        <v>39</v>
      </c>
      <c r="K450" s="41">
        <v>30</v>
      </c>
      <c r="L450" s="43"/>
      <c r="M450" s="43"/>
      <c r="N450" s="43"/>
      <c r="O450" s="43"/>
      <c r="P450" s="43"/>
    </row>
    <row r="451" spans="1:16" s="36" customFormat="1" ht="10.5">
      <c r="A451" s="34">
        <v>61808000</v>
      </c>
      <c r="B451" s="35" t="s">
        <v>107</v>
      </c>
      <c r="C451" s="36" t="s">
        <v>349</v>
      </c>
      <c r="D451" s="49">
        <v>526</v>
      </c>
      <c r="E451" s="38">
        <v>39531</v>
      </c>
      <c r="F451" s="37" t="s">
        <v>37</v>
      </c>
      <c r="G451" s="40">
        <v>2500</v>
      </c>
      <c r="H451" s="37"/>
      <c r="I451" s="41"/>
      <c r="J451" s="39" t="s">
        <v>39</v>
      </c>
      <c r="K451" s="41">
        <v>25</v>
      </c>
      <c r="L451" s="43"/>
      <c r="M451" s="43"/>
      <c r="N451" s="43"/>
      <c r="O451" s="43"/>
      <c r="P451" s="43"/>
    </row>
    <row r="452" spans="1:16" s="36" customFormat="1" ht="10.5">
      <c r="A452" s="34">
        <v>61808000</v>
      </c>
      <c r="B452" s="35" t="s">
        <v>107</v>
      </c>
      <c r="C452" s="36" t="s">
        <v>350</v>
      </c>
      <c r="D452" s="49" t="s">
        <v>134</v>
      </c>
      <c r="E452" s="38">
        <v>39546</v>
      </c>
      <c r="F452" s="37" t="s">
        <v>37</v>
      </c>
      <c r="G452" s="40">
        <v>2500</v>
      </c>
      <c r="H452" s="37" t="s">
        <v>59</v>
      </c>
      <c r="I452" s="41">
        <v>3.9</v>
      </c>
      <c r="J452" s="39" t="s">
        <v>39</v>
      </c>
      <c r="K452" s="41">
        <v>21</v>
      </c>
      <c r="L452" s="43"/>
      <c r="M452" s="43"/>
      <c r="N452" s="43"/>
      <c r="O452" s="43"/>
      <c r="P452" s="43"/>
    </row>
    <row r="453" spans="1:16" s="36" customFormat="1" ht="10.5">
      <c r="A453" s="34">
        <v>61808000</v>
      </c>
      <c r="B453" s="35" t="s">
        <v>107</v>
      </c>
      <c r="C453" s="36" t="s">
        <v>349</v>
      </c>
      <c r="D453" s="49">
        <v>527</v>
      </c>
      <c r="E453" s="38">
        <v>39531</v>
      </c>
      <c r="F453" s="37" t="s">
        <v>37</v>
      </c>
      <c r="G453" s="40">
        <v>2500</v>
      </c>
      <c r="H453" s="37"/>
      <c r="I453" s="41"/>
      <c r="J453" s="39" t="s">
        <v>39</v>
      </c>
      <c r="K453" s="41">
        <v>10</v>
      </c>
      <c r="L453" s="43"/>
      <c r="M453" s="43"/>
      <c r="N453" s="43"/>
      <c r="O453" s="43"/>
      <c r="P453" s="43"/>
    </row>
    <row r="454" spans="1:16" s="36" customFormat="1" ht="10.5">
      <c r="A454" s="34">
        <v>61808000</v>
      </c>
      <c r="B454" s="35" t="s">
        <v>107</v>
      </c>
      <c r="C454" s="36" t="s">
        <v>109</v>
      </c>
      <c r="D454" s="49" t="s">
        <v>134</v>
      </c>
      <c r="E454" s="38">
        <v>39546</v>
      </c>
      <c r="F454" s="37" t="s">
        <v>37</v>
      </c>
      <c r="G454" s="40">
        <v>2500</v>
      </c>
      <c r="H454" s="37" t="s">
        <v>53</v>
      </c>
      <c r="I454" s="41">
        <v>3</v>
      </c>
      <c r="J454" s="39" t="s">
        <v>39</v>
      </c>
      <c r="K454" s="41">
        <v>6</v>
      </c>
      <c r="L454" s="43">
        <v>2500000</v>
      </c>
      <c r="M454" s="43">
        <v>2500000</v>
      </c>
      <c r="N454" s="43">
        <f>ROUND((M454*$E$5/1000),0)</f>
        <v>56478025</v>
      </c>
      <c r="O454" s="43">
        <v>140150</v>
      </c>
      <c r="P454" s="43">
        <v>56618175</v>
      </c>
    </row>
    <row r="455" spans="1:16" s="36" customFormat="1" ht="10.5">
      <c r="A455" s="34">
        <v>96528990</v>
      </c>
      <c r="B455" s="35" t="s">
        <v>35</v>
      </c>
      <c r="C455" s="36" t="s">
        <v>351</v>
      </c>
      <c r="D455" s="49">
        <v>528</v>
      </c>
      <c r="E455" s="38">
        <v>39546</v>
      </c>
      <c r="F455" s="37" t="s">
        <v>37</v>
      </c>
      <c r="G455" s="40">
        <v>1700</v>
      </c>
      <c r="H455" s="37"/>
      <c r="I455" s="41"/>
      <c r="J455" s="39" t="s">
        <v>320</v>
      </c>
      <c r="K455" s="41">
        <v>10</v>
      </c>
      <c r="L455" s="43"/>
      <c r="M455" s="43"/>
      <c r="N455" s="43"/>
      <c r="O455" s="43"/>
      <c r="P455" s="43"/>
    </row>
    <row r="456" spans="1:16" s="36" customFormat="1" ht="10.5">
      <c r="A456" s="34">
        <v>96528990</v>
      </c>
      <c r="B456" s="35" t="s">
        <v>35</v>
      </c>
      <c r="C456" s="36" t="s">
        <v>232</v>
      </c>
      <c r="D456" s="49" t="s">
        <v>134</v>
      </c>
      <c r="E456" s="38">
        <v>39547</v>
      </c>
      <c r="F456" s="37" t="s">
        <v>37</v>
      </c>
      <c r="G456" s="40">
        <v>1700</v>
      </c>
      <c r="H456" s="37" t="s">
        <v>89</v>
      </c>
      <c r="I456" s="41">
        <v>2.75</v>
      </c>
      <c r="J456" s="39" t="s">
        <v>320</v>
      </c>
      <c r="K456" s="41">
        <v>5</v>
      </c>
      <c r="L456" s="43">
        <v>700000</v>
      </c>
      <c r="M456" s="43">
        <v>700000</v>
      </c>
      <c r="N456" s="43">
        <f>ROUND((M456*$E$5/1000),0)</f>
        <v>15813847</v>
      </c>
      <c r="O456" s="43">
        <v>433689</v>
      </c>
      <c r="P456" s="43">
        <v>16247536</v>
      </c>
    </row>
    <row r="457" spans="1:16" s="36" customFormat="1" ht="10.5">
      <c r="A457" s="34">
        <v>96528990</v>
      </c>
      <c r="B457" s="35" t="s">
        <v>35</v>
      </c>
      <c r="C457" s="36" t="s">
        <v>351</v>
      </c>
      <c r="D457" s="49">
        <v>529</v>
      </c>
      <c r="E457" s="38">
        <v>39546</v>
      </c>
      <c r="F457" s="37" t="s">
        <v>37</v>
      </c>
      <c r="G457" s="40">
        <v>1700</v>
      </c>
      <c r="H457" s="37"/>
      <c r="I457" s="41"/>
      <c r="J457" s="39" t="s">
        <v>320</v>
      </c>
      <c r="K457" s="41">
        <v>30</v>
      </c>
      <c r="L457" s="43"/>
      <c r="M457" s="43"/>
      <c r="N457" s="43"/>
      <c r="O457" s="43"/>
      <c r="P457" s="43"/>
    </row>
    <row r="458" spans="1:16" s="36" customFormat="1" ht="10.5">
      <c r="A458" s="34">
        <v>96528990</v>
      </c>
      <c r="B458" s="35" t="s">
        <v>35</v>
      </c>
      <c r="C458" s="36" t="s">
        <v>232</v>
      </c>
      <c r="D458" s="49" t="s">
        <v>134</v>
      </c>
      <c r="E458" s="38">
        <v>39547</v>
      </c>
      <c r="F458" s="37" t="s">
        <v>37</v>
      </c>
      <c r="G458" s="40">
        <v>1700</v>
      </c>
      <c r="H458" s="37" t="s">
        <v>63</v>
      </c>
      <c r="I458" s="41">
        <v>3.25</v>
      </c>
      <c r="J458" s="39" t="s">
        <v>320</v>
      </c>
      <c r="K458" s="41">
        <v>21</v>
      </c>
      <c r="L458" s="43">
        <v>1000000</v>
      </c>
      <c r="M458" s="43">
        <v>947368</v>
      </c>
      <c r="N458" s="43">
        <f>ROUND((M458*$E$5/1000),0)</f>
        <v>21402189</v>
      </c>
      <c r="O458" s="43">
        <v>693676</v>
      </c>
      <c r="P458" s="43">
        <v>22095865</v>
      </c>
    </row>
    <row r="459" spans="1:16" s="36" customFormat="1" ht="10.5">
      <c r="A459" s="34">
        <v>93834000</v>
      </c>
      <c r="B459" s="35" t="s">
        <v>107</v>
      </c>
      <c r="C459" s="36" t="s">
        <v>264</v>
      </c>
      <c r="D459" s="49">
        <v>530</v>
      </c>
      <c r="E459" s="38">
        <v>39554</v>
      </c>
      <c r="F459" s="37" t="s">
        <v>37</v>
      </c>
      <c r="G459" s="40">
        <v>6500</v>
      </c>
      <c r="H459" s="37"/>
      <c r="I459" s="41"/>
      <c r="J459" s="39" t="s">
        <v>68</v>
      </c>
      <c r="K459" s="41">
        <v>25</v>
      </c>
      <c r="L459" s="43"/>
      <c r="M459" s="43"/>
      <c r="N459" s="43"/>
      <c r="O459" s="43"/>
      <c r="P459" s="43"/>
    </row>
    <row r="460" spans="1:16" s="36" customFormat="1" ht="10.5">
      <c r="A460" s="34">
        <v>93834000</v>
      </c>
      <c r="B460" s="35" t="s">
        <v>107</v>
      </c>
      <c r="C460" s="36" t="s">
        <v>111</v>
      </c>
      <c r="D460" s="49" t="s">
        <v>134</v>
      </c>
      <c r="E460" s="38">
        <v>39568</v>
      </c>
      <c r="F460" s="37" t="s">
        <v>37</v>
      </c>
      <c r="G460" s="40">
        <v>6500</v>
      </c>
      <c r="H460" s="37" t="s">
        <v>56</v>
      </c>
      <c r="I460" s="41">
        <v>3.5</v>
      </c>
      <c r="J460" s="39" t="s">
        <v>68</v>
      </c>
      <c r="K460" s="41">
        <v>20</v>
      </c>
      <c r="L460" s="43">
        <v>2000000</v>
      </c>
      <c r="M460" s="43">
        <v>2000000</v>
      </c>
      <c r="N460" s="43">
        <f>ROUND((M460*$E$5/1000),0)</f>
        <v>45182420</v>
      </c>
      <c r="O460" s="43">
        <v>753386</v>
      </c>
      <c r="P460" s="43">
        <v>45935806</v>
      </c>
    </row>
    <row r="461" spans="1:16" s="36" customFormat="1" ht="10.5">
      <c r="A461" s="34">
        <v>93834000</v>
      </c>
      <c r="B461" s="35" t="s">
        <v>107</v>
      </c>
      <c r="C461" s="36" t="s">
        <v>111</v>
      </c>
      <c r="D461" s="49" t="s">
        <v>134</v>
      </c>
      <c r="E461" s="38">
        <v>39568</v>
      </c>
      <c r="F461" s="37" t="s">
        <v>37</v>
      </c>
      <c r="G461" s="40">
        <v>6500</v>
      </c>
      <c r="H461" s="37" t="s">
        <v>51</v>
      </c>
      <c r="I461" s="41">
        <v>4</v>
      </c>
      <c r="J461" s="39" t="s">
        <v>68</v>
      </c>
      <c r="K461" s="41">
        <v>10</v>
      </c>
      <c r="L461" s="43">
        <v>4500000</v>
      </c>
      <c r="M461" s="43">
        <v>4500000</v>
      </c>
      <c r="N461" s="43">
        <f>ROUND((M461*$E$5/1000),0)</f>
        <v>101660445</v>
      </c>
      <c r="O461" s="43">
        <v>1934989</v>
      </c>
      <c r="P461" s="43">
        <v>103595434</v>
      </c>
    </row>
    <row r="462" spans="1:16" s="36" customFormat="1" ht="10.5">
      <c r="A462" s="34">
        <v>93767000</v>
      </c>
      <c r="B462" s="35" t="s">
        <v>61</v>
      </c>
      <c r="C462" s="36" t="s">
        <v>353</v>
      </c>
      <c r="D462" s="49">
        <v>531</v>
      </c>
      <c r="E462" s="38">
        <v>39554</v>
      </c>
      <c r="F462" s="37" t="s">
        <v>37</v>
      </c>
      <c r="G462" s="40">
        <v>4000</v>
      </c>
      <c r="H462" s="37"/>
      <c r="I462" s="41"/>
      <c r="J462" s="39" t="s">
        <v>320</v>
      </c>
      <c r="K462" s="41">
        <v>10</v>
      </c>
      <c r="L462" s="43"/>
      <c r="M462" s="43"/>
      <c r="N462" s="43"/>
      <c r="O462" s="43"/>
      <c r="P462" s="43"/>
    </row>
    <row r="463" spans="1:16" s="36" customFormat="1" ht="10.5">
      <c r="A463" s="34">
        <v>93767000</v>
      </c>
      <c r="B463" s="35" t="s">
        <v>61</v>
      </c>
      <c r="C463" s="36" t="s">
        <v>354</v>
      </c>
      <c r="D463" s="49" t="s">
        <v>134</v>
      </c>
      <c r="E463" s="38">
        <v>39563</v>
      </c>
      <c r="F463" s="37" t="s">
        <v>37</v>
      </c>
      <c r="G463" s="40">
        <v>4000</v>
      </c>
      <c r="H463" s="37" t="s">
        <v>56</v>
      </c>
      <c r="I463" s="41">
        <v>3.8</v>
      </c>
      <c r="J463" s="39" t="s">
        <v>320</v>
      </c>
      <c r="K463" s="41">
        <v>8</v>
      </c>
      <c r="L463" s="43">
        <v>1800000</v>
      </c>
      <c r="M463" s="43">
        <v>1620000</v>
      </c>
      <c r="N463" s="43">
        <f>ROUND((M463*$E$5/1000),0)</f>
        <v>36597760</v>
      </c>
      <c r="O463" s="43">
        <v>632095</v>
      </c>
      <c r="P463" s="43">
        <v>37229855</v>
      </c>
    </row>
    <row r="464" spans="1:16" s="36" customFormat="1" ht="10.5">
      <c r="A464" s="34">
        <v>93767000</v>
      </c>
      <c r="B464" s="35" t="s">
        <v>61</v>
      </c>
      <c r="C464" s="36" t="s">
        <v>353</v>
      </c>
      <c r="D464" s="49">
        <v>532</v>
      </c>
      <c r="E464" s="38">
        <v>39554</v>
      </c>
      <c r="F464" s="37" t="s">
        <v>37</v>
      </c>
      <c r="G464" s="40">
        <v>4000</v>
      </c>
      <c r="H464" s="37"/>
      <c r="I464" s="41"/>
      <c r="J464" s="39" t="s">
        <v>320</v>
      </c>
      <c r="K464" s="41">
        <v>25</v>
      </c>
      <c r="L464" s="43"/>
      <c r="M464" s="43"/>
      <c r="N464" s="43"/>
      <c r="O464" s="43"/>
      <c r="P464" s="43"/>
    </row>
    <row r="465" spans="1:16" s="36" customFormat="1" ht="10.5" customHeight="1">
      <c r="A465" s="34">
        <v>93767000</v>
      </c>
      <c r="B465" s="35" t="s">
        <v>61</v>
      </c>
      <c r="C465" s="36" t="s">
        <v>354</v>
      </c>
      <c r="D465" s="49" t="s">
        <v>134</v>
      </c>
      <c r="E465" s="38">
        <v>39563</v>
      </c>
      <c r="F465" s="37" t="s">
        <v>37</v>
      </c>
      <c r="G465" s="40">
        <v>4000</v>
      </c>
      <c r="H465" s="37" t="s">
        <v>51</v>
      </c>
      <c r="I465" s="41">
        <v>4.45</v>
      </c>
      <c r="J465" s="39" t="s">
        <v>320</v>
      </c>
      <c r="K465" s="41">
        <v>21</v>
      </c>
      <c r="L465" s="43">
        <v>2200000</v>
      </c>
      <c r="M465" s="43">
        <v>2200000</v>
      </c>
      <c r="N465" s="43">
        <f>ROUND((M465*$E$5/1000),0)</f>
        <v>49700662</v>
      </c>
      <c r="O465" s="43">
        <v>1003655</v>
      </c>
      <c r="P465" s="43">
        <v>50704317</v>
      </c>
    </row>
    <row r="466" spans="1:16" s="36" customFormat="1" ht="10.5">
      <c r="A466" s="34">
        <v>96885880</v>
      </c>
      <c r="B466" s="35" t="s">
        <v>44</v>
      </c>
      <c r="C466" s="36" t="s">
        <v>355</v>
      </c>
      <c r="D466" s="49">
        <v>533</v>
      </c>
      <c r="E466" s="38">
        <v>39577</v>
      </c>
      <c r="F466" s="37" t="s">
        <v>37</v>
      </c>
      <c r="G466" s="40">
        <v>2000</v>
      </c>
      <c r="H466" s="37"/>
      <c r="I466" s="41"/>
      <c r="J466" s="39" t="s">
        <v>274</v>
      </c>
      <c r="K466" s="41">
        <v>10</v>
      </c>
      <c r="L466" s="43"/>
      <c r="M466" s="43"/>
      <c r="N466" s="43"/>
      <c r="O466" s="43"/>
      <c r="P466" s="43"/>
    </row>
    <row r="467" spans="1:16" s="36" customFormat="1" ht="10.5">
      <c r="A467" s="34">
        <v>96885880</v>
      </c>
      <c r="B467" s="35" t="s">
        <v>44</v>
      </c>
      <c r="C467" s="36" t="s">
        <v>356</v>
      </c>
      <c r="D467" s="49" t="s">
        <v>134</v>
      </c>
      <c r="E467" s="38">
        <v>39581</v>
      </c>
      <c r="F467" s="37" t="s">
        <v>37</v>
      </c>
      <c r="G467" s="40">
        <v>2000</v>
      </c>
      <c r="H467" s="37" t="s">
        <v>46</v>
      </c>
      <c r="I467" s="41">
        <v>3.8</v>
      </c>
      <c r="J467" s="39" t="s">
        <v>68</v>
      </c>
      <c r="K467" s="41">
        <v>5</v>
      </c>
      <c r="L467" s="43">
        <v>2000000</v>
      </c>
      <c r="M467" s="43">
        <v>2000000</v>
      </c>
      <c r="N467" s="43">
        <f>ROUND((M467*$E$5/1000),0)</f>
        <v>45182420</v>
      </c>
      <c r="O467" s="43">
        <v>706400</v>
      </c>
      <c r="P467" s="43">
        <v>45888820</v>
      </c>
    </row>
    <row r="468" spans="1:16" s="36" customFormat="1" ht="10.5">
      <c r="A468" s="34">
        <v>96885880</v>
      </c>
      <c r="B468" s="35" t="s">
        <v>44</v>
      </c>
      <c r="C468" s="36" t="s">
        <v>355</v>
      </c>
      <c r="D468" s="49">
        <v>534</v>
      </c>
      <c r="E468" s="38">
        <v>39577</v>
      </c>
      <c r="F468" s="37" t="s">
        <v>37</v>
      </c>
      <c r="G468" s="40">
        <v>2000</v>
      </c>
      <c r="H468" s="37"/>
      <c r="I468" s="41"/>
      <c r="J468" s="39" t="s">
        <v>274</v>
      </c>
      <c r="K468" s="41">
        <v>30</v>
      </c>
      <c r="L468" s="43"/>
      <c r="M468" s="43"/>
      <c r="N468" s="43"/>
      <c r="O468" s="43"/>
      <c r="P468" s="43"/>
    </row>
    <row r="469" spans="1:16" s="36" customFormat="1" ht="10.5">
      <c r="A469" s="34">
        <v>96885880</v>
      </c>
      <c r="B469" s="35" t="s">
        <v>44</v>
      </c>
      <c r="C469" s="36" t="s">
        <v>356</v>
      </c>
      <c r="D469" s="49" t="s">
        <v>134</v>
      </c>
      <c r="E469" s="38">
        <v>39581</v>
      </c>
      <c r="F469" s="37" t="s">
        <v>37</v>
      </c>
      <c r="G469" s="40">
        <v>2000</v>
      </c>
      <c r="H469" s="37" t="s">
        <v>87</v>
      </c>
      <c r="I469" s="41">
        <v>4.5</v>
      </c>
      <c r="J469" s="39" t="s">
        <v>68</v>
      </c>
      <c r="K469" s="41">
        <v>21</v>
      </c>
      <c r="L469" s="43">
        <v>1000000</v>
      </c>
      <c r="M469" s="43">
        <v>921053</v>
      </c>
      <c r="N469" s="43">
        <f>ROUND((M469*$E$5/1000),0)</f>
        <v>20807702</v>
      </c>
      <c r="O469" s="43">
        <v>384570</v>
      </c>
      <c r="P469" s="43">
        <v>21192272</v>
      </c>
    </row>
    <row r="470" spans="1:16" s="36" customFormat="1" ht="10.5">
      <c r="A470" s="34">
        <v>96885880</v>
      </c>
      <c r="B470" s="35">
        <v>7</v>
      </c>
      <c r="C470" s="36" t="s">
        <v>356</v>
      </c>
      <c r="D470" s="49" t="s">
        <v>142</v>
      </c>
      <c r="E470" s="38">
        <v>40078</v>
      </c>
      <c r="F470" s="37" t="s">
        <v>37</v>
      </c>
      <c r="G470" s="40">
        <v>1000</v>
      </c>
      <c r="H470" s="37" t="s">
        <v>89</v>
      </c>
      <c r="I470" s="41">
        <v>3.9</v>
      </c>
      <c r="J470" s="39" t="s">
        <v>357</v>
      </c>
      <c r="K470" s="41">
        <v>5</v>
      </c>
      <c r="L470" s="43">
        <v>1000000</v>
      </c>
      <c r="M470" s="43">
        <v>1000000</v>
      </c>
      <c r="N470" s="43">
        <f>ROUND((M470*$E$5/1000),0)</f>
        <v>22591210</v>
      </c>
      <c r="O470" s="43">
        <v>142273</v>
      </c>
      <c r="P470" s="43">
        <v>22733483</v>
      </c>
    </row>
    <row r="471" spans="1:16" s="36" customFormat="1" ht="10.5">
      <c r="A471" s="34">
        <v>96885880</v>
      </c>
      <c r="B471" s="35">
        <v>7</v>
      </c>
      <c r="C471" s="36" t="s">
        <v>358</v>
      </c>
      <c r="D471" s="49" t="s">
        <v>151</v>
      </c>
      <c r="E471" s="38">
        <v>40078</v>
      </c>
      <c r="F471" s="37" t="s">
        <v>162</v>
      </c>
      <c r="G471" s="40">
        <v>20890000</v>
      </c>
      <c r="H471" s="37" t="s">
        <v>63</v>
      </c>
      <c r="I471" s="41">
        <v>7.5</v>
      </c>
      <c r="J471" s="39" t="s">
        <v>357</v>
      </c>
      <c r="K471" s="41">
        <v>5</v>
      </c>
      <c r="L471" s="43"/>
      <c r="M471" s="43"/>
      <c r="N471" s="43"/>
      <c r="O471" s="43"/>
      <c r="P471" s="43"/>
    </row>
    <row r="472" spans="1:16" s="36" customFormat="1" ht="10.5">
      <c r="A472" s="34">
        <v>96885880</v>
      </c>
      <c r="B472" s="35">
        <v>7</v>
      </c>
      <c r="C472" s="36" t="s">
        <v>358</v>
      </c>
      <c r="D472" s="49" t="s">
        <v>152</v>
      </c>
      <c r="E472" s="38">
        <v>40078</v>
      </c>
      <c r="F472" s="37" t="s">
        <v>37</v>
      </c>
      <c r="G472" s="40">
        <v>1000</v>
      </c>
      <c r="H472" s="37" t="s">
        <v>56</v>
      </c>
      <c r="I472" s="41">
        <v>4.9000000000000004</v>
      </c>
      <c r="J472" s="39" t="s">
        <v>357</v>
      </c>
      <c r="K472" s="41">
        <v>22</v>
      </c>
      <c r="L472" s="43"/>
      <c r="M472" s="43"/>
      <c r="N472" s="43"/>
      <c r="O472" s="43"/>
      <c r="P472" s="43"/>
    </row>
    <row r="473" spans="1:16" s="36" customFormat="1" ht="10.5">
      <c r="A473" s="34">
        <v>96678790</v>
      </c>
      <c r="B473" s="35" t="s">
        <v>159</v>
      </c>
      <c r="C473" s="36" t="s">
        <v>281</v>
      </c>
      <c r="D473" s="49">
        <v>535</v>
      </c>
      <c r="E473" s="38">
        <v>39597</v>
      </c>
      <c r="F473" s="37" t="s">
        <v>37</v>
      </c>
      <c r="G473" s="40">
        <v>4000</v>
      </c>
      <c r="H473" s="37"/>
      <c r="I473" s="41"/>
      <c r="J473" s="39" t="s">
        <v>274</v>
      </c>
      <c r="K473" s="41">
        <v>10</v>
      </c>
      <c r="L473" s="43"/>
      <c r="M473" s="43"/>
      <c r="N473" s="43"/>
      <c r="O473" s="43"/>
      <c r="P473" s="43"/>
    </row>
    <row r="474" spans="1:16" s="36" customFormat="1" ht="10.5">
      <c r="A474" s="34">
        <v>96678790</v>
      </c>
      <c r="B474" s="35" t="s">
        <v>159</v>
      </c>
      <c r="C474" s="36" t="s">
        <v>316</v>
      </c>
      <c r="D474" s="49" t="s">
        <v>134</v>
      </c>
      <c r="E474" s="38">
        <v>39638</v>
      </c>
      <c r="F474" s="37" t="s">
        <v>162</v>
      </c>
      <c r="G474" s="40">
        <v>20000000</v>
      </c>
      <c r="H474" s="37" t="s">
        <v>167</v>
      </c>
      <c r="I474" s="41">
        <v>9.1</v>
      </c>
      <c r="J474" s="39" t="s">
        <v>274</v>
      </c>
      <c r="K474" s="41">
        <v>2</v>
      </c>
      <c r="L474" s="43"/>
      <c r="M474" s="43"/>
      <c r="N474" s="43"/>
      <c r="O474" s="43"/>
      <c r="P474" s="43"/>
    </row>
    <row r="475" spans="1:16" s="36" customFormat="1" ht="10.5">
      <c r="A475" s="34">
        <v>96678790</v>
      </c>
      <c r="B475" s="35" t="s">
        <v>159</v>
      </c>
      <c r="C475" s="36" t="s">
        <v>315</v>
      </c>
      <c r="D475" s="49" t="s">
        <v>142</v>
      </c>
      <c r="E475" s="38">
        <v>39638</v>
      </c>
      <c r="F475" s="37" t="s">
        <v>37</v>
      </c>
      <c r="G475" s="40">
        <v>1000</v>
      </c>
      <c r="H475" s="37" t="s">
        <v>168</v>
      </c>
      <c r="I475" s="41">
        <v>3.9</v>
      </c>
      <c r="J475" s="39" t="s">
        <v>274</v>
      </c>
      <c r="K475" s="41">
        <v>5</v>
      </c>
      <c r="L475" s="43">
        <v>1000000</v>
      </c>
      <c r="M475" s="43">
        <v>1000000</v>
      </c>
      <c r="N475" s="43">
        <f>ROUND((M475*$E$5/1000),0)</f>
        <v>22591210</v>
      </c>
      <c r="O475" s="43">
        <v>69141</v>
      </c>
      <c r="P475" s="43">
        <v>22660351</v>
      </c>
    </row>
    <row r="476" spans="1:16" s="36" customFormat="1" ht="10.5">
      <c r="A476" s="34">
        <v>96678790</v>
      </c>
      <c r="B476" s="35">
        <v>2</v>
      </c>
      <c r="C476" s="36" t="s">
        <v>316</v>
      </c>
      <c r="D476" s="49" t="s">
        <v>151</v>
      </c>
      <c r="E476" s="38">
        <v>40077</v>
      </c>
      <c r="F476" s="37" t="s">
        <v>162</v>
      </c>
      <c r="G476" s="40">
        <v>25000000</v>
      </c>
      <c r="H476" s="37" t="s">
        <v>190</v>
      </c>
      <c r="I476" s="41">
        <v>5.6</v>
      </c>
      <c r="J476" s="39"/>
      <c r="K476" s="41">
        <v>4</v>
      </c>
      <c r="L476" s="43"/>
      <c r="M476" s="43"/>
      <c r="N476" s="43"/>
      <c r="O476" s="43"/>
      <c r="P476" s="43"/>
    </row>
    <row r="477" spans="1:16" s="36" customFormat="1" ht="10.5">
      <c r="A477" s="34">
        <v>96678790</v>
      </c>
      <c r="B477" s="35">
        <v>2</v>
      </c>
      <c r="C477" s="36" t="s">
        <v>316</v>
      </c>
      <c r="D477" s="49" t="s">
        <v>152</v>
      </c>
      <c r="E477" s="38">
        <v>40325</v>
      </c>
      <c r="F477" s="37" t="s">
        <v>162</v>
      </c>
      <c r="G477" s="40">
        <v>40000000</v>
      </c>
      <c r="H477" s="37" t="s">
        <v>191</v>
      </c>
      <c r="I477" s="41">
        <v>5.9</v>
      </c>
      <c r="J477" s="39" t="s">
        <v>359</v>
      </c>
      <c r="K477" s="41">
        <v>5.9</v>
      </c>
      <c r="L477" s="43"/>
      <c r="M477" s="43"/>
      <c r="N477" s="43"/>
      <c r="O477" s="43"/>
      <c r="P477" s="43"/>
    </row>
    <row r="478" spans="1:16" s="36" customFormat="1" ht="10.5">
      <c r="A478" s="34">
        <v>96678790</v>
      </c>
      <c r="B478" s="35">
        <v>2</v>
      </c>
      <c r="C478" s="36" t="s">
        <v>315</v>
      </c>
      <c r="D478" s="49" t="s">
        <v>333</v>
      </c>
      <c r="E478" s="38">
        <v>40325</v>
      </c>
      <c r="F478" s="37" t="s">
        <v>37</v>
      </c>
      <c r="G478" s="40">
        <v>2000</v>
      </c>
      <c r="H478" s="37" t="s">
        <v>228</v>
      </c>
      <c r="I478" s="41">
        <v>2.2000000000000002</v>
      </c>
      <c r="J478" s="39" t="s">
        <v>359</v>
      </c>
      <c r="K478" s="41">
        <v>1.65</v>
      </c>
      <c r="L478" s="43">
        <v>1300000</v>
      </c>
      <c r="M478" s="43">
        <v>1300000</v>
      </c>
      <c r="N478" s="43">
        <f>ROUND((M478*$E$5/1000),0)</f>
        <v>29368573</v>
      </c>
      <c r="O478" s="43">
        <v>294812</v>
      </c>
      <c r="P478" s="43">
        <v>29663385</v>
      </c>
    </row>
    <row r="479" spans="1:16" s="36" customFormat="1" ht="10.5">
      <c r="A479" s="34">
        <v>96505760</v>
      </c>
      <c r="B479" s="35" t="s">
        <v>35</v>
      </c>
      <c r="C479" s="36" t="s">
        <v>360</v>
      </c>
      <c r="D479" s="49">
        <v>537</v>
      </c>
      <c r="E479" s="38">
        <v>39612</v>
      </c>
      <c r="F479" s="37" t="s">
        <v>37</v>
      </c>
      <c r="G479" s="40">
        <v>7000</v>
      </c>
      <c r="H479" s="37"/>
      <c r="I479" s="41"/>
      <c r="J479" s="39" t="s">
        <v>361</v>
      </c>
      <c r="K479" s="41">
        <v>10</v>
      </c>
      <c r="L479" s="43"/>
      <c r="M479" s="43"/>
      <c r="N479" s="43"/>
      <c r="O479" s="43"/>
      <c r="P479" s="43"/>
    </row>
    <row r="480" spans="1:16" s="36" customFormat="1" ht="10.5">
      <c r="A480" s="34">
        <v>96505760</v>
      </c>
      <c r="B480" s="35" t="s">
        <v>35</v>
      </c>
      <c r="C480" s="36" t="s">
        <v>88</v>
      </c>
      <c r="D480" s="49" t="s">
        <v>134</v>
      </c>
      <c r="E480" s="38">
        <v>39653</v>
      </c>
      <c r="F480" s="37" t="s">
        <v>37</v>
      </c>
      <c r="G480" s="40">
        <v>7000</v>
      </c>
      <c r="H480" s="37" t="s">
        <v>53</v>
      </c>
      <c r="I480" s="41">
        <v>3.8</v>
      </c>
      <c r="J480" s="39" t="s">
        <v>320</v>
      </c>
      <c r="K480" s="41">
        <v>5.5</v>
      </c>
      <c r="L480" s="43">
        <v>2000000</v>
      </c>
      <c r="M480" s="43">
        <v>2000000</v>
      </c>
      <c r="N480" s="43">
        <f>ROUND((M480*$E$5/1000),0)</f>
        <v>45182420</v>
      </c>
      <c r="O480" s="43">
        <v>661476</v>
      </c>
      <c r="P480" s="43">
        <v>45843896</v>
      </c>
    </row>
    <row r="481" spans="1:17" s="36" customFormat="1" ht="10.5">
      <c r="A481" s="34">
        <v>96505760</v>
      </c>
      <c r="B481" s="35" t="s">
        <v>35</v>
      </c>
      <c r="C481" s="36" t="s">
        <v>88</v>
      </c>
      <c r="D481" s="49" t="s">
        <v>134</v>
      </c>
      <c r="E481" s="38">
        <v>39653</v>
      </c>
      <c r="F481" s="37" t="s">
        <v>66</v>
      </c>
      <c r="G481" s="40">
        <v>282900</v>
      </c>
      <c r="H481" s="37" t="s">
        <v>59</v>
      </c>
      <c r="I481" s="41" t="s">
        <v>362</v>
      </c>
      <c r="J481" s="39" t="s">
        <v>320</v>
      </c>
      <c r="K481" s="41">
        <v>10</v>
      </c>
      <c r="L481" s="43">
        <v>80800000</v>
      </c>
      <c r="M481" s="43">
        <v>80800000</v>
      </c>
      <c r="N481" s="43">
        <f>ROUND((M481*$I$5/1000),0)</f>
        <v>39177496</v>
      </c>
      <c r="O481" s="43">
        <v>436046</v>
      </c>
      <c r="P481" s="43">
        <v>39613542</v>
      </c>
      <c r="Q481" s="36" t="s">
        <v>69</v>
      </c>
    </row>
    <row r="482" spans="1:17" s="36" customFormat="1" ht="10.5">
      <c r="A482" s="34">
        <v>96505760</v>
      </c>
      <c r="B482" s="35" t="s">
        <v>35</v>
      </c>
      <c r="C482" s="36" t="s">
        <v>360</v>
      </c>
      <c r="D482" s="49">
        <v>538</v>
      </c>
      <c r="E482" s="38">
        <v>39612</v>
      </c>
      <c r="F482" s="37" t="s">
        <v>37</v>
      </c>
      <c r="G482" s="40">
        <v>7000</v>
      </c>
      <c r="H482" s="37"/>
      <c r="I482" s="41"/>
      <c r="J482" s="39" t="s">
        <v>361</v>
      </c>
      <c r="K482" s="41">
        <v>30</v>
      </c>
      <c r="L482" s="43"/>
      <c r="M482" s="43"/>
      <c r="N482" s="43"/>
      <c r="O482" s="43"/>
      <c r="P482" s="43"/>
    </row>
    <row r="483" spans="1:17" s="36" customFormat="1" ht="10.5">
      <c r="A483" s="34">
        <v>96505760</v>
      </c>
      <c r="B483" s="35" t="s">
        <v>35</v>
      </c>
      <c r="C483" s="36" t="s">
        <v>88</v>
      </c>
      <c r="D483" s="49" t="s">
        <v>134</v>
      </c>
      <c r="E483" s="38">
        <v>39653</v>
      </c>
      <c r="F483" s="37" t="s">
        <v>37</v>
      </c>
      <c r="G483" s="40">
        <v>7000</v>
      </c>
      <c r="H483" s="37" t="s">
        <v>60</v>
      </c>
      <c r="I483" s="41">
        <v>4.5</v>
      </c>
      <c r="J483" s="39" t="s">
        <v>320</v>
      </c>
      <c r="K483" s="41">
        <v>21</v>
      </c>
      <c r="L483" s="43">
        <v>3000000</v>
      </c>
      <c r="M483" s="43">
        <v>3000000</v>
      </c>
      <c r="N483" s="43">
        <f>ROUND((M483*$E$5/1000),0)</f>
        <v>67773630</v>
      </c>
      <c r="O483" s="43">
        <v>1172966</v>
      </c>
      <c r="P483" s="43">
        <v>68946596</v>
      </c>
    </row>
    <row r="484" spans="1:17" s="36" customFormat="1" ht="10.5">
      <c r="A484" s="34">
        <v>93628000</v>
      </c>
      <c r="B484" s="35" t="s">
        <v>107</v>
      </c>
      <c r="C484" s="36" t="s">
        <v>363</v>
      </c>
      <c r="D484" s="49">
        <v>539</v>
      </c>
      <c r="E484" s="38">
        <v>39643</v>
      </c>
      <c r="F484" s="37" t="s">
        <v>37</v>
      </c>
      <c r="G484" s="40">
        <v>7000</v>
      </c>
      <c r="H484" s="37"/>
      <c r="I484" s="41"/>
      <c r="J484" s="39" t="s">
        <v>320</v>
      </c>
      <c r="K484" s="41">
        <v>10</v>
      </c>
      <c r="L484" s="43"/>
      <c r="M484" s="43"/>
      <c r="N484" s="43"/>
      <c r="O484" s="43"/>
      <c r="P484" s="43"/>
    </row>
    <row r="485" spans="1:17" s="36" customFormat="1" ht="10.5">
      <c r="A485" s="34">
        <v>93628000</v>
      </c>
      <c r="B485" s="35" t="s">
        <v>107</v>
      </c>
      <c r="C485" s="36" t="s">
        <v>364</v>
      </c>
      <c r="D485" s="49" t="s">
        <v>134</v>
      </c>
      <c r="E485" s="38">
        <v>39650</v>
      </c>
      <c r="F485" s="37" t="s">
        <v>37</v>
      </c>
      <c r="G485" s="40">
        <v>7000</v>
      </c>
      <c r="H485" s="37" t="s">
        <v>46</v>
      </c>
      <c r="I485" s="41">
        <v>3.5</v>
      </c>
      <c r="J485" s="39" t="s">
        <v>68</v>
      </c>
      <c r="K485" s="41">
        <v>5</v>
      </c>
      <c r="L485" s="43">
        <v>3000000</v>
      </c>
      <c r="M485" s="43">
        <v>3000000</v>
      </c>
      <c r="N485" s="43">
        <f>ROUND((M485*$E$5/1000),0)</f>
        <v>67773630</v>
      </c>
      <c r="O485" s="43">
        <v>994955</v>
      </c>
      <c r="P485" s="43">
        <v>68768585</v>
      </c>
    </row>
    <row r="486" spans="1:17" s="36" customFormat="1" ht="10.5">
      <c r="A486" s="34">
        <v>93628000</v>
      </c>
      <c r="B486" s="35" t="s">
        <v>107</v>
      </c>
      <c r="C486" s="36" t="s">
        <v>365</v>
      </c>
      <c r="D486" s="49" t="s">
        <v>134</v>
      </c>
      <c r="E486" s="38">
        <v>39650</v>
      </c>
      <c r="F486" s="37" t="s">
        <v>37</v>
      </c>
      <c r="G486" s="40">
        <v>7000</v>
      </c>
      <c r="H486" s="37" t="s">
        <v>87</v>
      </c>
      <c r="I486" s="41">
        <v>3.8</v>
      </c>
      <c r="J486" s="39" t="s">
        <v>68</v>
      </c>
      <c r="K486" s="41">
        <v>10</v>
      </c>
      <c r="L486" s="43"/>
      <c r="M486" s="43"/>
      <c r="N486" s="43"/>
      <c r="O486" s="43"/>
      <c r="P486" s="43"/>
    </row>
    <row r="487" spans="1:17" s="36" customFormat="1" ht="10.5">
      <c r="A487" s="34">
        <v>93628000</v>
      </c>
      <c r="B487" s="35" t="s">
        <v>107</v>
      </c>
      <c r="C487" s="36" t="s">
        <v>363</v>
      </c>
      <c r="D487" s="49">
        <v>540</v>
      </c>
      <c r="E487" s="38">
        <v>39643</v>
      </c>
      <c r="F487" s="37" t="s">
        <v>37</v>
      </c>
      <c r="G487" s="40">
        <v>7000</v>
      </c>
      <c r="H487" s="37"/>
      <c r="I487" s="41"/>
      <c r="J487" s="39" t="s">
        <v>320</v>
      </c>
      <c r="K487" s="41">
        <v>30</v>
      </c>
      <c r="L487" s="43"/>
      <c r="M487" s="43"/>
      <c r="N487" s="43"/>
      <c r="O487" s="43"/>
      <c r="P487" s="43"/>
    </row>
    <row r="488" spans="1:17" s="36" customFormat="1" ht="10.5">
      <c r="A488" s="34">
        <v>93628000</v>
      </c>
      <c r="B488" s="35" t="s">
        <v>107</v>
      </c>
      <c r="C488" s="36" t="s">
        <v>364</v>
      </c>
      <c r="D488" s="49" t="s">
        <v>134</v>
      </c>
      <c r="E488" s="38">
        <v>39650</v>
      </c>
      <c r="F488" s="37" t="s">
        <v>37</v>
      </c>
      <c r="G488" s="40">
        <v>7000</v>
      </c>
      <c r="H488" s="37" t="s">
        <v>89</v>
      </c>
      <c r="I488" s="41">
        <v>4.25</v>
      </c>
      <c r="J488" s="39" t="s">
        <v>68</v>
      </c>
      <c r="K488" s="41">
        <v>20</v>
      </c>
      <c r="L488" s="43">
        <v>2000000</v>
      </c>
      <c r="M488" s="43">
        <v>2000000</v>
      </c>
      <c r="N488" s="43">
        <f>ROUND((M488*$E$5/1000),0)</f>
        <v>45182420</v>
      </c>
      <c r="O488" s="43">
        <v>805439</v>
      </c>
      <c r="P488" s="43">
        <v>45987859</v>
      </c>
    </row>
    <row r="489" spans="1:17" s="36" customFormat="1" ht="10.5">
      <c r="A489" s="34">
        <v>93628000</v>
      </c>
      <c r="B489" s="35" t="s">
        <v>107</v>
      </c>
      <c r="C489" s="36" t="s">
        <v>365</v>
      </c>
      <c r="D489" s="49" t="s">
        <v>134</v>
      </c>
      <c r="E489" s="38">
        <v>39650</v>
      </c>
      <c r="F489" s="37" t="s">
        <v>37</v>
      </c>
      <c r="G489" s="40">
        <v>7000</v>
      </c>
      <c r="H489" s="37" t="s">
        <v>63</v>
      </c>
      <c r="I489" s="41">
        <v>3.8</v>
      </c>
      <c r="J489" s="39" t="s">
        <v>68</v>
      </c>
      <c r="K489" s="41">
        <v>20</v>
      </c>
      <c r="L489" s="43"/>
      <c r="M489" s="43"/>
      <c r="N489" s="43"/>
      <c r="O489" s="43"/>
      <c r="P489" s="43"/>
    </row>
    <row r="490" spans="1:17" s="36" customFormat="1" ht="10.5">
      <c r="A490" s="34">
        <v>90042000</v>
      </c>
      <c r="B490" s="35" t="s">
        <v>107</v>
      </c>
      <c r="C490" s="36" t="s">
        <v>288</v>
      </c>
      <c r="D490" s="49">
        <v>541</v>
      </c>
      <c r="E490" s="38">
        <v>39644</v>
      </c>
      <c r="F490" s="37" t="s">
        <v>37</v>
      </c>
      <c r="G490" s="40">
        <v>4000</v>
      </c>
      <c r="H490" s="37"/>
      <c r="I490" s="41"/>
      <c r="J490" s="39" t="s">
        <v>320</v>
      </c>
      <c r="K490" s="41">
        <v>10</v>
      </c>
      <c r="L490" s="43"/>
      <c r="M490" s="43"/>
      <c r="N490" s="43"/>
      <c r="O490" s="43"/>
      <c r="P490" s="43"/>
    </row>
    <row r="491" spans="1:17" s="36" customFormat="1" ht="10.5">
      <c r="A491" s="34">
        <v>90042000</v>
      </c>
      <c r="B491" s="35" t="s">
        <v>107</v>
      </c>
      <c r="C491" s="36" t="s">
        <v>289</v>
      </c>
      <c r="D491" s="49" t="s">
        <v>134</v>
      </c>
      <c r="E491" s="38">
        <v>39661</v>
      </c>
      <c r="F491" s="37" t="s">
        <v>37</v>
      </c>
      <c r="G491" s="40">
        <v>4000</v>
      </c>
      <c r="H491" s="37" t="s">
        <v>59</v>
      </c>
      <c r="I491" s="41">
        <v>3.75</v>
      </c>
      <c r="J491" s="39" t="s">
        <v>68</v>
      </c>
      <c r="K491" s="41">
        <v>5</v>
      </c>
      <c r="L491" s="43">
        <v>2000000</v>
      </c>
      <c r="M491" s="43">
        <v>2000000</v>
      </c>
      <c r="N491" s="43">
        <f>ROUND((M491*$E$5/1000),0)</f>
        <v>45182420</v>
      </c>
      <c r="O491" s="43">
        <v>368947</v>
      </c>
      <c r="P491" s="43">
        <v>45551367</v>
      </c>
    </row>
    <row r="492" spans="1:17" s="36" customFormat="1" ht="10.5">
      <c r="A492" s="34">
        <v>90042000</v>
      </c>
      <c r="B492" s="35">
        <v>5</v>
      </c>
      <c r="C492" s="36" t="s">
        <v>366</v>
      </c>
      <c r="D492" s="49" t="s">
        <v>142</v>
      </c>
      <c r="E492" s="38">
        <v>40506</v>
      </c>
      <c r="F492" s="37" t="s">
        <v>37</v>
      </c>
      <c r="G492" s="40">
        <v>2000</v>
      </c>
      <c r="H492" s="37" t="s">
        <v>75</v>
      </c>
      <c r="I492" s="41">
        <v>4</v>
      </c>
      <c r="J492" s="39" t="s">
        <v>81</v>
      </c>
      <c r="K492" s="41">
        <v>21</v>
      </c>
      <c r="L492" s="43">
        <v>2000000</v>
      </c>
      <c r="M492" s="43">
        <v>2000000</v>
      </c>
      <c r="N492" s="43">
        <f>ROUND((M492*$E$5/1000),0)</f>
        <v>45182420</v>
      </c>
      <c r="O492" s="43">
        <v>738326</v>
      </c>
      <c r="P492" s="43">
        <v>45920746</v>
      </c>
    </row>
    <row r="493" spans="1:17" s="36" customFormat="1" ht="10.5">
      <c r="A493" s="34">
        <v>90042000</v>
      </c>
      <c r="B493" s="35">
        <v>5</v>
      </c>
      <c r="C493" s="55" t="s">
        <v>367</v>
      </c>
      <c r="D493" s="49">
        <v>542</v>
      </c>
      <c r="E493" s="38">
        <v>39644</v>
      </c>
      <c r="F493" s="37" t="s">
        <v>37</v>
      </c>
      <c r="G493" s="40">
        <v>6000</v>
      </c>
      <c r="H493" s="37"/>
      <c r="I493" s="41"/>
      <c r="J493" s="39" t="s">
        <v>320</v>
      </c>
      <c r="K493" s="41">
        <v>30</v>
      </c>
      <c r="L493" s="43"/>
      <c r="M493" s="43"/>
      <c r="N493" s="43"/>
      <c r="O493" s="43"/>
      <c r="P493" s="43"/>
    </row>
    <row r="494" spans="1:17" s="36" customFormat="1" ht="10.5">
      <c r="A494" s="34">
        <v>90042000</v>
      </c>
      <c r="B494" s="35">
        <v>5</v>
      </c>
      <c r="C494" s="55" t="s">
        <v>289</v>
      </c>
      <c r="D494" s="49" t="s">
        <v>134</v>
      </c>
      <c r="E494" s="38">
        <v>39661</v>
      </c>
      <c r="F494" s="37" t="s">
        <v>37</v>
      </c>
      <c r="G494" s="40">
        <v>6000</v>
      </c>
      <c r="H494" s="37" t="s">
        <v>60</v>
      </c>
      <c r="I494" s="41">
        <v>4.6500000000000004</v>
      </c>
      <c r="J494" s="39" t="s">
        <v>68</v>
      </c>
      <c r="K494" s="41">
        <v>21</v>
      </c>
      <c r="L494" s="43">
        <v>5500000</v>
      </c>
      <c r="M494" s="43">
        <v>5500000</v>
      </c>
      <c r="N494" s="43">
        <f>ROUND((M494*$E$5/1000),0)</f>
        <v>124251655</v>
      </c>
      <c r="O494" s="43">
        <v>1255406</v>
      </c>
      <c r="P494" s="43">
        <v>125507061</v>
      </c>
    </row>
    <row r="495" spans="1:17" s="36" customFormat="1" ht="10.5">
      <c r="A495" s="34">
        <v>90042000</v>
      </c>
      <c r="B495" s="35">
        <v>5</v>
      </c>
      <c r="C495" s="55" t="s">
        <v>289</v>
      </c>
      <c r="D495" s="49" t="s">
        <v>142</v>
      </c>
      <c r="E495" s="38">
        <v>39822</v>
      </c>
      <c r="F495" s="37" t="s">
        <v>37</v>
      </c>
      <c r="G495" s="40">
        <v>500</v>
      </c>
      <c r="H495" s="37" t="s">
        <v>64</v>
      </c>
      <c r="I495" s="41">
        <v>4.75</v>
      </c>
      <c r="J495" s="56" t="s">
        <v>68</v>
      </c>
      <c r="K495" s="41">
        <v>20</v>
      </c>
      <c r="L495" s="43">
        <v>500000</v>
      </c>
      <c r="M495" s="43">
        <v>500000</v>
      </c>
      <c r="N495" s="43">
        <f>ROUND((M495*$E$5/1000),0)</f>
        <v>11295605</v>
      </c>
      <c r="O495" s="43">
        <v>160257</v>
      </c>
      <c r="P495" s="43">
        <v>11455862</v>
      </c>
    </row>
    <row r="496" spans="1:17" s="36" customFormat="1" ht="10.5">
      <c r="A496" s="34">
        <v>99530250</v>
      </c>
      <c r="B496" s="35">
        <v>0</v>
      </c>
      <c r="C496" s="48" t="s">
        <v>187</v>
      </c>
      <c r="D496" s="49">
        <v>543</v>
      </c>
      <c r="E496" s="38">
        <v>39667</v>
      </c>
      <c r="F496" s="37" t="s">
        <v>37</v>
      </c>
      <c r="G496" s="40">
        <v>3500</v>
      </c>
      <c r="H496" s="37"/>
      <c r="I496" s="41"/>
      <c r="J496" s="39" t="s">
        <v>320</v>
      </c>
      <c r="K496" s="41">
        <v>30</v>
      </c>
      <c r="L496" s="43"/>
      <c r="M496" s="43"/>
      <c r="N496" s="43"/>
      <c r="O496" s="43"/>
      <c r="P496" s="43"/>
    </row>
    <row r="497" spans="1:17" s="36" customFormat="1" ht="10.5">
      <c r="A497" s="34">
        <v>99530250</v>
      </c>
      <c r="B497" s="35">
        <v>0</v>
      </c>
      <c r="C497" s="48" t="s">
        <v>368</v>
      </c>
      <c r="D497" s="49" t="s">
        <v>134</v>
      </c>
      <c r="E497" s="38">
        <v>39667</v>
      </c>
      <c r="F497" s="37" t="s">
        <v>37</v>
      </c>
      <c r="G497" s="40">
        <v>3500</v>
      </c>
      <c r="H497" s="37" t="s">
        <v>89</v>
      </c>
      <c r="I497" s="41">
        <v>4.25</v>
      </c>
      <c r="J497" s="39" t="s">
        <v>320</v>
      </c>
      <c r="K497" s="41">
        <v>21</v>
      </c>
      <c r="L497" s="43"/>
      <c r="M497" s="43"/>
      <c r="N497" s="43"/>
      <c r="O497" s="43"/>
      <c r="P497" s="43"/>
    </row>
    <row r="498" spans="1:17" s="36" customFormat="1" ht="10.5">
      <c r="A498" s="34">
        <v>99530250</v>
      </c>
      <c r="B498" s="35">
        <v>0</v>
      </c>
      <c r="C498" s="48" t="s">
        <v>369</v>
      </c>
      <c r="D498" s="49" t="s">
        <v>142</v>
      </c>
      <c r="E498" s="38">
        <v>39897</v>
      </c>
      <c r="F498" s="37" t="s">
        <v>162</v>
      </c>
      <c r="G498" s="40">
        <v>30000000</v>
      </c>
      <c r="H498" s="37" t="s">
        <v>63</v>
      </c>
      <c r="I498" s="41">
        <v>7</v>
      </c>
      <c r="J498" s="39" t="s">
        <v>320</v>
      </c>
      <c r="K498" s="41">
        <v>5</v>
      </c>
      <c r="L498" s="43">
        <v>10000000000</v>
      </c>
      <c r="M498" s="43">
        <v>10000000000</v>
      </c>
      <c r="N498" s="43">
        <f>ROUND((M498/1000),0)</f>
        <v>10000000</v>
      </c>
      <c r="O498" s="43">
        <v>84932</v>
      </c>
      <c r="P498" s="43">
        <v>10084932</v>
      </c>
    </row>
    <row r="499" spans="1:17" s="36" customFormat="1" ht="10.5">
      <c r="A499" s="34">
        <v>99530250</v>
      </c>
      <c r="B499" s="35">
        <v>0</v>
      </c>
      <c r="C499" s="48" t="s">
        <v>369</v>
      </c>
      <c r="D499" s="49" t="s">
        <v>151</v>
      </c>
      <c r="E499" s="38">
        <v>39976</v>
      </c>
      <c r="F499" s="37" t="s">
        <v>37</v>
      </c>
      <c r="G499" s="40">
        <v>3000</v>
      </c>
      <c r="H499" s="37" t="s">
        <v>56</v>
      </c>
      <c r="I499" s="41">
        <v>5</v>
      </c>
      <c r="J499" s="39" t="s">
        <v>68</v>
      </c>
      <c r="K499" s="41">
        <v>21</v>
      </c>
      <c r="L499" s="43">
        <v>1000000</v>
      </c>
      <c r="M499" s="43">
        <v>1000000</v>
      </c>
      <c r="N499" s="43">
        <f>ROUND((M499*$E$5/1000),0)</f>
        <v>22591210</v>
      </c>
      <c r="O499" s="43">
        <v>432736</v>
      </c>
      <c r="P499" s="43">
        <v>23023946</v>
      </c>
    </row>
    <row r="500" spans="1:17" s="36" customFormat="1" ht="10.5">
      <c r="A500" s="34">
        <v>99530250</v>
      </c>
      <c r="B500" s="35">
        <v>0</v>
      </c>
      <c r="C500" s="48" t="s">
        <v>369</v>
      </c>
      <c r="D500" s="49" t="s">
        <v>151</v>
      </c>
      <c r="E500" s="38">
        <v>39976</v>
      </c>
      <c r="F500" s="37" t="s">
        <v>37</v>
      </c>
      <c r="G500" s="40">
        <v>3000</v>
      </c>
      <c r="H500" s="37" t="s">
        <v>51</v>
      </c>
      <c r="I500" s="41">
        <v>4</v>
      </c>
      <c r="J500" s="39" t="s">
        <v>68</v>
      </c>
      <c r="K500" s="41">
        <v>7</v>
      </c>
      <c r="L500" s="43">
        <v>2000000</v>
      </c>
      <c r="M500" s="43">
        <v>2000000</v>
      </c>
      <c r="N500" s="43">
        <f>ROUND((M500*$E$5/1000),0)</f>
        <v>45182420</v>
      </c>
      <c r="O500" s="43">
        <v>694430</v>
      </c>
      <c r="P500" s="43">
        <v>45876850</v>
      </c>
    </row>
    <row r="501" spans="1:17" s="36" customFormat="1" ht="10.5">
      <c r="A501" s="34">
        <v>99530250</v>
      </c>
      <c r="B501" s="35">
        <v>0</v>
      </c>
      <c r="C501" s="48" t="s">
        <v>370</v>
      </c>
      <c r="D501" s="49" t="s">
        <v>151</v>
      </c>
      <c r="E501" s="38">
        <v>39976</v>
      </c>
      <c r="F501" s="37" t="s">
        <v>162</v>
      </c>
      <c r="G501" s="40">
        <v>62950000</v>
      </c>
      <c r="H501" s="37" t="s">
        <v>53</v>
      </c>
      <c r="I501" s="41">
        <v>6</v>
      </c>
      <c r="J501" s="39" t="s">
        <v>68</v>
      </c>
      <c r="K501" s="41">
        <v>7</v>
      </c>
      <c r="L501" s="43"/>
      <c r="M501" s="43"/>
      <c r="N501" s="43"/>
      <c r="O501" s="43"/>
      <c r="P501" s="43"/>
    </row>
    <row r="502" spans="1:17" s="36" customFormat="1" ht="10.5">
      <c r="A502" s="34">
        <v>93458000</v>
      </c>
      <c r="B502" s="35">
        <v>1</v>
      </c>
      <c r="C502" s="48" t="s">
        <v>371</v>
      </c>
      <c r="D502" s="49">
        <v>544</v>
      </c>
      <c r="E502" s="38">
        <v>39674</v>
      </c>
      <c r="F502" s="37" t="s">
        <v>37</v>
      </c>
      <c r="G502" s="40">
        <v>10000</v>
      </c>
      <c r="H502" s="37"/>
      <c r="I502" s="41"/>
      <c r="J502" s="39" t="s">
        <v>357</v>
      </c>
      <c r="K502" s="41">
        <v>10</v>
      </c>
      <c r="L502" s="43"/>
      <c r="M502" s="43"/>
      <c r="N502" s="43"/>
      <c r="O502" s="43"/>
      <c r="P502" s="43"/>
    </row>
    <row r="503" spans="1:17" s="36" customFormat="1" ht="10.5">
      <c r="A503" s="34">
        <v>93458000</v>
      </c>
      <c r="B503" s="35">
        <v>1</v>
      </c>
      <c r="C503" s="48" t="s">
        <v>372</v>
      </c>
      <c r="D503" s="49" t="s">
        <v>134</v>
      </c>
      <c r="E503" s="38">
        <v>39735</v>
      </c>
      <c r="F503" s="37" t="s">
        <v>66</v>
      </c>
      <c r="G503" s="40">
        <v>355000</v>
      </c>
      <c r="H503" s="37" t="s">
        <v>63</v>
      </c>
      <c r="I503" s="41" t="s">
        <v>373</v>
      </c>
      <c r="J503" s="39" t="s">
        <v>374</v>
      </c>
      <c r="K503" s="41">
        <v>6</v>
      </c>
      <c r="L503" s="43"/>
      <c r="M503" s="43"/>
      <c r="N503" s="43"/>
      <c r="O503" s="43"/>
      <c r="P503" s="43"/>
      <c r="Q503" s="36" t="s">
        <v>69</v>
      </c>
    </row>
    <row r="504" spans="1:17" s="36" customFormat="1" ht="10.5">
      <c r="A504" s="34">
        <v>93458000</v>
      </c>
      <c r="B504" s="35">
        <v>1</v>
      </c>
      <c r="C504" s="48" t="s">
        <v>375</v>
      </c>
      <c r="D504" s="49" t="s">
        <v>134</v>
      </c>
      <c r="E504" s="38">
        <v>39735</v>
      </c>
      <c r="F504" s="37" t="s">
        <v>37</v>
      </c>
      <c r="G504" s="40">
        <v>10000</v>
      </c>
      <c r="H504" s="37" t="s">
        <v>56</v>
      </c>
      <c r="I504" s="41">
        <v>4</v>
      </c>
      <c r="J504" s="39" t="s">
        <v>374</v>
      </c>
      <c r="K504" s="41">
        <v>6</v>
      </c>
      <c r="L504" s="43">
        <v>1000000</v>
      </c>
      <c r="M504" s="43">
        <v>833333.33</v>
      </c>
      <c r="N504" s="43">
        <f>ROUND((M504*$E$5/1000),0)</f>
        <v>18826008</v>
      </c>
      <c r="O504" s="43">
        <v>0</v>
      </c>
      <c r="P504" s="43">
        <v>18826008</v>
      </c>
    </row>
    <row r="505" spans="1:17" s="36" customFormat="1" ht="10.5">
      <c r="A505" s="34">
        <v>93458000</v>
      </c>
      <c r="B505" s="35">
        <v>1</v>
      </c>
      <c r="C505" s="48" t="s">
        <v>372</v>
      </c>
      <c r="D505" s="49" t="s">
        <v>142</v>
      </c>
      <c r="E505" s="38">
        <v>39888</v>
      </c>
      <c r="F505" s="37" t="s">
        <v>162</v>
      </c>
      <c r="G505" s="40">
        <v>84000000</v>
      </c>
      <c r="H505" s="37" t="s">
        <v>53</v>
      </c>
      <c r="I505" s="41">
        <v>4</v>
      </c>
      <c r="J505" s="39" t="s">
        <v>374</v>
      </c>
      <c r="K505" s="41">
        <v>5</v>
      </c>
      <c r="L505" s="43"/>
      <c r="M505" s="43"/>
      <c r="N505" s="43"/>
      <c r="O505" s="43"/>
      <c r="P505" s="43"/>
    </row>
    <row r="506" spans="1:17" s="36" customFormat="1" ht="10.5">
      <c r="A506" s="34">
        <v>93458000</v>
      </c>
      <c r="B506" s="35">
        <v>1</v>
      </c>
      <c r="C506" s="48" t="s">
        <v>375</v>
      </c>
      <c r="D506" s="49" t="s">
        <v>142</v>
      </c>
      <c r="E506" s="38">
        <v>39888</v>
      </c>
      <c r="F506" s="37" t="s">
        <v>37</v>
      </c>
      <c r="G506" s="40">
        <v>4000</v>
      </c>
      <c r="H506" s="37" t="s">
        <v>59</v>
      </c>
      <c r="I506" s="41">
        <v>2.25</v>
      </c>
      <c r="J506" s="39" t="s">
        <v>374</v>
      </c>
      <c r="K506" s="41">
        <v>5</v>
      </c>
      <c r="L506" s="43">
        <v>2000000</v>
      </c>
      <c r="M506" s="43">
        <v>2000000</v>
      </c>
      <c r="N506" s="43">
        <f>ROUND((M506*$E$5/1000),0)</f>
        <v>45182420</v>
      </c>
      <c r="O506" s="43">
        <v>168485</v>
      </c>
      <c r="P506" s="43">
        <v>45350905</v>
      </c>
    </row>
    <row r="507" spans="1:17" s="36" customFormat="1" ht="10.5">
      <c r="A507" s="34">
        <v>93458000</v>
      </c>
      <c r="B507" s="35">
        <v>1</v>
      </c>
      <c r="C507" s="48" t="s">
        <v>371</v>
      </c>
      <c r="D507" s="49">
        <v>545</v>
      </c>
      <c r="E507" s="38">
        <v>39674</v>
      </c>
      <c r="F507" s="37" t="s">
        <v>37</v>
      </c>
      <c r="G507" s="40">
        <v>10000</v>
      </c>
      <c r="H507" s="37"/>
      <c r="I507" s="41"/>
      <c r="J507" s="39" t="s">
        <v>357</v>
      </c>
      <c r="K507" s="41">
        <v>30</v>
      </c>
      <c r="L507" s="43"/>
      <c r="M507" s="43"/>
      <c r="N507" s="43"/>
      <c r="O507" s="43"/>
      <c r="P507" s="43"/>
    </row>
    <row r="508" spans="1:17" s="36" customFormat="1" ht="10.5">
      <c r="A508" s="34">
        <v>93458000</v>
      </c>
      <c r="B508" s="35">
        <v>1</v>
      </c>
      <c r="C508" s="48" t="s">
        <v>375</v>
      </c>
      <c r="D508" s="49" t="s">
        <v>134</v>
      </c>
      <c r="E508" s="38">
        <v>39735</v>
      </c>
      <c r="F508" s="37" t="s">
        <v>37</v>
      </c>
      <c r="G508" s="40">
        <v>10000</v>
      </c>
      <c r="H508" s="37" t="s">
        <v>51</v>
      </c>
      <c r="I508" s="41">
        <v>4.25</v>
      </c>
      <c r="J508" s="39" t="s">
        <v>374</v>
      </c>
      <c r="K508" s="41">
        <v>21</v>
      </c>
      <c r="L508" s="43">
        <v>7000000</v>
      </c>
      <c r="M508" s="43">
        <v>7000000</v>
      </c>
      <c r="N508" s="43">
        <f>ROUND((M508*$E$5/1000),0)</f>
        <v>158138470</v>
      </c>
      <c r="O508" s="43">
        <v>0</v>
      </c>
      <c r="P508" s="43">
        <v>158138470</v>
      </c>
    </row>
    <row r="509" spans="1:17" s="36" customFormat="1" ht="10.5">
      <c r="A509" s="34">
        <v>84356800</v>
      </c>
      <c r="B509" s="35">
        <v>9</v>
      </c>
      <c r="C509" s="48" t="s">
        <v>376</v>
      </c>
      <c r="D509" s="49">
        <v>546</v>
      </c>
      <c r="E509" s="38">
        <v>39681</v>
      </c>
      <c r="F509" s="37" t="s">
        <v>37</v>
      </c>
      <c r="G509" s="40">
        <v>2000</v>
      </c>
      <c r="H509" s="37"/>
      <c r="I509" s="41"/>
      <c r="J509" s="39" t="s">
        <v>68</v>
      </c>
      <c r="K509" s="41">
        <v>10</v>
      </c>
      <c r="L509" s="43"/>
      <c r="M509" s="43"/>
      <c r="N509" s="43"/>
      <c r="O509" s="43"/>
      <c r="P509" s="43"/>
    </row>
    <row r="510" spans="1:17" s="36" customFormat="1" ht="10.5">
      <c r="A510" s="34">
        <v>84356800</v>
      </c>
      <c r="B510" s="35">
        <v>9</v>
      </c>
      <c r="C510" s="48" t="s">
        <v>902</v>
      </c>
      <c r="D510" s="49" t="s">
        <v>134</v>
      </c>
      <c r="E510" s="38">
        <v>39689</v>
      </c>
      <c r="F510" s="37" t="s">
        <v>37</v>
      </c>
      <c r="G510" s="40">
        <v>2000</v>
      </c>
      <c r="H510" s="37" t="s">
        <v>63</v>
      </c>
      <c r="I510" s="41">
        <v>3.9</v>
      </c>
      <c r="J510" s="39" t="s">
        <v>68</v>
      </c>
      <c r="K510" s="41">
        <v>7</v>
      </c>
      <c r="L510" s="43">
        <v>2000000</v>
      </c>
      <c r="M510" s="43">
        <v>1555555.2</v>
      </c>
      <c r="N510" s="43">
        <f>ROUND((M510*$E$5/1000),0)</f>
        <v>35141874</v>
      </c>
      <c r="O510" s="43">
        <v>575922</v>
      </c>
      <c r="P510" s="43">
        <v>35717796</v>
      </c>
    </row>
    <row r="511" spans="1:17" s="36" customFormat="1" ht="10.5">
      <c r="A511" s="34">
        <v>84356800</v>
      </c>
      <c r="B511" s="35">
        <v>9</v>
      </c>
      <c r="C511" s="48" t="s">
        <v>903</v>
      </c>
      <c r="D511" s="49" t="s">
        <v>142</v>
      </c>
      <c r="E511" s="38">
        <v>39689</v>
      </c>
      <c r="F511" s="37" t="s">
        <v>37</v>
      </c>
      <c r="G511" s="40">
        <v>2000</v>
      </c>
      <c r="H511" s="37" t="s">
        <v>56</v>
      </c>
      <c r="I511" s="41">
        <v>4.4000000000000004</v>
      </c>
      <c r="J511" s="39" t="s">
        <v>68</v>
      </c>
      <c r="K511" s="41">
        <v>10</v>
      </c>
      <c r="L511" s="43"/>
      <c r="M511" s="43"/>
      <c r="N511" s="43"/>
      <c r="O511" s="43"/>
      <c r="P511" s="43"/>
    </row>
    <row r="512" spans="1:17" s="36" customFormat="1" ht="10.5">
      <c r="A512" s="34">
        <v>84356800</v>
      </c>
      <c r="B512" s="35">
        <v>9</v>
      </c>
      <c r="C512" s="48" t="s">
        <v>376</v>
      </c>
      <c r="D512" s="49">
        <v>547</v>
      </c>
      <c r="E512" s="38">
        <v>39681</v>
      </c>
      <c r="F512" s="37" t="s">
        <v>37</v>
      </c>
      <c r="G512" s="40">
        <v>2000</v>
      </c>
      <c r="H512" s="37"/>
      <c r="I512" s="41"/>
      <c r="J512" s="39" t="s">
        <v>81</v>
      </c>
      <c r="K512" s="41">
        <v>30</v>
      </c>
      <c r="L512" s="43"/>
      <c r="M512" s="43"/>
      <c r="N512" s="43"/>
      <c r="O512" s="43"/>
      <c r="P512" s="43"/>
    </row>
    <row r="513" spans="1:17" s="36" customFormat="1" ht="10.5">
      <c r="A513" s="34">
        <v>84356800</v>
      </c>
      <c r="B513" s="35">
        <v>9</v>
      </c>
      <c r="C513" s="48" t="s">
        <v>903</v>
      </c>
      <c r="D513" s="49" t="s">
        <v>134</v>
      </c>
      <c r="E513" s="38">
        <v>39689</v>
      </c>
      <c r="F513" s="37" t="s">
        <v>37</v>
      </c>
      <c r="G513" s="40">
        <v>2000</v>
      </c>
      <c r="H513" s="37" t="s">
        <v>51</v>
      </c>
      <c r="I513" s="41">
        <v>4.7</v>
      </c>
      <c r="J513" s="39" t="s">
        <v>68</v>
      </c>
      <c r="K513" s="41">
        <v>20</v>
      </c>
      <c r="L513" s="43"/>
      <c r="M513" s="43"/>
      <c r="N513" s="43"/>
      <c r="O513" s="43"/>
      <c r="P513" s="43"/>
    </row>
    <row r="514" spans="1:17" s="36" customFormat="1" ht="10.5">
      <c r="A514" s="34">
        <v>96667560</v>
      </c>
      <c r="B514" s="35">
        <v>8</v>
      </c>
      <c r="C514" s="36" t="s">
        <v>733</v>
      </c>
      <c r="D514" s="49">
        <v>548</v>
      </c>
      <c r="E514" s="38">
        <v>39694</v>
      </c>
      <c r="F514" s="37" t="s">
        <v>37</v>
      </c>
      <c r="G514" s="40">
        <v>1500</v>
      </c>
      <c r="H514" s="37"/>
      <c r="I514" s="41"/>
      <c r="J514" s="39" t="s">
        <v>238</v>
      </c>
      <c r="K514" s="41">
        <v>10</v>
      </c>
      <c r="L514" s="43"/>
      <c r="M514" s="43"/>
      <c r="N514" s="43"/>
      <c r="O514" s="43"/>
      <c r="P514" s="43"/>
    </row>
    <row r="515" spans="1:17" s="36" customFormat="1" ht="10.5">
      <c r="A515" s="34">
        <v>96667560</v>
      </c>
      <c r="B515" s="35">
        <v>8</v>
      </c>
      <c r="C515" s="36" t="s">
        <v>734</v>
      </c>
      <c r="D515" s="49" t="s">
        <v>134</v>
      </c>
      <c r="E515" s="38">
        <v>40030</v>
      </c>
      <c r="F515" s="37" t="s">
        <v>162</v>
      </c>
      <c r="G515" s="40">
        <v>20000000</v>
      </c>
      <c r="H515" s="37" t="s">
        <v>87</v>
      </c>
      <c r="I515" s="41">
        <v>7</v>
      </c>
      <c r="J515" s="39" t="s">
        <v>359</v>
      </c>
      <c r="K515" s="41">
        <v>5</v>
      </c>
      <c r="L515" s="43">
        <v>20000000000</v>
      </c>
      <c r="M515" s="43">
        <v>20000000000</v>
      </c>
      <c r="N515" s="43">
        <f>ROUND((M515/1000),0)</f>
        <v>20000000</v>
      </c>
      <c r="O515" s="43">
        <v>229387</v>
      </c>
      <c r="P515" s="43">
        <v>20229387</v>
      </c>
    </row>
    <row r="516" spans="1:17" s="36" customFormat="1" ht="10.5">
      <c r="A516" s="34">
        <v>96667560</v>
      </c>
      <c r="B516" s="35">
        <v>8</v>
      </c>
      <c r="C516" s="36" t="s">
        <v>734</v>
      </c>
      <c r="D516" s="49" t="s">
        <v>142</v>
      </c>
      <c r="E516" s="38">
        <v>40500</v>
      </c>
      <c r="F516" s="37" t="s">
        <v>162</v>
      </c>
      <c r="G516" s="40">
        <v>10000000</v>
      </c>
      <c r="H516" s="37" t="s">
        <v>51</v>
      </c>
      <c r="I516" s="41">
        <v>6.35</v>
      </c>
      <c r="J516" s="39" t="s">
        <v>359</v>
      </c>
      <c r="K516" s="41">
        <v>4</v>
      </c>
      <c r="L516" s="43">
        <v>10000000000</v>
      </c>
      <c r="M516" s="43">
        <v>10000000000</v>
      </c>
      <c r="N516" s="43">
        <f>ROUND((M516/1000),0)</f>
        <v>10000000</v>
      </c>
      <c r="O516" s="43">
        <v>116325</v>
      </c>
      <c r="P516" s="43">
        <v>10116325</v>
      </c>
    </row>
    <row r="517" spans="1:17" s="36" customFormat="1" ht="10.5">
      <c r="A517" s="34">
        <v>96813520</v>
      </c>
      <c r="B517" s="35">
        <v>1</v>
      </c>
      <c r="C517" s="48" t="s">
        <v>380</v>
      </c>
      <c r="D517" s="49">
        <v>549</v>
      </c>
      <c r="E517" s="38">
        <v>39707</v>
      </c>
      <c r="F517" s="37" t="s">
        <v>37</v>
      </c>
      <c r="G517" s="40">
        <v>8500</v>
      </c>
      <c r="H517" s="37"/>
      <c r="I517" s="41"/>
      <c r="J517" s="39" t="s">
        <v>81</v>
      </c>
      <c r="K517" s="41">
        <v>10</v>
      </c>
      <c r="L517" s="43"/>
      <c r="M517" s="43"/>
      <c r="N517" s="43"/>
      <c r="O517" s="43"/>
      <c r="P517" s="43"/>
    </row>
    <row r="518" spans="1:17" s="36" customFormat="1" ht="10.5">
      <c r="A518" s="34">
        <v>96813520</v>
      </c>
      <c r="B518" s="35">
        <v>1</v>
      </c>
      <c r="C518" s="48" t="s">
        <v>381</v>
      </c>
      <c r="D518" s="49" t="s">
        <v>134</v>
      </c>
      <c r="E518" s="38">
        <v>39730</v>
      </c>
      <c r="F518" s="37" t="s">
        <v>37</v>
      </c>
      <c r="G518" s="40">
        <v>7000</v>
      </c>
      <c r="H518" s="37" t="s">
        <v>46</v>
      </c>
      <c r="I518" s="41">
        <v>2.75</v>
      </c>
      <c r="J518" s="39" t="s">
        <v>68</v>
      </c>
      <c r="K518" s="41">
        <v>5</v>
      </c>
      <c r="L518" s="43">
        <v>1800000</v>
      </c>
      <c r="M518" s="43">
        <v>1800000</v>
      </c>
      <c r="N518" s="43">
        <f>ROUND((M518*$E$5/1000),0)</f>
        <v>40664178</v>
      </c>
      <c r="O518" s="43">
        <v>555351</v>
      </c>
      <c r="P518" s="43">
        <v>41219529</v>
      </c>
    </row>
    <row r="519" spans="1:17" s="36" customFormat="1" ht="10.5">
      <c r="A519" s="34">
        <v>96813520</v>
      </c>
      <c r="B519" s="35">
        <v>1</v>
      </c>
      <c r="C519" s="48" t="s">
        <v>380</v>
      </c>
      <c r="D519" s="49">
        <v>550</v>
      </c>
      <c r="E519" s="38">
        <v>39707</v>
      </c>
      <c r="F519" s="37" t="s">
        <v>37</v>
      </c>
      <c r="G519" s="40">
        <v>8500</v>
      </c>
      <c r="H519" s="37"/>
      <c r="I519" s="41"/>
      <c r="J519" s="39" t="s">
        <v>81</v>
      </c>
      <c r="K519" s="41">
        <v>30</v>
      </c>
      <c r="L519" s="43"/>
      <c r="M519" s="43"/>
      <c r="N519" s="43"/>
      <c r="O519" s="43"/>
      <c r="P519" s="43"/>
    </row>
    <row r="520" spans="1:17" s="36" customFormat="1" ht="10.5">
      <c r="A520" s="34">
        <v>96813520</v>
      </c>
      <c r="B520" s="35">
        <v>1</v>
      </c>
      <c r="C520" s="48" t="s">
        <v>381</v>
      </c>
      <c r="D520" s="49" t="s">
        <v>134</v>
      </c>
      <c r="E520" s="38">
        <v>39730</v>
      </c>
      <c r="F520" s="37" t="s">
        <v>37</v>
      </c>
      <c r="G520" s="40">
        <v>7000</v>
      </c>
      <c r="H520" s="37" t="s">
        <v>87</v>
      </c>
      <c r="I520" s="41">
        <v>4.25</v>
      </c>
      <c r="J520" s="39" t="s">
        <v>68</v>
      </c>
      <c r="K520" s="41">
        <v>21</v>
      </c>
      <c r="L520" s="43">
        <v>4700000</v>
      </c>
      <c r="M520" s="43">
        <v>4700000</v>
      </c>
      <c r="N520" s="43">
        <f>ROUND((M520*$E$5/1000),0)</f>
        <v>106178687</v>
      </c>
      <c r="O520" s="43">
        <v>2232832</v>
      </c>
      <c r="P520" s="43">
        <v>108411519</v>
      </c>
    </row>
    <row r="521" spans="1:17" s="36" customFormat="1" ht="10.5">
      <c r="A521" s="34">
        <v>93834000</v>
      </c>
      <c r="B521" s="35">
        <v>5</v>
      </c>
      <c r="C521" s="48" t="s">
        <v>264</v>
      </c>
      <c r="D521" s="49">
        <v>551</v>
      </c>
      <c r="E521" s="38">
        <v>39735</v>
      </c>
      <c r="F521" s="37" t="s">
        <v>37</v>
      </c>
      <c r="G521" s="40">
        <v>12500</v>
      </c>
      <c r="H521" s="37"/>
      <c r="I521" s="41"/>
      <c r="J521" s="39" t="s">
        <v>81</v>
      </c>
      <c r="K521" s="41">
        <v>30</v>
      </c>
      <c r="L521" s="43"/>
      <c r="M521" s="43"/>
      <c r="N521" s="43"/>
      <c r="O521" s="43"/>
      <c r="P521" s="43"/>
    </row>
    <row r="522" spans="1:17" s="36" customFormat="1" ht="10.5">
      <c r="A522" s="34">
        <v>93834000</v>
      </c>
      <c r="B522" s="35">
        <v>5</v>
      </c>
      <c r="C522" s="48" t="s">
        <v>382</v>
      </c>
      <c r="D522" s="49" t="s">
        <v>134</v>
      </c>
      <c r="E522" s="38">
        <v>39769</v>
      </c>
      <c r="F522" s="37" t="s">
        <v>37</v>
      </c>
      <c r="G522" s="40">
        <v>6000</v>
      </c>
      <c r="H522" s="37" t="s">
        <v>53</v>
      </c>
      <c r="I522" s="41">
        <v>4.7</v>
      </c>
      <c r="J522" s="39" t="s">
        <v>81</v>
      </c>
      <c r="K522" s="41">
        <v>8</v>
      </c>
      <c r="L522" s="43"/>
      <c r="M522" s="43"/>
      <c r="N522" s="43"/>
      <c r="O522" s="43"/>
      <c r="P522" s="43"/>
    </row>
    <row r="523" spans="1:17" s="36" customFormat="1" ht="10.5">
      <c r="A523" s="34">
        <v>93834000</v>
      </c>
      <c r="B523" s="35">
        <v>5</v>
      </c>
      <c r="C523" s="48" t="s">
        <v>382</v>
      </c>
      <c r="D523" s="49" t="s">
        <v>134</v>
      </c>
      <c r="E523" s="38">
        <v>39769</v>
      </c>
      <c r="F523" s="37" t="s">
        <v>66</v>
      </c>
      <c r="G523" s="40">
        <v>187800</v>
      </c>
      <c r="H523" s="37" t="s">
        <v>59</v>
      </c>
      <c r="I523" s="41" t="s">
        <v>383</v>
      </c>
      <c r="J523" s="39" t="s">
        <v>81</v>
      </c>
      <c r="K523" s="41">
        <v>11</v>
      </c>
      <c r="L523" s="43"/>
      <c r="M523" s="43"/>
      <c r="N523" s="43"/>
      <c r="O523" s="43"/>
      <c r="P523" s="43"/>
      <c r="Q523" s="36" t="s">
        <v>69</v>
      </c>
    </row>
    <row r="524" spans="1:17" s="36" customFormat="1" ht="10.5">
      <c r="A524" s="34">
        <v>93834000</v>
      </c>
      <c r="B524" s="35">
        <v>5</v>
      </c>
      <c r="C524" s="48" t="s">
        <v>382</v>
      </c>
      <c r="D524" s="49" t="s">
        <v>134</v>
      </c>
      <c r="E524" s="38">
        <v>39769</v>
      </c>
      <c r="F524" s="37" t="s">
        <v>37</v>
      </c>
      <c r="G524" s="40">
        <v>6000</v>
      </c>
      <c r="H524" s="37" t="s">
        <v>60</v>
      </c>
      <c r="I524" s="41">
        <v>4.7</v>
      </c>
      <c r="J524" s="39" t="s">
        <v>81</v>
      </c>
      <c r="K524" s="41">
        <v>9</v>
      </c>
      <c r="L524" s="43"/>
      <c r="M524" s="43"/>
      <c r="N524" s="43"/>
      <c r="O524" s="43"/>
      <c r="P524" s="43"/>
    </row>
    <row r="525" spans="1:17" s="36" customFormat="1" ht="10.5">
      <c r="A525" s="34">
        <v>93834000</v>
      </c>
      <c r="B525" s="35">
        <v>5</v>
      </c>
      <c r="C525" s="48" t="s">
        <v>111</v>
      </c>
      <c r="D525" s="49" t="s">
        <v>134</v>
      </c>
      <c r="E525" s="38">
        <v>39769</v>
      </c>
      <c r="F525" s="37" t="s">
        <v>37</v>
      </c>
      <c r="G525" s="40">
        <v>6000</v>
      </c>
      <c r="H525" s="37" t="s">
        <v>64</v>
      </c>
      <c r="I525" s="41">
        <v>5.7</v>
      </c>
      <c r="J525" s="39" t="s">
        <v>68</v>
      </c>
      <c r="K525" s="41">
        <v>21</v>
      </c>
      <c r="L525" s="43">
        <v>3000000</v>
      </c>
      <c r="M525" s="43">
        <v>3000000</v>
      </c>
      <c r="N525" s="43">
        <f>ROUND((M525*$E$5/1000),0)</f>
        <v>67773630</v>
      </c>
      <c r="O525" s="43">
        <v>158731</v>
      </c>
      <c r="P525" s="43">
        <v>67932361</v>
      </c>
    </row>
    <row r="526" spans="1:17" s="36" customFormat="1" ht="10.5">
      <c r="A526" s="34">
        <v>93834000</v>
      </c>
      <c r="B526" s="35">
        <v>5</v>
      </c>
      <c r="C526" s="48" t="s">
        <v>384</v>
      </c>
      <c r="D526" s="49" t="s">
        <v>142</v>
      </c>
      <c r="E526" s="38">
        <v>39877</v>
      </c>
      <c r="F526" s="37" t="s">
        <v>162</v>
      </c>
      <c r="G526" s="40">
        <v>30000000</v>
      </c>
      <c r="H526" s="37" t="s">
        <v>75</v>
      </c>
      <c r="I526" s="41">
        <v>7</v>
      </c>
      <c r="J526" s="39" t="s">
        <v>68</v>
      </c>
      <c r="K526" s="41">
        <v>5</v>
      </c>
      <c r="L526" s="43">
        <v>30000000000</v>
      </c>
      <c r="M526" s="43">
        <v>30000000000</v>
      </c>
      <c r="N526" s="43">
        <f>ROUND((M526/1000),0)</f>
        <v>30000000</v>
      </c>
      <c r="O526" s="43">
        <v>338345</v>
      </c>
      <c r="P526" s="43">
        <v>30338345</v>
      </c>
    </row>
    <row r="527" spans="1:17" s="36" customFormat="1" ht="10.5">
      <c r="A527" s="34">
        <v>93834000</v>
      </c>
      <c r="B527" s="35">
        <v>5</v>
      </c>
      <c r="C527" s="48" t="s">
        <v>384</v>
      </c>
      <c r="D527" s="49" t="s">
        <v>151</v>
      </c>
      <c r="E527" s="38">
        <v>39952</v>
      </c>
      <c r="F527" s="37" t="s">
        <v>37</v>
      </c>
      <c r="G527" s="40">
        <v>5500</v>
      </c>
      <c r="H527" s="37" t="s">
        <v>116</v>
      </c>
      <c r="I527" s="41">
        <v>4.0999999999999996</v>
      </c>
      <c r="J527" s="39" t="s">
        <v>68</v>
      </c>
      <c r="K527" s="41">
        <v>6</v>
      </c>
      <c r="L527" s="43">
        <v>1000000</v>
      </c>
      <c r="M527" s="43">
        <v>1000000</v>
      </c>
      <c r="N527" s="43">
        <f>ROUND((M527*$E$5/1000),0)</f>
        <v>22591210</v>
      </c>
      <c r="O527" s="43">
        <v>387149</v>
      </c>
      <c r="P527" s="43">
        <v>22978359</v>
      </c>
    </row>
    <row r="528" spans="1:17" s="36" customFormat="1" ht="10.5">
      <c r="A528" s="34">
        <v>93834000</v>
      </c>
      <c r="B528" s="35">
        <v>5</v>
      </c>
      <c r="C528" s="48" t="s">
        <v>385</v>
      </c>
      <c r="D528" s="49" t="s">
        <v>151</v>
      </c>
      <c r="E528" s="38">
        <v>39952</v>
      </c>
      <c r="F528" s="37" t="s">
        <v>162</v>
      </c>
      <c r="G528" s="40">
        <v>110000000</v>
      </c>
      <c r="H528" s="37" t="s">
        <v>123</v>
      </c>
      <c r="I528" s="41">
        <v>5.8</v>
      </c>
      <c r="J528" s="39" t="s">
        <v>68</v>
      </c>
      <c r="K528" s="41">
        <v>6</v>
      </c>
      <c r="L528" s="43"/>
      <c r="M528" s="43"/>
      <c r="N528" s="43"/>
      <c r="O528" s="43"/>
      <c r="P528" s="43"/>
    </row>
    <row r="529" spans="1:16" s="36" customFormat="1" ht="10.5">
      <c r="A529" s="34">
        <v>93834000</v>
      </c>
      <c r="B529" s="35">
        <v>5</v>
      </c>
      <c r="C529" s="48" t="s">
        <v>384</v>
      </c>
      <c r="D529" s="49" t="s">
        <v>151</v>
      </c>
      <c r="E529" s="38">
        <v>39952</v>
      </c>
      <c r="F529" s="37" t="s">
        <v>37</v>
      </c>
      <c r="G529" s="40">
        <v>5500</v>
      </c>
      <c r="H529" s="37" t="s">
        <v>167</v>
      </c>
      <c r="I529" s="41">
        <v>4.7</v>
      </c>
      <c r="J529" s="39" t="s">
        <v>68</v>
      </c>
      <c r="K529" s="41">
        <v>21</v>
      </c>
      <c r="L529" s="43">
        <v>4500000</v>
      </c>
      <c r="M529" s="43">
        <v>4500000</v>
      </c>
      <c r="N529" s="43">
        <f>ROUND((M529*$E$5/1000),0)</f>
        <v>101660445</v>
      </c>
      <c r="O529" s="43">
        <v>1994216</v>
      </c>
      <c r="P529" s="43">
        <v>103654661</v>
      </c>
    </row>
    <row r="530" spans="1:16" s="36" customFormat="1" ht="10.5">
      <c r="A530" s="34">
        <v>93834000</v>
      </c>
      <c r="B530" s="35">
        <v>5</v>
      </c>
      <c r="C530" s="48" t="s">
        <v>384</v>
      </c>
      <c r="D530" s="49" t="s">
        <v>152</v>
      </c>
      <c r="E530" s="38">
        <v>40702</v>
      </c>
      <c r="F530" s="37" t="s">
        <v>162</v>
      </c>
      <c r="G530" s="40">
        <v>54000000</v>
      </c>
      <c r="H530" s="37" t="s">
        <v>168</v>
      </c>
      <c r="I530" s="41">
        <v>7</v>
      </c>
      <c r="J530" s="39" t="s">
        <v>81</v>
      </c>
      <c r="K530" s="41">
        <v>20</v>
      </c>
      <c r="L530" s="43">
        <v>54000000000</v>
      </c>
      <c r="M530" s="43">
        <v>54000000000</v>
      </c>
      <c r="N530" s="43">
        <f>ROUND((M530/1000),0)</f>
        <v>54000000</v>
      </c>
      <c r="O530" s="43">
        <v>1538038</v>
      </c>
      <c r="P530" s="43">
        <v>55538038</v>
      </c>
    </row>
    <row r="531" spans="1:16" s="36" customFormat="1" ht="10.5">
      <c r="A531" s="34">
        <v>91335000</v>
      </c>
      <c r="B531" s="35">
        <v>6</v>
      </c>
      <c r="C531" s="48" t="s">
        <v>386</v>
      </c>
      <c r="D531" s="49">
        <v>552</v>
      </c>
      <c r="E531" s="38">
        <v>39741</v>
      </c>
      <c r="F531" s="37" t="s">
        <v>37</v>
      </c>
      <c r="G531" s="40">
        <v>3500</v>
      </c>
      <c r="H531" s="37"/>
      <c r="I531" s="41"/>
      <c r="J531" s="39" t="s">
        <v>68</v>
      </c>
      <c r="K531" s="41">
        <v>10</v>
      </c>
      <c r="L531" s="43"/>
      <c r="M531" s="43"/>
      <c r="N531" s="43"/>
      <c r="O531" s="43"/>
      <c r="P531" s="43"/>
    </row>
    <row r="532" spans="1:16" s="36" customFormat="1" ht="10.5">
      <c r="A532" s="34">
        <v>91335000</v>
      </c>
      <c r="B532" s="35">
        <v>6</v>
      </c>
      <c r="C532" s="48" t="s">
        <v>387</v>
      </c>
      <c r="D532" s="49" t="s">
        <v>134</v>
      </c>
      <c r="E532" s="38">
        <v>39834</v>
      </c>
      <c r="F532" s="37" t="s">
        <v>37</v>
      </c>
      <c r="G532" s="40">
        <v>3500</v>
      </c>
      <c r="H532" s="37" t="s">
        <v>46</v>
      </c>
      <c r="I532" s="41">
        <v>6.4</v>
      </c>
      <c r="J532" s="39" t="s">
        <v>68</v>
      </c>
      <c r="K532" s="41">
        <v>5</v>
      </c>
      <c r="L532" s="43">
        <v>500000</v>
      </c>
      <c r="M532" s="43">
        <v>500000</v>
      </c>
      <c r="N532" s="43">
        <f>ROUND((M532*$E$5/1000),0)</f>
        <v>11295605</v>
      </c>
      <c r="O532" s="43">
        <v>194634</v>
      </c>
      <c r="P532" s="43">
        <v>11490239</v>
      </c>
    </row>
    <row r="533" spans="1:16" s="36" customFormat="1" ht="10.5">
      <c r="A533" s="34">
        <v>91335000</v>
      </c>
      <c r="B533" s="35">
        <v>6</v>
      </c>
      <c r="C533" s="48" t="s">
        <v>388</v>
      </c>
      <c r="D533" s="49" t="s">
        <v>134</v>
      </c>
      <c r="E533" s="38">
        <v>39834</v>
      </c>
      <c r="F533" s="37" t="s">
        <v>162</v>
      </c>
      <c r="G533" s="40">
        <v>75000000</v>
      </c>
      <c r="H533" s="37" t="s">
        <v>87</v>
      </c>
      <c r="I533" s="41">
        <v>8.5500000000000007</v>
      </c>
      <c r="J533" s="39" t="s">
        <v>68</v>
      </c>
      <c r="K533" s="41">
        <v>5</v>
      </c>
      <c r="L533" s="43"/>
      <c r="M533" s="43"/>
      <c r="N533" s="43"/>
      <c r="O533" s="43"/>
      <c r="P533" s="43"/>
    </row>
    <row r="534" spans="1:16" s="36" customFormat="1" ht="10.5">
      <c r="A534" s="34">
        <v>91335000</v>
      </c>
      <c r="B534" s="35">
        <v>6</v>
      </c>
      <c r="C534" s="48" t="s">
        <v>388</v>
      </c>
      <c r="D534" s="49" t="s">
        <v>134</v>
      </c>
      <c r="E534" s="38">
        <v>39834</v>
      </c>
      <c r="F534" s="37" t="s">
        <v>37</v>
      </c>
      <c r="G534" s="40">
        <v>3500</v>
      </c>
      <c r="H534" s="37" t="s">
        <v>89</v>
      </c>
      <c r="I534" s="41">
        <v>6.1</v>
      </c>
      <c r="J534" s="39" t="s">
        <v>68</v>
      </c>
      <c r="K534" s="41">
        <v>9.5</v>
      </c>
      <c r="L534" s="43"/>
      <c r="M534" s="43"/>
      <c r="N534" s="43"/>
      <c r="O534" s="43"/>
      <c r="P534" s="43"/>
    </row>
    <row r="535" spans="1:16" s="36" customFormat="1" ht="10.5">
      <c r="A535" s="34">
        <v>91335000</v>
      </c>
      <c r="B535" s="35">
        <v>6</v>
      </c>
      <c r="C535" s="48" t="s">
        <v>388</v>
      </c>
      <c r="D535" s="49" t="s">
        <v>134</v>
      </c>
      <c r="E535" s="38">
        <v>39834</v>
      </c>
      <c r="F535" s="37" t="s">
        <v>162</v>
      </c>
      <c r="G535" s="40">
        <v>75000000</v>
      </c>
      <c r="H535" s="37" t="s">
        <v>63</v>
      </c>
      <c r="I535" s="41">
        <v>8.5500000000000007</v>
      </c>
      <c r="J535" s="39" t="s">
        <v>68</v>
      </c>
      <c r="K535" s="41">
        <v>9.5</v>
      </c>
      <c r="L535" s="43"/>
      <c r="M535" s="43"/>
      <c r="N535" s="43"/>
      <c r="O535" s="43"/>
      <c r="P535" s="43"/>
    </row>
    <row r="536" spans="1:16" s="36" customFormat="1" ht="10.5">
      <c r="A536" s="34">
        <v>91335000</v>
      </c>
      <c r="B536" s="35">
        <v>6</v>
      </c>
      <c r="C536" s="48" t="s">
        <v>386</v>
      </c>
      <c r="D536" s="49">
        <v>553</v>
      </c>
      <c r="E536" s="38">
        <v>39741</v>
      </c>
      <c r="F536" s="37" t="s">
        <v>37</v>
      </c>
      <c r="G536" s="40">
        <v>3500</v>
      </c>
      <c r="H536" s="37"/>
      <c r="I536" s="41"/>
      <c r="J536" s="39" t="s">
        <v>68</v>
      </c>
      <c r="K536" s="41">
        <v>30</v>
      </c>
      <c r="L536" s="43"/>
      <c r="M536" s="43"/>
      <c r="N536" s="43"/>
      <c r="O536" s="43"/>
      <c r="P536" s="43"/>
    </row>
    <row r="537" spans="1:16" s="36" customFormat="1" ht="10.5">
      <c r="A537" s="34">
        <v>91335000</v>
      </c>
      <c r="B537" s="35">
        <v>6</v>
      </c>
      <c r="C537" s="48" t="s">
        <v>387</v>
      </c>
      <c r="D537" s="49" t="s">
        <v>134</v>
      </c>
      <c r="E537" s="38">
        <v>39834</v>
      </c>
      <c r="F537" s="37" t="s">
        <v>37</v>
      </c>
      <c r="G537" s="40">
        <v>3500</v>
      </c>
      <c r="H537" s="37" t="s">
        <v>56</v>
      </c>
      <c r="I537" s="39">
        <v>6.3</v>
      </c>
      <c r="J537" s="39" t="s">
        <v>68</v>
      </c>
      <c r="K537" s="41">
        <v>21</v>
      </c>
      <c r="L537" s="43">
        <v>3000000</v>
      </c>
      <c r="M537" s="43">
        <v>3000000</v>
      </c>
      <c r="N537" s="43">
        <f>ROUND((M537*$E$5/1000),0)</f>
        <v>67773630</v>
      </c>
      <c r="O537" s="43">
        <v>1149863</v>
      </c>
      <c r="P537" s="43">
        <v>68923493</v>
      </c>
    </row>
    <row r="538" spans="1:16" s="36" customFormat="1" ht="10.5">
      <c r="A538" s="34">
        <v>81826800</v>
      </c>
      <c r="B538" s="35">
        <v>9</v>
      </c>
      <c r="C538" s="36" t="s">
        <v>307</v>
      </c>
      <c r="D538" s="49">
        <v>555</v>
      </c>
      <c r="E538" s="38">
        <v>39749</v>
      </c>
      <c r="F538" s="37" t="s">
        <v>37</v>
      </c>
      <c r="G538" s="40">
        <v>3250</v>
      </c>
      <c r="H538" s="37"/>
      <c r="I538" s="41"/>
      <c r="J538" s="39" t="s">
        <v>308</v>
      </c>
      <c r="K538" s="41">
        <v>10</v>
      </c>
      <c r="L538" s="43"/>
      <c r="M538" s="43"/>
      <c r="N538" s="43"/>
      <c r="O538" s="43"/>
      <c r="P538" s="43"/>
    </row>
    <row r="539" spans="1:16" s="36" customFormat="1" ht="10.5">
      <c r="A539" s="34">
        <v>81826800</v>
      </c>
      <c r="B539" s="35">
        <v>9</v>
      </c>
      <c r="C539" s="36" t="s">
        <v>389</v>
      </c>
      <c r="D539" s="49" t="s">
        <v>134</v>
      </c>
      <c r="E539" s="38">
        <v>39889</v>
      </c>
      <c r="F539" s="37" t="s">
        <v>162</v>
      </c>
      <c r="G539" s="40">
        <v>60000000</v>
      </c>
      <c r="H539" s="37" t="s">
        <v>87</v>
      </c>
      <c r="I539" s="41">
        <v>5.75</v>
      </c>
      <c r="J539" s="39" t="s">
        <v>308</v>
      </c>
      <c r="K539" s="41">
        <v>4</v>
      </c>
      <c r="L539" s="43"/>
      <c r="M539" s="43"/>
      <c r="N539" s="43"/>
      <c r="O539" s="43"/>
      <c r="P539" s="43"/>
    </row>
    <row r="540" spans="1:16" s="36" customFormat="1" ht="10.5">
      <c r="A540" s="34">
        <v>81826800</v>
      </c>
      <c r="B540" s="35">
        <v>9</v>
      </c>
      <c r="C540" s="36" t="s">
        <v>390</v>
      </c>
      <c r="D540" s="49" t="s">
        <v>142</v>
      </c>
      <c r="E540" s="38">
        <v>39889</v>
      </c>
      <c r="F540" s="37" t="s">
        <v>162</v>
      </c>
      <c r="G540" s="40">
        <v>60000000</v>
      </c>
      <c r="H540" s="37" t="s">
        <v>89</v>
      </c>
      <c r="I540" s="41">
        <v>6.15</v>
      </c>
      <c r="J540" s="39" t="s">
        <v>308</v>
      </c>
      <c r="K540" s="41">
        <v>4</v>
      </c>
      <c r="L540" s="43">
        <v>60000000000</v>
      </c>
      <c r="M540" s="43">
        <v>60000000000</v>
      </c>
      <c r="N540" s="43">
        <f>ROUND((M540/1000),0)</f>
        <v>60000000</v>
      </c>
      <c r="O540" s="43">
        <v>464462</v>
      </c>
      <c r="P540" s="43">
        <v>60464462</v>
      </c>
    </row>
    <row r="541" spans="1:16" s="36" customFormat="1" ht="10.5">
      <c r="A541" s="34">
        <v>92544000</v>
      </c>
      <c r="B541" s="35">
        <v>0</v>
      </c>
      <c r="C541" s="36" t="s">
        <v>391</v>
      </c>
      <c r="D541" s="49">
        <v>556</v>
      </c>
      <c r="E541" s="38">
        <v>39756</v>
      </c>
      <c r="F541" s="37" t="s">
        <v>37</v>
      </c>
      <c r="G541" s="40">
        <v>1500</v>
      </c>
      <c r="H541" s="37"/>
      <c r="I541" s="41"/>
      <c r="J541" s="39" t="s">
        <v>68</v>
      </c>
      <c r="K541" s="41">
        <v>10</v>
      </c>
      <c r="L541" s="43"/>
      <c r="M541" s="43"/>
      <c r="N541" s="43"/>
      <c r="O541" s="43"/>
      <c r="P541" s="43"/>
    </row>
    <row r="542" spans="1:16" s="36" customFormat="1" ht="10.5">
      <c r="A542" s="34">
        <v>76022072</v>
      </c>
      <c r="B542" s="35">
        <v>8</v>
      </c>
      <c r="C542" s="36" t="s">
        <v>392</v>
      </c>
      <c r="D542" s="49">
        <v>558</v>
      </c>
      <c r="E542" s="38">
        <v>39787</v>
      </c>
      <c r="F542" s="37" t="s">
        <v>37</v>
      </c>
      <c r="G542" s="40">
        <v>4000</v>
      </c>
      <c r="H542" s="37"/>
      <c r="I542" s="41"/>
      <c r="J542" s="39" t="s">
        <v>274</v>
      </c>
      <c r="K542" s="41">
        <v>10</v>
      </c>
      <c r="L542" s="43"/>
      <c r="M542" s="43"/>
      <c r="N542" s="43"/>
      <c r="O542" s="43"/>
      <c r="P542" s="43"/>
    </row>
    <row r="543" spans="1:16" s="36" customFormat="1" ht="10.5">
      <c r="A543" s="34">
        <v>76022072</v>
      </c>
      <c r="B543" s="35">
        <v>8</v>
      </c>
      <c r="C543" s="36" t="s">
        <v>393</v>
      </c>
      <c r="D543" s="49" t="s">
        <v>134</v>
      </c>
      <c r="E543" s="38">
        <v>39793</v>
      </c>
      <c r="F543" s="37" t="s">
        <v>37</v>
      </c>
      <c r="G543" s="40">
        <v>4000</v>
      </c>
      <c r="H543" s="37" t="s">
        <v>87</v>
      </c>
      <c r="I543" s="41">
        <v>5</v>
      </c>
      <c r="J543" s="39" t="s">
        <v>68</v>
      </c>
      <c r="K543" s="41">
        <v>5</v>
      </c>
      <c r="L543" s="43"/>
      <c r="M543" s="43"/>
      <c r="N543" s="43"/>
      <c r="O543" s="43"/>
      <c r="P543" s="43"/>
    </row>
    <row r="544" spans="1:16" s="36" customFormat="1" ht="10.5">
      <c r="A544" s="34">
        <v>76022072</v>
      </c>
      <c r="B544" s="35">
        <v>8</v>
      </c>
      <c r="C544" s="36" t="s">
        <v>393</v>
      </c>
      <c r="D544" s="49" t="s">
        <v>134</v>
      </c>
      <c r="E544" s="38">
        <v>39793</v>
      </c>
      <c r="F544" s="37" t="s">
        <v>162</v>
      </c>
      <c r="G544" s="40">
        <v>85700000</v>
      </c>
      <c r="H544" s="37" t="s">
        <v>89</v>
      </c>
      <c r="I544" s="41">
        <v>7.5</v>
      </c>
      <c r="J544" s="39" t="s">
        <v>68</v>
      </c>
      <c r="K544" s="41">
        <v>5</v>
      </c>
      <c r="L544" s="43"/>
      <c r="M544" s="43"/>
      <c r="N544" s="43"/>
      <c r="O544" s="43"/>
      <c r="P544" s="43"/>
    </row>
    <row r="545" spans="1:16" s="36" customFormat="1" ht="10.5">
      <c r="A545" s="34">
        <v>76022072</v>
      </c>
      <c r="B545" s="35">
        <v>8</v>
      </c>
      <c r="C545" s="36" t="s">
        <v>394</v>
      </c>
      <c r="D545" s="49">
        <v>559</v>
      </c>
      <c r="E545" s="38">
        <v>39787</v>
      </c>
      <c r="F545" s="37" t="s">
        <v>37</v>
      </c>
      <c r="G545" s="40">
        <v>4000</v>
      </c>
      <c r="H545" s="37"/>
      <c r="I545" s="41"/>
      <c r="J545" s="39" t="s">
        <v>274</v>
      </c>
      <c r="K545" s="41">
        <v>30</v>
      </c>
      <c r="L545" s="43"/>
      <c r="M545" s="43"/>
      <c r="N545" s="43"/>
      <c r="O545" s="43"/>
      <c r="P545" s="43"/>
    </row>
    <row r="546" spans="1:16" s="36" customFormat="1" ht="10.5">
      <c r="A546" s="34">
        <v>76022072</v>
      </c>
      <c r="B546" s="35">
        <v>8</v>
      </c>
      <c r="C546" s="36" t="s">
        <v>395</v>
      </c>
      <c r="D546" s="49" t="s">
        <v>134</v>
      </c>
      <c r="E546" s="38">
        <v>39793</v>
      </c>
      <c r="F546" s="37" t="s">
        <v>37</v>
      </c>
      <c r="G546" s="40">
        <v>4000</v>
      </c>
      <c r="H546" s="37" t="s">
        <v>63</v>
      </c>
      <c r="I546" s="41">
        <v>5</v>
      </c>
      <c r="J546" s="39" t="s">
        <v>68</v>
      </c>
      <c r="K546" s="41">
        <v>21</v>
      </c>
      <c r="L546" s="43">
        <v>4000000</v>
      </c>
      <c r="M546" s="43">
        <v>4000000</v>
      </c>
      <c r="N546" s="43">
        <f>ROUND((M546*$E$5/1000),0)</f>
        <v>90364840</v>
      </c>
      <c r="O546" s="43">
        <v>3749810</v>
      </c>
      <c r="P546" s="43">
        <v>94114650</v>
      </c>
    </row>
    <row r="547" spans="1:16" s="36" customFormat="1" ht="10.5">
      <c r="A547" s="34">
        <v>96802690</v>
      </c>
      <c r="B547" s="35">
        <v>9</v>
      </c>
      <c r="C547" s="36" t="s">
        <v>261</v>
      </c>
      <c r="D547" s="49">
        <v>560</v>
      </c>
      <c r="E547" s="38">
        <v>39799</v>
      </c>
      <c r="F547" s="37" t="s">
        <v>37</v>
      </c>
      <c r="G547" s="40">
        <v>3500</v>
      </c>
      <c r="H547" s="37"/>
      <c r="I547" s="41"/>
      <c r="J547" s="39" t="s">
        <v>81</v>
      </c>
      <c r="K547" s="41">
        <v>30</v>
      </c>
      <c r="L547" s="43"/>
      <c r="M547" s="43"/>
      <c r="N547" s="43"/>
      <c r="O547" s="43"/>
      <c r="P547" s="43"/>
    </row>
    <row r="548" spans="1:16" s="36" customFormat="1" ht="10.5">
      <c r="A548" s="34">
        <v>96802690</v>
      </c>
      <c r="B548" s="35">
        <v>9</v>
      </c>
      <c r="C548" s="36" t="s">
        <v>183</v>
      </c>
      <c r="D548" s="49" t="s">
        <v>134</v>
      </c>
      <c r="E548" s="38">
        <v>39799</v>
      </c>
      <c r="F548" s="37" t="s">
        <v>37</v>
      </c>
      <c r="G548" s="40">
        <v>3500</v>
      </c>
      <c r="H548" s="37" t="s">
        <v>116</v>
      </c>
      <c r="I548" s="41">
        <v>5.5</v>
      </c>
      <c r="J548" s="39" t="s">
        <v>68</v>
      </c>
      <c r="K548" s="41">
        <v>21</v>
      </c>
      <c r="L548" s="43">
        <v>3500000</v>
      </c>
      <c r="M548" s="43">
        <v>3500000</v>
      </c>
      <c r="N548" s="43">
        <f>ROUND((M548*$E$5/1000),0)</f>
        <v>79069235</v>
      </c>
      <c r="O548" s="43">
        <v>1608980</v>
      </c>
      <c r="P548" s="43">
        <v>80678215</v>
      </c>
    </row>
    <row r="549" spans="1:16" s="36" customFormat="1" ht="10.5">
      <c r="A549" s="57">
        <v>89900400</v>
      </c>
      <c r="B549" s="35">
        <v>0</v>
      </c>
      <c r="C549" s="36" t="s">
        <v>194</v>
      </c>
      <c r="D549" s="49">
        <v>561</v>
      </c>
      <c r="E549" s="38">
        <v>39813</v>
      </c>
      <c r="F549" s="37" t="s">
        <v>37</v>
      </c>
      <c r="G549" s="40">
        <v>2500</v>
      </c>
      <c r="H549" s="37"/>
      <c r="I549" s="41"/>
      <c r="J549" s="39" t="s">
        <v>396</v>
      </c>
      <c r="K549" s="41">
        <v>10</v>
      </c>
      <c r="L549" s="43"/>
      <c r="M549" s="43"/>
      <c r="N549" s="43"/>
      <c r="O549" s="43"/>
      <c r="P549" s="43"/>
    </row>
    <row r="550" spans="1:16" s="36" customFormat="1" ht="10.5">
      <c r="A550" s="57">
        <v>89900400</v>
      </c>
      <c r="B550" s="35">
        <v>0</v>
      </c>
      <c r="C550" s="36" t="s">
        <v>84</v>
      </c>
      <c r="D550" s="49" t="s">
        <v>134</v>
      </c>
      <c r="E550" s="38">
        <v>39834</v>
      </c>
      <c r="F550" s="37" t="s">
        <v>37</v>
      </c>
      <c r="G550" s="40">
        <v>2500</v>
      </c>
      <c r="H550" s="37" t="s">
        <v>75</v>
      </c>
      <c r="I550" s="41">
        <v>4.95</v>
      </c>
      <c r="J550" s="39" t="s">
        <v>396</v>
      </c>
      <c r="K550" s="41">
        <v>5</v>
      </c>
      <c r="L550" s="43">
        <v>500000</v>
      </c>
      <c r="M550" s="43">
        <v>500000</v>
      </c>
      <c r="N550" s="43">
        <f>ROUND((M550*$E$5/1000),0)</f>
        <v>11295605</v>
      </c>
      <c r="O550" s="43">
        <v>142647</v>
      </c>
      <c r="P550" s="43">
        <v>11438252</v>
      </c>
    </row>
    <row r="551" spans="1:16" s="36" customFormat="1" ht="10.5">
      <c r="A551" s="57">
        <v>89900400</v>
      </c>
      <c r="B551" s="35">
        <v>0</v>
      </c>
      <c r="C551" s="36" t="s">
        <v>397</v>
      </c>
      <c r="D551" s="49" t="s">
        <v>134</v>
      </c>
      <c r="E551" s="38">
        <v>39834</v>
      </c>
      <c r="F551" s="37" t="s">
        <v>37</v>
      </c>
      <c r="G551" s="40">
        <v>2500</v>
      </c>
      <c r="H551" s="37" t="s">
        <v>116</v>
      </c>
      <c r="I551" s="41">
        <v>4.8</v>
      </c>
      <c r="J551" s="39" t="s">
        <v>396</v>
      </c>
      <c r="K551" s="41">
        <v>10</v>
      </c>
      <c r="L551" s="43"/>
      <c r="M551" s="43"/>
      <c r="N551" s="43"/>
      <c r="O551" s="43"/>
      <c r="P551" s="43"/>
    </row>
    <row r="552" spans="1:16" s="36" customFormat="1" ht="10.5">
      <c r="A552" s="57">
        <v>89900400</v>
      </c>
      <c r="B552" s="35">
        <v>0</v>
      </c>
      <c r="C552" s="36" t="s">
        <v>194</v>
      </c>
      <c r="D552" s="49">
        <v>562</v>
      </c>
      <c r="E552" s="38">
        <v>39813</v>
      </c>
      <c r="F552" s="37" t="s">
        <v>37</v>
      </c>
      <c r="G552" s="40">
        <v>2500</v>
      </c>
      <c r="H552" s="37"/>
      <c r="I552" s="41"/>
      <c r="J552" s="39" t="s">
        <v>396</v>
      </c>
      <c r="K552" s="41">
        <v>30</v>
      </c>
      <c r="L552" s="43"/>
      <c r="M552" s="43"/>
      <c r="N552" s="43"/>
      <c r="O552" s="43"/>
      <c r="P552" s="43"/>
    </row>
    <row r="553" spans="1:16" s="36" customFormat="1" ht="10.5">
      <c r="A553" s="57">
        <v>89900400</v>
      </c>
      <c r="B553" s="35">
        <v>0</v>
      </c>
      <c r="C553" s="36" t="s">
        <v>84</v>
      </c>
      <c r="D553" s="49" t="s">
        <v>134</v>
      </c>
      <c r="E553" s="38">
        <v>39834</v>
      </c>
      <c r="F553" s="37" t="s">
        <v>37</v>
      </c>
      <c r="G553" s="40">
        <v>2500</v>
      </c>
      <c r="H553" s="37" t="s">
        <v>123</v>
      </c>
      <c r="I553" s="41">
        <v>4.9000000000000004</v>
      </c>
      <c r="J553" s="39" t="s">
        <v>396</v>
      </c>
      <c r="K553" s="41">
        <v>21</v>
      </c>
      <c r="L553" s="43">
        <v>2000000</v>
      </c>
      <c r="M553" s="43">
        <v>2000000</v>
      </c>
      <c r="N553" s="43">
        <f>ROUND((M553*$E$5/1000),0)</f>
        <v>45182420</v>
      </c>
      <c r="O553" s="43">
        <v>564894</v>
      </c>
      <c r="P553" s="43">
        <v>45747314</v>
      </c>
    </row>
    <row r="554" spans="1:16" s="36" customFormat="1" ht="10.5">
      <c r="A554" s="57">
        <v>93007000</v>
      </c>
      <c r="B554" s="35">
        <v>9</v>
      </c>
      <c r="C554" s="36" t="s">
        <v>269</v>
      </c>
      <c r="D554" s="49">
        <v>563</v>
      </c>
      <c r="E554" s="38">
        <v>39813</v>
      </c>
      <c r="F554" s="37" t="s">
        <v>37</v>
      </c>
      <c r="G554" s="40">
        <v>5000</v>
      </c>
      <c r="H554" s="37"/>
      <c r="I554" s="41"/>
      <c r="J554" s="39" t="s">
        <v>81</v>
      </c>
      <c r="K554" s="41">
        <v>10</v>
      </c>
      <c r="L554" s="43"/>
      <c r="M554" s="43"/>
      <c r="N554" s="43"/>
      <c r="O554" s="43"/>
      <c r="P554" s="43"/>
    </row>
    <row r="555" spans="1:16" s="36" customFormat="1" ht="10.5">
      <c r="A555" s="57">
        <v>93007000</v>
      </c>
      <c r="B555" s="35">
        <v>9</v>
      </c>
      <c r="C555" s="36" t="s">
        <v>398</v>
      </c>
      <c r="D555" s="49" t="s">
        <v>134</v>
      </c>
      <c r="E555" s="38">
        <v>39822</v>
      </c>
      <c r="F555" s="37" t="s">
        <v>37</v>
      </c>
      <c r="G555" s="40">
        <v>5000</v>
      </c>
      <c r="H555" s="37" t="s">
        <v>51</v>
      </c>
      <c r="I555" s="41">
        <v>5</v>
      </c>
      <c r="J555" s="39" t="s">
        <v>81</v>
      </c>
      <c r="K555" s="41">
        <v>5</v>
      </c>
      <c r="L555" s="43"/>
      <c r="M555" s="43"/>
      <c r="N555" s="43"/>
      <c r="O555" s="43"/>
      <c r="P555" s="43"/>
    </row>
    <row r="556" spans="1:16" s="36" customFormat="1" ht="10.5">
      <c r="A556" s="57">
        <v>93007000</v>
      </c>
      <c r="B556" s="35">
        <v>9</v>
      </c>
      <c r="C556" s="36" t="s">
        <v>271</v>
      </c>
      <c r="D556" s="49" t="s">
        <v>142</v>
      </c>
      <c r="E556" s="38">
        <v>39822</v>
      </c>
      <c r="F556" s="37" t="s">
        <v>162</v>
      </c>
      <c r="G556" s="40">
        <v>107290000</v>
      </c>
      <c r="H556" s="37" t="s">
        <v>53</v>
      </c>
      <c r="I556" s="41">
        <v>7</v>
      </c>
      <c r="J556" s="39" t="s">
        <v>81</v>
      </c>
      <c r="K556" s="41">
        <v>5</v>
      </c>
      <c r="L556" s="43">
        <v>21000000000</v>
      </c>
      <c r="M556" s="43">
        <v>21000000000</v>
      </c>
      <c r="N556" s="43">
        <f>ROUND((M556/1000),0)</f>
        <v>21000000</v>
      </c>
      <c r="O556" s="43">
        <v>460537</v>
      </c>
      <c r="P556" s="43">
        <v>21460537</v>
      </c>
    </row>
    <row r="557" spans="1:16" s="36" customFormat="1" ht="10.5">
      <c r="A557" s="57">
        <v>93007000</v>
      </c>
      <c r="B557" s="35">
        <v>9</v>
      </c>
      <c r="C557" s="36" t="s">
        <v>399</v>
      </c>
      <c r="D557" s="49" t="s">
        <v>151</v>
      </c>
      <c r="E557" s="38">
        <v>39938</v>
      </c>
      <c r="F557" s="37" t="s">
        <v>37</v>
      </c>
      <c r="G557" s="40">
        <v>4000</v>
      </c>
      <c r="H557" s="37" t="s">
        <v>60</v>
      </c>
      <c r="I557" s="41">
        <v>3</v>
      </c>
      <c r="J557" s="39" t="s">
        <v>81</v>
      </c>
      <c r="K557" s="41">
        <v>5</v>
      </c>
      <c r="L557" s="43">
        <v>1500000</v>
      </c>
      <c r="M557" s="43">
        <v>1500000</v>
      </c>
      <c r="N557" s="43">
        <f>ROUND((M557*$E$5/1000),0)</f>
        <v>33886815</v>
      </c>
      <c r="O557" s="43">
        <v>79954</v>
      </c>
      <c r="P557" s="43">
        <v>33966769</v>
      </c>
    </row>
    <row r="558" spans="1:16" s="36" customFormat="1" ht="10.5">
      <c r="A558" s="57">
        <v>93007000</v>
      </c>
      <c r="B558" s="35">
        <v>9</v>
      </c>
      <c r="C558" s="36" t="s">
        <v>399</v>
      </c>
      <c r="D558" s="49" t="s">
        <v>152</v>
      </c>
      <c r="E558" s="38">
        <v>39938</v>
      </c>
      <c r="F558" s="37" t="s">
        <v>162</v>
      </c>
      <c r="G558" s="40">
        <v>83900000</v>
      </c>
      <c r="H558" s="37" t="s">
        <v>64</v>
      </c>
      <c r="I558" s="41">
        <v>5.5</v>
      </c>
      <c r="J558" s="39" t="s">
        <v>81</v>
      </c>
      <c r="K558" s="41">
        <v>5</v>
      </c>
      <c r="L558" s="43">
        <v>52000000000</v>
      </c>
      <c r="M558" s="43">
        <v>52000000000</v>
      </c>
      <c r="N558" s="43">
        <f>ROUND((M558/1000),0)</f>
        <v>52000000</v>
      </c>
      <c r="O558" s="43">
        <v>223579</v>
      </c>
      <c r="P558" s="43">
        <v>52223579</v>
      </c>
    </row>
    <row r="559" spans="1:16" s="36" customFormat="1" ht="10.5">
      <c r="A559" s="57">
        <v>93007000</v>
      </c>
      <c r="B559" s="35">
        <v>9</v>
      </c>
      <c r="C559" s="36" t="s">
        <v>400</v>
      </c>
      <c r="D559" s="49">
        <v>564</v>
      </c>
      <c r="E559" s="38">
        <v>39813</v>
      </c>
      <c r="F559" s="37" t="s">
        <v>37</v>
      </c>
      <c r="G559" s="40">
        <v>5000</v>
      </c>
      <c r="H559" s="37"/>
      <c r="I559" s="41"/>
      <c r="J559" s="39" t="s">
        <v>81</v>
      </c>
      <c r="K559" s="41">
        <v>30</v>
      </c>
      <c r="L559" s="43"/>
      <c r="M559" s="43"/>
      <c r="N559" s="43"/>
      <c r="O559" s="43"/>
      <c r="P559" s="43"/>
    </row>
    <row r="560" spans="1:16" s="36" customFormat="1" ht="10.5">
      <c r="A560" s="57">
        <v>93007000</v>
      </c>
      <c r="B560" s="35">
        <v>9</v>
      </c>
      <c r="C560" s="36" t="s">
        <v>271</v>
      </c>
      <c r="D560" s="49" t="s">
        <v>134</v>
      </c>
      <c r="E560" s="38">
        <v>39821</v>
      </c>
      <c r="F560" s="37" t="s">
        <v>37</v>
      </c>
      <c r="G560" s="40">
        <v>5000</v>
      </c>
      <c r="H560" s="37" t="s">
        <v>59</v>
      </c>
      <c r="I560" s="41">
        <v>4.9000000000000004</v>
      </c>
      <c r="J560" s="39" t="s">
        <v>81</v>
      </c>
      <c r="K560" s="41">
        <v>21</v>
      </c>
      <c r="L560" s="43">
        <v>4000000</v>
      </c>
      <c r="M560" s="43">
        <v>4000000</v>
      </c>
      <c r="N560" s="43">
        <f>ROUND((M560*$E$5/1000),0)</f>
        <v>90364840</v>
      </c>
      <c r="O560" s="43">
        <v>1394206</v>
      </c>
      <c r="P560" s="43">
        <v>91759046</v>
      </c>
    </row>
    <row r="561" spans="1:17" s="36" customFormat="1" ht="10.5">
      <c r="A561" s="57">
        <v>93007000</v>
      </c>
      <c r="B561" s="35">
        <v>9</v>
      </c>
      <c r="C561" s="36" t="s">
        <v>401</v>
      </c>
      <c r="D561" s="49" t="s">
        <v>142</v>
      </c>
      <c r="E561" s="38">
        <v>39938</v>
      </c>
      <c r="F561" s="37" t="s">
        <v>37</v>
      </c>
      <c r="G561" s="40">
        <v>1000</v>
      </c>
      <c r="H561" s="37" t="s">
        <v>75</v>
      </c>
      <c r="I561" s="41">
        <v>4.25</v>
      </c>
      <c r="J561" s="39" t="s">
        <v>81</v>
      </c>
      <c r="K561" s="41">
        <v>21</v>
      </c>
      <c r="L561" s="43"/>
      <c r="M561" s="43"/>
      <c r="N561" s="43"/>
      <c r="O561" s="43"/>
      <c r="P561" s="43"/>
    </row>
    <row r="562" spans="1:17" s="36" customFormat="1" ht="10.5">
      <c r="A562" s="58">
        <v>99598300</v>
      </c>
      <c r="B562" s="59">
        <v>1</v>
      </c>
      <c r="C562" s="36" t="s">
        <v>402</v>
      </c>
      <c r="D562" s="49">
        <v>565</v>
      </c>
      <c r="E562" s="38">
        <v>39846</v>
      </c>
      <c r="F562" s="37" t="s">
        <v>37</v>
      </c>
      <c r="G562" s="40">
        <v>3000</v>
      </c>
      <c r="H562" s="37"/>
      <c r="I562" s="41"/>
      <c r="J562" s="39" t="s">
        <v>396</v>
      </c>
      <c r="K562" s="41">
        <v>10</v>
      </c>
      <c r="L562" s="43"/>
      <c r="M562" s="43"/>
      <c r="N562" s="43"/>
      <c r="O562" s="43"/>
      <c r="P562" s="43"/>
    </row>
    <row r="563" spans="1:17" s="36" customFormat="1" ht="10.5">
      <c r="A563" s="58">
        <v>99598300</v>
      </c>
      <c r="B563" s="59">
        <v>1</v>
      </c>
      <c r="C563" s="36" t="s">
        <v>403</v>
      </c>
      <c r="D563" s="49" t="s">
        <v>134</v>
      </c>
      <c r="E563" s="38">
        <v>39862</v>
      </c>
      <c r="F563" s="37" t="s">
        <v>162</v>
      </c>
      <c r="G563" s="40">
        <v>63500000</v>
      </c>
      <c r="H563" s="37" t="s">
        <v>46</v>
      </c>
      <c r="I563" s="41">
        <v>6.75</v>
      </c>
      <c r="J563" s="39" t="s">
        <v>81</v>
      </c>
      <c r="K563" s="41">
        <v>9.5</v>
      </c>
      <c r="L563" s="43"/>
      <c r="M563" s="43"/>
      <c r="N563" s="43"/>
      <c r="O563" s="43"/>
      <c r="P563" s="43"/>
    </row>
    <row r="564" spans="1:17" s="36" customFormat="1" ht="10.5">
      <c r="A564" s="58">
        <v>99598300</v>
      </c>
      <c r="B564" s="59">
        <v>1</v>
      </c>
      <c r="C564" s="36" t="s">
        <v>404</v>
      </c>
      <c r="D564" s="49" t="s">
        <v>134</v>
      </c>
      <c r="E564" s="38">
        <v>39862</v>
      </c>
      <c r="F564" s="37" t="s">
        <v>37</v>
      </c>
      <c r="G564" s="40">
        <v>3000</v>
      </c>
      <c r="H564" s="37" t="s">
        <v>87</v>
      </c>
      <c r="I564" s="41">
        <v>4.55</v>
      </c>
      <c r="J564" s="39" t="s">
        <v>81</v>
      </c>
      <c r="K564" s="41">
        <v>9.5</v>
      </c>
      <c r="L564" s="43">
        <v>1000000</v>
      </c>
      <c r="M564" s="43">
        <v>1000000</v>
      </c>
      <c r="N564" s="43">
        <f>ROUND((M564*$E$5/1000),0)</f>
        <v>22591210</v>
      </c>
      <c r="O564" s="43">
        <v>131343</v>
      </c>
      <c r="P564" s="43">
        <v>22722553</v>
      </c>
      <c r="Q564" s="8"/>
    </row>
    <row r="565" spans="1:17" s="36" customFormat="1" ht="10.5">
      <c r="A565" s="58">
        <v>99598300</v>
      </c>
      <c r="B565" s="59">
        <v>1</v>
      </c>
      <c r="C565" s="36" t="s">
        <v>402</v>
      </c>
      <c r="D565" s="49">
        <v>566</v>
      </c>
      <c r="E565" s="38">
        <v>39846</v>
      </c>
      <c r="F565" s="37" t="s">
        <v>37</v>
      </c>
      <c r="G565" s="40">
        <v>3000</v>
      </c>
      <c r="H565" s="37"/>
      <c r="I565" s="41"/>
      <c r="J565" s="39" t="s">
        <v>396</v>
      </c>
      <c r="K565" s="41">
        <v>30</v>
      </c>
      <c r="L565" s="43"/>
      <c r="M565" s="43"/>
      <c r="N565" s="43"/>
      <c r="O565" s="43"/>
      <c r="P565" s="43"/>
    </row>
    <row r="566" spans="1:17" s="36" customFormat="1" ht="10.5">
      <c r="A566" s="58">
        <v>99598300</v>
      </c>
      <c r="B566" s="59">
        <v>1</v>
      </c>
      <c r="C566" s="36" t="s">
        <v>404</v>
      </c>
      <c r="D566" s="49" t="s">
        <v>134</v>
      </c>
      <c r="E566" s="38">
        <v>39862</v>
      </c>
      <c r="F566" s="37" t="s">
        <v>37</v>
      </c>
      <c r="G566" s="40">
        <v>3000</v>
      </c>
      <c r="H566" s="37" t="s">
        <v>89</v>
      </c>
      <c r="I566" s="41">
        <v>5.3</v>
      </c>
      <c r="J566" s="39" t="s">
        <v>81</v>
      </c>
      <c r="K566" s="41">
        <v>21</v>
      </c>
      <c r="L566" s="43">
        <v>2000000</v>
      </c>
      <c r="M566" s="43">
        <v>2000000</v>
      </c>
      <c r="N566" s="43">
        <f>ROUND((M566*$E$5/1000),0)</f>
        <v>45182420</v>
      </c>
      <c r="O566" s="43">
        <v>305985</v>
      </c>
      <c r="P566" s="43">
        <v>45488405</v>
      </c>
      <c r="Q566" s="8"/>
    </row>
    <row r="567" spans="1:17" s="36" customFormat="1" ht="10.5">
      <c r="A567" s="58">
        <v>96591040</v>
      </c>
      <c r="B567" s="59">
        <v>9</v>
      </c>
      <c r="C567" s="36" t="s">
        <v>153</v>
      </c>
      <c r="D567" s="49">
        <v>567</v>
      </c>
      <c r="E567" s="38">
        <v>39885</v>
      </c>
      <c r="F567" s="37" t="s">
        <v>37</v>
      </c>
      <c r="G567" s="40">
        <v>3500</v>
      </c>
      <c r="H567" s="37"/>
      <c r="I567" s="41"/>
      <c r="J567" s="39" t="s">
        <v>68</v>
      </c>
      <c r="K567" s="41">
        <v>30</v>
      </c>
      <c r="L567" s="43"/>
      <c r="M567" s="43"/>
      <c r="N567" s="43"/>
      <c r="O567" s="43"/>
      <c r="P567" s="43"/>
    </row>
    <row r="568" spans="1:17" s="36" customFormat="1" ht="10.5">
      <c r="A568" s="58">
        <v>96591040</v>
      </c>
      <c r="B568" s="59">
        <v>9</v>
      </c>
      <c r="C568" s="36" t="s">
        <v>297</v>
      </c>
      <c r="D568" s="49" t="s">
        <v>134</v>
      </c>
      <c r="E568" s="38">
        <v>39919</v>
      </c>
      <c r="F568" s="37" t="s">
        <v>37</v>
      </c>
      <c r="G568" s="40">
        <v>3500</v>
      </c>
      <c r="H568" s="37" t="s">
        <v>64</v>
      </c>
      <c r="I568" s="41">
        <v>5.15</v>
      </c>
      <c r="J568" s="39" t="s">
        <v>68</v>
      </c>
      <c r="K568" s="41">
        <v>21</v>
      </c>
      <c r="L568" s="43">
        <v>2500000</v>
      </c>
      <c r="M568" s="43">
        <v>2500000</v>
      </c>
      <c r="N568" s="43">
        <f>ROUND((M568*$E$5/1000),0)</f>
        <v>56478025</v>
      </c>
      <c r="O568" s="43">
        <v>54271</v>
      </c>
      <c r="P568" s="43">
        <v>56532296</v>
      </c>
    </row>
    <row r="569" spans="1:17" s="36" customFormat="1" ht="10.5">
      <c r="A569" s="58">
        <v>96591040</v>
      </c>
      <c r="B569" s="59">
        <v>9</v>
      </c>
      <c r="C569" s="36" t="s">
        <v>153</v>
      </c>
      <c r="D569" s="49">
        <v>568</v>
      </c>
      <c r="E569" s="38">
        <v>39885</v>
      </c>
      <c r="F569" s="37" t="s">
        <v>37</v>
      </c>
      <c r="G569" s="40">
        <v>3500</v>
      </c>
      <c r="H569" s="37"/>
      <c r="I569" s="41"/>
      <c r="J569" s="39" t="s">
        <v>68</v>
      </c>
      <c r="K569" s="41">
        <v>10</v>
      </c>
      <c r="L569" s="43"/>
      <c r="M569" s="43"/>
      <c r="N569" s="43"/>
      <c r="O569" s="43"/>
      <c r="P569" s="43"/>
    </row>
    <row r="570" spans="1:17" s="36" customFormat="1" ht="10.5">
      <c r="A570" s="58">
        <v>96591040</v>
      </c>
      <c r="B570" s="59">
        <v>9</v>
      </c>
      <c r="C570" s="36" t="s">
        <v>405</v>
      </c>
      <c r="D570" s="49" t="s">
        <v>134</v>
      </c>
      <c r="E570" s="38">
        <v>39919</v>
      </c>
      <c r="F570" s="37" t="s">
        <v>162</v>
      </c>
      <c r="G570" s="40">
        <v>73000000</v>
      </c>
      <c r="H570" s="37" t="s">
        <v>59</v>
      </c>
      <c r="I570" s="41">
        <v>6.9</v>
      </c>
      <c r="J570" s="39" t="s">
        <v>68</v>
      </c>
      <c r="K570" s="41">
        <v>7</v>
      </c>
      <c r="L570" s="43"/>
      <c r="M570" s="43"/>
      <c r="N570" s="43"/>
      <c r="O570" s="43"/>
      <c r="P570" s="43"/>
    </row>
    <row r="571" spans="1:17" s="36" customFormat="1" ht="10.5">
      <c r="A571" s="58">
        <v>96591040</v>
      </c>
      <c r="B571" s="59">
        <v>9</v>
      </c>
      <c r="C571" s="36" t="s">
        <v>297</v>
      </c>
      <c r="D571" s="49" t="s">
        <v>134</v>
      </c>
      <c r="E571" s="38">
        <v>39919</v>
      </c>
      <c r="F571" s="37" t="s">
        <v>37</v>
      </c>
      <c r="G571" s="40">
        <v>3500</v>
      </c>
      <c r="H571" s="37" t="s">
        <v>60</v>
      </c>
      <c r="I571" s="41">
        <v>4</v>
      </c>
      <c r="J571" s="39" t="s">
        <v>68</v>
      </c>
      <c r="K571" s="41">
        <v>7</v>
      </c>
      <c r="L571" s="43">
        <v>1000000</v>
      </c>
      <c r="M571" s="43">
        <v>1000000</v>
      </c>
      <c r="N571" s="43">
        <f>ROUND((M571*$E$5/1000),0)</f>
        <v>22591210</v>
      </c>
      <c r="O571" s="43">
        <v>16953</v>
      </c>
      <c r="P571" s="43">
        <v>22608163</v>
      </c>
    </row>
    <row r="572" spans="1:17" s="36" customFormat="1" ht="10.5">
      <c r="A572" s="58">
        <v>96596540</v>
      </c>
      <c r="B572" s="59">
        <v>8</v>
      </c>
      <c r="C572" s="36" t="s">
        <v>406</v>
      </c>
      <c r="D572" s="49">
        <v>569</v>
      </c>
      <c r="E572" s="38">
        <v>39888</v>
      </c>
      <c r="F572" s="37" t="s">
        <v>37</v>
      </c>
      <c r="G572" s="40">
        <v>10000</v>
      </c>
      <c r="H572" s="37"/>
      <c r="I572" s="41"/>
      <c r="J572" s="39"/>
      <c r="K572" s="41">
        <v>10</v>
      </c>
      <c r="L572" s="43"/>
      <c r="M572" s="43"/>
      <c r="N572" s="43"/>
      <c r="O572" s="43"/>
      <c r="P572" s="43"/>
    </row>
    <row r="573" spans="1:17" s="36" customFormat="1" ht="10.5">
      <c r="A573" s="58">
        <v>96596540</v>
      </c>
      <c r="B573" s="59">
        <v>8</v>
      </c>
      <c r="C573" s="36" t="s">
        <v>407</v>
      </c>
      <c r="D573" s="49" t="s">
        <v>134</v>
      </c>
      <c r="E573" s="38">
        <v>39892</v>
      </c>
      <c r="F573" s="37" t="s">
        <v>162</v>
      </c>
      <c r="G573" s="40">
        <v>209900000</v>
      </c>
      <c r="H573" s="37" t="s">
        <v>89</v>
      </c>
      <c r="I573" s="41">
        <v>5.5</v>
      </c>
      <c r="J573" s="39" t="s">
        <v>408</v>
      </c>
      <c r="K573" s="41">
        <v>5</v>
      </c>
      <c r="L573" s="43"/>
      <c r="M573" s="43"/>
      <c r="N573" s="43"/>
      <c r="O573" s="43"/>
      <c r="P573" s="43"/>
    </row>
    <row r="574" spans="1:17" s="36" customFormat="1" ht="10.5">
      <c r="A574" s="58">
        <v>96596540</v>
      </c>
      <c r="B574" s="59">
        <v>8</v>
      </c>
      <c r="C574" s="36" t="s">
        <v>409</v>
      </c>
      <c r="D574" s="49" t="s">
        <v>134</v>
      </c>
      <c r="E574" s="38">
        <v>39892</v>
      </c>
      <c r="F574" s="37" t="s">
        <v>37</v>
      </c>
      <c r="G574" s="40">
        <v>10000</v>
      </c>
      <c r="H574" s="37" t="s">
        <v>63</v>
      </c>
      <c r="I574" s="41">
        <v>2.9</v>
      </c>
      <c r="J574" s="39" t="s">
        <v>408</v>
      </c>
      <c r="K574" s="41">
        <v>5</v>
      </c>
      <c r="L574" s="43">
        <v>3000000</v>
      </c>
      <c r="M574" s="43">
        <v>3000000</v>
      </c>
      <c r="N574" s="43">
        <f>ROUND((M574*$E$5/1000),0)</f>
        <v>67773630</v>
      </c>
      <c r="O574" s="43">
        <v>200554</v>
      </c>
      <c r="P574" s="43">
        <v>67974184</v>
      </c>
    </row>
    <row r="575" spans="1:17" s="36" customFormat="1" ht="10.5">
      <c r="A575" s="58">
        <v>96596540</v>
      </c>
      <c r="B575" s="59">
        <v>8</v>
      </c>
      <c r="C575" s="36" t="s">
        <v>407</v>
      </c>
      <c r="D575" s="49" t="s">
        <v>134</v>
      </c>
      <c r="E575" s="38">
        <v>39892</v>
      </c>
      <c r="F575" s="37" t="s">
        <v>37</v>
      </c>
      <c r="G575" s="40">
        <v>10000</v>
      </c>
      <c r="H575" s="37" t="s">
        <v>56</v>
      </c>
      <c r="I575" s="41">
        <v>3.7</v>
      </c>
      <c r="J575" s="39" t="s">
        <v>408</v>
      </c>
      <c r="K575" s="41">
        <v>10</v>
      </c>
      <c r="L575" s="43"/>
      <c r="M575" s="43"/>
      <c r="N575" s="43"/>
      <c r="O575" s="43"/>
      <c r="P575" s="43"/>
    </row>
    <row r="576" spans="1:17" s="36" customFormat="1" ht="10.5">
      <c r="A576" s="58">
        <v>96596540</v>
      </c>
      <c r="B576" s="59">
        <v>8</v>
      </c>
      <c r="C576" s="36" t="s">
        <v>278</v>
      </c>
      <c r="D576" s="49">
        <v>570</v>
      </c>
      <c r="E576" s="38">
        <v>39888</v>
      </c>
      <c r="F576" s="37" t="s">
        <v>37</v>
      </c>
      <c r="G576" s="40">
        <v>10000</v>
      </c>
      <c r="H576" s="37"/>
      <c r="I576" s="41"/>
      <c r="J576" s="39"/>
      <c r="K576" s="41">
        <v>30</v>
      </c>
      <c r="L576" s="43"/>
      <c r="M576" s="43"/>
      <c r="N576" s="43"/>
      <c r="O576" s="43"/>
      <c r="P576" s="43"/>
    </row>
    <row r="577" spans="1:16" s="36" customFormat="1" ht="10.5">
      <c r="A577" s="58">
        <v>96596540</v>
      </c>
      <c r="B577" s="59">
        <v>8</v>
      </c>
      <c r="C577" s="36" t="s">
        <v>409</v>
      </c>
      <c r="D577" s="49" t="s">
        <v>134</v>
      </c>
      <c r="E577" s="38">
        <v>39892</v>
      </c>
      <c r="F577" s="37" t="s">
        <v>37</v>
      </c>
      <c r="G577" s="40">
        <v>10000</v>
      </c>
      <c r="H577" s="37" t="s">
        <v>51</v>
      </c>
      <c r="I577" s="41">
        <v>4.3</v>
      </c>
      <c r="J577" s="39" t="s">
        <v>408</v>
      </c>
      <c r="K577" s="41">
        <v>21</v>
      </c>
      <c r="L577" s="43">
        <v>7000000</v>
      </c>
      <c r="M577" s="43">
        <v>7000000</v>
      </c>
      <c r="N577" s="43">
        <f>ROUND((M577*$E$5/1000),0)</f>
        <v>158138470</v>
      </c>
      <c r="O577" s="43">
        <v>691538</v>
      </c>
      <c r="P577" s="43">
        <v>158830008</v>
      </c>
    </row>
    <row r="578" spans="1:16" s="36" customFormat="1" ht="10.5">
      <c r="A578" s="58">
        <v>90413000</v>
      </c>
      <c r="B578" s="59">
        <v>1</v>
      </c>
      <c r="C578" s="36" t="s">
        <v>410</v>
      </c>
      <c r="D578" s="49">
        <v>572</v>
      </c>
      <c r="E578" s="38">
        <v>39895</v>
      </c>
      <c r="F578" s="37" t="s">
        <v>37</v>
      </c>
      <c r="G578" s="40">
        <v>5000</v>
      </c>
      <c r="H578" s="37"/>
      <c r="I578" s="41"/>
      <c r="J578" s="39" t="s">
        <v>81</v>
      </c>
      <c r="K578" s="41">
        <v>10</v>
      </c>
      <c r="L578" s="43"/>
      <c r="M578" s="43"/>
      <c r="N578" s="43"/>
      <c r="O578" s="43"/>
      <c r="P578" s="43"/>
    </row>
    <row r="579" spans="1:16" s="36" customFormat="1" ht="10.5">
      <c r="A579" s="58">
        <v>90413000</v>
      </c>
      <c r="B579" s="59">
        <v>1</v>
      </c>
      <c r="C579" s="36" t="s">
        <v>411</v>
      </c>
      <c r="D579" s="49" t="s">
        <v>134</v>
      </c>
      <c r="E579" s="38">
        <v>39899</v>
      </c>
      <c r="F579" s="37" t="s">
        <v>162</v>
      </c>
      <c r="G579" s="40">
        <v>100000000</v>
      </c>
      <c r="H579" s="37" t="s">
        <v>51</v>
      </c>
      <c r="I579" s="41">
        <v>5.5</v>
      </c>
      <c r="J579" s="39" t="s">
        <v>68</v>
      </c>
      <c r="K579" s="41">
        <v>5</v>
      </c>
      <c r="L579" s="43"/>
      <c r="M579" s="43"/>
      <c r="N579" s="43"/>
      <c r="O579" s="43"/>
      <c r="P579" s="43"/>
    </row>
    <row r="580" spans="1:16" s="36" customFormat="1" ht="10.5">
      <c r="A580" s="58">
        <v>90413000</v>
      </c>
      <c r="B580" s="59">
        <v>1</v>
      </c>
      <c r="C580" s="36" t="s">
        <v>411</v>
      </c>
      <c r="D580" s="49" t="s">
        <v>134</v>
      </c>
      <c r="E580" s="38">
        <v>39899</v>
      </c>
      <c r="F580" s="37" t="s">
        <v>37</v>
      </c>
      <c r="G580" s="40">
        <v>5000</v>
      </c>
      <c r="H580" s="37" t="s">
        <v>53</v>
      </c>
      <c r="I580" s="41">
        <v>3.9</v>
      </c>
      <c r="J580" s="39" t="s">
        <v>68</v>
      </c>
      <c r="K580" s="41">
        <v>10</v>
      </c>
      <c r="L580" s="43"/>
      <c r="M580" s="43"/>
      <c r="N580" s="43"/>
      <c r="O580" s="43"/>
      <c r="P580" s="43"/>
    </row>
    <row r="581" spans="1:16" s="36" customFormat="1" ht="10.5">
      <c r="A581" s="58">
        <v>90413000</v>
      </c>
      <c r="B581" s="59">
        <v>1</v>
      </c>
      <c r="C581" s="36" t="s">
        <v>412</v>
      </c>
      <c r="D581" s="49" t="s">
        <v>142</v>
      </c>
      <c r="E581" s="38">
        <v>39902</v>
      </c>
      <c r="F581" s="37" t="s">
        <v>37</v>
      </c>
      <c r="G581" s="40">
        <v>5000</v>
      </c>
      <c r="H581" s="37" t="s">
        <v>60</v>
      </c>
      <c r="I581" s="41">
        <v>3</v>
      </c>
      <c r="J581" s="39" t="s">
        <v>68</v>
      </c>
      <c r="K581" s="41">
        <v>5</v>
      </c>
      <c r="L581" s="43">
        <v>3000000</v>
      </c>
      <c r="M581" s="43">
        <v>3000000</v>
      </c>
      <c r="N581" s="43">
        <f>ROUND((M581*$E$5/1000),0)</f>
        <v>67773630</v>
      </c>
      <c r="O581" s="43">
        <v>252273</v>
      </c>
      <c r="P581" s="43">
        <v>68025903</v>
      </c>
    </row>
    <row r="582" spans="1:16" s="36" customFormat="1" ht="10.5">
      <c r="A582" s="58">
        <v>90413000</v>
      </c>
      <c r="B582" s="59">
        <v>1</v>
      </c>
      <c r="C582" s="36" t="s">
        <v>410</v>
      </c>
      <c r="D582" s="49">
        <v>573</v>
      </c>
      <c r="E582" s="38">
        <v>39895</v>
      </c>
      <c r="F582" s="37" t="s">
        <v>37</v>
      </c>
      <c r="G582" s="40">
        <v>5000</v>
      </c>
      <c r="H582" s="37"/>
      <c r="I582" s="41"/>
      <c r="J582" s="39" t="s">
        <v>81</v>
      </c>
      <c r="K582" s="41">
        <v>30</v>
      </c>
      <c r="L582" s="43"/>
      <c r="M582" s="43"/>
      <c r="N582" s="43"/>
      <c r="O582" s="43"/>
      <c r="P582" s="43"/>
    </row>
    <row r="583" spans="1:16" s="36" customFormat="1" ht="10.5">
      <c r="A583" s="58">
        <v>90413000</v>
      </c>
      <c r="B583" s="59">
        <v>1</v>
      </c>
      <c r="C583" s="36" t="s">
        <v>413</v>
      </c>
      <c r="D583" s="49" t="s">
        <v>134</v>
      </c>
      <c r="E583" s="38">
        <v>39899</v>
      </c>
      <c r="F583" s="37" t="s">
        <v>37</v>
      </c>
      <c r="G583" s="40">
        <v>5000</v>
      </c>
      <c r="H583" s="37" t="s">
        <v>59</v>
      </c>
      <c r="I583" s="41">
        <v>4.25</v>
      </c>
      <c r="J583" s="39" t="s">
        <v>68</v>
      </c>
      <c r="K583" s="41">
        <v>21</v>
      </c>
      <c r="L583" s="43">
        <v>2000000</v>
      </c>
      <c r="M583" s="43">
        <v>2000000</v>
      </c>
      <c r="N583" s="43">
        <f>ROUND((M583*$E$5/1000),0)</f>
        <v>45182420</v>
      </c>
      <c r="O583" s="43">
        <v>237534</v>
      </c>
      <c r="P583" s="43">
        <v>45419954</v>
      </c>
    </row>
    <row r="584" spans="1:16" s="36" customFormat="1" ht="10.5">
      <c r="A584" s="58">
        <v>90227000</v>
      </c>
      <c r="B584" s="59">
        <v>0</v>
      </c>
      <c r="C584" s="36" t="s">
        <v>414</v>
      </c>
      <c r="D584" s="49">
        <v>574</v>
      </c>
      <c r="E584" s="38">
        <v>39895</v>
      </c>
      <c r="F584" s="37" t="s">
        <v>37</v>
      </c>
      <c r="G584" s="40">
        <v>2000</v>
      </c>
      <c r="H584" s="37"/>
      <c r="I584" s="41"/>
      <c r="J584" s="39" t="s">
        <v>320</v>
      </c>
      <c r="K584" s="41">
        <v>10</v>
      </c>
      <c r="L584" s="43"/>
      <c r="M584" s="43"/>
      <c r="N584" s="43"/>
      <c r="O584" s="43"/>
      <c r="P584" s="43"/>
    </row>
    <row r="585" spans="1:16" s="36" customFormat="1" ht="10.5">
      <c r="A585" s="58">
        <v>90227000</v>
      </c>
      <c r="B585" s="59">
        <v>0</v>
      </c>
      <c r="C585" s="36" t="s">
        <v>415</v>
      </c>
      <c r="D585" s="49" t="s">
        <v>134</v>
      </c>
      <c r="E585" s="38">
        <v>39990</v>
      </c>
      <c r="F585" s="37" t="s">
        <v>37</v>
      </c>
      <c r="G585" s="40">
        <v>1500</v>
      </c>
      <c r="H585" s="37" t="s">
        <v>63</v>
      </c>
      <c r="I585" s="41">
        <v>3.6</v>
      </c>
      <c r="J585" s="39" t="s">
        <v>68</v>
      </c>
      <c r="K585" s="41">
        <v>6</v>
      </c>
      <c r="L585" s="43"/>
      <c r="M585" s="43"/>
      <c r="N585" s="43"/>
      <c r="O585" s="43"/>
      <c r="P585" s="43"/>
    </row>
    <row r="586" spans="1:16" s="36" customFormat="1" ht="10.5">
      <c r="A586" s="58">
        <v>90227000</v>
      </c>
      <c r="B586" s="59">
        <v>0</v>
      </c>
      <c r="C586" s="36" t="s">
        <v>415</v>
      </c>
      <c r="D586" s="49" t="s">
        <v>134</v>
      </c>
      <c r="E586" s="38">
        <v>39990</v>
      </c>
      <c r="F586" s="37" t="s">
        <v>162</v>
      </c>
      <c r="G586" s="40">
        <v>31000000</v>
      </c>
      <c r="H586" s="37" t="s">
        <v>56</v>
      </c>
      <c r="I586" s="41">
        <v>6</v>
      </c>
      <c r="J586" s="39" t="s">
        <v>68</v>
      </c>
      <c r="K586" s="41">
        <v>6</v>
      </c>
      <c r="L586" s="43"/>
      <c r="M586" s="43"/>
      <c r="N586" s="43"/>
      <c r="O586" s="43"/>
      <c r="P586" s="43"/>
    </row>
    <row r="587" spans="1:16" s="36" customFormat="1" ht="10.5">
      <c r="A587" s="58">
        <v>90227000</v>
      </c>
      <c r="B587" s="59">
        <v>0</v>
      </c>
      <c r="C587" s="36" t="s">
        <v>416</v>
      </c>
      <c r="D587" s="49">
        <v>575</v>
      </c>
      <c r="E587" s="38">
        <v>39895</v>
      </c>
      <c r="F587" s="37" t="s">
        <v>37</v>
      </c>
      <c r="G587" s="40">
        <v>2000</v>
      </c>
      <c r="H587" s="37"/>
      <c r="I587" s="41"/>
      <c r="J587" s="39" t="s">
        <v>320</v>
      </c>
      <c r="K587" s="41">
        <v>30</v>
      </c>
      <c r="L587" s="43"/>
      <c r="M587" s="43"/>
      <c r="N587" s="43"/>
      <c r="O587" s="43"/>
      <c r="P587" s="43"/>
    </row>
    <row r="588" spans="1:16" s="36" customFormat="1" ht="10.5">
      <c r="A588" s="58">
        <v>90635000</v>
      </c>
      <c r="B588" s="59">
        <v>9</v>
      </c>
      <c r="C588" s="36" t="s">
        <v>804</v>
      </c>
      <c r="D588" s="49">
        <v>576</v>
      </c>
      <c r="E588" s="38">
        <v>39903</v>
      </c>
      <c r="F588" s="37" t="s">
        <v>37</v>
      </c>
      <c r="G588" s="40">
        <v>8000</v>
      </c>
      <c r="H588" s="37"/>
      <c r="I588" s="41"/>
      <c r="J588" s="39" t="s">
        <v>81</v>
      </c>
      <c r="K588" s="41">
        <v>10</v>
      </c>
      <c r="L588" s="43"/>
      <c r="M588" s="43"/>
      <c r="N588" s="43"/>
      <c r="O588" s="43"/>
      <c r="P588" s="43"/>
    </row>
    <row r="589" spans="1:16" s="36" customFormat="1" ht="10.5">
      <c r="A589" s="58">
        <v>90635000</v>
      </c>
      <c r="B589" s="59">
        <v>9</v>
      </c>
      <c r="C589" s="36" t="s">
        <v>418</v>
      </c>
      <c r="D589" s="49" t="s">
        <v>134</v>
      </c>
      <c r="E589" s="38">
        <v>39910</v>
      </c>
      <c r="F589" s="37" t="s">
        <v>162</v>
      </c>
      <c r="G589" s="40">
        <v>125500000</v>
      </c>
      <c r="H589" s="37" t="s">
        <v>123</v>
      </c>
      <c r="I589" s="41">
        <v>6.05</v>
      </c>
      <c r="J589" s="39" t="s">
        <v>68</v>
      </c>
      <c r="K589" s="41">
        <v>5</v>
      </c>
      <c r="L589" s="43">
        <v>20500000000</v>
      </c>
      <c r="M589" s="43">
        <v>20500000000</v>
      </c>
      <c r="N589" s="43">
        <f>ROUND((M589/1000),0)</f>
        <v>20500000</v>
      </c>
      <c r="O589" s="43">
        <v>95636</v>
      </c>
      <c r="P589" s="43">
        <v>20595636</v>
      </c>
    </row>
    <row r="590" spans="1:16" s="36" customFormat="1" ht="10.5">
      <c r="A590" s="58">
        <v>90635000</v>
      </c>
      <c r="B590" s="59">
        <v>9</v>
      </c>
      <c r="C590" s="36" t="s">
        <v>418</v>
      </c>
      <c r="D590" s="49" t="s">
        <v>134</v>
      </c>
      <c r="E590" s="38">
        <v>39910</v>
      </c>
      <c r="F590" s="37" t="s">
        <v>37</v>
      </c>
      <c r="G590" s="40">
        <v>6000</v>
      </c>
      <c r="H590" s="37" t="s">
        <v>167</v>
      </c>
      <c r="I590" s="41">
        <v>3.5</v>
      </c>
      <c r="J590" s="39" t="s">
        <v>68</v>
      </c>
      <c r="K590" s="41">
        <v>5</v>
      </c>
      <c r="L590" s="43">
        <v>5000000</v>
      </c>
      <c r="M590" s="43">
        <v>5000000</v>
      </c>
      <c r="N590" s="43">
        <f>ROUND((M590*$E$5/1000),0)</f>
        <v>112956050</v>
      </c>
      <c r="O590" s="43">
        <v>308306</v>
      </c>
      <c r="P590" s="43">
        <v>113264356</v>
      </c>
    </row>
    <row r="591" spans="1:16" s="36" customFormat="1" ht="10.5">
      <c r="A591" s="58">
        <v>90635000</v>
      </c>
      <c r="B591" s="59">
        <v>9</v>
      </c>
      <c r="C591" s="36" t="s">
        <v>419</v>
      </c>
      <c r="D591" s="49" t="s">
        <v>134</v>
      </c>
      <c r="E591" s="38">
        <v>39910</v>
      </c>
      <c r="F591" s="37" t="s">
        <v>162</v>
      </c>
      <c r="G591" s="40">
        <v>125500000</v>
      </c>
      <c r="H591" s="37" t="s">
        <v>168</v>
      </c>
      <c r="I591" s="41">
        <v>7</v>
      </c>
      <c r="J591" s="39" t="s">
        <v>68</v>
      </c>
      <c r="K591" s="41">
        <v>9.5</v>
      </c>
      <c r="L591" s="43"/>
      <c r="M591" s="43"/>
      <c r="N591" s="43"/>
      <c r="O591" s="43"/>
      <c r="P591" s="43"/>
    </row>
    <row r="592" spans="1:16" s="36" customFormat="1" ht="10.5">
      <c r="A592" s="58">
        <v>90635000</v>
      </c>
      <c r="B592" s="59">
        <v>9</v>
      </c>
      <c r="C592" s="36" t="s">
        <v>419</v>
      </c>
      <c r="D592" s="49" t="s">
        <v>134</v>
      </c>
      <c r="E592" s="38">
        <v>39910</v>
      </c>
      <c r="F592" s="37" t="s">
        <v>37</v>
      </c>
      <c r="G592" s="40">
        <v>6000</v>
      </c>
      <c r="H592" s="37" t="s">
        <v>190</v>
      </c>
      <c r="I592" s="41">
        <v>4.25</v>
      </c>
      <c r="J592" s="39" t="s">
        <v>68</v>
      </c>
      <c r="K592" s="41">
        <v>9.5</v>
      </c>
      <c r="L592" s="43"/>
      <c r="M592" s="43"/>
      <c r="N592" s="43"/>
      <c r="O592" s="43"/>
      <c r="P592" s="43"/>
    </row>
    <row r="593" spans="1:16" s="36" customFormat="1" ht="10.5">
      <c r="A593" s="58">
        <v>90635000</v>
      </c>
      <c r="B593" s="59">
        <v>9</v>
      </c>
      <c r="C593" s="36" t="s">
        <v>805</v>
      </c>
      <c r="D593" s="49">
        <v>577</v>
      </c>
      <c r="E593" s="38">
        <v>39903</v>
      </c>
      <c r="F593" s="37" t="s">
        <v>37</v>
      </c>
      <c r="G593" s="40">
        <v>8000</v>
      </c>
      <c r="H593" s="37"/>
      <c r="I593" s="41"/>
      <c r="J593" s="39" t="s">
        <v>81</v>
      </c>
      <c r="K593" s="41">
        <v>30</v>
      </c>
      <c r="L593" s="43"/>
      <c r="M593" s="43"/>
      <c r="N593" s="43"/>
      <c r="O593" s="43"/>
      <c r="P593" s="43"/>
    </row>
    <row r="594" spans="1:16" s="36" customFormat="1" ht="10.5">
      <c r="A594" s="34">
        <v>90749000</v>
      </c>
      <c r="B594" s="35" t="s">
        <v>35</v>
      </c>
      <c r="C594" s="36" t="s">
        <v>220</v>
      </c>
      <c r="D594" s="49">
        <v>578</v>
      </c>
      <c r="E594" s="38">
        <v>39919</v>
      </c>
      <c r="F594" s="37" t="s">
        <v>37</v>
      </c>
      <c r="G594" s="40">
        <v>8000</v>
      </c>
      <c r="H594" s="37"/>
      <c r="I594" s="41"/>
      <c r="J594" s="39" t="s">
        <v>81</v>
      </c>
      <c r="K594" s="41">
        <v>10</v>
      </c>
      <c r="L594" s="43"/>
      <c r="M594" s="43"/>
      <c r="N594" s="43"/>
      <c r="O594" s="43"/>
      <c r="P594" s="43"/>
    </row>
    <row r="595" spans="1:16" s="36" customFormat="1" ht="10.5">
      <c r="A595" s="34">
        <v>90749000</v>
      </c>
      <c r="B595" s="35" t="s">
        <v>35</v>
      </c>
      <c r="C595" s="36" t="s">
        <v>421</v>
      </c>
      <c r="D595" s="49" t="s">
        <v>134</v>
      </c>
      <c r="E595" s="38">
        <v>39926</v>
      </c>
      <c r="F595" s="37" t="s">
        <v>162</v>
      </c>
      <c r="G595" s="40">
        <v>167630000</v>
      </c>
      <c r="H595" s="37" t="s">
        <v>53</v>
      </c>
      <c r="I595" s="41">
        <v>5.3</v>
      </c>
      <c r="J595" s="39" t="s">
        <v>68</v>
      </c>
      <c r="K595" s="41">
        <v>6</v>
      </c>
      <c r="L595" s="43">
        <v>31000000000</v>
      </c>
      <c r="M595" s="43">
        <v>31000000000</v>
      </c>
      <c r="N595" s="43">
        <f>ROUND((M595/1000),0)</f>
        <v>31000000</v>
      </c>
      <c r="O595" s="43">
        <v>135156</v>
      </c>
      <c r="P595" s="43">
        <v>31135156</v>
      </c>
    </row>
    <row r="596" spans="1:16" s="36" customFormat="1" ht="10.5">
      <c r="A596" s="34">
        <v>90749000</v>
      </c>
      <c r="B596" s="35" t="s">
        <v>35</v>
      </c>
      <c r="C596" s="36" t="s">
        <v>422</v>
      </c>
      <c r="D596" s="49" t="s">
        <v>134</v>
      </c>
      <c r="E596" s="38">
        <v>39926</v>
      </c>
      <c r="F596" s="37" t="s">
        <v>37</v>
      </c>
      <c r="G596" s="40">
        <v>8000</v>
      </c>
      <c r="H596" s="37" t="s">
        <v>59</v>
      </c>
      <c r="I596" s="41">
        <v>2.8</v>
      </c>
      <c r="J596" s="39" t="s">
        <v>68</v>
      </c>
      <c r="K596" s="41">
        <v>6</v>
      </c>
      <c r="L596" s="43">
        <v>3000000</v>
      </c>
      <c r="M596" s="43">
        <v>3000000</v>
      </c>
      <c r="N596" s="43">
        <f>ROUND((M596*$E$5/1000),0)</f>
        <v>67773630</v>
      </c>
      <c r="O596" s="43">
        <v>157043</v>
      </c>
      <c r="P596" s="43">
        <v>67930673</v>
      </c>
    </row>
    <row r="597" spans="1:16" s="36" customFormat="1" ht="10.5">
      <c r="A597" s="34">
        <v>90749000</v>
      </c>
      <c r="B597" s="35">
        <v>9</v>
      </c>
      <c r="C597" s="36" t="s">
        <v>220</v>
      </c>
      <c r="D597" s="49">
        <v>579</v>
      </c>
      <c r="E597" s="38">
        <v>39919</v>
      </c>
      <c r="F597" s="37" t="s">
        <v>37</v>
      </c>
      <c r="G597" s="40">
        <v>8000</v>
      </c>
      <c r="H597" s="37"/>
      <c r="I597" s="41"/>
      <c r="J597" s="39" t="s">
        <v>81</v>
      </c>
      <c r="K597" s="41">
        <v>30</v>
      </c>
      <c r="L597" s="43"/>
      <c r="M597" s="43"/>
      <c r="N597" s="43"/>
      <c r="O597" s="43"/>
      <c r="P597" s="43"/>
    </row>
    <row r="598" spans="1:16" s="36" customFormat="1" ht="10.5">
      <c r="A598" s="34">
        <v>90749000</v>
      </c>
      <c r="B598" s="35">
        <v>9</v>
      </c>
      <c r="C598" s="36" t="s">
        <v>423</v>
      </c>
      <c r="D598" s="49" t="s">
        <v>134</v>
      </c>
      <c r="E598" s="38">
        <v>39926</v>
      </c>
      <c r="F598" s="37" t="s">
        <v>37</v>
      </c>
      <c r="G598" s="40">
        <v>8000</v>
      </c>
      <c r="H598" s="37" t="s">
        <v>60</v>
      </c>
      <c r="I598" s="41">
        <v>3.8</v>
      </c>
      <c r="J598" s="39" t="s">
        <v>81</v>
      </c>
      <c r="K598" s="41">
        <v>12</v>
      </c>
      <c r="L598" s="43"/>
      <c r="M598" s="43"/>
      <c r="N598" s="43"/>
      <c r="O598" s="43"/>
      <c r="P598" s="43"/>
    </row>
    <row r="599" spans="1:16" s="36" customFormat="1" ht="10.5">
      <c r="A599" s="34">
        <v>90749000</v>
      </c>
      <c r="B599" s="35">
        <v>9</v>
      </c>
      <c r="C599" s="36" t="s">
        <v>422</v>
      </c>
      <c r="D599" s="49" t="s">
        <v>134</v>
      </c>
      <c r="E599" s="38">
        <v>39926</v>
      </c>
      <c r="F599" s="37" t="s">
        <v>37</v>
      </c>
      <c r="G599" s="40">
        <v>8000</v>
      </c>
      <c r="H599" s="37" t="s">
        <v>64</v>
      </c>
      <c r="I599" s="41">
        <v>4</v>
      </c>
      <c r="J599" s="39" t="s">
        <v>81</v>
      </c>
      <c r="K599" s="41">
        <v>24</v>
      </c>
      <c r="L599" s="43">
        <v>3500000</v>
      </c>
      <c r="M599" s="43">
        <v>3500000</v>
      </c>
      <c r="N599" s="43">
        <f>ROUND((M599*$E$5/1000),0)</f>
        <v>79069235</v>
      </c>
      <c r="O599" s="43">
        <v>260981</v>
      </c>
      <c r="P599" s="43">
        <v>79330216</v>
      </c>
    </row>
    <row r="600" spans="1:16" s="36" customFormat="1" ht="10.5">
      <c r="A600" s="34">
        <v>61808000</v>
      </c>
      <c r="B600" s="35" t="s">
        <v>107</v>
      </c>
      <c r="C600" s="36" t="s">
        <v>349</v>
      </c>
      <c r="D600" s="49">
        <v>580</v>
      </c>
      <c r="E600" s="38">
        <v>39924</v>
      </c>
      <c r="F600" s="37" t="s">
        <v>37</v>
      </c>
      <c r="G600" s="40">
        <v>3500</v>
      </c>
      <c r="H600" s="37"/>
      <c r="I600" s="41"/>
      <c r="J600" s="39" t="s">
        <v>81</v>
      </c>
      <c r="K600" s="41">
        <v>10</v>
      </c>
      <c r="L600" s="43"/>
      <c r="M600" s="43"/>
      <c r="N600" s="43"/>
      <c r="O600" s="43"/>
      <c r="P600" s="43"/>
    </row>
    <row r="601" spans="1:16" s="36" customFormat="1" ht="10.5">
      <c r="A601" s="34">
        <v>61808000</v>
      </c>
      <c r="B601" s="35" t="s">
        <v>107</v>
      </c>
      <c r="C601" s="36" t="s">
        <v>424</v>
      </c>
      <c r="D601" s="49" t="s">
        <v>134</v>
      </c>
      <c r="E601" s="38">
        <v>39946</v>
      </c>
      <c r="F601" s="37" t="s">
        <v>37</v>
      </c>
      <c r="G601" s="40">
        <v>3000</v>
      </c>
      <c r="H601" s="37" t="s">
        <v>60</v>
      </c>
      <c r="I601" s="41">
        <v>3.7</v>
      </c>
      <c r="J601" s="39" t="s">
        <v>39</v>
      </c>
      <c r="K601" s="41">
        <v>6.5</v>
      </c>
      <c r="L601" s="43">
        <v>2000000</v>
      </c>
      <c r="M601" s="43">
        <v>1680000</v>
      </c>
      <c r="N601" s="43">
        <f>ROUND((M601*$E$5/1000),0)</f>
        <v>37953233</v>
      </c>
      <c r="O601" s="43">
        <v>579796</v>
      </c>
      <c r="P601" s="43">
        <v>38533029</v>
      </c>
    </row>
    <row r="602" spans="1:16" s="36" customFormat="1" ht="10.5">
      <c r="A602" s="34">
        <v>61808000</v>
      </c>
      <c r="B602" s="35" t="s">
        <v>107</v>
      </c>
      <c r="C602" s="36" t="s">
        <v>425</v>
      </c>
      <c r="D602" s="49" t="s">
        <v>134</v>
      </c>
      <c r="E602" s="38">
        <v>39946</v>
      </c>
      <c r="F602" s="37" t="s">
        <v>37</v>
      </c>
      <c r="G602" s="40">
        <v>3000</v>
      </c>
      <c r="H602" s="37" t="s">
        <v>64</v>
      </c>
      <c r="I602" s="41">
        <v>4</v>
      </c>
      <c r="J602" s="39" t="s">
        <v>39</v>
      </c>
      <c r="K602" s="41">
        <v>9.5</v>
      </c>
      <c r="L602" s="43">
        <v>1000000</v>
      </c>
      <c r="M602" s="43">
        <v>1000000</v>
      </c>
      <c r="N602" s="43">
        <f>ROUND((M602*$E$5/1000),0)</f>
        <v>22591210</v>
      </c>
      <c r="O602" s="43">
        <v>372830</v>
      </c>
      <c r="P602" s="43">
        <v>22964040</v>
      </c>
    </row>
    <row r="603" spans="1:16" s="36" customFormat="1" ht="10.5">
      <c r="A603" s="34">
        <v>61808000</v>
      </c>
      <c r="B603" s="35" t="s">
        <v>107</v>
      </c>
      <c r="C603" s="36" t="s">
        <v>426</v>
      </c>
      <c r="D603" s="49">
        <v>581</v>
      </c>
      <c r="E603" s="38">
        <v>39924</v>
      </c>
      <c r="F603" s="37" t="s">
        <v>37</v>
      </c>
      <c r="G603" s="40">
        <v>3500</v>
      </c>
      <c r="H603" s="37"/>
      <c r="I603" s="41"/>
      <c r="J603" s="39" t="s">
        <v>81</v>
      </c>
      <c r="K603" s="41">
        <v>30</v>
      </c>
      <c r="L603" s="43"/>
      <c r="M603" s="43"/>
      <c r="N603" s="43"/>
      <c r="O603" s="43"/>
      <c r="P603" s="43"/>
    </row>
    <row r="604" spans="1:16" s="36" customFormat="1" ht="10.5">
      <c r="A604" s="34">
        <v>76017019</v>
      </c>
      <c r="B604" s="35">
        <v>4</v>
      </c>
      <c r="C604" s="36" t="s">
        <v>427</v>
      </c>
      <c r="D604" s="49">
        <v>583</v>
      </c>
      <c r="E604" s="38">
        <v>39933</v>
      </c>
      <c r="F604" s="37" t="s">
        <v>37</v>
      </c>
      <c r="G604" s="40">
        <v>5000</v>
      </c>
      <c r="H604" s="37"/>
      <c r="I604" s="41"/>
      <c r="J604" s="39" t="s">
        <v>81</v>
      </c>
      <c r="K604" s="41">
        <v>10</v>
      </c>
      <c r="L604" s="43"/>
      <c r="M604" s="43"/>
      <c r="N604" s="43"/>
      <c r="O604" s="43"/>
      <c r="P604" s="43"/>
    </row>
    <row r="605" spans="1:16" s="36" customFormat="1" ht="10.5">
      <c r="A605" s="34">
        <v>76017019</v>
      </c>
      <c r="B605" s="35">
        <v>4</v>
      </c>
      <c r="C605" s="36" t="s">
        <v>428</v>
      </c>
      <c r="D605" s="49" t="s">
        <v>134</v>
      </c>
      <c r="E605" s="38">
        <v>39941</v>
      </c>
      <c r="F605" s="37" t="s">
        <v>37</v>
      </c>
      <c r="G605" s="40">
        <v>5000</v>
      </c>
      <c r="H605" s="37" t="s">
        <v>46</v>
      </c>
      <c r="I605" s="41">
        <v>3</v>
      </c>
      <c r="J605" s="39" t="s">
        <v>68</v>
      </c>
      <c r="K605" s="41">
        <v>5</v>
      </c>
      <c r="L605" s="43">
        <v>2000000</v>
      </c>
      <c r="M605" s="43">
        <v>2000000</v>
      </c>
      <c r="N605" s="43">
        <f>ROUND((M605*$E$5/1000),0)</f>
        <v>45182420</v>
      </c>
      <c r="O605" s="43">
        <v>665329</v>
      </c>
      <c r="P605" s="43">
        <v>45847749</v>
      </c>
    </row>
    <row r="606" spans="1:16" s="36" customFormat="1" ht="10.5">
      <c r="A606" s="34">
        <v>76017019</v>
      </c>
      <c r="B606" s="35">
        <v>4</v>
      </c>
      <c r="C606" s="36" t="s">
        <v>429</v>
      </c>
      <c r="D606" s="49" t="s">
        <v>134</v>
      </c>
      <c r="E606" s="38">
        <v>39941</v>
      </c>
      <c r="F606" s="37" t="s">
        <v>162</v>
      </c>
      <c r="G606" s="40">
        <v>105000000</v>
      </c>
      <c r="H606" s="37" t="s">
        <v>87</v>
      </c>
      <c r="I606" s="41">
        <v>5</v>
      </c>
      <c r="J606" s="39" t="s">
        <v>68</v>
      </c>
      <c r="K606" s="41">
        <v>5</v>
      </c>
      <c r="L606" s="43"/>
      <c r="M606" s="43"/>
      <c r="N606" s="43"/>
      <c r="O606" s="43"/>
      <c r="P606" s="43"/>
    </row>
    <row r="607" spans="1:16" s="36" customFormat="1" ht="10.5">
      <c r="A607" s="34">
        <v>76017019</v>
      </c>
      <c r="B607" s="35">
        <v>4</v>
      </c>
      <c r="C607" s="36" t="s">
        <v>428</v>
      </c>
      <c r="D607" s="49" t="s">
        <v>142</v>
      </c>
      <c r="E607" s="38">
        <v>40470</v>
      </c>
      <c r="F607" s="37" t="s">
        <v>37</v>
      </c>
      <c r="G607" s="40">
        <v>3000</v>
      </c>
      <c r="H607" s="37" t="s">
        <v>63</v>
      </c>
      <c r="I607" s="41">
        <v>3.85</v>
      </c>
      <c r="J607" s="39" t="s">
        <v>68</v>
      </c>
      <c r="K607" s="41">
        <v>21</v>
      </c>
      <c r="L607" s="43">
        <v>3000000</v>
      </c>
      <c r="M607" s="43">
        <v>3000000</v>
      </c>
      <c r="N607" s="43">
        <f>ROUND((M607*$E$5/1000),0)</f>
        <v>67773630</v>
      </c>
      <c r="O607" s="43">
        <v>36240</v>
      </c>
      <c r="P607" s="43">
        <v>67809870</v>
      </c>
    </row>
    <row r="608" spans="1:16" s="36" customFormat="1" ht="10.5">
      <c r="A608" s="34">
        <v>76017019</v>
      </c>
      <c r="B608" s="35">
        <v>4</v>
      </c>
      <c r="C608" s="36" t="s">
        <v>427</v>
      </c>
      <c r="D608" s="49">
        <v>584</v>
      </c>
      <c r="E608" s="38">
        <v>39933</v>
      </c>
      <c r="F608" s="37" t="s">
        <v>37</v>
      </c>
      <c r="G608" s="40">
        <v>5000</v>
      </c>
      <c r="H608" s="37"/>
      <c r="I608" s="41"/>
      <c r="J608" s="39" t="s">
        <v>81</v>
      </c>
      <c r="K608" s="41">
        <v>30</v>
      </c>
      <c r="L608" s="43"/>
      <c r="M608" s="43"/>
      <c r="N608" s="43"/>
      <c r="O608" s="43"/>
      <c r="P608" s="43"/>
    </row>
    <row r="609" spans="1:16" s="36" customFormat="1" ht="10.5">
      <c r="A609" s="34">
        <v>76017019</v>
      </c>
      <c r="B609" s="35">
        <v>4</v>
      </c>
      <c r="C609" s="36" t="s">
        <v>428</v>
      </c>
      <c r="D609" s="49" t="s">
        <v>134</v>
      </c>
      <c r="E609" s="38">
        <v>39941</v>
      </c>
      <c r="F609" s="37" t="s">
        <v>37</v>
      </c>
      <c r="G609" s="40">
        <v>5000</v>
      </c>
      <c r="H609" s="37" t="s">
        <v>89</v>
      </c>
      <c r="I609" s="41">
        <v>4.5</v>
      </c>
      <c r="J609" s="39" t="s">
        <v>68</v>
      </c>
      <c r="K609" s="41">
        <v>21</v>
      </c>
      <c r="L609" s="43">
        <v>3000000</v>
      </c>
      <c r="M609" s="43">
        <v>3000000</v>
      </c>
      <c r="N609" s="43">
        <f>ROUND((M609*$E$5/1000),0)</f>
        <v>67773630</v>
      </c>
      <c r="O609" s="43">
        <v>1491526</v>
      </c>
      <c r="P609" s="43">
        <v>69265156</v>
      </c>
    </row>
    <row r="610" spans="1:16" s="36" customFormat="1" ht="10.5">
      <c r="A610" s="34">
        <v>76017019</v>
      </c>
      <c r="B610" s="35">
        <v>4</v>
      </c>
      <c r="C610" s="36" t="s">
        <v>428</v>
      </c>
      <c r="D610" s="49" t="s">
        <v>142</v>
      </c>
      <c r="E610" s="38">
        <v>40470</v>
      </c>
      <c r="F610" s="37" t="s">
        <v>37</v>
      </c>
      <c r="G610" s="40">
        <v>2000</v>
      </c>
      <c r="H610" s="37" t="s">
        <v>56</v>
      </c>
      <c r="I610" s="41">
        <v>3.85</v>
      </c>
      <c r="J610" s="39" t="s">
        <v>68</v>
      </c>
      <c r="K610" s="41">
        <v>21</v>
      </c>
      <c r="L610" s="43">
        <v>2000000</v>
      </c>
      <c r="M610" s="43">
        <v>2000000</v>
      </c>
      <c r="N610" s="43">
        <f>ROUND((M610*$E$5/1000),0)</f>
        <v>45182420</v>
      </c>
      <c r="O610" s="43">
        <v>24160</v>
      </c>
      <c r="P610" s="43">
        <v>45206580</v>
      </c>
    </row>
    <row r="611" spans="1:16" s="36" customFormat="1" ht="10.5">
      <c r="A611" s="34">
        <v>76017019</v>
      </c>
      <c r="B611" s="35">
        <v>4</v>
      </c>
      <c r="C611" s="36" t="s">
        <v>429</v>
      </c>
      <c r="D611" s="49" t="s">
        <v>142</v>
      </c>
      <c r="E611" s="38">
        <v>40470</v>
      </c>
      <c r="F611" s="37" t="s">
        <v>37</v>
      </c>
      <c r="G611" s="40">
        <v>2000</v>
      </c>
      <c r="H611" s="37" t="s">
        <v>51</v>
      </c>
      <c r="I611" s="41">
        <v>3.55</v>
      </c>
      <c r="J611" s="39" t="s">
        <v>68</v>
      </c>
      <c r="K611" s="41">
        <v>7</v>
      </c>
      <c r="L611" s="43"/>
      <c r="M611" s="43"/>
      <c r="N611" s="43"/>
      <c r="O611" s="43"/>
      <c r="P611" s="43"/>
    </row>
    <row r="612" spans="1:16" s="36" customFormat="1" ht="10.5">
      <c r="A612" s="34">
        <v>92604000</v>
      </c>
      <c r="B612" s="35" t="s">
        <v>91</v>
      </c>
      <c r="C612" s="36" t="s">
        <v>430</v>
      </c>
      <c r="D612" s="49">
        <v>585</v>
      </c>
      <c r="E612" s="38">
        <v>39940</v>
      </c>
      <c r="F612" s="37" t="s">
        <v>37</v>
      </c>
      <c r="G612" s="40">
        <v>14500</v>
      </c>
      <c r="H612" s="37"/>
      <c r="I612" s="41"/>
      <c r="J612" s="39" t="s">
        <v>81</v>
      </c>
      <c r="K612" s="41">
        <v>10</v>
      </c>
      <c r="L612" s="43"/>
      <c r="M612" s="43"/>
      <c r="N612" s="43"/>
      <c r="O612" s="43"/>
      <c r="P612" s="43"/>
    </row>
    <row r="613" spans="1:16" s="36" customFormat="1" ht="10.5">
      <c r="A613" s="34">
        <v>93458000</v>
      </c>
      <c r="B613" s="35">
        <v>1</v>
      </c>
      <c r="C613" s="48" t="s">
        <v>431</v>
      </c>
      <c r="D613" s="49">
        <v>587</v>
      </c>
      <c r="E613" s="38">
        <v>39968</v>
      </c>
      <c r="F613" s="37" t="s">
        <v>37</v>
      </c>
      <c r="G613" s="40">
        <v>20000</v>
      </c>
      <c r="H613" s="37"/>
      <c r="I613" s="41"/>
      <c r="J613" s="39" t="s">
        <v>374</v>
      </c>
      <c r="K613" s="41">
        <v>10</v>
      </c>
      <c r="L613" s="43"/>
      <c r="M613" s="43"/>
      <c r="N613" s="43"/>
      <c r="O613" s="43"/>
      <c r="P613" s="43"/>
    </row>
    <row r="614" spans="1:16" s="36" customFormat="1" ht="10.5">
      <c r="A614" s="34">
        <v>93458000</v>
      </c>
      <c r="B614" s="35">
        <v>1</v>
      </c>
      <c r="C614" s="48" t="s">
        <v>432</v>
      </c>
      <c r="D614" s="49" t="s">
        <v>134</v>
      </c>
      <c r="E614" s="38">
        <v>40413</v>
      </c>
      <c r="F614" s="37" t="s">
        <v>37</v>
      </c>
      <c r="G614" s="40">
        <v>5000</v>
      </c>
      <c r="H614" s="37" t="s">
        <v>60</v>
      </c>
      <c r="I614" s="41">
        <v>3.25</v>
      </c>
      <c r="J614" s="39" t="s">
        <v>68</v>
      </c>
      <c r="K614" s="41">
        <v>8</v>
      </c>
      <c r="L614" s="43"/>
      <c r="M614" s="43"/>
      <c r="N614" s="43"/>
      <c r="O614" s="43"/>
      <c r="P614" s="43"/>
    </row>
    <row r="615" spans="1:16" s="36" customFormat="1" ht="10.5">
      <c r="A615" s="34">
        <v>93458000</v>
      </c>
      <c r="B615" s="35">
        <v>1</v>
      </c>
      <c r="C615" s="48" t="s">
        <v>432</v>
      </c>
      <c r="D615" s="49" t="s">
        <v>142</v>
      </c>
      <c r="E615" s="38">
        <v>40870</v>
      </c>
      <c r="F615" s="37" t="s">
        <v>37</v>
      </c>
      <c r="G615" s="40">
        <v>5000</v>
      </c>
      <c r="H615" s="37" t="s">
        <v>75</v>
      </c>
      <c r="I615" s="41">
        <v>3.5</v>
      </c>
      <c r="J615" s="39" t="s">
        <v>320</v>
      </c>
      <c r="K615" s="41">
        <v>5</v>
      </c>
      <c r="L615" s="43"/>
      <c r="M615" s="43"/>
      <c r="N615" s="43"/>
      <c r="O615" s="43"/>
      <c r="P615" s="43"/>
    </row>
    <row r="616" spans="1:16" s="36" customFormat="1" ht="10.5">
      <c r="A616" s="34">
        <v>93458000</v>
      </c>
      <c r="B616" s="35">
        <v>1</v>
      </c>
      <c r="C616" s="48" t="s">
        <v>432</v>
      </c>
      <c r="D616" s="49" t="s">
        <v>142</v>
      </c>
      <c r="E616" s="38">
        <v>40870</v>
      </c>
      <c r="F616" s="37" t="s">
        <v>162</v>
      </c>
      <c r="G616" s="40">
        <v>110000000</v>
      </c>
      <c r="H616" s="37" t="s">
        <v>116</v>
      </c>
      <c r="I616" s="41">
        <v>6.25</v>
      </c>
      <c r="J616" s="39" t="s">
        <v>320</v>
      </c>
      <c r="K616" s="41">
        <v>5</v>
      </c>
      <c r="L616" s="43"/>
      <c r="M616" s="43"/>
      <c r="N616" s="43"/>
      <c r="O616" s="43"/>
      <c r="P616" s="43"/>
    </row>
    <row r="617" spans="1:16" s="36" customFormat="1" ht="10.5">
      <c r="A617" s="34">
        <v>93458000</v>
      </c>
      <c r="B617" s="35">
        <v>1</v>
      </c>
      <c r="C617" s="48" t="s">
        <v>432</v>
      </c>
      <c r="D617" s="49" t="s">
        <v>142</v>
      </c>
      <c r="E617" s="38">
        <v>40870</v>
      </c>
      <c r="F617" s="37" t="s">
        <v>66</v>
      </c>
      <c r="G617" s="40">
        <v>220000</v>
      </c>
      <c r="H617" s="37" t="s">
        <v>123</v>
      </c>
      <c r="I617" s="41">
        <v>3.75</v>
      </c>
      <c r="J617" s="39" t="s">
        <v>320</v>
      </c>
      <c r="K617" s="41">
        <v>5</v>
      </c>
      <c r="L617" s="43"/>
      <c r="M617" s="43"/>
      <c r="N617" s="43"/>
      <c r="O617" s="43"/>
      <c r="P617" s="43"/>
    </row>
    <row r="618" spans="1:16" s="36" customFormat="1" ht="10.5">
      <c r="A618" s="34">
        <v>93458000</v>
      </c>
      <c r="B618" s="35">
        <v>1</v>
      </c>
      <c r="C618" s="48" t="s">
        <v>432</v>
      </c>
      <c r="D618" s="49" t="s">
        <v>142</v>
      </c>
      <c r="E618" s="38">
        <v>40870</v>
      </c>
      <c r="F618" s="37" t="s">
        <v>37</v>
      </c>
      <c r="G618" s="40">
        <v>5000</v>
      </c>
      <c r="H618" s="37" t="s">
        <v>167</v>
      </c>
      <c r="I618" s="41">
        <v>4</v>
      </c>
      <c r="J618" s="39" t="s">
        <v>320</v>
      </c>
      <c r="K618" s="41">
        <v>30</v>
      </c>
      <c r="L618" s="43"/>
      <c r="M618" s="43"/>
      <c r="N618" s="43"/>
      <c r="O618" s="43"/>
      <c r="P618" s="43"/>
    </row>
    <row r="619" spans="1:16" s="36" customFormat="1" ht="10.5">
      <c r="A619" s="34">
        <v>93458000</v>
      </c>
      <c r="B619" s="35">
        <v>1</v>
      </c>
      <c r="C619" s="48" t="s">
        <v>431</v>
      </c>
      <c r="D619" s="49">
        <v>588</v>
      </c>
      <c r="E619" s="38">
        <v>39968</v>
      </c>
      <c r="F619" s="37" t="s">
        <v>37</v>
      </c>
      <c r="G619" s="40">
        <v>20000</v>
      </c>
      <c r="H619" s="37"/>
      <c r="I619" s="41"/>
      <c r="J619" s="39" t="s">
        <v>374</v>
      </c>
      <c r="K619" s="41">
        <v>30</v>
      </c>
      <c r="L619" s="43"/>
      <c r="M619" s="43"/>
      <c r="N619" s="43"/>
      <c r="O619" s="43"/>
      <c r="P619" s="43"/>
    </row>
    <row r="620" spans="1:16" s="36" customFormat="1" ht="10.5">
      <c r="A620" s="34">
        <v>93458000</v>
      </c>
      <c r="B620" s="35">
        <v>1</v>
      </c>
      <c r="C620" s="48" t="s">
        <v>433</v>
      </c>
      <c r="D620" s="49" t="s">
        <v>134</v>
      </c>
      <c r="E620" s="38">
        <v>40413</v>
      </c>
      <c r="F620" s="37" t="s">
        <v>37</v>
      </c>
      <c r="G620" s="40">
        <v>5000</v>
      </c>
      <c r="H620" s="37" t="s">
        <v>64</v>
      </c>
      <c r="I620" s="41">
        <v>3.25</v>
      </c>
      <c r="J620" s="39" t="s">
        <v>68</v>
      </c>
      <c r="K620" s="41">
        <v>10</v>
      </c>
      <c r="L620" s="43">
        <v>5000000</v>
      </c>
      <c r="M620" s="43">
        <v>5000000</v>
      </c>
      <c r="N620" s="43">
        <f>ROUND((M620*$E$5/1000),0)</f>
        <v>112956050</v>
      </c>
      <c r="O620" s="43">
        <v>606951</v>
      </c>
      <c r="P620" s="43">
        <v>113563001</v>
      </c>
    </row>
    <row r="621" spans="1:16" s="36" customFormat="1" ht="10.5">
      <c r="A621" s="34">
        <v>93458000</v>
      </c>
      <c r="B621" s="35">
        <v>1</v>
      </c>
      <c r="C621" s="48" t="s">
        <v>432</v>
      </c>
      <c r="D621" s="49" t="s">
        <v>142</v>
      </c>
      <c r="E621" s="38">
        <v>40870</v>
      </c>
      <c r="F621" s="37" t="s">
        <v>66</v>
      </c>
      <c r="G621" s="40">
        <v>220000</v>
      </c>
      <c r="H621" s="37" t="s">
        <v>168</v>
      </c>
      <c r="I621" s="41">
        <v>5</v>
      </c>
      <c r="J621" s="39" t="s">
        <v>320</v>
      </c>
      <c r="K621" s="41">
        <v>10</v>
      </c>
      <c r="L621" s="43"/>
      <c r="M621" s="43"/>
      <c r="N621" s="43"/>
      <c r="O621" s="43"/>
      <c r="P621" s="43"/>
    </row>
    <row r="622" spans="1:16" s="36" customFormat="1" ht="10.5">
      <c r="A622" s="34">
        <v>93458000</v>
      </c>
      <c r="B622" s="35">
        <v>1</v>
      </c>
      <c r="C622" s="48" t="s">
        <v>864</v>
      </c>
      <c r="D622" s="49" t="s">
        <v>142</v>
      </c>
      <c r="E622" s="38">
        <v>40870</v>
      </c>
      <c r="F622" s="37" t="s">
        <v>37</v>
      </c>
      <c r="G622" s="40">
        <v>5000</v>
      </c>
      <c r="H622" s="37" t="s">
        <v>190</v>
      </c>
      <c r="I622" s="41">
        <v>4</v>
      </c>
      <c r="J622" s="39" t="s">
        <v>320</v>
      </c>
      <c r="K622" s="41">
        <v>21</v>
      </c>
      <c r="L622" s="43">
        <v>5000000</v>
      </c>
      <c r="M622" s="43">
        <v>5000000</v>
      </c>
      <c r="N622" s="43">
        <f>ROUND((M622*$E$5/1000),0)</f>
        <v>112956050</v>
      </c>
      <c r="O622" s="43">
        <v>2050566</v>
      </c>
      <c r="P622" s="43">
        <v>115006616</v>
      </c>
    </row>
    <row r="623" spans="1:16" s="36" customFormat="1" ht="10.5">
      <c r="A623" s="34">
        <v>87845500</v>
      </c>
      <c r="B623" s="35">
        <v>2</v>
      </c>
      <c r="C623" s="36" t="s">
        <v>434</v>
      </c>
      <c r="D623" s="49">
        <v>589</v>
      </c>
      <c r="E623" s="38">
        <v>39974</v>
      </c>
      <c r="F623" s="37" t="s">
        <v>37</v>
      </c>
      <c r="G623" s="40">
        <v>11000</v>
      </c>
      <c r="H623" s="37"/>
      <c r="I623" s="41"/>
      <c r="J623" s="39" t="s">
        <v>374</v>
      </c>
      <c r="K623" s="41">
        <v>10</v>
      </c>
      <c r="L623" s="43"/>
      <c r="M623" s="43"/>
      <c r="N623" s="43"/>
      <c r="O623" s="43"/>
      <c r="P623" s="43"/>
    </row>
    <row r="624" spans="1:16" s="36" customFormat="1" ht="10.5">
      <c r="A624" s="34">
        <v>87845500</v>
      </c>
      <c r="B624" s="35">
        <v>2</v>
      </c>
      <c r="C624" s="36" t="s">
        <v>435</v>
      </c>
      <c r="D624" s="49" t="s">
        <v>134</v>
      </c>
      <c r="E624" s="38">
        <v>40015</v>
      </c>
      <c r="F624" s="37" t="s">
        <v>162</v>
      </c>
      <c r="G624" s="40">
        <v>32000000</v>
      </c>
      <c r="H624" s="37" t="s">
        <v>46</v>
      </c>
      <c r="I624" s="41">
        <v>5.6</v>
      </c>
      <c r="J624" s="39" t="s">
        <v>436</v>
      </c>
      <c r="K624" s="41">
        <v>5</v>
      </c>
      <c r="L624" s="43">
        <v>32000000000</v>
      </c>
      <c r="M624" s="43">
        <v>32000000000</v>
      </c>
      <c r="N624" s="43">
        <f>ROUND((M624/1000),0)</f>
        <v>32000000</v>
      </c>
      <c r="O624" s="43">
        <v>511815</v>
      </c>
      <c r="P624" s="43">
        <v>32511815</v>
      </c>
    </row>
    <row r="625" spans="1:16" s="36" customFormat="1" ht="10.5">
      <c r="A625" s="34">
        <v>87845500</v>
      </c>
      <c r="B625" s="35">
        <v>2</v>
      </c>
      <c r="C625" s="36" t="s">
        <v>437</v>
      </c>
      <c r="D625" s="49" t="s">
        <v>134</v>
      </c>
      <c r="E625" s="38">
        <v>40015</v>
      </c>
      <c r="F625" s="37" t="s">
        <v>37</v>
      </c>
      <c r="G625" s="40">
        <v>1500</v>
      </c>
      <c r="H625" s="37" t="s">
        <v>87</v>
      </c>
      <c r="I625" s="41">
        <v>3.5</v>
      </c>
      <c r="J625" s="39" t="s">
        <v>436</v>
      </c>
      <c r="K625" s="41">
        <v>5</v>
      </c>
      <c r="L625" s="43"/>
      <c r="M625" s="43"/>
      <c r="N625" s="43"/>
      <c r="O625" s="43"/>
      <c r="P625" s="43"/>
    </row>
    <row r="626" spans="1:16" s="36" customFormat="1" ht="10.5">
      <c r="A626" s="34">
        <v>87845500</v>
      </c>
      <c r="B626" s="35">
        <v>2</v>
      </c>
      <c r="C626" s="36" t="s">
        <v>438</v>
      </c>
      <c r="D626" s="49">
        <v>590</v>
      </c>
      <c r="E626" s="38">
        <v>39974</v>
      </c>
      <c r="F626" s="37" t="s">
        <v>37</v>
      </c>
      <c r="G626" s="40">
        <v>11000</v>
      </c>
      <c r="H626" s="37"/>
      <c r="I626" s="41"/>
      <c r="J626" s="39" t="s">
        <v>374</v>
      </c>
      <c r="K626" s="41">
        <v>30</v>
      </c>
      <c r="L626" s="43"/>
      <c r="M626" s="43"/>
      <c r="N626" s="43"/>
      <c r="O626" s="43"/>
      <c r="P626" s="43"/>
    </row>
    <row r="627" spans="1:16" s="36" customFormat="1" ht="10.5">
      <c r="A627" s="34">
        <v>87845500</v>
      </c>
      <c r="B627" s="35">
        <v>2</v>
      </c>
      <c r="C627" s="36" t="s">
        <v>439</v>
      </c>
      <c r="D627" s="49" t="s">
        <v>134</v>
      </c>
      <c r="E627" s="38">
        <v>40862</v>
      </c>
      <c r="F627" s="37" t="s">
        <v>162</v>
      </c>
      <c r="G627" s="40">
        <v>110000000</v>
      </c>
      <c r="H627" s="37" t="s">
        <v>89</v>
      </c>
      <c r="I627" s="41">
        <v>6.3</v>
      </c>
      <c r="J627" s="39" t="s">
        <v>81</v>
      </c>
      <c r="K627" s="41">
        <v>5</v>
      </c>
      <c r="L627" s="43">
        <v>66000000000</v>
      </c>
      <c r="M627" s="43">
        <v>66000000000</v>
      </c>
      <c r="N627" s="43">
        <f>ROUND((M627/1000),0)</f>
        <v>66000000</v>
      </c>
      <c r="O627" s="43">
        <v>1876144</v>
      </c>
      <c r="P627" s="43">
        <v>67876144</v>
      </c>
    </row>
    <row r="628" spans="1:16" s="36" customFormat="1" ht="10.5">
      <c r="A628" s="34">
        <v>87845500</v>
      </c>
      <c r="B628" s="35">
        <v>2</v>
      </c>
      <c r="C628" s="36" t="s">
        <v>439</v>
      </c>
      <c r="D628" s="49" t="s">
        <v>134</v>
      </c>
      <c r="E628" s="38">
        <v>40862</v>
      </c>
      <c r="F628" s="37" t="s">
        <v>37</v>
      </c>
      <c r="G628" s="40">
        <v>5000</v>
      </c>
      <c r="H628" s="37" t="s">
        <v>63</v>
      </c>
      <c r="I628" s="41">
        <v>3.6</v>
      </c>
      <c r="J628" s="39" t="s">
        <v>81</v>
      </c>
      <c r="K628" s="41">
        <v>5</v>
      </c>
      <c r="L628" s="43">
        <v>2000000</v>
      </c>
      <c r="M628" s="43">
        <v>2000000</v>
      </c>
      <c r="N628" s="43">
        <f>ROUND((M628*$E$5/1000),0)</f>
        <v>45182420</v>
      </c>
      <c r="O628" s="43">
        <v>739116</v>
      </c>
      <c r="P628" s="43">
        <v>45921536</v>
      </c>
    </row>
    <row r="629" spans="1:16" s="36" customFormat="1" ht="10.5">
      <c r="A629" s="34">
        <v>87845500</v>
      </c>
      <c r="B629" s="35">
        <v>2</v>
      </c>
      <c r="C629" s="36" t="s">
        <v>440</v>
      </c>
      <c r="D629" s="49" t="s">
        <v>134</v>
      </c>
      <c r="E629" s="38">
        <v>40862</v>
      </c>
      <c r="F629" s="37" t="s">
        <v>162</v>
      </c>
      <c r="G629" s="40">
        <v>110000000</v>
      </c>
      <c r="H629" s="37" t="s">
        <v>56</v>
      </c>
      <c r="I629" s="41">
        <v>6.6</v>
      </c>
      <c r="J629" s="39" t="s">
        <v>81</v>
      </c>
      <c r="K629" s="41">
        <v>10</v>
      </c>
      <c r="L629" s="43"/>
      <c r="M629" s="43"/>
      <c r="N629" s="43"/>
      <c r="O629" s="43"/>
      <c r="P629" s="43"/>
    </row>
    <row r="630" spans="1:16" s="36" customFormat="1" ht="10.5">
      <c r="A630" s="34">
        <v>91297000</v>
      </c>
      <c r="B630" s="35">
        <v>0</v>
      </c>
      <c r="C630" s="36" t="s">
        <v>441</v>
      </c>
      <c r="D630" s="49">
        <v>591</v>
      </c>
      <c r="E630" s="38">
        <v>39975</v>
      </c>
      <c r="F630" s="37" t="s">
        <v>37</v>
      </c>
      <c r="G630" s="40">
        <v>5000</v>
      </c>
      <c r="H630" s="37"/>
      <c r="I630" s="41"/>
      <c r="J630" s="39" t="s">
        <v>81</v>
      </c>
      <c r="K630" s="41">
        <v>10</v>
      </c>
      <c r="L630" s="43"/>
      <c r="M630" s="43"/>
      <c r="N630" s="43"/>
      <c r="O630" s="43"/>
      <c r="P630" s="43"/>
    </row>
    <row r="631" spans="1:16" s="36" customFormat="1" ht="10.5">
      <c r="A631" s="34">
        <v>91297000</v>
      </c>
      <c r="B631" s="35">
        <v>0</v>
      </c>
      <c r="C631" s="36" t="s">
        <v>441</v>
      </c>
      <c r="D631" s="49">
        <v>592</v>
      </c>
      <c r="E631" s="38">
        <v>39975</v>
      </c>
      <c r="F631" s="37" t="s">
        <v>37</v>
      </c>
      <c r="G631" s="40">
        <v>5000</v>
      </c>
      <c r="H631" s="37"/>
      <c r="I631" s="41"/>
      <c r="J631" s="39" t="s">
        <v>81</v>
      </c>
      <c r="K631" s="41">
        <v>10</v>
      </c>
      <c r="L631" s="43"/>
      <c r="M631" s="43"/>
      <c r="N631" s="43"/>
      <c r="O631" s="43"/>
      <c r="P631" s="43"/>
    </row>
    <row r="632" spans="1:16" s="36" customFormat="1" ht="10.5">
      <c r="A632" s="34">
        <v>90320000</v>
      </c>
      <c r="B632" s="35">
        <v>6</v>
      </c>
      <c r="C632" s="36" t="s">
        <v>442</v>
      </c>
      <c r="D632" s="49">
        <v>593</v>
      </c>
      <c r="E632" s="38">
        <v>39995</v>
      </c>
      <c r="F632" s="37" t="s">
        <v>37</v>
      </c>
      <c r="G632" s="40">
        <v>1500</v>
      </c>
      <c r="H632" s="37"/>
      <c r="I632" s="41"/>
      <c r="J632" s="39" t="s">
        <v>81</v>
      </c>
      <c r="K632" s="41">
        <v>10</v>
      </c>
      <c r="L632" s="43"/>
      <c r="M632" s="43"/>
      <c r="N632" s="43"/>
      <c r="O632" s="43"/>
      <c r="P632" s="43"/>
    </row>
    <row r="633" spans="1:16" s="36" customFormat="1" ht="10.5">
      <c r="A633" s="34">
        <v>90320000</v>
      </c>
      <c r="B633" s="35">
        <v>6</v>
      </c>
      <c r="C633" s="36" t="s">
        <v>443</v>
      </c>
      <c r="D633" s="49">
        <v>594</v>
      </c>
      <c r="E633" s="38">
        <v>39995</v>
      </c>
      <c r="F633" s="37" t="s">
        <v>37</v>
      </c>
      <c r="G633" s="40">
        <v>1500</v>
      </c>
      <c r="H633" s="37"/>
      <c r="I633" s="41"/>
      <c r="J633" s="39" t="s">
        <v>81</v>
      </c>
      <c r="K633" s="41">
        <v>30</v>
      </c>
      <c r="L633" s="43"/>
      <c r="M633" s="43"/>
      <c r="N633" s="43"/>
      <c r="O633" s="43"/>
      <c r="P633" s="43"/>
    </row>
    <row r="634" spans="1:16" s="36" customFormat="1" ht="10.5">
      <c r="A634" s="34">
        <v>90320000</v>
      </c>
      <c r="B634" s="35">
        <v>6</v>
      </c>
      <c r="C634" s="36" t="s">
        <v>444</v>
      </c>
      <c r="D634" s="49" t="s">
        <v>134</v>
      </c>
      <c r="E634" s="38">
        <v>39996</v>
      </c>
      <c r="F634" s="37" t="s">
        <v>37</v>
      </c>
      <c r="G634" s="40">
        <v>1500</v>
      </c>
      <c r="H634" s="37" t="s">
        <v>63</v>
      </c>
      <c r="I634" s="41">
        <v>4.5999999999999996</v>
      </c>
      <c r="J634" s="39" t="s">
        <v>68</v>
      </c>
      <c r="K634" s="41">
        <v>23</v>
      </c>
      <c r="L634" s="43">
        <v>1500000</v>
      </c>
      <c r="M634" s="43">
        <v>1500000</v>
      </c>
      <c r="N634" s="43">
        <f>ROUND((M634*$E$5/1000),0)</f>
        <v>33886815</v>
      </c>
      <c r="O634" s="43">
        <v>456836</v>
      </c>
      <c r="P634" s="43">
        <v>34343651</v>
      </c>
    </row>
    <row r="635" spans="1:16" s="36" customFormat="1" ht="10.5">
      <c r="A635" s="34">
        <v>91705000</v>
      </c>
      <c r="B635" s="35">
        <v>7</v>
      </c>
      <c r="C635" s="36" t="s">
        <v>445</v>
      </c>
      <c r="D635" s="49">
        <v>595</v>
      </c>
      <c r="E635" s="38">
        <v>40001</v>
      </c>
      <c r="F635" s="37" t="s">
        <v>37</v>
      </c>
      <c r="G635" s="40">
        <v>5000</v>
      </c>
      <c r="H635" s="37"/>
      <c r="I635" s="41"/>
      <c r="J635" s="39" t="s">
        <v>374</v>
      </c>
      <c r="K635" s="41">
        <v>10</v>
      </c>
      <c r="L635" s="43"/>
      <c r="M635" s="43"/>
      <c r="N635" s="43"/>
      <c r="O635" s="43"/>
      <c r="P635" s="43"/>
    </row>
    <row r="636" spans="1:16" s="36" customFormat="1" ht="10.5">
      <c r="A636" s="34">
        <v>91705000</v>
      </c>
      <c r="B636" s="35">
        <v>7</v>
      </c>
      <c r="C636" s="36" t="s">
        <v>249</v>
      </c>
      <c r="D636" s="49" t="s">
        <v>134</v>
      </c>
      <c r="E636" s="38">
        <v>40695</v>
      </c>
      <c r="F636" s="37" t="s">
        <v>37</v>
      </c>
      <c r="G636" s="40">
        <v>5000</v>
      </c>
      <c r="H636" s="37" t="s">
        <v>56</v>
      </c>
      <c r="I636" s="41">
        <v>3.2</v>
      </c>
      <c r="J636" s="39" t="s">
        <v>68</v>
      </c>
      <c r="K636" s="41">
        <v>7</v>
      </c>
      <c r="L636" s="43">
        <v>2500000</v>
      </c>
      <c r="M636" s="43">
        <v>2500000</v>
      </c>
      <c r="N636" s="43">
        <f>ROUND((M636*$E$5/1000),0)</f>
        <v>56478025</v>
      </c>
      <c r="O636" s="43">
        <v>1726592</v>
      </c>
      <c r="P636" s="43">
        <v>58204617</v>
      </c>
    </row>
    <row r="637" spans="1:16" s="36" customFormat="1" ht="10.5">
      <c r="A637" s="34">
        <v>91705000</v>
      </c>
      <c r="B637" s="35">
        <v>7</v>
      </c>
      <c r="C637" s="36" t="s">
        <v>445</v>
      </c>
      <c r="D637" s="49">
        <v>596</v>
      </c>
      <c r="E637" s="38">
        <v>40001</v>
      </c>
      <c r="F637" s="37" t="s">
        <v>37</v>
      </c>
      <c r="G637" s="40">
        <v>7000</v>
      </c>
      <c r="H637" s="37"/>
      <c r="I637" s="41"/>
      <c r="J637" s="39" t="s">
        <v>374</v>
      </c>
      <c r="K637" s="41">
        <v>30</v>
      </c>
      <c r="L637" s="43"/>
      <c r="M637" s="43"/>
      <c r="N637" s="43"/>
      <c r="O637" s="43"/>
      <c r="P637" s="43"/>
    </row>
    <row r="638" spans="1:16" s="36" customFormat="1" ht="10.5">
      <c r="A638" s="34">
        <v>91705000</v>
      </c>
      <c r="B638" s="35">
        <v>7</v>
      </c>
      <c r="C638" s="36" t="s">
        <v>249</v>
      </c>
      <c r="D638" s="49" t="s">
        <v>134</v>
      </c>
      <c r="E638" s="38">
        <v>40695</v>
      </c>
      <c r="F638" s="37" t="s">
        <v>37</v>
      </c>
      <c r="G638" s="40">
        <v>7000</v>
      </c>
      <c r="H638" s="37" t="s">
        <v>51</v>
      </c>
      <c r="I638" s="41">
        <v>3.75</v>
      </c>
      <c r="J638" s="39" t="s">
        <v>374</v>
      </c>
      <c r="K638" s="41">
        <v>21</v>
      </c>
      <c r="L638" s="43">
        <v>4500000</v>
      </c>
      <c r="M638" s="43">
        <v>4500000</v>
      </c>
      <c r="N638" s="43">
        <f>ROUND((M638*$E$5/1000),0)</f>
        <v>101660445</v>
      </c>
      <c r="O638" s="43">
        <v>3571726</v>
      </c>
      <c r="P638" s="43">
        <v>105232171</v>
      </c>
    </row>
    <row r="639" spans="1:16" s="36" customFormat="1" ht="10.5">
      <c r="A639" s="34">
        <v>96929880</v>
      </c>
      <c r="B639" s="35">
        <v>5</v>
      </c>
      <c r="C639" s="36" t="s">
        <v>204</v>
      </c>
      <c r="D639" s="49">
        <v>597</v>
      </c>
      <c r="E639" s="38">
        <v>40004</v>
      </c>
      <c r="F639" s="37" t="s">
        <v>37</v>
      </c>
      <c r="G639" s="40">
        <v>3000</v>
      </c>
      <c r="H639" s="37"/>
      <c r="I639" s="41"/>
      <c r="J639" s="39" t="s">
        <v>374</v>
      </c>
      <c r="K639" s="41">
        <v>30</v>
      </c>
      <c r="L639" s="43"/>
      <c r="M639" s="43"/>
      <c r="N639" s="43"/>
      <c r="O639" s="43"/>
      <c r="P639" s="43"/>
    </row>
    <row r="640" spans="1:16" s="36" customFormat="1" ht="10.5">
      <c r="A640" s="34">
        <v>96929880</v>
      </c>
      <c r="B640" s="35">
        <v>5</v>
      </c>
      <c r="C640" s="36" t="s">
        <v>446</v>
      </c>
      <c r="D640" s="49" t="s">
        <v>134</v>
      </c>
      <c r="E640" s="38">
        <v>40008</v>
      </c>
      <c r="F640" s="37" t="s">
        <v>37</v>
      </c>
      <c r="G640" s="40">
        <v>3000</v>
      </c>
      <c r="H640" s="37" t="s">
        <v>89</v>
      </c>
      <c r="I640" s="41">
        <v>4.8499999999999996</v>
      </c>
      <c r="J640" s="39" t="s">
        <v>68</v>
      </c>
      <c r="K640" s="41">
        <v>30</v>
      </c>
      <c r="L640" s="43">
        <v>3000000</v>
      </c>
      <c r="M640" s="43">
        <v>3000000</v>
      </c>
      <c r="N640" s="43">
        <f>ROUND((M640*$E$5/1000),0)</f>
        <v>67773630</v>
      </c>
      <c r="O640" s="43">
        <v>3204846</v>
      </c>
      <c r="P640" s="43">
        <v>70978476</v>
      </c>
    </row>
    <row r="641" spans="1:16" s="36" customFormat="1" ht="10.5">
      <c r="A641" s="34">
        <v>76555400</v>
      </c>
      <c r="B641" s="35">
        <v>4</v>
      </c>
      <c r="C641" s="36" t="s">
        <v>302</v>
      </c>
      <c r="D641" s="49">
        <v>598</v>
      </c>
      <c r="E641" s="38">
        <v>40025</v>
      </c>
      <c r="F641" s="37" t="s">
        <v>37</v>
      </c>
      <c r="G641" s="40">
        <v>20000</v>
      </c>
      <c r="H641" s="37"/>
      <c r="I641" s="41"/>
      <c r="J641" s="39" t="s">
        <v>374</v>
      </c>
      <c r="K641" s="41">
        <v>10</v>
      </c>
      <c r="L641" s="43"/>
      <c r="M641" s="43"/>
      <c r="N641" s="43"/>
      <c r="O641" s="43"/>
      <c r="P641" s="43"/>
    </row>
    <row r="642" spans="1:16" s="36" customFormat="1" ht="10.5">
      <c r="A642" s="34">
        <v>76555400</v>
      </c>
      <c r="B642" s="35">
        <v>4</v>
      </c>
      <c r="C642" s="36" t="s">
        <v>447</v>
      </c>
      <c r="D642" s="49" t="s">
        <v>134</v>
      </c>
      <c r="E642" s="38">
        <v>40030</v>
      </c>
      <c r="F642" s="37" t="s">
        <v>37</v>
      </c>
      <c r="G642" s="40">
        <v>9000</v>
      </c>
      <c r="H642" s="37" t="s">
        <v>56</v>
      </c>
      <c r="I642" s="41">
        <v>3.9</v>
      </c>
      <c r="J642" s="39" t="s">
        <v>68</v>
      </c>
      <c r="K642" s="41">
        <v>5</v>
      </c>
      <c r="L642" s="43">
        <v>3300000</v>
      </c>
      <c r="M642" s="43">
        <v>3300000</v>
      </c>
      <c r="N642" s="43">
        <f>ROUND((M642*$E$5/1000),0)</f>
        <v>74550993</v>
      </c>
      <c r="O642" s="43">
        <v>716459</v>
      </c>
      <c r="P642" s="43">
        <v>75267452</v>
      </c>
    </row>
    <row r="643" spans="1:16" s="36" customFormat="1" ht="10.5">
      <c r="A643" s="34">
        <v>76555400</v>
      </c>
      <c r="B643" s="35">
        <v>4</v>
      </c>
      <c r="C643" s="36" t="s">
        <v>447</v>
      </c>
      <c r="D643" s="49" t="s">
        <v>134</v>
      </c>
      <c r="E643" s="38">
        <v>40030</v>
      </c>
      <c r="F643" s="37" t="s">
        <v>162</v>
      </c>
      <c r="G643" s="40">
        <v>180000000</v>
      </c>
      <c r="H643" s="37" t="s">
        <v>51</v>
      </c>
      <c r="I643" s="41">
        <v>5.7</v>
      </c>
      <c r="J643" s="39" t="s">
        <v>68</v>
      </c>
      <c r="K643" s="41">
        <v>5</v>
      </c>
      <c r="L643" s="43">
        <v>33600000000</v>
      </c>
      <c r="M643" s="43">
        <v>33600000000</v>
      </c>
      <c r="N643" s="43">
        <f>ROUND((M643/1000),0)</f>
        <v>33600000</v>
      </c>
      <c r="O643" s="43">
        <v>468892</v>
      </c>
      <c r="P643" s="43">
        <v>34068892</v>
      </c>
    </row>
    <row r="644" spans="1:16" s="36" customFormat="1" ht="10.5">
      <c r="A644" s="34">
        <v>76555400</v>
      </c>
      <c r="B644" s="35">
        <v>4</v>
      </c>
      <c r="C644" s="36" t="s">
        <v>448</v>
      </c>
      <c r="D644" s="49" t="s">
        <v>142</v>
      </c>
      <c r="E644" s="38">
        <v>40133</v>
      </c>
      <c r="F644" s="37" t="s">
        <v>162</v>
      </c>
      <c r="G644" s="40">
        <v>65020000</v>
      </c>
      <c r="H644" s="37" t="s">
        <v>64</v>
      </c>
      <c r="I644" s="41">
        <v>6.3</v>
      </c>
      <c r="J644" s="39" t="s">
        <v>436</v>
      </c>
      <c r="K644" s="41">
        <v>5</v>
      </c>
      <c r="L644" s="43"/>
      <c r="M644" s="43"/>
      <c r="N644" s="43"/>
      <c r="O644" s="43"/>
      <c r="P644" s="43"/>
    </row>
    <row r="645" spans="1:16" s="36" customFormat="1" ht="10.5">
      <c r="A645" s="34">
        <v>76555400</v>
      </c>
      <c r="B645" s="35">
        <v>4</v>
      </c>
      <c r="C645" s="36" t="s">
        <v>447</v>
      </c>
      <c r="D645" s="49" t="s">
        <v>142</v>
      </c>
      <c r="E645" s="38">
        <v>40133</v>
      </c>
      <c r="F645" s="37" t="s">
        <v>37</v>
      </c>
      <c r="G645" s="40">
        <v>3100</v>
      </c>
      <c r="H645" s="37" t="s">
        <v>60</v>
      </c>
      <c r="I645" s="41">
        <v>3.5</v>
      </c>
      <c r="J645" s="39" t="s">
        <v>436</v>
      </c>
      <c r="K645" s="41">
        <v>5</v>
      </c>
      <c r="L645" s="43">
        <v>1500000</v>
      </c>
      <c r="M645" s="43">
        <v>1500000</v>
      </c>
      <c r="N645" s="43">
        <f>ROUND((M645*$E$5/1000),0)</f>
        <v>33886815</v>
      </c>
      <c r="O645" s="43">
        <v>194845</v>
      </c>
      <c r="P645" s="43">
        <v>34081660</v>
      </c>
    </row>
    <row r="646" spans="1:16" s="36" customFormat="1" ht="10.5">
      <c r="A646" s="34">
        <v>76555400</v>
      </c>
      <c r="B646" s="35">
        <v>4</v>
      </c>
      <c r="C646" s="36" t="s">
        <v>447</v>
      </c>
      <c r="D646" s="49" t="s">
        <v>151</v>
      </c>
      <c r="E646" s="38">
        <v>40541</v>
      </c>
      <c r="F646" s="37" t="s">
        <v>37</v>
      </c>
      <c r="G646" s="40">
        <v>6500</v>
      </c>
      <c r="H646" s="37" t="s">
        <v>116</v>
      </c>
      <c r="I646" s="41">
        <v>3.65</v>
      </c>
      <c r="J646" s="39" t="s">
        <v>436</v>
      </c>
      <c r="K646" s="41">
        <v>5</v>
      </c>
      <c r="L646" s="43">
        <v>2500000</v>
      </c>
      <c r="M646" s="43">
        <v>2500000</v>
      </c>
      <c r="N646" s="43">
        <f>ROUND((M646*$E$5/1000),0)</f>
        <v>56478025</v>
      </c>
      <c r="O646" s="43">
        <v>770078</v>
      </c>
      <c r="P646" s="43">
        <v>57248103</v>
      </c>
    </row>
    <row r="647" spans="1:16" s="36" customFormat="1" ht="10.5">
      <c r="A647" s="34">
        <v>76555400</v>
      </c>
      <c r="B647" s="35">
        <v>4</v>
      </c>
      <c r="C647" s="36" t="s">
        <v>302</v>
      </c>
      <c r="D647" s="49">
        <v>599</v>
      </c>
      <c r="E647" s="38">
        <v>40025</v>
      </c>
      <c r="F647" s="37" t="s">
        <v>37</v>
      </c>
      <c r="G647" s="40">
        <v>20000</v>
      </c>
      <c r="H647" s="37"/>
      <c r="I647" s="41"/>
      <c r="J647" s="39" t="s">
        <v>374</v>
      </c>
      <c r="K647" s="41">
        <v>30</v>
      </c>
      <c r="L647" s="43"/>
      <c r="M647" s="43"/>
      <c r="N647" s="43"/>
      <c r="O647" s="43"/>
      <c r="P647" s="43"/>
    </row>
    <row r="648" spans="1:16" s="36" customFormat="1" ht="10.5">
      <c r="A648" s="34">
        <v>76555400</v>
      </c>
      <c r="B648" s="35">
        <v>4</v>
      </c>
      <c r="C648" s="36" t="s">
        <v>448</v>
      </c>
      <c r="D648" s="49" t="s">
        <v>134</v>
      </c>
      <c r="E648" s="38">
        <v>40030</v>
      </c>
      <c r="F648" s="37" t="s">
        <v>37</v>
      </c>
      <c r="G648" s="40">
        <v>9000</v>
      </c>
      <c r="H648" s="37" t="s">
        <v>53</v>
      </c>
      <c r="I648" s="41">
        <v>4.2</v>
      </c>
      <c r="J648" s="39" t="s">
        <v>68</v>
      </c>
      <c r="K648" s="41">
        <v>10</v>
      </c>
      <c r="L648" s="43"/>
      <c r="M648" s="43"/>
      <c r="N648" s="43"/>
      <c r="O648" s="43"/>
      <c r="P648" s="43"/>
    </row>
    <row r="649" spans="1:16" s="36" customFormat="1" ht="10.5">
      <c r="A649" s="34">
        <v>76555400</v>
      </c>
      <c r="B649" s="35">
        <v>4</v>
      </c>
      <c r="C649" s="36" t="s">
        <v>447</v>
      </c>
      <c r="D649" s="49" t="s">
        <v>134</v>
      </c>
      <c r="E649" s="38">
        <v>40030</v>
      </c>
      <c r="F649" s="37" t="s">
        <v>37</v>
      </c>
      <c r="G649" s="40">
        <v>9000</v>
      </c>
      <c r="H649" s="37" t="s">
        <v>59</v>
      </c>
      <c r="I649" s="41">
        <v>4.8</v>
      </c>
      <c r="J649" s="39" t="s">
        <v>68</v>
      </c>
      <c r="K649" s="41">
        <v>22</v>
      </c>
      <c r="L649" s="43">
        <v>3000000</v>
      </c>
      <c r="M649" s="43">
        <v>3000000</v>
      </c>
      <c r="N649" s="43">
        <f>ROUND((M649*$E$5/1000),0)</f>
        <v>67773630</v>
      </c>
      <c r="O649" s="43">
        <v>799051</v>
      </c>
      <c r="P649" s="43">
        <v>68572681</v>
      </c>
    </row>
    <row r="650" spans="1:16" s="36" customFormat="1" ht="10.5">
      <c r="A650" s="34">
        <v>76555400</v>
      </c>
      <c r="B650" s="35">
        <v>4</v>
      </c>
      <c r="C650" s="36" t="s">
        <v>449</v>
      </c>
      <c r="D650" s="49" t="s">
        <v>142</v>
      </c>
      <c r="E650" s="38">
        <v>40133</v>
      </c>
      <c r="F650" s="37" t="s">
        <v>37</v>
      </c>
      <c r="G650" s="40">
        <v>3100</v>
      </c>
      <c r="H650" s="37" t="s">
        <v>75</v>
      </c>
      <c r="I650" s="41">
        <v>4.5999999999999996</v>
      </c>
      <c r="J650" s="39" t="s">
        <v>436</v>
      </c>
      <c r="K650" s="41">
        <v>22</v>
      </c>
      <c r="L650" s="43">
        <v>1600000</v>
      </c>
      <c r="M650" s="43">
        <v>1600000</v>
      </c>
      <c r="N650" s="43">
        <f>ROUND((M650*$E$5/1000),0)</f>
        <v>36145936</v>
      </c>
      <c r="O650" s="43">
        <v>271947</v>
      </c>
      <c r="P650" s="43">
        <v>36417883</v>
      </c>
    </row>
    <row r="651" spans="1:16" s="36" customFormat="1" ht="10.5">
      <c r="A651" s="34">
        <v>76555400</v>
      </c>
      <c r="B651" s="35">
        <v>4</v>
      </c>
      <c r="C651" s="36" t="s">
        <v>447</v>
      </c>
      <c r="D651" s="49" t="s">
        <v>151</v>
      </c>
      <c r="E651" s="38">
        <v>40541</v>
      </c>
      <c r="F651" s="37" t="s">
        <v>37</v>
      </c>
      <c r="G651" s="40">
        <v>6500</v>
      </c>
      <c r="H651" s="37" t="s">
        <v>123</v>
      </c>
      <c r="I651" s="41">
        <v>4.05</v>
      </c>
      <c r="J651" s="39" t="s">
        <v>436</v>
      </c>
      <c r="K651" s="41">
        <v>22</v>
      </c>
      <c r="L651" s="43">
        <v>3400000</v>
      </c>
      <c r="M651" s="43">
        <v>3400000</v>
      </c>
      <c r="N651" s="43">
        <f>ROUND((M651*$E$5/1000),0)</f>
        <v>76810114</v>
      </c>
      <c r="O651" s="43">
        <v>1160703</v>
      </c>
      <c r="P651" s="43">
        <v>77970817</v>
      </c>
    </row>
    <row r="652" spans="1:16" s="36" customFormat="1" ht="10.5">
      <c r="A652" s="34">
        <v>76555400</v>
      </c>
      <c r="B652" s="35">
        <v>4</v>
      </c>
      <c r="C652" s="36" t="s">
        <v>447</v>
      </c>
      <c r="D652" s="49" t="s">
        <v>151</v>
      </c>
      <c r="E652" s="38">
        <v>40541</v>
      </c>
      <c r="F652" s="37" t="s">
        <v>37</v>
      </c>
      <c r="G652" s="40">
        <v>6500</v>
      </c>
      <c r="H652" s="37" t="s">
        <v>167</v>
      </c>
      <c r="I652" s="41">
        <v>3.95</v>
      </c>
      <c r="J652" s="39" t="s">
        <v>436</v>
      </c>
      <c r="K652" s="41">
        <v>28</v>
      </c>
      <c r="L652" s="43">
        <v>3000000</v>
      </c>
      <c r="M652" s="43">
        <v>3000000</v>
      </c>
      <c r="N652" s="43">
        <f>ROUND((M652*$E$5/1000),0)</f>
        <v>67773630</v>
      </c>
      <c r="O652" s="43">
        <v>999178</v>
      </c>
      <c r="P652" s="43">
        <v>68772808</v>
      </c>
    </row>
    <row r="653" spans="1:16" s="36" customFormat="1" ht="10.5">
      <c r="A653" s="34">
        <v>96505760</v>
      </c>
      <c r="B653" s="35">
        <v>9</v>
      </c>
      <c r="C653" s="36" t="s">
        <v>450</v>
      </c>
      <c r="D653" s="49">
        <v>600</v>
      </c>
      <c r="E653" s="38">
        <v>40039</v>
      </c>
      <c r="F653" s="37" t="s">
        <v>37</v>
      </c>
      <c r="G653" s="40">
        <v>7000</v>
      </c>
      <c r="H653" s="37"/>
      <c r="I653" s="41"/>
      <c r="J653" s="39" t="s">
        <v>451</v>
      </c>
      <c r="K653" s="41">
        <v>10</v>
      </c>
      <c r="L653" s="43"/>
      <c r="M653" s="43"/>
      <c r="N653" s="43"/>
      <c r="O653" s="43"/>
      <c r="P653" s="43"/>
    </row>
    <row r="654" spans="1:16" s="36" customFormat="1" ht="10.5">
      <c r="A654" s="34">
        <v>96505760</v>
      </c>
      <c r="B654" s="35">
        <v>9</v>
      </c>
      <c r="C654" s="36" t="s">
        <v>450</v>
      </c>
      <c r="D654" s="49">
        <v>601</v>
      </c>
      <c r="E654" s="38">
        <v>40039</v>
      </c>
      <c r="F654" s="37" t="s">
        <v>37</v>
      </c>
      <c r="G654" s="40">
        <v>7000</v>
      </c>
      <c r="H654" s="37"/>
      <c r="I654" s="41"/>
      <c r="J654" s="39" t="s">
        <v>451</v>
      </c>
      <c r="K654" s="41">
        <v>30</v>
      </c>
      <c r="L654" s="43"/>
      <c r="M654" s="43"/>
      <c r="N654" s="43"/>
      <c r="O654" s="43"/>
      <c r="P654" s="43"/>
    </row>
    <row r="655" spans="1:16" s="36" customFormat="1" ht="10.5">
      <c r="A655" s="34">
        <v>76023435</v>
      </c>
      <c r="B655" s="35">
        <v>4</v>
      </c>
      <c r="C655" s="36" t="s">
        <v>452</v>
      </c>
      <c r="D655" s="49">
        <v>603</v>
      </c>
      <c r="E655" s="38">
        <v>40043</v>
      </c>
      <c r="F655" s="37" t="s">
        <v>37</v>
      </c>
      <c r="G655" s="40">
        <v>7500</v>
      </c>
      <c r="H655" s="37"/>
      <c r="I655" s="41"/>
      <c r="J655" s="39" t="s">
        <v>451</v>
      </c>
      <c r="K655" s="41">
        <v>10</v>
      </c>
      <c r="L655" s="43"/>
      <c r="M655" s="43"/>
      <c r="N655" s="43"/>
      <c r="O655" s="43"/>
      <c r="P655" s="43"/>
    </row>
    <row r="656" spans="1:16" s="36" customFormat="1" ht="10.5">
      <c r="A656" s="34">
        <v>76023435</v>
      </c>
      <c r="B656" s="35">
        <v>4</v>
      </c>
      <c r="C656" s="36" t="s">
        <v>453</v>
      </c>
      <c r="D656" s="49" t="s">
        <v>134</v>
      </c>
      <c r="E656" s="38">
        <v>40063</v>
      </c>
      <c r="F656" s="37" t="s">
        <v>162</v>
      </c>
      <c r="G656" s="40">
        <v>156675000</v>
      </c>
      <c r="H656" s="37" t="s">
        <v>46</v>
      </c>
      <c r="I656" s="41">
        <v>4.5999999999999996</v>
      </c>
      <c r="J656" s="39" t="s">
        <v>68</v>
      </c>
      <c r="K656" s="41">
        <v>5</v>
      </c>
      <c r="L656" s="43"/>
      <c r="M656" s="43"/>
      <c r="N656" s="43"/>
      <c r="O656" s="43"/>
      <c r="P656" s="43"/>
    </row>
    <row r="657" spans="1:16" s="36" customFormat="1" ht="10.5">
      <c r="A657" s="34">
        <v>76023435</v>
      </c>
      <c r="B657" s="35">
        <v>4</v>
      </c>
      <c r="C657" s="36" t="s">
        <v>453</v>
      </c>
      <c r="D657" s="49" t="s">
        <v>134</v>
      </c>
      <c r="E657" s="38">
        <v>40063</v>
      </c>
      <c r="F657" s="37" t="s">
        <v>162</v>
      </c>
      <c r="G657" s="40">
        <v>156675000</v>
      </c>
      <c r="H657" s="37" t="s">
        <v>87</v>
      </c>
      <c r="I657" s="41">
        <v>5.9</v>
      </c>
      <c r="J657" s="39" t="s">
        <v>68</v>
      </c>
      <c r="K657" s="41">
        <v>5</v>
      </c>
      <c r="L657" s="43"/>
      <c r="M657" s="43"/>
      <c r="N657" s="43"/>
      <c r="O657" s="43"/>
      <c r="P657" s="43"/>
    </row>
    <row r="658" spans="1:16" s="36" customFormat="1" ht="10.5">
      <c r="A658" s="34">
        <v>76023435</v>
      </c>
      <c r="B658" s="35">
        <v>4</v>
      </c>
      <c r="C658" s="36" t="s">
        <v>454</v>
      </c>
      <c r="D658" s="49" t="s">
        <v>134</v>
      </c>
      <c r="E658" s="38">
        <v>40063</v>
      </c>
      <c r="F658" s="37" t="s">
        <v>37</v>
      </c>
      <c r="G658" s="40">
        <v>7500</v>
      </c>
      <c r="H658" s="37" t="s">
        <v>89</v>
      </c>
      <c r="I658" s="41">
        <v>2.9</v>
      </c>
      <c r="J658" s="39" t="s">
        <v>68</v>
      </c>
      <c r="K658" s="41">
        <v>5</v>
      </c>
      <c r="L658" s="43">
        <v>2200000</v>
      </c>
      <c r="M658" s="43">
        <v>1320000</v>
      </c>
      <c r="N658" s="43">
        <f>ROUND((M658*$E$5/1000),0)</f>
        <v>29820397</v>
      </c>
      <c r="O658" s="43">
        <v>123656</v>
      </c>
      <c r="P658" s="43">
        <v>29944053</v>
      </c>
    </row>
    <row r="659" spans="1:16" s="36" customFormat="1" ht="10.5">
      <c r="A659" s="34">
        <v>76023435</v>
      </c>
      <c r="B659" s="35">
        <v>4</v>
      </c>
      <c r="C659" s="36" t="s">
        <v>453</v>
      </c>
      <c r="D659" s="49" t="s">
        <v>134</v>
      </c>
      <c r="E659" s="38">
        <v>40063</v>
      </c>
      <c r="F659" s="37" t="s">
        <v>37</v>
      </c>
      <c r="G659" s="40">
        <v>7500</v>
      </c>
      <c r="H659" s="37" t="s">
        <v>63</v>
      </c>
      <c r="I659" s="41">
        <v>3.5</v>
      </c>
      <c r="J659" s="39" t="s">
        <v>68</v>
      </c>
      <c r="K659" s="41">
        <v>7</v>
      </c>
      <c r="L659" s="43"/>
      <c r="M659" s="43"/>
      <c r="N659" s="43"/>
      <c r="O659" s="43"/>
      <c r="P659" s="43"/>
    </row>
    <row r="660" spans="1:16" s="36" customFormat="1" ht="10.5">
      <c r="A660" s="34">
        <v>76023435</v>
      </c>
      <c r="B660" s="35">
        <v>4</v>
      </c>
      <c r="C660" s="36" t="s">
        <v>452</v>
      </c>
      <c r="D660" s="49">
        <v>604</v>
      </c>
      <c r="E660" s="38">
        <v>40043</v>
      </c>
      <c r="F660" s="37" t="s">
        <v>37</v>
      </c>
      <c r="G660" s="40">
        <v>7500</v>
      </c>
      <c r="H660" s="37"/>
      <c r="I660" s="41"/>
      <c r="J660" s="39" t="s">
        <v>451</v>
      </c>
      <c r="K660" s="41">
        <v>30</v>
      </c>
      <c r="L660" s="43"/>
      <c r="M660" s="43"/>
      <c r="N660" s="43"/>
      <c r="O660" s="43"/>
      <c r="P660" s="43"/>
    </row>
    <row r="661" spans="1:16" s="36" customFormat="1" ht="10.5">
      <c r="A661" s="34">
        <v>76023435</v>
      </c>
      <c r="B661" s="35">
        <v>4</v>
      </c>
      <c r="C661" s="36" t="s">
        <v>454</v>
      </c>
      <c r="D661" s="49" t="s">
        <v>134</v>
      </c>
      <c r="E661" s="38">
        <v>40063</v>
      </c>
      <c r="F661" s="37" t="s">
        <v>37</v>
      </c>
      <c r="G661" s="40">
        <v>7500</v>
      </c>
      <c r="H661" s="37" t="s">
        <v>56</v>
      </c>
      <c r="I661" s="41">
        <v>4.7</v>
      </c>
      <c r="J661" s="39" t="s">
        <v>68</v>
      </c>
      <c r="K661" s="41">
        <v>25</v>
      </c>
      <c r="L661" s="43">
        <v>5000000</v>
      </c>
      <c r="M661" s="43">
        <v>5000000</v>
      </c>
      <c r="N661" s="43">
        <f>ROUND((M661*$E$5/1000),0)</f>
        <v>112956050</v>
      </c>
      <c r="O661" s="43">
        <v>755817</v>
      </c>
      <c r="P661" s="43">
        <v>113711867</v>
      </c>
    </row>
    <row r="662" spans="1:16" s="36" customFormat="1" ht="10.5">
      <c r="A662" s="34">
        <v>76023435</v>
      </c>
      <c r="B662" s="35">
        <v>4</v>
      </c>
      <c r="C662" s="36" t="s">
        <v>453</v>
      </c>
      <c r="D662" s="49" t="s">
        <v>134</v>
      </c>
      <c r="E662" s="38">
        <v>40063</v>
      </c>
      <c r="F662" s="37" t="s">
        <v>37</v>
      </c>
      <c r="G662" s="40">
        <v>7500</v>
      </c>
      <c r="H662" s="37" t="s">
        <v>51</v>
      </c>
      <c r="I662" s="41">
        <v>4.8</v>
      </c>
      <c r="J662" s="39" t="s">
        <v>68</v>
      </c>
      <c r="K662" s="41">
        <v>25</v>
      </c>
      <c r="L662" s="43"/>
      <c r="M662" s="43"/>
      <c r="N662" s="43"/>
      <c r="O662" s="43"/>
      <c r="P662" s="43"/>
    </row>
    <row r="663" spans="1:16" s="36" customFormat="1" ht="10.5">
      <c r="A663" s="34">
        <v>90331000</v>
      </c>
      <c r="B663" s="35">
        <v>6</v>
      </c>
      <c r="C663" s="36" t="s">
        <v>242</v>
      </c>
      <c r="D663" s="49">
        <v>605</v>
      </c>
      <c r="E663" s="38">
        <v>40043</v>
      </c>
      <c r="F663" s="37" t="s">
        <v>37</v>
      </c>
      <c r="G663" s="40">
        <v>2000</v>
      </c>
      <c r="H663" s="37"/>
      <c r="I663" s="41"/>
      <c r="J663" s="39" t="s">
        <v>451</v>
      </c>
      <c r="K663" s="41">
        <v>10</v>
      </c>
      <c r="L663" s="43"/>
      <c r="M663" s="43"/>
      <c r="N663" s="43"/>
      <c r="O663" s="43"/>
      <c r="P663" s="43"/>
    </row>
    <row r="664" spans="1:16" s="36" customFormat="1" ht="10.5">
      <c r="A664" s="34">
        <v>90331000</v>
      </c>
      <c r="B664" s="35">
        <v>6</v>
      </c>
      <c r="C664" s="36" t="s">
        <v>455</v>
      </c>
      <c r="D664" s="49" t="s">
        <v>134</v>
      </c>
      <c r="E664" s="38">
        <v>40044</v>
      </c>
      <c r="F664" s="37" t="s">
        <v>37</v>
      </c>
      <c r="G664" s="40">
        <v>2000</v>
      </c>
      <c r="H664" s="37" t="s">
        <v>53</v>
      </c>
      <c r="I664" s="41">
        <v>3.25</v>
      </c>
      <c r="J664" s="39" t="s">
        <v>68</v>
      </c>
      <c r="K664" s="41">
        <v>5</v>
      </c>
      <c r="L664" s="43">
        <v>1000000</v>
      </c>
      <c r="M664" s="43">
        <v>1000000</v>
      </c>
      <c r="N664" s="43">
        <f>ROUND((M664*$E$5/1000),0)</f>
        <v>22591210</v>
      </c>
      <c r="O664" s="43">
        <v>141622</v>
      </c>
      <c r="P664" s="43">
        <v>22732832</v>
      </c>
    </row>
    <row r="665" spans="1:16" s="36" customFormat="1" ht="10.5">
      <c r="A665" s="34">
        <v>90331000</v>
      </c>
      <c r="B665" s="35">
        <v>6</v>
      </c>
      <c r="C665" s="36" t="s">
        <v>242</v>
      </c>
      <c r="D665" s="49">
        <v>606</v>
      </c>
      <c r="E665" s="38">
        <v>40043</v>
      </c>
      <c r="F665" s="37" t="s">
        <v>37</v>
      </c>
      <c r="G665" s="40">
        <v>2000</v>
      </c>
      <c r="H665" s="37"/>
      <c r="I665" s="41"/>
      <c r="J665" s="39" t="s">
        <v>451</v>
      </c>
      <c r="K665" s="41">
        <v>30</v>
      </c>
      <c r="L665" s="43"/>
      <c r="M665" s="43"/>
      <c r="N665" s="43"/>
      <c r="O665" s="43"/>
      <c r="P665" s="43"/>
    </row>
    <row r="666" spans="1:16" s="36" customFormat="1" ht="10.5">
      <c r="A666" s="34">
        <v>90331000</v>
      </c>
      <c r="B666" s="35">
        <v>6</v>
      </c>
      <c r="C666" s="36" t="s">
        <v>455</v>
      </c>
      <c r="D666" s="49" t="s">
        <v>134</v>
      </c>
      <c r="E666" s="38">
        <v>40044</v>
      </c>
      <c r="F666" s="37" t="s">
        <v>37</v>
      </c>
      <c r="G666" s="40">
        <v>2000</v>
      </c>
      <c r="H666" s="37" t="s">
        <v>51</v>
      </c>
      <c r="I666" s="41">
        <v>3.75</v>
      </c>
      <c r="J666" s="39" t="s">
        <v>68</v>
      </c>
      <c r="K666" s="41">
        <v>21</v>
      </c>
      <c r="L666" s="43">
        <v>1000000</v>
      </c>
      <c r="M666" s="43">
        <v>973684</v>
      </c>
      <c r="N666" s="43">
        <f>ROUND((M666*$E$5/1000),0)</f>
        <v>21996700</v>
      </c>
      <c r="O666" s="43">
        <v>163208</v>
      </c>
      <c r="P666" s="43">
        <v>22159908</v>
      </c>
    </row>
    <row r="667" spans="1:16" s="36" customFormat="1" ht="10.5">
      <c r="A667" s="34">
        <v>61704000</v>
      </c>
      <c r="B667" s="35" t="s">
        <v>75</v>
      </c>
      <c r="C667" s="36" t="s">
        <v>456</v>
      </c>
      <c r="D667" s="49">
        <v>608</v>
      </c>
      <c r="E667" s="38">
        <v>40051</v>
      </c>
      <c r="F667" s="37" t="s">
        <v>37</v>
      </c>
      <c r="G667" s="40">
        <v>11000</v>
      </c>
      <c r="H667" s="37"/>
      <c r="I667" s="41"/>
      <c r="J667" s="39" t="s">
        <v>451</v>
      </c>
      <c r="K667" s="41">
        <v>25</v>
      </c>
      <c r="L667" s="43"/>
      <c r="M667" s="43"/>
      <c r="N667" s="43"/>
      <c r="O667" s="43"/>
      <c r="P667" s="43"/>
    </row>
    <row r="668" spans="1:16" s="36" customFormat="1" ht="10.5">
      <c r="A668" s="34">
        <v>96719210</v>
      </c>
      <c r="B668" s="35">
        <v>4</v>
      </c>
      <c r="C668" s="36" t="s">
        <v>181</v>
      </c>
      <c r="D668" s="49">
        <v>609</v>
      </c>
      <c r="E668" s="38">
        <v>40060</v>
      </c>
      <c r="F668" s="37" t="s">
        <v>37</v>
      </c>
      <c r="G668" s="40">
        <v>3000</v>
      </c>
      <c r="H668" s="37"/>
      <c r="I668" s="41"/>
      <c r="J668" s="39" t="s">
        <v>81</v>
      </c>
      <c r="K668" s="41">
        <v>10</v>
      </c>
      <c r="L668" s="43"/>
      <c r="M668" s="43"/>
      <c r="N668" s="43"/>
      <c r="O668" s="43"/>
      <c r="P668" s="43"/>
    </row>
    <row r="669" spans="1:16" s="36" customFormat="1" ht="10.5">
      <c r="A669" s="34">
        <v>96719210</v>
      </c>
      <c r="B669" s="35">
        <v>4</v>
      </c>
      <c r="C669" s="36" t="s">
        <v>457</v>
      </c>
      <c r="D669" s="49" t="s">
        <v>134</v>
      </c>
      <c r="E669" s="38">
        <v>40065</v>
      </c>
      <c r="F669" s="37" t="s">
        <v>37</v>
      </c>
      <c r="G669" s="40">
        <v>1000</v>
      </c>
      <c r="H669" s="37" t="s">
        <v>89</v>
      </c>
      <c r="I669" s="41">
        <v>3</v>
      </c>
      <c r="J669" s="39" t="s">
        <v>81</v>
      </c>
      <c r="K669" s="41">
        <v>7</v>
      </c>
      <c r="L669" s="43"/>
      <c r="M669" s="43"/>
      <c r="N669" s="43"/>
      <c r="O669" s="43"/>
      <c r="P669" s="43"/>
    </row>
    <row r="670" spans="1:16" s="36" customFormat="1" ht="10.5">
      <c r="A670" s="34">
        <v>96719210</v>
      </c>
      <c r="B670" s="35">
        <v>4</v>
      </c>
      <c r="C670" s="36" t="s">
        <v>181</v>
      </c>
      <c r="D670" s="49">
        <v>610</v>
      </c>
      <c r="E670" s="38">
        <v>40060</v>
      </c>
      <c r="F670" s="37" t="s">
        <v>37</v>
      </c>
      <c r="G670" s="40">
        <v>5000</v>
      </c>
      <c r="H670" s="37"/>
      <c r="I670" s="41"/>
      <c r="J670" s="39" t="s">
        <v>81</v>
      </c>
      <c r="K670" s="41">
        <v>30</v>
      </c>
      <c r="L670" s="43"/>
      <c r="M670" s="43"/>
      <c r="N670" s="43"/>
      <c r="O670" s="43"/>
      <c r="P670" s="43"/>
    </row>
    <row r="671" spans="1:16" s="36" customFormat="1" ht="10.5">
      <c r="A671" s="34">
        <v>96719210</v>
      </c>
      <c r="B671" s="35">
        <v>4</v>
      </c>
      <c r="C671" s="36" t="s">
        <v>458</v>
      </c>
      <c r="D671" s="49" t="s">
        <v>134</v>
      </c>
      <c r="E671" s="38">
        <v>40065</v>
      </c>
      <c r="F671" s="37" t="s">
        <v>37</v>
      </c>
      <c r="G671" s="40">
        <v>3500</v>
      </c>
      <c r="H671" s="37" t="s">
        <v>63</v>
      </c>
      <c r="I671" s="41">
        <v>4.3</v>
      </c>
      <c r="J671" s="39" t="s">
        <v>81</v>
      </c>
      <c r="K671" s="41">
        <v>21</v>
      </c>
      <c r="L671" s="43">
        <v>3500000</v>
      </c>
      <c r="M671" s="43">
        <v>3500000</v>
      </c>
      <c r="N671" s="43">
        <f>ROUND((M671*$E$5/1000),0)</f>
        <v>79069235</v>
      </c>
      <c r="O671" s="43">
        <v>475381</v>
      </c>
      <c r="P671" s="43">
        <v>79544616</v>
      </c>
    </row>
    <row r="672" spans="1:16" s="36" customFormat="1" ht="10.5">
      <c r="A672" s="34">
        <v>76045822</v>
      </c>
      <c r="B672" s="35">
        <v>8</v>
      </c>
      <c r="C672" s="36" t="s">
        <v>459</v>
      </c>
      <c r="D672" s="49">
        <v>611</v>
      </c>
      <c r="E672" s="38">
        <v>40067</v>
      </c>
      <c r="F672" s="37" t="s">
        <v>66</v>
      </c>
      <c r="G672" s="40">
        <v>300000</v>
      </c>
      <c r="H672" s="37"/>
      <c r="I672" s="41"/>
      <c r="J672" s="39" t="s">
        <v>359</v>
      </c>
      <c r="K672" s="41">
        <v>10</v>
      </c>
      <c r="L672" s="43"/>
      <c r="M672" s="43"/>
      <c r="N672" s="43"/>
      <c r="O672" s="43"/>
      <c r="P672" s="43"/>
    </row>
    <row r="673" spans="1:16" s="36" customFormat="1" ht="10.5">
      <c r="A673" s="34">
        <v>76045822</v>
      </c>
      <c r="B673" s="35">
        <v>8</v>
      </c>
      <c r="C673" s="36" t="s">
        <v>460</v>
      </c>
      <c r="D673" s="49" t="s">
        <v>134</v>
      </c>
      <c r="E673" s="38">
        <v>40095</v>
      </c>
      <c r="F673" s="37" t="s">
        <v>37</v>
      </c>
      <c r="G673" s="40">
        <v>2700</v>
      </c>
      <c r="H673" s="37" t="s">
        <v>46</v>
      </c>
      <c r="I673" s="41">
        <v>3.5</v>
      </c>
      <c r="J673" s="39" t="s">
        <v>359</v>
      </c>
      <c r="K673" s="41">
        <v>5</v>
      </c>
      <c r="L673" s="43">
        <v>2700000</v>
      </c>
      <c r="M673" s="43">
        <v>2700000</v>
      </c>
      <c r="N673" s="43">
        <f>ROUND((M673*$E$5/1000),0)</f>
        <v>60996267</v>
      </c>
      <c r="O673" s="43">
        <v>0</v>
      </c>
      <c r="P673" s="43">
        <v>60996267</v>
      </c>
    </row>
    <row r="674" spans="1:16" s="36" customFormat="1" ht="10.5">
      <c r="A674" s="34">
        <v>76045822</v>
      </c>
      <c r="B674" s="35">
        <v>8</v>
      </c>
      <c r="C674" s="36" t="s">
        <v>461</v>
      </c>
      <c r="D674" s="49" t="s">
        <v>134</v>
      </c>
      <c r="E674" s="38">
        <v>40095</v>
      </c>
      <c r="F674" s="37" t="s">
        <v>162</v>
      </c>
      <c r="G674" s="40">
        <v>41000000</v>
      </c>
      <c r="H674" s="37" t="s">
        <v>87</v>
      </c>
      <c r="I674" s="41">
        <v>6.5</v>
      </c>
      <c r="J674" s="39" t="s">
        <v>359</v>
      </c>
      <c r="K674" s="41">
        <v>5</v>
      </c>
      <c r="L674" s="43"/>
      <c r="M674" s="43"/>
      <c r="N674" s="43"/>
      <c r="O674" s="43"/>
      <c r="P674" s="43"/>
    </row>
    <row r="675" spans="1:16" s="36" customFormat="1" ht="10.5">
      <c r="A675" s="34">
        <v>96686870</v>
      </c>
      <c r="B675" s="35">
        <v>8</v>
      </c>
      <c r="C675" s="36" t="s">
        <v>462</v>
      </c>
      <c r="D675" s="49">
        <v>613</v>
      </c>
      <c r="E675" s="38">
        <v>40094</v>
      </c>
      <c r="F675" s="37" t="s">
        <v>37</v>
      </c>
      <c r="G675" s="40">
        <v>1000</v>
      </c>
      <c r="H675" s="37"/>
      <c r="I675" s="41"/>
      <c r="J675" s="39" t="s">
        <v>81</v>
      </c>
      <c r="K675" s="41">
        <v>10</v>
      </c>
      <c r="L675" s="43"/>
      <c r="M675" s="43"/>
      <c r="N675" s="43"/>
      <c r="O675" s="43"/>
      <c r="P675" s="43"/>
    </row>
    <row r="676" spans="1:16" s="36" customFormat="1" ht="10.5">
      <c r="A676" s="34">
        <v>96686870</v>
      </c>
      <c r="B676" s="35">
        <v>8</v>
      </c>
      <c r="C676" s="36" t="s">
        <v>463</v>
      </c>
      <c r="D676" s="49" t="s">
        <v>134</v>
      </c>
      <c r="E676" s="38">
        <v>40106</v>
      </c>
      <c r="F676" s="37" t="s">
        <v>162</v>
      </c>
      <c r="G676" s="40">
        <v>15000000</v>
      </c>
      <c r="H676" s="37" t="s">
        <v>46</v>
      </c>
      <c r="I676" s="41">
        <v>7</v>
      </c>
      <c r="J676" s="39" t="s">
        <v>81</v>
      </c>
      <c r="K676" s="41">
        <v>6</v>
      </c>
      <c r="L676" s="43"/>
      <c r="M676" s="43"/>
      <c r="N676" s="43"/>
      <c r="O676" s="43"/>
      <c r="P676" s="43"/>
    </row>
    <row r="677" spans="1:16" s="36" customFormat="1" ht="10.5">
      <c r="A677" s="34">
        <v>96686870</v>
      </c>
      <c r="B677" s="35">
        <v>8</v>
      </c>
      <c r="C677" s="36" t="s">
        <v>463</v>
      </c>
      <c r="D677" s="49" t="s">
        <v>134</v>
      </c>
      <c r="E677" s="38">
        <v>40106</v>
      </c>
      <c r="F677" s="37" t="s">
        <v>37</v>
      </c>
      <c r="G677" s="40">
        <v>750</v>
      </c>
      <c r="H677" s="37" t="s">
        <v>87</v>
      </c>
      <c r="I677" s="41">
        <v>4</v>
      </c>
      <c r="J677" s="39" t="s">
        <v>81</v>
      </c>
      <c r="K677" s="41">
        <v>6</v>
      </c>
      <c r="L677" s="43"/>
      <c r="M677" s="43"/>
      <c r="N677" s="43"/>
      <c r="O677" s="43"/>
      <c r="P677" s="43"/>
    </row>
    <row r="678" spans="1:16" s="36" customFormat="1" ht="10.5">
      <c r="A678" s="34">
        <v>96686870</v>
      </c>
      <c r="B678" s="35">
        <v>8</v>
      </c>
      <c r="C678" s="36" t="s">
        <v>463</v>
      </c>
      <c r="D678" s="49" t="s">
        <v>142</v>
      </c>
      <c r="E678" s="38">
        <v>40651</v>
      </c>
      <c r="F678" s="37" t="s">
        <v>162</v>
      </c>
      <c r="G678" s="40">
        <v>15000000</v>
      </c>
      <c r="H678" s="37" t="s">
        <v>89</v>
      </c>
      <c r="I678" s="41" t="s">
        <v>464</v>
      </c>
      <c r="J678" s="39" t="s">
        <v>81</v>
      </c>
      <c r="K678" s="41">
        <v>5</v>
      </c>
      <c r="L678" s="43"/>
      <c r="M678" s="43"/>
      <c r="N678" s="43"/>
      <c r="O678" s="43"/>
      <c r="P678" s="43"/>
    </row>
    <row r="679" spans="1:16" s="36" customFormat="1" ht="10.5">
      <c r="A679" s="34">
        <v>96686870</v>
      </c>
      <c r="B679" s="35">
        <v>8</v>
      </c>
      <c r="C679" s="36" t="s">
        <v>465</v>
      </c>
      <c r="D679" s="49" t="s">
        <v>142</v>
      </c>
      <c r="E679" s="38">
        <v>40651</v>
      </c>
      <c r="F679" s="37" t="s">
        <v>37</v>
      </c>
      <c r="G679" s="40">
        <v>750</v>
      </c>
      <c r="H679" s="37" t="s">
        <v>63</v>
      </c>
      <c r="I679" s="41">
        <v>4.5</v>
      </c>
      <c r="J679" s="39" t="s">
        <v>81</v>
      </c>
      <c r="K679" s="41">
        <v>5</v>
      </c>
      <c r="L679" s="43">
        <v>650000</v>
      </c>
      <c r="M679" s="43">
        <v>650000</v>
      </c>
      <c r="N679" s="43">
        <f>ROUND((M679*$E$5/1000),0)</f>
        <v>14684287</v>
      </c>
      <c r="O679" s="43">
        <v>59349</v>
      </c>
      <c r="P679" s="43">
        <v>14743636</v>
      </c>
    </row>
    <row r="680" spans="1:16" s="36" customFormat="1" ht="10.5">
      <c r="A680" s="34">
        <v>86547900</v>
      </c>
      <c r="B680" s="35" t="s">
        <v>75</v>
      </c>
      <c r="C680" s="36" t="s">
        <v>466</v>
      </c>
      <c r="D680" s="49">
        <v>615</v>
      </c>
      <c r="E680" s="38">
        <v>40099</v>
      </c>
      <c r="F680" s="37" t="s">
        <v>37</v>
      </c>
      <c r="G680" s="40">
        <v>2000</v>
      </c>
      <c r="H680" s="37"/>
      <c r="I680" s="41"/>
      <c r="J680" s="39" t="s">
        <v>81</v>
      </c>
      <c r="K680" s="41">
        <v>10</v>
      </c>
      <c r="L680" s="43"/>
      <c r="M680" s="43"/>
      <c r="N680" s="43"/>
      <c r="O680" s="43"/>
      <c r="P680" s="43"/>
    </row>
    <row r="681" spans="1:16" s="36" customFormat="1" ht="10.5">
      <c r="A681" s="34">
        <v>86547900</v>
      </c>
      <c r="B681" s="35" t="s">
        <v>75</v>
      </c>
      <c r="C681" s="36" t="s">
        <v>467</v>
      </c>
      <c r="D681" s="49" t="s">
        <v>134</v>
      </c>
      <c r="E681" s="38">
        <v>40108</v>
      </c>
      <c r="F681" s="37" t="s">
        <v>37</v>
      </c>
      <c r="G681" s="40">
        <v>2000</v>
      </c>
      <c r="H681" s="37" t="s">
        <v>56</v>
      </c>
      <c r="I681" s="41">
        <v>3.1</v>
      </c>
      <c r="J681" s="39" t="s">
        <v>81</v>
      </c>
      <c r="K681" s="41">
        <v>7</v>
      </c>
      <c r="L681" s="43"/>
      <c r="M681" s="43"/>
      <c r="N681" s="43"/>
      <c r="O681" s="43"/>
      <c r="P681" s="43"/>
    </row>
    <row r="682" spans="1:16" s="36" customFormat="1" ht="10.5">
      <c r="A682" s="34">
        <v>86547900</v>
      </c>
      <c r="B682" s="35" t="s">
        <v>75</v>
      </c>
      <c r="C682" s="36" t="s">
        <v>466</v>
      </c>
      <c r="D682" s="49">
        <v>616</v>
      </c>
      <c r="E682" s="38">
        <v>40099</v>
      </c>
      <c r="F682" s="37" t="s">
        <v>37</v>
      </c>
      <c r="G682" s="40">
        <v>2000</v>
      </c>
      <c r="H682" s="37"/>
      <c r="I682" s="41"/>
      <c r="J682" s="39" t="s">
        <v>81</v>
      </c>
      <c r="K682" s="41">
        <v>30</v>
      </c>
      <c r="L682" s="43"/>
      <c r="M682" s="43"/>
      <c r="N682" s="43"/>
      <c r="O682" s="43"/>
      <c r="P682" s="43"/>
    </row>
    <row r="683" spans="1:16" s="36" customFormat="1" ht="10.5">
      <c r="A683" s="34">
        <v>86547900</v>
      </c>
      <c r="B683" s="35" t="s">
        <v>75</v>
      </c>
      <c r="C683" s="36" t="s">
        <v>468</v>
      </c>
      <c r="D683" s="49" t="s">
        <v>134</v>
      </c>
      <c r="E683" s="38">
        <v>40108</v>
      </c>
      <c r="F683" s="37" t="s">
        <v>37</v>
      </c>
      <c r="G683" s="40">
        <v>2000</v>
      </c>
      <c r="H683" s="37" t="s">
        <v>51</v>
      </c>
      <c r="I683" s="41">
        <v>4.4000000000000004</v>
      </c>
      <c r="J683" s="39" t="s">
        <v>81</v>
      </c>
      <c r="K683" s="41">
        <v>21</v>
      </c>
      <c r="L683" s="43">
        <v>1750000</v>
      </c>
      <c r="M683" s="43">
        <v>1750000</v>
      </c>
      <c r="N683" s="43">
        <f>ROUND((M683*$E$5/1000),0)</f>
        <v>39534618</v>
      </c>
      <c r="O683" s="43">
        <v>217460</v>
      </c>
      <c r="P683" s="43">
        <v>39752078</v>
      </c>
    </row>
    <row r="684" spans="1:16" s="36" customFormat="1" ht="10.5">
      <c r="A684" s="34">
        <v>96751830</v>
      </c>
      <c r="B684" s="35">
        <v>1</v>
      </c>
      <c r="C684" s="36" t="s">
        <v>469</v>
      </c>
      <c r="D684" s="49">
        <v>617</v>
      </c>
      <c r="E684" s="38">
        <v>40102</v>
      </c>
      <c r="F684" s="37" t="s">
        <v>37</v>
      </c>
      <c r="G684" s="40">
        <v>6000</v>
      </c>
      <c r="H684" s="37"/>
      <c r="I684" s="41"/>
      <c r="J684" s="39" t="s">
        <v>374</v>
      </c>
      <c r="K684" s="41">
        <v>10</v>
      </c>
      <c r="L684" s="43"/>
      <c r="M684" s="43"/>
      <c r="N684" s="43"/>
      <c r="O684" s="43"/>
      <c r="P684" s="43"/>
    </row>
    <row r="685" spans="1:16" s="36" customFormat="1" ht="10.5">
      <c r="A685" s="34">
        <v>96751830</v>
      </c>
      <c r="B685" s="35">
        <v>1</v>
      </c>
      <c r="C685" s="36" t="s">
        <v>470</v>
      </c>
      <c r="D685" s="49" t="s">
        <v>134</v>
      </c>
      <c r="E685" s="38">
        <v>40107</v>
      </c>
      <c r="F685" s="37" t="s">
        <v>37</v>
      </c>
      <c r="G685" s="40">
        <v>6000</v>
      </c>
      <c r="H685" s="37" t="s">
        <v>46</v>
      </c>
      <c r="I685" s="41">
        <v>3.2</v>
      </c>
      <c r="J685" s="39" t="s">
        <v>39</v>
      </c>
      <c r="K685" s="41">
        <v>7.5</v>
      </c>
      <c r="L685" s="43">
        <v>2500000</v>
      </c>
      <c r="M685" s="43">
        <v>1785714.5</v>
      </c>
      <c r="N685" s="43">
        <f>ROUND((M685*$E$5/1000),0)</f>
        <v>40341451</v>
      </c>
      <c r="O685" s="43">
        <v>161366</v>
      </c>
      <c r="P685" s="43">
        <v>40502817</v>
      </c>
    </row>
    <row r="686" spans="1:16" s="36" customFormat="1" ht="10.5">
      <c r="A686" s="34">
        <v>96751830</v>
      </c>
      <c r="B686" s="35">
        <v>1</v>
      </c>
      <c r="C686" s="36" t="s">
        <v>469</v>
      </c>
      <c r="D686" s="49">
        <v>618</v>
      </c>
      <c r="E686" s="38">
        <v>40102</v>
      </c>
      <c r="F686" s="37" t="s">
        <v>37</v>
      </c>
      <c r="G686" s="40">
        <v>6000</v>
      </c>
      <c r="H686" s="37"/>
      <c r="I686" s="41"/>
      <c r="J686" s="39" t="s">
        <v>374</v>
      </c>
      <c r="K686" s="41">
        <v>30</v>
      </c>
      <c r="L686" s="43"/>
      <c r="M686" s="43"/>
      <c r="N686" s="43"/>
      <c r="O686" s="43"/>
      <c r="P686" s="43"/>
    </row>
    <row r="687" spans="1:16" s="36" customFormat="1" ht="10.5">
      <c r="A687" s="34">
        <v>96751830</v>
      </c>
      <c r="B687" s="35">
        <v>1</v>
      </c>
      <c r="C687" s="36" t="s">
        <v>470</v>
      </c>
      <c r="D687" s="49" t="s">
        <v>134</v>
      </c>
      <c r="E687" s="38">
        <v>40107</v>
      </c>
      <c r="F687" s="37" t="s">
        <v>37</v>
      </c>
      <c r="G687" s="40">
        <v>6000</v>
      </c>
      <c r="H687" s="37" t="s">
        <v>87</v>
      </c>
      <c r="I687" s="41">
        <v>4.5</v>
      </c>
      <c r="J687" s="39" t="s">
        <v>39</v>
      </c>
      <c r="K687" s="41">
        <v>20.5</v>
      </c>
      <c r="L687" s="43">
        <v>3200000</v>
      </c>
      <c r="M687" s="43">
        <v>3200000</v>
      </c>
      <c r="N687" s="43">
        <f>ROUND((M687*$E$5/1000),0)</f>
        <v>72291872</v>
      </c>
      <c r="O687" s="43">
        <v>406642</v>
      </c>
      <c r="P687" s="43">
        <v>72698514</v>
      </c>
    </row>
    <row r="688" spans="1:16" s="36" customFormat="1" ht="10.5">
      <c r="A688" s="34">
        <v>61219000</v>
      </c>
      <c r="B688" s="35">
        <v>3</v>
      </c>
      <c r="C688" s="36" t="s">
        <v>338</v>
      </c>
      <c r="D688" s="49">
        <v>619</v>
      </c>
      <c r="E688" s="38">
        <v>40116</v>
      </c>
      <c r="F688" s="37" t="s">
        <v>37</v>
      </c>
      <c r="G688" s="40">
        <v>4000</v>
      </c>
      <c r="H688" s="37"/>
      <c r="I688" s="41"/>
      <c r="J688" s="39" t="s">
        <v>81</v>
      </c>
      <c r="K688" s="41">
        <v>30</v>
      </c>
      <c r="L688" s="43"/>
      <c r="M688" s="43"/>
      <c r="N688" s="43"/>
      <c r="O688" s="43"/>
      <c r="P688" s="43"/>
    </row>
    <row r="689" spans="1:16" s="36" customFormat="1" ht="10.5">
      <c r="A689" s="34">
        <v>61219000</v>
      </c>
      <c r="B689" s="35">
        <v>3</v>
      </c>
      <c r="C689" s="36" t="s">
        <v>471</v>
      </c>
      <c r="D689" s="49" t="s">
        <v>134</v>
      </c>
      <c r="E689" s="38">
        <v>40126</v>
      </c>
      <c r="F689" s="37" t="s">
        <v>37</v>
      </c>
      <c r="G689" s="40">
        <v>4000</v>
      </c>
      <c r="H689" s="37" t="s">
        <v>64</v>
      </c>
      <c r="I689" s="41">
        <v>4.5</v>
      </c>
      <c r="J689" s="39" t="s">
        <v>81</v>
      </c>
      <c r="K689" s="41">
        <v>25</v>
      </c>
      <c r="L689" s="43">
        <v>4000000</v>
      </c>
      <c r="M689" s="43">
        <v>4000000</v>
      </c>
      <c r="N689" s="43">
        <f>ROUND((M689*$E$5/1000),0)</f>
        <v>90364840</v>
      </c>
      <c r="O689" s="43">
        <v>1820890</v>
      </c>
      <c r="P689" s="43">
        <v>92185730</v>
      </c>
    </row>
    <row r="690" spans="1:16" s="36" customFormat="1" ht="10.5">
      <c r="A690" s="34">
        <v>96604380</v>
      </c>
      <c r="B690" s="35">
        <v>6</v>
      </c>
      <c r="C690" s="36" t="s">
        <v>326</v>
      </c>
      <c r="D690" s="49">
        <v>620</v>
      </c>
      <c r="E690" s="38">
        <v>40137</v>
      </c>
      <c r="F690" s="37" t="s">
        <v>37</v>
      </c>
      <c r="G690" s="40">
        <v>1250</v>
      </c>
      <c r="H690" s="37"/>
      <c r="I690" s="41"/>
      <c r="J690" s="39" t="s">
        <v>81</v>
      </c>
      <c r="K690" s="41">
        <v>25</v>
      </c>
      <c r="L690" s="43"/>
      <c r="M690" s="43"/>
      <c r="N690" s="43"/>
      <c r="O690" s="43"/>
      <c r="P690" s="43"/>
    </row>
    <row r="691" spans="1:16" s="36" customFormat="1" ht="10.5">
      <c r="A691" s="34">
        <v>96604380</v>
      </c>
      <c r="B691" s="35">
        <v>6</v>
      </c>
      <c r="C691" s="36" t="s">
        <v>472</v>
      </c>
      <c r="D691" s="49" t="s">
        <v>134</v>
      </c>
      <c r="E691" s="38">
        <v>40137</v>
      </c>
      <c r="F691" s="37" t="s">
        <v>37</v>
      </c>
      <c r="G691" s="40">
        <v>1250</v>
      </c>
      <c r="H691" s="37" t="s">
        <v>51</v>
      </c>
      <c r="I691" s="41">
        <v>4.5</v>
      </c>
      <c r="J691" s="39" t="s">
        <v>81</v>
      </c>
      <c r="K691" s="41">
        <v>23</v>
      </c>
      <c r="L691" s="43">
        <v>750000</v>
      </c>
      <c r="M691" s="43">
        <v>750000</v>
      </c>
      <c r="N691" s="43">
        <f>ROUND((M691*$E$5/1000),0)</f>
        <v>16943408</v>
      </c>
      <c r="O691" s="43">
        <v>94256</v>
      </c>
      <c r="P691" s="43">
        <v>17037664</v>
      </c>
    </row>
    <row r="692" spans="1:16" s="36" customFormat="1" ht="10.5">
      <c r="A692" s="34">
        <v>83628100</v>
      </c>
      <c r="B692" s="35">
        <v>4</v>
      </c>
      <c r="C692" s="36" t="s">
        <v>473</v>
      </c>
      <c r="D692" s="49">
        <v>621</v>
      </c>
      <c r="E692" s="38">
        <v>40148</v>
      </c>
      <c r="F692" s="37" t="s">
        <v>37</v>
      </c>
      <c r="G692" s="40">
        <v>3000</v>
      </c>
      <c r="H692" s="37"/>
      <c r="I692" s="41"/>
      <c r="J692" s="39" t="s">
        <v>81</v>
      </c>
      <c r="K692" s="41">
        <v>25</v>
      </c>
      <c r="L692" s="43"/>
      <c r="M692" s="43"/>
      <c r="N692" s="43"/>
      <c r="O692" s="43"/>
      <c r="P692" s="43"/>
    </row>
    <row r="693" spans="1:16" s="36" customFormat="1" ht="10.5">
      <c r="A693" s="34">
        <v>83628100</v>
      </c>
      <c r="B693" s="35">
        <v>4</v>
      </c>
      <c r="C693" s="36" t="s">
        <v>474</v>
      </c>
      <c r="D693" s="49" t="s">
        <v>134</v>
      </c>
      <c r="E693" s="38">
        <v>40154</v>
      </c>
      <c r="F693" s="37" t="s">
        <v>37</v>
      </c>
      <c r="G693" s="40">
        <v>3000</v>
      </c>
      <c r="H693" s="37" t="s">
        <v>89</v>
      </c>
      <c r="I693" s="41">
        <v>4.5</v>
      </c>
      <c r="J693" s="39" t="s">
        <v>39</v>
      </c>
      <c r="K693" s="41">
        <v>21</v>
      </c>
      <c r="L693" s="43">
        <v>1500000</v>
      </c>
      <c r="M693" s="43">
        <v>1500000</v>
      </c>
      <c r="N693" s="43">
        <f>ROUND((M693*$E$5/1000),0)</f>
        <v>33886815</v>
      </c>
      <c r="O693" s="43">
        <v>622209</v>
      </c>
      <c r="P693" s="43">
        <v>34509024</v>
      </c>
    </row>
    <row r="694" spans="1:16" s="36" customFormat="1" ht="10.5">
      <c r="A694" s="34">
        <v>83628100</v>
      </c>
      <c r="B694" s="35">
        <v>4</v>
      </c>
      <c r="C694" s="36" t="s">
        <v>473</v>
      </c>
      <c r="D694" s="49">
        <v>622</v>
      </c>
      <c r="E694" s="38">
        <v>40148</v>
      </c>
      <c r="F694" s="37" t="s">
        <v>37</v>
      </c>
      <c r="G694" s="40">
        <v>3000</v>
      </c>
      <c r="H694" s="37"/>
      <c r="I694" s="41"/>
      <c r="J694" s="39" t="s">
        <v>81</v>
      </c>
      <c r="K694" s="41">
        <v>10</v>
      </c>
      <c r="L694" s="43"/>
      <c r="M694" s="43"/>
      <c r="N694" s="43"/>
      <c r="O694" s="43"/>
      <c r="P694" s="43"/>
    </row>
    <row r="695" spans="1:16" s="36" customFormat="1" ht="10.5">
      <c r="A695" s="34">
        <v>83628100</v>
      </c>
      <c r="B695" s="35">
        <v>4</v>
      </c>
      <c r="C695" s="36" t="s">
        <v>474</v>
      </c>
      <c r="D695" s="49" t="s">
        <v>134</v>
      </c>
      <c r="E695" s="38">
        <v>40154</v>
      </c>
      <c r="F695" s="37" t="s">
        <v>37</v>
      </c>
      <c r="G695" s="40">
        <v>3000</v>
      </c>
      <c r="H695" s="37" t="s">
        <v>46</v>
      </c>
      <c r="I695" s="41">
        <v>3.5</v>
      </c>
      <c r="J695" s="39" t="s">
        <v>39</v>
      </c>
      <c r="K695" s="41">
        <v>5</v>
      </c>
      <c r="L695" s="43">
        <v>1500000</v>
      </c>
      <c r="M695" s="43">
        <v>1500000</v>
      </c>
      <c r="N695" s="43">
        <f>ROUND((M695*$E$5/1000),0)</f>
        <v>33886815</v>
      </c>
      <c r="O695" s="43">
        <v>485115</v>
      </c>
      <c r="P695" s="43">
        <v>34371930</v>
      </c>
    </row>
    <row r="696" spans="1:16" s="36" customFormat="1" ht="10.5">
      <c r="A696" s="34">
        <v>83628100</v>
      </c>
      <c r="B696" s="35">
        <v>4</v>
      </c>
      <c r="C696" s="36" t="s">
        <v>475</v>
      </c>
      <c r="D696" s="49" t="s">
        <v>134</v>
      </c>
      <c r="E696" s="38">
        <v>40154</v>
      </c>
      <c r="F696" s="37" t="s">
        <v>162</v>
      </c>
      <c r="G696" s="40">
        <v>60000000</v>
      </c>
      <c r="H696" s="37" t="s">
        <v>87</v>
      </c>
      <c r="I696" s="41">
        <v>6</v>
      </c>
      <c r="J696" s="39" t="s">
        <v>39</v>
      </c>
      <c r="K696" s="41">
        <v>5</v>
      </c>
      <c r="L696" s="43"/>
      <c r="M696" s="43"/>
      <c r="N696" s="43"/>
      <c r="O696" s="43"/>
      <c r="P696" s="43"/>
    </row>
    <row r="697" spans="1:16" s="36" customFormat="1" ht="10.5">
      <c r="A697" s="34">
        <v>90690000</v>
      </c>
      <c r="B697" s="35">
        <v>9</v>
      </c>
      <c r="C697" s="36" t="s">
        <v>476</v>
      </c>
      <c r="D697" s="49">
        <v>623</v>
      </c>
      <c r="E697" s="38">
        <v>40158</v>
      </c>
      <c r="F697" s="37" t="s">
        <v>37</v>
      </c>
      <c r="G697" s="40">
        <v>10000</v>
      </c>
      <c r="H697" s="37"/>
      <c r="I697" s="41"/>
      <c r="J697" s="39" t="s">
        <v>374</v>
      </c>
      <c r="K697" s="41">
        <v>10</v>
      </c>
      <c r="L697" s="43"/>
      <c r="M697" s="43"/>
      <c r="N697" s="43"/>
      <c r="O697" s="43"/>
      <c r="P697" s="43"/>
    </row>
    <row r="698" spans="1:16" s="36" customFormat="1" ht="10.5">
      <c r="A698" s="34">
        <v>90690000</v>
      </c>
      <c r="B698" s="35">
        <v>9</v>
      </c>
      <c r="C698" s="36" t="s">
        <v>477</v>
      </c>
      <c r="D698" s="49" t="s">
        <v>134</v>
      </c>
      <c r="E698" s="38">
        <v>40158</v>
      </c>
      <c r="F698" s="37" t="s">
        <v>37</v>
      </c>
      <c r="G698" s="40">
        <v>10000</v>
      </c>
      <c r="H698" s="37" t="s">
        <v>46</v>
      </c>
      <c r="I698" s="41">
        <v>3.25</v>
      </c>
      <c r="J698" s="39" t="s">
        <v>81</v>
      </c>
      <c r="K698" s="41">
        <v>5</v>
      </c>
      <c r="L698" s="43"/>
      <c r="M698" s="43"/>
      <c r="N698" s="43"/>
      <c r="O698" s="43"/>
      <c r="P698" s="43"/>
    </row>
    <row r="699" spans="1:16" s="36" customFormat="1" ht="10.5">
      <c r="A699" s="34">
        <v>90690000</v>
      </c>
      <c r="B699" s="35">
        <v>9</v>
      </c>
      <c r="C699" s="36" t="s">
        <v>477</v>
      </c>
      <c r="D699" s="49" t="s">
        <v>134</v>
      </c>
      <c r="E699" s="38">
        <v>40158</v>
      </c>
      <c r="F699" s="37" t="s">
        <v>162</v>
      </c>
      <c r="G699" s="40">
        <v>209500000</v>
      </c>
      <c r="H699" s="37" t="s">
        <v>87</v>
      </c>
      <c r="I699" s="41">
        <v>5.75</v>
      </c>
      <c r="J699" s="39" t="s">
        <v>81</v>
      </c>
      <c r="K699" s="41">
        <v>5</v>
      </c>
      <c r="L699" s="43"/>
      <c r="M699" s="43"/>
      <c r="N699" s="43"/>
      <c r="O699" s="43"/>
      <c r="P699" s="43"/>
    </row>
    <row r="700" spans="1:16" s="36" customFormat="1" ht="10.5">
      <c r="A700" s="34">
        <v>90690000</v>
      </c>
      <c r="B700" s="35">
        <v>9</v>
      </c>
      <c r="C700" s="36" t="s">
        <v>476</v>
      </c>
      <c r="D700" s="49">
        <v>624</v>
      </c>
      <c r="E700" s="38">
        <v>40158</v>
      </c>
      <c r="F700" s="37" t="s">
        <v>37</v>
      </c>
      <c r="G700" s="40">
        <v>10000</v>
      </c>
      <c r="H700" s="37"/>
      <c r="I700" s="41"/>
      <c r="J700" s="39" t="s">
        <v>374</v>
      </c>
      <c r="K700" s="41">
        <v>30</v>
      </c>
      <c r="L700" s="43"/>
      <c r="M700" s="43"/>
      <c r="N700" s="43"/>
      <c r="O700" s="43"/>
      <c r="P700" s="43"/>
    </row>
    <row r="701" spans="1:16" s="36" customFormat="1" ht="10.5">
      <c r="A701" s="34">
        <v>90690000</v>
      </c>
      <c r="B701" s="35">
        <v>9</v>
      </c>
      <c r="C701" s="36" t="s">
        <v>478</v>
      </c>
      <c r="D701" s="49" t="s">
        <v>134</v>
      </c>
      <c r="E701" s="38">
        <v>40158</v>
      </c>
      <c r="F701" s="37" t="s">
        <v>37</v>
      </c>
      <c r="G701" s="40">
        <v>10000</v>
      </c>
      <c r="H701" s="37" t="s">
        <v>89</v>
      </c>
      <c r="I701" s="41">
        <v>4.25</v>
      </c>
      <c r="J701" s="39" t="s">
        <v>81</v>
      </c>
      <c r="K701" s="41">
        <v>21</v>
      </c>
      <c r="L701" s="43">
        <v>7000000</v>
      </c>
      <c r="M701" s="43">
        <v>7000000</v>
      </c>
      <c r="N701" s="43">
        <f>ROUND((M701*$E$5/1000),0)</f>
        <v>158138470</v>
      </c>
      <c r="O701" s="43">
        <v>2777336</v>
      </c>
      <c r="P701" s="43">
        <v>160915806</v>
      </c>
    </row>
    <row r="702" spans="1:16" s="36" customFormat="1" ht="10.5">
      <c r="A702" s="34">
        <v>90690000</v>
      </c>
      <c r="B702" s="35">
        <v>9</v>
      </c>
      <c r="C702" s="36" t="s">
        <v>477</v>
      </c>
      <c r="D702" s="49" t="s">
        <v>134</v>
      </c>
      <c r="E702" s="38">
        <v>40158</v>
      </c>
      <c r="F702" s="37" t="s">
        <v>37</v>
      </c>
      <c r="G702" s="40">
        <v>10000</v>
      </c>
      <c r="H702" s="37" t="s">
        <v>63</v>
      </c>
      <c r="I702" s="41">
        <v>4.25</v>
      </c>
      <c r="J702" s="39" t="s">
        <v>81</v>
      </c>
      <c r="K702" s="41">
        <v>21</v>
      </c>
      <c r="L702" s="43"/>
      <c r="M702" s="43"/>
      <c r="N702" s="43"/>
      <c r="O702" s="43"/>
      <c r="P702" s="43"/>
    </row>
    <row r="703" spans="1:16" s="36" customFormat="1" ht="10.5">
      <c r="A703" s="34">
        <v>90690000</v>
      </c>
      <c r="B703" s="35">
        <v>9</v>
      </c>
      <c r="C703" s="36" t="s">
        <v>479</v>
      </c>
      <c r="D703" s="49" t="s">
        <v>142</v>
      </c>
      <c r="E703" s="38">
        <v>40787</v>
      </c>
      <c r="F703" s="37" t="s">
        <v>37</v>
      </c>
      <c r="G703" s="40">
        <v>1500</v>
      </c>
      <c r="H703" s="37" t="s">
        <v>56</v>
      </c>
      <c r="I703" s="41">
        <v>3.25</v>
      </c>
      <c r="J703" s="39" t="s">
        <v>81</v>
      </c>
      <c r="K703" s="41">
        <v>10</v>
      </c>
      <c r="L703" s="43">
        <v>1300000</v>
      </c>
      <c r="M703" s="43">
        <v>1300000</v>
      </c>
      <c r="N703" s="43">
        <f>ROUND((M703*$E$5/1000),0)</f>
        <v>29368573</v>
      </c>
      <c r="O703" s="43">
        <v>234110</v>
      </c>
      <c r="P703" s="43">
        <v>29602683</v>
      </c>
    </row>
    <row r="704" spans="1:16" s="36" customFormat="1" ht="10.5">
      <c r="A704" s="34">
        <v>90690000</v>
      </c>
      <c r="B704" s="35">
        <v>9</v>
      </c>
      <c r="C704" s="36" t="s">
        <v>477</v>
      </c>
      <c r="D704" s="49" t="s">
        <v>142</v>
      </c>
      <c r="E704" s="38">
        <v>40787</v>
      </c>
      <c r="F704" s="37" t="s">
        <v>162</v>
      </c>
      <c r="G704" s="40">
        <v>32900000</v>
      </c>
      <c r="H704" s="37" t="s">
        <v>51</v>
      </c>
      <c r="I704" s="41">
        <v>6.25</v>
      </c>
      <c r="J704" s="39" t="s">
        <v>81</v>
      </c>
      <c r="K704" s="41">
        <v>10</v>
      </c>
      <c r="L704" s="43"/>
      <c r="M704" s="43"/>
      <c r="N704" s="43"/>
      <c r="O704" s="43"/>
      <c r="P704" s="43"/>
    </row>
    <row r="705" spans="1:16" s="36" customFormat="1" ht="10.5">
      <c r="A705" s="34">
        <v>96667560</v>
      </c>
      <c r="B705" s="35">
        <v>8</v>
      </c>
      <c r="C705" s="36" t="s">
        <v>733</v>
      </c>
      <c r="D705" s="49">
        <v>625</v>
      </c>
      <c r="E705" s="38">
        <v>40162</v>
      </c>
      <c r="F705" s="37" t="s">
        <v>37</v>
      </c>
      <c r="G705" s="40">
        <v>2000</v>
      </c>
      <c r="H705" s="37"/>
      <c r="I705" s="41"/>
      <c r="J705" s="39" t="s">
        <v>81</v>
      </c>
      <c r="K705" s="41">
        <v>10</v>
      </c>
      <c r="L705" s="43"/>
      <c r="M705" s="43"/>
      <c r="N705" s="43"/>
      <c r="O705" s="43"/>
      <c r="P705" s="43"/>
    </row>
    <row r="706" spans="1:16" s="36" customFormat="1" ht="10.5">
      <c r="A706" s="34">
        <v>96667560</v>
      </c>
      <c r="B706" s="35">
        <v>8</v>
      </c>
      <c r="C706" s="36" t="s">
        <v>734</v>
      </c>
      <c r="D706" s="49" t="s">
        <v>134</v>
      </c>
      <c r="E706" s="38">
        <v>40164</v>
      </c>
      <c r="F706" s="37" t="s">
        <v>162</v>
      </c>
      <c r="G706" s="40">
        <v>20000000</v>
      </c>
      <c r="H706" s="37" t="s">
        <v>89</v>
      </c>
      <c r="I706" s="41">
        <v>6.5</v>
      </c>
      <c r="J706" s="39" t="s">
        <v>39</v>
      </c>
      <c r="K706" s="41">
        <v>4.5</v>
      </c>
      <c r="L706" s="43">
        <v>20000000000</v>
      </c>
      <c r="M706" s="43">
        <v>20000000000</v>
      </c>
      <c r="N706" s="43">
        <f>ROUND((M706/1000),0)</f>
        <v>20000000</v>
      </c>
      <c r="O706" s="43">
        <v>479820</v>
      </c>
      <c r="P706" s="43">
        <v>20479820</v>
      </c>
    </row>
    <row r="707" spans="1:16" s="36" customFormat="1" ht="10.5">
      <c r="A707" s="34">
        <v>96667560</v>
      </c>
      <c r="B707" s="35">
        <v>8</v>
      </c>
      <c r="C707" s="36" t="s">
        <v>734</v>
      </c>
      <c r="D707" s="49" t="s">
        <v>142</v>
      </c>
      <c r="E707" s="38">
        <v>40399</v>
      </c>
      <c r="F707" s="37" t="s">
        <v>162</v>
      </c>
      <c r="G707" s="40">
        <v>20000000</v>
      </c>
      <c r="H707" s="37" t="s">
        <v>56</v>
      </c>
      <c r="I707" s="41">
        <v>7</v>
      </c>
      <c r="J707" s="39" t="s">
        <v>39</v>
      </c>
      <c r="K707" s="41">
        <v>5</v>
      </c>
      <c r="L707" s="43">
        <v>20000000000</v>
      </c>
      <c r="M707" s="43">
        <v>20000000000</v>
      </c>
      <c r="N707" s="43">
        <f>ROUND((M707/1000),0)</f>
        <v>20000000</v>
      </c>
      <c r="O707" s="43">
        <v>290556</v>
      </c>
      <c r="P707" s="43">
        <v>20290556</v>
      </c>
    </row>
    <row r="708" spans="1:16" s="36" customFormat="1" ht="10.5">
      <c r="A708" s="34">
        <v>96667560</v>
      </c>
      <c r="B708" s="35">
        <v>8</v>
      </c>
      <c r="C708" s="36" t="s">
        <v>735</v>
      </c>
      <c r="D708" s="49" t="s">
        <v>142</v>
      </c>
      <c r="E708" s="38">
        <v>40399</v>
      </c>
      <c r="F708" s="37" t="s">
        <v>37</v>
      </c>
      <c r="G708" s="40">
        <v>1000</v>
      </c>
      <c r="H708" s="37" t="s">
        <v>63</v>
      </c>
      <c r="I708" s="41">
        <v>3.3</v>
      </c>
      <c r="J708" s="39" t="s">
        <v>39</v>
      </c>
      <c r="K708" s="41">
        <v>5</v>
      </c>
      <c r="L708" s="43"/>
      <c r="M708" s="43"/>
      <c r="N708" s="43"/>
      <c r="O708" s="43"/>
      <c r="P708" s="43"/>
    </row>
    <row r="709" spans="1:16" s="36" customFormat="1" ht="10.5">
      <c r="A709" s="34">
        <v>95819000</v>
      </c>
      <c r="B709" s="35" t="s">
        <v>75</v>
      </c>
      <c r="C709" s="36" t="s">
        <v>482</v>
      </c>
      <c r="D709" s="49">
        <v>627</v>
      </c>
      <c r="E709" s="38">
        <v>40199</v>
      </c>
      <c r="F709" s="37" t="s">
        <v>37</v>
      </c>
      <c r="G709" s="40">
        <v>1000</v>
      </c>
      <c r="H709" s="37"/>
      <c r="I709" s="41"/>
      <c r="J709" s="39" t="s">
        <v>483</v>
      </c>
      <c r="K709" s="41">
        <v>10</v>
      </c>
      <c r="L709" s="43"/>
      <c r="M709" s="43"/>
      <c r="N709" s="43"/>
      <c r="O709" s="43"/>
      <c r="P709" s="43"/>
    </row>
    <row r="710" spans="1:16" s="36" customFormat="1" ht="10.5">
      <c r="A710" s="34">
        <v>95819000</v>
      </c>
      <c r="B710" s="35" t="s">
        <v>75</v>
      </c>
      <c r="C710" s="36" t="s">
        <v>484</v>
      </c>
      <c r="D710" s="49" t="s">
        <v>134</v>
      </c>
      <c r="E710" s="38">
        <v>40210</v>
      </c>
      <c r="F710" s="37" t="s">
        <v>162</v>
      </c>
      <c r="G710" s="40">
        <v>20900000</v>
      </c>
      <c r="H710" s="37" t="s">
        <v>46</v>
      </c>
      <c r="I710" s="41">
        <v>6.5</v>
      </c>
      <c r="J710" s="39" t="s">
        <v>81</v>
      </c>
      <c r="K710" s="41">
        <v>5</v>
      </c>
      <c r="L710" s="43"/>
      <c r="M710" s="43"/>
      <c r="N710" s="43"/>
      <c r="O710" s="43"/>
      <c r="P710" s="43"/>
    </row>
    <row r="711" spans="1:16" s="36" customFormat="1" ht="10.5">
      <c r="A711" s="34">
        <v>61808000</v>
      </c>
      <c r="B711" s="35">
        <v>5</v>
      </c>
      <c r="C711" s="36" t="s">
        <v>349</v>
      </c>
      <c r="D711" s="49">
        <v>629</v>
      </c>
      <c r="E711" s="38">
        <v>40252</v>
      </c>
      <c r="F711" s="37" t="s">
        <v>37</v>
      </c>
      <c r="G711" s="40">
        <v>4000</v>
      </c>
      <c r="H711" s="37"/>
      <c r="I711" s="41"/>
      <c r="J711" s="39" t="s">
        <v>81</v>
      </c>
      <c r="K711" s="41">
        <v>10</v>
      </c>
      <c r="L711" s="43"/>
      <c r="M711" s="43"/>
      <c r="N711" s="43"/>
      <c r="O711" s="43"/>
      <c r="P711" s="43"/>
    </row>
    <row r="712" spans="1:16" s="36" customFormat="1" ht="10.5">
      <c r="A712" s="34">
        <v>61808000</v>
      </c>
      <c r="B712" s="35">
        <v>5</v>
      </c>
      <c r="C712" s="36" t="s">
        <v>424</v>
      </c>
      <c r="D712" s="49" t="s">
        <v>134</v>
      </c>
      <c r="E712" s="38">
        <v>40267</v>
      </c>
      <c r="F712" s="37" t="s">
        <v>37</v>
      </c>
      <c r="G712" s="40">
        <v>4000</v>
      </c>
      <c r="H712" s="37" t="s">
        <v>75</v>
      </c>
      <c r="I712" s="41">
        <v>20.9</v>
      </c>
      <c r="J712" s="39" t="s">
        <v>39</v>
      </c>
      <c r="K712" s="41">
        <v>6.5</v>
      </c>
      <c r="L712" s="43">
        <v>1000000</v>
      </c>
      <c r="M712" s="43">
        <v>920000</v>
      </c>
      <c r="N712" s="43">
        <f>ROUND((M712*$E$5/1000),0)</f>
        <v>20783913</v>
      </c>
      <c r="O712" s="43">
        <v>49868</v>
      </c>
      <c r="P712" s="43">
        <v>20833781</v>
      </c>
    </row>
    <row r="713" spans="1:16" s="36" customFormat="1" ht="10.5">
      <c r="A713" s="34">
        <v>61808000</v>
      </c>
      <c r="B713" s="35">
        <v>5</v>
      </c>
      <c r="C713" s="36" t="s">
        <v>485</v>
      </c>
      <c r="D713" s="49" t="s">
        <v>134</v>
      </c>
      <c r="E713" s="38">
        <v>40267</v>
      </c>
      <c r="F713" s="37" t="s">
        <v>37</v>
      </c>
      <c r="G713" s="40">
        <v>4000</v>
      </c>
      <c r="H713" s="37" t="s">
        <v>116</v>
      </c>
      <c r="I713" s="41">
        <v>3.9</v>
      </c>
      <c r="J713" s="39" t="s">
        <v>39</v>
      </c>
      <c r="K713" s="41">
        <v>9.5</v>
      </c>
      <c r="L713" s="43"/>
      <c r="M713" s="43"/>
      <c r="N713" s="43"/>
      <c r="O713" s="43"/>
      <c r="P713" s="43"/>
    </row>
    <row r="714" spans="1:16" s="36" customFormat="1" ht="10.5">
      <c r="A714" s="34">
        <v>61808000</v>
      </c>
      <c r="B714" s="35">
        <v>5</v>
      </c>
      <c r="C714" s="36" t="s">
        <v>146</v>
      </c>
      <c r="D714" s="49">
        <v>630</v>
      </c>
      <c r="E714" s="38">
        <v>40252</v>
      </c>
      <c r="F714" s="37" t="s">
        <v>37</v>
      </c>
      <c r="G714" s="40">
        <v>4000</v>
      </c>
      <c r="H714" s="37"/>
      <c r="I714" s="41"/>
      <c r="J714" s="39" t="s">
        <v>81</v>
      </c>
      <c r="K714" s="41">
        <v>30</v>
      </c>
      <c r="L714" s="43"/>
      <c r="M714" s="43"/>
      <c r="N714" s="43"/>
      <c r="O714" s="43"/>
      <c r="P714" s="43"/>
    </row>
    <row r="715" spans="1:16" s="36" customFormat="1" ht="10.5">
      <c r="A715" s="34">
        <v>61808000</v>
      </c>
      <c r="B715" s="35">
        <v>5</v>
      </c>
      <c r="C715" s="36" t="s">
        <v>486</v>
      </c>
      <c r="D715" s="49" t="s">
        <v>134</v>
      </c>
      <c r="E715" s="38">
        <v>40267</v>
      </c>
      <c r="F715" s="37" t="s">
        <v>37</v>
      </c>
      <c r="G715" s="40">
        <v>4000</v>
      </c>
      <c r="H715" s="37" t="s">
        <v>123</v>
      </c>
      <c r="I715" s="41">
        <v>4.2</v>
      </c>
      <c r="J715" s="39" t="s">
        <v>39</v>
      </c>
      <c r="K715" s="41">
        <v>21</v>
      </c>
      <c r="L715" s="43">
        <v>1750000</v>
      </c>
      <c r="M715" s="43">
        <v>1750000</v>
      </c>
      <c r="N715" s="43">
        <f>ROUND((M715*$E$5/1000),0)</f>
        <v>39534618</v>
      </c>
      <c r="O715" s="43">
        <v>136947</v>
      </c>
      <c r="P715" s="43">
        <v>39671565</v>
      </c>
    </row>
    <row r="716" spans="1:16" s="36" customFormat="1" ht="10.5">
      <c r="A716" s="34">
        <v>90299000</v>
      </c>
      <c r="B716" s="35">
        <v>3</v>
      </c>
      <c r="C716" s="36" t="s">
        <v>487</v>
      </c>
      <c r="D716" s="49">
        <v>632</v>
      </c>
      <c r="E716" s="38">
        <v>40324</v>
      </c>
      <c r="F716" s="37" t="s">
        <v>37</v>
      </c>
      <c r="G716" s="40">
        <v>2000</v>
      </c>
      <c r="H716" s="37"/>
      <c r="I716" s="41"/>
      <c r="J716" s="39" t="s">
        <v>374</v>
      </c>
      <c r="K716" s="41">
        <v>10</v>
      </c>
      <c r="L716" s="43"/>
      <c r="M716" s="43"/>
      <c r="N716" s="43"/>
      <c r="O716" s="43"/>
      <c r="P716" s="43"/>
    </row>
    <row r="717" spans="1:16" s="36" customFormat="1" ht="10.5">
      <c r="A717" s="34">
        <v>90299000</v>
      </c>
      <c r="B717" s="35">
        <v>3</v>
      </c>
      <c r="C717" s="36" t="s">
        <v>488</v>
      </c>
      <c r="D717" s="49" t="s">
        <v>134</v>
      </c>
      <c r="E717" s="38">
        <v>40325</v>
      </c>
      <c r="F717" s="37" t="s">
        <v>37</v>
      </c>
      <c r="G717" s="40">
        <v>2000</v>
      </c>
      <c r="H717" s="37" t="s">
        <v>60</v>
      </c>
      <c r="I717" s="41">
        <v>2.75</v>
      </c>
      <c r="J717" s="39" t="s">
        <v>68</v>
      </c>
      <c r="K717" s="41">
        <v>5</v>
      </c>
      <c r="L717" s="43"/>
      <c r="M717" s="43"/>
      <c r="N717" s="43"/>
      <c r="O717" s="43"/>
      <c r="P717" s="43"/>
    </row>
    <row r="718" spans="1:16" s="36" customFormat="1" ht="10.5">
      <c r="A718" s="34">
        <v>90299000</v>
      </c>
      <c r="B718" s="35">
        <v>3</v>
      </c>
      <c r="C718" s="36" t="s">
        <v>488</v>
      </c>
      <c r="D718" s="49" t="s">
        <v>134</v>
      </c>
      <c r="E718" s="38">
        <v>40325</v>
      </c>
      <c r="F718" s="37" t="s">
        <v>162</v>
      </c>
      <c r="G718" s="40">
        <v>42000000</v>
      </c>
      <c r="H718" s="37" t="s">
        <v>64</v>
      </c>
      <c r="I718" s="41">
        <v>6.25</v>
      </c>
      <c r="J718" s="39" t="s">
        <v>68</v>
      </c>
      <c r="K718" s="41">
        <v>5</v>
      </c>
      <c r="L718" s="43"/>
      <c r="M718" s="43"/>
      <c r="N718" s="43"/>
      <c r="O718" s="43"/>
      <c r="P718" s="43"/>
    </row>
    <row r="719" spans="1:16" s="36" customFormat="1" ht="10.5">
      <c r="A719" s="34">
        <v>90299000</v>
      </c>
      <c r="B719" s="35">
        <v>3</v>
      </c>
      <c r="C719" s="36" t="s">
        <v>488</v>
      </c>
      <c r="D719" s="49" t="s">
        <v>142</v>
      </c>
      <c r="E719" s="38">
        <v>40690</v>
      </c>
      <c r="F719" s="37" t="s">
        <v>162</v>
      </c>
      <c r="G719" s="40">
        <v>43000000</v>
      </c>
      <c r="H719" s="37" t="s">
        <v>123</v>
      </c>
      <c r="I719" s="41">
        <v>7</v>
      </c>
      <c r="J719" s="39" t="s">
        <v>68</v>
      </c>
      <c r="K719" s="41">
        <v>5</v>
      </c>
      <c r="L719" s="43"/>
      <c r="M719" s="43"/>
      <c r="N719" s="43"/>
      <c r="O719" s="43"/>
      <c r="P719" s="43"/>
    </row>
    <row r="720" spans="1:16" s="36" customFormat="1" ht="10.5">
      <c r="A720" s="34">
        <v>90299000</v>
      </c>
      <c r="B720" s="35">
        <v>3</v>
      </c>
      <c r="C720" s="36" t="s">
        <v>488</v>
      </c>
      <c r="D720" s="49" t="s">
        <v>142</v>
      </c>
      <c r="E720" s="38">
        <v>40690</v>
      </c>
      <c r="F720" s="37" t="s">
        <v>37</v>
      </c>
      <c r="G720" s="40">
        <v>2000</v>
      </c>
      <c r="H720" s="37" t="s">
        <v>167</v>
      </c>
      <c r="I720" s="41">
        <v>3.25</v>
      </c>
      <c r="J720" s="39" t="s">
        <v>68</v>
      </c>
      <c r="K720" s="41">
        <v>5</v>
      </c>
      <c r="L720" s="43"/>
      <c r="M720" s="43"/>
      <c r="N720" s="43"/>
      <c r="O720" s="43"/>
      <c r="P720" s="43"/>
    </row>
    <row r="721" spans="1:16" s="36" customFormat="1" ht="10.5">
      <c r="A721" s="34">
        <v>90299000</v>
      </c>
      <c r="B721" s="35">
        <v>3</v>
      </c>
      <c r="C721" s="36" t="s">
        <v>489</v>
      </c>
      <c r="D721" s="49">
        <v>633</v>
      </c>
      <c r="E721" s="38">
        <v>40324</v>
      </c>
      <c r="F721" s="37" t="s">
        <v>37</v>
      </c>
      <c r="G721" s="40">
        <v>2000</v>
      </c>
      <c r="H721" s="37"/>
      <c r="I721" s="41"/>
      <c r="J721" s="39" t="s">
        <v>374</v>
      </c>
      <c r="K721" s="41">
        <v>30</v>
      </c>
      <c r="L721" s="43"/>
      <c r="M721" s="43"/>
      <c r="N721" s="43"/>
      <c r="O721" s="43"/>
      <c r="P721" s="43"/>
    </row>
    <row r="722" spans="1:16" s="36" customFormat="1" ht="10.5">
      <c r="A722" s="34">
        <v>90299000</v>
      </c>
      <c r="B722" s="35">
        <v>3</v>
      </c>
      <c r="C722" s="36" t="s">
        <v>490</v>
      </c>
      <c r="D722" s="49" t="s">
        <v>134</v>
      </c>
      <c r="E722" s="38">
        <v>40325</v>
      </c>
      <c r="F722" s="37" t="s">
        <v>37</v>
      </c>
      <c r="G722" s="40">
        <v>2000</v>
      </c>
      <c r="H722" s="37" t="s">
        <v>75</v>
      </c>
      <c r="I722" s="41">
        <v>4.2</v>
      </c>
      <c r="J722" s="39" t="s">
        <v>68</v>
      </c>
      <c r="K722" s="41">
        <v>21</v>
      </c>
      <c r="L722" s="43">
        <v>1770000</v>
      </c>
      <c r="M722" s="43">
        <v>1770000</v>
      </c>
      <c r="N722" s="43">
        <f>ROUND((M722*$E$5/1000),0)</f>
        <v>39986442</v>
      </c>
      <c r="O722" s="43">
        <v>692566</v>
      </c>
      <c r="P722" s="43">
        <v>40679008</v>
      </c>
    </row>
    <row r="723" spans="1:16" s="36" customFormat="1" ht="10.5">
      <c r="A723" s="34">
        <v>91755000</v>
      </c>
      <c r="B723" s="35" t="s">
        <v>75</v>
      </c>
      <c r="C723" s="36" t="s">
        <v>491</v>
      </c>
      <c r="D723" s="49">
        <v>635</v>
      </c>
      <c r="E723" s="38">
        <v>40346</v>
      </c>
      <c r="F723" s="37" t="s">
        <v>37</v>
      </c>
      <c r="G723" s="40">
        <v>5000</v>
      </c>
      <c r="H723" s="37"/>
      <c r="I723" s="41"/>
      <c r="J723" s="39" t="s">
        <v>492</v>
      </c>
      <c r="K723" s="41">
        <v>10</v>
      </c>
      <c r="L723" s="43"/>
      <c r="M723" s="43"/>
      <c r="N723" s="43"/>
      <c r="O723" s="43"/>
      <c r="P723" s="43"/>
    </row>
    <row r="724" spans="1:16" s="36" customFormat="1" ht="10.5">
      <c r="A724" s="34">
        <v>91755000</v>
      </c>
      <c r="B724" s="35" t="s">
        <v>75</v>
      </c>
      <c r="C724" s="36" t="s">
        <v>491</v>
      </c>
      <c r="D724" s="49">
        <v>636</v>
      </c>
      <c r="E724" s="38">
        <v>40346</v>
      </c>
      <c r="F724" s="37" t="s">
        <v>37</v>
      </c>
      <c r="G724" s="40">
        <v>5000</v>
      </c>
      <c r="H724" s="37"/>
      <c r="I724" s="41"/>
      <c r="J724" s="39" t="s">
        <v>492</v>
      </c>
      <c r="K724" s="41">
        <v>30</v>
      </c>
      <c r="L724" s="43"/>
      <c r="M724" s="43"/>
      <c r="N724" s="43"/>
      <c r="O724" s="43"/>
      <c r="P724" s="43"/>
    </row>
    <row r="725" spans="1:16" s="36" customFormat="1" ht="10.5">
      <c r="A725" s="34">
        <v>96970380</v>
      </c>
      <c r="B725" s="35">
        <v>7</v>
      </c>
      <c r="C725" s="36" t="s">
        <v>493</v>
      </c>
      <c r="D725" s="49">
        <v>637</v>
      </c>
      <c r="E725" s="38">
        <v>40346</v>
      </c>
      <c r="F725" s="37" t="s">
        <v>37</v>
      </c>
      <c r="G725" s="40">
        <v>3000</v>
      </c>
      <c r="H725" s="37"/>
      <c r="I725" s="41"/>
      <c r="J725" s="39" t="s">
        <v>374</v>
      </c>
      <c r="K725" s="41">
        <v>10</v>
      </c>
      <c r="L725" s="43"/>
      <c r="M725" s="43"/>
      <c r="N725" s="43"/>
      <c r="O725" s="43"/>
      <c r="P725" s="43"/>
    </row>
    <row r="726" spans="1:16" s="36" customFormat="1" ht="10.5">
      <c r="A726" s="34">
        <v>96970380</v>
      </c>
      <c r="B726" s="35">
        <v>7</v>
      </c>
      <c r="C726" s="36" t="s">
        <v>494</v>
      </c>
      <c r="D726" s="49" t="s">
        <v>134</v>
      </c>
      <c r="E726" s="38">
        <v>40346</v>
      </c>
      <c r="F726" s="37" t="s">
        <v>37</v>
      </c>
      <c r="G726" s="40">
        <v>3000</v>
      </c>
      <c r="H726" s="37" t="s">
        <v>46</v>
      </c>
      <c r="I726" s="41">
        <v>4</v>
      </c>
      <c r="J726" s="39" t="s">
        <v>68</v>
      </c>
      <c r="K726" s="41">
        <v>5</v>
      </c>
      <c r="L726" s="43">
        <v>1000000</v>
      </c>
      <c r="M726" s="43">
        <v>1000000</v>
      </c>
      <c r="N726" s="43">
        <f>ROUND((M726*$E$5/1000),0)</f>
        <v>22591210</v>
      </c>
      <c r="O726" s="43">
        <v>322712</v>
      </c>
      <c r="P726" s="43">
        <v>22913922</v>
      </c>
    </row>
    <row r="727" spans="1:16" s="36" customFormat="1" ht="10.5">
      <c r="A727" s="34">
        <v>96970380</v>
      </c>
      <c r="B727" s="35">
        <v>7</v>
      </c>
      <c r="C727" s="36" t="s">
        <v>495</v>
      </c>
      <c r="D727" s="49" t="s">
        <v>134</v>
      </c>
      <c r="E727" s="38">
        <v>40346</v>
      </c>
      <c r="F727" s="37" t="s">
        <v>162</v>
      </c>
      <c r="G727" s="40">
        <v>63400000</v>
      </c>
      <c r="H727" s="37" t="s">
        <v>87</v>
      </c>
      <c r="I727" s="41">
        <v>7.25</v>
      </c>
      <c r="J727" s="39" t="s">
        <v>68</v>
      </c>
      <c r="K727" s="41">
        <v>5</v>
      </c>
      <c r="L727" s="43"/>
      <c r="M727" s="43"/>
      <c r="N727" s="43"/>
      <c r="O727" s="43"/>
      <c r="P727" s="43"/>
    </row>
    <row r="728" spans="1:16" s="36" customFormat="1" ht="10.5">
      <c r="A728" s="34">
        <v>96970380</v>
      </c>
      <c r="B728" s="35">
        <v>7</v>
      </c>
      <c r="C728" s="36" t="s">
        <v>494</v>
      </c>
      <c r="D728" s="49" t="s">
        <v>142</v>
      </c>
      <c r="E728" s="38">
        <v>40423</v>
      </c>
      <c r="F728" s="37" t="s">
        <v>162</v>
      </c>
      <c r="G728" s="40">
        <v>42630000</v>
      </c>
      <c r="H728" s="37" t="s">
        <v>63</v>
      </c>
      <c r="I728" s="41">
        <v>7</v>
      </c>
      <c r="J728" s="39" t="s">
        <v>81</v>
      </c>
      <c r="K728" s="41">
        <v>5</v>
      </c>
      <c r="L728" s="43">
        <v>21300000000</v>
      </c>
      <c r="M728" s="43">
        <v>21300000000</v>
      </c>
      <c r="N728" s="43">
        <f>ROUND((M728/1000),0)</f>
        <v>21300000</v>
      </c>
      <c r="O728" s="43">
        <v>528642</v>
      </c>
      <c r="P728" s="43">
        <v>21828642</v>
      </c>
    </row>
    <row r="729" spans="1:16" s="36" customFormat="1" ht="10.5">
      <c r="A729" s="34">
        <v>96970380</v>
      </c>
      <c r="B729" s="35">
        <v>7</v>
      </c>
      <c r="C729" s="36" t="s">
        <v>493</v>
      </c>
      <c r="D729" s="49">
        <v>638</v>
      </c>
      <c r="E729" s="38">
        <v>40346</v>
      </c>
      <c r="F729" s="37" t="s">
        <v>37</v>
      </c>
      <c r="G729" s="40">
        <v>3000</v>
      </c>
      <c r="H729" s="37"/>
      <c r="I729" s="41"/>
      <c r="J729" s="39" t="s">
        <v>374</v>
      </c>
      <c r="K729" s="41">
        <v>30</v>
      </c>
      <c r="L729" s="43"/>
      <c r="M729" s="43"/>
      <c r="N729" s="43"/>
      <c r="O729" s="43"/>
      <c r="P729" s="43"/>
    </row>
    <row r="730" spans="1:16" s="36" customFormat="1" ht="10.5">
      <c r="A730" s="34">
        <v>96970380</v>
      </c>
      <c r="B730" s="35">
        <v>7</v>
      </c>
      <c r="C730" s="36" t="s">
        <v>494</v>
      </c>
      <c r="D730" s="49" t="s">
        <v>134</v>
      </c>
      <c r="E730" s="38">
        <v>40346</v>
      </c>
      <c r="F730" s="37" t="s">
        <v>37</v>
      </c>
      <c r="G730" s="40">
        <v>3000</v>
      </c>
      <c r="H730" s="37" t="s">
        <v>89</v>
      </c>
      <c r="I730" s="41">
        <v>4.75</v>
      </c>
      <c r="J730" s="39" t="s">
        <v>68</v>
      </c>
      <c r="K730" s="41">
        <v>14</v>
      </c>
      <c r="L730" s="43">
        <v>2000000</v>
      </c>
      <c r="M730" s="43">
        <v>2000000</v>
      </c>
      <c r="N730" s="43">
        <f>ROUND((M730*$E$5/1000),0)</f>
        <v>45182420</v>
      </c>
      <c r="O730" s="43">
        <v>765032</v>
      </c>
      <c r="P730" s="43">
        <v>45947452</v>
      </c>
    </row>
    <row r="731" spans="1:16" s="36" customFormat="1" ht="10.5">
      <c r="A731" s="34">
        <v>96970380</v>
      </c>
      <c r="B731" s="35">
        <v>7</v>
      </c>
      <c r="C731" s="36" t="s">
        <v>496</v>
      </c>
      <c r="D731" s="49" t="s">
        <v>142</v>
      </c>
      <c r="E731" s="38">
        <v>40423</v>
      </c>
      <c r="F731" s="37" t="s">
        <v>37</v>
      </c>
      <c r="G731" s="40">
        <v>1000</v>
      </c>
      <c r="H731" s="37" t="s">
        <v>56</v>
      </c>
      <c r="I731" s="41">
        <v>4.25</v>
      </c>
      <c r="J731" s="39" t="s">
        <v>81</v>
      </c>
      <c r="K731" s="41">
        <v>14</v>
      </c>
      <c r="L731" s="43">
        <v>1000000</v>
      </c>
      <c r="M731" s="43">
        <v>1000000</v>
      </c>
      <c r="N731" s="43">
        <f>ROUND((M731*$E$5/1000),0)</f>
        <v>22591210</v>
      </c>
      <c r="O731" s="43">
        <v>342674</v>
      </c>
      <c r="P731" s="43">
        <v>22933884</v>
      </c>
    </row>
    <row r="732" spans="1:16" s="36" customFormat="1" ht="10.5">
      <c r="A732" s="34">
        <v>76100458</v>
      </c>
      <c r="B732" s="35">
        <v>1</v>
      </c>
      <c r="C732" s="36" t="s">
        <v>497</v>
      </c>
      <c r="D732" s="49">
        <v>639</v>
      </c>
      <c r="E732" s="38">
        <v>40382</v>
      </c>
      <c r="F732" s="37" t="s">
        <v>66</v>
      </c>
      <c r="G732" s="40">
        <v>200000</v>
      </c>
      <c r="H732" s="37"/>
      <c r="I732" s="41"/>
      <c r="J732" s="39" t="s">
        <v>374</v>
      </c>
      <c r="K732" s="41">
        <v>10</v>
      </c>
      <c r="L732" s="43"/>
      <c r="M732" s="43"/>
      <c r="N732" s="43"/>
      <c r="O732" s="43"/>
      <c r="P732" s="43"/>
    </row>
    <row r="733" spans="1:16" s="36" customFormat="1" ht="10.5">
      <c r="A733" s="34">
        <v>76100458</v>
      </c>
      <c r="B733" s="35">
        <v>1</v>
      </c>
      <c r="C733" s="36" t="s">
        <v>498</v>
      </c>
      <c r="D733" s="49" t="s">
        <v>134</v>
      </c>
      <c r="E733" s="38">
        <v>40555</v>
      </c>
      <c r="F733" s="37" t="s">
        <v>37</v>
      </c>
      <c r="G733" s="40">
        <v>2500</v>
      </c>
      <c r="H733" s="37" t="s">
        <v>46</v>
      </c>
      <c r="I733" s="41">
        <v>3.3</v>
      </c>
      <c r="J733" s="39" t="s">
        <v>499</v>
      </c>
      <c r="K733" s="41">
        <v>3</v>
      </c>
      <c r="L733" s="43"/>
      <c r="M733" s="43"/>
      <c r="N733" s="43"/>
      <c r="O733" s="43"/>
      <c r="P733" s="43"/>
    </row>
    <row r="734" spans="1:16" s="36" customFormat="1" ht="10.5">
      <c r="A734" s="34">
        <v>76100458</v>
      </c>
      <c r="B734" s="35">
        <v>1</v>
      </c>
      <c r="C734" s="36" t="s">
        <v>498</v>
      </c>
      <c r="D734" s="49" t="s">
        <v>134</v>
      </c>
      <c r="E734" s="38">
        <v>40555</v>
      </c>
      <c r="F734" s="37" t="s">
        <v>37</v>
      </c>
      <c r="G734" s="40">
        <v>2500</v>
      </c>
      <c r="H734" s="37" t="s">
        <v>87</v>
      </c>
      <c r="I734" s="41">
        <v>3.85</v>
      </c>
      <c r="J734" s="39" t="s">
        <v>499</v>
      </c>
      <c r="K734" s="41">
        <v>5</v>
      </c>
      <c r="L734" s="43"/>
      <c r="M734" s="43"/>
      <c r="N734" s="43"/>
      <c r="O734" s="43"/>
      <c r="P734" s="43"/>
    </row>
    <row r="735" spans="1:16" s="36" customFormat="1" ht="10.5">
      <c r="A735" s="34">
        <v>93473000</v>
      </c>
      <c r="B735" s="35">
        <v>3</v>
      </c>
      <c r="C735" s="36" t="s">
        <v>244</v>
      </c>
      <c r="D735" s="49">
        <v>640</v>
      </c>
      <c r="E735" s="38">
        <v>40413</v>
      </c>
      <c r="F735" s="37" t="s">
        <v>37</v>
      </c>
      <c r="G735" s="40">
        <v>2500</v>
      </c>
      <c r="H735" s="37"/>
      <c r="I735" s="41"/>
      <c r="J735" s="39" t="s">
        <v>374</v>
      </c>
      <c r="K735" s="41">
        <v>10</v>
      </c>
      <c r="L735" s="43"/>
      <c r="M735" s="43"/>
      <c r="N735" s="43"/>
      <c r="O735" s="43"/>
      <c r="P735" s="43"/>
    </row>
    <row r="736" spans="1:16" s="36" customFormat="1" ht="10.5">
      <c r="A736" s="34">
        <v>93473000</v>
      </c>
      <c r="B736" s="35">
        <v>3</v>
      </c>
      <c r="C736" s="36" t="s">
        <v>500</v>
      </c>
      <c r="D736" s="49" t="s">
        <v>134</v>
      </c>
      <c r="E736" s="38">
        <v>40413</v>
      </c>
      <c r="F736" s="37" t="s">
        <v>37</v>
      </c>
      <c r="G736" s="40">
        <v>2500</v>
      </c>
      <c r="H736" s="37" t="s">
        <v>46</v>
      </c>
      <c r="I736" s="41">
        <v>3</v>
      </c>
      <c r="J736" s="39" t="s">
        <v>81</v>
      </c>
      <c r="K736" s="41">
        <v>7</v>
      </c>
      <c r="L736" s="43">
        <v>1000000</v>
      </c>
      <c r="M736" s="43">
        <v>1000000</v>
      </c>
      <c r="N736" s="43">
        <f>ROUND((M736*$E$5/1000),0)</f>
        <v>22591210</v>
      </c>
      <c r="O736" s="43">
        <v>138610</v>
      </c>
      <c r="P736" s="43">
        <v>22729820</v>
      </c>
    </row>
    <row r="737" spans="1:16" s="36" customFormat="1" ht="10.5">
      <c r="A737" s="34">
        <v>93473000</v>
      </c>
      <c r="B737" s="35">
        <v>3</v>
      </c>
      <c r="C737" s="36" t="s">
        <v>501</v>
      </c>
      <c r="D737" s="49" t="s">
        <v>134</v>
      </c>
      <c r="E737" s="38">
        <v>40413</v>
      </c>
      <c r="F737" s="37" t="s">
        <v>162</v>
      </c>
      <c r="G737" s="40">
        <v>53000000</v>
      </c>
      <c r="H737" s="37" t="s">
        <v>87</v>
      </c>
      <c r="I737" s="41">
        <v>6.5</v>
      </c>
      <c r="J737" s="39" t="s">
        <v>81</v>
      </c>
      <c r="K737" s="41">
        <v>7</v>
      </c>
      <c r="L737" s="43"/>
      <c r="M737" s="43"/>
      <c r="N737" s="43"/>
      <c r="O737" s="43"/>
      <c r="P737" s="43"/>
    </row>
    <row r="738" spans="1:16" s="36" customFormat="1" ht="10.5">
      <c r="A738" s="34">
        <v>93473000</v>
      </c>
      <c r="B738" s="35">
        <v>3</v>
      </c>
      <c r="C738" s="36" t="s">
        <v>244</v>
      </c>
      <c r="D738" s="49">
        <v>641</v>
      </c>
      <c r="E738" s="38">
        <v>40413</v>
      </c>
      <c r="F738" s="37" t="s">
        <v>37</v>
      </c>
      <c r="G738" s="40">
        <v>2500</v>
      </c>
      <c r="H738" s="37"/>
      <c r="I738" s="41"/>
      <c r="J738" s="39" t="s">
        <v>374</v>
      </c>
      <c r="K738" s="41">
        <v>30</v>
      </c>
      <c r="L738" s="43"/>
      <c r="M738" s="43"/>
      <c r="N738" s="43"/>
      <c r="O738" s="43"/>
      <c r="P738" s="43"/>
    </row>
    <row r="739" spans="1:16" s="36" customFormat="1" ht="10.5">
      <c r="A739" s="34">
        <v>93473000</v>
      </c>
      <c r="B739" s="35">
        <v>3</v>
      </c>
      <c r="C739" s="36" t="s">
        <v>500</v>
      </c>
      <c r="D739" s="49" t="s">
        <v>134</v>
      </c>
      <c r="E739" s="38">
        <v>40413</v>
      </c>
      <c r="F739" s="37" t="s">
        <v>37</v>
      </c>
      <c r="G739" s="40">
        <v>2500</v>
      </c>
      <c r="H739" s="37" t="s">
        <v>89</v>
      </c>
      <c r="I739" s="41">
        <v>4</v>
      </c>
      <c r="J739" s="39" t="s">
        <v>81</v>
      </c>
      <c r="K739" s="41">
        <v>21</v>
      </c>
      <c r="L739" s="43">
        <v>1500000</v>
      </c>
      <c r="M739" s="43">
        <v>1500000</v>
      </c>
      <c r="N739" s="43">
        <f>ROUND((M739*$E$5/1000),0)</f>
        <v>33886815</v>
      </c>
      <c r="O739" s="43">
        <v>276550</v>
      </c>
      <c r="P739" s="43">
        <v>34163365</v>
      </c>
    </row>
    <row r="740" spans="1:16" s="36" customFormat="1" ht="10.5">
      <c r="A740" s="34">
        <v>96885880</v>
      </c>
      <c r="B740" s="35">
        <v>7</v>
      </c>
      <c r="C740" s="36" t="s">
        <v>502</v>
      </c>
      <c r="D740" s="49">
        <v>642</v>
      </c>
      <c r="E740" s="38">
        <v>40423</v>
      </c>
      <c r="F740" s="37" t="s">
        <v>37</v>
      </c>
      <c r="G740" s="40">
        <v>2000</v>
      </c>
      <c r="H740" s="37"/>
      <c r="I740" s="41"/>
      <c r="J740" s="39" t="s">
        <v>357</v>
      </c>
      <c r="K740" s="41">
        <v>10</v>
      </c>
      <c r="L740" s="43"/>
      <c r="M740" s="43"/>
      <c r="N740" s="43"/>
      <c r="O740" s="43"/>
      <c r="P740" s="43"/>
    </row>
    <row r="741" spans="1:16" s="36" customFormat="1" ht="10.5">
      <c r="A741" s="34">
        <v>96885880</v>
      </c>
      <c r="B741" s="35">
        <v>7</v>
      </c>
      <c r="C741" s="36" t="s">
        <v>503</v>
      </c>
      <c r="D741" s="49" t="s">
        <v>134</v>
      </c>
      <c r="E741" s="38">
        <v>40424</v>
      </c>
      <c r="F741" s="37" t="s">
        <v>37</v>
      </c>
      <c r="G741" s="40">
        <v>2000</v>
      </c>
      <c r="H741" s="37" t="s">
        <v>51</v>
      </c>
      <c r="I741" s="41">
        <v>3.25</v>
      </c>
      <c r="J741" s="39" t="s">
        <v>68</v>
      </c>
      <c r="K741" s="41">
        <v>5</v>
      </c>
      <c r="L741" s="43">
        <v>1000000</v>
      </c>
      <c r="M741" s="43">
        <v>1000000</v>
      </c>
      <c r="N741" s="43">
        <f>ROUND((M741*$E$5/1000),0)</f>
        <v>22591210</v>
      </c>
      <c r="O741" s="43">
        <v>29850</v>
      </c>
      <c r="P741" s="43">
        <v>22621060</v>
      </c>
    </row>
    <row r="742" spans="1:16" s="36" customFormat="1" ht="10.5">
      <c r="A742" s="34">
        <v>96885880</v>
      </c>
      <c r="B742" s="35">
        <v>7</v>
      </c>
      <c r="C742" s="36" t="s">
        <v>504</v>
      </c>
      <c r="D742" s="49" t="s">
        <v>142</v>
      </c>
      <c r="E742" s="38">
        <v>40590</v>
      </c>
      <c r="F742" s="37" t="s">
        <v>37</v>
      </c>
      <c r="G742" s="40">
        <v>1000</v>
      </c>
      <c r="H742" s="37" t="s">
        <v>59</v>
      </c>
      <c r="I742" s="41">
        <v>3.5</v>
      </c>
      <c r="J742" s="39" t="s">
        <v>68</v>
      </c>
      <c r="K742" s="41">
        <v>5</v>
      </c>
      <c r="L742" s="43"/>
      <c r="M742" s="43"/>
      <c r="N742" s="43"/>
      <c r="O742" s="43"/>
      <c r="P742" s="43"/>
    </row>
    <row r="743" spans="1:16" s="36" customFormat="1" ht="10.5">
      <c r="A743" s="34">
        <v>96885880</v>
      </c>
      <c r="B743" s="35">
        <v>7</v>
      </c>
      <c r="C743" s="36" t="s">
        <v>355</v>
      </c>
      <c r="D743" s="49">
        <v>643</v>
      </c>
      <c r="E743" s="38">
        <v>40423</v>
      </c>
      <c r="F743" s="37" t="s">
        <v>37</v>
      </c>
      <c r="G743" s="40">
        <v>2000</v>
      </c>
      <c r="H743" s="37"/>
      <c r="I743" s="41"/>
      <c r="J743" s="39" t="s">
        <v>357</v>
      </c>
      <c r="K743" s="41">
        <v>30</v>
      </c>
      <c r="L743" s="43"/>
      <c r="M743" s="43"/>
      <c r="N743" s="43"/>
      <c r="O743" s="43"/>
      <c r="P743" s="43"/>
    </row>
    <row r="744" spans="1:16" s="36" customFormat="1" ht="10.5">
      <c r="A744" s="34">
        <v>96885880</v>
      </c>
      <c r="B744" s="35">
        <v>7</v>
      </c>
      <c r="C744" s="36" t="s">
        <v>505</v>
      </c>
      <c r="D744" s="49" t="s">
        <v>134</v>
      </c>
      <c r="E744" s="38">
        <v>40424</v>
      </c>
      <c r="F744" s="37" t="s">
        <v>37</v>
      </c>
      <c r="G744" s="40">
        <v>2000</v>
      </c>
      <c r="H744" s="37" t="s">
        <v>53</v>
      </c>
      <c r="I744" s="41">
        <v>4</v>
      </c>
      <c r="J744" s="39" t="s">
        <v>68</v>
      </c>
      <c r="K744" s="41">
        <v>21</v>
      </c>
      <c r="L744" s="43">
        <v>1000000</v>
      </c>
      <c r="M744" s="43">
        <v>1000000</v>
      </c>
      <c r="N744" s="43">
        <f>ROUND((M744*$E$5/1000),0)</f>
        <v>22591210</v>
      </c>
      <c r="O744" s="43">
        <v>36672</v>
      </c>
      <c r="P744" s="43">
        <v>22627882</v>
      </c>
    </row>
    <row r="745" spans="1:16" s="36" customFormat="1" ht="10.5">
      <c r="A745" s="34">
        <v>96885880</v>
      </c>
      <c r="B745" s="35">
        <v>7</v>
      </c>
      <c r="C745" s="36" t="s">
        <v>506</v>
      </c>
      <c r="D745" s="49" t="s">
        <v>142</v>
      </c>
      <c r="E745" s="38">
        <v>40590</v>
      </c>
      <c r="F745" s="37" t="s">
        <v>37</v>
      </c>
      <c r="G745" s="40">
        <v>1000</v>
      </c>
      <c r="H745" s="37" t="s">
        <v>60</v>
      </c>
      <c r="I745" s="41">
        <v>4</v>
      </c>
      <c r="J745" s="39" t="s">
        <v>68</v>
      </c>
      <c r="K745" s="41">
        <v>14</v>
      </c>
      <c r="L745" s="43"/>
      <c r="M745" s="43"/>
      <c r="N745" s="43"/>
      <c r="O745" s="43"/>
      <c r="P745" s="43"/>
    </row>
    <row r="746" spans="1:16" s="36" customFormat="1" ht="10.5">
      <c r="A746" s="34">
        <v>96885880</v>
      </c>
      <c r="B746" s="35">
        <v>7</v>
      </c>
      <c r="C746" s="36" t="s">
        <v>506</v>
      </c>
      <c r="D746" s="49" t="s">
        <v>142</v>
      </c>
      <c r="E746" s="38">
        <v>40590</v>
      </c>
      <c r="F746" s="37" t="s">
        <v>37</v>
      </c>
      <c r="G746" s="40">
        <v>1000</v>
      </c>
      <c r="H746" s="37" t="s">
        <v>64</v>
      </c>
      <c r="I746" s="41">
        <v>4.25</v>
      </c>
      <c r="J746" s="39" t="s">
        <v>68</v>
      </c>
      <c r="K746" s="41">
        <v>21</v>
      </c>
      <c r="L746" s="43"/>
      <c r="M746" s="43"/>
      <c r="N746" s="43"/>
      <c r="O746" s="43"/>
      <c r="P746" s="43"/>
    </row>
    <row r="747" spans="1:16" s="36" customFormat="1" ht="11.25" customHeight="1">
      <c r="A747" s="34">
        <v>91550000</v>
      </c>
      <c r="B747" s="35">
        <v>5</v>
      </c>
      <c r="C747" s="36" t="s">
        <v>507</v>
      </c>
      <c r="D747" s="49">
        <v>644</v>
      </c>
      <c r="E747" s="38">
        <v>40485</v>
      </c>
      <c r="F747" s="37" t="s">
        <v>37</v>
      </c>
      <c r="G747" s="40">
        <v>2000</v>
      </c>
      <c r="H747" s="37"/>
      <c r="I747" s="41"/>
      <c r="J747" s="39" t="s">
        <v>436</v>
      </c>
      <c r="K747" s="41">
        <v>10</v>
      </c>
      <c r="L747" s="43"/>
      <c r="M747" s="43"/>
      <c r="N747" s="43"/>
      <c r="O747" s="43"/>
      <c r="P747" s="43"/>
    </row>
    <row r="748" spans="1:16" s="36" customFormat="1" ht="10.5">
      <c r="A748" s="34">
        <v>91550000</v>
      </c>
      <c r="B748" s="35">
        <v>5</v>
      </c>
      <c r="C748" s="36" t="s">
        <v>508</v>
      </c>
      <c r="D748" s="49" t="s">
        <v>134</v>
      </c>
      <c r="E748" s="38">
        <v>40486</v>
      </c>
      <c r="F748" s="37" t="s">
        <v>37</v>
      </c>
      <c r="G748" s="40">
        <v>2000</v>
      </c>
      <c r="H748" s="37" t="s">
        <v>46</v>
      </c>
      <c r="I748" s="41">
        <v>4</v>
      </c>
      <c r="J748" s="39" t="s">
        <v>68</v>
      </c>
      <c r="K748" s="41">
        <v>7</v>
      </c>
      <c r="L748" s="43">
        <v>1590000</v>
      </c>
      <c r="M748" s="43">
        <v>1590000</v>
      </c>
      <c r="N748" s="43">
        <f>ROUND((M748*$E$5/1000),0)</f>
        <v>35920024</v>
      </c>
      <c r="O748" s="43">
        <v>651414</v>
      </c>
      <c r="P748" s="43">
        <v>36571438</v>
      </c>
    </row>
    <row r="749" spans="1:16" s="36" customFormat="1" ht="10.5">
      <c r="A749" s="34">
        <v>70016160</v>
      </c>
      <c r="B749" s="35">
        <v>9</v>
      </c>
      <c r="C749" s="36" t="s">
        <v>509</v>
      </c>
      <c r="D749" s="49">
        <v>645</v>
      </c>
      <c r="E749" s="38">
        <v>40498</v>
      </c>
      <c r="F749" s="37" t="s">
        <v>162</v>
      </c>
      <c r="G749" s="40">
        <v>45000000</v>
      </c>
      <c r="H749" s="37"/>
      <c r="I749" s="41"/>
      <c r="J749" s="39" t="s">
        <v>238</v>
      </c>
      <c r="K749" s="41">
        <v>10</v>
      </c>
      <c r="L749" s="43"/>
      <c r="M749" s="43"/>
      <c r="N749" s="43"/>
      <c r="O749" s="43"/>
      <c r="P749" s="43"/>
    </row>
    <row r="750" spans="1:16" s="36" customFormat="1" ht="10.5">
      <c r="A750" s="34">
        <v>70016160</v>
      </c>
      <c r="B750" s="35">
        <v>9</v>
      </c>
      <c r="C750" s="36" t="s">
        <v>510</v>
      </c>
      <c r="D750" s="49" t="s">
        <v>134</v>
      </c>
      <c r="E750" s="38">
        <v>40501</v>
      </c>
      <c r="F750" s="37" t="s">
        <v>162</v>
      </c>
      <c r="G750" s="40">
        <v>45000000</v>
      </c>
      <c r="H750" s="37" t="s">
        <v>46</v>
      </c>
      <c r="I750" s="41">
        <v>7</v>
      </c>
      <c r="J750" s="39" t="s">
        <v>238</v>
      </c>
      <c r="K750" s="41">
        <v>5</v>
      </c>
      <c r="L750" s="43">
        <v>45000000000</v>
      </c>
      <c r="M750" s="43">
        <v>45000000000</v>
      </c>
      <c r="N750" s="43">
        <f>ROUND((M750/1000),0)</f>
        <v>45000000</v>
      </c>
      <c r="O750" s="43">
        <v>1431360</v>
      </c>
      <c r="P750" s="43">
        <v>46431360</v>
      </c>
    </row>
    <row r="751" spans="1:16" s="36" customFormat="1" ht="10.5">
      <c r="A751" s="34">
        <v>76022072</v>
      </c>
      <c r="B751" s="35">
        <v>8</v>
      </c>
      <c r="C751" s="36" t="s">
        <v>392</v>
      </c>
      <c r="D751" s="49">
        <v>646</v>
      </c>
      <c r="E751" s="38">
        <v>40499</v>
      </c>
      <c r="F751" s="37" t="s">
        <v>37</v>
      </c>
      <c r="G751" s="40">
        <v>10000</v>
      </c>
      <c r="H751" s="37"/>
      <c r="I751" s="41"/>
      <c r="J751" s="39" t="s">
        <v>374</v>
      </c>
      <c r="K751" s="41">
        <v>30</v>
      </c>
      <c r="L751" s="43"/>
      <c r="M751" s="43"/>
      <c r="N751" s="43"/>
      <c r="O751" s="43"/>
      <c r="P751" s="43"/>
    </row>
    <row r="752" spans="1:16" s="36" customFormat="1" ht="10.5">
      <c r="A752" s="34">
        <v>76022072</v>
      </c>
      <c r="B752" s="35">
        <v>8</v>
      </c>
      <c r="C752" s="36" t="s">
        <v>511</v>
      </c>
      <c r="D752" s="49" t="s">
        <v>134</v>
      </c>
      <c r="E752" s="38">
        <v>40504</v>
      </c>
      <c r="F752" s="37" t="s">
        <v>37</v>
      </c>
      <c r="G752" s="40">
        <v>4500</v>
      </c>
      <c r="H752" s="37" t="s">
        <v>56</v>
      </c>
      <c r="I752" s="41">
        <v>4</v>
      </c>
      <c r="J752" s="39" t="s">
        <v>68</v>
      </c>
      <c r="K752" s="41">
        <v>21</v>
      </c>
      <c r="L752" s="43">
        <v>4000000</v>
      </c>
      <c r="M752" s="43">
        <v>4000000</v>
      </c>
      <c r="N752" s="43">
        <f>ROUND((M752*$E$5/1000),0)</f>
        <v>90364840</v>
      </c>
      <c r="O752" s="43">
        <v>3002274</v>
      </c>
      <c r="P752" s="43">
        <v>93367114</v>
      </c>
    </row>
    <row r="753" spans="1:16" s="36" customFormat="1" ht="10.5">
      <c r="A753" s="34">
        <v>96874030</v>
      </c>
      <c r="B753" s="35" t="s">
        <v>75</v>
      </c>
      <c r="C753" s="36" t="s">
        <v>329</v>
      </c>
      <c r="D753" s="49">
        <v>647</v>
      </c>
      <c r="E753" s="38">
        <v>40528</v>
      </c>
      <c r="F753" s="37" t="s">
        <v>37</v>
      </c>
      <c r="G753" s="40">
        <v>5000</v>
      </c>
      <c r="H753" s="37"/>
      <c r="I753" s="41"/>
      <c r="J753" s="39" t="s">
        <v>374</v>
      </c>
      <c r="K753" s="41">
        <v>10</v>
      </c>
      <c r="L753" s="43"/>
      <c r="M753" s="43"/>
      <c r="N753" s="43"/>
      <c r="O753" s="43"/>
      <c r="P753" s="43"/>
    </row>
    <row r="754" spans="1:16" s="36" customFormat="1" ht="10.5">
      <c r="A754" s="34">
        <v>96874030</v>
      </c>
      <c r="B754" s="35" t="s">
        <v>75</v>
      </c>
      <c r="C754" s="36" t="s">
        <v>512</v>
      </c>
      <c r="D754" s="49" t="s">
        <v>134</v>
      </c>
      <c r="E754" s="38">
        <v>40534</v>
      </c>
      <c r="F754" s="37" t="s">
        <v>37</v>
      </c>
      <c r="G754" s="40">
        <v>5000</v>
      </c>
      <c r="H754" s="37" t="s">
        <v>89</v>
      </c>
      <c r="I754" s="41">
        <v>3.85</v>
      </c>
      <c r="J754" s="39" t="s">
        <v>68</v>
      </c>
      <c r="K754" s="41">
        <v>6</v>
      </c>
      <c r="L754" s="43">
        <v>1000000</v>
      </c>
      <c r="M754" s="43">
        <v>1000000</v>
      </c>
      <c r="N754" s="43">
        <v>21936267</v>
      </c>
      <c r="O754" s="43">
        <v>743396</v>
      </c>
      <c r="P754" s="43">
        <v>22679663</v>
      </c>
    </row>
    <row r="755" spans="1:16" s="36" customFormat="1" ht="10.5">
      <c r="A755" s="34">
        <v>96874030</v>
      </c>
      <c r="B755" s="35" t="s">
        <v>75</v>
      </c>
      <c r="C755" s="36" t="s">
        <v>512</v>
      </c>
      <c r="D755" s="49" t="s">
        <v>134</v>
      </c>
      <c r="E755" s="38">
        <v>40534</v>
      </c>
      <c r="F755" s="37" t="s">
        <v>37</v>
      </c>
      <c r="G755" s="40">
        <v>5000</v>
      </c>
      <c r="H755" s="37" t="s">
        <v>63</v>
      </c>
      <c r="I755" s="41">
        <v>4.25</v>
      </c>
      <c r="J755" s="39" t="s">
        <v>68</v>
      </c>
      <c r="K755" s="41">
        <v>10</v>
      </c>
      <c r="L755" s="43">
        <v>1000000</v>
      </c>
      <c r="M755" s="43">
        <v>1000000</v>
      </c>
      <c r="N755" s="43">
        <v>21941037</v>
      </c>
      <c r="O755" s="43">
        <v>743557</v>
      </c>
      <c r="P755" s="43">
        <v>22684594</v>
      </c>
    </row>
    <row r="756" spans="1:16" s="36" customFormat="1" ht="10.5">
      <c r="A756" s="34">
        <v>96874030</v>
      </c>
      <c r="B756" s="35" t="s">
        <v>75</v>
      </c>
      <c r="C756" s="36" t="s">
        <v>329</v>
      </c>
      <c r="D756" s="49">
        <v>648</v>
      </c>
      <c r="E756" s="38">
        <v>40528</v>
      </c>
      <c r="F756" s="37" t="s">
        <v>37</v>
      </c>
      <c r="G756" s="40">
        <v>5000</v>
      </c>
      <c r="H756" s="37"/>
      <c r="I756" s="41"/>
      <c r="J756" s="39" t="s">
        <v>374</v>
      </c>
      <c r="K756" s="41">
        <v>25</v>
      </c>
      <c r="L756" s="43"/>
      <c r="M756" s="43"/>
      <c r="N756" s="43"/>
      <c r="O756" s="43"/>
      <c r="P756" s="43"/>
    </row>
    <row r="757" spans="1:16" s="36" customFormat="1" ht="10.5">
      <c r="A757" s="34">
        <v>96874030</v>
      </c>
      <c r="B757" s="35" t="s">
        <v>75</v>
      </c>
      <c r="C757" s="36" t="s">
        <v>512</v>
      </c>
      <c r="D757" s="49" t="s">
        <v>134</v>
      </c>
      <c r="E757" s="38">
        <v>40534</v>
      </c>
      <c r="F757" s="37" t="s">
        <v>37</v>
      </c>
      <c r="G757" s="40">
        <v>5000</v>
      </c>
      <c r="H757" s="37" t="s">
        <v>56</v>
      </c>
      <c r="I757" s="41">
        <v>4.55</v>
      </c>
      <c r="J757" s="39" t="s">
        <v>68</v>
      </c>
      <c r="K757" s="41">
        <v>21</v>
      </c>
      <c r="L757" s="43">
        <v>3000000</v>
      </c>
      <c r="M757" s="43">
        <v>3000000</v>
      </c>
      <c r="N757" s="43">
        <v>65833822</v>
      </c>
      <c r="O757" s="43">
        <v>2231035</v>
      </c>
      <c r="P757" s="43">
        <v>68064857</v>
      </c>
    </row>
    <row r="758" spans="1:16" s="36" customFormat="1" ht="10.5">
      <c r="A758" s="34">
        <v>76012676</v>
      </c>
      <c r="B758" s="35">
        <v>4</v>
      </c>
      <c r="C758" s="36" t="s">
        <v>513</v>
      </c>
      <c r="D758" s="49">
        <v>649</v>
      </c>
      <c r="E758" s="38">
        <v>40532</v>
      </c>
      <c r="F758" s="37" t="s">
        <v>37</v>
      </c>
      <c r="G758" s="40">
        <v>5500</v>
      </c>
      <c r="H758" s="37"/>
      <c r="I758" s="41"/>
      <c r="J758" s="39" t="s">
        <v>514</v>
      </c>
      <c r="K758" s="41">
        <v>10</v>
      </c>
      <c r="L758" s="43"/>
      <c r="M758" s="43"/>
      <c r="N758" s="43"/>
      <c r="O758" s="43"/>
      <c r="P758" s="43"/>
    </row>
    <row r="759" spans="1:16" s="36" customFormat="1" ht="10.5">
      <c r="A759" s="34">
        <v>76012676</v>
      </c>
      <c r="B759" s="35">
        <v>4</v>
      </c>
      <c r="C759" s="36" t="s">
        <v>515</v>
      </c>
      <c r="D759" s="49" t="s">
        <v>134</v>
      </c>
      <c r="E759" s="38">
        <v>40556</v>
      </c>
      <c r="F759" s="37" t="s">
        <v>37</v>
      </c>
      <c r="G759" s="40">
        <v>3000</v>
      </c>
      <c r="H759" s="37" t="s">
        <v>46</v>
      </c>
      <c r="I759" s="41">
        <v>4.0999999999999996</v>
      </c>
      <c r="J759" s="39" t="s">
        <v>492</v>
      </c>
      <c r="K759" s="41">
        <v>4.8</v>
      </c>
      <c r="L759" s="43">
        <v>2000000</v>
      </c>
      <c r="M759" s="43">
        <v>2000000</v>
      </c>
      <c r="N759" s="43">
        <f>ROUND((M759*$E$5/1000),0)</f>
        <v>45182420</v>
      </c>
      <c r="O759" s="43">
        <v>885073</v>
      </c>
      <c r="P759" s="43">
        <v>46067493</v>
      </c>
    </row>
    <row r="760" spans="1:16" s="36" customFormat="1" ht="10.5">
      <c r="A760" s="34">
        <v>76012676</v>
      </c>
      <c r="B760" s="35">
        <v>4</v>
      </c>
      <c r="C760" s="36" t="s">
        <v>516</v>
      </c>
      <c r="D760" s="49" t="s">
        <v>134</v>
      </c>
      <c r="E760" s="38">
        <v>40556</v>
      </c>
      <c r="F760" s="37" t="s">
        <v>162</v>
      </c>
      <c r="G760" s="40">
        <v>60000000</v>
      </c>
      <c r="H760" s="37" t="s">
        <v>87</v>
      </c>
      <c r="I760" s="41">
        <v>7.2</v>
      </c>
      <c r="J760" s="39" t="s">
        <v>492</v>
      </c>
      <c r="K760" s="41">
        <v>4.8</v>
      </c>
      <c r="L760" s="43"/>
      <c r="M760" s="43"/>
      <c r="N760" s="43"/>
      <c r="O760" s="43"/>
      <c r="P760" s="43"/>
    </row>
    <row r="761" spans="1:16" s="36" customFormat="1" ht="10.5">
      <c r="A761" s="34">
        <v>76012676</v>
      </c>
      <c r="B761" s="35">
        <v>4</v>
      </c>
      <c r="C761" s="36" t="s">
        <v>516</v>
      </c>
      <c r="D761" s="49" t="s">
        <v>134</v>
      </c>
      <c r="E761" s="38">
        <v>40556</v>
      </c>
      <c r="F761" s="37" t="s">
        <v>37</v>
      </c>
      <c r="G761" s="40">
        <v>3000</v>
      </c>
      <c r="H761" s="37" t="s">
        <v>89</v>
      </c>
      <c r="I761" s="41">
        <v>4.3</v>
      </c>
      <c r="J761" s="39" t="s">
        <v>492</v>
      </c>
      <c r="K761" s="41">
        <v>9.8000000000000007</v>
      </c>
      <c r="L761" s="43"/>
      <c r="M761" s="43"/>
      <c r="N761" s="43"/>
      <c r="O761" s="43"/>
      <c r="P761" s="43"/>
    </row>
    <row r="762" spans="1:16" s="36" customFormat="1" ht="10.5">
      <c r="A762" s="34">
        <v>76012676</v>
      </c>
      <c r="B762" s="35">
        <v>4</v>
      </c>
      <c r="C762" s="36" t="s">
        <v>516</v>
      </c>
      <c r="D762" s="49" t="s">
        <v>142</v>
      </c>
      <c r="E762" s="38">
        <v>40680</v>
      </c>
      <c r="F762" s="37" t="s">
        <v>37</v>
      </c>
      <c r="G762" s="40">
        <v>2500</v>
      </c>
      <c r="H762" s="37" t="s">
        <v>56</v>
      </c>
      <c r="I762" s="41">
        <v>3.7</v>
      </c>
      <c r="J762" s="39" t="s">
        <v>517</v>
      </c>
      <c r="K762" s="41">
        <v>4</v>
      </c>
      <c r="L762" s="43"/>
      <c r="M762" s="43"/>
      <c r="N762" s="43"/>
      <c r="O762" s="43"/>
      <c r="P762" s="43"/>
    </row>
    <row r="763" spans="1:16" s="36" customFormat="1" ht="10.5">
      <c r="A763" s="34">
        <v>76012676</v>
      </c>
      <c r="B763" s="35">
        <v>4</v>
      </c>
      <c r="C763" s="36" t="s">
        <v>518</v>
      </c>
      <c r="D763" s="49">
        <v>650</v>
      </c>
      <c r="E763" s="38">
        <v>40532</v>
      </c>
      <c r="F763" s="37" t="s">
        <v>37</v>
      </c>
      <c r="G763" s="40">
        <v>5500</v>
      </c>
      <c r="H763" s="37"/>
      <c r="I763" s="41"/>
      <c r="J763" s="39" t="s">
        <v>514</v>
      </c>
      <c r="K763" s="41">
        <v>30</v>
      </c>
      <c r="L763" s="43"/>
      <c r="M763" s="43"/>
      <c r="N763" s="43"/>
      <c r="O763" s="43"/>
      <c r="P763" s="43"/>
    </row>
    <row r="764" spans="1:16" s="36" customFormat="1" ht="10.5">
      <c r="A764" s="34">
        <v>76012676</v>
      </c>
      <c r="B764" s="35">
        <v>4</v>
      </c>
      <c r="C764" s="36" t="s">
        <v>519</v>
      </c>
      <c r="D764" s="49" t="s">
        <v>134</v>
      </c>
      <c r="E764" s="38">
        <v>40556</v>
      </c>
      <c r="F764" s="37" t="s">
        <v>37</v>
      </c>
      <c r="G764" s="40">
        <v>3000</v>
      </c>
      <c r="H764" s="37" t="s">
        <v>63</v>
      </c>
      <c r="I764" s="41">
        <v>4.7</v>
      </c>
      <c r="J764" s="39" t="s">
        <v>492</v>
      </c>
      <c r="K764" s="41">
        <v>27.8</v>
      </c>
      <c r="L764" s="43">
        <v>1000000</v>
      </c>
      <c r="M764" s="43">
        <v>1000000</v>
      </c>
      <c r="N764" s="43">
        <f>ROUND((M764*$E$5/1000),0)</f>
        <v>22591210</v>
      </c>
      <c r="O764" s="43">
        <v>507298</v>
      </c>
      <c r="P764" s="43">
        <v>23098508</v>
      </c>
    </row>
    <row r="765" spans="1:16" s="36" customFormat="1" ht="10.5">
      <c r="A765" s="34">
        <v>76012676</v>
      </c>
      <c r="B765" s="35">
        <v>4</v>
      </c>
      <c r="C765" s="36" t="s">
        <v>516</v>
      </c>
      <c r="D765" s="49" t="s">
        <v>142</v>
      </c>
      <c r="E765" s="38">
        <v>40680</v>
      </c>
      <c r="F765" s="37" t="s">
        <v>37</v>
      </c>
      <c r="G765" s="40">
        <v>2500</v>
      </c>
      <c r="H765" s="37" t="s">
        <v>51</v>
      </c>
      <c r="I765" s="41">
        <v>4.4000000000000004</v>
      </c>
      <c r="J765" s="39" t="s">
        <v>517</v>
      </c>
      <c r="K765" s="41">
        <v>17</v>
      </c>
      <c r="L765" s="43"/>
      <c r="M765" s="43"/>
      <c r="N765" s="43"/>
      <c r="O765" s="43"/>
      <c r="P765" s="43"/>
    </row>
    <row r="766" spans="1:16" s="36" customFormat="1" ht="10.5">
      <c r="A766" s="34">
        <v>90146000</v>
      </c>
      <c r="B766" s="35">
        <v>0</v>
      </c>
      <c r="C766" s="36" t="s">
        <v>520</v>
      </c>
      <c r="D766" s="49">
        <v>651</v>
      </c>
      <c r="E766" s="38">
        <v>40561</v>
      </c>
      <c r="F766" s="37" t="s">
        <v>37</v>
      </c>
      <c r="G766" s="40">
        <v>1000</v>
      </c>
      <c r="H766" s="37"/>
      <c r="I766" s="41"/>
      <c r="J766" s="39" t="s">
        <v>521</v>
      </c>
      <c r="K766" s="41">
        <v>10</v>
      </c>
      <c r="L766" s="43"/>
      <c r="M766" s="43"/>
      <c r="N766" s="43"/>
      <c r="O766" s="43"/>
      <c r="P766" s="43"/>
    </row>
    <row r="767" spans="1:16" s="36" customFormat="1" ht="10.5">
      <c r="A767" s="34">
        <v>90146000</v>
      </c>
      <c r="B767" s="35">
        <v>0</v>
      </c>
      <c r="C767" s="36" t="s">
        <v>522</v>
      </c>
      <c r="D767" s="49" t="s">
        <v>134</v>
      </c>
      <c r="E767" s="38">
        <v>40703</v>
      </c>
      <c r="F767" s="37" t="s">
        <v>37</v>
      </c>
      <c r="G767" s="40">
        <v>500</v>
      </c>
      <c r="H767" s="37" t="s">
        <v>46</v>
      </c>
      <c r="I767" s="41">
        <v>3.7</v>
      </c>
      <c r="J767" s="39" t="s">
        <v>39</v>
      </c>
      <c r="K767" s="41">
        <v>4</v>
      </c>
      <c r="L767" s="43"/>
      <c r="M767" s="43"/>
      <c r="N767" s="43"/>
      <c r="O767" s="43"/>
      <c r="P767" s="43"/>
    </row>
    <row r="768" spans="1:16" s="36" customFormat="1" ht="10.5">
      <c r="A768" s="34">
        <v>76038659</v>
      </c>
      <c r="B768" s="35">
        <v>6</v>
      </c>
      <c r="C768" s="36" t="s">
        <v>523</v>
      </c>
      <c r="D768" s="49">
        <v>652</v>
      </c>
      <c r="E768" s="38">
        <v>40564</v>
      </c>
      <c r="F768" s="37" t="s">
        <v>37</v>
      </c>
      <c r="G768" s="40">
        <v>5500</v>
      </c>
      <c r="H768" s="37"/>
      <c r="I768" s="41"/>
      <c r="J768" s="39" t="s">
        <v>68</v>
      </c>
      <c r="K768" s="41">
        <v>24</v>
      </c>
      <c r="L768" s="43"/>
      <c r="M768" s="43"/>
      <c r="N768" s="43"/>
      <c r="O768" s="43"/>
      <c r="P768" s="43"/>
    </row>
    <row r="769" spans="1:16" s="36" customFormat="1" ht="10.5">
      <c r="A769" s="34">
        <v>76038659</v>
      </c>
      <c r="B769" s="35">
        <v>6</v>
      </c>
      <c r="C769" s="36" t="s">
        <v>524</v>
      </c>
      <c r="D769" s="49" t="s">
        <v>134</v>
      </c>
      <c r="E769" s="38">
        <v>40564</v>
      </c>
      <c r="F769" s="37" t="s">
        <v>37</v>
      </c>
      <c r="G769" s="40">
        <v>5500</v>
      </c>
      <c r="H769" s="37" t="s">
        <v>46</v>
      </c>
      <c r="I769" s="41">
        <v>4.7</v>
      </c>
      <c r="J769" s="39" t="s">
        <v>68</v>
      </c>
      <c r="K769" s="41">
        <v>21</v>
      </c>
      <c r="L769" s="43">
        <v>5500000</v>
      </c>
      <c r="M769" s="43">
        <v>5500000</v>
      </c>
      <c r="N769" s="43">
        <f>ROUND((M769*$E$5/1000),0)</f>
        <v>124251655</v>
      </c>
      <c r="O769" s="43">
        <v>2196837</v>
      </c>
      <c r="P769" s="43">
        <v>126448492</v>
      </c>
    </row>
    <row r="770" spans="1:16" s="36" customFormat="1" ht="10.5">
      <c r="A770" s="34">
        <v>96678790</v>
      </c>
      <c r="B770" s="35">
        <v>2</v>
      </c>
      <c r="C770" s="36" t="s">
        <v>281</v>
      </c>
      <c r="D770" s="49">
        <v>653</v>
      </c>
      <c r="E770" s="38">
        <v>40568</v>
      </c>
      <c r="F770" s="37" t="s">
        <v>37</v>
      </c>
      <c r="G770" s="40">
        <v>1000</v>
      </c>
      <c r="H770" s="37"/>
      <c r="I770" s="41"/>
      <c r="J770" s="39" t="s">
        <v>374</v>
      </c>
      <c r="K770" s="41">
        <v>10</v>
      </c>
      <c r="L770" s="43"/>
      <c r="M770" s="43"/>
      <c r="N770" s="43"/>
      <c r="O770" s="43"/>
      <c r="P770" s="43"/>
    </row>
    <row r="771" spans="1:16" s="36" customFormat="1" ht="10.5">
      <c r="A771" s="34">
        <v>96678790</v>
      </c>
      <c r="B771" s="60">
        <v>2</v>
      </c>
      <c r="C771" s="61" t="s">
        <v>525</v>
      </c>
      <c r="D771" s="49" t="s">
        <v>134</v>
      </c>
      <c r="E771" s="38">
        <v>40603</v>
      </c>
      <c r="F771" s="37" t="s">
        <v>162</v>
      </c>
      <c r="G771" s="40">
        <v>20000000</v>
      </c>
      <c r="H771" s="37" t="s">
        <v>280</v>
      </c>
      <c r="I771" s="41">
        <v>7.25</v>
      </c>
      <c r="J771" s="39" t="s">
        <v>39</v>
      </c>
      <c r="K771" s="41">
        <v>4.5</v>
      </c>
      <c r="L771" s="43"/>
      <c r="M771" s="43"/>
      <c r="N771" s="43"/>
      <c r="O771" s="43"/>
      <c r="P771" s="43"/>
    </row>
    <row r="772" spans="1:16" s="36" customFormat="1" ht="10.5">
      <c r="A772" s="34">
        <v>96678790</v>
      </c>
      <c r="B772" s="60">
        <v>2</v>
      </c>
      <c r="C772" s="61" t="s">
        <v>332</v>
      </c>
      <c r="D772" s="49" t="s">
        <v>134</v>
      </c>
      <c r="E772" s="38">
        <v>40603</v>
      </c>
      <c r="F772" s="37" t="s">
        <v>162</v>
      </c>
      <c r="G772" s="40">
        <v>20000000</v>
      </c>
      <c r="H772" s="37" t="s">
        <v>253</v>
      </c>
      <c r="I772" s="41">
        <v>6.75</v>
      </c>
      <c r="J772" s="39" t="s">
        <v>39</v>
      </c>
      <c r="K772" s="41">
        <v>2.5</v>
      </c>
      <c r="L772" s="43">
        <v>20000000000</v>
      </c>
      <c r="M772" s="43">
        <v>20000000000</v>
      </c>
      <c r="N772" s="43">
        <f>ROUND((M772/1000),0)</f>
        <v>20000000</v>
      </c>
      <c r="O772" s="43">
        <v>216515</v>
      </c>
      <c r="P772" s="43">
        <v>20216515</v>
      </c>
    </row>
    <row r="773" spans="1:16" s="36" customFormat="1" ht="10.5">
      <c r="A773" s="34">
        <v>96678790</v>
      </c>
      <c r="B773" s="60">
        <v>2</v>
      </c>
      <c r="C773" s="61" t="s">
        <v>525</v>
      </c>
      <c r="D773" s="49" t="s">
        <v>134</v>
      </c>
      <c r="E773" s="38">
        <v>40603</v>
      </c>
      <c r="F773" s="37" t="s">
        <v>37</v>
      </c>
      <c r="G773" s="40">
        <v>1000</v>
      </c>
      <c r="H773" s="37" t="s">
        <v>526</v>
      </c>
      <c r="I773" s="41">
        <v>3.5</v>
      </c>
      <c r="J773" s="39" t="s">
        <v>39</v>
      </c>
      <c r="K773" s="41">
        <v>5</v>
      </c>
      <c r="L773" s="43"/>
      <c r="M773" s="43"/>
      <c r="N773" s="43"/>
      <c r="O773" s="43"/>
      <c r="P773" s="43"/>
    </row>
    <row r="774" spans="1:16" s="36" customFormat="1" ht="10.5">
      <c r="A774" s="34">
        <v>61808000</v>
      </c>
      <c r="B774" s="60">
        <v>5</v>
      </c>
      <c r="C774" s="61" t="s">
        <v>349</v>
      </c>
      <c r="D774" s="49">
        <v>654</v>
      </c>
      <c r="E774" s="38">
        <v>40617</v>
      </c>
      <c r="F774" s="37" t="s">
        <v>37</v>
      </c>
      <c r="G774" s="40">
        <v>4400</v>
      </c>
      <c r="H774" s="37"/>
      <c r="I774" s="41"/>
      <c r="J774" s="39" t="s">
        <v>81</v>
      </c>
      <c r="K774" s="41">
        <v>10</v>
      </c>
      <c r="L774" s="43"/>
      <c r="M774" s="43"/>
      <c r="N774" s="43"/>
      <c r="O774" s="43"/>
      <c r="P774" s="43"/>
    </row>
    <row r="775" spans="1:16" s="36" customFormat="1" ht="10.5">
      <c r="A775" s="34">
        <v>61808000</v>
      </c>
      <c r="B775" s="60">
        <v>5</v>
      </c>
      <c r="C775" s="61" t="s">
        <v>424</v>
      </c>
      <c r="D775" s="49" t="s">
        <v>134</v>
      </c>
      <c r="E775" s="38">
        <v>40633</v>
      </c>
      <c r="F775" s="37" t="s">
        <v>37</v>
      </c>
      <c r="G775" s="40">
        <v>4400</v>
      </c>
      <c r="H775" s="37" t="s">
        <v>167</v>
      </c>
      <c r="I775" s="41">
        <v>3.17</v>
      </c>
      <c r="J775" s="39" t="s">
        <v>39</v>
      </c>
      <c r="K775" s="41">
        <v>5</v>
      </c>
      <c r="L775" s="43">
        <v>1250000</v>
      </c>
      <c r="M775" s="43">
        <v>1250000</v>
      </c>
      <c r="N775" s="43">
        <f>ROUND((M775*$E$5/1000),0)</f>
        <v>28239013</v>
      </c>
      <c r="O775" s="43">
        <v>74014</v>
      </c>
      <c r="P775" s="43">
        <v>28313027</v>
      </c>
    </row>
    <row r="776" spans="1:16" s="36" customFormat="1" ht="10.5">
      <c r="A776" s="34">
        <v>61808000</v>
      </c>
      <c r="B776" s="60">
        <v>5</v>
      </c>
      <c r="C776" s="61" t="s">
        <v>485</v>
      </c>
      <c r="D776" s="49" t="s">
        <v>134</v>
      </c>
      <c r="E776" s="38">
        <v>40633</v>
      </c>
      <c r="F776" s="37" t="s">
        <v>37</v>
      </c>
      <c r="G776" s="40">
        <v>4400</v>
      </c>
      <c r="H776" s="37" t="s">
        <v>168</v>
      </c>
      <c r="I776" s="41">
        <v>3.44</v>
      </c>
      <c r="J776" s="39" t="s">
        <v>39</v>
      </c>
      <c r="K776" s="41">
        <v>8</v>
      </c>
      <c r="L776" s="43"/>
      <c r="M776" s="43"/>
      <c r="N776" s="43"/>
      <c r="O776" s="43"/>
      <c r="P776" s="43"/>
    </row>
    <row r="777" spans="1:16" s="36" customFormat="1" ht="10.5">
      <c r="A777" s="34">
        <v>61808000</v>
      </c>
      <c r="B777" s="60">
        <v>5</v>
      </c>
      <c r="C777" s="61" t="s">
        <v>485</v>
      </c>
      <c r="D777" s="49" t="s">
        <v>142</v>
      </c>
      <c r="E777" s="38">
        <v>40891</v>
      </c>
      <c r="F777" s="37" t="s">
        <v>37</v>
      </c>
      <c r="G777" s="40">
        <v>1650</v>
      </c>
      <c r="H777" s="37" t="s">
        <v>168</v>
      </c>
      <c r="I777" s="41">
        <v>3.7</v>
      </c>
      <c r="J777" s="39" t="s">
        <v>39</v>
      </c>
      <c r="K777" s="41">
        <v>10</v>
      </c>
      <c r="L777" s="43"/>
      <c r="M777" s="43"/>
      <c r="N777" s="43"/>
      <c r="O777" s="43"/>
      <c r="P777" s="43"/>
    </row>
    <row r="778" spans="1:16" s="36" customFormat="1" ht="10.5">
      <c r="A778" s="34">
        <v>61808000</v>
      </c>
      <c r="B778" s="60">
        <v>5</v>
      </c>
      <c r="C778" s="61" t="s">
        <v>349</v>
      </c>
      <c r="D778" s="49">
        <v>655</v>
      </c>
      <c r="E778" s="38">
        <v>40617</v>
      </c>
      <c r="F778" s="37" t="s">
        <v>37</v>
      </c>
      <c r="G778" s="40">
        <v>4400</v>
      </c>
      <c r="H778" s="37"/>
      <c r="I778" s="41"/>
      <c r="J778" s="39" t="s">
        <v>81</v>
      </c>
      <c r="K778" s="41">
        <v>30</v>
      </c>
      <c r="L778" s="43"/>
      <c r="M778" s="43"/>
      <c r="N778" s="43"/>
      <c r="O778" s="43"/>
      <c r="P778" s="43"/>
    </row>
    <row r="779" spans="1:16" s="36" customFormat="1" ht="10.5">
      <c r="A779" s="34">
        <v>61808000</v>
      </c>
      <c r="B779" s="60">
        <v>5</v>
      </c>
      <c r="C779" s="61" t="s">
        <v>424</v>
      </c>
      <c r="D779" s="49" t="s">
        <v>134</v>
      </c>
      <c r="E779" s="38">
        <v>40633</v>
      </c>
      <c r="F779" s="37" t="s">
        <v>37</v>
      </c>
      <c r="G779" s="40">
        <v>4400</v>
      </c>
      <c r="H779" s="37" t="s">
        <v>190</v>
      </c>
      <c r="I779" s="41">
        <v>3.86</v>
      </c>
      <c r="J779" s="39" t="s">
        <v>39</v>
      </c>
      <c r="K779" s="41">
        <v>22.5</v>
      </c>
      <c r="L779" s="43">
        <v>1500000</v>
      </c>
      <c r="M779" s="43">
        <v>1500000</v>
      </c>
      <c r="N779" s="43">
        <f>ROUND((M779*$E$5/1000),0)</f>
        <v>33886815</v>
      </c>
      <c r="O779" s="43">
        <v>107969</v>
      </c>
      <c r="P779" s="43">
        <v>33994784</v>
      </c>
    </row>
    <row r="780" spans="1:16" s="36" customFormat="1" ht="10.5">
      <c r="A780" s="34">
        <v>61808000</v>
      </c>
      <c r="B780" s="60">
        <v>5</v>
      </c>
      <c r="C780" s="61" t="s">
        <v>424</v>
      </c>
      <c r="D780" s="49" t="s">
        <v>142</v>
      </c>
      <c r="E780" s="38">
        <v>40891</v>
      </c>
      <c r="F780" s="37" t="s">
        <v>37</v>
      </c>
      <c r="G780" s="40">
        <v>1650</v>
      </c>
      <c r="H780" s="37" t="s">
        <v>191</v>
      </c>
      <c r="I780" s="41">
        <v>4</v>
      </c>
      <c r="J780" s="39" t="s">
        <v>39</v>
      </c>
      <c r="K780" s="41">
        <v>20.5</v>
      </c>
      <c r="L780" s="43">
        <v>1650000</v>
      </c>
      <c r="M780" s="43">
        <v>1650000</v>
      </c>
      <c r="N780" s="43">
        <f>ROUND((M780*$E$5/1000),0)</f>
        <v>37275497</v>
      </c>
      <c r="O780" s="43">
        <v>642052</v>
      </c>
      <c r="P780" s="43">
        <v>37917549</v>
      </c>
    </row>
    <row r="781" spans="1:16" s="36" customFormat="1" ht="10.5">
      <c r="A781" s="34">
        <v>96667560</v>
      </c>
      <c r="B781" s="60">
        <v>8</v>
      </c>
      <c r="C781" s="61" t="s">
        <v>733</v>
      </c>
      <c r="D781" s="49">
        <v>656</v>
      </c>
      <c r="E781" s="38">
        <v>40625</v>
      </c>
      <c r="F781" s="37" t="s">
        <v>162</v>
      </c>
      <c r="G781" s="40">
        <v>50000000</v>
      </c>
      <c r="H781" s="37"/>
      <c r="I781" s="41"/>
      <c r="J781" s="39" t="s">
        <v>238</v>
      </c>
      <c r="K781" s="41">
        <v>10</v>
      </c>
      <c r="L781" s="43"/>
      <c r="M781" s="43"/>
      <c r="N781" s="43"/>
      <c r="O781" s="43"/>
      <c r="P781" s="43"/>
    </row>
    <row r="782" spans="1:16" s="36" customFormat="1" ht="10.5">
      <c r="A782" s="34">
        <v>96667560</v>
      </c>
      <c r="B782" s="60">
        <v>8</v>
      </c>
      <c r="C782" s="61" t="s">
        <v>734</v>
      </c>
      <c r="D782" s="49" t="s">
        <v>134</v>
      </c>
      <c r="E782" s="38">
        <v>40631</v>
      </c>
      <c r="F782" s="37" t="s">
        <v>37</v>
      </c>
      <c r="G782" s="40">
        <v>2300</v>
      </c>
      <c r="H782" s="37" t="s">
        <v>60</v>
      </c>
      <c r="I782" s="41">
        <v>3.8</v>
      </c>
      <c r="J782" s="39" t="s">
        <v>238</v>
      </c>
      <c r="K782" s="41">
        <v>10</v>
      </c>
      <c r="L782" s="43">
        <v>1600000</v>
      </c>
      <c r="M782" s="43">
        <v>1600000</v>
      </c>
      <c r="N782" s="43">
        <f>ROUND((M782*$E$5/1000),0)</f>
        <v>36145936</v>
      </c>
      <c r="O782" s="43">
        <v>60477</v>
      </c>
      <c r="P782" s="43">
        <v>36206413</v>
      </c>
    </row>
    <row r="783" spans="1:16" s="36" customFormat="1" ht="10.5">
      <c r="A783" s="34">
        <v>96667560</v>
      </c>
      <c r="B783" s="60">
        <v>8</v>
      </c>
      <c r="C783" s="61" t="s">
        <v>734</v>
      </c>
      <c r="D783" s="49" t="s">
        <v>134</v>
      </c>
      <c r="E783" s="38">
        <v>40631</v>
      </c>
      <c r="F783" s="37" t="s">
        <v>162</v>
      </c>
      <c r="G783" s="40">
        <v>25000000</v>
      </c>
      <c r="H783" s="37" t="s">
        <v>53</v>
      </c>
      <c r="I783" s="41">
        <v>7</v>
      </c>
      <c r="J783" s="39" t="s">
        <v>238</v>
      </c>
      <c r="K783" s="41">
        <v>5</v>
      </c>
      <c r="L783" s="43">
        <v>15000000000</v>
      </c>
      <c r="M783" s="43">
        <v>15000000000</v>
      </c>
      <c r="N783" s="43">
        <f>ROUND((M783/1000),0)</f>
        <v>15000000</v>
      </c>
      <c r="O783" s="43">
        <v>51612</v>
      </c>
      <c r="P783" s="43">
        <v>15051612</v>
      </c>
    </row>
    <row r="784" spans="1:16" s="36" customFormat="1" ht="10.5">
      <c r="A784" s="34">
        <v>96667560</v>
      </c>
      <c r="B784" s="60">
        <v>8</v>
      </c>
      <c r="C784" s="61" t="s">
        <v>735</v>
      </c>
      <c r="D784" s="49" t="s">
        <v>134</v>
      </c>
      <c r="E784" s="38">
        <v>40631</v>
      </c>
      <c r="F784" s="37" t="s">
        <v>37</v>
      </c>
      <c r="G784" s="40">
        <v>2300</v>
      </c>
      <c r="H784" s="37" t="s">
        <v>59</v>
      </c>
      <c r="I784" s="41">
        <v>3.5</v>
      </c>
      <c r="J784" s="39" t="s">
        <v>238</v>
      </c>
      <c r="K784" s="41">
        <v>7</v>
      </c>
      <c r="L784" s="43"/>
      <c r="M784" s="43"/>
      <c r="N784" s="43"/>
      <c r="O784" s="43"/>
      <c r="P784" s="43"/>
    </row>
    <row r="785" spans="1:16" s="36" customFormat="1" ht="10.5">
      <c r="A785" s="34">
        <v>95134000</v>
      </c>
      <c r="B785" s="60">
        <v>6</v>
      </c>
      <c r="C785" s="61" t="s">
        <v>530</v>
      </c>
      <c r="D785" s="49">
        <v>659</v>
      </c>
      <c r="E785" s="38">
        <v>40645</v>
      </c>
      <c r="F785" s="37" t="s">
        <v>37</v>
      </c>
      <c r="G785" s="40">
        <v>2000</v>
      </c>
      <c r="H785" s="37"/>
      <c r="I785" s="41"/>
      <c r="J785" s="39" t="s">
        <v>521</v>
      </c>
      <c r="K785" s="41">
        <v>30</v>
      </c>
      <c r="L785" s="43"/>
      <c r="M785" s="43"/>
      <c r="N785" s="43"/>
      <c r="O785" s="43"/>
      <c r="P785" s="43"/>
    </row>
    <row r="786" spans="1:16" s="36" customFormat="1" ht="10.5">
      <c r="A786" s="34">
        <v>95134000</v>
      </c>
      <c r="B786" s="60">
        <v>6</v>
      </c>
      <c r="C786" s="61" t="s">
        <v>531</v>
      </c>
      <c r="D786" s="49" t="s">
        <v>134</v>
      </c>
      <c r="E786" s="38">
        <v>40647</v>
      </c>
      <c r="F786" s="37" t="s">
        <v>37</v>
      </c>
      <c r="G786" s="40">
        <v>1200</v>
      </c>
      <c r="H786" s="37" t="s">
        <v>46</v>
      </c>
      <c r="I786" s="41">
        <v>4.2</v>
      </c>
      <c r="J786" s="39" t="s">
        <v>521</v>
      </c>
      <c r="K786" s="41">
        <v>14</v>
      </c>
      <c r="L786" s="43">
        <v>1200000</v>
      </c>
      <c r="M786" s="43">
        <v>1200000</v>
      </c>
      <c r="N786" s="43">
        <f>ROUND((M786*$E$5/1000),0)</f>
        <v>27109452</v>
      </c>
      <c r="O786" s="43">
        <v>229092</v>
      </c>
      <c r="P786" s="43">
        <v>27338544</v>
      </c>
    </row>
    <row r="787" spans="1:16" s="36" customFormat="1" ht="10.5">
      <c r="A787" s="34">
        <v>84356800</v>
      </c>
      <c r="B787" s="35">
        <v>9</v>
      </c>
      <c r="C787" s="48" t="s">
        <v>532</v>
      </c>
      <c r="D787" s="49">
        <v>660</v>
      </c>
      <c r="E787" s="38">
        <v>40668</v>
      </c>
      <c r="F787" s="37" t="s">
        <v>37</v>
      </c>
      <c r="G787" s="40">
        <v>3000</v>
      </c>
      <c r="H787" s="37"/>
      <c r="I787" s="41"/>
      <c r="J787" s="39" t="s">
        <v>492</v>
      </c>
      <c r="K787" s="41">
        <v>10</v>
      </c>
      <c r="L787" s="43"/>
      <c r="M787" s="43"/>
      <c r="N787" s="43"/>
      <c r="O787" s="43"/>
      <c r="P787" s="43"/>
    </row>
    <row r="788" spans="1:16" s="36" customFormat="1" ht="10.5">
      <c r="A788" s="34">
        <v>84356800</v>
      </c>
      <c r="B788" s="35">
        <v>9</v>
      </c>
      <c r="C788" s="48" t="s">
        <v>904</v>
      </c>
      <c r="D788" s="49" t="s">
        <v>134</v>
      </c>
      <c r="E788" s="38">
        <v>40672</v>
      </c>
      <c r="F788" s="37" t="s">
        <v>37</v>
      </c>
      <c r="G788" s="40">
        <v>2000</v>
      </c>
      <c r="H788" s="37" t="s">
        <v>53</v>
      </c>
      <c r="I788" s="41">
        <v>3.4</v>
      </c>
      <c r="J788" s="39" t="s">
        <v>68</v>
      </c>
      <c r="K788" s="41">
        <v>5</v>
      </c>
      <c r="L788" s="43">
        <v>1000000</v>
      </c>
      <c r="M788" s="43">
        <v>1000000</v>
      </c>
      <c r="N788" s="43">
        <f>ROUND((M788*$E$5/1000),0)</f>
        <v>22591210</v>
      </c>
      <c r="O788" s="43">
        <v>60352</v>
      </c>
      <c r="P788" s="43">
        <v>22651562</v>
      </c>
    </row>
    <row r="789" spans="1:16" s="36" customFormat="1" ht="10.5">
      <c r="A789" s="34">
        <v>84356800</v>
      </c>
      <c r="B789" s="35">
        <v>9</v>
      </c>
      <c r="C789" s="48" t="s">
        <v>905</v>
      </c>
      <c r="D789" s="49" t="s">
        <v>134</v>
      </c>
      <c r="E789" s="38">
        <v>40672</v>
      </c>
      <c r="F789" s="37" t="s">
        <v>37</v>
      </c>
      <c r="G789" s="40">
        <v>2000</v>
      </c>
      <c r="H789" s="37" t="s">
        <v>59</v>
      </c>
      <c r="I789" s="41">
        <v>3.8</v>
      </c>
      <c r="J789" s="39" t="s">
        <v>68</v>
      </c>
      <c r="K789" s="41">
        <v>10</v>
      </c>
      <c r="L789" s="43"/>
      <c r="M789" s="43"/>
      <c r="N789" s="43"/>
      <c r="O789" s="43"/>
      <c r="P789" s="43"/>
    </row>
    <row r="790" spans="1:16" s="36" customFormat="1" ht="10.5">
      <c r="A790" s="34">
        <v>84356800</v>
      </c>
      <c r="B790" s="35">
        <v>9</v>
      </c>
      <c r="C790" s="48" t="s">
        <v>532</v>
      </c>
      <c r="D790" s="49">
        <v>661</v>
      </c>
      <c r="E790" s="38">
        <v>40668</v>
      </c>
      <c r="F790" s="37" t="s">
        <v>37</v>
      </c>
      <c r="G790" s="40">
        <v>3000</v>
      </c>
      <c r="H790" s="37"/>
      <c r="I790" s="41"/>
      <c r="J790" s="39" t="s">
        <v>492</v>
      </c>
      <c r="K790" s="41">
        <v>30</v>
      </c>
      <c r="L790" s="43"/>
      <c r="M790" s="43"/>
      <c r="N790" s="43"/>
      <c r="O790" s="43"/>
      <c r="P790" s="43"/>
    </row>
    <row r="791" spans="1:16" s="36" customFormat="1" ht="10.5">
      <c r="A791" s="34">
        <v>84356800</v>
      </c>
      <c r="B791" s="35">
        <v>9</v>
      </c>
      <c r="C791" s="48" t="s">
        <v>904</v>
      </c>
      <c r="D791" s="49" t="s">
        <v>134</v>
      </c>
      <c r="E791" s="38">
        <v>40672</v>
      </c>
      <c r="F791" s="37" t="s">
        <v>37</v>
      </c>
      <c r="G791" s="40">
        <v>2000</v>
      </c>
      <c r="H791" s="37" t="s">
        <v>60</v>
      </c>
      <c r="I791" s="41">
        <v>4.2</v>
      </c>
      <c r="J791" s="39" t="s">
        <v>68</v>
      </c>
      <c r="K791" s="41">
        <v>20</v>
      </c>
      <c r="L791" s="43">
        <v>1000000</v>
      </c>
      <c r="M791" s="43">
        <v>1000000</v>
      </c>
      <c r="N791" s="43">
        <f>ROUND((M791*$E$5/1000),0)</f>
        <v>22591210</v>
      </c>
      <c r="O791" s="43">
        <v>74407</v>
      </c>
      <c r="P791" s="43">
        <v>22665617</v>
      </c>
    </row>
    <row r="792" spans="1:16" s="36" customFormat="1" ht="10.5">
      <c r="A792" s="34">
        <v>76073164</v>
      </c>
      <c r="B792" s="35">
        <v>1</v>
      </c>
      <c r="C792" s="36" t="s">
        <v>536</v>
      </c>
      <c r="D792" s="49">
        <v>662</v>
      </c>
      <c r="E792" s="38">
        <v>40682</v>
      </c>
      <c r="F792" s="37" t="s">
        <v>37</v>
      </c>
      <c r="G792" s="40">
        <v>3000</v>
      </c>
      <c r="H792" s="37"/>
      <c r="I792" s="41"/>
      <c r="J792" s="39" t="s">
        <v>521</v>
      </c>
      <c r="K792" s="41">
        <v>10</v>
      </c>
      <c r="L792" s="43"/>
      <c r="M792" s="43"/>
      <c r="N792" s="43"/>
      <c r="O792" s="43"/>
      <c r="P792" s="43"/>
    </row>
    <row r="793" spans="1:16" s="36" customFormat="1" ht="10.5">
      <c r="A793" s="34">
        <v>76073164</v>
      </c>
      <c r="B793" s="35">
        <v>1</v>
      </c>
      <c r="C793" s="36" t="s">
        <v>536</v>
      </c>
      <c r="D793" s="49">
        <v>663</v>
      </c>
      <c r="E793" s="38">
        <v>40682</v>
      </c>
      <c r="F793" s="37" t="s">
        <v>37</v>
      </c>
      <c r="G793" s="40">
        <v>3000</v>
      </c>
      <c r="H793" s="37"/>
      <c r="I793" s="41"/>
      <c r="J793" s="39" t="s">
        <v>521</v>
      </c>
      <c r="K793" s="41">
        <v>30</v>
      </c>
      <c r="L793" s="43"/>
      <c r="M793" s="43"/>
      <c r="N793" s="43"/>
      <c r="O793" s="43"/>
      <c r="P793" s="43"/>
    </row>
    <row r="794" spans="1:16" s="36" customFormat="1" ht="10.5">
      <c r="A794" s="34">
        <v>76073162</v>
      </c>
      <c r="B794" s="35">
        <v>5</v>
      </c>
      <c r="C794" s="36" t="s">
        <v>138</v>
      </c>
      <c r="D794" s="49">
        <v>664</v>
      </c>
      <c r="E794" s="38">
        <v>40682</v>
      </c>
      <c r="F794" s="37" t="s">
        <v>37</v>
      </c>
      <c r="G794" s="40">
        <v>10000</v>
      </c>
      <c r="H794" s="37"/>
      <c r="I794" s="41"/>
      <c r="J794" s="39" t="s">
        <v>521</v>
      </c>
      <c r="K794" s="41">
        <v>10</v>
      </c>
      <c r="L794" s="43"/>
      <c r="M794" s="43"/>
      <c r="N794" s="43"/>
      <c r="O794" s="43"/>
      <c r="P794" s="43"/>
    </row>
    <row r="795" spans="1:16" s="36" customFormat="1" ht="10.5">
      <c r="A795" s="34">
        <v>76073162</v>
      </c>
      <c r="B795" s="35">
        <v>5</v>
      </c>
      <c r="C795" s="36" t="s">
        <v>537</v>
      </c>
      <c r="D795" s="49" t="s">
        <v>134</v>
      </c>
      <c r="E795" s="38">
        <v>40814</v>
      </c>
      <c r="F795" s="37" t="s">
        <v>37</v>
      </c>
      <c r="G795" s="40">
        <v>2000</v>
      </c>
      <c r="H795" s="37" t="s">
        <v>60</v>
      </c>
      <c r="I795" s="41">
        <v>3</v>
      </c>
      <c r="J795" s="39" t="s">
        <v>68</v>
      </c>
      <c r="K795" s="41">
        <v>8</v>
      </c>
      <c r="L795" s="43">
        <v>1000000</v>
      </c>
      <c r="M795" s="43">
        <v>1000000</v>
      </c>
      <c r="N795" s="43">
        <f>ROUND((M795*$E$5/1000),0)</f>
        <v>22591210</v>
      </c>
      <c r="O795" s="43">
        <v>74319</v>
      </c>
      <c r="P795" s="43">
        <v>22665529</v>
      </c>
    </row>
    <row r="796" spans="1:16" s="36" customFormat="1" ht="10.5">
      <c r="A796" s="34">
        <v>76073162</v>
      </c>
      <c r="B796" s="35">
        <v>5</v>
      </c>
      <c r="C796" s="36" t="s">
        <v>138</v>
      </c>
      <c r="D796" s="49">
        <v>665</v>
      </c>
      <c r="E796" s="38">
        <v>40682</v>
      </c>
      <c r="F796" s="37" t="s">
        <v>37</v>
      </c>
      <c r="G796" s="40">
        <v>10000</v>
      </c>
      <c r="H796" s="37"/>
      <c r="I796" s="41"/>
      <c r="J796" s="39" t="s">
        <v>521</v>
      </c>
      <c r="K796" s="41">
        <v>30</v>
      </c>
      <c r="L796" s="43"/>
      <c r="M796" s="43"/>
      <c r="N796" s="43"/>
      <c r="O796" s="43"/>
      <c r="P796" s="43"/>
    </row>
    <row r="797" spans="1:16" s="36" customFormat="1" ht="10.5">
      <c r="A797" s="34">
        <v>76073162</v>
      </c>
      <c r="B797" s="35">
        <v>5</v>
      </c>
      <c r="C797" s="36" t="s">
        <v>538</v>
      </c>
      <c r="D797" s="49" t="s">
        <v>134</v>
      </c>
      <c r="E797" s="38">
        <v>40777</v>
      </c>
      <c r="F797" s="37" t="s">
        <v>37</v>
      </c>
      <c r="G797" s="40">
        <v>2000</v>
      </c>
      <c r="H797" s="37" t="s">
        <v>59</v>
      </c>
      <c r="I797" s="41">
        <v>3.35</v>
      </c>
      <c r="J797" s="39" t="s">
        <v>68</v>
      </c>
      <c r="K797" s="41">
        <v>21</v>
      </c>
      <c r="L797" s="43"/>
      <c r="M797" s="43"/>
      <c r="N797" s="43"/>
      <c r="O797" s="43"/>
      <c r="P797" s="43"/>
    </row>
    <row r="798" spans="1:16" s="36" customFormat="1" ht="10.5">
      <c r="A798" s="34">
        <v>76073162</v>
      </c>
      <c r="B798" s="35">
        <v>5</v>
      </c>
      <c r="C798" s="36" t="s">
        <v>539</v>
      </c>
      <c r="D798" s="49" t="s">
        <v>142</v>
      </c>
      <c r="E798" s="38">
        <v>40814</v>
      </c>
      <c r="F798" s="37" t="s">
        <v>37</v>
      </c>
      <c r="G798" s="40">
        <v>2000</v>
      </c>
      <c r="H798" s="37" t="s">
        <v>64</v>
      </c>
      <c r="I798" s="41">
        <v>3.6</v>
      </c>
      <c r="J798" s="39" t="s">
        <v>68</v>
      </c>
      <c r="K798" s="41">
        <v>21</v>
      </c>
      <c r="L798" s="43">
        <v>1000000</v>
      </c>
      <c r="M798" s="43">
        <v>1000000</v>
      </c>
      <c r="N798" s="43">
        <f>ROUND((M798*$E$5/1000),0)</f>
        <v>22591210</v>
      </c>
      <c r="O798" s="43">
        <v>88951</v>
      </c>
      <c r="P798" s="43">
        <v>22680161</v>
      </c>
    </row>
    <row r="799" spans="1:16" s="36" customFormat="1" ht="10.5">
      <c r="A799" s="34">
        <v>90299000</v>
      </c>
      <c r="B799" s="35">
        <v>3</v>
      </c>
      <c r="C799" s="36" t="s">
        <v>489</v>
      </c>
      <c r="D799" s="49">
        <v>666</v>
      </c>
      <c r="E799" s="38">
        <v>40689</v>
      </c>
      <c r="F799" s="37" t="s">
        <v>37</v>
      </c>
      <c r="G799" s="40">
        <v>2000</v>
      </c>
      <c r="H799" s="37"/>
      <c r="I799" s="41"/>
      <c r="J799" s="39" t="s">
        <v>521</v>
      </c>
      <c r="K799" s="41">
        <v>30</v>
      </c>
      <c r="L799" s="43"/>
      <c r="M799" s="43"/>
      <c r="N799" s="43"/>
      <c r="O799" s="43"/>
      <c r="P799" s="43"/>
    </row>
    <row r="800" spans="1:16" s="36" customFormat="1" ht="10.5">
      <c r="A800" s="34">
        <v>90299000</v>
      </c>
      <c r="B800" s="35">
        <v>3</v>
      </c>
      <c r="C800" s="36" t="s">
        <v>490</v>
      </c>
      <c r="D800" s="49" t="s">
        <v>134</v>
      </c>
      <c r="E800" s="38">
        <v>40690</v>
      </c>
      <c r="F800" s="37" t="s">
        <v>37</v>
      </c>
      <c r="G800" s="40">
        <v>2000</v>
      </c>
      <c r="H800" s="37" t="s">
        <v>116</v>
      </c>
      <c r="I800" s="41">
        <v>4</v>
      </c>
      <c r="J800" s="39" t="s">
        <v>68</v>
      </c>
      <c r="K800" s="41">
        <v>21</v>
      </c>
      <c r="L800" s="43">
        <v>440000</v>
      </c>
      <c r="M800" s="43">
        <v>440000</v>
      </c>
      <c r="N800" s="43">
        <f>ROUND((M800*$E$5/1000),0)</f>
        <v>9940132</v>
      </c>
      <c r="O800" s="43">
        <v>180449</v>
      </c>
      <c r="P800" s="43">
        <v>10120581</v>
      </c>
    </row>
    <row r="801" spans="1:17" s="36" customFormat="1" ht="10.5">
      <c r="A801" s="34">
        <v>76012676</v>
      </c>
      <c r="B801" s="35">
        <v>4</v>
      </c>
      <c r="C801" s="36" t="s">
        <v>540</v>
      </c>
      <c r="D801" s="49">
        <v>667</v>
      </c>
      <c r="E801" s="38">
        <v>40689</v>
      </c>
      <c r="F801" s="37" t="s">
        <v>37</v>
      </c>
      <c r="G801" s="40">
        <v>7000</v>
      </c>
      <c r="H801" s="37"/>
      <c r="I801" s="41"/>
      <c r="J801" s="39" t="s">
        <v>521</v>
      </c>
      <c r="K801" s="41">
        <v>10</v>
      </c>
      <c r="L801" s="43"/>
      <c r="M801" s="43"/>
      <c r="N801" s="43"/>
      <c r="O801" s="43"/>
      <c r="P801" s="43"/>
    </row>
    <row r="802" spans="1:17" s="36" customFormat="1" ht="10.5">
      <c r="A802" s="34">
        <v>76012676</v>
      </c>
      <c r="B802" s="35">
        <v>4</v>
      </c>
      <c r="C802" s="36" t="s">
        <v>541</v>
      </c>
      <c r="D802" s="49" t="s">
        <v>134</v>
      </c>
      <c r="E802" s="38">
        <v>40695</v>
      </c>
      <c r="F802" s="37" t="s">
        <v>37</v>
      </c>
      <c r="G802" s="40">
        <v>2000</v>
      </c>
      <c r="H802" s="37" t="s">
        <v>46</v>
      </c>
      <c r="I802" s="41">
        <v>3.4</v>
      </c>
      <c r="J802" s="39" t="s">
        <v>68</v>
      </c>
      <c r="K802" s="41">
        <v>5</v>
      </c>
      <c r="L802" s="43">
        <v>2000000</v>
      </c>
      <c r="M802" s="43">
        <v>2000000</v>
      </c>
      <c r="N802" s="43">
        <f>ROUND((M802*$E$5/1000),0)</f>
        <v>45182420</v>
      </c>
      <c r="O802" s="43">
        <v>628494</v>
      </c>
      <c r="P802" s="43">
        <v>45810914</v>
      </c>
    </row>
    <row r="803" spans="1:17" s="36" customFormat="1" ht="10.5">
      <c r="A803" s="34">
        <v>76012676</v>
      </c>
      <c r="B803" s="35">
        <v>4</v>
      </c>
      <c r="C803" s="36" t="s">
        <v>906</v>
      </c>
      <c r="D803" s="49" t="s">
        <v>142</v>
      </c>
      <c r="E803" s="38">
        <v>41026</v>
      </c>
      <c r="F803" s="37" t="s">
        <v>37</v>
      </c>
      <c r="G803" s="40">
        <v>2000</v>
      </c>
      <c r="H803" s="37" t="s">
        <v>89</v>
      </c>
      <c r="I803" s="41">
        <v>5.2</v>
      </c>
      <c r="J803" s="39" t="s">
        <v>68</v>
      </c>
      <c r="K803" s="41">
        <v>5</v>
      </c>
      <c r="L803" s="43"/>
      <c r="M803" s="43"/>
      <c r="N803" s="43"/>
      <c r="O803" s="43"/>
      <c r="P803" s="43"/>
    </row>
    <row r="804" spans="1:17" s="36" customFormat="1" ht="10.5">
      <c r="A804" s="34">
        <v>76012676</v>
      </c>
      <c r="B804" s="35">
        <v>4</v>
      </c>
      <c r="C804" s="36" t="s">
        <v>540</v>
      </c>
      <c r="D804" s="49">
        <v>668</v>
      </c>
      <c r="E804" s="38">
        <v>40689</v>
      </c>
      <c r="F804" s="37" t="s">
        <v>37</v>
      </c>
      <c r="G804" s="40">
        <v>7000</v>
      </c>
      <c r="H804" s="37"/>
      <c r="I804" s="41"/>
      <c r="J804" s="39" t="s">
        <v>521</v>
      </c>
      <c r="K804" s="41">
        <v>30</v>
      </c>
      <c r="L804" s="43"/>
      <c r="M804" s="43"/>
      <c r="N804" s="43"/>
      <c r="O804" s="43"/>
      <c r="P804" s="43"/>
    </row>
    <row r="805" spans="1:17" s="36" customFormat="1" ht="10.5">
      <c r="A805" s="34">
        <v>76012676</v>
      </c>
      <c r="B805" s="35">
        <v>4</v>
      </c>
      <c r="C805" s="36" t="s">
        <v>541</v>
      </c>
      <c r="D805" s="49" t="s">
        <v>134</v>
      </c>
      <c r="E805" s="38">
        <v>40695</v>
      </c>
      <c r="F805" s="37" t="s">
        <v>37</v>
      </c>
      <c r="G805" s="40">
        <v>3000</v>
      </c>
      <c r="H805" s="37" t="s">
        <v>87</v>
      </c>
      <c r="I805" s="41">
        <v>3.8</v>
      </c>
      <c r="J805" s="39" t="s">
        <v>68</v>
      </c>
      <c r="K805" s="41">
        <v>21</v>
      </c>
      <c r="L805" s="43">
        <v>3000000</v>
      </c>
      <c r="M805" s="43">
        <v>3000000</v>
      </c>
      <c r="N805" s="43">
        <f>ROUND((M805*$E$5/1000),0)</f>
        <v>67773630</v>
      </c>
      <c r="O805" s="43">
        <v>1052629</v>
      </c>
      <c r="P805" s="43">
        <v>68826259</v>
      </c>
    </row>
    <row r="806" spans="1:17" s="36" customFormat="1" ht="10.5">
      <c r="A806" s="34">
        <v>76017019</v>
      </c>
      <c r="B806" s="35">
        <v>4</v>
      </c>
      <c r="C806" s="36" t="s">
        <v>427</v>
      </c>
      <c r="D806" s="49">
        <v>669</v>
      </c>
      <c r="E806" s="38">
        <v>40693</v>
      </c>
      <c r="F806" s="37" t="s">
        <v>37</v>
      </c>
      <c r="G806" s="40">
        <v>3000</v>
      </c>
      <c r="H806" s="37"/>
      <c r="I806" s="41"/>
      <c r="J806" s="39" t="s">
        <v>492</v>
      </c>
      <c r="K806" s="41">
        <v>10</v>
      </c>
      <c r="L806" s="43"/>
      <c r="M806" s="43"/>
      <c r="N806" s="43"/>
      <c r="O806" s="43"/>
      <c r="P806" s="43"/>
    </row>
    <row r="807" spans="1:17" s="36" customFormat="1" ht="10.5">
      <c r="A807" s="34">
        <v>76017019</v>
      </c>
      <c r="B807" s="35">
        <v>4</v>
      </c>
      <c r="C807" s="36" t="s">
        <v>428</v>
      </c>
      <c r="D807" s="49" t="s">
        <v>134</v>
      </c>
      <c r="E807" s="38">
        <v>40694</v>
      </c>
      <c r="F807" s="37" t="s">
        <v>37</v>
      </c>
      <c r="G807" s="40">
        <v>3000</v>
      </c>
      <c r="H807" s="37" t="s">
        <v>53</v>
      </c>
      <c r="I807" s="41">
        <v>3</v>
      </c>
      <c r="J807" s="39" t="s">
        <v>68</v>
      </c>
      <c r="K807" s="41">
        <v>5</v>
      </c>
      <c r="L807" s="43">
        <v>1000000</v>
      </c>
      <c r="M807" s="43">
        <v>1000000</v>
      </c>
      <c r="N807" s="43">
        <f>ROUND((M807*$E$5/1000),0)</f>
        <v>22591210</v>
      </c>
      <c r="O807" s="43">
        <v>314394</v>
      </c>
      <c r="P807" s="43">
        <v>22905604</v>
      </c>
    </row>
    <row r="808" spans="1:17" s="36" customFormat="1" ht="10.5">
      <c r="A808" s="34">
        <v>76017019</v>
      </c>
      <c r="B808" s="35">
        <v>4</v>
      </c>
      <c r="C808" s="36" t="s">
        <v>542</v>
      </c>
      <c r="D808" s="49">
        <v>670</v>
      </c>
      <c r="E808" s="38">
        <v>40693</v>
      </c>
      <c r="F808" s="37" t="s">
        <v>37</v>
      </c>
      <c r="G808" s="40">
        <v>6000</v>
      </c>
      <c r="H808" s="37"/>
      <c r="I808" s="41"/>
      <c r="J808" s="39" t="s">
        <v>492</v>
      </c>
      <c r="K808" s="41">
        <v>30</v>
      </c>
      <c r="L808" s="43"/>
      <c r="M808" s="43"/>
      <c r="N808" s="43"/>
      <c r="O808" s="43"/>
      <c r="P808" s="43"/>
    </row>
    <row r="809" spans="1:17" s="36" customFormat="1" ht="10.5">
      <c r="A809" s="34">
        <v>76017019</v>
      </c>
      <c r="B809" s="35">
        <v>4</v>
      </c>
      <c r="C809" s="36" t="s">
        <v>428</v>
      </c>
      <c r="D809" s="49" t="s">
        <v>134</v>
      </c>
      <c r="E809" s="38">
        <v>40694</v>
      </c>
      <c r="F809" s="37" t="s">
        <v>37</v>
      </c>
      <c r="G809" s="40">
        <v>4000</v>
      </c>
      <c r="H809" s="37" t="s">
        <v>59</v>
      </c>
      <c r="I809" s="41">
        <v>3.5</v>
      </c>
      <c r="J809" s="39" t="s">
        <v>68</v>
      </c>
      <c r="K809" s="41">
        <v>22</v>
      </c>
      <c r="L809" s="43">
        <v>2500000</v>
      </c>
      <c r="M809" s="43">
        <v>2500000</v>
      </c>
      <c r="N809" s="43">
        <f>ROUND((M809*$E$5/1000),0)</f>
        <v>56478025</v>
      </c>
      <c r="O809" s="43">
        <v>916983</v>
      </c>
      <c r="P809" s="43">
        <v>57395008</v>
      </c>
    </row>
    <row r="810" spans="1:17" s="36" customFormat="1" ht="10.5">
      <c r="A810" s="34">
        <v>94139000</v>
      </c>
      <c r="B810" s="35">
        <v>5</v>
      </c>
      <c r="C810" s="36" t="s">
        <v>543</v>
      </c>
      <c r="D810" s="49">
        <v>671</v>
      </c>
      <c r="E810" s="38">
        <v>40736</v>
      </c>
      <c r="F810" s="37" t="s">
        <v>37</v>
      </c>
      <c r="G810" s="40">
        <v>2500</v>
      </c>
      <c r="H810" s="37"/>
      <c r="I810" s="41"/>
      <c r="J810" s="39" t="s">
        <v>492</v>
      </c>
      <c r="K810" s="41">
        <v>10</v>
      </c>
      <c r="L810" s="43"/>
      <c r="M810" s="43"/>
      <c r="N810" s="43"/>
      <c r="O810" s="43"/>
      <c r="P810" s="43"/>
    </row>
    <row r="811" spans="1:17" s="36" customFormat="1" ht="10.5">
      <c r="A811" s="34">
        <v>94139000</v>
      </c>
      <c r="B811" s="35">
        <v>5</v>
      </c>
      <c r="C811" s="36" t="s">
        <v>544</v>
      </c>
      <c r="D811" s="49" t="s">
        <v>134</v>
      </c>
      <c r="E811" s="38">
        <v>40743</v>
      </c>
      <c r="F811" s="37" t="s">
        <v>162</v>
      </c>
      <c r="G811" s="40">
        <v>54400000</v>
      </c>
      <c r="H811" s="37" t="s">
        <v>46</v>
      </c>
      <c r="I811" s="41">
        <v>6.8</v>
      </c>
      <c r="J811" s="39" t="s">
        <v>68</v>
      </c>
      <c r="K811" s="41">
        <v>5</v>
      </c>
      <c r="L811" s="43">
        <v>21800000000</v>
      </c>
      <c r="M811" s="43">
        <v>21800000000</v>
      </c>
      <c r="N811" s="43">
        <f>ROUND((M811/1000),0)</f>
        <v>21800000</v>
      </c>
      <c r="O811" s="43">
        <v>1333773</v>
      </c>
      <c r="P811" s="43">
        <v>23133773</v>
      </c>
    </row>
    <row r="812" spans="1:17" s="36" customFormat="1" ht="10.5">
      <c r="A812" s="34">
        <v>94139000</v>
      </c>
      <c r="B812" s="35">
        <v>5</v>
      </c>
      <c r="C812" s="36" t="s">
        <v>545</v>
      </c>
      <c r="D812" s="49" t="s">
        <v>134</v>
      </c>
      <c r="E812" s="38">
        <v>40743</v>
      </c>
      <c r="F812" s="37" t="s">
        <v>37</v>
      </c>
      <c r="G812" s="40">
        <v>2500</v>
      </c>
      <c r="H812" s="37" t="s">
        <v>87</v>
      </c>
      <c r="I812" s="41">
        <v>3.2</v>
      </c>
      <c r="J812" s="39" t="s">
        <v>68</v>
      </c>
      <c r="K812" s="41">
        <v>5</v>
      </c>
      <c r="L812" s="43"/>
      <c r="M812" s="43"/>
      <c r="N812" s="43"/>
      <c r="O812" s="43"/>
      <c r="P812" s="43"/>
    </row>
    <row r="813" spans="1:17" s="36" customFormat="1" ht="10.5">
      <c r="A813" s="34">
        <v>94139000</v>
      </c>
      <c r="B813" s="35">
        <v>5</v>
      </c>
      <c r="C813" s="36" t="s">
        <v>543</v>
      </c>
      <c r="D813" s="49">
        <v>672</v>
      </c>
      <c r="E813" s="38">
        <v>40736</v>
      </c>
      <c r="F813" s="37" t="s">
        <v>37</v>
      </c>
      <c r="G813" s="40">
        <v>2500</v>
      </c>
      <c r="H813" s="37"/>
      <c r="I813" s="41"/>
      <c r="J813" s="39" t="s">
        <v>492</v>
      </c>
      <c r="K813" s="41">
        <v>30</v>
      </c>
      <c r="L813" s="43"/>
      <c r="M813" s="43"/>
      <c r="N813" s="43"/>
      <c r="O813" s="43"/>
      <c r="P813" s="43"/>
    </row>
    <row r="814" spans="1:17" s="36" customFormat="1" ht="10.5">
      <c r="A814" s="34">
        <v>94139000</v>
      </c>
      <c r="B814" s="35">
        <v>5</v>
      </c>
      <c r="C814" s="36" t="s">
        <v>546</v>
      </c>
      <c r="D814" s="49" t="s">
        <v>134</v>
      </c>
      <c r="E814" s="38">
        <v>40743</v>
      </c>
      <c r="F814" s="37" t="s">
        <v>37</v>
      </c>
      <c r="G814" s="40">
        <v>2500</v>
      </c>
      <c r="H814" s="37" t="s">
        <v>89</v>
      </c>
      <c r="I814" s="41">
        <v>3.6</v>
      </c>
      <c r="J814" s="39" t="s">
        <v>68</v>
      </c>
      <c r="K814" s="41">
        <v>21</v>
      </c>
      <c r="L814" s="43">
        <v>1500000</v>
      </c>
      <c r="M814" s="43">
        <v>1500000</v>
      </c>
      <c r="N814" s="43">
        <f>ROUND((M814*$E$5/1000),0)</f>
        <v>33886815</v>
      </c>
      <c r="O814" s="43">
        <v>1165560</v>
      </c>
      <c r="P814" s="43">
        <v>35052375</v>
      </c>
      <c r="Q814" s="8"/>
    </row>
    <row r="815" spans="1:17" s="36" customFormat="1" ht="10.5">
      <c r="A815" s="34">
        <v>76022072</v>
      </c>
      <c r="B815" s="35">
        <v>8</v>
      </c>
      <c r="C815" s="36" t="s">
        <v>806</v>
      </c>
      <c r="D815" s="49">
        <v>673</v>
      </c>
      <c r="E815" s="38">
        <v>40738</v>
      </c>
      <c r="F815" s="37" t="s">
        <v>37</v>
      </c>
      <c r="G815" s="40">
        <v>1500</v>
      </c>
      <c r="H815" s="37"/>
      <c r="I815" s="41"/>
      <c r="J815" s="39" t="s">
        <v>521</v>
      </c>
      <c r="K815" s="41">
        <v>10</v>
      </c>
      <c r="L815" s="43"/>
      <c r="M815" s="43"/>
      <c r="N815" s="43"/>
      <c r="O815" s="43"/>
      <c r="P815" s="43"/>
    </row>
    <row r="816" spans="1:17" s="36" customFormat="1" ht="10.5">
      <c r="A816" s="34">
        <v>92580000</v>
      </c>
      <c r="B816" s="35">
        <v>7</v>
      </c>
      <c r="C816" s="36" t="s">
        <v>548</v>
      </c>
      <c r="D816" s="49">
        <v>674</v>
      </c>
      <c r="E816" s="38">
        <v>40779</v>
      </c>
      <c r="F816" s="37" t="s">
        <v>37</v>
      </c>
      <c r="G816" s="40">
        <v>5000</v>
      </c>
      <c r="H816" s="37"/>
      <c r="I816" s="41"/>
      <c r="J816" s="39" t="s">
        <v>549</v>
      </c>
      <c r="K816" s="41">
        <v>10</v>
      </c>
      <c r="L816" s="43"/>
      <c r="M816" s="43"/>
      <c r="N816" s="43"/>
      <c r="O816" s="43"/>
      <c r="P816" s="43"/>
    </row>
    <row r="817" spans="1:16" s="36" customFormat="1" ht="10.5">
      <c r="A817" s="34">
        <v>92580000</v>
      </c>
      <c r="B817" s="35">
        <v>7</v>
      </c>
      <c r="C817" s="36" t="s">
        <v>550</v>
      </c>
      <c r="D817" s="49" t="s">
        <v>134</v>
      </c>
      <c r="E817" s="38">
        <v>40780</v>
      </c>
      <c r="F817" s="37" t="s">
        <v>162</v>
      </c>
      <c r="G817" s="40">
        <v>105000000</v>
      </c>
      <c r="H817" s="37" t="s">
        <v>59</v>
      </c>
      <c r="I817" s="41">
        <v>6.1</v>
      </c>
      <c r="J817" s="39" t="s">
        <v>549</v>
      </c>
      <c r="K817" s="41">
        <v>5</v>
      </c>
      <c r="L817" s="43"/>
      <c r="M817" s="43"/>
      <c r="N817" s="43"/>
      <c r="O817" s="43"/>
      <c r="P817" s="43"/>
    </row>
    <row r="818" spans="1:16" s="36" customFormat="1" ht="10.5">
      <c r="A818" s="34">
        <v>92580000</v>
      </c>
      <c r="B818" s="35">
        <v>7</v>
      </c>
      <c r="C818" s="36" t="s">
        <v>550</v>
      </c>
      <c r="D818" s="49" t="s">
        <v>134</v>
      </c>
      <c r="E818" s="38">
        <v>40780</v>
      </c>
      <c r="F818" s="37" t="s">
        <v>37</v>
      </c>
      <c r="G818" s="40">
        <v>5000</v>
      </c>
      <c r="H818" s="37" t="s">
        <v>60</v>
      </c>
      <c r="I818" s="41">
        <v>3.2</v>
      </c>
      <c r="J818" s="39" t="s">
        <v>549</v>
      </c>
      <c r="K818" s="41">
        <v>5</v>
      </c>
      <c r="L818" s="43"/>
      <c r="M818" s="43"/>
      <c r="N818" s="43"/>
      <c r="O818" s="43"/>
      <c r="P818" s="43"/>
    </row>
    <row r="819" spans="1:16" s="36" customFormat="1" ht="10.5">
      <c r="A819" s="34">
        <v>92580000</v>
      </c>
      <c r="B819" s="35">
        <v>7</v>
      </c>
      <c r="C819" s="36" t="s">
        <v>551</v>
      </c>
      <c r="D819" s="49">
        <v>675</v>
      </c>
      <c r="E819" s="38">
        <v>40779</v>
      </c>
      <c r="F819" s="37" t="s">
        <v>37</v>
      </c>
      <c r="G819" s="40">
        <v>5000</v>
      </c>
      <c r="H819" s="37"/>
      <c r="I819" s="41"/>
      <c r="J819" s="39" t="s">
        <v>549</v>
      </c>
      <c r="K819" s="41">
        <v>30</v>
      </c>
      <c r="L819" s="43"/>
      <c r="M819" s="43"/>
      <c r="N819" s="43"/>
      <c r="O819" s="43"/>
      <c r="P819" s="43"/>
    </row>
    <row r="820" spans="1:16" s="36" customFormat="1" ht="10.5">
      <c r="A820" s="34">
        <v>92580000</v>
      </c>
      <c r="B820" s="35">
        <v>7</v>
      </c>
      <c r="C820" s="36" t="s">
        <v>550</v>
      </c>
      <c r="D820" s="49" t="s">
        <v>134</v>
      </c>
      <c r="E820" s="38">
        <v>40780</v>
      </c>
      <c r="F820" s="37" t="s">
        <v>37</v>
      </c>
      <c r="G820" s="40">
        <v>5000</v>
      </c>
      <c r="H820" s="37" t="s">
        <v>64</v>
      </c>
      <c r="I820" s="41">
        <v>3.5</v>
      </c>
      <c r="J820" s="39" t="s">
        <v>549</v>
      </c>
      <c r="K820" s="41">
        <v>21</v>
      </c>
      <c r="L820" s="43"/>
      <c r="M820" s="43"/>
      <c r="N820" s="43"/>
      <c r="O820" s="43"/>
      <c r="P820" s="43"/>
    </row>
    <row r="821" spans="1:16" s="36" customFormat="1" ht="10.5">
      <c r="A821" s="34">
        <v>96792430</v>
      </c>
      <c r="B821" s="35" t="s">
        <v>75</v>
      </c>
      <c r="C821" s="36" t="s">
        <v>552</v>
      </c>
      <c r="D821" s="49">
        <v>676</v>
      </c>
      <c r="E821" s="38">
        <v>40795</v>
      </c>
      <c r="F821" s="37" t="s">
        <v>37</v>
      </c>
      <c r="G821" s="40">
        <v>3000</v>
      </c>
      <c r="H821" s="37"/>
      <c r="I821" s="41"/>
      <c r="J821" s="39" t="s">
        <v>492</v>
      </c>
      <c r="K821" s="41">
        <v>10</v>
      </c>
      <c r="L821" s="43"/>
      <c r="M821" s="43"/>
      <c r="N821" s="43"/>
      <c r="O821" s="43"/>
      <c r="P821" s="43"/>
    </row>
    <row r="822" spans="1:16" s="36" customFormat="1" ht="10.5">
      <c r="A822" s="34">
        <v>96792430</v>
      </c>
      <c r="B822" s="35" t="s">
        <v>75</v>
      </c>
      <c r="C822" s="36" t="s">
        <v>552</v>
      </c>
      <c r="D822" s="49">
        <v>677</v>
      </c>
      <c r="E822" s="38">
        <v>40795</v>
      </c>
      <c r="F822" s="37" t="s">
        <v>37</v>
      </c>
      <c r="G822" s="40">
        <v>1500</v>
      </c>
      <c r="H822" s="37"/>
      <c r="I822" s="41"/>
      <c r="J822" s="39" t="s">
        <v>492</v>
      </c>
      <c r="K822" s="41">
        <v>30</v>
      </c>
      <c r="L822" s="43"/>
      <c r="M822" s="43"/>
      <c r="N822" s="43"/>
      <c r="O822" s="43"/>
      <c r="P822" s="43"/>
    </row>
    <row r="823" spans="1:16" s="36" customFormat="1" ht="10.5">
      <c r="A823" s="34">
        <v>76129263</v>
      </c>
      <c r="B823" s="35">
        <v>3</v>
      </c>
      <c r="C823" s="36" t="s">
        <v>553</v>
      </c>
      <c r="D823" s="49">
        <v>678</v>
      </c>
      <c r="E823" s="38">
        <v>40801</v>
      </c>
      <c r="F823" s="37" t="s">
        <v>37</v>
      </c>
      <c r="G823" s="40">
        <v>8500</v>
      </c>
      <c r="H823" s="37"/>
      <c r="I823" s="41"/>
      <c r="J823" s="39" t="s">
        <v>492</v>
      </c>
      <c r="K823" s="41">
        <v>10</v>
      </c>
      <c r="L823" s="43"/>
      <c r="M823" s="43"/>
      <c r="N823" s="43"/>
      <c r="O823" s="43"/>
      <c r="P823" s="43"/>
    </row>
    <row r="824" spans="1:16" s="36" customFormat="1" ht="10.5">
      <c r="A824" s="34">
        <v>76129263</v>
      </c>
      <c r="B824" s="35">
        <v>3</v>
      </c>
      <c r="C824" s="36" t="s">
        <v>554</v>
      </c>
      <c r="D824" s="49" t="s">
        <v>134</v>
      </c>
      <c r="E824" s="38">
        <v>40802</v>
      </c>
      <c r="F824" s="37" t="s">
        <v>37</v>
      </c>
      <c r="G824" s="40">
        <v>5000</v>
      </c>
      <c r="H824" s="37" t="s">
        <v>46</v>
      </c>
      <c r="I824" s="41">
        <v>3.4</v>
      </c>
      <c r="J824" s="39" t="s">
        <v>492</v>
      </c>
      <c r="K824" s="41">
        <v>7</v>
      </c>
      <c r="L824" s="43"/>
      <c r="M824" s="43"/>
      <c r="N824" s="43"/>
      <c r="O824" s="43"/>
      <c r="P824" s="43"/>
    </row>
    <row r="825" spans="1:16" s="36" customFormat="1" ht="10.5">
      <c r="A825" s="34">
        <v>76129263</v>
      </c>
      <c r="B825" s="35">
        <v>3</v>
      </c>
      <c r="C825" s="36" t="s">
        <v>554</v>
      </c>
      <c r="D825" s="49" t="s">
        <v>134</v>
      </c>
      <c r="E825" s="38">
        <v>40802</v>
      </c>
      <c r="F825" s="37" t="s">
        <v>162</v>
      </c>
      <c r="G825" s="40">
        <v>100000000</v>
      </c>
      <c r="H825" s="37" t="s">
        <v>87</v>
      </c>
      <c r="I825" s="41">
        <v>6.1</v>
      </c>
      <c r="J825" s="39" t="s">
        <v>492</v>
      </c>
      <c r="K825" s="41">
        <v>7</v>
      </c>
      <c r="L825" s="43"/>
      <c r="M825" s="43"/>
      <c r="N825" s="43"/>
      <c r="O825" s="43"/>
      <c r="P825" s="43"/>
    </row>
    <row r="826" spans="1:16" s="36" customFormat="1" ht="10.5">
      <c r="A826" s="34">
        <v>76129263</v>
      </c>
      <c r="B826" s="35">
        <v>3</v>
      </c>
      <c r="C826" s="36" t="s">
        <v>554</v>
      </c>
      <c r="D826" s="49" t="s">
        <v>134</v>
      </c>
      <c r="E826" s="38">
        <v>40802</v>
      </c>
      <c r="F826" s="37" t="s">
        <v>37</v>
      </c>
      <c r="G826" s="40">
        <v>5000</v>
      </c>
      <c r="H826" s="37" t="s">
        <v>89</v>
      </c>
      <c r="I826" s="41">
        <v>3.4</v>
      </c>
      <c r="J826" s="39" t="s">
        <v>492</v>
      </c>
      <c r="K826" s="41">
        <v>10</v>
      </c>
      <c r="L826" s="43"/>
      <c r="M826" s="43"/>
      <c r="N826" s="43"/>
      <c r="O826" s="43"/>
      <c r="P826" s="43"/>
    </row>
    <row r="827" spans="1:16" s="36" customFormat="1" ht="10.5">
      <c r="A827" s="34">
        <v>76129263</v>
      </c>
      <c r="B827" s="35">
        <v>3</v>
      </c>
      <c r="C827" s="36" t="s">
        <v>553</v>
      </c>
      <c r="D827" s="49">
        <v>679</v>
      </c>
      <c r="E827" s="38">
        <v>40801</v>
      </c>
      <c r="F827" s="37" t="s">
        <v>37</v>
      </c>
      <c r="G827" s="40">
        <v>8500</v>
      </c>
      <c r="H827" s="37"/>
      <c r="I827" s="41"/>
      <c r="J827" s="39" t="s">
        <v>492</v>
      </c>
      <c r="K827" s="41">
        <v>30</v>
      </c>
      <c r="L827" s="43"/>
      <c r="M827" s="43"/>
      <c r="N827" s="43"/>
      <c r="O827" s="43"/>
      <c r="P827" s="43"/>
    </row>
    <row r="828" spans="1:16" s="36" customFormat="1" ht="10.5">
      <c r="A828" s="34">
        <v>76129263</v>
      </c>
      <c r="B828" s="35">
        <v>3</v>
      </c>
      <c r="C828" s="36" t="s">
        <v>555</v>
      </c>
      <c r="D828" s="49" t="s">
        <v>134</v>
      </c>
      <c r="E828" s="38">
        <v>40802</v>
      </c>
      <c r="F828" s="37" t="s">
        <v>37</v>
      </c>
      <c r="G828" s="40">
        <v>5000</v>
      </c>
      <c r="H828" s="37" t="s">
        <v>63</v>
      </c>
      <c r="I828" s="41">
        <v>3.8</v>
      </c>
      <c r="J828" s="39" t="s">
        <v>492</v>
      </c>
      <c r="K828" s="41">
        <v>21</v>
      </c>
      <c r="L828" s="43">
        <v>5000000</v>
      </c>
      <c r="M828" s="43">
        <v>5000000</v>
      </c>
      <c r="N828" s="43">
        <f>ROUND((M828*$E$5/1000),0)</f>
        <v>112956050</v>
      </c>
      <c r="O828" s="43">
        <v>700936</v>
      </c>
      <c r="P828" s="43">
        <v>113656986</v>
      </c>
    </row>
    <row r="829" spans="1:16" s="36" customFormat="1" ht="10.5">
      <c r="A829" s="34">
        <v>96678790</v>
      </c>
      <c r="B829" s="35">
        <v>2</v>
      </c>
      <c r="C829" s="36" t="s">
        <v>246</v>
      </c>
      <c r="D829" s="49">
        <v>680</v>
      </c>
      <c r="E829" s="38">
        <v>40802</v>
      </c>
      <c r="F829" s="37" t="s">
        <v>37</v>
      </c>
      <c r="G829" s="40">
        <v>4000</v>
      </c>
      <c r="H829" s="37"/>
      <c r="I829" s="41"/>
      <c r="J829" s="39" t="s">
        <v>521</v>
      </c>
      <c r="K829" s="41">
        <v>10</v>
      </c>
      <c r="L829" s="43"/>
      <c r="M829" s="43"/>
      <c r="N829" s="43"/>
      <c r="O829" s="43"/>
      <c r="P829" s="43"/>
    </row>
    <row r="830" spans="1:16" s="36" customFormat="1" ht="10.5">
      <c r="A830" s="34">
        <v>96678790</v>
      </c>
      <c r="B830" s="35">
        <v>2</v>
      </c>
      <c r="C830" s="36" t="s">
        <v>335</v>
      </c>
      <c r="D830" s="49" t="s">
        <v>134</v>
      </c>
      <c r="E830" s="38">
        <v>40816</v>
      </c>
      <c r="F830" s="37" t="s">
        <v>162</v>
      </c>
      <c r="G830" s="40">
        <v>20000000</v>
      </c>
      <c r="H830" s="37" t="s">
        <v>556</v>
      </c>
      <c r="I830" s="41">
        <v>6.3</v>
      </c>
      <c r="J830" s="39" t="s">
        <v>492</v>
      </c>
      <c r="K830" s="41">
        <v>5</v>
      </c>
      <c r="L830" s="43"/>
      <c r="M830" s="43"/>
      <c r="N830" s="43"/>
      <c r="O830" s="43"/>
      <c r="P830" s="43"/>
    </row>
    <row r="831" spans="1:16" s="36" customFormat="1" ht="10.5">
      <c r="A831" s="34">
        <v>96678790</v>
      </c>
      <c r="B831" s="35">
        <v>2</v>
      </c>
      <c r="C831" s="36" t="s">
        <v>335</v>
      </c>
      <c r="D831" s="49" t="s">
        <v>134</v>
      </c>
      <c r="E831" s="38">
        <v>40816</v>
      </c>
      <c r="F831" s="37" t="s">
        <v>37</v>
      </c>
      <c r="G831" s="40">
        <v>1000</v>
      </c>
      <c r="H831" s="37" t="s">
        <v>557</v>
      </c>
      <c r="I831" s="41">
        <v>3.3</v>
      </c>
      <c r="J831" s="39" t="s">
        <v>492</v>
      </c>
      <c r="K831" s="41">
        <v>3</v>
      </c>
      <c r="L831" s="43"/>
      <c r="M831" s="43"/>
      <c r="N831" s="43"/>
      <c r="O831" s="43"/>
      <c r="P831" s="43"/>
    </row>
    <row r="832" spans="1:16" s="36" customFormat="1" ht="10.5">
      <c r="A832" s="34">
        <v>96678790</v>
      </c>
      <c r="B832" s="35">
        <v>2</v>
      </c>
      <c r="C832" s="36" t="s">
        <v>335</v>
      </c>
      <c r="D832" s="49" t="s">
        <v>134</v>
      </c>
      <c r="E832" s="38">
        <v>40816</v>
      </c>
      <c r="F832" s="37" t="s">
        <v>37</v>
      </c>
      <c r="G832" s="40">
        <v>1000</v>
      </c>
      <c r="H832" s="37" t="s">
        <v>558</v>
      </c>
      <c r="I832" s="41">
        <v>3.3</v>
      </c>
      <c r="J832" s="39" t="s">
        <v>492</v>
      </c>
      <c r="K832" s="41">
        <v>5</v>
      </c>
      <c r="L832" s="43"/>
      <c r="M832" s="43"/>
      <c r="N832" s="43"/>
      <c r="O832" s="43"/>
      <c r="P832" s="43"/>
    </row>
    <row r="833" spans="1:16" s="36" customFormat="1" ht="10.5">
      <c r="A833" s="34">
        <v>96678790</v>
      </c>
      <c r="B833" s="35">
        <v>2</v>
      </c>
      <c r="C833" s="36" t="s">
        <v>332</v>
      </c>
      <c r="D833" s="49" t="s">
        <v>134</v>
      </c>
      <c r="E833" s="38">
        <v>40816</v>
      </c>
      <c r="F833" s="37" t="s">
        <v>162</v>
      </c>
      <c r="G833" s="40">
        <v>20000000</v>
      </c>
      <c r="H833" s="37" t="s">
        <v>559</v>
      </c>
      <c r="I833" s="41">
        <v>3</v>
      </c>
      <c r="J833" s="39" t="s">
        <v>492</v>
      </c>
      <c r="K833" s="41">
        <v>3</v>
      </c>
      <c r="L833" s="43">
        <v>20000000000</v>
      </c>
      <c r="M833" s="43">
        <v>20000000000</v>
      </c>
      <c r="N833" s="43">
        <f>ROUND((M833/1000),0)</f>
        <v>20000000</v>
      </c>
      <c r="O833" s="43">
        <v>161333</v>
      </c>
      <c r="P833" s="43">
        <v>20161333</v>
      </c>
    </row>
    <row r="834" spans="1:16" s="36" customFormat="1" ht="10.5">
      <c r="A834" s="34">
        <v>96678790</v>
      </c>
      <c r="B834" s="35">
        <v>2</v>
      </c>
      <c r="C834" s="36" t="s">
        <v>560</v>
      </c>
      <c r="D834" s="49" t="s">
        <v>142</v>
      </c>
      <c r="E834" s="38">
        <v>40891</v>
      </c>
      <c r="F834" s="37" t="s">
        <v>162</v>
      </c>
      <c r="G834" s="40">
        <v>22000000</v>
      </c>
      <c r="H834" s="37" t="s">
        <v>561</v>
      </c>
      <c r="I834" s="41">
        <v>6.15</v>
      </c>
      <c r="J834" s="39" t="s">
        <v>436</v>
      </c>
      <c r="K834" s="41">
        <v>2.5</v>
      </c>
      <c r="L834" s="43">
        <v>22000000000</v>
      </c>
      <c r="M834" s="43">
        <v>22000000000</v>
      </c>
      <c r="N834" s="43">
        <f>ROUND((M834/1000),0)</f>
        <v>22000000</v>
      </c>
      <c r="O834" s="43">
        <v>549877</v>
      </c>
      <c r="P834" s="43">
        <v>22549877</v>
      </c>
    </row>
    <row r="835" spans="1:16" s="36" customFormat="1" ht="10.5">
      <c r="A835" s="34">
        <v>96678790</v>
      </c>
      <c r="B835" s="35">
        <v>2</v>
      </c>
      <c r="C835" s="36" t="s">
        <v>525</v>
      </c>
      <c r="D835" s="49" t="s">
        <v>142</v>
      </c>
      <c r="E835" s="38">
        <v>40891</v>
      </c>
      <c r="F835" s="37" t="s">
        <v>162</v>
      </c>
      <c r="G835" s="40">
        <v>22000000</v>
      </c>
      <c r="H835" s="37" t="s">
        <v>562</v>
      </c>
      <c r="I835" s="41">
        <v>6.3</v>
      </c>
      <c r="J835" s="39" t="s">
        <v>436</v>
      </c>
      <c r="K835" s="41">
        <v>5</v>
      </c>
      <c r="L835" s="43"/>
      <c r="M835" s="43"/>
      <c r="N835" s="43"/>
      <c r="O835" s="43"/>
      <c r="P835" s="43"/>
    </row>
    <row r="836" spans="1:16" s="36" customFormat="1" ht="10.5">
      <c r="A836" s="34">
        <v>96678790</v>
      </c>
      <c r="B836" s="35">
        <v>2</v>
      </c>
      <c r="C836" s="36" t="s">
        <v>525</v>
      </c>
      <c r="D836" s="49" t="s">
        <v>142</v>
      </c>
      <c r="E836" s="38">
        <v>40891</v>
      </c>
      <c r="F836" s="37" t="s">
        <v>37</v>
      </c>
      <c r="G836" s="40">
        <v>1000</v>
      </c>
      <c r="H836" s="37" t="s">
        <v>563</v>
      </c>
      <c r="I836" s="41">
        <v>3.3</v>
      </c>
      <c r="J836" s="39" t="s">
        <v>436</v>
      </c>
      <c r="K836" s="41">
        <v>2.5</v>
      </c>
      <c r="L836" s="43"/>
      <c r="M836" s="43"/>
      <c r="N836" s="43"/>
      <c r="O836" s="43"/>
      <c r="P836" s="43"/>
    </row>
    <row r="837" spans="1:16" s="36" customFormat="1" ht="10.5">
      <c r="A837" s="34">
        <v>96678790</v>
      </c>
      <c r="B837" s="35">
        <v>2</v>
      </c>
      <c r="C837" s="36" t="s">
        <v>525</v>
      </c>
      <c r="D837" s="49" t="s">
        <v>142</v>
      </c>
      <c r="E837" s="38">
        <v>40891</v>
      </c>
      <c r="F837" s="37" t="s">
        <v>37</v>
      </c>
      <c r="G837" s="40">
        <v>1000</v>
      </c>
      <c r="H837" s="37" t="s">
        <v>564</v>
      </c>
      <c r="I837" s="41">
        <v>3.3</v>
      </c>
      <c r="J837" s="39" t="s">
        <v>436</v>
      </c>
      <c r="K837" s="41">
        <v>5</v>
      </c>
      <c r="L837" s="43"/>
      <c r="M837" s="43"/>
      <c r="N837" s="43"/>
      <c r="O837" s="43"/>
      <c r="P837" s="43"/>
    </row>
    <row r="838" spans="1:16" s="36" customFormat="1" ht="10.5">
      <c r="A838" s="34">
        <v>96678790</v>
      </c>
      <c r="B838" s="35">
        <v>2</v>
      </c>
      <c r="C838" s="36" t="s">
        <v>525</v>
      </c>
      <c r="D838" s="49" t="s">
        <v>151</v>
      </c>
      <c r="E838" s="38">
        <v>40968</v>
      </c>
      <c r="F838" s="37" t="s">
        <v>736</v>
      </c>
      <c r="G838" s="40">
        <v>44000000</v>
      </c>
      <c r="H838" s="37" t="s">
        <v>737</v>
      </c>
      <c r="I838" s="41">
        <v>6.5</v>
      </c>
      <c r="J838" s="39" t="s">
        <v>81</v>
      </c>
      <c r="K838" s="41">
        <v>2.5</v>
      </c>
      <c r="L838" s="43"/>
      <c r="M838" s="43"/>
      <c r="N838" s="43"/>
      <c r="O838" s="43"/>
      <c r="P838" s="43"/>
    </row>
    <row r="839" spans="1:16" s="36" customFormat="1" ht="10.5">
      <c r="A839" s="34">
        <v>96678790</v>
      </c>
      <c r="B839" s="35">
        <v>2</v>
      </c>
      <c r="C839" s="36" t="s">
        <v>525</v>
      </c>
      <c r="D839" s="49" t="s">
        <v>151</v>
      </c>
      <c r="E839" s="38">
        <v>40968</v>
      </c>
      <c r="F839" s="37" t="s">
        <v>37</v>
      </c>
      <c r="G839" s="40">
        <v>2000</v>
      </c>
      <c r="H839" s="37" t="s">
        <v>738</v>
      </c>
      <c r="I839" s="41">
        <v>3.5</v>
      </c>
      <c r="J839" s="39" t="s">
        <v>81</v>
      </c>
      <c r="K839" s="41">
        <v>2.5</v>
      </c>
      <c r="L839" s="43">
        <v>1500000</v>
      </c>
      <c r="M839" s="43">
        <v>1500000</v>
      </c>
      <c r="N839" s="43">
        <f>ROUND((M839*$E$5/1000),0)</f>
        <v>33886815</v>
      </c>
      <c r="O839" s="43">
        <v>195967</v>
      </c>
      <c r="P839" s="43">
        <v>34082782</v>
      </c>
    </row>
    <row r="840" spans="1:16" s="36" customFormat="1" ht="10.5">
      <c r="A840" s="34">
        <v>61219000</v>
      </c>
      <c r="B840" s="35">
        <v>3</v>
      </c>
      <c r="C840" s="36" t="s">
        <v>565</v>
      </c>
      <c r="D840" s="49">
        <v>681</v>
      </c>
      <c r="E840" s="38">
        <v>40809</v>
      </c>
      <c r="F840" s="37" t="s">
        <v>37</v>
      </c>
      <c r="G840" s="40">
        <v>6700</v>
      </c>
      <c r="H840" s="37"/>
      <c r="I840" s="41"/>
      <c r="J840" s="39" t="s">
        <v>521</v>
      </c>
      <c r="K840" s="41">
        <v>30</v>
      </c>
      <c r="L840" s="43"/>
      <c r="M840" s="43"/>
      <c r="N840" s="43"/>
      <c r="O840" s="43"/>
      <c r="P840" s="43"/>
    </row>
    <row r="841" spans="1:16" s="36" customFormat="1" ht="10.5">
      <c r="A841" s="34">
        <v>61219000</v>
      </c>
      <c r="B841" s="35">
        <v>3</v>
      </c>
      <c r="C841" s="36" t="s">
        <v>566</v>
      </c>
      <c r="D841" s="49" t="s">
        <v>134</v>
      </c>
      <c r="E841" s="38">
        <v>40815</v>
      </c>
      <c r="F841" s="37" t="s">
        <v>37</v>
      </c>
      <c r="G841" s="40">
        <v>5200</v>
      </c>
      <c r="H841" s="37" t="s">
        <v>75</v>
      </c>
      <c r="I841" s="41">
        <v>3.75</v>
      </c>
      <c r="J841" s="39" t="s">
        <v>68</v>
      </c>
      <c r="K841" s="41">
        <v>20</v>
      </c>
      <c r="L841" s="43">
        <v>5200000</v>
      </c>
      <c r="M841" s="43">
        <v>5200000</v>
      </c>
      <c r="N841" s="43">
        <f>ROUND((M841*$E$5/1000),0)</f>
        <v>117474292</v>
      </c>
      <c r="O841" s="43">
        <v>557716</v>
      </c>
      <c r="P841" s="43">
        <v>118032008</v>
      </c>
    </row>
    <row r="842" spans="1:16" s="36" customFormat="1" ht="10.5">
      <c r="A842" s="34">
        <v>93930000</v>
      </c>
      <c r="B842" s="35">
        <v>7</v>
      </c>
      <c r="C842" s="36" t="s">
        <v>567</v>
      </c>
      <c r="D842" s="49">
        <v>682</v>
      </c>
      <c r="E842" s="38">
        <v>40823</v>
      </c>
      <c r="F842" s="37" t="s">
        <v>37</v>
      </c>
      <c r="G842" s="40">
        <v>1000</v>
      </c>
      <c r="H842" s="37"/>
      <c r="I842" s="41"/>
      <c r="J842" s="39" t="s">
        <v>396</v>
      </c>
      <c r="K842" s="41">
        <v>10</v>
      </c>
      <c r="L842" s="43"/>
      <c r="M842" s="43"/>
      <c r="N842" s="43"/>
      <c r="O842" s="43"/>
      <c r="P842" s="43"/>
    </row>
    <row r="843" spans="1:16" s="36" customFormat="1" ht="10.5">
      <c r="A843" s="34">
        <v>70016160</v>
      </c>
      <c r="B843" s="35">
        <v>9</v>
      </c>
      <c r="C843" s="36" t="s">
        <v>509</v>
      </c>
      <c r="D843" s="49">
        <v>683</v>
      </c>
      <c r="E843" s="38">
        <v>40842</v>
      </c>
      <c r="F843" s="37" t="s">
        <v>162</v>
      </c>
      <c r="G843" s="40">
        <v>40000000</v>
      </c>
      <c r="H843" s="37"/>
      <c r="I843" s="41"/>
      <c r="J843" s="39" t="s">
        <v>238</v>
      </c>
      <c r="K843" s="41">
        <v>10</v>
      </c>
      <c r="L843" s="43"/>
      <c r="M843" s="43"/>
      <c r="N843" s="43"/>
      <c r="O843" s="43"/>
      <c r="P843" s="43"/>
    </row>
    <row r="844" spans="1:16" s="36" customFormat="1" ht="10.5">
      <c r="A844" s="34">
        <v>70016160</v>
      </c>
      <c r="B844" s="35">
        <v>9</v>
      </c>
      <c r="C844" s="36" t="s">
        <v>510</v>
      </c>
      <c r="D844" s="49" t="s">
        <v>134</v>
      </c>
      <c r="E844" s="38">
        <v>40864</v>
      </c>
      <c r="F844" s="37" t="s">
        <v>162</v>
      </c>
      <c r="G844" s="40">
        <v>40000000</v>
      </c>
      <c r="H844" s="37" t="s">
        <v>87</v>
      </c>
      <c r="I844" s="41">
        <v>6.5</v>
      </c>
      <c r="J844" s="39" t="s">
        <v>238</v>
      </c>
      <c r="K844" s="41">
        <v>5</v>
      </c>
      <c r="L844" s="43">
        <v>15000000000</v>
      </c>
      <c r="M844" s="43">
        <v>15000000000</v>
      </c>
      <c r="N844" s="43">
        <f>ROUND((M844/1000),0)</f>
        <v>15000000</v>
      </c>
      <c r="O844" s="43">
        <v>161158</v>
      </c>
      <c r="P844" s="43">
        <v>15161158</v>
      </c>
    </row>
    <row r="845" spans="1:16" s="36" customFormat="1" ht="10.5">
      <c r="A845" s="34">
        <v>76023435</v>
      </c>
      <c r="B845" s="35">
        <v>4</v>
      </c>
      <c r="C845" s="36" t="s">
        <v>569</v>
      </c>
      <c r="D845" s="49">
        <v>684</v>
      </c>
      <c r="E845" s="38">
        <v>40843</v>
      </c>
      <c r="F845" s="37" t="s">
        <v>37</v>
      </c>
      <c r="G845" s="40">
        <v>3500</v>
      </c>
      <c r="H845" s="37"/>
      <c r="I845" s="41"/>
      <c r="J845" s="39" t="s">
        <v>549</v>
      </c>
      <c r="K845" s="41">
        <v>10</v>
      </c>
      <c r="L845" s="43"/>
      <c r="M845" s="43"/>
      <c r="N845" s="43"/>
      <c r="O845" s="43"/>
      <c r="P845" s="43"/>
    </row>
    <row r="846" spans="1:16" s="36" customFormat="1" ht="10.5">
      <c r="A846" s="34">
        <v>76023435</v>
      </c>
      <c r="B846" s="35">
        <v>4</v>
      </c>
      <c r="C846" s="36" t="s">
        <v>570</v>
      </c>
      <c r="D846" s="49" t="s">
        <v>134</v>
      </c>
      <c r="E846" s="38">
        <v>40856</v>
      </c>
      <c r="F846" s="37" t="s">
        <v>37</v>
      </c>
      <c r="G846" s="40">
        <v>3500</v>
      </c>
      <c r="H846" s="37" t="s">
        <v>53</v>
      </c>
      <c r="I846" s="41">
        <v>3.7</v>
      </c>
      <c r="J846" s="39" t="s">
        <v>68</v>
      </c>
      <c r="K846" s="41">
        <v>7</v>
      </c>
      <c r="L846" s="43"/>
      <c r="M846" s="43"/>
      <c r="N846" s="43"/>
      <c r="O846" s="43"/>
      <c r="P846" s="43"/>
    </row>
    <row r="847" spans="1:16" s="36" customFormat="1" ht="10.5">
      <c r="A847" s="34">
        <v>76023435</v>
      </c>
      <c r="B847" s="35">
        <v>4</v>
      </c>
      <c r="C847" s="36" t="s">
        <v>570</v>
      </c>
      <c r="D847" s="49" t="s">
        <v>134</v>
      </c>
      <c r="E847" s="38">
        <v>40856</v>
      </c>
      <c r="F847" s="37" t="s">
        <v>37</v>
      </c>
      <c r="G847" s="40">
        <v>3500</v>
      </c>
      <c r="H847" s="37" t="s">
        <v>59</v>
      </c>
      <c r="I847" s="41">
        <v>4</v>
      </c>
      <c r="J847" s="39" t="s">
        <v>68</v>
      </c>
      <c r="K847" s="41">
        <v>7</v>
      </c>
      <c r="L847" s="43"/>
      <c r="M847" s="43"/>
      <c r="N847" s="43"/>
      <c r="O847" s="43"/>
      <c r="P847" s="43"/>
    </row>
    <row r="848" spans="1:16" s="36" customFormat="1" ht="10.5">
      <c r="A848" s="34">
        <v>76023435</v>
      </c>
      <c r="B848" s="35">
        <v>4</v>
      </c>
      <c r="C848" s="36" t="s">
        <v>569</v>
      </c>
      <c r="D848" s="49">
        <v>685</v>
      </c>
      <c r="E848" s="38">
        <v>40843</v>
      </c>
      <c r="F848" s="37" t="s">
        <v>37</v>
      </c>
      <c r="G848" s="40">
        <v>5600</v>
      </c>
      <c r="H848" s="37"/>
      <c r="I848" s="41"/>
      <c r="J848" s="39" t="s">
        <v>549</v>
      </c>
      <c r="K848" s="41">
        <v>30</v>
      </c>
      <c r="L848" s="43"/>
      <c r="M848" s="43"/>
      <c r="N848" s="43"/>
      <c r="O848" s="43"/>
      <c r="P848" s="43"/>
    </row>
    <row r="849" spans="1:16" s="36" customFormat="1" ht="10.5">
      <c r="A849" s="34">
        <v>76023435</v>
      </c>
      <c r="B849" s="35">
        <v>4</v>
      </c>
      <c r="C849" s="36" t="s">
        <v>571</v>
      </c>
      <c r="D849" s="49" t="s">
        <v>134</v>
      </c>
      <c r="E849" s="38">
        <v>40856</v>
      </c>
      <c r="F849" s="37" t="s">
        <v>37</v>
      </c>
      <c r="G849" s="40">
        <v>5600</v>
      </c>
      <c r="H849" s="37" t="s">
        <v>60</v>
      </c>
      <c r="I849" s="41">
        <v>4.5</v>
      </c>
      <c r="J849" s="39" t="s">
        <v>68</v>
      </c>
      <c r="K849" s="41">
        <v>25</v>
      </c>
      <c r="L849" s="43">
        <v>5600000</v>
      </c>
      <c r="M849" s="43">
        <v>5600000</v>
      </c>
      <c r="N849" s="43">
        <f>ROUND((M849*$E$5/1000),0)</f>
        <v>126510776</v>
      </c>
      <c r="O849" s="43">
        <v>810876</v>
      </c>
      <c r="P849" s="43">
        <v>127321652</v>
      </c>
    </row>
    <row r="850" spans="1:16" s="36" customFormat="1" ht="10.5">
      <c r="A850" s="34">
        <v>92448000</v>
      </c>
      <c r="B850" s="35">
        <v>9</v>
      </c>
      <c r="C850" s="36" t="s">
        <v>572</v>
      </c>
      <c r="D850" s="49">
        <v>686</v>
      </c>
      <c r="E850" s="38">
        <v>40851</v>
      </c>
      <c r="F850" s="37" t="s">
        <v>37</v>
      </c>
      <c r="G850" s="40">
        <v>2000</v>
      </c>
      <c r="H850" s="37"/>
      <c r="I850" s="41"/>
      <c r="J850" s="39" t="s">
        <v>320</v>
      </c>
      <c r="K850" s="41">
        <v>10</v>
      </c>
      <c r="L850" s="43"/>
      <c r="M850" s="43"/>
      <c r="N850" s="43"/>
      <c r="O850" s="43"/>
      <c r="P850" s="43"/>
    </row>
    <row r="851" spans="1:16" s="36" customFormat="1" ht="10.5">
      <c r="A851" s="34">
        <v>92448000</v>
      </c>
      <c r="B851" s="35">
        <v>9</v>
      </c>
      <c r="C851" s="36" t="s">
        <v>572</v>
      </c>
      <c r="D851" s="49">
        <v>687</v>
      </c>
      <c r="E851" s="38">
        <v>40851</v>
      </c>
      <c r="F851" s="37" t="s">
        <v>37</v>
      </c>
      <c r="G851" s="40">
        <v>2000</v>
      </c>
      <c r="H851" s="37"/>
      <c r="I851" s="41"/>
      <c r="J851" s="39" t="s">
        <v>320</v>
      </c>
      <c r="K851" s="41">
        <v>30</v>
      </c>
      <c r="L851" s="43"/>
      <c r="M851" s="43"/>
      <c r="N851" s="43"/>
      <c r="O851" s="43"/>
      <c r="P851" s="43"/>
    </row>
    <row r="852" spans="1:16" s="36" customFormat="1" ht="10.5">
      <c r="A852" s="34">
        <v>76488180</v>
      </c>
      <c r="B852" s="35" t="s">
        <v>75</v>
      </c>
      <c r="C852" s="36" t="s">
        <v>573</v>
      </c>
      <c r="D852" s="49">
        <v>688</v>
      </c>
      <c r="E852" s="38">
        <v>40868</v>
      </c>
      <c r="F852" s="37" t="s">
        <v>37</v>
      </c>
      <c r="G852" s="40">
        <v>1500</v>
      </c>
      <c r="H852" s="37"/>
      <c r="I852" s="41"/>
      <c r="J852" s="39" t="s">
        <v>549</v>
      </c>
      <c r="K852" s="41">
        <v>10</v>
      </c>
      <c r="L852" s="43"/>
      <c r="M852" s="43"/>
      <c r="N852" s="43"/>
      <c r="O852" s="43"/>
      <c r="P852" s="43"/>
    </row>
    <row r="853" spans="1:16" s="36" customFormat="1" ht="10.5">
      <c r="A853" s="34">
        <v>96751830</v>
      </c>
      <c r="B853" s="35">
        <v>1</v>
      </c>
      <c r="C853" s="36" t="s">
        <v>574</v>
      </c>
      <c r="D853" s="49">
        <v>689</v>
      </c>
      <c r="E853" s="38">
        <v>40869</v>
      </c>
      <c r="F853" s="37" t="s">
        <v>37</v>
      </c>
      <c r="G853" s="40">
        <v>4000</v>
      </c>
      <c r="H853" s="37"/>
      <c r="I853" s="41"/>
      <c r="J853" s="39" t="s">
        <v>357</v>
      </c>
      <c r="K853" s="41">
        <v>10</v>
      </c>
      <c r="L853" s="43"/>
      <c r="M853" s="43"/>
      <c r="N853" s="43"/>
      <c r="O853" s="43"/>
      <c r="P853" s="43"/>
    </row>
    <row r="854" spans="1:16" s="36" customFormat="1" ht="10.5">
      <c r="A854" s="34">
        <v>96751830</v>
      </c>
      <c r="B854" s="35">
        <v>1</v>
      </c>
      <c r="C854" s="36" t="s">
        <v>574</v>
      </c>
      <c r="D854" s="49">
        <v>690</v>
      </c>
      <c r="E854" s="38">
        <v>40869</v>
      </c>
      <c r="F854" s="37" t="s">
        <v>37</v>
      </c>
      <c r="G854" s="40">
        <v>4000</v>
      </c>
      <c r="H854" s="37"/>
      <c r="I854" s="41"/>
      <c r="J854" s="39" t="s">
        <v>357</v>
      </c>
      <c r="K854" s="41">
        <v>30</v>
      </c>
      <c r="L854" s="43"/>
      <c r="M854" s="43"/>
      <c r="N854" s="43"/>
      <c r="O854" s="43"/>
      <c r="P854" s="43"/>
    </row>
    <row r="855" spans="1:16" s="36" customFormat="1" ht="10.5">
      <c r="A855" s="34">
        <v>96858900</v>
      </c>
      <c r="B855" s="35">
        <v>8</v>
      </c>
      <c r="C855" s="36" t="s">
        <v>575</v>
      </c>
      <c r="D855" s="49">
        <v>691</v>
      </c>
      <c r="E855" s="38">
        <v>40869</v>
      </c>
      <c r="F855" s="37" t="s">
        <v>37</v>
      </c>
      <c r="G855" s="40">
        <v>4000</v>
      </c>
      <c r="H855" s="37"/>
      <c r="I855" s="41"/>
      <c r="J855" s="39" t="s">
        <v>357</v>
      </c>
      <c r="K855" s="41">
        <v>10</v>
      </c>
      <c r="L855" s="43"/>
      <c r="M855" s="43"/>
      <c r="N855" s="43"/>
      <c r="O855" s="43"/>
      <c r="P855" s="43"/>
    </row>
    <row r="856" spans="1:16" s="36" customFormat="1" ht="10.5">
      <c r="A856" s="34">
        <v>96858900</v>
      </c>
      <c r="B856" s="35">
        <v>8</v>
      </c>
      <c r="C856" s="36" t="s">
        <v>575</v>
      </c>
      <c r="D856" s="49">
        <v>692</v>
      </c>
      <c r="E856" s="38">
        <v>40869</v>
      </c>
      <c r="F856" s="37" t="s">
        <v>37</v>
      </c>
      <c r="G856" s="40">
        <v>4000</v>
      </c>
      <c r="H856" s="37"/>
      <c r="I856" s="41"/>
      <c r="J856" s="39" t="s">
        <v>357</v>
      </c>
      <c r="K856" s="41">
        <v>30</v>
      </c>
      <c r="L856" s="43"/>
      <c r="M856" s="43"/>
      <c r="N856" s="43"/>
      <c r="O856" s="43"/>
      <c r="P856" s="43"/>
    </row>
    <row r="857" spans="1:16" s="36" customFormat="1" ht="10.5">
      <c r="A857" s="34">
        <v>76675290</v>
      </c>
      <c r="B857" s="35" t="s">
        <v>75</v>
      </c>
      <c r="C857" s="36" t="s">
        <v>576</v>
      </c>
      <c r="D857" s="49">
        <v>694</v>
      </c>
      <c r="E857" s="38">
        <v>40884</v>
      </c>
      <c r="F857" s="37" t="s">
        <v>37</v>
      </c>
      <c r="G857" s="40">
        <v>4000</v>
      </c>
      <c r="H857" s="37"/>
      <c r="I857" s="41"/>
      <c r="J857" s="39" t="s">
        <v>81</v>
      </c>
      <c r="K857" s="41">
        <v>10</v>
      </c>
      <c r="L857" s="43"/>
      <c r="M857" s="43"/>
      <c r="N857" s="155"/>
      <c r="O857" s="43"/>
      <c r="P857" s="43"/>
    </row>
    <row r="858" spans="1:16" s="36" customFormat="1" ht="10.5">
      <c r="A858" s="34">
        <v>76675290</v>
      </c>
      <c r="B858" s="35" t="s">
        <v>75</v>
      </c>
      <c r="C858" s="36" t="s">
        <v>577</v>
      </c>
      <c r="D858" s="49" t="s">
        <v>134</v>
      </c>
      <c r="E858" s="38">
        <v>40892</v>
      </c>
      <c r="F858" s="37" t="s">
        <v>37</v>
      </c>
      <c r="G858" s="40">
        <v>2000</v>
      </c>
      <c r="H858" s="37" t="s">
        <v>46</v>
      </c>
      <c r="I858" s="41">
        <v>6.05</v>
      </c>
      <c r="J858" s="39" t="s">
        <v>81</v>
      </c>
      <c r="K858" s="41">
        <v>9.5</v>
      </c>
      <c r="L858" s="43">
        <v>2000000</v>
      </c>
      <c r="M858" s="43">
        <v>2000000</v>
      </c>
      <c r="N858" s="43">
        <f>ROUND((M858*$E$5/1000),0)</f>
        <v>45182420</v>
      </c>
      <c r="O858" s="43">
        <v>298915</v>
      </c>
      <c r="P858" s="43">
        <v>45481335</v>
      </c>
    </row>
    <row r="859" spans="1:16" s="36" customFormat="1" ht="10.5">
      <c r="A859" s="34">
        <v>93281000</v>
      </c>
      <c r="B859" s="35" t="s">
        <v>75</v>
      </c>
      <c r="C859" s="36" t="s">
        <v>578</v>
      </c>
      <c r="D859" s="49">
        <v>695</v>
      </c>
      <c r="E859" s="38">
        <v>40890</v>
      </c>
      <c r="F859" s="37" t="s">
        <v>37</v>
      </c>
      <c r="G859" s="40">
        <v>4000</v>
      </c>
      <c r="H859" s="37"/>
      <c r="I859" s="41"/>
      <c r="J859" s="39" t="s">
        <v>81</v>
      </c>
      <c r="K859" s="41">
        <v>30</v>
      </c>
      <c r="L859" s="43"/>
      <c r="M859" s="43"/>
      <c r="N859" s="63">
        <v>0</v>
      </c>
      <c r="O859" s="43"/>
      <c r="P859" s="43"/>
    </row>
    <row r="860" spans="1:16" s="36" customFormat="1" ht="10.5">
      <c r="A860" s="34">
        <v>93281000</v>
      </c>
      <c r="B860" s="35" t="s">
        <v>75</v>
      </c>
      <c r="C860" s="36" t="s">
        <v>578</v>
      </c>
      <c r="D860" s="49">
        <v>696</v>
      </c>
      <c r="E860" s="38">
        <v>40890</v>
      </c>
      <c r="F860" s="37" t="s">
        <v>37</v>
      </c>
      <c r="G860" s="40">
        <v>4000</v>
      </c>
      <c r="H860" s="37"/>
      <c r="I860" s="41"/>
      <c r="J860" s="39" t="s">
        <v>81</v>
      </c>
      <c r="K860" s="41">
        <v>10</v>
      </c>
      <c r="L860" s="43"/>
      <c r="M860" s="43"/>
      <c r="N860" s="63">
        <v>0</v>
      </c>
      <c r="O860" s="43"/>
      <c r="P860" s="43"/>
    </row>
    <row r="861" spans="1:16" s="36" customFormat="1" ht="10.5">
      <c r="A861" s="34">
        <v>76020458</v>
      </c>
      <c r="B861" s="35">
        <v>7</v>
      </c>
      <c r="C861" s="36" t="s">
        <v>579</v>
      </c>
      <c r="D861" s="49">
        <v>697</v>
      </c>
      <c r="E861" s="38">
        <v>40898</v>
      </c>
      <c r="F861" s="37" t="s">
        <v>37</v>
      </c>
      <c r="G861" s="40">
        <v>2000</v>
      </c>
      <c r="H861" s="37"/>
      <c r="I861" s="41"/>
      <c r="J861" s="39" t="s">
        <v>374</v>
      </c>
      <c r="K861" s="41">
        <v>10</v>
      </c>
      <c r="L861" s="43"/>
      <c r="M861" s="43"/>
      <c r="N861" s="63">
        <v>0</v>
      </c>
      <c r="O861" s="43"/>
      <c r="P861" s="43"/>
    </row>
    <row r="862" spans="1:16" s="36" customFormat="1" ht="10.5">
      <c r="A862" s="34">
        <v>76020458</v>
      </c>
      <c r="B862" s="35">
        <v>7</v>
      </c>
      <c r="C862" s="36" t="s">
        <v>580</v>
      </c>
      <c r="D862" s="49" t="s">
        <v>134</v>
      </c>
      <c r="E862" s="38">
        <v>40919</v>
      </c>
      <c r="F862" s="37" t="s">
        <v>162</v>
      </c>
      <c r="G862" s="40">
        <v>43600000</v>
      </c>
      <c r="H862" s="37" t="s">
        <v>46</v>
      </c>
      <c r="I862" s="41">
        <v>6.5</v>
      </c>
      <c r="J862" s="39" t="s">
        <v>81</v>
      </c>
      <c r="K862" s="41">
        <v>4.5</v>
      </c>
      <c r="L862" s="43">
        <v>21800000000</v>
      </c>
      <c r="M862" s="43">
        <v>21800000000</v>
      </c>
      <c r="N862" s="43">
        <f>ROUND((M862/1000),0)</f>
        <v>21800000</v>
      </c>
      <c r="O862" s="43">
        <v>462453</v>
      </c>
      <c r="P862" s="43">
        <v>22262453</v>
      </c>
    </row>
    <row r="863" spans="1:16" s="36" customFormat="1" ht="10.5">
      <c r="A863" s="34">
        <v>76020458</v>
      </c>
      <c r="B863" s="35">
        <v>7</v>
      </c>
      <c r="C863" s="36" t="s">
        <v>580</v>
      </c>
      <c r="D863" s="49" t="s">
        <v>134</v>
      </c>
      <c r="E863" s="38">
        <v>40919</v>
      </c>
      <c r="F863" s="37" t="s">
        <v>37</v>
      </c>
      <c r="G863" s="40">
        <v>2000</v>
      </c>
      <c r="H863" s="37" t="s">
        <v>87</v>
      </c>
      <c r="I863" s="41">
        <v>3.75</v>
      </c>
      <c r="J863" s="39" t="s">
        <v>81</v>
      </c>
      <c r="K863" s="41">
        <v>4.5</v>
      </c>
      <c r="L863" s="43"/>
      <c r="M863" s="43"/>
      <c r="N863" s="63"/>
      <c r="O863" s="43"/>
      <c r="P863" s="43"/>
    </row>
    <row r="864" spans="1:16" s="36" customFormat="1" ht="10.5">
      <c r="A864" s="34">
        <v>76020458</v>
      </c>
      <c r="B864" s="35">
        <v>7</v>
      </c>
      <c r="C864" s="36" t="s">
        <v>579</v>
      </c>
      <c r="D864" s="49">
        <v>698</v>
      </c>
      <c r="E864" s="38">
        <v>40898</v>
      </c>
      <c r="F864" s="37" t="s">
        <v>37</v>
      </c>
      <c r="G864" s="40">
        <v>2000</v>
      </c>
      <c r="H864" s="37"/>
      <c r="I864" s="41"/>
      <c r="J864" s="39" t="s">
        <v>374</v>
      </c>
      <c r="K864" s="41">
        <v>30</v>
      </c>
      <c r="L864" s="43"/>
      <c r="M864" s="43"/>
      <c r="N864" s="63">
        <v>0</v>
      </c>
      <c r="O864" s="43"/>
      <c r="P864" s="43"/>
    </row>
    <row r="865" spans="1:17" s="36" customFormat="1" ht="10.5">
      <c r="A865" s="34">
        <v>76020458</v>
      </c>
      <c r="B865" s="60">
        <v>7</v>
      </c>
      <c r="C865" s="61" t="s">
        <v>580</v>
      </c>
      <c r="D865" s="49" t="s">
        <v>134</v>
      </c>
      <c r="E865" s="38">
        <v>40919</v>
      </c>
      <c r="F865" s="37" t="s">
        <v>37</v>
      </c>
      <c r="G865" s="40">
        <v>2000</v>
      </c>
      <c r="H865" s="37" t="s">
        <v>89</v>
      </c>
      <c r="I865" s="41">
        <v>4.25</v>
      </c>
      <c r="J865" s="39" t="s">
        <v>81</v>
      </c>
      <c r="K865" s="41">
        <v>20.5</v>
      </c>
      <c r="L865" s="43">
        <v>1000000</v>
      </c>
      <c r="M865" s="43">
        <v>1000000</v>
      </c>
      <c r="N865" s="43">
        <f>ROUND((M865*$E$5/1000),0)</f>
        <v>22591210</v>
      </c>
      <c r="O865" s="43">
        <v>315621</v>
      </c>
      <c r="P865" s="43">
        <v>22906831</v>
      </c>
    </row>
    <row r="866" spans="1:17" s="36" customFormat="1" ht="10.5">
      <c r="A866" s="34">
        <v>93007000</v>
      </c>
      <c r="B866" s="60">
        <v>9</v>
      </c>
      <c r="C866" s="61" t="s">
        <v>807</v>
      </c>
      <c r="D866" s="49">
        <v>699</v>
      </c>
      <c r="E866" s="38">
        <v>40953</v>
      </c>
      <c r="F866" s="37" t="s">
        <v>37</v>
      </c>
      <c r="G866" s="40">
        <v>2500</v>
      </c>
      <c r="H866" s="37"/>
      <c r="I866" s="41"/>
      <c r="J866" s="37" t="s">
        <v>374</v>
      </c>
      <c r="K866" s="41">
        <v>30</v>
      </c>
      <c r="L866" s="43"/>
      <c r="M866" s="43"/>
      <c r="N866" s="43"/>
      <c r="O866" s="43"/>
      <c r="P866" s="43"/>
    </row>
    <row r="867" spans="1:17" s="156" customFormat="1" ht="10.5">
      <c r="A867" s="34">
        <v>93007000</v>
      </c>
      <c r="B867" s="60">
        <v>9</v>
      </c>
      <c r="C867" s="61" t="s">
        <v>907</v>
      </c>
      <c r="D867" s="49" t="s">
        <v>134</v>
      </c>
      <c r="E867" s="38">
        <v>40980</v>
      </c>
      <c r="F867" s="37" t="s">
        <v>37</v>
      </c>
      <c r="G867" s="40">
        <v>2500</v>
      </c>
      <c r="H867" s="37" t="s">
        <v>168</v>
      </c>
      <c r="I867" s="41">
        <v>3.8</v>
      </c>
      <c r="J867" s="39" t="s">
        <v>374</v>
      </c>
      <c r="K867" s="41">
        <v>21</v>
      </c>
      <c r="L867" s="43">
        <v>1500000</v>
      </c>
      <c r="M867" s="43">
        <v>1500000</v>
      </c>
      <c r="N867" s="43">
        <f>ROUND((M867*$E$5/1000),0)</f>
        <v>33886815</v>
      </c>
      <c r="O867" s="43">
        <v>311916</v>
      </c>
      <c r="P867" s="43">
        <v>34198731</v>
      </c>
      <c r="Q867" s="36"/>
    </row>
    <row r="868" spans="1:17" s="36" customFormat="1" ht="10.5">
      <c r="A868" s="34">
        <v>93007000</v>
      </c>
      <c r="B868" s="60">
        <v>9</v>
      </c>
      <c r="C868" s="61" t="s">
        <v>807</v>
      </c>
      <c r="D868" s="49">
        <v>700</v>
      </c>
      <c r="E868" s="38">
        <v>40953</v>
      </c>
      <c r="F868" s="37" t="s">
        <v>37</v>
      </c>
      <c r="G868" s="40">
        <v>2500</v>
      </c>
      <c r="H868" s="37"/>
      <c r="I868" s="41"/>
      <c r="J868" s="37" t="s">
        <v>374</v>
      </c>
      <c r="K868" s="41">
        <v>10</v>
      </c>
      <c r="L868" s="43"/>
      <c r="M868" s="43"/>
      <c r="N868" s="43"/>
      <c r="O868" s="43"/>
      <c r="P868" s="43"/>
    </row>
    <row r="869" spans="1:17" s="156" customFormat="1" ht="10.5">
      <c r="A869" s="34">
        <v>93007000</v>
      </c>
      <c r="B869" s="60">
        <v>9</v>
      </c>
      <c r="C869" s="61" t="s">
        <v>739</v>
      </c>
      <c r="D869" s="49" t="s">
        <v>134</v>
      </c>
      <c r="E869" s="38">
        <v>40980</v>
      </c>
      <c r="F869" s="37" t="s">
        <v>162</v>
      </c>
      <c r="G869" s="40">
        <v>33000000</v>
      </c>
      <c r="H869" s="37" t="s">
        <v>116</v>
      </c>
      <c r="I869" s="41">
        <v>6.4</v>
      </c>
      <c r="J869" s="39" t="s">
        <v>374</v>
      </c>
      <c r="K869" s="41">
        <v>5</v>
      </c>
      <c r="L869" s="43"/>
      <c r="M869" s="43"/>
      <c r="N869" s="43"/>
      <c r="O869" s="43"/>
      <c r="P869" s="43"/>
      <c r="Q869" s="36"/>
    </row>
    <row r="870" spans="1:17" s="156" customFormat="1" ht="10.5">
      <c r="A870" s="34">
        <v>93007000</v>
      </c>
      <c r="B870" s="60">
        <v>9</v>
      </c>
      <c r="C870" s="61" t="s">
        <v>907</v>
      </c>
      <c r="D870" s="49" t="s">
        <v>134</v>
      </c>
      <c r="E870" s="38">
        <v>40980</v>
      </c>
      <c r="F870" s="37" t="s">
        <v>37</v>
      </c>
      <c r="G870" s="40">
        <v>2500</v>
      </c>
      <c r="H870" s="37" t="s">
        <v>123</v>
      </c>
      <c r="I870" s="41">
        <v>3.3</v>
      </c>
      <c r="J870" s="39" t="s">
        <v>374</v>
      </c>
      <c r="K870" s="41">
        <v>5</v>
      </c>
      <c r="L870" s="43">
        <v>1000000</v>
      </c>
      <c r="M870" s="43">
        <v>1000000</v>
      </c>
      <c r="N870" s="43">
        <f>ROUND((M870*$E$5/1000),0)</f>
        <v>22591210</v>
      </c>
      <c r="O870" s="43">
        <v>180800</v>
      </c>
      <c r="P870" s="43">
        <v>22772010</v>
      </c>
      <c r="Q870" s="36"/>
    </row>
    <row r="871" spans="1:17" s="156" customFormat="1" ht="0.75" customHeight="1">
      <c r="A871" s="34">
        <v>93007000</v>
      </c>
      <c r="B871" s="60">
        <v>9</v>
      </c>
      <c r="C871" s="61" t="s">
        <v>739</v>
      </c>
      <c r="D871" s="49" t="s">
        <v>134</v>
      </c>
      <c r="E871" s="38">
        <v>40980</v>
      </c>
      <c r="F871" s="37" t="s">
        <v>37</v>
      </c>
      <c r="G871" s="40">
        <v>2500</v>
      </c>
      <c r="H871" s="37" t="s">
        <v>167</v>
      </c>
      <c r="I871" s="41">
        <v>3.5</v>
      </c>
      <c r="J871" s="39" t="s">
        <v>374</v>
      </c>
      <c r="K871" s="41">
        <v>10</v>
      </c>
      <c r="L871" s="43"/>
      <c r="M871" s="43"/>
      <c r="N871" s="43"/>
      <c r="O871" s="43"/>
      <c r="P871" s="43"/>
      <c r="Q871" s="36"/>
    </row>
    <row r="872" spans="1:17" s="36" customFormat="1" ht="10.5">
      <c r="A872" s="34">
        <v>96947020</v>
      </c>
      <c r="B872" s="60">
        <v>9</v>
      </c>
      <c r="C872" s="61" t="s">
        <v>808</v>
      </c>
      <c r="D872" s="49">
        <v>701</v>
      </c>
      <c r="E872" s="38">
        <v>40966</v>
      </c>
      <c r="F872" s="37" t="s">
        <v>37</v>
      </c>
      <c r="G872" s="40">
        <v>2500</v>
      </c>
      <c r="H872" s="37"/>
      <c r="I872" s="41"/>
      <c r="J872" s="37" t="s">
        <v>374</v>
      </c>
      <c r="K872" s="41">
        <v>10</v>
      </c>
      <c r="L872" s="43"/>
      <c r="M872" s="43"/>
      <c r="N872" s="43"/>
      <c r="O872" s="43"/>
      <c r="P872" s="43"/>
    </row>
    <row r="873" spans="1:17" s="36" customFormat="1" ht="10.5">
      <c r="A873" s="34">
        <v>96947020</v>
      </c>
      <c r="B873" s="60">
        <v>9</v>
      </c>
      <c r="C873" s="61" t="s">
        <v>808</v>
      </c>
      <c r="D873" s="49">
        <v>702</v>
      </c>
      <c r="E873" s="38">
        <v>40966</v>
      </c>
      <c r="F873" s="37" t="s">
        <v>37</v>
      </c>
      <c r="G873" s="40">
        <v>2500</v>
      </c>
      <c r="H873" s="37"/>
      <c r="I873" s="41"/>
      <c r="J873" s="37" t="s">
        <v>374</v>
      </c>
      <c r="K873" s="41">
        <v>30</v>
      </c>
      <c r="L873" s="43"/>
      <c r="M873" s="43"/>
      <c r="N873" s="43"/>
      <c r="O873" s="43"/>
      <c r="P873" s="43"/>
    </row>
    <row r="874" spans="1:17" s="36" customFormat="1" ht="10.5">
      <c r="A874" s="34">
        <v>90743000</v>
      </c>
      <c r="B874" s="60">
        <v>6</v>
      </c>
      <c r="C874" s="61" t="s">
        <v>809</v>
      </c>
      <c r="D874" s="49">
        <v>703</v>
      </c>
      <c r="E874" s="38">
        <v>40966</v>
      </c>
      <c r="F874" s="37" t="s">
        <v>37</v>
      </c>
      <c r="G874" s="40">
        <v>3000</v>
      </c>
      <c r="H874" s="37"/>
      <c r="I874" s="41"/>
      <c r="J874" s="39" t="s">
        <v>742</v>
      </c>
      <c r="K874" s="41">
        <v>10</v>
      </c>
      <c r="L874" s="43"/>
      <c r="M874" s="43"/>
      <c r="N874" s="43"/>
      <c r="O874" s="43"/>
      <c r="P874" s="43"/>
    </row>
    <row r="875" spans="1:17" s="36" customFormat="1" ht="10.5">
      <c r="A875" s="34">
        <v>90743000</v>
      </c>
      <c r="B875" s="60">
        <v>6</v>
      </c>
      <c r="C875" s="61" t="s">
        <v>809</v>
      </c>
      <c r="D875" s="49">
        <v>704</v>
      </c>
      <c r="E875" s="38">
        <v>40966</v>
      </c>
      <c r="F875" s="37" t="s">
        <v>37</v>
      </c>
      <c r="G875" s="40">
        <v>2000</v>
      </c>
      <c r="H875" s="37"/>
      <c r="I875" s="41"/>
      <c r="J875" s="39" t="s">
        <v>742</v>
      </c>
      <c r="K875" s="41">
        <v>10</v>
      </c>
      <c r="L875" s="43"/>
      <c r="M875" s="43"/>
      <c r="N875" s="43"/>
      <c r="O875" s="43"/>
      <c r="P875" s="43"/>
    </row>
    <row r="876" spans="1:17" s="36" customFormat="1" ht="10.5">
      <c r="A876" s="34">
        <v>99598300</v>
      </c>
      <c r="B876" s="60">
        <v>1</v>
      </c>
      <c r="C876" s="61" t="s">
        <v>810</v>
      </c>
      <c r="D876" s="49">
        <v>705</v>
      </c>
      <c r="E876" s="38">
        <v>40967</v>
      </c>
      <c r="F876" s="37" t="s">
        <v>37</v>
      </c>
      <c r="G876" s="40">
        <v>4000</v>
      </c>
      <c r="H876" s="37"/>
      <c r="I876" s="41"/>
      <c r="J876" s="39" t="s">
        <v>374</v>
      </c>
      <c r="K876" s="41">
        <v>10</v>
      </c>
      <c r="L876" s="43"/>
      <c r="M876" s="43"/>
      <c r="N876" s="43"/>
      <c r="O876" s="43"/>
      <c r="P876" s="43"/>
    </row>
    <row r="877" spans="1:17" s="156" customFormat="1" ht="10.5">
      <c r="A877" s="34">
        <v>99598300</v>
      </c>
      <c r="B877" s="60">
        <v>1</v>
      </c>
      <c r="C877" s="61" t="s">
        <v>743</v>
      </c>
      <c r="D877" s="49" t="s">
        <v>134</v>
      </c>
      <c r="E877" s="38">
        <v>40998</v>
      </c>
      <c r="F877" s="37" t="s">
        <v>37</v>
      </c>
      <c r="G877" s="40">
        <v>2000</v>
      </c>
      <c r="H877" s="37" t="s">
        <v>63</v>
      </c>
      <c r="I877" s="41">
        <v>3.8</v>
      </c>
      <c r="J877" s="39" t="s">
        <v>517</v>
      </c>
      <c r="K877" s="41">
        <v>7</v>
      </c>
      <c r="L877" s="43"/>
      <c r="M877" s="43"/>
      <c r="N877" s="43"/>
      <c r="O877" s="43"/>
      <c r="P877" s="43"/>
      <c r="Q877" s="36"/>
    </row>
    <row r="878" spans="1:17" s="36" customFormat="1" ht="10.5">
      <c r="A878" s="34">
        <v>99598300</v>
      </c>
      <c r="B878" s="60">
        <v>1</v>
      </c>
      <c r="C878" s="61" t="s">
        <v>810</v>
      </c>
      <c r="D878" s="49">
        <v>706</v>
      </c>
      <c r="E878" s="38">
        <v>40967</v>
      </c>
      <c r="F878" s="37" t="s">
        <v>37</v>
      </c>
      <c r="G878" s="40">
        <v>4000</v>
      </c>
      <c r="H878" s="37"/>
      <c r="I878" s="41"/>
      <c r="J878" s="39" t="s">
        <v>374</v>
      </c>
      <c r="K878" s="41">
        <v>30</v>
      </c>
      <c r="L878" s="43"/>
      <c r="M878" s="43"/>
      <c r="N878" s="43"/>
      <c r="O878" s="43"/>
      <c r="P878" s="43"/>
    </row>
    <row r="879" spans="1:17" s="156" customFormat="1" ht="10.5">
      <c r="A879" s="34">
        <v>99598300</v>
      </c>
      <c r="B879" s="60">
        <v>1</v>
      </c>
      <c r="C879" s="61" t="s">
        <v>869</v>
      </c>
      <c r="D879" s="49" t="s">
        <v>134</v>
      </c>
      <c r="E879" s="38">
        <v>40998</v>
      </c>
      <c r="F879" s="37" t="s">
        <v>37</v>
      </c>
      <c r="G879" s="40">
        <v>2000</v>
      </c>
      <c r="H879" s="37" t="s">
        <v>56</v>
      </c>
      <c r="I879" s="41">
        <v>4</v>
      </c>
      <c r="J879" s="39" t="s">
        <v>517</v>
      </c>
      <c r="K879" s="41">
        <v>21</v>
      </c>
      <c r="L879" s="43">
        <v>2000000</v>
      </c>
      <c r="M879" s="43">
        <v>2000000</v>
      </c>
      <c r="N879" s="43">
        <f>ROUND((M879*$E$5/1000),0)</f>
        <v>45182420</v>
      </c>
      <c r="O879" s="43">
        <v>230932</v>
      </c>
      <c r="P879" s="43">
        <v>45413352</v>
      </c>
      <c r="Q879" s="36"/>
    </row>
    <row r="880" spans="1:17" s="156" customFormat="1" ht="10.5">
      <c r="A880" s="34">
        <v>70016330</v>
      </c>
      <c r="B880" s="60" t="s">
        <v>75</v>
      </c>
      <c r="C880" s="61" t="s">
        <v>811</v>
      </c>
      <c r="D880" s="49">
        <v>708</v>
      </c>
      <c r="E880" s="38">
        <v>40975</v>
      </c>
      <c r="F880" s="37" t="s">
        <v>37</v>
      </c>
      <c r="G880" s="40">
        <v>5000</v>
      </c>
      <c r="H880" s="37"/>
      <c r="I880" s="41"/>
      <c r="J880" s="39" t="s">
        <v>517</v>
      </c>
      <c r="K880" s="41">
        <v>10</v>
      </c>
      <c r="L880" s="43"/>
      <c r="M880" s="43"/>
      <c r="N880" s="43"/>
      <c r="O880" s="43"/>
      <c r="P880" s="43"/>
      <c r="Q880" s="36"/>
    </row>
    <row r="881" spans="1:17" s="156" customFormat="1" ht="10.5">
      <c r="A881" s="34">
        <v>96667560</v>
      </c>
      <c r="B881" s="60">
        <v>8</v>
      </c>
      <c r="C881" s="61" t="s">
        <v>812</v>
      </c>
      <c r="D881" s="49">
        <v>709</v>
      </c>
      <c r="E881" s="38">
        <v>40975</v>
      </c>
      <c r="F881" s="37" t="s">
        <v>162</v>
      </c>
      <c r="G881" s="40">
        <v>70000000</v>
      </c>
      <c r="H881" s="37"/>
      <c r="I881" s="41"/>
      <c r="J881" s="39" t="s">
        <v>517</v>
      </c>
      <c r="K881" s="41">
        <v>25</v>
      </c>
      <c r="L881" s="43"/>
      <c r="M881" s="43"/>
      <c r="N881" s="43"/>
      <c r="O881" s="43"/>
      <c r="P881" s="43"/>
      <c r="Q881" s="36"/>
    </row>
    <row r="882" spans="1:17" s="156" customFormat="1" ht="10.5">
      <c r="A882" s="34">
        <v>96667560</v>
      </c>
      <c r="B882" s="60">
        <v>8</v>
      </c>
      <c r="C882" s="61" t="s">
        <v>813</v>
      </c>
      <c r="D882" s="49" t="s">
        <v>134</v>
      </c>
      <c r="E882" s="38">
        <v>40988</v>
      </c>
      <c r="F882" s="37" t="s">
        <v>37</v>
      </c>
      <c r="G882" s="40">
        <v>3000</v>
      </c>
      <c r="H882" s="37" t="s">
        <v>64</v>
      </c>
      <c r="I882" s="41">
        <v>4</v>
      </c>
      <c r="J882" s="39" t="s">
        <v>517</v>
      </c>
      <c r="K882" s="41">
        <v>5</v>
      </c>
      <c r="L882" s="43"/>
      <c r="M882" s="43"/>
      <c r="N882" s="43"/>
      <c r="O882" s="43"/>
      <c r="P882" s="43"/>
      <c r="Q882" s="36"/>
    </row>
    <row r="883" spans="1:17" s="156" customFormat="1" ht="10.5">
      <c r="A883" s="34">
        <v>96667560</v>
      </c>
      <c r="B883" s="60">
        <v>8</v>
      </c>
      <c r="C883" s="61" t="s">
        <v>813</v>
      </c>
      <c r="D883" s="49" t="s">
        <v>134</v>
      </c>
      <c r="E883" s="38">
        <v>40988</v>
      </c>
      <c r="F883" s="37" t="s">
        <v>162</v>
      </c>
      <c r="G883" s="40">
        <v>50000000</v>
      </c>
      <c r="H883" s="37" t="s">
        <v>75</v>
      </c>
      <c r="I883" s="41">
        <v>7</v>
      </c>
      <c r="J883" s="39" t="s">
        <v>517</v>
      </c>
      <c r="K883" s="41">
        <v>5</v>
      </c>
      <c r="L883" s="43"/>
      <c r="M883" s="43"/>
      <c r="N883" s="43"/>
      <c r="O883" s="43"/>
      <c r="P883" s="43"/>
      <c r="Q883" s="36"/>
    </row>
    <row r="884" spans="1:17" s="156" customFormat="1" ht="10.5">
      <c r="A884" s="34">
        <v>96667560</v>
      </c>
      <c r="B884" s="60">
        <v>8</v>
      </c>
      <c r="C884" s="61" t="s">
        <v>813</v>
      </c>
      <c r="D884" s="49" t="s">
        <v>134</v>
      </c>
      <c r="E884" s="38">
        <v>40988</v>
      </c>
      <c r="F884" s="37" t="s">
        <v>37</v>
      </c>
      <c r="G884" s="40">
        <v>3000</v>
      </c>
      <c r="H884" s="37" t="s">
        <v>116</v>
      </c>
      <c r="I884" s="41">
        <v>4.25</v>
      </c>
      <c r="J884" s="39" t="s">
        <v>517</v>
      </c>
      <c r="K884" s="41">
        <v>10</v>
      </c>
      <c r="L884" s="43"/>
      <c r="M884" s="43"/>
      <c r="N884" s="43"/>
      <c r="O884" s="43"/>
      <c r="P884" s="43"/>
      <c r="Q884" s="36"/>
    </row>
    <row r="885" spans="1:17" s="156" customFormat="1" ht="10.5">
      <c r="A885" s="34">
        <v>96667560</v>
      </c>
      <c r="B885" s="60">
        <v>8</v>
      </c>
      <c r="C885" s="61" t="s">
        <v>813</v>
      </c>
      <c r="D885" s="49" t="s">
        <v>134</v>
      </c>
      <c r="E885" s="38">
        <v>40988</v>
      </c>
      <c r="F885" s="37" t="s">
        <v>37</v>
      </c>
      <c r="G885" s="40">
        <v>2000</v>
      </c>
      <c r="H885" s="37" t="s">
        <v>123</v>
      </c>
      <c r="I885" s="41">
        <v>4.5999999999999996</v>
      </c>
      <c r="J885" s="39" t="s">
        <v>517</v>
      </c>
      <c r="K885" s="41">
        <v>20</v>
      </c>
      <c r="L885" s="43"/>
      <c r="M885" s="43"/>
      <c r="N885" s="43"/>
      <c r="O885" s="43"/>
      <c r="P885" s="43"/>
      <c r="Q885" s="36"/>
    </row>
    <row r="886" spans="1:17" s="156" customFormat="1" ht="10.5">
      <c r="A886" s="34">
        <v>96528990</v>
      </c>
      <c r="B886" s="35">
        <v>9</v>
      </c>
      <c r="C886" s="36" t="s">
        <v>231</v>
      </c>
      <c r="D886" s="49">
        <v>710</v>
      </c>
      <c r="E886" s="38">
        <v>40987</v>
      </c>
      <c r="F886" s="37" t="s">
        <v>37</v>
      </c>
      <c r="G886" s="40">
        <v>2000</v>
      </c>
      <c r="H886" s="37"/>
      <c r="I886" s="41"/>
      <c r="J886" s="39" t="s">
        <v>374</v>
      </c>
      <c r="K886" s="41">
        <v>10</v>
      </c>
      <c r="L886" s="43"/>
      <c r="M886" s="43"/>
      <c r="N886" s="43"/>
      <c r="O886" s="43"/>
      <c r="P886" s="43"/>
      <c r="Q886" s="36"/>
    </row>
    <row r="887" spans="1:17" s="156" customFormat="1" ht="10.5">
      <c r="A887" s="34">
        <v>96528990</v>
      </c>
      <c r="B887" s="35">
        <v>9</v>
      </c>
      <c r="C887" s="36" t="s">
        <v>814</v>
      </c>
      <c r="D887" s="49" t="s">
        <v>134</v>
      </c>
      <c r="E887" s="38">
        <v>40987</v>
      </c>
      <c r="F887" s="37" t="s">
        <v>37</v>
      </c>
      <c r="G887" s="40">
        <v>1500</v>
      </c>
      <c r="H887" s="37" t="s">
        <v>56</v>
      </c>
      <c r="I887" s="41">
        <v>3.5</v>
      </c>
      <c r="J887" s="39" t="s">
        <v>517</v>
      </c>
      <c r="K887" s="41">
        <v>7</v>
      </c>
      <c r="L887" s="43"/>
      <c r="M887" s="43"/>
      <c r="N887" s="43"/>
      <c r="O887" s="43"/>
      <c r="P887" s="43"/>
      <c r="Q887" s="36"/>
    </row>
    <row r="888" spans="1:17" s="156" customFormat="1" ht="10.5">
      <c r="A888" s="34">
        <v>96528990</v>
      </c>
      <c r="B888" s="35">
        <v>9</v>
      </c>
      <c r="C888" s="36" t="s">
        <v>814</v>
      </c>
      <c r="D888" s="49" t="s">
        <v>134</v>
      </c>
      <c r="E888" s="38">
        <v>40987</v>
      </c>
      <c r="F888" s="37" t="s">
        <v>162</v>
      </c>
      <c r="G888" s="40">
        <v>33600000</v>
      </c>
      <c r="H888" s="37" t="s">
        <v>51</v>
      </c>
      <c r="I888" s="41">
        <v>6.5</v>
      </c>
      <c r="J888" s="39" t="s">
        <v>517</v>
      </c>
      <c r="K888" s="41">
        <v>7</v>
      </c>
      <c r="L888" s="43"/>
      <c r="M888" s="43"/>
      <c r="N888" s="43"/>
      <c r="O888" s="43"/>
      <c r="P888" s="43"/>
      <c r="Q888" s="36"/>
    </row>
    <row r="889" spans="1:17" s="156" customFormat="1" ht="10.5">
      <c r="A889" s="34">
        <v>96528990</v>
      </c>
      <c r="B889" s="35">
        <v>9</v>
      </c>
      <c r="C889" s="36" t="s">
        <v>231</v>
      </c>
      <c r="D889" s="49">
        <v>711</v>
      </c>
      <c r="E889" s="38">
        <v>40987</v>
      </c>
      <c r="F889" s="37" t="s">
        <v>37</v>
      </c>
      <c r="G889" s="40">
        <v>2000</v>
      </c>
      <c r="H889" s="37"/>
      <c r="I889" s="41"/>
      <c r="J889" s="39" t="s">
        <v>374</v>
      </c>
      <c r="K889" s="41">
        <v>30</v>
      </c>
      <c r="L889" s="43"/>
      <c r="M889" s="43"/>
      <c r="N889" s="43"/>
      <c r="O889" s="43"/>
      <c r="P889" s="43"/>
      <c r="Q889" s="36"/>
    </row>
    <row r="890" spans="1:17" s="156" customFormat="1" ht="10.5">
      <c r="A890" s="34">
        <v>96528990</v>
      </c>
      <c r="B890" s="35">
        <v>9</v>
      </c>
      <c r="C890" s="36" t="s">
        <v>908</v>
      </c>
      <c r="D890" s="49" t="s">
        <v>134</v>
      </c>
      <c r="E890" s="38">
        <v>40988</v>
      </c>
      <c r="F890" s="37" t="s">
        <v>37</v>
      </c>
      <c r="G890" s="40">
        <v>1500</v>
      </c>
      <c r="H890" s="37" t="s">
        <v>53</v>
      </c>
      <c r="I890" s="41">
        <v>3.75</v>
      </c>
      <c r="J890" s="39" t="s">
        <v>517</v>
      </c>
      <c r="K890" s="41">
        <v>21</v>
      </c>
      <c r="L890" s="43">
        <v>1500000</v>
      </c>
      <c r="M890" s="43">
        <v>1500000</v>
      </c>
      <c r="N890" s="43">
        <f>ROUND((M890*$E$5/1000),0)</f>
        <v>33886815</v>
      </c>
      <c r="O890" s="43">
        <v>160150</v>
      </c>
      <c r="P890" s="43">
        <v>34046965</v>
      </c>
      <c r="Q890" s="36"/>
    </row>
    <row r="891" spans="1:17" s="156" customFormat="1" ht="10.5">
      <c r="A891" s="34">
        <v>61808000</v>
      </c>
      <c r="B891" s="60">
        <v>5</v>
      </c>
      <c r="C891" s="61" t="s">
        <v>146</v>
      </c>
      <c r="D891" s="49">
        <v>712</v>
      </c>
      <c r="E891" s="38">
        <v>40988</v>
      </c>
      <c r="F891" s="37" t="s">
        <v>37</v>
      </c>
      <c r="G891" s="40">
        <v>5500</v>
      </c>
      <c r="H891" s="37"/>
      <c r="I891" s="41"/>
      <c r="J891" s="39" t="s">
        <v>517</v>
      </c>
      <c r="K891" s="41">
        <v>10</v>
      </c>
      <c r="L891" s="43"/>
      <c r="M891" s="43"/>
      <c r="N891" s="43"/>
      <c r="O891" s="43"/>
      <c r="P891" s="43"/>
      <c r="Q891" s="36"/>
    </row>
    <row r="892" spans="1:17" s="156" customFormat="1" ht="10.5">
      <c r="A892" s="34">
        <v>61808000</v>
      </c>
      <c r="B892" s="60">
        <v>5</v>
      </c>
      <c r="C892" s="61" t="s">
        <v>424</v>
      </c>
      <c r="D892" s="49" t="s">
        <v>134</v>
      </c>
      <c r="E892" s="38">
        <v>40996</v>
      </c>
      <c r="F892" s="37" t="s">
        <v>37</v>
      </c>
      <c r="G892" s="40">
        <v>3500</v>
      </c>
      <c r="H892" s="37" t="s">
        <v>228</v>
      </c>
      <c r="I892" s="41">
        <v>3.3</v>
      </c>
      <c r="J892" s="39" t="s">
        <v>517</v>
      </c>
      <c r="K892" s="41">
        <v>7</v>
      </c>
      <c r="L892" s="43">
        <v>1000000</v>
      </c>
      <c r="M892" s="43">
        <v>1000000</v>
      </c>
      <c r="N892" s="43">
        <f>ROUND((M892*$E$5/1000),0)</f>
        <v>22591210</v>
      </c>
      <c r="O892" s="43">
        <v>61621</v>
      </c>
      <c r="P892" s="43">
        <v>22652831</v>
      </c>
      <c r="Q892" s="36"/>
    </row>
    <row r="893" spans="1:17" s="156" customFormat="1" ht="10.5">
      <c r="A893" s="34">
        <v>61808000</v>
      </c>
      <c r="B893" s="60">
        <v>5</v>
      </c>
      <c r="C893" s="61" t="s">
        <v>146</v>
      </c>
      <c r="D893" s="49">
        <v>713</v>
      </c>
      <c r="E893" s="38">
        <v>40988</v>
      </c>
      <c r="F893" s="37" t="s">
        <v>37</v>
      </c>
      <c r="G893" s="40">
        <v>5500</v>
      </c>
      <c r="H893" s="37"/>
      <c r="I893" s="41"/>
      <c r="J893" s="39" t="s">
        <v>517</v>
      </c>
      <c r="K893" s="41">
        <v>30</v>
      </c>
      <c r="L893" s="43"/>
      <c r="M893" s="43"/>
      <c r="N893" s="43"/>
      <c r="O893" s="43"/>
      <c r="P893" s="43"/>
      <c r="Q893" s="36"/>
    </row>
    <row r="894" spans="1:17" s="156" customFormat="1" ht="10.5">
      <c r="A894" s="34">
        <v>61808000</v>
      </c>
      <c r="B894" s="60">
        <v>5</v>
      </c>
      <c r="C894" s="61" t="s">
        <v>424</v>
      </c>
      <c r="D894" s="49" t="s">
        <v>134</v>
      </c>
      <c r="E894" s="38">
        <v>40996</v>
      </c>
      <c r="F894" s="37" t="s">
        <v>37</v>
      </c>
      <c r="G894" s="40">
        <v>3500</v>
      </c>
      <c r="H894" s="37" t="s">
        <v>253</v>
      </c>
      <c r="I894" s="41">
        <v>3.9</v>
      </c>
      <c r="J894" s="39" t="s">
        <v>517</v>
      </c>
      <c r="K894" s="41">
        <v>23</v>
      </c>
      <c r="L894" s="43">
        <v>2300000</v>
      </c>
      <c r="M894" s="43">
        <v>2300000</v>
      </c>
      <c r="N894" s="43">
        <f>ROUND((M894*$E$5/1000),0)</f>
        <v>51959783</v>
      </c>
      <c r="O894" s="43">
        <v>167250</v>
      </c>
      <c r="P894" s="43">
        <v>52127033</v>
      </c>
      <c r="Q894" s="36"/>
    </row>
    <row r="895" spans="1:17" s="156" customFormat="1" ht="10.5">
      <c r="A895" s="34">
        <v>91705000</v>
      </c>
      <c r="B895" s="35">
        <v>7</v>
      </c>
      <c r="C895" s="36" t="s">
        <v>815</v>
      </c>
      <c r="D895" s="49">
        <v>714</v>
      </c>
      <c r="E895" s="38">
        <v>40990</v>
      </c>
      <c r="F895" s="37" t="s">
        <v>37</v>
      </c>
      <c r="G895" s="40">
        <v>6000</v>
      </c>
      <c r="H895" s="37"/>
      <c r="I895" s="41"/>
      <c r="J895" s="39" t="s">
        <v>374</v>
      </c>
      <c r="K895" s="41">
        <v>10</v>
      </c>
      <c r="L895" s="43"/>
      <c r="M895" s="43"/>
      <c r="N895" s="43"/>
      <c r="O895" s="43"/>
      <c r="P895" s="43"/>
      <c r="Q895" s="36"/>
    </row>
    <row r="896" spans="1:17" s="156" customFormat="1" ht="10.5">
      <c r="A896" s="34">
        <v>91705000</v>
      </c>
      <c r="B896" s="35">
        <v>7</v>
      </c>
      <c r="C896" s="36" t="s">
        <v>815</v>
      </c>
      <c r="D896" s="49">
        <v>715</v>
      </c>
      <c r="E896" s="38">
        <v>40990</v>
      </c>
      <c r="F896" s="37" t="s">
        <v>37</v>
      </c>
      <c r="G896" s="40">
        <v>6000</v>
      </c>
      <c r="H896" s="37"/>
      <c r="I896" s="41"/>
      <c r="J896" s="39" t="s">
        <v>374</v>
      </c>
      <c r="K896" s="41">
        <v>30</v>
      </c>
      <c r="L896" s="43"/>
      <c r="M896" s="43"/>
      <c r="N896" s="43"/>
      <c r="O896" s="43"/>
      <c r="P896" s="43"/>
      <c r="Q896" s="36"/>
    </row>
    <row r="897" spans="1:17" s="156" customFormat="1" ht="10.5">
      <c r="A897" s="58">
        <v>90413000</v>
      </c>
      <c r="B897" s="59">
        <v>1</v>
      </c>
      <c r="C897" s="36" t="s">
        <v>816</v>
      </c>
      <c r="D897" s="49">
        <v>716</v>
      </c>
      <c r="E897" s="38">
        <v>40997</v>
      </c>
      <c r="F897" s="37" t="s">
        <v>37</v>
      </c>
      <c r="G897" s="40">
        <v>2000</v>
      </c>
      <c r="H897" s="37"/>
      <c r="I897" s="41"/>
      <c r="J897" s="39" t="s">
        <v>374</v>
      </c>
      <c r="K897" s="41">
        <v>10</v>
      </c>
      <c r="L897" s="43"/>
      <c r="M897" s="43"/>
      <c r="N897" s="43"/>
      <c r="O897" s="43"/>
      <c r="P897" s="43"/>
      <c r="Q897" s="36"/>
    </row>
    <row r="898" spans="1:17" s="156" customFormat="1" ht="10.5">
      <c r="A898" s="58">
        <v>90413000</v>
      </c>
      <c r="B898" s="59">
        <v>1</v>
      </c>
      <c r="C898" s="36" t="s">
        <v>816</v>
      </c>
      <c r="D898" s="49">
        <v>717</v>
      </c>
      <c r="E898" s="38">
        <v>40997</v>
      </c>
      <c r="F898" s="37" t="s">
        <v>37</v>
      </c>
      <c r="G898" s="40">
        <v>5000</v>
      </c>
      <c r="H898" s="37"/>
      <c r="I898" s="41"/>
      <c r="J898" s="39" t="s">
        <v>374</v>
      </c>
      <c r="K898" s="41">
        <v>10</v>
      </c>
      <c r="L898" s="43"/>
      <c r="M898" s="43"/>
      <c r="N898" s="43"/>
      <c r="O898" s="43"/>
      <c r="P898" s="43"/>
      <c r="Q898" s="36"/>
    </row>
    <row r="899" spans="1:17" s="156" customFormat="1" ht="10.5">
      <c r="A899" s="58">
        <v>90413000</v>
      </c>
      <c r="B899" s="59">
        <v>1</v>
      </c>
      <c r="C899" s="36" t="s">
        <v>816</v>
      </c>
      <c r="D899" s="49">
        <v>718</v>
      </c>
      <c r="E899" s="38">
        <v>40997</v>
      </c>
      <c r="F899" s="37" t="s">
        <v>37</v>
      </c>
      <c r="G899" s="40">
        <v>10000</v>
      </c>
      <c r="H899" s="37"/>
      <c r="I899" s="41"/>
      <c r="J899" s="39" t="s">
        <v>374</v>
      </c>
      <c r="K899" s="41">
        <v>30</v>
      </c>
      <c r="L899" s="43"/>
      <c r="M899" s="43"/>
      <c r="N899" s="43"/>
      <c r="O899" s="43"/>
      <c r="P899" s="43"/>
      <c r="Q899" s="36"/>
    </row>
    <row r="900" spans="1:17" s="156" customFormat="1" ht="10.5">
      <c r="A900" s="34">
        <v>96591040</v>
      </c>
      <c r="B900" s="35">
        <v>9</v>
      </c>
      <c r="C900" s="36" t="s">
        <v>817</v>
      </c>
      <c r="D900" s="49">
        <v>719</v>
      </c>
      <c r="E900" s="38">
        <v>40998</v>
      </c>
      <c r="F900" s="37" t="s">
        <v>37</v>
      </c>
      <c r="G900" s="40">
        <v>4000</v>
      </c>
      <c r="H900" s="37"/>
      <c r="I900" s="41"/>
      <c r="J900" s="39" t="s">
        <v>517</v>
      </c>
      <c r="K900" s="41">
        <v>10</v>
      </c>
      <c r="L900" s="43"/>
      <c r="M900" s="43"/>
      <c r="N900" s="43"/>
      <c r="O900" s="43"/>
      <c r="P900" s="43"/>
      <c r="Q900" s="36"/>
    </row>
    <row r="901" spans="1:17" s="156" customFormat="1" ht="10.5">
      <c r="A901" s="34">
        <v>96591040</v>
      </c>
      <c r="B901" s="35">
        <v>9</v>
      </c>
      <c r="C901" s="36" t="s">
        <v>817</v>
      </c>
      <c r="D901" s="49">
        <v>720</v>
      </c>
      <c r="E901" s="38">
        <v>40998</v>
      </c>
      <c r="F901" s="37" t="s">
        <v>37</v>
      </c>
      <c r="G901" s="40">
        <v>4000</v>
      </c>
      <c r="H901" s="37"/>
      <c r="I901" s="41"/>
      <c r="J901" s="39" t="s">
        <v>517</v>
      </c>
      <c r="K901" s="41">
        <v>30</v>
      </c>
      <c r="L901" s="43"/>
      <c r="M901" s="43"/>
      <c r="N901" s="43"/>
      <c r="O901" s="43"/>
      <c r="P901" s="43"/>
      <c r="Q901" s="36"/>
    </row>
    <row r="902" spans="1:17" s="156" customFormat="1" ht="10.5">
      <c r="A902" s="34">
        <v>93930000</v>
      </c>
      <c r="B902" s="35">
        <v>7</v>
      </c>
      <c r="C902" s="36" t="s">
        <v>567</v>
      </c>
      <c r="D902" s="49">
        <v>721</v>
      </c>
      <c r="E902" s="38">
        <v>41022</v>
      </c>
      <c r="F902" s="37" t="s">
        <v>37</v>
      </c>
      <c r="G902" s="40">
        <v>1000</v>
      </c>
      <c r="H902" s="37"/>
      <c r="I902" s="41"/>
      <c r="J902" s="39" t="s">
        <v>81</v>
      </c>
      <c r="K902" s="41">
        <v>30</v>
      </c>
      <c r="L902" s="43"/>
      <c r="M902" s="43"/>
      <c r="N902" s="43"/>
      <c r="O902" s="43"/>
      <c r="P902" s="43"/>
      <c r="Q902" s="36"/>
    </row>
    <row r="903" spans="1:17" s="36" customFormat="1" ht="18.75" customHeight="1">
      <c r="A903" s="157"/>
      <c r="B903" s="158"/>
      <c r="C903" s="135" t="s">
        <v>581</v>
      </c>
      <c r="D903" s="65"/>
      <c r="E903" s="65"/>
      <c r="F903" s="66"/>
      <c r="G903" s="67"/>
      <c r="H903" s="66"/>
      <c r="I903" s="66"/>
      <c r="J903" s="66" t="s">
        <v>1</v>
      </c>
      <c r="K903" s="68"/>
      <c r="L903" s="66"/>
      <c r="M903" s="69"/>
      <c r="N903" s="70">
        <f>SUM(N8:N902)</f>
        <v>16441583625</v>
      </c>
      <c r="O903" s="70">
        <v>231333391</v>
      </c>
      <c r="P903" s="70">
        <v>16672917016</v>
      </c>
      <c r="Q903" s="70"/>
    </row>
    <row r="904" spans="1:17" s="36" customFormat="1" ht="36" customHeight="1">
      <c r="B904" s="60"/>
      <c r="C904" s="749" t="s">
        <v>582</v>
      </c>
      <c r="D904" s="749"/>
      <c r="E904" s="749"/>
      <c r="F904" s="749"/>
      <c r="G904" s="749"/>
      <c r="H904" s="750"/>
      <c r="I904" s="750"/>
      <c r="J904" s="750"/>
      <c r="K904" s="750"/>
      <c r="L904" s="750"/>
      <c r="M904" s="71"/>
      <c r="N904" s="63">
        <v>0</v>
      </c>
      <c r="O904" s="63">
        <v>0</v>
      </c>
      <c r="P904" s="63">
        <v>0</v>
      </c>
      <c r="Q904" s="71"/>
    </row>
    <row r="905" spans="1:17" s="36" customFormat="1" ht="10.5" customHeight="1">
      <c r="B905" s="60"/>
      <c r="C905" s="751" t="s">
        <v>583</v>
      </c>
      <c r="D905" s="752"/>
      <c r="E905" s="752"/>
      <c r="F905" s="752"/>
      <c r="G905" s="752"/>
      <c r="H905" s="752"/>
      <c r="I905" s="72"/>
      <c r="J905" s="72"/>
      <c r="K905" s="73"/>
      <c r="L905" s="74"/>
      <c r="M905" s="74"/>
      <c r="N905" s="63">
        <v>0</v>
      </c>
      <c r="O905" s="63">
        <v>0</v>
      </c>
      <c r="P905" s="63">
        <v>0</v>
      </c>
      <c r="Q905" s="43"/>
    </row>
    <row r="906" spans="1:17" s="36" customFormat="1" ht="10.5">
      <c r="B906" s="60"/>
      <c r="C906" s="752"/>
      <c r="D906" s="752"/>
      <c r="E906" s="752"/>
      <c r="F906" s="752"/>
      <c r="G906" s="752"/>
      <c r="H906" s="752"/>
      <c r="I906" s="72"/>
      <c r="J906" s="72"/>
      <c r="K906" s="73"/>
      <c r="L906" s="74"/>
      <c r="M906" s="74"/>
      <c r="N906" s="63">
        <v>0</v>
      </c>
      <c r="O906" s="63">
        <v>0</v>
      </c>
      <c r="P906" s="63">
        <v>0</v>
      </c>
      <c r="Q906" s="43"/>
    </row>
    <row r="907" spans="1:17" s="36" customFormat="1" ht="10.5">
      <c r="B907" s="60"/>
      <c r="C907" s="753" t="s">
        <v>909</v>
      </c>
      <c r="D907" s="754"/>
      <c r="E907" s="49"/>
      <c r="G907" s="75"/>
      <c r="I907" s="76"/>
      <c r="J907" s="77"/>
      <c r="K907" s="73"/>
      <c r="L907" s="74"/>
      <c r="M907" s="74"/>
      <c r="N907" s="63">
        <v>0</v>
      </c>
      <c r="O907" s="63">
        <v>0</v>
      </c>
      <c r="P907" s="63">
        <v>0</v>
      </c>
    </row>
    <row r="908" spans="1:17" s="36" customFormat="1" ht="10.5">
      <c r="B908" s="60"/>
      <c r="C908" s="55" t="s">
        <v>910</v>
      </c>
      <c r="D908" s="49"/>
      <c r="E908" s="49"/>
      <c r="G908" s="75"/>
      <c r="L908" s="74"/>
      <c r="M908" s="74"/>
      <c r="N908" s="63">
        <v>0</v>
      </c>
      <c r="O908" s="63">
        <v>0</v>
      </c>
      <c r="P908" s="63">
        <v>0</v>
      </c>
    </row>
    <row r="909" spans="1:17" s="36" customFormat="1" ht="10.5">
      <c r="B909" s="60"/>
      <c r="C909" s="55" t="s">
        <v>586</v>
      </c>
      <c r="D909" s="49"/>
      <c r="E909" s="49"/>
      <c r="G909" s="75"/>
      <c r="L909" s="74"/>
      <c r="M909" s="74"/>
      <c r="N909" s="63">
        <v>0</v>
      </c>
      <c r="O909" s="63">
        <v>0</v>
      </c>
      <c r="P909" s="63">
        <v>0</v>
      </c>
    </row>
    <row r="910" spans="1:17" s="36" customFormat="1" ht="10.5">
      <c r="B910" s="60"/>
      <c r="C910" s="55" t="s">
        <v>587</v>
      </c>
      <c r="D910" s="49"/>
      <c r="E910" s="49"/>
      <c r="G910" s="75"/>
      <c r="L910" s="74"/>
      <c r="M910" s="74"/>
      <c r="N910" s="63">
        <v>0</v>
      </c>
      <c r="O910" s="63">
        <v>0</v>
      </c>
      <c r="P910" s="63">
        <v>0</v>
      </c>
    </row>
    <row r="911" spans="1:17" s="36" customFormat="1" ht="10.5">
      <c r="B911" s="60"/>
      <c r="C911" s="55" t="s">
        <v>588</v>
      </c>
      <c r="D911" s="49"/>
      <c r="E911" s="49"/>
      <c r="G911" s="75"/>
      <c r="K911" s="34"/>
      <c r="L911" s="74"/>
      <c r="M911" s="74"/>
      <c r="N911" s="63">
        <v>0</v>
      </c>
      <c r="O911" s="63">
        <v>0</v>
      </c>
      <c r="P911" s="63">
        <v>0</v>
      </c>
    </row>
    <row r="912" spans="1:17" s="36" customFormat="1" ht="10.5">
      <c r="B912" s="60"/>
      <c r="C912" s="55" t="s">
        <v>589</v>
      </c>
      <c r="D912" s="49"/>
      <c r="E912" s="49"/>
      <c r="G912" s="75"/>
      <c r="L912" s="74"/>
      <c r="M912" s="74"/>
      <c r="N912" s="63">
        <v>0</v>
      </c>
      <c r="O912" s="63">
        <v>0</v>
      </c>
      <c r="P912" s="63">
        <v>0</v>
      </c>
    </row>
    <row r="913" spans="2:16" s="36" customFormat="1" ht="10.5">
      <c r="B913" s="60"/>
      <c r="C913" s="55" t="s">
        <v>590</v>
      </c>
      <c r="D913" s="49"/>
      <c r="E913" s="49"/>
      <c r="G913" s="75"/>
      <c r="L913" s="74"/>
      <c r="M913" s="74"/>
      <c r="N913" s="63">
        <v>0</v>
      </c>
      <c r="O913" s="63">
        <v>0</v>
      </c>
      <c r="P913" s="63">
        <v>0</v>
      </c>
    </row>
    <row r="914" spans="2:16" s="36" customFormat="1" ht="10.5">
      <c r="B914" s="60"/>
      <c r="C914" s="55" t="s">
        <v>591</v>
      </c>
      <c r="D914" s="49"/>
      <c r="E914" s="49"/>
      <c r="G914" s="75"/>
      <c r="L914" s="74"/>
      <c r="M914" s="74"/>
      <c r="N914" s="63">
        <v>0</v>
      </c>
      <c r="O914" s="63">
        <v>0</v>
      </c>
      <c r="P914" s="63">
        <v>0</v>
      </c>
    </row>
    <row r="915" spans="2:16" s="36" customFormat="1" ht="10.5">
      <c r="B915" s="60"/>
      <c r="C915" s="55" t="s">
        <v>592</v>
      </c>
      <c r="D915" s="49"/>
      <c r="E915" s="49"/>
      <c r="G915" s="75"/>
      <c r="L915" s="74"/>
      <c r="M915" s="74"/>
      <c r="N915" s="63">
        <v>0</v>
      </c>
      <c r="O915" s="63">
        <v>0</v>
      </c>
      <c r="P915" s="63">
        <v>0</v>
      </c>
    </row>
    <row r="916" spans="2:16" s="36" customFormat="1" ht="12" customHeight="1">
      <c r="B916" s="60"/>
      <c r="C916" s="55" t="s">
        <v>593</v>
      </c>
      <c r="D916" s="49"/>
      <c r="E916" s="49"/>
      <c r="G916" s="75"/>
      <c r="L916" s="74"/>
      <c r="M916" s="74"/>
      <c r="N916" s="63">
        <v>0</v>
      </c>
      <c r="O916" s="63">
        <v>0</v>
      </c>
      <c r="P916" s="63">
        <v>0</v>
      </c>
    </row>
    <row r="917" spans="2:16" s="36" customFormat="1" ht="12" customHeight="1">
      <c r="B917" s="60"/>
      <c r="C917" s="48" t="s">
        <v>594</v>
      </c>
      <c r="D917" s="49"/>
      <c r="E917" s="49"/>
      <c r="G917" s="75"/>
      <c r="L917" s="74"/>
      <c r="M917" s="74"/>
      <c r="N917" s="63">
        <v>0</v>
      </c>
      <c r="O917" s="63">
        <v>0</v>
      </c>
      <c r="P917" s="63">
        <v>0</v>
      </c>
    </row>
    <row r="918" spans="2:16" s="36" customFormat="1" ht="12" customHeight="1">
      <c r="B918" s="60"/>
      <c r="C918" s="55" t="s">
        <v>595</v>
      </c>
      <c r="D918" s="49"/>
      <c r="E918" s="49"/>
      <c r="G918" s="75"/>
      <c r="L918" s="74"/>
      <c r="M918" s="74"/>
      <c r="N918" s="63">
        <v>0</v>
      </c>
      <c r="O918" s="63">
        <v>0</v>
      </c>
      <c r="P918" s="63">
        <v>0</v>
      </c>
    </row>
    <row r="919" spans="2:16" s="36" customFormat="1" ht="12" customHeight="1">
      <c r="B919" s="60"/>
      <c r="C919" s="55" t="s">
        <v>596</v>
      </c>
      <c r="D919" s="49"/>
      <c r="E919" s="49"/>
      <c r="G919" s="75"/>
      <c r="L919" s="74"/>
      <c r="M919" s="74"/>
      <c r="N919" s="63">
        <v>0</v>
      </c>
      <c r="O919" s="63">
        <v>0</v>
      </c>
      <c r="P919" s="63">
        <v>0</v>
      </c>
    </row>
    <row r="920" spans="2:16" s="36" customFormat="1" ht="12" customHeight="1">
      <c r="B920" s="60"/>
      <c r="C920" s="48" t="s">
        <v>597</v>
      </c>
      <c r="D920" s="49"/>
      <c r="E920" s="49"/>
      <c r="G920" s="75"/>
      <c r="L920" s="74"/>
      <c r="M920" s="74"/>
      <c r="N920" s="63"/>
      <c r="O920" s="63">
        <v>0</v>
      </c>
      <c r="P920" s="63">
        <v>0</v>
      </c>
    </row>
    <row r="921" spans="2:16" s="36" customFormat="1" ht="12" customHeight="1">
      <c r="B921" s="60"/>
      <c r="C921" s="48" t="s">
        <v>598</v>
      </c>
      <c r="D921" s="49"/>
      <c r="E921" s="49"/>
      <c r="G921" s="75"/>
      <c r="L921" s="74"/>
      <c r="M921" s="74"/>
      <c r="N921" s="63"/>
      <c r="O921" s="63">
        <v>0</v>
      </c>
      <c r="P921" s="63">
        <v>0</v>
      </c>
    </row>
    <row r="922" spans="2:16" s="36" customFormat="1" ht="12" customHeight="1">
      <c r="B922" s="60"/>
      <c r="C922" s="55" t="s">
        <v>599</v>
      </c>
      <c r="D922" s="49"/>
      <c r="E922" s="49"/>
      <c r="G922" s="75"/>
      <c r="L922" s="74"/>
      <c r="M922" s="74"/>
      <c r="N922" s="63"/>
      <c r="O922" s="63">
        <v>0</v>
      </c>
      <c r="P922" s="63">
        <v>0</v>
      </c>
    </row>
    <row r="923" spans="2:16" s="36" customFormat="1" ht="12" customHeight="1">
      <c r="B923" s="60"/>
      <c r="C923" s="55" t="s">
        <v>600</v>
      </c>
      <c r="D923" s="49"/>
      <c r="E923" s="49"/>
      <c r="G923" s="75"/>
      <c r="L923" s="74"/>
      <c r="M923" s="74"/>
      <c r="N923" s="63"/>
      <c r="O923" s="63">
        <v>0</v>
      </c>
      <c r="P923" s="63">
        <v>0</v>
      </c>
    </row>
    <row r="924" spans="2:16" s="36" customFormat="1" ht="12" customHeight="1">
      <c r="B924" s="60"/>
      <c r="C924" s="48" t="s">
        <v>601</v>
      </c>
      <c r="D924" s="49"/>
      <c r="E924" s="49"/>
      <c r="G924" s="75"/>
      <c r="L924" s="74"/>
      <c r="M924" s="74"/>
      <c r="N924" s="63"/>
      <c r="O924" s="63">
        <v>0</v>
      </c>
      <c r="P924" s="63">
        <v>0</v>
      </c>
    </row>
    <row r="925" spans="2:16" s="36" customFormat="1" ht="12" customHeight="1">
      <c r="B925" s="60"/>
      <c r="C925" s="48" t="s">
        <v>602</v>
      </c>
      <c r="D925" s="49"/>
      <c r="E925" s="49"/>
      <c r="G925" s="75"/>
      <c r="L925" s="74"/>
      <c r="M925" s="74"/>
      <c r="N925" s="63"/>
      <c r="O925" s="63">
        <v>0</v>
      </c>
      <c r="P925" s="63">
        <v>0</v>
      </c>
    </row>
    <row r="926" spans="2:16" s="36" customFormat="1" ht="12" customHeight="1">
      <c r="B926" s="60"/>
      <c r="C926" s="48" t="s">
        <v>603</v>
      </c>
      <c r="D926" s="49"/>
      <c r="E926" s="49"/>
      <c r="G926" s="75"/>
      <c r="L926" s="74"/>
      <c r="M926" s="74"/>
      <c r="N926" s="63"/>
      <c r="O926" s="63">
        <v>0</v>
      </c>
      <c r="P926" s="63">
        <v>0</v>
      </c>
    </row>
    <row r="927" spans="2:16" s="36" customFormat="1" ht="12" customHeight="1">
      <c r="B927" s="60"/>
      <c r="C927" s="48" t="s">
        <v>604</v>
      </c>
      <c r="D927" s="49"/>
      <c r="E927" s="49"/>
      <c r="G927" s="75"/>
      <c r="L927" s="74"/>
      <c r="M927" s="74"/>
      <c r="N927" s="63">
        <v>0</v>
      </c>
      <c r="O927" s="63">
        <v>0</v>
      </c>
      <c r="P927" s="63">
        <v>0</v>
      </c>
    </row>
    <row r="928" spans="2:16" s="36" customFormat="1" ht="12" customHeight="1">
      <c r="B928" s="60"/>
      <c r="C928" s="48" t="s">
        <v>605</v>
      </c>
      <c r="D928" s="49"/>
      <c r="E928" s="49"/>
      <c r="G928" s="75"/>
      <c r="L928" s="74"/>
      <c r="M928" s="74"/>
      <c r="N928" s="63">
        <v>0</v>
      </c>
      <c r="O928" s="63"/>
      <c r="P928" s="63"/>
    </row>
    <row r="929" spans="2:16" s="36" customFormat="1" ht="12" customHeight="1">
      <c r="B929" s="60"/>
      <c r="C929" s="55" t="s">
        <v>606</v>
      </c>
      <c r="D929" s="49"/>
      <c r="E929" s="49"/>
      <c r="G929" s="75"/>
      <c r="L929" s="74"/>
      <c r="M929" s="74"/>
      <c r="N929" s="63">
        <v>0</v>
      </c>
      <c r="O929" s="63"/>
      <c r="P929" s="63"/>
    </row>
    <row r="930" spans="2:16" s="36" customFormat="1" ht="12" customHeight="1">
      <c r="B930" s="60"/>
      <c r="C930" s="55" t="s">
        <v>607</v>
      </c>
      <c r="D930" s="49"/>
      <c r="E930" s="49"/>
      <c r="G930" s="75"/>
      <c r="L930" s="74"/>
      <c r="M930" s="74"/>
      <c r="N930" s="63">
        <v>0</v>
      </c>
      <c r="O930" s="63"/>
      <c r="P930" s="63"/>
    </row>
    <row r="931" spans="2:16" s="36" customFormat="1" ht="12" customHeight="1">
      <c r="B931" s="60"/>
      <c r="C931" s="55" t="s">
        <v>608</v>
      </c>
      <c r="D931" s="49"/>
      <c r="E931" s="49"/>
      <c r="G931" s="75"/>
      <c r="L931" s="74"/>
      <c r="M931" s="74"/>
      <c r="N931" s="63">
        <v>0</v>
      </c>
      <c r="O931" s="63"/>
      <c r="P931" s="63"/>
    </row>
    <row r="932" spans="2:16" s="36" customFormat="1" ht="12" customHeight="1">
      <c r="B932" s="60"/>
      <c r="C932" s="48" t="s">
        <v>746</v>
      </c>
      <c r="D932" s="49"/>
      <c r="E932" s="49"/>
      <c r="G932" s="75"/>
      <c r="L932" s="74"/>
      <c r="M932" s="74"/>
      <c r="N932" s="63"/>
      <c r="O932" s="63"/>
      <c r="P932" s="63"/>
    </row>
    <row r="933" spans="2:16" s="36" customFormat="1" ht="12" customHeight="1">
      <c r="B933" s="60"/>
      <c r="C933" s="48" t="s">
        <v>911</v>
      </c>
      <c r="D933" s="49"/>
      <c r="E933" s="49"/>
      <c r="G933" s="75"/>
      <c r="L933" s="74"/>
      <c r="M933" s="74"/>
      <c r="N933" s="63"/>
      <c r="O933" s="63"/>
      <c r="P933" s="63"/>
    </row>
    <row r="934" spans="2:16" s="36" customFormat="1" ht="10.5">
      <c r="B934" s="60"/>
      <c r="C934" s="78" t="s">
        <v>609</v>
      </c>
      <c r="D934" s="49"/>
      <c r="E934" s="49"/>
      <c r="G934" s="75"/>
      <c r="L934" s="74"/>
      <c r="M934" s="74"/>
      <c r="N934" s="63">
        <v>0</v>
      </c>
      <c r="O934" s="63">
        <v>0</v>
      </c>
      <c r="P934" s="63">
        <v>0</v>
      </c>
    </row>
    <row r="935" spans="2:16" s="36" customFormat="1" ht="10.5">
      <c r="B935" s="60"/>
      <c r="C935" s="79" t="s">
        <v>610</v>
      </c>
      <c r="D935" s="49"/>
      <c r="E935" s="49"/>
      <c r="G935" s="75"/>
      <c r="L935" s="74"/>
      <c r="M935" s="74"/>
      <c r="N935" s="63">
        <v>0</v>
      </c>
      <c r="O935" s="63">
        <v>0</v>
      </c>
      <c r="P935" s="63">
        <v>0</v>
      </c>
    </row>
    <row r="936" spans="2:16" s="36" customFormat="1" ht="10.5">
      <c r="B936" s="60"/>
      <c r="C936" s="78" t="s">
        <v>611</v>
      </c>
      <c r="D936" s="49"/>
      <c r="E936" s="49"/>
      <c r="G936" s="75"/>
      <c r="L936" s="74"/>
      <c r="M936" s="74"/>
      <c r="N936" s="63">
        <v>0</v>
      </c>
      <c r="O936" s="63">
        <v>0</v>
      </c>
      <c r="P936" s="63">
        <v>0</v>
      </c>
    </row>
    <row r="937" spans="2:16" s="36" customFormat="1" ht="10.5">
      <c r="B937" s="60"/>
      <c r="C937" s="79" t="s">
        <v>612</v>
      </c>
      <c r="D937" s="80"/>
      <c r="E937" s="49"/>
      <c r="G937" s="75"/>
      <c r="L937" s="74"/>
      <c r="M937" s="74"/>
      <c r="N937" s="63">
        <v>0</v>
      </c>
      <c r="O937" s="63">
        <v>0</v>
      </c>
      <c r="P937" s="63">
        <v>0</v>
      </c>
    </row>
    <row r="938" spans="2:16" s="36" customFormat="1" ht="10.5">
      <c r="B938" s="60"/>
      <c r="C938" s="79" t="s">
        <v>613</v>
      </c>
      <c r="D938" s="80"/>
      <c r="E938" s="81"/>
      <c r="G938" s="75"/>
      <c r="L938" s="74"/>
      <c r="M938" s="74"/>
      <c r="N938" s="63">
        <v>0</v>
      </c>
      <c r="O938" s="63">
        <v>0</v>
      </c>
      <c r="P938" s="63">
        <v>0</v>
      </c>
    </row>
    <row r="939" spans="2:16" s="36" customFormat="1" ht="10.5">
      <c r="B939" s="60"/>
      <c r="C939" s="78" t="s">
        <v>614</v>
      </c>
      <c r="D939" s="49"/>
      <c r="E939" s="49"/>
      <c r="G939" s="75"/>
      <c r="L939" s="74"/>
      <c r="M939" s="74"/>
      <c r="N939" s="63">
        <v>0</v>
      </c>
      <c r="O939" s="63">
        <v>0</v>
      </c>
      <c r="P939" s="63">
        <v>0</v>
      </c>
    </row>
    <row r="940" spans="2:16" s="36" customFormat="1" ht="10.5">
      <c r="B940" s="60"/>
      <c r="C940" s="78" t="s">
        <v>615</v>
      </c>
      <c r="D940" s="49"/>
      <c r="E940" s="49"/>
      <c r="G940" s="75"/>
      <c r="L940" s="74"/>
      <c r="M940" s="74"/>
      <c r="N940" s="63">
        <v>0</v>
      </c>
      <c r="O940" s="63">
        <v>0</v>
      </c>
      <c r="P940" s="63">
        <v>0</v>
      </c>
    </row>
    <row r="941" spans="2:16" s="36" customFormat="1" ht="10.5">
      <c r="B941" s="60"/>
      <c r="C941" s="79" t="s">
        <v>616</v>
      </c>
      <c r="D941" s="49"/>
      <c r="E941" s="49"/>
      <c r="G941" s="75"/>
      <c r="L941" s="74"/>
      <c r="M941" s="74"/>
      <c r="N941" s="63">
        <v>0</v>
      </c>
      <c r="O941" s="63">
        <v>0</v>
      </c>
      <c r="P941" s="63">
        <v>0</v>
      </c>
    </row>
    <row r="942" spans="2:16" s="36" customFormat="1" ht="10.5">
      <c r="B942" s="60"/>
      <c r="C942" s="79" t="s">
        <v>617</v>
      </c>
      <c r="D942" s="49"/>
      <c r="E942" s="49"/>
      <c r="G942" s="75"/>
      <c r="L942" s="74"/>
      <c r="M942" s="74"/>
      <c r="N942" s="63">
        <v>0</v>
      </c>
      <c r="O942" s="63">
        <v>0</v>
      </c>
      <c r="P942" s="63">
        <v>0</v>
      </c>
    </row>
    <row r="943" spans="2:16" s="36" customFormat="1" ht="10.5">
      <c r="B943" s="60"/>
      <c r="L943" s="74"/>
      <c r="M943" s="74"/>
      <c r="N943" s="63">
        <v>0</v>
      </c>
      <c r="O943" s="63">
        <v>0</v>
      </c>
      <c r="P943" s="63">
        <v>0</v>
      </c>
    </row>
    <row r="944" spans="2:16" s="36" customFormat="1">
      <c r="B944" s="136"/>
      <c r="C944" s="90" t="s">
        <v>618</v>
      </c>
      <c r="D944" s="85"/>
      <c r="E944" s="85"/>
      <c r="F944" s="8"/>
      <c r="G944" s="8"/>
      <c r="H944" s="8"/>
      <c r="I944" s="91"/>
      <c r="J944" s="5"/>
      <c r="K944" s="8"/>
      <c r="L944" s="8"/>
      <c r="M944" s="8"/>
      <c r="N944" s="8"/>
      <c r="O944" s="92"/>
      <c r="P944" s="63">
        <v>0</v>
      </c>
    </row>
    <row r="945" spans="1:17" s="36" customFormat="1">
      <c r="B945" s="136"/>
      <c r="C945" s="3" t="s">
        <v>2</v>
      </c>
      <c r="D945" s="85"/>
      <c r="E945" s="85"/>
      <c r="F945" s="8"/>
      <c r="G945" s="8"/>
      <c r="H945" s="8"/>
      <c r="I945" s="91"/>
      <c r="J945" s="5"/>
      <c r="K945" s="8"/>
      <c r="L945" s="8"/>
      <c r="M945" s="8"/>
      <c r="N945" s="8"/>
      <c r="O945" s="92"/>
      <c r="P945" s="63">
        <v>0</v>
      </c>
    </row>
    <row r="946" spans="1:17" s="36" customFormat="1">
      <c r="B946" s="136"/>
      <c r="C946" s="162" t="s">
        <v>912</v>
      </c>
      <c r="D946" s="8"/>
      <c r="E946" s="8"/>
      <c r="F946" s="8"/>
      <c r="G946" s="8"/>
      <c r="H946" s="8"/>
      <c r="I946" s="91"/>
      <c r="J946" s="5"/>
      <c r="K946" s="8"/>
      <c r="L946" s="8"/>
      <c r="M946" s="8"/>
      <c r="N946" s="8"/>
      <c r="O946" s="92"/>
      <c r="P946" s="63">
        <v>0</v>
      </c>
    </row>
    <row r="947" spans="1:17" s="36" customFormat="1" ht="10.5">
      <c r="B947" s="136"/>
      <c r="C947" s="12"/>
      <c r="D947" s="12"/>
      <c r="E947" s="12"/>
      <c r="F947" s="12"/>
      <c r="G947" s="12"/>
      <c r="H947" s="12"/>
      <c r="I947" s="94"/>
      <c r="J947" s="4"/>
      <c r="K947" s="12"/>
      <c r="L947" s="12"/>
      <c r="M947" s="12"/>
      <c r="N947" s="12"/>
      <c r="O947" s="92"/>
      <c r="P947" s="63">
        <v>0</v>
      </c>
    </row>
    <row r="948" spans="1:17" s="36" customFormat="1">
      <c r="B948" s="136"/>
      <c r="C948" s="95"/>
      <c r="D948" s="96"/>
      <c r="E948" s="96"/>
      <c r="F948" s="96"/>
      <c r="G948" s="96"/>
      <c r="H948" s="97"/>
      <c r="I948" s="98"/>
      <c r="J948" s="96"/>
      <c r="K948" s="96"/>
      <c r="L948" s="96"/>
      <c r="M948" s="96"/>
      <c r="N948" s="163"/>
      <c r="O948" s="164"/>
      <c r="P948" s="63">
        <v>0</v>
      </c>
    </row>
    <row r="949" spans="1:17" s="36" customFormat="1" ht="76.5">
      <c r="B949" s="136"/>
      <c r="C949" s="166" t="s">
        <v>821</v>
      </c>
      <c r="D949" s="167" t="s">
        <v>822</v>
      </c>
      <c r="E949" s="167" t="s">
        <v>823</v>
      </c>
      <c r="F949" s="167" t="s">
        <v>824</v>
      </c>
      <c r="G949" s="167" t="s">
        <v>824</v>
      </c>
      <c r="H949" s="167" t="s">
        <v>8</v>
      </c>
      <c r="I949" s="168" t="s">
        <v>825</v>
      </c>
      <c r="J949" s="167" t="s">
        <v>826</v>
      </c>
      <c r="K949" s="167" t="s">
        <v>827</v>
      </c>
      <c r="L949" s="167" t="s">
        <v>828</v>
      </c>
      <c r="M949" s="167" t="s">
        <v>829</v>
      </c>
      <c r="N949" s="167" t="s">
        <v>830</v>
      </c>
      <c r="O949" s="169" t="s">
        <v>831</v>
      </c>
      <c r="P949" s="63">
        <v>0</v>
      </c>
    </row>
    <row r="950" spans="1:17" s="36" customFormat="1" ht="10.5">
      <c r="B950" s="136"/>
      <c r="C950" s="12"/>
      <c r="D950" s="12"/>
      <c r="E950" s="12"/>
      <c r="F950" s="12"/>
      <c r="G950" s="12"/>
      <c r="H950" s="12"/>
      <c r="I950" s="94"/>
      <c r="J950" s="4"/>
      <c r="K950" s="12"/>
      <c r="L950" s="12"/>
      <c r="M950" s="12"/>
      <c r="N950" s="12"/>
      <c r="O950" s="92"/>
      <c r="P950" s="63">
        <v>0</v>
      </c>
    </row>
    <row r="951" spans="1:17" s="36" customFormat="1" ht="10.5">
      <c r="B951" s="45"/>
      <c r="C951" s="48" t="s">
        <v>682</v>
      </c>
      <c r="D951" s="36" t="s">
        <v>913</v>
      </c>
      <c r="E951" s="36" t="s">
        <v>914</v>
      </c>
      <c r="F951" s="49">
        <v>374</v>
      </c>
      <c r="G951" s="49" t="s">
        <v>915</v>
      </c>
      <c r="H951" s="37" t="s">
        <v>168</v>
      </c>
      <c r="I951" s="111">
        <v>41018</v>
      </c>
      <c r="J951" s="37" t="s">
        <v>37</v>
      </c>
      <c r="K951" s="113">
        <v>1000000</v>
      </c>
      <c r="L951" s="113">
        <v>22603283</v>
      </c>
      <c r="M951" s="113">
        <v>22568467</v>
      </c>
      <c r="N951" s="113">
        <v>90622</v>
      </c>
      <c r="O951" s="114">
        <v>3.9800000000000002E-2</v>
      </c>
      <c r="P951" s="63">
        <v>0</v>
      </c>
    </row>
    <row r="952" spans="1:17" s="36" customFormat="1" ht="10.5">
      <c r="B952" s="45"/>
      <c r="C952" s="48" t="s">
        <v>433</v>
      </c>
      <c r="D952" s="36" t="s">
        <v>916</v>
      </c>
      <c r="E952" s="36" t="s">
        <v>914</v>
      </c>
      <c r="F952" s="49">
        <v>588</v>
      </c>
      <c r="G952" s="49" t="s">
        <v>917</v>
      </c>
      <c r="H952" s="37" t="s">
        <v>190</v>
      </c>
      <c r="I952" s="111">
        <v>40862</v>
      </c>
      <c r="J952" s="112" t="s">
        <v>37</v>
      </c>
      <c r="K952" s="113">
        <v>5000000</v>
      </c>
      <c r="L952" s="113">
        <v>112956050</v>
      </c>
      <c r="M952" s="113">
        <v>114438843</v>
      </c>
      <c r="N952" s="113">
        <v>906246</v>
      </c>
      <c r="O952" s="114">
        <v>3.9600000000000003E-2</v>
      </c>
      <c r="P952" s="63">
        <v>0</v>
      </c>
    </row>
    <row r="953" spans="1:17" s="36" customFormat="1" ht="10.5">
      <c r="B953" s="45"/>
      <c r="C953" s="36" t="s">
        <v>907</v>
      </c>
      <c r="D953" s="36" t="s">
        <v>918</v>
      </c>
      <c r="E953" s="36" t="s">
        <v>652</v>
      </c>
      <c r="F953" s="49">
        <v>699</v>
      </c>
      <c r="G953" s="49" t="s">
        <v>919</v>
      </c>
      <c r="H953" s="37" t="s">
        <v>168</v>
      </c>
      <c r="I953" s="111">
        <v>40940</v>
      </c>
      <c r="J953" s="37" t="s">
        <v>37</v>
      </c>
      <c r="K953" s="113">
        <v>1500000</v>
      </c>
      <c r="L953" s="113">
        <v>34107609</v>
      </c>
      <c r="M953" s="113">
        <v>33465030</v>
      </c>
      <c r="N953" s="113">
        <v>338152</v>
      </c>
      <c r="O953" s="114">
        <v>3.9199999999999999E-2</v>
      </c>
      <c r="P953" s="63">
        <v>0</v>
      </c>
    </row>
    <row r="954" spans="1:17" s="36" customFormat="1" ht="10.5">
      <c r="B954" s="45"/>
      <c r="C954" s="36" t="s">
        <v>907</v>
      </c>
      <c r="D954" s="36" t="s">
        <v>918</v>
      </c>
      <c r="E954" s="36" t="s">
        <v>652</v>
      </c>
      <c r="F954" s="49">
        <v>700</v>
      </c>
      <c r="G954" s="49" t="s">
        <v>920</v>
      </c>
      <c r="H954" s="37" t="s">
        <v>123</v>
      </c>
      <c r="I954" s="111">
        <v>40940</v>
      </c>
      <c r="J954" s="37" t="s">
        <v>37</v>
      </c>
      <c r="K954" s="113">
        <v>1000000</v>
      </c>
      <c r="L954" s="113">
        <v>22719192</v>
      </c>
      <c r="M954" s="113">
        <v>22438510</v>
      </c>
      <c r="N954" s="113">
        <v>225434</v>
      </c>
      <c r="O954" s="114">
        <v>3.5400000000000001E-2</v>
      </c>
      <c r="P954" s="63">
        <v>0</v>
      </c>
    </row>
    <row r="955" spans="1:17" s="36" customFormat="1" ht="10.5">
      <c r="B955" s="45"/>
      <c r="C955" s="36" t="s">
        <v>869</v>
      </c>
      <c r="D955" s="36" t="s">
        <v>921</v>
      </c>
      <c r="E955" s="36" t="s">
        <v>652</v>
      </c>
      <c r="F955" s="49">
        <v>706</v>
      </c>
      <c r="G955" s="49" t="s">
        <v>922</v>
      </c>
      <c r="H955" s="37" t="s">
        <v>56</v>
      </c>
      <c r="I955" s="111">
        <v>40983</v>
      </c>
      <c r="J955" s="37" t="s">
        <v>37</v>
      </c>
      <c r="K955" s="113">
        <v>2000000</v>
      </c>
      <c r="L955" s="113">
        <v>45388251</v>
      </c>
      <c r="M955" s="113">
        <v>45460774</v>
      </c>
      <c r="N955" s="113">
        <v>331884</v>
      </c>
      <c r="O955" s="114">
        <v>3.9800000000000002E-2</v>
      </c>
      <c r="P955" s="63">
        <v>0</v>
      </c>
    </row>
    <row r="956" spans="1:17" s="36" customFormat="1" ht="10.5">
      <c r="B956" s="45"/>
      <c r="C956" s="36" t="s">
        <v>908</v>
      </c>
      <c r="D956" s="36" t="s">
        <v>658</v>
      </c>
      <c r="E956" s="36" t="s">
        <v>652</v>
      </c>
      <c r="F956" s="49">
        <v>711</v>
      </c>
      <c r="G956" s="49" t="s">
        <v>923</v>
      </c>
      <c r="H956" s="37" t="s">
        <v>53</v>
      </c>
      <c r="I956" s="111">
        <v>40983</v>
      </c>
      <c r="J956" s="37" t="s">
        <v>37</v>
      </c>
      <c r="K956" s="113">
        <v>1500000</v>
      </c>
      <c r="L956" s="113">
        <v>33952964</v>
      </c>
      <c r="M956" s="113">
        <v>32940508</v>
      </c>
      <c r="N956" s="113">
        <v>275987</v>
      </c>
      <c r="O956" s="114">
        <v>3.9899999999999998E-2</v>
      </c>
      <c r="P956" s="63">
        <v>0</v>
      </c>
    </row>
    <row r="957" spans="1:17" s="36" customFormat="1" ht="10.5">
      <c r="B957" s="45"/>
      <c r="C957" s="36" t="s">
        <v>424</v>
      </c>
      <c r="D957" s="36" t="s">
        <v>924</v>
      </c>
      <c r="E957" s="36" t="s">
        <v>652</v>
      </c>
      <c r="F957" s="49">
        <v>712</v>
      </c>
      <c r="G957" s="49" t="s">
        <v>925</v>
      </c>
      <c r="H957" s="37" t="s">
        <v>228</v>
      </c>
      <c r="I957" s="111">
        <v>41000</v>
      </c>
      <c r="J957" s="37" t="s">
        <v>37</v>
      </c>
      <c r="K957" s="113">
        <v>1000000</v>
      </c>
      <c r="L957" s="113">
        <v>22651265</v>
      </c>
      <c r="M957" s="113">
        <v>22413070</v>
      </c>
      <c r="N957" s="113">
        <v>150752</v>
      </c>
      <c r="O957" s="114">
        <v>3.5000000000000003E-2</v>
      </c>
      <c r="P957" s="63">
        <v>0</v>
      </c>
    </row>
    <row r="958" spans="1:17" s="36" customFormat="1" ht="10.5">
      <c r="B958" s="45"/>
      <c r="C958" s="36" t="s">
        <v>424</v>
      </c>
      <c r="D958" s="36" t="s">
        <v>924</v>
      </c>
      <c r="E958" s="36" t="s">
        <v>652</v>
      </c>
      <c r="F958" s="49">
        <v>713</v>
      </c>
      <c r="G958" s="49" t="s">
        <v>926</v>
      </c>
      <c r="H958" s="37" t="s">
        <v>253</v>
      </c>
      <c r="I958" s="111">
        <v>41000</v>
      </c>
      <c r="J958" s="37" t="s">
        <v>37</v>
      </c>
      <c r="K958" s="113">
        <v>2300000</v>
      </c>
      <c r="L958" s="113">
        <v>52123023</v>
      </c>
      <c r="M958" s="113">
        <v>52085867</v>
      </c>
      <c r="N958" s="113">
        <v>346730</v>
      </c>
      <c r="O958" s="114">
        <v>3.8899999999999997E-2</v>
      </c>
      <c r="P958" s="63">
        <v>0</v>
      </c>
    </row>
    <row r="959" spans="1:17" s="36" customFormat="1" ht="10.5">
      <c r="B959" s="45"/>
      <c r="C959" s="115" t="s">
        <v>581</v>
      </c>
      <c r="D959" s="66"/>
      <c r="E959" s="66"/>
      <c r="F959" s="66"/>
      <c r="G959" s="66"/>
      <c r="H959" s="66"/>
      <c r="I959" s="116"/>
      <c r="J959" s="65"/>
      <c r="K959" s="64"/>
      <c r="L959" s="64">
        <f>SUM(L951:L958)</f>
        <v>346501637</v>
      </c>
      <c r="M959" s="64">
        <f>SUM(M951:M958)</f>
        <v>345811069</v>
      </c>
      <c r="N959" s="64">
        <f>SUM(N951:N958)</f>
        <v>2665807</v>
      </c>
      <c r="O959" s="64"/>
      <c r="P959" s="63">
        <v>0</v>
      </c>
    </row>
    <row r="960" spans="1:17" s="84" customFormat="1">
      <c r="A960" s="36"/>
      <c r="B960" s="136"/>
      <c r="C960" s="8"/>
      <c r="D960" s="8"/>
      <c r="E960" s="8"/>
      <c r="F960" s="8"/>
      <c r="G960" s="8"/>
      <c r="H960" s="8"/>
      <c r="I960" s="91"/>
      <c r="J960" s="5"/>
      <c r="K960" s="8"/>
      <c r="L960" s="8"/>
      <c r="M960" s="8"/>
      <c r="N960" s="8"/>
      <c r="O960" s="92"/>
      <c r="P960" s="63">
        <v>0</v>
      </c>
      <c r="Q960" s="8"/>
    </row>
    <row r="961" spans="2:17">
      <c r="B961" s="45"/>
      <c r="C961" s="119" t="s">
        <v>660</v>
      </c>
      <c r="E961" s="8"/>
      <c r="G961" s="8"/>
      <c r="L961" s="74"/>
      <c r="M961" s="74"/>
      <c r="N961" s="74"/>
      <c r="O961" s="63">
        <v>0</v>
      </c>
      <c r="P961" s="63">
        <v>0</v>
      </c>
    </row>
    <row r="962" spans="2:17">
      <c r="B962" s="45"/>
      <c r="C962" s="3" t="s">
        <v>2</v>
      </c>
      <c r="E962" s="8"/>
      <c r="G962" s="8"/>
      <c r="L962" s="74"/>
      <c r="M962" s="74"/>
      <c r="N962" s="74"/>
      <c r="O962" s="63">
        <v>0</v>
      </c>
      <c r="P962" s="63">
        <v>0</v>
      </c>
    </row>
    <row r="963" spans="2:17">
      <c r="B963" s="45"/>
      <c r="C963" s="162" t="s">
        <v>912</v>
      </c>
      <c r="E963" s="8"/>
      <c r="G963" s="8"/>
      <c r="L963" s="74"/>
      <c r="M963" s="74"/>
      <c r="N963" s="74"/>
      <c r="O963" s="63">
        <v>0</v>
      </c>
      <c r="P963" s="63">
        <v>0</v>
      </c>
    </row>
    <row r="964" spans="2:17">
      <c r="B964" s="45"/>
      <c r="C964" s="12"/>
      <c r="D964" s="4"/>
      <c r="E964" s="12"/>
      <c r="F964" s="12"/>
      <c r="G964" s="12"/>
      <c r="H964" s="12"/>
      <c r="K964" s="85"/>
      <c r="L964" s="74"/>
      <c r="M964" s="74"/>
      <c r="N964" s="74"/>
      <c r="O964" s="63">
        <v>0</v>
      </c>
      <c r="P964" s="63">
        <v>0</v>
      </c>
      <c r="Q964" s="85"/>
    </row>
    <row r="965" spans="2:17">
      <c r="B965" s="45"/>
      <c r="C965" s="95"/>
      <c r="D965" s="96"/>
      <c r="E965" s="97"/>
      <c r="F965" s="96"/>
      <c r="G965" s="96"/>
      <c r="H965" s="99"/>
      <c r="I965" s="85"/>
      <c r="J965" s="85"/>
      <c r="L965" s="74"/>
      <c r="M965" s="74"/>
      <c r="N965" s="74"/>
      <c r="O965" s="63">
        <v>0</v>
      </c>
      <c r="P965" s="63">
        <v>0</v>
      </c>
    </row>
    <row r="966" spans="2:17" ht="127.5">
      <c r="B966" s="172"/>
      <c r="C966" s="166" t="s">
        <v>821</v>
      </c>
      <c r="D966" s="167" t="s">
        <v>833</v>
      </c>
      <c r="E966" s="167" t="s">
        <v>8</v>
      </c>
      <c r="F966" s="167" t="s">
        <v>834</v>
      </c>
      <c r="G966" s="167" t="s">
        <v>835</v>
      </c>
      <c r="H966" s="169" t="s">
        <v>836</v>
      </c>
      <c r="L966" s="74"/>
      <c r="M966" s="74"/>
      <c r="N966" s="74"/>
      <c r="O966" s="63">
        <v>0</v>
      </c>
      <c r="P966" s="63">
        <v>0</v>
      </c>
    </row>
    <row r="967" spans="2:17">
      <c r="B967" s="45"/>
      <c r="C967" s="12"/>
      <c r="D967" s="4"/>
      <c r="E967" s="12"/>
      <c r="F967" s="12"/>
      <c r="G967" s="12"/>
      <c r="H967" s="12"/>
      <c r="L967" s="74"/>
      <c r="M967" s="74"/>
      <c r="N967" s="74"/>
      <c r="O967" s="63">
        <v>0</v>
      </c>
      <c r="P967" s="63">
        <v>0</v>
      </c>
    </row>
    <row r="968" spans="2:17">
      <c r="B968" s="45"/>
      <c r="C968" s="36" t="s">
        <v>927</v>
      </c>
      <c r="D968" s="39">
        <v>143</v>
      </c>
      <c r="E968" s="39" t="s">
        <v>42</v>
      </c>
      <c r="F968" s="122">
        <v>672357</v>
      </c>
      <c r="G968" s="122">
        <v>178894</v>
      </c>
      <c r="H968" s="122"/>
      <c r="L968" s="74"/>
      <c r="M968" s="74"/>
      <c r="N968" s="74"/>
      <c r="O968" s="63">
        <v>0</v>
      </c>
      <c r="P968" s="63">
        <v>0</v>
      </c>
    </row>
    <row r="969" spans="2:17">
      <c r="B969" s="45"/>
      <c r="C969" s="36" t="s">
        <v>927</v>
      </c>
      <c r="D969" s="39">
        <v>143</v>
      </c>
      <c r="E969" s="39" t="s">
        <v>43</v>
      </c>
      <c r="F969" s="122">
        <v>134472</v>
      </c>
      <c r="G969" s="122">
        <v>35778</v>
      </c>
      <c r="H969" s="122"/>
      <c r="K969" s="85"/>
      <c r="L969" s="74"/>
      <c r="M969" s="74"/>
      <c r="N969" s="74"/>
      <c r="O969" s="63">
        <v>0</v>
      </c>
      <c r="P969" s="63">
        <v>0</v>
      </c>
      <c r="Q969" s="85"/>
    </row>
    <row r="970" spans="2:17">
      <c r="B970" s="45"/>
      <c r="C970" s="55" t="s">
        <v>670</v>
      </c>
      <c r="D970" s="39">
        <v>183</v>
      </c>
      <c r="E970" s="39" t="s">
        <v>51</v>
      </c>
      <c r="F970" s="122">
        <v>630671</v>
      </c>
      <c r="G970" s="122">
        <v>298313</v>
      </c>
      <c r="H970" s="122"/>
      <c r="I970" s="85"/>
      <c r="J970" s="85"/>
      <c r="K970" s="7"/>
      <c r="L970" s="74"/>
      <c r="M970" s="74"/>
      <c r="N970" s="74"/>
      <c r="O970" s="63">
        <v>0</v>
      </c>
      <c r="P970" s="63">
        <v>0</v>
      </c>
    </row>
    <row r="971" spans="2:17">
      <c r="B971" s="45"/>
      <c r="C971" s="55" t="s">
        <v>670</v>
      </c>
      <c r="D971" s="39">
        <v>200</v>
      </c>
      <c r="E971" s="39" t="s">
        <v>59</v>
      </c>
      <c r="F971" s="122"/>
      <c r="G971" s="122">
        <v>476953</v>
      </c>
      <c r="H971" s="122"/>
      <c r="I971" s="86"/>
      <c r="K971" s="7"/>
      <c r="L971" s="74"/>
      <c r="M971" s="74"/>
      <c r="N971" s="74"/>
      <c r="O971" s="63">
        <v>0</v>
      </c>
      <c r="P971" s="63">
        <v>0</v>
      </c>
    </row>
    <row r="972" spans="2:17">
      <c r="B972" s="45"/>
      <c r="C972" s="55" t="s">
        <v>691</v>
      </c>
      <c r="D972" s="39">
        <v>205</v>
      </c>
      <c r="E972" s="39" t="s">
        <v>60</v>
      </c>
      <c r="F972" s="122"/>
      <c r="G972" s="122">
        <v>264414</v>
      </c>
      <c r="H972" s="122"/>
      <c r="I972" s="86"/>
      <c r="K972" s="7"/>
      <c r="L972" s="74"/>
      <c r="M972" s="74"/>
      <c r="N972" s="74"/>
      <c r="O972" s="63">
        <v>0</v>
      </c>
      <c r="P972" s="63">
        <v>0</v>
      </c>
    </row>
    <row r="973" spans="2:17">
      <c r="B973" s="45"/>
      <c r="C973" s="48" t="s">
        <v>928</v>
      </c>
      <c r="D973" s="37">
        <v>214</v>
      </c>
      <c r="E973" s="37" t="s">
        <v>71</v>
      </c>
      <c r="F973" s="122">
        <v>18434</v>
      </c>
      <c r="G973" s="122">
        <v>74827</v>
      </c>
      <c r="H973" s="122"/>
      <c r="I973" s="86"/>
      <c r="K973" s="7"/>
      <c r="L973" s="74"/>
      <c r="M973" s="74"/>
      <c r="N973" s="74"/>
      <c r="O973" s="63">
        <v>0</v>
      </c>
      <c r="P973" s="63">
        <v>0</v>
      </c>
    </row>
    <row r="974" spans="2:17">
      <c r="B974" s="45"/>
      <c r="C974" s="48" t="s">
        <v>928</v>
      </c>
      <c r="D974" s="37">
        <v>214</v>
      </c>
      <c r="E974" s="37" t="s">
        <v>72</v>
      </c>
      <c r="F974" s="122">
        <v>190105</v>
      </c>
      <c r="G974" s="122">
        <v>771654</v>
      </c>
      <c r="H974" s="122"/>
      <c r="I974" s="86"/>
      <c r="K974" s="7"/>
      <c r="L974" s="74"/>
      <c r="M974" s="74"/>
      <c r="N974" s="74"/>
      <c r="O974" s="63">
        <v>0</v>
      </c>
      <c r="P974" s="63">
        <v>0</v>
      </c>
    </row>
    <row r="975" spans="2:17">
      <c r="B975" s="45"/>
      <c r="C975" s="48" t="s">
        <v>901</v>
      </c>
      <c r="D975" s="37">
        <v>232</v>
      </c>
      <c r="E975" s="37" t="s">
        <v>46</v>
      </c>
      <c r="F975" s="122">
        <v>414339</v>
      </c>
      <c r="G975" s="122">
        <v>383080</v>
      </c>
      <c r="H975" s="122"/>
      <c r="I975" s="86"/>
      <c r="K975" s="7"/>
      <c r="L975" s="74"/>
      <c r="M975" s="74"/>
      <c r="N975" s="74"/>
      <c r="O975" s="63">
        <v>0</v>
      </c>
      <c r="P975" s="63">
        <v>0</v>
      </c>
    </row>
    <row r="976" spans="2:17">
      <c r="B976" s="45"/>
      <c r="C976" s="79" t="s">
        <v>929</v>
      </c>
      <c r="D976" s="39">
        <v>234</v>
      </c>
      <c r="E976" s="39" t="s">
        <v>89</v>
      </c>
      <c r="F976" s="122">
        <v>1516776</v>
      </c>
      <c r="G976" s="122">
        <v>1333158</v>
      </c>
      <c r="H976" s="122"/>
      <c r="K976" s="7"/>
      <c r="L976" s="74"/>
      <c r="M976" s="74"/>
      <c r="N976" s="74"/>
      <c r="O976" s="63">
        <v>0</v>
      </c>
      <c r="P976" s="63">
        <v>0</v>
      </c>
    </row>
    <row r="977" spans="2:16">
      <c r="B977" s="45"/>
      <c r="C977" s="79" t="s">
        <v>930</v>
      </c>
      <c r="D977" s="39">
        <v>272</v>
      </c>
      <c r="E977" s="39" t="s">
        <v>56</v>
      </c>
      <c r="F977" s="122">
        <v>753040</v>
      </c>
      <c r="G977" s="122">
        <v>521919</v>
      </c>
      <c r="H977" s="122"/>
      <c r="I977" s="86"/>
      <c r="K977" s="7"/>
      <c r="L977" s="74"/>
      <c r="M977" s="74"/>
      <c r="N977" s="74"/>
      <c r="O977" s="63">
        <v>0</v>
      </c>
      <c r="P977" s="63">
        <v>0</v>
      </c>
    </row>
    <row r="978" spans="2:16">
      <c r="B978" s="45"/>
      <c r="C978" s="48" t="s">
        <v>670</v>
      </c>
      <c r="D978" s="37">
        <v>273</v>
      </c>
      <c r="E978" s="37" t="s">
        <v>116</v>
      </c>
      <c r="F978" s="122"/>
      <c r="G978" s="122">
        <v>468901</v>
      </c>
      <c r="H978" s="122"/>
      <c r="I978" s="86"/>
      <c r="K978" s="7"/>
      <c r="L978" s="74"/>
      <c r="M978" s="74"/>
      <c r="N978" s="74"/>
      <c r="O978" s="63">
        <v>0</v>
      </c>
      <c r="P978" s="63">
        <v>0</v>
      </c>
    </row>
    <row r="979" spans="2:16">
      <c r="B979" s="45"/>
      <c r="C979" s="36" t="s">
        <v>927</v>
      </c>
      <c r="D979" s="37">
        <v>281</v>
      </c>
      <c r="E979" s="37" t="s">
        <v>116</v>
      </c>
      <c r="F979" s="122"/>
      <c r="G979" s="122">
        <v>1259031</v>
      </c>
      <c r="H979" s="122"/>
      <c r="I979" s="86"/>
      <c r="K979" s="7"/>
      <c r="L979" s="74"/>
      <c r="M979" s="74"/>
      <c r="N979" s="74"/>
      <c r="O979" s="63">
        <v>0</v>
      </c>
      <c r="P979" s="63">
        <v>0</v>
      </c>
    </row>
    <row r="980" spans="2:16">
      <c r="B980" s="45"/>
      <c r="C980" s="48" t="s">
        <v>931</v>
      </c>
      <c r="D980" s="37" t="s">
        <v>932</v>
      </c>
      <c r="E980" s="37" t="s">
        <v>59</v>
      </c>
      <c r="F980" s="122">
        <v>2349486</v>
      </c>
      <c r="G980" s="122">
        <v>2472228</v>
      </c>
      <c r="H980" s="122"/>
      <c r="I980" s="86"/>
      <c r="K980" s="7"/>
      <c r="L980" s="74"/>
      <c r="M980" s="74"/>
      <c r="N980" s="87"/>
      <c r="O980" s="63">
        <v>0</v>
      </c>
      <c r="P980" s="63">
        <v>0</v>
      </c>
    </row>
    <row r="981" spans="2:16">
      <c r="B981" s="45"/>
      <c r="C981" s="48" t="s">
        <v>931</v>
      </c>
      <c r="D981" s="37" t="s">
        <v>933</v>
      </c>
      <c r="E981" s="37" t="s">
        <v>75</v>
      </c>
      <c r="F981" s="122">
        <v>90364840</v>
      </c>
      <c r="G981" s="122">
        <v>1700937</v>
      </c>
      <c r="H981" s="122"/>
      <c r="I981" s="86"/>
      <c r="K981" s="7"/>
      <c r="L981" s="74"/>
      <c r="M981" s="74"/>
      <c r="N981" s="87"/>
      <c r="O981" s="63">
        <v>0</v>
      </c>
      <c r="P981" s="63">
        <v>0</v>
      </c>
    </row>
    <row r="982" spans="2:16">
      <c r="B982" s="45"/>
      <c r="C982" s="55" t="s">
        <v>670</v>
      </c>
      <c r="D982" s="49">
        <v>366</v>
      </c>
      <c r="E982" s="37" t="s">
        <v>191</v>
      </c>
      <c r="F982" s="122"/>
      <c r="G982" s="122">
        <v>1746050</v>
      </c>
      <c r="H982" s="122"/>
      <c r="I982" s="86"/>
      <c r="K982" s="7"/>
      <c r="L982" s="74"/>
      <c r="M982" s="74"/>
      <c r="N982" s="87"/>
      <c r="O982" s="63">
        <v>0</v>
      </c>
      <c r="P982" s="63">
        <v>0</v>
      </c>
    </row>
    <row r="983" spans="2:16">
      <c r="B983" s="45"/>
      <c r="C983" s="48" t="s">
        <v>537</v>
      </c>
      <c r="D983" s="49" t="s">
        <v>934</v>
      </c>
      <c r="E983" s="37" t="s">
        <v>51</v>
      </c>
      <c r="F983" s="122"/>
      <c r="G983" s="122">
        <v>1405029</v>
      </c>
      <c r="H983" s="122"/>
      <c r="I983" s="86"/>
      <c r="K983" s="7"/>
      <c r="L983" s="74"/>
      <c r="M983" s="74"/>
      <c r="O983" s="63">
        <v>0</v>
      </c>
      <c r="P983" s="63">
        <v>0</v>
      </c>
    </row>
    <row r="984" spans="2:16">
      <c r="B984" s="45"/>
      <c r="C984" s="48" t="s">
        <v>935</v>
      </c>
      <c r="D984" s="49" t="s">
        <v>936</v>
      </c>
      <c r="E984" s="37" t="s">
        <v>89</v>
      </c>
      <c r="F984" s="122">
        <v>1328894</v>
      </c>
      <c r="G984" s="122">
        <v>746361</v>
      </c>
      <c r="H984" s="122"/>
      <c r="I984" s="86"/>
      <c r="K984" s="7"/>
      <c r="L984" s="74"/>
      <c r="M984" s="74"/>
      <c r="N984" s="87"/>
      <c r="O984" s="63">
        <v>0</v>
      </c>
      <c r="P984" s="63">
        <v>0</v>
      </c>
    </row>
    <row r="985" spans="2:16">
      <c r="B985" s="45"/>
      <c r="C985" s="48" t="s">
        <v>670</v>
      </c>
      <c r="D985" s="49">
        <v>433</v>
      </c>
      <c r="E985" s="37" t="s">
        <v>253</v>
      </c>
      <c r="F985" s="122"/>
      <c r="G985" s="122">
        <v>1163225</v>
      </c>
      <c r="H985" s="122"/>
      <c r="I985" s="86"/>
      <c r="K985" s="7"/>
      <c r="L985" s="87"/>
      <c r="M985" s="87"/>
      <c r="N985" s="87"/>
      <c r="O985" s="63">
        <v>0</v>
      </c>
      <c r="P985" s="63">
        <v>0</v>
      </c>
    </row>
    <row r="986" spans="2:16">
      <c r="B986" s="45"/>
      <c r="C986" s="48" t="s">
        <v>937</v>
      </c>
      <c r="D986" s="49" t="s">
        <v>938</v>
      </c>
      <c r="E986" s="37" t="s">
        <v>56</v>
      </c>
      <c r="F986" s="122">
        <v>1553146</v>
      </c>
      <c r="G986" s="122">
        <v>1093756</v>
      </c>
      <c r="H986" s="122"/>
      <c r="I986" s="86"/>
      <c r="K986" s="7"/>
      <c r="L986" s="87"/>
      <c r="M986" s="87"/>
      <c r="N986" s="87"/>
      <c r="O986" s="63">
        <v>0</v>
      </c>
      <c r="P986" s="63">
        <v>0</v>
      </c>
    </row>
    <row r="987" spans="2:16">
      <c r="B987" s="45"/>
      <c r="C987" s="48" t="s">
        <v>681</v>
      </c>
      <c r="D987" s="49" t="s">
        <v>939</v>
      </c>
      <c r="E987" s="37" t="s">
        <v>63</v>
      </c>
      <c r="F987" s="122">
        <v>4518242</v>
      </c>
      <c r="G987" s="122">
        <v>190028</v>
      </c>
      <c r="H987" s="122"/>
      <c r="I987" s="86"/>
      <c r="K987" s="7"/>
      <c r="L987" s="87"/>
      <c r="M987" s="87"/>
      <c r="N987" s="87"/>
      <c r="O987" s="63">
        <v>0</v>
      </c>
      <c r="P987" s="63">
        <v>0</v>
      </c>
    </row>
    <row r="988" spans="2:16">
      <c r="B988" s="45"/>
      <c r="C988" s="48" t="s">
        <v>853</v>
      </c>
      <c r="D988" s="49" t="s">
        <v>940</v>
      </c>
      <c r="E988" s="37" t="s">
        <v>60</v>
      </c>
      <c r="F988" s="122"/>
      <c r="G988" s="122">
        <v>886890</v>
      </c>
      <c r="H988" s="122"/>
      <c r="K988" s="7"/>
      <c r="N988" s="87"/>
      <c r="O988" s="63">
        <v>0</v>
      </c>
      <c r="P988" s="63">
        <v>0</v>
      </c>
    </row>
    <row r="989" spans="2:16">
      <c r="B989" s="45"/>
      <c r="C989" s="55" t="s">
        <v>762</v>
      </c>
      <c r="D989" s="49" t="s">
        <v>941</v>
      </c>
      <c r="E989" s="37" t="s">
        <v>53</v>
      </c>
      <c r="F989" s="122">
        <v>5459547</v>
      </c>
      <c r="G989" s="122">
        <v>757741</v>
      </c>
      <c r="H989" s="122"/>
      <c r="I989" s="86"/>
      <c r="K989" s="7"/>
      <c r="L989" s="87"/>
      <c r="M989" s="87"/>
      <c r="O989" s="63">
        <v>0</v>
      </c>
      <c r="P989" s="63">
        <v>0</v>
      </c>
    </row>
    <row r="990" spans="2:16">
      <c r="B990" s="45"/>
      <c r="C990" s="48" t="s">
        <v>942</v>
      </c>
      <c r="D990" s="49" t="s">
        <v>943</v>
      </c>
      <c r="E990" s="37" t="s">
        <v>46</v>
      </c>
      <c r="F990" s="122"/>
      <c r="G990" s="122">
        <v>1342369</v>
      </c>
      <c r="H990" s="122"/>
      <c r="I990" s="86"/>
      <c r="K990" s="7"/>
      <c r="L990" s="87"/>
      <c r="M990" s="87"/>
      <c r="N990" s="87"/>
      <c r="O990" s="63">
        <v>0</v>
      </c>
      <c r="P990" s="63">
        <v>0</v>
      </c>
    </row>
    <row r="991" spans="2:16">
      <c r="B991" s="45"/>
      <c r="C991" s="48" t="s">
        <v>944</v>
      </c>
      <c r="D991" s="49" t="s">
        <v>945</v>
      </c>
      <c r="E991" s="37" t="s">
        <v>87</v>
      </c>
      <c r="F991" s="122">
        <v>677285</v>
      </c>
      <c r="G991" s="122">
        <v>418573</v>
      </c>
      <c r="H991" s="122"/>
      <c r="I991" s="86"/>
      <c r="K991" s="7"/>
      <c r="L991" s="87"/>
      <c r="M991" s="87"/>
      <c r="N991" s="87"/>
      <c r="O991" s="63">
        <v>0</v>
      </c>
      <c r="P991" s="63">
        <v>0</v>
      </c>
    </row>
    <row r="992" spans="2:16">
      <c r="B992" s="45"/>
      <c r="C992" s="48" t="s">
        <v>946</v>
      </c>
      <c r="D992" s="49" t="s">
        <v>947</v>
      </c>
      <c r="E992" s="37" t="s">
        <v>46</v>
      </c>
      <c r="F992" s="122"/>
      <c r="G992" s="122">
        <v>1014001</v>
      </c>
      <c r="H992" s="122"/>
      <c r="I992" s="86"/>
      <c r="K992" s="7"/>
      <c r="L992" s="87"/>
      <c r="M992" s="87"/>
      <c r="N992" s="87"/>
      <c r="O992" s="63">
        <v>0</v>
      </c>
      <c r="P992" s="63">
        <v>0</v>
      </c>
    </row>
    <row r="993" spans="2:17">
      <c r="B993" s="45"/>
      <c r="C993" s="48" t="s">
        <v>560</v>
      </c>
      <c r="D993" s="49" t="s">
        <v>948</v>
      </c>
      <c r="E993" s="37" t="s">
        <v>60</v>
      </c>
      <c r="F993" s="122">
        <v>5000000</v>
      </c>
      <c r="G993" s="122">
        <v>165996</v>
      </c>
      <c r="H993" s="122"/>
      <c r="I993" s="86"/>
      <c r="K993" s="7"/>
      <c r="L993" s="87"/>
      <c r="M993" s="87"/>
      <c r="N993" s="87"/>
      <c r="O993" s="63">
        <v>0</v>
      </c>
      <c r="P993" s="63">
        <v>0</v>
      </c>
    </row>
    <row r="994" spans="2:17">
      <c r="B994" s="45"/>
      <c r="C994" s="48" t="s">
        <v>949</v>
      </c>
      <c r="D994" s="49" t="s">
        <v>950</v>
      </c>
      <c r="E994" s="37" t="s">
        <v>71</v>
      </c>
      <c r="F994" s="122"/>
      <c r="G994" s="122">
        <v>173747</v>
      </c>
      <c r="H994" s="122"/>
      <c r="I994" s="86"/>
      <c r="K994" s="7"/>
      <c r="N994" s="87"/>
      <c r="O994" s="63">
        <v>0</v>
      </c>
      <c r="P994" s="63">
        <v>0</v>
      </c>
    </row>
    <row r="995" spans="2:17">
      <c r="B995" s="45"/>
      <c r="C995" s="48" t="s">
        <v>949</v>
      </c>
      <c r="D995" s="49" t="s">
        <v>951</v>
      </c>
      <c r="E995" s="37" t="s">
        <v>72</v>
      </c>
      <c r="F995" s="122"/>
      <c r="G995" s="122">
        <v>173747</v>
      </c>
      <c r="H995" s="122"/>
      <c r="I995" s="86"/>
      <c r="K995" s="7"/>
      <c r="L995" s="87"/>
      <c r="M995" s="87"/>
      <c r="O995" s="63">
        <v>0</v>
      </c>
      <c r="P995" s="63">
        <v>0</v>
      </c>
    </row>
    <row r="996" spans="2:17">
      <c r="B996" s="45"/>
      <c r="C996" s="36" t="s">
        <v>770</v>
      </c>
      <c r="D996" s="49" t="s">
        <v>952</v>
      </c>
      <c r="E996" s="37" t="s">
        <v>46</v>
      </c>
      <c r="F996" s="122">
        <v>10000000</v>
      </c>
      <c r="G996" s="122">
        <v>678500</v>
      </c>
      <c r="H996" s="122"/>
      <c r="I996" s="86"/>
      <c r="K996" s="7"/>
      <c r="L996" s="87"/>
      <c r="M996" s="87"/>
      <c r="N996" s="87"/>
      <c r="O996" s="63">
        <v>0</v>
      </c>
      <c r="P996" s="63">
        <v>0</v>
      </c>
    </row>
    <row r="997" spans="2:17">
      <c r="B997" s="45"/>
      <c r="C997" s="36" t="s">
        <v>770</v>
      </c>
      <c r="D997" s="49" t="s">
        <v>953</v>
      </c>
      <c r="E997" s="37" t="s">
        <v>334</v>
      </c>
      <c r="F997" s="122"/>
      <c r="G997" s="122">
        <v>678500</v>
      </c>
      <c r="H997" s="122"/>
      <c r="I997" s="86"/>
      <c r="K997" s="7"/>
      <c r="L997" s="87"/>
      <c r="M997" s="87"/>
      <c r="N997" s="87"/>
      <c r="O997" s="63">
        <v>0</v>
      </c>
      <c r="P997" s="63">
        <v>0</v>
      </c>
    </row>
    <row r="998" spans="2:17">
      <c r="B998" s="45"/>
      <c r="C998" s="36" t="s">
        <v>343</v>
      </c>
      <c r="D998" s="49" t="s">
        <v>954</v>
      </c>
      <c r="E998" s="37" t="s">
        <v>191</v>
      </c>
      <c r="F998" s="122"/>
      <c r="G998" s="122">
        <v>1943992</v>
      </c>
      <c r="H998" s="122"/>
      <c r="I998" s="86"/>
      <c r="K998" s="7"/>
      <c r="L998" s="87"/>
      <c r="M998" s="87"/>
      <c r="N998" s="87"/>
      <c r="O998" s="63">
        <v>0</v>
      </c>
      <c r="P998" s="63">
        <v>0</v>
      </c>
    </row>
    <row r="999" spans="2:17">
      <c r="B999" s="45"/>
      <c r="C999" s="48" t="s">
        <v>486</v>
      </c>
      <c r="D999" s="49" t="s">
        <v>955</v>
      </c>
      <c r="E999" s="37" t="s">
        <v>53</v>
      </c>
      <c r="F999" s="122"/>
      <c r="G999" s="122">
        <v>840901</v>
      </c>
      <c r="H999" s="122"/>
      <c r="I999" s="86"/>
      <c r="K999" s="7"/>
      <c r="L999" s="87"/>
      <c r="M999" s="87"/>
      <c r="N999" s="87"/>
      <c r="O999" s="63">
        <v>0</v>
      </c>
      <c r="P999" s="63">
        <v>0</v>
      </c>
    </row>
    <row r="1000" spans="2:17">
      <c r="B1000" s="45"/>
      <c r="C1000" s="48" t="s">
        <v>332</v>
      </c>
      <c r="D1000" s="49" t="s">
        <v>956</v>
      </c>
      <c r="E1000" s="37" t="s">
        <v>168</v>
      </c>
      <c r="F1000" s="122"/>
      <c r="G1000" s="122">
        <v>435302</v>
      </c>
      <c r="H1000" s="122"/>
      <c r="I1000" s="86"/>
      <c r="K1000" s="7"/>
      <c r="O1000" s="63">
        <v>0</v>
      </c>
      <c r="P1000" s="63">
        <v>0</v>
      </c>
    </row>
    <row r="1001" spans="2:17">
      <c r="B1001" s="45"/>
      <c r="C1001" s="48" t="s">
        <v>864</v>
      </c>
      <c r="D1001" s="49" t="s">
        <v>957</v>
      </c>
      <c r="E1001" s="37" t="s">
        <v>56</v>
      </c>
      <c r="F1001" s="122">
        <v>3765202</v>
      </c>
      <c r="G1001" s="122">
        <v>447396</v>
      </c>
      <c r="H1001" s="122"/>
      <c r="I1001" s="86"/>
      <c r="K1001" s="7"/>
      <c r="L1001" s="87"/>
      <c r="M1001" s="87"/>
      <c r="N1001" s="87"/>
      <c r="O1001" s="63">
        <v>0</v>
      </c>
      <c r="P1001" s="63">
        <v>0</v>
      </c>
    </row>
    <row r="1002" spans="2:17">
      <c r="B1002" s="45"/>
      <c r="C1002" s="48" t="s">
        <v>864</v>
      </c>
      <c r="D1002" s="49" t="s">
        <v>958</v>
      </c>
      <c r="E1002" s="37" t="s">
        <v>51</v>
      </c>
      <c r="F1002" s="122"/>
      <c r="G1002" s="122">
        <v>3325494</v>
      </c>
      <c r="H1002" s="122"/>
      <c r="I1002" s="86"/>
      <c r="K1002" s="7"/>
      <c r="L1002" s="87"/>
      <c r="M1002" s="87"/>
      <c r="N1002" s="87"/>
      <c r="O1002" s="63">
        <v>0</v>
      </c>
      <c r="P1002" s="63">
        <v>0</v>
      </c>
    </row>
    <row r="1003" spans="2:17">
      <c r="B1003" s="45"/>
      <c r="C1003" s="48" t="s">
        <v>959</v>
      </c>
      <c r="D1003" s="49" t="s">
        <v>960</v>
      </c>
      <c r="E1003" s="37" t="s">
        <v>46</v>
      </c>
      <c r="F1003" s="122"/>
      <c r="G1003" s="122">
        <v>555351</v>
      </c>
      <c r="H1003" s="122"/>
      <c r="I1003" s="86"/>
      <c r="K1003" s="7"/>
      <c r="L1003" s="87"/>
      <c r="M1003" s="87"/>
      <c r="N1003" s="87"/>
      <c r="O1003" s="63">
        <v>0</v>
      </c>
      <c r="P1003" s="63">
        <v>0</v>
      </c>
    </row>
    <row r="1004" spans="2:17">
      <c r="B1004" s="45"/>
      <c r="C1004" s="48" t="s">
        <v>959</v>
      </c>
      <c r="D1004" s="49" t="s">
        <v>961</v>
      </c>
      <c r="E1004" s="37" t="s">
        <v>87</v>
      </c>
      <c r="F1004" s="122"/>
      <c r="G1004" s="122">
        <v>2232832</v>
      </c>
      <c r="H1004" s="122"/>
      <c r="I1004" s="86"/>
      <c r="K1004" s="7"/>
      <c r="L1004" s="87"/>
      <c r="M1004" s="87"/>
      <c r="N1004" s="87"/>
      <c r="O1004" s="63">
        <v>0</v>
      </c>
      <c r="P1004" s="63">
        <v>0</v>
      </c>
      <c r="Q1004" s="85"/>
    </row>
    <row r="1005" spans="2:17">
      <c r="B1005" s="45"/>
      <c r="C1005" s="48" t="s">
        <v>384</v>
      </c>
      <c r="D1005" s="49" t="s">
        <v>962</v>
      </c>
      <c r="E1005" s="37" t="s">
        <v>64</v>
      </c>
      <c r="F1005" s="122"/>
      <c r="G1005" s="122">
        <v>1904778</v>
      </c>
      <c r="H1005" s="122"/>
      <c r="I1005" s="86"/>
      <c r="K1005" s="7"/>
      <c r="O1005" s="63">
        <v>0</v>
      </c>
      <c r="P1005" s="63">
        <v>0</v>
      </c>
    </row>
    <row r="1006" spans="2:17">
      <c r="B1006" s="45"/>
      <c r="C1006" s="36" t="s">
        <v>715</v>
      </c>
      <c r="D1006" s="49" t="s">
        <v>963</v>
      </c>
      <c r="E1006" s="37" t="s">
        <v>60</v>
      </c>
      <c r="F1006" s="122"/>
      <c r="G1006" s="122">
        <v>504540</v>
      </c>
      <c r="H1006" s="122"/>
      <c r="I1006" s="86"/>
      <c r="K1006" s="7"/>
      <c r="L1006" s="87"/>
      <c r="M1006" s="87"/>
      <c r="N1006" s="87"/>
      <c r="O1006" s="63">
        <v>0</v>
      </c>
      <c r="P1006" s="63">
        <v>0</v>
      </c>
    </row>
    <row r="1007" spans="2:17">
      <c r="B1007" s="45"/>
      <c r="C1007" s="36" t="s">
        <v>715</v>
      </c>
      <c r="D1007" s="49" t="s">
        <v>964</v>
      </c>
      <c r="E1007" s="37" t="s">
        <v>64</v>
      </c>
      <c r="F1007" s="122"/>
      <c r="G1007" s="122">
        <v>1410864</v>
      </c>
      <c r="H1007" s="122"/>
      <c r="I1007" s="86"/>
      <c r="K1007" s="7"/>
      <c r="L1007" s="87"/>
      <c r="M1007" s="87"/>
      <c r="N1007" s="87"/>
      <c r="O1007" s="63">
        <v>0</v>
      </c>
      <c r="P1007" s="63">
        <v>0</v>
      </c>
    </row>
    <row r="1008" spans="2:17">
      <c r="B1008" s="45"/>
      <c r="C1008" s="36" t="s">
        <v>965</v>
      </c>
      <c r="D1008" s="49" t="s">
        <v>966</v>
      </c>
      <c r="E1008" s="37" t="s">
        <v>64</v>
      </c>
      <c r="F1008" s="122"/>
      <c r="G1008" s="122">
        <v>1435397</v>
      </c>
      <c r="H1008" s="122"/>
      <c r="I1008" s="86"/>
      <c r="K1008" s="7"/>
      <c r="L1008" s="87"/>
      <c r="M1008" s="87"/>
      <c r="N1008" s="87"/>
      <c r="O1008" s="63">
        <v>0</v>
      </c>
      <c r="P1008" s="63">
        <v>0</v>
      </c>
    </row>
    <row r="1009" spans="2:16">
      <c r="B1009" s="45"/>
      <c r="C1009" s="36" t="s">
        <v>965</v>
      </c>
      <c r="D1009" s="49" t="s">
        <v>967</v>
      </c>
      <c r="E1009" s="37" t="s">
        <v>60</v>
      </c>
      <c r="F1009" s="122"/>
      <c r="G1009" s="122">
        <v>447188</v>
      </c>
      <c r="H1009" s="122"/>
      <c r="I1009" s="86"/>
      <c r="K1009" s="7"/>
      <c r="L1009" s="87"/>
      <c r="M1009" s="87"/>
      <c r="N1009" s="87"/>
      <c r="O1009" s="63">
        <v>0</v>
      </c>
      <c r="P1009" s="63">
        <v>0</v>
      </c>
    </row>
    <row r="1010" spans="2:16">
      <c r="B1010" s="45"/>
      <c r="C1010" s="36" t="s">
        <v>927</v>
      </c>
      <c r="D1010" s="49" t="s">
        <v>968</v>
      </c>
      <c r="E1010" s="37" t="s">
        <v>123</v>
      </c>
      <c r="F1010" s="122"/>
      <c r="G1010" s="122">
        <v>611023</v>
      </c>
      <c r="H1010" s="122"/>
      <c r="O1010" s="63">
        <v>0</v>
      </c>
      <c r="P1010" s="63">
        <v>0</v>
      </c>
    </row>
    <row r="1011" spans="2:16">
      <c r="B1011" s="45"/>
      <c r="C1011" s="36" t="s">
        <v>927</v>
      </c>
      <c r="D1011" s="49" t="s">
        <v>968</v>
      </c>
      <c r="E1011" s="37" t="s">
        <v>167</v>
      </c>
      <c r="F1011" s="122"/>
      <c r="G1011" s="122">
        <v>1959675</v>
      </c>
      <c r="H1011" s="122"/>
      <c r="I1011" s="86"/>
      <c r="K1011" s="7"/>
      <c r="L1011" s="87"/>
      <c r="M1011" s="87"/>
      <c r="N1011" s="87"/>
      <c r="O1011" s="63">
        <v>0</v>
      </c>
      <c r="P1011" s="63">
        <v>0</v>
      </c>
    </row>
    <row r="1012" spans="2:16">
      <c r="B1012" s="45"/>
      <c r="C1012" s="36" t="s">
        <v>428</v>
      </c>
      <c r="D1012" s="49" t="s">
        <v>969</v>
      </c>
      <c r="E1012" s="37" t="s">
        <v>63</v>
      </c>
      <c r="F1012" s="122"/>
      <c r="G1012" s="122">
        <v>1292308</v>
      </c>
      <c r="H1012" s="122"/>
      <c r="I1012" s="86"/>
      <c r="K1012" s="7"/>
      <c r="L1012" s="87"/>
      <c r="M1012" s="87"/>
      <c r="N1012" s="87"/>
      <c r="O1012" s="63">
        <v>0</v>
      </c>
      <c r="P1012" s="63">
        <v>0</v>
      </c>
    </row>
    <row r="1013" spans="2:16">
      <c r="B1013" s="45"/>
      <c r="C1013" s="36" t="s">
        <v>428</v>
      </c>
      <c r="D1013" s="49" t="s">
        <v>970</v>
      </c>
      <c r="E1013" s="37" t="s">
        <v>56</v>
      </c>
      <c r="F1013" s="122"/>
      <c r="G1013" s="122">
        <v>861538</v>
      </c>
      <c r="H1013" s="122"/>
      <c r="I1013" s="86"/>
      <c r="K1013" s="7"/>
      <c r="L1013" s="87"/>
      <c r="M1013" s="87"/>
      <c r="N1013" s="87"/>
      <c r="O1013" s="63">
        <v>0</v>
      </c>
      <c r="P1013" s="63">
        <v>0</v>
      </c>
    </row>
    <row r="1014" spans="2:16">
      <c r="B1014" s="45"/>
      <c r="C1014" s="36" t="s">
        <v>770</v>
      </c>
      <c r="D1014" s="49" t="s">
        <v>971</v>
      </c>
      <c r="E1014" s="49" t="s">
        <v>75</v>
      </c>
      <c r="F1014" s="81">
        <v>1807297</v>
      </c>
      <c r="G1014" s="122">
        <v>325223</v>
      </c>
      <c r="H1014" s="122"/>
      <c r="I1014" s="86"/>
      <c r="K1014" s="7"/>
      <c r="L1014" s="87"/>
      <c r="M1014" s="87"/>
      <c r="N1014" s="87"/>
      <c r="O1014" s="63">
        <v>0</v>
      </c>
      <c r="P1014" s="63">
        <v>0</v>
      </c>
    </row>
    <row r="1015" spans="2:16">
      <c r="B1015" s="45"/>
      <c r="C1015" s="36" t="s">
        <v>486</v>
      </c>
      <c r="D1015" s="49" t="s">
        <v>972</v>
      </c>
      <c r="E1015" s="49" t="s">
        <v>123</v>
      </c>
      <c r="F1015" s="123"/>
      <c r="G1015" s="122">
        <v>821687</v>
      </c>
      <c r="H1015" s="122"/>
      <c r="I1015" s="86"/>
      <c r="K1015" s="7"/>
      <c r="O1015" s="63">
        <v>0</v>
      </c>
      <c r="P1015" s="63">
        <v>0</v>
      </c>
    </row>
    <row r="1016" spans="2:16">
      <c r="B1016" s="45"/>
      <c r="C1016" s="36" t="s">
        <v>503</v>
      </c>
      <c r="D1016" s="49" t="s">
        <v>973</v>
      </c>
      <c r="E1016" s="49" t="s">
        <v>51</v>
      </c>
      <c r="F1016" s="123"/>
      <c r="G1016" s="122">
        <v>363831</v>
      </c>
      <c r="H1016" s="122"/>
      <c r="I1016" s="86"/>
      <c r="K1016" s="7"/>
      <c r="L1016" s="87"/>
      <c r="M1016" s="87"/>
      <c r="N1016" s="87"/>
      <c r="O1016" s="63">
        <v>0</v>
      </c>
      <c r="P1016" s="63">
        <v>0</v>
      </c>
    </row>
    <row r="1017" spans="2:16">
      <c r="B1017" s="45"/>
      <c r="C1017" s="36" t="s">
        <v>503</v>
      </c>
      <c r="D1017" s="49" t="s">
        <v>974</v>
      </c>
      <c r="E1017" s="49" t="s">
        <v>53</v>
      </c>
      <c r="F1017" s="123"/>
      <c r="G1017" s="122">
        <v>446979</v>
      </c>
      <c r="H1017" s="122"/>
      <c r="I1017" s="86"/>
      <c r="K1017" s="7"/>
      <c r="L1017" s="87"/>
      <c r="M1017" s="87"/>
      <c r="N1017" s="87"/>
      <c r="O1017" s="63">
        <v>0</v>
      </c>
      <c r="P1017" s="63">
        <v>0</v>
      </c>
    </row>
    <row r="1018" spans="2:16">
      <c r="B1018" s="45"/>
      <c r="C1018" s="36" t="s">
        <v>486</v>
      </c>
      <c r="D1018" s="49" t="s">
        <v>975</v>
      </c>
      <c r="E1018" s="49" t="s">
        <v>167</v>
      </c>
      <c r="F1018" s="123"/>
      <c r="G1018" s="122">
        <v>444087</v>
      </c>
      <c r="H1018" s="122"/>
      <c r="I1018" s="86"/>
      <c r="K1018" s="7"/>
      <c r="L1018" s="87"/>
      <c r="M1018" s="87"/>
      <c r="N1018" s="87"/>
      <c r="O1018" s="63">
        <v>0</v>
      </c>
      <c r="P1018" s="63">
        <v>0</v>
      </c>
    </row>
    <row r="1019" spans="2:16">
      <c r="B1019" s="45"/>
      <c r="C1019" s="36" t="s">
        <v>486</v>
      </c>
      <c r="D1019" s="49" t="s">
        <v>976</v>
      </c>
      <c r="E1019" s="49" t="s">
        <v>190</v>
      </c>
      <c r="F1019" s="123"/>
      <c r="G1019" s="122">
        <v>647814</v>
      </c>
      <c r="H1019" s="122"/>
      <c r="I1019" s="86"/>
      <c r="K1019" s="7"/>
      <c r="L1019" s="87"/>
      <c r="M1019" s="87"/>
      <c r="N1019" s="87"/>
      <c r="O1019" s="63">
        <v>0</v>
      </c>
      <c r="P1019" s="63">
        <v>0</v>
      </c>
    </row>
    <row r="1020" spans="2:16">
      <c r="B1020" s="45"/>
      <c r="C1020" s="36" t="s">
        <v>770</v>
      </c>
      <c r="D1020" s="49" t="s">
        <v>977</v>
      </c>
      <c r="E1020" s="49" t="s">
        <v>60</v>
      </c>
      <c r="F1020" s="123"/>
      <c r="G1020" s="122">
        <v>680370</v>
      </c>
      <c r="H1020" s="122"/>
      <c r="I1020" s="86"/>
      <c r="N1020" s="87"/>
      <c r="O1020" s="63">
        <v>0</v>
      </c>
      <c r="P1020" s="63">
        <v>0</v>
      </c>
    </row>
    <row r="1021" spans="2:16">
      <c r="B1021" s="45"/>
      <c r="C1021" s="36" t="s">
        <v>866</v>
      </c>
      <c r="D1021" s="49" t="s">
        <v>977</v>
      </c>
      <c r="E1021" s="49" t="s">
        <v>53</v>
      </c>
      <c r="F1021" s="123"/>
      <c r="G1021" s="122">
        <v>516121</v>
      </c>
      <c r="H1021" s="122"/>
      <c r="I1021" s="86"/>
      <c r="K1021" s="7"/>
      <c r="L1021" s="87"/>
      <c r="M1021" s="87"/>
      <c r="O1021" s="63">
        <v>0</v>
      </c>
      <c r="P1021" s="63">
        <v>0</v>
      </c>
    </row>
    <row r="1022" spans="2:16">
      <c r="B1022" s="45"/>
      <c r="C1022" s="124" t="s">
        <v>581</v>
      </c>
      <c r="D1022" s="65"/>
      <c r="E1022" s="66"/>
      <c r="F1022" s="64">
        <f>SUM(F968:F1021)</f>
        <v>131154133</v>
      </c>
      <c r="G1022" s="64">
        <f>SUM(G968:G1021)</f>
        <v>47329291</v>
      </c>
      <c r="H1022" s="64">
        <f>SUM(H968:H1021)</f>
        <v>0</v>
      </c>
      <c r="I1022" s="86"/>
      <c r="K1022" s="7"/>
      <c r="L1022" s="87"/>
      <c r="M1022" s="87"/>
      <c r="N1022" s="87"/>
      <c r="O1022" s="63">
        <v>0</v>
      </c>
      <c r="P1022" s="63">
        <v>0</v>
      </c>
    </row>
    <row r="1023" spans="2:16" ht="30.75" customHeight="1">
      <c r="B1023" s="45"/>
      <c r="C1023" s="736" t="s">
        <v>583</v>
      </c>
      <c r="D1023" s="736"/>
      <c r="E1023" s="736"/>
      <c r="F1023" s="125">
        <v>0</v>
      </c>
      <c r="G1023" s="125">
        <v>0</v>
      </c>
      <c r="H1023" s="125">
        <v>0</v>
      </c>
      <c r="I1023" s="86"/>
      <c r="K1023" s="7"/>
      <c r="L1023" s="87"/>
      <c r="M1023" s="87"/>
      <c r="N1023" s="87"/>
      <c r="O1023" s="63">
        <v>0</v>
      </c>
      <c r="P1023" s="63">
        <v>0</v>
      </c>
    </row>
    <row r="1024" spans="2:16">
      <c r="C1024" s="85"/>
      <c r="D1024" s="4"/>
      <c r="E1024" s="4"/>
      <c r="F1024" s="85"/>
      <c r="G1024" s="7"/>
      <c r="H1024" s="85"/>
      <c r="I1024" s="86"/>
      <c r="K1024" s="7"/>
      <c r="L1024" s="87"/>
      <c r="M1024" s="87"/>
      <c r="N1024" s="87"/>
      <c r="O1024" s="63">
        <v>0</v>
      </c>
      <c r="P1024" s="63">
        <v>0</v>
      </c>
    </row>
    <row r="1025" spans="3:16">
      <c r="C1025" s="85"/>
      <c r="D1025" s="4"/>
      <c r="E1025" s="4"/>
      <c r="F1025" s="85"/>
      <c r="G1025" s="7"/>
      <c r="H1025" s="85"/>
      <c r="I1025" s="86"/>
      <c r="K1025" s="7"/>
      <c r="L1025" s="87"/>
      <c r="M1025" s="87"/>
      <c r="N1025" s="87"/>
      <c r="O1025" s="63">
        <v>0</v>
      </c>
      <c r="P1025" s="63">
        <v>0</v>
      </c>
    </row>
    <row r="1026" spans="3:16">
      <c r="C1026" s="85"/>
      <c r="I1026" s="86"/>
      <c r="N1026" s="87"/>
      <c r="O1026" s="63">
        <v>0</v>
      </c>
      <c r="P1026" s="63">
        <v>0</v>
      </c>
    </row>
    <row r="1027" spans="3:16">
      <c r="D1027" s="4"/>
      <c r="E1027" s="4"/>
      <c r="F1027" s="85"/>
      <c r="G1027" s="7"/>
      <c r="H1027" s="85"/>
      <c r="I1027" s="86"/>
      <c r="K1027" s="7"/>
      <c r="L1027" s="87"/>
      <c r="M1027" s="87"/>
      <c r="O1027" s="63">
        <v>0</v>
      </c>
      <c r="P1027" s="63">
        <v>0</v>
      </c>
    </row>
    <row r="1028" spans="3:16">
      <c r="C1028" s="85"/>
      <c r="D1028" s="4"/>
      <c r="E1028" s="4"/>
      <c r="F1028" s="85"/>
      <c r="G1028" s="7"/>
      <c r="H1028" s="85"/>
      <c r="I1028" s="86"/>
      <c r="K1028" s="7"/>
      <c r="L1028" s="87"/>
      <c r="M1028" s="87"/>
      <c r="N1028" s="87"/>
      <c r="O1028" s="63">
        <v>0</v>
      </c>
      <c r="P1028" s="63">
        <v>0</v>
      </c>
    </row>
    <row r="1029" spans="3:16">
      <c r="C1029" s="85"/>
      <c r="D1029" s="4"/>
      <c r="E1029" s="4"/>
      <c r="F1029" s="85"/>
      <c r="G1029" s="7"/>
      <c r="H1029" s="85"/>
      <c r="I1029" s="86"/>
      <c r="K1029" s="7"/>
      <c r="L1029" s="87"/>
      <c r="M1029" s="87"/>
      <c r="N1029" s="87"/>
      <c r="O1029" s="63">
        <v>0</v>
      </c>
      <c r="P1029" s="63">
        <v>0</v>
      </c>
    </row>
    <row r="1030" spans="3:16">
      <c r="C1030" s="85"/>
      <c r="D1030" s="4"/>
      <c r="E1030" s="4"/>
      <c r="F1030" s="85"/>
      <c r="G1030" s="7"/>
      <c r="H1030" s="85"/>
      <c r="I1030" s="86"/>
      <c r="K1030" s="7"/>
      <c r="L1030" s="87"/>
      <c r="M1030" s="87"/>
      <c r="N1030" s="87"/>
      <c r="O1030" s="63">
        <v>0</v>
      </c>
      <c r="P1030" s="63">
        <v>0</v>
      </c>
    </row>
    <row r="1031" spans="3:16">
      <c r="C1031" s="85"/>
      <c r="D1031" s="4"/>
      <c r="E1031" s="4"/>
      <c r="F1031" s="85"/>
      <c r="G1031" s="7"/>
      <c r="H1031" s="85"/>
      <c r="I1031" s="86"/>
      <c r="K1031" s="7"/>
      <c r="L1031" s="87"/>
      <c r="M1031" s="87"/>
      <c r="N1031" s="87"/>
      <c r="O1031" s="63">
        <v>0</v>
      </c>
      <c r="P1031" s="63">
        <v>0</v>
      </c>
    </row>
    <row r="1032" spans="3:16">
      <c r="C1032" s="85"/>
      <c r="I1032" s="86"/>
      <c r="K1032" s="7"/>
      <c r="N1032" s="87"/>
      <c r="O1032" s="63">
        <v>0</v>
      </c>
      <c r="P1032" s="63">
        <v>0</v>
      </c>
    </row>
    <row r="1033" spans="3:16">
      <c r="D1033" s="4"/>
      <c r="E1033" s="4"/>
      <c r="F1033" s="85"/>
      <c r="G1033" s="7"/>
      <c r="H1033" s="85"/>
      <c r="I1033" s="86"/>
      <c r="K1033" s="7"/>
      <c r="L1033" s="87"/>
      <c r="M1033" s="87"/>
      <c r="O1033" s="63">
        <v>0</v>
      </c>
      <c r="P1033" s="63">
        <v>0</v>
      </c>
    </row>
    <row r="1034" spans="3:16">
      <c r="C1034" s="85"/>
      <c r="D1034" s="4"/>
      <c r="E1034" s="4"/>
      <c r="F1034" s="85"/>
      <c r="G1034" s="7"/>
      <c r="H1034" s="85"/>
      <c r="I1034" s="86"/>
      <c r="K1034" s="7"/>
      <c r="L1034" s="87"/>
      <c r="M1034" s="87"/>
      <c r="N1034" s="87"/>
      <c r="O1034" s="63">
        <v>0</v>
      </c>
      <c r="P1034" s="63">
        <v>0</v>
      </c>
    </row>
    <row r="1035" spans="3:16">
      <c r="C1035" s="85"/>
      <c r="D1035" s="4"/>
      <c r="E1035" s="4"/>
      <c r="F1035" s="85"/>
      <c r="G1035" s="7"/>
      <c r="H1035" s="85"/>
      <c r="I1035" s="86"/>
      <c r="K1035" s="7"/>
      <c r="L1035" s="87"/>
      <c r="M1035" s="87"/>
      <c r="N1035" s="87"/>
      <c r="O1035" s="63">
        <v>0</v>
      </c>
      <c r="P1035" s="63">
        <v>0</v>
      </c>
    </row>
    <row r="1036" spans="3:16">
      <c r="C1036" s="85"/>
      <c r="D1036" s="4"/>
      <c r="E1036" s="4"/>
      <c r="F1036" s="85"/>
      <c r="G1036" s="7"/>
      <c r="H1036" s="85"/>
      <c r="I1036" s="86"/>
      <c r="K1036" s="7"/>
      <c r="L1036" s="87"/>
      <c r="M1036" s="87"/>
      <c r="N1036" s="87"/>
      <c r="O1036" s="63">
        <v>0</v>
      </c>
      <c r="P1036" s="63">
        <v>0</v>
      </c>
    </row>
    <row r="1037" spans="3:16">
      <c r="C1037" s="85"/>
      <c r="D1037" s="4"/>
      <c r="E1037" s="4"/>
      <c r="F1037" s="85"/>
      <c r="G1037" s="7"/>
      <c r="H1037" s="85"/>
      <c r="I1037" s="86"/>
      <c r="K1037" s="7"/>
      <c r="L1037" s="87"/>
      <c r="M1037" s="87"/>
      <c r="N1037" s="87"/>
      <c r="O1037" s="63">
        <v>0</v>
      </c>
      <c r="P1037" s="63">
        <v>0</v>
      </c>
    </row>
    <row r="1038" spans="3:16">
      <c r="C1038" s="85"/>
      <c r="G1038" s="7"/>
      <c r="I1038" s="86"/>
      <c r="K1038" s="7"/>
      <c r="N1038" s="87"/>
      <c r="O1038" s="63">
        <v>0</v>
      </c>
      <c r="P1038" s="63">
        <v>0</v>
      </c>
    </row>
    <row r="1039" spans="3:16">
      <c r="G1039" s="7"/>
      <c r="H1039" s="85"/>
      <c r="I1039" s="86"/>
      <c r="K1039" s="7"/>
      <c r="L1039" s="87"/>
      <c r="M1039" s="87"/>
      <c r="O1039" s="63">
        <v>0</v>
      </c>
      <c r="P1039" s="63">
        <v>0</v>
      </c>
    </row>
    <row r="1040" spans="3:16">
      <c r="G1040" s="7"/>
      <c r="I1040" s="86"/>
      <c r="K1040" s="7"/>
      <c r="L1040" s="87"/>
      <c r="M1040" s="87"/>
      <c r="N1040" s="87"/>
      <c r="O1040" s="63">
        <v>0</v>
      </c>
      <c r="P1040" s="63">
        <v>0</v>
      </c>
    </row>
    <row r="1041" spans="3:17">
      <c r="G1041" s="7"/>
      <c r="I1041" s="86"/>
      <c r="K1041" s="7"/>
      <c r="L1041" s="87"/>
      <c r="M1041" s="87"/>
      <c r="N1041" s="87"/>
      <c r="O1041" s="63">
        <v>0</v>
      </c>
      <c r="P1041" s="63">
        <v>0</v>
      </c>
    </row>
    <row r="1042" spans="3:17">
      <c r="G1042" s="7"/>
      <c r="I1042" s="86"/>
      <c r="K1042" s="7"/>
      <c r="L1042" s="87"/>
      <c r="M1042" s="87"/>
      <c r="N1042" s="87"/>
      <c r="O1042" s="63">
        <v>0</v>
      </c>
      <c r="P1042" s="63">
        <v>0</v>
      </c>
    </row>
    <row r="1043" spans="3:17">
      <c r="G1043" s="7"/>
      <c r="I1043" s="86"/>
      <c r="K1043" s="7"/>
      <c r="L1043" s="87"/>
      <c r="M1043" s="87"/>
      <c r="N1043" s="87"/>
      <c r="O1043" s="63">
        <v>0</v>
      </c>
      <c r="P1043" s="63">
        <v>0</v>
      </c>
    </row>
    <row r="1044" spans="3:17">
      <c r="G1044" s="7"/>
      <c r="I1044" s="86"/>
      <c r="K1044" s="7"/>
      <c r="N1044" s="87"/>
      <c r="O1044" s="63">
        <v>0</v>
      </c>
      <c r="P1044" s="63">
        <v>0</v>
      </c>
    </row>
    <row r="1045" spans="3:17">
      <c r="G1045" s="7"/>
      <c r="I1045" s="86"/>
      <c r="K1045" s="7"/>
      <c r="L1045" s="87"/>
      <c r="M1045" s="87"/>
      <c r="O1045" s="63">
        <v>0</v>
      </c>
      <c r="P1045" s="63">
        <v>0</v>
      </c>
      <c r="Q1045" s="87"/>
    </row>
    <row r="1046" spans="3:17">
      <c r="G1046" s="7"/>
      <c r="I1046" s="86"/>
      <c r="K1046" s="7"/>
      <c r="L1046" s="87"/>
      <c r="M1046" s="87"/>
      <c r="O1046" s="63">
        <v>0</v>
      </c>
      <c r="P1046" s="63">
        <v>0</v>
      </c>
      <c r="Q1046" s="87"/>
    </row>
    <row r="1047" spans="3:17">
      <c r="G1047" s="7"/>
      <c r="I1047" s="86"/>
      <c r="K1047" s="7"/>
      <c r="L1047" s="87"/>
      <c r="M1047" s="87"/>
      <c r="O1047" s="63">
        <v>0</v>
      </c>
      <c r="P1047" s="63">
        <v>0</v>
      </c>
      <c r="Q1047" s="87"/>
    </row>
    <row r="1048" spans="3:17">
      <c r="G1048" s="7"/>
      <c r="I1048" s="88"/>
      <c r="K1048" s="7"/>
      <c r="L1048" s="87"/>
      <c r="M1048" s="87"/>
      <c r="N1048" s="87"/>
      <c r="O1048" s="63">
        <v>0</v>
      </c>
      <c r="P1048" s="63">
        <v>0</v>
      </c>
      <c r="Q1048" s="87"/>
    </row>
    <row r="1049" spans="3:17">
      <c r="G1049" s="7"/>
      <c r="I1049" s="88"/>
      <c r="K1049" s="7"/>
      <c r="L1049" s="87"/>
      <c r="M1049" s="87"/>
      <c r="N1049" s="87"/>
      <c r="O1049" s="63">
        <v>0</v>
      </c>
      <c r="P1049" s="63">
        <v>0</v>
      </c>
      <c r="Q1049" s="87"/>
    </row>
    <row r="1050" spans="3:17">
      <c r="G1050" s="7"/>
      <c r="I1050" s="88"/>
      <c r="K1050" s="7"/>
      <c r="O1050" s="63">
        <v>0</v>
      </c>
      <c r="P1050" s="63">
        <v>0</v>
      </c>
    </row>
    <row r="1051" spans="3:17">
      <c r="G1051" s="7"/>
      <c r="I1051" s="88"/>
      <c r="K1051" s="7"/>
      <c r="O1051" s="63">
        <v>0</v>
      </c>
      <c r="P1051" s="63">
        <v>0</v>
      </c>
    </row>
    <row r="1052" spans="3:17">
      <c r="I1052" s="88"/>
      <c r="K1052" s="7"/>
      <c r="O1052" s="63">
        <v>0</v>
      </c>
      <c r="P1052" s="63">
        <v>0</v>
      </c>
    </row>
    <row r="1053" spans="3:17">
      <c r="D1053" s="4"/>
      <c r="E1053" s="4"/>
      <c r="F1053" s="85"/>
      <c r="G1053" s="7"/>
      <c r="H1053" s="85"/>
      <c r="I1053" s="85"/>
      <c r="J1053" s="85"/>
      <c r="K1053" s="85"/>
      <c r="L1053" s="87"/>
      <c r="M1053" s="87"/>
      <c r="O1053" s="63">
        <v>0</v>
      </c>
      <c r="P1053" s="63">
        <v>0</v>
      </c>
      <c r="Q1053" s="85"/>
    </row>
    <row r="1054" spans="3:17">
      <c r="C1054" s="85"/>
      <c r="L1054" s="87"/>
      <c r="M1054" s="87"/>
      <c r="O1054" s="63">
        <v>0</v>
      </c>
      <c r="P1054" s="63">
        <v>0</v>
      </c>
      <c r="Q1054" s="87"/>
    </row>
    <row r="1055" spans="3:17">
      <c r="O1055" s="63">
        <v>0</v>
      </c>
      <c r="P1055" s="63">
        <v>0</v>
      </c>
    </row>
    <row r="1056" spans="3:17">
      <c r="C1056" s="85"/>
      <c r="O1056" s="63">
        <v>0</v>
      </c>
      <c r="P1056" s="63">
        <v>0</v>
      </c>
    </row>
    <row r="1057" spans="3:16">
      <c r="C1057" s="85"/>
      <c r="O1057" s="63">
        <v>0</v>
      </c>
      <c r="P1057" s="63">
        <v>0</v>
      </c>
    </row>
    <row r="1058" spans="3:16">
      <c r="O1058" s="63">
        <v>0</v>
      </c>
      <c r="P1058" s="63">
        <v>0</v>
      </c>
    </row>
    <row r="1059" spans="3:16">
      <c r="O1059" s="63">
        <v>0</v>
      </c>
      <c r="P1059" s="63">
        <v>0</v>
      </c>
    </row>
    <row r="1060" spans="3:16">
      <c r="O1060" s="63">
        <v>0</v>
      </c>
      <c r="P1060" s="63">
        <v>0</v>
      </c>
    </row>
    <row r="1061" spans="3:16">
      <c r="O1061" s="63">
        <v>0</v>
      </c>
      <c r="P1061" s="63">
        <v>0</v>
      </c>
    </row>
  </sheetData>
  <mergeCells count="4">
    <mergeCell ref="C904:L904"/>
    <mergeCell ref="C905:H906"/>
    <mergeCell ref="C907:D907"/>
    <mergeCell ref="C1023:E102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598"/>
  <sheetViews>
    <sheetView topLeftCell="A949" workbookViewId="0">
      <selection activeCell="C962" sqref="C962"/>
    </sheetView>
  </sheetViews>
  <sheetFormatPr baseColWidth="10" defaultRowHeight="15"/>
  <cols>
    <col min="1" max="1" width="12.140625" style="295" bestFit="1" customWidth="1"/>
    <col min="2" max="2" width="2.7109375" style="295" customWidth="1"/>
    <col min="3" max="3" width="48.140625" style="295" customWidth="1"/>
    <col min="4" max="4" width="27.28515625" style="295" bestFit="1" customWidth="1"/>
    <col min="5" max="5" width="12.140625" style="295" bestFit="1" customWidth="1"/>
    <col min="6" max="6" width="11.85546875" style="295" bestFit="1" customWidth="1"/>
    <col min="7" max="7" width="14" style="295" customWidth="1"/>
    <col min="8" max="8" width="12.85546875" style="295" bestFit="1" customWidth="1"/>
    <col min="9" max="9" width="14.140625" style="295" customWidth="1"/>
    <col min="10" max="10" width="11.42578125" style="295" customWidth="1"/>
    <col min="11" max="11" width="13" style="295" customWidth="1"/>
    <col min="12" max="13" width="11.85546875" style="295" bestFit="1" customWidth="1"/>
    <col min="14" max="14" width="12" style="295" bestFit="1" customWidth="1"/>
    <col min="15" max="15" width="14.5703125" style="295" bestFit="1" customWidth="1"/>
    <col min="16" max="16" width="14.42578125" style="295" bestFit="1" customWidth="1"/>
    <col min="17" max="17" width="13.5703125" style="295" bestFit="1" customWidth="1"/>
    <col min="18" max="18" width="16.5703125" style="295" customWidth="1"/>
    <col min="19" max="19" width="16.42578125" style="295" customWidth="1"/>
    <col min="20" max="20" width="17.140625" style="295" customWidth="1"/>
    <col min="21" max="21" width="2.42578125" style="313" customWidth="1"/>
    <col min="22" max="22" width="3.42578125" style="314" customWidth="1"/>
    <col min="23" max="23" width="3.28515625" style="314" customWidth="1"/>
    <col min="24" max="24" width="3.42578125" style="314" customWidth="1"/>
    <col min="25" max="25" width="4.28515625" style="314" customWidth="1"/>
    <col min="26" max="26" width="4.42578125" style="314" customWidth="1"/>
    <col min="27" max="27" width="6.5703125" style="315" customWidth="1"/>
    <col min="28" max="256" width="11.42578125" style="181"/>
    <col min="257" max="257" width="12.140625" style="181" bestFit="1" customWidth="1"/>
    <col min="258" max="258" width="2.7109375" style="181" customWidth="1"/>
    <col min="259" max="259" width="48.140625" style="181" customWidth="1"/>
    <col min="260" max="260" width="12.42578125" style="181" customWidth="1"/>
    <col min="261" max="261" width="11.5703125" style="181" customWidth="1"/>
    <col min="262" max="262" width="12.42578125" style="181" customWidth="1"/>
    <col min="263" max="263" width="6.5703125" style="181" bestFit="1" customWidth="1"/>
    <col min="264" max="264" width="12.5703125" style="181" customWidth="1"/>
    <col min="265" max="265" width="8.42578125" style="181" customWidth="1"/>
    <col min="266" max="266" width="11.42578125" style="181" customWidth="1"/>
    <col min="267" max="267" width="13" style="181" customWidth="1"/>
    <col min="268" max="269" width="4.5703125" style="181" customWidth="1"/>
    <col min="270" max="270" width="3.28515625" style="181" customWidth="1"/>
    <col min="271" max="271" width="13.42578125" style="181" customWidth="1"/>
    <col min="272" max="272" width="14.42578125" style="181" bestFit="1" customWidth="1"/>
    <col min="273" max="273" width="13.5703125" style="181" bestFit="1" customWidth="1"/>
    <col min="274" max="274" width="16.5703125" style="181" customWidth="1"/>
    <col min="275" max="275" width="16.42578125" style="181" customWidth="1"/>
    <col min="276" max="276" width="17.140625" style="181" customWidth="1"/>
    <col min="277" max="277" width="2.42578125" style="181" customWidth="1"/>
    <col min="278" max="278" width="3.42578125" style="181" customWidth="1"/>
    <col min="279" max="279" width="3.28515625" style="181" customWidth="1"/>
    <col min="280" max="280" width="3.42578125" style="181" customWidth="1"/>
    <col min="281" max="281" width="4.28515625" style="181" customWidth="1"/>
    <col min="282" max="282" width="4.42578125" style="181" customWidth="1"/>
    <col min="283" max="283" width="6.5703125" style="181" customWidth="1"/>
    <col min="284" max="512" width="11.42578125" style="181"/>
    <col min="513" max="513" width="12.140625" style="181" bestFit="1" customWidth="1"/>
    <col min="514" max="514" width="2.7109375" style="181" customWidth="1"/>
    <col min="515" max="515" width="48.140625" style="181" customWidth="1"/>
    <col min="516" max="516" width="12.42578125" style="181" customWidth="1"/>
    <col min="517" max="517" width="11.5703125" style="181" customWidth="1"/>
    <col min="518" max="518" width="12.42578125" style="181" customWidth="1"/>
    <col min="519" max="519" width="6.5703125" style="181" bestFit="1" customWidth="1"/>
    <col min="520" max="520" width="12.5703125" style="181" customWidth="1"/>
    <col min="521" max="521" width="8.42578125" style="181" customWidth="1"/>
    <col min="522" max="522" width="11.42578125" style="181" customWidth="1"/>
    <col min="523" max="523" width="13" style="181" customWidth="1"/>
    <col min="524" max="525" width="4.5703125" style="181" customWidth="1"/>
    <col min="526" max="526" width="3.28515625" style="181" customWidth="1"/>
    <col min="527" max="527" width="13.42578125" style="181" customWidth="1"/>
    <col min="528" max="528" width="14.42578125" style="181" bestFit="1" customWidth="1"/>
    <col min="529" max="529" width="13.5703125" style="181" bestFit="1" customWidth="1"/>
    <col min="530" max="530" width="16.5703125" style="181" customWidth="1"/>
    <col min="531" max="531" width="16.42578125" style="181" customWidth="1"/>
    <col min="532" max="532" width="17.140625" style="181" customWidth="1"/>
    <col min="533" max="533" width="2.42578125" style="181" customWidth="1"/>
    <col min="534" max="534" width="3.42578125" style="181" customWidth="1"/>
    <col min="535" max="535" width="3.28515625" style="181" customWidth="1"/>
    <col min="536" max="536" width="3.42578125" style="181" customWidth="1"/>
    <col min="537" max="537" width="4.28515625" style="181" customWidth="1"/>
    <col min="538" max="538" width="4.42578125" style="181" customWidth="1"/>
    <col min="539" max="539" width="6.5703125" style="181" customWidth="1"/>
    <col min="540" max="768" width="11.42578125" style="181"/>
    <col min="769" max="769" width="12.140625" style="181" bestFit="1" customWidth="1"/>
    <col min="770" max="770" width="2.7109375" style="181" customWidth="1"/>
    <col min="771" max="771" width="48.140625" style="181" customWidth="1"/>
    <col min="772" max="772" width="12.42578125" style="181" customWidth="1"/>
    <col min="773" max="773" width="11.5703125" style="181" customWidth="1"/>
    <col min="774" max="774" width="12.42578125" style="181" customWidth="1"/>
    <col min="775" max="775" width="6.5703125" style="181" bestFit="1" customWidth="1"/>
    <col min="776" max="776" width="12.5703125" style="181" customWidth="1"/>
    <col min="777" max="777" width="8.42578125" style="181" customWidth="1"/>
    <col min="778" max="778" width="11.42578125" style="181" customWidth="1"/>
    <col min="779" max="779" width="13" style="181" customWidth="1"/>
    <col min="780" max="781" width="4.5703125" style="181" customWidth="1"/>
    <col min="782" max="782" width="3.28515625" style="181" customWidth="1"/>
    <col min="783" max="783" width="13.42578125" style="181" customWidth="1"/>
    <col min="784" max="784" width="14.42578125" style="181" bestFit="1" customWidth="1"/>
    <col min="785" max="785" width="13.5703125" style="181" bestFit="1" customWidth="1"/>
    <col min="786" max="786" width="16.5703125" style="181" customWidth="1"/>
    <col min="787" max="787" width="16.42578125" style="181" customWidth="1"/>
    <col min="788" max="788" width="17.140625" style="181" customWidth="1"/>
    <col min="789" max="789" width="2.42578125" style="181" customWidth="1"/>
    <col min="790" max="790" width="3.42578125" style="181" customWidth="1"/>
    <col min="791" max="791" width="3.28515625" style="181" customWidth="1"/>
    <col min="792" max="792" width="3.42578125" style="181" customWidth="1"/>
    <col min="793" max="793" width="4.28515625" style="181" customWidth="1"/>
    <col min="794" max="794" width="4.42578125" style="181" customWidth="1"/>
    <col min="795" max="795" width="6.5703125" style="181" customWidth="1"/>
    <col min="796" max="1024" width="11.42578125" style="181"/>
    <col min="1025" max="1025" width="12.140625" style="181" bestFit="1" customWidth="1"/>
    <col min="1026" max="1026" width="2.7109375" style="181" customWidth="1"/>
    <col min="1027" max="1027" width="48.140625" style="181" customWidth="1"/>
    <col min="1028" max="1028" width="12.42578125" style="181" customWidth="1"/>
    <col min="1029" max="1029" width="11.5703125" style="181" customWidth="1"/>
    <col min="1030" max="1030" width="12.42578125" style="181" customWidth="1"/>
    <col min="1031" max="1031" width="6.5703125" style="181" bestFit="1" customWidth="1"/>
    <col min="1032" max="1032" width="12.5703125" style="181" customWidth="1"/>
    <col min="1033" max="1033" width="8.42578125" style="181" customWidth="1"/>
    <col min="1034" max="1034" width="11.42578125" style="181" customWidth="1"/>
    <col min="1035" max="1035" width="13" style="181" customWidth="1"/>
    <col min="1036" max="1037" width="4.5703125" style="181" customWidth="1"/>
    <col min="1038" max="1038" width="3.28515625" style="181" customWidth="1"/>
    <col min="1039" max="1039" width="13.42578125" style="181" customWidth="1"/>
    <col min="1040" max="1040" width="14.42578125" style="181" bestFit="1" customWidth="1"/>
    <col min="1041" max="1041" width="13.5703125" style="181" bestFit="1" customWidth="1"/>
    <col min="1042" max="1042" width="16.5703125" style="181" customWidth="1"/>
    <col min="1043" max="1043" width="16.42578125" style="181" customWidth="1"/>
    <col min="1044" max="1044" width="17.140625" style="181" customWidth="1"/>
    <col min="1045" max="1045" width="2.42578125" style="181" customWidth="1"/>
    <col min="1046" max="1046" width="3.42578125" style="181" customWidth="1"/>
    <col min="1047" max="1047" width="3.28515625" style="181" customWidth="1"/>
    <col min="1048" max="1048" width="3.42578125" style="181" customWidth="1"/>
    <col min="1049" max="1049" width="4.28515625" style="181" customWidth="1"/>
    <col min="1050" max="1050" width="4.42578125" style="181" customWidth="1"/>
    <col min="1051" max="1051" width="6.5703125" style="181" customWidth="1"/>
    <col min="1052" max="1280" width="11.42578125" style="181"/>
    <col min="1281" max="1281" width="12.140625" style="181" bestFit="1" customWidth="1"/>
    <col min="1282" max="1282" width="2.7109375" style="181" customWidth="1"/>
    <col min="1283" max="1283" width="48.140625" style="181" customWidth="1"/>
    <col min="1284" max="1284" width="12.42578125" style="181" customWidth="1"/>
    <col min="1285" max="1285" width="11.5703125" style="181" customWidth="1"/>
    <col min="1286" max="1286" width="12.42578125" style="181" customWidth="1"/>
    <col min="1287" max="1287" width="6.5703125" style="181" bestFit="1" customWidth="1"/>
    <col min="1288" max="1288" width="12.5703125" style="181" customWidth="1"/>
    <col min="1289" max="1289" width="8.42578125" style="181" customWidth="1"/>
    <col min="1290" max="1290" width="11.42578125" style="181" customWidth="1"/>
    <col min="1291" max="1291" width="13" style="181" customWidth="1"/>
    <col min="1292" max="1293" width="4.5703125" style="181" customWidth="1"/>
    <col min="1294" max="1294" width="3.28515625" style="181" customWidth="1"/>
    <col min="1295" max="1295" width="13.42578125" style="181" customWidth="1"/>
    <col min="1296" max="1296" width="14.42578125" style="181" bestFit="1" customWidth="1"/>
    <col min="1297" max="1297" width="13.5703125" style="181" bestFit="1" customWidth="1"/>
    <col min="1298" max="1298" width="16.5703125" style="181" customWidth="1"/>
    <col min="1299" max="1299" width="16.42578125" style="181" customWidth="1"/>
    <col min="1300" max="1300" width="17.140625" style="181" customWidth="1"/>
    <col min="1301" max="1301" width="2.42578125" style="181" customWidth="1"/>
    <col min="1302" max="1302" width="3.42578125" style="181" customWidth="1"/>
    <col min="1303" max="1303" width="3.28515625" style="181" customWidth="1"/>
    <col min="1304" max="1304" width="3.42578125" style="181" customWidth="1"/>
    <col min="1305" max="1305" width="4.28515625" style="181" customWidth="1"/>
    <col min="1306" max="1306" width="4.42578125" style="181" customWidth="1"/>
    <col min="1307" max="1307" width="6.5703125" style="181" customWidth="1"/>
    <col min="1308" max="1536" width="11.42578125" style="181"/>
    <col min="1537" max="1537" width="12.140625" style="181" bestFit="1" customWidth="1"/>
    <col min="1538" max="1538" width="2.7109375" style="181" customWidth="1"/>
    <col min="1539" max="1539" width="48.140625" style="181" customWidth="1"/>
    <col min="1540" max="1540" width="12.42578125" style="181" customWidth="1"/>
    <col min="1541" max="1541" width="11.5703125" style="181" customWidth="1"/>
    <col min="1542" max="1542" width="12.42578125" style="181" customWidth="1"/>
    <col min="1543" max="1543" width="6.5703125" style="181" bestFit="1" customWidth="1"/>
    <col min="1544" max="1544" width="12.5703125" style="181" customWidth="1"/>
    <col min="1545" max="1545" width="8.42578125" style="181" customWidth="1"/>
    <col min="1546" max="1546" width="11.42578125" style="181" customWidth="1"/>
    <col min="1547" max="1547" width="13" style="181" customWidth="1"/>
    <col min="1548" max="1549" width="4.5703125" style="181" customWidth="1"/>
    <col min="1550" max="1550" width="3.28515625" style="181" customWidth="1"/>
    <col min="1551" max="1551" width="13.42578125" style="181" customWidth="1"/>
    <col min="1552" max="1552" width="14.42578125" style="181" bestFit="1" customWidth="1"/>
    <col min="1553" max="1553" width="13.5703125" style="181" bestFit="1" customWidth="1"/>
    <col min="1554" max="1554" width="16.5703125" style="181" customWidth="1"/>
    <col min="1555" max="1555" width="16.42578125" style="181" customWidth="1"/>
    <col min="1556" max="1556" width="17.140625" style="181" customWidth="1"/>
    <col min="1557" max="1557" width="2.42578125" style="181" customWidth="1"/>
    <col min="1558" max="1558" width="3.42578125" style="181" customWidth="1"/>
    <col min="1559" max="1559" width="3.28515625" style="181" customWidth="1"/>
    <col min="1560" max="1560" width="3.42578125" style="181" customWidth="1"/>
    <col min="1561" max="1561" width="4.28515625" style="181" customWidth="1"/>
    <col min="1562" max="1562" width="4.42578125" style="181" customWidth="1"/>
    <col min="1563" max="1563" width="6.5703125" style="181" customWidth="1"/>
    <col min="1564" max="1792" width="11.42578125" style="181"/>
    <col min="1793" max="1793" width="12.140625" style="181" bestFit="1" customWidth="1"/>
    <col min="1794" max="1794" width="2.7109375" style="181" customWidth="1"/>
    <col min="1795" max="1795" width="48.140625" style="181" customWidth="1"/>
    <col min="1796" max="1796" width="12.42578125" style="181" customWidth="1"/>
    <col min="1797" max="1797" width="11.5703125" style="181" customWidth="1"/>
    <col min="1798" max="1798" width="12.42578125" style="181" customWidth="1"/>
    <col min="1799" max="1799" width="6.5703125" style="181" bestFit="1" customWidth="1"/>
    <col min="1800" max="1800" width="12.5703125" style="181" customWidth="1"/>
    <col min="1801" max="1801" width="8.42578125" style="181" customWidth="1"/>
    <col min="1802" max="1802" width="11.42578125" style="181" customWidth="1"/>
    <col min="1803" max="1803" width="13" style="181" customWidth="1"/>
    <col min="1804" max="1805" width="4.5703125" style="181" customWidth="1"/>
    <col min="1806" max="1806" width="3.28515625" style="181" customWidth="1"/>
    <col min="1807" max="1807" width="13.42578125" style="181" customWidth="1"/>
    <col min="1808" max="1808" width="14.42578125" style="181" bestFit="1" customWidth="1"/>
    <col min="1809" max="1809" width="13.5703125" style="181" bestFit="1" customWidth="1"/>
    <col min="1810" max="1810" width="16.5703125" style="181" customWidth="1"/>
    <col min="1811" max="1811" width="16.42578125" style="181" customWidth="1"/>
    <col min="1812" max="1812" width="17.140625" style="181" customWidth="1"/>
    <col min="1813" max="1813" width="2.42578125" style="181" customWidth="1"/>
    <col min="1814" max="1814" width="3.42578125" style="181" customWidth="1"/>
    <col min="1815" max="1815" width="3.28515625" style="181" customWidth="1"/>
    <col min="1816" max="1816" width="3.42578125" style="181" customWidth="1"/>
    <col min="1817" max="1817" width="4.28515625" style="181" customWidth="1"/>
    <col min="1818" max="1818" width="4.42578125" style="181" customWidth="1"/>
    <col min="1819" max="1819" width="6.5703125" style="181" customWidth="1"/>
    <col min="1820" max="2048" width="11.42578125" style="181"/>
    <col min="2049" max="2049" width="12.140625" style="181" bestFit="1" customWidth="1"/>
    <col min="2050" max="2050" width="2.7109375" style="181" customWidth="1"/>
    <col min="2051" max="2051" width="48.140625" style="181" customWidth="1"/>
    <col min="2052" max="2052" width="12.42578125" style="181" customWidth="1"/>
    <col min="2053" max="2053" width="11.5703125" style="181" customWidth="1"/>
    <col min="2054" max="2054" width="12.42578125" style="181" customWidth="1"/>
    <col min="2055" max="2055" width="6.5703125" style="181" bestFit="1" customWidth="1"/>
    <col min="2056" max="2056" width="12.5703125" style="181" customWidth="1"/>
    <col min="2057" max="2057" width="8.42578125" style="181" customWidth="1"/>
    <col min="2058" max="2058" width="11.42578125" style="181" customWidth="1"/>
    <col min="2059" max="2059" width="13" style="181" customWidth="1"/>
    <col min="2060" max="2061" width="4.5703125" style="181" customWidth="1"/>
    <col min="2062" max="2062" width="3.28515625" style="181" customWidth="1"/>
    <col min="2063" max="2063" width="13.42578125" style="181" customWidth="1"/>
    <col min="2064" max="2064" width="14.42578125" style="181" bestFit="1" customWidth="1"/>
    <col min="2065" max="2065" width="13.5703125" style="181" bestFit="1" customWidth="1"/>
    <col min="2066" max="2066" width="16.5703125" style="181" customWidth="1"/>
    <col min="2067" max="2067" width="16.42578125" style="181" customWidth="1"/>
    <col min="2068" max="2068" width="17.140625" style="181" customWidth="1"/>
    <col min="2069" max="2069" width="2.42578125" style="181" customWidth="1"/>
    <col min="2070" max="2070" width="3.42578125" style="181" customWidth="1"/>
    <col min="2071" max="2071" width="3.28515625" style="181" customWidth="1"/>
    <col min="2072" max="2072" width="3.42578125" style="181" customWidth="1"/>
    <col min="2073" max="2073" width="4.28515625" style="181" customWidth="1"/>
    <col min="2074" max="2074" width="4.42578125" style="181" customWidth="1"/>
    <col min="2075" max="2075" width="6.5703125" style="181" customWidth="1"/>
    <col min="2076" max="2304" width="11.42578125" style="181"/>
    <col min="2305" max="2305" width="12.140625" style="181" bestFit="1" customWidth="1"/>
    <col min="2306" max="2306" width="2.7109375" style="181" customWidth="1"/>
    <col min="2307" max="2307" width="48.140625" style="181" customWidth="1"/>
    <col min="2308" max="2308" width="12.42578125" style="181" customWidth="1"/>
    <col min="2309" max="2309" width="11.5703125" style="181" customWidth="1"/>
    <col min="2310" max="2310" width="12.42578125" style="181" customWidth="1"/>
    <col min="2311" max="2311" width="6.5703125" style="181" bestFit="1" customWidth="1"/>
    <col min="2312" max="2312" width="12.5703125" style="181" customWidth="1"/>
    <col min="2313" max="2313" width="8.42578125" style="181" customWidth="1"/>
    <col min="2314" max="2314" width="11.42578125" style="181" customWidth="1"/>
    <col min="2315" max="2315" width="13" style="181" customWidth="1"/>
    <col min="2316" max="2317" width="4.5703125" style="181" customWidth="1"/>
    <col min="2318" max="2318" width="3.28515625" style="181" customWidth="1"/>
    <col min="2319" max="2319" width="13.42578125" style="181" customWidth="1"/>
    <col min="2320" max="2320" width="14.42578125" style="181" bestFit="1" customWidth="1"/>
    <col min="2321" max="2321" width="13.5703125" style="181" bestFit="1" customWidth="1"/>
    <col min="2322" max="2322" width="16.5703125" style="181" customWidth="1"/>
    <col min="2323" max="2323" width="16.42578125" style="181" customWidth="1"/>
    <col min="2324" max="2324" width="17.140625" style="181" customWidth="1"/>
    <col min="2325" max="2325" width="2.42578125" style="181" customWidth="1"/>
    <col min="2326" max="2326" width="3.42578125" style="181" customWidth="1"/>
    <col min="2327" max="2327" width="3.28515625" style="181" customWidth="1"/>
    <col min="2328" max="2328" width="3.42578125" style="181" customWidth="1"/>
    <col min="2329" max="2329" width="4.28515625" style="181" customWidth="1"/>
    <col min="2330" max="2330" width="4.42578125" style="181" customWidth="1"/>
    <col min="2331" max="2331" width="6.5703125" style="181" customWidth="1"/>
    <col min="2332" max="2560" width="11.42578125" style="181"/>
    <col min="2561" max="2561" width="12.140625" style="181" bestFit="1" customWidth="1"/>
    <col min="2562" max="2562" width="2.7109375" style="181" customWidth="1"/>
    <col min="2563" max="2563" width="48.140625" style="181" customWidth="1"/>
    <col min="2564" max="2564" width="12.42578125" style="181" customWidth="1"/>
    <col min="2565" max="2565" width="11.5703125" style="181" customWidth="1"/>
    <col min="2566" max="2566" width="12.42578125" style="181" customWidth="1"/>
    <col min="2567" max="2567" width="6.5703125" style="181" bestFit="1" customWidth="1"/>
    <col min="2568" max="2568" width="12.5703125" style="181" customWidth="1"/>
    <col min="2569" max="2569" width="8.42578125" style="181" customWidth="1"/>
    <col min="2570" max="2570" width="11.42578125" style="181" customWidth="1"/>
    <col min="2571" max="2571" width="13" style="181" customWidth="1"/>
    <col min="2572" max="2573" width="4.5703125" style="181" customWidth="1"/>
    <col min="2574" max="2574" width="3.28515625" style="181" customWidth="1"/>
    <col min="2575" max="2575" width="13.42578125" style="181" customWidth="1"/>
    <col min="2576" max="2576" width="14.42578125" style="181" bestFit="1" customWidth="1"/>
    <col min="2577" max="2577" width="13.5703125" style="181" bestFit="1" customWidth="1"/>
    <col min="2578" max="2578" width="16.5703125" style="181" customWidth="1"/>
    <col min="2579" max="2579" width="16.42578125" style="181" customWidth="1"/>
    <col min="2580" max="2580" width="17.140625" style="181" customWidth="1"/>
    <col min="2581" max="2581" width="2.42578125" style="181" customWidth="1"/>
    <col min="2582" max="2582" width="3.42578125" style="181" customWidth="1"/>
    <col min="2583" max="2583" width="3.28515625" style="181" customWidth="1"/>
    <col min="2584" max="2584" width="3.42578125" style="181" customWidth="1"/>
    <col min="2585" max="2585" width="4.28515625" style="181" customWidth="1"/>
    <col min="2586" max="2586" width="4.42578125" style="181" customWidth="1"/>
    <col min="2587" max="2587" width="6.5703125" style="181" customWidth="1"/>
    <col min="2588" max="2816" width="11.42578125" style="181"/>
    <col min="2817" max="2817" width="12.140625" style="181" bestFit="1" customWidth="1"/>
    <col min="2818" max="2818" width="2.7109375" style="181" customWidth="1"/>
    <col min="2819" max="2819" width="48.140625" style="181" customWidth="1"/>
    <col min="2820" max="2820" width="12.42578125" style="181" customWidth="1"/>
    <col min="2821" max="2821" width="11.5703125" style="181" customWidth="1"/>
    <col min="2822" max="2822" width="12.42578125" style="181" customWidth="1"/>
    <col min="2823" max="2823" width="6.5703125" style="181" bestFit="1" customWidth="1"/>
    <col min="2824" max="2824" width="12.5703125" style="181" customWidth="1"/>
    <col min="2825" max="2825" width="8.42578125" style="181" customWidth="1"/>
    <col min="2826" max="2826" width="11.42578125" style="181" customWidth="1"/>
    <col min="2827" max="2827" width="13" style="181" customWidth="1"/>
    <col min="2828" max="2829" width="4.5703125" style="181" customWidth="1"/>
    <col min="2830" max="2830" width="3.28515625" style="181" customWidth="1"/>
    <col min="2831" max="2831" width="13.42578125" style="181" customWidth="1"/>
    <col min="2832" max="2832" width="14.42578125" style="181" bestFit="1" customWidth="1"/>
    <col min="2833" max="2833" width="13.5703125" style="181" bestFit="1" customWidth="1"/>
    <col min="2834" max="2834" width="16.5703125" style="181" customWidth="1"/>
    <col min="2835" max="2835" width="16.42578125" style="181" customWidth="1"/>
    <col min="2836" max="2836" width="17.140625" style="181" customWidth="1"/>
    <col min="2837" max="2837" width="2.42578125" style="181" customWidth="1"/>
    <col min="2838" max="2838" width="3.42578125" style="181" customWidth="1"/>
    <col min="2839" max="2839" width="3.28515625" style="181" customWidth="1"/>
    <col min="2840" max="2840" width="3.42578125" style="181" customWidth="1"/>
    <col min="2841" max="2841" width="4.28515625" style="181" customWidth="1"/>
    <col min="2842" max="2842" width="4.42578125" style="181" customWidth="1"/>
    <col min="2843" max="2843" width="6.5703125" style="181" customWidth="1"/>
    <col min="2844" max="3072" width="11.42578125" style="181"/>
    <col min="3073" max="3073" width="12.140625" style="181" bestFit="1" customWidth="1"/>
    <col min="3074" max="3074" width="2.7109375" style="181" customWidth="1"/>
    <col min="3075" max="3075" width="48.140625" style="181" customWidth="1"/>
    <col min="3076" max="3076" width="12.42578125" style="181" customWidth="1"/>
    <col min="3077" max="3077" width="11.5703125" style="181" customWidth="1"/>
    <col min="3078" max="3078" width="12.42578125" style="181" customWidth="1"/>
    <col min="3079" max="3079" width="6.5703125" style="181" bestFit="1" customWidth="1"/>
    <col min="3080" max="3080" width="12.5703125" style="181" customWidth="1"/>
    <col min="3081" max="3081" width="8.42578125" style="181" customWidth="1"/>
    <col min="3082" max="3082" width="11.42578125" style="181" customWidth="1"/>
    <col min="3083" max="3083" width="13" style="181" customWidth="1"/>
    <col min="3084" max="3085" width="4.5703125" style="181" customWidth="1"/>
    <col min="3086" max="3086" width="3.28515625" style="181" customWidth="1"/>
    <col min="3087" max="3087" width="13.42578125" style="181" customWidth="1"/>
    <col min="3088" max="3088" width="14.42578125" style="181" bestFit="1" customWidth="1"/>
    <col min="3089" max="3089" width="13.5703125" style="181" bestFit="1" customWidth="1"/>
    <col min="3090" max="3090" width="16.5703125" style="181" customWidth="1"/>
    <col min="3091" max="3091" width="16.42578125" style="181" customWidth="1"/>
    <col min="3092" max="3092" width="17.140625" style="181" customWidth="1"/>
    <col min="3093" max="3093" width="2.42578125" style="181" customWidth="1"/>
    <col min="3094" max="3094" width="3.42578125" style="181" customWidth="1"/>
    <col min="3095" max="3095" width="3.28515625" style="181" customWidth="1"/>
    <col min="3096" max="3096" width="3.42578125" style="181" customWidth="1"/>
    <col min="3097" max="3097" width="4.28515625" style="181" customWidth="1"/>
    <col min="3098" max="3098" width="4.42578125" style="181" customWidth="1"/>
    <col min="3099" max="3099" width="6.5703125" style="181" customWidth="1"/>
    <col min="3100" max="3328" width="11.42578125" style="181"/>
    <col min="3329" max="3329" width="12.140625" style="181" bestFit="1" customWidth="1"/>
    <col min="3330" max="3330" width="2.7109375" style="181" customWidth="1"/>
    <col min="3331" max="3331" width="48.140625" style="181" customWidth="1"/>
    <col min="3332" max="3332" width="12.42578125" style="181" customWidth="1"/>
    <col min="3333" max="3333" width="11.5703125" style="181" customWidth="1"/>
    <col min="3334" max="3334" width="12.42578125" style="181" customWidth="1"/>
    <col min="3335" max="3335" width="6.5703125" style="181" bestFit="1" customWidth="1"/>
    <col min="3336" max="3336" width="12.5703125" style="181" customWidth="1"/>
    <col min="3337" max="3337" width="8.42578125" style="181" customWidth="1"/>
    <col min="3338" max="3338" width="11.42578125" style="181" customWidth="1"/>
    <col min="3339" max="3339" width="13" style="181" customWidth="1"/>
    <col min="3340" max="3341" width="4.5703125" style="181" customWidth="1"/>
    <col min="3342" max="3342" width="3.28515625" style="181" customWidth="1"/>
    <col min="3343" max="3343" width="13.42578125" style="181" customWidth="1"/>
    <col min="3344" max="3344" width="14.42578125" style="181" bestFit="1" customWidth="1"/>
    <col min="3345" max="3345" width="13.5703125" style="181" bestFit="1" customWidth="1"/>
    <col min="3346" max="3346" width="16.5703125" style="181" customWidth="1"/>
    <col min="3347" max="3347" width="16.42578125" style="181" customWidth="1"/>
    <col min="3348" max="3348" width="17.140625" style="181" customWidth="1"/>
    <col min="3349" max="3349" width="2.42578125" style="181" customWidth="1"/>
    <col min="3350" max="3350" width="3.42578125" style="181" customWidth="1"/>
    <col min="3351" max="3351" width="3.28515625" style="181" customWidth="1"/>
    <col min="3352" max="3352" width="3.42578125" style="181" customWidth="1"/>
    <col min="3353" max="3353" width="4.28515625" style="181" customWidth="1"/>
    <col min="3354" max="3354" width="4.42578125" style="181" customWidth="1"/>
    <col min="3355" max="3355" width="6.5703125" style="181" customWidth="1"/>
    <col min="3356" max="3584" width="11.42578125" style="181"/>
    <col min="3585" max="3585" width="12.140625" style="181" bestFit="1" customWidth="1"/>
    <col min="3586" max="3586" width="2.7109375" style="181" customWidth="1"/>
    <col min="3587" max="3587" width="48.140625" style="181" customWidth="1"/>
    <col min="3588" max="3588" width="12.42578125" style="181" customWidth="1"/>
    <col min="3589" max="3589" width="11.5703125" style="181" customWidth="1"/>
    <col min="3590" max="3590" width="12.42578125" style="181" customWidth="1"/>
    <col min="3591" max="3591" width="6.5703125" style="181" bestFit="1" customWidth="1"/>
    <col min="3592" max="3592" width="12.5703125" style="181" customWidth="1"/>
    <col min="3593" max="3593" width="8.42578125" style="181" customWidth="1"/>
    <col min="3594" max="3594" width="11.42578125" style="181" customWidth="1"/>
    <col min="3595" max="3595" width="13" style="181" customWidth="1"/>
    <col min="3596" max="3597" width="4.5703125" style="181" customWidth="1"/>
    <col min="3598" max="3598" width="3.28515625" style="181" customWidth="1"/>
    <col min="3599" max="3599" width="13.42578125" style="181" customWidth="1"/>
    <col min="3600" max="3600" width="14.42578125" style="181" bestFit="1" customWidth="1"/>
    <col min="3601" max="3601" width="13.5703125" style="181" bestFit="1" customWidth="1"/>
    <col min="3602" max="3602" width="16.5703125" style="181" customWidth="1"/>
    <col min="3603" max="3603" width="16.42578125" style="181" customWidth="1"/>
    <col min="3604" max="3604" width="17.140625" style="181" customWidth="1"/>
    <col min="3605" max="3605" width="2.42578125" style="181" customWidth="1"/>
    <col min="3606" max="3606" width="3.42578125" style="181" customWidth="1"/>
    <col min="3607" max="3607" width="3.28515625" style="181" customWidth="1"/>
    <col min="3608" max="3608" width="3.42578125" style="181" customWidth="1"/>
    <col min="3609" max="3609" width="4.28515625" style="181" customWidth="1"/>
    <col min="3610" max="3610" width="4.42578125" style="181" customWidth="1"/>
    <col min="3611" max="3611" width="6.5703125" style="181" customWidth="1"/>
    <col min="3612" max="3840" width="11.42578125" style="181"/>
    <col min="3841" max="3841" width="12.140625" style="181" bestFit="1" customWidth="1"/>
    <col min="3842" max="3842" width="2.7109375" style="181" customWidth="1"/>
    <col min="3843" max="3843" width="48.140625" style="181" customWidth="1"/>
    <col min="3844" max="3844" width="12.42578125" style="181" customWidth="1"/>
    <col min="3845" max="3845" width="11.5703125" style="181" customWidth="1"/>
    <col min="3846" max="3846" width="12.42578125" style="181" customWidth="1"/>
    <col min="3847" max="3847" width="6.5703125" style="181" bestFit="1" customWidth="1"/>
    <col min="3848" max="3848" width="12.5703125" style="181" customWidth="1"/>
    <col min="3849" max="3849" width="8.42578125" style="181" customWidth="1"/>
    <col min="3850" max="3850" width="11.42578125" style="181" customWidth="1"/>
    <col min="3851" max="3851" width="13" style="181" customWidth="1"/>
    <col min="3852" max="3853" width="4.5703125" style="181" customWidth="1"/>
    <col min="3854" max="3854" width="3.28515625" style="181" customWidth="1"/>
    <col min="3855" max="3855" width="13.42578125" style="181" customWidth="1"/>
    <col min="3856" max="3856" width="14.42578125" style="181" bestFit="1" customWidth="1"/>
    <col min="3857" max="3857" width="13.5703125" style="181" bestFit="1" customWidth="1"/>
    <col min="3858" max="3858" width="16.5703125" style="181" customWidth="1"/>
    <col min="3859" max="3859" width="16.42578125" style="181" customWidth="1"/>
    <col min="3860" max="3860" width="17.140625" style="181" customWidth="1"/>
    <col min="3861" max="3861" width="2.42578125" style="181" customWidth="1"/>
    <col min="3862" max="3862" width="3.42578125" style="181" customWidth="1"/>
    <col min="3863" max="3863" width="3.28515625" style="181" customWidth="1"/>
    <col min="3864" max="3864" width="3.42578125" style="181" customWidth="1"/>
    <col min="3865" max="3865" width="4.28515625" style="181" customWidth="1"/>
    <col min="3866" max="3866" width="4.42578125" style="181" customWidth="1"/>
    <col min="3867" max="3867" width="6.5703125" style="181" customWidth="1"/>
    <col min="3868" max="4096" width="11.42578125" style="181"/>
    <col min="4097" max="4097" width="12.140625" style="181" bestFit="1" customWidth="1"/>
    <col min="4098" max="4098" width="2.7109375" style="181" customWidth="1"/>
    <col min="4099" max="4099" width="48.140625" style="181" customWidth="1"/>
    <col min="4100" max="4100" width="12.42578125" style="181" customWidth="1"/>
    <col min="4101" max="4101" width="11.5703125" style="181" customWidth="1"/>
    <col min="4102" max="4102" width="12.42578125" style="181" customWidth="1"/>
    <col min="4103" max="4103" width="6.5703125" style="181" bestFit="1" customWidth="1"/>
    <col min="4104" max="4104" width="12.5703125" style="181" customWidth="1"/>
    <col min="4105" max="4105" width="8.42578125" style="181" customWidth="1"/>
    <col min="4106" max="4106" width="11.42578125" style="181" customWidth="1"/>
    <col min="4107" max="4107" width="13" style="181" customWidth="1"/>
    <col min="4108" max="4109" width="4.5703125" style="181" customWidth="1"/>
    <col min="4110" max="4110" width="3.28515625" style="181" customWidth="1"/>
    <col min="4111" max="4111" width="13.42578125" style="181" customWidth="1"/>
    <col min="4112" max="4112" width="14.42578125" style="181" bestFit="1" customWidth="1"/>
    <col min="4113" max="4113" width="13.5703125" style="181" bestFit="1" customWidth="1"/>
    <col min="4114" max="4114" width="16.5703125" style="181" customWidth="1"/>
    <col min="4115" max="4115" width="16.42578125" style="181" customWidth="1"/>
    <col min="4116" max="4116" width="17.140625" style="181" customWidth="1"/>
    <col min="4117" max="4117" width="2.42578125" style="181" customWidth="1"/>
    <col min="4118" max="4118" width="3.42578125" style="181" customWidth="1"/>
    <col min="4119" max="4119" width="3.28515625" style="181" customWidth="1"/>
    <col min="4120" max="4120" width="3.42578125" style="181" customWidth="1"/>
    <col min="4121" max="4121" width="4.28515625" style="181" customWidth="1"/>
    <col min="4122" max="4122" width="4.42578125" style="181" customWidth="1"/>
    <col min="4123" max="4123" width="6.5703125" style="181" customWidth="1"/>
    <col min="4124" max="4352" width="11.42578125" style="181"/>
    <col min="4353" max="4353" width="12.140625" style="181" bestFit="1" customWidth="1"/>
    <col min="4354" max="4354" width="2.7109375" style="181" customWidth="1"/>
    <col min="4355" max="4355" width="48.140625" style="181" customWidth="1"/>
    <col min="4356" max="4356" width="12.42578125" style="181" customWidth="1"/>
    <col min="4357" max="4357" width="11.5703125" style="181" customWidth="1"/>
    <col min="4358" max="4358" width="12.42578125" style="181" customWidth="1"/>
    <col min="4359" max="4359" width="6.5703125" style="181" bestFit="1" customWidth="1"/>
    <col min="4360" max="4360" width="12.5703125" style="181" customWidth="1"/>
    <col min="4361" max="4361" width="8.42578125" style="181" customWidth="1"/>
    <col min="4362" max="4362" width="11.42578125" style="181" customWidth="1"/>
    <col min="4363" max="4363" width="13" style="181" customWidth="1"/>
    <col min="4364" max="4365" width="4.5703125" style="181" customWidth="1"/>
    <col min="4366" max="4366" width="3.28515625" style="181" customWidth="1"/>
    <col min="4367" max="4367" width="13.42578125" style="181" customWidth="1"/>
    <col min="4368" max="4368" width="14.42578125" style="181" bestFit="1" customWidth="1"/>
    <col min="4369" max="4369" width="13.5703125" style="181" bestFit="1" customWidth="1"/>
    <col min="4370" max="4370" width="16.5703125" style="181" customWidth="1"/>
    <col min="4371" max="4371" width="16.42578125" style="181" customWidth="1"/>
    <col min="4372" max="4372" width="17.140625" style="181" customWidth="1"/>
    <col min="4373" max="4373" width="2.42578125" style="181" customWidth="1"/>
    <col min="4374" max="4374" width="3.42578125" style="181" customWidth="1"/>
    <col min="4375" max="4375" width="3.28515625" style="181" customWidth="1"/>
    <col min="4376" max="4376" width="3.42578125" style="181" customWidth="1"/>
    <col min="4377" max="4377" width="4.28515625" style="181" customWidth="1"/>
    <col min="4378" max="4378" width="4.42578125" style="181" customWidth="1"/>
    <col min="4379" max="4379" width="6.5703125" style="181" customWidth="1"/>
    <col min="4380" max="4608" width="11.42578125" style="181"/>
    <col min="4609" max="4609" width="12.140625" style="181" bestFit="1" customWidth="1"/>
    <col min="4610" max="4610" width="2.7109375" style="181" customWidth="1"/>
    <col min="4611" max="4611" width="48.140625" style="181" customWidth="1"/>
    <col min="4612" max="4612" width="12.42578125" style="181" customWidth="1"/>
    <col min="4613" max="4613" width="11.5703125" style="181" customWidth="1"/>
    <col min="4614" max="4614" width="12.42578125" style="181" customWidth="1"/>
    <col min="4615" max="4615" width="6.5703125" style="181" bestFit="1" customWidth="1"/>
    <col min="4616" max="4616" width="12.5703125" style="181" customWidth="1"/>
    <col min="4617" max="4617" width="8.42578125" style="181" customWidth="1"/>
    <col min="4618" max="4618" width="11.42578125" style="181" customWidth="1"/>
    <col min="4619" max="4619" width="13" style="181" customWidth="1"/>
    <col min="4620" max="4621" width="4.5703125" style="181" customWidth="1"/>
    <col min="4622" max="4622" width="3.28515625" style="181" customWidth="1"/>
    <col min="4623" max="4623" width="13.42578125" style="181" customWidth="1"/>
    <col min="4624" max="4624" width="14.42578125" style="181" bestFit="1" customWidth="1"/>
    <col min="4625" max="4625" width="13.5703125" style="181" bestFit="1" customWidth="1"/>
    <col min="4626" max="4626" width="16.5703125" style="181" customWidth="1"/>
    <col min="4627" max="4627" width="16.42578125" style="181" customWidth="1"/>
    <col min="4628" max="4628" width="17.140625" style="181" customWidth="1"/>
    <col min="4629" max="4629" width="2.42578125" style="181" customWidth="1"/>
    <col min="4630" max="4630" width="3.42578125" style="181" customWidth="1"/>
    <col min="4631" max="4631" width="3.28515625" style="181" customWidth="1"/>
    <col min="4632" max="4632" width="3.42578125" style="181" customWidth="1"/>
    <col min="4633" max="4633" width="4.28515625" style="181" customWidth="1"/>
    <col min="4634" max="4634" width="4.42578125" style="181" customWidth="1"/>
    <col min="4635" max="4635" width="6.5703125" style="181" customWidth="1"/>
    <col min="4636" max="4864" width="11.42578125" style="181"/>
    <col min="4865" max="4865" width="12.140625" style="181" bestFit="1" customWidth="1"/>
    <col min="4866" max="4866" width="2.7109375" style="181" customWidth="1"/>
    <col min="4867" max="4867" width="48.140625" style="181" customWidth="1"/>
    <col min="4868" max="4868" width="12.42578125" style="181" customWidth="1"/>
    <col min="4869" max="4869" width="11.5703125" style="181" customWidth="1"/>
    <col min="4870" max="4870" width="12.42578125" style="181" customWidth="1"/>
    <col min="4871" max="4871" width="6.5703125" style="181" bestFit="1" customWidth="1"/>
    <col min="4872" max="4872" width="12.5703125" style="181" customWidth="1"/>
    <col min="4873" max="4873" width="8.42578125" style="181" customWidth="1"/>
    <col min="4874" max="4874" width="11.42578125" style="181" customWidth="1"/>
    <col min="4875" max="4875" width="13" style="181" customWidth="1"/>
    <col min="4876" max="4877" width="4.5703125" style="181" customWidth="1"/>
    <col min="4878" max="4878" width="3.28515625" style="181" customWidth="1"/>
    <col min="4879" max="4879" width="13.42578125" style="181" customWidth="1"/>
    <col min="4880" max="4880" width="14.42578125" style="181" bestFit="1" customWidth="1"/>
    <col min="4881" max="4881" width="13.5703125" style="181" bestFit="1" customWidth="1"/>
    <col min="4882" max="4882" width="16.5703125" style="181" customWidth="1"/>
    <col min="4883" max="4883" width="16.42578125" style="181" customWidth="1"/>
    <col min="4884" max="4884" width="17.140625" style="181" customWidth="1"/>
    <col min="4885" max="4885" width="2.42578125" style="181" customWidth="1"/>
    <col min="4886" max="4886" width="3.42578125" style="181" customWidth="1"/>
    <col min="4887" max="4887" width="3.28515625" style="181" customWidth="1"/>
    <col min="4888" max="4888" width="3.42578125" style="181" customWidth="1"/>
    <col min="4889" max="4889" width="4.28515625" style="181" customWidth="1"/>
    <col min="4890" max="4890" width="4.42578125" style="181" customWidth="1"/>
    <col min="4891" max="4891" width="6.5703125" style="181" customWidth="1"/>
    <col min="4892" max="5120" width="11.42578125" style="181"/>
    <col min="5121" max="5121" width="12.140625" style="181" bestFit="1" customWidth="1"/>
    <col min="5122" max="5122" width="2.7109375" style="181" customWidth="1"/>
    <col min="5123" max="5123" width="48.140625" style="181" customWidth="1"/>
    <col min="5124" max="5124" width="12.42578125" style="181" customWidth="1"/>
    <col min="5125" max="5125" width="11.5703125" style="181" customWidth="1"/>
    <col min="5126" max="5126" width="12.42578125" style="181" customWidth="1"/>
    <col min="5127" max="5127" width="6.5703125" style="181" bestFit="1" customWidth="1"/>
    <col min="5128" max="5128" width="12.5703125" style="181" customWidth="1"/>
    <col min="5129" max="5129" width="8.42578125" style="181" customWidth="1"/>
    <col min="5130" max="5130" width="11.42578125" style="181" customWidth="1"/>
    <col min="5131" max="5131" width="13" style="181" customWidth="1"/>
    <col min="5132" max="5133" width="4.5703125" style="181" customWidth="1"/>
    <col min="5134" max="5134" width="3.28515625" style="181" customWidth="1"/>
    <col min="5135" max="5135" width="13.42578125" style="181" customWidth="1"/>
    <col min="5136" max="5136" width="14.42578125" style="181" bestFit="1" customWidth="1"/>
    <col min="5137" max="5137" width="13.5703125" style="181" bestFit="1" customWidth="1"/>
    <col min="5138" max="5138" width="16.5703125" style="181" customWidth="1"/>
    <col min="5139" max="5139" width="16.42578125" style="181" customWidth="1"/>
    <col min="5140" max="5140" width="17.140625" style="181" customWidth="1"/>
    <col min="5141" max="5141" width="2.42578125" style="181" customWidth="1"/>
    <col min="5142" max="5142" width="3.42578125" style="181" customWidth="1"/>
    <col min="5143" max="5143" width="3.28515625" style="181" customWidth="1"/>
    <col min="5144" max="5144" width="3.42578125" style="181" customWidth="1"/>
    <col min="5145" max="5145" width="4.28515625" style="181" customWidth="1"/>
    <col min="5146" max="5146" width="4.42578125" style="181" customWidth="1"/>
    <col min="5147" max="5147" width="6.5703125" style="181" customWidth="1"/>
    <col min="5148" max="5376" width="11.42578125" style="181"/>
    <col min="5377" max="5377" width="12.140625" style="181" bestFit="1" customWidth="1"/>
    <col min="5378" max="5378" width="2.7109375" style="181" customWidth="1"/>
    <col min="5379" max="5379" width="48.140625" style="181" customWidth="1"/>
    <col min="5380" max="5380" width="12.42578125" style="181" customWidth="1"/>
    <col min="5381" max="5381" width="11.5703125" style="181" customWidth="1"/>
    <col min="5382" max="5382" width="12.42578125" style="181" customWidth="1"/>
    <col min="5383" max="5383" width="6.5703125" style="181" bestFit="1" customWidth="1"/>
    <col min="5384" max="5384" width="12.5703125" style="181" customWidth="1"/>
    <col min="5385" max="5385" width="8.42578125" style="181" customWidth="1"/>
    <col min="5386" max="5386" width="11.42578125" style="181" customWidth="1"/>
    <col min="5387" max="5387" width="13" style="181" customWidth="1"/>
    <col min="5388" max="5389" width="4.5703125" style="181" customWidth="1"/>
    <col min="5390" max="5390" width="3.28515625" style="181" customWidth="1"/>
    <col min="5391" max="5391" width="13.42578125" style="181" customWidth="1"/>
    <col min="5392" max="5392" width="14.42578125" style="181" bestFit="1" customWidth="1"/>
    <col min="5393" max="5393" width="13.5703125" style="181" bestFit="1" customWidth="1"/>
    <col min="5394" max="5394" width="16.5703125" style="181" customWidth="1"/>
    <col min="5395" max="5395" width="16.42578125" style="181" customWidth="1"/>
    <col min="5396" max="5396" width="17.140625" style="181" customWidth="1"/>
    <col min="5397" max="5397" width="2.42578125" style="181" customWidth="1"/>
    <col min="5398" max="5398" width="3.42578125" style="181" customWidth="1"/>
    <col min="5399" max="5399" width="3.28515625" style="181" customWidth="1"/>
    <col min="5400" max="5400" width="3.42578125" style="181" customWidth="1"/>
    <col min="5401" max="5401" width="4.28515625" style="181" customWidth="1"/>
    <col min="5402" max="5402" width="4.42578125" style="181" customWidth="1"/>
    <col min="5403" max="5403" width="6.5703125" style="181" customWidth="1"/>
    <col min="5404" max="5632" width="11.42578125" style="181"/>
    <col min="5633" max="5633" width="12.140625" style="181" bestFit="1" customWidth="1"/>
    <col min="5634" max="5634" width="2.7109375" style="181" customWidth="1"/>
    <col min="5635" max="5635" width="48.140625" style="181" customWidth="1"/>
    <col min="5636" max="5636" width="12.42578125" style="181" customWidth="1"/>
    <col min="5637" max="5637" width="11.5703125" style="181" customWidth="1"/>
    <col min="5638" max="5638" width="12.42578125" style="181" customWidth="1"/>
    <col min="5639" max="5639" width="6.5703125" style="181" bestFit="1" customWidth="1"/>
    <col min="5640" max="5640" width="12.5703125" style="181" customWidth="1"/>
    <col min="5641" max="5641" width="8.42578125" style="181" customWidth="1"/>
    <col min="5642" max="5642" width="11.42578125" style="181" customWidth="1"/>
    <col min="5643" max="5643" width="13" style="181" customWidth="1"/>
    <col min="5644" max="5645" width="4.5703125" style="181" customWidth="1"/>
    <col min="5646" max="5646" width="3.28515625" style="181" customWidth="1"/>
    <col min="5647" max="5647" width="13.42578125" style="181" customWidth="1"/>
    <col min="5648" max="5648" width="14.42578125" style="181" bestFit="1" customWidth="1"/>
    <col min="5649" max="5649" width="13.5703125" style="181" bestFit="1" customWidth="1"/>
    <col min="5650" max="5650" width="16.5703125" style="181" customWidth="1"/>
    <col min="5651" max="5651" width="16.42578125" style="181" customWidth="1"/>
    <col min="5652" max="5652" width="17.140625" style="181" customWidth="1"/>
    <col min="5653" max="5653" width="2.42578125" style="181" customWidth="1"/>
    <col min="5654" max="5654" width="3.42578125" style="181" customWidth="1"/>
    <col min="5655" max="5655" width="3.28515625" style="181" customWidth="1"/>
    <col min="5656" max="5656" width="3.42578125" style="181" customWidth="1"/>
    <col min="5657" max="5657" width="4.28515625" style="181" customWidth="1"/>
    <col min="5658" max="5658" width="4.42578125" style="181" customWidth="1"/>
    <col min="5659" max="5659" width="6.5703125" style="181" customWidth="1"/>
    <col min="5660" max="5888" width="11.42578125" style="181"/>
    <col min="5889" max="5889" width="12.140625" style="181" bestFit="1" customWidth="1"/>
    <col min="5890" max="5890" width="2.7109375" style="181" customWidth="1"/>
    <col min="5891" max="5891" width="48.140625" style="181" customWidth="1"/>
    <col min="5892" max="5892" width="12.42578125" style="181" customWidth="1"/>
    <col min="5893" max="5893" width="11.5703125" style="181" customWidth="1"/>
    <col min="5894" max="5894" width="12.42578125" style="181" customWidth="1"/>
    <col min="5895" max="5895" width="6.5703125" style="181" bestFit="1" customWidth="1"/>
    <col min="5896" max="5896" width="12.5703125" style="181" customWidth="1"/>
    <col min="5897" max="5897" width="8.42578125" style="181" customWidth="1"/>
    <col min="5898" max="5898" width="11.42578125" style="181" customWidth="1"/>
    <col min="5899" max="5899" width="13" style="181" customWidth="1"/>
    <col min="5900" max="5901" width="4.5703125" style="181" customWidth="1"/>
    <col min="5902" max="5902" width="3.28515625" style="181" customWidth="1"/>
    <col min="5903" max="5903" width="13.42578125" style="181" customWidth="1"/>
    <col min="5904" max="5904" width="14.42578125" style="181" bestFit="1" customWidth="1"/>
    <col min="5905" max="5905" width="13.5703125" style="181" bestFit="1" customWidth="1"/>
    <col min="5906" max="5906" width="16.5703125" style="181" customWidth="1"/>
    <col min="5907" max="5907" width="16.42578125" style="181" customWidth="1"/>
    <col min="5908" max="5908" width="17.140625" style="181" customWidth="1"/>
    <col min="5909" max="5909" width="2.42578125" style="181" customWidth="1"/>
    <col min="5910" max="5910" width="3.42578125" style="181" customWidth="1"/>
    <col min="5911" max="5911" width="3.28515625" style="181" customWidth="1"/>
    <col min="5912" max="5912" width="3.42578125" style="181" customWidth="1"/>
    <col min="5913" max="5913" width="4.28515625" style="181" customWidth="1"/>
    <col min="5914" max="5914" width="4.42578125" style="181" customWidth="1"/>
    <col min="5915" max="5915" width="6.5703125" style="181" customWidth="1"/>
    <col min="5916" max="6144" width="11.42578125" style="181"/>
    <col min="6145" max="6145" width="12.140625" style="181" bestFit="1" customWidth="1"/>
    <col min="6146" max="6146" width="2.7109375" style="181" customWidth="1"/>
    <col min="6147" max="6147" width="48.140625" style="181" customWidth="1"/>
    <col min="6148" max="6148" width="12.42578125" style="181" customWidth="1"/>
    <col min="6149" max="6149" width="11.5703125" style="181" customWidth="1"/>
    <col min="6150" max="6150" width="12.42578125" style="181" customWidth="1"/>
    <col min="6151" max="6151" width="6.5703125" style="181" bestFit="1" customWidth="1"/>
    <col min="6152" max="6152" width="12.5703125" style="181" customWidth="1"/>
    <col min="6153" max="6153" width="8.42578125" style="181" customWidth="1"/>
    <col min="6154" max="6154" width="11.42578125" style="181" customWidth="1"/>
    <col min="6155" max="6155" width="13" style="181" customWidth="1"/>
    <col min="6156" max="6157" width="4.5703125" style="181" customWidth="1"/>
    <col min="6158" max="6158" width="3.28515625" style="181" customWidth="1"/>
    <col min="6159" max="6159" width="13.42578125" style="181" customWidth="1"/>
    <col min="6160" max="6160" width="14.42578125" style="181" bestFit="1" customWidth="1"/>
    <col min="6161" max="6161" width="13.5703125" style="181" bestFit="1" customWidth="1"/>
    <col min="6162" max="6162" width="16.5703125" style="181" customWidth="1"/>
    <col min="6163" max="6163" width="16.42578125" style="181" customWidth="1"/>
    <col min="6164" max="6164" width="17.140625" style="181" customWidth="1"/>
    <col min="6165" max="6165" width="2.42578125" style="181" customWidth="1"/>
    <col min="6166" max="6166" width="3.42578125" style="181" customWidth="1"/>
    <col min="6167" max="6167" width="3.28515625" style="181" customWidth="1"/>
    <col min="6168" max="6168" width="3.42578125" style="181" customWidth="1"/>
    <col min="6169" max="6169" width="4.28515625" style="181" customWidth="1"/>
    <col min="6170" max="6170" width="4.42578125" style="181" customWidth="1"/>
    <col min="6171" max="6171" width="6.5703125" style="181" customWidth="1"/>
    <col min="6172" max="6400" width="11.42578125" style="181"/>
    <col min="6401" max="6401" width="12.140625" style="181" bestFit="1" customWidth="1"/>
    <col min="6402" max="6402" width="2.7109375" style="181" customWidth="1"/>
    <col min="6403" max="6403" width="48.140625" style="181" customWidth="1"/>
    <col min="6404" max="6404" width="12.42578125" style="181" customWidth="1"/>
    <col min="6405" max="6405" width="11.5703125" style="181" customWidth="1"/>
    <col min="6406" max="6406" width="12.42578125" style="181" customWidth="1"/>
    <col min="6407" max="6407" width="6.5703125" style="181" bestFit="1" customWidth="1"/>
    <col min="6408" max="6408" width="12.5703125" style="181" customWidth="1"/>
    <col min="6409" max="6409" width="8.42578125" style="181" customWidth="1"/>
    <col min="6410" max="6410" width="11.42578125" style="181" customWidth="1"/>
    <col min="6411" max="6411" width="13" style="181" customWidth="1"/>
    <col min="6412" max="6413" width="4.5703125" style="181" customWidth="1"/>
    <col min="6414" max="6414" width="3.28515625" style="181" customWidth="1"/>
    <col min="6415" max="6415" width="13.42578125" style="181" customWidth="1"/>
    <col min="6416" max="6416" width="14.42578125" style="181" bestFit="1" customWidth="1"/>
    <col min="6417" max="6417" width="13.5703125" style="181" bestFit="1" customWidth="1"/>
    <col min="6418" max="6418" width="16.5703125" style="181" customWidth="1"/>
    <col min="6419" max="6419" width="16.42578125" style="181" customWidth="1"/>
    <col min="6420" max="6420" width="17.140625" style="181" customWidth="1"/>
    <col min="6421" max="6421" width="2.42578125" style="181" customWidth="1"/>
    <col min="6422" max="6422" width="3.42578125" style="181" customWidth="1"/>
    <col min="6423" max="6423" width="3.28515625" style="181" customWidth="1"/>
    <col min="6424" max="6424" width="3.42578125" style="181" customWidth="1"/>
    <col min="6425" max="6425" width="4.28515625" style="181" customWidth="1"/>
    <col min="6426" max="6426" width="4.42578125" style="181" customWidth="1"/>
    <col min="6427" max="6427" width="6.5703125" style="181" customWidth="1"/>
    <col min="6428" max="6656" width="11.42578125" style="181"/>
    <col min="6657" max="6657" width="12.140625" style="181" bestFit="1" customWidth="1"/>
    <col min="6658" max="6658" width="2.7109375" style="181" customWidth="1"/>
    <col min="6659" max="6659" width="48.140625" style="181" customWidth="1"/>
    <col min="6660" max="6660" width="12.42578125" style="181" customWidth="1"/>
    <col min="6661" max="6661" width="11.5703125" style="181" customWidth="1"/>
    <col min="6662" max="6662" width="12.42578125" style="181" customWidth="1"/>
    <col min="6663" max="6663" width="6.5703125" style="181" bestFit="1" customWidth="1"/>
    <col min="6664" max="6664" width="12.5703125" style="181" customWidth="1"/>
    <col min="6665" max="6665" width="8.42578125" style="181" customWidth="1"/>
    <col min="6666" max="6666" width="11.42578125" style="181" customWidth="1"/>
    <col min="6667" max="6667" width="13" style="181" customWidth="1"/>
    <col min="6668" max="6669" width="4.5703125" style="181" customWidth="1"/>
    <col min="6670" max="6670" width="3.28515625" style="181" customWidth="1"/>
    <col min="6671" max="6671" width="13.42578125" style="181" customWidth="1"/>
    <col min="6672" max="6672" width="14.42578125" style="181" bestFit="1" customWidth="1"/>
    <col min="6673" max="6673" width="13.5703125" style="181" bestFit="1" customWidth="1"/>
    <col min="6674" max="6674" width="16.5703125" style="181" customWidth="1"/>
    <col min="6675" max="6675" width="16.42578125" style="181" customWidth="1"/>
    <col min="6676" max="6676" width="17.140625" style="181" customWidth="1"/>
    <col min="6677" max="6677" width="2.42578125" style="181" customWidth="1"/>
    <col min="6678" max="6678" width="3.42578125" style="181" customWidth="1"/>
    <col min="6679" max="6679" width="3.28515625" style="181" customWidth="1"/>
    <col min="6680" max="6680" width="3.42578125" style="181" customWidth="1"/>
    <col min="6681" max="6681" width="4.28515625" style="181" customWidth="1"/>
    <col min="6682" max="6682" width="4.42578125" style="181" customWidth="1"/>
    <col min="6683" max="6683" width="6.5703125" style="181" customWidth="1"/>
    <col min="6684" max="6912" width="11.42578125" style="181"/>
    <col min="6913" max="6913" width="12.140625" style="181" bestFit="1" customWidth="1"/>
    <col min="6914" max="6914" width="2.7109375" style="181" customWidth="1"/>
    <col min="6915" max="6915" width="48.140625" style="181" customWidth="1"/>
    <col min="6916" max="6916" width="12.42578125" style="181" customWidth="1"/>
    <col min="6917" max="6917" width="11.5703125" style="181" customWidth="1"/>
    <col min="6918" max="6918" width="12.42578125" style="181" customWidth="1"/>
    <col min="6919" max="6919" width="6.5703125" style="181" bestFit="1" customWidth="1"/>
    <col min="6920" max="6920" width="12.5703125" style="181" customWidth="1"/>
    <col min="6921" max="6921" width="8.42578125" style="181" customWidth="1"/>
    <col min="6922" max="6922" width="11.42578125" style="181" customWidth="1"/>
    <col min="6923" max="6923" width="13" style="181" customWidth="1"/>
    <col min="6924" max="6925" width="4.5703125" style="181" customWidth="1"/>
    <col min="6926" max="6926" width="3.28515625" style="181" customWidth="1"/>
    <col min="6927" max="6927" width="13.42578125" style="181" customWidth="1"/>
    <col min="6928" max="6928" width="14.42578125" style="181" bestFit="1" customWidth="1"/>
    <col min="6929" max="6929" width="13.5703125" style="181" bestFit="1" customWidth="1"/>
    <col min="6930" max="6930" width="16.5703125" style="181" customWidth="1"/>
    <col min="6931" max="6931" width="16.42578125" style="181" customWidth="1"/>
    <col min="6932" max="6932" width="17.140625" style="181" customWidth="1"/>
    <col min="6933" max="6933" width="2.42578125" style="181" customWidth="1"/>
    <col min="6934" max="6934" width="3.42578125" style="181" customWidth="1"/>
    <col min="6935" max="6935" width="3.28515625" style="181" customWidth="1"/>
    <col min="6936" max="6936" width="3.42578125" style="181" customWidth="1"/>
    <col min="6937" max="6937" width="4.28515625" style="181" customWidth="1"/>
    <col min="6938" max="6938" width="4.42578125" style="181" customWidth="1"/>
    <col min="6939" max="6939" width="6.5703125" style="181" customWidth="1"/>
    <col min="6940" max="7168" width="11.42578125" style="181"/>
    <col min="7169" max="7169" width="12.140625" style="181" bestFit="1" customWidth="1"/>
    <col min="7170" max="7170" width="2.7109375" style="181" customWidth="1"/>
    <col min="7171" max="7171" width="48.140625" style="181" customWidth="1"/>
    <col min="7172" max="7172" width="12.42578125" style="181" customWidth="1"/>
    <col min="7173" max="7173" width="11.5703125" style="181" customWidth="1"/>
    <col min="7174" max="7174" width="12.42578125" style="181" customWidth="1"/>
    <col min="7175" max="7175" width="6.5703125" style="181" bestFit="1" customWidth="1"/>
    <col min="7176" max="7176" width="12.5703125" style="181" customWidth="1"/>
    <col min="7177" max="7177" width="8.42578125" style="181" customWidth="1"/>
    <col min="7178" max="7178" width="11.42578125" style="181" customWidth="1"/>
    <col min="7179" max="7179" width="13" style="181" customWidth="1"/>
    <col min="7180" max="7181" width="4.5703125" style="181" customWidth="1"/>
    <col min="7182" max="7182" width="3.28515625" style="181" customWidth="1"/>
    <col min="7183" max="7183" width="13.42578125" style="181" customWidth="1"/>
    <col min="7184" max="7184" width="14.42578125" style="181" bestFit="1" customWidth="1"/>
    <col min="7185" max="7185" width="13.5703125" style="181" bestFit="1" customWidth="1"/>
    <col min="7186" max="7186" width="16.5703125" style="181" customWidth="1"/>
    <col min="7187" max="7187" width="16.42578125" style="181" customWidth="1"/>
    <col min="7188" max="7188" width="17.140625" style="181" customWidth="1"/>
    <col min="7189" max="7189" width="2.42578125" style="181" customWidth="1"/>
    <col min="7190" max="7190" width="3.42578125" style="181" customWidth="1"/>
    <col min="7191" max="7191" width="3.28515625" style="181" customWidth="1"/>
    <col min="7192" max="7192" width="3.42578125" style="181" customWidth="1"/>
    <col min="7193" max="7193" width="4.28515625" style="181" customWidth="1"/>
    <col min="7194" max="7194" width="4.42578125" style="181" customWidth="1"/>
    <col min="7195" max="7195" width="6.5703125" style="181" customWidth="1"/>
    <col min="7196" max="7424" width="11.42578125" style="181"/>
    <col min="7425" max="7425" width="12.140625" style="181" bestFit="1" customWidth="1"/>
    <col min="7426" max="7426" width="2.7109375" style="181" customWidth="1"/>
    <col min="7427" max="7427" width="48.140625" style="181" customWidth="1"/>
    <col min="7428" max="7428" width="12.42578125" style="181" customWidth="1"/>
    <col min="7429" max="7429" width="11.5703125" style="181" customWidth="1"/>
    <col min="7430" max="7430" width="12.42578125" style="181" customWidth="1"/>
    <col min="7431" max="7431" width="6.5703125" style="181" bestFit="1" customWidth="1"/>
    <col min="7432" max="7432" width="12.5703125" style="181" customWidth="1"/>
    <col min="7433" max="7433" width="8.42578125" style="181" customWidth="1"/>
    <col min="7434" max="7434" width="11.42578125" style="181" customWidth="1"/>
    <col min="7435" max="7435" width="13" style="181" customWidth="1"/>
    <col min="7436" max="7437" width="4.5703125" style="181" customWidth="1"/>
    <col min="7438" max="7438" width="3.28515625" style="181" customWidth="1"/>
    <col min="7439" max="7439" width="13.42578125" style="181" customWidth="1"/>
    <col min="7440" max="7440" width="14.42578125" style="181" bestFit="1" customWidth="1"/>
    <col min="7441" max="7441" width="13.5703125" style="181" bestFit="1" customWidth="1"/>
    <col min="7442" max="7442" width="16.5703125" style="181" customWidth="1"/>
    <col min="7443" max="7443" width="16.42578125" style="181" customWidth="1"/>
    <col min="7444" max="7444" width="17.140625" style="181" customWidth="1"/>
    <col min="7445" max="7445" width="2.42578125" style="181" customWidth="1"/>
    <col min="7446" max="7446" width="3.42578125" style="181" customWidth="1"/>
    <col min="7447" max="7447" width="3.28515625" style="181" customWidth="1"/>
    <col min="7448" max="7448" width="3.42578125" style="181" customWidth="1"/>
    <col min="7449" max="7449" width="4.28515625" style="181" customWidth="1"/>
    <col min="7450" max="7450" width="4.42578125" style="181" customWidth="1"/>
    <col min="7451" max="7451" width="6.5703125" style="181" customWidth="1"/>
    <col min="7452" max="7680" width="11.42578125" style="181"/>
    <col min="7681" max="7681" width="12.140625" style="181" bestFit="1" customWidth="1"/>
    <col min="7682" max="7682" width="2.7109375" style="181" customWidth="1"/>
    <col min="7683" max="7683" width="48.140625" style="181" customWidth="1"/>
    <col min="7684" max="7684" width="12.42578125" style="181" customWidth="1"/>
    <col min="7685" max="7685" width="11.5703125" style="181" customWidth="1"/>
    <col min="7686" max="7686" width="12.42578125" style="181" customWidth="1"/>
    <col min="7687" max="7687" width="6.5703125" style="181" bestFit="1" customWidth="1"/>
    <col min="7688" max="7688" width="12.5703125" style="181" customWidth="1"/>
    <col min="7689" max="7689" width="8.42578125" style="181" customWidth="1"/>
    <col min="7690" max="7690" width="11.42578125" style="181" customWidth="1"/>
    <col min="7691" max="7691" width="13" style="181" customWidth="1"/>
    <col min="7692" max="7693" width="4.5703125" style="181" customWidth="1"/>
    <col min="7694" max="7694" width="3.28515625" style="181" customWidth="1"/>
    <col min="7695" max="7695" width="13.42578125" style="181" customWidth="1"/>
    <col min="7696" max="7696" width="14.42578125" style="181" bestFit="1" customWidth="1"/>
    <col min="7697" max="7697" width="13.5703125" style="181" bestFit="1" customWidth="1"/>
    <col min="7698" max="7698" width="16.5703125" style="181" customWidth="1"/>
    <col min="7699" max="7699" width="16.42578125" style="181" customWidth="1"/>
    <col min="7700" max="7700" width="17.140625" style="181" customWidth="1"/>
    <col min="7701" max="7701" width="2.42578125" style="181" customWidth="1"/>
    <col min="7702" max="7702" width="3.42578125" style="181" customWidth="1"/>
    <col min="7703" max="7703" width="3.28515625" style="181" customWidth="1"/>
    <col min="7704" max="7704" width="3.42578125" style="181" customWidth="1"/>
    <col min="7705" max="7705" width="4.28515625" style="181" customWidth="1"/>
    <col min="7706" max="7706" width="4.42578125" style="181" customWidth="1"/>
    <col min="7707" max="7707" width="6.5703125" style="181" customWidth="1"/>
    <col min="7708" max="7936" width="11.42578125" style="181"/>
    <col min="7937" max="7937" width="12.140625" style="181" bestFit="1" customWidth="1"/>
    <col min="7938" max="7938" width="2.7109375" style="181" customWidth="1"/>
    <col min="7939" max="7939" width="48.140625" style="181" customWidth="1"/>
    <col min="7940" max="7940" width="12.42578125" style="181" customWidth="1"/>
    <col min="7941" max="7941" width="11.5703125" style="181" customWidth="1"/>
    <col min="7942" max="7942" width="12.42578125" style="181" customWidth="1"/>
    <col min="7943" max="7943" width="6.5703125" style="181" bestFit="1" customWidth="1"/>
    <col min="7944" max="7944" width="12.5703125" style="181" customWidth="1"/>
    <col min="7945" max="7945" width="8.42578125" style="181" customWidth="1"/>
    <col min="7946" max="7946" width="11.42578125" style="181" customWidth="1"/>
    <col min="7947" max="7947" width="13" style="181" customWidth="1"/>
    <col min="7948" max="7949" width="4.5703125" style="181" customWidth="1"/>
    <col min="7950" max="7950" width="3.28515625" style="181" customWidth="1"/>
    <col min="7951" max="7951" width="13.42578125" style="181" customWidth="1"/>
    <col min="7952" max="7952" width="14.42578125" style="181" bestFit="1" customWidth="1"/>
    <col min="7953" max="7953" width="13.5703125" style="181" bestFit="1" customWidth="1"/>
    <col min="7954" max="7954" width="16.5703125" style="181" customWidth="1"/>
    <col min="7955" max="7955" width="16.42578125" style="181" customWidth="1"/>
    <col min="7956" max="7956" width="17.140625" style="181" customWidth="1"/>
    <col min="7957" max="7957" width="2.42578125" style="181" customWidth="1"/>
    <col min="7958" max="7958" width="3.42578125" style="181" customWidth="1"/>
    <col min="7959" max="7959" width="3.28515625" style="181" customWidth="1"/>
    <col min="7960" max="7960" width="3.42578125" style="181" customWidth="1"/>
    <col min="7961" max="7961" width="4.28515625" style="181" customWidth="1"/>
    <col min="7962" max="7962" width="4.42578125" style="181" customWidth="1"/>
    <col min="7963" max="7963" width="6.5703125" style="181" customWidth="1"/>
    <col min="7964" max="8192" width="11.42578125" style="181"/>
    <col min="8193" max="8193" width="12.140625" style="181" bestFit="1" customWidth="1"/>
    <col min="8194" max="8194" width="2.7109375" style="181" customWidth="1"/>
    <col min="8195" max="8195" width="48.140625" style="181" customWidth="1"/>
    <col min="8196" max="8196" width="12.42578125" style="181" customWidth="1"/>
    <col min="8197" max="8197" width="11.5703125" style="181" customWidth="1"/>
    <col min="8198" max="8198" width="12.42578125" style="181" customWidth="1"/>
    <col min="8199" max="8199" width="6.5703125" style="181" bestFit="1" customWidth="1"/>
    <col min="8200" max="8200" width="12.5703125" style="181" customWidth="1"/>
    <col min="8201" max="8201" width="8.42578125" style="181" customWidth="1"/>
    <col min="8202" max="8202" width="11.42578125" style="181" customWidth="1"/>
    <col min="8203" max="8203" width="13" style="181" customWidth="1"/>
    <col min="8204" max="8205" width="4.5703125" style="181" customWidth="1"/>
    <col min="8206" max="8206" width="3.28515625" style="181" customWidth="1"/>
    <col min="8207" max="8207" width="13.42578125" style="181" customWidth="1"/>
    <col min="8208" max="8208" width="14.42578125" style="181" bestFit="1" customWidth="1"/>
    <col min="8209" max="8209" width="13.5703125" style="181" bestFit="1" customWidth="1"/>
    <col min="8210" max="8210" width="16.5703125" style="181" customWidth="1"/>
    <col min="8211" max="8211" width="16.42578125" style="181" customWidth="1"/>
    <col min="8212" max="8212" width="17.140625" style="181" customWidth="1"/>
    <col min="8213" max="8213" width="2.42578125" style="181" customWidth="1"/>
    <col min="8214" max="8214" width="3.42578125" style="181" customWidth="1"/>
    <col min="8215" max="8215" width="3.28515625" style="181" customWidth="1"/>
    <col min="8216" max="8216" width="3.42578125" style="181" customWidth="1"/>
    <col min="8217" max="8217" width="4.28515625" style="181" customWidth="1"/>
    <col min="8218" max="8218" width="4.42578125" style="181" customWidth="1"/>
    <col min="8219" max="8219" width="6.5703125" style="181" customWidth="1"/>
    <col min="8220" max="8448" width="11.42578125" style="181"/>
    <col min="8449" max="8449" width="12.140625" style="181" bestFit="1" customWidth="1"/>
    <col min="8450" max="8450" width="2.7109375" style="181" customWidth="1"/>
    <col min="8451" max="8451" width="48.140625" style="181" customWidth="1"/>
    <col min="8452" max="8452" width="12.42578125" style="181" customWidth="1"/>
    <col min="8453" max="8453" width="11.5703125" style="181" customWidth="1"/>
    <col min="8454" max="8454" width="12.42578125" style="181" customWidth="1"/>
    <col min="8455" max="8455" width="6.5703125" style="181" bestFit="1" customWidth="1"/>
    <col min="8456" max="8456" width="12.5703125" style="181" customWidth="1"/>
    <col min="8457" max="8457" width="8.42578125" style="181" customWidth="1"/>
    <col min="8458" max="8458" width="11.42578125" style="181" customWidth="1"/>
    <col min="8459" max="8459" width="13" style="181" customWidth="1"/>
    <col min="8460" max="8461" width="4.5703125" style="181" customWidth="1"/>
    <col min="8462" max="8462" width="3.28515625" style="181" customWidth="1"/>
    <col min="8463" max="8463" width="13.42578125" style="181" customWidth="1"/>
    <col min="8464" max="8464" width="14.42578125" style="181" bestFit="1" customWidth="1"/>
    <col min="8465" max="8465" width="13.5703125" style="181" bestFit="1" customWidth="1"/>
    <col min="8466" max="8466" width="16.5703125" style="181" customWidth="1"/>
    <col min="8467" max="8467" width="16.42578125" style="181" customWidth="1"/>
    <col min="8468" max="8468" width="17.140625" style="181" customWidth="1"/>
    <col min="8469" max="8469" width="2.42578125" style="181" customWidth="1"/>
    <col min="8470" max="8470" width="3.42578125" style="181" customWidth="1"/>
    <col min="8471" max="8471" width="3.28515625" style="181" customWidth="1"/>
    <col min="8472" max="8472" width="3.42578125" style="181" customWidth="1"/>
    <col min="8473" max="8473" width="4.28515625" style="181" customWidth="1"/>
    <col min="8474" max="8474" width="4.42578125" style="181" customWidth="1"/>
    <col min="8475" max="8475" width="6.5703125" style="181" customWidth="1"/>
    <col min="8476" max="8704" width="11.42578125" style="181"/>
    <col min="8705" max="8705" width="12.140625" style="181" bestFit="1" customWidth="1"/>
    <col min="8706" max="8706" width="2.7109375" style="181" customWidth="1"/>
    <col min="8707" max="8707" width="48.140625" style="181" customWidth="1"/>
    <col min="8708" max="8708" width="12.42578125" style="181" customWidth="1"/>
    <col min="8709" max="8709" width="11.5703125" style="181" customWidth="1"/>
    <col min="8710" max="8710" width="12.42578125" style="181" customWidth="1"/>
    <col min="8711" max="8711" width="6.5703125" style="181" bestFit="1" customWidth="1"/>
    <col min="8712" max="8712" width="12.5703125" style="181" customWidth="1"/>
    <col min="8713" max="8713" width="8.42578125" style="181" customWidth="1"/>
    <col min="8714" max="8714" width="11.42578125" style="181" customWidth="1"/>
    <col min="8715" max="8715" width="13" style="181" customWidth="1"/>
    <col min="8716" max="8717" width="4.5703125" style="181" customWidth="1"/>
    <col min="8718" max="8718" width="3.28515625" style="181" customWidth="1"/>
    <col min="8719" max="8719" width="13.42578125" style="181" customWidth="1"/>
    <col min="8720" max="8720" width="14.42578125" style="181" bestFit="1" customWidth="1"/>
    <col min="8721" max="8721" width="13.5703125" style="181" bestFit="1" customWidth="1"/>
    <col min="8722" max="8722" width="16.5703125" style="181" customWidth="1"/>
    <col min="8723" max="8723" width="16.42578125" style="181" customWidth="1"/>
    <col min="8724" max="8724" width="17.140625" style="181" customWidth="1"/>
    <col min="8725" max="8725" width="2.42578125" style="181" customWidth="1"/>
    <col min="8726" max="8726" width="3.42578125" style="181" customWidth="1"/>
    <col min="8727" max="8727" width="3.28515625" style="181" customWidth="1"/>
    <col min="8728" max="8728" width="3.42578125" style="181" customWidth="1"/>
    <col min="8729" max="8729" width="4.28515625" style="181" customWidth="1"/>
    <col min="8730" max="8730" width="4.42578125" style="181" customWidth="1"/>
    <col min="8731" max="8731" width="6.5703125" style="181" customWidth="1"/>
    <col min="8732" max="8960" width="11.42578125" style="181"/>
    <col min="8961" max="8961" width="12.140625" style="181" bestFit="1" customWidth="1"/>
    <col min="8962" max="8962" width="2.7109375" style="181" customWidth="1"/>
    <col min="8963" max="8963" width="48.140625" style="181" customWidth="1"/>
    <col min="8964" max="8964" width="12.42578125" style="181" customWidth="1"/>
    <col min="8965" max="8965" width="11.5703125" style="181" customWidth="1"/>
    <col min="8966" max="8966" width="12.42578125" style="181" customWidth="1"/>
    <col min="8967" max="8967" width="6.5703125" style="181" bestFit="1" customWidth="1"/>
    <col min="8968" max="8968" width="12.5703125" style="181" customWidth="1"/>
    <col min="8969" max="8969" width="8.42578125" style="181" customWidth="1"/>
    <col min="8970" max="8970" width="11.42578125" style="181" customWidth="1"/>
    <col min="8971" max="8971" width="13" style="181" customWidth="1"/>
    <col min="8972" max="8973" width="4.5703125" style="181" customWidth="1"/>
    <col min="8974" max="8974" width="3.28515625" style="181" customWidth="1"/>
    <col min="8975" max="8975" width="13.42578125" style="181" customWidth="1"/>
    <col min="8976" max="8976" width="14.42578125" style="181" bestFit="1" customWidth="1"/>
    <col min="8977" max="8977" width="13.5703125" style="181" bestFit="1" customWidth="1"/>
    <col min="8978" max="8978" width="16.5703125" style="181" customWidth="1"/>
    <col min="8979" max="8979" width="16.42578125" style="181" customWidth="1"/>
    <col min="8980" max="8980" width="17.140625" style="181" customWidth="1"/>
    <col min="8981" max="8981" width="2.42578125" style="181" customWidth="1"/>
    <col min="8982" max="8982" width="3.42578125" style="181" customWidth="1"/>
    <col min="8983" max="8983" width="3.28515625" style="181" customWidth="1"/>
    <col min="8984" max="8984" width="3.42578125" style="181" customWidth="1"/>
    <col min="8985" max="8985" width="4.28515625" style="181" customWidth="1"/>
    <col min="8986" max="8986" width="4.42578125" style="181" customWidth="1"/>
    <col min="8987" max="8987" width="6.5703125" style="181" customWidth="1"/>
    <col min="8988" max="9216" width="11.42578125" style="181"/>
    <col min="9217" max="9217" width="12.140625" style="181" bestFit="1" customWidth="1"/>
    <col min="9218" max="9218" width="2.7109375" style="181" customWidth="1"/>
    <col min="9219" max="9219" width="48.140625" style="181" customWidth="1"/>
    <col min="9220" max="9220" width="12.42578125" style="181" customWidth="1"/>
    <col min="9221" max="9221" width="11.5703125" style="181" customWidth="1"/>
    <col min="9222" max="9222" width="12.42578125" style="181" customWidth="1"/>
    <col min="9223" max="9223" width="6.5703125" style="181" bestFit="1" customWidth="1"/>
    <col min="9224" max="9224" width="12.5703125" style="181" customWidth="1"/>
    <col min="9225" max="9225" width="8.42578125" style="181" customWidth="1"/>
    <col min="9226" max="9226" width="11.42578125" style="181" customWidth="1"/>
    <col min="9227" max="9227" width="13" style="181" customWidth="1"/>
    <col min="9228" max="9229" width="4.5703125" style="181" customWidth="1"/>
    <col min="9230" max="9230" width="3.28515625" style="181" customWidth="1"/>
    <col min="9231" max="9231" width="13.42578125" style="181" customWidth="1"/>
    <col min="9232" max="9232" width="14.42578125" style="181" bestFit="1" customWidth="1"/>
    <col min="9233" max="9233" width="13.5703125" style="181" bestFit="1" customWidth="1"/>
    <col min="9234" max="9234" width="16.5703125" style="181" customWidth="1"/>
    <col min="9235" max="9235" width="16.42578125" style="181" customWidth="1"/>
    <col min="9236" max="9236" width="17.140625" style="181" customWidth="1"/>
    <col min="9237" max="9237" width="2.42578125" style="181" customWidth="1"/>
    <col min="9238" max="9238" width="3.42578125" style="181" customWidth="1"/>
    <col min="9239" max="9239" width="3.28515625" style="181" customWidth="1"/>
    <col min="9240" max="9240" width="3.42578125" style="181" customWidth="1"/>
    <col min="9241" max="9241" width="4.28515625" style="181" customWidth="1"/>
    <col min="9242" max="9242" width="4.42578125" style="181" customWidth="1"/>
    <col min="9243" max="9243" width="6.5703125" style="181" customWidth="1"/>
    <col min="9244" max="9472" width="11.42578125" style="181"/>
    <col min="9473" max="9473" width="12.140625" style="181" bestFit="1" customWidth="1"/>
    <col min="9474" max="9474" width="2.7109375" style="181" customWidth="1"/>
    <col min="9475" max="9475" width="48.140625" style="181" customWidth="1"/>
    <col min="9476" max="9476" width="12.42578125" style="181" customWidth="1"/>
    <col min="9477" max="9477" width="11.5703125" style="181" customWidth="1"/>
    <col min="9478" max="9478" width="12.42578125" style="181" customWidth="1"/>
    <col min="9479" max="9479" width="6.5703125" style="181" bestFit="1" customWidth="1"/>
    <col min="9480" max="9480" width="12.5703125" style="181" customWidth="1"/>
    <col min="9481" max="9481" width="8.42578125" style="181" customWidth="1"/>
    <col min="9482" max="9482" width="11.42578125" style="181" customWidth="1"/>
    <col min="9483" max="9483" width="13" style="181" customWidth="1"/>
    <col min="9484" max="9485" width="4.5703125" style="181" customWidth="1"/>
    <col min="9486" max="9486" width="3.28515625" style="181" customWidth="1"/>
    <col min="9487" max="9487" width="13.42578125" style="181" customWidth="1"/>
    <col min="9488" max="9488" width="14.42578125" style="181" bestFit="1" customWidth="1"/>
    <col min="9489" max="9489" width="13.5703125" style="181" bestFit="1" customWidth="1"/>
    <col min="9490" max="9490" width="16.5703125" style="181" customWidth="1"/>
    <col min="9491" max="9491" width="16.42578125" style="181" customWidth="1"/>
    <col min="9492" max="9492" width="17.140625" style="181" customWidth="1"/>
    <col min="9493" max="9493" width="2.42578125" style="181" customWidth="1"/>
    <col min="9494" max="9494" width="3.42578125" style="181" customWidth="1"/>
    <col min="9495" max="9495" width="3.28515625" style="181" customWidth="1"/>
    <col min="9496" max="9496" width="3.42578125" style="181" customWidth="1"/>
    <col min="9497" max="9497" width="4.28515625" style="181" customWidth="1"/>
    <col min="9498" max="9498" width="4.42578125" style="181" customWidth="1"/>
    <col min="9499" max="9499" width="6.5703125" style="181" customWidth="1"/>
    <col min="9500" max="9728" width="11.42578125" style="181"/>
    <col min="9729" max="9729" width="12.140625" style="181" bestFit="1" customWidth="1"/>
    <col min="9730" max="9730" width="2.7109375" style="181" customWidth="1"/>
    <col min="9731" max="9731" width="48.140625" style="181" customWidth="1"/>
    <col min="9732" max="9732" width="12.42578125" style="181" customWidth="1"/>
    <col min="9733" max="9733" width="11.5703125" style="181" customWidth="1"/>
    <col min="9734" max="9734" width="12.42578125" style="181" customWidth="1"/>
    <col min="9735" max="9735" width="6.5703125" style="181" bestFit="1" customWidth="1"/>
    <col min="9736" max="9736" width="12.5703125" style="181" customWidth="1"/>
    <col min="9737" max="9737" width="8.42578125" style="181" customWidth="1"/>
    <col min="9738" max="9738" width="11.42578125" style="181" customWidth="1"/>
    <col min="9739" max="9739" width="13" style="181" customWidth="1"/>
    <col min="9740" max="9741" width="4.5703125" style="181" customWidth="1"/>
    <col min="9742" max="9742" width="3.28515625" style="181" customWidth="1"/>
    <col min="9743" max="9743" width="13.42578125" style="181" customWidth="1"/>
    <col min="9744" max="9744" width="14.42578125" style="181" bestFit="1" customWidth="1"/>
    <col min="9745" max="9745" width="13.5703125" style="181" bestFit="1" customWidth="1"/>
    <col min="9746" max="9746" width="16.5703125" style="181" customWidth="1"/>
    <col min="9747" max="9747" width="16.42578125" style="181" customWidth="1"/>
    <col min="9748" max="9748" width="17.140625" style="181" customWidth="1"/>
    <col min="9749" max="9749" width="2.42578125" style="181" customWidth="1"/>
    <col min="9750" max="9750" width="3.42578125" style="181" customWidth="1"/>
    <col min="9751" max="9751" width="3.28515625" style="181" customWidth="1"/>
    <col min="9752" max="9752" width="3.42578125" style="181" customWidth="1"/>
    <col min="9753" max="9753" width="4.28515625" style="181" customWidth="1"/>
    <col min="9754" max="9754" width="4.42578125" style="181" customWidth="1"/>
    <col min="9755" max="9755" width="6.5703125" style="181" customWidth="1"/>
    <col min="9756" max="9984" width="11.42578125" style="181"/>
    <col min="9985" max="9985" width="12.140625" style="181" bestFit="1" customWidth="1"/>
    <col min="9986" max="9986" width="2.7109375" style="181" customWidth="1"/>
    <col min="9987" max="9987" width="48.140625" style="181" customWidth="1"/>
    <col min="9988" max="9988" width="12.42578125" style="181" customWidth="1"/>
    <col min="9989" max="9989" width="11.5703125" style="181" customWidth="1"/>
    <col min="9990" max="9990" width="12.42578125" style="181" customWidth="1"/>
    <col min="9991" max="9991" width="6.5703125" style="181" bestFit="1" customWidth="1"/>
    <col min="9992" max="9992" width="12.5703125" style="181" customWidth="1"/>
    <col min="9993" max="9993" width="8.42578125" style="181" customWidth="1"/>
    <col min="9994" max="9994" width="11.42578125" style="181" customWidth="1"/>
    <col min="9995" max="9995" width="13" style="181" customWidth="1"/>
    <col min="9996" max="9997" width="4.5703125" style="181" customWidth="1"/>
    <col min="9998" max="9998" width="3.28515625" style="181" customWidth="1"/>
    <col min="9999" max="9999" width="13.42578125" style="181" customWidth="1"/>
    <col min="10000" max="10000" width="14.42578125" style="181" bestFit="1" customWidth="1"/>
    <col min="10001" max="10001" width="13.5703125" style="181" bestFit="1" customWidth="1"/>
    <col min="10002" max="10002" width="16.5703125" style="181" customWidth="1"/>
    <col min="10003" max="10003" width="16.42578125" style="181" customWidth="1"/>
    <col min="10004" max="10004" width="17.140625" style="181" customWidth="1"/>
    <col min="10005" max="10005" width="2.42578125" style="181" customWidth="1"/>
    <col min="10006" max="10006" width="3.42578125" style="181" customWidth="1"/>
    <col min="10007" max="10007" width="3.28515625" style="181" customWidth="1"/>
    <col min="10008" max="10008" width="3.42578125" style="181" customWidth="1"/>
    <col min="10009" max="10009" width="4.28515625" style="181" customWidth="1"/>
    <col min="10010" max="10010" width="4.42578125" style="181" customWidth="1"/>
    <col min="10011" max="10011" width="6.5703125" style="181" customWidth="1"/>
    <col min="10012" max="10240" width="11.42578125" style="181"/>
    <col min="10241" max="10241" width="12.140625" style="181" bestFit="1" customWidth="1"/>
    <col min="10242" max="10242" width="2.7109375" style="181" customWidth="1"/>
    <col min="10243" max="10243" width="48.140625" style="181" customWidth="1"/>
    <col min="10244" max="10244" width="12.42578125" style="181" customWidth="1"/>
    <col min="10245" max="10245" width="11.5703125" style="181" customWidth="1"/>
    <col min="10246" max="10246" width="12.42578125" style="181" customWidth="1"/>
    <col min="10247" max="10247" width="6.5703125" style="181" bestFit="1" customWidth="1"/>
    <col min="10248" max="10248" width="12.5703125" style="181" customWidth="1"/>
    <col min="10249" max="10249" width="8.42578125" style="181" customWidth="1"/>
    <col min="10250" max="10250" width="11.42578125" style="181" customWidth="1"/>
    <col min="10251" max="10251" width="13" style="181" customWidth="1"/>
    <col min="10252" max="10253" width="4.5703125" style="181" customWidth="1"/>
    <col min="10254" max="10254" width="3.28515625" style="181" customWidth="1"/>
    <col min="10255" max="10255" width="13.42578125" style="181" customWidth="1"/>
    <col min="10256" max="10256" width="14.42578125" style="181" bestFit="1" customWidth="1"/>
    <col min="10257" max="10257" width="13.5703125" style="181" bestFit="1" customWidth="1"/>
    <col min="10258" max="10258" width="16.5703125" style="181" customWidth="1"/>
    <col min="10259" max="10259" width="16.42578125" style="181" customWidth="1"/>
    <col min="10260" max="10260" width="17.140625" style="181" customWidth="1"/>
    <col min="10261" max="10261" width="2.42578125" style="181" customWidth="1"/>
    <col min="10262" max="10262" width="3.42578125" style="181" customWidth="1"/>
    <col min="10263" max="10263" width="3.28515625" style="181" customWidth="1"/>
    <col min="10264" max="10264" width="3.42578125" style="181" customWidth="1"/>
    <col min="10265" max="10265" width="4.28515625" style="181" customWidth="1"/>
    <col min="10266" max="10266" width="4.42578125" style="181" customWidth="1"/>
    <col min="10267" max="10267" width="6.5703125" style="181" customWidth="1"/>
    <col min="10268" max="10496" width="11.42578125" style="181"/>
    <col min="10497" max="10497" width="12.140625" style="181" bestFit="1" customWidth="1"/>
    <col min="10498" max="10498" width="2.7109375" style="181" customWidth="1"/>
    <col min="10499" max="10499" width="48.140625" style="181" customWidth="1"/>
    <col min="10500" max="10500" width="12.42578125" style="181" customWidth="1"/>
    <col min="10501" max="10501" width="11.5703125" style="181" customWidth="1"/>
    <col min="10502" max="10502" width="12.42578125" style="181" customWidth="1"/>
    <col min="10503" max="10503" width="6.5703125" style="181" bestFit="1" customWidth="1"/>
    <col min="10504" max="10504" width="12.5703125" style="181" customWidth="1"/>
    <col min="10505" max="10505" width="8.42578125" style="181" customWidth="1"/>
    <col min="10506" max="10506" width="11.42578125" style="181" customWidth="1"/>
    <col min="10507" max="10507" width="13" style="181" customWidth="1"/>
    <col min="10508" max="10509" width="4.5703125" style="181" customWidth="1"/>
    <col min="10510" max="10510" width="3.28515625" style="181" customWidth="1"/>
    <col min="10511" max="10511" width="13.42578125" style="181" customWidth="1"/>
    <col min="10512" max="10512" width="14.42578125" style="181" bestFit="1" customWidth="1"/>
    <col min="10513" max="10513" width="13.5703125" style="181" bestFit="1" customWidth="1"/>
    <col min="10514" max="10514" width="16.5703125" style="181" customWidth="1"/>
    <col min="10515" max="10515" width="16.42578125" style="181" customWidth="1"/>
    <col min="10516" max="10516" width="17.140625" style="181" customWidth="1"/>
    <col min="10517" max="10517" width="2.42578125" style="181" customWidth="1"/>
    <col min="10518" max="10518" width="3.42578125" style="181" customWidth="1"/>
    <col min="10519" max="10519" width="3.28515625" style="181" customWidth="1"/>
    <col min="10520" max="10520" width="3.42578125" style="181" customWidth="1"/>
    <col min="10521" max="10521" width="4.28515625" style="181" customWidth="1"/>
    <col min="10522" max="10522" width="4.42578125" style="181" customWidth="1"/>
    <col min="10523" max="10523" width="6.5703125" style="181" customWidth="1"/>
    <col min="10524" max="10752" width="11.42578125" style="181"/>
    <col min="10753" max="10753" width="12.140625" style="181" bestFit="1" customWidth="1"/>
    <col min="10754" max="10754" width="2.7109375" style="181" customWidth="1"/>
    <col min="10755" max="10755" width="48.140625" style="181" customWidth="1"/>
    <col min="10756" max="10756" width="12.42578125" style="181" customWidth="1"/>
    <col min="10757" max="10757" width="11.5703125" style="181" customWidth="1"/>
    <col min="10758" max="10758" width="12.42578125" style="181" customWidth="1"/>
    <col min="10759" max="10759" width="6.5703125" style="181" bestFit="1" customWidth="1"/>
    <col min="10760" max="10760" width="12.5703125" style="181" customWidth="1"/>
    <col min="10761" max="10761" width="8.42578125" style="181" customWidth="1"/>
    <col min="10762" max="10762" width="11.42578125" style="181" customWidth="1"/>
    <col min="10763" max="10763" width="13" style="181" customWidth="1"/>
    <col min="10764" max="10765" width="4.5703125" style="181" customWidth="1"/>
    <col min="10766" max="10766" width="3.28515625" style="181" customWidth="1"/>
    <col min="10767" max="10767" width="13.42578125" style="181" customWidth="1"/>
    <col min="10768" max="10768" width="14.42578125" style="181" bestFit="1" customWidth="1"/>
    <col min="10769" max="10769" width="13.5703125" style="181" bestFit="1" customWidth="1"/>
    <col min="10770" max="10770" width="16.5703125" style="181" customWidth="1"/>
    <col min="10771" max="10771" width="16.42578125" style="181" customWidth="1"/>
    <col min="10772" max="10772" width="17.140625" style="181" customWidth="1"/>
    <col min="10773" max="10773" width="2.42578125" style="181" customWidth="1"/>
    <col min="10774" max="10774" width="3.42578125" style="181" customWidth="1"/>
    <col min="10775" max="10775" width="3.28515625" style="181" customWidth="1"/>
    <col min="10776" max="10776" width="3.42578125" style="181" customWidth="1"/>
    <col min="10777" max="10777" width="4.28515625" style="181" customWidth="1"/>
    <col min="10778" max="10778" width="4.42578125" style="181" customWidth="1"/>
    <col min="10779" max="10779" width="6.5703125" style="181" customWidth="1"/>
    <col min="10780" max="11008" width="11.42578125" style="181"/>
    <col min="11009" max="11009" width="12.140625" style="181" bestFit="1" customWidth="1"/>
    <col min="11010" max="11010" width="2.7109375" style="181" customWidth="1"/>
    <col min="11011" max="11011" width="48.140625" style="181" customWidth="1"/>
    <col min="11012" max="11012" width="12.42578125" style="181" customWidth="1"/>
    <col min="11013" max="11013" width="11.5703125" style="181" customWidth="1"/>
    <col min="11014" max="11014" width="12.42578125" style="181" customWidth="1"/>
    <col min="11015" max="11015" width="6.5703125" style="181" bestFit="1" customWidth="1"/>
    <col min="11016" max="11016" width="12.5703125" style="181" customWidth="1"/>
    <col min="11017" max="11017" width="8.42578125" style="181" customWidth="1"/>
    <col min="11018" max="11018" width="11.42578125" style="181" customWidth="1"/>
    <col min="11019" max="11019" width="13" style="181" customWidth="1"/>
    <col min="11020" max="11021" width="4.5703125" style="181" customWidth="1"/>
    <col min="11022" max="11022" width="3.28515625" style="181" customWidth="1"/>
    <col min="11023" max="11023" width="13.42578125" style="181" customWidth="1"/>
    <col min="11024" max="11024" width="14.42578125" style="181" bestFit="1" customWidth="1"/>
    <col min="11025" max="11025" width="13.5703125" style="181" bestFit="1" customWidth="1"/>
    <col min="11026" max="11026" width="16.5703125" style="181" customWidth="1"/>
    <col min="11027" max="11027" width="16.42578125" style="181" customWidth="1"/>
    <col min="11028" max="11028" width="17.140625" style="181" customWidth="1"/>
    <col min="11029" max="11029" width="2.42578125" style="181" customWidth="1"/>
    <col min="11030" max="11030" width="3.42578125" style="181" customWidth="1"/>
    <col min="11031" max="11031" width="3.28515625" style="181" customWidth="1"/>
    <col min="11032" max="11032" width="3.42578125" style="181" customWidth="1"/>
    <col min="11033" max="11033" width="4.28515625" style="181" customWidth="1"/>
    <col min="11034" max="11034" width="4.42578125" style="181" customWidth="1"/>
    <col min="11035" max="11035" width="6.5703125" style="181" customWidth="1"/>
    <col min="11036" max="11264" width="11.42578125" style="181"/>
    <col min="11265" max="11265" width="12.140625" style="181" bestFit="1" customWidth="1"/>
    <col min="11266" max="11266" width="2.7109375" style="181" customWidth="1"/>
    <col min="11267" max="11267" width="48.140625" style="181" customWidth="1"/>
    <col min="11268" max="11268" width="12.42578125" style="181" customWidth="1"/>
    <col min="11269" max="11269" width="11.5703125" style="181" customWidth="1"/>
    <col min="11270" max="11270" width="12.42578125" style="181" customWidth="1"/>
    <col min="11271" max="11271" width="6.5703125" style="181" bestFit="1" customWidth="1"/>
    <col min="11272" max="11272" width="12.5703125" style="181" customWidth="1"/>
    <col min="11273" max="11273" width="8.42578125" style="181" customWidth="1"/>
    <col min="11274" max="11274" width="11.42578125" style="181" customWidth="1"/>
    <col min="11275" max="11275" width="13" style="181" customWidth="1"/>
    <col min="11276" max="11277" width="4.5703125" style="181" customWidth="1"/>
    <col min="11278" max="11278" width="3.28515625" style="181" customWidth="1"/>
    <col min="11279" max="11279" width="13.42578125" style="181" customWidth="1"/>
    <col min="11280" max="11280" width="14.42578125" style="181" bestFit="1" customWidth="1"/>
    <col min="11281" max="11281" width="13.5703125" style="181" bestFit="1" customWidth="1"/>
    <col min="11282" max="11282" width="16.5703125" style="181" customWidth="1"/>
    <col min="11283" max="11283" width="16.42578125" style="181" customWidth="1"/>
    <col min="11284" max="11284" width="17.140625" style="181" customWidth="1"/>
    <col min="11285" max="11285" width="2.42578125" style="181" customWidth="1"/>
    <col min="11286" max="11286" width="3.42578125" style="181" customWidth="1"/>
    <col min="11287" max="11287" width="3.28515625" style="181" customWidth="1"/>
    <col min="11288" max="11288" width="3.42578125" style="181" customWidth="1"/>
    <col min="11289" max="11289" width="4.28515625" style="181" customWidth="1"/>
    <col min="11290" max="11290" width="4.42578125" style="181" customWidth="1"/>
    <col min="11291" max="11291" width="6.5703125" style="181" customWidth="1"/>
    <col min="11292" max="11520" width="11.42578125" style="181"/>
    <col min="11521" max="11521" width="12.140625" style="181" bestFit="1" customWidth="1"/>
    <col min="11522" max="11522" width="2.7109375" style="181" customWidth="1"/>
    <col min="11523" max="11523" width="48.140625" style="181" customWidth="1"/>
    <col min="11524" max="11524" width="12.42578125" style="181" customWidth="1"/>
    <col min="11525" max="11525" width="11.5703125" style="181" customWidth="1"/>
    <col min="11526" max="11526" width="12.42578125" style="181" customWidth="1"/>
    <col min="11527" max="11527" width="6.5703125" style="181" bestFit="1" customWidth="1"/>
    <col min="11528" max="11528" width="12.5703125" style="181" customWidth="1"/>
    <col min="11529" max="11529" width="8.42578125" style="181" customWidth="1"/>
    <col min="11530" max="11530" width="11.42578125" style="181" customWidth="1"/>
    <col min="11531" max="11531" width="13" style="181" customWidth="1"/>
    <col min="11532" max="11533" width="4.5703125" style="181" customWidth="1"/>
    <col min="11534" max="11534" width="3.28515625" style="181" customWidth="1"/>
    <col min="11535" max="11535" width="13.42578125" style="181" customWidth="1"/>
    <col min="11536" max="11536" width="14.42578125" style="181" bestFit="1" customWidth="1"/>
    <col min="11537" max="11537" width="13.5703125" style="181" bestFit="1" customWidth="1"/>
    <col min="11538" max="11538" width="16.5703125" style="181" customWidth="1"/>
    <col min="11539" max="11539" width="16.42578125" style="181" customWidth="1"/>
    <col min="11540" max="11540" width="17.140625" style="181" customWidth="1"/>
    <col min="11541" max="11541" width="2.42578125" style="181" customWidth="1"/>
    <col min="11542" max="11542" width="3.42578125" style="181" customWidth="1"/>
    <col min="11543" max="11543" width="3.28515625" style="181" customWidth="1"/>
    <col min="11544" max="11544" width="3.42578125" style="181" customWidth="1"/>
    <col min="11545" max="11545" width="4.28515625" style="181" customWidth="1"/>
    <col min="11546" max="11546" width="4.42578125" style="181" customWidth="1"/>
    <col min="11547" max="11547" width="6.5703125" style="181" customWidth="1"/>
    <col min="11548" max="11776" width="11.42578125" style="181"/>
    <col min="11777" max="11777" width="12.140625" style="181" bestFit="1" customWidth="1"/>
    <col min="11778" max="11778" width="2.7109375" style="181" customWidth="1"/>
    <col min="11779" max="11779" width="48.140625" style="181" customWidth="1"/>
    <col min="11780" max="11780" width="12.42578125" style="181" customWidth="1"/>
    <col min="11781" max="11781" width="11.5703125" style="181" customWidth="1"/>
    <col min="11782" max="11782" width="12.42578125" style="181" customWidth="1"/>
    <col min="11783" max="11783" width="6.5703125" style="181" bestFit="1" customWidth="1"/>
    <col min="11784" max="11784" width="12.5703125" style="181" customWidth="1"/>
    <col min="11785" max="11785" width="8.42578125" style="181" customWidth="1"/>
    <col min="11786" max="11786" width="11.42578125" style="181" customWidth="1"/>
    <col min="11787" max="11787" width="13" style="181" customWidth="1"/>
    <col min="11788" max="11789" width="4.5703125" style="181" customWidth="1"/>
    <col min="11790" max="11790" width="3.28515625" style="181" customWidth="1"/>
    <col min="11791" max="11791" width="13.42578125" style="181" customWidth="1"/>
    <col min="11792" max="11792" width="14.42578125" style="181" bestFit="1" customWidth="1"/>
    <col min="11793" max="11793" width="13.5703125" style="181" bestFit="1" customWidth="1"/>
    <col min="11794" max="11794" width="16.5703125" style="181" customWidth="1"/>
    <col min="11795" max="11795" width="16.42578125" style="181" customWidth="1"/>
    <col min="11796" max="11796" width="17.140625" style="181" customWidth="1"/>
    <col min="11797" max="11797" width="2.42578125" style="181" customWidth="1"/>
    <col min="11798" max="11798" width="3.42578125" style="181" customWidth="1"/>
    <col min="11799" max="11799" width="3.28515625" style="181" customWidth="1"/>
    <col min="11800" max="11800" width="3.42578125" style="181" customWidth="1"/>
    <col min="11801" max="11801" width="4.28515625" style="181" customWidth="1"/>
    <col min="11802" max="11802" width="4.42578125" style="181" customWidth="1"/>
    <col min="11803" max="11803" width="6.5703125" style="181" customWidth="1"/>
    <col min="11804" max="12032" width="11.42578125" style="181"/>
    <col min="12033" max="12033" width="12.140625" style="181" bestFit="1" customWidth="1"/>
    <col min="12034" max="12034" width="2.7109375" style="181" customWidth="1"/>
    <col min="12035" max="12035" width="48.140625" style="181" customWidth="1"/>
    <col min="12036" max="12036" width="12.42578125" style="181" customWidth="1"/>
    <col min="12037" max="12037" width="11.5703125" style="181" customWidth="1"/>
    <col min="12038" max="12038" width="12.42578125" style="181" customWidth="1"/>
    <col min="12039" max="12039" width="6.5703125" style="181" bestFit="1" customWidth="1"/>
    <col min="12040" max="12040" width="12.5703125" style="181" customWidth="1"/>
    <col min="12041" max="12041" width="8.42578125" style="181" customWidth="1"/>
    <col min="12042" max="12042" width="11.42578125" style="181" customWidth="1"/>
    <col min="12043" max="12043" width="13" style="181" customWidth="1"/>
    <col min="12044" max="12045" width="4.5703125" style="181" customWidth="1"/>
    <col min="12046" max="12046" width="3.28515625" style="181" customWidth="1"/>
    <col min="12047" max="12047" width="13.42578125" style="181" customWidth="1"/>
    <col min="12048" max="12048" width="14.42578125" style="181" bestFit="1" customWidth="1"/>
    <col min="12049" max="12049" width="13.5703125" style="181" bestFit="1" customWidth="1"/>
    <col min="12050" max="12050" width="16.5703125" style="181" customWidth="1"/>
    <col min="12051" max="12051" width="16.42578125" style="181" customWidth="1"/>
    <col min="12052" max="12052" width="17.140625" style="181" customWidth="1"/>
    <col min="12053" max="12053" width="2.42578125" style="181" customWidth="1"/>
    <col min="12054" max="12054" width="3.42578125" style="181" customWidth="1"/>
    <col min="12055" max="12055" width="3.28515625" style="181" customWidth="1"/>
    <col min="12056" max="12056" width="3.42578125" style="181" customWidth="1"/>
    <col min="12057" max="12057" width="4.28515625" style="181" customWidth="1"/>
    <col min="12058" max="12058" width="4.42578125" style="181" customWidth="1"/>
    <col min="12059" max="12059" width="6.5703125" style="181" customWidth="1"/>
    <col min="12060" max="12288" width="11.42578125" style="181"/>
    <col min="12289" max="12289" width="12.140625" style="181" bestFit="1" customWidth="1"/>
    <col min="12290" max="12290" width="2.7109375" style="181" customWidth="1"/>
    <col min="12291" max="12291" width="48.140625" style="181" customWidth="1"/>
    <col min="12292" max="12292" width="12.42578125" style="181" customWidth="1"/>
    <col min="12293" max="12293" width="11.5703125" style="181" customWidth="1"/>
    <col min="12294" max="12294" width="12.42578125" style="181" customWidth="1"/>
    <col min="12295" max="12295" width="6.5703125" style="181" bestFit="1" customWidth="1"/>
    <col min="12296" max="12296" width="12.5703125" style="181" customWidth="1"/>
    <col min="12297" max="12297" width="8.42578125" style="181" customWidth="1"/>
    <col min="12298" max="12298" width="11.42578125" style="181" customWidth="1"/>
    <col min="12299" max="12299" width="13" style="181" customWidth="1"/>
    <col min="12300" max="12301" width="4.5703125" style="181" customWidth="1"/>
    <col min="12302" max="12302" width="3.28515625" style="181" customWidth="1"/>
    <col min="12303" max="12303" width="13.42578125" style="181" customWidth="1"/>
    <col min="12304" max="12304" width="14.42578125" style="181" bestFit="1" customWidth="1"/>
    <col min="12305" max="12305" width="13.5703125" style="181" bestFit="1" customWidth="1"/>
    <col min="12306" max="12306" width="16.5703125" style="181" customWidth="1"/>
    <col min="12307" max="12307" width="16.42578125" style="181" customWidth="1"/>
    <col min="12308" max="12308" width="17.140625" style="181" customWidth="1"/>
    <col min="12309" max="12309" width="2.42578125" style="181" customWidth="1"/>
    <col min="12310" max="12310" width="3.42578125" style="181" customWidth="1"/>
    <col min="12311" max="12311" width="3.28515625" style="181" customWidth="1"/>
    <col min="12312" max="12312" width="3.42578125" style="181" customWidth="1"/>
    <col min="12313" max="12313" width="4.28515625" style="181" customWidth="1"/>
    <col min="12314" max="12314" width="4.42578125" style="181" customWidth="1"/>
    <col min="12315" max="12315" width="6.5703125" style="181" customWidth="1"/>
    <col min="12316" max="12544" width="11.42578125" style="181"/>
    <col min="12545" max="12545" width="12.140625" style="181" bestFit="1" customWidth="1"/>
    <col min="12546" max="12546" width="2.7109375" style="181" customWidth="1"/>
    <col min="12547" max="12547" width="48.140625" style="181" customWidth="1"/>
    <col min="12548" max="12548" width="12.42578125" style="181" customWidth="1"/>
    <col min="12549" max="12549" width="11.5703125" style="181" customWidth="1"/>
    <col min="12550" max="12550" width="12.42578125" style="181" customWidth="1"/>
    <col min="12551" max="12551" width="6.5703125" style="181" bestFit="1" customWidth="1"/>
    <col min="12552" max="12552" width="12.5703125" style="181" customWidth="1"/>
    <col min="12553" max="12553" width="8.42578125" style="181" customWidth="1"/>
    <col min="12554" max="12554" width="11.42578125" style="181" customWidth="1"/>
    <col min="12555" max="12555" width="13" style="181" customWidth="1"/>
    <col min="12556" max="12557" width="4.5703125" style="181" customWidth="1"/>
    <col min="12558" max="12558" width="3.28515625" style="181" customWidth="1"/>
    <col min="12559" max="12559" width="13.42578125" style="181" customWidth="1"/>
    <col min="12560" max="12560" width="14.42578125" style="181" bestFit="1" customWidth="1"/>
    <col min="12561" max="12561" width="13.5703125" style="181" bestFit="1" customWidth="1"/>
    <col min="12562" max="12562" width="16.5703125" style="181" customWidth="1"/>
    <col min="12563" max="12563" width="16.42578125" style="181" customWidth="1"/>
    <col min="12564" max="12564" width="17.140625" style="181" customWidth="1"/>
    <col min="12565" max="12565" width="2.42578125" style="181" customWidth="1"/>
    <col min="12566" max="12566" width="3.42578125" style="181" customWidth="1"/>
    <col min="12567" max="12567" width="3.28515625" style="181" customWidth="1"/>
    <col min="12568" max="12568" width="3.42578125" style="181" customWidth="1"/>
    <col min="12569" max="12569" width="4.28515625" style="181" customWidth="1"/>
    <col min="12570" max="12570" width="4.42578125" style="181" customWidth="1"/>
    <col min="12571" max="12571" width="6.5703125" style="181" customWidth="1"/>
    <col min="12572" max="12800" width="11.42578125" style="181"/>
    <col min="12801" max="12801" width="12.140625" style="181" bestFit="1" customWidth="1"/>
    <col min="12802" max="12802" width="2.7109375" style="181" customWidth="1"/>
    <col min="12803" max="12803" width="48.140625" style="181" customWidth="1"/>
    <col min="12804" max="12804" width="12.42578125" style="181" customWidth="1"/>
    <col min="12805" max="12805" width="11.5703125" style="181" customWidth="1"/>
    <col min="12806" max="12806" width="12.42578125" style="181" customWidth="1"/>
    <col min="12807" max="12807" width="6.5703125" style="181" bestFit="1" customWidth="1"/>
    <col min="12808" max="12808" width="12.5703125" style="181" customWidth="1"/>
    <col min="12809" max="12809" width="8.42578125" style="181" customWidth="1"/>
    <col min="12810" max="12810" width="11.42578125" style="181" customWidth="1"/>
    <col min="12811" max="12811" width="13" style="181" customWidth="1"/>
    <col min="12812" max="12813" width="4.5703125" style="181" customWidth="1"/>
    <col min="12814" max="12814" width="3.28515625" style="181" customWidth="1"/>
    <col min="12815" max="12815" width="13.42578125" style="181" customWidth="1"/>
    <col min="12816" max="12816" width="14.42578125" style="181" bestFit="1" customWidth="1"/>
    <col min="12817" max="12817" width="13.5703125" style="181" bestFit="1" customWidth="1"/>
    <col min="12818" max="12818" width="16.5703125" style="181" customWidth="1"/>
    <col min="12819" max="12819" width="16.42578125" style="181" customWidth="1"/>
    <col min="12820" max="12820" width="17.140625" style="181" customWidth="1"/>
    <col min="12821" max="12821" width="2.42578125" style="181" customWidth="1"/>
    <col min="12822" max="12822" width="3.42578125" style="181" customWidth="1"/>
    <col min="12823" max="12823" width="3.28515625" style="181" customWidth="1"/>
    <col min="12824" max="12824" width="3.42578125" style="181" customWidth="1"/>
    <col min="12825" max="12825" width="4.28515625" style="181" customWidth="1"/>
    <col min="12826" max="12826" width="4.42578125" style="181" customWidth="1"/>
    <col min="12827" max="12827" width="6.5703125" style="181" customWidth="1"/>
    <col min="12828" max="13056" width="11.42578125" style="181"/>
    <col min="13057" max="13057" width="12.140625" style="181" bestFit="1" customWidth="1"/>
    <col min="13058" max="13058" width="2.7109375" style="181" customWidth="1"/>
    <col min="13059" max="13059" width="48.140625" style="181" customWidth="1"/>
    <col min="13060" max="13060" width="12.42578125" style="181" customWidth="1"/>
    <col min="13061" max="13061" width="11.5703125" style="181" customWidth="1"/>
    <col min="13062" max="13062" width="12.42578125" style="181" customWidth="1"/>
    <col min="13063" max="13063" width="6.5703125" style="181" bestFit="1" customWidth="1"/>
    <col min="13064" max="13064" width="12.5703125" style="181" customWidth="1"/>
    <col min="13065" max="13065" width="8.42578125" style="181" customWidth="1"/>
    <col min="13066" max="13066" width="11.42578125" style="181" customWidth="1"/>
    <col min="13067" max="13067" width="13" style="181" customWidth="1"/>
    <col min="13068" max="13069" width="4.5703125" style="181" customWidth="1"/>
    <col min="13070" max="13070" width="3.28515625" style="181" customWidth="1"/>
    <col min="13071" max="13071" width="13.42578125" style="181" customWidth="1"/>
    <col min="13072" max="13072" width="14.42578125" style="181" bestFit="1" customWidth="1"/>
    <col min="13073" max="13073" width="13.5703125" style="181" bestFit="1" customWidth="1"/>
    <col min="13074" max="13074" width="16.5703125" style="181" customWidth="1"/>
    <col min="13075" max="13075" width="16.42578125" style="181" customWidth="1"/>
    <col min="13076" max="13076" width="17.140625" style="181" customWidth="1"/>
    <col min="13077" max="13077" width="2.42578125" style="181" customWidth="1"/>
    <col min="13078" max="13078" width="3.42578125" style="181" customWidth="1"/>
    <col min="13079" max="13079" width="3.28515625" style="181" customWidth="1"/>
    <col min="13080" max="13080" width="3.42578125" style="181" customWidth="1"/>
    <col min="13081" max="13081" width="4.28515625" style="181" customWidth="1"/>
    <col min="13082" max="13082" width="4.42578125" style="181" customWidth="1"/>
    <col min="13083" max="13083" width="6.5703125" style="181" customWidth="1"/>
    <col min="13084" max="13312" width="11.42578125" style="181"/>
    <col min="13313" max="13313" width="12.140625" style="181" bestFit="1" customWidth="1"/>
    <col min="13314" max="13314" width="2.7109375" style="181" customWidth="1"/>
    <col min="13315" max="13315" width="48.140625" style="181" customWidth="1"/>
    <col min="13316" max="13316" width="12.42578125" style="181" customWidth="1"/>
    <col min="13317" max="13317" width="11.5703125" style="181" customWidth="1"/>
    <col min="13318" max="13318" width="12.42578125" style="181" customWidth="1"/>
    <col min="13319" max="13319" width="6.5703125" style="181" bestFit="1" customWidth="1"/>
    <col min="13320" max="13320" width="12.5703125" style="181" customWidth="1"/>
    <col min="13321" max="13321" width="8.42578125" style="181" customWidth="1"/>
    <col min="13322" max="13322" width="11.42578125" style="181" customWidth="1"/>
    <col min="13323" max="13323" width="13" style="181" customWidth="1"/>
    <col min="13324" max="13325" width="4.5703125" style="181" customWidth="1"/>
    <col min="13326" max="13326" width="3.28515625" style="181" customWidth="1"/>
    <col min="13327" max="13327" width="13.42578125" style="181" customWidth="1"/>
    <col min="13328" max="13328" width="14.42578125" style="181" bestFit="1" customWidth="1"/>
    <col min="13329" max="13329" width="13.5703125" style="181" bestFit="1" customWidth="1"/>
    <col min="13330" max="13330" width="16.5703125" style="181" customWidth="1"/>
    <col min="13331" max="13331" width="16.42578125" style="181" customWidth="1"/>
    <col min="13332" max="13332" width="17.140625" style="181" customWidth="1"/>
    <col min="13333" max="13333" width="2.42578125" style="181" customWidth="1"/>
    <col min="13334" max="13334" width="3.42578125" style="181" customWidth="1"/>
    <col min="13335" max="13335" width="3.28515625" style="181" customWidth="1"/>
    <col min="13336" max="13336" width="3.42578125" style="181" customWidth="1"/>
    <col min="13337" max="13337" width="4.28515625" style="181" customWidth="1"/>
    <col min="13338" max="13338" width="4.42578125" style="181" customWidth="1"/>
    <col min="13339" max="13339" width="6.5703125" style="181" customWidth="1"/>
    <col min="13340" max="13568" width="11.42578125" style="181"/>
    <col min="13569" max="13569" width="12.140625" style="181" bestFit="1" customWidth="1"/>
    <col min="13570" max="13570" width="2.7109375" style="181" customWidth="1"/>
    <col min="13571" max="13571" width="48.140625" style="181" customWidth="1"/>
    <col min="13572" max="13572" width="12.42578125" style="181" customWidth="1"/>
    <col min="13573" max="13573" width="11.5703125" style="181" customWidth="1"/>
    <col min="13574" max="13574" width="12.42578125" style="181" customWidth="1"/>
    <col min="13575" max="13575" width="6.5703125" style="181" bestFit="1" customWidth="1"/>
    <col min="13576" max="13576" width="12.5703125" style="181" customWidth="1"/>
    <col min="13577" max="13577" width="8.42578125" style="181" customWidth="1"/>
    <col min="13578" max="13578" width="11.42578125" style="181" customWidth="1"/>
    <col min="13579" max="13579" width="13" style="181" customWidth="1"/>
    <col min="13580" max="13581" width="4.5703125" style="181" customWidth="1"/>
    <col min="13582" max="13582" width="3.28515625" style="181" customWidth="1"/>
    <col min="13583" max="13583" width="13.42578125" style="181" customWidth="1"/>
    <col min="13584" max="13584" width="14.42578125" style="181" bestFit="1" customWidth="1"/>
    <col min="13585" max="13585" width="13.5703125" style="181" bestFit="1" customWidth="1"/>
    <col min="13586" max="13586" width="16.5703125" style="181" customWidth="1"/>
    <col min="13587" max="13587" width="16.42578125" style="181" customWidth="1"/>
    <col min="13588" max="13588" width="17.140625" style="181" customWidth="1"/>
    <col min="13589" max="13589" width="2.42578125" style="181" customWidth="1"/>
    <col min="13590" max="13590" width="3.42578125" style="181" customWidth="1"/>
    <col min="13591" max="13591" width="3.28515625" style="181" customWidth="1"/>
    <col min="13592" max="13592" width="3.42578125" style="181" customWidth="1"/>
    <col min="13593" max="13593" width="4.28515625" style="181" customWidth="1"/>
    <col min="13594" max="13594" width="4.42578125" style="181" customWidth="1"/>
    <col min="13595" max="13595" width="6.5703125" style="181" customWidth="1"/>
    <col min="13596" max="13824" width="11.42578125" style="181"/>
    <col min="13825" max="13825" width="12.140625" style="181" bestFit="1" customWidth="1"/>
    <col min="13826" max="13826" width="2.7109375" style="181" customWidth="1"/>
    <col min="13827" max="13827" width="48.140625" style="181" customWidth="1"/>
    <col min="13828" max="13828" width="12.42578125" style="181" customWidth="1"/>
    <col min="13829" max="13829" width="11.5703125" style="181" customWidth="1"/>
    <col min="13830" max="13830" width="12.42578125" style="181" customWidth="1"/>
    <col min="13831" max="13831" width="6.5703125" style="181" bestFit="1" customWidth="1"/>
    <col min="13832" max="13832" width="12.5703125" style="181" customWidth="1"/>
    <col min="13833" max="13833" width="8.42578125" style="181" customWidth="1"/>
    <col min="13834" max="13834" width="11.42578125" style="181" customWidth="1"/>
    <col min="13835" max="13835" width="13" style="181" customWidth="1"/>
    <col min="13836" max="13837" width="4.5703125" style="181" customWidth="1"/>
    <col min="13838" max="13838" width="3.28515625" style="181" customWidth="1"/>
    <col min="13839" max="13839" width="13.42578125" style="181" customWidth="1"/>
    <col min="13840" max="13840" width="14.42578125" style="181" bestFit="1" customWidth="1"/>
    <col min="13841" max="13841" width="13.5703125" style="181" bestFit="1" customWidth="1"/>
    <col min="13842" max="13842" width="16.5703125" style="181" customWidth="1"/>
    <col min="13843" max="13843" width="16.42578125" style="181" customWidth="1"/>
    <col min="13844" max="13844" width="17.140625" style="181" customWidth="1"/>
    <col min="13845" max="13845" width="2.42578125" style="181" customWidth="1"/>
    <col min="13846" max="13846" width="3.42578125" style="181" customWidth="1"/>
    <col min="13847" max="13847" width="3.28515625" style="181" customWidth="1"/>
    <col min="13848" max="13848" width="3.42578125" style="181" customWidth="1"/>
    <col min="13849" max="13849" width="4.28515625" style="181" customWidth="1"/>
    <col min="13850" max="13850" width="4.42578125" style="181" customWidth="1"/>
    <col min="13851" max="13851" width="6.5703125" style="181" customWidth="1"/>
    <col min="13852" max="14080" width="11.42578125" style="181"/>
    <col min="14081" max="14081" width="12.140625" style="181" bestFit="1" customWidth="1"/>
    <col min="14082" max="14082" width="2.7109375" style="181" customWidth="1"/>
    <col min="14083" max="14083" width="48.140625" style="181" customWidth="1"/>
    <col min="14084" max="14084" width="12.42578125" style="181" customWidth="1"/>
    <col min="14085" max="14085" width="11.5703125" style="181" customWidth="1"/>
    <col min="14086" max="14086" width="12.42578125" style="181" customWidth="1"/>
    <col min="14087" max="14087" width="6.5703125" style="181" bestFit="1" customWidth="1"/>
    <col min="14088" max="14088" width="12.5703125" style="181" customWidth="1"/>
    <col min="14089" max="14089" width="8.42578125" style="181" customWidth="1"/>
    <col min="14090" max="14090" width="11.42578125" style="181" customWidth="1"/>
    <col min="14091" max="14091" width="13" style="181" customWidth="1"/>
    <col min="14092" max="14093" width="4.5703125" style="181" customWidth="1"/>
    <col min="14094" max="14094" width="3.28515625" style="181" customWidth="1"/>
    <col min="14095" max="14095" width="13.42578125" style="181" customWidth="1"/>
    <col min="14096" max="14096" width="14.42578125" style="181" bestFit="1" customWidth="1"/>
    <col min="14097" max="14097" width="13.5703125" style="181" bestFit="1" customWidth="1"/>
    <col min="14098" max="14098" width="16.5703125" style="181" customWidth="1"/>
    <col min="14099" max="14099" width="16.42578125" style="181" customWidth="1"/>
    <col min="14100" max="14100" width="17.140625" style="181" customWidth="1"/>
    <col min="14101" max="14101" width="2.42578125" style="181" customWidth="1"/>
    <col min="14102" max="14102" width="3.42578125" style="181" customWidth="1"/>
    <col min="14103" max="14103" width="3.28515625" style="181" customWidth="1"/>
    <col min="14104" max="14104" width="3.42578125" style="181" customWidth="1"/>
    <col min="14105" max="14105" width="4.28515625" style="181" customWidth="1"/>
    <col min="14106" max="14106" width="4.42578125" style="181" customWidth="1"/>
    <col min="14107" max="14107" width="6.5703125" style="181" customWidth="1"/>
    <col min="14108" max="14336" width="11.42578125" style="181"/>
    <col min="14337" max="14337" width="12.140625" style="181" bestFit="1" customWidth="1"/>
    <col min="14338" max="14338" width="2.7109375" style="181" customWidth="1"/>
    <col min="14339" max="14339" width="48.140625" style="181" customWidth="1"/>
    <col min="14340" max="14340" width="12.42578125" style="181" customWidth="1"/>
    <col min="14341" max="14341" width="11.5703125" style="181" customWidth="1"/>
    <col min="14342" max="14342" width="12.42578125" style="181" customWidth="1"/>
    <col min="14343" max="14343" width="6.5703125" style="181" bestFit="1" customWidth="1"/>
    <col min="14344" max="14344" width="12.5703125" style="181" customWidth="1"/>
    <col min="14345" max="14345" width="8.42578125" style="181" customWidth="1"/>
    <col min="14346" max="14346" width="11.42578125" style="181" customWidth="1"/>
    <col min="14347" max="14347" width="13" style="181" customWidth="1"/>
    <col min="14348" max="14349" width="4.5703125" style="181" customWidth="1"/>
    <col min="14350" max="14350" width="3.28515625" style="181" customWidth="1"/>
    <col min="14351" max="14351" width="13.42578125" style="181" customWidth="1"/>
    <col min="14352" max="14352" width="14.42578125" style="181" bestFit="1" customWidth="1"/>
    <col min="14353" max="14353" width="13.5703125" style="181" bestFit="1" customWidth="1"/>
    <col min="14354" max="14354" width="16.5703125" style="181" customWidth="1"/>
    <col min="14355" max="14355" width="16.42578125" style="181" customWidth="1"/>
    <col min="14356" max="14356" width="17.140625" style="181" customWidth="1"/>
    <col min="14357" max="14357" width="2.42578125" style="181" customWidth="1"/>
    <col min="14358" max="14358" width="3.42578125" style="181" customWidth="1"/>
    <col min="14359" max="14359" width="3.28515625" style="181" customWidth="1"/>
    <col min="14360" max="14360" width="3.42578125" style="181" customWidth="1"/>
    <col min="14361" max="14361" width="4.28515625" style="181" customWidth="1"/>
    <col min="14362" max="14362" width="4.42578125" style="181" customWidth="1"/>
    <col min="14363" max="14363" width="6.5703125" style="181" customWidth="1"/>
    <col min="14364" max="14592" width="11.42578125" style="181"/>
    <col min="14593" max="14593" width="12.140625" style="181" bestFit="1" customWidth="1"/>
    <col min="14594" max="14594" width="2.7109375" style="181" customWidth="1"/>
    <col min="14595" max="14595" width="48.140625" style="181" customWidth="1"/>
    <col min="14596" max="14596" width="12.42578125" style="181" customWidth="1"/>
    <col min="14597" max="14597" width="11.5703125" style="181" customWidth="1"/>
    <col min="14598" max="14598" width="12.42578125" style="181" customWidth="1"/>
    <col min="14599" max="14599" width="6.5703125" style="181" bestFit="1" customWidth="1"/>
    <col min="14600" max="14600" width="12.5703125" style="181" customWidth="1"/>
    <col min="14601" max="14601" width="8.42578125" style="181" customWidth="1"/>
    <col min="14602" max="14602" width="11.42578125" style="181" customWidth="1"/>
    <col min="14603" max="14603" width="13" style="181" customWidth="1"/>
    <col min="14604" max="14605" width="4.5703125" style="181" customWidth="1"/>
    <col min="14606" max="14606" width="3.28515625" style="181" customWidth="1"/>
    <col min="14607" max="14607" width="13.42578125" style="181" customWidth="1"/>
    <col min="14608" max="14608" width="14.42578125" style="181" bestFit="1" customWidth="1"/>
    <col min="14609" max="14609" width="13.5703125" style="181" bestFit="1" customWidth="1"/>
    <col min="14610" max="14610" width="16.5703125" style="181" customWidth="1"/>
    <col min="14611" max="14611" width="16.42578125" style="181" customWidth="1"/>
    <col min="14612" max="14612" width="17.140625" style="181" customWidth="1"/>
    <col min="14613" max="14613" width="2.42578125" style="181" customWidth="1"/>
    <col min="14614" max="14614" width="3.42578125" style="181" customWidth="1"/>
    <col min="14615" max="14615" width="3.28515625" style="181" customWidth="1"/>
    <col min="14616" max="14616" width="3.42578125" style="181" customWidth="1"/>
    <col min="14617" max="14617" width="4.28515625" style="181" customWidth="1"/>
    <col min="14618" max="14618" width="4.42578125" style="181" customWidth="1"/>
    <col min="14619" max="14619" width="6.5703125" style="181" customWidth="1"/>
    <col min="14620" max="14848" width="11.42578125" style="181"/>
    <col min="14849" max="14849" width="12.140625" style="181" bestFit="1" customWidth="1"/>
    <col min="14850" max="14850" width="2.7109375" style="181" customWidth="1"/>
    <col min="14851" max="14851" width="48.140625" style="181" customWidth="1"/>
    <col min="14852" max="14852" width="12.42578125" style="181" customWidth="1"/>
    <col min="14853" max="14853" width="11.5703125" style="181" customWidth="1"/>
    <col min="14854" max="14854" width="12.42578125" style="181" customWidth="1"/>
    <col min="14855" max="14855" width="6.5703125" style="181" bestFit="1" customWidth="1"/>
    <col min="14856" max="14856" width="12.5703125" style="181" customWidth="1"/>
    <col min="14857" max="14857" width="8.42578125" style="181" customWidth="1"/>
    <col min="14858" max="14858" width="11.42578125" style="181" customWidth="1"/>
    <col min="14859" max="14859" width="13" style="181" customWidth="1"/>
    <col min="14860" max="14861" width="4.5703125" style="181" customWidth="1"/>
    <col min="14862" max="14862" width="3.28515625" style="181" customWidth="1"/>
    <col min="14863" max="14863" width="13.42578125" style="181" customWidth="1"/>
    <col min="14864" max="14864" width="14.42578125" style="181" bestFit="1" customWidth="1"/>
    <col min="14865" max="14865" width="13.5703125" style="181" bestFit="1" customWidth="1"/>
    <col min="14866" max="14866" width="16.5703125" style="181" customWidth="1"/>
    <col min="14867" max="14867" width="16.42578125" style="181" customWidth="1"/>
    <col min="14868" max="14868" width="17.140625" style="181" customWidth="1"/>
    <col min="14869" max="14869" width="2.42578125" style="181" customWidth="1"/>
    <col min="14870" max="14870" width="3.42578125" style="181" customWidth="1"/>
    <col min="14871" max="14871" width="3.28515625" style="181" customWidth="1"/>
    <col min="14872" max="14872" width="3.42578125" style="181" customWidth="1"/>
    <col min="14873" max="14873" width="4.28515625" style="181" customWidth="1"/>
    <col min="14874" max="14874" width="4.42578125" style="181" customWidth="1"/>
    <col min="14875" max="14875" width="6.5703125" style="181" customWidth="1"/>
    <col min="14876" max="15104" width="11.42578125" style="181"/>
    <col min="15105" max="15105" width="12.140625" style="181" bestFit="1" customWidth="1"/>
    <col min="15106" max="15106" width="2.7109375" style="181" customWidth="1"/>
    <col min="15107" max="15107" width="48.140625" style="181" customWidth="1"/>
    <col min="15108" max="15108" width="12.42578125" style="181" customWidth="1"/>
    <col min="15109" max="15109" width="11.5703125" style="181" customWidth="1"/>
    <col min="15110" max="15110" width="12.42578125" style="181" customWidth="1"/>
    <col min="15111" max="15111" width="6.5703125" style="181" bestFit="1" customWidth="1"/>
    <col min="15112" max="15112" width="12.5703125" style="181" customWidth="1"/>
    <col min="15113" max="15113" width="8.42578125" style="181" customWidth="1"/>
    <col min="15114" max="15114" width="11.42578125" style="181" customWidth="1"/>
    <col min="15115" max="15115" width="13" style="181" customWidth="1"/>
    <col min="15116" max="15117" width="4.5703125" style="181" customWidth="1"/>
    <col min="15118" max="15118" width="3.28515625" style="181" customWidth="1"/>
    <col min="15119" max="15119" width="13.42578125" style="181" customWidth="1"/>
    <col min="15120" max="15120" width="14.42578125" style="181" bestFit="1" customWidth="1"/>
    <col min="15121" max="15121" width="13.5703125" style="181" bestFit="1" customWidth="1"/>
    <col min="15122" max="15122" width="16.5703125" style="181" customWidth="1"/>
    <col min="15123" max="15123" width="16.42578125" style="181" customWidth="1"/>
    <col min="15124" max="15124" width="17.140625" style="181" customWidth="1"/>
    <col min="15125" max="15125" width="2.42578125" style="181" customWidth="1"/>
    <col min="15126" max="15126" width="3.42578125" style="181" customWidth="1"/>
    <col min="15127" max="15127" width="3.28515625" style="181" customWidth="1"/>
    <col min="15128" max="15128" width="3.42578125" style="181" customWidth="1"/>
    <col min="15129" max="15129" width="4.28515625" style="181" customWidth="1"/>
    <col min="15130" max="15130" width="4.42578125" style="181" customWidth="1"/>
    <col min="15131" max="15131" width="6.5703125" style="181" customWidth="1"/>
    <col min="15132" max="15360" width="11.42578125" style="181"/>
    <col min="15361" max="15361" width="12.140625" style="181" bestFit="1" customWidth="1"/>
    <col min="15362" max="15362" width="2.7109375" style="181" customWidth="1"/>
    <col min="15363" max="15363" width="48.140625" style="181" customWidth="1"/>
    <col min="15364" max="15364" width="12.42578125" style="181" customWidth="1"/>
    <col min="15365" max="15365" width="11.5703125" style="181" customWidth="1"/>
    <col min="15366" max="15366" width="12.42578125" style="181" customWidth="1"/>
    <col min="15367" max="15367" width="6.5703125" style="181" bestFit="1" customWidth="1"/>
    <col min="15368" max="15368" width="12.5703125" style="181" customWidth="1"/>
    <col min="15369" max="15369" width="8.42578125" style="181" customWidth="1"/>
    <col min="15370" max="15370" width="11.42578125" style="181" customWidth="1"/>
    <col min="15371" max="15371" width="13" style="181" customWidth="1"/>
    <col min="15372" max="15373" width="4.5703125" style="181" customWidth="1"/>
    <col min="15374" max="15374" width="3.28515625" style="181" customWidth="1"/>
    <col min="15375" max="15375" width="13.42578125" style="181" customWidth="1"/>
    <col min="15376" max="15376" width="14.42578125" style="181" bestFit="1" customWidth="1"/>
    <col min="15377" max="15377" width="13.5703125" style="181" bestFit="1" customWidth="1"/>
    <col min="15378" max="15378" width="16.5703125" style="181" customWidth="1"/>
    <col min="15379" max="15379" width="16.42578125" style="181" customWidth="1"/>
    <col min="15380" max="15380" width="17.140625" style="181" customWidth="1"/>
    <col min="15381" max="15381" width="2.42578125" style="181" customWidth="1"/>
    <col min="15382" max="15382" width="3.42578125" style="181" customWidth="1"/>
    <col min="15383" max="15383" width="3.28515625" style="181" customWidth="1"/>
    <col min="15384" max="15384" width="3.42578125" style="181" customWidth="1"/>
    <col min="15385" max="15385" width="4.28515625" style="181" customWidth="1"/>
    <col min="15386" max="15386" width="4.42578125" style="181" customWidth="1"/>
    <col min="15387" max="15387" width="6.5703125" style="181" customWidth="1"/>
    <col min="15388" max="15616" width="11.42578125" style="181"/>
    <col min="15617" max="15617" width="12.140625" style="181" bestFit="1" customWidth="1"/>
    <col min="15618" max="15618" width="2.7109375" style="181" customWidth="1"/>
    <col min="15619" max="15619" width="48.140625" style="181" customWidth="1"/>
    <col min="15620" max="15620" width="12.42578125" style="181" customWidth="1"/>
    <col min="15621" max="15621" width="11.5703125" style="181" customWidth="1"/>
    <col min="15622" max="15622" width="12.42578125" style="181" customWidth="1"/>
    <col min="15623" max="15623" width="6.5703125" style="181" bestFit="1" customWidth="1"/>
    <col min="15624" max="15624" width="12.5703125" style="181" customWidth="1"/>
    <col min="15625" max="15625" width="8.42578125" style="181" customWidth="1"/>
    <col min="15626" max="15626" width="11.42578125" style="181" customWidth="1"/>
    <col min="15627" max="15627" width="13" style="181" customWidth="1"/>
    <col min="15628" max="15629" width="4.5703125" style="181" customWidth="1"/>
    <col min="15630" max="15630" width="3.28515625" style="181" customWidth="1"/>
    <col min="15631" max="15631" width="13.42578125" style="181" customWidth="1"/>
    <col min="15632" max="15632" width="14.42578125" style="181" bestFit="1" customWidth="1"/>
    <col min="15633" max="15633" width="13.5703125" style="181" bestFit="1" customWidth="1"/>
    <col min="15634" max="15634" width="16.5703125" style="181" customWidth="1"/>
    <col min="15635" max="15635" width="16.42578125" style="181" customWidth="1"/>
    <col min="15636" max="15636" width="17.140625" style="181" customWidth="1"/>
    <col min="15637" max="15637" width="2.42578125" style="181" customWidth="1"/>
    <col min="15638" max="15638" width="3.42578125" style="181" customWidth="1"/>
    <col min="15639" max="15639" width="3.28515625" style="181" customWidth="1"/>
    <col min="15640" max="15640" width="3.42578125" style="181" customWidth="1"/>
    <col min="15641" max="15641" width="4.28515625" style="181" customWidth="1"/>
    <col min="15642" max="15642" width="4.42578125" style="181" customWidth="1"/>
    <col min="15643" max="15643" width="6.5703125" style="181" customWidth="1"/>
    <col min="15644" max="15872" width="11.42578125" style="181"/>
    <col min="15873" max="15873" width="12.140625" style="181" bestFit="1" customWidth="1"/>
    <col min="15874" max="15874" width="2.7109375" style="181" customWidth="1"/>
    <col min="15875" max="15875" width="48.140625" style="181" customWidth="1"/>
    <col min="15876" max="15876" width="12.42578125" style="181" customWidth="1"/>
    <col min="15877" max="15877" width="11.5703125" style="181" customWidth="1"/>
    <col min="15878" max="15878" width="12.42578125" style="181" customWidth="1"/>
    <col min="15879" max="15879" width="6.5703125" style="181" bestFit="1" customWidth="1"/>
    <col min="15880" max="15880" width="12.5703125" style="181" customWidth="1"/>
    <col min="15881" max="15881" width="8.42578125" style="181" customWidth="1"/>
    <col min="15882" max="15882" width="11.42578125" style="181" customWidth="1"/>
    <col min="15883" max="15883" width="13" style="181" customWidth="1"/>
    <col min="15884" max="15885" width="4.5703125" style="181" customWidth="1"/>
    <col min="15886" max="15886" width="3.28515625" style="181" customWidth="1"/>
    <col min="15887" max="15887" width="13.42578125" style="181" customWidth="1"/>
    <col min="15888" max="15888" width="14.42578125" style="181" bestFit="1" customWidth="1"/>
    <col min="15889" max="15889" width="13.5703125" style="181" bestFit="1" customWidth="1"/>
    <col min="15890" max="15890" width="16.5703125" style="181" customWidth="1"/>
    <col min="15891" max="15891" width="16.42578125" style="181" customWidth="1"/>
    <col min="15892" max="15892" width="17.140625" style="181" customWidth="1"/>
    <col min="15893" max="15893" width="2.42578125" style="181" customWidth="1"/>
    <col min="15894" max="15894" width="3.42578125" style="181" customWidth="1"/>
    <col min="15895" max="15895" width="3.28515625" style="181" customWidth="1"/>
    <col min="15896" max="15896" width="3.42578125" style="181" customWidth="1"/>
    <col min="15897" max="15897" width="4.28515625" style="181" customWidth="1"/>
    <col min="15898" max="15898" width="4.42578125" style="181" customWidth="1"/>
    <col min="15899" max="15899" width="6.5703125" style="181" customWidth="1"/>
    <col min="15900" max="16128" width="11.42578125" style="181"/>
    <col min="16129" max="16129" width="12.140625" style="181" bestFit="1" customWidth="1"/>
    <col min="16130" max="16130" width="2.7109375" style="181" customWidth="1"/>
    <col min="16131" max="16131" width="48.140625" style="181" customWidth="1"/>
    <col min="16132" max="16132" width="12.42578125" style="181" customWidth="1"/>
    <col min="16133" max="16133" width="11.5703125" style="181" customWidth="1"/>
    <col min="16134" max="16134" width="12.42578125" style="181" customWidth="1"/>
    <col min="16135" max="16135" width="6.5703125" style="181" bestFit="1" customWidth="1"/>
    <col min="16136" max="16136" width="12.5703125" style="181" customWidth="1"/>
    <col min="16137" max="16137" width="8.42578125" style="181" customWidth="1"/>
    <col min="16138" max="16138" width="11.42578125" style="181" customWidth="1"/>
    <col min="16139" max="16139" width="13" style="181" customWidth="1"/>
    <col min="16140" max="16141" width="4.5703125" style="181" customWidth="1"/>
    <col min="16142" max="16142" width="3.28515625" style="181" customWidth="1"/>
    <col min="16143" max="16143" width="13.42578125" style="181" customWidth="1"/>
    <col min="16144" max="16144" width="14.42578125" style="181" bestFit="1" customWidth="1"/>
    <col min="16145" max="16145" width="13.5703125" style="181" bestFit="1" customWidth="1"/>
    <col min="16146" max="16146" width="16.5703125" style="181" customWidth="1"/>
    <col min="16147" max="16147" width="16.42578125" style="181" customWidth="1"/>
    <col min="16148" max="16148" width="17.140625" style="181" customWidth="1"/>
    <col min="16149" max="16149" width="2.42578125" style="181" customWidth="1"/>
    <col min="16150" max="16150" width="3.42578125" style="181" customWidth="1"/>
    <col min="16151" max="16151" width="3.28515625" style="181" customWidth="1"/>
    <col min="16152" max="16152" width="3.42578125" style="181" customWidth="1"/>
    <col min="16153" max="16153" width="4.28515625" style="181" customWidth="1"/>
    <col min="16154" max="16154" width="4.42578125" style="181" customWidth="1"/>
    <col min="16155" max="16155" width="6.5703125" style="181" customWidth="1"/>
    <col min="16156" max="16384" width="11.42578125" style="181"/>
  </cols>
  <sheetData>
    <row r="1" spans="1:27">
      <c r="A1" s="173"/>
      <c r="B1" s="174" t="s">
        <v>0</v>
      </c>
      <c r="C1" s="174"/>
      <c r="D1" s="174"/>
      <c r="E1" s="174"/>
      <c r="F1" s="174"/>
      <c r="G1" s="175"/>
      <c r="H1" s="175"/>
      <c r="I1" s="176"/>
      <c r="J1" s="177"/>
      <c r="K1" s="175"/>
      <c r="L1" s="178"/>
      <c r="M1" s="178"/>
      <c r="N1" s="178"/>
      <c r="O1" s="175"/>
      <c r="P1" s="175"/>
      <c r="Q1" s="175"/>
      <c r="R1" s="175"/>
      <c r="S1" s="175"/>
      <c r="T1" s="175"/>
      <c r="U1" s="175"/>
      <c r="V1" s="179"/>
      <c r="W1" s="179"/>
      <c r="X1" s="179"/>
      <c r="Y1" s="179"/>
      <c r="Z1" s="179"/>
      <c r="AA1" s="180"/>
    </row>
    <row r="2" spans="1:27">
      <c r="A2" s="175"/>
      <c r="B2" s="174" t="s">
        <v>2</v>
      </c>
      <c r="C2" s="174"/>
      <c r="D2" s="174"/>
      <c r="E2" s="174"/>
      <c r="F2" s="174"/>
      <c r="G2" s="175"/>
      <c r="H2" s="175"/>
      <c r="I2" s="176"/>
      <c r="J2" s="177"/>
      <c r="K2" s="175"/>
      <c r="L2" s="175"/>
      <c r="M2" s="175"/>
      <c r="N2" s="175"/>
      <c r="O2" s="175"/>
      <c r="P2" s="175"/>
      <c r="Q2" s="175"/>
      <c r="R2" s="175"/>
      <c r="S2" s="175"/>
      <c r="T2" s="175"/>
      <c r="U2" s="175"/>
      <c r="V2" s="179"/>
      <c r="W2" s="179"/>
      <c r="X2" s="179"/>
      <c r="Y2" s="179"/>
      <c r="Z2" s="179"/>
      <c r="AA2" s="180"/>
    </row>
    <row r="3" spans="1:27">
      <c r="A3" s="175"/>
      <c r="B3" s="182" t="s">
        <v>978</v>
      </c>
      <c r="C3" s="183">
        <v>41060</v>
      </c>
      <c r="D3" s="184"/>
      <c r="E3" s="184"/>
      <c r="F3" s="184"/>
      <c r="G3" s="178" t="s">
        <v>1</v>
      </c>
      <c r="H3" s="175"/>
      <c r="I3" s="175"/>
      <c r="J3" s="175"/>
      <c r="K3" s="175"/>
      <c r="L3" s="175"/>
      <c r="M3" s="175"/>
      <c r="N3" s="175"/>
      <c r="O3" s="175"/>
      <c r="P3" s="175"/>
      <c r="Q3" s="175"/>
      <c r="R3" s="175"/>
      <c r="S3" s="175"/>
      <c r="T3" s="175"/>
      <c r="U3" s="175"/>
      <c r="V3" s="179"/>
      <c r="W3" s="179"/>
      <c r="X3" s="179"/>
      <c r="Y3" s="179"/>
      <c r="Z3" s="179"/>
      <c r="AA3" s="180"/>
    </row>
    <row r="4" spans="1:27">
      <c r="A4" s="175"/>
      <c r="B4" s="175"/>
      <c r="C4" s="175"/>
      <c r="D4" s="175"/>
      <c r="E4" s="175"/>
      <c r="F4" s="175"/>
      <c r="G4" s="185" t="s">
        <v>1</v>
      </c>
      <c r="H4" s="186"/>
      <c r="I4" s="185"/>
      <c r="J4" s="187"/>
      <c r="K4" s="185"/>
      <c r="L4" s="185"/>
      <c r="M4" s="185"/>
      <c r="N4" s="185"/>
      <c r="O4" s="185"/>
      <c r="P4" s="185"/>
      <c r="Q4" s="185"/>
      <c r="R4" s="185"/>
      <c r="S4" s="185"/>
      <c r="T4" s="185"/>
      <c r="U4" s="185"/>
      <c r="V4" s="186"/>
      <c r="W4" s="186"/>
      <c r="X4" s="186"/>
      <c r="Y4" s="186"/>
      <c r="Z4" s="186"/>
      <c r="AA4" s="188"/>
    </row>
    <row r="5" spans="1:27">
      <c r="A5" s="189"/>
      <c r="B5" s="190"/>
      <c r="C5" s="191" t="s">
        <v>979</v>
      </c>
      <c r="D5" s="191"/>
      <c r="E5" s="192"/>
      <c r="F5" s="192"/>
      <c r="G5" s="192" t="s">
        <v>980</v>
      </c>
      <c r="H5" s="193">
        <v>22620.799999999999</v>
      </c>
      <c r="I5" s="191"/>
      <c r="J5" s="194"/>
      <c r="K5" s="195">
        <v>519.69000000000005</v>
      </c>
      <c r="L5" s="196"/>
      <c r="M5" s="197"/>
      <c r="N5" s="198"/>
      <c r="O5" s="199"/>
      <c r="P5" s="200"/>
      <c r="Q5" s="200"/>
      <c r="R5" s="200"/>
      <c r="S5" s="197"/>
      <c r="T5" s="197"/>
      <c r="U5" s="196"/>
      <c r="V5" s="197"/>
      <c r="W5" s="197"/>
      <c r="X5" s="197"/>
      <c r="Y5" s="197"/>
      <c r="Z5" s="197"/>
      <c r="AA5" s="198"/>
    </row>
    <row r="6" spans="1:27" ht="78.75" customHeight="1">
      <c r="A6" s="201" t="s">
        <v>4</v>
      </c>
      <c r="B6" s="202"/>
      <c r="C6" s="203" t="s">
        <v>5</v>
      </c>
      <c r="D6" s="201" t="s">
        <v>786</v>
      </c>
      <c r="E6" s="202" t="s">
        <v>981</v>
      </c>
      <c r="F6" s="202" t="s">
        <v>786</v>
      </c>
      <c r="G6" s="204" t="s">
        <v>8</v>
      </c>
      <c r="H6" s="205" t="s">
        <v>787</v>
      </c>
      <c r="I6" s="201" t="s">
        <v>622</v>
      </c>
      <c r="J6" s="205" t="s">
        <v>788</v>
      </c>
      <c r="K6" s="202" t="s">
        <v>789</v>
      </c>
      <c r="L6" s="755" t="s">
        <v>790</v>
      </c>
      <c r="M6" s="756"/>
      <c r="N6" s="757"/>
      <c r="O6" s="206" t="s">
        <v>791</v>
      </c>
      <c r="P6" s="202" t="s">
        <v>792</v>
      </c>
      <c r="Q6" s="202" t="s">
        <v>793</v>
      </c>
      <c r="R6" s="202" t="s">
        <v>794</v>
      </c>
      <c r="S6" s="202" t="s">
        <v>795</v>
      </c>
      <c r="T6" s="202" t="s">
        <v>796</v>
      </c>
      <c r="U6" s="201"/>
      <c r="V6" s="207"/>
      <c r="W6" s="207"/>
      <c r="X6" s="207"/>
      <c r="Y6" s="207" t="s">
        <v>982</v>
      </c>
      <c r="Z6" s="207"/>
      <c r="AA6" s="208"/>
    </row>
    <row r="7" spans="1:27">
      <c r="A7" s="209"/>
      <c r="B7" s="210"/>
      <c r="C7" s="211"/>
      <c r="D7" s="212"/>
      <c r="E7" s="211"/>
      <c r="F7" s="211"/>
      <c r="G7" s="213"/>
      <c r="H7" s="214"/>
      <c r="I7" s="215"/>
      <c r="J7" s="214"/>
      <c r="K7" s="209"/>
      <c r="L7" s="215"/>
      <c r="M7" s="209"/>
      <c r="N7" s="214"/>
      <c r="O7" s="216"/>
      <c r="P7" s="209"/>
      <c r="Q7" s="209"/>
      <c r="R7" s="209"/>
      <c r="S7" s="209"/>
      <c r="T7" s="209"/>
      <c r="U7" s="215"/>
      <c r="V7" s="217"/>
      <c r="W7" s="217"/>
      <c r="X7" s="217"/>
      <c r="Y7" s="217"/>
      <c r="Z7" s="217"/>
      <c r="AA7" s="218"/>
    </row>
    <row r="8" spans="1:27">
      <c r="A8" s="219">
        <v>76675290</v>
      </c>
      <c r="B8" s="220" t="s">
        <v>75</v>
      </c>
      <c r="C8" s="221" t="s">
        <v>983</v>
      </c>
      <c r="D8" s="222">
        <v>694</v>
      </c>
      <c r="E8" s="223" t="s">
        <v>984</v>
      </c>
      <c r="F8" s="224">
        <v>694</v>
      </c>
      <c r="G8" s="225"/>
      <c r="H8" s="226">
        <v>40884</v>
      </c>
      <c r="I8" s="227" t="s">
        <v>37</v>
      </c>
      <c r="J8" s="228">
        <v>4000</v>
      </c>
      <c r="K8" s="229"/>
      <c r="L8" s="230" t="s">
        <v>68</v>
      </c>
      <c r="M8" s="231" t="s">
        <v>39</v>
      </c>
      <c r="N8" s="232" t="s">
        <v>985</v>
      </c>
      <c r="O8" s="233">
        <v>10</v>
      </c>
      <c r="P8" s="234"/>
      <c r="Q8" s="234"/>
      <c r="R8" s="235"/>
      <c r="S8" s="234"/>
      <c r="T8" s="234"/>
      <c r="U8" s="236"/>
      <c r="V8" s="237">
        <v>0</v>
      </c>
      <c r="W8" s="237">
        <v>0</v>
      </c>
      <c r="X8" s="237">
        <v>0</v>
      </c>
      <c r="Y8" s="237">
        <v>0</v>
      </c>
      <c r="Z8" s="237">
        <v>0</v>
      </c>
      <c r="AA8" s="238"/>
    </row>
    <row r="9" spans="1:27">
      <c r="A9" s="219">
        <v>76675290</v>
      </c>
      <c r="B9" s="220" t="s">
        <v>75</v>
      </c>
      <c r="C9" s="221" t="s">
        <v>983</v>
      </c>
      <c r="D9" s="222">
        <v>694</v>
      </c>
      <c r="E9" s="223" t="s">
        <v>134</v>
      </c>
      <c r="F9" s="224">
        <v>694</v>
      </c>
      <c r="G9" s="225" t="s">
        <v>46</v>
      </c>
      <c r="H9" s="226">
        <v>40892</v>
      </c>
      <c r="I9" s="227" t="s">
        <v>37</v>
      </c>
      <c r="J9" s="228">
        <v>2000</v>
      </c>
      <c r="K9" s="229">
        <v>6.05</v>
      </c>
      <c r="L9" s="230" t="s">
        <v>68</v>
      </c>
      <c r="M9" s="231" t="s">
        <v>39</v>
      </c>
      <c r="N9" s="232" t="s">
        <v>985</v>
      </c>
      <c r="O9" s="233">
        <v>9.5</v>
      </c>
      <c r="P9" s="234">
        <v>2000000</v>
      </c>
      <c r="Q9" s="234">
        <v>2000000</v>
      </c>
      <c r="R9" s="234">
        <v>45241600</v>
      </c>
      <c r="S9" s="234">
        <v>526925</v>
      </c>
      <c r="T9" s="234">
        <v>45768525</v>
      </c>
      <c r="U9" s="236"/>
      <c r="V9" s="237" t="s">
        <v>645</v>
      </c>
      <c r="W9" s="237">
        <v>0</v>
      </c>
      <c r="X9" s="237">
        <v>0</v>
      </c>
      <c r="Y9" s="237">
        <v>0</v>
      </c>
      <c r="Z9" s="237">
        <v>0</v>
      </c>
      <c r="AA9" s="238"/>
    </row>
    <row r="10" spans="1:27">
      <c r="A10" s="219">
        <v>94272000</v>
      </c>
      <c r="B10" s="220" t="s">
        <v>35</v>
      </c>
      <c r="C10" s="221" t="s">
        <v>343</v>
      </c>
      <c r="D10" s="222">
        <v>516</v>
      </c>
      <c r="E10" s="223" t="s">
        <v>984</v>
      </c>
      <c r="F10" s="224">
        <v>516</v>
      </c>
      <c r="G10" s="225"/>
      <c r="H10" s="226">
        <v>39395</v>
      </c>
      <c r="I10" s="227" t="s">
        <v>66</v>
      </c>
      <c r="J10" s="228">
        <v>200000</v>
      </c>
      <c r="K10" s="229"/>
      <c r="L10" s="230" t="s">
        <v>39</v>
      </c>
      <c r="M10" s="231" t="s">
        <v>986</v>
      </c>
      <c r="N10" s="232" t="s">
        <v>985</v>
      </c>
      <c r="O10" s="233">
        <v>10</v>
      </c>
      <c r="P10" s="234"/>
      <c r="Q10" s="234"/>
      <c r="R10" s="234"/>
      <c r="S10" s="234"/>
      <c r="T10" s="234"/>
      <c r="U10" s="236"/>
      <c r="V10" s="237">
        <v>0</v>
      </c>
      <c r="W10" s="237">
        <v>0</v>
      </c>
      <c r="X10" s="237">
        <v>0</v>
      </c>
      <c r="Y10" s="237">
        <v>0</v>
      </c>
      <c r="Z10" s="237">
        <v>0</v>
      </c>
      <c r="AA10" s="238"/>
    </row>
    <row r="11" spans="1:27">
      <c r="A11" s="219">
        <v>94272000</v>
      </c>
      <c r="B11" s="220" t="s">
        <v>35</v>
      </c>
      <c r="C11" s="221" t="s">
        <v>343</v>
      </c>
      <c r="D11" s="222">
        <v>516</v>
      </c>
      <c r="E11" s="223" t="s">
        <v>134</v>
      </c>
      <c r="F11" s="224">
        <v>516</v>
      </c>
      <c r="G11" s="225" t="s">
        <v>168</v>
      </c>
      <c r="H11" s="226">
        <v>39400</v>
      </c>
      <c r="I11" s="227" t="s">
        <v>37</v>
      </c>
      <c r="J11" s="228">
        <v>2800</v>
      </c>
      <c r="K11" s="229">
        <v>3.4</v>
      </c>
      <c r="L11" s="230" t="s">
        <v>39</v>
      </c>
      <c r="M11" s="231" t="s">
        <v>986</v>
      </c>
      <c r="N11" s="232" t="s">
        <v>985</v>
      </c>
      <c r="O11" s="233">
        <v>7.5</v>
      </c>
      <c r="P11" s="234">
        <v>1200000</v>
      </c>
      <c r="Q11" s="234">
        <v>1200000</v>
      </c>
      <c r="R11" s="234">
        <v>27144960</v>
      </c>
      <c r="S11" s="234">
        <v>457610</v>
      </c>
      <c r="T11" s="234">
        <v>27602570</v>
      </c>
      <c r="U11" s="236"/>
      <c r="V11" s="237" t="s">
        <v>645</v>
      </c>
      <c r="W11" s="237">
        <v>0</v>
      </c>
      <c r="X11" s="237">
        <v>0</v>
      </c>
      <c r="Y11" s="237">
        <v>0</v>
      </c>
      <c r="Z11" s="237" t="s">
        <v>987</v>
      </c>
      <c r="AA11" s="238"/>
    </row>
    <row r="12" spans="1:27">
      <c r="A12" s="219">
        <v>94272000</v>
      </c>
      <c r="B12" s="220" t="s">
        <v>35</v>
      </c>
      <c r="C12" s="221" t="s">
        <v>343</v>
      </c>
      <c r="D12" s="222">
        <v>517</v>
      </c>
      <c r="E12" s="223" t="s">
        <v>984</v>
      </c>
      <c r="F12" s="224">
        <v>517</v>
      </c>
      <c r="G12" s="225"/>
      <c r="H12" s="226">
        <v>39395</v>
      </c>
      <c r="I12" s="227" t="s">
        <v>66</v>
      </c>
      <c r="J12" s="228">
        <v>400000</v>
      </c>
      <c r="K12" s="229"/>
      <c r="L12" s="230" t="s">
        <v>39</v>
      </c>
      <c r="M12" s="231" t="s">
        <v>986</v>
      </c>
      <c r="N12" s="232" t="s">
        <v>985</v>
      </c>
      <c r="O12" s="233">
        <v>30</v>
      </c>
      <c r="P12" s="234"/>
      <c r="Q12" s="234"/>
      <c r="R12" s="234"/>
      <c r="S12" s="234"/>
      <c r="T12" s="234"/>
      <c r="U12" s="236"/>
      <c r="V12" s="237">
        <v>0</v>
      </c>
      <c r="W12" s="237">
        <v>0</v>
      </c>
      <c r="X12" s="237">
        <v>0</v>
      </c>
      <c r="Y12" s="237">
        <v>0</v>
      </c>
      <c r="Z12" s="237">
        <v>0</v>
      </c>
      <c r="AA12" s="238"/>
    </row>
    <row r="13" spans="1:27">
      <c r="A13" s="219">
        <v>94272000</v>
      </c>
      <c r="B13" s="220" t="s">
        <v>35</v>
      </c>
      <c r="C13" s="221" t="s">
        <v>343</v>
      </c>
      <c r="D13" s="222">
        <v>517</v>
      </c>
      <c r="E13" s="223" t="s">
        <v>134</v>
      </c>
      <c r="F13" s="224">
        <v>517</v>
      </c>
      <c r="G13" s="225" t="s">
        <v>167</v>
      </c>
      <c r="H13" s="226">
        <v>39400</v>
      </c>
      <c r="I13" s="227" t="s">
        <v>37</v>
      </c>
      <c r="J13" s="228">
        <v>5600</v>
      </c>
      <c r="K13" s="229">
        <v>4.0999999999999996</v>
      </c>
      <c r="L13" s="230" t="s">
        <v>39</v>
      </c>
      <c r="M13" s="231" t="s">
        <v>986</v>
      </c>
      <c r="N13" s="232" t="s">
        <v>985</v>
      </c>
      <c r="O13" s="233">
        <v>21</v>
      </c>
      <c r="P13" s="234">
        <v>4400000</v>
      </c>
      <c r="Q13" s="234">
        <v>4400000</v>
      </c>
      <c r="R13" s="234">
        <v>99531520</v>
      </c>
      <c r="S13" s="234">
        <v>2019893</v>
      </c>
      <c r="T13" s="234">
        <v>101551413</v>
      </c>
      <c r="U13" s="236"/>
      <c r="V13" s="237" t="s">
        <v>645</v>
      </c>
      <c r="W13" s="237">
        <v>0</v>
      </c>
      <c r="X13" s="237">
        <v>0</v>
      </c>
      <c r="Y13" s="237">
        <v>0</v>
      </c>
      <c r="Z13" s="237" t="s">
        <v>987</v>
      </c>
      <c r="AA13" s="238"/>
    </row>
    <row r="14" spans="1:27">
      <c r="A14" s="219">
        <v>94272000</v>
      </c>
      <c r="B14" s="220">
        <v>9</v>
      </c>
      <c r="C14" s="221" t="s">
        <v>343</v>
      </c>
      <c r="D14" s="222">
        <v>517</v>
      </c>
      <c r="E14" s="223" t="s">
        <v>142</v>
      </c>
      <c r="F14" s="224">
        <v>517</v>
      </c>
      <c r="G14" s="225" t="s">
        <v>191</v>
      </c>
      <c r="H14" s="226">
        <v>39905</v>
      </c>
      <c r="I14" s="227" t="s">
        <v>66</v>
      </c>
      <c r="J14" s="228">
        <v>196000</v>
      </c>
      <c r="K14" s="229">
        <v>8</v>
      </c>
      <c r="L14" s="230" t="s">
        <v>39</v>
      </c>
      <c r="M14" s="231" t="s">
        <v>985</v>
      </c>
      <c r="N14" s="232" t="s">
        <v>985</v>
      </c>
      <c r="O14" s="233">
        <v>10</v>
      </c>
      <c r="P14" s="234">
        <v>196000000</v>
      </c>
      <c r="Q14" s="234">
        <v>102200000</v>
      </c>
      <c r="R14" s="234">
        <v>53112318</v>
      </c>
      <c r="S14" s="234">
        <v>694550</v>
      </c>
      <c r="T14" s="234">
        <v>53806868</v>
      </c>
      <c r="U14" s="236"/>
      <c r="V14" s="237">
        <v>0</v>
      </c>
      <c r="W14" s="237" t="s">
        <v>69</v>
      </c>
      <c r="X14" s="237">
        <v>0</v>
      </c>
      <c r="Y14" s="237">
        <v>0</v>
      </c>
      <c r="Z14" s="237" t="s">
        <v>987</v>
      </c>
      <c r="AA14" s="238"/>
    </row>
    <row r="15" spans="1:27">
      <c r="A15" s="219">
        <v>76129263</v>
      </c>
      <c r="B15" s="220">
        <v>3</v>
      </c>
      <c r="C15" s="221" t="s">
        <v>555</v>
      </c>
      <c r="D15" s="222">
        <v>678</v>
      </c>
      <c r="E15" s="223" t="s">
        <v>984</v>
      </c>
      <c r="F15" s="224">
        <v>678</v>
      </c>
      <c r="G15" s="225"/>
      <c r="H15" s="226">
        <v>40801</v>
      </c>
      <c r="I15" s="227" t="s">
        <v>37</v>
      </c>
      <c r="J15" s="228">
        <v>8500</v>
      </c>
      <c r="K15" s="229"/>
      <c r="L15" s="230" t="s">
        <v>68</v>
      </c>
      <c r="M15" s="231" t="s">
        <v>39</v>
      </c>
      <c r="N15" s="232" t="s">
        <v>985</v>
      </c>
      <c r="O15" s="233">
        <v>10</v>
      </c>
      <c r="P15" s="234"/>
      <c r="Q15" s="234"/>
      <c r="R15" s="234"/>
      <c r="S15" s="234"/>
      <c r="T15" s="234"/>
      <c r="U15" s="236"/>
      <c r="V15" s="237">
        <v>0</v>
      </c>
      <c r="W15" s="237">
        <v>0</v>
      </c>
      <c r="X15" s="237">
        <v>0</v>
      </c>
      <c r="Y15" s="237">
        <v>0</v>
      </c>
      <c r="Z15" s="237">
        <v>0</v>
      </c>
      <c r="AA15" s="238"/>
    </row>
    <row r="16" spans="1:27">
      <c r="A16" s="219">
        <v>76129263</v>
      </c>
      <c r="B16" s="220">
        <v>3</v>
      </c>
      <c r="C16" s="221" t="s">
        <v>555</v>
      </c>
      <c r="D16" s="222">
        <v>678</v>
      </c>
      <c r="E16" s="223" t="s">
        <v>134</v>
      </c>
      <c r="F16" s="224">
        <v>678</v>
      </c>
      <c r="G16" s="225" t="s">
        <v>46</v>
      </c>
      <c r="H16" s="226">
        <v>40802</v>
      </c>
      <c r="I16" s="227" t="s">
        <v>37</v>
      </c>
      <c r="J16" s="228">
        <v>5000</v>
      </c>
      <c r="K16" s="229">
        <v>3.4</v>
      </c>
      <c r="L16" s="230" t="s">
        <v>68</v>
      </c>
      <c r="M16" s="231" t="s">
        <v>39</v>
      </c>
      <c r="N16" s="232" t="s">
        <v>985</v>
      </c>
      <c r="O16" s="233">
        <v>7</v>
      </c>
      <c r="P16" s="234"/>
      <c r="Q16" s="234"/>
      <c r="R16" s="234">
        <v>0</v>
      </c>
      <c r="S16" s="234"/>
      <c r="T16" s="234"/>
      <c r="U16" s="236"/>
      <c r="V16" s="237" t="s">
        <v>645</v>
      </c>
      <c r="W16" s="237">
        <v>0</v>
      </c>
      <c r="X16" s="237" t="s">
        <v>988</v>
      </c>
      <c r="Y16" s="237">
        <v>0</v>
      </c>
      <c r="Z16" s="237">
        <v>0</v>
      </c>
      <c r="AA16" s="238"/>
    </row>
    <row r="17" spans="1:27">
      <c r="A17" s="219">
        <v>76129263</v>
      </c>
      <c r="B17" s="220">
        <v>3</v>
      </c>
      <c r="C17" s="221" t="s">
        <v>555</v>
      </c>
      <c r="D17" s="222">
        <v>678</v>
      </c>
      <c r="E17" s="223" t="s">
        <v>134</v>
      </c>
      <c r="F17" s="224">
        <v>678</v>
      </c>
      <c r="G17" s="225" t="s">
        <v>87</v>
      </c>
      <c r="H17" s="226">
        <v>40802</v>
      </c>
      <c r="I17" s="227" t="s">
        <v>162</v>
      </c>
      <c r="J17" s="228">
        <v>100000000</v>
      </c>
      <c r="K17" s="229">
        <v>6.1</v>
      </c>
      <c r="L17" s="230" t="s">
        <v>68</v>
      </c>
      <c r="M17" s="231" t="s">
        <v>39</v>
      </c>
      <c r="N17" s="232" t="s">
        <v>985</v>
      </c>
      <c r="O17" s="233">
        <v>7</v>
      </c>
      <c r="P17" s="234"/>
      <c r="Q17" s="234"/>
      <c r="R17" s="234">
        <v>0</v>
      </c>
      <c r="S17" s="234"/>
      <c r="T17" s="234"/>
      <c r="U17" s="236"/>
      <c r="V17" s="237">
        <v>0</v>
      </c>
      <c r="W17" s="237">
        <v>0</v>
      </c>
      <c r="X17" s="237" t="s">
        <v>988</v>
      </c>
      <c r="Y17" s="237">
        <v>0</v>
      </c>
      <c r="Z17" s="237">
        <v>0</v>
      </c>
      <c r="AA17" s="238"/>
    </row>
    <row r="18" spans="1:27">
      <c r="A18" s="219">
        <v>76129263</v>
      </c>
      <c r="B18" s="220">
        <v>3</v>
      </c>
      <c r="C18" s="221" t="s">
        <v>555</v>
      </c>
      <c r="D18" s="222">
        <v>678</v>
      </c>
      <c r="E18" s="223" t="s">
        <v>134</v>
      </c>
      <c r="F18" s="224">
        <v>678</v>
      </c>
      <c r="G18" s="225" t="s">
        <v>89</v>
      </c>
      <c r="H18" s="226">
        <v>40802</v>
      </c>
      <c r="I18" s="227" t="s">
        <v>37</v>
      </c>
      <c r="J18" s="228">
        <v>5000</v>
      </c>
      <c r="K18" s="229">
        <v>3.4</v>
      </c>
      <c r="L18" s="230" t="s">
        <v>68</v>
      </c>
      <c r="M18" s="231" t="s">
        <v>39</v>
      </c>
      <c r="N18" s="232" t="s">
        <v>985</v>
      </c>
      <c r="O18" s="233">
        <v>10</v>
      </c>
      <c r="P18" s="234"/>
      <c r="Q18" s="234"/>
      <c r="R18" s="234">
        <v>0</v>
      </c>
      <c r="S18" s="234"/>
      <c r="T18" s="234"/>
      <c r="U18" s="236"/>
      <c r="V18" s="237" t="s">
        <v>645</v>
      </c>
      <c r="W18" s="237">
        <v>0</v>
      </c>
      <c r="X18" s="237" t="s">
        <v>988</v>
      </c>
      <c r="Y18" s="237">
        <v>0</v>
      </c>
      <c r="Z18" s="237">
        <v>0</v>
      </c>
      <c r="AA18" s="238"/>
    </row>
    <row r="19" spans="1:27">
      <c r="A19" s="219">
        <v>76129263</v>
      </c>
      <c r="B19" s="220">
        <v>3</v>
      </c>
      <c r="C19" s="221" t="s">
        <v>555</v>
      </c>
      <c r="D19" s="222">
        <v>679</v>
      </c>
      <c r="E19" s="223" t="s">
        <v>984</v>
      </c>
      <c r="F19" s="224">
        <v>679</v>
      </c>
      <c r="G19" s="225"/>
      <c r="H19" s="226">
        <v>40801</v>
      </c>
      <c r="I19" s="227" t="s">
        <v>37</v>
      </c>
      <c r="J19" s="228">
        <v>8500</v>
      </c>
      <c r="K19" s="229"/>
      <c r="L19" s="230" t="s">
        <v>68</v>
      </c>
      <c r="M19" s="231" t="s">
        <v>39</v>
      </c>
      <c r="N19" s="232" t="s">
        <v>985</v>
      </c>
      <c r="O19" s="233">
        <v>30</v>
      </c>
      <c r="P19" s="234"/>
      <c r="Q19" s="234"/>
      <c r="R19" s="234"/>
      <c r="S19" s="234"/>
      <c r="T19" s="234"/>
      <c r="U19" s="236"/>
      <c r="V19" s="237">
        <v>0</v>
      </c>
      <c r="W19" s="237">
        <v>0</v>
      </c>
      <c r="X19" s="237">
        <v>0</v>
      </c>
      <c r="Y19" s="237">
        <v>0</v>
      </c>
      <c r="Z19" s="237">
        <v>0</v>
      </c>
      <c r="AA19" s="238"/>
    </row>
    <row r="20" spans="1:27">
      <c r="A20" s="219">
        <v>76129263</v>
      </c>
      <c r="B20" s="220">
        <v>3</v>
      </c>
      <c r="C20" s="221" t="s">
        <v>555</v>
      </c>
      <c r="D20" s="222">
        <v>679</v>
      </c>
      <c r="E20" s="223" t="s">
        <v>134</v>
      </c>
      <c r="F20" s="224">
        <v>679</v>
      </c>
      <c r="G20" s="225" t="s">
        <v>63</v>
      </c>
      <c r="H20" s="226">
        <v>40802</v>
      </c>
      <c r="I20" s="227" t="s">
        <v>37</v>
      </c>
      <c r="J20" s="228">
        <v>5000</v>
      </c>
      <c r="K20" s="229">
        <v>3.8</v>
      </c>
      <c r="L20" s="230" t="s">
        <v>68</v>
      </c>
      <c r="M20" s="231" t="s">
        <v>39</v>
      </c>
      <c r="N20" s="232" t="s">
        <v>985</v>
      </c>
      <c r="O20" s="233">
        <v>21</v>
      </c>
      <c r="P20" s="234">
        <v>5000000</v>
      </c>
      <c r="Q20" s="234">
        <v>5000000</v>
      </c>
      <c r="R20" s="234">
        <v>113104000</v>
      </c>
      <c r="S20" s="234">
        <v>1052908</v>
      </c>
      <c r="T20" s="234">
        <v>114156908</v>
      </c>
      <c r="U20" s="236"/>
      <c r="V20" s="237" t="s">
        <v>645</v>
      </c>
      <c r="W20" s="237">
        <v>0</v>
      </c>
      <c r="X20" s="237">
        <v>0</v>
      </c>
      <c r="Y20" s="237">
        <v>0</v>
      </c>
      <c r="Z20" s="237">
        <v>0</v>
      </c>
      <c r="AA20" s="238"/>
    </row>
    <row r="21" spans="1:27">
      <c r="A21" s="219">
        <v>61808000</v>
      </c>
      <c r="B21" s="220" t="s">
        <v>107</v>
      </c>
      <c r="C21" s="221" t="s">
        <v>424</v>
      </c>
      <c r="D21" s="227">
        <v>266</v>
      </c>
      <c r="E21" s="223" t="s">
        <v>989</v>
      </c>
      <c r="F21" s="225">
        <v>266</v>
      </c>
      <c r="G21" s="225" t="s">
        <v>67</v>
      </c>
      <c r="H21" s="226">
        <v>37116</v>
      </c>
      <c r="I21" s="227" t="s">
        <v>37</v>
      </c>
      <c r="J21" s="228">
        <v>375</v>
      </c>
      <c r="K21" s="229">
        <v>6</v>
      </c>
      <c r="L21" s="230" t="s">
        <v>39</v>
      </c>
      <c r="M21" s="231" t="s">
        <v>985</v>
      </c>
      <c r="N21" s="232" t="s">
        <v>985</v>
      </c>
      <c r="O21" s="233">
        <v>5</v>
      </c>
      <c r="P21" s="234">
        <v>375000</v>
      </c>
      <c r="Q21" s="234">
        <v>0</v>
      </c>
      <c r="R21" s="234">
        <v>0</v>
      </c>
      <c r="S21" s="234"/>
      <c r="T21" s="234"/>
      <c r="U21" s="236"/>
      <c r="V21" s="237" t="s">
        <v>645</v>
      </c>
      <c r="W21" s="237">
        <v>0</v>
      </c>
      <c r="X21" s="237">
        <v>0</v>
      </c>
      <c r="Y21" s="237" t="s">
        <v>990</v>
      </c>
      <c r="Z21" s="237" t="s">
        <v>987</v>
      </c>
      <c r="AA21" s="238"/>
    </row>
    <row r="22" spans="1:27">
      <c r="A22" s="219">
        <v>61808000</v>
      </c>
      <c r="B22" s="220" t="s">
        <v>107</v>
      </c>
      <c r="C22" s="221" t="s">
        <v>424</v>
      </c>
      <c r="D22" s="227">
        <v>266</v>
      </c>
      <c r="E22" s="223" t="s">
        <v>989</v>
      </c>
      <c r="F22" s="225">
        <v>266</v>
      </c>
      <c r="G22" s="225" t="s">
        <v>73</v>
      </c>
      <c r="H22" s="226">
        <v>37116</v>
      </c>
      <c r="I22" s="227" t="s">
        <v>37</v>
      </c>
      <c r="J22" s="228">
        <v>1125</v>
      </c>
      <c r="K22" s="229">
        <v>6</v>
      </c>
      <c r="L22" s="230" t="s">
        <v>39</v>
      </c>
      <c r="M22" s="231" t="s">
        <v>985</v>
      </c>
      <c r="N22" s="232" t="s">
        <v>985</v>
      </c>
      <c r="O22" s="233">
        <v>5</v>
      </c>
      <c r="P22" s="234">
        <v>825000</v>
      </c>
      <c r="Q22" s="234">
        <v>0</v>
      </c>
      <c r="R22" s="234">
        <v>0</v>
      </c>
      <c r="S22" s="234"/>
      <c r="T22" s="234"/>
      <c r="U22" s="236"/>
      <c r="V22" s="237" t="s">
        <v>645</v>
      </c>
      <c r="W22" s="237">
        <v>0</v>
      </c>
      <c r="X22" s="237">
        <v>0</v>
      </c>
      <c r="Y22" s="237" t="s">
        <v>990</v>
      </c>
      <c r="Z22" s="237" t="s">
        <v>987</v>
      </c>
      <c r="AA22" s="238"/>
    </row>
    <row r="23" spans="1:27">
      <c r="A23" s="219">
        <v>61808000</v>
      </c>
      <c r="B23" s="220" t="s">
        <v>107</v>
      </c>
      <c r="C23" s="221" t="s">
        <v>424</v>
      </c>
      <c r="D23" s="227">
        <v>266</v>
      </c>
      <c r="E23" s="223" t="s">
        <v>989</v>
      </c>
      <c r="F23" s="225">
        <v>266</v>
      </c>
      <c r="G23" s="225" t="s">
        <v>71</v>
      </c>
      <c r="H23" s="226">
        <v>37116</v>
      </c>
      <c r="I23" s="227" t="s">
        <v>37</v>
      </c>
      <c r="J23" s="228">
        <v>1375</v>
      </c>
      <c r="K23" s="229">
        <v>6.25</v>
      </c>
      <c r="L23" s="230" t="s">
        <v>39</v>
      </c>
      <c r="M23" s="231" t="s">
        <v>985</v>
      </c>
      <c r="N23" s="232" t="s">
        <v>985</v>
      </c>
      <c r="O23" s="233">
        <v>21</v>
      </c>
      <c r="P23" s="234">
        <v>700000</v>
      </c>
      <c r="Q23" s="234">
        <v>0</v>
      </c>
      <c r="R23" s="234">
        <v>0</v>
      </c>
      <c r="S23" s="234"/>
      <c r="T23" s="234"/>
      <c r="U23" s="236"/>
      <c r="V23" s="237" t="s">
        <v>645</v>
      </c>
      <c r="W23" s="237">
        <v>0</v>
      </c>
      <c r="X23" s="237">
        <v>0</v>
      </c>
      <c r="Y23" s="237" t="s">
        <v>990</v>
      </c>
      <c r="Z23" s="237" t="s">
        <v>987</v>
      </c>
      <c r="AA23" s="238"/>
    </row>
    <row r="24" spans="1:27">
      <c r="A24" s="219">
        <v>61808000</v>
      </c>
      <c r="B24" s="220" t="s">
        <v>107</v>
      </c>
      <c r="C24" s="221" t="s">
        <v>424</v>
      </c>
      <c r="D24" s="227">
        <v>266</v>
      </c>
      <c r="E24" s="223" t="s">
        <v>989</v>
      </c>
      <c r="F24" s="225">
        <v>266</v>
      </c>
      <c r="G24" s="225" t="s">
        <v>72</v>
      </c>
      <c r="H24" s="226">
        <v>37116</v>
      </c>
      <c r="I24" s="227" t="s">
        <v>37</v>
      </c>
      <c r="J24" s="228">
        <v>1125</v>
      </c>
      <c r="K24" s="229">
        <v>6.25</v>
      </c>
      <c r="L24" s="230" t="s">
        <v>39</v>
      </c>
      <c r="M24" s="231" t="s">
        <v>985</v>
      </c>
      <c r="N24" s="232" t="s">
        <v>985</v>
      </c>
      <c r="O24" s="233">
        <v>21</v>
      </c>
      <c r="P24" s="234">
        <v>1100000</v>
      </c>
      <c r="Q24" s="234">
        <v>0</v>
      </c>
      <c r="R24" s="234">
        <v>0</v>
      </c>
      <c r="S24" s="234"/>
      <c r="T24" s="234"/>
      <c r="U24" s="236"/>
      <c r="V24" s="237" t="s">
        <v>645</v>
      </c>
      <c r="W24" s="237">
        <v>0</v>
      </c>
      <c r="X24" s="237">
        <v>0</v>
      </c>
      <c r="Y24" s="237" t="s">
        <v>990</v>
      </c>
      <c r="Z24" s="237" t="s">
        <v>987</v>
      </c>
      <c r="AA24" s="238"/>
    </row>
    <row r="25" spans="1:27">
      <c r="A25" s="219">
        <v>61808000</v>
      </c>
      <c r="B25" s="220" t="s">
        <v>107</v>
      </c>
      <c r="C25" s="221" t="s">
        <v>424</v>
      </c>
      <c r="D25" s="222">
        <v>305</v>
      </c>
      <c r="E25" s="223" t="s">
        <v>984</v>
      </c>
      <c r="F25" s="224">
        <v>305</v>
      </c>
      <c r="G25" s="225"/>
      <c r="H25" s="226">
        <v>37539</v>
      </c>
      <c r="I25" s="227" t="s">
        <v>37</v>
      </c>
      <c r="J25" s="228">
        <v>10000</v>
      </c>
      <c r="K25" s="229"/>
      <c r="L25" s="230" t="s">
        <v>985</v>
      </c>
      <c r="M25" s="231" t="s">
        <v>985</v>
      </c>
      <c r="N25" s="232" t="s">
        <v>985</v>
      </c>
      <c r="O25" s="233">
        <v>10</v>
      </c>
      <c r="P25" s="234"/>
      <c r="Q25" s="234"/>
      <c r="R25" s="234"/>
      <c r="S25" s="234"/>
      <c r="T25" s="234"/>
      <c r="U25" s="236"/>
      <c r="V25" s="237">
        <v>0</v>
      </c>
      <c r="W25" s="237">
        <v>0</v>
      </c>
      <c r="X25" s="237">
        <v>0</v>
      </c>
      <c r="Y25" s="237">
        <v>0</v>
      </c>
      <c r="Z25" s="237">
        <v>0</v>
      </c>
      <c r="AA25" s="238"/>
    </row>
    <row r="26" spans="1:27">
      <c r="A26" s="219">
        <v>61808000</v>
      </c>
      <c r="B26" s="220" t="s">
        <v>107</v>
      </c>
      <c r="C26" s="221" t="s">
        <v>424</v>
      </c>
      <c r="D26" s="222">
        <v>305</v>
      </c>
      <c r="E26" s="223" t="s">
        <v>134</v>
      </c>
      <c r="F26" s="224">
        <v>305</v>
      </c>
      <c r="G26" s="225" t="s">
        <v>147</v>
      </c>
      <c r="H26" s="226">
        <v>37539</v>
      </c>
      <c r="I26" s="227" t="s">
        <v>37</v>
      </c>
      <c r="J26" s="228">
        <v>1000</v>
      </c>
      <c r="K26" s="229">
        <v>4.25</v>
      </c>
      <c r="L26" s="230" t="s">
        <v>39</v>
      </c>
      <c r="M26" s="231" t="s">
        <v>985</v>
      </c>
      <c r="N26" s="232" t="s">
        <v>985</v>
      </c>
      <c r="O26" s="233">
        <v>8</v>
      </c>
      <c r="P26" s="234">
        <v>1000000</v>
      </c>
      <c r="Q26" s="234">
        <v>0</v>
      </c>
      <c r="R26" s="234">
        <v>0</v>
      </c>
      <c r="S26" s="234"/>
      <c r="T26" s="234"/>
      <c r="U26" s="236"/>
      <c r="V26" s="237" t="s">
        <v>645</v>
      </c>
      <c r="W26" s="237">
        <v>0</v>
      </c>
      <c r="X26" s="237">
        <v>0</v>
      </c>
      <c r="Y26" s="237" t="s">
        <v>990</v>
      </c>
      <c r="Z26" s="237" t="s">
        <v>987</v>
      </c>
      <c r="AA26" s="238"/>
    </row>
    <row r="27" spans="1:27">
      <c r="A27" s="219">
        <v>61808000</v>
      </c>
      <c r="B27" s="220" t="s">
        <v>107</v>
      </c>
      <c r="C27" s="221" t="s">
        <v>424</v>
      </c>
      <c r="D27" s="222">
        <v>305</v>
      </c>
      <c r="E27" s="223" t="s">
        <v>134</v>
      </c>
      <c r="F27" s="224">
        <v>305</v>
      </c>
      <c r="G27" s="225" t="s">
        <v>148</v>
      </c>
      <c r="H27" s="226">
        <v>37539</v>
      </c>
      <c r="I27" s="227" t="s">
        <v>37</v>
      </c>
      <c r="J27" s="228">
        <v>3200</v>
      </c>
      <c r="K27" s="229">
        <v>4.25</v>
      </c>
      <c r="L27" s="230" t="s">
        <v>39</v>
      </c>
      <c r="M27" s="231" t="s">
        <v>985</v>
      </c>
      <c r="N27" s="232" t="s">
        <v>985</v>
      </c>
      <c r="O27" s="233">
        <v>8</v>
      </c>
      <c r="P27" s="234">
        <v>3000000</v>
      </c>
      <c r="Q27" s="234">
        <v>0</v>
      </c>
      <c r="R27" s="234">
        <v>0</v>
      </c>
      <c r="S27" s="234"/>
      <c r="T27" s="234"/>
      <c r="U27" s="236"/>
      <c r="V27" s="237" t="s">
        <v>645</v>
      </c>
      <c r="W27" s="237">
        <v>0</v>
      </c>
      <c r="X27" s="237">
        <v>0</v>
      </c>
      <c r="Y27" s="237" t="s">
        <v>990</v>
      </c>
      <c r="Z27" s="237" t="s">
        <v>987</v>
      </c>
      <c r="AA27" s="238"/>
    </row>
    <row r="28" spans="1:27">
      <c r="A28" s="219">
        <v>61808000</v>
      </c>
      <c r="B28" s="220" t="s">
        <v>107</v>
      </c>
      <c r="C28" s="221" t="s">
        <v>424</v>
      </c>
      <c r="D28" s="222">
        <v>305</v>
      </c>
      <c r="E28" s="223" t="s">
        <v>142</v>
      </c>
      <c r="F28" s="224">
        <v>305</v>
      </c>
      <c r="G28" s="225" t="s">
        <v>149</v>
      </c>
      <c r="H28" s="226">
        <v>37715</v>
      </c>
      <c r="I28" s="227" t="s">
        <v>37</v>
      </c>
      <c r="J28" s="228">
        <v>2000</v>
      </c>
      <c r="K28" s="229">
        <v>4.25</v>
      </c>
      <c r="L28" s="230" t="s">
        <v>39</v>
      </c>
      <c r="M28" s="231" t="s">
        <v>985</v>
      </c>
      <c r="N28" s="232" t="s">
        <v>985</v>
      </c>
      <c r="O28" s="233">
        <v>6.25</v>
      </c>
      <c r="P28" s="234">
        <v>2000000</v>
      </c>
      <c r="Q28" s="234">
        <v>0</v>
      </c>
      <c r="R28" s="234">
        <v>0</v>
      </c>
      <c r="S28" s="234"/>
      <c r="T28" s="234"/>
      <c r="U28" s="236"/>
      <c r="V28" s="237" t="s">
        <v>645</v>
      </c>
      <c r="W28" s="237">
        <v>0</v>
      </c>
      <c r="X28" s="237">
        <v>0</v>
      </c>
      <c r="Y28" s="237" t="s">
        <v>990</v>
      </c>
      <c r="Z28" s="237" t="s">
        <v>987</v>
      </c>
      <c r="AA28" s="238"/>
    </row>
    <row r="29" spans="1:27">
      <c r="A29" s="219">
        <v>61808000</v>
      </c>
      <c r="B29" s="220" t="s">
        <v>107</v>
      </c>
      <c r="C29" s="221" t="s">
        <v>424</v>
      </c>
      <c r="D29" s="222">
        <v>305</v>
      </c>
      <c r="E29" s="223" t="s">
        <v>142</v>
      </c>
      <c r="F29" s="224">
        <v>305</v>
      </c>
      <c r="G29" s="225" t="s">
        <v>150</v>
      </c>
      <c r="H29" s="226">
        <v>37715</v>
      </c>
      <c r="I29" s="227" t="s">
        <v>37</v>
      </c>
      <c r="J29" s="228">
        <v>3800</v>
      </c>
      <c r="K29" s="229">
        <v>4.25</v>
      </c>
      <c r="L29" s="230" t="s">
        <v>39</v>
      </c>
      <c r="M29" s="231" t="s">
        <v>985</v>
      </c>
      <c r="N29" s="232" t="s">
        <v>985</v>
      </c>
      <c r="O29" s="233">
        <v>6.25</v>
      </c>
      <c r="P29" s="234">
        <v>3800000</v>
      </c>
      <c r="Q29" s="234">
        <v>0</v>
      </c>
      <c r="R29" s="234">
        <v>0</v>
      </c>
      <c r="S29" s="234"/>
      <c r="T29" s="234"/>
      <c r="U29" s="236"/>
      <c r="V29" s="237" t="s">
        <v>645</v>
      </c>
      <c r="W29" s="237">
        <v>0</v>
      </c>
      <c r="X29" s="237">
        <v>0</v>
      </c>
      <c r="Y29" s="237" t="s">
        <v>990</v>
      </c>
      <c r="Z29" s="237" t="s">
        <v>987</v>
      </c>
      <c r="AA29" s="238"/>
    </row>
    <row r="30" spans="1:27">
      <c r="A30" s="219">
        <v>61808000</v>
      </c>
      <c r="B30" s="220" t="s">
        <v>107</v>
      </c>
      <c r="C30" s="221" t="s">
        <v>424</v>
      </c>
      <c r="D30" s="222">
        <v>305</v>
      </c>
      <c r="E30" s="223" t="s">
        <v>151</v>
      </c>
      <c r="F30" s="224">
        <v>305</v>
      </c>
      <c r="G30" s="225" t="s">
        <v>56</v>
      </c>
      <c r="H30" s="226">
        <v>38695</v>
      </c>
      <c r="I30" s="227" t="s">
        <v>37</v>
      </c>
      <c r="J30" s="228">
        <v>1650</v>
      </c>
      <c r="K30" s="229">
        <v>4</v>
      </c>
      <c r="L30" s="230" t="s">
        <v>68</v>
      </c>
      <c r="M30" s="231" t="s">
        <v>985</v>
      </c>
      <c r="N30" s="232" t="s">
        <v>985</v>
      </c>
      <c r="O30" s="233">
        <v>6.5</v>
      </c>
      <c r="P30" s="234">
        <v>1650000</v>
      </c>
      <c r="Q30" s="234">
        <v>1650000</v>
      </c>
      <c r="R30" s="234">
        <v>37324320</v>
      </c>
      <c r="S30" s="234">
        <v>739171</v>
      </c>
      <c r="T30" s="234">
        <v>38063491</v>
      </c>
      <c r="U30" s="236"/>
      <c r="V30" s="237" t="s">
        <v>645</v>
      </c>
      <c r="W30" s="237">
        <v>0</v>
      </c>
      <c r="X30" s="237">
        <v>0</v>
      </c>
      <c r="Y30" s="237">
        <v>0</v>
      </c>
      <c r="Z30" s="237" t="s">
        <v>987</v>
      </c>
      <c r="AA30" s="238"/>
    </row>
    <row r="31" spans="1:27">
      <c r="A31" s="219">
        <v>61808000</v>
      </c>
      <c r="B31" s="220" t="s">
        <v>107</v>
      </c>
      <c r="C31" s="221" t="s">
        <v>424</v>
      </c>
      <c r="D31" s="222">
        <v>305</v>
      </c>
      <c r="E31" s="223" t="s">
        <v>152</v>
      </c>
      <c r="F31" s="224">
        <v>305</v>
      </c>
      <c r="G31" s="225" t="s">
        <v>51</v>
      </c>
      <c r="H31" s="226">
        <v>38695</v>
      </c>
      <c r="I31" s="227" t="s">
        <v>37</v>
      </c>
      <c r="J31" s="228">
        <v>5000</v>
      </c>
      <c r="K31" s="229">
        <v>4.1500000000000004</v>
      </c>
      <c r="L31" s="230" t="s">
        <v>68</v>
      </c>
      <c r="M31" s="231" t="s">
        <v>985</v>
      </c>
      <c r="N31" s="232" t="s">
        <v>985</v>
      </c>
      <c r="O31" s="233">
        <v>21</v>
      </c>
      <c r="P31" s="234">
        <v>5000000</v>
      </c>
      <c r="Q31" s="234">
        <v>3947368</v>
      </c>
      <c r="R31" s="234">
        <v>89292622</v>
      </c>
      <c r="S31" s="234">
        <v>1833981</v>
      </c>
      <c r="T31" s="234">
        <v>91126603</v>
      </c>
      <c r="U31" s="236"/>
      <c r="V31" s="237" t="s">
        <v>645</v>
      </c>
      <c r="W31" s="237">
        <v>0</v>
      </c>
      <c r="X31" s="237">
        <v>0</v>
      </c>
      <c r="Y31" s="237">
        <v>0</v>
      </c>
      <c r="Z31" s="237" t="s">
        <v>987</v>
      </c>
      <c r="AA31" s="238"/>
    </row>
    <row r="32" spans="1:27">
      <c r="A32" s="219">
        <v>61808000</v>
      </c>
      <c r="B32" s="220" t="s">
        <v>107</v>
      </c>
      <c r="C32" s="221" t="s">
        <v>424</v>
      </c>
      <c r="D32" s="222">
        <v>526</v>
      </c>
      <c r="E32" s="223" t="s">
        <v>984</v>
      </c>
      <c r="F32" s="224">
        <v>526</v>
      </c>
      <c r="G32" s="225"/>
      <c r="H32" s="226">
        <v>39531</v>
      </c>
      <c r="I32" s="227" t="s">
        <v>37</v>
      </c>
      <c r="J32" s="228">
        <v>2500</v>
      </c>
      <c r="K32" s="229"/>
      <c r="L32" s="230" t="s">
        <v>39</v>
      </c>
      <c r="M32" s="231" t="s">
        <v>985</v>
      </c>
      <c r="N32" s="232" t="s">
        <v>985</v>
      </c>
      <c r="O32" s="233">
        <v>25</v>
      </c>
      <c r="P32" s="234"/>
      <c r="Q32" s="234"/>
      <c r="R32" s="234"/>
      <c r="S32" s="234"/>
      <c r="T32" s="234"/>
      <c r="U32" s="236"/>
      <c r="V32" s="237">
        <v>0</v>
      </c>
      <c r="W32" s="237">
        <v>0</v>
      </c>
      <c r="X32" s="237">
        <v>0</v>
      </c>
      <c r="Y32" s="237">
        <v>0</v>
      </c>
      <c r="Z32" s="237">
        <v>0</v>
      </c>
      <c r="AA32" s="238"/>
    </row>
    <row r="33" spans="1:27">
      <c r="A33" s="219">
        <v>61808000</v>
      </c>
      <c r="B33" s="220" t="s">
        <v>107</v>
      </c>
      <c r="C33" s="221" t="s">
        <v>424</v>
      </c>
      <c r="D33" s="222">
        <v>526</v>
      </c>
      <c r="E33" s="223" t="s">
        <v>134</v>
      </c>
      <c r="F33" s="224">
        <v>526</v>
      </c>
      <c r="G33" s="225" t="s">
        <v>59</v>
      </c>
      <c r="H33" s="226">
        <v>39546</v>
      </c>
      <c r="I33" s="227" t="s">
        <v>37</v>
      </c>
      <c r="J33" s="228">
        <v>2500</v>
      </c>
      <c r="K33" s="229">
        <v>3.9</v>
      </c>
      <c r="L33" s="230" t="s">
        <v>39</v>
      </c>
      <c r="M33" s="231" t="s">
        <v>985</v>
      </c>
      <c r="N33" s="232" t="s">
        <v>985</v>
      </c>
      <c r="O33" s="233">
        <v>21</v>
      </c>
      <c r="P33" s="234"/>
      <c r="Q33" s="234"/>
      <c r="R33" s="234">
        <v>0</v>
      </c>
      <c r="S33" s="234"/>
      <c r="T33" s="234"/>
      <c r="U33" s="236"/>
      <c r="V33" s="237" t="s">
        <v>645</v>
      </c>
      <c r="W33" s="237">
        <v>0</v>
      </c>
      <c r="X33" s="237" t="s">
        <v>988</v>
      </c>
      <c r="Y33" s="237">
        <v>0</v>
      </c>
      <c r="Z33" s="237" t="s">
        <v>987</v>
      </c>
      <c r="AA33" s="238"/>
    </row>
    <row r="34" spans="1:27">
      <c r="A34" s="219">
        <v>61808000</v>
      </c>
      <c r="B34" s="220" t="s">
        <v>107</v>
      </c>
      <c r="C34" s="221" t="s">
        <v>424</v>
      </c>
      <c r="D34" s="222">
        <v>527</v>
      </c>
      <c r="E34" s="223" t="s">
        <v>984</v>
      </c>
      <c r="F34" s="224">
        <v>527</v>
      </c>
      <c r="G34" s="225"/>
      <c r="H34" s="226">
        <v>39531</v>
      </c>
      <c r="I34" s="227" t="s">
        <v>37</v>
      </c>
      <c r="J34" s="228">
        <v>2500</v>
      </c>
      <c r="K34" s="229"/>
      <c r="L34" s="230" t="s">
        <v>39</v>
      </c>
      <c r="M34" s="231" t="s">
        <v>985</v>
      </c>
      <c r="N34" s="232" t="s">
        <v>985</v>
      </c>
      <c r="O34" s="233">
        <v>10</v>
      </c>
      <c r="P34" s="234"/>
      <c r="Q34" s="234"/>
      <c r="R34" s="234"/>
      <c r="S34" s="234"/>
      <c r="T34" s="234"/>
      <c r="U34" s="236"/>
      <c r="V34" s="237">
        <v>0</v>
      </c>
      <c r="W34" s="237">
        <v>0</v>
      </c>
      <c r="X34" s="237">
        <v>0</v>
      </c>
      <c r="Y34" s="237">
        <v>0</v>
      </c>
      <c r="Z34" s="237">
        <v>0</v>
      </c>
      <c r="AA34" s="238"/>
    </row>
    <row r="35" spans="1:27">
      <c r="A35" s="219">
        <v>61808000</v>
      </c>
      <c r="B35" s="220" t="s">
        <v>107</v>
      </c>
      <c r="C35" s="221" t="s">
        <v>424</v>
      </c>
      <c r="D35" s="222">
        <v>527</v>
      </c>
      <c r="E35" s="223" t="s">
        <v>134</v>
      </c>
      <c r="F35" s="224">
        <v>527</v>
      </c>
      <c r="G35" s="225" t="s">
        <v>53</v>
      </c>
      <c r="H35" s="226">
        <v>39546</v>
      </c>
      <c r="I35" s="227" t="s">
        <v>37</v>
      </c>
      <c r="J35" s="228">
        <v>2500</v>
      </c>
      <c r="K35" s="229">
        <v>3</v>
      </c>
      <c r="L35" s="230" t="s">
        <v>39</v>
      </c>
      <c r="M35" s="231" t="s">
        <v>985</v>
      </c>
      <c r="N35" s="232" t="s">
        <v>985</v>
      </c>
      <c r="O35" s="233">
        <v>6</v>
      </c>
      <c r="P35" s="234">
        <v>2500000</v>
      </c>
      <c r="Q35" s="234">
        <v>2500000</v>
      </c>
      <c r="R35" s="234">
        <v>56552000</v>
      </c>
      <c r="S35" s="234">
        <v>280668</v>
      </c>
      <c r="T35" s="234">
        <v>56832668</v>
      </c>
      <c r="U35" s="236"/>
      <c r="V35" s="237" t="s">
        <v>645</v>
      </c>
      <c r="W35" s="237">
        <v>0</v>
      </c>
      <c r="X35" s="237">
        <v>0</v>
      </c>
      <c r="Y35" s="237">
        <v>0</v>
      </c>
      <c r="Z35" s="237" t="s">
        <v>987</v>
      </c>
      <c r="AA35" s="238"/>
    </row>
    <row r="36" spans="1:27">
      <c r="A36" s="219">
        <v>61808000</v>
      </c>
      <c r="B36" s="220" t="s">
        <v>107</v>
      </c>
      <c r="C36" s="221" t="s">
        <v>424</v>
      </c>
      <c r="D36" s="222">
        <v>580</v>
      </c>
      <c r="E36" s="223" t="s">
        <v>984</v>
      </c>
      <c r="F36" s="224">
        <v>580</v>
      </c>
      <c r="G36" s="225"/>
      <c r="H36" s="226">
        <v>39924</v>
      </c>
      <c r="I36" s="227" t="s">
        <v>37</v>
      </c>
      <c r="J36" s="228">
        <v>3500</v>
      </c>
      <c r="K36" s="229"/>
      <c r="L36" s="230" t="s">
        <v>68</v>
      </c>
      <c r="M36" s="231" t="s">
        <v>39</v>
      </c>
      <c r="N36" s="232" t="s">
        <v>985</v>
      </c>
      <c r="O36" s="233">
        <v>10</v>
      </c>
      <c r="P36" s="234"/>
      <c r="Q36" s="234"/>
      <c r="R36" s="234"/>
      <c r="S36" s="234"/>
      <c r="T36" s="234"/>
      <c r="U36" s="236"/>
      <c r="V36" s="237">
        <v>0</v>
      </c>
      <c r="W36" s="237">
        <v>0</v>
      </c>
      <c r="X36" s="237">
        <v>0</v>
      </c>
      <c r="Y36" s="237">
        <v>0</v>
      </c>
      <c r="Z36" s="237">
        <v>0</v>
      </c>
      <c r="AA36" s="238"/>
    </row>
    <row r="37" spans="1:27">
      <c r="A37" s="219">
        <v>61808000</v>
      </c>
      <c r="B37" s="220" t="s">
        <v>107</v>
      </c>
      <c r="C37" s="221" t="s">
        <v>424</v>
      </c>
      <c r="D37" s="222">
        <v>580</v>
      </c>
      <c r="E37" s="223" t="s">
        <v>134</v>
      </c>
      <c r="F37" s="224">
        <v>580</v>
      </c>
      <c r="G37" s="225" t="s">
        <v>60</v>
      </c>
      <c r="H37" s="226">
        <v>39946</v>
      </c>
      <c r="I37" s="227" t="s">
        <v>37</v>
      </c>
      <c r="J37" s="228">
        <v>3000</v>
      </c>
      <c r="K37" s="229">
        <v>3.7</v>
      </c>
      <c r="L37" s="230" t="s">
        <v>39</v>
      </c>
      <c r="M37" s="231" t="s">
        <v>985</v>
      </c>
      <c r="N37" s="232" t="s">
        <v>985</v>
      </c>
      <c r="O37" s="233">
        <v>6.5</v>
      </c>
      <c r="P37" s="234">
        <v>2000000</v>
      </c>
      <c r="Q37" s="234">
        <v>1680000</v>
      </c>
      <c r="R37" s="234">
        <v>38002944</v>
      </c>
      <c r="S37" s="234">
        <v>696666</v>
      </c>
      <c r="T37" s="234">
        <v>38699610</v>
      </c>
      <c r="U37" s="236"/>
      <c r="V37" s="237" t="s">
        <v>645</v>
      </c>
      <c r="W37" s="237">
        <v>0</v>
      </c>
      <c r="X37" s="237">
        <v>0</v>
      </c>
      <c r="Y37" s="237">
        <v>0</v>
      </c>
      <c r="Z37" s="237" t="s">
        <v>987</v>
      </c>
      <c r="AA37" s="238"/>
    </row>
    <row r="38" spans="1:27">
      <c r="A38" s="219">
        <v>61808000</v>
      </c>
      <c r="B38" s="220" t="s">
        <v>107</v>
      </c>
      <c r="C38" s="221" t="s">
        <v>424</v>
      </c>
      <c r="D38" s="222">
        <v>580</v>
      </c>
      <c r="E38" s="223" t="s">
        <v>134</v>
      </c>
      <c r="F38" s="224">
        <v>580</v>
      </c>
      <c r="G38" s="225" t="s">
        <v>64</v>
      </c>
      <c r="H38" s="226">
        <v>39946</v>
      </c>
      <c r="I38" s="227" t="s">
        <v>37</v>
      </c>
      <c r="J38" s="228">
        <v>3000</v>
      </c>
      <c r="K38" s="229">
        <v>4</v>
      </c>
      <c r="L38" s="230" t="s">
        <v>39</v>
      </c>
      <c r="M38" s="231" t="s">
        <v>985</v>
      </c>
      <c r="N38" s="232" t="s">
        <v>985</v>
      </c>
      <c r="O38" s="233">
        <v>9.5</v>
      </c>
      <c r="P38" s="234">
        <v>1000000</v>
      </c>
      <c r="Q38" s="234">
        <v>1000000</v>
      </c>
      <c r="R38" s="234">
        <v>22620800</v>
      </c>
      <c r="S38" s="234">
        <v>447982</v>
      </c>
      <c r="T38" s="234">
        <v>23068782</v>
      </c>
      <c r="U38" s="236"/>
      <c r="V38" s="237" t="s">
        <v>645</v>
      </c>
      <c r="W38" s="237">
        <v>0</v>
      </c>
      <c r="X38" s="237">
        <v>0</v>
      </c>
      <c r="Y38" s="237">
        <v>0</v>
      </c>
      <c r="Z38" s="237" t="s">
        <v>987</v>
      </c>
      <c r="AA38" s="238"/>
    </row>
    <row r="39" spans="1:27">
      <c r="A39" s="219">
        <v>61808000</v>
      </c>
      <c r="B39" s="220" t="s">
        <v>107</v>
      </c>
      <c r="C39" s="221" t="s">
        <v>424</v>
      </c>
      <c r="D39" s="222">
        <v>581</v>
      </c>
      <c r="E39" s="223" t="s">
        <v>984</v>
      </c>
      <c r="F39" s="224">
        <v>581</v>
      </c>
      <c r="G39" s="225"/>
      <c r="H39" s="226">
        <v>39924</v>
      </c>
      <c r="I39" s="227" t="s">
        <v>37</v>
      </c>
      <c r="J39" s="228">
        <v>3500</v>
      </c>
      <c r="K39" s="229"/>
      <c r="L39" s="230" t="s">
        <v>68</v>
      </c>
      <c r="M39" s="231" t="s">
        <v>39</v>
      </c>
      <c r="N39" s="232" t="s">
        <v>985</v>
      </c>
      <c r="O39" s="233">
        <v>30</v>
      </c>
      <c r="P39" s="234"/>
      <c r="Q39" s="234"/>
      <c r="R39" s="234"/>
      <c r="S39" s="234"/>
      <c r="T39" s="234"/>
      <c r="U39" s="236"/>
      <c r="V39" s="237">
        <v>0</v>
      </c>
      <c r="W39" s="237">
        <v>0</v>
      </c>
      <c r="X39" s="237" t="s">
        <v>988</v>
      </c>
      <c r="Y39" s="237">
        <v>0</v>
      </c>
      <c r="Z39" s="237">
        <v>0</v>
      </c>
      <c r="AA39" s="238"/>
    </row>
    <row r="40" spans="1:27">
      <c r="A40" s="219">
        <v>61808000</v>
      </c>
      <c r="B40" s="220">
        <v>5</v>
      </c>
      <c r="C40" s="221" t="s">
        <v>424</v>
      </c>
      <c r="D40" s="222">
        <v>629</v>
      </c>
      <c r="E40" s="223" t="s">
        <v>984</v>
      </c>
      <c r="F40" s="224">
        <v>629</v>
      </c>
      <c r="G40" s="225"/>
      <c r="H40" s="226">
        <v>40252</v>
      </c>
      <c r="I40" s="227" t="s">
        <v>37</v>
      </c>
      <c r="J40" s="228">
        <v>4000</v>
      </c>
      <c r="K40" s="229"/>
      <c r="L40" s="230" t="s">
        <v>68</v>
      </c>
      <c r="M40" s="231" t="s">
        <v>39</v>
      </c>
      <c r="N40" s="232" t="s">
        <v>985</v>
      </c>
      <c r="O40" s="233">
        <v>10</v>
      </c>
      <c r="P40" s="234"/>
      <c r="Q40" s="234"/>
      <c r="R40" s="234"/>
      <c r="S40" s="234"/>
      <c r="T40" s="234"/>
      <c r="U40" s="236"/>
      <c r="V40" s="237">
        <v>0</v>
      </c>
      <c r="W40" s="237">
        <v>0</v>
      </c>
      <c r="X40" s="237">
        <v>0</v>
      </c>
      <c r="Y40" s="237">
        <v>0</v>
      </c>
      <c r="Z40" s="237">
        <v>0</v>
      </c>
      <c r="AA40" s="238"/>
    </row>
    <row r="41" spans="1:27">
      <c r="A41" s="219">
        <v>61808000</v>
      </c>
      <c r="B41" s="220">
        <v>5</v>
      </c>
      <c r="C41" s="221" t="s">
        <v>424</v>
      </c>
      <c r="D41" s="222">
        <v>629</v>
      </c>
      <c r="E41" s="223" t="s">
        <v>134</v>
      </c>
      <c r="F41" s="224">
        <v>629</v>
      </c>
      <c r="G41" s="225" t="s">
        <v>75</v>
      </c>
      <c r="H41" s="226">
        <v>40267</v>
      </c>
      <c r="I41" s="227" t="s">
        <v>37</v>
      </c>
      <c r="J41" s="228">
        <v>4000</v>
      </c>
      <c r="K41" s="229">
        <v>20.9</v>
      </c>
      <c r="L41" s="230" t="s">
        <v>39</v>
      </c>
      <c r="M41" s="231" t="s">
        <v>985</v>
      </c>
      <c r="N41" s="232" t="s">
        <v>985</v>
      </c>
      <c r="O41" s="233">
        <v>6.5</v>
      </c>
      <c r="P41" s="234">
        <v>1000000</v>
      </c>
      <c r="Q41" s="234">
        <v>920000</v>
      </c>
      <c r="R41" s="234">
        <v>20811136</v>
      </c>
      <c r="S41" s="234">
        <v>99866</v>
      </c>
      <c r="T41" s="234">
        <v>20911002</v>
      </c>
      <c r="U41" s="236"/>
      <c r="V41" s="237" t="s">
        <v>645</v>
      </c>
      <c r="W41" s="237">
        <v>0</v>
      </c>
      <c r="X41" s="237">
        <v>0</v>
      </c>
      <c r="Y41" s="237">
        <v>0</v>
      </c>
      <c r="Z41" s="237">
        <v>0</v>
      </c>
      <c r="AA41" s="238"/>
    </row>
    <row r="42" spans="1:27">
      <c r="A42" s="219">
        <v>61808000</v>
      </c>
      <c r="B42" s="220">
        <v>5</v>
      </c>
      <c r="C42" s="221" t="s">
        <v>424</v>
      </c>
      <c r="D42" s="222">
        <v>629</v>
      </c>
      <c r="E42" s="223" t="s">
        <v>134</v>
      </c>
      <c r="F42" s="224">
        <v>629</v>
      </c>
      <c r="G42" s="225" t="s">
        <v>116</v>
      </c>
      <c r="H42" s="226">
        <v>40267</v>
      </c>
      <c r="I42" s="227" t="s">
        <v>37</v>
      </c>
      <c r="J42" s="228">
        <v>4000</v>
      </c>
      <c r="K42" s="229">
        <v>3.9</v>
      </c>
      <c r="L42" s="230" t="s">
        <v>39</v>
      </c>
      <c r="M42" s="231" t="s">
        <v>985</v>
      </c>
      <c r="N42" s="232" t="s">
        <v>985</v>
      </c>
      <c r="O42" s="233">
        <v>9.5</v>
      </c>
      <c r="P42" s="234"/>
      <c r="Q42" s="234"/>
      <c r="R42" s="234">
        <v>0</v>
      </c>
      <c r="S42" s="234"/>
      <c r="T42" s="234"/>
      <c r="U42" s="236"/>
      <c r="V42" s="237" t="s">
        <v>645</v>
      </c>
      <c r="W42" s="237">
        <v>0</v>
      </c>
      <c r="X42" s="237" t="s">
        <v>988</v>
      </c>
      <c r="Y42" s="237">
        <v>0</v>
      </c>
      <c r="Z42" s="237">
        <v>0</v>
      </c>
      <c r="AA42" s="238"/>
    </row>
    <row r="43" spans="1:27">
      <c r="A43" s="219">
        <v>61808000</v>
      </c>
      <c r="B43" s="220">
        <v>5</v>
      </c>
      <c r="C43" s="221" t="s">
        <v>424</v>
      </c>
      <c r="D43" s="222">
        <v>630</v>
      </c>
      <c r="E43" s="223" t="s">
        <v>984</v>
      </c>
      <c r="F43" s="224">
        <v>630</v>
      </c>
      <c r="G43" s="225"/>
      <c r="H43" s="226">
        <v>40252</v>
      </c>
      <c r="I43" s="227" t="s">
        <v>37</v>
      </c>
      <c r="J43" s="228">
        <v>4000</v>
      </c>
      <c r="K43" s="229"/>
      <c r="L43" s="230" t="s">
        <v>68</v>
      </c>
      <c r="M43" s="231" t="s">
        <v>39</v>
      </c>
      <c r="N43" s="232" t="s">
        <v>985</v>
      </c>
      <c r="O43" s="233">
        <v>30</v>
      </c>
      <c r="P43" s="234"/>
      <c r="Q43" s="234"/>
      <c r="R43" s="234"/>
      <c r="S43" s="234"/>
      <c r="T43" s="234"/>
      <c r="U43" s="236"/>
      <c r="V43" s="237">
        <v>0</v>
      </c>
      <c r="W43" s="237">
        <v>0</v>
      </c>
      <c r="X43" s="237" t="s">
        <v>988</v>
      </c>
      <c r="Y43" s="237">
        <v>0</v>
      </c>
      <c r="Z43" s="237">
        <v>0</v>
      </c>
      <c r="AA43" s="238"/>
    </row>
    <row r="44" spans="1:27">
      <c r="A44" s="219">
        <v>61808000</v>
      </c>
      <c r="B44" s="220">
        <v>5</v>
      </c>
      <c r="C44" s="221" t="s">
        <v>424</v>
      </c>
      <c r="D44" s="222">
        <v>654</v>
      </c>
      <c r="E44" s="223" t="s">
        <v>984</v>
      </c>
      <c r="F44" s="224">
        <v>654</v>
      </c>
      <c r="G44" s="225"/>
      <c r="H44" s="226">
        <v>40617</v>
      </c>
      <c r="I44" s="227" t="s">
        <v>37</v>
      </c>
      <c r="J44" s="228">
        <v>4400</v>
      </c>
      <c r="K44" s="229"/>
      <c r="L44" s="230" t="s">
        <v>68</v>
      </c>
      <c r="M44" s="231" t="s">
        <v>39</v>
      </c>
      <c r="N44" s="232" t="s">
        <v>985</v>
      </c>
      <c r="O44" s="233">
        <v>10</v>
      </c>
      <c r="P44" s="234"/>
      <c r="Q44" s="234"/>
      <c r="R44" s="234"/>
      <c r="S44" s="234"/>
      <c r="T44" s="234"/>
      <c r="U44" s="236"/>
      <c r="V44" s="237">
        <v>0</v>
      </c>
      <c r="W44" s="237">
        <v>0</v>
      </c>
      <c r="X44" s="237">
        <v>0</v>
      </c>
      <c r="Y44" s="237">
        <v>0</v>
      </c>
      <c r="Z44" s="237">
        <v>0</v>
      </c>
      <c r="AA44" s="238"/>
    </row>
    <row r="45" spans="1:27">
      <c r="A45" s="219">
        <v>61808000</v>
      </c>
      <c r="B45" s="220">
        <v>5</v>
      </c>
      <c r="C45" s="221" t="s">
        <v>424</v>
      </c>
      <c r="D45" s="222">
        <v>654</v>
      </c>
      <c r="E45" s="223" t="s">
        <v>134</v>
      </c>
      <c r="F45" s="224">
        <v>654</v>
      </c>
      <c r="G45" s="225" t="s">
        <v>167</v>
      </c>
      <c r="H45" s="226">
        <v>40633</v>
      </c>
      <c r="I45" s="227" t="s">
        <v>37</v>
      </c>
      <c r="J45" s="228">
        <v>4400</v>
      </c>
      <c r="K45" s="229">
        <v>3.17</v>
      </c>
      <c r="L45" s="230" t="s">
        <v>39</v>
      </c>
      <c r="M45" s="231" t="s">
        <v>985</v>
      </c>
      <c r="N45" s="232" t="s">
        <v>985</v>
      </c>
      <c r="O45" s="233">
        <v>5</v>
      </c>
      <c r="P45" s="234">
        <v>1250000</v>
      </c>
      <c r="Q45" s="234">
        <v>1250000</v>
      </c>
      <c r="R45" s="234">
        <v>28276000</v>
      </c>
      <c r="S45" s="234">
        <v>148223</v>
      </c>
      <c r="T45" s="234">
        <v>28424223</v>
      </c>
      <c r="U45" s="236"/>
      <c r="V45" s="237" t="s">
        <v>645</v>
      </c>
      <c r="W45" s="237">
        <v>0</v>
      </c>
      <c r="X45" s="237">
        <v>0</v>
      </c>
      <c r="Y45" s="237">
        <v>0</v>
      </c>
      <c r="Z45" s="237">
        <v>0</v>
      </c>
      <c r="AA45" s="238"/>
    </row>
    <row r="46" spans="1:27">
      <c r="A46" s="219">
        <v>61808000</v>
      </c>
      <c r="B46" s="220">
        <v>5</v>
      </c>
      <c r="C46" s="221" t="s">
        <v>424</v>
      </c>
      <c r="D46" s="222">
        <v>654</v>
      </c>
      <c r="E46" s="223" t="s">
        <v>142</v>
      </c>
      <c r="F46" s="224">
        <v>654</v>
      </c>
      <c r="G46" s="225" t="s">
        <v>168</v>
      </c>
      <c r="H46" s="226">
        <v>40891</v>
      </c>
      <c r="I46" s="227" t="s">
        <v>37</v>
      </c>
      <c r="J46" s="228">
        <v>1650</v>
      </c>
      <c r="K46" s="229">
        <v>3.7</v>
      </c>
      <c r="L46" s="230" t="s">
        <v>39</v>
      </c>
      <c r="M46" s="231" t="s">
        <v>985</v>
      </c>
      <c r="N46" s="232" t="s">
        <v>985</v>
      </c>
      <c r="O46" s="233">
        <v>10</v>
      </c>
      <c r="P46" s="234"/>
      <c r="Q46" s="234"/>
      <c r="R46" s="234">
        <v>0</v>
      </c>
      <c r="S46" s="234"/>
      <c r="T46" s="234"/>
      <c r="U46" s="236"/>
      <c r="V46" s="237" t="s">
        <v>645</v>
      </c>
      <c r="W46" s="237">
        <v>0</v>
      </c>
      <c r="X46" s="237" t="s">
        <v>988</v>
      </c>
      <c r="Y46" s="237">
        <v>0</v>
      </c>
      <c r="Z46" s="237">
        <v>0</v>
      </c>
      <c r="AA46" s="238"/>
    </row>
    <row r="47" spans="1:27">
      <c r="A47" s="219">
        <v>61808000</v>
      </c>
      <c r="B47" s="220">
        <v>5</v>
      </c>
      <c r="C47" s="221" t="s">
        <v>424</v>
      </c>
      <c r="D47" s="222">
        <v>655</v>
      </c>
      <c r="E47" s="223" t="s">
        <v>984</v>
      </c>
      <c r="F47" s="224">
        <v>655</v>
      </c>
      <c r="G47" s="225"/>
      <c r="H47" s="226">
        <v>40617</v>
      </c>
      <c r="I47" s="227" t="s">
        <v>37</v>
      </c>
      <c r="J47" s="228">
        <v>4400</v>
      </c>
      <c r="K47" s="229"/>
      <c r="L47" s="230" t="s">
        <v>68</v>
      </c>
      <c r="M47" s="231" t="s">
        <v>39</v>
      </c>
      <c r="N47" s="232" t="s">
        <v>985</v>
      </c>
      <c r="O47" s="233">
        <v>30</v>
      </c>
      <c r="P47" s="234"/>
      <c r="Q47" s="234"/>
      <c r="R47" s="234"/>
      <c r="S47" s="234"/>
      <c r="T47" s="234"/>
      <c r="U47" s="236"/>
      <c r="V47" s="237">
        <v>0</v>
      </c>
      <c r="W47" s="237">
        <v>0</v>
      </c>
      <c r="X47" s="237">
        <v>0</v>
      </c>
      <c r="Y47" s="237">
        <v>0</v>
      </c>
      <c r="Z47" s="237">
        <v>0</v>
      </c>
      <c r="AA47" s="238"/>
    </row>
    <row r="48" spans="1:27">
      <c r="A48" s="219">
        <v>61808000</v>
      </c>
      <c r="B48" s="220">
        <v>5</v>
      </c>
      <c r="C48" s="221" t="s">
        <v>424</v>
      </c>
      <c r="D48" s="222">
        <v>655</v>
      </c>
      <c r="E48" s="223" t="s">
        <v>134</v>
      </c>
      <c r="F48" s="224">
        <v>655</v>
      </c>
      <c r="G48" s="225" t="s">
        <v>190</v>
      </c>
      <c r="H48" s="226">
        <v>40633</v>
      </c>
      <c r="I48" s="227" t="s">
        <v>37</v>
      </c>
      <c r="J48" s="228">
        <v>4400</v>
      </c>
      <c r="K48" s="229">
        <v>3.86</v>
      </c>
      <c r="L48" s="230" t="s">
        <v>39</v>
      </c>
      <c r="M48" s="231" t="s">
        <v>985</v>
      </c>
      <c r="N48" s="232" t="s">
        <v>985</v>
      </c>
      <c r="O48" s="233">
        <v>22.5</v>
      </c>
      <c r="P48" s="234">
        <v>1500000</v>
      </c>
      <c r="Q48" s="234">
        <v>1500000</v>
      </c>
      <c r="R48" s="234">
        <v>33931200</v>
      </c>
      <c r="S48" s="234">
        <v>216221</v>
      </c>
      <c r="T48" s="234">
        <v>34147421</v>
      </c>
      <c r="U48" s="236"/>
      <c r="V48" s="237" t="s">
        <v>645</v>
      </c>
      <c r="W48" s="237">
        <v>0</v>
      </c>
      <c r="X48" s="237">
        <v>0</v>
      </c>
      <c r="Y48" s="237">
        <v>0</v>
      </c>
      <c r="Z48" s="237">
        <v>0</v>
      </c>
      <c r="AA48" s="238"/>
    </row>
    <row r="49" spans="1:27">
      <c r="A49" s="219">
        <v>61808000</v>
      </c>
      <c r="B49" s="220">
        <v>5</v>
      </c>
      <c r="C49" s="221" t="s">
        <v>424</v>
      </c>
      <c r="D49" s="222">
        <v>655</v>
      </c>
      <c r="E49" s="223" t="s">
        <v>142</v>
      </c>
      <c r="F49" s="224">
        <v>655</v>
      </c>
      <c r="G49" s="225" t="s">
        <v>191</v>
      </c>
      <c r="H49" s="226">
        <v>40891</v>
      </c>
      <c r="I49" s="227" t="s">
        <v>37</v>
      </c>
      <c r="J49" s="228">
        <v>1650</v>
      </c>
      <c r="K49" s="229">
        <v>4</v>
      </c>
      <c r="L49" s="230" t="s">
        <v>39</v>
      </c>
      <c r="M49" s="231" t="s">
        <v>985</v>
      </c>
      <c r="N49" s="232" t="s">
        <v>985</v>
      </c>
      <c r="O49" s="233">
        <v>20.5</v>
      </c>
      <c r="P49" s="234">
        <v>1650000</v>
      </c>
      <c r="Q49" s="234">
        <v>1650000</v>
      </c>
      <c r="R49" s="234">
        <v>37324320</v>
      </c>
      <c r="S49" s="234">
        <v>735087</v>
      </c>
      <c r="T49" s="234">
        <v>38059407</v>
      </c>
      <c r="U49" s="236"/>
      <c r="V49" s="237" t="s">
        <v>645</v>
      </c>
      <c r="W49" s="237">
        <v>0</v>
      </c>
      <c r="X49" s="237">
        <v>0</v>
      </c>
      <c r="Y49" s="237">
        <v>0</v>
      </c>
      <c r="Z49" s="237">
        <v>0</v>
      </c>
      <c r="AA49" s="238"/>
    </row>
    <row r="50" spans="1:27">
      <c r="A50" s="219">
        <v>61808000</v>
      </c>
      <c r="B50" s="220">
        <v>5</v>
      </c>
      <c r="C50" s="221" t="s">
        <v>424</v>
      </c>
      <c r="D50" s="222">
        <v>712</v>
      </c>
      <c r="E50" s="223" t="s">
        <v>984</v>
      </c>
      <c r="F50" s="224">
        <v>712</v>
      </c>
      <c r="G50" s="225"/>
      <c r="H50" s="226">
        <v>40988</v>
      </c>
      <c r="I50" s="227" t="s">
        <v>37</v>
      </c>
      <c r="J50" s="228">
        <v>5500</v>
      </c>
      <c r="K50" s="229"/>
      <c r="L50" s="230" t="s">
        <v>68</v>
      </c>
      <c r="M50" s="231" t="s">
        <v>39</v>
      </c>
      <c r="N50" s="232" t="s">
        <v>985</v>
      </c>
      <c r="O50" s="233">
        <v>10</v>
      </c>
      <c r="P50" s="234"/>
      <c r="Q50" s="234"/>
      <c r="R50" s="234"/>
      <c r="S50" s="234"/>
      <c r="T50" s="234"/>
      <c r="U50" s="236"/>
      <c r="V50" s="237">
        <v>0</v>
      </c>
      <c r="W50" s="237">
        <v>0</v>
      </c>
      <c r="X50" s="237">
        <v>0</v>
      </c>
      <c r="Y50" s="237">
        <v>0</v>
      </c>
      <c r="Z50" s="237">
        <v>0</v>
      </c>
      <c r="AA50" s="238"/>
    </row>
    <row r="51" spans="1:27">
      <c r="A51" s="219">
        <v>61808000</v>
      </c>
      <c r="B51" s="220">
        <v>5</v>
      </c>
      <c r="C51" s="221" t="s">
        <v>424</v>
      </c>
      <c r="D51" s="222">
        <v>712</v>
      </c>
      <c r="E51" s="223" t="s">
        <v>134</v>
      </c>
      <c r="F51" s="224">
        <v>712</v>
      </c>
      <c r="G51" s="225" t="s">
        <v>228</v>
      </c>
      <c r="H51" s="226">
        <v>40996</v>
      </c>
      <c r="I51" s="227" t="s">
        <v>37</v>
      </c>
      <c r="J51" s="228">
        <v>3500</v>
      </c>
      <c r="K51" s="229">
        <v>3.3</v>
      </c>
      <c r="L51" s="230" t="s">
        <v>68</v>
      </c>
      <c r="M51" s="231" t="s">
        <v>39</v>
      </c>
      <c r="N51" s="232" t="s">
        <v>985</v>
      </c>
      <c r="O51" s="233">
        <v>7</v>
      </c>
      <c r="P51" s="234">
        <v>1000000</v>
      </c>
      <c r="Q51" s="234">
        <v>1000000</v>
      </c>
      <c r="R51" s="234">
        <v>22620800</v>
      </c>
      <c r="S51" s="234">
        <v>123404</v>
      </c>
      <c r="T51" s="234">
        <v>22744204</v>
      </c>
      <c r="U51" s="236"/>
      <c r="V51" s="237" t="s">
        <v>645</v>
      </c>
      <c r="W51" s="237">
        <v>0</v>
      </c>
      <c r="X51" s="237">
        <v>0</v>
      </c>
      <c r="Y51" s="237">
        <v>0</v>
      </c>
      <c r="Z51" s="237">
        <v>0</v>
      </c>
      <c r="AA51" s="238"/>
    </row>
    <row r="52" spans="1:27">
      <c r="A52" s="219">
        <v>61808000</v>
      </c>
      <c r="B52" s="220">
        <v>5</v>
      </c>
      <c r="C52" s="221" t="s">
        <v>424</v>
      </c>
      <c r="D52" s="222">
        <v>713</v>
      </c>
      <c r="E52" s="223" t="s">
        <v>984</v>
      </c>
      <c r="F52" s="224">
        <v>713</v>
      </c>
      <c r="G52" s="225"/>
      <c r="H52" s="226">
        <v>40988</v>
      </c>
      <c r="I52" s="227" t="s">
        <v>37</v>
      </c>
      <c r="J52" s="228">
        <v>5500</v>
      </c>
      <c r="K52" s="229"/>
      <c r="L52" s="230" t="s">
        <v>68</v>
      </c>
      <c r="M52" s="231" t="s">
        <v>39</v>
      </c>
      <c r="N52" s="232" t="s">
        <v>985</v>
      </c>
      <c r="O52" s="233">
        <v>30</v>
      </c>
      <c r="P52" s="234"/>
      <c r="Q52" s="234"/>
      <c r="R52" s="234"/>
      <c r="S52" s="234"/>
      <c r="T52" s="234"/>
      <c r="U52" s="236"/>
      <c r="V52" s="237">
        <v>0</v>
      </c>
      <c r="W52" s="237">
        <v>0</v>
      </c>
      <c r="X52" s="237">
        <v>0</v>
      </c>
      <c r="Y52" s="237">
        <v>0</v>
      </c>
      <c r="Z52" s="237">
        <v>0</v>
      </c>
      <c r="AA52" s="238"/>
    </row>
    <row r="53" spans="1:27">
      <c r="A53" s="219">
        <v>61808000</v>
      </c>
      <c r="B53" s="220">
        <v>5</v>
      </c>
      <c r="C53" s="221" t="s">
        <v>424</v>
      </c>
      <c r="D53" s="222">
        <v>713</v>
      </c>
      <c r="E53" s="223" t="s">
        <v>134</v>
      </c>
      <c r="F53" s="224">
        <v>713</v>
      </c>
      <c r="G53" s="225" t="s">
        <v>253</v>
      </c>
      <c r="H53" s="226">
        <v>40996</v>
      </c>
      <c r="I53" s="227" t="s">
        <v>37</v>
      </c>
      <c r="J53" s="228">
        <v>3500</v>
      </c>
      <c r="K53" s="229">
        <v>3.9</v>
      </c>
      <c r="L53" s="230" t="s">
        <v>68</v>
      </c>
      <c r="M53" s="231" t="s">
        <v>39</v>
      </c>
      <c r="N53" s="232" t="s">
        <v>985</v>
      </c>
      <c r="O53" s="233">
        <v>23</v>
      </c>
      <c r="P53" s="234">
        <v>2300000</v>
      </c>
      <c r="Q53" s="234">
        <v>2300000</v>
      </c>
      <c r="R53" s="234">
        <v>52027840</v>
      </c>
      <c r="S53" s="234">
        <v>334938</v>
      </c>
      <c r="T53" s="234">
        <v>52362778</v>
      </c>
      <c r="U53" s="236"/>
      <c r="V53" s="237" t="s">
        <v>645</v>
      </c>
      <c r="W53" s="237">
        <v>0</v>
      </c>
      <c r="X53" s="237">
        <v>0</v>
      </c>
      <c r="Y53" s="237">
        <v>0</v>
      </c>
      <c r="Z53" s="237">
        <v>0</v>
      </c>
      <c r="AA53" s="238"/>
    </row>
    <row r="54" spans="1:27">
      <c r="A54" s="219">
        <v>61808000</v>
      </c>
      <c r="B54" s="220">
        <v>5</v>
      </c>
      <c r="C54" s="221" t="s">
        <v>486</v>
      </c>
      <c r="D54" s="222">
        <v>630</v>
      </c>
      <c r="E54" s="223" t="s">
        <v>134</v>
      </c>
      <c r="F54" s="224">
        <v>630</v>
      </c>
      <c r="G54" s="225" t="s">
        <v>123</v>
      </c>
      <c r="H54" s="226">
        <v>40267</v>
      </c>
      <c r="I54" s="227" t="s">
        <v>37</v>
      </c>
      <c r="J54" s="228">
        <v>4000</v>
      </c>
      <c r="K54" s="229">
        <v>4.2</v>
      </c>
      <c r="L54" s="230" t="s">
        <v>39</v>
      </c>
      <c r="M54" s="231" t="s">
        <v>985</v>
      </c>
      <c r="N54" s="232" t="s">
        <v>985</v>
      </c>
      <c r="O54" s="233">
        <v>21</v>
      </c>
      <c r="P54" s="234">
        <v>1750000</v>
      </c>
      <c r="Q54" s="234">
        <v>1750000</v>
      </c>
      <c r="R54" s="234">
        <v>39586400</v>
      </c>
      <c r="S54" s="234">
        <v>274255</v>
      </c>
      <c r="T54" s="234">
        <v>39860655</v>
      </c>
      <c r="U54" s="236"/>
      <c r="V54" s="237" t="s">
        <v>645</v>
      </c>
      <c r="W54" s="237">
        <v>0</v>
      </c>
      <c r="X54" s="237">
        <v>0</v>
      </c>
      <c r="Y54" s="237">
        <v>0</v>
      </c>
      <c r="Z54" s="237">
        <v>0</v>
      </c>
      <c r="AA54" s="238"/>
    </row>
    <row r="55" spans="1:27">
      <c r="A55" s="219">
        <v>76030156</v>
      </c>
      <c r="B55" s="220">
        <v>6</v>
      </c>
      <c r="C55" s="221" t="s">
        <v>991</v>
      </c>
      <c r="D55" s="222">
        <v>502</v>
      </c>
      <c r="E55" s="223" t="s">
        <v>984</v>
      </c>
      <c r="F55" s="224">
        <v>502</v>
      </c>
      <c r="G55" s="225"/>
      <c r="H55" s="226">
        <v>39259</v>
      </c>
      <c r="I55" s="227" t="s">
        <v>37</v>
      </c>
      <c r="J55" s="228">
        <v>3750</v>
      </c>
      <c r="K55" s="229"/>
      <c r="L55" s="230" t="s">
        <v>39</v>
      </c>
      <c r="M55" s="231" t="s">
        <v>68</v>
      </c>
      <c r="N55" s="232" t="s">
        <v>985</v>
      </c>
      <c r="O55" s="233">
        <v>21</v>
      </c>
      <c r="P55" s="234"/>
      <c r="Q55" s="234"/>
      <c r="R55" s="234"/>
      <c r="S55" s="234"/>
      <c r="T55" s="234"/>
      <c r="U55" s="236"/>
      <c r="V55" s="237">
        <v>0</v>
      </c>
      <c r="W55" s="237">
        <v>0</v>
      </c>
      <c r="X55" s="237">
        <v>0</v>
      </c>
      <c r="Y55" s="237">
        <v>0</v>
      </c>
      <c r="Z55" s="237">
        <v>0</v>
      </c>
      <c r="AA55" s="238"/>
    </row>
    <row r="56" spans="1:27">
      <c r="A56" s="219">
        <v>76030156</v>
      </c>
      <c r="B56" s="220">
        <v>6</v>
      </c>
      <c r="C56" s="221" t="s">
        <v>991</v>
      </c>
      <c r="D56" s="222">
        <v>502</v>
      </c>
      <c r="E56" s="223" t="s">
        <v>134</v>
      </c>
      <c r="F56" s="224">
        <v>502</v>
      </c>
      <c r="G56" s="225" t="s">
        <v>46</v>
      </c>
      <c r="H56" s="226">
        <v>39259</v>
      </c>
      <c r="I56" s="227" t="s">
        <v>37</v>
      </c>
      <c r="J56" s="228">
        <v>3750</v>
      </c>
      <c r="K56" s="229">
        <v>4</v>
      </c>
      <c r="L56" s="230" t="s">
        <v>68</v>
      </c>
      <c r="M56" s="231" t="s">
        <v>985</v>
      </c>
      <c r="N56" s="232" t="s">
        <v>985</v>
      </c>
      <c r="O56" s="233">
        <v>21</v>
      </c>
      <c r="P56" s="234">
        <v>2500000</v>
      </c>
      <c r="Q56" s="234">
        <v>2500000</v>
      </c>
      <c r="R56" s="234">
        <v>56552000</v>
      </c>
      <c r="S56" s="234">
        <v>99544</v>
      </c>
      <c r="T56" s="234">
        <v>56651544</v>
      </c>
      <c r="U56" s="236"/>
      <c r="V56" s="237" t="s">
        <v>645</v>
      </c>
      <c r="W56" s="237">
        <v>0</v>
      </c>
      <c r="X56" s="237">
        <v>0</v>
      </c>
      <c r="Y56" s="237">
        <v>0</v>
      </c>
      <c r="Z56" s="237" t="s">
        <v>987</v>
      </c>
      <c r="AA56" s="238"/>
    </row>
    <row r="57" spans="1:27">
      <c r="A57" s="219">
        <v>76030156</v>
      </c>
      <c r="B57" s="220">
        <v>6</v>
      </c>
      <c r="C57" s="221" t="s">
        <v>991</v>
      </c>
      <c r="D57" s="222">
        <v>503</v>
      </c>
      <c r="E57" s="223" t="s">
        <v>984</v>
      </c>
      <c r="F57" s="224">
        <v>503</v>
      </c>
      <c r="G57" s="225"/>
      <c r="H57" s="226">
        <v>39259</v>
      </c>
      <c r="I57" s="227" t="s">
        <v>37</v>
      </c>
      <c r="J57" s="228">
        <v>1500</v>
      </c>
      <c r="K57" s="229"/>
      <c r="L57" s="230" t="s">
        <v>39</v>
      </c>
      <c r="M57" s="231" t="s">
        <v>68</v>
      </c>
      <c r="N57" s="232" t="s">
        <v>985</v>
      </c>
      <c r="O57" s="233">
        <v>10</v>
      </c>
      <c r="P57" s="234"/>
      <c r="Q57" s="234"/>
      <c r="R57" s="234"/>
      <c r="S57" s="234"/>
      <c r="T57" s="234"/>
      <c r="U57" s="236"/>
      <c r="V57" s="237">
        <v>0</v>
      </c>
      <c r="W57" s="237">
        <v>0</v>
      </c>
      <c r="X57" s="237">
        <v>0</v>
      </c>
      <c r="Y57" s="237">
        <v>0</v>
      </c>
      <c r="Z57" s="237">
        <v>0</v>
      </c>
      <c r="AA57" s="238"/>
    </row>
    <row r="58" spans="1:27">
      <c r="A58" s="219">
        <v>76030156</v>
      </c>
      <c r="B58" s="220">
        <v>6</v>
      </c>
      <c r="C58" s="221" t="s">
        <v>991</v>
      </c>
      <c r="D58" s="222">
        <v>503</v>
      </c>
      <c r="E58" s="223" t="s">
        <v>134</v>
      </c>
      <c r="F58" s="224">
        <v>503</v>
      </c>
      <c r="G58" s="225" t="s">
        <v>87</v>
      </c>
      <c r="H58" s="226">
        <v>39259</v>
      </c>
      <c r="I58" s="227" t="s">
        <v>37</v>
      </c>
      <c r="J58" s="228">
        <v>1500</v>
      </c>
      <c r="K58" s="229">
        <v>3.4</v>
      </c>
      <c r="L58" s="230" t="s">
        <v>68</v>
      </c>
      <c r="M58" s="231" t="s">
        <v>985</v>
      </c>
      <c r="N58" s="232" t="s">
        <v>985</v>
      </c>
      <c r="O58" s="233">
        <v>5</v>
      </c>
      <c r="P58" s="234">
        <v>1250000</v>
      </c>
      <c r="Q58" s="234">
        <v>0</v>
      </c>
      <c r="R58" s="178">
        <v>0</v>
      </c>
      <c r="S58" s="234">
        <v>0</v>
      </c>
      <c r="T58" s="234">
        <v>0</v>
      </c>
      <c r="U58" s="236"/>
      <c r="V58" s="237" t="s">
        <v>645</v>
      </c>
      <c r="W58" s="237">
        <v>0</v>
      </c>
      <c r="X58" s="237">
        <v>0</v>
      </c>
      <c r="Y58" s="237" t="s">
        <v>990</v>
      </c>
      <c r="Z58" s="237" t="s">
        <v>987</v>
      </c>
      <c r="AA58" s="238"/>
    </row>
    <row r="59" spans="1:27">
      <c r="A59" s="219">
        <v>99586130</v>
      </c>
      <c r="B59" s="220" t="s">
        <v>107</v>
      </c>
      <c r="C59" s="221" t="s">
        <v>992</v>
      </c>
      <c r="D59" s="222">
        <v>432</v>
      </c>
      <c r="E59" s="223" t="s">
        <v>984</v>
      </c>
      <c r="F59" s="224">
        <v>432</v>
      </c>
      <c r="G59" s="225"/>
      <c r="H59" s="226">
        <v>38583</v>
      </c>
      <c r="I59" s="227" t="s">
        <v>37</v>
      </c>
      <c r="J59" s="228">
        <v>5800</v>
      </c>
      <c r="K59" s="229"/>
      <c r="L59" s="230" t="s">
        <v>68</v>
      </c>
      <c r="M59" s="231" t="s">
        <v>39</v>
      </c>
      <c r="N59" s="232" t="s">
        <v>985</v>
      </c>
      <c r="O59" s="233">
        <v>10</v>
      </c>
      <c r="P59" s="234"/>
      <c r="Q59" s="234"/>
      <c r="R59" s="234"/>
      <c r="S59" s="234"/>
      <c r="T59" s="234"/>
      <c r="U59" s="236"/>
      <c r="V59" s="237">
        <v>0</v>
      </c>
      <c r="W59" s="237">
        <v>0</v>
      </c>
      <c r="X59" s="237">
        <v>0</v>
      </c>
      <c r="Y59" s="237">
        <v>0</v>
      </c>
      <c r="Z59" s="237">
        <v>0</v>
      </c>
      <c r="AA59" s="238"/>
    </row>
    <row r="60" spans="1:27">
      <c r="A60" s="219">
        <v>99586130</v>
      </c>
      <c r="B60" s="220" t="s">
        <v>107</v>
      </c>
      <c r="C60" s="221" t="s">
        <v>992</v>
      </c>
      <c r="D60" s="222">
        <v>432</v>
      </c>
      <c r="E60" s="223" t="s">
        <v>134</v>
      </c>
      <c r="F60" s="224">
        <v>432</v>
      </c>
      <c r="G60" s="225" t="s">
        <v>46</v>
      </c>
      <c r="H60" s="226">
        <v>38583</v>
      </c>
      <c r="I60" s="227" t="s">
        <v>37</v>
      </c>
      <c r="J60" s="228">
        <v>5800</v>
      </c>
      <c r="K60" s="229">
        <v>3.5</v>
      </c>
      <c r="L60" s="230" t="s">
        <v>68</v>
      </c>
      <c r="M60" s="231" t="s">
        <v>985</v>
      </c>
      <c r="N60" s="232" t="s">
        <v>985</v>
      </c>
      <c r="O60" s="233">
        <v>10</v>
      </c>
      <c r="P60" s="234">
        <v>5800000</v>
      </c>
      <c r="Q60" s="234">
        <v>2879998.85</v>
      </c>
      <c r="R60" s="234">
        <v>65147878</v>
      </c>
      <c r="S60" s="234">
        <v>1037643</v>
      </c>
      <c r="T60" s="234">
        <v>66185521</v>
      </c>
      <c r="U60" s="236"/>
      <c r="V60" s="237" t="s">
        <v>645</v>
      </c>
      <c r="W60" s="237">
        <v>0</v>
      </c>
      <c r="X60" s="237">
        <v>0</v>
      </c>
      <c r="Y60" s="237">
        <v>0</v>
      </c>
      <c r="Z60" s="237" t="s">
        <v>987</v>
      </c>
      <c r="AA60" s="238" t="s">
        <v>993</v>
      </c>
    </row>
    <row r="61" spans="1:27">
      <c r="A61" s="219">
        <v>59123340</v>
      </c>
      <c r="B61" s="220" t="s">
        <v>100</v>
      </c>
      <c r="C61" s="239" t="s">
        <v>994</v>
      </c>
      <c r="D61" s="222">
        <v>474</v>
      </c>
      <c r="E61" s="223" t="s">
        <v>984</v>
      </c>
      <c r="F61" s="224">
        <v>474</v>
      </c>
      <c r="G61" s="225"/>
      <c r="H61" s="226">
        <v>38986</v>
      </c>
      <c r="I61" s="227" t="s">
        <v>37</v>
      </c>
      <c r="J61" s="228">
        <v>30000</v>
      </c>
      <c r="K61" s="229"/>
      <c r="L61" s="230" t="s">
        <v>359</v>
      </c>
      <c r="M61" s="231" t="s">
        <v>68</v>
      </c>
      <c r="N61" s="232" t="s">
        <v>39</v>
      </c>
      <c r="O61" s="233">
        <v>30</v>
      </c>
      <c r="P61" s="234"/>
      <c r="Q61" s="234"/>
      <c r="R61" s="234"/>
      <c r="S61" s="234"/>
      <c r="T61" s="234"/>
      <c r="U61" s="236"/>
      <c r="V61" s="237">
        <v>0</v>
      </c>
      <c r="W61" s="237">
        <v>0</v>
      </c>
      <c r="X61" s="237">
        <v>0</v>
      </c>
      <c r="Y61" s="237">
        <v>0</v>
      </c>
      <c r="Z61" s="237">
        <v>0</v>
      </c>
      <c r="AA61" s="238" t="s">
        <v>995</v>
      </c>
    </row>
    <row r="62" spans="1:27">
      <c r="A62" s="219">
        <v>59123340</v>
      </c>
      <c r="B62" s="220" t="s">
        <v>100</v>
      </c>
      <c r="C62" s="239" t="s">
        <v>994</v>
      </c>
      <c r="D62" s="222">
        <v>474</v>
      </c>
      <c r="E62" s="223" t="s">
        <v>134</v>
      </c>
      <c r="F62" s="224">
        <v>474</v>
      </c>
      <c r="G62" s="225" t="s">
        <v>46</v>
      </c>
      <c r="H62" s="226">
        <v>39916</v>
      </c>
      <c r="I62" s="227" t="s">
        <v>37</v>
      </c>
      <c r="J62" s="228">
        <v>4000</v>
      </c>
      <c r="K62" s="229">
        <v>3</v>
      </c>
      <c r="L62" s="230" t="s">
        <v>359</v>
      </c>
      <c r="M62" s="231" t="s">
        <v>39</v>
      </c>
      <c r="N62" s="232" t="s">
        <v>985</v>
      </c>
      <c r="O62" s="233">
        <v>5</v>
      </c>
      <c r="P62" s="234">
        <v>4000000</v>
      </c>
      <c r="Q62" s="234">
        <v>4000000</v>
      </c>
      <c r="R62" s="234">
        <v>90483200</v>
      </c>
      <c r="S62" s="234">
        <v>449073</v>
      </c>
      <c r="T62" s="234">
        <v>90932273</v>
      </c>
      <c r="U62" s="236"/>
      <c r="V62" s="237" t="s">
        <v>645</v>
      </c>
      <c r="W62" s="237">
        <v>0</v>
      </c>
      <c r="X62" s="237">
        <v>0</v>
      </c>
      <c r="Y62" s="237">
        <v>0</v>
      </c>
      <c r="Z62" s="237" t="s">
        <v>987</v>
      </c>
      <c r="AA62" s="238" t="s">
        <v>993</v>
      </c>
    </row>
    <row r="63" spans="1:27">
      <c r="A63" s="219">
        <v>59123340</v>
      </c>
      <c r="B63" s="220" t="s">
        <v>100</v>
      </c>
      <c r="C63" s="239" t="s">
        <v>994</v>
      </c>
      <c r="D63" s="222">
        <v>474</v>
      </c>
      <c r="E63" s="223" t="s">
        <v>142</v>
      </c>
      <c r="F63" s="224">
        <v>474</v>
      </c>
      <c r="G63" s="225" t="s">
        <v>87</v>
      </c>
      <c r="H63" s="226">
        <v>39916</v>
      </c>
      <c r="I63" s="227" t="s">
        <v>162</v>
      </c>
      <c r="J63" s="228">
        <v>83000000</v>
      </c>
      <c r="K63" s="229">
        <v>5.5</v>
      </c>
      <c r="L63" s="230" t="s">
        <v>359</v>
      </c>
      <c r="M63" s="231" t="s">
        <v>39</v>
      </c>
      <c r="N63" s="232" t="s">
        <v>985</v>
      </c>
      <c r="O63" s="233">
        <v>5</v>
      </c>
      <c r="P63" s="234"/>
      <c r="Q63" s="234"/>
      <c r="R63" s="234">
        <v>0</v>
      </c>
      <c r="S63" s="234"/>
      <c r="T63" s="234"/>
      <c r="U63" s="236"/>
      <c r="V63" s="237">
        <v>0</v>
      </c>
      <c r="W63" s="237">
        <v>0</v>
      </c>
      <c r="X63" s="237" t="s">
        <v>988</v>
      </c>
      <c r="Y63" s="237">
        <v>0</v>
      </c>
      <c r="Z63" s="237" t="s">
        <v>987</v>
      </c>
      <c r="AA63" s="238" t="s">
        <v>993</v>
      </c>
    </row>
    <row r="64" spans="1:27">
      <c r="A64" s="219">
        <v>59123340</v>
      </c>
      <c r="B64" s="220">
        <v>8</v>
      </c>
      <c r="C64" s="239" t="s">
        <v>994</v>
      </c>
      <c r="D64" s="222">
        <v>474</v>
      </c>
      <c r="E64" s="223" t="s">
        <v>151</v>
      </c>
      <c r="F64" s="224">
        <v>474</v>
      </c>
      <c r="G64" s="225" t="s">
        <v>89</v>
      </c>
      <c r="H64" s="226">
        <v>40323</v>
      </c>
      <c r="I64" s="227" t="s">
        <v>37</v>
      </c>
      <c r="J64" s="228">
        <v>8000</v>
      </c>
      <c r="K64" s="229">
        <v>3</v>
      </c>
      <c r="L64" s="230" t="s">
        <v>39</v>
      </c>
      <c r="M64" s="231" t="s">
        <v>985</v>
      </c>
      <c r="N64" s="232" t="s">
        <v>985</v>
      </c>
      <c r="O64" s="233">
        <v>7</v>
      </c>
      <c r="P64" s="234"/>
      <c r="Q64" s="234"/>
      <c r="R64" s="234">
        <v>0</v>
      </c>
      <c r="S64" s="234"/>
      <c r="T64" s="234"/>
      <c r="U64" s="236"/>
      <c r="V64" s="237" t="s">
        <v>645</v>
      </c>
      <c r="W64" s="237">
        <v>0</v>
      </c>
      <c r="X64" s="237" t="s">
        <v>988</v>
      </c>
      <c r="Y64" s="237">
        <v>0</v>
      </c>
      <c r="Z64" s="237">
        <v>0</v>
      </c>
      <c r="AA64" s="238" t="s">
        <v>993</v>
      </c>
    </row>
    <row r="65" spans="1:27">
      <c r="A65" s="219">
        <v>59123340</v>
      </c>
      <c r="B65" s="220">
        <v>8</v>
      </c>
      <c r="C65" s="239" t="s">
        <v>994</v>
      </c>
      <c r="D65" s="222">
        <v>474</v>
      </c>
      <c r="E65" s="223" t="s">
        <v>152</v>
      </c>
      <c r="F65" s="224">
        <v>474</v>
      </c>
      <c r="G65" s="225" t="s">
        <v>63</v>
      </c>
      <c r="H65" s="226">
        <v>40323</v>
      </c>
      <c r="I65" s="227" t="s">
        <v>37</v>
      </c>
      <c r="J65" s="228">
        <v>8000</v>
      </c>
      <c r="K65" s="229">
        <v>4</v>
      </c>
      <c r="L65" s="230" t="s">
        <v>39</v>
      </c>
      <c r="M65" s="231" t="s">
        <v>985</v>
      </c>
      <c r="N65" s="232" t="s">
        <v>985</v>
      </c>
      <c r="O65" s="233">
        <v>25</v>
      </c>
      <c r="P65" s="234">
        <v>5000000</v>
      </c>
      <c r="Q65" s="234">
        <v>5000000</v>
      </c>
      <c r="R65" s="234">
        <v>113104000</v>
      </c>
      <c r="S65" s="234">
        <v>73958</v>
      </c>
      <c r="T65" s="234">
        <v>113177958</v>
      </c>
      <c r="U65" s="236"/>
      <c r="V65" s="237" t="s">
        <v>645</v>
      </c>
      <c r="W65" s="237">
        <v>0</v>
      </c>
      <c r="X65" s="237">
        <v>0</v>
      </c>
      <c r="Y65" s="237">
        <v>0</v>
      </c>
      <c r="Z65" s="237">
        <v>0</v>
      </c>
      <c r="AA65" s="238" t="s">
        <v>993</v>
      </c>
    </row>
    <row r="66" spans="1:27">
      <c r="A66" s="219">
        <v>76100458</v>
      </c>
      <c r="B66" s="220">
        <v>1</v>
      </c>
      <c r="C66" s="221" t="s">
        <v>996</v>
      </c>
      <c r="D66" s="222">
        <v>639</v>
      </c>
      <c r="E66" s="223" t="s">
        <v>984</v>
      </c>
      <c r="F66" s="224">
        <v>639</v>
      </c>
      <c r="G66" s="225"/>
      <c r="H66" s="226">
        <v>40382</v>
      </c>
      <c r="I66" s="227" t="s">
        <v>66</v>
      </c>
      <c r="J66" s="228">
        <v>200000</v>
      </c>
      <c r="K66" s="229"/>
      <c r="L66" s="230" t="s">
        <v>68</v>
      </c>
      <c r="M66" s="231" t="s">
        <v>39</v>
      </c>
      <c r="N66" s="232" t="s">
        <v>49</v>
      </c>
      <c r="O66" s="233">
        <v>10</v>
      </c>
      <c r="P66" s="234"/>
      <c r="Q66" s="234"/>
      <c r="R66" s="234"/>
      <c r="S66" s="234"/>
      <c r="T66" s="234"/>
      <c r="U66" s="236"/>
      <c r="V66" s="237">
        <v>0</v>
      </c>
      <c r="W66" s="237">
        <v>0</v>
      </c>
      <c r="X66" s="237">
        <v>0</v>
      </c>
      <c r="Y66" s="237">
        <v>0</v>
      </c>
      <c r="Z66" s="237">
        <v>0</v>
      </c>
      <c r="AA66" s="238" t="s">
        <v>995</v>
      </c>
    </row>
    <row r="67" spans="1:27">
      <c r="A67" s="219">
        <v>76100458</v>
      </c>
      <c r="B67" s="220">
        <v>1</v>
      </c>
      <c r="C67" s="221" t="s">
        <v>996</v>
      </c>
      <c r="D67" s="222">
        <v>639</v>
      </c>
      <c r="E67" s="223" t="s">
        <v>134</v>
      </c>
      <c r="F67" s="224">
        <v>639</v>
      </c>
      <c r="G67" s="225" t="s">
        <v>46</v>
      </c>
      <c r="H67" s="226">
        <v>40555</v>
      </c>
      <c r="I67" s="227" t="s">
        <v>37</v>
      </c>
      <c r="J67" s="228">
        <v>2500</v>
      </c>
      <c r="K67" s="229">
        <v>3.3</v>
      </c>
      <c r="L67" s="230" t="s">
        <v>68</v>
      </c>
      <c r="M67" s="231" t="s">
        <v>49</v>
      </c>
      <c r="N67" s="232" t="s">
        <v>985</v>
      </c>
      <c r="O67" s="233">
        <v>3</v>
      </c>
      <c r="P67" s="234"/>
      <c r="Q67" s="234"/>
      <c r="R67" s="234">
        <v>0</v>
      </c>
      <c r="S67" s="234"/>
      <c r="T67" s="234"/>
      <c r="U67" s="236"/>
      <c r="V67" s="237" t="s">
        <v>645</v>
      </c>
      <c r="W67" s="237">
        <v>0</v>
      </c>
      <c r="X67" s="237" t="s">
        <v>988</v>
      </c>
      <c r="Y67" s="237">
        <v>0</v>
      </c>
      <c r="Z67" s="237">
        <v>0</v>
      </c>
      <c r="AA67" s="238"/>
    </row>
    <row r="68" spans="1:27">
      <c r="A68" s="219">
        <v>76100458</v>
      </c>
      <c r="B68" s="220">
        <v>1</v>
      </c>
      <c r="C68" s="221" t="s">
        <v>996</v>
      </c>
      <c r="D68" s="222">
        <v>639</v>
      </c>
      <c r="E68" s="223" t="s">
        <v>134</v>
      </c>
      <c r="F68" s="224">
        <v>639</v>
      </c>
      <c r="G68" s="225" t="s">
        <v>87</v>
      </c>
      <c r="H68" s="226">
        <v>40555</v>
      </c>
      <c r="I68" s="227" t="s">
        <v>37</v>
      </c>
      <c r="J68" s="228">
        <v>2500</v>
      </c>
      <c r="K68" s="229">
        <v>3.85</v>
      </c>
      <c r="L68" s="230" t="s">
        <v>68</v>
      </c>
      <c r="M68" s="231" t="s">
        <v>49</v>
      </c>
      <c r="N68" s="232" t="s">
        <v>985</v>
      </c>
      <c r="O68" s="233">
        <v>5</v>
      </c>
      <c r="P68" s="234"/>
      <c r="Q68" s="234"/>
      <c r="R68" s="234">
        <v>0</v>
      </c>
      <c r="S68" s="234"/>
      <c r="T68" s="234"/>
      <c r="U68" s="236"/>
      <c r="V68" s="237" t="s">
        <v>645</v>
      </c>
      <c r="W68" s="237">
        <v>0</v>
      </c>
      <c r="X68" s="237" t="s">
        <v>988</v>
      </c>
      <c r="Y68" s="237">
        <v>0</v>
      </c>
      <c r="Z68" s="237">
        <v>0</v>
      </c>
      <c r="AA68" s="238"/>
    </row>
    <row r="69" spans="1:27">
      <c r="A69" s="219">
        <v>96528990</v>
      </c>
      <c r="B69" s="220" t="s">
        <v>35</v>
      </c>
      <c r="C69" s="221" t="s">
        <v>908</v>
      </c>
      <c r="D69" s="222">
        <v>408</v>
      </c>
      <c r="E69" s="223" t="s">
        <v>984</v>
      </c>
      <c r="F69" s="224">
        <v>408</v>
      </c>
      <c r="G69" s="225"/>
      <c r="H69" s="226">
        <v>38425</v>
      </c>
      <c r="I69" s="227" t="s">
        <v>37</v>
      </c>
      <c r="J69" s="228">
        <v>2000</v>
      </c>
      <c r="K69" s="229"/>
      <c r="L69" s="230" t="s">
        <v>68</v>
      </c>
      <c r="M69" s="231" t="s">
        <v>39</v>
      </c>
      <c r="N69" s="232" t="s">
        <v>985</v>
      </c>
      <c r="O69" s="233">
        <v>10</v>
      </c>
      <c r="P69" s="234"/>
      <c r="Q69" s="234"/>
      <c r="R69" s="234"/>
      <c r="S69" s="234"/>
      <c r="T69" s="234"/>
      <c r="U69" s="236"/>
      <c r="V69" s="237">
        <v>0</v>
      </c>
      <c r="W69" s="237">
        <v>0</v>
      </c>
      <c r="X69" s="237">
        <v>0</v>
      </c>
      <c r="Y69" s="237">
        <v>0</v>
      </c>
      <c r="Z69" s="237">
        <v>0</v>
      </c>
      <c r="AA69" s="238"/>
    </row>
    <row r="70" spans="1:27">
      <c r="A70" s="219">
        <v>96528990</v>
      </c>
      <c r="B70" s="220" t="s">
        <v>35</v>
      </c>
      <c r="C70" s="221" t="s">
        <v>908</v>
      </c>
      <c r="D70" s="222">
        <v>408</v>
      </c>
      <c r="E70" s="223" t="s">
        <v>134</v>
      </c>
      <c r="F70" s="224">
        <v>408</v>
      </c>
      <c r="G70" s="225" t="s">
        <v>46</v>
      </c>
      <c r="H70" s="226">
        <v>38425</v>
      </c>
      <c r="I70" s="227" t="s">
        <v>37</v>
      </c>
      <c r="J70" s="228">
        <v>2000</v>
      </c>
      <c r="K70" s="229">
        <v>3</v>
      </c>
      <c r="L70" s="230" t="s">
        <v>39</v>
      </c>
      <c r="M70" s="231" t="s">
        <v>985</v>
      </c>
      <c r="N70" s="232" t="s">
        <v>985</v>
      </c>
      <c r="O70" s="233">
        <v>8</v>
      </c>
      <c r="P70" s="234">
        <v>1200000</v>
      </c>
      <c r="Q70" s="234">
        <v>150000</v>
      </c>
      <c r="R70" s="234">
        <v>3393120</v>
      </c>
      <c r="S70" s="234">
        <v>4462</v>
      </c>
      <c r="T70" s="234">
        <v>3397582</v>
      </c>
      <c r="U70" s="236"/>
      <c r="V70" s="237" t="s">
        <v>645</v>
      </c>
      <c r="W70" s="237">
        <v>0</v>
      </c>
      <c r="X70" s="237">
        <v>0</v>
      </c>
      <c r="Y70" s="237">
        <v>0</v>
      </c>
      <c r="Z70" s="237" t="s">
        <v>987</v>
      </c>
      <c r="AA70" s="238"/>
    </row>
    <row r="71" spans="1:27">
      <c r="A71" s="219">
        <v>96528990</v>
      </c>
      <c r="B71" s="220" t="s">
        <v>35</v>
      </c>
      <c r="C71" s="221" t="s">
        <v>908</v>
      </c>
      <c r="D71" s="222">
        <v>409</v>
      </c>
      <c r="E71" s="223" t="s">
        <v>984</v>
      </c>
      <c r="F71" s="224">
        <v>409</v>
      </c>
      <c r="G71" s="225"/>
      <c r="H71" s="226">
        <v>38425</v>
      </c>
      <c r="I71" s="227" t="s">
        <v>37</v>
      </c>
      <c r="J71" s="228">
        <v>1500</v>
      </c>
      <c r="K71" s="229"/>
      <c r="L71" s="230" t="s">
        <v>68</v>
      </c>
      <c r="M71" s="231" t="s">
        <v>39</v>
      </c>
      <c r="N71" s="232" t="s">
        <v>985</v>
      </c>
      <c r="O71" s="233">
        <v>25</v>
      </c>
      <c r="P71" s="234"/>
      <c r="Q71" s="234"/>
      <c r="R71" s="234"/>
      <c r="S71" s="234"/>
      <c r="T71" s="234"/>
      <c r="U71" s="236"/>
      <c r="V71" s="237">
        <v>0</v>
      </c>
      <c r="W71" s="237">
        <v>0</v>
      </c>
      <c r="X71" s="237">
        <v>0</v>
      </c>
      <c r="Y71" s="237">
        <v>0</v>
      </c>
      <c r="Z71" s="237">
        <v>0</v>
      </c>
      <c r="AA71" s="238"/>
    </row>
    <row r="72" spans="1:27">
      <c r="A72" s="219">
        <v>96528990</v>
      </c>
      <c r="B72" s="220" t="s">
        <v>35</v>
      </c>
      <c r="C72" s="221" t="s">
        <v>908</v>
      </c>
      <c r="D72" s="222">
        <v>409</v>
      </c>
      <c r="E72" s="223" t="s">
        <v>134</v>
      </c>
      <c r="F72" s="224">
        <v>409</v>
      </c>
      <c r="G72" s="225" t="s">
        <v>87</v>
      </c>
      <c r="H72" s="226">
        <v>38425</v>
      </c>
      <c r="I72" s="227" t="s">
        <v>37</v>
      </c>
      <c r="J72" s="228">
        <v>1500</v>
      </c>
      <c r="K72" s="229">
        <v>4</v>
      </c>
      <c r="L72" s="230" t="s">
        <v>39</v>
      </c>
      <c r="M72" s="231" t="s">
        <v>985</v>
      </c>
      <c r="N72" s="232" t="s">
        <v>985</v>
      </c>
      <c r="O72" s="233">
        <v>21</v>
      </c>
      <c r="P72" s="234">
        <v>800000</v>
      </c>
      <c r="Q72" s="234">
        <v>533334</v>
      </c>
      <c r="R72" s="234">
        <v>12064442</v>
      </c>
      <c r="S72" s="234">
        <v>21145</v>
      </c>
      <c r="T72" s="234">
        <v>12085587</v>
      </c>
      <c r="U72" s="236"/>
      <c r="V72" s="237" t="s">
        <v>645</v>
      </c>
      <c r="W72" s="237">
        <v>0</v>
      </c>
      <c r="X72" s="237">
        <v>0</v>
      </c>
      <c r="Y72" s="237">
        <v>0</v>
      </c>
      <c r="Z72" s="237" t="s">
        <v>987</v>
      </c>
      <c r="AA72" s="238"/>
    </row>
    <row r="73" spans="1:27">
      <c r="A73" s="219">
        <v>96528990</v>
      </c>
      <c r="B73" s="220" t="s">
        <v>35</v>
      </c>
      <c r="C73" s="221" t="s">
        <v>908</v>
      </c>
      <c r="D73" s="222">
        <v>528</v>
      </c>
      <c r="E73" s="223" t="s">
        <v>984</v>
      </c>
      <c r="F73" s="224">
        <v>528</v>
      </c>
      <c r="G73" s="225"/>
      <c r="H73" s="226">
        <v>39546</v>
      </c>
      <c r="I73" s="227" t="s">
        <v>37</v>
      </c>
      <c r="J73" s="228">
        <v>1700</v>
      </c>
      <c r="K73" s="229"/>
      <c r="L73" s="230" t="s">
        <v>39</v>
      </c>
      <c r="M73" s="231" t="s">
        <v>68</v>
      </c>
      <c r="N73" s="232" t="s">
        <v>985</v>
      </c>
      <c r="O73" s="233">
        <v>10</v>
      </c>
      <c r="P73" s="234"/>
      <c r="Q73" s="234"/>
      <c r="R73" s="234"/>
      <c r="S73" s="234"/>
      <c r="T73" s="234"/>
      <c r="U73" s="236"/>
      <c r="V73" s="237">
        <v>0</v>
      </c>
      <c r="W73" s="237">
        <v>0</v>
      </c>
      <c r="X73" s="237">
        <v>0</v>
      </c>
      <c r="Y73" s="237">
        <v>0</v>
      </c>
      <c r="Z73" s="237">
        <v>0</v>
      </c>
      <c r="AA73" s="238"/>
    </row>
    <row r="74" spans="1:27">
      <c r="A74" s="219">
        <v>96528990</v>
      </c>
      <c r="B74" s="220" t="s">
        <v>35</v>
      </c>
      <c r="C74" s="221" t="s">
        <v>908</v>
      </c>
      <c r="D74" s="222">
        <v>528</v>
      </c>
      <c r="E74" s="223" t="s">
        <v>134</v>
      </c>
      <c r="F74" s="224">
        <v>528</v>
      </c>
      <c r="G74" s="225" t="s">
        <v>89</v>
      </c>
      <c r="H74" s="226">
        <v>39547</v>
      </c>
      <c r="I74" s="227" t="s">
        <v>37</v>
      </c>
      <c r="J74" s="228">
        <v>1700</v>
      </c>
      <c r="K74" s="229">
        <v>2.75</v>
      </c>
      <c r="L74" s="230" t="s">
        <v>39</v>
      </c>
      <c r="M74" s="231" t="s">
        <v>68</v>
      </c>
      <c r="N74" s="232" t="s">
        <v>985</v>
      </c>
      <c r="O74" s="233">
        <v>5</v>
      </c>
      <c r="P74" s="234">
        <v>700000</v>
      </c>
      <c r="Q74" s="234">
        <v>700000</v>
      </c>
      <c r="R74" s="234">
        <v>15834560</v>
      </c>
      <c r="S74" s="234">
        <v>34597</v>
      </c>
      <c r="T74" s="234">
        <v>15869157</v>
      </c>
      <c r="U74" s="236"/>
      <c r="V74" s="237" t="s">
        <v>645</v>
      </c>
      <c r="W74" s="237">
        <v>0</v>
      </c>
      <c r="X74" s="237">
        <v>0</v>
      </c>
      <c r="Y74" s="237">
        <v>0</v>
      </c>
      <c r="Z74" s="237" t="s">
        <v>987</v>
      </c>
      <c r="AA74" s="238"/>
    </row>
    <row r="75" spans="1:27">
      <c r="A75" s="219">
        <v>96528990</v>
      </c>
      <c r="B75" s="220" t="s">
        <v>35</v>
      </c>
      <c r="C75" s="221" t="s">
        <v>908</v>
      </c>
      <c r="D75" s="222">
        <v>529</v>
      </c>
      <c r="E75" s="223" t="s">
        <v>984</v>
      </c>
      <c r="F75" s="224">
        <v>529</v>
      </c>
      <c r="G75" s="225"/>
      <c r="H75" s="226">
        <v>39546</v>
      </c>
      <c r="I75" s="227" t="s">
        <v>37</v>
      </c>
      <c r="J75" s="228">
        <v>1700</v>
      </c>
      <c r="K75" s="229"/>
      <c r="L75" s="230" t="s">
        <v>39</v>
      </c>
      <c r="M75" s="231" t="s">
        <v>68</v>
      </c>
      <c r="N75" s="232" t="s">
        <v>985</v>
      </c>
      <c r="O75" s="233">
        <v>30</v>
      </c>
      <c r="P75" s="234"/>
      <c r="Q75" s="234"/>
      <c r="R75" s="234"/>
      <c r="S75" s="234"/>
      <c r="T75" s="234"/>
      <c r="U75" s="236"/>
      <c r="V75" s="237">
        <v>0</v>
      </c>
      <c r="W75" s="237">
        <v>0</v>
      </c>
      <c r="X75" s="237">
        <v>0</v>
      </c>
      <c r="Y75" s="237">
        <v>0</v>
      </c>
      <c r="Z75" s="237">
        <v>0</v>
      </c>
      <c r="AA75" s="238"/>
    </row>
    <row r="76" spans="1:27">
      <c r="A76" s="219">
        <v>96528990</v>
      </c>
      <c r="B76" s="220" t="s">
        <v>35</v>
      </c>
      <c r="C76" s="221" t="s">
        <v>908</v>
      </c>
      <c r="D76" s="222">
        <v>529</v>
      </c>
      <c r="E76" s="223" t="s">
        <v>134</v>
      </c>
      <c r="F76" s="224">
        <v>529</v>
      </c>
      <c r="G76" s="225" t="s">
        <v>63</v>
      </c>
      <c r="H76" s="226">
        <v>39547</v>
      </c>
      <c r="I76" s="227" t="s">
        <v>37</v>
      </c>
      <c r="J76" s="228">
        <v>1700</v>
      </c>
      <c r="K76" s="229">
        <v>3.25</v>
      </c>
      <c r="L76" s="230" t="s">
        <v>39</v>
      </c>
      <c r="M76" s="231" t="s">
        <v>68</v>
      </c>
      <c r="N76" s="232" t="s">
        <v>985</v>
      </c>
      <c r="O76" s="233">
        <v>21</v>
      </c>
      <c r="P76" s="234">
        <v>1000000</v>
      </c>
      <c r="Q76" s="234">
        <v>894737</v>
      </c>
      <c r="R76" s="234">
        <v>20239667</v>
      </c>
      <c r="S76" s="234">
        <v>52259</v>
      </c>
      <c r="T76" s="234">
        <v>20291926</v>
      </c>
      <c r="U76" s="236"/>
      <c r="V76" s="237" t="s">
        <v>645</v>
      </c>
      <c r="W76" s="237">
        <v>0</v>
      </c>
      <c r="X76" s="237">
        <v>0</v>
      </c>
      <c r="Y76" s="237">
        <v>0</v>
      </c>
      <c r="Z76" s="237" t="s">
        <v>987</v>
      </c>
      <c r="AA76" s="238"/>
    </row>
    <row r="77" spans="1:27">
      <c r="A77" s="219">
        <v>96528990</v>
      </c>
      <c r="B77" s="220">
        <v>9</v>
      </c>
      <c r="C77" s="221" t="s">
        <v>908</v>
      </c>
      <c r="D77" s="222">
        <v>710</v>
      </c>
      <c r="E77" s="223" t="s">
        <v>984</v>
      </c>
      <c r="F77" s="224">
        <v>710</v>
      </c>
      <c r="G77" s="225"/>
      <c r="H77" s="226">
        <v>40987</v>
      </c>
      <c r="I77" s="227" t="s">
        <v>37</v>
      </c>
      <c r="J77" s="228">
        <v>2000</v>
      </c>
      <c r="K77" s="229"/>
      <c r="L77" s="230" t="s">
        <v>68</v>
      </c>
      <c r="M77" s="231" t="s">
        <v>39</v>
      </c>
      <c r="N77" s="232" t="s">
        <v>49</v>
      </c>
      <c r="O77" s="233">
        <v>10</v>
      </c>
      <c r="P77" s="234"/>
      <c r="Q77" s="234"/>
      <c r="R77" s="234"/>
      <c r="S77" s="234"/>
      <c r="T77" s="234"/>
      <c r="U77" s="236"/>
      <c r="V77" s="237">
        <v>0</v>
      </c>
      <c r="W77" s="237">
        <v>0</v>
      </c>
      <c r="X77" s="237">
        <v>0</v>
      </c>
      <c r="Y77" s="237">
        <v>0</v>
      </c>
      <c r="Z77" s="237">
        <v>0</v>
      </c>
      <c r="AA77" s="238"/>
    </row>
    <row r="78" spans="1:27">
      <c r="A78" s="219">
        <v>96528990</v>
      </c>
      <c r="B78" s="220">
        <v>9</v>
      </c>
      <c r="C78" s="221" t="s">
        <v>908</v>
      </c>
      <c r="D78" s="222">
        <v>710</v>
      </c>
      <c r="E78" s="223" t="s">
        <v>134</v>
      </c>
      <c r="F78" s="224">
        <v>710</v>
      </c>
      <c r="G78" s="225" t="s">
        <v>56</v>
      </c>
      <c r="H78" s="226">
        <v>40987</v>
      </c>
      <c r="I78" s="227" t="s">
        <v>37</v>
      </c>
      <c r="J78" s="228">
        <v>1500</v>
      </c>
      <c r="K78" s="229">
        <v>3.5</v>
      </c>
      <c r="L78" s="230" t="s">
        <v>68</v>
      </c>
      <c r="M78" s="231" t="s">
        <v>39</v>
      </c>
      <c r="N78" s="232" t="s">
        <v>985</v>
      </c>
      <c r="O78" s="233">
        <v>7</v>
      </c>
      <c r="P78" s="234"/>
      <c r="Q78" s="234"/>
      <c r="R78" s="234">
        <v>0</v>
      </c>
      <c r="S78" s="234"/>
      <c r="T78" s="234"/>
      <c r="U78" s="236"/>
      <c r="V78" s="237" t="s">
        <v>645</v>
      </c>
      <c r="W78" s="237">
        <v>0</v>
      </c>
      <c r="X78" s="237" t="s">
        <v>988</v>
      </c>
      <c r="Y78" s="237">
        <v>0</v>
      </c>
      <c r="Z78" s="237">
        <v>0</v>
      </c>
      <c r="AA78" s="238"/>
    </row>
    <row r="79" spans="1:27">
      <c r="A79" s="219">
        <v>96528990</v>
      </c>
      <c r="B79" s="220">
        <v>9</v>
      </c>
      <c r="C79" s="221" t="s">
        <v>908</v>
      </c>
      <c r="D79" s="222">
        <v>710</v>
      </c>
      <c r="E79" s="223" t="s">
        <v>134</v>
      </c>
      <c r="F79" s="224">
        <v>710</v>
      </c>
      <c r="G79" s="225" t="s">
        <v>51</v>
      </c>
      <c r="H79" s="226">
        <v>40987</v>
      </c>
      <c r="I79" s="227" t="s">
        <v>162</v>
      </c>
      <c r="J79" s="228">
        <v>33600000</v>
      </c>
      <c r="K79" s="229">
        <v>6.5</v>
      </c>
      <c r="L79" s="230" t="s">
        <v>68</v>
      </c>
      <c r="M79" s="231" t="s">
        <v>39</v>
      </c>
      <c r="N79" s="232" t="s">
        <v>985</v>
      </c>
      <c r="O79" s="233">
        <v>7</v>
      </c>
      <c r="P79" s="234"/>
      <c r="Q79" s="234"/>
      <c r="R79" s="234">
        <v>0</v>
      </c>
      <c r="S79" s="234"/>
      <c r="T79" s="234"/>
      <c r="U79" s="236"/>
      <c r="V79" s="237">
        <v>0</v>
      </c>
      <c r="W79" s="237">
        <v>0</v>
      </c>
      <c r="X79" s="237" t="s">
        <v>988</v>
      </c>
      <c r="Y79" s="237">
        <v>0</v>
      </c>
      <c r="Z79" s="237">
        <v>0</v>
      </c>
      <c r="AA79" s="238"/>
    </row>
    <row r="80" spans="1:27">
      <c r="A80" s="219">
        <v>96528990</v>
      </c>
      <c r="B80" s="220">
        <v>9</v>
      </c>
      <c r="C80" s="221" t="s">
        <v>908</v>
      </c>
      <c r="D80" s="222">
        <v>711</v>
      </c>
      <c r="E80" s="223" t="s">
        <v>984</v>
      </c>
      <c r="F80" s="224">
        <v>711</v>
      </c>
      <c r="G80" s="225"/>
      <c r="H80" s="226">
        <v>40987</v>
      </c>
      <c r="I80" s="227" t="s">
        <v>37</v>
      </c>
      <c r="J80" s="228">
        <v>2000</v>
      </c>
      <c r="K80" s="229"/>
      <c r="L80" s="230" t="s">
        <v>68</v>
      </c>
      <c r="M80" s="231" t="s">
        <v>39</v>
      </c>
      <c r="N80" s="232" t="s">
        <v>49</v>
      </c>
      <c r="O80" s="233">
        <v>30</v>
      </c>
      <c r="P80" s="234"/>
      <c r="Q80" s="234"/>
      <c r="R80" s="234"/>
      <c r="S80" s="234"/>
      <c r="T80" s="234"/>
      <c r="U80" s="236"/>
      <c r="V80" s="237">
        <v>0</v>
      </c>
      <c r="W80" s="237">
        <v>0</v>
      </c>
      <c r="X80" s="237">
        <v>0</v>
      </c>
      <c r="Y80" s="237">
        <v>0</v>
      </c>
      <c r="Z80" s="237">
        <v>0</v>
      </c>
      <c r="AA80" s="238"/>
    </row>
    <row r="81" spans="1:27">
      <c r="A81" s="219">
        <v>96528990</v>
      </c>
      <c r="B81" s="220">
        <v>9</v>
      </c>
      <c r="C81" s="221" t="s">
        <v>908</v>
      </c>
      <c r="D81" s="222">
        <v>711</v>
      </c>
      <c r="E81" s="223" t="s">
        <v>134</v>
      </c>
      <c r="F81" s="224">
        <v>711</v>
      </c>
      <c r="G81" s="225" t="s">
        <v>53</v>
      </c>
      <c r="H81" s="226">
        <v>40988</v>
      </c>
      <c r="I81" s="227" t="s">
        <v>37</v>
      </c>
      <c r="J81" s="228">
        <v>1500</v>
      </c>
      <c r="K81" s="229">
        <v>3.75</v>
      </c>
      <c r="L81" s="230" t="s">
        <v>68</v>
      </c>
      <c r="M81" s="231" t="s">
        <v>39</v>
      </c>
      <c r="N81" s="232" t="s">
        <v>985</v>
      </c>
      <c r="O81" s="233">
        <v>21</v>
      </c>
      <c r="P81" s="234">
        <v>1500000</v>
      </c>
      <c r="Q81" s="234">
        <v>1500000</v>
      </c>
      <c r="R81" s="234">
        <v>33931200</v>
      </c>
      <c r="S81" s="234">
        <v>268428</v>
      </c>
      <c r="T81" s="234">
        <v>34199628</v>
      </c>
      <c r="U81" s="236"/>
      <c r="V81" s="237" t="s">
        <v>645</v>
      </c>
      <c r="W81" s="237">
        <v>0</v>
      </c>
      <c r="X81" s="237">
        <v>0</v>
      </c>
      <c r="Y81" s="237">
        <v>0</v>
      </c>
      <c r="Z81" s="237">
        <v>0</v>
      </c>
      <c r="AA81" s="238"/>
    </row>
    <row r="82" spans="1:27">
      <c r="A82" s="219">
        <v>76045822</v>
      </c>
      <c r="B82" s="220">
        <v>8</v>
      </c>
      <c r="C82" s="221" t="s">
        <v>997</v>
      </c>
      <c r="D82" s="222">
        <v>611</v>
      </c>
      <c r="E82" s="223" t="s">
        <v>984</v>
      </c>
      <c r="F82" s="224">
        <v>611</v>
      </c>
      <c r="G82" s="225"/>
      <c r="H82" s="226">
        <v>40067</v>
      </c>
      <c r="I82" s="227" t="s">
        <v>66</v>
      </c>
      <c r="J82" s="228">
        <v>300000</v>
      </c>
      <c r="K82" s="229"/>
      <c r="L82" s="230" t="s">
        <v>359</v>
      </c>
      <c r="M82" s="231" t="s">
        <v>985</v>
      </c>
      <c r="N82" s="232" t="s">
        <v>985</v>
      </c>
      <c r="O82" s="233">
        <v>10</v>
      </c>
      <c r="P82" s="234"/>
      <c r="Q82" s="234"/>
      <c r="R82" s="234"/>
      <c r="S82" s="234"/>
      <c r="T82" s="234"/>
      <c r="U82" s="236"/>
      <c r="V82" s="237">
        <v>0</v>
      </c>
      <c r="W82" s="237">
        <v>0</v>
      </c>
      <c r="X82" s="237">
        <v>0</v>
      </c>
      <c r="Y82" s="237">
        <v>0</v>
      </c>
      <c r="Z82" s="237">
        <v>0</v>
      </c>
      <c r="AA82" s="238"/>
    </row>
    <row r="83" spans="1:27">
      <c r="A83" s="219">
        <v>76045822</v>
      </c>
      <c r="B83" s="220">
        <v>8</v>
      </c>
      <c r="C83" s="221" t="s">
        <v>997</v>
      </c>
      <c r="D83" s="222">
        <v>611</v>
      </c>
      <c r="E83" s="223" t="s">
        <v>134</v>
      </c>
      <c r="F83" s="224">
        <v>611</v>
      </c>
      <c r="G83" s="225" t="s">
        <v>46</v>
      </c>
      <c r="H83" s="226">
        <v>40095</v>
      </c>
      <c r="I83" s="227" t="s">
        <v>37</v>
      </c>
      <c r="J83" s="228">
        <v>2700</v>
      </c>
      <c r="K83" s="229">
        <v>3.5</v>
      </c>
      <c r="L83" s="230" t="s">
        <v>359</v>
      </c>
      <c r="M83" s="231" t="s">
        <v>985</v>
      </c>
      <c r="N83" s="232" t="s">
        <v>985</v>
      </c>
      <c r="O83" s="233">
        <v>5</v>
      </c>
      <c r="P83" s="234">
        <v>2700000</v>
      </c>
      <c r="Q83" s="234">
        <v>2700000</v>
      </c>
      <c r="R83" s="234">
        <v>61076160</v>
      </c>
      <c r="S83" s="234">
        <v>178610.60399999999</v>
      </c>
      <c r="T83" s="234">
        <v>61254770.604000002</v>
      </c>
      <c r="U83" s="236"/>
      <c r="V83" s="237" t="s">
        <v>645</v>
      </c>
      <c r="W83" s="237">
        <v>0</v>
      </c>
      <c r="X83" s="237">
        <v>0</v>
      </c>
      <c r="Y83" s="237">
        <v>0</v>
      </c>
      <c r="Z83" s="237">
        <v>0</v>
      </c>
      <c r="AA83" s="238" t="s">
        <v>993</v>
      </c>
    </row>
    <row r="84" spans="1:27">
      <c r="A84" s="219">
        <v>76045822</v>
      </c>
      <c r="B84" s="220">
        <v>8</v>
      </c>
      <c r="C84" s="221" t="s">
        <v>997</v>
      </c>
      <c r="D84" s="222">
        <v>611</v>
      </c>
      <c r="E84" s="223" t="s">
        <v>134</v>
      </c>
      <c r="F84" s="224">
        <v>611</v>
      </c>
      <c r="G84" s="225" t="s">
        <v>87</v>
      </c>
      <c r="H84" s="226">
        <v>40095</v>
      </c>
      <c r="I84" s="227" t="s">
        <v>162</v>
      </c>
      <c r="J84" s="228">
        <v>41000000</v>
      </c>
      <c r="K84" s="229">
        <v>6.5</v>
      </c>
      <c r="L84" s="230" t="s">
        <v>359</v>
      </c>
      <c r="M84" s="231" t="s">
        <v>985</v>
      </c>
      <c r="N84" s="232" t="s">
        <v>985</v>
      </c>
      <c r="O84" s="233">
        <v>5</v>
      </c>
      <c r="P84" s="234"/>
      <c r="Q84" s="234"/>
      <c r="R84" s="234">
        <v>0</v>
      </c>
      <c r="S84" s="234"/>
      <c r="T84" s="234"/>
      <c r="U84" s="236"/>
      <c r="V84" s="237">
        <v>0</v>
      </c>
      <c r="W84" s="237">
        <v>0</v>
      </c>
      <c r="X84" s="237" t="s">
        <v>988</v>
      </c>
      <c r="Y84" s="237">
        <v>0</v>
      </c>
      <c r="Z84" s="237">
        <v>0</v>
      </c>
      <c r="AA84" s="238" t="s">
        <v>993</v>
      </c>
    </row>
    <row r="85" spans="1:27">
      <c r="A85" s="219">
        <v>85741000</v>
      </c>
      <c r="B85" s="220" t="s">
        <v>35</v>
      </c>
      <c r="C85" s="221" t="s">
        <v>998</v>
      </c>
      <c r="D85" s="227">
        <v>215</v>
      </c>
      <c r="E85" s="223" t="s">
        <v>989</v>
      </c>
      <c r="F85" s="225">
        <v>215</v>
      </c>
      <c r="G85" s="225" t="s">
        <v>46</v>
      </c>
      <c r="H85" s="226">
        <v>36441</v>
      </c>
      <c r="I85" s="227" t="s">
        <v>37</v>
      </c>
      <c r="J85" s="228">
        <v>1300</v>
      </c>
      <c r="K85" s="229">
        <v>6.75</v>
      </c>
      <c r="L85" s="230" t="s">
        <v>39</v>
      </c>
      <c r="M85" s="231" t="s">
        <v>985</v>
      </c>
      <c r="N85" s="232" t="s">
        <v>985</v>
      </c>
      <c r="O85" s="240">
        <v>25</v>
      </c>
      <c r="P85" s="234">
        <v>1300000</v>
      </c>
      <c r="Q85" s="234">
        <v>1088750</v>
      </c>
      <c r="R85" s="234">
        <v>24628396</v>
      </c>
      <c r="S85" s="234">
        <v>404115</v>
      </c>
      <c r="T85" s="234">
        <v>25032511</v>
      </c>
      <c r="U85" s="236"/>
      <c r="V85" s="237" t="s">
        <v>645</v>
      </c>
      <c r="W85" s="237">
        <v>0</v>
      </c>
      <c r="X85" s="237">
        <v>0</v>
      </c>
      <c r="Y85" s="237">
        <v>0</v>
      </c>
      <c r="Z85" s="237" t="s">
        <v>987</v>
      </c>
      <c r="AA85" s="238"/>
    </row>
    <row r="86" spans="1:27">
      <c r="A86" s="219">
        <v>81826800</v>
      </c>
      <c r="B86" s="220" t="s">
        <v>35</v>
      </c>
      <c r="C86" s="239" t="s">
        <v>999</v>
      </c>
      <c r="D86" s="222">
        <v>488</v>
      </c>
      <c r="E86" s="223" t="s">
        <v>984</v>
      </c>
      <c r="F86" s="224">
        <v>488</v>
      </c>
      <c r="G86" s="225"/>
      <c r="H86" s="226">
        <v>39058</v>
      </c>
      <c r="I86" s="227" t="s">
        <v>37</v>
      </c>
      <c r="J86" s="228">
        <v>3350</v>
      </c>
      <c r="K86" s="229"/>
      <c r="L86" s="230" t="s">
        <v>359</v>
      </c>
      <c r="M86" s="231" t="s">
        <v>68</v>
      </c>
      <c r="N86" s="232" t="s">
        <v>985</v>
      </c>
      <c r="O86" s="233">
        <v>10</v>
      </c>
      <c r="P86" s="234"/>
      <c r="Q86" s="234"/>
      <c r="R86" s="234"/>
      <c r="S86" s="234"/>
      <c r="T86" s="234"/>
      <c r="U86" s="236"/>
      <c r="V86" s="237">
        <v>0</v>
      </c>
      <c r="W86" s="237">
        <v>0</v>
      </c>
      <c r="X86" s="237">
        <v>0</v>
      </c>
      <c r="Y86" s="237">
        <v>0</v>
      </c>
      <c r="Z86" s="237">
        <v>0</v>
      </c>
      <c r="AA86" s="238"/>
    </row>
    <row r="87" spans="1:27">
      <c r="A87" s="219">
        <v>81826800</v>
      </c>
      <c r="B87" s="220" t="s">
        <v>35</v>
      </c>
      <c r="C87" s="239" t="s">
        <v>999</v>
      </c>
      <c r="D87" s="222">
        <v>488</v>
      </c>
      <c r="E87" s="223" t="s">
        <v>134</v>
      </c>
      <c r="F87" s="224">
        <v>488</v>
      </c>
      <c r="G87" s="225" t="s">
        <v>46</v>
      </c>
      <c r="H87" s="226">
        <v>39085</v>
      </c>
      <c r="I87" s="227" t="s">
        <v>162</v>
      </c>
      <c r="J87" s="228">
        <v>60000000</v>
      </c>
      <c r="K87" s="229">
        <v>6.6</v>
      </c>
      <c r="L87" s="230" t="s">
        <v>359</v>
      </c>
      <c r="M87" s="231" t="s">
        <v>68</v>
      </c>
      <c r="N87" s="232" t="s">
        <v>985</v>
      </c>
      <c r="O87" s="233">
        <v>5</v>
      </c>
      <c r="P87" s="234">
        <v>60000000000</v>
      </c>
      <c r="Q87" s="234">
        <v>0</v>
      </c>
      <c r="R87" s="234">
        <v>0</v>
      </c>
      <c r="S87" s="234"/>
      <c r="T87" s="234"/>
      <c r="U87" s="236"/>
      <c r="V87" s="237">
        <v>0</v>
      </c>
      <c r="W87" s="237">
        <v>0</v>
      </c>
      <c r="X87" s="237">
        <v>0</v>
      </c>
      <c r="Y87" s="237" t="s">
        <v>990</v>
      </c>
      <c r="Z87" s="237" t="s">
        <v>987</v>
      </c>
      <c r="AA87" s="238"/>
    </row>
    <row r="88" spans="1:27">
      <c r="A88" s="219">
        <v>81826800</v>
      </c>
      <c r="B88" s="220">
        <v>9</v>
      </c>
      <c r="C88" s="239" t="s">
        <v>999</v>
      </c>
      <c r="D88" s="222">
        <v>555</v>
      </c>
      <c r="E88" s="223" t="s">
        <v>984</v>
      </c>
      <c r="F88" s="224">
        <v>555</v>
      </c>
      <c r="G88" s="225"/>
      <c r="H88" s="226">
        <v>39749</v>
      </c>
      <c r="I88" s="227" t="s">
        <v>37</v>
      </c>
      <c r="J88" s="228">
        <v>3250</v>
      </c>
      <c r="K88" s="229"/>
      <c r="L88" s="230" t="s">
        <v>359</v>
      </c>
      <c r="M88" s="231" t="s">
        <v>68</v>
      </c>
      <c r="N88" s="232" t="s">
        <v>985</v>
      </c>
      <c r="O88" s="233">
        <v>10</v>
      </c>
      <c r="P88" s="234"/>
      <c r="Q88" s="234"/>
      <c r="R88" s="234"/>
      <c r="S88" s="234"/>
      <c r="T88" s="234"/>
      <c r="U88" s="236"/>
      <c r="V88" s="237">
        <v>0</v>
      </c>
      <c r="W88" s="237">
        <v>0</v>
      </c>
      <c r="X88" s="237">
        <v>0</v>
      </c>
      <c r="Y88" s="237">
        <v>0</v>
      </c>
      <c r="Z88" s="237">
        <v>0</v>
      </c>
      <c r="AA88" s="238"/>
    </row>
    <row r="89" spans="1:27">
      <c r="A89" s="219">
        <v>81826800</v>
      </c>
      <c r="B89" s="220">
        <v>9</v>
      </c>
      <c r="C89" s="239" t="s">
        <v>999</v>
      </c>
      <c r="D89" s="222">
        <v>555</v>
      </c>
      <c r="E89" s="223" t="s">
        <v>134</v>
      </c>
      <c r="F89" s="224">
        <v>555</v>
      </c>
      <c r="G89" s="225" t="s">
        <v>87</v>
      </c>
      <c r="H89" s="226">
        <v>39889</v>
      </c>
      <c r="I89" s="227" t="s">
        <v>162</v>
      </c>
      <c r="J89" s="228">
        <v>60000000</v>
      </c>
      <c r="K89" s="229">
        <v>5.75</v>
      </c>
      <c r="L89" s="230" t="s">
        <v>359</v>
      </c>
      <c r="M89" s="231" t="s">
        <v>68</v>
      </c>
      <c r="N89" s="232" t="s">
        <v>985</v>
      </c>
      <c r="O89" s="233">
        <v>4</v>
      </c>
      <c r="P89" s="234"/>
      <c r="Q89" s="234"/>
      <c r="R89" s="234">
        <v>0</v>
      </c>
      <c r="S89" s="234"/>
      <c r="T89" s="234"/>
      <c r="U89" s="236"/>
      <c r="V89" s="237">
        <v>0</v>
      </c>
      <c r="W89" s="237">
        <v>0</v>
      </c>
      <c r="X89" s="237" t="s">
        <v>988</v>
      </c>
      <c r="Y89" s="237">
        <v>0</v>
      </c>
      <c r="Z89" s="237" t="s">
        <v>987</v>
      </c>
      <c r="AA89" s="238"/>
    </row>
    <row r="90" spans="1:27">
      <c r="A90" s="219">
        <v>81826800</v>
      </c>
      <c r="B90" s="220">
        <v>9</v>
      </c>
      <c r="C90" s="239" t="s">
        <v>999</v>
      </c>
      <c r="D90" s="222">
        <v>555</v>
      </c>
      <c r="E90" s="223" t="s">
        <v>142</v>
      </c>
      <c r="F90" s="224">
        <v>555</v>
      </c>
      <c r="G90" s="225" t="s">
        <v>89</v>
      </c>
      <c r="H90" s="226">
        <v>39889</v>
      </c>
      <c r="I90" s="227" t="s">
        <v>162</v>
      </c>
      <c r="J90" s="228">
        <v>60000000</v>
      </c>
      <c r="K90" s="229">
        <v>6.15</v>
      </c>
      <c r="L90" s="230" t="s">
        <v>359</v>
      </c>
      <c r="M90" s="231" t="s">
        <v>68</v>
      </c>
      <c r="N90" s="232" t="s">
        <v>985</v>
      </c>
      <c r="O90" s="233">
        <v>4</v>
      </c>
      <c r="P90" s="234">
        <v>60000000000</v>
      </c>
      <c r="Q90" s="234">
        <v>60000000000</v>
      </c>
      <c r="R90" s="234">
        <v>60000000</v>
      </c>
      <c r="S90" s="234">
        <v>767372</v>
      </c>
      <c r="T90" s="234">
        <v>60767372</v>
      </c>
      <c r="U90" s="236"/>
      <c r="V90" s="237">
        <v>0</v>
      </c>
      <c r="W90" s="237">
        <v>0</v>
      </c>
      <c r="X90" s="237">
        <v>0</v>
      </c>
      <c r="Y90" s="237">
        <v>0</v>
      </c>
      <c r="Z90" s="237" t="s">
        <v>987</v>
      </c>
      <c r="AA90" s="238"/>
    </row>
    <row r="91" spans="1:27">
      <c r="A91" s="219">
        <v>70016160</v>
      </c>
      <c r="B91" s="220">
        <v>9</v>
      </c>
      <c r="C91" s="221" t="s">
        <v>1000</v>
      </c>
      <c r="D91" s="222">
        <v>645</v>
      </c>
      <c r="E91" s="223" t="s">
        <v>984</v>
      </c>
      <c r="F91" s="224">
        <v>645</v>
      </c>
      <c r="G91" s="225"/>
      <c r="H91" s="226">
        <v>40498</v>
      </c>
      <c r="I91" s="227" t="s">
        <v>162</v>
      </c>
      <c r="J91" s="228">
        <v>45000000</v>
      </c>
      <c r="K91" s="229"/>
      <c r="L91" s="230" t="s">
        <v>68</v>
      </c>
      <c r="M91" s="231" t="s">
        <v>359</v>
      </c>
      <c r="N91" s="232" t="s">
        <v>985</v>
      </c>
      <c r="O91" s="233">
        <v>10</v>
      </c>
      <c r="P91" s="234"/>
      <c r="Q91" s="234"/>
      <c r="R91" s="234"/>
      <c r="S91" s="234"/>
      <c r="T91" s="234"/>
      <c r="U91" s="236"/>
      <c r="V91" s="237">
        <v>0</v>
      </c>
      <c r="W91" s="237">
        <v>0</v>
      </c>
      <c r="X91" s="237">
        <v>0</v>
      </c>
      <c r="Y91" s="237">
        <v>0</v>
      </c>
      <c r="Z91" s="237">
        <v>0</v>
      </c>
      <c r="AA91" s="238"/>
    </row>
    <row r="92" spans="1:27">
      <c r="A92" s="219">
        <v>70016160</v>
      </c>
      <c r="B92" s="220">
        <v>9</v>
      </c>
      <c r="C92" s="221" t="s">
        <v>1000</v>
      </c>
      <c r="D92" s="222">
        <v>645</v>
      </c>
      <c r="E92" s="223" t="s">
        <v>134</v>
      </c>
      <c r="F92" s="224">
        <v>645</v>
      </c>
      <c r="G92" s="225" t="s">
        <v>46</v>
      </c>
      <c r="H92" s="226">
        <v>40501</v>
      </c>
      <c r="I92" s="227" t="s">
        <v>162</v>
      </c>
      <c r="J92" s="228">
        <v>45000000</v>
      </c>
      <c r="K92" s="229">
        <v>7</v>
      </c>
      <c r="L92" s="230" t="s">
        <v>68</v>
      </c>
      <c r="M92" s="231" t="s">
        <v>359</v>
      </c>
      <c r="N92" s="232" t="s">
        <v>985</v>
      </c>
      <c r="O92" s="233">
        <v>5</v>
      </c>
      <c r="P92" s="234">
        <v>45000000000</v>
      </c>
      <c r="Q92" s="234">
        <v>45000000000</v>
      </c>
      <c r="R92" s="234">
        <v>45000000</v>
      </c>
      <c r="S92" s="234">
        <v>141964</v>
      </c>
      <c r="T92" s="234">
        <v>45141964</v>
      </c>
      <c r="U92" s="236"/>
      <c r="V92" s="237">
        <v>0</v>
      </c>
      <c r="W92" s="237">
        <v>0</v>
      </c>
      <c r="X92" s="237">
        <v>0</v>
      </c>
      <c r="Y92" s="237">
        <v>0</v>
      </c>
      <c r="Z92" s="237">
        <v>0</v>
      </c>
      <c r="AA92" s="238"/>
    </row>
    <row r="93" spans="1:27">
      <c r="A93" s="219">
        <v>70016160</v>
      </c>
      <c r="B93" s="220">
        <v>9</v>
      </c>
      <c r="C93" s="221" t="s">
        <v>1000</v>
      </c>
      <c r="D93" s="222">
        <v>683</v>
      </c>
      <c r="E93" s="223" t="s">
        <v>984</v>
      </c>
      <c r="F93" s="224">
        <v>683</v>
      </c>
      <c r="G93" s="225"/>
      <c r="H93" s="226">
        <v>40842</v>
      </c>
      <c r="I93" s="227" t="s">
        <v>162</v>
      </c>
      <c r="J93" s="228">
        <v>40000000</v>
      </c>
      <c r="K93" s="229"/>
      <c r="L93" s="230" t="s">
        <v>68</v>
      </c>
      <c r="M93" s="231" t="s">
        <v>359</v>
      </c>
      <c r="N93" s="232" t="s">
        <v>985</v>
      </c>
      <c r="O93" s="233">
        <v>10</v>
      </c>
      <c r="P93" s="234"/>
      <c r="Q93" s="234"/>
      <c r="R93" s="234"/>
      <c r="S93" s="234"/>
      <c r="T93" s="234"/>
      <c r="U93" s="236"/>
      <c r="V93" s="237">
        <v>0</v>
      </c>
      <c r="W93" s="237">
        <v>0</v>
      </c>
      <c r="X93" s="237">
        <v>0</v>
      </c>
      <c r="Y93" s="237">
        <v>0</v>
      </c>
      <c r="Z93" s="237">
        <v>0</v>
      </c>
      <c r="AA93" s="238"/>
    </row>
    <row r="94" spans="1:27">
      <c r="A94" s="219">
        <v>70016160</v>
      </c>
      <c r="B94" s="220">
        <v>9</v>
      </c>
      <c r="C94" s="221" t="s">
        <v>1000</v>
      </c>
      <c r="D94" s="222">
        <v>683</v>
      </c>
      <c r="E94" s="223" t="s">
        <v>134</v>
      </c>
      <c r="F94" s="224">
        <v>683</v>
      </c>
      <c r="G94" s="225" t="s">
        <v>87</v>
      </c>
      <c r="H94" s="226">
        <v>40864</v>
      </c>
      <c r="I94" s="227" t="s">
        <v>162</v>
      </c>
      <c r="J94" s="228">
        <v>40000000</v>
      </c>
      <c r="K94" s="229">
        <v>6.5</v>
      </c>
      <c r="L94" s="230" t="s">
        <v>68</v>
      </c>
      <c r="M94" s="231" t="s">
        <v>359</v>
      </c>
      <c r="N94" s="232" t="s">
        <v>985</v>
      </c>
      <c r="O94" s="233">
        <v>5</v>
      </c>
      <c r="P94" s="234">
        <v>15000000000</v>
      </c>
      <c r="Q94" s="234">
        <v>15000000000</v>
      </c>
      <c r="R94" s="234">
        <v>15000000</v>
      </c>
      <c r="S94" s="234">
        <v>239758</v>
      </c>
      <c r="T94" s="234">
        <v>15239758</v>
      </c>
      <c r="U94" s="236"/>
      <c r="V94" s="237">
        <v>0</v>
      </c>
      <c r="W94" s="237">
        <v>0</v>
      </c>
      <c r="X94" s="237">
        <v>0</v>
      </c>
      <c r="Y94" s="237">
        <v>0</v>
      </c>
      <c r="Z94" s="237">
        <v>0</v>
      </c>
      <c r="AA94" s="238"/>
    </row>
    <row r="95" spans="1:27">
      <c r="A95" s="219">
        <v>70016330</v>
      </c>
      <c r="B95" s="220" t="s">
        <v>75</v>
      </c>
      <c r="C95" s="221" t="s">
        <v>1001</v>
      </c>
      <c r="D95" s="222">
        <v>708</v>
      </c>
      <c r="E95" s="223" t="s">
        <v>984</v>
      </c>
      <c r="F95" s="224">
        <v>708</v>
      </c>
      <c r="G95" s="225"/>
      <c r="H95" s="226">
        <v>40975</v>
      </c>
      <c r="I95" s="227" t="s">
        <v>37</v>
      </c>
      <c r="J95" s="228">
        <v>5000</v>
      </c>
      <c r="K95" s="229"/>
      <c r="L95" s="230" t="s">
        <v>68</v>
      </c>
      <c r="M95" s="231" t="s">
        <v>39</v>
      </c>
      <c r="N95" s="232" t="s">
        <v>985</v>
      </c>
      <c r="O95" s="233">
        <v>10</v>
      </c>
      <c r="P95" s="234"/>
      <c r="Q95" s="234"/>
      <c r="R95" s="234"/>
      <c r="S95" s="234"/>
      <c r="T95" s="234"/>
      <c r="U95" s="236"/>
      <c r="V95" s="237">
        <v>0</v>
      </c>
      <c r="W95" s="237">
        <v>0</v>
      </c>
      <c r="X95" s="237" t="s">
        <v>988</v>
      </c>
      <c r="Y95" s="237">
        <v>0</v>
      </c>
      <c r="Z95" s="237">
        <v>0</v>
      </c>
      <c r="AA95" s="238"/>
    </row>
    <row r="96" spans="1:27">
      <c r="A96" s="219">
        <v>91297000</v>
      </c>
      <c r="B96" s="220" t="s">
        <v>83</v>
      </c>
      <c r="C96" s="221" t="s">
        <v>1002</v>
      </c>
      <c r="D96" s="222">
        <v>434</v>
      </c>
      <c r="E96" s="223" t="s">
        <v>984</v>
      </c>
      <c r="F96" s="224">
        <v>434</v>
      </c>
      <c r="G96" s="225"/>
      <c r="H96" s="226">
        <v>38609</v>
      </c>
      <c r="I96" s="227" t="s">
        <v>37</v>
      </c>
      <c r="J96" s="228">
        <v>6000</v>
      </c>
      <c r="K96" s="229"/>
      <c r="L96" s="230" t="s">
        <v>68</v>
      </c>
      <c r="M96" s="231" t="s">
        <v>39</v>
      </c>
      <c r="N96" s="232" t="s">
        <v>985</v>
      </c>
      <c r="O96" s="233">
        <v>10</v>
      </c>
      <c r="P96" s="234"/>
      <c r="Q96" s="234"/>
      <c r="R96" s="234"/>
      <c r="S96" s="234"/>
      <c r="T96" s="234"/>
      <c r="U96" s="236"/>
      <c r="V96" s="237">
        <v>0</v>
      </c>
      <c r="W96" s="237">
        <v>0</v>
      </c>
      <c r="X96" s="237">
        <v>0</v>
      </c>
      <c r="Y96" s="237">
        <v>0</v>
      </c>
      <c r="Z96" s="237">
        <v>0</v>
      </c>
      <c r="AA96" s="238"/>
    </row>
    <row r="97" spans="1:27">
      <c r="A97" s="219">
        <v>91297000</v>
      </c>
      <c r="B97" s="220" t="s">
        <v>83</v>
      </c>
      <c r="C97" s="221" t="s">
        <v>1002</v>
      </c>
      <c r="D97" s="222">
        <v>434</v>
      </c>
      <c r="E97" s="223" t="s">
        <v>134</v>
      </c>
      <c r="F97" s="224">
        <v>434</v>
      </c>
      <c r="G97" s="225" t="s">
        <v>56</v>
      </c>
      <c r="H97" s="226">
        <v>39582</v>
      </c>
      <c r="I97" s="227" t="s">
        <v>37</v>
      </c>
      <c r="J97" s="228">
        <v>2000</v>
      </c>
      <c r="K97" s="229">
        <v>3.1</v>
      </c>
      <c r="L97" s="230" t="s">
        <v>39</v>
      </c>
      <c r="M97" s="231" t="s">
        <v>985</v>
      </c>
      <c r="N97" s="232" t="s">
        <v>985</v>
      </c>
      <c r="O97" s="233">
        <v>5</v>
      </c>
      <c r="P97" s="234">
        <v>2000000</v>
      </c>
      <c r="Q97" s="234">
        <v>7000</v>
      </c>
      <c r="R97" s="234">
        <v>158346</v>
      </c>
      <c r="S97" s="234">
        <v>212</v>
      </c>
      <c r="T97" s="234">
        <v>158558</v>
      </c>
      <c r="U97" s="236"/>
      <c r="V97" s="237" t="s">
        <v>645</v>
      </c>
      <c r="W97" s="237">
        <v>0</v>
      </c>
      <c r="X97" s="237">
        <v>0</v>
      </c>
      <c r="Y97" s="237">
        <v>0</v>
      </c>
      <c r="Z97" s="237" t="s">
        <v>987</v>
      </c>
      <c r="AA97" s="238"/>
    </row>
    <row r="98" spans="1:27">
      <c r="A98" s="219">
        <v>91297000</v>
      </c>
      <c r="B98" s="220" t="s">
        <v>83</v>
      </c>
      <c r="C98" s="221" t="s">
        <v>1002</v>
      </c>
      <c r="D98" s="222">
        <v>434</v>
      </c>
      <c r="E98" s="223" t="s">
        <v>142</v>
      </c>
      <c r="F98" s="224">
        <v>434</v>
      </c>
      <c r="G98" s="225" t="s">
        <v>51</v>
      </c>
      <c r="H98" s="226">
        <v>39582</v>
      </c>
      <c r="I98" s="227" t="s">
        <v>66</v>
      </c>
      <c r="J98" s="228">
        <v>171480</v>
      </c>
      <c r="K98" s="229" t="s">
        <v>256</v>
      </c>
      <c r="L98" s="230" t="s">
        <v>39</v>
      </c>
      <c r="M98" s="231" t="s">
        <v>985</v>
      </c>
      <c r="N98" s="232" t="s">
        <v>985</v>
      </c>
      <c r="O98" s="233">
        <v>10</v>
      </c>
      <c r="P98" s="234">
        <v>171480000</v>
      </c>
      <c r="Q98" s="234">
        <v>171480000</v>
      </c>
      <c r="R98" s="234">
        <v>89116441</v>
      </c>
      <c r="S98" s="234">
        <v>118026</v>
      </c>
      <c r="T98" s="234">
        <v>89234467</v>
      </c>
      <c r="U98" s="236"/>
      <c r="V98" s="237">
        <v>0</v>
      </c>
      <c r="W98" s="237" t="s">
        <v>69</v>
      </c>
      <c r="X98" s="237">
        <v>0</v>
      </c>
      <c r="Y98" s="237">
        <v>0</v>
      </c>
      <c r="Z98" s="237" t="s">
        <v>987</v>
      </c>
      <c r="AA98" s="238"/>
    </row>
    <row r="99" spans="1:27">
      <c r="A99" s="219">
        <v>91297000</v>
      </c>
      <c r="B99" s="220" t="s">
        <v>83</v>
      </c>
      <c r="C99" s="221" t="s">
        <v>1002</v>
      </c>
      <c r="D99" s="222">
        <v>435</v>
      </c>
      <c r="E99" s="223" t="s">
        <v>984</v>
      </c>
      <c r="F99" s="224">
        <v>435</v>
      </c>
      <c r="G99" s="225"/>
      <c r="H99" s="226">
        <v>38609</v>
      </c>
      <c r="I99" s="227" t="s">
        <v>37</v>
      </c>
      <c r="J99" s="228">
        <v>4000</v>
      </c>
      <c r="K99" s="229"/>
      <c r="L99" s="230" t="s">
        <v>68</v>
      </c>
      <c r="M99" s="231" t="s">
        <v>39</v>
      </c>
      <c r="N99" s="232" t="s">
        <v>985</v>
      </c>
      <c r="O99" s="233">
        <v>15</v>
      </c>
      <c r="P99" s="234"/>
      <c r="Q99" s="234"/>
      <c r="R99" s="234"/>
      <c r="S99" s="234"/>
      <c r="T99" s="234"/>
      <c r="U99" s="236"/>
      <c r="V99" s="237">
        <v>0</v>
      </c>
      <c r="W99" s="237">
        <v>0</v>
      </c>
      <c r="X99" s="237">
        <v>0</v>
      </c>
      <c r="Y99" s="237">
        <v>0</v>
      </c>
      <c r="Z99" s="237">
        <v>0</v>
      </c>
      <c r="AA99" s="238"/>
    </row>
    <row r="100" spans="1:27">
      <c r="A100" s="219">
        <v>91297000</v>
      </c>
      <c r="B100" s="220" t="s">
        <v>83</v>
      </c>
      <c r="C100" s="221" t="s">
        <v>1002</v>
      </c>
      <c r="D100" s="222">
        <v>435</v>
      </c>
      <c r="E100" s="223" t="s">
        <v>134</v>
      </c>
      <c r="F100" s="224">
        <v>435</v>
      </c>
      <c r="G100" s="225" t="s">
        <v>63</v>
      </c>
      <c r="H100" s="226">
        <v>38628</v>
      </c>
      <c r="I100" s="227" t="s">
        <v>37</v>
      </c>
      <c r="J100" s="228">
        <v>4000</v>
      </c>
      <c r="K100" s="229">
        <v>3.6</v>
      </c>
      <c r="L100" s="230" t="s">
        <v>68</v>
      </c>
      <c r="M100" s="231" t="s">
        <v>39</v>
      </c>
      <c r="N100" s="232" t="s">
        <v>985</v>
      </c>
      <c r="O100" s="233">
        <v>15</v>
      </c>
      <c r="P100" s="234">
        <v>4000000</v>
      </c>
      <c r="Q100" s="234">
        <v>0</v>
      </c>
      <c r="R100" s="234">
        <v>0</v>
      </c>
      <c r="S100" s="234"/>
      <c r="T100" s="234"/>
      <c r="U100" s="236"/>
      <c r="V100" s="237" t="s">
        <v>645</v>
      </c>
      <c r="W100" s="237">
        <v>0</v>
      </c>
      <c r="X100" s="237">
        <v>0</v>
      </c>
      <c r="Y100" s="237" t="s">
        <v>990</v>
      </c>
      <c r="Z100" s="237" t="s">
        <v>987</v>
      </c>
      <c r="AA100" s="238" t="s">
        <v>993</v>
      </c>
    </row>
    <row r="101" spans="1:27">
      <c r="A101" s="219">
        <v>91297000</v>
      </c>
      <c r="B101" s="220">
        <v>0</v>
      </c>
      <c r="C101" s="221" t="s">
        <v>1002</v>
      </c>
      <c r="D101" s="222">
        <v>591</v>
      </c>
      <c r="E101" s="223" t="s">
        <v>984</v>
      </c>
      <c r="F101" s="224">
        <v>591</v>
      </c>
      <c r="G101" s="225"/>
      <c r="H101" s="226">
        <v>39975</v>
      </c>
      <c r="I101" s="227" t="s">
        <v>37</v>
      </c>
      <c r="J101" s="228">
        <v>5000</v>
      </c>
      <c r="K101" s="229"/>
      <c r="L101" s="230" t="s">
        <v>68</v>
      </c>
      <c r="M101" s="231" t="s">
        <v>39</v>
      </c>
      <c r="N101" s="232" t="s">
        <v>985</v>
      </c>
      <c r="O101" s="233">
        <v>10</v>
      </c>
      <c r="P101" s="234"/>
      <c r="Q101" s="234"/>
      <c r="R101" s="234"/>
      <c r="S101" s="234"/>
      <c r="T101" s="234"/>
      <c r="U101" s="236"/>
      <c r="V101" s="237">
        <v>0</v>
      </c>
      <c r="W101" s="237">
        <v>0</v>
      </c>
      <c r="X101" s="237" t="s">
        <v>988</v>
      </c>
      <c r="Y101" s="237">
        <v>0</v>
      </c>
      <c r="Z101" s="237">
        <v>0</v>
      </c>
      <c r="AA101" s="238" t="s">
        <v>993</v>
      </c>
    </row>
    <row r="102" spans="1:27">
      <c r="A102" s="219">
        <v>91297000</v>
      </c>
      <c r="B102" s="220">
        <v>0</v>
      </c>
      <c r="C102" s="221" t="s">
        <v>1002</v>
      </c>
      <c r="D102" s="222">
        <v>592</v>
      </c>
      <c r="E102" s="223" t="s">
        <v>984</v>
      </c>
      <c r="F102" s="224">
        <v>592</v>
      </c>
      <c r="G102" s="225"/>
      <c r="H102" s="226">
        <v>39975</v>
      </c>
      <c r="I102" s="227" t="s">
        <v>37</v>
      </c>
      <c r="J102" s="228">
        <v>5000</v>
      </c>
      <c r="K102" s="229"/>
      <c r="L102" s="230" t="s">
        <v>68</v>
      </c>
      <c r="M102" s="231" t="s">
        <v>39</v>
      </c>
      <c r="N102" s="232" t="s">
        <v>985</v>
      </c>
      <c r="O102" s="233">
        <v>10</v>
      </c>
      <c r="P102" s="234"/>
      <c r="Q102" s="234"/>
      <c r="R102" s="234"/>
      <c r="S102" s="234"/>
      <c r="T102" s="234"/>
      <c r="U102" s="236"/>
      <c r="V102" s="237">
        <v>0</v>
      </c>
      <c r="W102" s="237">
        <v>0</v>
      </c>
      <c r="X102" s="237" t="s">
        <v>988</v>
      </c>
      <c r="Y102" s="237">
        <v>0</v>
      </c>
      <c r="Z102" s="237">
        <v>0</v>
      </c>
      <c r="AA102" s="238" t="s">
        <v>993</v>
      </c>
    </row>
    <row r="103" spans="1:27">
      <c r="A103" s="219">
        <v>93458000</v>
      </c>
      <c r="B103" s="220">
        <v>1</v>
      </c>
      <c r="C103" s="239" t="s">
        <v>1003</v>
      </c>
      <c r="D103" s="222">
        <v>544</v>
      </c>
      <c r="E103" s="223" t="s">
        <v>984</v>
      </c>
      <c r="F103" s="224">
        <v>544</v>
      </c>
      <c r="G103" s="225"/>
      <c r="H103" s="226">
        <v>39674</v>
      </c>
      <c r="I103" s="227" t="s">
        <v>37</v>
      </c>
      <c r="J103" s="228">
        <v>10000</v>
      </c>
      <c r="K103" s="229"/>
      <c r="L103" s="230" t="s">
        <v>39</v>
      </c>
      <c r="M103" s="231" t="s">
        <v>68</v>
      </c>
      <c r="N103" s="232" t="s">
        <v>49</v>
      </c>
      <c r="O103" s="233">
        <v>10</v>
      </c>
      <c r="P103" s="234"/>
      <c r="Q103" s="234"/>
      <c r="R103" s="234"/>
      <c r="S103" s="234"/>
      <c r="T103" s="234"/>
      <c r="U103" s="236"/>
      <c r="V103" s="237">
        <v>0</v>
      </c>
      <c r="W103" s="237">
        <v>0</v>
      </c>
      <c r="X103" s="237">
        <v>0</v>
      </c>
      <c r="Y103" s="237">
        <v>0</v>
      </c>
      <c r="Z103" s="237">
        <v>0</v>
      </c>
      <c r="AA103" s="241"/>
    </row>
    <row r="104" spans="1:27">
      <c r="A104" s="219">
        <v>93458000</v>
      </c>
      <c r="B104" s="220">
        <v>1</v>
      </c>
      <c r="C104" s="239" t="s">
        <v>1003</v>
      </c>
      <c r="D104" s="222">
        <v>544</v>
      </c>
      <c r="E104" s="223" t="s">
        <v>134</v>
      </c>
      <c r="F104" s="224">
        <v>544</v>
      </c>
      <c r="G104" s="225" t="s">
        <v>63</v>
      </c>
      <c r="H104" s="226">
        <v>39735</v>
      </c>
      <c r="I104" s="227" t="s">
        <v>66</v>
      </c>
      <c r="J104" s="228">
        <v>355000</v>
      </c>
      <c r="K104" s="229" t="s">
        <v>373</v>
      </c>
      <c r="L104" s="230" t="s">
        <v>68</v>
      </c>
      <c r="M104" s="231" t="s">
        <v>39</v>
      </c>
      <c r="N104" s="232" t="s">
        <v>49</v>
      </c>
      <c r="O104" s="233">
        <v>6</v>
      </c>
      <c r="P104" s="234"/>
      <c r="Q104" s="234"/>
      <c r="R104" s="234">
        <v>0</v>
      </c>
      <c r="S104" s="234"/>
      <c r="T104" s="234"/>
      <c r="U104" s="236"/>
      <c r="V104" s="237">
        <v>0</v>
      </c>
      <c r="W104" s="237" t="s">
        <v>69</v>
      </c>
      <c r="X104" s="237" t="s">
        <v>988</v>
      </c>
      <c r="Y104" s="237">
        <v>0</v>
      </c>
      <c r="Z104" s="237" t="s">
        <v>987</v>
      </c>
      <c r="AA104" s="241"/>
    </row>
    <row r="105" spans="1:27">
      <c r="A105" s="219">
        <v>93458000</v>
      </c>
      <c r="B105" s="220">
        <v>1</v>
      </c>
      <c r="C105" s="239" t="s">
        <v>1003</v>
      </c>
      <c r="D105" s="222">
        <v>544</v>
      </c>
      <c r="E105" s="223" t="s">
        <v>134</v>
      </c>
      <c r="F105" s="224">
        <v>544</v>
      </c>
      <c r="G105" s="225" t="s">
        <v>56</v>
      </c>
      <c r="H105" s="226">
        <v>39735</v>
      </c>
      <c r="I105" s="227" t="s">
        <v>37</v>
      </c>
      <c r="J105" s="228">
        <v>10000</v>
      </c>
      <c r="K105" s="229">
        <v>4</v>
      </c>
      <c r="L105" s="230" t="s">
        <v>68</v>
      </c>
      <c r="M105" s="231" t="s">
        <v>39</v>
      </c>
      <c r="N105" s="232" t="s">
        <v>49</v>
      </c>
      <c r="O105" s="233">
        <v>6</v>
      </c>
      <c r="P105" s="234">
        <v>1000000</v>
      </c>
      <c r="Q105" s="234">
        <v>833333.33</v>
      </c>
      <c r="R105" s="234">
        <v>18850667</v>
      </c>
      <c r="S105" s="234">
        <v>62219</v>
      </c>
      <c r="T105" s="234">
        <v>18912886</v>
      </c>
      <c r="U105" s="236"/>
      <c r="V105" s="237" t="s">
        <v>645</v>
      </c>
      <c r="W105" s="237">
        <v>0</v>
      </c>
      <c r="X105" s="237">
        <v>0</v>
      </c>
      <c r="Y105" s="237">
        <v>0</v>
      </c>
      <c r="Z105" s="237" t="s">
        <v>987</v>
      </c>
      <c r="AA105" s="241"/>
    </row>
    <row r="106" spans="1:27">
      <c r="A106" s="219">
        <v>93458000</v>
      </c>
      <c r="B106" s="220">
        <v>1</v>
      </c>
      <c r="C106" s="239" t="s">
        <v>1003</v>
      </c>
      <c r="D106" s="222">
        <v>544</v>
      </c>
      <c r="E106" s="223" t="s">
        <v>142</v>
      </c>
      <c r="F106" s="224">
        <v>544</v>
      </c>
      <c r="G106" s="225" t="s">
        <v>53</v>
      </c>
      <c r="H106" s="226">
        <v>39888</v>
      </c>
      <c r="I106" s="227" t="s">
        <v>162</v>
      </c>
      <c r="J106" s="228">
        <v>84000000</v>
      </c>
      <c r="K106" s="229">
        <v>4</v>
      </c>
      <c r="L106" s="230" t="s">
        <v>68</v>
      </c>
      <c r="M106" s="231" t="s">
        <v>39</v>
      </c>
      <c r="N106" s="232" t="s">
        <v>49</v>
      </c>
      <c r="O106" s="233">
        <v>5</v>
      </c>
      <c r="P106" s="234"/>
      <c r="Q106" s="234"/>
      <c r="R106" s="234">
        <v>0</v>
      </c>
      <c r="S106" s="234"/>
      <c r="T106" s="234"/>
      <c r="U106" s="236"/>
      <c r="V106" s="237">
        <v>0</v>
      </c>
      <c r="W106" s="237">
        <v>0</v>
      </c>
      <c r="X106" s="237" t="s">
        <v>988</v>
      </c>
      <c r="Y106" s="237">
        <v>0</v>
      </c>
      <c r="Z106" s="237" t="s">
        <v>987</v>
      </c>
      <c r="AA106" s="241"/>
    </row>
    <row r="107" spans="1:27">
      <c r="A107" s="219">
        <v>93458000</v>
      </c>
      <c r="B107" s="220">
        <v>1</v>
      </c>
      <c r="C107" s="239" t="s">
        <v>1003</v>
      </c>
      <c r="D107" s="222">
        <v>544</v>
      </c>
      <c r="E107" s="223" t="s">
        <v>142</v>
      </c>
      <c r="F107" s="224">
        <v>544</v>
      </c>
      <c r="G107" s="225" t="s">
        <v>59</v>
      </c>
      <c r="H107" s="226">
        <v>39888</v>
      </c>
      <c r="I107" s="227" t="s">
        <v>37</v>
      </c>
      <c r="J107" s="228">
        <v>4000</v>
      </c>
      <c r="K107" s="229">
        <v>2.25</v>
      </c>
      <c r="L107" s="230" t="s">
        <v>68</v>
      </c>
      <c r="M107" s="231" t="s">
        <v>39</v>
      </c>
      <c r="N107" s="232" t="s">
        <v>49</v>
      </c>
      <c r="O107" s="233">
        <v>5</v>
      </c>
      <c r="P107" s="234">
        <v>2000000</v>
      </c>
      <c r="Q107" s="234">
        <v>2000000</v>
      </c>
      <c r="R107" s="234">
        <v>45241600</v>
      </c>
      <c r="S107" s="234">
        <v>253059</v>
      </c>
      <c r="T107" s="234">
        <v>45494659</v>
      </c>
      <c r="U107" s="236"/>
      <c r="V107" s="237" t="s">
        <v>645</v>
      </c>
      <c r="W107" s="237">
        <v>0</v>
      </c>
      <c r="X107" s="237">
        <v>0</v>
      </c>
      <c r="Y107" s="237">
        <v>0</v>
      </c>
      <c r="Z107" s="237" t="s">
        <v>987</v>
      </c>
      <c r="AA107" s="241"/>
    </row>
    <row r="108" spans="1:27">
      <c r="A108" s="219">
        <v>93458000</v>
      </c>
      <c r="B108" s="220">
        <v>1</v>
      </c>
      <c r="C108" s="239" t="s">
        <v>1003</v>
      </c>
      <c r="D108" s="222">
        <v>545</v>
      </c>
      <c r="E108" s="223" t="s">
        <v>984</v>
      </c>
      <c r="F108" s="224">
        <v>545</v>
      </c>
      <c r="G108" s="225"/>
      <c r="H108" s="226">
        <v>39674</v>
      </c>
      <c r="I108" s="227" t="s">
        <v>37</v>
      </c>
      <c r="J108" s="228">
        <v>10000</v>
      </c>
      <c r="K108" s="229"/>
      <c r="L108" s="230" t="s">
        <v>39</v>
      </c>
      <c r="M108" s="231" t="s">
        <v>68</v>
      </c>
      <c r="N108" s="232" t="s">
        <v>49</v>
      </c>
      <c r="O108" s="233">
        <v>30</v>
      </c>
      <c r="P108" s="234"/>
      <c r="Q108" s="234"/>
      <c r="R108" s="234"/>
      <c r="S108" s="234"/>
      <c r="T108" s="234"/>
      <c r="U108" s="236"/>
      <c r="V108" s="237">
        <v>0</v>
      </c>
      <c r="W108" s="237">
        <v>0</v>
      </c>
      <c r="X108" s="237">
        <v>0</v>
      </c>
      <c r="Y108" s="237">
        <v>0</v>
      </c>
      <c r="Z108" s="237">
        <v>0</v>
      </c>
      <c r="AA108" s="241"/>
    </row>
    <row r="109" spans="1:27">
      <c r="A109" s="219">
        <v>93458000</v>
      </c>
      <c r="B109" s="220">
        <v>1</v>
      </c>
      <c r="C109" s="239" t="s">
        <v>1003</v>
      </c>
      <c r="D109" s="222">
        <v>545</v>
      </c>
      <c r="E109" s="223" t="s">
        <v>134</v>
      </c>
      <c r="F109" s="224">
        <v>545</v>
      </c>
      <c r="G109" s="225" t="s">
        <v>51</v>
      </c>
      <c r="H109" s="226">
        <v>39735</v>
      </c>
      <c r="I109" s="227" t="s">
        <v>37</v>
      </c>
      <c r="J109" s="228">
        <v>10000</v>
      </c>
      <c r="K109" s="229">
        <v>4.25</v>
      </c>
      <c r="L109" s="230" t="s">
        <v>68</v>
      </c>
      <c r="M109" s="231" t="s">
        <v>39</v>
      </c>
      <c r="N109" s="232" t="s">
        <v>49</v>
      </c>
      <c r="O109" s="233">
        <v>21</v>
      </c>
      <c r="P109" s="234">
        <v>7000000</v>
      </c>
      <c r="Q109" s="234">
        <v>7000000</v>
      </c>
      <c r="R109" s="234">
        <v>158345600</v>
      </c>
      <c r="S109" s="234">
        <v>554975</v>
      </c>
      <c r="T109" s="234">
        <v>158900575</v>
      </c>
      <c r="U109" s="236"/>
      <c r="V109" s="237" t="s">
        <v>645</v>
      </c>
      <c r="W109" s="237">
        <v>0</v>
      </c>
      <c r="X109" s="237">
        <v>0</v>
      </c>
      <c r="Y109" s="237">
        <v>0</v>
      </c>
      <c r="Z109" s="237" t="s">
        <v>987</v>
      </c>
      <c r="AA109" s="241"/>
    </row>
    <row r="110" spans="1:27">
      <c r="A110" s="219">
        <v>93458000</v>
      </c>
      <c r="B110" s="220">
        <v>1</v>
      </c>
      <c r="C110" s="239" t="s">
        <v>1003</v>
      </c>
      <c r="D110" s="222">
        <v>587</v>
      </c>
      <c r="E110" s="223" t="s">
        <v>984</v>
      </c>
      <c r="F110" s="224">
        <v>587</v>
      </c>
      <c r="G110" s="225"/>
      <c r="H110" s="226">
        <v>39968</v>
      </c>
      <c r="I110" s="227" t="s">
        <v>37</v>
      </c>
      <c r="J110" s="228">
        <v>20000</v>
      </c>
      <c r="K110" s="229"/>
      <c r="L110" s="230" t="s">
        <v>68</v>
      </c>
      <c r="M110" s="231" t="s">
        <v>39</v>
      </c>
      <c r="N110" s="232" t="s">
        <v>49</v>
      </c>
      <c r="O110" s="233">
        <v>10</v>
      </c>
      <c r="P110" s="234"/>
      <c r="Q110" s="234"/>
      <c r="R110" s="234"/>
      <c r="S110" s="234"/>
      <c r="T110" s="234"/>
      <c r="U110" s="236"/>
      <c r="V110" s="237">
        <v>0</v>
      </c>
      <c r="W110" s="237">
        <v>0</v>
      </c>
      <c r="X110" s="237">
        <v>0</v>
      </c>
      <c r="Y110" s="237">
        <v>0</v>
      </c>
      <c r="Z110" s="237">
        <v>0</v>
      </c>
      <c r="AA110" s="241"/>
    </row>
    <row r="111" spans="1:27">
      <c r="A111" s="219">
        <v>93458000</v>
      </c>
      <c r="B111" s="220">
        <v>1</v>
      </c>
      <c r="C111" s="239" t="s">
        <v>1003</v>
      </c>
      <c r="D111" s="222">
        <v>587</v>
      </c>
      <c r="E111" s="223" t="s">
        <v>134</v>
      </c>
      <c r="F111" s="224">
        <v>587</v>
      </c>
      <c r="G111" s="225" t="s">
        <v>60</v>
      </c>
      <c r="H111" s="226">
        <v>40413</v>
      </c>
      <c r="I111" s="227" t="s">
        <v>37</v>
      </c>
      <c r="J111" s="228">
        <v>5000</v>
      </c>
      <c r="K111" s="229">
        <v>3.25</v>
      </c>
      <c r="L111" s="230" t="s">
        <v>68</v>
      </c>
      <c r="M111" s="231" t="s">
        <v>985</v>
      </c>
      <c r="N111" s="232" t="s">
        <v>985</v>
      </c>
      <c r="O111" s="233">
        <v>8</v>
      </c>
      <c r="P111" s="234"/>
      <c r="Q111" s="234"/>
      <c r="R111" s="234">
        <v>0</v>
      </c>
      <c r="S111" s="234"/>
      <c r="T111" s="234"/>
      <c r="U111" s="236"/>
      <c r="V111" s="237" t="s">
        <v>645</v>
      </c>
      <c r="W111" s="237">
        <v>0</v>
      </c>
      <c r="X111" s="237" t="s">
        <v>988</v>
      </c>
      <c r="Y111" s="237">
        <v>0</v>
      </c>
      <c r="Z111" s="237">
        <v>0</v>
      </c>
      <c r="AA111" s="241"/>
    </row>
    <row r="112" spans="1:27">
      <c r="A112" s="219">
        <v>93458000</v>
      </c>
      <c r="B112" s="220">
        <v>1</v>
      </c>
      <c r="C112" s="239" t="s">
        <v>1003</v>
      </c>
      <c r="D112" s="222">
        <v>587</v>
      </c>
      <c r="E112" s="223" t="s">
        <v>142</v>
      </c>
      <c r="F112" s="224">
        <v>587</v>
      </c>
      <c r="G112" s="225" t="s">
        <v>75</v>
      </c>
      <c r="H112" s="226">
        <v>40870</v>
      </c>
      <c r="I112" s="227" t="s">
        <v>37</v>
      </c>
      <c r="J112" s="228">
        <v>5000</v>
      </c>
      <c r="K112" s="229">
        <v>3.5</v>
      </c>
      <c r="L112" s="230" t="s">
        <v>39</v>
      </c>
      <c r="M112" s="231" t="s">
        <v>68</v>
      </c>
      <c r="N112" s="232" t="s">
        <v>985</v>
      </c>
      <c r="O112" s="233">
        <v>5</v>
      </c>
      <c r="P112" s="234"/>
      <c r="Q112" s="234"/>
      <c r="R112" s="234">
        <v>0</v>
      </c>
      <c r="S112" s="234"/>
      <c r="T112" s="234"/>
      <c r="U112" s="236"/>
      <c r="V112" s="237" t="s">
        <v>645</v>
      </c>
      <c r="W112" s="237">
        <v>0</v>
      </c>
      <c r="X112" s="237" t="s">
        <v>988</v>
      </c>
      <c r="Y112" s="237">
        <v>0</v>
      </c>
      <c r="Z112" s="237">
        <v>0</v>
      </c>
      <c r="AA112" s="241"/>
    </row>
    <row r="113" spans="1:27">
      <c r="A113" s="219">
        <v>93458000</v>
      </c>
      <c r="B113" s="220">
        <v>1</v>
      </c>
      <c r="C113" s="239" t="s">
        <v>1003</v>
      </c>
      <c r="D113" s="222">
        <v>587</v>
      </c>
      <c r="E113" s="223" t="s">
        <v>142</v>
      </c>
      <c r="F113" s="224">
        <v>587</v>
      </c>
      <c r="G113" s="225" t="s">
        <v>116</v>
      </c>
      <c r="H113" s="226">
        <v>40870</v>
      </c>
      <c r="I113" s="227" t="s">
        <v>162</v>
      </c>
      <c r="J113" s="228">
        <v>110000000</v>
      </c>
      <c r="K113" s="229">
        <v>6.25</v>
      </c>
      <c r="L113" s="230" t="s">
        <v>39</v>
      </c>
      <c r="M113" s="231" t="s">
        <v>68</v>
      </c>
      <c r="N113" s="232" t="s">
        <v>985</v>
      </c>
      <c r="O113" s="233">
        <v>5</v>
      </c>
      <c r="P113" s="234"/>
      <c r="Q113" s="234"/>
      <c r="R113" s="234">
        <v>0</v>
      </c>
      <c r="S113" s="234"/>
      <c r="T113" s="234"/>
      <c r="U113" s="236"/>
      <c r="V113" s="237">
        <v>0</v>
      </c>
      <c r="W113" s="237">
        <v>0</v>
      </c>
      <c r="X113" s="237" t="s">
        <v>988</v>
      </c>
      <c r="Y113" s="237">
        <v>0</v>
      </c>
      <c r="Z113" s="237">
        <v>0</v>
      </c>
      <c r="AA113" s="241"/>
    </row>
    <row r="114" spans="1:27">
      <c r="A114" s="219">
        <v>93458000</v>
      </c>
      <c r="B114" s="220">
        <v>1</v>
      </c>
      <c r="C114" s="239" t="s">
        <v>1003</v>
      </c>
      <c r="D114" s="222">
        <v>587</v>
      </c>
      <c r="E114" s="223" t="s">
        <v>142</v>
      </c>
      <c r="F114" s="224">
        <v>587</v>
      </c>
      <c r="G114" s="225" t="s">
        <v>123</v>
      </c>
      <c r="H114" s="226">
        <v>40870</v>
      </c>
      <c r="I114" s="227" t="s">
        <v>66</v>
      </c>
      <c r="J114" s="228">
        <v>220000</v>
      </c>
      <c r="K114" s="229">
        <v>3.75</v>
      </c>
      <c r="L114" s="230" t="s">
        <v>39</v>
      </c>
      <c r="M114" s="231" t="s">
        <v>68</v>
      </c>
      <c r="N114" s="232" t="s">
        <v>985</v>
      </c>
      <c r="O114" s="233">
        <v>5</v>
      </c>
      <c r="P114" s="234"/>
      <c r="Q114" s="234"/>
      <c r="R114" s="234">
        <v>0</v>
      </c>
      <c r="S114" s="234"/>
      <c r="T114" s="234"/>
      <c r="U114" s="236"/>
      <c r="V114" s="237">
        <v>0</v>
      </c>
      <c r="W114" s="237" t="s">
        <v>69</v>
      </c>
      <c r="X114" s="237" t="s">
        <v>988</v>
      </c>
      <c r="Y114" s="237">
        <v>0</v>
      </c>
      <c r="Z114" s="237">
        <v>0</v>
      </c>
      <c r="AA114" s="241"/>
    </row>
    <row r="115" spans="1:27">
      <c r="A115" s="219">
        <v>93458000</v>
      </c>
      <c r="B115" s="220">
        <v>1</v>
      </c>
      <c r="C115" s="239" t="s">
        <v>1003</v>
      </c>
      <c r="D115" s="222">
        <v>587</v>
      </c>
      <c r="E115" s="223" t="s">
        <v>142</v>
      </c>
      <c r="F115" s="224">
        <v>587</v>
      </c>
      <c r="G115" s="225" t="s">
        <v>167</v>
      </c>
      <c r="H115" s="226">
        <v>40870</v>
      </c>
      <c r="I115" s="227" t="s">
        <v>37</v>
      </c>
      <c r="J115" s="228">
        <v>5000</v>
      </c>
      <c r="K115" s="229">
        <v>4</v>
      </c>
      <c r="L115" s="230" t="s">
        <v>39</v>
      </c>
      <c r="M115" s="231" t="s">
        <v>68</v>
      </c>
      <c r="N115" s="232" t="s">
        <v>985</v>
      </c>
      <c r="O115" s="233">
        <v>30</v>
      </c>
      <c r="P115" s="234"/>
      <c r="Q115" s="234"/>
      <c r="R115" s="234">
        <v>0</v>
      </c>
      <c r="S115" s="234"/>
      <c r="T115" s="234"/>
      <c r="U115" s="236"/>
      <c r="V115" s="237" t="s">
        <v>645</v>
      </c>
      <c r="W115" s="237">
        <v>0</v>
      </c>
      <c r="X115" s="237" t="s">
        <v>988</v>
      </c>
      <c r="Y115" s="237">
        <v>0</v>
      </c>
      <c r="Z115" s="237">
        <v>0</v>
      </c>
      <c r="AA115" s="241"/>
    </row>
    <row r="116" spans="1:27">
      <c r="A116" s="219">
        <v>93458000</v>
      </c>
      <c r="B116" s="220">
        <v>1</v>
      </c>
      <c r="C116" s="239" t="s">
        <v>1003</v>
      </c>
      <c r="D116" s="222">
        <v>588</v>
      </c>
      <c r="E116" s="223" t="s">
        <v>984</v>
      </c>
      <c r="F116" s="224">
        <v>588</v>
      </c>
      <c r="G116" s="225"/>
      <c r="H116" s="226">
        <v>39968</v>
      </c>
      <c r="I116" s="227" t="s">
        <v>37</v>
      </c>
      <c r="J116" s="228">
        <v>20000</v>
      </c>
      <c r="K116" s="229"/>
      <c r="L116" s="230" t="s">
        <v>68</v>
      </c>
      <c r="M116" s="231" t="s">
        <v>39</v>
      </c>
      <c r="N116" s="232" t="s">
        <v>49</v>
      </c>
      <c r="O116" s="233">
        <v>30</v>
      </c>
      <c r="P116" s="234"/>
      <c r="Q116" s="234"/>
      <c r="R116" s="234"/>
      <c r="S116" s="234"/>
      <c r="T116" s="234"/>
      <c r="U116" s="236"/>
      <c r="V116" s="237">
        <v>0</v>
      </c>
      <c r="W116" s="237">
        <v>0</v>
      </c>
      <c r="X116" s="237">
        <v>0</v>
      </c>
      <c r="Y116" s="237">
        <v>0</v>
      </c>
      <c r="Z116" s="237">
        <v>0</v>
      </c>
      <c r="AA116" s="241"/>
    </row>
    <row r="117" spans="1:27">
      <c r="A117" s="219">
        <v>93458000</v>
      </c>
      <c r="B117" s="220">
        <v>1</v>
      </c>
      <c r="C117" s="239" t="s">
        <v>1003</v>
      </c>
      <c r="D117" s="222">
        <v>588</v>
      </c>
      <c r="E117" s="223" t="s">
        <v>134</v>
      </c>
      <c r="F117" s="224">
        <v>588</v>
      </c>
      <c r="G117" s="225" t="s">
        <v>64</v>
      </c>
      <c r="H117" s="226">
        <v>40413</v>
      </c>
      <c r="I117" s="227" t="s">
        <v>37</v>
      </c>
      <c r="J117" s="228">
        <v>5000</v>
      </c>
      <c r="K117" s="229">
        <v>3.25</v>
      </c>
      <c r="L117" s="230" t="s">
        <v>68</v>
      </c>
      <c r="M117" s="231" t="s">
        <v>985</v>
      </c>
      <c r="N117" s="232" t="s">
        <v>985</v>
      </c>
      <c r="O117" s="233">
        <v>10</v>
      </c>
      <c r="P117" s="234">
        <v>5000000</v>
      </c>
      <c r="Q117" s="234">
        <v>5000000</v>
      </c>
      <c r="R117" s="234">
        <v>113104000</v>
      </c>
      <c r="S117" s="234">
        <v>911618</v>
      </c>
      <c r="T117" s="234">
        <v>114015618</v>
      </c>
      <c r="U117" s="236"/>
      <c r="V117" s="237" t="s">
        <v>645</v>
      </c>
      <c r="W117" s="237">
        <v>0</v>
      </c>
      <c r="X117" s="237">
        <v>0</v>
      </c>
      <c r="Y117" s="237">
        <v>0</v>
      </c>
      <c r="Z117" s="237">
        <v>0</v>
      </c>
      <c r="AA117" s="241"/>
    </row>
    <row r="118" spans="1:27">
      <c r="A118" s="219">
        <v>93458000</v>
      </c>
      <c r="B118" s="220">
        <v>1</v>
      </c>
      <c r="C118" s="239" t="s">
        <v>1003</v>
      </c>
      <c r="D118" s="222">
        <v>588</v>
      </c>
      <c r="E118" s="223" t="s">
        <v>142</v>
      </c>
      <c r="F118" s="224">
        <v>588</v>
      </c>
      <c r="G118" s="225" t="s">
        <v>168</v>
      </c>
      <c r="H118" s="226">
        <v>40870</v>
      </c>
      <c r="I118" s="227" t="s">
        <v>66</v>
      </c>
      <c r="J118" s="228">
        <v>220000</v>
      </c>
      <c r="K118" s="229">
        <v>5</v>
      </c>
      <c r="L118" s="230" t="s">
        <v>39</v>
      </c>
      <c r="M118" s="231" t="s">
        <v>68</v>
      </c>
      <c r="N118" s="232" t="s">
        <v>985</v>
      </c>
      <c r="O118" s="233">
        <v>10</v>
      </c>
      <c r="P118" s="234"/>
      <c r="Q118" s="234"/>
      <c r="R118" s="234">
        <v>0</v>
      </c>
      <c r="S118" s="234"/>
      <c r="T118" s="234"/>
      <c r="U118" s="236"/>
      <c r="V118" s="237">
        <v>0</v>
      </c>
      <c r="W118" s="237" t="s">
        <v>69</v>
      </c>
      <c r="X118" s="237" t="s">
        <v>988</v>
      </c>
      <c r="Y118" s="237">
        <v>0</v>
      </c>
      <c r="Z118" s="237">
        <v>0</v>
      </c>
      <c r="AA118" s="241"/>
    </row>
    <row r="119" spans="1:27">
      <c r="A119" s="219">
        <v>93458000</v>
      </c>
      <c r="B119" s="220">
        <v>1</v>
      </c>
      <c r="C119" s="239" t="s">
        <v>1003</v>
      </c>
      <c r="D119" s="222">
        <v>588</v>
      </c>
      <c r="E119" s="223" t="s">
        <v>142</v>
      </c>
      <c r="F119" s="224">
        <v>588</v>
      </c>
      <c r="G119" s="225" t="s">
        <v>190</v>
      </c>
      <c r="H119" s="226">
        <v>40870</v>
      </c>
      <c r="I119" s="227" t="s">
        <v>37</v>
      </c>
      <c r="J119" s="228">
        <v>5000</v>
      </c>
      <c r="K119" s="229">
        <v>4</v>
      </c>
      <c r="L119" s="230" t="s">
        <v>39</v>
      </c>
      <c r="M119" s="231" t="s">
        <v>68</v>
      </c>
      <c r="N119" s="232" t="s">
        <v>985</v>
      </c>
      <c r="O119" s="233">
        <v>21</v>
      </c>
      <c r="P119" s="234">
        <v>5000000</v>
      </c>
      <c r="Q119" s="234">
        <v>5000000</v>
      </c>
      <c r="R119" s="234">
        <v>113104000</v>
      </c>
      <c r="S119" s="234">
        <v>199103</v>
      </c>
      <c r="T119" s="234">
        <v>113303103</v>
      </c>
      <c r="U119" s="236"/>
      <c r="V119" s="237" t="s">
        <v>645</v>
      </c>
      <c r="W119" s="237">
        <v>0</v>
      </c>
      <c r="X119" s="237">
        <v>0</v>
      </c>
      <c r="Y119" s="237">
        <v>0</v>
      </c>
      <c r="Z119" s="237">
        <v>0</v>
      </c>
      <c r="AA119" s="241"/>
    </row>
    <row r="120" spans="1:27">
      <c r="A120" s="219">
        <v>91755000</v>
      </c>
      <c r="B120" s="220" t="s">
        <v>75</v>
      </c>
      <c r="C120" s="221" t="s">
        <v>1004</v>
      </c>
      <c r="D120" s="227">
        <v>272</v>
      </c>
      <c r="E120" s="223" t="s">
        <v>989</v>
      </c>
      <c r="F120" s="225">
        <v>272</v>
      </c>
      <c r="G120" s="225" t="s">
        <v>48</v>
      </c>
      <c r="H120" s="226">
        <v>37174</v>
      </c>
      <c r="I120" s="227" t="s">
        <v>37</v>
      </c>
      <c r="J120" s="228">
        <v>500</v>
      </c>
      <c r="K120" s="229">
        <v>6.2</v>
      </c>
      <c r="L120" s="230" t="s">
        <v>68</v>
      </c>
      <c r="M120" s="231" t="s">
        <v>985</v>
      </c>
      <c r="N120" s="232" t="s">
        <v>985</v>
      </c>
      <c r="O120" s="240">
        <v>6</v>
      </c>
      <c r="P120" s="234">
        <v>500000</v>
      </c>
      <c r="Q120" s="234">
        <v>0</v>
      </c>
      <c r="R120" s="234">
        <v>0</v>
      </c>
      <c r="S120" s="234"/>
      <c r="T120" s="234"/>
      <c r="U120" s="236"/>
      <c r="V120" s="237" t="s">
        <v>645</v>
      </c>
      <c r="W120" s="237">
        <v>0</v>
      </c>
      <c r="X120" s="237">
        <v>0</v>
      </c>
      <c r="Y120" s="237" t="s">
        <v>990</v>
      </c>
      <c r="Z120" s="237" t="s">
        <v>987</v>
      </c>
      <c r="AA120" s="238" t="s">
        <v>993</v>
      </c>
    </row>
    <row r="121" spans="1:27">
      <c r="A121" s="219">
        <v>91755000</v>
      </c>
      <c r="B121" s="220" t="s">
        <v>75</v>
      </c>
      <c r="C121" s="221" t="s">
        <v>1004</v>
      </c>
      <c r="D121" s="227">
        <v>272</v>
      </c>
      <c r="E121" s="223" t="s">
        <v>989</v>
      </c>
      <c r="F121" s="225">
        <v>272</v>
      </c>
      <c r="G121" s="225" t="s">
        <v>104</v>
      </c>
      <c r="H121" s="226">
        <v>37174</v>
      </c>
      <c r="I121" s="227" t="s">
        <v>37</v>
      </c>
      <c r="J121" s="228">
        <v>1500</v>
      </c>
      <c r="K121" s="229">
        <v>6.2</v>
      </c>
      <c r="L121" s="230" t="s">
        <v>68</v>
      </c>
      <c r="M121" s="231" t="s">
        <v>985</v>
      </c>
      <c r="N121" s="232" t="s">
        <v>985</v>
      </c>
      <c r="O121" s="240">
        <v>6</v>
      </c>
      <c r="P121" s="234">
        <v>1500000</v>
      </c>
      <c r="Q121" s="234">
        <v>0</v>
      </c>
      <c r="R121" s="234">
        <v>0</v>
      </c>
      <c r="S121" s="234"/>
      <c r="T121" s="234"/>
      <c r="U121" s="236"/>
      <c r="V121" s="237" t="s">
        <v>645</v>
      </c>
      <c r="W121" s="237">
        <v>0</v>
      </c>
      <c r="X121" s="237">
        <v>0</v>
      </c>
      <c r="Y121" s="237" t="s">
        <v>990</v>
      </c>
      <c r="Z121" s="237" t="s">
        <v>987</v>
      </c>
      <c r="AA121" s="238" t="s">
        <v>993</v>
      </c>
    </row>
    <row r="122" spans="1:27">
      <c r="A122" s="219">
        <v>91755000</v>
      </c>
      <c r="B122" s="220" t="s">
        <v>75</v>
      </c>
      <c r="C122" s="221" t="s">
        <v>1004</v>
      </c>
      <c r="D122" s="227">
        <v>272</v>
      </c>
      <c r="E122" s="223" t="s">
        <v>989</v>
      </c>
      <c r="F122" s="225">
        <v>272</v>
      </c>
      <c r="G122" s="225" t="s">
        <v>56</v>
      </c>
      <c r="H122" s="226">
        <v>37174</v>
      </c>
      <c r="I122" s="227" t="s">
        <v>37</v>
      </c>
      <c r="J122" s="228">
        <v>2000</v>
      </c>
      <c r="K122" s="229">
        <v>6.4</v>
      </c>
      <c r="L122" s="230" t="s">
        <v>68</v>
      </c>
      <c r="M122" s="231" t="s">
        <v>985</v>
      </c>
      <c r="N122" s="232" t="s">
        <v>985</v>
      </c>
      <c r="O122" s="240">
        <v>21</v>
      </c>
      <c r="P122" s="234">
        <v>1000000</v>
      </c>
      <c r="Q122" s="234">
        <v>700000</v>
      </c>
      <c r="R122" s="234">
        <v>15834560</v>
      </c>
      <c r="S122" s="234">
        <v>166284</v>
      </c>
      <c r="T122" s="234">
        <v>16000844</v>
      </c>
      <c r="U122" s="236"/>
      <c r="V122" s="237" t="s">
        <v>645</v>
      </c>
      <c r="W122" s="237">
        <v>0</v>
      </c>
      <c r="X122" s="237">
        <v>0</v>
      </c>
      <c r="Y122" s="237">
        <v>0</v>
      </c>
      <c r="Z122" s="237" t="s">
        <v>987</v>
      </c>
      <c r="AA122" s="238" t="s">
        <v>993</v>
      </c>
    </row>
    <row r="123" spans="1:27">
      <c r="A123" s="219">
        <v>91755000</v>
      </c>
      <c r="B123" s="220" t="s">
        <v>75</v>
      </c>
      <c r="C123" s="221" t="s">
        <v>1004</v>
      </c>
      <c r="D123" s="222">
        <v>444</v>
      </c>
      <c r="E123" s="223" t="s">
        <v>984</v>
      </c>
      <c r="F123" s="224">
        <v>444</v>
      </c>
      <c r="G123" s="225"/>
      <c r="H123" s="226">
        <v>38681</v>
      </c>
      <c r="I123" s="227" t="s">
        <v>37</v>
      </c>
      <c r="J123" s="228">
        <v>4000</v>
      </c>
      <c r="K123" s="229"/>
      <c r="L123" s="230" t="s">
        <v>68</v>
      </c>
      <c r="M123" s="231" t="s">
        <v>39</v>
      </c>
      <c r="N123" s="232" t="s">
        <v>985</v>
      </c>
      <c r="O123" s="233">
        <v>30</v>
      </c>
      <c r="P123" s="234"/>
      <c r="Q123" s="234"/>
      <c r="R123" s="234"/>
      <c r="S123" s="234"/>
      <c r="T123" s="234"/>
      <c r="U123" s="236"/>
      <c r="V123" s="237">
        <v>0</v>
      </c>
      <c r="W123" s="237">
        <v>0</v>
      </c>
      <c r="X123" s="237">
        <v>0</v>
      </c>
      <c r="Y123" s="237">
        <v>0</v>
      </c>
      <c r="Z123" s="237">
        <v>0</v>
      </c>
      <c r="AA123" s="238"/>
    </row>
    <row r="124" spans="1:27">
      <c r="A124" s="219">
        <v>91755000</v>
      </c>
      <c r="B124" s="220" t="s">
        <v>75</v>
      </c>
      <c r="C124" s="221" t="s">
        <v>1004</v>
      </c>
      <c r="D124" s="222">
        <v>444</v>
      </c>
      <c r="E124" s="223" t="s">
        <v>134</v>
      </c>
      <c r="F124" s="224">
        <v>444</v>
      </c>
      <c r="G124" s="225" t="s">
        <v>51</v>
      </c>
      <c r="H124" s="226">
        <v>38708</v>
      </c>
      <c r="I124" s="227" t="s">
        <v>37</v>
      </c>
      <c r="J124" s="228">
        <v>2500</v>
      </c>
      <c r="K124" s="229">
        <v>4.5</v>
      </c>
      <c r="L124" s="230" t="s">
        <v>68</v>
      </c>
      <c r="M124" s="231" t="s">
        <v>39</v>
      </c>
      <c r="N124" s="232" t="s">
        <v>985</v>
      </c>
      <c r="O124" s="233">
        <v>6</v>
      </c>
      <c r="P124" s="234"/>
      <c r="Q124" s="234"/>
      <c r="R124" s="234">
        <v>0</v>
      </c>
      <c r="S124" s="234"/>
      <c r="T124" s="234"/>
      <c r="U124" s="236"/>
      <c r="V124" s="237" t="s">
        <v>645</v>
      </c>
      <c r="W124" s="237">
        <v>0</v>
      </c>
      <c r="X124" s="237" t="s">
        <v>988</v>
      </c>
      <c r="Y124" s="237">
        <v>0</v>
      </c>
      <c r="Z124" s="237" t="s">
        <v>987</v>
      </c>
      <c r="AA124" s="238" t="s">
        <v>993</v>
      </c>
    </row>
    <row r="125" spans="1:27">
      <c r="A125" s="219">
        <v>91755000</v>
      </c>
      <c r="B125" s="220" t="s">
        <v>75</v>
      </c>
      <c r="C125" s="221" t="s">
        <v>1004</v>
      </c>
      <c r="D125" s="222">
        <v>444</v>
      </c>
      <c r="E125" s="223" t="s">
        <v>134</v>
      </c>
      <c r="F125" s="224">
        <v>444</v>
      </c>
      <c r="G125" s="225" t="s">
        <v>53</v>
      </c>
      <c r="H125" s="226">
        <v>38708</v>
      </c>
      <c r="I125" s="227" t="s">
        <v>37</v>
      </c>
      <c r="J125" s="228">
        <v>2500</v>
      </c>
      <c r="K125" s="229">
        <v>4.5</v>
      </c>
      <c r="L125" s="230" t="s">
        <v>68</v>
      </c>
      <c r="M125" s="231" t="s">
        <v>39</v>
      </c>
      <c r="N125" s="232" t="s">
        <v>985</v>
      </c>
      <c r="O125" s="233">
        <v>20</v>
      </c>
      <c r="P125" s="234"/>
      <c r="Q125" s="234"/>
      <c r="R125" s="234">
        <v>0</v>
      </c>
      <c r="S125" s="234"/>
      <c r="T125" s="234"/>
      <c r="U125" s="236"/>
      <c r="V125" s="237" t="s">
        <v>645</v>
      </c>
      <c r="W125" s="237">
        <v>0</v>
      </c>
      <c r="X125" s="237" t="s">
        <v>988</v>
      </c>
      <c r="Y125" s="237">
        <v>0</v>
      </c>
      <c r="Z125" s="237" t="s">
        <v>987</v>
      </c>
      <c r="AA125" s="238" t="s">
        <v>993</v>
      </c>
    </row>
    <row r="126" spans="1:27">
      <c r="A126" s="219">
        <v>91755000</v>
      </c>
      <c r="B126" s="220" t="s">
        <v>75</v>
      </c>
      <c r="C126" s="221" t="s">
        <v>1004</v>
      </c>
      <c r="D126" s="222">
        <v>444</v>
      </c>
      <c r="E126" s="223" t="s">
        <v>142</v>
      </c>
      <c r="F126" s="224">
        <v>444</v>
      </c>
      <c r="G126" s="225" t="s">
        <v>59</v>
      </c>
      <c r="H126" s="226">
        <v>39737</v>
      </c>
      <c r="I126" s="227" t="s">
        <v>37</v>
      </c>
      <c r="J126" s="228">
        <v>1500</v>
      </c>
      <c r="K126" s="229">
        <v>6</v>
      </c>
      <c r="L126" s="230" t="s">
        <v>68</v>
      </c>
      <c r="M126" s="231" t="s">
        <v>39</v>
      </c>
      <c r="N126" s="232" t="s">
        <v>985</v>
      </c>
      <c r="O126" s="233">
        <v>7.75</v>
      </c>
      <c r="P126" s="234">
        <v>1500000</v>
      </c>
      <c r="Q126" s="234">
        <v>1227273</v>
      </c>
      <c r="R126" s="234">
        <v>27761897</v>
      </c>
      <c r="S126" s="234">
        <v>410363</v>
      </c>
      <c r="T126" s="234">
        <v>28172260</v>
      </c>
      <c r="U126" s="236"/>
      <c r="V126" s="237" t="s">
        <v>645</v>
      </c>
      <c r="W126" s="237">
        <v>0</v>
      </c>
      <c r="X126" s="237">
        <v>0</v>
      </c>
      <c r="Y126" s="237">
        <v>0</v>
      </c>
      <c r="Z126" s="237" t="s">
        <v>987</v>
      </c>
      <c r="AA126" s="238" t="s">
        <v>993</v>
      </c>
    </row>
    <row r="127" spans="1:27">
      <c r="A127" s="219">
        <v>91755000</v>
      </c>
      <c r="B127" s="220" t="s">
        <v>75</v>
      </c>
      <c r="C127" s="221" t="s">
        <v>1004</v>
      </c>
      <c r="D127" s="222">
        <v>444</v>
      </c>
      <c r="E127" s="223" t="s">
        <v>151</v>
      </c>
      <c r="F127" s="224">
        <v>444</v>
      </c>
      <c r="G127" s="225" t="s">
        <v>60</v>
      </c>
      <c r="H127" s="226">
        <v>39932</v>
      </c>
      <c r="I127" s="227" t="s">
        <v>162</v>
      </c>
      <c r="J127" s="228">
        <v>30000000</v>
      </c>
      <c r="K127" s="229">
        <v>6</v>
      </c>
      <c r="L127" s="230" t="s">
        <v>68</v>
      </c>
      <c r="M127" s="231" t="s">
        <v>39</v>
      </c>
      <c r="N127" s="232" t="s">
        <v>985</v>
      </c>
      <c r="O127" s="233">
        <v>5</v>
      </c>
      <c r="P127" s="234">
        <v>30000000000</v>
      </c>
      <c r="Q127" s="234">
        <v>30000000000</v>
      </c>
      <c r="R127" s="234">
        <v>30000000</v>
      </c>
      <c r="S127" s="234">
        <v>197087</v>
      </c>
      <c r="T127" s="234">
        <v>30197087</v>
      </c>
      <c r="U127" s="236"/>
      <c r="V127" s="237">
        <v>0</v>
      </c>
      <c r="W127" s="237">
        <v>0</v>
      </c>
      <c r="X127" s="237">
        <v>0</v>
      </c>
      <c r="Y127" s="237">
        <v>0</v>
      </c>
      <c r="Z127" s="237">
        <v>0</v>
      </c>
      <c r="AA127" s="238" t="s">
        <v>993</v>
      </c>
    </row>
    <row r="128" spans="1:27">
      <c r="A128" s="219">
        <v>91755000</v>
      </c>
      <c r="B128" s="220" t="s">
        <v>75</v>
      </c>
      <c r="C128" s="221" t="s">
        <v>1004</v>
      </c>
      <c r="D128" s="222">
        <v>635</v>
      </c>
      <c r="E128" s="223" t="s">
        <v>984</v>
      </c>
      <c r="F128" s="224">
        <v>635</v>
      </c>
      <c r="G128" s="225"/>
      <c r="H128" s="226">
        <v>40346</v>
      </c>
      <c r="I128" s="227" t="s">
        <v>37</v>
      </c>
      <c r="J128" s="228">
        <v>5000</v>
      </c>
      <c r="K128" s="229"/>
      <c r="L128" s="230" t="s">
        <v>68</v>
      </c>
      <c r="M128" s="231" t="s">
        <v>39</v>
      </c>
      <c r="N128" s="232" t="s">
        <v>985</v>
      </c>
      <c r="O128" s="233">
        <v>10</v>
      </c>
      <c r="P128" s="234"/>
      <c r="Q128" s="234"/>
      <c r="R128" s="234"/>
      <c r="S128" s="234"/>
      <c r="T128" s="234"/>
      <c r="U128" s="236"/>
      <c r="V128" s="237">
        <v>0</v>
      </c>
      <c r="W128" s="237">
        <v>0</v>
      </c>
      <c r="X128" s="237" t="s">
        <v>988</v>
      </c>
      <c r="Y128" s="237">
        <v>0</v>
      </c>
      <c r="Z128" s="237">
        <v>0</v>
      </c>
      <c r="AA128" s="238"/>
    </row>
    <row r="129" spans="1:27">
      <c r="A129" s="219">
        <v>91755000</v>
      </c>
      <c r="B129" s="220" t="s">
        <v>75</v>
      </c>
      <c r="C129" s="221" t="s">
        <v>1004</v>
      </c>
      <c r="D129" s="222">
        <v>636</v>
      </c>
      <c r="E129" s="223" t="s">
        <v>984</v>
      </c>
      <c r="F129" s="224">
        <v>636</v>
      </c>
      <c r="G129" s="225"/>
      <c r="H129" s="226">
        <v>40346</v>
      </c>
      <c r="I129" s="227" t="s">
        <v>37</v>
      </c>
      <c r="J129" s="228">
        <v>5000</v>
      </c>
      <c r="K129" s="229"/>
      <c r="L129" s="230" t="s">
        <v>68</v>
      </c>
      <c r="M129" s="231" t="s">
        <v>39</v>
      </c>
      <c r="N129" s="232" t="s">
        <v>985</v>
      </c>
      <c r="O129" s="233">
        <v>30</v>
      </c>
      <c r="P129" s="234"/>
      <c r="Q129" s="234"/>
      <c r="R129" s="234"/>
      <c r="S129" s="234"/>
      <c r="T129" s="234"/>
      <c r="U129" s="236"/>
      <c r="V129" s="237">
        <v>0</v>
      </c>
      <c r="W129" s="237">
        <v>0</v>
      </c>
      <c r="X129" s="237" t="s">
        <v>988</v>
      </c>
      <c r="Y129" s="237">
        <v>0</v>
      </c>
      <c r="Z129" s="237">
        <v>0</v>
      </c>
      <c r="AA129" s="238"/>
    </row>
    <row r="130" spans="1:27">
      <c r="A130" s="219">
        <v>93834000</v>
      </c>
      <c r="B130" s="220" t="s">
        <v>107</v>
      </c>
      <c r="C130" s="221" t="s">
        <v>384</v>
      </c>
      <c r="D130" s="227">
        <v>268</v>
      </c>
      <c r="E130" s="223" t="s">
        <v>989</v>
      </c>
      <c r="F130" s="225">
        <v>268</v>
      </c>
      <c r="G130" s="225" t="s">
        <v>67</v>
      </c>
      <c r="H130" s="226">
        <v>37139</v>
      </c>
      <c r="I130" s="227" t="s">
        <v>37</v>
      </c>
      <c r="J130" s="228">
        <v>1000</v>
      </c>
      <c r="K130" s="229">
        <v>6</v>
      </c>
      <c r="L130" s="230" t="s">
        <v>39</v>
      </c>
      <c r="M130" s="231" t="s">
        <v>985</v>
      </c>
      <c r="N130" s="232" t="s">
        <v>985</v>
      </c>
      <c r="O130" s="233">
        <v>8</v>
      </c>
      <c r="P130" s="234">
        <v>600000</v>
      </c>
      <c r="Q130" s="234">
        <v>0</v>
      </c>
      <c r="R130" s="234">
        <v>0</v>
      </c>
      <c r="S130" s="234"/>
      <c r="T130" s="234"/>
      <c r="U130" s="236"/>
      <c r="V130" s="237" t="s">
        <v>645</v>
      </c>
      <c r="W130" s="237">
        <v>0</v>
      </c>
      <c r="X130" s="237">
        <v>0</v>
      </c>
      <c r="Y130" s="237" t="s">
        <v>990</v>
      </c>
      <c r="Z130" s="237" t="s">
        <v>987</v>
      </c>
      <c r="AA130" s="238"/>
    </row>
    <row r="131" spans="1:27">
      <c r="A131" s="219">
        <v>93834000</v>
      </c>
      <c r="B131" s="220" t="s">
        <v>107</v>
      </c>
      <c r="C131" s="221" t="s">
        <v>384</v>
      </c>
      <c r="D131" s="227">
        <v>268</v>
      </c>
      <c r="E131" s="223" t="s">
        <v>989</v>
      </c>
      <c r="F131" s="225">
        <v>268</v>
      </c>
      <c r="G131" s="225" t="s">
        <v>73</v>
      </c>
      <c r="H131" s="226">
        <v>37139</v>
      </c>
      <c r="I131" s="227" t="s">
        <v>37</v>
      </c>
      <c r="J131" s="228">
        <v>3000</v>
      </c>
      <c r="K131" s="229">
        <v>6</v>
      </c>
      <c r="L131" s="230" t="s">
        <v>39</v>
      </c>
      <c r="M131" s="231" t="s">
        <v>985</v>
      </c>
      <c r="N131" s="232" t="s">
        <v>985</v>
      </c>
      <c r="O131" s="233">
        <v>8</v>
      </c>
      <c r="P131" s="234">
        <v>3000000</v>
      </c>
      <c r="Q131" s="234">
        <v>0</v>
      </c>
      <c r="R131" s="234">
        <v>0</v>
      </c>
      <c r="S131" s="234"/>
      <c r="T131" s="234"/>
      <c r="U131" s="236"/>
      <c r="V131" s="237" t="s">
        <v>645</v>
      </c>
      <c r="W131" s="237">
        <v>0</v>
      </c>
      <c r="X131" s="237">
        <v>0</v>
      </c>
      <c r="Y131" s="237" t="s">
        <v>990</v>
      </c>
      <c r="Z131" s="237" t="s">
        <v>987</v>
      </c>
      <c r="AA131" s="238"/>
    </row>
    <row r="132" spans="1:27">
      <c r="A132" s="219">
        <v>93834000</v>
      </c>
      <c r="B132" s="220" t="s">
        <v>107</v>
      </c>
      <c r="C132" s="221" t="s">
        <v>384</v>
      </c>
      <c r="D132" s="227">
        <v>268</v>
      </c>
      <c r="E132" s="223" t="s">
        <v>989</v>
      </c>
      <c r="F132" s="225">
        <v>268</v>
      </c>
      <c r="G132" s="225" t="s">
        <v>71</v>
      </c>
      <c r="H132" s="226">
        <v>37139</v>
      </c>
      <c r="I132" s="227" t="s">
        <v>37</v>
      </c>
      <c r="J132" s="228">
        <v>2000</v>
      </c>
      <c r="K132" s="229">
        <v>6.5</v>
      </c>
      <c r="L132" s="230" t="s">
        <v>39</v>
      </c>
      <c r="M132" s="231" t="s">
        <v>985</v>
      </c>
      <c r="N132" s="232" t="s">
        <v>985</v>
      </c>
      <c r="O132" s="233">
        <v>25</v>
      </c>
      <c r="P132" s="234">
        <v>400000</v>
      </c>
      <c r="Q132" s="234">
        <v>373539</v>
      </c>
      <c r="R132" s="234">
        <v>8449751</v>
      </c>
      <c r="S132" s="234">
        <v>133647</v>
      </c>
      <c r="T132" s="234">
        <v>8583398</v>
      </c>
      <c r="U132" s="236"/>
      <c r="V132" s="237" t="s">
        <v>645</v>
      </c>
      <c r="W132" s="237">
        <v>0</v>
      </c>
      <c r="X132" s="237">
        <v>0</v>
      </c>
      <c r="Y132" s="237">
        <v>0</v>
      </c>
      <c r="Z132" s="237" t="s">
        <v>987</v>
      </c>
      <c r="AA132" s="238"/>
    </row>
    <row r="133" spans="1:27">
      <c r="A133" s="219">
        <v>93834000</v>
      </c>
      <c r="B133" s="220" t="s">
        <v>107</v>
      </c>
      <c r="C133" s="221" t="s">
        <v>384</v>
      </c>
      <c r="D133" s="227">
        <v>268</v>
      </c>
      <c r="E133" s="223" t="s">
        <v>989</v>
      </c>
      <c r="F133" s="225">
        <v>268</v>
      </c>
      <c r="G133" s="225" t="s">
        <v>72</v>
      </c>
      <c r="H133" s="226">
        <v>37139</v>
      </c>
      <c r="I133" s="227" t="s">
        <v>37</v>
      </c>
      <c r="J133" s="228">
        <v>4000</v>
      </c>
      <c r="K133" s="229">
        <v>6.5</v>
      </c>
      <c r="L133" s="230" t="s">
        <v>39</v>
      </c>
      <c r="M133" s="231" t="s">
        <v>985</v>
      </c>
      <c r="N133" s="232" t="s">
        <v>985</v>
      </c>
      <c r="O133" s="233">
        <v>25</v>
      </c>
      <c r="P133" s="234">
        <v>2000000</v>
      </c>
      <c r="Q133" s="234">
        <v>1867651</v>
      </c>
      <c r="R133" s="234">
        <v>42247760</v>
      </c>
      <c r="S133" s="234">
        <v>668199</v>
      </c>
      <c r="T133" s="234">
        <v>42915959</v>
      </c>
      <c r="U133" s="236"/>
      <c r="V133" s="237" t="s">
        <v>645</v>
      </c>
      <c r="W133" s="237">
        <v>0</v>
      </c>
      <c r="X133" s="237">
        <v>0</v>
      </c>
      <c r="Y133" s="237">
        <v>0</v>
      </c>
      <c r="Z133" s="237" t="s">
        <v>987</v>
      </c>
      <c r="AA133" s="238"/>
    </row>
    <row r="134" spans="1:27">
      <c r="A134" s="219">
        <v>93834000</v>
      </c>
      <c r="B134" s="220" t="s">
        <v>107</v>
      </c>
      <c r="C134" s="221" t="s">
        <v>384</v>
      </c>
      <c r="D134" s="222">
        <v>329</v>
      </c>
      <c r="E134" s="223" t="s">
        <v>984</v>
      </c>
      <c r="F134" s="224">
        <v>329</v>
      </c>
      <c r="G134" s="225"/>
      <c r="H134" s="226">
        <v>37692</v>
      </c>
      <c r="I134" s="227" t="s">
        <v>37</v>
      </c>
      <c r="J134" s="228">
        <v>2500</v>
      </c>
      <c r="K134" s="229"/>
      <c r="L134" s="230" t="s">
        <v>985</v>
      </c>
      <c r="M134" s="231" t="s">
        <v>985</v>
      </c>
      <c r="N134" s="232" t="s">
        <v>985</v>
      </c>
      <c r="O134" s="233">
        <v>10</v>
      </c>
      <c r="P134" s="234"/>
      <c r="Q134" s="234"/>
      <c r="R134" s="234"/>
      <c r="S134" s="234"/>
      <c r="T134" s="234"/>
      <c r="U134" s="236"/>
      <c r="V134" s="237">
        <v>0</v>
      </c>
      <c r="W134" s="237">
        <v>0</v>
      </c>
      <c r="X134" s="237">
        <v>0</v>
      </c>
      <c r="Y134" s="237">
        <v>0</v>
      </c>
      <c r="Z134" s="237">
        <v>0</v>
      </c>
      <c r="AA134" s="238" t="s">
        <v>1005</v>
      </c>
    </row>
    <row r="135" spans="1:27">
      <c r="A135" s="219">
        <v>93834000</v>
      </c>
      <c r="B135" s="220" t="s">
        <v>107</v>
      </c>
      <c r="C135" s="221" t="s">
        <v>384</v>
      </c>
      <c r="D135" s="222">
        <v>329</v>
      </c>
      <c r="E135" s="223" t="s">
        <v>134</v>
      </c>
      <c r="F135" s="224">
        <v>329</v>
      </c>
      <c r="G135" s="225" t="s">
        <v>89</v>
      </c>
      <c r="H135" s="226">
        <v>37743</v>
      </c>
      <c r="I135" s="227" t="s">
        <v>162</v>
      </c>
      <c r="J135" s="228">
        <v>21200000</v>
      </c>
      <c r="K135" s="229">
        <v>6</v>
      </c>
      <c r="L135" s="230" t="s">
        <v>68</v>
      </c>
      <c r="M135" s="231" t="s">
        <v>985</v>
      </c>
      <c r="N135" s="232" t="s">
        <v>985</v>
      </c>
      <c r="O135" s="233">
        <v>3</v>
      </c>
      <c r="P135" s="234">
        <v>21200000000</v>
      </c>
      <c r="Q135" s="234">
        <v>0</v>
      </c>
      <c r="R135" s="234">
        <v>0</v>
      </c>
      <c r="S135" s="234"/>
      <c r="T135" s="234"/>
      <c r="U135" s="236"/>
      <c r="V135" s="237">
        <v>0</v>
      </c>
      <c r="W135" s="237">
        <v>0</v>
      </c>
      <c r="X135" s="237">
        <v>0</v>
      </c>
      <c r="Y135" s="237" t="s">
        <v>990</v>
      </c>
      <c r="Z135" s="237" t="s">
        <v>987</v>
      </c>
      <c r="AA135" s="238"/>
    </row>
    <row r="136" spans="1:27">
      <c r="A136" s="219">
        <v>93834000</v>
      </c>
      <c r="B136" s="220" t="s">
        <v>107</v>
      </c>
      <c r="C136" s="221" t="s">
        <v>384</v>
      </c>
      <c r="D136" s="222">
        <v>329</v>
      </c>
      <c r="E136" s="223" t="s">
        <v>134</v>
      </c>
      <c r="F136" s="224">
        <v>329</v>
      </c>
      <c r="G136" s="225" t="s">
        <v>63</v>
      </c>
      <c r="H136" s="226">
        <v>37743</v>
      </c>
      <c r="I136" s="227" t="s">
        <v>37</v>
      </c>
      <c r="J136" s="228">
        <v>1250</v>
      </c>
      <c r="K136" s="229">
        <v>4.25</v>
      </c>
      <c r="L136" s="230" t="s">
        <v>68</v>
      </c>
      <c r="M136" s="231" t="s">
        <v>985</v>
      </c>
      <c r="N136" s="232" t="s">
        <v>985</v>
      </c>
      <c r="O136" s="233">
        <v>6</v>
      </c>
      <c r="P136" s="234">
        <v>1250000</v>
      </c>
      <c r="Q136" s="234">
        <v>0</v>
      </c>
      <c r="R136" s="234">
        <v>0</v>
      </c>
      <c r="S136" s="234"/>
      <c r="T136" s="234"/>
      <c r="U136" s="236"/>
      <c r="V136" s="237" t="s">
        <v>645</v>
      </c>
      <c r="W136" s="237">
        <v>0</v>
      </c>
      <c r="X136" s="237">
        <v>0</v>
      </c>
      <c r="Y136" s="237" t="s">
        <v>990</v>
      </c>
      <c r="Z136" s="237" t="s">
        <v>987</v>
      </c>
      <c r="AA136" s="238"/>
    </row>
    <row r="137" spans="1:27">
      <c r="A137" s="219">
        <v>93834000</v>
      </c>
      <c r="B137" s="220" t="s">
        <v>107</v>
      </c>
      <c r="C137" s="221" t="s">
        <v>384</v>
      </c>
      <c r="D137" s="222">
        <v>329</v>
      </c>
      <c r="E137" s="223" t="s">
        <v>142</v>
      </c>
      <c r="F137" s="224">
        <v>329</v>
      </c>
      <c r="G137" s="225" t="s">
        <v>87</v>
      </c>
      <c r="H137" s="226">
        <v>38835</v>
      </c>
      <c r="I137" s="227" t="s">
        <v>162</v>
      </c>
      <c r="J137" s="228">
        <v>22420000</v>
      </c>
      <c r="K137" s="229">
        <v>7</v>
      </c>
      <c r="L137" s="230" t="s">
        <v>68</v>
      </c>
      <c r="M137" s="231" t="s">
        <v>985</v>
      </c>
      <c r="N137" s="232" t="s">
        <v>985</v>
      </c>
      <c r="O137" s="233">
        <v>5</v>
      </c>
      <c r="P137" s="234">
        <v>22420000000</v>
      </c>
      <c r="Q137" s="234">
        <v>0</v>
      </c>
      <c r="R137" s="234">
        <v>0</v>
      </c>
      <c r="S137" s="234"/>
      <c r="T137" s="234"/>
      <c r="U137" s="236"/>
      <c r="V137" s="237">
        <v>0</v>
      </c>
      <c r="W137" s="237">
        <v>0</v>
      </c>
      <c r="X137" s="237">
        <v>0</v>
      </c>
      <c r="Y137" s="237" t="s">
        <v>990</v>
      </c>
      <c r="Z137" s="237" t="s">
        <v>987</v>
      </c>
      <c r="AA137" s="238"/>
    </row>
    <row r="138" spans="1:27">
      <c r="A138" s="219">
        <v>93834000</v>
      </c>
      <c r="B138" s="220" t="s">
        <v>107</v>
      </c>
      <c r="C138" s="221" t="s">
        <v>384</v>
      </c>
      <c r="D138" s="222">
        <v>403</v>
      </c>
      <c r="E138" s="223" t="s">
        <v>984</v>
      </c>
      <c r="F138" s="224">
        <v>403</v>
      </c>
      <c r="G138" s="225"/>
      <c r="H138" s="226">
        <v>38379</v>
      </c>
      <c r="I138" s="227" t="s">
        <v>37</v>
      </c>
      <c r="J138" s="228">
        <v>560</v>
      </c>
      <c r="K138" s="229"/>
      <c r="L138" s="230" t="s">
        <v>68</v>
      </c>
      <c r="M138" s="231" t="s">
        <v>39</v>
      </c>
      <c r="N138" s="232" t="s">
        <v>985</v>
      </c>
      <c r="O138" s="233">
        <v>10</v>
      </c>
      <c r="P138" s="234"/>
      <c r="Q138" s="234"/>
      <c r="R138" s="234"/>
      <c r="S138" s="234"/>
      <c r="T138" s="234"/>
      <c r="U138" s="236"/>
      <c r="V138" s="237">
        <v>0</v>
      </c>
      <c r="W138" s="237">
        <v>0</v>
      </c>
      <c r="X138" s="237">
        <v>0</v>
      </c>
      <c r="Y138" s="237">
        <v>0</v>
      </c>
      <c r="Z138" s="237">
        <v>0</v>
      </c>
      <c r="AA138" s="238" t="s">
        <v>1005</v>
      </c>
    </row>
    <row r="139" spans="1:27">
      <c r="A139" s="219">
        <v>93834000</v>
      </c>
      <c r="B139" s="220" t="s">
        <v>107</v>
      </c>
      <c r="C139" s="221" t="s">
        <v>384</v>
      </c>
      <c r="D139" s="222">
        <v>403</v>
      </c>
      <c r="E139" s="223" t="s">
        <v>134</v>
      </c>
      <c r="F139" s="224">
        <v>403</v>
      </c>
      <c r="G139" s="225" t="s">
        <v>56</v>
      </c>
      <c r="H139" s="226">
        <v>38379</v>
      </c>
      <c r="I139" s="227" t="s">
        <v>37</v>
      </c>
      <c r="J139" s="228">
        <v>560</v>
      </c>
      <c r="K139" s="229">
        <v>4.5</v>
      </c>
      <c r="L139" s="230" t="s">
        <v>68</v>
      </c>
      <c r="M139" s="231" t="s">
        <v>985</v>
      </c>
      <c r="N139" s="232" t="s">
        <v>985</v>
      </c>
      <c r="O139" s="233">
        <v>10</v>
      </c>
      <c r="P139" s="234">
        <v>560000</v>
      </c>
      <c r="Q139" s="234">
        <v>0</v>
      </c>
      <c r="R139" s="234">
        <v>0</v>
      </c>
      <c r="S139" s="234"/>
      <c r="T139" s="234"/>
      <c r="U139" s="236"/>
      <c r="V139" s="237" t="s">
        <v>645</v>
      </c>
      <c r="W139" s="237">
        <v>0</v>
      </c>
      <c r="X139" s="237">
        <v>0</v>
      </c>
      <c r="Y139" s="237" t="s">
        <v>990</v>
      </c>
      <c r="Z139" s="237" t="s">
        <v>987</v>
      </c>
      <c r="AA139" s="238"/>
    </row>
    <row r="140" spans="1:27">
      <c r="A140" s="219">
        <v>93834000</v>
      </c>
      <c r="B140" s="220" t="s">
        <v>107</v>
      </c>
      <c r="C140" s="221" t="s">
        <v>384</v>
      </c>
      <c r="D140" s="222">
        <v>404</v>
      </c>
      <c r="E140" s="223" t="s">
        <v>984</v>
      </c>
      <c r="F140" s="224">
        <v>404</v>
      </c>
      <c r="G140" s="225"/>
      <c r="H140" s="226">
        <v>38379</v>
      </c>
      <c r="I140" s="227" t="s">
        <v>37</v>
      </c>
      <c r="J140" s="228">
        <v>1140</v>
      </c>
      <c r="K140" s="229"/>
      <c r="L140" s="230" t="s">
        <v>68</v>
      </c>
      <c r="M140" s="231" t="s">
        <v>39</v>
      </c>
      <c r="N140" s="232" t="s">
        <v>985</v>
      </c>
      <c r="O140" s="233">
        <v>22</v>
      </c>
      <c r="P140" s="234"/>
      <c r="Q140" s="234"/>
      <c r="R140" s="234"/>
      <c r="S140" s="234"/>
      <c r="T140" s="234"/>
      <c r="U140" s="236"/>
      <c r="V140" s="237">
        <v>0</v>
      </c>
      <c r="W140" s="237">
        <v>0</v>
      </c>
      <c r="X140" s="237">
        <v>0</v>
      </c>
      <c r="Y140" s="237">
        <v>0</v>
      </c>
      <c r="Z140" s="237">
        <v>0</v>
      </c>
      <c r="AA140" s="238" t="s">
        <v>1005</v>
      </c>
    </row>
    <row r="141" spans="1:27">
      <c r="A141" s="219">
        <v>93834000</v>
      </c>
      <c r="B141" s="220" t="s">
        <v>107</v>
      </c>
      <c r="C141" s="221" t="s">
        <v>384</v>
      </c>
      <c r="D141" s="222">
        <v>404</v>
      </c>
      <c r="E141" s="223" t="s">
        <v>134</v>
      </c>
      <c r="F141" s="224">
        <v>404</v>
      </c>
      <c r="G141" s="225" t="s">
        <v>51</v>
      </c>
      <c r="H141" s="226">
        <v>38379</v>
      </c>
      <c r="I141" s="227" t="s">
        <v>37</v>
      </c>
      <c r="J141" s="228">
        <v>1140</v>
      </c>
      <c r="K141" s="229">
        <v>5</v>
      </c>
      <c r="L141" s="230" t="s">
        <v>68</v>
      </c>
      <c r="M141" s="231" t="s">
        <v>985</v>
      </c>
      <c r="N141" s="232" t="s">
        <v>985</v>
      </c>
      <c r="O141" s="233">
        <v>22</v>
      </c>
      <c r="P141" s="234">
        <v>1140000</v>
      </c>
      <c r="Q141" s="234">
        <v>0</v>
      </c>
      <c r="R141" s="234">
        <v>0</v>
      </c>
      <c r="S141" s="234"/>
      <c r="T141" s="234"/>
      <c r="U141" s="236"/>
      <c r="V141" s="237" t="s">
        <v>645</v>
      </c>
      <c r="W141" s="237">
        <v>0</v>
      </c>
      <c r="X141" s="237">
        <v>0</v>
      </c>
      <c r="Y141" s="237" t="s">
        <v>990</v>
      </c>
      <c r="Z141" s="237" t="s">
        <v>987</v>
      </c>
      <c r="AA141" s="238"/>
    </row>
    <row r="142" spans="1:27">
      <c r="A142" s="219">
        <v>93834000</v>
      </c>
      <c r="B142" s="220" t="s">
        <v>107</v>
      </c>
      <c r="C142" s="221" t="s">
        <v>384</v>
      </c>
      <c r="D142" s="222">
        <v>443</v>
      </c>
      <c r="E142" s="223" t="s">
        <v>984</v>
      </c>
      <c r="F142" s="224">
        <v>443</v>
      </c>
      <c r="G142" s="225"/>
      <c r="H142" s="226">
        <v>38677</v>
      </c>
      <c r="I142" s="227" t="s">
        <v>37</v>
      </c>
      <c r="J142" s="228">
        <v>10000</v>
      </c>
      <c r="K142" s="229"/>
      <c r="L142" s="230" t="s">
        <v>68</v>
      </c>
      <c r="M142" s="231" t="s">
        <v>39</v>
      </c>
      <c r="N142" s="232" t="s">
        <v>985</v>
      </c>
      <c r="O142" s="233">
        <v>30</v>
      </c>
      <c r="P142" s="234"/>
      <c r="Q142" s="234"/>
      <c r="R142" s="234"/>
      <c r="S142" s="234"/>
      <c r="T142" s="234"/>
      <c r="U142" s="236"/>
      <c r="V142" s="237">
        <v>0</v>
      </c>
      <c r="W142" s="237">
        <v>0</v>
      </c>
      <c r="X142" s="237">
        <v>0</v>
      </c>
      <c r="Y142" s="237">
        <v>0</v>
      </c>
      <c r="Z142" s="237">
        <v>0</v>
      </c>
      <c r="AA142" s="238"/>
    </row>
    <row r="143" spans="1:27">
      <c r="A143" s="219">
        <v>93834000</v>
      </c>
      <c r="B143" s="220" t="s">
        <v>107</v>
      </c>
      <c r="C143" s="221" t="s">
        <v>384</v>
      </c>
      <c r="D143" s="222">
        <v>443</v>
      </c>
      <c r="E143" s="223" t="s">
        <v>134</v>
      </c>
      <c r="F143" s="224">
        <v>443</v>
      </c>
      <c r="G143" s="225" t="s">
        <v>46</v>
      </c>
      <c r="H143" s="226">
        <v>38763</v>
      </c>
      <c r="I143" s="227" t="s">
        <v>37</v>
      </c>
      <c r="J143" s="228">
        <v>4000</v>
      </c>
      <c r="K143" s="229">
        <v>4.25</v>
      </c>
      <c r="L143" s="230" t="s">
        <v>68</v>
      </c>
      <c r="M143" s="231" t="s">
        <v>39</v>
      </c>
      <c r="N143" s="232" t="s">
        <v>985</v>
      </c>
      <c r="O143" s="233">
        <v>21</v>
      </c>
      <c r="P143" s="234">
        <v>4000000</v>
      </c>
      <c r="Q143" s="234">
        <v>4000000</v>
      </c>
      <c r="R143" s="234">
        <v>90483200</v>
      </c>
      <c r="S143" s="234">
        <v>792818</v>
      </c>
      <c r="T143" s="234">
        <v>91276018</v>
      </c>
      <c r="U143" s="236"/>
      <c r="V143" s="237" t="s">
        <v>645</v>
      </c>
      <c r="W143" s="237">
        <v>0</v>
      </c>
      <c r="X143" s="237">
        <v>0</v>
      </c>
      <c r="Y143" s="237">
        <v>0</v>
      </c>
      <c r="Z143" s="237" t="s">
        <v>987</v>
      </c>
      <c r="AA143" s="238"/>
    </row>
    <row r="144" spans="1:27">
      <c r="A144" s="219">
        <v>93834000</v>
      </c>
      <c r="B144" s="220" t="s">
        <v>107</v>
      </c>
      <c r="C144" s="221" t="s">
        <v>384</v>
      </c>
      <c r="D144" s="222">
        <v>443</v>
      </c>
      <c r="E144" s="223" t="s">
        <v>142</v>
      </c>
      <c r="F144" s="224">
        <v>443</v>
      </c>
      <c r="G144" s="225" t="s">
        <v>89</v>
      </c>
      <c r="H144" s="226">
        <v>38910</v>
      </c>
      <c r="I144" s="227" t="s">
        <v>37</v>
      </c>
      <c r="J144" s="228">
        <v>4500</v>
      </c>
      <c r="K144" s="229">
        <v>4.0999999999999996</v>
      </c>
      <c r="L144" s="230" t="s">
        <v>68</v>
      </c>
      <c r="M144" s="231" t="s">
        <v>39</v>
      </c>
      <c r="N144" s="232" t="s">
        <v>985</v>
      </c>
      <c r="O144" s="233">
        <v>21</v>
      </c>
      <c r="P144" s="234">
        <v>4500000</v>
      </c>
      <c r="Q144" s="234">
        <v>4500000</v>
      </c>
      <c r="R144" s="234">
        <v>101793600</v>
      </c>
      <c r="S144" s="234">
        <v>1710031</v>
      </c>
      <c r="T144" s="234">
        <v>103503631</v>
      </c>
      <c r="U144" s="236"/>
      <c r="V144" s="237" t="s">
        <v>645</v>
      </c>
      <c r="W144" s="237">
        <v>0</v>
      </c>
      <c r="X144" s="237">
        <v>0</v>
      </c>
      <c r="Y144" s="237">
        <v>0</v>
      </c>
      <c r="Z144" s="237" t="s">
        <v>987</v>
      </c>
      <c r="AA144" s="238"/>
    </row>
    <row r="145" spans="1:27">
      <c r="A145" s="219">
        <v>93834000</v>
      </c>
      <c r="B145" s="220" t="s">
        <v>107</v>
      </c>
      <c r="C145" s="221" t="s">
        <v>384</v>
      </c>
      <c r="D145" s="222">
        <v>443</v>
      </c>
      <c r="E145" s="223" t="s">
        <v>151</v>
      </c>
      <c r="F145" s="224">
        <v>443</v>
      </c>
      <c r="G145" s="225" t="s">
        <v>63</v>
      </c>
      <c r="H145" s="226">
        <v>39290</v>
      </c>
      <c r="I145" s="227" t="s">
        <v>37</v>
      </c>
      <c r="J145" s="228">
        <v>1500</v>
      </c>
      <c r="K145" s="229">
        <v>4</v>
      </c>
      <c r="L145" s="230" t="s">
        <v>68</v>
      </c>
      <c r="M145" s="231" t="s">
        <v>39</v>
      </c>
      <c r="N145" s="232" t="s">
        <v>985</v>
      </c>
      <c r="O145" s="233">
        <v>21</v>
      </c>
      <c r="P145" s="234">
        <v>1500000</v>
      </c>
      <c r="Q145" s="234">
        <v>1500000</v>
      </c>
      <c r="R145" s="234">
        <v>33931200</v>
      </c>
      <c r="S145" s="234">
        <v>556242</v>
      </c>
      <c r="T145" s="234">
        <v>34487442</v>
      </c>
      <c r="U145" s="236"/>
      <c r="V145" s="237" t="s">
        <v>645</v>
      </c>
      <c r="W145" s="237">
        <v>0</v>
      </c>
      <c r="X145" s="237">
        <v>0</v>
      </c>
      <c r="Y145" s="237">
        <v>0</v>
      </c>
      <c r="Z145" s="237" t="s">
        <v>987</v>
      </c>
      <c r="AA145" s="238"/>
    </row>
    <row r="146" spans="1:27">
      <c r="A146" s="219">
        <v>93834000</v>
      </c>
      <c r="B146" s="220" t="s">
        <v>107</v>
      </c>
      <c r="C146" s="221" t="s">
        <v>384</v>
      </c>
      <c r="D146" s="222">
        <v>530</v>
      </c>
      <c r="E146" s="223" t="s">
        <v>984</v>
      </c>
      <c r="F146" s="224">
        <v>530</v>
      </c>
      <c r="G146" s="225"/>
      <c r="H146" s="226">
        <v>39554</v>
      </c>
      <c r="I146" s="227" t="s">
        <v>37</v>
      </c>
      <c r="J146" s="228">
        <v>6500</v>
      </c>
      <c r="K146" s="229"/>
      <c r="L146" s="230" t="s">
        <v>68</v>
      </c>
      <c r="M146" s="231" t="s">
        <v>985</v>
      </c>
      <c r="N146" s="232" t="s">
        <v>985</v>
      </c>
      <c r="O146" s="233">
        <v>25</v>
      </c>
      <c r="P146" s="234"/>
      <c r="Q146" s="234"/>
      <c r="R146" s="234"/>
      <c r="S146" s="234"/>
      <c r="T146" s="234"/>
      <c r="U146" s="236"/>
      <c r="V146" s="237">
        <v>0</v>
      </c>
      <c r="W146" s="237">
        <v>0</v>
      </c>
      <c r="X146" s="237">
        <v>0</v>
      </c>
      <c r="Y146" s="237">
        <v>0</v>
      </c>
      <c r="Z146" s="237">
        <v>0</v>
      </c>
      <c r="AA146" s="238"/>
    </row>
    <row r="147" spans="1:27">
      <c r="A147" s="219">
        <v>93834000</v>
      </c>
      <c r="B147" s="220" t="s">
        <v>107</v>
      </c>
      <c r="C147" s="221" t="s">
        <v>384</v>
      </c>
      <c r="D147" s="222">
        <v>530</v>
      </c>
      <c r="E147" s="223" t="s">
        <v>134</v>
      </c>
      <c r="F147" s="224">
        <v>530</v>
      </c>
      <c r="G147" s="225" t="s">
        <v>56</v>
      </c>
      <c r="H147" s="226">
        <v>39568</v>
      </c>
      <c r="I147" s="227" t="s">
        <v>37</v>
      </c>
      <c r="J147" s="228">
        <v>6500</v>
      </c>
      <c r="K147" s="229">
        <v>3.5</v>
      </c>
      <c r="L147" s="230" t="s">
        <v>68</v>
      </c>
      <c r="M147" s="231" t="s">
        <v>985</v>
      </c>
      <c r="N147" s="232" t="s">
        <v>985</v>
      </c>
      <c r="O147" s="233">
        <v>20</v>
      </c>
      <c r="P147" s="234">
        <v>2000000</v>
      </c>
      <c r="Q147" s="234">
        <v>2000000</v>
      </c>
      <c r="R147" s="234">
        <v>45241600</v>
      </c>
      <c r="S147" s="234">
        <v>100292</v>
      </c>
      <c r="T147" s="234">
        <v>45341892</v>
      </c>
      <c r="U147" s="236"/>
      <c r="V147" s="237" t="s">
        <v>645</v>
      </c>
      <c r="W147" s="237">
        <v>0</v>
      </c>
      <c r="X147" s="237">
        <v>0</v>
      </c>
      <c r="Y147" s="237">
        <v>0</v>
      </c>
      <c r="Z147" s="237" t="s">
        <v>987</v>
      </c>
      <c r="AA147" s="238"/>
    </row>
    <row r="148" spans="1:27">
      <c r="A148" s="219">
        <v>93834000</v>
      </c>
      <c r="B148" s="220" t="s">
        <v>107</v>
      </c>
      <c r="C148" s="221" t="s">
        <v>384</v>
      </c>
      <c r="D148" s="222">
        <v>530</v>
      </c>
      <c r="E148" s="223" t="s">
        <v>134</v>
      </c>
      <c r="F148" s="224">
        <v>530</v>
      </c>
      <c r="G148" s="225" t="s">
        <v>51</v>
      </c>
      <c r="H148" s="226">
        <v>39568</v>
      </c>
      <c r="I148" s="227" t="s">
        <v>37</v>
      </c>
      <c r="J148" s="228">
        <v>6500</v>
      </c>
      <c r="K148" s="229">
        <v>4</v>
      </c>
      <c r="L148" s="230" t="s">
        <v>68</v>
      </c>
      <c r="M148" s="231" t="s">
        <v>985</v>
      </c>
      <c r="N148" s="232" t="s">
        <v>985</v>
      </c>
      <c r="O148" s="233">
        <v>10</v>
      </c>
      <c r="P148" s="234">
        <v>4500000</v>
      </c>
      <c r="Q148" s="234">
        <v>4500000</v>
      </c>
      <c r="R148" s="234">
        <v>101793600</v>
      </c>
      <c r="S148" s="234">
        <v>257590</v>
      </c>
      <c r="T148" s="234">
        <v>102051190</v>
      </c>
      <c r="U148" s="236"/>
      <c r="V148" s="237" t="s">
        <v>645</v>
      </c>
      <c r="W148" s="237">
        <v>0</v>
      </c>
      <c r="X148" s="237">
        <v>0</v>
      </c>
      <c r="Y148" s="237">
        <v>0</v>
      </c>
      <c r="Z148" s="237" t="s">
        <v>987</v>
      </c>
      <c r="AA148" s="238"/>
    </row>
    <row r="149" spans="1:27">
      <c r="A149" s="219">
        <v>93834000</v>
      </c>
      <c r="B149" s="220">
        <v>5</v>
      </c>
      <c r="C149" s="221" t="s">
        <v>384</v>
      </c>
      <c r="D149" s="222">
        <v>551</v>
      </c>
      <c r="E149" s="223" t="s">
        <v>984</v>
      </c>
      <c r="F149" s="224">
        <v>551</v>
      </c>
      <c r="G149" s="225"/>
      <c r="H149" s="226">
        <v>39735</v>
      </c>
      <c r="I149" s="227" t="s">
        <v>37</v>
      </c>
      <c r="J149" s="228">
        <v>12500</v>
      </c>
      <c r="K149" s="229"/>
      <c r="L149" s="230" t="s">
        <v>68</v>
      </c>
      <c r="M149" s="231" t="s">
        <v>39</v>
      </c>
      <c r="N149" s="232" t="s">
        <v>985</v>
      </c>
      <c r="O149" s="233">
        <v>30</v>
      </c>
      <c r="P149" s="234"/>
      <c r="Q149" s="234"/>
      <c r="R149" s="234"/>
      <c r="S149" s="234"/>
      <c r="T149" s="234"/>
      <c r="U149" s="236"/>
      <c r="V149" s="237">
        <v>0</v>
      </c>
      <c r="W149" s="237">
        <v>0</v>
      </c>
      <c r="X149" s="237">
        <v>0</v>
      </c>
      <c r="Y149" s="237">
        <v>0</v>
      </c>
      <c r="Z149" s="237">
        <v>0</v>
      </c>
      <c r="AA149" s="238"/>
    </row>
    <row r="150" spans="1:27">
      <c r="A150" s="219">
        <v>93834000</v>
      </c>
      <c r="B150" s="220">
        <v>5</v>
      </c>
      <c r="C150" s="221" t="s">
        <v>384</v>
      </c>
      <c r="D150" s="222">
        <v>551</v>
      </c>
      <c r="E150" s="223" t="s">
        <v>134</v>
      </c>
      <c r="F150" s="224">
        <v>551</v>
      </c>
      <c r="G150" s="225" t="s">
        <v>53</v>
      </c>
      <c r="H150" s="226">
        <v>39769</v>
      </c>
      <c r="I150" s="227" t="s">
        <v>37</v>
      </c>
      <c r="J150" s="228">
        <v>6000</v>
      </c>
      <c r="K150" s="229">
        <v>4.7</v>
      </c>
      <c r="L150" s="230" t="s">
        <v>68</v>
      </c>
      <c r="M150" s="231" t="s">
        <v>39</v>
      </c>
      <c r="N150" s="232" t="s">
        <v>985</v>
      </c>
      <c r="O150" s="233">
        <v>8</v>
      </c>
      <c r="P150" s="234"/>
      <c r="Q150" s="234"/>
      <c r="R150" s="234">
        <v>0</v>
      </c>
      <c r="S150" s="234"/>
      <c r="T150" s="234"/>
      <c r="U150" s="236"/>
      <c r="V150" s="237" t="s">
        <v>645</v>
      </c>
      <c r="W150" s="237">
        <v>0</v>
      </c>
      <c r="X150" s="237" t="s">
        <v>988</v>
      </c>
      <c r="Y150" s="237">
        <v>0</v>
      </c>
      <c r="Z150" s="237" t="s">
        <v>987</v>
      </c>
      <c r="AA150" s="241"/>
    </row>
    <row r="151" spans="1:27">
      <c r="A151" s="219">
        <v>93834000</v>
      </c>
      <c r="B151" s="220">
        <v>5</v>
      </c>
      <c r="C151" s="221" t="s">
        <v>384</v>
      </c>
      <c r="D151" s="222">
        <v>551</v>
      </c>
      <c r="E151" s="223" t="s">
        <v>134</v>
      </c>
      <c r="F151" s="224">
        <v>551</v>
      </c>
      <c r="G151" s="225" t="s">
        <v>59</v>
      </c>
      <c r="H151" s="226">
        <v>39769</v>
      </c>
      <c r="I151" s="227" t="s">
        <v>66</v>
      </c>
      <c r="J151" s="228">
        <v>187800</v>
      </c>
      <c r="K151" s="229" t="s">
        <v>383</v>
      </c>
      <c r="L151" s="230" t="s">
        <v>68</v>
      </c>
      <c r="M151" s="231" t="s">
        <v>39</v>
      </c>
      <c r="N151" s="232" t="s">
        <v>985</v>
      </c>
      <c r="O151" s="233">
        <v>11</v>
      </c>
      <c r="P151" s="234"/>
      <c r="Q151" s="234"/>
      <c r="R151" s="234">
        <v>0</v>
      </c>
      <c r="S151" s="234"/>
      <c r="T151" s="234"/>
      <c r="U151" s="236"/>
      <c r="V151" s="237">
        <v>0</v>
      </c>
      <c r="W151" s="237" t="s">
        <v>69</v>
      </c>
      <c r="X151" s="237" t="s">
        <v>988</v>
      </c>
      <c r="Y151" s="237">
        <v>0</v>
      </c>
      <c r="Z151" s="237" t="s">
        <v>987</v>
      </c>
      <c r="AA151" s="241"/>
    </row>
    <row r="152" spans="1:27">
      <c r="A152" s="219">
        <v>93834000</v>
      </c>
      <c r="B152" s="220">
        <v>5</v>
      </c>
      <c r="C152" s="221" t="s">
        <v>384</v>
      </c>
      <c r="D152" s="222">
        <v>551</v>
      </c>
      <c r="E152" s="223" t="s">
        <v>134</v>
      </c>
      <c r="F152" s="224">
        <v>551</v>
      </c>
      <c r="G152" s="225" t="s">
        <v>60</v>
      </c>
      <c r="H152" s="226">
        <v>39769</v>
      </c>
      <c r="I152" s="227" t="s">
        <v>37</v>
      </c>
      <c r="J152" s="228">
        <v>6000</v>
      </c>
      <c r="K152" s="229">
        <v>4.7</v>
      </c>
      <c r="L152" s="230" t="s">
        <v>68</v>
      </c>
      <c r="M152" s="231" t="s">
        <v>39</v>
      </c>
      <c r="N152" s="232" t="s">
        <v>985</v>
      </c>
      <c r="O152" s="233">
        <v>9</v>
      </c>
      <c r="P152" s="234"/>
      <c r="Q152" s="234"/>
      <c r="R152" s="234">
        <v>0</v>
      </c>
      <c r="S152" s="234"/>
      <c r="T152" s="234"/>
      <c r="U152" s="236"/>
      <c r="V152" s="237" t="s">
        <v>645</v>
      </c>
      <c r="W152" s="237">
        <v>0</v>
      </c>
      <c r="X152" s="237" t="s">
        <v>988</v>
      </c>
      <c r="Y152" s="237">
        <v>0</v>
      </c>
      <c r="Z152" s="237" t="s">
        <v>987</v>
      </c>
      <c r="AA152" s="241"/>
    </row>
    <row r="153" spans="1:27">
      <c r="A153" s="219">
        <v>93834000</v>
      </c>
      <c r="B153" s="220">
        <v>5</v>
      </c>
      <c r="C153" s="221" t="s">
        <v>384</v>
      </c>
      <c r="D153" s="222">
        <v>551</v>
      </c>
      <c r="E153" s="223" t="s">
        <v>134</v>
      </c>
      <c r="F153" s="224">
        <v>551</v>
      </c>
      <c r="G153" s="225" t="s">
        <v>64</v>
      </c>
      <c r="H153" s="226">
        <v>39769</v>
      </c>
      <c r="I153" s="227" t="s">
        <v>37</v>
      </c>
      <c r="J153" s="228">
        <v>6000</v>
      </c>
      <c r="K153" s="229">
        <v>5.7</v>
      </c>
      <c r="L153" s="230" t="s">
        <v>68</v>
      </c>
      <c r="M153" s="231" t="s">
        <v>985</v>
      </c>
      <c r="N153" s="232" t="s">
        <v>985</v>
      </c>
      <c r="O153" s="233">
        <v>21</v>
      </c>
      <c r="P153" s="234">
        <v>3000000</v>
      </c>
      <c r="Q153" s="234">
        <v>3000000</v>
      </c>
      <c r="R153" s="234">
        <v>67862400</v>
      </c>
      <c r="S153" s="234">
        <v>476818</v>
      </c>
      <c r="T153" s="234">
        <v>68339218</v>
      </c>
      <c r="U153" s="236"/>
      <c r="V153" s="237" t="s">
        <v>645</v>
      </c>
      <c r="W153" s="237">
        <v>0</v>
      </c>
      <c r="X153" s="237">
        <v>0</v>
      </c>
      <c r="Y153" s="237">
        <v>0</v>
      </c>
      <c r="Z153" s="237" t="s">
        <v>987</v>
      </c>
      <c r="AA153" s="238"/>
    </row>
    <row r="154" spans="1:27">
      <c r="A154" s="219">
        <v>93834000</v>
      </c>
      <c r="B154" s="220">
        <v>5</v>
      </c>
      <c r="C154" s="221" t="s">
        <v>384</v>
      </c>
      <c r="D154" s="222">
        <v>551</v>
      </c>
      <c r="E154" s="223" t="s">
        <v>142</v>
      </c>
      <c r="F154" s="224">
        <v>551</v>
      </c>
      <c r="G154" s="225" t="s">
        <v>75</v>
      </c>
      <c r="H154" s="226">
        <v>39877</v>
      </c>
      <c r="I154" s="227" t="s">
        <v>162</v>
      </c>
      <c r="J154" s="228">
        <v>30000000</v>
      </c>
      <c r="K154" s="229">
        <v>7</v>
      </c>
      <c r="L154" s="230" t="s">
        <v>68</v>
      </c>
      <c r="M154" s="231" t="s">
        <v>985</v>
      </c>
      <c r="N154" s="232" t="s">
        <v>985</v>
      </c>
      <c r="O154" s="233">
        <v>5</v>
      </c>
      <c r="P154" s="234">
        <v>30000000000</v>
      </c>
      <c r="Q154" s="234">
        <v>30000000000</v>
      </c>
      <c r="R154" s="234">
        <v>30000000</v>
      </c>
      <c r="S154" s="234">
        <v>510385</v>
      </c>
      <c r="T154" s="234">
        <v>30510385</v>
      </c>
      <c r="U154" s="236"/>
      <c r="V154" s="237">
        <v>0</v>
      </c>
      <c r="W154" s="237">
        <v>0</v>
      </c>
      <c r="X154" s="237">
        <v>0</v>
      </c>
      <c r="Y154" s="237">
        <v>0</v>
      </c>
      <c r="Z154" s="237" t="s">
        <v>987</v>
      </c>
      <c r="AA154" s="241"/>
    </row>
    <row r="155" spans="1:27">
      <c r="A155" s="219">
        <v>93834000</v>
      </c>
      <c r="B155" s="220">
        <v>5</v>
      </c>
      <c r="C155" s="221" t="s">
        <v>384</v>
      </c>
      <c r="D155" s="222">
        <v>551</v>
      </c>
      <c r="E155" s="223" t="s">
        <v>151</v>
      </c>
      <c r="F155" s="224">
        <v>551</v>
      </c>
      <c r="G155" s="225" t="s">
        <v>116</v>
      </c>
      <c r="H155" s="226">
        <v>39952</v>
      </c>
      <c r="I155" s="227" t="s">
        <v>37</v>
      </c>
      <c r="J155" s="228">
        <v>5500</v>
      </c>
      <c r="K155" s="229">
        <v>4.0999999999999996</v>
      </c>
      <c r="L155" s="230" t="s">
        <v>68</v>
      </c>
      <c r="M155" s="231" t="s">
        <v>985</v>
      </c>
      <c r="N155" s="232" t="s">
        <v>985</v>
      </c>
      <c r="O155" s="233">
        <v>6</v>
      </c>
      <c r="P155" s="234">
        <v>1000000</v>
      </c>
      <c r="Q155" s="234">
        <v>1000000</v>
      </c>
      <c r="R155" s="234">
        <v>22620800</v>
      </c>
      <c r="S155" s="234">
        <v>5101</v>
      </c>
      <c r="T155" s="234">
        <v>22625901</v>
      </c>
      <c r="U155" s="236"/>
      <c r="V155" s="237" t="s">
        <v>645</v>
      </c>
      <c r="W155" s="237">
        <v>0</v>
      </c>
      <c r="X155" s="237">
        <v>0</v>
      </c>
      <c r="Y155" s="237">
        <v>0</v>
      </c>
      <c r="Z155" s="237" t="s">
        <v>987</v>
      </c>
      <c r="AA155" s="241"/>
    </row>
    <row r="156" spans="1:27">
      <c r="A156" s="219">
        <v>93834000</v>
      </c>
      <c r="B156" s="220">
        <v>5</v>
      </c>
      <c r="C156" s="221" t="s">
        <v>384</v>
      </c>
      <c r="D156" s="222">
        <v>551</v>
      </c>
      <c r="E156" s="223" t="s">
        <v>151</v>
      </c>
      <c r="F156" s="224">
        <v>551</v>
      </c>
      <c r="G156" s="225" t="s">
        <v>123</v>
      </c>
      <c r="H156" s="226">
        <v>39952</v>
      </c>
      <c r="I156" s="227" t="s">
        <v>162</v>
      </c>
      <c r="J156" s="228">
        <v>110000000</v>
      </c>
      <c r="K156" s="229">
        <v>5.8</v>
      </c>
      <c r="L156" s="230" t="s">
        <v>68</v>
      </c>
      <c r="M156" s="231" t="s">
        <v>985</v>
      </c>
      <c r="N156" s="232" t="s">
        <v>985</v>
      </c>
      <c r="O156" s="233">
        <v>6</v>
      </c>
      <c r="P156" s="234"/>
      <c r="Q156" s="234"/>
      <c r="R156" s="234">
        <v>0</v>
      </c>
      <c r="S156" s="234"/>
      <c r="T156" s="234"/>
      <c r="U156" s="236"/>
      <c r="V156" s="237">
        <v>0</v>
      </c>
      <c r="W156" s="237">
        <v>0</v>
      </c>
      <c r="X156" s="237" t="s">
        <v>988</v>
      </c>
      <c r="Y156" s="237">
        <v>0</v>
      </c>
      <c r="Z156" s="237" t="s">
        <v>987</v>
      </c>
      <c r="AA156" s="241"/>
    </row>
    <row r="157" spans="1:27">
      <c r="A157" s="219">
        <v>93834000</v>
      </c>
      <c r="B157" s="220">
        <v>5</v>
      </c>
      <c r="C157" s="221" t="s">
        <v>384</v>
      </c>
      <c r="D157" s="222">
        <v>551</v>
      </c>
      <c r="E157" s="223" t="s">
        <v>151</v>
      </c>
      <c r="F157" s="224">
        <v>551</v>
      </c>
      <c r="G157" s="225" t="s">
        <v>167</v>
      </c>
      <c r="H157" s="226">
        <v>39952</v>
      </c>
      <c r="I157" s="227" t="s">
        <v>37</v>
      </c>
      <c r="J157" s="228">
        <v>5500</v>
      </c>
      <c r="K157" s="229">
        <v>4.7</v>
      </c>
      <c r="L157" s="230" t="s">
        <v>68</v>
      </c>
      <c r="M157" s="231" t="s">
        <v>985</v>
      </c>
      <c r="N157" s="232" t="s">
        <v>985</v>
      </c>
      <c r="O157" s="233">
        <v>21</v>
      </c>
      <c r="P157" s="234">
        <v>4500000</v>
      </c>
      <c r="Q157" s="234">
        <v>4500000</v>
      </c>
      <c r="R157" s="234">
        <v>101793600</v>
      </c>
      <c r="S157" s="234">
        <v>26274</v>
      </c>
      <c r="T157" s="234">
        <v>101819874</v>
      </c>
      <c r="U157" s="236"/>
      <c r="V157" s="237" t="s">
        <v>645</v>
      </c>
      <c r="W157" s="237">
        <v>0</v>
      </c>
      <c r="X157" s="237">
        <v>0</v>
      </c>
      <c r="Y157" s="237">
        <v>0</v>
      </c>
      <c r="Z157" s="237" t="s">
        <v>987</v>
      </c>
      <c r="AA157" s="241"/>
    </row>
    <row r="158" spans="1:27">
      <c r="A158" s="219">
        <v>93834000</v>
      </c>
      <c r="B158" s="220">
        <v>5</v>
      </c>
      <c r="C158" s="221" t="s">
        <v>384</v>
      </c>
      <c r="D158" s="222">
        <v>551</v>
      </c>
      <c r="E158" s="223" t="s">
        <v>152</v>
      </c>
      <c r="F158" s="224">
        <v>551</v>
      </c>
      <c r="G158" s="225" t="s">
        <v>168</v>
      </c>
      <c r="H158" s="226">
        <v>40702</v>
      </c>
      <c r="I158" s="227" t="s">
        <v>162</v>
      </c>
      <c r="J158" s="228">
        <v>54000000</v>
      </c>
      <c r="K158" s="229">
        <v>7</v>
      </c>
      <c r="L158" s="230" t="s">
        <v>68</v>
      </c>
      <c r="M158" s="231" t="s">
        <v>39</v>
      </c>
      <c r="N158" s="232" t="s">
        <v>985</v>
      </c>
      <c r="O158" s="233">
        <v>20</v>
      </c>
      <c r="P158" s="234">
        <v>54000000000</v>
      </c>
      <c r="Q158" s="234">
        <v>54000000000</v>
      </c>
      <c r="R158" s="234">
        <v>54000000</v>
      </c>
      <c r="S158" s="234">
        <v>1847710</v>
      </c>
      <c r="T158" s="234">
        <v>55847710</v>
      </c>
      <c r="U158" s="236"/>
      <c r="V158" s="237">
        <v>0</v>
      </c>
      <c r="W158" s="237">
        <v>0</v>
      </c>
      <c r="X158" s="237">
        <v>0</v>
      </c>
      <c r="Y158" s="237">
        <v>0</v>
      </c>
      <c r="Z158" s="237">
        <v>0</v>
      </c>
      <c r="AA158" s="241"/>
    </row>
    <row r="159" spans="1:27">
      <c r="A159" s="219">
        <v>99513400</v>
      </c>
      <c r="B159" s="220" t="s">
        <v>180</v>
      </c>
      <c r="C159" s="221" t="s">
        <v>1006</v>
      </c>
      <c r="D159" s="222">
        <v>389</v>
      </c>
      <c r="E159" s="223" t="s">
        <v>984</v>
      </c>
      <c r="F159" s="224">
        <v>389</v>
      </c>
      <c r="G159" s="225"/>
      <c r="H159" s="226">
        <v>38285</v>
      </c>
      <c r="I159" s="227" t="s">
        <v>37</v>
      </c>
      <c r="J159" s="228">
        <v>6000</v>
      </c>
      <c r="K159" s="229"/>
      <c r="L159" s="230" t="s">
        <v>68</v>
      </c>
      <c r="M159" s="231" t="s">
        <v>39</v>
      </c>
      <c r="N159" s="232" t="s">
        <v>985</v>
      </c>
      <c r="O159" s="233">
        <v>21</v>
      </c>
      <c r="P159" s="234"/>
      <c r="Q159" s="234"/>
      <c r="R159" s="234"/>
      <c r="S159" s="234"/>
      <c r="T159" s="234"/>
      <c r="U159" s="236"/>
      <c r="V159" s="237">
        <v>0</v>
      </c>
      <c r="W159" s="237">
        <v>0</v>
      </c>
      <c r="X159" s="237">
        <v>0</v>
      </c>
      <c r="Y159" s="237">
        <v>0</v>
      </c>
      <c r="Z159" s="237">
        <v>0</v>
      </c>
      <c r="AA159" s="238"/>
    </row>
    <row r="160" spans="1:27">
      <c r="A160" s="219">
        <v>99513400</v>
      </c>
      <c r="B160" s="220" t="s">
        <v>180</v>
      </c>
      <c r="C160" s="221" t="s">
        <v>1006</v>
      </c>
      <c r="D160" s="222">
        <v>389</v>
      </c>
      <c r="E160" s="223" t="s">
        <v>134</v>
      </c>
      <c r="F160" s="224">
        <v>389</v>
      </c>
      <c r="G160" s="225" t="s">
        <v>46</v>
      </c>
      <c r="H160" s="226">
        <v>38322</v>
      </c>
      <c r="I160" s="227" t="s">
        <v>37</v>
      </c>
      <c r="J160" s="228">
        <v>2000</v>
      </c>
      <c r="K160" s="229">
        <v>3.25</v>
      </c>
      <c r="L160" s="230" t="s">
        <v>68</v>
      </c>
      <c r="M160" s="231" t="s">
        <v>39</v>
      </c>
      <c r="N160" s="232" t="s">
        <v>985</v>
      </c>
      <c r="O160" s="233">
        <v>8</v>
      </c>
      <c r="P160" s="234">
        <v>1000000</v>
      </c>
      <c r="Q160" s="234">
        <v>100000</v>
      </c>
      <c r="R160" s="234">
        <v>2262080</v>
      </c>
      <c r="S160" s="234">
        <v>0</v>
      </c>
      <c r="T160" s="234">
        <v>2262080</v>
      </c>
      <c r="U160" s="236"/>
      <c r="V160" s="237" t="s">
        <v>645</v>
      </c>
      <c r="W160" s="237">
        <v>0</v>
      </c>
      <c r="X160" s="237">
        <v>0</v>
      </c>
      <c r="Y160" s="237">
        <v>0</v>
      </c>
      <c r="Z160" s="237" t="s">
        <v>987</v>
      </c>
      <c r="AA160" s="238"/>
    </row>
    <row r="161" spans="1:27">
      <c r="A161" s="219">
        <v>99513400</v>
      </c>
      <c r="B161" s="220" t="s">
        <v>180</v>
      </c>
      <c r="C161" s="221" t="s">
        <v>1006</v>
      </c>
      <c r="D161" s="222">
        <v>389</v>
      </c>
      <c r="E161" s="223" t="s">
        <v>134</v>
      </c>
      <c r="F161" s="224">
        <v>389</v>
      </c>
      <c r="G161" s="225" t="s">
        <v>87</v>
      </c>
      <c r="H161" s="226">
        <v>38322</v>
      </c>
      <c r="I161" s="227" t="s">
        <v>37</v>
      </c>
      <c r="J161" s="228">
        <v>3000</v>
      </c>
      <c r="K161" s="229">
        <v>4.5</v>
      </c>
      <c r="L161" s="230" t="s">
        <v>68</v>
      </c>
      <c r="M161" s="231" t="s">
        <v>39</v>
      </c>
      <c r="N161" s="232" t="s">
        <v>985</v>
      </c>
      <c r="O161" s="233">
        <v>21</v>
      </c>
      <c r="P161" s="234">
        <v>3000000</v>
      </c>
      <c r="Q161" s="234">
        <v>2892857</v>
      </c>
      <c r="R161" s="234">
        <v>65438740</v>
      </c>
      <c r="S161" s="234">
        <v>486737</v>
      </c>
      <c r="T161" s="234">
        <v>65925477</v>
      </c>
      <c r="U161" s="236"/>
      <c r="V161" s="237" t="s">
        <v>645</v>
      </c>
      <c r="W161" s="237">
        <v>0</v>
      </c>
      <c r="X161" s="237">
        <v>0</v>
      </c>
      <c r="Y161" s="237">
        <v>0</v>
      </c>
      <c r="Z161" s="237" t="s">
        <v>987</v>
      </c>
      <c r="AA161" s="238"/>
    </row>
    <row r="162" spans="1:27">
      <c r="A162" s="219">
        <v>96800570</v>
      </c>
      <c r="B162" s="220" t="s">
        <v>44</v>
      </c>
      <c r="C162" s="221" t="s">
        <v>1007</v>
      </c>
      <c r="D162" s="222">
        <v>347</v>
      </c>
      <c r="E162" s="223" t="s">
        <v>984</v>
      </c>
      <c r="F162" s="224">
        <v>347</v>
      </c>
      <c r="G162" s="225"/>
      <c r="H162" s="226">
        <v>37907</v>
      </c>
      <c r="I162" s="227" t="s">
        <v>37</v>
      </c>
      <c r="J162" s="228">
        <v>4200</v>
      </c>
      <c r="K162" s="229"/>
      <c r="L162" s="230" t="s">
        <v>68</v>
      </c>
      <c r="M162" s="231" t="s">
        <v>985</v>
      </c>
      <c r="N162" s="232" t="s">
        <v>985</v>
      </c>
      <c r="O162" s="233">
        <v>10</v>
      </c>
      <c r="P162" s="234"/>
      <c r="Q162" s="234"/>
      <c r="R162" s="234"/>
      <c r="S162" s="234"/>
      <c r="T162" s="234"/>
      <c r="U162" s="236"/>
      <c r="V162" s="237">
        <v>0</v>
      </c>
      <c r="W162" s="237">
        <v>0</v>
      </c>
      <c r="X162" s="237" t="s">
        <v>988</v>
      </c>
      <c r="Y162" s="237">
        <v>0</v>
      </c>
      <c r="Z162" s="237">
        <v>0</v>
      </c>
      <c r="AA162" s="238"/>
    </row>
    <row r="163" spans="1:27">
      <c r="A163" s="219">
        <v>96800570</v>
      </c>
      <c r="B163" s="220" t="s">
        <v>44</v>
      </c>
      <c r="C163" s="221" t="s">
        <v>1007</v>
      </c>
      <c r="D163" s="222">
        <v>348</v>
      </c>
      <c r="E163" s="223" t="s">
        <v>984</v>
      </c>
      <c r="F163" s="224">
        <v>348</v>
      </c>
      <c r="G163" s="225"/>
      <c r="H163" s="226">
        <v>37907</v>
      </c>
      <c r="I163" s="227" t="s">
        <v>37</v>
      </c>
      <c r="J163" s="228">
        <v>4000</v>
      </c>
      <c r="K163" s="229"/>
      <c r="L163" s="230" t="s">
        <v>68</v>
      </c>
      <c r="M163" s="231" t="s">
        <v>985</v>
      </c>
      <c r="N163" s="232" t="s">
        <v>985</v>
      </c>
      <c r="O163" s="233">
        <v>10</v>
      </c>
      <c r="P163" s="234"/>
      <c r="Q163" s="234"/>
      <c r="R163" s="234"/>
      <c r="S163" s="234"/>
      <c r="T163" s="234"/>
      <c r="U163" s="236"/>
      <c r="V163" s="237">
        <v>0</v>
      </c>
      <c r="W163" s="237">
        <v>0</v>
      </c>
      <c r="X163" s="237" t="s">
        <v>988</v>
      </c>
      <c r="Y163" s="237">
        <v>0</v>
      </c>
      <c r="Z163" s="237">
        <v>0</v>
      </c>
      <c r="AA163" s="238"/>
    </row>
    <row r="164" spans="1:27">
      <c r="A164" s="219">
        <v>96813520</v>
      </c>
      <c r="B164" s="220">
        <v>1</v>
      </c>
      <c r="C164" s="239" t="s">
        <v>1008</v>
      </c>
      <c r="D164" s="222">
        <v>549</v>
      </c>
      <c r="E164" s="223" t="s">
        <v>984</v>
      </c>
      <c r="F164" s="224">
        <v>549</v>
      </c>
      <c r="G164" s="225"/>
      <c r="H164" s="226">
        <v>39707</v>
      </c>
      <c r="I164" s="227" t="s">
        <v>37</v>
      </c>
      <c r="J164" s="228">
        <v>8500</v>
      </c>
      <c r="K164" s="229"/>
      <c r="L164" s="230" t="s">
        <v>68</v>
      </c>
      <c r="M164" s="231" t="s">
        <v>39</v>
      </c>
      <c r="N164" s="232" t="s">
        <v>985</v>
      </c>
      <c r="O164" s="233">
        <v>10</v>
      </c>
      <c r="P164" s="234"/>
      <c r="Q164" s="234"/>
      <c r="R164" s="234"/>
      <c r="S164" s="234"/>
      <c r="T164" s="234"/>
      <c r="U164" s="236"/>
      <c r="V164" s="237">
        <v>0</v>
      </c>
      <c r="W164" s="237">
        <v>0</v>
      </c>
      <c r="X164" s="237">
        <v>0</v>
      </c>
      <c r="Y164" s="237">
        <v>0</v>
      </c>
      <c r="Z164" s="237">
        <v>0</v>
      </c>
      <c r="AA164" s="241"/>
    </row>
    <row r="165" spans="1:27">
      <c r="A165" s="219">
        <v>96813520</v>
      </c>
      <c r="B165" s="220">
        <v>1</v>
      </c>
      <c r="C165" s="239" t="s">
        <v>1008</v>
      </c>
      <c r="D165" s="222">
        <v>549</v>
      </c>
      <c r="E165" s="223" t="s">
        <v>134</v>
      </c>
      <c r="F165" s="224">
        <v>549</v>
      </c>
      <c r="G165" s="225" t="s">
        <v>46</v>
      </c>
      <c r="H165" s="226">
        <v>39730</v>
      </c>
      <c r="I165" s="227" t="s">
        <v>37</v>
      </c>
      <c r="J165" s="228">
        <v>7000</v>
      </c>
      <c r="K165" s="229">
        <v>2.75</v>
      </c>
      <c r="L165" s="230" t="s">
        <v>68</v>
      </c>
      <c r="M165" s="231" t="s">
        <v>985</v>
      </c>
      <c r="N165" s="232" t="s">
        <v>985</v>
      </c>
      <c r="O165" s="233">
        <v>5</v>
      </c>
      <c r="P165" s="234">
        <v>1800000</v>
      </c>
      <c r="Q165" s="234">
        <v>1800000</v>
      </c>
      <c r="R165" s="234">
        <v>40717440</v>
      </c>
      <c r="S165" s="234">
        <v>92680</v>
      </c>
      <c r="T165" s="234">
        <v>40810120</v>
      </c>
      <c r="U165" s="236"/>
      <c r="V165" s="237" t="s">
        <v>645</v>
      </c>
      <c r="W165" s="237">
        <v>0</v>
      </c>
      <c r="X165" s="237">
        <v>0</v>
      </c>
      <c r="Y165" s="237">
        <v>0</v>
      </c>
      <c r="Z165" s="237" t="s">
        <v>987</v>
      </c>
      <c r="AA165" s="241"/>
    </row>
    <row r="166" spans="1:27">
      <c r="A166" s="219">
        <v>96813520</v>
      </c>
      <c r="B166" s="220">
        <v>1</v>
      </c>
      <c r="C166" s="239" t="s">
        <v>1008</v>
      </c>
      <c r="D166" s="222">
        <v>550</v>
      </c>
      <c r="E166" s="223" t="s">
        <v>984</v>
      </c>
      <c r="F166" s="224">
        <v>550</v>
      </c>
      <c r="G166" s="225"/>
      <c r="H166" s="226">
        <v>39707</v>
      </c>
      <c r="I166" s="227" t="s">
        <v>37</v>
      </c>
      <c r="J166" s="228">
        <v>8500</v>
      </c>
      <c r="K166" s="229"/>
      <c r="L166" s="230" t="s">
        <v>68</v>
      </c>
      <c r="M166" s="231" t="s">
        <v>39</v>
      </c>
      <c r="N166" s="232" t="s">
        <v>985</v>
      </c>
      <c r="O166" s="233">
        <v>30</v>
      </c>
      <c r="P166" s="234"/>
      <c r="Q166" s="234"/>
      <c r="R166" s="234"/>
      <c r="S166" s="234"/>
      <c r="T166" s="234"/>
      <c r="U166" s="236"/>
      <c r="V166" s="237">
        <v>0</v>
      </c>
      <c r="W166" s="237">
        <v>0</v>
      </c>
      <c r="X166" s="237">
        <v>0</v>
      </c>
      <c r="Y166" s="237">
        <v>0</v>
      </c>
      <c r="Z166" s="237">
        <v>0</v>
      </c>
      <c r="AA166" s="241"/>
    </row>
    <row r="167" spans="1:27">
      <c r="A167" s="219">
        <v>96813520</v>
      </c>
      <c r="B167" s="220">
        <v>1</v>
      </c>
      <c r="C167" s="239" t="s">
        <v>1008</v>
      </c>
      <c r="D167" s="222">
        <v>550</v>
      </c>
      <c r="E167" s="223" t="s">
        <v>134</v>
      </c>
      <c r="F167" s="224">
        <v>550</v>
      </c>
      <c r="G167" s="225" t="s">
        <v>87</v>
      </c>
      <c r="H167" s="226">
        <v>39730</v>
      </c>
      <c r="I167" s="227" t="s">
        <v>37</v>
      </c>
      <c r="J167" s="228">
        <v>7000</v>
      </c>
      <c r="K167" s="229">
        <v>4.25</v>
      </c>
      <c r="L167" s="230" t="s">
        <v>68</v>
      </c>
      <c r="M167" s="231" t="s">
        <v>985</v>
      </c>
      <c r="N167" s="232" t="s">
        <v>985</v>
      </c>
      <c r="O167" s="233">
        <v>21</v>
      </c>
      <c r="P167" s="234">
        <v>4700000</v>
      </c>
      <c r="Q167" s="234">
        <v>4700000</v>
      </c>
      <c r="R167" s="234">
        <v>106317760</v>
      </c>
      <c r="S167" s="234">
        <v>372626</v>
      </c>
      <c r="T167" s="234">
        <v>106690386</v>
      </c>
      <c r="U167" s="236"/>
      <c r="V167" s="237" t="s">
        <v>645</v>
      </c>
      <c r="W167" s="237">
        <v>0</v>
      </c>
      <c r="X167" s="237">
        <v>0</v>
      </c>
      <c r="Y167" s="237">
        <v>0</v>
      </c>
      <c r="Z167" s="237" t="s">
        <v>987</v>
      </c>
      <c r="AA167" s="241"/>
    </row>
    <row r="168" spans="1:27">
      <c r="A168" s="219">
        <v>92544000</v>
      </c>
      <c r="B168" s="220">
        <v>0</v>
      </c>
      <c r="C168" s="221" t="s">
        <v>1009</v>
      </c>
      <c r="D168" s="222">
        <v>556</v>
      </c>
      <c r="E168" s="223" t="s">
        <v>984</v>
      </c>
      <c r="F168" s="224">
        <v>556</v>
      </c>
      <c r="G168" s="225"/>
      <c r="H168" s="226">
        <v>39756</v>
      </c>
      <c r="I168" s="227" t="s">
        <v>37</v>
      </c>
      <c r="J168" s="228">
        <v>1500</v>
      </c>
      <c r="K168" s="229"/>
      <c r="L168" s="230" t="s">
        <v>68</v>
      </c>
      <c r="M168" s="231" t="s">
        <v>985</v>
      </c>
      <c r="N168" s="232" t="s">
        <v>985</v>
      </c>
      <c r="O168" s="233">
        <v>10</v>
      </c>
      <c r="P168" s="234"/>
      <c r="Q168" s="234"/>
      <c r="R168" s="234"/>
      <c r="S168" s="234"/>
      <c r="T168" s="234"/>
      <c r="U168" s="236"/>
      <c r="V168" s="237">
        <v>0</v>
      </c>
      <c r="W168" s="237">
        <v>0</v>
      </c>
      <c r="X168" s="237" t="s">
        <v>988</v>
      </c>
      <c r="Y168" s="237">
        <v>0</v>
      </c>
      <c r="Z168" s="237">
        <v>0</v>
      </c>
      <c r="AA168" s="238" t="s">
        <v>993</v>
      </c>
    </row>
    <row r="169" spans="1:27">
      <c r="A169" s="219">
        <v>93930000</v>
      </c>
      <c r="B169" s="220">
        <v>7</v>
      </c>
      <c r="C169" s="221" t="s">
        <v>1010</v>
      </c>
      <c r="D169" s="222">
        <v>682</v>
      </c>
      <c r="E169" s="223" t="s">
        <v>984</v>
      </c>
      <c r="F169" s="224">
        <v>682</v>
      </c>
      <c r="G169" s="225"/>
      <c r="H169" s="226">
        <v>40823</v>
      </c>
      <c r="I169" s="227" t="s">
        <v>37</v>
      </c>
      <c r="J169" s="228">
        <v>1000</v>
      </c>
      <c r="K169" s="229"/>
      <c r="L169" s="230" t="s">
        <v>39</v>
      </c>
      <c r="M169" s="231" t="s">
        <v>68</v>
      </c>
      <c r="N169" s="232" t="s">
        <v>359</v>
      </c>
      <c r="O169" s="233">
        <v>10</v>
      </c>
      <c r="P169" s="234"/>
      <c r="Q169" s="234"/>
      <c r="R169" s="234"/>
      <c r="S169" s="234"/>
      <c r="T169" s="234"/>
      <c r="U169" s="236"/>
      <c r="V169" s="237">
        <v>0</v>
      </c>
      <c r="W169" s="237">
        <v>0</v>
      </c>
      <c r="X169" s="237" t="s">
        <v>988</v>
      </c>
      <c r="Y169" s="237">
        <v>0</v>
      </c>
      <c r="Z169" s="237">
        <v>0</v>
      </c>
      <c r="AA169" s="238"/>
    </row>
    <row r="170" spans="1:27">
      <c r="A170" s="219">
        <v>93930000</v>
      </c>
      <c r="B170" s="220">
        <v>7</v>
      </c>
      <c r="C170" s="221" t="s">
        <v>1010</v>
      </c>
      <c r="D170" s="222">
        <v>721</v>
      </c>
      <c r="E170" s="223" t="s">
        <v>984</v>
      </c>
      <c r="F170" s="224">
        <v>721</v>
      </c>
      <c r="G170" s="225"/>
      <c r="H170" s="226">
        <v>41022</v>
      </c>
      <c r="I170" s="227" t="s">
        <v>37</v>
      </c>
      <c r="J170" s="228">
        <v>1000</v>
      </c>
      <c r="K170" s="229"/>
      <c r="L170" s="230" t="s">
        <v>68</v>
      </c>
      <c r="M170" s="231" t="s">
        <v>39</v>
      </c>
      <c r="N170" s="232" t="s">
        <v>985</v>
      </c>
      <c r="O170" s="233">
        <v>30</v>
      </c>
      <c r="P170" s="234"/>
      <c r="Q170" s="234"/>
      <c r="R170" s="234"/>
      <c r="S170" s="234"/>
      <c r="T170" s="234"/>
      <c r="U170" s="236"/>
      <c r="V170" s="237">
        <v>0</v>
      </c>
      <c r="W170" s="237">
        <v>0</v>
      </c>
      <c r="X170" s="237" t="s">
        <v>988</v>
      </c>
      <c r="Y170" s="237">
        <v>0</v>
      </c>
      <c r="Z170" s="237">
        <v>0</v>
      </c>
      <c r="AA170" s="238"/>
    </row>
    <row r="171" spans="1:27">
      <c r="A171" s="219">
        <v>96686870</v>
      </c>
      <c r="B171" s="220">
        <v>8</v>
      </c>
      <c r="C171" s="221" t="s">
        <v>465</v>
      </c>
      <c r="D171" s="222">
        <v>613</v>
      </c>
      <c r="E171" s="223" t="s">
        <v>984</v>
      </c>
      <c r="F171" s="224">
        <v>613</v>
      </c>
      <c r="G171" s="225"/>
      <c r="H171" s="226">
        <v>40094</v>
      </c>
      <c r="I171" s="227" t="s">
        <v>37</v>
      </c>
      <c r="J171" s="228">
        <v>1000</v>
      </c>
      <c r="K171" s="229"/>
      <c r="L171" s="230" t="s">
        <v>68</v>
      </c>
      <c r="M171" s="231" t="s">
        <v>39</v>
      </c>
      <c r="N171" s="232" t="s">
        <v>985</v>
      </c>
      <c r="O171" s="233">
        <v>10</v>
      </c>
      <c r="P171" s="234"/>
      <c r="Q171" s="234"/>
      <c r="R171" s="234"/>
      <c r="S171" s="234"/>
      <c r="T171" s="234"/>
      <c r="U171" s="236"/>
      <c r="V171" s="237">
        <v>0</v>
      </c>
      <c r="W171" s="237">
        <v>0</v>
      </c>
      <c r="X171" s="237">
        <v>0</v>
      </c>
      <c r="Y171" s="237">
        <v>0</v>
      </c>
      <c r="Z171" s="237">
        <v>0</v>
      </c>
      <c r="AA171" s="238"/>
    </row>
    <row r="172" spans="1:27">
      <c r="A172" s="219">
        <v>96686870</v>
      </c>
      <c r="B172" s="220">
        <v>8</v>
      </c>
      <c r="C172" s="221" t="s">
        <v>465</v>
      </c>
      <c r="D172" s="222">
        <v>613</v>
      </c>
      <c r="E172" s="223" t="s">
        <v>134</v>
      </c>
      <c r="F172" s="224">
        <v>613</v>
      </c>
      <c r="G172" s="225" t="s">
        <v>46</v>
      </c>
      <c r="H172" s="226">
        <v>40106</v>
      </c>
      <c r="I172" s="227" t="s">
        <v>162</v>
      </c>
      <c r="J172" s="228">
        <v>15000000</v>
      </c>
      <c r="K172" s="229">
        <v>7</v>
      </c>
      <c r="L172" s="230" t="s">
        <v>68</v>
      </c>
      <c r="M172" s="231" t="s">
        <v>39</v>
      </c>
      <c r="N172" s="232" t="s">
        <v>985</v>
      </c>
      <c r="O172" s="233">
        <v>6</v>
      </c>
      <c r="P172" s="234"/>
      <c r="Q172" s="234"/>
      <c r="R172" s="234">
        <v>0</v>
      </c>
      <c r="S172" s="234"/>
      <c r="T172" s="234"/>
      <c r="U172" s="236"/>
      <c r="V172" s="237">
        <v>0</v>
      </c>
      <c r="W172" s="237">
        <v>0</v>
      </c>
      <c r="X172" s="237" t="s">
        <v>988</v>
      </c>
      <c r="Y172" s="237">
        <v>0</v>
      </c>
      <c r="Z172" s="237">
        <v>0</v>
      </c>
      <c r="AA172" s="238"/>
    </row>
    <row r="173" spans="1:27">
      <c r="A173" s="219">
        <v>96686870</v>
      </c>
      <c r="B173" s="220">
        <v>8</v>
      </c>
      <c r="C173" s="221" t="s">
        <v>465</v>
      </c>
      <c r="D173" s="222">
        <v>613</v>
      </c>
      <c r="E173" s="223" t="s">
        <v>134</v>
      </c>
      <c r="F173" s="224">
        <v>613</v>
      </c>
      <c r="G173" s="225" t="s">
        <v>87</v>
      </c>
      <c r="H173" s="226">
        <v>40106</v>
      </c>
      <c r="I173" s="227" t="s">
        <v>37</v>
      </c>
      <c r="J173" s="228">
        <v>750</v>
      </c>
      <c r="K173" s="229">
        <v>4</v>
      </c>
      <c r="L173" s="230" t="s">
        <v>68</v>
      </c>
      <c r="M173" s="231" t="s">
        <v>39</v>
      </c>
      <c r="N173" s="232" t="s">
        <v>985</v>
      </c>
      <c r="O173" s="233">
        <v>6</v>
      </c>
      <c r="P173" s="234"/>
      <c r="Q173" s="234"/>
      <c r="R173" s="234">
        <v>0</v>
      </c>
      <c r="S173" s="234"/>
      <c r="T173" s="234"/>
      <c r="U173" s="236"/>
      <c r="V173" s="237" t="s">
        <v>645</v>
      </c>
      <c r="W173" s="237">
        <v>0</v>
      </c>
      <c r="X173" s="237" t="s">
        <v>988</v>
      </c>
      <c r="Y173" s="237">
        <v>0</v>
      </c>
      <c r="Z173" s="237">
        <v>0</v>
      </c>
      <c r="AA173" s="238"/>
    </row>
    <row r="174" spans="1:27">
      <c r="A174" s="219">
        <v>96686870</v>
      </c>
      <c r="B174" s="220">
        <v>8</v>
      </c>
      <c r="C174" s="221" t="s">
        <v>465</v>
      </c>
      <c r="D174" s="222">
        <v>613</v>
      </c>
      <c r="E174" s="223" t="s">
        <v>142</v>
      </c>
      <c r="F174" s="224">
        <v>613</v>
      </c>
      <c r="G174" s="225" t="s">
        <v>89</v>
      </c>
      <c r="H174" s="226">
        <v>40651</v>
      </c>
      <c r="I174" s="227" t="s">
        <v>162</v>
      </c>
      <c r="J174" s="228">
        <v>15000000</v>
      </c>
      <c r="K174" s="229" t="s">
        <v>464</v>
      </c>
      <c r="L174" s="230" t="s">
        <v>68</v>
      </c>
      <c r="M174" s="231" t="s">
        <v>39</v>
      </c>
      <c r="N174" s="232" t="s">
        <v>985</v>
      </c>
      <c r="O174" s="233">
        <v>5</v>
      </c>
      <c r="P174" s="234"/>
      <c r="Q174" s="234"/>
      <c r="R174" s="234">
        <v>0</v>
      </c>
      <c r="S174" s="234"/>
      <c r="T174" s="234"/>
      <c r="U174" s="236"/>
      <c r="V174" s="237">
        <v>0</v>
      </c>
      <c r="W174" s="237">
        <v>0</v>
      </c>
      <c r="X174" s="237" t="s">
        <v>988</v>
      </c>
      <c r="Y174" s="237">
        <v>0</v>
      </c>
      <c r="Z174" s="237">
        <v>0</v>
      </c>
      <c r="AA174" s="238"/>
    </row>
    <row r="175" spans="1:27">
      <c r="A175" s="219">
        <v>96686870</v>
      </c>
      <c r="B175" s="220">
        <v>8</v>
      </c>
      <c r="C175" s="221" t="s">
        <v>465</v>
      </c>
      <c r="D175" s="222">
        <v>613</v>
      </c>
      <c r="E175" s="223" t="s">
        <v>142</v>
      </c>
      <c r="F175" s="224">
        <v>613</v>
      </c>
      <c r="G175" s="225" t="s">
        <v>63</v>
      </c>
      <c r="H175" s="226">
        <v>40651</v>
      </c>
      <c r="I175" s="227" t="s">
        <v>37</v>
      </c>
      <c r="J175" s="228">
        <v>750</v>
      </c>
      <c r="K175" s="229">
        <v>4.5</v>
      </c>
      <c r="L175" s="230" t="s">
        <v>68</v>
      </c>
      <c r="M175" s="231" t="s">
        <v>39</v>
      </c>
      <c r="N175" s="232" t="s">
        <v>985</v>
      </c>
      <c r="O175" s="233">
        <v>5</v>
      </c>
      <c r="P175" s="234">
        <v>650000</v>
      </c>
      <c r="Q175" s="234">
        <v>650000</v>
      </c>
      <c r="R175" s="234">
        <v>14703520</v>
      </c>
      <c r="S175" s="234">
        <v>113311</v>
      </c>
      <c r="T175" s="234">
        <v>14816831</v>
      </c>
      <c r="U175" s="236"/>
      <c r="V175" s="237" t="s">
        <v>645</v>
      </c>
      <c r="W175" s="237">
        <v>0</v>
      </c>
      <c r="X175" s="237">
        <v>0</v>
      </c>
      <c r="Y175" s="237">
        <v>0</v>
      </c>
      <c r="Z175" s="237">
        <v>0</v>
      </c>
      <c r="AA175" s="238"/>
    </row>
    <row r="176" spans="1:27">
      <c r="A176" s="219">
        <v>93281000</v>
      </c>
      <c r="B176" s="220" t="s">
        <v>75</v>
      </c>
      <c r="C176" s="221" t="s">
        <v>1011</v>
      </c>
      <c r="D176" s="227">
        <v>224</v>
      </c>
      <c r="E176" s="223" t="s">
        <v>989</v>
      </c>
      <c r="F176" s="225">
        <v>224</v>
      </c>
      <c r="G176" s="225" t="s">
        <v>67</v>
      </c>
      <c r="H176" s="226">
        <v>36615</v>
      </c>
      <c r="I176" s="227" t="s">
        <v>37</v>
      </c>
      <c r="J176" s="228">
        <v>1000</v>
      </c>
      <c r="K176" s="229">
        <v>7</v>
      </c>
      <c r="L176" s="230" t="s">
        <v>68</v>
      </c>
      <c r="M176" s="231" t="s">
        <v>985</v>
      </c>
      <c r="N176" s="232" t="s">
        <v>985</v>
      </c>
      <c r="O176" s="240">
        <v>3.5</v>
      </c>
      <c r="P176" s="234">
        <v>645000</v>
      </c>
      <c r="Q176" s="234">
        <v>0</v>
      </c>
      <c r="R176" s="234">
        <v>0</v>
      </c>
      <c r="S176" s="234"/>
      <c r="T176" s="234"/>
      <c r="U176" s="236"/>
      <c r="V176" s="237" t="s">
        <v>645</v>
      </c>
      <c r="W176" s="237">
        <v>0</v>
      </c>
      <c r="X176" s="237">
        <v>0</v>
      </c>
      <c r="Y176" s="237" t="s">
        <v>990</v>
      </c>
      <c r="Z176" s="237" t="s">
        <v>987</v>
      </c>
      <c r="AA176" s="238"/>
    </row>
    <row r="177" spans="1:27">
      <c r="A177" s="219">
        <v>93281000</v>
      </c>
      <c r="B177" s="220" t="s">
        <v>75</v>
      </c>
      <c r="C177" s="221" t="s">
        <v>1011</v>
      </c>
      <c r="D177" s="227">
        <v>224</v>
      </c>
      <c r="E177" s="223" t="s">
        <v>989</v>
      </c>
      <c r="F177" s="225">
        <v>224</v>
      </c>
      <c r="G177" s="225" t="s">
        <v>73</v>
      </c>
      <c r="H177" s="226">
        <v>36615</v>
      </c>
      <c r="I177" s="227" t="s">
        <v>37</v>
      </c>
      <c r="J177" s="228">
        <v>2500</v>
      </c>
      <c r="K177" s="229">
        <v>7</v>
      </c>
      <c r="L177" s="230" t="s">
        <v>68</v>
      </c>
      <c r="M177" s="231" t="s">
        <v>985</v>
      </c>
      <c r="N177" s="232" t="s">
        <v>985</v>
      </c>
      <c r="O177" s="240">
        <v>3.5</v>
      </c>
      <c r="P177" s="234">
        <v>2200000</v>
      </c>
      <c r="Q177" s="234">
        <v>0</v>
      </c>
      <c r="R177" s="234">
        <v>0</v>
      </c>
      <c r="S177" s="234"/>
      <c r="T177" s="234"/>
      <c r="U177" s="236"/>
      <c r="V177" s="237" t="s">
        <v>645</v>
      </c>
      <c r="W177" s="237">
        <v>0</v>
      </c>
      <c r="X177" s="237">
        <v>0</v>
      </c>
      <c r="Y177" s="237" t="s">
        <v>990</v>
      </c>
      <c r="Z177" s="237" t="s">
        <v>987</v>
      </c>
      <c r="AA177" s="238"/>
    </row>
    <row r="178" spans="1:27">
      <c r="A178" s="219">
        <v>93281000</v>
      </c>
      <c r="B178" s="220" t="s">
        <v>75</v>
      </c>
      <c r="C178" s="221" t="s">
        <v>1011</v>
      </c>
      <c r="D178" s="227">
        <v>224</v>
      </c>
      <c r="E178" s="223" t="s">
        <v>989</v>
      </c>
      <c r="F178" s="225">
        <v>224</v>
      </c>
      <c r="G178" s="225" t="s">
        <v>71</v>
      </c>
      <c r="H178" s="226">
        <v>36615</v>
      </c>
      <c r="I178" s="227" t="s">
        <v>37</v>
      </c>
      <c r="J178" s="228">
        <v>200</v>
      </c>
      <c r="K178" s="229">
        <v>6.75</v>
      </c>
      <c r="L178" s="230" t="s">
        <v>68</v>
      </c>
      <c r="M178" s="231" t="s">
        <v>985</v>
      </c>
      <c r="N178" s="232" t="s">
        <v>985</v>
      </c>
      <c r="O178" s="240">
        <v>21</v>
      </c>
      <c r="P178" s="234">
        <v>155000</v>
      </c>
      <c r="Q178" s="234">
        <v>57857</v>
      </c>
      <c r="R178" s="234">
        <v>1308772</v>
      </c>
      <c r="S178" s="234">
        <v>29689</v>
      </c>
      <c r="T178" s="234">
        <v>1338461</v>
      </c>
      <c r="U178" s="236"/>
      <c r="V178" s="237" t="s">
        <v>645</v>
      </c>
      <c r="W178" s="237">
        <v>0</v>
      </c>
      <c r="X178" s="237">
        <v>0</v>
      </c>
      <c r="Y178" s="237">
        <v>0</v>
      </c>
      <c r="Z178" s="237" t="s">
        <v>987</v>
      </c>
      <c r="AA178" s="238"/>
    </row>
    <row r="179" spans="1:27">
      <c r="A179" s="219">
        <v>93281000</v>
      </c>
      <c r="B179" s="220" t="s">
        <v>75</v>
      </c>
      <c r="C179" s="221" t="s">
        <v>1011</v>
      </c>
      <c r="D179" s="227">
        <v>224</v>
      </c>
      <c r="E179" s="223" t="s">
        <v>989</v>
      </c>
      <c r="F179" s="225">
        <v>224</v>
      </c>
      <c r="G179" s="225" t="s">
        <v>72</v>
      </c>
      <c r="H179" s="226">
        <v>36615</v>
      </c>
      <c r="I179" s="227" t="s">
        <v>37</v>
      </c>
      <c r="J179" s="228">
        <v>1800</v>
      </c>
      <c r="K179" s="229">
        <v>6.75</v>
      </c>
      <c r="L179" s="230" t="s">
        <v>68</v>
      </c>
      <c r="M179" s="231" t="s">
        <v>985</v>
      </c>
      <c r="N179" s="232" t="s">
        <v>985</v>
      </c>
      <c r="O179" s="240">
        <v>21</v>
      </c>
      <c r="P179" s="234">
        <v>1400000</v>
      </c>
      <c r="Q179" s="234">
        <v>270000</v>
      </c>
      <c r="R179" s="234">
        <v>6107616</v>
      </c>
      <c r="S179" s="234">
        <v>138569</v>
      </c>
      <c r="T179" s="234">
        <v>6246185</v>
      </c>
      <c r="U179" s="236"/>
      <c r="V179" s="237" t="s">
        <v>645</v>
      </c>
      <c r="W179" s="237">
        <v>0</v>
      </c>
      <c r="X179" s="237">
        <v>0</v>
      </c>
      <c r="Y179" s="237">
        <v>0</v>
      </c>
      <c r="Z179" s="237" t="s">
        <v>987</v>
      </c>
      <c r="AA179" s="238"/>
    </row>
    <row r="180" spans="1:27">
      <c r="A180" s="219">
        <v>93281000</v>
      </c>
      <c r="B180" s="220" t="s">
        <v>75</v>
      </c>
      <c r="C180" s="221" t="s">
        <v>1011</v>
      </c>
      <c r="D180" s="222">
        <v>504</v>
      </c>
      <c r="E180" s="223" t="s">
        <v>984</v>
      </c>
      <c r="F180" s="224">
        <v>504</v>
      </c>
      <c r="G180" s="225"/>
      <c r="H180" s="226">
        <v>39272</v>
      </c>
      <c r="I180" s="227" t="s">
        <v>37</v>
      </c>
      <c r="J180" s="228">
        <v>2000</v>
      </c>
      <c r="K180" s="229"/>
      <c r="L180" s="230" t="s">
        <v>68</v>
      </c>
      <c r="M180" s="231" t="s">
        <v>985</v>
      </c>
      <c r="N180" s="232" t="s">
        <v>985</v>
      </c>
      <c r="O180" s="233">
        <v>10</v>
      </c>
      <c r="P180" s="234"/>
      <c r="Q180" s="234"/>
      <c r="R180" s="234"/>
      <c r="S180" s="234"/>
      <c r="T180" s="234"/>
      <c r="U180" s="236"/>
      <c r="V180" s="237">
        <v>0</v>
      </c>
      <c r="W180" s="237">
        <v>0</v>
      </c>
      <c r="X180" s="237">
        <v>0</v>
      </c>
      <c r="Y180" s="237">
        <v>0</v>
      </c>
      <c r="Z180" s="237">
        <v>0</v>
      </c>
      <c r="AA180" s="238"/>
    </row>
    <row r="181" spans="1:27">
      <c r="A181" s="219">
        <v>93281000</v>
      </c>
      <c r="B181" s="220" t="s">
        <v>75</v>
      </c>
      <c r="C181" s="221" t="s">
        <v>1011</v>
      </c>
      <c r="D181" s="222">
        <v>504</v>
      </c>
      <c r="E181" s="223" t="s">
        <v>134</v>
      </c>
      <c r="F181" s="224">
        <v>504</v>
      </c>
      <c r="G181" s="225" t="s">
        <v>46</v>
      </c>
      <c r="H181" s="226">
        <v>39290</v>
      </c>
      <c r="I181" s="227" t="s">
        <v>37</v>
      </c>
      <c r="J181" s="228">
        <v>1500</v>
      </c>
      <c r="K181" s="229">
        <v>3.8</v>
      </c>
      <c r="L181" s="230" t="s">
        <v>68</v>
      </c>
      <c r="M181" s="231" t="s">
        <v>985</v>
      </c>
      <c r="N181" s="232" t="s">
        <v>985</v>
      </c>
      <c r="O181" s="233">
        <v>10</v>
      </c>
      <c r="P181" s="234">
        <v>1500000</v>
      </c>
      <c r="Q181" s="234">
        <v>1500000</v>
      </c>
      <c r="R181" s="234">
        <v>33931200</v>
      </c>
      <c r="S181" s="234">
        <v>655438</v>
      </c>
      <c r="T181" s="234">
        <v>34586638</v>
      </c>
      <c r="U181" s="236"/>
      <c r="V181" s="237" t="s">
        <v>645</v>
      </c>
      <c r="W181" s="237">
        <v>0</v>
      </c>
      <c r="X181" s="237">
        <v>0</v>
      </c>
      <c r="Y181" s="237">
        <v>0</v>
      </c>
      <c r="Z181" s="237" t="s">
        <v>987</v>
      </c>
      <c r="AA181" s="238"/>
    </row>
    <row r="182" spans="1:27">
      <c r="A182" s="219">
        <v>93281000</v>
      </c>
      <c r="B182" s="220" t="s">
        <v>75</v>
      </c>
      <c r="C182" s="221" t="s">
        <v>1011</v>
      </c>
      <c r="D182" s="222">
        <v>504</v>
      </c>
      <c r="E182" s="223" t="s">
        <v>142</v>
      </c>
      <c r="F182" s="224">
        <v>504</v>
      </c>
      <c r="G182" s="225" t="s">
        <v>71</v>
      </c>
      <c r="H182" s="226">
        <v>39547</v>
      </c>
      <c r="I182" s="227" t="s">
        <v>37</v>
      </c>
      <c r="J182" s="228">
        <v>500</v>
      </c>
      <c r="K182" s="229">
        <v>3.1</v>
      </c>
      <c r="L182" s="230" t="s">
        <v>68</v>
      </c>
      <c r="M182" s="231" t="s">
        <v>985</v>
      </c>
      <c r="N182" s="232" t="s">
        <v>985</v>
      </c>
      <c r="O182" s="233">
        <v>9</v>
      </c>
      <c r="P182" s="234">
        <v>500000</v>
      </c>
      <c r="Q182" s="234">
        <v>500000</v>
      </c>
      <c r="R182" s="234">
        <v>11310400</v>
      </c>
      <c r="S182" s="234">
        <v>59411</v>
      </c>
      <c r="T182" s="234">
        <v>11369811</v>
      </c>
      <c r="U182" s="236"/>
      <c r="V182" s="237" t="s">
        <v>645</v>
      </c>
      <c r="W182" s="237">
        <v>0</v>
      </c>
      <c r="X182" s="237">
        <v>0</v>
      </c>
      <c r="Y182" s="237">
        <v>0</v>
      </c>
      <c r="Z182" s="237" t="s">
        <v>987</v>
      </c>
      <c r="AA182" s="238"/>
    </row>
    <row r="183" spans="1:27">
      <c r="A183" s="219">
        <v>93281000</v>
      </c>
      <c r="B183" s="220" t="s">
        <v>75</v>
      </c>
      <c r="C183" s="221" t="s">
        <v>1011</v>
      </c>
      <c r="D183" s="222">
        <v>505</v>
      </c>
      <c r="E183" s="223" t="s">
        <v>984</v>
      </c>
      <c r="F183" s="224">
        <v>505</v>
      </c>
      <c r="G183" s="225"/>
      <c r="H183" s="226">
        <v>39272</v>
      </c>
      <c r="I183" s="227" t="s">
        <v>37</v>
      </c>
      <c r="J183" s="228">
        <v>2000</v>
      </c>
      <c r="K183" s="229"/>
      <c r="L183" s="230" t="s">
        <v>68</v>
      </c>
      <c r="M183" s="231" t="s">
        <v>985</v>
      </c>
      <c r="N183" s="232" t="s">
        <v>985</v>
      </c>
      <c r="O183" s="233">
        <v>30</v>
      </c>
      <c r="P183" s="234"/>
      <c r="Q183" s="234"/>
      <c r="R183" s="234"/>
      <c r="S183" s="234"/>
      <c r="T183" s="234"/>
      <c r="U183" s="236"/>
      <c r="V183" s="237">
        <v>0</v>
      </c>
      <c r="W183" s="237">
        <v>0</v>
      </c>
      <c r="X183" s="237">
        <v>0</v>
      </c>
      <c r="Y183" s="237">
        <v>0</v>
      </c>
      <c r="Z183" s="237">
        <v>0</v>
      </c>
      <c r="AA183" s="238"/>
    </row>
    <row r="184" spans="1:27">
      <c r="A184" s="219">
        <v>93281000</v>
      </c>
      <c r="B184" s="220" t="s">
        <v>75</v>
      </c>
      <c r="C184" s="221" t="s">
        <v>1011</v>
      </c>
      <c r="D184" s="222">
        <v>505</v>
      </c>
      <c r="E184" s="223" t="s">
        <v>134</v>
      </c>
      <c r="F184" s="224">
        <v>505</v>
      </c>
      <c r="G184" s="225" t="s">
        <v>72</v>
      </c>
      <c r="H184" s="226">
        <v>39547</v>
      </c>
      <c r="I184" s="227" t="s">
        <v>37</v>
      </c>
      <c r="J184" s="228">
        <v>500</v>
      </c>
      <c r="K184" s="229">
        <v>3.1</v>
      </c>
      <c r="L184" s="230" t="s">
        <v>68</v>
      </c>
      <c r="M184" s="231" t="s">
        <v>985</v>
      </c>
      <c r="N184" s="232" t="s">
        <v>985</v>
      </c>
      <c r="O184" s="233">
        <v>10</v>
      </c>
      <c r="P184" s="234">
        <v>500000</v>
      </c>
      <c r="Q184" s="234">
        <v>500000</v>
      </c>
      <c r="R184" s="234">
        <v>11310400</v>
      </c>
      <c r="S184" s="234">
        <v>59411</v>
      </c>
      <c r="T184" s="234">
        <v>11369811</v>
      </c>
      <c r="U184" s="236"/>
      <c r="V184" s="237" t="s">
        <v>645</v>
      </c>
      <c r="W184" s="237">
        <v>0</v>
      </c>
      <c r="X184" s="237">
        <v>0</v>
      </c>
      <c r="Y184" s="237">
        <v>0</v>
      </c>
      <c r="Z184" s="237" t="s">
        <v>987</v>
      </c>
      <c r="AA184" s="238"/>
    </row>
    <row r="185" spans="1:27">
      <c r="A185" s="219">
        <v>93281000</v>
      </c>
      <c r="B185" s="220" t="s">
        <v>75</v>
      </c>
      <c r="C185" s="221" t="s">
        <v>1011</v>
      </c>
      <c r="D185" s="222">
        <v>695</v>
      </c>
      <c r="E185" s="223" t="s">
        <v>984</v>
      </c>
      <c r="F185" s="224">
        <v>695</v>
      </c>
      <c r="G185" s="225"/>
      <c r="H185" s="226">
        <v>40890</v>
      </c>
      <c r="I185" s="227" t="s">
        <v>37</v>
      </c>
      <c r="J185" s="228">
        <v>4000</v>
      </c>
      <c r="K185" s="229"/>
      <c r="L185" s="230" t="s">
        <v>68</v>
      </c>
      <c r="M185" s="231" t="s">
        <v>39</v>
      </c>
      <c r="N185" s="232" t="s">
        <v>985</v>
      </c>
      <c r="O185" s="233">
        <v>30</v>
      </c>
      <c r="P185" s="234"/>
      <c r="Q185" s="234"/>
      <c r="R185" s="242">
        <v>0</v>
      </c>
      <c r="S185" s="234"/>
      <c r="T185" s="234"/>
      <c r="U185" s="236"/>
      <c r="V185" s="237">
        <v>0</v>
      </c>
      <c r="W185" s="237">
        <v>0</v>
      </c>
      <c r="X185" s="237" t="s">
        <v>988</v>
      </c>
      <c r="Y185" s="237">
        <v>0</v>
      </c>
      <c r="Z185" s="237">
        <v>0</v>
      </c>
      <c r="AA185" s="238"/>
    </row>
    <row r="186" spans="1:27">
      <c r="A186" s="219">
        <v>93281000</v>
      </c>
      <c r="B186" s="220" t="s">
        <v>75</v>
      </c>
      <c r="C186" s="221" t="s">
        <v>1011</v>
      </c>
      <c r="D186" s="222">
        <v>696</v>
      </c>
      <c r="E186" s="223" t="s">
        <v>984</v>
      </c>
      <c r="F186" s="224">
        <v>696</v>
      </c>
      <c r="G186" s="225"/>
      <c r="H186" s="226">
        <v>40890</v>
      </c>
      <c r="I186" s="227" t="s">
        <v>37</v>
      </c>
      <c r="J186" s="228">
        <v>4000</v>
      </c>
      <c r="K186" s="229"/>
      <c r="L186" s="230" t="s">
        <v>68</v>
      </c>
      <c r="M186" s="231" t="s">
        <v>39</v>
      </c>
      <c r="N186" s="232" t="s">
        <v>985</v>
      </c>
      <c r="O186" s="233">
        <v>10</v>
      </c>
      <c r="P186" s="234"/>
      <c r="Q186" s="234"/>
      <c r="R186" s="242">
        <v>0</v>
      </c>
      <c r="S186" s="234"/>
      <c r="T186" s="234"/>
      <c r="U186" s="236"/>
      <c r="V186" s="237">
        <v>0</v>
      </c>
      <c r="W186" s="237">
        <v>0</v>
      </c>
      <c r="X186" s="237" t="s">
        <v>988</v>
      </c>
      <c r="Y186" s="237">
        <v>0</v>
      </c>
      <c r="Z186" s="237">
        <v>0</v>
      </c>
      <c r="AA186" s="238"/>
    </row>
    <row r="187" spans="1:27">
      <c r="A187" s="219">
        <v>96505760</v>
      </c>
      <c r="B187" s="220" t="s">
        <v>35</v>
      </c>
      <c r="C187" s="221" t="s">
        <v>1012</v>
      </c>
      <c r="D187" s="227">
        <v>234</v>
      </c>
      <c r="E187" s="223" t="s">
        <v>989</v>
      </c>
      <c r="F187" s="225">
        <v>234</v>
      </c>
      <c r="G187" s="231" t="s">
        <v>89</v>
      </c>
      <c r="H187" s="226">
        <v>36812</v>
      </c>
      <c r="I187" s="227" t="s">
        <v>37</v>
      </c>
      <c r="J187" s="228">
        <v>2500</v>
      </c>
      <c r="K187" s="229">
        <v>7</v>
      </c>
      <c r="L187" s="230" t="s">
        <v>68</v>
      </c>
      <c r="M187" s="231" t="s">
        <v>985</v>
      </c>
      <c r="N187" s="232" t="s">
        <v>985</v>
      </c>
      <c r="O187" s="243">
        <v>21</v>
      </c>
      <c r="P187" s="234">
        <v>2500000</v>
      </c>
      <c r="Q187" s="234">
        <v>1647931</v>
      </c>
      <c r="R187" s="234">
        <v>37277518</v>
      </c>
      <c r="S187" s="234">
        <v>320656</v>
      </c>
      <c r="T187" s="234">
        <v>37598174</v>
      </c>
      <c r="U187" s="236"/>
      <c r="V187" s="237" t="s">
        <v>645</v>
      </c>
      <c r="W187" s="237">
        <v>0</v>
      </c>
      <c r="X187" s="237">
        <v>0</v>
      </c>
      <c r="Y187" s="237">
        <v>0</v>
      </c>
      <c r="Z187" s="237" t="s">
        <v>987</v>
      </c>
      <c r="AA187" s="238"/>
    </row>
    <row r="188" spans="1:27">
      <c r="A188" s="219">
        <v>96505760</v>
      </c>
      <c r="B188" s="220" t="s">
        <v>35</v>
      </c>
      <c r="C188" s="221" t="s">
        <v>1012</v>
      </c>
      <c r="D188" s="227">
        <v>234</v>
      </c>
      <c r="E188" s="223" t="s">
        <v>989</v>
      </c>
      <c r="F188" s="225">
        <v>234</v>
      </c>
      <c r="G188" s="231" t="s">
        <v>63</v>
      </c>
      <c r="H188" s="226">
        <v>36812</v>
      </c>
      <c r="I188" s="227" t="s">
        <v>37</v>
      </c>
      <c r="J188" s="228">
        <v>4500</v>
      </c>
      <c r="K188" s="229">
        <v>7</v>
      </c>
      <c r="L188" s="230" t="s">
        <v>68</v>
      </c>
      <c r="M188" s="231" t="s">
        <v>985</v>
      </c>
      <c r="N188" s="232" t="s">
        <v>985</v>
      </c>
      <c r="O188" s="243">
        <v>6</v>
      </c>
      <c r="P188" s="234">
        <v>3500000</v>
      </c>
      <c r="Q188" s="234">
        <v>0</v>
      </c>
      <c r="R188" s="234">
        <v>0</v>
      </c>
      <c r="S188" s="234"/>
      <c r="T188" s="234"/>
      <c r="U188" s="236"/>
      <c r="V188" s="237" t="s">
        <v>645</v>
      </c>
      <c r="W188" s="237">
        <v>0</v>
      </c>
      <c r="X188" s="237">
        <v>0</v>
      </c>
      <c r="Y188" s="237" t="s">
        <v>990</v>
      </c>
      <c r="Z188" s="237" t="s">
        <v>987</v>
      </c>
      <c r="AA188" s="238"/>
    </row>
    <row r="189" spans="1:27">
      <c r="A189" s="219">
        <v>96505760</v>
      </c>
      <c r="B189" s="220" t="s">
        <v>35</v>
      </c>
      <c r="C189" s="221" t="s">
        <v>1012</v>
      </c>
      <c r="D189" s="222">
        <v>499</v>
      </c>
      <c r="E189" s="223" t="s">
        <v>984</v>
      </c>
      <c r="F189" s="224">
        <v>499</v>
      </c>
      <c r="G189" s="225"/>
      <c r="H189" s="226">
        <v>39182</v>
      </c>
      <c r="I189" s="227" t="s">
        <v>37</v>
      </c>
      <c r="J189" s="228">
        <v>6000</v>
      </c>
      <c r="K189" s="229"/>
      <c r="L189" s="230" t="s">
        <v>39</v>
      </c>
      <c r="M189" s="231" t="s">
        <v>68</v>
      </c>
      <c r="N189" s="232" t="s">
        <v>985</v>
      </c>
      <c r="O189" s="233">
        <v>30</v>
      </c>
      <c r="P189" s="234"/>
      <c r="Q189" s="234"/>
      <c r="R189" s="234"/>
      <c r="S189" s="234"/>
      <c r="T189" s="234"/>
      <c r="U189" s="236"/>
      <c r="V189" s="237">
        <v>0</v>
      </c>
      <c r="W189" s="237">
        <v>0</v>
      </c>
      <c r="X189" s="237">
        <v>0</v>
      </c>
      <c r="Y189" s="237">
        <v>0</v>
      </c>
      <c r="Z189" s="237">
        <v>0</v>
      </c>
      <c r="AA189" s="238"/>
    </row>
    <row r="190" spans="1:27">
      <c r="A190" s="219">
        <v>96505760</v>
      </c>
      <c r="B190" s="220" t="s">
        <v>35</v>
      </c>
      <c r="C190" s="221" t="s">
        <v>1012</v>
      </c>
      <c r="D190" s="222">
        <v>499</v>
      </c>
      <c r="E190" s="223" t="s">
        <v>134</v>
      </c>
      <c r="F190" s="224">
        <v>499</v>
      </c>
      <c r="G190" s="225" t="s">
        <v>51</v>
      </c>
      <c r="H190" s="226">
        <v>39209</v>
      </c>
      <c r="I190" s="227" t="s">
        <v>37</v>
      </c>
      <c r="J190" s="228">
        <v>6000</v>
      </c>
      <c r="K190" s="229">
        <v>3.4</v>
      </c>
      <c r="L190" s="230" t="s">
        <v>39</v>
      </c>
      <c r="M190" s="231" t="s">
        <v>68</v>
      </c>
      <c r="N190" s="232" t="s">
        <v>985</v>
      </c>
      <c r="O190" s="233">
        <v>21</v>
      </c>
      <c r="P190" s="234">
        <v>6000000</v>
      </c>
      <c r="Q190" s="234">
        <v>6000000</v>
      </c>
      <c r="R190" s="234">
        <v>135724800</v>
      </c>
      <c r="S190" s="234">
        <v>368630</v>
      </c>
      <c r="T190" s="234">
        <v>136093430</v>
      </c>
      <c r="U190" s="236"/>
      <c r="V190" s="237" t="s">
        <v>645</v>
      </c>
      <c r="W190" s="237">
        <v>0</v>
      </c>
      <c r="X190" s="237">
        <v>0</v>
      </c>
      <c r="Y190" s="237">
        <v>0</v>
      </c>
      <c r="Z190" s="237" t="s">
        <v>987</v>
      </c>
      <c r="AA190" s="238"/>
    </row>
    <row r="191" spans="1:27">
      <c r="A191" s="219">
        <v>96505760</v>
      </c>
      <c r="B191" s="220" t="s">
        <v>35</v>
      </c>
      <c r="C191" s="221" t="s">
        <v>1012</v>
      </c>
      <c r="D191" s="222">
        <v>500</v>
      </c>
      <c r="E191" s="223" t="s">
        <v>984</v>
      </c>
      <c r="F191" s="224">
        <v>500</v>
      </c>
      <c r="G191" s="225"/>
      <c r="H191" s="226">
        <v>39182</v>
      </c>
      <c r="I191" s="227" t="s">
        <v>37</v>
      </c>
      <c r="J191" s="228">
        <v>6000</v>
      </c>
      <c r="K191" s="229"/>
      <c r="L191" s="230" t="s">
        <v>39</v>
      </c>
      <c r="M191" s="231" t="s">
        <v>68</v>
      </c>
      <c r="N191" s="232" t="s">
        <v>985</v>
      </c>
      <c r="O191" s="233">
        <v>10</v>
      </c>
      <c r="P191" s="234"/>
      <c r="Q191" s="234"/>
      <c r="R191" s="234"/>
      <c r="S191" s="234"/>
      <c r="T191" s="234"/>
      <c r="U191" s="236"/>
      <c r="V191" s="237">
        <v>0</v>
      </c>
      <c r="W191" s="237">
        <v>0</v>
      </c>
      <c r="X191" s="237">
        <v>0</v>
      </c>
      <c r="Y191" s="237">
        <v>0</v>
      </c>
      <c r="Z191" s="237">
        <v>0</v>
      </c>
      <c r="AA191" s="238"/>
    </row>
    <row r="192" spans="1:27">
      <c r="A192" s="219">
        <v>96505760</v>
      </c>
      <c r="B192" s="220" t="s">
        <v>35</v>
      </c>
      <c r="C192" s="221" t="s">
        <v>1012</v>
      </c>
      <c r="D192" s="222">
        <v>500</v>
      </c>
      <c r="E192" s="223" t="s">
        <v>134</v>
      </c>
      <c r="F192" s="224">
        <v>500</v>
      </c>
      <c r="G192" s="225" t="s">
        <v>56</v>
      </c>
      <c r="H192" s="226">
        <v>39209</v>
      </c>
      <c r="I192" s="227" t="s">
        <v>37</v>
      </c>
      <c r="J192" s="228">
        <v>6000</v>
      </c>
      <c r="K192" s="229">
        <v>3.2</v>
      </c>
      <c r="L192" s="230" t="s">
        <v>39</v>
      </c>
      <c r="M192" s="231" t="s">
        <v>68</v>
      </c>
      <c r="N192" s="232" t="s">
        <v>985</v>
      </c>
      <c r="O192" s="233">
        <v>6</v>
      </c>
      <c r="P192" s="234">
        <v>3000000</v>
      </c>
      <c r="Q192" s="234">
        <v>1500000</v>
      </c>
      <c r="R192" s="234">
        <v>33931200</v>
      </c>
      <c r="S192" s="234">
        <v>86778</v>
      </c>
      <c r="T192" s="234">
        <v>34017978</v>
      </c>
      <c r="U192" s="236"/>
      <c r="V192" s="237" t="s">
        <v>645</v>
      </c>
      <c r="W192" s="237">
        <v>0</v>
      </c>
      <c r="X192" s="237">
        <v>0</v>
      </c>
      <c r="Y192" s="237">
        <v>0</v>
      </c>
      <c r="Z192" s="237" t="s">
        <v>987</v>
      </c>
      <c r="AA192" s="238"/>
    </row>
    <row r="193" spans="1:27">
      <c r="A193" s="219">
        <v>96505760</v>
      </c>
      <c r="B193" s="220" t="s">
        <v>35</v>
      </c>
      <c r="C193" s="221" t="s">
        <v>1012</v>
      </c>
      <c r="D193" s="222">
        <v>537</v>
      </c>
      <c r="E193" s="223" t="s">
        <v>984</v>
      </c>
      <c r="F193" s="224">
        <v>537</v>
      </c>
      <c r="G193" s="225"/>
      <c r="H193" s="226">
        <v>39612</v>
      </c>
      <c r="I193" s="227" t="s">
        <v>37</v>
      </c>
      <c r="J193" s="228">
        <v>7000</v>
      </c>
      <c r="K193" s="229"/>
      <c r="L193" s="230" t="s">
        <v>39</v>
      </c>
      <c r="M193" s="231" t="s">
        <v>359</v>
      </c>
      <c r="N193" s="232" t="s">
        <v>68</v>
      </c>
      <c r="O193" s="233">
        <v>10</v>
      </c>
      <c r="P193" s="234"/>
      <c r="Q193" s="234"/>
      <c r="R193" s="234"/>
      <c r="S193" s="234"/>
      <c r="T193" s="234"/>
      <c r="U193" s="236"/>
      <c r="V193" s="237">
        <v>0</v>
      </c>
      <c r="W193" s="237">
        <v>0</v>
      </c>
      <c r="X193" s="237">
        <v>0</v>
      </c>
      <c r="Y193" s="237">
        <v>0</v>
      </c>
      <c r="Z193" s="237">
        <v>0</v>
      </c>
      <c r="AA193" s="238"/>
    </row>
    <row r="194" spans="1:27">
      <c r="A194" s="219">
        <v>96505760</v>
      </c>
      <c r="B194" s="220" t="s">
        <v>35</v>
      </c>
      <c r="C194" s="221" t="s">
        <v>1012</v>
      </c>
      <c r="D194" s="222">
        <v>537</v>
      </c>
      <c r="E194" s="223" t="s">
        <v>134</v>
      </c>
      <c r="F194" s="224">
        <v>537</v>
      </c>
      <c r="G194" s="225" t="s">
        <v>53</v>
      </c>
      <c r="H194" s="226">
        <v>39653</v>
      </c>
      <c r="I194" s="227" t="s">
        <v>37</v>
      </c>
      <c r="J194" s="228">
        <v>7000</v>
      </c>
      <c r="K194" s="229">
        <v>3.8</v>
      </c>
      <c r="L194" s="230" t="s">
        <v>39</v>
      </c>
      <c r="M194" s="231" t="s">
        <v>68</v>
      </c>
      <c r="N194" s="232" t="s">
        <v>985</v>
      </c>
      <c r="O194" s="233">
        <v>5.5</v>
      </c>
      <c r="P194" s="234">
        <v>2000000</v>
      </c>
      <c r="Q194" s="234">
        <v>2000000</v>
      </c>
      <c r="R194" s="234">
        <v>45241600</v>
      </c>
      <c r="S194" s="234">
        <v>804272</v>
      </c>
      <c r="T194" s="234">
        <v>46045872</v>
      </c>
      <c r="U194" s="236"/>
      <c r="V194" s="237" t="s">
        <v>645</v>
      </c>
      <c r="W194" s="237">
        <v>0</v>
      </c>
      <c r="X194" s="237">
        <v>0</v>
      </c>
      <c r="Y194" s="237">
        <v>0</v>
      </c>
      <c r="Z194" s="237" t="s">
        <v>987</v>
      </c>
      <c r="AA194" s="238"/>
    </row>
    <row r="195" spans="1:27">
      <c r="A195" s="219">
        <v>96505760</v>
      </c>
      <c r="B195" s="220" t="s">
        <v>35</v>
      </c>
      <c r="C195" s="221" t="s">
        <v>1012</v>
      </c>
      <c r="D195" s="222">
        <v>537</v>
      </c>
      <c r="E195" s="223" t="s">
        <v>134</v>
      </c>
      <c r="F195" s="224">
        <v>537</v>
      </c>
      <c r="G195" s="225" t="s">
        <v>59</v>
      </c>
      <c r="H195" s="226">
        <v>39653</v>
      </c>
      <c r="I195" s="227" t="s">
        <v>66</v>
      </c>
      <c r="J195" s="228">
        <v>282900</v>
      </c>
      <c r="K195" s="229" t="s">
        <v>362</v>
      </c>
      <c r="L195" s="230" t="s">
        <v>39</v>
      </c>
      <c r="M195" s="231" t="s">
        <v>68</v>
      </c>
      <c r="N195" s="232" t="s">
        <v>985</v>
      </c>
      <c r="O195" s="233">
        <v>10</v>
      </c>
      <c r="P195" s="234">
        <v>80800000</v>
      </c>
      <c r="Q195" s="234">
        <v>80800000</v>
      </c>
      <c r="R195" s="234">
        <v>41990952</v>
      </c>
      <c r="S195" s="234">
        <v>567508</v>
      </c>
      <c r="T195" s="234">
        <v>42558460</v>
      </c>
      <c r="U195" s="236"/>
      <c r="V195" s="237">
        <v>0</v>
      </c>
      <c r="W195" s="237" t="s">
        <v>69</v>
      </c>
      <c r="X195" s="237">
        <v>0</v>
      </c>
      <c r="Y195" s="237">
        <v>0</v>
      </c>
      <c r="Z195" s="237" t="s">
        <v>987</v>
      </c>
      <c r="AA195" s="238"/>
    </row>
    <row r="196" spans="1:27">
      <c r="A196" s="219">
        <v>96505760</v>
      </c>
      <c r="B196" s="220" t="s">
        <v>35</v>
      </c>
      <c r="C196" s="221" t="s">
        <v>1012</v>
      </c>
      <c r="D196" s="222">
        <v>538</v>
      </c>
      <c r="E196" s="223" t="s">
        <v>984</v>
      </c>
      <c r="F196" s="224">
        <v>538</v>
      </c>
      <c r="G196" s="225"/>
      <c r="H196" s="226">
        <v>39612</v>
      </c>
      <c r="I196" s="227" t="s">
        <v>37</v>
      </c>
      <c r="J196" s="228">
        <v>7000</v>
      </c>
      <c r="K196" s="229"/>
      <c r="L196" s="230" t="s">
        <v>39</v>
      </c>
      <c r="M196" s="231" t="s">
        <v>359</v>
      </c>
      <c r="N196" s="232" t="s">
        <v>68</v>
      </c>
      <c r="O196" s="233">
        <v>30</v>
      </c>
      <c r="P196" s="234"/>
      <c r="Q196" s="234"/>
      <c r="R196" s="234"/>
      <c r="S196" s="234"/>
      <c r="T196" s="234"/>
      <c r="U196" s="236"/>
      <c r="V196" s="237">
        <v>0</v>
      </c>
      <c r="W196" s="237">
        <v>0</v>
      </c>
      <c r="X196" s="237">
        <v>0</v>
      </c>
      <c r="Y196" s="237">
        <v>0</v>
      </c>
      <c r="Z196" s="237">
        <v>0</v>
      </c>
      <c r="AA196" s="238"/>
    </row>
    <row r="197" spans="1:27">
      <c r="A197" s="219">
        <v>96505760</v>
      </c>
      <c r="B197" s="220" t="s">
        <v>35</v>
      </c>
      <c r="C197" s="221" t="s">
        <v>1012</v>
      </c>
      <c r="D197" s="222">
        <v>538</v>
      </c>
      <c r="E197" s="223" t="s">
        <v>134</v>
      </c>
      <c r="F197" s="224">
        <v>538</v>
      </c>
      <c r="G197" s="225" t="s">
        <v>60</v>
      </c>
      <c r="H197" s="226">
        <v>39653</v>
      </c>
      <c r="I197" s="227" t="s">
        <v>37</v>
      </c>
      <c r="J197" s="228">
        <v>7000</v>
      </c>
      <c r="K197" s="229">
        <v>4.5</v>
      </c>
      <c r="L197" s="230" t="s">
        <v>39</v>
      </c>
      <c r="M197" s="231" t="s">
        <v>68</v>
      </c>
      <c r="N197" s="232" t="s">
        <v>985</v>
      </c>
      <c r="O197" s="233">
        <v>21</v>
      </c>
      <c r="P197" s="234">
        <v>3000000</v>
      </c>
      <c r="Q197" s="234">
        <v>3000000</v>
      </c>
      <c r="R197" s="234">
        <v>67862400</v>
      </c>
      <c r="S197" s="234">
        <v>1426181</v>
      </c>
      <c r="T197" s="234">
        <v>69288581</v>
      </c>
      <c r="U197" s="236"/>
      <c r="V197" s="237" t="s">
        <v>645</v>
      </c>
      <c r="W197" s="237">
        <v>0</v>
      </c>
      <c r="X197" s="237">
        <v>0</v>
      </c>
      <c r="Y197" s="237">
        <v>0</v>
      </c>
      <c r="Z197" s="237" t="s">
        <v>987</v>
      </c>
      <c r="AA197" s="238"/>
    </row>
    <row r="198" spans="1:27">
      <c r="A198" s="219">
        <v>96505760</v>
      </c>
      <c r="B198" s="220">
        <v>9</v>
      </c>
      <c r="C198" s="221" t="s">
        <v>1012</v>
      </c>
      <c r="D198" s="222">
        <v>600</v>
      </c>
      <c r="E198" s="223" t="s">
        <v>984</v>
      </c>
      <c r="F198" s="224">
        <v>600</v>
      </c>
      <c r="G198" s="225"/>
      <c r="H198" s="226">
        <v>40039</v>
      </c>
      <c r="I198" s="227" t="s">
        <v>37</v>
      </c>
      <c r="J198" s="228">
        <v>7000</v>
      </c>
      <c r="K198" s="229"/>
      <c r="L198" s="230" t="s">
        <v>39</v>
      </c>
      <c r="M198" s="231" t="s">
        <v>68</v>
      </c>
      <c r="N198" s="232" t="s">
        <v>985</v>
      </c>
      <c r="O198" s="233">
        <v>10</v>
      </c>
      <c r="P198" s="234"/>
      <c r="Q198" s="234"/>
      <c r="R198" s="234"/>
      <c r="S198" s="234"/>
      <c r="T198" s="234"/>
      <c r="U198" s="236"/>
      <c r="V198" s="237">
        <v>0</v>
      </c>
      <c r="W198" s="237">
        <v>0</v>
      </c>
      <c r="X198" s="237" t="s">
        <v>988</v>
      </c>
      <c r="Y198" s="237">
        <v>0</v>
      </c>
      <c r="Z198" s="237">
        <v>0</v>
      </c>
      <c r="AA198" s="238"/>
    </row>
    <row r="199" spans="1:27">
      <c r="A199" s="219">
        <v>96505760</v>
      </c>
      <c r="B199" s="220">
        <v>9</v>
      </c>
      <c r="C199" s="221" t="s">
        <v>1012</v>
      </c>
      <c r="D199" s="222">
        <v>601</v>
      </c>
      <c r="E199" s="223" t="s">
        <v>984</v>
      </c>
      <c r="F199" s="224">
        <v>601</v>
      </c>
      <c r="G199" s="225"/>
      <c r="H199" s="226">
        <v>40039</v>
      </c>
      <c r="I199" s="227" t="s">
        <v>37</v>
      </c>
      <c r="J199" s="228">
        <v>7000</v>
      </c>
      <c r="K199" s="229"/>
      <c r="L199" s="230" t="s">
        <v>39</v>
      </c>
      <c r="M199" s="231" t="s">
        <v>68</v>
      </c>
      <c r="N199" s="232" t="s">
        <v>985</v>
      </c>
      <c r="O199" s="233">
        <v>30</v>
      </c>
      <c r="P199" s="234"/>
      <c r="Q199" s="234"/>
      <c r="R199" s="234"/>
      <c r="S199" s="234"/>
      <c r="T199" s="234"/>
      <c r="U199" s="236"/>
      <c r="V199" s="237">
        <v>0</v>
      </c>
      <c r="W199" s="237">
        <v>0</v>
      </c>
      <c r="X199" s="237" t="s">
        <v>988</v>
      </c>
      <c r="Y199" s="237">
        <v>0</v>
      </c>
      <c r="Z199" s="237">
        <v>0</v>
      </c>
      <c r="AA199" s="238"/>
    </row>
    <row r="200" spans="1:27">
      <c r="A200" s="219">
        <v>90413000</v>
      </c>
      <c r="B200" s="220" t="s">
        <v>61</v>
      </c>
      <c r="C200" s="221" t="s">
        <v>413</v>
      </c>
      <c r="D200" s="222">
        <v>388</v>
      </c>
      <c r="E200" s="223" t="s">
        <v>989</v>
      </c>
      <c r="F200" s="224">
        <v>388</v>
      </c>
      <c r="G200" s="225" t="s">
        <v>56</v>
      </c>
      <c r="H200" s="226">
        <v>38278</v>
      </c>
      <c r="I200" s="227" t="s">
        <v>37</v>
      </c>
      <c r="J200" s="228">
        <v>2000</v>
      </c>
      <c r="K200" s="229">
        <v>4</v>
      </c>
      <c r="L200" s="230" t="s">
        <v>68</v>
      </c>
      <c r="M200" s="231" t="s">
        <v>985</v>
      </c>
      <c r="N200" s="232" t="s">
        <v>985</v>
      </c>
      <c r="O200" s="233">
        <v>20</v>
      </c>
      <c r="P200" s="234">
        <v>2000000</v>
      </c>
      <c r="Q200" s="234">
        <v>1300000</v>
      </c>
      <c r="R200" s="234">
        <v>29407040</v>
      </c>
      <c r="S200" s="234">
        <v>582374</v>
      </c>
      <c r="T200" s="234">
        <v>29989414</v>
      </c>
      <c r="U200" s="236"/>
      <c r="V200" s="237" t="s">
        <v>645</v>
      </c>
      <c r="W200" s="237">
        <v>0</v>
      </c>
      <c r="X200" s="237">
        <v>0</v>
      </c>
      <c r="Y200" s="237">
        <v>0</v>
      </c>
      <c r="Z200" s="237" t="s">
        <v>987</v>
      </c>
      <c r="AA200" s="238"/>
    </row>
    <row r="201" spans="1:27">
      <c r="A201" s="219">
        <v>90413000</v>
      </c>
      <c r="B201" s="244">
        <v>1</v>
      </c>
      <c r="C201" s="221" t="s">
        <v>413</v>
      </c>
      <c r="D201" s="222">
        <v>572</v>
      </c>
      <c r="E201" s="223" t="s">
        <v>984</v>
      </c>
      <c r="F201" s="224">
        <v>572</v>
      </c>
      <c r="G201" s="225"/>
      <c r="H201" s="226">
        <v>39895</v>
      </c>
      <c r="I201" s="227" t="s">
        <v>37</v>
      </c>
      <c r="J201" s="228">
        <v>5000</v>
      </c>
      <c r="K201" s="229"/>
      <c r="L201" s="230" t="s">
        <v>68</v>
      </c>
      <c r="M201" s="231" t="s">
        <v>39</v>
      </c>
      <c r="N201" s="232" t="s">
        <v>985</v>
      </c>
      <c r="O201" s="233">
        <v>10</v>
      </c>
      <c r="P201" s="234"/>
      <c r="Q201" s="234"/>
      <c r="R201" s="234"/>
      <c r="S201" s="234"/>
      <c r="T201" s="234"/>
      <c r="U201" s="236"/>
      <c r="V201" s="237">
        <v>0</v>
      </c>
      <c r="W201" s="237">
        <v>0</v>
      </c>
      <c r="X201" s="237">
        <v>0</v>
      </c>
      <c r="Y201" s="237">
        <v>0</v>
      </c>
      <c r="Z201" s="237">
        <v>0</v>
      </c>
      <c r="AA201" s="238"/>
    </row>
    <row r="202" spans="1:27">
      <c r="A202" s="219">
        <v>90413000</v>
      </c>
      <c r="B202" s="244">
        <v>1</v>
      </c>
      <c r="C202" s="221" t="s">
        <v>413</v>
      </c>
      <c r="D202" s="222">
        <v>572</v>
      </c>
      <c r="E202" s="223" t="s">
        <v>134</v>
      </c>
      <c r="F202" s="224">
        <v>572</v>
      </c>
      <c r="G202" s="225" t="s">
        <v>51</v>
      </c>
      <c r="H202" s="226">
        <v>39899</v>
      </c>
      <c r="I202" s="227" t="s">
        <v>162</v>
      </c>
      <c r="J202" s="228">
        <v>100000000</v>
      </c>
      <c r="K202" s="229">
        <v>5.5</v>
      </c>
      <c r="L202" s="230" t="s">
        <v>68</v>
      </c>
      <c r="M202" s="231" t="s">
        <v>985</v>
      </c>
      <c r="N202" s="232" t="s">
        <v>985</v>
      </c>
      <c r="O202" s="233">
        <v>5</v>
      </c>
      <c r="P202" s="234"/>
      <c r="Q202" s="234"/>
      <c r="R202" s="234">
        <v>0</v>
      </c>
      <c r="S202" s="234"/>
      <c r="T202" s="234"/>
      <c r="U202" s="236"/>
      <c r="V202" s="237">
        <v>0</v>
      </c>
      <c r="W202" s="237">
        <v>0</v>
      </c>
      <c r="X202" s="237" t="s">
        <v>988</v>
      </c>
      <c r="Y202" s="237">
        <v>0</v>
      </c>
      <c r="Z202" s="237" t="s">
        <v>987</v>
      </c>
      <c r="AA202" s="238"/>
    </row>
    <row r="203" spans="1:27">
      <c r="A203" s="219">
        <v>90413000</v>
      </c>
      <c r="B203" s="244">
        <v>1</v>
      </c>
      <c r="C203" s="221" t="s">
        <v>413</v>
      </c>
      <c r="D203" s="222">
        <v>572</v>
      </c>
      <c r="E203" s="223" t="s">
        <v>134</v>
      </c>
      <c r="F203" s="224">
        <v>572</v>
      </c>
      <c r="G203" s="225" t="s">
        <v>53</v>
      </c>
      <c r="H203" s="226">
        <v>39899</v>
      </c>
      <c r="I203" s="227" t="s">
        <v>37</v>
      </c>
      <c r="J203" s="228">
        <v>5000</v>
      </c>
      <c r="K203" s="229">
        <v>3.9</v>
      </c>
      <c r="L203" s="230" t="s">
        <v>68</v>
      </c>
      <c r="M203" s="231" t="s">
        <v>985</v>
      </c>
      <c r="N203" s="232" t="s">
        <v>985</v>
      </c>
      <c r="O203" s="233">
        <v>10</v>
      </c>
      <c r="P203" s="234"/>
      <c r="Q203" s="234"/>
      <c r="R203" s="234">
        <v>0</v>
      </c>
      <c r="S203" s="234"/>
      <c r="T203" s="234"/>
      <c r="U203" s="236"/>
      <c r="V203" s="237" t="s">
        <v>645</v>
      </c>
      <c r="W203" s="237">
        <v>0</v>
      </c>
      <c r="X203" s="237" t="s">
        <v>988</v>
      </c>
      <c r="Y203" s="237">
        <v>0</v>
      </c>
      <c r="Z203" s="237" t="s">
        <v>987</v>
      </c>
      <c r="AA203" s="238"/>
    </row>
    <row r="204" spans="1:27">
      <c r="A204" s="219">
        <v>90413000</v>
      </c>
      <c r="B204" s="244">
        <v>1</v>
      </c>
      <c r="C204" s="221" t="s">
        <v>413</v>
      </c>
      <c r="D204" s="222">
        <v>572</v>
      </c>
      <c r="E204" s="223" t="s">
        <v>142</v>
      </c>
      <c r="F204" s="224">
        <v>572</v>
      </c>
      <c r="G204" s="225" t="s">
        <v>60</v>
      </c>
      <c r="H204" s="226">
        <v>39902</v>
      </c>
      <c r="I204" s="227" t="s">
        <v>37</v>
      </c>
      <c r="J204" s="228">
        <v>5000</v>
      </c>
      <c r="K204" s="229">
        <v>3</v>
      </c>
      <c r="L204" s="230" t="s">
        <v>68</v>
      </c>
      <c r="M204" s="231" t="s">
        <v>985</v>
      </c>
      <c r="N204" s="232" t="s">
        <v>985</v>
      </c>
      <c r="O204" s="233">
        <v>5</v>
      </c>
      <c r="P204" s="234">
        <v>3000000</v>
      </c>
      <c r="Q204" s="234">
        <v>3000000</v>
      </c>
      <c r="R204" s="234">
        <v>67862400</v>
      </c>
      <c r="S204" s="234">
        <v>422836</v>
      </c>
      <c r="T204" s="234">
        <v>68285236</v>
      </c>
      <c r="U204" s="236"/>
      <c r="V204" s="237" t="s">
        <v>645</v>
      </c>
      <c r="W204" s="237">
        <v>0</v>
      </c>
      <c r="X204" s="237">
        <v>0</v>
      </c>
      <c r="Y204" s="237">
        <v>0</v>
      </c>
      <c r="Z204" s="237" t="s">
        <v>987</v>
      </c>
      <c r="AA204" s="238"/>
    </row>
    <row r="205" spans="1:27">
      <c r="A205" s="219">
        <v>90413000</v>
      </c>
      <c r="B205" s="244">
        <v>1</v>
      </c>
      <c r="C205" s="221" t="s">
        <v>413</v>
      </c>
      <c r="D205" s="222">
        <v>573</v>
      </c>
      <c r="E205" s="223" t="s">
        <v>984</v>
      </c>
      <c r="F205" s="224">
        <v>573</v>
      </c>
      <c r="G205" s="225"/>
      <c r="H205" s="226">
        <v>39895</v>
      </c>
      <c r="I205" s="227" t="s">
        <v>37</v>
      </c>
      <c r="J205" s="228">
        <v>5000</v>
      </c>
      <c r="K205" s="229"/>
      <c r="L205" s="230" t="s">
        <v>68</v>
      </c>
      <c r="M205" s="231" t="s">
        <v>39</v>
      </c>
      <c r="N205" s="232" t="s">
        <v>985</v>
      </c>
      <c r="O205" s="233">
        <v>30</v>
      </c>
      <c r="P205" s="234"/>
      <c r="Q205" s="234"/>
      <c r="R205" s="234"/>
      <c r="S205" s="234"/>
      <c r="T205" s="234"/>
      <c r="U205" s="236"/>
      <c r="V205" s="237">
        <v>0</v>
      </c>
      <c r="W205" s="237">
        <v>0</v>
      </c>
      <c r="X205" s="237">
        <v>0</v>
      </c>
      <c r="Y205" s="237">
        <v>0</v>
      </c>
      <c r="Z205" s="237">
        <v>0</v>
      </c>
      <c r="AA205" s="238"/>
    </row>
    <row r="206" spans="1:27">
      <c r="A206" s="219">
        <v>90413000</v>
      </c>
      <c r="B206" s="244">
        <v>1</v>
      </c>
      <c r="C206" s="221" t="s">
        <v>413</v>
      </c>
      <c r="D206" s="222">
        <v>573</v>
      </c>
      <c r="E206" s="223" t="s">
        <v>134</v>
      </c>
      <c r="F206" s="224">
        <v>573</v>
      </c>
      <c r="G206" s="225" t="s">
        <v>59</v>
      </c>
      <c r="H206" s="226">
        <v>39899</v>
      </c>
      <c r="I206" s="227" t="s">
        <v>37</v>
      </c>
      <c r="J206" s="228">
        <v>5000</v>
      </c>
      <c r="K206" s="229">
        <v>4.25</v>
      </c>
      <c r="L206" s="230" t="s">
        <v>68</v>
      </c>
      <c r="M206" s="231" t="s">
        <v>985</v>
      </c>
      <c r="N206" s="232" t="s">
        <v>985</v>
      </c>
      <c r="O206" s="233">
        <v>21</v>
      </c>
      <c r="P206" s="234">
        <v>2000000</v>
      </c>
      <c r="Q206" s="234">
        <v>2000000</v>
      </c>
      <c r="R206" s="234">
        <v>45241600</v>
      </c>
      <c r="S206" s="234">
        <v>398132</v>
      </c>
      <c r="T206" s="234">
        <v>45639732</v>
      </c>
      <c r="U206" s="236"/>
      <c r="V206" s="237" t="s">
        <v>645</v>
      </c>
      <c r="W206" s="237">
        <v>0</v>
      </c>
      <c r="X206" s="237">
        <v>0</v>
      </c>
      <c r="Y206" s="237">
        <v>0</v>
      </c>
      <c r="Z206" s="237" t="s">
        <v>987</v>
      </c>
      <c r="AA206" s="238"/>
    </row>
    <row r="207" spans="1:27">
      <c r="A207" s="219">
        <v>90413000</v>
      </c>
      <c r="B207" s="244">
        <v>1</v>
      </c>
      <c r="C207" s="221" t="s">
        <v>413</v>
      </c>
      <c r="D207" s="222">
        <v>716</v>
      </c>
      <c r="E207" s="223" t="s">
        <v>984</v>
      </c>
      <c r="F207" s="224">
        <v>716</v>
      </c>
      <c r="G207" s="225"/>
      <c r="H207" s="226">
        <v>40997</v>
      </c>
      <c r="I207" s="227" t="s">
        <v>37</v>
      </c>
      <c r="J207" s="228">
        <v>2000</v>
      </c>
      <c r="K207" s="229"/>
      <c r="L207" s="230" t="s">
        <v>68</v>
      </c>
      <c r="M207" s="231" t="s">
        <v>39</v>
      </c>
      <c r="N207" s="232" t="s">
        <v>49</v>
      </c>
      <c r="O207" s="233">
        <v>10</v>
      </c>
      <c r="P207" s="234"/>
      <c r="Q207" s="234"/>
      <c r="R207" s="234"/>
      <c r="S207" s="234"/>
      <c r="T207" s="234"/>
      <c r="U207" s="236"/>
      <c r="V207" s="237">
        <v>0</v>
      </c>
      <c r="W207" s="237">
        <v>0</v>
      </c>
      <c r="X207" s="237" t="s">
        <v>988</v>
      </c>
      <c r="Y207" s="237">
        <v>0</v>
      </c>
      <c r="Z207" s="237">
        <v>0</v>
      </c>
      <c r="AA207" s="238"/>
    </row>
    <row r="208" spans="1:27">
      <c r="A208" s="219">
        <v>90413000</v>
      </c>
      <c r="B208" s="244">
        <v>1</v>
      </c>
      <c r="C208" s="221" t="s">
        <v>413</v>
      </c>
      <c r="D208" s="222">
        <v>717</v>
      </c>
      <c r="E208" s="223" t="s">
        <v>984</v>
      </c>
      <c r="F208" s="224">
        <v>717</v>
      </c>
      <c r="G208" s="225"/>
      <c r="H208" s="226">
        <v>40997</v>
      </c>
      <c r="I208" s="227" t="s">
        <v>37</v>
      </c>
      <c r="J208" s="228">
        <v>5000</v>
      </c>
      <c r="K208" s="229"/>
      <c r="L208" s="230" t="s">
        <v>68</v>
      </c>
      <c r="M208" s="231" t="s">
        <v>39</v>
      </c>
      <c r="N208" s="232" t="s">
        <v>49</v>
      </c>
      <c r="O208" s="233">
        <v>10</v>
      </c>
      <c r="P208" s="234"/>
      <c r="Q208" s="234"/>
      <c r="R208" s="234"/>
      <c r="S208" s="234"/>
      <c r="T208" s="234"/>
      <c r="U208" s="236"/>
      <c r="V208" s="237">
        <v>0</v>
      </c>
      <c r="W208" s="237">
        <v>0</v>
      </c>
      <c r="X208" s="237" t="s">
        <v>988</v>
      </c>
      <c r="Y208" s="237">
        <v>0</v>
      </c>
      <c r="Z208" s="237">
        <v>0</v>
      </c>
      <c r="AA208" s="238"/>
    </row>
    <row r="209" spans="1:27">
      <c r="A209" s="219">
        <v>90413000</v>
      </c>
      <c r="B209" s="244">
        <v>1</v>
      </c>
      <c r="C209" s="221" t="s">
        <v>413</v>
      </c>
      <c r="D209" s="222">
        <v>718</v>
      </c>
      <c r="E209" s="223" t="s">
        <v>984</v>
      </c>
      <c r="F209" s="224">
        <v>718</v>
      </c>
      <c r="G209" s="225"/>
      <c r="H209" s="226">
        <v>40997</v>
      </c>
      <c r="I209" s="227" t="s">
        <v>37</v>
      </c>
      <c r="J209" s="228">
        <v>10000</v>
      </c>
      <c r="K209" s="229"/>
      <c r="L209" s="230" t="s">
        <v>68</v>
      </c>
      <c r="M209" s="231" t="s">
        <v>39</v>
      </c>
      <c r="N209" s="232" t="s">
        <v>49</v>
      </c>
      <c r="O209" s="233">
        <v>30</v>
      </c>
      <c r="P209" s="234"/>
      <c r="Q209" s="234"/>
      <c r="R209" s="234"/>
      <c r="S209" s="234"/>
      <c r="T209" s="234"/>
      <c r="U209" s="236"/>
      <c r="V209" s="237">
        <v>0</v>
      </c>
      <c r="W209" s="237">
        <v>0</v>
      </c>
      <c r="X209" s="237" t="s">
        <v>988</v>
      </c>
      <c r="Y209" s="237">
        <v>0</v>
      </c>
      <c r="Z209" s="237">
        <v>0</v>
      </c>
      <c r="AA209" s="238"/>
    </row>
    <row r="210" spans="1:27">
      <c r="A210" s="219">
        <v>90320000</v>
      </c>
      <c r="B210" s="220">
        <v>6</v>
      </c>
      <c r="C210" s="221" t="s">
        <v>1013</v>
      </c>
      <c r="D210" s="222">
        <v>593</v>
      </c>
      <c r="E210" s="223" t="s">
        <v>984</v>
      </c>
      <c r="F210" s="224">
        <v>593</v>
      </c>
      <c r="G210" s="225"/>
      <c r="H210" s="226">
        <v>39995</v>
      </c>
      <c r="I210" s="227" t="s">
        <v>37</v>
      </c>
      <c r="J210" s="228">
        <v>1500</v>
      </c>
      <c r="K210" s="229"/>
      <c r="L210" s="230" t="s">
        <v>68</v>
      </c>
      <c r="M210" s="231" t="s">
        <v>39</v>
      </c>
      <c r="N210" s="232" t="s">
        <v>985</v>
      </c>
      <c r="O210" s="233">
        <v>10</v>
      </c>
      <c r="P210" s="234"/>
      <c r="Q210" s="234"/>
      <c r="R210" s="234"/>
      <c r="S210" s="234"/>
      <c r="T210" s="234"/>
      <c r="U210" s="236"/>
      <c r="V210" s="237">
        <v>0</v>
      </c>
      <c r="W210" s="237">
        <v>0</v>
      </c>
      <c r="X210" s="237" t="s">
        <v>988</v>
      </c>
      <c r="Y210" s="237">
        <v>0</v>
      </c>
      <c r="Z210" s="237">
        <v>0</v>
      </c>
      <c r="AA210" s="238"/>
    </row>
    <row r="211" spans="1:27">
      <c r="A211" s="219">
        <v>90320000</v>
      </c>
      <c r="B211" s="220">
        <v>6</v>
      </c>
      <c r="C211" s="221" t="s">
        <v>1013</v>
      </c>
      <c r="D211" s="222">
        <v>594</v>
      </c>
      <c r="E211" s="223" t="s">
        <v>984</v>
      </c>
      <c r="F211" s="224">
        <v>594</v>
      </c>
      <c r="G211" s="225"/>
      <c r="H211" s="226">
        <v>39995</v>
      </c>
      <c r="I211" s="227" t="s">
        <v>37</v>
      </c>
      <c r="J211" s="228">
        <v>1500</v>
      </c>
      <c r="K211" s="229"/>
      <c r="L211" s="230" t="s">
        <v>68</v>
      </c>
      <c r="M211" s="231" t="s">
        <v>39</v>
      </c>
      <c r="N211" s="232" t="s">
        <v>985</v>
      </c>
      <c r="O211" s="233">
        <v>30</v>
      </c>
      <c r="P211" s="234"/>
      <c r="Q211" s="234"/>
      <c r="R211" s="234"/>
      <c r="S211" s="234"/>
      <c r="T211" s="234"/>
      <c r="U211" s="236"/>
      <c r="V211" s="237">
        <v>0</v>
      </c>
      <c r="W211" s="237">
        <v>0</v>
      </c>
      <c r="X211" s="237">
        <v>0</v>
      </c>
      <c r="Y211" s="237">
        <v>0</v>
      </c>
      <c r="Z211" s="237">
        <v>0</v>
      </c>
      <c r="AA211" s="238"/>
    </row>
    <row r="212" spans="1:27">
      <c r="A212" s="219">
        <v>90320000</v>
      </c>
      <c r="B212" s="220">
        <v>6</v>
      </c>
      <c r="C212" s="221" t="s">
        <v>1013</v>
      </c>
      <c r="D212" s="222">
        <v>594</v>
      </c>
      <c r="E212" s="223" t="s">
        <v>134</v>
      </c>
      <c r="F212" s="224">
        <v>594</v>
      </c>
      <c r="G212" s="225" t="s">
        <v>63</v>
      </c>
      <c r="H212" s="226">
        <v>39996</v>
      </c>
      <c r="I212" s="227" t="s">
        <v>37</v>
      </c>
      <c r="J212" s="228">
        <v>1500</v>
      </c>
      <c r="K212" s="229">
        <v>4.5999999999999996</v>
      </c>
      <c r="L212" s="230" t="s">
        <v>68</v>
      </c>
      <c r="M212" s="231" t="s">
        <v>985</v>
      </c>
      <c r="N212" s="232" t="s">
        <v>985</v>
      </c>
      <c r="O212" s="233">
        <v>23</v>
      </c>
      <c r="P212" s="234">
        <v>1500000</v>
      </c>
      <c r="Q212" s="234">
        <v>1500000</v>
      </c>
      <c r="R212" s="234">
        <v>33931200</v>
      </c>
      <c r="S212" s="234">
        <v>589236</v>
      </c>
      <c r="T212" s="234">
        <v>34520436</v>
      </c>
      <c r="U212" s="236"/>
      <c r="V212" s="237" t="s">
        <v>645</v>
      </c>
      <c r="W212" s="237">
        <v>0</v>
      </c>
      <c r="X212" s="237">
        <v>0</v>
      </c>
      <c r="Y212" s="237">
        <v>0</v>
      </c>
      <c r="Z212" s="237" t="s">
        <v>987</v>
      </c>
      <c r="AA212" s="238"/>
    </row>
    <row r="213" spans="1:27">
      <c r="A213" s="219">
        <v>90042000</v>
      </c>
      <c r="B213" s="220" t="s">
        <v>107</v>
      </c>
      <c r="C213" s="221" t="s">
        <v>1014</v>
      </c>
      <c r="D213" s="222">
        <v>469</v>
      </c>
      <c r="E213" s="223" t="s">
        <v>984</v>
      </c>
      <c r="F213" s="224">
        <v>469</v>
      </c>
      <c r="G213" s="225"/>
      <c r="H213" s="226">
        <v>38929</v>
      </c>
      <c r="I213" s="227" t="s">
        <v>37</v>
      </c>
      <c r="J213" s="228">
        <v>5000</v>
      </c>
      <c r="K213" s="229"/>
      <c r="L213" s="230" t="s">
        <v>68</v>
      </c>
      <c r="M213" s="231" t="s">
        <v>39</v>
      </c>
      <c r="N213" s="232" t="s">
        <v>985</v>
      </c>
      <c r="O213" s="233">
        <v>25</v>
      </c>
      <c r="P213" s="234"/>
      <c r="Q213" s="234"/>
      <c r="R213" s="234"/>
      <c r="S213" s="234"/>
      <c r="T213" s="234"/>
      <c r="U213" s="236"/>
      <c r="V213" s="237">
        <v>0</v>
      </c>
      <c r="W213" s="237">
        <v>0</v>
      </c>
      <c r="X213" s="237">
        <v>0</v>
      </c>
      <c r="Y213" s="237">
        <v>0</v>
      </c>
      <c r="Z213" s="237">
        <v>0</v>
      </c>
      <c r="AA213" s="238"/>
    </row>
    <row r="214" spans="1:27">
      <c r="A214" s="219">
        <v>90042000</v>
      </c>
      <c r="B214" s="220" t="s">
        <v>107</v>
      </c>
      <c r="C214" s="221" t="s">
        <v>1014</v>
      </c>
      <c r="D214" s="222">
        <v>469</v>
      </c>
      <c r="E214" s="223" t="s">
        <v>134</v>
      </c>
      <c r="F214" s="224">
        <v>469</v>
      </c>
      <c r="G214" s="225" t="s">
        <v>63</v>
      </c>
      <c r="H214" s="226">
        <v>38951</v>
      </c>
      <c r="I214" s="227" t="s">
        <v>37</v>
      </c>
      <c r="J214" s="228">
        <v>3500</v>
      </c>
      <c r="K214" s="229">
        <v>4.0999999999999996</v>
      </c>
      <c r="L214" s="230" t="s">
        <v>68</v>
      </c>
      <c r="M214" s="231" t="s">
        <v>39</v>
      </c>
      <c r="N214" s="232" t="s">
        <v>985</v>
      </c>
      <c r="O214" s="233">
        <v>23</v>
      </c>
      <c r="P214" s="234">
        <v>3500000</v>
      </c>
      <c r="Q214" s="234">
        <v>3500000</v>
      </c>
      <c r="R214" s="234">
        <v>79172800</v>
      </c>
      <c r="S214" s="234">
        <v>803366</v>
      </c>
      <c r="T214" s="234">
        <v>79976166</v>
      </c>
      <c r="U214" s="236"/>
      <c r="V214" s="237" t="s">
        <v>645</v>
      </c>
      <c r="W214" s="237">
        <v>0</v>
      </c>
      <c r="X214" s="237">
        <v>0</v>
      </c>
      <c r="Y214" s="237">
        <v>0</v>
      </c>
      <c r="Z214" s="237" t="s">
        <v>987</v>
      </c>
      <c r="AA214" s="238"/>
    </row>
    <row r="215" spans="1:27">
      <c r="A215" s="219">
        <v>90042000</v>
      </c>
      <c r="B215" s="220" t="s">
        <v>107</v>
      </c>
      <c r="C215" s="221" t="s">
        <v>1014</v>
      </c>
      <c r="D215" s="222">
        <v>469</v>
      </c>
      <c r="E215" s="223" t="s">
        <v>142</v>
      </c>
      <c r="F215" s="224">
        <v>469</v>
      </c>
      <c r="G215" s="225" t="s">
        <v>51</v>
      </c>
      <c r="H215" s="226">
        <v>39030</v>
      </c>
      <c r="I215" s="227" t="s">
        <v>37</v>
      </c>
      <c r="J215" s="228">
        <v>1500</v>
      </c>
      <c r="K215" s="229">
        <v>3.7</v>
      </c>
      <c r="L215" s="230" t="s">
        <v>68</v>
      </c>
      <c r="M215" s="231" t="s">
        <v>39</v>
      </c>
      <c r="N215" s="232" t="s">
        <v>985</v>
      </c>
      <c r="O215" s="233">
        <v>21</v>
      </c>
      <c r="P215" s="234">
        <v>1500000</v>
      </c>
      <c r="Q215" s="234">
        <v>1500000</v>
      </c>
      <c r="R215" s="234">
        <v>33931200</v>
      </c>
      <c r="S215" s="234">
        <v>57470</v>
      </c>
      <c r="T215" s="234">
        <v>33988670</v>
      </c>
      <c r="U215" s="236"/>
      <c r="V215" s="237" t="s">
        <v>645</v>
      </c>
      <c r="W215" s="237">
        <v>0</v>
      </c>
      <c r="X215" s="237">
        <v>0</v>
      </c>
      <c r="Y215" s="237">
        <v>0</v>
      </c>
      <c r="Z215" s="237" t="s">
        <v>987</v>
      </c>
      <c r="AA215" s="238"/>
    </row>
    <row r="216" spans="1:27">
      <c r="A216" s="219">
        <v>90042000</v>
      </c>
      <c r="B216" s="220" t="s">
        <v>107</v>
      </c>
      <c r="C216" s="221" t="s">
        <v>1014</v>
      </c>
      <c r="D216" s="222">
        <v>470</v>
      </c>
      <c r="E216" s="223" t="s">
        <v>984</v>
      </c>
      <c r="F216" s="224">
        <v>470</v>
      </c>
      <c r="G216" s="225"/>
      <c r="H216" s="226">
        <v>38929</v>
      </c>
      <c r="I216" s="227" t="s">
        <v>37</v>
      </c>
      <c r="J216" s="228">
        <v>4000</v>
      </c>
      <c r="K216" s="229"/>
      <c r="L216" s="230" t="s">
        <v>68</v>
      </c>
      <c r="M216" s="231" t="s">
        <v>39</v>
      </c>
      <c r="N216" s="232" t="s">
        <v>985</v>
      </c>
      <c r="O216" s="233">
        <v>10</v>
      </c>
      <c r="P216" s="234"/>
      <c r="Q216" s="234"/>
      <c r="R216" s="234"/>
      <c r="S216" s="234"/>
      <c r="T216" s="234"/>
      <c r="U216" s="236"/>
      <c r="V216" s="237">
        <v>0</v>
      </c>
      <c r="W216" s="237">
        <v>0</v>
      </c>
      <c r="X216" s="237">
        <v>0</v>
      </c>
      <c r="Y216" s="237">
        <v>0</v>
      </c>
      <c r="Z216" s="237">
        <v>0</v>
      </c>
      <c r="AA216" s="238"/>
    </row>
    <row r="217" spans="1:27">
      <c r="A217" s="219">
        <v>90042000</v>
      </c>
      <c r="B217" s="220" t="s">
        <v>107</v>
      </c>
      <c r="C217" s="221" t="s">
        <v>1014</v>
      </c>
      <c r="D217" s="222">
        <v>470</v>
      </c>
      <c r="E217" s="223" t="s">
        <v>134</v>
      </c>
      <c r="F217" s="224">
        <v>470</v>
      </c>
      <c r="G217" s="225" t="s">
        <v>56</v>
      </c>
      <c r="H217" s="226">
        <v>39030</v>
      </c>
      <c r="I217" s="227" t="s">
        <v>37</v>
      </c>
      <c r="J217" s="228">
        <v>2600</v>
      </c>
      <c r="K217" s="229">
        <v>3.4</v>
      </c>
      <c r="L217" s="230" t="s">
        <v>68</v>
      </c>
      <c r="M217" s="231" t="s">
        <v>39</v>
      </c>
      <c r="N217" s="232" t="s">
        <v>985</v>
      </c>
      <c r="O217" s="233">
        <v>5</v>
      </c>
      <c r="P217" s="234">
        <v>1100000</v>
      </c>
      <c r="Q217" s="234">
        <v>0</v>
      </c>
      <c r="R217" s="234">
        <v>0</v>
      </c>
      <c r="S217" s="234"/>
      <c r="T217" s="234"/>
      <c r="U217" s="236"/>
      <c r="V217" s="237" t="s">
        <v>645</v>
      </c>
      <c r="W217" s="237">
        <v>0</v>
      </c>
      <c r="X217" s="237">
        <v>0</v>
      </c>
      <c r="Y217" s="237" t="s">
        <v>990</v>
      </c>
      <c r="Z217" s="237" t="s">
        <v>987</v>
      </c>
      <c r="AA217" s="238"/>
    </row>
    <row r="218" spans="1:27">
      <c r="A218" s="219">
        <v>90042000</v>
      </c>
      <c r="B218" s="220" t="s">
        <v>107</v>
      </c>
      <c r="C218" s="221" t="s">
        <v>1014</v>
      </c>
      <c r="D218" s="222">
        <v>470</v>
      </c>
      <c r="E218" s="223" t="s">
        <v>142</v>
      </c>
      <c r="F218" s="224">
        <v>470</v>
      </c>
      <c r="G218" s="225" t="s">
        <v>53</v>
      </c>
      <c r="H218" s="226">
        <v>39378</v>
      </c>
      <c r="I218" s="227" t="s">
        <v>37</v>
      </c>
      <c r="J218" s="228">
        <v>2900</v>
      </c>
      <c r="K218" s="229">
        <v>3.5</v>
      </c>
      <c r="L218" s="230" t="s">
        <v>68</v>
      </c>
      <c r="M218" s="231" t="s">
        <v>39</v>
      </c>
      <c r="N218" s="232" t="s">
        <v>985</v>
      </c>
      <c r="O218" s="233">
        <v>8</v>
      </c>
      <c r="P218" s="234">
        <v>2900000</v>
      </c>
      <c r="Q218" s="234">
        <v>1691666</v>
      </c>
      <c r="R218" s="234">
        <v>38266838</v>
      </c>
      <c r="S218" s="234">
        <v>152361</v>
      </c>
      <c r="T218" s="234">
        <v>38419199</v>
      </c>
      <c r="U218" s="236"/>
      <c r="V218" s="237" t="s">
        <v>645</v>
      </c>
      <c r="W218" s="237">
        <v>0</v>
      </c>
      <c r="X218" s="237">
        <v>0</v>
      </c>
      <c r="Y218" s="237">
        <v>0</v>
      </c>
      <c r="Z218" s="237" t="s">
        <v>987</v>
      </c>
      <c r="AA218" s="238"/>
    </row>
    <row r="219" spans="1:27">
      <c r="A219" s="219">
        <v>90042000</v>
      </c>
      <c r="B219" s="220" t="s">
        <v>107</v>
      </c>
      <c r="C219" s="221" t="s">
        <v>1014</v>
      </c>
      <c r="D219" s="222">
        <v>541</v>
      </c>
      <c r="E219" s="223" t="s">
        <v>984</v>
      </c>
      <c r="F219" s="224">
        <v>541</v>
      </c>
      <c r="G219" s="225"/>
      <c r="H219" s="226">
        <v>39644</v>
      </c>
      <c r="I219" s="227" t="s">
        <v>37</v>
      </c>
      <c r="J219" s="228">
        <v>4000</v>
      </c>
      <c r="K219" s="229"/>
      <c r="L219" s="230" t="s">
        <v>39</v>
      </c>
      <c r="M219" s="231" t="s">
        <v>68</v>
      </c>
      <c r="N219" s="232" t="s">
        <v>985</v>
      </c>
      <c r="O219" s="233">
        <v>10</v>
      </c>
      <c r="P219" s="234"/>
      <c r="Q219" s="234"/>
      <c r="R219" s="234"/>
      <c r="S219" s="234"/>
      <c r="T219" s="234"/>
      <c r="U219" s="236"/>
      <c r="V219" s="237">
        <v>0</v>
      </c>
      <c r="W219" s="237">
        <v>0</v>
      </c>
      <c r="X219" s="237">
        <v>0</v>
      </c>
      <c r="Y219" s="237">
        <v>0</v>
      </c>
      <c r="Z219" s="237">
        <v>0</v>
      </c>
      <c r="AA219" s="238"/>
    </row>
    <row r="220" spans="1:27">
      <c r="A220" s="219">
        <v>90042000</v>
      </c>
      <c r="B220" s="220" t="s">
        <v>107</v>
      </c>
      <c r="C220" s="221" t="s">
        <v>1014</v>
      </c>
      <c r="D220" s="222">
        <v>541</v>
      </c>
      <c r="E220" s="223" t="s">
        <v>134</v>
      </c>
      <c r="F220" s="224">
        <v>541</v>
      </c>
      <c r="G220" s="225" t="s">
        <v>59</v>
      </c>
      <c r="H220" s="226">
        <v>39661</v>
      </c>
      <c r="I220" s="227" t="s">
        <v>37</v>
      </c>
      <c r="J220" s="228">
        <v>4000</v>
      </c>
      <c r="K220" s="229">
        <v>3.75</v>
      </c>
      <c r="L220" s="230" t="s">
        <v>68</v>
      </c>
      <c r="M220" s="231" t="s">
        <v>985</v>
      </c>
      <c r="N220" s="232" t="s">
        <v>985</v>
      </c>
      <c r="O220" s="233">
        <v>5</v>
      </c>
      <c r="P220" s="234">
        <v>2000000</v>
      </c>
      <c r="Q220" s="234">
        <v>2000000</v>
      </c>
      <c r="R220" s="234">
        <v>45241600</v>
      </c>
      <c r="S220" s="234">
        <v>512584</v>
      </c>
      <c r="T220" s="234">
        <v>45754184</v>
      </c>
      <c r="U220" s="236"/>
      <c r="V220" s="237" t="s">
        <v>645</v>
      </c>
      <c r="W220" s="237">
        <v>0</v>
      </c>
      <c r="X220" s="237">
        <v>0</v>
      </c>
      <c r="Y220" s="237">
        <v>0</v>
      </c>
      <c r="Z220" s="237" t="s">
        <v>987</v>
      </c>
      <c r="AA220" s="238"/>
    </row>
    <row r="221" spans="1:27">
      <c r="A221" s="219">
        <v>90042000</v>
      </c>
      <c r="B221" s="220">
        <v>5</v>
      </c>
      <c r="C221" s="221" t="s">
        <v>1014</v>
      </c>
      <c r="D221" s="222">
        <v>541</v>
      </c>
      <c r="E221" s="223" t="s">
        <v>142</v>
      </c>
      <c r="F221" s="224">
        <v>541</v>
      </c>
      <c r="G221" s="225" t="s">
        <v>75</v>
      </c>
      <c r="H221" s="226">
        <v>40506</v>
      </c>
      <c r="I221" s="227" t="s">
        <v>37</v>
      </c>
      <c r="J221" s="228">
        <v>2000</v>
      </c>
      <c r="K221" s="229">
        <v>4</v>
      </c>
      <c r="L221" s="230" t="s">
        <v>68</v>
      </c>
      <c r="M221" s="231" t="s">
        <v>39</v>
      </c>
      <c r="N221" s="232" t="s">
        <v>985</v>
      </c>
      <c r="O221" s="233">
        <v>21</v>
      </c>
      <c r="P221" s="234">
        <v>2000000</v>
      </c>
      <c r="Q221" s="234">
        <v>2000000</v>
      </c>
      <c r="R221" s="234">
        <v>45241600</v>
      </c>
      <c r="S221" s="234">
        <v>891069</v>
      </c>
      <c r="T221" s="234">
        <v>46132669</v>
      </c>
      <c r="U221" s="236"/>
      <c r="V221" s="237" t="s">
        <v>645</v>
      </c>
      <c r="W221" s="237">
        <v>0</v>
      </c>
      <c r="X221" s="237">
        <v>0</v>
      </c>
      <c r="Y221" s="237">
        <v>0</v>
      </c>
      <c r="Z221" s="237">
        <v>0</v>
      </c>
      <c r="AA221" s="238"/>
    </row>
    <row r="222" spans="1:27">
      <c r="A222" s="219">
        <v>90042000</v>
      </c>
      <c r="B222" s="220">
        <v>5</v>
      </c>
      <c r="C222" s="221" t="s">
        <v>1014</v>
      </c>
      <c r="D222" s="222">
        <v>542</v>
      </c>
      <c r="E222" s="223" t="s">
        <v>984</v>
      </c>
      <c r="F222" s="224">
        <v>542</v>
      </c>
      <c r="G222" s="225"/>
      <c r="H222" s="226">
        <v>39644</v>
      </c>
      <c r="I222" s="227" t="s">
        <v>37</v>
      </c>
      <c r="J222" s="228">
        <v>6000</v>
      </c>
      <c r="K222" s="229"/>
      <c r="L222" s="230" t="s">
        <v>39</v>
      </c>
      <c r="M222" s="231" t="s">
        <v>68</v>
      </c>
      <c r="N222" s="232" t="s">
        <v>985</v>
      </c>
      <c r="O222" s="233">
        <v>30</v>
      </c>
      <c r="P222" s="234"/>
      <c r="Q222" s="234"/>
      <c r="R222" s="234"/>
      <c r="S222" s="234"/>
      <c r="T222" s="234"/>
      <c r="U222" s="236"/>
      <c r="V222" s="237">
        <v>0</v>
      </c>
      <c r="W222" s="237">
        <v>0</v>
      </c>
      <c r="X222" s="237">
        <v>0</v>
      </c>
      <c r="Y222" s="237">
        <v>0</v>
      </c>
      <c r="Z222" s="237">
        <v>0</v>
      </c>
      <c r="AA222" s="238"/>
    </row>
    <row r="223" spans="1:27">
      <c r="A223" s="219">
        <v>90042000</v>
      </c>
      <c r="B223" s="220">
        <v>5</v>
      </c>
      <c r="C223" s="221" t="s">
        <v>1014</v>
      </c>
      <c r="D223" s="222">
        <v>542</v>
      </c>
      <c r="E223" s="223" t="s">
        <v>134</v>
      </c>
      <c r="F223" s="224">
        <v>542</v>
      </c>
      <c r="G223" s="225" t="s">
        <v>60</v>
      </c>
      <c r="H223" s="226">
        <v>39661</v>
      </c>
      <c r="I223" s="227" t="s">
        <v>37</v>
      </c>
      <c r="J223" s="228">
        <v>6000</v>
      </c>
      <c r="K223" s="229">
        <v>4.6500000000000004</v>
      </c>
      <c r="L223" s="230" t="s">
        <v>68</v>
      </c>
      <c r="M223" s="231" t="s">
        <v>985</v>
      </c>
      <c r="N223" s="232" t="s">
        <v>985</v>
      </c>
      <c r="O223" s="233">
        <v>21</v>
      </c>
      <c r="P223" s="234">
        <v>5500000</v>
      </c>
      <c r="Q223" s="234">
        <v>5500000</v>
      </c>
      <c r="R223" s="234">
        <v>124414400</v>
      </c>
      <c r="S223" s="234">
        <v>1744157</v>
      </c>
      <c r="T223" s="234">
        <v>126158557</v>
      </c>
      <c r="U223" s="236"/>
      <c r="V223" s="237" t="s">
        <v>645</v>
      </c>
      <c r="W223" s="237">
        <v>0</v>
      </c>
      <c r="X223" s="237">
        <v>0</v>
      </c>
      <c r="Y223" s="237">
        <v>0</v>
      </c>
      <c r="Z223" s="237" t="s">
        <v>987</v>
      </c>
      <c r="AA223" s="238"/>
    </row>
    <row r="224" spans="1:27">
      <c r="A224" s="219">
        <v>90042000</v>
      </c>
      <c r="B224" s="220">
        <v>5</v>
      </c>
      <c r="C224" s="221" t="s">
        <v>1014</v>
      </c>
      <c r="D224" s="222">
        <v>542</v>
      </c>
      <c r="E224" s="223" t="s">
        <v>142</v>
      </c>
      <c r="F224" s="224">
        <v>542</v>
      </c>
      <c r="G224" s="225" t="s">
        <v>64</v>
      </c>
      <c r="H224" s="226">
        <v>39822</v>
      </c>
      <c r="I224" s="227" t="s">
        <v>37</v>
      </c>
      <c r="J224" s="228">
        <v>500</v>
      </c>
      <c r="K224" s="229">
        <v>4.75</v>
      </c>
      <c r="L224" s="230" t="s">
        <v>68</v>
      </c>
      <c r="M224" s="231" t="s">
        <v>985</v>
      </c>
      <c r="N224" s="232" t="s">
        <v>985</v>
      </c>
      <c r="O224" s="233">
        <v>20</v>
      </c>
      <c r="P224" s="234">
        <v>500000</v>
      </c>
      <c r="Q224" s="234">
        <v>500000</v>
      </c>
      <c r="R224" s="234">
        <v>11310400</v>
      </c>
      <c r="S224" s="234">
        <v>205690</v>
      </c>
      <c r="T224" s="234">
        <v>11516090</v>
      </c>
      <c r="U224" s="236"/>
      <c r="V224" s="237" t="s">
        <v>645</v>
      </c>
      <c r="W224" s="237">
        <v>0</v>
      </c>
      <c r="X224" s="237">
        <v>0</v>
      </c>
      <c r="Y224" s="237">
        <v>0</v>
      </c>
      <c r="Z224" s="237" t="s">
        <v>987</v>
      </c>
      <c r="AA224" s="238"/>
    </row>
    <row r="225" spans="1:27">
      <c r="A225" s="219">
        <v>91143000</v>
      </c>
      <c r="B225" s="220" t="s">
        <v>159</v>
      </c>
      <c r="C225" s="221" t="s">
        <v>1015</v>
      </c>
      <c r="D225" s="222">
        <v>377</v>
      </c>
      <c r="E225" s="223" t="s">
        <v>984</v>
      </c>
      <c r="F225" s="224">
        <v>377</v>
      </c>
      <c r="G225" s="225"/>
      <c r="H225" s="226">
        <v>38194</v>
      </c>
      <c r="I225" s="227" t="s">
        <v>37</v>
      </c>
      <c r="J225" s="228">
        <v>3000</v>
      </c>
      <c r="K225" s="229"/>
      <c r="L225" s="230" t="s">
        <v>985</v>
      </c>
      <c r="M225" s="231" t="s">
        <v>985</v>
      </c>
      <c r="N225" s="232" t="s">
        <v>985</v>
      </c>
      <c r="O225" s="233">
        <v>21</v>
      </c>
      <c r="P225" s="234"/>
      <c r="Q225" s="234"/>
      <c r="R225" s="234"/>
      <c r="S225" s="234"/>
      <c r="T225" s="234"/>
      <c r="U225" s="236"/>
      <c r="V225" s="237">
        <v>0</v>
      </c>
      <c r="W225" s="237">
        <v>0</v>
      </c>
      <c r="X225" s="237">
        <v>0</v>
      </c>
      <c r="Y225" s="237">
        <v>0</v>
      </c>
      <c r="Z225" s="237">
        <v>0</v>
      </c>
      <c r="AA225" s="238"/>
    </row>
    <row r="226" spans="1:27">
      <c r="A226" s="219">
        <v>91143000</v>
      </c>
      <c r="B226" s="220" t="s">
        <v>159</v>
      </c>
      <c r="C226" s="221" t="s">
        <v>1015</v>
      </c>
      <c r="D226" s="222">
        <v>377</v>
      </c>
      <c r="E226" s="223" t="s">
        <v>134</v>
      </c>
      <c r="F226" s="224">
        <v>377</v>
      </c>
      <c r="G226" s="225" t="s">
        <v>63</v>
      </c>
      <c r="H226" s="226">
        <v>38226</v>
      </c>
      <c r="I226" s="227" t="s">
        <v>37</v>
      </c>
      <c r="J226" s="228">
        <v>3000</v>
      </c>
      <c r="K226" s="229">
        <v>4.4000000000000004</v>
      </c>
      <c r="L226" s="230" t="s">
        <v>68</v>
      </c>
      <c r="M226" s="231" t="s">
        <v>39</v>
      </c>
      <c r="N226" s="232" t="s">
        <v>985</v>
      </c>
      <c r="O226" s="233">
        <v>21</v>
      </c>
      <c r="P226" s="234">
        <v>3000000</v>
      </c>
      <c r="Q226" s="234">
        <v>2294118</v>
      </c>
      <c r="R226" s="234">
        <v>51894784</v>
      </c>
      <c r="S226" s="234">
        <v>0</v>
      </c>
      <c r="T226" s="234">
        <v>51894784</v>
      </c>
      <c r="U226" s="236"/>
      <c r="V226" s="237" t="s">
        <v>645</v>
      </c>
      <c r="W226" s="237">
        <v>0</v>
      </c>
      <c r="X226" s="237">
        <v>0</v>
      </c>
      <c r="Y226" s="237">
        <v>0</v>
      </c>
      <c r="Z226" s="237" t="s">
        <v>987</v>
      </c>
      <c r="AA226" s="238"/>
    </row>
    <row r="227" spans="1:27">
      <c r="A227" s="219">
        <v>91143000</v>
      </c>
      <c r="B227" s="220" t="s">
        <v>159</v>
      </c>
      <c r="C227" s="221" t="s">
        <v>1015</v>
      </c>
      <c r="D227" s="222">
        <v>378</v>
      </c>
      <c r="E227" s="223" t="s">
        <v>984</v>
      </c>
      <c r="F227" s="224">
        <v>378</v>
      </c>
      <c r="G227" s="225"/>
      <c r="H227" s="226">
        <v>38194</v>
      </c>
      <c r="I227" s="227" t="s">
        <v>37</v>
      </c>
      <c r="J227" s="228">
        <v>2000</v>
      </c>
      <c r="K227" s="229"/>
      <c r="L227" s="230" t="s">
        <v>985</v>
      </c>
      <c r="M227" s="231" t="s">
        <v>985</v>
      </c>
      <c r="N227" s="232" t="s">
        <v>985</v>
      </c>
      <c r="O227" s="233">
        <v>10</v>
      </c>
      <c r="P227" s="234"/>
      <c r="Q227" s="234"/>
      <c r="R227" s="234"/>
      <c r="S227" s="234"/>
      <c r="T227" s="234"/>
      <c r="U227" s="236"/>
      <c r="V227" s="237">
        <v>0</v>
      </c>
      <c r="W227" s="237">
        <v>0</v>
      </c>
      <c r="X227" s="237">
        <v>0</v>
      </c>
      <c r="Y227" s="237">
        <v>0</v>
      </c>
      <c r="Z227" s="237">
        <v>0</v>
      </c>
      <c r="AA227" s="238"/>
    </row>
    <row r="228" spans="1:27">
      <c r="A228" s="219">
        <v>91143000</v>
      </c>
      <c r="B228" s="220" t="s">
        <v>159</v>
      </c>
      <c r="C228" s="221" t="s">
        <v>1015</v>
      </c>
      <c r="D228" s="222">
        <v>378</v>
      </c>
      <c r="E228" s="223" t="s">
        <v>134</v>
      </c>
      <c r="F228" s="224">
        <v>378</v>
      </c>
      <c r="G228" s="225" t="s">
        <v>89</v>
      </c>
      <c r="H228" s="226">
        <v>38226</v>
      </c>
      <c r="I228" s="227" t="s">
        <v>37</v>
      </c>
      <c r="J228" s="228">
        <v>2000</v>
      </c>
      <c r="K228" s="229">
        <v>3</v>
      </c>
      <c r="L228" s="230" t="s">
        <v>68</v>
      </c>
      <c r="M228" s="231" t="s">
        <v>39</v>
      </c>
      <c r="N228" s="232" t="s">
        <v>985</v>
      </c>
      <c r="O228" s="233">
        <v>7</v>
      </c>
      <c r="P228" s="234"/>
      <c r="Q228" s="234"/>
      <c r="R228" s="234">
        <v>0</v>
      </c>
      <c r="S228" s="234"/>
      <c r="T228" s="234"/>
      <c r="U228" s="236"/>
      <c r="V228" s="237" t="s">
        <v>645</v>
      </c>
      <c r="W228" s="237">
        <v>0</v>
      </c>
      <c r="X228" s="237" t="s">
        <v>988</v>
      </c>
      <c r="Y228" s="237">
        <v>0</v>
      </c>
      <c r="Z228" s="237" t="s">
        <v>987</v>
      </c>
      <c r="AA228" s="238"/>
    </row>
    <row r="229" spans="1:27">
      <c r="A229" s="219">
        <v>90299000</v>
      </c>
      <c r="B229" s="220" t="s">
        <v>54</v>
      </c>
      <c r="C229" s="221" t="s">
        <v>1016</v>
      </c>
      <c r="D229" s="227">
        <v>198</v>
      </c>
      <c r="E229" s="223" t="s">
        <v>989</v>
      </c>
      <c r="F229" s="225">
        <v>198</v>
      </c>
      <c r="G229" s="225" t="s">
        <v>56</v>
      </c>
      <c r="H229" s="226">
        <v>35577</v>
      </c>
      <c r="I229" s="227" t="s">
        <v>37</v>
      </c>
      <c r="J229" s="228">
        <v>500</v>
      </c>
      <c r="K229" s="229">
        <v>5.8</v>
      </c>
      <c r="L229" s="245" t="s">
        <v>57</v>
      </c>
      <c r="M229" s="231" t="s">
        <v>985</v>
      </c>
      <c r="N229" s="232" t="s">
        <v>985</v>
      </c>
      <c r="O229" s="240">
        <v>12</v>
      </c>
      <c r="P229" s="234">
        <v>500000</v>
      </c>
      <c r="Q229" s="234">
        <v>0</v>
      </c>
      <c r="R229" s="234">
        <v>0</v>
      </c>
      <c r="S229" s="234"/>
      <c r="T229" s="234"/>
      <c r="U229" s="236"/>
      <c r="V229" s="237" t="s">
        <v>645</v>
      </c>
      <c r="W229" s="237">
        <v>0</v>
      </c>
      <c r="X229" s="237">
        <v>0</v>
      </c>
      <c r="Y229" s="237" t="s">
        <v>990</v>
      </c>
      <c r="Z229" s="237" t="s">
        <v>987</v>
      </c>
      <c r="AA229" s="238"/>
    </row>
    <row r="230" spans="1:27">
      <c r="A230" s="219">
        <v>90299000</v>
      </c>
      <c r="B230" s="220" t="s">
        <v>54</v>
      </c>
      <c r="C230" s="221" t="s">
        <v>1016</v>
      </c>
      <c r="D230" s="227">
        <v>198</v>
      </c>
      <c r="E230" s="223" t="s">
        <v>989</v>
      </c>
      <c r="F230" s="225">
        <v>198</v>
      </c>
      <c r="G230" s="225" t="s">
        <v>51</v>
      </c>
      <c r="H230" s="226">
        <v>35577</v>
      </c>
      <c r="I230" s="227" t="s">
        <v>37</v>
      </c>
      <c r="J230" s="228">
        <v>500</v>
      </c>
      <c r="K230" s="229">
        <v>4.05</v>
      </c>
      <c r="L230" s="245" t="s">
        <v>57</v>
      </c>
      <c r="M230" s="231" t="s">
        <v>985</v>
      </c>
      <c r="N230" s="232" t="s">
        <v>985</v>
      </c>
      <c r="O230" s="240">
        <v>21</v>
      </c>
      <c r="P230" s="234">
        <v>500000</v>
      </c>
      <c r="Q230" s="234">
        <v>204000</v>
      </c>
      <c r="R230" s="234">
        <v>4614643</v>
      </c>
      <c r="S230" s="234">
        <v>61679</v>
      </c>
      <c r="T230" s="234">
        <v>4676322</v>
      </c>
      <c r="U230" s="236"/>
      <c r="V230" s="237" t="s">
        <v>645</v>
      </c>
      <c r="W230" s="237">
        <v>0</v>
      </c>
      <c r="X230" s="237">
        <v>0</v>
      </c>
      <c r="Y230" s="237">
        <v>0</v>
      </c>
      <c r="Z230" s="237" t="s">
        <v>987</v>
      </c>
      <c r="AA230" s="238" t="s">
        <v>1017</v>
      </c>
    </row>
    <row r="231" spans="1:27">
      <c r="A231" s="219">
        <v>90299000</v>
      </c>
      <c r="B231" s="220" t="s">
        <v>54</v>
      </c>
      <c r="C231" s="221" t="s">
        <v>1016</v>
      </c>
      <c r="D231" s="227">
        <v>251</v>
      </c>
      <c r="E231" s="223" t="s">
        <v>989</v>
      </c>
      <c r="F231" s="225">
        <v>251</v>
      </c>
      <c r="G231" s="225" t="s">
        <v>93</v>
      </c>
      <c r="H231" s="226">
        <v>37000</v>
      </c>
      <c r="I231" s="227" t="s">
        <v>37</v>
      </c>
      <c r="J231" s="228">
        <v>100</v>
      </c>
      <c r="K231" s="229">
        <v>6</v>
      </c>
      <c r="L231" s="230" t="s">
        <v>49</v>
      </c>
      <c r="M231" s="231" t="s">
        <v>985</v>
      </c>
      <c r="N231" s="232" t="s">
        <v>985</v>
      </c>
      <c r="O231" s="233">
        <v>5</v>
      </c>
      <c r="P231" s="234">
        <v>100000</v>
      </c>
      <c r="Q231" s="234">
        <v>0</v>
      </c>
      <c r="R231" s="234">
        <v>0</v>
      </c>
      <c r="S231" s="234"/>
      <c r="T231" s="234"/>
      <c r="U231" s="236"/>
      <c r="V231" s="237" t="s">
        <v>645</v>
      </c>
      <c r="W231" s="237">
        <v>0</v>
      </c>
      <c r="X231" s="237">
        <v>0</v>
      </c>
      <c r="Y231" s="237" t="s">
        <v>990</v>
      </c>
      <c r="Z231" s="237" t="s">
        <v>987</v>
      </c>
      <c r="AA231" s="238"/>
    </row>
    <row r="232" spans="1:27">
      <c r="A232" s="219">
        <v>90299000</v>
      </c>
      <c r="B232" s="220" t="s">
        <v>54</v>
      </c>
      <c r="C232" s="221" t="s">
        <v>1016</v>
      </c>
      <c r="D232" s="227">
        <v>251</v>
      </c>
      <c r="E232" s="223" t="s">
        <v>989</v>
      </c>
      <c r="F232" s="225">
        <v>251</v>
      </c>
      <c r="G232" s="225" t="s">
        <v>94</v>
      </c>
      <c r="H232" s="226">
        <v>37000</v>
      </c>
      <c r="I232" s="227" t="s">
        <v>37</v>
      </c>
      <c r="J232" s="228">
        <v>300</v>
      </c>
      <c r="K232" s="229">
        <v>6</v>
      </c>
      <c r="L232" s="230" t="s">
        <v>49</v>
      </c>
      <c r="M232" s="231" t="s">
        <v>985</v>
      </c>
      <c r="N232" s="232" t="s">
        <v>985</v>
      </c>
      <c r="O232" s="233">
        <v>5</v>
      </c>
      <c r="P232" s="234">
        <v>300000</v>
      </c>
      <c r="Q232" s="234">
        <v>0</v>
      </c>
      <c r="R232" s="234">
        <v>0</v>
      </c>
      <c r="S232" s="234"/>
      <c r="T232" s="234"/>
      <c r="U232" s="236"/>
      <c r="V232" s="237" t="s">
        <v>645</v>
      </c>
      <c r="W232" s="237">
        <v>0</v>
      </c>
      <c r="X232" s="237">
        <v>0</v>
      </c>
      <c r="Y232" s="237" t="s">
        <v>990</v>
      </c>
      <c r="Z232" s="237" t="s">
        <v>987</v>
      </c>
      <c r="AA232" s="238"/>
    </row>
    <row r="233" spans="1:27">
      <c r="A233" s="219">
        <v>90299000</v>
      </c>
      <c r="B233" s="220" t="s">
        <v>54</v>
      </c>
      <c r="C233" s="221" t="s">
        <v>1016</v>
      </c>
      <c r="D233" s="227">
        <v>251</v>
      </c>
      <c r="E233" s="223" t="s">
        <v>989</v>
      </c>
      <c r="F233" s="225">
        <v>251</v>
      </c>
      <c r="G233" s="225" t="s">
        <v>95</v>
      </c>
      <c r="H233" s="226">
        <v>37000</v>
      </c>
      <c r="I233" s="227" t="s">
        <v>37</v>
      </c>
      <c r="J233" s="228">
        <v>300</v>
      </c>
      <c r="K233" s="229">
        <v>6</v>
      </c>
      <c r="L233" s="230" t="s">
        <v>49</v>
      </c>
      <c r="M233" s="231" t="s">
        <v>985</v>
      </c>
      <c r="N233" s="232" t="s">
        <v>985</v>
      </c>
      <c r="O233" s="233">
        <v>21</v>
      </c>
      <c r="P233" s="234">
        <v>300000</v>
      </c>
      <c r="Q233" s="234">
        <v>0</v>
      </c>
      <c r="R233" s="234">
        <v>0</v>
      </c>
      <c r="S233" s="234"/>
      <c r="T233" s="234"/>
      <c r="U233" s="236"/>
      <c r="V233" s="237" t="s">
        <v>645</v>
      </c>
      <c r="W233" s="237">
        <v>0</v>
      </c>
      <c r="X233" s="237">
        <v>0</v>
      </c>
      <c r="Y233" s="237" t="s">
        <v>990</v>
      </c>
      <c r="Z233" s="237" t="s">
        <v>987</v>
      </c>
      <c r="AA233" s="238"/>
    </row>
    <row r="234" spans="1:27">
      <c r="A234" s="219">
        <v>90299000</v>
      </c>
      <c r="B234" s="220" t="s">
        <v>54</v>
      </c>
      <c r="C234" s="221" t="s">
        <v>1016</v>
      </c>
      <c r="D234" s="227">
        <v>251</v>
      </c>
      <c r="E234" s="223" t="s">
        <v>989</v>
      </c>
      <c r="F234" s="225">
        <v>251</v>
      </c>
      <c r="G234" s="225" t="s">
        <v>96</v>
      </c>
      <c r="H234" s="226">
        <v>37000</v>
      </c>
      <c r="I234" s="227" t="s">
        <v>37</v>
      </c>
      <c r="J234" s="228">
        <v>300</v>
      </c>
      <c r="K234" s="229">
        <v>6</v>
      </c>
      <c r="L234" s="230" t="s">
        <v>49</v>
      </c>
      <c r="M234" s="231" t="s">
        <v>985</v>
      </c>
      <c r="N234" s="232" t="s">
        <v>985</v>
      </c>
      <c r="O234" s="233">
        <v>21</v>
      </c>
      <c r="P234" s="234">
        <v>300000</v>
      </c>
      <c r="Q234" s="234">
        <v>0</v>
      </c>
      <c r="R234" s="234">
        <v>0</v>
      </c>
      <c r="S234" s="234"/>
      <c r="T234" s="234"/>
      <c r="U234" s="236"/>
      <c r="V234" s="237" t="s">
        <v>645</v>
      </c>
      <c r="W234" s="237">
        <v>0</v>
      </c>
      <c r="X234" s="237">
        <v>0</v>
      </c>
      <c r="Y234" s="237" t="s">
        <v>990</v>
      </c>
      <c r="Z234" s="237" t="s">
        <v>987</v>
      </c>
      <c r="AA234" s="238"/>
    </row>
    <row r="235" spans="1:27">
      <c r="A235" s="219">
        <v>90299000</v>
      </c>
      <c r="B235" s="220">
        <v>3</v>
      </c>
      <c r="C235" s="221" t="s">
        <v>1016</v>
      </c>
      <c r="D235" s="222">
        <v>632</v>
      </c>
      <c r="E235" s="223" t="s">
        <v>984</v>
      </c>
      <c r="F235" s="224">
        <v>632</v>
      </c>
      <c r="G235" s="225"/>
      <c r="H235" s="226">
        <v>40324</v>
      </c>
      <c r="I235" s="227" t="s">
        <v>37</v>
      </c>
      <c r="J235" s="228">
        <v>2000</v>
      </c>
      <c r="K235" s="229"/>
      <c r="L235" s="230" t="s">
        <v>68</v>
      </c>
      <c r="M235" s="231" t="s">
        <v>39</v>
      </c>
      <c r="N235" s="232" t="s">
        <v>49</v>
      </c>
      <c r="O235" s="233">
        <v>10</v>
      </c>
      <c r="P235" s="234"/>
      <c r="Q235" s="234"/>
      <c r="R235" s="234"/>
      <c r="S235" s="234"/>
      <c r="T235" s="234"/>
      <c r="U235" s="236"/>
      <c r="V235" s="237">
        <v>0</v>
      </c>
      <c r="W235" s="237">
        <v>0</v>
      </c>
      <c r="X235" s="237">
        <v>0</v>
      </c>
      <c r="Y235" s="237">
        <v>0</v>
      </c>
      <c r="Z235" s="237">
        <v>0</v>
      </c>
      <c r="AA235" s="238"/>
    </row>
    <row r="236" spans="1:27">
      <c r="A236" s="219">
        <v>90299000</v>
      </c>
      <c r="B236" s="220">
        <v>3</v>
      </c>
      <c r="C236" s="221" t="s">
        <v>1016</v>
      </c>
      <c r="D236" s="222">
        <v>632</v>
      </c>
      <c r="E236" s="223" t="s">
        <v>134</v>
      </c>
      <c r="F236" s="224">
        <v>632</v>
      </c>
      <c r="G236" s="225" t="s">
        <v>60</v>
      </c>
      <c r="H236" s="226">
        <v>40325</v>
      </c>
      <c r="I236" s="227" t="s">
        <v>37</v>
      </c>
      <c r="J236" s="228">
        <v>2000</v>
      </c>
      <c r="K236" s="229">
        <v>2.75</v>
      </c>
      <c r="L236" s="230" t="s">
        <v>68</v>
      </c>
      <c r="M236" s="231" t="s">
        <v>985</v>
      </c>
      <c r="N236" s="232" t="s">
        <v>985</v>
      </c>
      <c r="O236" s="233">
        <v>5</v>
      </c>
      <c r="P236" s="234"/>
      <c r="Q236" s="234"/>
      <c r="R236" s="234">
        <v>0</v>
      </c>
      <c r="S236" s="234"/>
      <c r="T236" s="234"/>
      <c r="U236" s="236"/>
      <c r="V236" s="237" t="s">
        <v>645</v>
      </c>
      <c r="W236" s="237">
        <v>0</v>
      </c>
      <c r="X236" s="237" t="s">
        <v>988</v>
      </c>
      <c r="Y236" s="237">
        <v>0</v>
      </c>
      <c r="Z236" s="237">
        <v>0</v>
      </c>
      <c r="AA236" s="238"/>
    </row>
    <row r="237" spans="1:27">
      <c r="A237" s="219">
        <v>90299000</v>
      </c>
      <c r="B237" s="220">
        <v>3</v>
      </c>
      <c r="C237" s="221" t="s">
        <v>1016</v>
      </c>
      <c r="D237" s="222">
        <v>632</v>
      </c>
      <c r="E237" s="223" t="s">
        <v>134</v>
      </c>
      <c r="F237" s="224">
        <v>632</v>
      </c>
      <c r="G237" s="225" t="s">
        <v>64</v>
      </c>
      <c r="H237" s="226">
        <v>40325</v>
      </c>
      <c r="I237" s="227" t="s">
        <v>162</v>
      </c>
      <c r="J237" s="228">
        <v>42000000</v>
      </c>
      <c r="K237" s="229">
        <v>6.25</v>
      </c>
      <c r="L237" s="230" t="s">
        <v>68</v>
      </c>
      <c r="M237" s="231" t="s">
        <v>985</v>
      </c>
      <c r="N237" s="232" t="s">
        <v>985</v>
      </c>
      <c r="O237" s="233">
        <v>5</v>
      </c>
      <c r="P237" s="234"/>
      <c r="Q237" s="234"/>
      <c r="R237" s="234">
        <v>0</v>
      </c>
      <c r="S237" s="234"/>
      <c r="T237" s="234"/>
      <c r="U237" s="236"/>
      <c r="V237" s="237">
        <v>0</v>
      </c>
      <c r="W237" s="237">
        <v>0</v>
      </c>
      <c r="X237" s="237" t="s">
        <v>988</v>
      </c>
      <c r="Y237" s="237">
        <v>0</v>
      </c>
      <c r="Z237" s="237">
        <v>0</v>
      </c>
      <c r="AA237" s="238"/>
    </row>
    <row r="238" spans="1:27">
      <c r="A238" s="219">
        <v>90299000</v>
      </c>
      <c r="B238" s="220">
        <v>3</v>
      </c>
      <c r="C238" s="221" t="s">
        <v>1016</v>
      </c>
      <c r="D238" s="222">
        <v>632</v>
      </c>
      <c r="E238" s="223" t="s">
        <v>142</v>
      </c>
      <c r="F238" s="224">
        <v>632</v>
      </c>
      <c r="G238" s="225" t="s">
        <v>123</v>
      </c>
      <c r="H238" s="226">
        <v>40690</v>
      </c>
      <c r="I238" s="227" t="s">
        <v>162</v>
      </c>
      <c r="J238" s="228">
        <v>43000000</v>
      </c>
      <c r="K238" s="229">
        <v>7</v>
      </c>
      <c r="L238" s="230" t="s">
        <v>68</v>
      </c>
      <c r="M238" s="231" t="s">
        <v>985</v>
      </c>
      <c r="N238" s="232" t="s">
        <v>985</v>
      </c>
      <c r="O238" s="233">
        <v>5</v>
      </c>
      <c r="P238" s="234"/>
      <c r="Q238" s="234"/>
      <c r="R238" s="234">
        <v>0</v>
      </c>
      <c r="S238" s="234"/>
      <c r="T238" s="234"/>
      <c r="U238" s="236"/>
      <c r="V238" s="237">
        <v>0</v>
      </c>
      <c r="W238" s="237">
        <v>0</v>
      </c>
      <c r="X238" s="237" t="s">
        <v>988</v>
      </c>
      <c r="Y238" s="237">
        <v>0</v>
      </c>
      <c r="Z238" s="237">
        <v>0</v>
      </c>
      <c r="AA238" s="238"/>
    </row>
    <row r="239" spans="1:27">
      <c r="A239" s="219">
        <v>90299000</v>
      </c>
      <c r="B239" s="220">
        <v>3</v>
      </c>
      <c r="C239" s="221" t="s">
        <v>1016</v>
      </c>
      <c r="D239" s="222">
        <v>632</v>
      </c>
      <c r="E239" s="223" t="s">
        <v>142</v>
      </c>
      <c r="F239" s="224">
        <v>632</v>
      </c>
      <c r="G239" s="225" t="s">
        <v>167</v>
      </c>
      <c r="H239" s="226">
        <v>40690</v>
      </c>
      <c r="I239" s="227" t="s">
        <v>37</v>
      </c>
      <c r="J239" s="228">
        <v>2000</v>
      </c>
      <c r="K239" s="229">
        <v>3.25</v>
      </c>
      <c r="L239" s="230" t="s">
        <v>68</v>
      </c>
      <c r="M239" s="231" t="s">
        <v>985</v>
      </c>
      <c r="N239" s="232" t="s">
        <v>985</v>
      </c>
      <c r="O239" s="233">
        <v>5</v>
      </c>
      <c r="P239" s="234"/>
      <c r="Q239" s="234"/>
      <c r="R239" s="234">
        <v>0</v>
      </c>
      <c r="S239" s="234"/>
      <c r="T239" s="234"/>
      <c r="U239" s="236"/>
      <c r="V239" s="237" t="s">
        <v>645</v>
      </c>
      <c r="W239" s="237">
        <v>0</v>
      </c>
      <c r="X239" s="237" t="s">
        <v>988</v>
      </c>
      <c r="Y239" s="237">
        <v>0</v>
      </c>
      <c r="Z239" s="237">
        <v>0</v>
      </c>
      <c r="AA239" s="238"/>
    </row>
    <row r="240" spans="1:27">
      <c r="A240" s="219">
        <v>90299000</v>
      </c>
      <c r="B240" s="220">
        <v>3</v>
      </c>
      <c r="C240" s="221" t="s">
        <v>1016</v>
      </c>
      <c r="D240" s="222">
        <v>633</v>
      </c>
      <c r="E240" s="223" t="s">
        <v>984</v>
      </c>
      <c r="F240" s="224">
        <v>633</v>
      </c>
      <c r="G240" s="225"/>
      <c r="H240" s="226">
        <v>40324</v>
      </c>
      <c r="I240" s="227" t="s">
        <v>37</v>
      </c>
      <c r="J240" s="228">
        <v>2000</v>
      </c>
      <c r="K240" s="229"/>
      <c r="L240" s="230" t="s">
        <v>68</v>
      </c>
      <c r="M240" s="231" t="s">
        <v>39</v>
      </c>
      <c r="N240" s="232" t="s">
        <v>49</v>
      </c>
      <c r="O240" s="233">
        <v>30</v>
      </c>
      <c r="P240" s="234"/>
      <c r="Q240" s="234"/>
      <c r="R240" s="234"/>
      <c r="S240" s="234"/>
      <c r="T240" s="234"/>
      <c r="U240" s="236"/>
      <c r="V240" s="237">
        <v>0</v>
      </c>
      <c r="W240" s="237">
        <v>0</v>
      </c>
      <c r="X240" s="237">
        <v>0</v>
      </c>
      <c r="Y240" s="237">
        <v>0</v>
      </c>
      <c r="Z240" s="237">
        <v>0</v>
      </c>
      <c r="AA240" s="238"/>
    </row>
    <row r="241" spans="1:27">
      <c r="A241" s="219">
        <v>90299000</v>
      </c>
      <c r="B241" s="220">
        <v>3</v>
      </c>
      <c r="C241" s="221" t="s">
        <v>1016</v>
      </c>
      <c r="D241" s="222">
        <v>633</v>
      </c>
      <c r="E241" s="223" t="s">
        <v>134</v>
      </c>
      <c r="F241" s="224">
        <v>633</v>
      </c>
      <c r="G241" s="225" t="s">
        <v>75</v>
      </c>
      <c r="H241" s="226">
        <v>40325</v>
      </c>
      <c r="I241" s="227" t="s">
        <v>37</v>
      </c>
      <c r="J241" s="228">
        <v>2000</v>
      </c>
      <c r="K241" s="229">
        <v>4.2</v>
      </c>
      <c r="L241" s="230" t="s">
        <v>68</v>
      </c>
      <c r="M241" s="231" t="s">
        <v>985</v>
      </c>
      <c r="N241" s="232" t="s">
        <v>985</v>
      </c>
      <c r="O241" s="233">
        <v>21</v>
      </c>
      <c r="P241" s="234">
        <v>1770000</v>
      </c>
      <c r="Q241" s="234">
        <v>1770000</v>
      </c>
      <c r="R241" s="234">
        <v>40038816</v>
      </c>
      <c r="S241" s="234">
        <v>0</v>
      </c>
      <c r="T241" s="234">
        <v>40038816</v>
      </c>
      <c r="U241" s="236"/>
      <c r="V241" s="237" t="s">
        <v>645</v>
      </c>
      <c r="W241" s="237">
        <v>0</v>
      </c>
      <c r="X241" s="237">
        <v>0</v>
      </c>
      <c r="Y241" s="237">
        <v>0</v>
      </c>
      <c r="Z241" s="237">
        <v>0</v>
      </c>
      <c r="AA241" s="238"/>
    </row>
    <row r="242" spans="1:27">
      <c r="A242" s="219">
        <v>90299000</v>
      </c>
      <c r="B242" s="220">
        <v>3</v>
      </c>
      <c r="C242" s="221" t="s">
        <v>1016</v>
      </c>
      <c r="D242" s="222">
        <v>666</v>
      </c>
      <c r="E242" s="223" t="s">
        <v>984</v>
      </c>
      <c r="F242" s="224">
        <v>666</v>
      </c>
      <c r="G242" s="225"/>
      <c r="H242" s="226">
        <v>40689</v>
      </c>
      <c r="I242" s="227" t="s">
        <v>37</v>
      </c>
      <c r="J242" s="228">
        <v>2000</v>
      </c>
      <c r="K242" s="229"/>
      <c r="L242" s="230" t="s">
        <v>68</v>
      </c>
      <c r="M242" s="231" t="s">
        <v>39</v>
      </c>
      <c r="N242" s="232" t="s">
        <v>49</v>
      </c>
      <c r="O242" s="233">
        <v>30</v>
      </c>
      <c r="P242" s="234"/>
      <c r="Q242" s="234"/>
      <c r="R242" s="234"/>
      <c r="S242" s="234"/>
      <c r="T242" s="234"/>
      <c r="U242" s="236"/>
      <c r="V242" s="237">
        <v>0</v>
      </c>
      <c r="W242" s="237">
        <v>0</v>
      </c>
      <c r="X242" s="237">
        <v>0</v>
      </c>
      <c r="Y242" s="237">
        <v>0</v>
      </c>
      <c r="Z242" s="237">
        <v>0</v>
      </c>
      <c r="AA242" s="238"/>
    </row>
    <row r="243" spans="1:27">
      <c r="A243" s="219">
        <v>90299000</v>
      </c>
      <c r="B243" s="220">
        <v>3</v>
      </c>
      <c r="C243" s="221" t="s">
        <v>1016</v>
      </c>
      <c r="D243" s="222">
        <v>666</v>
      </c>
      <c r="E243" s="223" t="s">
        <v>134</v>
      </c>
      <c r="F243" s="224">
        <v>666</v>
      </c>
      <c r="G243" s="225" t="s">
        <v>116</v>
      </c>
      <c r="H243" s="226">
        <v>40690</v>
      </c>
      <c r="I243" s="227" t="s">
        <v>37</v>
      </c>
      <c r="J243" s="228">
        <v>2000</v>
      </c>
      <c r="K243" s="229">
        <v>4</v>
      </c>
      <c r="L243" s="230" t="s">
        <v>68</v>
      </c>
      <c r="M243" s="231" t="s">
        <v>985</v>
      </c>
      <c r="N243" s="232" t="s">
        <v>985</v>
      </c>
      <c r="O243" s="233">
        <v>21</v>
      </c>
      <c r="P243" s="234">
        <v>440000</v>
      </c>
      <c r="Q243" s="234">
        <v>440000</v>
      </c>
      <c r="R243" s="234">
        <v>9953152</v>
      </c>
      <c r="S243" s="234">
        <v>16426</v>
      </c>
      <c r="T243" s="234">
        <v>9969578</v>
      </c>
      <c r="U243" s="236"/>
      <c r="V243" s="237" t="s">
        <v>645</v>
      </c>
      <c r="W243" s="237">
        <v>0</v>
      </c>
      <c r="X243" s="237">
        <v>0</v>
      </c>
      <c r="Y243" s="237">
        <v>0</v>
      </c>
      <c r="Z243" s="237">
        <v>0</v>
      </c>
      <c r="AA243" s="238"/>
    </row>
    <row r="244" spans="1:27">
      <c r="A244" s="219">
        <v>90160000</v>
      </c>
      <c r="B244" s="220" t="s">
        <v>44</v>
      </c>
      <c r="C244" s="221" t="s">
        <v>1018</v>
      </c>
      <c r="D244" s="227">
        <v>274</v>
      </c>
      <c r="E244" s="223" t="s">
        <v>989</v>
      </c>
      <c r="F244" s="225">
        <v>274</v>
      </c>
      <c r="G244" s="225" t="s">
        <v>67</v>
      </c>
      <c r="H244" s="226">
        <v>37176</v>
      </c>
      <c r="I244" s="227" t="s">
        <v>37</v>
      </c>
      <c r="J244" s="228">
        <v>950</v>
      </c>
      <c r="K244" s="229">
        <v>6.4</v>
      </c>
      <c r="L244" s="230" t="s">
        <v>68</v>
      </c>
      <c r="M244" s="231" t="s">
        <v>39</v>
      </c>
      <c r="N244" s="232" t="s">
        <v>985</v>
      </c>
      <c r="O244" s="233">
        <v>21</v>
      </c>
      <c r="P244" s="234">
        <v>950000</v>
      </c>
      <c r="Q244" s="234">
        <v>712500</v>
      </c>
      <c r="R244" s="234">
        <v>16117320</v>
      </c>
      <c r="S244" s="234">
        <v>169253</v>
      </c>
      <c r="T244" s="234">
        <v>16286573</v>
      </c>
      <c r="U244" s="236"/>
      <c r="V244" s="237" t="s">
        <v>645</v>
      </c>
      <c r="W244" s="237">
        <v>0</v>
      </c>
      <c r="X244" s="237">
        <v>0</v>
      </c>
      <c r="Y244" s="237">
        <v>0</v>
      </c>
      <c r="Z244" s="237" t="s">
        <v>987</v>
      </c>
      <c r="AA244" s="238"/>
    </row>
    <row r="245" spans="1:27">
      <c r="A245" s="219">
        <v>90160000</v>
      </c>
      <c r="B245" s="220" t="s">
        <v>44</v>
      </c>
      <c r="C245" s="221" t="s">
        <v>1018</v>
      </c>
      <c r="D245" s="227">
        <v>274</v>
      </c>
      <c r="E245" s="223" t="s">
        <v>989</v>
      </c>
      <c r="F245" s="225">
        <v>274</v>
      </c>
      <c r="G245" s="225" t="s">
        <v>73</v>
      </c>
      <c r="H245" s="226">
        <v>37176</v>
      </c>
      <c r="I245" s="227" t="s">
        <v>37</v>
      </c>
      <c r="J245" s="228">
        <v>1000</v>
      </c>
      <c r="K245" s="229">
        <v>6.4</v>
      </c>
      <c r="L245" s="230" t="s">
        <v>68</v>
      </c>
      <c r="M245" s="231" t="s">
        <v>39</v>
      </c>
      <c r="N245" s="232" t="s">
        <v>985</v>
      </c>
      <c r="O245" s="233">
        <v>21</v>
      </c>
      <c r="P245" s="234">
        <v>1000000</v>
      </c>
      <c r="Q245" s="234">
        <v>750000</v>
      </c>
      <c r="R245" s="234">
        <v>16965600</v>
      </c>
      <c r="S245" s="234">
        <v>178159</v>
      </c>
      <c r="T245" s="234">
        <v>17143759</v>
      </c>
      <c r="U245" s="236"/>
      <c r="V245" s="237" t="s">
        <v>645</v>
      </c>
      <c r="W245" s="237">
        <v>0</v>
      </c>
      <c r="X245" s="237">
        <v>0</v>
      </c>
      <c r="Y245" s="237">
        <v>0</v>
      </c>
      <c r="Z245" s="237" t="s">
        <v>987</v>
      </c>
      <c r="AA245" s="238"/>
    </row>
    <row r="246" spans="1:27">
      <c r="A246" s="219">
        <v>96858900</v>
      </c>
      <c r="B246" s="220" t="s">
        <v>100</v>
      </c>
      <c r="C246" s="221" t="s">
        <v>846</v>
      </c>
      <c r="D246" s="222">
        <v>400</v>
      </c>
      <c r="E246" s="223" t="s">
        <v>984</v>
      </c>
      <c r="F246" s="224">
        <v>400</v>
      </c>
      <c r="G246" s="225"/>
      <c r="H246" s="226">
        <v>38331</v>
      </c>
      <c r="I246" s="227" t="s">
        <v>37</v>
      </c>
      <c r="J246" s="228">
        <v>900</v>
      </c>
      <c r="K246" s="229"/>
      <c r="L246" s="230" t="s">
        <v>68</v>
      </c>
      <c r="M246" s="231" t="s">
        <v>39</v>
      </c>
      <c r="N246" s="232" t="s">
        <v>985</v>
      </c>
      <c r="O246" s="233">
        <v>10</v>
      </c>
      <c r="P246" s="234"/>
      <c r="Q246" s="234"/>
      <c r="R246" s="234"/>
      <c r="S246" s="234"/>
      <c r="T246" s="234"/>
      <c r="U246" s="236"/>
      <c r="V246" s="237">
        <v>0</v>
      </c>
      <c r="W246" s="237">
        <v>0</v>
      </c>
      <c r="X246" s="237">
        <v>0</v>
      </c>
      <c r="Y246" s="237">
        <v>0</v>
      </c>
      <c r="Z246" s="237">
        <v>0</v>
      </c>
      <c r="AA246" s="238"/>
    </row>
    <row r="247" spans="1:27">
      <c r="A247" s="219">
        <v>96858900</v>
      </c>
      <c r="B247" s="220" t="s">
        <v>100</v>
      </c>
      <c r="C247" s="221" t="s">
        <v>846</v>
      </c>
      <c r="D247" s="222">
        <v>400</v>
      </c>
      <c r="E247" s="223" t="s">
        <v>134</v>
      </c>
      <c r="F247" s="224">
        <v>400</v>
      </c>
      <c r="G247" s="225" t="s">
        <v>46</v>
      </c>
      <c r="H247" s="226">
        <v>38331</v>
      </c>
      <c r="I247" s="227" t="s">
        <v>37</v>
      </c>
      <c r="J247" s="228">
        <v>900</v>
      </c>
      <c r="K247" s="229">
        <v>3.8</v>
      </c>
      <c r="L247" s="230" t="s">
        <v>68</v>
      </c>
      <c r="M247" s="231" t="s">
        <v>985</v>
      </c>
      <c r="N247" s="232" t="s">
        <v>985</v>
      </c>
      <c r="O247" s="233">
        <v>7</v>
      </c>
      <c r="P247" s="234">
        <v>900000</v>
      </c>
      <c r="Q247" s="234">
        <v>0</v>
      </c>
      <c r="R247" s="234">
        <v>0</v>
      </c>
      <c r="S247" s="234"/>
      <c r="T247" s="234"/>
      <c r="U247" s="236"/>
      <c r="V247" s="237" t="s">
        <v>645</v>
      </c>
      <c r="W247" s="237">
        <v>0</v>
      </c>
      <c r="X247" s="237">
        <v>0</v>
      </c>
      <c r="Y247" s="237" t="s">
        <v>990</v>
      </c>
      <c r="Z247" s="237" t="s">
        <v>987</v>
      </c>
      <c r="AA247" s="238"/>
    </row>
    <row r="248" spans="1:27">
      <c r="A248" s="219">
        <v>96858900</v>
      </c>
      <c r="B248" s="220" t="s">
        <v>100</v>
      </c>
      <c r="C248" s="221" t="s">
        <v>846</v>
      </c>
      <c r="D248" s="222">
        <v>401</v>
      </c>
      <c r="E248" s="223" t="s">
        <v>984</v>
      </c>
      <c r="F248" s="224">
        <v>401</v>
      </c>
      <c r="G248" s="225"/>
      <c r="H248" s="226">
        <v>38331</v>
      </c>
      <c r="I248" s="227" t="s">
        <v>37</v>
      </c>
      <c r="J248" s="228">
        <v>800</v>
      </c>
      <c r="K248" s="229"/>
      <c r="L248" s="230" t="s">
        <v>68</v>
      </c>
      <c r="M248" s="231" t="s">
        <v>39</v>
      </c>
      <c r="N248" s="232" t="s">
        <v>985</v>
      </c>
      <c r="O248" s="233">
        <v>25</v>
      </c>
      <c r="P248" s="234"/>
      <c r="Q248" s="234"/>
      <c r="R248" s="234"/>
      <c r="S248" s="234"/>
      <c r="T248" s="234"/>
      <c r="U248" s="236"/>
      <c r="V248" s="237">
        <v>0</v>
      </c>
      <c r="W248" s="237">
        <v>0</v>
      </c>
      <c r="X248" s="237">
        <v>0</v>
      </c>
      <c r="Y248" s="237">
        <v>0</v>
      </c>
      <c r="Z248" s="237">
        <v>0</v>
      </c>
      <c r="AA248" s="238"/>
    </row>
    <row r="249" spans="1:27">
      <c r="A249" s="219">
        <v>96858900</v>
      </c>
      <c r="B249" s="220" t="s">
        <v>100</v>
      </c>
      <c r="C249" s="221" t="s">
        <v>846</v>
      </c>
      <c r="D249" s="222">
        <v>401</v>
      </c>
      <c r="E249" s="223" t="s">
        <v>134</v>
      </c>
      <c r="F249" s="224">
        <v>401</v>
      </c>
      <c r="G249" s="225" t="s">
        <v>87</v>
      </c>
      <c r="H249" s="226">
        <v>38331</v>
      </c>
      <c r="I249" s="227" t="s">
        <v>37</v>
      </c>
      <c r="J249" s="228">
        <v>800</v>
      </c>
      <c r="K249" s="229">
        <v>4.8</v>
      </c>
      <c r="L249" s="230" t="s">
        <v>68</v>
      </c>
      <c r="M249" s="231" t="s">
        <v>985</v>
      </c>
      <c r="N249" s="232" t="s">
        <v>985</v>
      </c>
      <c r="O249" s="233">
        <v>21</v>
      </c>
      <c r="P249" s="234">
        <v>800000</v>
      </c>
      <c r="Q249" s="234">
        <v>0</v>
      </c>
      <c r="R249" s="234">
        <v>0</v>
      </c>
      <c r="S249" s="234"/>
      <c r="T249" s="234"/>
      <c r="U249" s="236"/>
      <c r="V249" s="237" t="s">
        <v>645</v>
      </c>
      <c r="W249" s="237">
        <v>0</v>
      </c>
      <c r="X249" s="237">
        <v>0</v>
      </c>
      <c r="Y249" s="237" t="s">
        <v>990</v>
      </c>
      <c r="Z249" s="237" t="s">
        <v>987</v>
      </c>
      <c r="AA249" s="238"/>
    </row>
    <row r="250" spans="1:27">
      <c r="A250" s="219">
        <v>96858900</v>
      </c>
      <c r="B250" s="220" t="s">
        <v>100</v>
      </c>
      <c r="C250" s="221" t="s">
        <v>846</v>
      </c>
      <c r="D250" s="222">
        <v>401</v>
      </c>
      <c r="E250" s="223" t="s">
        <v>142</v>
      </c>
      <c r="F250" s="224">
        <v>401</v>
      </c>
      <c r="G250" s="225" t="s">
        <v>89</v>
      </c>
      <c r="H250" s="226">
        <v>39239</v>
      </c>
      <c r="I250" s="227" t="s">
        <v>37</v>
      </c>
      <c r="J250" s="228">
        <v>800</v>
      </c>
      <c r="K250" s="229">
        <v>3.5</v>
      </c>
      <c r="L250" s="230" t="s">
        <v>68</v>
      </c>
      <c r="M250" s="231" t="s">
        <v>985</v>
      </c>
      <c r="N250" s="232" t="s">
        <v>985</v>
      </c>
      <c r="O250" s="233">
        <v>15</v>
      </c>
      <c r="P250" s="234">
        <v>800000</v>
      </c>
      <c r="Q250" s="234">
        <v>533333</v>
      </c>
      <c r="R250" s="234">
        <v>12064419</v>
      </c>
      <c r="S250" s="234">
        <v>89106</v>
      </c>
      <c r="T250" s="234">
        <v>12153525</v>
      </c>
      <c r="U250" s="236"/>
      <c r="V250" s="237" t="s">
        <v>645</v>
      </c>
      <c r="W250" s="237">
        <v>0</v>
      </c>
      <c r="X250" s="237">
        <v>0</v>
      </c>
      <c r="Y250" s="237">
        <v>0</v>
      </c>
      <c r="Z250" s="237" t="s">
        <v>987</v>
      </c>
      <c r="AA250" s="238"/>
    </row>
    <row r="251" spans="1:27">
      <c r="A251" s="219">
        <v>96858900</v>
      </c>
      <c r="B251" s="220">
        <v>8</v>
      </c>
      <c r="C251" s="221" t="s">
        <v>846</v>
      </c>
      <c r="D251" s="222">
        <v>691</v>
      </c>
      <c r="E251" s="223" t="s">
        <v>984</v>
      </c>
      <c r="F251" s="224">
        <v>691</v>
      </c>
      <c r="G251" s="225"/>
      <c r="H251" s="226">
        <v>40869</v>
      </c>
      <c r="I251" s="227" t="s">
        <v>37</v>
      </c>
      <c r="J251" s="228">
        <v>4000</v>
      </c>
      <c r="K251" s="229"/>
      <c r="L251" s="230" t="s">
        <v>39</v>
      </c>
      <c r="M251" s="231" t="s">
        <v>68</v>
      </c>
      <c r="N251" s="232" t="s">
        <v>49</v>
      </c>
      <c r="O251" s="233">
        <v>10</v>
      </c>
      <c r="P251" s="234"/>
      <c r="Q251" s="234"/>
      <c r="R251" s="234"/>
      <c r="S251" s="234"/>
      <c r="T251" s="234"/>
      <c r="U251" s="236"/>
      <c r="V251" s="237">
        <v>0</v>
      </c>
      <c r="W251" s="237">
        <v>0</v>
      </c>
      <c r="X251" s="237" t="s">
        <v>988</v>
      </c>
      <c r="Y251" s="237">
        <v>0</v>
      </c>
      <c r="Z251" s="237">
        <v>0</v>
      </c>
      <c r="AA251" s="238"/>
    </row>
    <row r="252" spans="1:27">
      <c r="A252" s="219">
        <v>96858900</v>
      </c>
      <c r="B252" s="220">
        <v>8</v>
      </c>
      <c r="C252" s="221" t="s">
        <v>846</v>
      </c>
      <c r="D252" s="222">
        <v>692</v>
      </c>
      <c r="E252" s="223" t="s">
        <v>984</v>
      </c>
      <c r="F252" s="224">
        <v>692</v>
      </c>
      <c r="G252" s="225"/>
      <c r="H252" s="226">
        <v>40869</v>
      </c>
      <c r="I252" s="227" t="s">
        <v>37</v>
      </c>
      <c r="J252" s="228">
        <v>4000</v>
      </c>
      <c r="K252" s="229"/>
      <c r="L252" s="230" t="s">
        <v>39</v>
      </c>
      <c r="M252" s="231" t="s">
        <v>68</v>
      </c>
      <c r="N252" s="232" t="s">
        <v>49</v>
      </c>
      <c r="O252" s="233">
        <v>30</v>
      </c>
      <c r="P252" s="234"/>
      <c r="Q252" s="234"/>
      <c r="R252" s="234"/>
      <c r="S252" s="234"/>
      <c r="T252" s="234"/>
      <c r="U252" s="236"/>
      <c r="V252" s="237">
        <v>0</v>
      </c>
      <c r="W252" s="237">
        <v>0</v>
      </c>
      <c r="X252" s="237" t="s">
        <v>988</v>
      </c>
      <c r="Y252" s="237">
        <v>0</v>
      </c>
      <c r="Z252" s="237">
        <v>0</v>
      </c>
      <c r="AA252" s="238"/>
    </row>
    <row r="253" spans="1:27">
      <c r="A253" s="219">
        <v>96751830</v>
      </c>
      <c r="B253" s="220">
        <v>1</v>
      </c>
      <c r="C253" s="221" t="s">
        <v>883</v>
      </c>
      <c r="D253" s="222">
        <v>617</v>
      </c>
      <c r="E253" s="223" t="s">
        <v>984</v>
      </c>
      <c r="F253" s="224">
        <v>617</v>
      </c>
      <c r="G253" s="225"/>
      <c r="H253" s="226">
        <v>40102</v>
      </c>
      <c r="I253" s="227" t="s">
        <v>37</v>
      </c>
      <c r="J253" s="228">
        <v>6000</v>
      </c>
      <c r="K253" s="229"/>
      <c r="L253" s="230" t="s">
        <v>68</v>
      </c>
      <c r="M253" s="231" t="s">
        <v>39</v>
      </c>
      <c r="N253" s="232" t="s">
        <v>49</v>
      </c>
      <c r="O253" s="233">
        <v>10</v>
      </c>
      <c r="P253" s="234"/>
      <c r="Q253" s="234"/>
      <c r="R253" s="234"/>
      <c r="S253" s="234"/>
      <c r="T253" s="234"/>
      <c r="U253" s="236"/>
      <c r="V253" s="237">
        <v>0</v>
      </c>
      <c r="W253" s="237">
        <v>0</v>
      </c>
      <c r="X253" s="237">
        <v>0</v>
      </c>
      <c r="Y253" s="237">
        <v>0</v>
      </c>
      <c r="Z253" s="237">
        <v>0</v>
      </c>
      <c r="AA253" s="238"/>
    </row>
    <row r="254" spans="1:27">
      <c r="A254" s="219">
        <v>96751830</v>
      </c>
      <c r="B254" s="220">
        <v>1</v>
      </c>
      <c r="C254" s="221" t="s">
        <v>883</v>
      </c>
      <c r="D254" s="222">
        <v>617</v>
      </c>
      <c r="E254" s="223" t="s">
        <v>134</v>
      </c>
      <c r="F254" s="224">
        <v>617</v>
      </c>
      <c r="G254" s="225" t="s">
        <v>46</v>
      </c>
      <c r="H254" s="226">
        <v>40107</v>
      </c>
      <c r="I254" s="227" t="s">
        <v>37</v>
      </c>
      <c r="J254" s="228">
        <v>6000</v>
      </c>
      <c r="K254" s="229">
        <v>3.2</v>
      </c>
      <c r="L254" s="230" t="s">
        <v>39</v>
      </c>
      <c r="M254" s="231" t="s">
        <v>985</v>
      </c>
      <c r="N254" s="232" t="s">
        <v>985</v>
      </c>
      <c r="O254" s="233">
        <v>7.5</v>
      </c>
      <c r="P254" s="234">
        <v>2500000</v>
      </c>
      <c r="Q254" s="234">
        <v>1785714.5</v>
      </c>
      <c r="R254" s="234">
        <v>40394291</v>
      </c>
      <c r="S254" s="234">
        <v>272886</v>
      </c>
      <c r="T254" s="234">
        <v>40667177</v>
      </c>
      <c r="U254" s="236"/>
      <c r="V254" s="237" t="s">
        <v>645</v>
      </c>
      <c r="W254" s="237">
        <v>0</v>
      </c>
      <c r="X254" s="237">
        <v>0</v>
      </c>
      <c r="Y254" s="237">
        <v>0</v>
      </c>
      <c r="Z254" s="237" t="s">
        <v>987</v>
      </c>
      <c r="AA254" s="238"/>
    </row>
    <row r="255" spans="1:27">
      <c r="A255" s="219">
        <v>96751830</v>
      </c>
      <c r="B255" s="220">
        <v>1</v>
      </c>
      <c r="C255" s="221" t="s">
        <v>883</v>
      </c>
      <c r="D255" s="222">
        <v>618</v>
      </c>
      <c r="E255" s="223" t="s">
        <v>984</v>
      </c>
      <c r="F255" s="224">
        <v>618</v>
      </c>
      <c r="G255" s="225"/>
      <c r="H255" s="226">
        <v>40102</v>
      </c>
      <c r="I255" s="227" t="s">
        <v>37</v>
      </c>
      <c r="J255" s="228">
        <v>6000</v>
      </c>
      <c r="K255" s="229"/>
      <c r="L255" s="230" t="s">
        <v>68</v>
      </c>
      <c r="M255" s="231" t="s">
        <v>39</v>
      </c>
      <c r="N255" s="232" t="s">
        <v>49</v>
      </c>
      <c r="O255" s="233">
        <v>30</v>
      </c>
      <c r="P255" s="234"/>
      <c r="Q255" s="234"/>
      <c r="R255" s="234"/>
      <c r="S255" s="234"/>
      <c r="T255" s="234"/>
      <c r="U255" s="236"/>
      <c r="V255" s="237">
        <v>0</v>
      </c>
      <c r="W255" s="237">
        <v>0</v>
      </c>
      <c r="X255" s="237">
        <v>0</v>
      </c>
      <c r="Y255" s="237">
        <v>0</v>
      </c>
      <c r="Z255" s="237">
        <v>0</v>
      </c>
      <c r="AA255" s="238"/>
    </row>
    <row r="256" spans="1:27">
      <c r="A256" s="219">
        <v>96751830</v>
      </c>
      <c r="B256" s="220">
        <v>1</v>
      </c>
      <c r="C256" s="221" t="s">
        <v>883</v>
      </c>
      <c r="D256" s="222">
        <v>618</v>
      </c>
      <c r="E256" s="223" t="s">
        <v>134</v>
      </c>
      <c r="F256" s="224">
        <v>618</v>
      </c>
      <c r="G256" s="225" t="s">
        <v>87</v>
      </c>
      <c r="H256" s="226">
        <v>40107</v>
      </c>
      <c r="I256" s="227" t="s">
        <v>37</v>
      </c>
      <c r="J256" s="228">
        <v>6000</v>
      </c>
      <c r="K256" s="229">
        <v>4.5</v>
      </c>
      <c r="L256" s="230" t="s">
        <v>39</v>
      </c>
      <c r="M256" s="231" t="s">
        <v>985</v>
      </c>
      <c r="N256" s="232" t="s">
        <v>985</v>
      </c>
      <c r="O256" s="233">
        <v>20.5</v>
      </c>
      <c r="P256" s="234">
        <v>3200000</v>
      </c>
      <c r="Q256" s="234">
        <v>3200000</v>
      </c>
      <c r="R256" s="234">
        <v>72386560</v>
      </c>
      <c r="S256" s="234">
        <v>687672</v>
      </c>
      <c r="T256" s="234">
        <v>73074232</v>
      </c>
      <c r="U256" s="236"/>
      <c r="V256" s="237" t="s">
        <v>645</v>
      </c>
      <c r="W256" s="237">
        <v>0</v>
      </c>
      <c r="X256" s="237">
        <v>0</v>
      </c>
      <c r="Y256" s="237">
        <v>0</v>
      </c>
      <c r="Z256" s="237" t="s">
        <v>987</v>
      </c>
      <c r="AA256" s="238"/>
    </row>
    <row r="257" spans="1:27">
      <c r="A257" s="219">
        <v>96751830</v>
      </c>
      <c r="B257" s="220">
        <v>1</v>
      </c>
      <c r="C257" s="221" t="s">
        <v>883</v>
      </c>
      <c r="D257" s="222">
        <v>689</v>
      </c>
      <c r="E257" s="223" t="s">
        <v>984</v>
      </c>
      <c r="F257" s="224">
        <v>689</v>
      </c>
      <c r="G257" s="225"/>
      <c r="H257" s="226">
        <v>40869</v>
      </c>
      <c r="I257" s="227" t="s">
        <v>37</v>
      </c>
      <c r="J257" s="228">
        <v>4000</v>
      </c>
      <c r="K257" s="229"/>
      <c r="L257" s="230" t="s">
        <v>39</v>
      </c>
      <c r="M257" s="231" t="s">
        <v>68</v>
      </c>
      <c r="N257" s="232" t="s">
        <v>49</v>
      </c>
      <c r="O257" s="233">
        <v>10</v>
      </c>
      <c r="P257" s="234"/>
      <c r="Q257" s="234"/>
      <c r="R257" s="234"/>
      <c r="S257" s="234"/>
      <c r="T257" s="234"/>
      <c r="U257" s="236"/>
      <c r="V257" s="237">
        <v>0</v>
      </c>
      <c r="W257" s="237">
        <v>0</v>
      </c>
      <c r="X257" s="237" t="s">
        <v>988</v>
      </c>
      <c r="Y257" s="237">
        <v>0</v>
      </c>
      <c r="Z257" s="237">
        <v>0</v>
      </c>
      <c r="AA257" s="238"/>
    </row>
    <row r="258" spans="1:27">
      <c r="A258" s="219">
        <v>96751830</v>
      </c>
      <c r="B258" s="220">
        <v>1</v>
      </c>
      <c r="C258" s="221" t="s">
        <v>883</v>
      </c>
      <c r="D258" s="222">
        <v>690</v>
      </c>
      <c r="E258" s="223" t="s">
        <v>984</v>
      </c>
      <c r="F258" s="224">
        <v>690</v>
      </c>
      <c r="G258" s="225"/>
      <c r="H258" s="226">
        <v>40869</v>
      </c>
      <c r="I258" s="227" t="s">
        <v>37</v>
      </c>
      <c r="J258" s="228">
        <v>4000</v>
      </c>
      <c r="K258" s="229"/>
      <c r="L258" s="230" t="s">
        <v>39</v>
      </c>
      <c r="M258" s="231" t="s">
        <v>68</v>
      </c>
      <c r="N258" s="232" t="s">
        <v>49</v>
      </c>
      <c r="O258" s="233">
        <v>30</v>
      </c>
      <c r="P258" s="234"/>
      <c r="Q258" s="234"/>
      <c r="R258" s="234"/>
      <c r="S258" s="234"/>
      <c r="T258" s="234"/>
      <c r="U258" s="236"/>
      <c r="V258" s="237">
        <v>0</v>
      </c>
      <c r="W258" s="237">
        <v>0</v>
      </c>
      <c r="X258" s="237" t="s">
        <v>988</v>
      </c>
      <c r="Y258" s="237">
        <v>0</v>
      </c>
      <c r="Z258" s="237">
        <v>0</v>
      </c>
      <c r="AA258" s="238"/>
    </row>
    <row r="259" spans="1:27">
      <c r="A259" s="219">
        <v>61704000</v>
      </c>
      <c r="B259" s="220" t="s">
        <v>75</v>
      </c>
      <c r="C259" s="221" t="s">
        <v>1019</v>
      </c>
      <c r="D259" s="222">
        <v>308</v>
      </c>
      <c r="E259" s="223" t="s">
        <v>989</v>
      </c>
      <c r="F259" s="224">
        <v>308</v>
      </c>
      <c r="G259" s="225" t="s">
        <v>46</v>
      </c>
      <c r="H259" s="226">
        <v>37546</v>
      </c>
      <c r="I259" s="227" t="s">
        <v>37</v>
      </c>
      <c r="J259" s="228">
        <v>7000</v>
      </c>
      <c r="K259" s="229">
        <v>4</v>
      </c>
      <c r="L259" s="230" t="s">
        <v>68</v>
      </c>
      <c r="M259" s="231" t="s">
        <v>985</v>
      </c>
      <c r="N259" s="232" t="s">
        <v>985</v>
      </c>
      <c r="O259" s="233">
        <v>10</v>
      </c>
      <c r="P259" s="234">
        <v>7000000</v>
      </c>
      <c r="Q259" s="234">
        <v>7000000</v>
      </c>
      <c r="R259" s="234">
        <v>158345600</v>
      </c>
      <c r="S259" s="234">
        <v>1636850</v>
      </c>
      <c r="T259" s="234">
        <v>159982450</v>
      </c>
      <c r="U259" s="236"/>
      <c r="V259" s="237" t="s">
        <v>645</v>
      </c>
      <c r="W259" s="237">
        <v>0</v>
      </c>
      <c r="X259" s="237">
        <v>0</v>
      </c>
      <c r="Y259" s="237">
        <v>0</v>
      </c>
      <c r="Z259" s="237" t="s">
        <v>987</v>
      </c>
      <c r="AA259" s="238"/>
    </row>
    <row r="260" spans="1:27">
      <c r="A260" s="219">
        <v>61704000</v>
      </c>
      <c r="B260" s="220" t="s">
        <v>75</v>
      </c>
      <c r="C260" s="221" t="s">
        <v>1019</v>
      </c>
      <c r="D260" s="222">
        <v>411</v>
      </c>
      <c r="E260" s="223" t="s">
        <v>989</v>
      </c>
      <c r="F260" s="224">
        <v>411</v>
      </c>
      <c r="G260" s="225" t="s">
        <v>87</v>
      </c>
      <c r="H260" s="226">
        <v>38467</v>
      </c>
      <c r="I260" s="227" t="s">
        <v>37</v>
      </c>
      <c r="J260" s="228">
        <v>6900</v>
      </c>
      <c r="K260" s="229">
        <v>4</v>
      </c>
      <c r="L260" s="230" t="s">
        <v>39</v>
      </c>
      <c r="M260" s="231" t="s">
        <v>985</v>
      </c>
      <c r="N260" s="232" t="s">
        <v>985</v>
      </c>
      <c r="O260" s="233">
        <v>20</v>
      </c>
      <c r="P260" s="234">
        <v>6900000</v>
      </c>
      <c r="Q260" s="234">
        <v>6900000</v>
      </c>
      <c r="R260" s="234">
        <v>156083520</v>
      </c>
      <c r="S260" s="234">
        <v>1051867</v>
      </c>
      <c r="T260" s="234">
        <v>157135387</v>
      </c>
      <c r="U260" s="236"/>
      <c r="V260" s="237" t="s">
        <v>645</v>
      </c>
      <c r="W260" s="237">
        <v>0</v>
      </c>
      <c r="X260" s="237">
        <v>0</v>
      </c>
      <c r="Y260" s="237">
        <v>0</v>
      </c>
      <c r="Z260" s="237" t="s">
        <v>987</v>
      </c>
      <c r="AA260" s="238"/>
    </row>
    <row r="261" spans="1:27">
      <c r="A261" s="219">
        <v>61704000</v>
      </c>
      <c r="B261" s="220" t="s">
        <v>75</v>
      </c>
      <c r="C261" s="221" t="s">
        <v>1019</v>
      </c>
      <c r="D261" s="222">
        <v>608</v>
      </c>
      <c r="E261" s="223" t="s">
        <v>984</v>
      </c>
      <c r="F261" s="224">
        <v>608</v>
      </c>
      <c r="G261" s="225"/>
      <c r="H261" s="226">
        <v>40051</v>
      </c>
      <c r="I261" s="227" t="s">
        <v>37</v>
      </c>
      <c r="J261" s="228">
        <v>11000</v>
      </c>
      <c r="K261" s="229"/>
      <c r="L261" s="230" t="s">
        <v>39</v>
      </c>
      <c r="M261" s="231" t="s">
        <v>68</v>
      </c>
      <c r="N261" s="232" t="s">
        <v>985</v>
      </c>
      <c r="O261" s="233">
        <v>25</v>
      </c>
      <c r="P261" s="234"/>
      <c r="Q261" s="234"/>
      <c r="R261" s="234"/>
      <c r="S261" s="234"/>
      <c r="T261" s="234"/>
      <c r="U261" s="236"/>
      <c r="V261" s="237">
        <v>0</v>
      </c>
      <c r="W261" s="237">
        <v>0</v>
      </c>
      <c r="X261" s="237" t="s">
        <v>988</v>
      </c>
      <c r="Y261" s="237">
        <v>0</v>
      </c>
      <c r="Z261" s="237">
        <v>0</v>
      </c>
      <c r="AA261" s="238"/>
    </row>
    <row r="262" spans="1:27">
      <c r="A262" s="219">
        <v>95819000</v>
      </c>
      <c r="B262" s="220" t="s">
        <v>75</v>
      </c>
      <c r="C262" s="221" t="s">
        <v>1020</v>
      </c>
      <c r="D262" s="222">
        <v>627</v>
      </c>
      <c r="E262" s="223" t="s">
        <v>984</v>
      </c>
      <c r="F262" s="224">
        <v>627</v>
      </c>
      <c r="G262" s="225"/>
      <c r="H262" s="226">
        <v>40199</v>
      </c>
      <c r="I262" s="227" t="s">
        <v>37</v>
      </c>
      <c r="J262" s="228">
        <v>1000</v>
      </c>
      <c r="K262" s="229"/>
      <c r="L262" s="230" t="s">
        <v>68</v>
      </c>
      <c r="M262" s="231" t="s">
        <v>39</v>
      </c>
      <c r="N262" s="232" t="s">
        <v>359</v>
      </c>
      <c r="O262" s="233">
        <v>10</v>
      </c>
      <c r="P262" s="234"/>
      <c r="Q262" s="234"/>
      <c r="R262" s="234"/>
      <c r="S262" s="234"/>
      <c r="T262" s="234"/>
      <c r="U262" s="236"/>
      <c r="V262" s="237">
        <v>0</v>
      </c>
      <c r="W262" s="237">
        <v>0</v>
      </c>
      <c r="X262" s="237">
        <v>0</v>
      </c>
      <c r="Y262" s="237">
        <v>0</v>
      </c>
      <c r="Z262" s="237">
        <v>0</v>
      </c>
      <c r="AA262" s="238"/>
    </row>
    <row r="263" spans="1:27">
      <c r="A263" s="219">
        <v>95819000</v>
      </c>
      <c r="B263" s="220" t="s">
        <v>75</v>
      </c>
      <c r="C263" s="221" t="s">
        <v>1020</v>
      </c>
      <c r="D263" s="222">
        <v>627</v>
      </c>
      <c r="E263" s="223" t="s">
        <v>134</v>
      </c>
      <c r="F263" s="224">
        <v>627</v>
      </c>
      <c r="G263" s="225" t="s">
        <v>46</v>
      </c>
      <c r="H263" s="226">
        <v>40210</v>
      </c>
      <c r="I263" s="227" t="s">
        <v>162</v>
      </c>
      <c r="J263" s="228">
        <v>20900000</v>
      </c>
      <c r="K263" s="229">
        <v>6.5</v>
      </c>
      <c r="L263" s="230" t="s">
        <v>68</v>
      </c>
      <c r="M263" s="231" t="s">
        <v>39</v>
      </c>
      <c r="N263" s="232" t="s">
        <v>985</v>
      </c>
      <c r="O263" s="233">
        <v>5</v>
      </c>
      <c r="P263" s="234"/>
      <c r="Q263" s="234"/>
      <c r="R263" s="234">
        <v>0</v>
      </c>
      <c r="S263" s="234"/>
      <c r="T263" s="234"/>
      <c r="U263" s="236"/>
      <c r="V263" s="237">
        <v>0</v>
      </c>
      <c r="W263" s="237">
        <v>0</v>
      </c>
      <c r="X263" s="237" t="s">
        <v>988</v>
      </c>
      <c r="Y263" s="237">
        <v>0</v>
      </c>
      <c r="Z263" s="237">
        <v>0</v>
      </c>
      <c r="AA263" s="238"/>
    </row>
    <row r="264" spans="1:27">
      <c r="A264" s="219">
        <v>90331000</v>
      </c>
      <c r="B264" s="220" t="s">
        <v>91</v>
      </c>
      <c r="C264" s="221" t="s">
        <v>1021</v>
      </c>
      <c r="D264" s="222">
        <v>421</v>
      </c>
      <c r="E264" s="223" t="s">
        <v>984</v>
      </c>
      <c r="F264" s="224">
        <v>421</v>
      </c>
      <c r="G264" s="225"/>
      <c r="H264" s="226">
        <v>38541</v>
      </c>
      <c r="I264" s="227" t="s">
        <v>37</v>
      </c>
      <c r="J264" s="228">
        <v>1800</v>
      </c>
      <c r="K264" s="229"/>
      <c r="L264" s="230" t="s">
        <v>68</v>
      </c>
      <c r="M264" s="231" t="s">
        <v>39</v>
      </c>
      <c r="N264" s="232" t="s">
        <v>985</v>
      </c>
      <c r="O264" s="233">
        <v>21</v>
      </c>
      <c r="P264" s="234"/>
      <c r="Q264" s="234"/>
      <c r="R264" s="234"/>
      <c r="S264" s="234"/>
      <c r="T264" s="234"/>
      <c r="U264" s="236"/>
      <c r="V264" s="237">
        <v>0</v>
      </c>
      <c r="W264" s="237">
        <v>0</v>
      </c>
      <c r="X264" s="237">
        <v>0</v>
      </c>
      <c r="Y264" s="237">
        <v>0</v>
      </c>
      <c r="Z264" s="237">
        <v>0</v>
      </c>
      <c r="AA264" s="238"/>
    </row>
    <row r="265" spans="1:27">
      <c r="A265" s="219">
        <v>90331000</v>
      </c>
      <c r="B265" s="220" t="s">
        <v>91</v>
      </c>
      <c r="C265" s="221" t="s">
        <v>1021</v>
      </c>
      <c r="D265" s="222">
        <v>421</v>
      </c>
      <c r="E265" s="223" t="s">
        <v>134</v>
      </c>
      <c r="F265" s="224">
        <v>421</v>
      </c>
      <c r="G265" s="225" t="s">
        <v>56</v>
      </c>
      <c r="H265" s="226">
        <v>38548</v>
      </c>
      <c r="I265" s="227" t="s">
        <v>37</v>
      </c>
      <c r="J265" s="228">
        <v>1800</v>
      </c>
      <c r="K265" s="229">
        <v>3.4</v>
      </c>
      <c r="L265" s="230" t="s">
        <v>68</v>
      </c>
      <c r="M265" s="231" t="s">
        <v>985</v>
      </c>
      <c r="N265" s="232" t="s">
        <v>985</v>
      </c>
      <c r="O265" s="233">
        <v>21</v>
      </c>
      <c r="P265" s="234">
        <v>1800000</v>
      </c>
      <c r="Q265" s="234">
        <v>1800000</v>
      </c>
      <c r="R265" s="234">
        <v>40717440</v>
      </c>
      <c r="S265" s="234">
        <v>57201</v>
      </c>
      <c r="T265" s="234">
        <v>40774641</v>
      </c>
      <c r="U265" s="236"/>
      <c r="V265" s="237" t="s">
        <v>645</v>
      </c>
      <c r="W265" s="237">
        <v>0</v>
      </c>
      <c r="X265" s="237">
        <v>0</v>
      </c>
      <c r="Y265" s="237">
        <v>0</v>
      </c>
      <c r="Z265" s="237" t="s">
        <v>987</v>
      </c>
      <c r="AA265" s="238"/>
    </row>
    <row r="266" spans="1:27">
      <c r="A266" s="219">
        <v>90331000</v>
      </c>
      <c r="B266" s="220">
        <v>6</v>
      </c>
      <c r="C266" s="221" t="s">
        <v>1021</v>
      </c>
      <c r="D266" s="222">
        <v>605</v>
      </c>
      <c r="E266" s="223" t="s">
        <v>984</v>
      </c>
      <c r="F266" s="224">
        <v>605</v>
      </c>
      <c r="G266" s="225"/>
      <c r="H266" s="226">
        <v>40043</v>
      </c>
      <c r="I266" s="227" t="s">
        <v>37</v>
      </c>
      <c r="J266" s="228">
        <v>2000</v>
      </c>
      <c r="K266" s="229"/>
      <c r="L266" s="230" t="s">
        <v>39</v>
      </c>
      <c r="M266" s="231" t="s">
        <v>68</v>
      </c>
      <c r="N266" s="232" t="s">
        <v>985</v>
      </c>
      <c r="O266" s="233">
        <v>10</v>
      </c>
      <c r="P266" s="234"/>
      <c r="Q266" s="234"/>
      <c r="R266" s="234"/>
      <c r="S266" s="234"/>
      <c r="T266" s="234"/>
      <c r="U266" s="236"/>
      <c r="V266" s="237">
        <v>0</v>
      </c>
      <c r="W266" s="237">
        <v>0</v>
      </c>
      <c r="X266" s="237">
        <v>0</v>
      </c>
      <c r="Y266" s="237">
        <v>0</v>
      </c>
      <c r="Z266" s="237">
        <v>0</v>
      </c>
      <c r="AA266" s="238"/>
    </row>
    <row r="267" spans="1:27">
      <c r="A267" s="219">
        <v>90331000</v>
      </c>
      <c r="B267" s="220">
        <v>6</v>
      </c>
      <c r="C267" s="221" t="s">
        <v>1021</v>
      </c>
      <c r="D267" s="222">
        <v>605</v>
      </c>
      <c r="E267" s="223" t="s">
        <v>134</v>
      </c>
      <c r="F267" s="224">
        <v>605</v>
      </c>
      <c r="G267" s="225" t="s">
        <v>53</v>
      </c>
      <c r="H267" s="226">
        <v>40044</v>
      </c>
      <c r="I267" s="227" t="s">
        <v>37</v>
      </c>
      <c r="J267" s="228">
        <v>2000</v>
      </c>
      <c r="K267" s="229">
        <v>3.25</v>
      </c>
      <c r="L267" s="230" t="s">
        <v>68</v>
      </c>
      <c r="M267" s="231" t="s">
        <v>985</v>
      </c>
      <c r="N267" s="232" t="s">
        <v>985</v>
      </c>
      <c r="O267" s="233">
        <v>5</v>
      </c>
      <c r="P267" s="234">
        <v>1000000</v>
      </c>
      <c r="Q267" s="234">
        <v>1000000</v>
      </c>
      <c r="R267" s="234">
        <v>22620800</v>
      </c>
      <c r="S267" s="234">
        <v>202582</v>
      </c>
      <c r="T267" s="234">
        <v>22823382</v>
      </c>
      <c r="U267" s="236"/>
      <c r="V267" s="237" t="s">
        <v>645</v>
      </c>
      <c r="W267" s="237">
        <v>0</v>
      </c>
      <c r="X267" s="237">
        <v>0</v>
      </c>
      <c r="Y267" s="237">
        <v>0</v>
      </c>
      <c r="Z267" s="237">
        <v>0</v>
      </c>
      <c r="AA267" s="238"/>
    </row>
    <row r="268" spans="1:27">
      <c r="A268" s="219">
        <v>90331000</v>
      </c>
      <c r="B268" s="220">
        <v>6</v>
      </c>
      <c r="C268" s="221" t="s">
        <v>1021</v>
      </c>
      <c r="D268" s="222">
        <v>606</v>
      </c>
      <c r="E268" s="223" t="s">
        <v>984</v>
      </c>
      <c r="F268" s="224">
        <v>606</v>
      </c>
      <c r="G268" s="225"/>
      <c r="H268" s="226">
        <v>40043</v>
      </c>
      <c r="I268" s="227" t="s">
        <v>37</v>
      </c>
      <c r="J268" s="228">
        <v>2000</v>
      </c>
      <c r="K268" s="229"/>
      <c r="L268" s="230" t="s">
        <v>39</v>
      </c>
      <c r="M268" s="231" t="s">
        <v>68</v>
      </c>
      <c r="N268" s="232" t="s">
        <v>985</v>
      </c>
      <c r="O268" s="233">
        <v>30</v>
      </c>
      <c r="P268" s="234"/>
      <c r="Q268" s="234"/>
      <c r="R268" s="234"/>
      <c r="S268" s="234"/>
      <c r="T268" s="234"/>
      <c r="U268" s="236"/>
      <c r="V268" s="237">
        <v>0</v>
      </c>
      <c r="W268" s="237">
        <v>0</v>
      </c>
      <c r="X268" s="237">
        <v>0</v>
      </c>
      <c r="Y268" s="237">
        <v>0</v>
      </c>
      <c r="Z268" s="237">
        <v>0</v>
      </c>
      <c r="AA268" s="238"/>
    </row>
    <row r="269" spans="1:27">
      <c r="A269" s="219">
        <v>90331000</v>
      </c>
      <c r="B269" s="220">
        <v>6</v>
      </c>
      <c r="C269" s="221" t="s">
        <v>1021</v>
      </c>
      <c r="D269" s="222">
        <v>606</v>
      </c>
      <c r="E269" s="223" t="s">
        <v>134</v>
      </c>
      <c r="F269" s="224">
        <v>606</v>
      </c>
      <c r="G269" s="225" t="s">
        <v>51</v>
      </c>
      <c r="H269" s="226">
        <v>40044</v>
      </c>
      <c r="I269" s="227" t="s">
        <v>37</v>
      </c>
      <c r="J269" s="228">
        <v>2000</v>
      </c>
      <c r="K269" s="229">
        <v>3.75</v>
      </c>
      <c r="L269" s="230" t="s">
        <v>68</v>
      </c>
      <c r="M269" s="231" t="s">
        <v>985</v>
      </c>
      <c r="N269" s="232" t="s">
        <v>985</v>
      </c>
      <c r="O269" s="233">
        <v>21</v>
      </c>
      <c r="P269" s="234">
        <v>1000000</v>
      </c>
      <c r="Q269" s="234">
        <v>973684</v>
      </c>
      <c r="R269" s="234">
        <v>22025511</v>
      </c>
      <c r="S269" s="234">
        <v>233459</v>
      </c>
      <c r="T269" s="234">
        <v>22258970</v>
      </c>
      <c r="U269" s="236"/>
      <c r="V269" s="237" t="s">
        <v>645</v>
      </c>
      <c r="W269" s="237">
        <v>0</v>
      </c>
      <c r="X269" s="237">
        <v>0</v>
      </c>
      <c r="Y269" s="237">
        <v>0</v>
      </c>
      <c r="Z269" s="237">
        <v>0</v>
      </c>
      <c r="AA269" s="238"/>
    </row>
    <row r="270" spans="1:27">
      <c r="A270" s="219">
        <v>91144000</v>
      </c>
      <c r="B270" s="220" t="s">
        <v>100</v>
      </c>
      <c r="C270" s="221" t="s">
        <v>1022</v>
      </c>
      <c r="D270" s="227">
        <v>254</v>
      </c>
      <c r="E270" s="223" t="s">
        <v>989</v>
      </c>
      <c r="F270" s="225">
        <v>254</v>
      </c>
      <c r="G270" s="225" t="s">
        <v>67</v>
      </c>
      <c r="H270" s="226">
        <v>37055</v>
      </c>
      <c r="I270" s="227" t="s">
        <v>37</v>
      </c>
      <c r="J270" s="228">
        <v>800</v>
      </c>
      <c r="K270" s="229">
        <v>6.2</v>
      </c>
      <c r="L270" s="230" t="s">
        <v>39</v>
      </c>
      <c r="M270" s="231" t="s">
        <v>985</v>
      </c>
      <c r="N270" s="232" t="s">
        <v>985</v>
      </c>
      <c r="O270" s="233">
        <v>7</v>
      </c>
      <c r="P270" s="234">
        <v>800000</v>
      </c>
      <c r="Q270" s="234">
        <v>0</v>
      </c>
      <c r="R270" s="234">
        <v>0</v>
      </c>
      <c r="S270" s="234"/>
      <c r="T270" s="234"/>
      <c r="U270" s="236"/>
      <c r="V270" s="237" t="s">
        <v>645</v>
      </c>
      <c r="W270" s="237">
        <v>0</v>
      </c>
      <c r="X270" s="237">
        <v>0</v>
      </c>
      <c r="Y270" s="237" t="s">
        <v>990</v>
      </c>
      <c r="Z270" s="237" t="s">
        <v>987</v>
      </c>
      <c r="AA270" s="238"/>
    </row>
    <row r="271" spans="1:27">
      <c r="A271" s="219">
        <v>91144000</v>
      </c>
      <c r="B271" s="220" t="s">
        <v>100</v>
      </c>
      <c r="C271" s="221" t="s">
        <v>1022</v>
      </c>
      <c r="D271" s="227">
        <v>254</v>
      </c>
      <c r="E271" s="223" t="s">
        <v>989</v>
      </c>
      <c r="F271" s="225">
        <v>254</v>
      </c>
      <c r="G271" s="225" t="s">
        <v>73</v>
      </c>
      <c r="H271" s="226">
        <v>37055</v>
      </c>
      <c r="I271" s="227" t="s">
        <v>37</v>
      </c>
      <c r="J271" s="228">
        <v>3200</v>
      </c>
      <c r="K271" s="229">
        <v>6.2</v>
      </c>
      <c r="L271" s="230" t="s">
        <v>39</v>
      </c>
      <c r="M271" s="231" t="s">
        <v>985</v>
      </c>
      <c r="N271" s="232" t="s">
        <v>985</v>
      </c>
      <c r="O271" s="233">
        <v>7</v>
      </c>
      <c r="P271" s="234">
        <v>2500000</v>
      </c>
      <c r="Q271" s="234">
        <v>0</v>
      </c>
      <c r="R271" s="234">
        <v>0</v>
      </c>
      <c r="S271" s="234"/>
      <c r="T271" s="234"/>
      <c r="U271" s="236"/>
      <c r="V271" s="237" t="s">
        <v>645</v>
      </c>
      <c r="W271" s="237">
        <v>0</v>
      </c>
      <c r="X271" s="237">
        <v>0</v>
      </c>
      <c r="Y271" s="237" t="s">
        <v>990</v>
      </c>
      <c r="Z271" s="237" t="s">
        <v>987</v>
      </c>
      <c r="AA271" s="238"/>
    </row>
    <row r="272" spans="1:27">
      <c r="A272" s="219">
        <v>91144000</v>
      </c>
      <c r="B272" s="220" t="s">
        <v>100</v>
      </c>
      <c r="C272" s="221" t="s">
        <v>1022</v>
      </c>
      <c r="D272" s="227">
        <v>254</v>
      </c>
      <c r="E272" s="223" t="s">
        <v>989</v>
      </c>
      <c r="F272" s="225">
        <v>254</v>
      </c>
      <c r="G272" s="225" t="s">
        <v>71</v>
      </c>
      <c r="H272" s="226">
        <v>37055</v>
      </c>
      <c r="I272" s="227" t="s">
        <v>37</v>
      </c>
      <c r="J272" s="228">
        <v>800</v>
      </c>
      <c r="K272" s="229">
        <v>6.5</v>
      </c>
      <c r="L272" s="230" t="s">
        <v>39</v>
      </c>
      <c r="M272" s="231" t="s">
        <v>985</v>
      </c>
      <c r="N272" s="232" t="s">
        <v>985</v>
      </c>
      <c r="O272" s="233">
        <v>25</v>
      </c>
      <c r="P272" s="234">
        <v>800000</v>
      </c>
      <c r="Q272" s="234">
        <v>728846</v>
      </c>
      <c r="R272" s="234">
        <v>16487080</v>
      </c>
      <c r="S272" s="234">
        <v>527394</v>
      </c>
      <c r="T272" s="234">
        <v>17014474</v>
      </c>
      <c r="U272" s="236"/>
      <c r="V272" s="237" t="s">
        <v>645</v>
      </c>
      <c r="W272" s="237">
        <v>0</v>
      </c>
      <c r="X272" s="237">
        <v>0</v>
      </c>
      <c r="Y272" s="237">
        <v>0</v>
      </c>
      <c r="Z272" s="237" t="s">
        <v>987</v>
      </c>
      <c r="AA272" s="238"/>
    </row>
    <row r="273" spans="1:27">
      <c r="A273" s="219">
        <v>91144000</v>
      </c>
      <c r="B273" s="220" t="s">
        <v>100</v>
      </c>
      <c r="C273" s="221" t="s">
        <v>1022</v>
      </c>
      <c r="D273" s="227">
        <v>254</v>
      </c>
      <c r="E273" s="223" t="s">
        <v>989</v>
      </c>
      <c r="F273" s="225">
        <v>254</v>
      </c>
      <c r="G273" s="225" t="s">
        <v>72</v>
      </c>
      <c r="H273" s="226">
        <v>37055</v>
      </c>
      <c r="I273" s="227" t="s">
        <v>37</v>
      </c>
      <c r="J273" s="228">
        <v>3200</v>
      </c>
      <c r="K273" s="229">
        <v>6.5</v>
      </c>
      <c r="L273" s="230" t="s">
        <v>39</v>
      </c>
      <c r="M273" s="231" t="s">
        <v>985</v>
      </c>
      <c r="N273" s="232" t="s">
        <v>985</v>
      </c>
      <c r="O273" s="233">
        <v>25</v>
      </c>
      <c r="P273" s="234">
        <v>2900000</v>
      </c>
      <c r="Q273" s="234">
        <v>2642067</v>
      </c>
      <c r="R273" s="234">
        <v>59765669</v>
      </c>
      <c r="S273" s="234">
        <v>1911797</v>
      </c>
      <c r="T273" s="234">
        <v>61677466</v>
      </c>
      <c r="U273" s="236"/>
      <c r="V273" s="237" t="s">
        <v>645</v>
      </c>
      <c r="W273" s="237">
        <v>0</v>
      </c>
      <c r="X273" s="237">
        <v>0</v>
      </c>
      <c r="Y273" s="237">
        <v>0</v>
      </c>
      <c r="Z273" s="237" t="s">
        <v>987</v>
      </c>
      <c r="AA273" s="238"/>
    </row>
    <row r="274" spans="1:27">
      <c r="A274" s="219">
        <v>93473000</v>
      </c>
      <c r="B274" s="220" t="s">
        <v>54</v>
      </c>
      <c r="C274" s="221" t="s">
        <v>1023</v>
      </c>
      <c r="D274" s="222">
        <v>422</v>
      </c>
      <c r="E274" s="223" t="s">
        <v>984</v>
      </c>
      <c r="F274" s="224">
        <v>422</v>
      </c>
      <c r="G274" s="225"/>
      <c r="H274" s="226">
        <v>38544</v>
      </c>
      <c r="I274" s="227" t="s">
        <v>37</v>
      </c>
      <c r="J274" s="228">
        <v>1800</v>
      </c>
      <c r="K274" s="229"/>
      <c r="L274" s="230" t="s">
        <v>68</v>
      </c>
      <c r="M274" s="231" t="s">
        <v>39</v>
      </c>
      <c r="N274" s="232" t="s">
        <v>985</v>
      </c>
      <c r="O274" s="233">
        <v>10</v>
      </c>
      <c r="P274" s="234"/>
      <c r="Q274" s="234"/>
      <c r="R274" s="234"/>
      <c r="S274" s="234"/>
      <c r="T274" s="234"/>
      <c r="U274" s="236"/>
      <c r="V274" s="237">
        <v>0</v>
      </c>
      <c r="W274" s="237">
        <v>0</v>
      </c>
      <c r="X274" s="237">
        <v>0</v>
      </c>
      <c r="Y274" s="237">
        <v>0</v>
      </c>
      <c r="Z274" s="237">
        <v>0</v>
      </c>
      <c r="AA274" s="238"/>
    </row>
    <row r="275" spans="1:27">
      <c r="A275" s="219">
        <v>93473000</v>
      </c>
      <c r="B275" s="220" t="s">
        <v>54</v>
      </c>
      <c r="C275" s="221" t="s">
        <v>1023</v>
      </c>
      <c r="D275" s="222">
        <v>422</v>
      </c>
      <c r="E275" s="223" t="s">
        <v>134</v>
      </c>
      <c r="F275" s="224">
        <v>422</v>
      </c>
      <c r="G275" s="225" t="s">
        <v>46</v>
      </c>
      <c r="H275" s="226">
        <v>38544</v>
      </c>
      <c r="I275" s="227" t="s">
        <v>37</v>
      </c>
      <c r="J275" s="228">
        <v>1800</v>
      </c>
      <c r="K275" s="229">
        <v>3.5</v>
      </c>
      <c r="L275" s="230" t="s">
        <v>68</v>
      </c>
      <c r="M275" s="231" t="s">
        <v>39</v>
      </c>
      <c r="N275" s="232" t="s">
        <v>985</v>
      </c>
      <c r="O275" s="233">
        <v>10</v>
      </c>
      <c r="P275" s="234"/>
      <c r="Q275" s="234"/>
      <c r="R275" s="234">
        <v>0</v>
      </c>
      <c r="S275" s="234"/>
      <c r="T275" s="234"/>
      <c r="U275" s="236"/>
      <c r="V275" s="237" t="s">
        <v>645</v>
      </c>
      <c r="W275" s="237">
        <v>0</v>
      </c>
      <c r="X275" s="237" t="s">
        <v>988</v>
      </c>
      <c r="Y275" s="237">
        <v>0</v>
      </c>
      <c r="Z275" s="237" t="s">
        <v>987</v>
      </c>
      <c r="AA275" s="238"/>
    </row>
    <row r="276" spans="1:27">
      <c r="A276" s="219">
        <v>93473000</v>
      </c>
      <c r="B276" s="220">
        <v>3</v>
      </c>
      <c r="C276" s="221" t="s">
        <v>1023</v>
      </c>
      <c r="D276" s="222">
        <v>640</v>
      </c>
      <c r="E276" s="223" t="s">
        <v>984</v>
      </c>
      <c r="F276" s="224">
        <v>640</v>
      </c>
      <c r="G276" s="225"/>
      <c r="H276" s="226">
        <v>40413</v>
      </c>
      <c r="I276" s="227" t="s">
        <v>37</v>
      </c>
      <c r="J276" s="228">
        <v>2500</v>
      </c>
      <c r="K276" s="229"/>
      <c r="L276" s="230" t="s">
        <v>68</v>
      </c>
      <c r="M276" s="231" t="s">
        <v>39</v>
      </c>
      <c r="N276" s="232" t="s">
        <v>49</v>
      </c>
      <c r="O276" s="233">
        <v>10</v>
      </c>
      <c r="P276" s="234"/>
      <c r="Q276" s="234"/>
      <c r="R276" s="234"/>
      <c r="S276" s="234"/>
      <c r="T276" s="234"/>
      <c r="U276" s="236"/>
      <c r="V276" s="237">
        <v>0</v>
      </c>
      <c r="W276" s="237">
        <v>0</v>
      </c>
      <c r="X276" s="237">
        <v>0</v>
      </c>
      <c r="Y276" s="237">
        <v>0</v>
      </c>
      <c r="Z276" s="237">
        <v>0</v>
      </c>
      <c r="AA276" s="238"/>
    </row>
    <row r="277" spans="1:27">
      <c r="A277" s="219">
        <v>93473000</v>
      </c>
      <c r="B277" s="220">
        <v>3</v>
      </c>
      <c r="C277" s="221" t="s">
        <v>1023</v>
      </c>
      <c r="D277" s="222">
        <v>640</v>
      </c>
      <c r="E277" s="223" t="s">
        <v>134</v>
      </c>
      <c r="F277" s="224">
        <v>640</v>
      </c>
      <c r="G277" s="225" t="s">
        <v>46</v>
      </c>
      <c r="H277" s="226">
        <v>40413</v>
      </c>
      <c r="I277" s="227" t="s">
        <v>37</v>
      </c>
      <c r="J277" s="228">
        <v>2500</v>
      </c>
      <c r="K277" s="229">
        <v>3</v>
      </c>
      <c r="L277" s="230" t="s">
        <v>68</v>
      </c>
      <c r="M277" s="231" t="s">
        <v>39</v>
      </c>
      <c r="N277" s="232" t="s">
        <v>985</v>
      </c>
      <c r="O277" s="233">
        <v>7</v>
      </c>
      <c r="P277" s="234">
        <v>1000000</v>
      </c>
      <c r="Q277" s="234">
        <v>1000000</v>
      </c>
      <c r="R277" s="234">
        <v>22620800</v>
      </c>
      <c r="S277" s="234">
        <v>196159</v>
      </c>
      <c r="T277" s="234">
        <v>22816959</v>
      </c>
      <c r="U277" s="236"/>
      <c r="V277" s="237" t="s">
        <v>645</v>
      </c>
      <c r="W277" s="237">
        <v>0</v>
      </c>
      <c r="X277" s="237">
        <v>0</v>
      </c>
      <c r="Y277" s="237">
        <v>0</v>
      </c>
      <c r="Z277" s="237">
        <v>0</v>
      </c>
      <c r="AA277" s="238"/>
    </row>
    <row r="278" spans="1:27">
      <c r="A278" s="219">
        <v>93473000</v>
      </c>
      <c r="B278" s="220">
        <v>3</v>
      </c>
      <c r="C278" s="221" t="s">
        <v>1023</v>
      </c>
      <c r="D278" s="222">
        <v>640</v>
      </c>
      <c r="E278" s="223" t="s">
        <v>134</v>
      </c>
      <c r="F278" s="224">
        <v>640</v>
      </c>
      <c r="G278" s="225" t="s">
        <v>87</v>
      </c>
      <c r="H278" s="226">
        <v>40413</v>
      </c>
      <c r="I278" s="227" t="s">
        <v>162</v>
      </c>
      <c r="J278" s="228">
        <v>53000000</v>
      </c>
      <c r="K278" s="229">
        <v>6.5</v>
      </c>
      <c r="L278" s="230" t="s">
        <v>68</v>
      </c>
      <c r="M278" s="231" t="s">
        <v>39</v>
      </c>
      <c r="N278" s="232" t="s">
        <v>985</v>
      </c>
      <c r="O278" s="233">
        <v>7</v>
      </c>
      <c r="P278" s="234"/>
      <c r="Q278" s="234"/>
      <c r="R278" s="234">
        <v>0</v>
      </c>
      <c r="S278" s="234"/>
      <c r="T278" s="234"/>
      <c r="U278" s="236"/>
      <c r="V278" s="237">
        <v>0</v>
      </c>
      <c r="W278" s="237">
        <v>0</v>
      </c>
      <c r="X278" s="237" t="s">
        <v>988</v>
      </c>
      <c r="Y278" s="237">
        <v>0</v>
      </c>
      <c r="Z278" s="237">
        <v>0</v>
      </c>
      <c r="AA278" s="238"/>
    </row>
    <row r="279" spans="1:27">
      <c r="A279" s="219">
        <v>93473000</v>
      </c>
      <c r="B279" s="220">
        <v>3</v>
      </c>
      <c r="C279" s="221" t="s">
        <v>1023</v>
      </c>
      <c r="D279" s="222">
        <v>641</v>
      </c>
      <c r="E279" s="223" t="s">
        <v>984</v>
      </c>
      <c r="F279" s="224">
        <v>641</v>
      </c>
      <c r="G279" s="225"/>
      <c r="H279" s="226">
        <v>40413</v>
      </c>
      <c r="I279" s="227" t="s">
        <v>37</v>
      </c>
      <c r="J279" s="228">
        <v>2500</v>
      </c>
      <c r="K279" s="229"/>
      <c r="L279" s="230" t="s">
        <v>68</v>
      </c>
      <c r="M279" s="231" t="s">
        <v>39</v>
      </c>
      <c r="N279" s="232" t="s">
        <v>49</v>
      </c>
      <c r="O279" s="233">
        <v>30</v>
      </c>
      <c r="P279" s="234"/>
      <c r="Q279" s="234"/>
      <c r="R279" s="234"/>
      <c r="S279" s="234"/>
      <c r="T279" s="234"/>
      <c r="U279" s="236"/>
      <c r="V279" s="237">
        <v>0</v>
      </c>
      <c r="W279" s="237">
        <v>0</v>
      </c>
      <c r="X279" s="237">
        <v>0</v>
      </c>
      <c r="Y279" s="237">
        <v>0</v>
      </c>
      <c r="Z279" s="237">
        <v>0</v>
      </c>
      <c r="AA279" s="238"/>
    </row>
    <row r="280" spans="1:27">
      <c r="A280" s="219">
        <v>93473000</v>
      </c>
      <c r="B280" s="220">
        <v>3</v>
      </c>
      <c r="C280" s="221" t="s">
        <v>1023</v>
      </c>
      <c r="D280" s="222">
        <v>641</v>
      </c>
      <c r="E280" s="223" t="s">
        <v>134</v>
      </c>
      <c r="F280" s="224">
        <v>641</v>
      </c>
      <c r="G280" s="225" t="s">
        <v>89</v>
      </c>
      <c r="H280" s="226">
        <v>40413</v>
      </c>
      <c r="I280" s="227" t="s">
        <v>37</v>
      </c>
      <c r="J280" s="228">
        <v>2500</v>
      </c>
      <c r="K280" s="229">
        <v>4</v>
      </c>
      <c r="L280" s="230" t="s">
        <v>68</v>
      </c>
      <c r="M280" s="231" t="s">
        <v>39</v>
      </c>
      <c r="N280" s="232" t="s">
        <v>985</v>
      </c>
      <c r="O280" s="233">
        <v>21</v>
      </c>
      <c r="P280" s="234">
        <v>1500000</v>
      </c>
      <c r="Q280" s="234">
        <v>1500000</v>
      </c>
      <c r="R280" s="234">
        <v>33931200</v>
      </c>
      <c r="S280" s="234">
        <v>391369</v>
      </c>
      <c r="T280" s="234">
        <v>34322569</v>
      </c>
      <c r="U280" s="236"/>
      <c r="V280" s="237" t="s">
        <v>645</v>
      </c>
      <c r="W280" s="237">
        <v>0</v>
      </c>
      <c r="X280" s="237">
        <v>0</v>
      </c>
      <c r="Y280" s="237">
        <v>0</v>
      </c>
      <c r="Z280" s="237">
        <v>0</v>
      </c>
      <c r="AA280" s="238"/>
    </row>
    <row r="281" spans="1:27">
      <c r="A281" s="219">
        <v>61216000</v>
      </c>
      <c r="B281" s="220" t="s">
        <v>44</v>
      </c>
      <c r="C281" s="221" t="s">
        <v>1024</v>
      </c>
      <c r="D281" s="227">
        <v>169</v>
      </c>
      <c r="E281" s="223" t="s">
        <v>989</v>
      </c>
      <c r="F281" s="225">
        <v>169</v>
      </c>
      <c r="G281" s="246" t="s">
        <v>48</v>
      </c>
      <c r="H281" s="226">
        <v>34257</v>
      </c>
      <c r="I281" s="227" t="s">
        <v>37</v>
      </c>
      <c r="J281" s="228">
        <v>700</v>
      </c>
      <c r="K281" s="229">
        <v>6.75</v>
      </c>
      <c r="L281" s="230" t="s">
        <v>49</v>
      </c>
      <c r="M281" s="231" t="s">
        <v>985</v>
      </c>
      <c r="N281" s="232" t="s">
        <v>985</v>
      </c>
      <c r="O281" s="240">
        <v>21</v>
      </c>
      <c r="P281" s="234">
        <v>700000</v>
      </c>
      <c r="Q281" s="234">
        <v>187500</v>
      </c>
      <c r="R281" s="234">
        <v>4241400</v>
      </c>
      <c r="S281" s="234">
        <v>93363</v>
      </c>
      <c r="T281" s="234">
        <v>4334763</v>
      </c>
      <c r="U281" s="236"/>
      <c r="V281" s="237" t="s">
        <v>645</v>
      </c>
      <c r="W281" s="237">
        <v>0</v>
      </c>
      <c r="X281" s="237">
        <v>0</v>
      </c>
      <c r="Y281" s="237">
        <v>0</v>
      </c>
      <c r="Z281" s="237" t="s">
        <v>987</v>
      </c>
      <c r="AA281" s="238" t="s">
        <v>993</v>
      </c>
    </row>
    <row r="282" spans="1:27">
      <c r="A282" s="219">
        <v>61216000</v>
      </c>
      <c r="B282" s="220" t="s">
        <v>44</v>
      </c>
      <c r="C282" s="221" t="s">
        <v>1024</v>
      </c>
      <c r="D282" s="227">
        <v>169</v>
      </c>
      <c r="E282" s="223" t="s">
        <v>989</v>
      </c>
      <c r="F282" s="225">
        <v>169</v>
      </c>
      <c r="G282" s="225" t="s">
        <v>38</v>
      </c>
      <c r="H282" s="226">
        <v>34257</v>
      </c>
      <c r="I282" s="227" t="s">
        <v>37</v>
      </c>
      <c r="J282" s="228">
        <v>440</v>
      </c>
      <c r="K282" s="229">
        <v>6.75</v>
      </c>
      <c r="L282" s="230" t="s">
        <v>49</v>
      </c>
      <c r="M282" s="231" t="s">
        <v>985</v>
      </c>
      <c r="N282" s="232" t="s">
        <v>985</v>
      </c>
      <c r="O282" s="240">
        <v>15</v>
      </c>
      <c r="P282" s="234">
        <v>440000</v>
      </c>
      <c r="Q282" s="234">
        <v>0</v>
      </c>
      <c r="R282" s="234">
        <v>0</v>
      </c>
      <c r="S282" s="234"/>
      <c r="T282" s="234"/>
      <c r="U282" s="236"/>
      <c r="V282" s="237" t="s">
        <v>645</v>
      </c>
      <c r="W282" s="237">
        <v>0</v>
      </c>
      <c r="X282" s="237">
        <v>0</v>
      </c>
      <c r="Y282" s="237" t="s">
        <v>990</v>
      </c>
      <c r="Z282" s="237" t="s">
        <v>987</v>
      </c>
      <c r="AA282" s="238" t="s">
        <v>993</v>
      </c>
    </row>
    <row r="283" spans="1:27">
      <c r="A283" s="219">
        <v>61216000</v>
      </c>
      <c r="B283" s="220" t="s">
        <v>44</v>
      </c>
      <c r="C283" s="221" t="s">
        <v>1024</v>
      </c>
      <c r="D283" s="227">
        <v>169</v>
      </c>
      <c r="E283" s="223" t="s">
        <v>989</v>
      </c>
      <c r="F283" s="225">
        <v>169</v>
      </c>
      <c r="G283" s="225" t="s">
        <v>40</v>
      </c>
      <c r="H283" s="226">
        <v>34257</v>
      </c>
      <c r="I283" s="227" t="s">
        <v>37</v>
      </c>
      <c r="J283" s="228">
        <v>260</v>
      </c>
      <c r="K283" s="229">
        <v>6.75</v>
      </c>
      <c r="L283" s="230" t="s">
        <v>49</v>
      </c>
      <c r="M283" s="231" t="s">
        <v>985</v>
      </c>
      <c r="N283" s="232" t="s">
        <v>985</v>
      </c>
      <c r="O283" s="240">
        <v>15</v>
      </c>
      <c r="P283" s="234">
        <v>260000</v>
      </c>
      <c r="Q283" s="234">
        <v>0</v>
      </c>
      <c r="R283" s="234">
        <v>0</v>
      </c>
      <c r="S283" s="234"/>
      <c r="T283" s="234"/>
      <c r="U283" s="236"/>
      <c r="V283" s="237" t="s">
        <v>645</v>
      </c>
      <c r="W283" s="237">
        <v>0</v>
      </c>
      <c r="X283" s="237">
        <v>0</v>
      </c>
      <c r="Y283" s="237" t="s">
        <v>990</v>
      </c>
      <c r="Z283" s="237" t="s">
        <v>987</v>
      </c>
      <c r="AA283" s="238" t="s">
        <v>993</v>
      </c>
    </row>
    <row r="284" spans="1:27">
      <c r="A284" s="219">
        <v>61216000</v>
      </c>
      <c r="B284" s="220" t="s">
        <v>44</v>
      </c>
      <c r="C284" s="221" t="s">
        <v>1024</v>
      </c>
      <c r="D284" s="227">
        <v>183</v>
      </c>
      <c r="E284" s="223" t="s">
        <v>989</v>
      </c>
      <c r="F284" s="225">
        <v>183</v>
      </c>
      <c r="G284" s="225" t="s">
        <v>51</v>
      </c>
      <c r="H284" s="226">
        <v>34682</v>
      </c>
      <c r="I284" s="227" t="s">
        <v>37</v>
      </c>
      <c r="J284" s="228">
        <v>670</v>
      </c>
      <c r="K284" s="229">
        <v>6</v>
      </c>
      <c r="L284" s="230" t="s">
        <v>49</v>
      </c>
      <c r="M284" s="247" t="s">
        <v>57</v>
      </c>
      <c r="N284" s="232" t="s">
        <v>985</v>
      </c>
      <c r="O284" s="240">
        <v>25</v>
      </c>
      <c r="P284" s="234">
        <v>670000</v>
      </c>
      <c r="Q284" s="234">
        <v>418750</v>
      </c>
      <c r="R284" s="234">
        <v>9472460</v>
      </c>
      <c r="S284" s="234">
        <v>92442</v>
      </c>
      <c r="T284" s="234">
        <v>9564902</v>
      </c>
      <c r="U284" s="236"/>
      <c r="V284" s="237" t="s">
        <v>645</v>
      </c>
      <c r="W284" s="237">
        <v>0</v>
      </c>
      <c r="X284" s="237">
        <v>0</v>
      </c>
      <c r="Y284" s="237">
        <v>0</v>
      </c>
      <c r="Z284" s="237" t="s">
        <v>987</v>
      </c>
      <c r="AA284" s="238" t="s">
        <v>993</v>
      </c>
    </row>
    <row r="285" spans="1:27">
      <c r="A285" s="219">
        <v>61216000</v>
      </c>
      <c r="B285" s="220" t="s">
        <v>44</v>
      </c>
      <c r="C285" s="221" t="s">
        <v>1024</v>
      </c>
      <c r="D285" s="227">
        <v>190</v>
      </c>
      <c r="E285" s="223" t="s">
        <v>989</v>
      </c>
      <c r="F285" s="225">
        <v>190</v>
      </c>
      <c r="G285" s="246" t="s">
        <v>53</v>
      </c>
      <c r="H285" s="226">
        <v>35144</v>
      </c>
      <c r="I285" s="227" t="s">
        <v>37</v>
      </c>
      <c r="J285" s="228">
        <v>1280</v>
      </c>
      <c r="K285" s="229">
        <v>6.5</v>
      </c>
      <c r="L285" s="230" t="s">
        <v>49</v>
      </c>
      <c r="M285" s="247" t="s">
        <v>57</v>
      </c>
      <c r="N285" s="232" t="s">
        <v>985</v>
      </c>
      <c r="O285" s="240">
        <v>30</v>
      </c>
      <c r="P285" s="234">
        <v>1280000</v>
      </c>
      <c r="Q285" s="234">
        <v>960000</v>
      </c>
      <c r="R285" s="234">
        <v>21715968</v>
      </c>
      <c r="S285" s="234">
        <v>577362</v>
      </c>
      <c r="T285" s="234">
        <v>22293330</v>
      </c>
      <c r="U285" s="236"/>
      <c r="V285" s="237" t="s">
        <v>645</v>
      </c>
      <c r="W285" s="237">
        <v>0</v>
      </c>
      <c r="X285" s="237">
        <v>0</v>
      </c>
      <c r="Y285" s="237">
        <v>0</v>
      </c>
      <c r="Z285" s="237" t="s">
        <v>987</v>
      </c>
      <c r="AA285" s="238" t="s">
        <v>993</v>
      </c>
    </row>
    <row r="286" spans="1:27">
      <c r="A286" s="219">
        <v>61216000</v>
      </c>
      <c r="B286" s="220" t="s">
        <v>44</v>
      </c>
      <c r="C286" s="221" t="s">
        <v>1024</v>
      </c>
      <c r="D286" s="227">
        <v>200</v>
      </c>
      <c r="E286" s="223" t="s">
        <v>989</v>
      </c>
      <c r="F286" s="225">
        <v>200</v>
      </c>
      <c r="G286" s="246" t="s">
        <v>59</v>
      </c>
      <c r="H286" s="226">
        <v>35753</v>
      </c>
      <c r="I286" s="227" t="s">
        <v>37</v>
      </c>
      <c r="J286" s="228">
        <v>660</v>
      </c>
      <c r="K286" s="229">
        <v>6.5</v>
      </c>
      <c r="L286" s="230" t="s">
        <v>49</v>
      </c>
      <c r="M286" s="247" t="s">
        <v>57</v>
      </c>
      <c r="N286" s="232" t="s">
        <v>985</v>
      </c>
      <c r="O286" s="240">
        <v>30</v>
      </c>
      <c r="P286" s="234">
        <v>660000</v>
      </c>
      <c r="Q286" s="234">
        <v>660000</v>
      </c>
      <c r="R286" s="234">
        <v>14929728</v>
      </c>
      <c r="S286" s="234">
        <v>157525</v>
      </c>
      <c r="T286" s="234">
        <v>15087253</v>
      </c>
      <c r="U286" s="236"/>
      <c r="V286" s="237" t="s">
        <v>645</v>
      </c>
      <c r="W286" s="237">
        <v>0</v>
      </c>
      <c r="X286" s="237">
        <v>0</v>
      </c>
      <c r="Y286" s="237">
        <v>0</v>
      </c>
      <c r="Z286" s="237" t="s">
        <v>987</v>
      </c>
      <c r="AA286" s="238" t="s">
        <v>993</v>
      </c>
    </row>
    <row r="287" spans="1:27">
      <c r="A287" s="219">
        <v>61216000</v>
      </c>
      <c r="B287" s="220" t="s">
        <v>44</v>
      </c>
      <c r="C287" s="221" t="s">
        <v>1024</v>
      </c>
      <c r="D287" s="227">
        <v>205</v>
      </c>
      <c r="E287" s="223" t="s">
        <v>989</v>
      </c>
      <c r="F287" s="225">
        <v>205</v>
      </c>
      <c r="G287" s="225" t="s">
        <v>60</v>
      </c>
      <c r="H287" s="226">
        <v>35986</v>
      </c>
      <c r="I287" s="227" t="s">
        <v>37</v>
      </c>
      <c r="J287" s="228">
        <v>350</v>
      </c>
      <c r="K287" s="229">
        <v>6.8</v>
      </c>
      <c r="L287" s="230" t="s">
        <v>39</v>
      </c>
      <c r="M287" s="231" t="s">
        <v>985</v>
      </c>
      <c r="N287" s="232" t="s">
        <v>985</v>
      </c>
      <c r="O287" s="240">
        <v>30</v>
      </c>
      <c r="P287" s="234">
        <v>350000</v>
      </c>
      <c r="Q287" s="234">
        <v>350000</v>
      </c>
      <c r="R287" s="234">
        <v>7917280</v>
      </c>
      <c r="S287" s="234">
        <v>87288</v>
      </c>
      <c r="T287" s="234">
        <v>8004568</v>
      </c>
      <c r="U287" s="236"/>
      <c r="V287" s="237" t="s">
        <v>645</v>
      </c>
      <c r="W287" s="237">
        <v>0</v>
      </c>
      <c r="X287" s="237">
        <v>0</v>
      </c>
      <c r="Y287" s="237">
        <v>0</v>
      </c>
      <c r="Z287" s="237" t="s">
        <v>987</v>
      </c>
      <c r="AA287" s="238" t="s">
        <v>993</v>
      </c>
    </row>
    <row r="288" spans="1:27">
      <c r="A288" s="219">
        <v>61216000</v>
      </c>
      <c r="B288" s="220" t="s">
        <v>44</v>
      </c>
      <c r="C288" s="221" t="s">
        <v>1024</v>
      </c>
      <c r="D288" s="227">
        <v>212</v>
      </c>
      <c r="E288" s="223" t="s">
        <v>989</v>
      </c>
      <c r="F288" s="225">
        <v>212</v>
      </c>
      <c r="G288" s="225" t="s">
        <v>64</v>
      </c>
      <c r="H288" s="226">
        <v>36377</v>
      </c>
      <c r="I288" s="227" t="s">
        <v>37</v>
      </c>
      <c r="J288" s="228">
        <v>340</v>
      </c>
      <c r="K288" s="229">
        <v>6</v>
      </c>
      <c r="L288" s="230" t="s">
        <v>39</v>
      </c>
      <c r="M288" s="231" t="s">
        <v>985</v>
      </c>
      <c r="N288" s="232" t="s">
        <v>985</v>
      </c>
      <c r="O288" s="240">
        <v>30</v>
      </c>
      <c r="P288" s="234">
        <v>340000</v>
      </c>
      <c r="Q288" s="234">
        <v>340000</v>
      </c>
      <c r="R288" s="234">
        <v>7691072</v>
      </c>
      <c r="S288" s="234">
        <v>189015</v>
      </c>
      <c r="T288" s="234">
        <v>7880087</v>
      </c>
      <c r="U288" s="236"/>
      <c r="V288" s="237" t="s">
        <v>645</v>
      </c>
      <c r="W288" s="237">
        <v>0</v>
      </c>
      <c r="X288" s="237">
        <v>0</v>
      </c>
      <c r="Y288" s="237">
        <v>0</v>
      </c>
      <c r="Z288" s="237" t="s">
        <v>987</v>
      </c>
      <c r="AA288" s="238" t="s">
        <v>993</v>
      </c>
    </row>
    <row r="289" spans="1:27">
      <c r="A289" s="219">
        <v>61216000</v>
      </c>
      <c r="B289" s="220" t="s">
        <v>44</v>
      </c>
      <c r="C289" s="221" t="s">
        <v>1024</v>
      </c>
      <c r="D289" s="227">
        <v>235</v>
      </c>
      <c r="E289" s="223" t="s">
        <v>989</v>
      </c>
      <c r="F289" s="225">
        <v>235</v>
      </c>
      <c r="G289" s="225" t="s">
        <v>75</v>
      </c>
      <c r="H289" s="226">
        <v>36817</v>
      </c>
      <c r="I289" s="227" t="s">
        <v>37</v>
      </c>
      <c r="J289" s="228">
        <v>720</v>
      </c>
      <c r="K289" s="229">
        <v>6.4</v>
      </c>
      <c r="L289" s="230" t="s">
        <v>39</v>
      </c>
      <c r="M289" s="231" t="s">
        <v>985</v>
      </c>
      <c r="N289" s="232" t="s">
        <v>985</v>
      </c>
      <c r="O289" s="240">
        <v>30</v>
      </c>
      <c r="P289" s="234">
        <v>720000</v>
      </c>
      <c r="Q289" s="234">
        <v>720000</v>
      </c>
      <c r="R289" s="234">
        <v>16286976</v>
      </c>
      <c r="S289" s="234">
        <v>254561</v>
      </c>
      <c r="T289" s="234">
        <v>16541537</v>
      </c>
      <c r="U289" s="236"/>
      <c r="V289" s="237" t="s">
        <v>645</v>
      </c>
      <c r="W289" s="237">
        <v>0</v>
      </c>
      <c r="X289" s="237">
        <v>0</v>
      </c>
      <c r="Y289" s="237">
        <v>0</v>
      </c>
      <c r="Z289" s="237" t="s">
        <v>987</v>
      </c>
      <c r="AA289" s="238" t="s">
        <v>993</v>
      </c>
    </row>
    <row r="290" spans="1:27">
      <c r="A290" s="219">
        <v>61216000</v>
      </c>
      <c r="B290" s="220" t="s">
        <v>44</v>
      </c>
      <c r="C290" s="221" t="s">
        <v>1024</v>
      </c>
      <c r="D290" s="227">
        <v>273</v>
      </c>
      <c r="E290" s="223" t="s">
        <v>989</v>
      </c>
      <c r="F290" s="225">
        <v>273</v>
      </c>
      <c r="G290" s="225" t="s">
        <v>116</v>
      </c>
      <c r="H290" s="226">
        <v>37174</v>
      </c>
      <c r="I290" s="227" t="s">
        <v>37</v>
      </c>
      <c r="J290" s="228">
        <v>765</v>
      </c>
      <c r="K290" s="229">
        <v>5.5</v>
      </c>
      <c r="L290" s="230" t="s">
        <v>39</v>
      </c>
      <c r="M290" s="231" t="s">
        <v>985</v>
      </c>
      <c r="N290" s="232" t="s">
        <v>985</v>
      </c>
      <c r="O290" s="240">
        <v>30</v>
      </c>
      <c r="P290" s="234">
        <v>765000</v>
      </c>
      <c r="Q290" s="234">
        <v>765000</v>
      </c>
      <c r="R290" s="234">
        <v>17304912</v>
      </c>
      <c r="S290" s="234">
        <v>155111</v>
      </c>
      <c r="T290" s="234">
        <v>17460023</v>
      </c>
      <c r="U290" s="236"/>
      <c r="V290" s="237" t="s">
        <v>645</v>
      </c>
      <c r="W290" s="237">
        <v>0</v>
      </c>
      <c r="X290" s="237">
        <v>0</v>
      </c>
      <c r="Y290" s="237">
        <v>0</v>
      </c>
      <c r="Z290" s="237" t="s">
        <v>987</v>
      </c>
      <c r="AA290" s="238" t="s">
        <v>993</v>
      </c>
    </row>
    <row r="291" spans="1:27">
      <c r="A291" s="219">
        <v>61216000</v>
      </c>
      <c r="B291" s="220" t="s">
        <v>44</v>
      </c>
      <c r="C291" s="221" t="s">
        <v>1024</v>
      </c>
      <c r="D291" s="227">
        <v>286</v>
      </c>
      <c r="E291" s="223" t="s">
        <v>989</v>
      </c>
      <c r="F291" s="225">
        <v>286</v>
      </c>
      <c r="G291" s="225" t="s">
        <v>123</v>
      </c>
      <c r="H291" s="226">
        <v>37321</v>
      </c>
      <c r="I291" s="227" t="s">
        <v>37</v>
      </c>
      <c r="J291" s="228">
        <v>815</v>
      </c>
      <c r="K291" s="229">
        <v>6</v>
      </c>
      <c r="L291" s="230" t="s">
        <v>49</v>
      </c>
      <c r="M291" s="231" t="s">
        <v>985</v>
      </c>
      <c r="N291" s="232" t="s">
        <v>985</v>
      </c>
      <c r="O291" s="233">
        <v>30</v>
      </c>
      <c r="P291" s="234">
        <v>815000</v>
      </c>
      <c r="Q291" s="234">
        <v>815000</v>
      </c>
      <c r="R291" s="234">
        <v>18435952</v>
      </c>
      <c r="S291" s="234">
        <v>270526</v>
      </c>
      <c r="T291" s="234">
        <v>18706478</v>
      </c>
      <c r="U291" s="236"/>
      <c r="V291" s="237" t="s">
        <v>645</v>
      </c>
      <c r="W291" s="237">
        <v>0</v>
      </c>
      <c r="X291" s="237">
        <v>0</v>
      </c>
      <c r="Y291" s="237">
        <v>0</v>
      </c>
      <c r="Z291" s="237" t="s">
        <v>987</v>
      </c>
      <c r="AA291" s="238" t="s">
        <v>993</v>
      </c>
    </row>
    <row r="292" spans="1:27">
      <c r="A292" s="219">
        <v>61216000</v>
      </c>
      <c r="B292" s="220" t="s">
        <v>44</v>
      </c>
      <c r="C292" s="221" t="s">
        <v>1024</v>
      </c>
      <c r="D292" s="222">
        <v>333</v>
      </c>
      <c r="E292" s="223" t="s">
        <v>989</v>
      </c>
      <c r="F292" s="224">
        <v>333</v>
      </c>
      <c r="G292" s="225" t="s">
        <v>167</v>
      </c>
      <c r="H292" s="226">
        <v>37769</v>
      </c>
      <c r="I292" s="227" t="s">
        <v>37</v>
      </c>
      <c r="J292" s="228">
        <v>2000</v>
      </c>
      <c r="K292" s="229">
        <v>5.7</v>
      </c>
      <c r="L292" s="230" t="s">
        <v>39</v>
      </c>
      <c r="M292" s="231" t="s">
        <v>985</v>
      </c>
      <c r="N292" s="232" t="s">
        <v>985</v>
      </c>
      <c r="O292" s="233">
        <v>30</v>
      </c>
      <c r="P292" s="234">
        <v>2000000</v>
      </c>
      <c r="Q292" s="234">
        <v>2000000</v>
      </c>
      <c r="R292" s="234">
        <v>45241600</v>
      </c>
      <c r="S292" s="234">
        <v>631353</v>
      </c>
      <c r="T292" s="234">
        <v>45872953</v>
      </c>
      <c r="U292" s="236"/>
      <c r="V292" s="237" t="s">
        <v>645</v>
      </c>
      <c r="W292" s="237">
        <v>0</v>
      </c>
      <c r="X292" s="237">
        <v>0</v>
      </c>
      <c r="Y292" s="237">
        <v>0</v>
      </c>
      <c r="Z292" s="237" t="s">
        <v>987</v>
      </c>
      <c r="AA292" s="238" t="s">
        <v>993</v>
      </c>
    </row>
    <row r="293" spans="1:27">
      <c r="A293" s="219">
        <v>61216000</v>
      </c>
      <c r="B293" s="220" t="s">
        <v>44</v>
      </c>
      <c r="C293" s="221" t="s">
        <v>1024</v>
      </c>
      <c r="D293" s="222">
        <v>333</v>
      </c>
      <c r="E293" s="223" t="s">
        <v>989</v>
      </c>
      <c r="F293" s="224">
        <v>333</v>
      </c>
      <c r="G293" s="225" t="s">
        <v>168</v>
      </c>
      <c r="H293" s="226">
        <v>37769</v>
      </c>
      <c r="I293" s="227" t="s">
        <v>37</v>
      </c>
      <c r="J293" s="228">
        <v>1860</v>
      </c>
      <c r="K293" s="229">
        <v>5.7</v>
      </c>
      <c r="L293" s="230" t="s">
        <v>39</v>
      </c>
      <c r="M293" s="231" t="s">
        <v>985</v>
      </c>
      <c r="N293" s="232" t="s">
        <v>985</v>
      </c>
      <c r="O293" s="233">
        <v>30</v>
      </c>
      <c r="P293" s="234">
        <v>1860000</v>
      </c>
      <c r="Q293" s="234">
        <v>1860000</v>
      </c>
      <c r="R293" s="234">
        <v>42074688</v>
      </c>
      <c r="S293" s="234">
        <v>784694</v>
      </c>
      <c r="T293" s="234">
        <v>42859382</v>
      </c>
      <c r="U293" s="236"/>
      <c r="V293" s="237" t="s">
        <v>645</v>
      </c>
      <c r="W293" s="237">
        <v>0</v>
      </c>
      <c r="X293" s="237">
        <v>0</v>
      </c>
      <c r="Y293" s="237">
        <v>0</v>
      </c>
      <c r="Z293" s="237" t="s">
        <v>987</v>
      </c>
      <c r="AA293" s="238" t="s">
        <v>993</v>
      </c>
    </row>
    <row r="294" spans="1:27">
      <c r="A294" s="219">
        <v>61216000</v>
      </c>
      <c r="B294" s="220" t="s">
        <v>44</v>
      </c>
      <c r="C294" s="221" t="s">
        <v>1024</v>
      </c>
      <c r="D294" s="222">
        <v>366</v>
      </c>
      <c r="E294" s="223" t="s">
        <v>989</v>
      </c>
      <c r="F294" s="224">
        <v>366</v>
      </c>
      <c r="G294" s="225" t="s">
        <v>190</v>
      </c>
      <c r="H294" s="226">
        <v>38027</v>
      </c>
      <c r="I294" s="227" t="s">
        <v>37</v>
      </c>
      <c r="J294" s="228">
        <v>2400</v>
      </c>
      <c r="K294" s="229">
        <v>5.7</v>
      </c>
      <c r="L294" s="230" t="s">
        <v>39</v>
      </c>
      <c r="M294" s="231" t="s">
        <v>985</v>
      </c>
      <c r="N294" s="232" t="s">
        <v>985</v>
      </c>
      <c r="O294" s="233">
        <v>30</v>
      </c>
      <c r="P294" s="234">
        <v>2400000</v>
      </c>
      <c r="Q294" s="234">
        <v>2400000</v>
      </c>
      <c r="R294" s="234">
        <v>54289920</v>
      </c>
      <c r="S294" s="234">
        <v>1268572</v>
      </c>
      <c r="T294" s="234">
        <v>55558492</v>
      </c>
      <c r="U294" s="236"/>
      <c r="V294" s="237" t="s">
        <v>645</v>
      </c>
      <c r="W294" s="237">
        <v>0</v>
      </c>
      <c r="X294" s="237">
        <v>0</v>
      </c>
      <c r="Y294" s="237">
        <v>0</v>
      </c>
      <c r="Z294" s="237" t="s">
        <v>987</v>
      </c>
      <c r="AA294" s="238" t="s">
        <v>993</v>
      </c>
    </row>
    <row r="295" spans="1:27">
      <c r="A295" s="219">
        <v>61216000</v>
      </c>
      <c r="B295" s="220" t="s">
        <v>44</v>
      </c>
      <c r="C295" s="221" t="s">
        <v>1024</v>
      </c>
      <c r="D295" s="222">
        <v>366</v>
      </c>
      <c r="E295" s="223" t="s">
        <v>989</v>
      </c>
      <c r="F295" s="224">
        <v>366</v>
      </c>
      <c r="G295" s="225" t="s">
        <v>191</v>
      </c>
      <c r="H295" s="226">
        <v>38027</v>
      </c>
      <c r="I295" s="227" t="s">
        <v>37</v>
      </c>
      <c r="J295" s="228">
        <v>2750</v>
      </c>
      <c r="K295" s="229">
        <v>5.7</v>
      </c>
      <c r="L295" s="230" t="s">
        <v>39</v>
      </c>
      <c r="M295" s="231" t="s">
        <v>985</v>
      </c>
      <c r="N295" s="232" t="s">
        <v>985</v>
      </c>
      <c r="O295" s="233">
        <v>30</v>
      </c>
      <c r="P295" s="234">
        <v>2750000</v>
      </c>
      <c r="Q295" s="234">
        <v>2750000</v>
      </c>
      <c r="R295" s="234">
        <v>62207200</v>
      </c>
      <c r="S295" s="234">
        <v>577403</v>
      </c>
      <c r="T295" s="234">
        <v>62784603</v>
      </c>
      <c r="U295" s="236"/>
      <c r="V295" s="237" t="s">
        <v>645</v>
      </c>
      <c r="W295" s="237">
        <v>0</v>
      </c>
      <c r="X295" s="237">
        <v>0</v>
      </c>
      <c r="Y295" s="237">
        <v>0</v>
      </c>
      <c r="Z295" s="237" t="s">
        <v>987</v>
      </c>
      <c r="AA295" s="238" t="s">
        <v>993</v>
      </c>
    </row>
    <row r="296" spans="1:27">
      <c r="A296" s="219">
        <v>61216000</v>
      </c>
      <c r="B296" s="220" t="s">
        <v>44</v>
      </c>
      <c r="C296" s="221" t="s">
        <v>1024</v>
      </c>
      <c r="D296" s="222">
        <v>406</v>
      </c>
      <c r="E296" s="223" t="s">
        <v>989</v>
      </c>
      <c r="F296" s="224">
        <v>406</v>
      </c>
      <c r="G296" s="225" t="s">
        <v>228</v>
      </c>
      <c r="H296" s="226">
        <v>38404</v>
      </c>
      <c r="I296" s="227" t="s">
        <v>37</v>
      </c>
      <c r="J296" s="228">
        <v>3500</v>
      </c>
      <c r="K296" s="229">
        <v>5.2</v>
      </c>
      <c r="L296" s="230" t="s">
        <v>39</v>
      </c>
      <c r="M296" s="231" t="s">
        <v>985</v>
      </c>
      <c r="N296" s="232" t="s">
        <v>985</v>
      </c>
      <c r="O296" s="233">
        <v>30</v>
      </c>
      <c r="P296" s="234">
        <v>3500000</v>
      </c>
      <c r="Q296" s="234">
        <v>3500000</v>
      </c>
      <c r="R296" s="234">
        <v>79172800</v>
      </c>
      <c r="S296" s="234">
        <v>1690085</v>
      </c>
      <c r="T296" s="234">
        <v>80862885</v>
      </c>
      <c r="U296" s="236"/>
      <c r="V296" s="237" t="s">
        <v>645</v>
      </c>
      <c r="W296" s="237">
        <v>0</v>
      </c>
      <c r="X296" s="237">
        <v>0</v>
      </c>
      <c r="Y296" s="237">
        <v>0</v>
      </c>
      <c r="Z296" s="237" t="s">
        <v>987</v>
      </c>
      <c r="AA296" s="238" t="s">
        <v>993</v>
      </c>
    </row>
    <row r="297" spans="1:27">
      <c r="A297" s="219">
        <v>61216000</v>
      </c>
      <c r="B297" s="220" t="s">
        <v>44</v>
      </c>
      <c r="C297" s="221" t="s">
        <v>1024</v>
      </c>
      <c r="D297" s="222">
        <v>433</v>
      </c>
      <c r="E297" s="223" t="s">
        <v>989</v>
      </c>
      <c r="F297" s="224">
        <v>433</v>
      </c>
      <c r="G297" s="225" t="s">
        <v>253</v>
      </c>
      <c r="H297" s="226">
        <v>38588</v>
      </c>
      <c r="I297" s="227" t="s">
        <v>37</v>
      </c>
      <c r="J297" s="228">
        <v>2600</v>
      </c>
      <c r="K297" s="229">
        <v>4</v>
      </c>
      <c r="L297" s="230" t="s">
        <v>39</v>
      </c>
      <c r="M297" s="231" t="s">
        <v>985</v>
      </c>
      <c r="N297" s="232" t="s">
        <v>985</v>
      </c>
      <c r="O297" s="233">
        <v>30</v>
      </c>
      <c r="P297" s="234">
        <v>2600000</v>
      </c>
      <c r="Q297" s="234">
        <v>2600000</v>
      </c>
      <c r="R297" s="234">
        <v>58814080</v>
      </c>
      <c r="S297" s="234">
        <v>385714</v>
      </c>
      <c r="T297" s="234">
        <v>59199794</v>
      </c>
      <c r="U297" s="236"/>
      <c r="V297" s="237" t="s">
        <v>645</v>
      </c>
      <c r="W297" s="237">
        <v>0</v>
      </c>
      <c r="X297" s="237">
        <v>0</v>
      </c>
      <c r="Y297" s="237">
        <v>0</v>
      </c>
      <c r="Z297" s="237" t="s">
        <v>987</v>
      </c>
      <c r="AA297" s="238" t="s">
        <v>993</v>
      </c>
    </row>
    <row r="298" spans="1:27">
      <c r="A298" s="219">
        <v>61216000</v>
      </c>
      <c r="B298" s="220" t="s">
        <v>44</v>
      </c>
      <c r="C298" s="221" t="s">
        <v>1024</v>
      </c>
      <c r="D298" s="222">
        <v>459</v>
      </c>
      <c r="E298" s="223" t="s">
        <v>989</v>
      </c>
      <c r="F298" s="224">
        <v>459</v>
      </c>
      <c r="G298" s="225" t="s">
        <v>280</v>
      </c>
      <c r="H298" s="226">
        <v>38799</v>
      </c>
      <c r="I298" s="227" t="s">
        <v>37</v>
      </c>
      <c r="J298" s="228">
        <v>2400</v>
      </c>
      <c r="K298" s="229">
        <v>4.4000000000000004</v>
      </c>
      <c r="L298" s="230" t="s">
        <v>39</v>
      </c>
      <c r="M298" s="231" t="s">
        <v>985</v>
      </c>
      <c r="N298" s="232" t="s">
        <v>985</v>
      </c>
      <c r="O298" s="233">
        <v>30</v>
      </c>
      <c r="P298" s="234">
        <v>2400000</v>
      </c>
      <c r="Q298" s="234">
        <v>2400000</v>
      </c>
      <c r="R298" s="234">
        <v>54289920</v>
      </c>
      <c r="S298" s="234">
        <v>982830</v>
      </c>
      <c r="T298" s="234">
        <v>55272750</v>
      </c>
      <c r="U298" s="236"/>
      <c r="V298" s="237" t="s">
        <v>645</v>
      </c>
      <c r="W298" s="237">
        <v>0</v>
      </c>
      <c r="X298" s="237">
        <v>0</v>
      </c>
      <c r="Y298" s="237">
        <v>0</v>
      </c>
      <c r="Z298" s="237" t="s">
        <v>987</v>
      </c>
      <c r="AA298" s="238" t="s">
        <v>993</v>
      </c>
    </row>
    <row r="299" spans="1:27">
      <c r="A299" s="219">
        <v>96579800</v>
      </c>
      <c r="B299" s="220" t="s">
        <v>107</v>
      </c>
      <c r="C299" s="221" t="s">
        <v>1025</v>
      </c>
      <c r="D299" s="227">
        <v>284</v>
      </c>
      <c r="E299" s="223" t="s">
        <v>989</v>
      </c>
      <c r="F299" s="225">
        <v>284</v>
      </c>
      <c r="G299" s="225" t="s">
        <v>67</v>
      </c>
      <c r="H299" s="226">
        <v>37252</v>
      </c>
      <c r="I299" s="227" t="s">
        <v>37</v>
      </c>
      <c r="J299" s="228">
        <v>200</v>
      </c>
      <c r="K299" s="229">
        <v>5</v>
      </c>
      <c r="L299" s="230" t="s">
        <v>68</v>
      </c>
      <c r="M299" s="231" t="s">
        <v>39</v>
      </c>
      <c r="N299" s="232" t="s">
        <v>985</v>
      </c>
      <c r="O299" s="233">
        <v>6</v>
      </c>
      <c r="P299" s="234"/>
      <c r="Q299" s="234"/>
      <c r="R299" s="234">
        <v>0</v>
      </c>
      <c r="S299" s="234"/>
      <c r="T299" s="234"/>
      <c r="U299" s="236"/>
      <c r="V299" s="237" t="s">
        <v>645</v>
      </c>
      <c r="W299" s="237">
        <v>0</v>
      </c>
      <c r="X299" s="237" t="s">
        <v>988</v>
      </c>
      <c r="Y299" s="237">
        <v>0</v>
      </c>
      <c r="Z299" s="237" t="s">
        <v>987</v>
      </c>
      <c r="AA299" s="238"/>
    </row>
    <row r="300" spans="1:27">
      <c r="A300" s="219">
        <v>96579800</v>
      </c>
      <c r="B300" s="220" t="s">
        <v>107</v>
      </c>
      <c r="C300" s="221" t="s">
        <v>1025</v>
      </c>
      <c r="D300" s="227">
        <v>284</v>
      </c>
      <c r="E300" s="223" t="s">
        <v>989</v>
      </c>
      <c r="F300" s="225">
        <v>284</v>
      </c>
      <c r="G300" s="225" t="s">
        <v>73</v>
      </c>
      <c r="H300" s="226">
        <v>37252</v>
      </c>
      <c r="I300" s="227" t="s">
        <v>37</v>
      </c>
      <c r="J300" s="228">
        <v>600</v>
      </c>
      <c r="K300" s="229">
        <v>5</v>
      </c>
      <c r="L300" s="230" t="s">
        <v>68</v>
      </c>
      <c r="M300" s="231" t="s">
        <v>39</v>
      </c>
      <c r="N300" s="232" t="s">
        <v>985</v>
      </c>
      <c r="O300" s="233">
        <v>6</v>
      </c>
      <c r="P300" s="234"/>
      <c r="Q300" s="234"/>
      <c r="R300" s="234">
        <v>0</v>
      </c>
      <c r="S300" s="234"/>
      <c r="T300" s="234"/>
      <c r="U300" s="236"/>
      <c r="V300" s="237" t="s">
        <v>645</v>
      </c>
      <c r="W300" s="237">
        <v>0</v>
      </c>
      <c r="X300" s="237" t="s">
        <v>988</v>
      </c>
      <c r="Y300" s="237">
        <v>0</v>
      </c>
      <c r="Z300" s="237" t="s">
        <v>987</v>
      </c>
      <c r="AA300" s="238"/>
    </row>
    <row r="301" spans="1:27">
      <c r="A301" s="219">
        <v>96579800</v>
      </c>
      <c r="B301" s="220" t="s">
        <v>107</v>
      </c>
      <c r="C301" s="221" t="s">
        <v>1025</v>
      </c>
      <c r="D301" s="227">
        <v>284</v>
      </c>
      <c r="E301" s="223" t="s">
        <v>989</v>
      </c>
      <c r="F301" s="225">
        <v>284</v>
      </c>
      <c r="G301" s="225" t="s">
        <v>87</v>
      </c>
      <c r="H301" s="226">
        <v>37252</v>
      </c>
      <c r="I301" s="227" t="s">
        <v>37</v>
      </c>
      <c r="J301" s="228">
        <v>2200</v>
      </c>
      <c r="K301" s="229">
        <v>6</v>
      </c>
      <c r="L301" s="230" t="s">
        <v>68</v>
      </c>
      <c r="M301" s="231" t="s">
        <v>39</v>
      </c>
      <c r="N301" s="232" t="s">
        <v>985</v>
      </c>
      <c r="O301" s="233">
        <v>25</v>
      </c>
      <c r="P301" s="234">
        <v>2200000</v>
      </c>
      <c r="Q301" s="234">
        <v>1910526</v>
      </c>
      <c r="R301" s="234">
        <v>43217627</v>
      </c>
      <c r="S301" s="234">
        <v>1277652</v>
      </c>
      <c r="T301" s="234">
        <v>44495279</v>
      </c>
      <c r="U301" s="236"/>
      <c r="V301" s="237" t="s">
        <v>645</v>
      </c>
      <c r="W301" s="237">
        <v>0</v>
      </c>
      <c r="X301" s="237">
        <v>0</v>
      </c>
      <c r="Y301" s="237">
        <v>0</v>
      </c>
      <c r="Z301" s="237" t="s">
        <v>987</v>
      </c>
      <c r="AA301" s="238"/>
    </row>
    <row r="302" spans="1:27">
      <c r="A302" s="219">
        <v>61219000</v>
      </c>
      <c r="B302" s="220" t="s">
        <v>54</v>
      </c>
      <c r="C302" s="221" t="s">
        <v>1026</v>
      </c>
      <c r="D302" s="227">
        <v>257</v>
      </c>
      <c r="E302" s="223" t="s">
        <v>989</v>
      </c>
      <c r="F302" s="225">
        <v>257</v>
      </c>
      <c r="G302" s="225" t="s">
        <v>46</v>
      </c>
      <c r="H302" s="226">
        <v>37075</v>
      </c>
      <c r="I302" s="227" t="s">
        <v>37</v>
      </c>
      <c r="J302" s="228">
        <v>4200</v>
      </c>
      <c r="K302" s="229">
        <v>5.6</v>
      </c>
      <c r="L302" s="230" t="s">
        <v>68</v>
      </c>
      <c r="M302" s="231" t="s">
        <v>985</v>
      </c>
      <c r="N302" s="232" t="s">
        <v>985</v>
      </c>
      <c r="O302" s="233">
        <v>25</v>
      </c>
      <c r="P302" s="234">
        <v>4200000</v>
      </c>
      <c r="Q302" s="234">
        <v>4130000</v>
      </c>
      <c r="R302" s="234">
        <v>93423904</v>
      </c>
      <c r="S302" s="234">
        <v>1982556</v>
      </c>
      <c r="T302" s="234">
        <v>95406460</v>
      </c>
      <c r="U302" s="236"/>
      <c r="V302" s="237" t="s">
        <v>645</v>
      </c>
      <c r="W302" s="237">
        <v>0</v>
      </c>
      <c r="X302" s="237">
        <v>0</v>
      </c>
      <c r="Y302" s="237">
        <v>0</v>
      </c>
      <c r="Z302" s="237" t="s">
        <v>987</v>
      </c>
      <c r="AA302" s="238" t="s">
        <v>993</v>
      </c>
    </row>
    <row r="303" spans="1:27">
      <c r="A303" s="219">
        <v>61219000</v>
      </c>
      <c r="B303" s="220" t="s">
        <v>54</v>
      </c>
      <c r="C303" s="221" t="s">
        <v>1026</v>
      </c>
      <c r="D303" s="227">
        <v>275</v>
      </c>
      <c r="E303" s="223" t="s">
        <v>989</v>
      </c>
      <c r="F303" s="225">
        <v>275</v>
      </c>
      <c r="G303" s="225" t="s">
        <v>87</v>
      </c>
      <c r="H303" s="226">
        <v>37197</v>
      </c>
      <c r="I303" s="227" t="s">
        <v>37</v>
      </c>
      <c r="J303" s="228">
        <v>2100</v>
      </c>
      <c r="K303" s="229">
        <v>5.6</v>
      </c>
      <c r="L303" s="230" t="s">
        <v>68</v>
      </c>
      <c r="M303" s="231" t="s">
        <v>985</v>
      </c>
      <c r="N303" s="232" t="s">
        <v>985</v>
      </c>
      <c r="O303" s="233">
        <v>25</v>
      </c>
      <c r="P303" s="234">
        <v>2100000</v>
      </c>
      <c r="Q303" s="234">
        <v>2065000</v>
      </c>
      <c r="R303" s="234">
        <v>46711952</v>
      </c>
      <c r="S303" s="234">
        <v>218664</v>
      </c>
      <c r="T303" s="234">
        <v>46930616</v>
      </c>
      <c r="U303" s="236"/>
      <c r="V303" s="237" t="s">
        <v>645</v>
      </c>
      <c r="W303" s="237">
        <v>0</v>
      </c>
      <c r="X303" s="237">
        <v>0</v>
      </c>
      <c r="Y303" s="237">
        <v>0</v>
      </c>
      <c r="Z303" s="237" t="s">
        <v>987</v>
      </c>
      <c r="AA303" s="238" t="s">
        <v>993</v>
      </c>
    </row>
    <row r="304" spans="1:27">
      <c r="A304" s="219">
        <v>61219000</v>
      </c>
      <c r="B304" s="220" t="s">
        <v>54</v>
      </c>
      <c r="C304" s="221" t="s">
        <v>1026</v>
      </c>
      <c r="D304" s="227">
        <v>297</v>
      </c>
      <c r="E304" s="223" t="s">
        <v>989</v>
      </c>
      <c r="F304" s="225">
        <v>297</v>
      </c>
      <c r="G304" s="225" t="s">
        <v>89</v>
      </c>
      <c r="H304" s="226">
        <v>37447</v>
      </c>
      <c r="I304" s="227" t="s">
        <v>37</v>
      </c>
      <c r="J304" s="228">
        <v>4000</v>
      </c>
      <c r="K304" s="229">
        <v>5.5</v>
      </c>
      <c r="L304" s="230" t="s">
        <v>68</v>
      </c>
      <c r="M304" s="231" t="s">
        <v>985</v>
      </c>
      <c r="N304" s="232" t="s">
        <v>985</v>
      </c>
      <c r="O304" s="233">
        <v>25</v>
      </c>
      <c r="P304" s="234">
        <v>4000000</v>
      </c>
      <c r="Q304" s="234">
        <v>4000000</v>
      </c>
      <c r="R304" s="234">
        <v>90483200</v>
      </c>
      <c r="S304" s="234">
        <v>1854877</v>
      </c>
      <c r="T304" s="234">
        <v>92338077</v>
      </c>
      <c r="U304" s="236"/>
      <c r="V304" s="237" t="s">
        <v>645</v>
      </c>
      <c r="W304" s="237">
        <v>0</v>
      </c>
      <c r="X304" s="237">
        <v>0</v>
      </c>
      <c r="Y304" s="237">
        <v>0</v>
      </c>
      <c r="Z304" s="237" t="s">
        <v>987</v>
      </c>
      <c r="AA304" s="238" t="s">
        <v>993</v>
      </c>
    </row>
    <row r="305" spans="1:27">
      <c r="A305" s="219">
        <v>61219000</v>
      </c>
      <c r="B305" s="220" t="s">
        <v>54</v>
      </c>
      <c r="C305" s="221" t="s">
        <v>1026</v>
      </c>
      <c r="D305" s="222">
        <v>339</v>
      </c>
      <c r="E305" s="223" t="s">
        <v>989</v>
      </c>
      <c r="F305" s="224">
        <v>339</v>
      </c>
      <c r="G305" s="225" t="s">
        <v>63</v>
      </c>
      <c r="H305" s="226">
        <v>37834</v>
      </c>
      <c r="I305" s="227" t="s">
        <v>37</v>
      </c>
      <c r="J305" s="228">
        <v>4000</v>
      </c>
      <c r="K305" s="229">
        <v>5.5</v>
      </c>
      <c r="L305" s="230" t="s">
        <v>39</v>
      </c>
      <c r="M305" s="231" t="s">
        <v>985</v>
      </c>
      <c r="N305" s="232" t="s">
        <v>985</v>
      </c>
      <c r="O305" s="233">
        <v>25</v>
      </c>
      <c r="P305" s="234">
        <v>4000000</v>
      </c>
      <c r="Q305" s="234">
        <v>4000000</v>
      </c>
      <c r="R305" s="234">
        <v>90483200</v>
      </c>
      <c r="S305" s="234">
        <v>1854877</v>
      </c>
      <c r="T305" s="234">
        <v>92338077</v>
      </c>
      <c r="U305" s="236"/>
      <c r="V305" s="237" t="s">
        <v>645</v>
      </c>
      <c r="W305" s="237">
        <v>0</v>
      </c>
      <c r="X305" s="237">
        <v>0</v>
      </c>
      <c r="Y305" s="237">
        <v>0</v>
      </c>
      <c r="Z305" s="237" t="s">
        <v>987</v>
      </c>
      <c r="AA305" s="238" t="s">
        <v>993</v>
      </c>
    </row>
    <row r="306" spans="1:27">
      <c r="A306" s="219">
        <v>61219000</v>
      </c>
      <c r="B306" s="220" t="s">
        <v>54</v>
      </c>
      <c r="C306" s="221" t="s">
        <v>1026</v>
      </c>
      <c r="D306" s="222">
        <v>370</v>
      </c>
      <c r="E306" s="223" t="s">
        <v>989</v>
      </c>
      <c r="F306" s="224">
        <v>370</v>
      </c>
      <c r="G306" s="225" t="s">
        <v>56</v>
      </c>
      <c r="H306" s="226">
        <v>38118</v>
      </c>
      <c r="I306" s="227" t="s">
        <v>37</v>
      </c>
      <c r="J306" s="228">
        <v>2800</v>
      </c>
      <c r="K306" s="229">
        <v>5.5</v>
      </c>
      <c r="L306" s="230" t="s">
        <v>39</v>
      </c>
      <c r="M306" s="231" t="s">
        <v>985</v>
      </c>
      <c r="N306" s="232" t="s">
        <v>985</v>
      </c>
      <c r="O306" s="233">
        <v>25</v>
      </c>
      <c r="P306" s="234">
        <v>2800000</v>
      </c>
      <c r="Q306" s="234">
        <v>2800000</v>
      </c>
      <c r="R306" s="234">
        <v>63338240</v>
      </c>
      <c r="S306" s="234">
        <v>152755</v>
      </c>
      <c r="T306" s="234">
        <v>63490995</v>
      </c>
      <c r="U306" s="236"/>
      <c r="V306" s="237" t="s">
        <v>645</v>
      </c>
      <c r="W306" s="237">
        <v>0</v>
      </c>
      <c r="X306" s="237">
        <v>0</v>
      </c>
      <c r="Y306" s="237">
        <v>0</v>
      </c>
      <c r="Z306" s="237" t="s">
        <v>987</v>
      </c>
      <c r="AA306" s="238" t="s">
        <v>993</v>
      </c>
    </row>
    <row r="307" spans="1:27">
      <c r="A307" s="219">
        <v>61219000</v>
      </c>
      <c r="B307" s="220" t="s">
        <v>54</v>
      </c>
      <c r="C307" s="221" t="s">
        <v>1026</v>
      </c>
      <c r="D307" s="222">
        <v>371</v>
      </c>
      <c r="E307" s="223" t="s">
        <v>989</v>
      </c>
      <c r="F307" s="224">
        <v>371</v>
      </c>
      <c r="G307" s="225" t="s">
        <v>51</v>
      </c>
      <c r="H307" s="226">
        <v>38118</v>
      </c>
      <c r="I307" s="227" t="s">
        <v>37</v>
      </c>
      <c r="J307" s="228">
        <v>1900</v>
      </c>
      <c r="K307" s="229">
        <v>5.5</v>
      </c>
      <c r="L307" s="230" t="s">
        <v>39</v>
      </c>
      <c r="M307" s="231" t="s">
        <v>985</v>
      </c>
      <c r="N307" s="232" t="s">
        <v>985</v>
      </c>
      <c r="O307" s="233">
        <v>25</v>
      </c>
      <c r="P307" s="234">
        <v>1900000</v>
      </c>
      <c r="Q307" s="234">
        <v>1900000</v>
      </c>
      <c r="R307" s="234">
        <v>42979520</v>
      </c>
      <c r="S307" s="234">
        <v>881066</v>
      </c>
      <c r="T307" s="234">
        <v>43860586</v>
      </c>
      <c r="U307" s="236"/>
      <c r="V307" s="237" t="s">
        <v>645</v>
      </c>
      <c r="W307" s="237">
        <v>0</v>
      </c>
      <c r="X307" s="237">
        <v>0</v>
      </c>
      <c r="Y307" s="237">
        <v>0</v>
      </c>
      <c r="Z307" s="237" t="s">
        <v>987</v>
      </c>
      <c r="AA307" s="238" t="s">
        <v>993</v>
      </c>
    </row>
    <row r="308" spans="1:27">
      <c r="A308" s="219">
        <v>61219000</v>
      </c>
      <c r="B308" s="220" t="s">
        <v>54</v>
      </c>
      <c r="C308" s="221" t="s">
        <v>1026</v>
      </c>
      <c r="D308" s="222">
        <v>431</v>
      </c>
      <c r="E308" s="223" t="s">
        <v>989</v>
      </c>
      <c r="F308" s="224">
        <v>431</v>
      </c>
      <c r="G308" s="225" t="s">
        <v>53</v>
      </c>
      <c r="H308" s="226">
        <v>38580</v>
      </c>
      <c r="I308" s="227" t="s">
        <v>37</v>
      </c>
      <c r="J308" s="228">
        <v>2800</v>
      </c>
      <c r="K308" s="229">
        <v>4.5</v>
      </c>
      <c r="L308" s="230" t="s">
        <v>39</v>
      </c>
      <c r="M308" s="231" t="s">
        <v>985</v>
      </c>
      <c r="N308" s="232" t="s">
        <v>985</v>
      </c>
      <c r="O308" s="233">
        <v>25</v>
      </c>
      <c r="P308" s="234">
        <v>2800000</v>
      </c>
      <c r="Q308" s="234">
        <v>2800000</v>
      </c>
      <c r="R308" s="234">
        <v>63338240</v>
      </c>
      <c r="S308" s="234">
        <v>595092</v>
      </c>
      <c r="T308" s="234">
        <v>63933332</v>
      </c>
      <c r="U308" s="236"/>
      <c r="V308" s="237" t="s">
        <v>645</v>
      </c>
      <c r="W308" s="237">
        <v>0</v>
      </c>
      <c r="X308" s="237">
        <v>0</v>
      </c>
      <c r="Y308" s="237">
        <v>0</v>
      </c>
      <c r="Z308" s="237" t="s">
        <v>987</v>
      </c>
      <c r="AA308" s="238" t="s">
        <v>993</v>
      </c>
    </row>
    <row r="309" spans="1:27">
      <c r="A309" s="219">
        <v>61219000</v>
      </c>
      <c r="B309" s="220" t="s">
        <v>54</v>
      </c>
      <c r="C309" s="221" t="s">
        <v>1026</v>
      </c>
      <c r="D309" s="222">
        <v>515</v>
      </c>
      <c r="E309" s="223" t="s">
        <v>984</v>
      </c>
      <c r="F309" s="224">
        <v>515</v>
      </c>
      <c r="G309" s="225"/>
      <c r="H309" s="226">
        <v>39395</v>
      </c>
      <c r="I309" s="227" t="s">
        <v>37</v>
      </c>
      <c r="J309" s="228">
        <v>3850</v>
      </c>
      <c r="K309" s="229"/>
      <c r="L309" s="230" t="s">
        <v>68</v>
      </c>
      <c r="M309" s="231" t="s">
        <v>985</v>
      </c>
      <c r="N309" s="232" t="s">
        <v>985</v>
      </c>
      <c r="O309" s="233">
        <v>30</v>
      </c>
      <c r="P309" s="234"/>
      <c r="Q309" s="234"/>
      <c r="R309" s="234"/>
      <c r="S309" s="234"/>
      <c r="T309" s="234"/>
      <c r="U309" s="236"/>
      <c r="V309" s="237">
        <v>0</v>
      </c>
      <c r="W309" s="237">
        <v>0</v>
      </c>
      <c r="X309" s="237">
        <v>0</v>
      </c>
      <c r="Y309" s="237">
        <v>0</v>
      </c>
      <c r="Z309" s="237">
        <v>0</v>
      </c>
      <c r="AA309" s="238"/>
    </row>
    <row r="310" spans="1:27">
      <c r="A310" s="219">
        <v>61219000</v>
      </c>
      <c r="B310" s="220" t="s">
        <v>54</v>
      </c>
      <c r="C310" s="221" t="s">
        <v>1026</v>
      </c>
      <c r="D310" s="222">
        <v>515</v>
      </c>
      <c r="E310" s="223" t="s">
        <v>134</v>
      </c>
      <c r="F310" s="224">
        <v>515</v>
      </c>
      <c r="G310" s="225" t="s">
        <v>59</v>
      </c>
      <c r="H310" s="226">
        <v>39651</v>
      </c>
      <c r="I310" s="227" t="s">
        <v>37</v>
      </c>
      <c r="J310" s="228">
        <v>3850</v>
      </c>
      <c r="K310" s="229">
        <v>4.3</v>
      </c>
      <c r="L310" s="230" t="s">
        <v>68</v>
      </c>
      <c r="M310" s="231" t="s">
        <v>985</v>
      </c>
      <c r="N310" s="232" t="s">
        <v>985</v>
      </c>
      <c r="O310" s="233">
        <v>12</v>
      </c>
      <c r="P310" s="234">
        <v>1000000</v>
      </c>
      <c r="Q310" s="234">
        <v>1000000</v>
      </c>
      <c r="R310" s="234">
        <v>22620800</v>
      </c>
      <c r="S310" s="234">
        <v>363595</v>
      </c>
      <c r="T310" s="234">
        <v>22984395</v>
      </c>
      <c r="U310" s="236"/>
      <c r="V310" s="237" t="s">
        <v>645</v>
      </c>
      <c r="W310" s="237">
        <v>0</v>
      </c>
      <c r="X310" s="237">
        <v>0</v>
      </c>
      <c r="Y310" s="237">
        <v>0</v>
      </c>
      <c r="Z310" s="237" t="s">
        <v>987</v>
      </c>
      <c r="AA310" s="238"/>
    </row>
    <row r="311" spans="1:27">
      <c r="A311" s="219">
        <v>61219000</v>
      </c>
      <c r="B311" s="220" t="s">
        <v>54</v>
      </c>
      <c r="C311" s="221" t="s">
        <v>1026</v>
      </c>
      <c r="D311" s="222">
        <v>515</v>
      </c>
      <c r="E311" s="223" t="s">
        <v>134</v>
      </c>
      <c r="F311" s="224">
        <v>515</v>
      </c>
      <c r="G311" s="225" t="s">
        <v>60</v>
      </c>
      <c r="H311" s="226">
        <v>39651</v>
      </c>
      <c r="I311" s="227" t="s">
        <v>37</v>
      </c>
      <c r="J311" s="228">
        <v>3850</v>
      </c>
      <c r="K311" s="229">
        <v>4.7</v>
      </c>
      <c r="L311" s="230" t="s">
        <v>68</v>
      </c>
      <c r="M311" s="231" t="s">
        <v>985</v>
      </c>
      <c r="N311" s="232" t="s">
        <v>985</v>
      </c>
      <c r="O311" s="233">
        <v>21</v>
      </c>
      <c r="P311" s="234">
        <v>2850000</v>
      </c>
      <c r="Q311" s="234">
        <v>2850000</v>
      </c>
      <c r="R311" s="234">
        <v>64469280</v>
      </c>
      <c r="S311" s="234">
        <v>1131545</v>
      </c>
      <c r="T311" s="234">
        <v>65600825</v>
      </c>
      <c r="U311" s="236"/>
      <c r="V311" s="237" t="s">
        <v>645</v>
      </c>
      <c r="W311" s="237">
        <v>0</v>
      </c>
      <c r="X311" s="237">
        <v>0</v>
      </c>
      <c r="Y311" s="237">
        <v>0</v>
      </c>
      <c r="Z311" s="237" t="s">
        <v>987</v>
      </c>
      <c r="AA311" s="238"/>
    </row>
    <row r="312" spans="1:27">
      <c r="A312" s="219">
        <v>61219000</v>
      </c>
      <c r="B312" s="220">
        <v>3</v>
      </c>
      <c r="C312" s="221" t="s">
        <v>1026</v>
      </c>
      <c r="D312" s="222">
        <v>619</v>
      </c>
      <c r="E312" s="223" t="s">
        <v>984</v>
      </c>
      <c r="F312" s="224">
        <v>619</v>
      </c>
      <c r="G312" s="225"/>
      <c r="H312" s="226">
        <v>40116</v>
      </c>
      <c r="I312" s="227" t="s">
        <v>37</v>
      </c>
      <c r="J312" s="228">
        <v>4000</v>
      </c>
      <c r="K312" s="229"/>
      <c r="L312" s="230" t="s">
        <v>68</v>
      </c>
      <c r="M312" s="231" t="s">
        <v>39</v>
      </c>
      <c r="N312" s="232" t="s">
        <v>985</v>
      </c>
      <c r="O312" s="233">
        <v>30</v>
      </c>
      <c r="P312" s="234"/>
      <c r="Q312" s="234"/>
      <c r="R312" s="234"/>
      <c r="S312" s="234"/>
      <c r="T312" s="234"/>
      <c r="U312" s="236"/>
      <c r="V312" s="237">
        <v>0</v>
      </c>
      <c r="W312" s="237">
        <v>0</v>
      </c>
      <c r="X312" s="237">
        <v>0</v>
      </c>
      <c r="Y312" s="237">
        <v>0</v>
      </c>
      <c r="Z312" s="237">
        <v>0</v>
      </c>
      <c r="AA312" s="238"/>
    </row>
    <row r="313" spans="1:27">
      <c r="A313" s="219">
        <v>61219000</v>
      </c>
      <c r="B313" s="220">
        <v>3</v>
      </c>
      <c r="C313" s="221" t="s">
        <v>1026</v>
      </c>
      <c r="D313" s="222">
        <v>619</v>
      </c>
      <c r="E313" s="223" t="s">
        <v>134</v>
      </c>
      <c r="F313" s="224">
        <v>619</v>
      </c>
      <c r="G313" s="225" t="s">
        <v>64</v>
      </c>
      <c r="H313" s="226">
        <v>40126</v>
      </c>
      <c r="I313" s="227" t="s">
        <v>37</v>
      </c>
      <c r="J313" s="228">
        <v>4000</v>
      </c>
      <c r="K313" s="229">
        <v>4.5</v>
      </c>
      <c r="L313" s="230" t="s">
        <v>68</v>
      </c>
      <c r="M313" s="231" t="s">
        <v>39</v>
      </c>
      <c r="N313" s="232" t="s">
        <v>985</v>
      </c>
      <c r="O313" s="233">
        <v>25</v>
      </c>
      <c r="P313" s="234">
        <v>4000000</v>
      </c>
      <c r="Q313" s="234">
        <v>4000000</v>
      </c>
      <c r="R313" s="234">
        <v>90483200</v>
      </c>
      <c r="S313" s="234">
        <v>145415</v>
      </c>
      <c r="T313" s="234">
        <v>90628615</v>
      </c>
      <c r="U313" s="236"/>
      <c r="V313" s="237" t="s">
        <v>645</v>
      </c>
      <c r="W313" s="237">
        <v>0</v>
      </c>
      <c r="X313" s="237">
        <v>0</v>
      </c>
      <c r="Y313" s="237">
        <v>0</v>
      </c>
      <c r="Z313" s="237">
        <v>0</v>
      </c>
      <c r="AA313" s="238"/>
    </row>
    <row r="314" spans="1:27">
      <c r="A314" s="219">
        <v>61219000</v>
      </c>
      <c r="B314" s="220">
        <v>3</v>
      </c>
      <c r="C314" s="221" t="s">
        <v>1026</v>
      </c>
      <c r="D314" s="222">
        <v>681</v>
      </c>
      <c r="E314" s="223" t="s">
        <v>984</v>
      </c>
      <c r="F314" s="224">
        <v>681</v>
      </c>
      <c r="G314" s="225"/>
      <c r="H314" s="226">
        <v>40809</v>
      </c>
      <c r="I314" s="227" t="s">
        <v>37</v>
      </c>
      <c r="J314" s="228">
        <v>6700</v>
      </c>
      <c r="K314" s="229"/>
      <c r="L314" s="230" t="s">
        <v>68</v>
      </c>
      <c r="M314" s="231" t="s">
        <v>39</v>
      </c>
      <c r="N314" s="232" t="s">
        <v>49</v>
      </c>
      <c r="O314" s="233">
        <v>30</v>
      </c>
      <c r="P314" s="234"/>
      <c r="Q314" s="234"/>
      <c r="R314" s="234"/>
      <c r="S314" s="234"/>
      <c r="T314" s="234"/>
      <c r="U314" s="236"/>
      <c r="V314" s="237">
        <v>0</v>
      </c>
      <c r="W314" s="237">
        <v>0</v>
      </c>
      <c r="X314" s="237">
        <v>0</v>
      </c>
      <c r="Y314" s="237">
        <v>0</v>
      </c>
      <c r="Z314" s="237">
        <v>0</v>
      </c>
      <c r="AA314" s="238"/>
    </row>
    <row r="315" spans="1:27">
      <c r="A315" s="219">
        <v>61219000</v>
      </c>
      <c r="B315" s="220">
        <v>3</v>
      </c>
      <c r="C315" s="221" t="s">
        <v>1026</v>
      </c>
      <c r="D315" s="222">
        <v>681</v>
      </c>
      <c r="E315" s="223" t="s">
        <v>134</v>
      </c>
      <c r="F315" s="224">
        <v>681</v>
      </c>
      <c r="G315" s="225" t="s">
        <v>75</v>
      </c>
      <c r="H315" s="226">
        <v>40815</v>
      </c>
      <c r="I315" s="227" t="s">
        <v>37</v>
      </c>
      <c r="J315" s="228">
        <v>5200</v>
      </c>
      <c r="K315" s="229">
        <v>3.75</v>
      </c>
      <c r="L315" s="230" t="s">
        <v>68</v>
      </c>
      <c r="M315" s="231" t="s">
        <v>985</v>
      </c>
      <c r="N315" s="232" t="s">
        <v>985</v>
      </c>
      <c r="O315" s="233">
        <v>20</v>
      </c>
      <c r="P315" s="234">
        <v>5200000</v>
      </c>
      <c r="Q315" s="234">
        <v>5200000</v>
      </c>
      <c r="R315" s="234">
        <v>117628160</v>
      </c>
      <c r="S315" s="234">
        <v>922651</v>
      </c>
      <c r="T315" s="234">
        <v>118550811</v>
      </c>
      <c r="U315" s="236"/>
      <c r="V315" s="237" t="s">
        <v>645</v>
      </c>
      <c r="W315" s="237">
        <v>0</v>
      </c>
      <c r="X315" s="237">
        <v>0</v>
      </c>
      <c r="Y315" s="237">
        <v>0</v>
      </c>
      <c r="Z315" s="237">
        <v>0</v>
      </c>
      <c r="AA315" s="238"/>
    </row>
    <row r="316" spans="1:27">
      <c r="A316" s="219">
        <v>61219000</v>
      </c>
      <c r="B316" s="220">
        <v>3</v>
      </c>
      <c r="C316" s="221" t="s">
        <v>1026</v>
      </c>
      <c r="D316" s="222">
        <v>681</v>
      </c>
      <c r="E316" s="223" t="s">
        <v>142</v>
      </c>
      <c r="F316" s="224">
        <v>681</v>
      </c>
      <c r="G316" s="225" t="s">
        <v>116</v>
      </c>
      <c r="H316" s="226">
        <v>41044</v>
      </c>
      <c r="I316" s="227" t="s">
        <v>37</v>
      </c>
      <c r="J316" s="228">
        <v>1500</v>
      </c>
      <c r="K316" s="229">
        <v>3.85</v>
      </c>
      <c r="L316" s="230" t="s">
        <v>68</v>
      </c>
      <c r="M316" s="231"/>
      <c r="N316" s="232"/>
      <c r="O316" s="233">
        <v>21</v>
      </c>
      <c r="P316" s="234">
        <v>1500000</v>
      </c>
      <c r="Q316" s="234">
        <v>1500000</v>
      </c>
      <c r="R316" s="234">
        <v>33931200</v>
      </c>
      <c r="S316" s="234">
        <v>61106</v>
      </c>
      <c r="T316" s="234">
        <v>33992306</v>
      </c>
      <c r="U316" s="236"/>
      <c r="V316" s="237" t="s">
        <v>645</v>
      </c>
      <c r="W316" s="237">
        <v>0</v>
      </c>
      <c r="X316" s="237">
        <v>0</v>
      </c>
      <c r="Y316" s="237">
        <v>0</v>
      </c>
      <c r="Z316" s="237">
        <v>0</v>
      </c>
      <c r="AA316" s="238"/>
    </row>
    <row r="317" spans="1:27">
      <c r="A317" s="219">
        <v>76073164</v>
      </c>
      <c r="B317" s="220">
        <v>1</v>
      </c>
      <c r="C317" s="221" t="s">
        <v>1027</v>
      </c>
      <c r="D317" s="222">
        <v>416</v>
      </c>
      <c r="E317" s="223" t="s">
        <v>984</v>
      </c>
      <c r="F317" s="224">
        <v>416</v>
      </c>
      <c r="G317" s="225"/>
      <c r="H317" s="226">
        <v>38516</v>
      </c>
      <c r="I317" s="227" t="s">
        <v>37</v>
      </c>
      <c r="J317" s="228">
        <v>1000</v>
      </c>
      <c r="K317" s="229"/>
      <c r="L317" s="230" t="s">
        <v>68</v>
      </c>
      <c r="M317" s="231" t="s">
        <v>359</v>
      </c>
      <c r="N317" s="232" t="s">
        <v>985</v>
      </c>
      <c r="O317" s="233">
        <v>21</v>
      </c>
      <c r="P317" s="234"/>
      <c r="Q317" s="234"/>
      <c r="R317" s="234"/>
      <c r="S317" s="234"/>
      <c r="T317" s="234"/>
      <c r="U317" s="236"/>
      <c r="V317" s="237">
        <v>0</v>
      </c>
      <c r="W317" s="237">
        <v>0</v>
      </c>
      <c r="X317" s="237">
        <v>0</v>
      </c>
      <c r="Y317" s="237">
        <v>0</v>
      </c>
      <c r="Z317" s="237">
        <v>0</v>
      </c>
      <c r="AA317" s="238" t="s">
        <v>1028</v>
      </c>
    </row>
    <row r="318" spans="1:27">
      <c r="A318" s="219">
        <v>76073164</v>
      </c>
      <c r="B318" s="220">
        <v>1</v>
      </c>
      <c r="C318" s="221" t="s">
        <v>1027</v>
      </c>
      <c r="D318" s="222">
        <v>416</v>
      </c>
      <c r="E318" s="223" t="s">
        <v>134</v>
      </c>
      <c r="F318" s="224">
        <v>416</v>
      </c>
      <c r="G318" s="225" t="s">
        <v>46</v>
      </c>
      <c r="H318" s="226">
        <v>38516</v>
      </c>
      <c r="I318" s="227" t="s">
        <v>37</v>
      </c>
      <c r="J318" s="228">
        <v>1000</v>
      </c>
      <c r="K318" s="229">
        <v>3</v>
      </c>
      <c r="L318" s="230" t="s">
        <v>68</v>
      </c>
      <c r="M318" s="231" t="s">
        <v>359</v>
      </c>
      <c r="N318" s="232" t="s">
        <v>985</v>
      </c>
      <c r="O318" s="233">
        <v>21</v>
      </c>
      <c r="P318" s="234">
        <v>1000000</v>
      </c>
      <c r="Q318" s="234">
        <v>800000</v>
      </c>
      <c r="R318" s="234">
        <v>18096640</v>
      </c>
      <c r="S318" s="234">
        <v>149033</v>
      </c>
      <c r="T318" s="234">
        <v>18245673</v>
      </c>
      <c r="U318" s="236"/>
      <c r="V318" s="237" t="s">
        <v>645</v>
      </c>
      <c r="W318" s="237">
        <v>0</v>
      </c>
      <c r="X318" s="237">
        <v>0</v>
      </c>
      <c r="Y318" s="237">
        <v>0</v>
      </c>
      <c r="Z318" s="237" t="s">
        <v>987</v>
      </c>
      <c r="AA318" s="238"/>
    </row>
    <row r="319" spans="1:27">
      <c r="A319" s="219">
        <v>76073164</v>
      </c>
      <c r="B319" s="220">
        <v>1</v>
      </c>
      <c r="C319" s="221" t="s">
        <v>1027</v>
      </c>
      <c r="D319" s="222">
        <v>662</v>
      </c>
      <c r="E319" s="223" t="s">
        <v>984</v>
      </c>
      <c r="F319" s="224">
        <v>662</v>
      </c>
      <c r="G319" s="225"/>
      <c r="H319" s="226">
        <v>40682</v>
      </c>
      <c r="I319" s="227" t="s">
        <v>37</v>
      </c>
      <c r="J319" s="228">
        <v>3000</v>
      </c>
      <c r="K319" s="229"/>
      <c r="L319" s="230" t="s">
        <v>68</v>
      </c>
      <c r="M319" s="231" t="s">
        <v>39</v>
      </c>
      <c r="N319" s="232" t="s">
        <v>49</v>
      </c>
      <c r="O319" s="233">
        <v>10</v>
      </c>
      <c r="P319" s="234"/>
      <c r="Q319" s="234"/>
      <c r="R319" s="234"/>
      <c r="S319" s="234"/>
      <c r="T319" s="234"/>
      <c r="U319" s="236"/>
      <c r="V319" s="237">
        <v>0</v>
      </c>
      <c r="W319" s="237">
        <v>0</v>
      </c>
      <c r="X319" s="237" t="s">
        <v>988</v>
      </c>
      <c r="Y319" s="237">
        <v>0</v>
      </c>
      <c r="Z319" s="237">
        <v>0</v>
      </c>
      <c r="AA319" s="238" t="s">
        <v>1028</v>
      </c>
    </row>
    <row r="320" spans="1:27">
      <c r="A320" s="219">
        <v>76073164</v>
      </c>
      <c r="B320" s="220">
        <v>1</v>
      </c>
      <c r="C320" s="221" t="s">
        <v>1027</v>
      </c>
      <c r="D320" s="222">
        <v>663</v>
      </c>
      <c r="E320" s="223" t="s">
        <v>984</v>
      </c>
      <c r="F320" s="224">
        <v>663</v>
      </c>
      <c r="G320" s="225"/>
      <c r="H320" s="226">
        <v>40682</v>
      </c>
      <c r="I320" s="227" t="s">
        <v>37</v>
      </c>
      <c r="J320" s="228">
        <v>3000</v>
      </c>
      <c r="K320" s="229"/>
      <c r="L320" s="230" t="s">
        <v>68</v>
      </c>
      <c r="M320" s="231" t="s">
        <v>39</v>
      </c>
      <c r="N320" s="232" t="s">
        <v>49</v>
      </c>
      <c r="O320" s="233">
        <v>30</v>
      </c>
      <c r="P320" s="234"/>
      <c r="Q320" s="234"/>
      <c r="R320" s="234"/>
      <c r="S320" s="234"/>
      <c r="T320" s="234"/>
      <c r="U320" s="236"/>
      <c r="V320" s="237">
        <v>0</v>
      </c>
      <c r="W320" s="237">
        <v>0</v>
      </c>
      <c r="X320" s="237" t="s">
        <v>988</v>
      </c>
      <c r="Y320" s="237">
        <v>0</v>
      </c>
      <c r="Z320" s="237">
        <v>0</v>
      </c>
      <c r="AA320" s="238" t="s">
        <v>1028</v>
      </c>
    </row>
    <row r="321" spans="1:27">
      <c r="A321" s="219">
        <v>91081000</v>
      </c>
      <c r="B321" s="220" t="s">
        <v>91</v>
      </c>
      <c r="C321" s="221" t="s">
        <v>1029</v>
      </c>
      <c r="D321" s="227">
        <v>264</v>
      </c>
      <c r="E321" s="223" t="s">
        <v>989</v>
      </c>
      <c r="F321" s="225">
        <v>264</v>
      </c>
      <c r="G321" s="225" t="s">
        <v>38</v>
      </c>
      <c r="H321" s="226">
        <v>37112</v>
      </c>
      <c r="I321" s="227" t="s">
        <v>37</v>
      </c>
      <c r="J321" s="228">
        <v>1500</v>
      </c>
      <c r="K321" s="229">
        <v>6.2</v>
      </c>
      <c r="L321" s="230" t="s">
        <v>39</v>
      </c>
      <c r="M321" s="247" t="s">
        <v>57</v>
      </c>
      <c r="N321" s="232" t="s">
        <v>985</v>
      </c>
      <c r="O321" s="243">
        <v>5</v>
      </c>
      <c r="P321" s="234">
        <v>1000000</v>
      </c>
      <c r="Q321" s="234">
        <v>0</v>
      </c>
      <c r="R321" s="234">
        <v>0</v>
      </c>
      <c r="S321" s="234"/>
      <c r="T321" s="234"/>
      <c r="U321" s="236"/>
      <c r="V321" s="237" t="s">
        <v>645</v>
      </c>
      <c r="W321" s="237">
        <v>0</v>
      </c>
      <c r="X321" s="237">
        <v>0</v>
      </c>
      <c r="Y321" s="237" t="s">
        <v>990</v>
      </c>
      <c r="Z321" s="237" t="s">
        <v>987</v>
      </c>
      <c r="AA321" s="238"/>
    </row>
    <row r="322" spans="1:27">
      <c r="A322" s="219">
        <v>91081000</v>
      </c>
      <c r="B322" s="220" t="s">
        <v>91</v>
      </c>
      <c r="C322" s="221" t="s">
        <v>1029</v>
      </c>
      <c r="D322" s="227">
        <v>264</v>
      </c>
      <c r="E322" s="223" t="s">
        <v>989</v>
      </c>
      <c r="F322" s="225">
        <v>264</v>
      </c>
      <c r="G322" s="225" t="s">
        <v>40</v>
      </c>
      <c r="H322" s="226">
        <v>37112</v>
      </c>
      <c r="I322" s="227" t="s">
        <v>37</v>
      </c>
      <c r="J322" s="228">
        <v>6000</v>
      </c>
      <c r="K322" s="229">
        <v>6.2</v>
      </c>
      <c r="L322" s="230" t="s">
        <v>39</v>
      </c>
      <c r="M322" s="247" t="s">
        <v>57</v>
      </c>
      <c r="N322" s="232" t="s">
        <v>985</v>
      </c>
      <c r="O322" s="243">
        <v>5</v>
      </c>
      <c r="P322" s="234">
        <v>5000000</v>
      </c>
      <c r="Q322" s="234">
        <v>0</v>
      </c>
      <c r="R322" s="234">
        <v>0</v>
      </c>
      <c r="S322" s="234"/>
      <c r="T322" s="234"/>
      <c r="U322" s="236"/>
      <c r="V322" s="237" t="s">
        <v>645</v>
      </c>
      <c r="W322" s="237">
        <v>0</v>
      </c>
      <c r="X322" s="237">
        <v>0</v>
      </c>
      <c r="Y322" s="237" t="s">
        <v>990</v>
      </c>
      <c r="Z322" s="237" t="s">
        <v>987</v>
      </c>
      <c r="AA322" s="238"/>
    </row>
    <row r="323" spans="1:27">
      <c r="A323" s="219">
        <v>91081000</v>
      </c>
      <c r="B323" s="220" t="s">
        <v>91</v>
      </c>
      <c r="C323" s="221" t="s">
        <v>1029</v>
      </c>
      <c r="D323" s="227">
        <v>264</v>
      </c>
      <c r="E323" s="223" t="s">
        <v>989</v>
      </c>
      <c r="F323" s="225">
        <v>264</v>
      </c>
      <c r="G323" s="225" t="s">
        <v>51</v>
      </c>
      <c r="H323" s="226">
        <v>37112</v>
      </c>
      <c r="I323" s="227" t="s">
        <v>37</v>
      </c>
      <c r="J323" s="228">
        <v>2000</v>
      </c>
      <c r="K323" s="229">
        <v>6.2</v>
      </c>
      <c r="L323" s="230" t="s">
        <v>39</v>
      </c>
      <c r="M323" s="247" t="s">
        <v>57</v>
      </c>
      <c r="N323" s="232" t="s">
        <v>985</v>
      </c>
      <c r="O323" s="243">
        <v>21</v>
      </c>
      <c r="P323" s="234">
        <v>1500000</v>
      </c>
      <c r="Q323" s="234">
        <v>0</v>
      </c>
      <c r="R323" s="234">
        <v>0</v>
      </c>
      <c r="S323" s="234"/>
      <c r="T323" s="234"/>
      <c r="U323" s="236"/>
      <c r="V323" s="237" t="s">
        <v>645</v>
      </c>
      <c r="W323" s="237">
        <v>0</v>
      </c>
      <c r="X323" s="237">
        <v>0</v>
      </c>
      <c r="Y323" s="237" t="s">
        <v>990</v>
      </c>
      <c r="Z323" s="237" t="s">
        <v>987</v>
      </c>
      <c r="AA323" s="238"/>
    </row>
    <row r="324" spans="1:27">
      <c r="A324" s="219">
        <v>91081000</v>
      </c>
      <c r="B324" s="220" t="s">
        <v>91</v>
      </c>
      <c r="C324" s="221" t="s">
        <v>1029</v>
      </c>
      <c r="D324" s="222">
        <v>317</v>
      </c>
      <c r="E324" s="223" t="s">
        <v>984</v>
      </c>
      <c r="F324" s="224">
        <v>317</v>
      </c>
      <c r="G324" s="223"/>
      <c r="H324" s="226">
        <v>37586</v>
      </c>
      <c r="I324" s="227" t="s">
        <v>37</v>
      </c>
      <c r="J324" s="228">
        <v>4000</v>
      </c>
      <c r="K324" s="229"/>
      <c r="L324" s="230" t="s">
        <v>985</v>
      </c>
      <c r="M324" s="231" t="s">
        <v>985</v>
      </c>
      <c r="N324" s="232" t="s">
        <v>985</v>
      </c>
      <c r="O324" s="233">
        <v>30</v>
      </c>
      <c r="P324" s="234"/>
      <c r="Q324" s="234"/>
      <c r="R324" s="234"/>
      <c r="S324" s="234"/>
      <c r="T324" s="234"/>
      <c r="U324" s="236"/>
      <c r="V324" s="237">
        <v>0</v>
      </c>
      <c r="W324" s="237">
        <v>0</v>
      </c>
      <c r="X324" s="237">
        <v>0</v>
      </c>
      <c r="Y324" s="237">
        <v>0</v>
      </c>
      <c r="Z324" s="237">
        <v>0</v>
      </c>
      <c r="AA324" s="241"/>
    </row>
    <row r="325" spans="1:27">
      <c r="A325" s="219">
        <v>91081000</v>
      </c>
      <c r="B325" s="220" t="s">
        <v>91</v>
      </c>
      <c r="C325" s="221" t="s">
        <v>1029</v>
      </c>
      <c r="D325" s="222">
        <v>317</v>
      </c>
      <c r="E325" s="223" t="s">
        <v>134</v>
      </c>
      <c r="F325" s="224">
        <v>317</v>
      </c>
      <c r="G325" s="225" t="s">
        <v>59</v>
      </c>
      <c r="H325" s="226">
        <v>37897</v>
      </c>
      <c r="I325" s="227" t="s">
        <v>37</v>
      </c>
      <c r="J325" s="228">
        <v>4000</v>
      </c>
      <c r="K325" s="229">
        <v>6.2</v>
      </c>
      <c r="L325" s="230" t="s">
        <v>68</v>
      </c>
      <c r="M325" s="231" t="s">
        <v>985</v>
      </c>
      <c r="N325" s="232" t="s">
        <v>985</v>
      </c>
      <c r="O325" s="233">
        <v>25</v>
      </c>
      <c r="P325" s="234">
        <v>4000000</v>
      </c>
      <c r="Q325" s="234">
        <v>3480000</v>
      </c>
      <c r="R325" s="234">
        <v>78720384</v>
      </c>
      <c r="S325" s="234">
        <v>600909</v>
      </c>
      <c r="T325" s="234">
        <v>79321293</v>
      </c>
      <c r="U325" s="236"/>
      <c r="V325" s="237" t="s">
        <v>645</v>
      </c>
      <c r="W325" s="237">
        <v>0</v>
      </c>
      <c r="X325" s="237">
        <v>0</v>
      </c>
      <c r="Y325" s="237">
        <v>0</v>
      </c>
      <c r="Z325" s="237" t="s">
        <v>987</v>
      </c>
      <c r="AA325" s="238"/>
    </row>
    <row r="326" spans="1:27">
      <c r="A326" s="219">
        <v>91081000</v>
      </c>
      <c r="B326" s="220" t="s">
        <v>91</v>
      </c>
      <c r="C326" s="221" t="s">
        <v>1029</v>
      </c>
      <c r="D326" s="222">
        <v>317</v>
      </c>
      <c r="E326" s="223" t="s">
        <v>134</v>
      </c>
      <c r="F326" s="224">
        <v>317</v>
      </c>
      <c r="G326" s="225" t="s">
        <v>60</v>
      </c>
      <c r="H326" s="226">
        <v>37897</v>
      </c>
      <c r="I326" s="227" t="s">
        <v>37</v>
      </c>
      <c r="J326" s="228">
        <v>4000</v>
      </c>
      <c r="K326" s="229">
        <v>6.2</v>
      </c>
      <c r="L326" s="230" t="s">
        <v>68</v>
      </c>
      <c r="M326" s="231" t="s">
        <v>985</v>
      </c>
      <c r="N326" s="232" t="s">
        <v>985</v>
      </c>
      <c r="O326" s="233">
        <v>21</v>
      </c>
      <c r="P326" s="234"/>
      <c r="Q326" s="234"/>
      <c r="R326" s="234">
        <v>0</v>
      </c>
      <c r="S326" s="234"/>
      <c r="T326" s="234"/>
      <c r="U326" s="236"/>
      <c r="V326" s="237" t="s">
        <v>645</v>
      </c>
      <c r="W326" s="237">
        <v>0</v>
      </c>
      <c r="X326" s="237" t="s">
        <v>988</v>
      </c>
      <c r="Y326" s="237">
        <v>0</v>
      </c>
      <c r="Z326" s="237" t="s">
        <v>987</v>
      </c>
      <c r="AA326" s="238"/>
    </row>
    <row r="327" spans="1:27">
      <c r="A327" s="219">
        <v>91081000</v>
      </c>
      <c r="B327" s="220" t="s">
        <v>91</v>
      </c>
      <c r="C327" s="221" t="s">
        <v>1029</v>
      </c>
      <c r="D327" s="222">
        <v>318</v>
      </c>
      <c r="E327" s="223" t="s">
        <v>984</v>
      </c>
      <c r="F327" s="224">
        <v>318</v>
      </c>
      <c r="G327" s="223"/>
      <c r="H327" s="226">
        <v>37586</v>
      </c>
      <c r="I327" s="227" t="s">
        <v>37</v>
      </c>
      <c r="J327" s="228">
        <v>4000</v>
      </c>
      <c r="K327" s="229"/>
      <c r="L327" s="230" t="s">
        <v>985</v>
      </c>
      <c r="M327" s="231" t="s">
        <v>985</v>
      </c>
      <c r="N327" s="232" t="s">
        <v>985</v>
      </c>
      <c r="O327" s="233">
        <v>10</v>
      </c>
      <c r="P327" s="234"/>
      <c r="Q327" s="234"/>
      <c r="R327" s="234"/>
      <c r="S327" s="234"/>
      <c r="T327" s="234"/>
      <c r="U327" s="236"/>
      <c r="V327" s="237">
        <v>0</v>
      </c>
      <c r="W327" s="237">
        <v>0</v>
      </c>
      <c r="X327" s="237">
        <v>0</v>
      </c>
      <c r="Y327" s="237">
        <v>0</v>
      </c>
      <c r="Z327" s="237">
        <v>0</v>
      </c>
      <c r="AA327" s="241"/>
    </row>
    <row r="328" spans="1:27">
      <c r="A328" s="219">
        <v>91081000</v>
      </c>
      <c r="B328" s="220" t="s">
        <v>91</v>
      </c>
      <c r="C328" s="221" t="s">
        <v>1029</v>
      </c>
      <c r="D328" s="222">
        <v>318</v>
      </c>
      <c r="E328" s="223" t="s">
        <v>134</v>
      </c>
      <c r="F328" s="224">
        <v>318</v>
      </c>
      <c r="G328" s="225" t="s">
        <v>53</v>
      </c>
      <c r="H328" s="226">
        <v>37897</v>
      </c>
      <c r="I328" s="227" t="s">
        <v>37</v>
      </c>
      <c r="J328" s="228">
        <v>4000</v>
      </c>
      <c r="K328" s="229">
        <v>4.8</v>
      </c>
      <c r="L328" s="230" t="s">
        <v>68</v>
      </c>
      <c r="M328" s="231" t="s">
        <v>985</v>
      </c>
      <c r="N328" s="232" t="s">
        <v>985</v>
      </c>
      <c r="O328" s="233">
        <v>7</v>
      </c>
      <c r="P328" s="234">
        <v>4000000</v>
      </c>
      <c r="Q328" s="234">
        <v>0</v>
      </c>
      <c r="R328" s="234">
        <v>0</v>
      </c>
      <c r="S328" s="234"/>
      <c r="T328" s="234"/>
      <c r="U328" s="236"/>
      <c r="V328" s="237" t="s">
        <v>645</v>
      </c>
      <c r="W328" s="237">
        <v>0</v>
      </c>
      <c r="X328" s="237">
        <v>0</v>
      </c>
      <c r="Y328" s="237" t="s">
        <v>990</v>
      </c>
      <c r="Z328" s="237" t="s">
        <v>987</v>
      </c>
      <c r="AA328" s="238"/>
    </row>
    <row r="329" spans="1:27">
      <c r="A329" s="219">
        <v>91081000</v>
      </c>
      <c r="B329" s="220" t="s">
        <v>91</v>
      </c>
      <c r="C329" s="221" t="s">
        <v>1029</v>
      </c>
      <c r="D329" s="222">
        <v>318</v>
      </c>
      <c r="E329" s="223" t="s">
        <v>142</v>
      </c>
      <c r="F329" s="224">
        <v>318</v>
      </c>
      <c r="G329" s="225" t="s">
        <v>64</v>
      </c>
      <c r="H329" s="226">
        <v>38419</v>
      </c>
      <c r="I329" s="227" t="s">
        <v>37</v>
      </c>
      <c r="J329" s="228">
        <v>4000</v>
      </c>
      <c r="K329" s="229">
        <v>3.8</v>
      </c>
      <c r="L329" s="230" t="s">
        <v>68</v>
      </c>
      <c r="M329" s="231" t="s">
        <v>985</v>
      </c>
      <c r="N329" s="232" t="s">
        <v>985</v>
      </c>
      <c r="O329" s="233">
        <v>7</v>
      </c>
      <c r="P329" s="234"/>
      <c r="Q329" s="234"/>
      <c r="R329" s="234">
        <v>0</v>
      </c>
      <c r="S329" s="234"/>
      <c r="T329" s="234"/>
      <c r="U329" s="236"/>
      <c r="V329" s="237" t="s">
        <v>645</v>
      </c>
      <c r="W329" s="237">
        <v>0</v>
      </c>
      <c r="X329" s="237" t="s">
        <v>988</v>
      </c>
      <c r="Y329" s="237">
        <v>0</v>
      </c>
      <c r="Z329" s="237" t="s">
        <v>987</v>
      </c>
      <c r="AA329" s="238"/>
    </row>
    <row r="330" spans="1:27">
      <c r="A330" s="219">
        <v>91081000</v>
      </c>
      <c r="B330" s="220" t="s">
        <v>91</v>
      </c>
      <c r="C330" s="221" t="s">
        <v>1029</v>
      </c>
      <c r="D330" s="222">
        <v>318</v>
      </c>
      <c r="E330" s="223" t="s">
        <v>151</v>
      </c>
      <c r="F330" s="224">
        <v>318</v>
      </c>
      <c r="G330" s="225" t="s">
        <v>75</v>
      </c>
      <c r="H330" s="226">
        <v>39167</v>
      </c>
      <c r="I330" s="227" t="s">
        <v>37</v>
      </c>
      <c r="J330" s="228">
        <v>4000</v>
      </c>
      <c r="K330" s="229">
        <v>3.8</v>
      </c>
      <c r="L330" s="230" t="s">
        <v>68</v>
      </c>
      <c r="M330" s="231" t="s">
        <v>985</v>
      </c>
      <c r="N330" s="232" t="s">
        <v>985</v>
      </c>
      <c r="O330" s="233">
        <v>20</v>
      </c>
      <c r="P330" s="234">
        <v>4000000</v>
      </c>
      <c r="Q330" s="234">
        <v>0</v>
      </c>
      <c r="R330" s="234">
        <v>0</v>
      </c>
      <c r="S330" s="234"/>
      <c r="T330" s="234"/>
      <c r="U330" s="236"/>
      <c r="V330" s="237" t="s">
        <v>645</v>
      </c>
      <c r="W330" s="237">
        <v>0</v>
      </c>
      <c r="X330" s="237">
        <v>0</v>
      </c>
      <c r="Y330" s="237" t="s">
        <v>990</v>
      </c>
      <c r="Z330" s="237" t="s">
        <v>987</v>
      </c>
      <c r="AA330" s="238"/>
    </row>
    <row r="331" spans="1:27">
      <c r="A331" s="219">
        <v>91081000</v>
      </c>
      <c r="B331" s="220" t="s">
        <v>91</v>
      </c>
      <c r="C331" s="221" t="s">
        <v>1029</v>
      </c>
      <c r="D331" s="222">
        <v>522</v>
      </c>
      <c r="E331" s="223" t="s">
        <v>984</v>
      </c>
      <c r="F331" s="224">
        <v>522</v>
      </c>
      <c r="G331" s="225"/>
      <c r="H331" s="226">
        <v>39442</v>
      </c>
      <c r="I331" s="227" t="s">
        <v>37</v>
      </c>
      <c r="J331" s="228">
        <v>10000</v>
      </c>
      <c r="K331" s="229"/>
      <c r="L331" s="230" t="s">
        <v>39</v>
      </c>
      <c r="M331" s="231" t="s">
        <v>68</v>
      </c>
      <c r="N331" s="232" t="s">
        <v>985</v>
      </c>
      <c r="O331" s="233">
        <v>30</v>
      </c>
      <c r="P331" s="234"/>
      <c r="Q331" s="234"/>
      <c r="R331" s="234"/>
      <c r="S331" s="234"/>
      <c r="T331" s="234"/>
      <c r="U331" s="236"/>
      <c r="V331" s="237">
        <v>0</v>
      </c>
      <c r="W331" s="237">
        <v>0</v>
      </c>
      <c r="X331" s="237">
        <v>0</v>
      </c>
      <c r="Y331" s="237">
        <v>0</v>
      </c>
      <c r="Z331" s="237">
        <v>0</v>
      </c>
      <c r="AA331" s="238"/>
    </row>
    <row r="332" spans="1:27">
      <c r="A332" s="219">
        <v>91081000</v>
      </c>
      <c r="B332" s="220">
        <v>6</v>
      </c>
      <c r="C332" s="221" t="s">
        <v>1029</v>
      </c>
      <c r="D332" s="222">
        <v>522</v>
      </c>
      <c r="E332" s="223" t="s">
        <v>134</v>
      </c>
      <c r="F332" s="224">
        <v>522</v>
      </c>
      <c r="G332" s="225" t="s">
        <v>116</v>
      </c>
      <c r="H332" s="226">
        <v>39793</v>
      </c>
      <c r="I332" s="227" t="s">
        <v>37</v>
      </c>
      <c r="J332" s="228">
        <v>10000</v>
      </c>
      <c r="K332" s="229">
        <v>4.8</v>
      </c>
      <c r="L332" s="230" t="s">
        <v>68</v>
      </c>
      <c r="M332" s="231" t="s">
        <v>985</v>
      </c>
      <c r="N332" s="232" t="s">
        <v>985</v>
      </c>
      <c r="O332" s="233">
        <v>5</v>
      </c>
      <c r="P332" s="234"/>
      <c r="Q332" s="234"/>
      <c r="R332" s="234">
        <v>0</v>
      </c>
      <c r="S332" s="234"/>
      <c r="T332" s="234"/>
      <c r="U332" s="236"/>
      <c r="V332" s="237" t="s">
        <v>645</v>
      </c>
      <c r="W332" s="237">
        <v>0</v>
      </c>
      <c r="X332" s="237" t="s">
        <v>988</v>
      </c>
      <c r="Y332" s="237">
        <v>0</v>
      </c>
      <c r="Z332" s="237" t="s">
        <v>987</v>
      </c>
      <c r="AA332" s="238"/>
    </row>
    <row r="333" spans="1:27">
      <c r="A333" s="219">
        <v>91081000</v>
      </c>
      <c r="B333" s="220">
        <v>6</v>
      </c>
      <c r="C333" s="221" t="s">
        <v>1029</v>
      </c>
      <c r="D333" s="222">
        <v>522</v>
      </c>
      <c r="E333" s="223" t="s">
        <v>134</v>
      </c>
      <c r="F333" s="224">
        <v>522</v>
      </c>
      <c r="G333" s="225" t="s">
        <v>123</v>
      </c>
      <c r="H333" s="226">
        <v>39793</v>
      </c>
      <c r="I333" s="227" t="s">
        <v>37</v>
      </c>
      <c r="J333" s="228">
        <v>10000</v>
      </c>
      <c r="K333" s="229">
        <v>4.75</v>
      </c>
      <c r="L333" s="230" t="s">
        <v>68</v>
      </c>
      <c r="M333" s="231" t="s">
        <v>985</v>
      </c>
      <c r="N333" s="232" t="s">
        <v>985</v>
      </c>
      <c r="O333" s="233">
        <v>21</v>
      </c>
      <c r="P333" s="234">
        <v>10000000</v>
      </c>
      <c r="Q333" s="234">
        <v>10000000</v>
      </c>
      <c r="R333" s="234">
        <v>226208000</v>
      </c>
      <c r="S333" s="234">
        <v>4867506</v>
      </c>
      <c r="T333" s="234">
        <v>231075506</v>
      </c>
      <c r="U333" s="236"/>
      <c r="V333" s="237" t="s">
        <v>645</v>
      </c>
      <c r="W333" s="237">
        <v>0</v>
      </c>
      <c r="X333" s="237">
        <v>0</v>
      </c>
      <c r="Y333" s="237">
        <v>0</v>
      </c>
      <c r="Z333" s="237" t="s">
        <v>987</v>
      </c>
      <c r="AA333" s="238"/>
    </row>
    <row r="334" spans="1:27">
      <c r="A334" s="219">
        <v>91081000</v>
      </c>
      <c r="B334" s="220">
        <v>6</v>
      </c>
      <c r="C334" s="221" t="s">
        <v>1029</v>
      </c>
      <c r="D334" s="222">
        <v>522</v>
      </c>
      <c r="E334" s="223" t="s">
        <v>134</v>
      </c>
      <c r="F334" s="224">
        <v>522</v>
      </c>
      <c r="G334" s="225" t="s">
        <v>167</v>
      </c>
      <c r="H334" s="226">
        <v>39793</v>
      </c>
      <c r="I334" s="227" t="s">
        <v>37</v>
      </c>
      <c r="J334" s="228">
        <v>10000</v>
      </c>
      <c r="K334" s="229">
        <v>4.7</v>
      </c>
      <c r="L334" s="230" t="s">
        <v>68</v>
      </c>
      <c r="M334" s="231" t="s">
        <v>985</v>
      </c>
      <c r="N334" s="232" t="s">
        <v>985</v>
      </c>
      <c r="O334" s="233">
        <v>10</v>
      </c>
      <c r="P334" s="234"/>
      <c r="Q334" s="234"/>
      <c r="R334" s="234">
        <v>0</v>
      </c>
      <c r="S334" s="234"/>
      <c r="T334" s="234"/>
      <c r="U334" s="236"/>
      <c r="V334" s="237" t="s">
        <v>645</v>
      </c>
      <c r="W334" s="237">
        <v>0</v>
      </c>
      <c r="X334" s="237" t="s">
        <v>988</v>
      </c>
      <c r="Y334" s="237">
        <v>0</v>
      </c>
      <c r="Z334" s="237" t="s">
        <v>987</v>
      </c>
      <c r="AA334" s="238"/>
    </row>
    <row r="335" spans="1:27">
      <c r="A335" s="219">
        <v>92580000</v>
      </c>
      <c r="B335" s="220">
        <v>7</v>
      </c>
      <c r="C335" s="221" t="s">
        <v>1030</v>
      </c>
      <c r="D335" s="222">
        <v>674</v>
      </c>
      <c r="E335" s="223" t="s">
        <v>984</v>
      </c>
      <c r="F335" s="224">
        <v>674</v>
      </c>
      <c r="G335" s="225"/>
      <c r="H335" s="226">
        <v>40779</v>
      </c>
      <c r="I335" s="227" t="s">
        <v>37</v>
      </c>
      <c r="J335" s="228">
        <v>5000</v>
      </c>
      <c r="K335" s="229"/>
      <c r="L335" s="230" t="s">
        <v>68</v>
      </c>
      <c r="M335" s="231" t="s">
        <v>359</v>
      </c>
      <c r="N335" s="232" t="s">
        <v>39</v>
      </c>
      <c r="O335" s="233">
        <v>10</v>
      </c>
      <c r="P335" s="234"/>
      <c r="Q335" s="234"/>
      <c r="R335" s="234"/>
      <c r="S335" s="234"/>
      <c r="T335" s="234"/>
      <c r="U335" s="236"/>
      <c r="V335" s="237">
        <v>0</v>
      </c>
      <c r="W335" s="237">
        <v>0</v>
      </c>
      <c r="X335" s="237">
        <v>0</v>
      </c>
      <c r="Y335" s="237">
        <v>0</v>
      </c>
      <c r="Z335" s="237">
        <v>0</v>
      </c>
      <c r="AA335" s="238"/>
    </row>
    <row r="336" spans="1:27">
      <c r="A336" s="219">
        <v>92580000</v>
      </c>
      <c r="B336" s="220">
        <v>7</v>
      </c>
      <c r="C336" s="221" t="s">
        <v>1030</v>
      </c>
      <c r="D336" s="222">
        <v>674</v>
      </c>
      <c r="E336" s="223" t="s">
        <v>134</v>
      </c>
      <c r="F336" s="224">
        <v>674</v>
      </c>
      <c r="G336" s="225" t="s">
        <v>59</v>
      </c>
      <c r="H336" s="226">
        <v>40780</v>
      </c>
      <c r="I336" s="227" t="s">
        <v>162</v>
      </c>
      <c r="J336" s="228">
        <v>105000000</v>
      </c>
      <c r="K336" s="229">
        <v>6.1</v>
      </c>
      <c r="L336" s="230" t="s">
        <v>68</v>
      </c>
      <c r="M336" s="231" t="s">
        <v>359</v>
      </c>
      <c r="N336" s="232" t="s">
        <v>39</v>
      </c>
      <c r="O336" s="233">
        <v>5</v>
      </c>
      <c r="P336" s="234"/>
      <c r="Q336" s="234"/>
      <c r="R336" s="234">
        <v>0</v>
      </c>
      <c r="S336" s="234"/>
      <c r="T336" s="234"/>
      <c r="U336" s="236"/>
      <c r="V336" s="237">
        <v>0</v>
      </c>
      <c r="W336" s="237">
        <v>0</v>
      </c>
      <c r="X336" s="237" t="s">
        <v>988</v>
      </c>
      <c r="Y336" s="237">
        <v>0</v>
      </c>
      <c r="Z336" s="237">
        <v>0</v>
      </c>
      <c r="AA336" s="238"/>
    </row>
    <row r="337" spans="1:27">
      <c r="A337" s="219">
        <v>92580000</v>
      </c>
      <c r="B337" s="220">
        <v>7</v>
      </c>
      <c r="C337" s="221" t="s">
        <v>1030</v>
      </c>
      <c r="D337" s="222">
        <v>674</v>
      </c>
      <c r="E337" s="223" t="s">
        <v>134</v>
      </c>
      <c r="F337" s="224">
        <v>674</v>
      </c>
      <c r="G337" s="225" t="s">
        <v>60</v>
      </c>
      <c r="H337" s="226">
        <v>40780</v>
      </c>
      <c r="I337" s="227" t="s">
        <v>37</v>
      </c>
      <c r="J337" s="228">
        <v>5000</v>
      </c>
      <c r="K337" s="229">
        <v>3.2</v>
      </c>
      <c r="L337" s="230" t="s">
        <v>68</v>
      </c>
      <c r="M337" s="231" t="s">
        <v>359</v>
      </c>
      <c r="N337" s="232" t="s">
        <v>39</v>
      </c>
      <c r="O337" s="233">
        <v>5</v>
      </c>
      <c r="P337" s="234"/>
      <c r="Q337" s="234"/>
      <c r="R337" s="234">
        <v>0</v>
      </c>
      <c r="S337" s="234"/>
      <c r="T337" s="234"/>
      <c r="U337" s="236"/>
      <c r="V337" s="237" t="s">
        <v>645</v>
      </c>
      <c r="W337" s="237">
        <v>0</v>
      </c>
      <c r="X337" s="237" t="s">
        <v>988</v>
      </c>
      <c r="Y337" s="237">
        <v>0</v>
      </c>
      <c r="Z337" s="237">
        <v>0</v>
      </c>
      <c r="AA337" s="238"/>
    </row>
    <row r="338" spans="1:27">
      <c r="A338" s="219">
        <v>92580000</v>
      </c>
      <c r="B338" s="220">
        <v>7</v>
      </c>
      <c r="C338" s="221" t="s">
        <v>1030</v>
      </c>
      <c r="D338" s="222">
        <v>675</v>
      </c>
      <c r="E338" s="223" t="s">
        <v>984</v>
      </c>
      <c r="F338" s="224">
        <v>675</v>
      </c>
      <c r="G338" s="225"/>
      <c r="H338" s="226">
        <v>40779</v>
      </c>
      <c r="I338" s="227" t="s">
        <v>37</v>
      </c>
      <c r="J338" s="228">
        <v>5000</v>
      </c>
      <c r="K338" s="229"/>
      <c r="L338" s="230" t="s">
        <v>68</v>
      </c>
      <c r="M338" s="231" t="s">
        <v>359</v>
      </c>
      <c r="N338" s="232" t="s">
        <v>39</v>
      </c>
      <c r="O338" s="233">
        <v>30</v>
      </c>
      <c r="P338" s="234"/>
      <c r="Q338" s="234"/>
      <c r="R338" s="234"/>
      <c r="S338" s="234"/>
      <c r="T338" s="234"/>
      <c r="U338" s="236"/>
      <c r="V338" s="237">
        <v>0</v>
      </c>
      <c r="W338" s="237">
        <v>0</v>
      </c>
      <c r="X338" s="237">
        <v>0</v>
      </c>
      <c r="Y338" s="237">
        <v>0</v>
      </c>
      <c r="Z338" s="237">
        <v>0</v>
      </c>
      <c r="AA338" s="238"/>
    </row>
    <row r="339" spans="1:27">
      <c r="A339" s="219">
        <v>92580000</v>
      </c>
      <c r="B339" s="220">
        <v>7</v>
      </c>
      <c r="C339" s="221" t="s">
        <v>1030</v>
      </c>
      <c r="D339" s="222">
        <v>675</v>
      </c>
      <c r="E339" s="223" t="s">
        <v>134</v>
      </c>
      <c r="F339" s="224">
        <v>675</v>
      </c>
      <c r="G339" s="225" t="s">
        <v>64</v>
      </c>
      <c r="H339" s="226">
        <v>40780</v>
      </c>
      <c r="I339" s="227" t="s">
        <v>37</v>
      </c>
      <c r="J339" s="228">
        <v>5000</v>
      </c>
      <c r="K339" s="229">
        <v>3.5</v>
      </c>
      <c r="L339" s="230" t="s">
        <v>68</v>
      </c>
      <c r="M339" s="231" t="s">
        <v>359</v>
      </c>
      <c r="N339" s="232" t="s">
        <v>39</v>
      </c>
      <c r="O339" s="233">
        <v>21</v>
      </c>
      <c r="P339" s="234"/>
      <c r="Q339" s="234"/>
      <c r="R339" s="234">
        <v>0</v>
      </c>
      <c r="S339" s="234"/>
      <c r="T339" s="234"/>
      <c r="U339" s="236"/>
      <c r="V339" s="237" t="s">
        <v>645</v>
      </c>
      <c r="W339" s="237">
        <v>0</v>
      </c>
      <c r="X339" s="237" t="s">
        <v>988</v>
      </c>
      <c r="Y339" s="237">
        <v>0</v>
      </c>
      <c r="Z339" s="237">
        <v>0</v>
      </c>
      <c r="AA339" s="238"/>
    </row>
    <row r="340" spans="1:27">
      <c r="A340" s="219">
        <v>92604000</v>
      </c>
      <c r="B340" s="220" t="s">
        <v>91</v>
      </c>
      <c r="C340" s="221" t="s">
        <v>1031</v>
      </c>
      <c r="D340" s="227">
        <v>303</v>
      </c>
      <c r="E340" s="223" t="s">
        <v>984</v>
      </c>
      <c r="F340" s="225">
        <v>303</v>
      </c>
      <c r="G340" s="225"/>
      <c r="H340" s="226">
        <v>37533</v>
      </c>
      <c r="I340" s="227" t="s">
        <v>37</v>
      </c>
      <c r="J340" s="228">
        <v>13000</v>
      </c>
      <c r="K340" s="229"/>
      <c r="L340" s="230" t="s">
        <v>985</v>
      </c>
      <c r="M340" s="231" t="s">
        <v>985</v>
      </c>
      <c r="N340" s="232" t="s">
        <v>985</v>
      </c>
      <c r="O340" s="233">
        <v>10</v>
      </c>
      <c r="P340" s="234"/>
      <c r="Q340" s="234"/>
      <c r="R340" s="234"/>
      <c r="S340" s="234"/>
      <c r="T340" s="234"/>
      <c r="U340" s="236"/>
      <c r="V340" s="237">
        <v>0</v>
      </c>
      <c r="W340" s="237">
        <v>0</v>
      </c>
      <c r="X340" s="237">
        <v>0</v>
      </c>
      <c r="Y340" s="237">
        <v>0</v>
      </c>
      <c r="Z340" s="237">
        <v>0</v>
      </c>
      <c r="AA340" s="238"/>
    </row>
    <row r="341" spans="1:27">
      <c r="A341" s="219">
        <v>92604000</v>
      </c>
      <c r="B341" s="220" t="s">
        <v>91</v>
      </c>
      <c r="C341" s="221" t="s">
        <v>1031</v>
      </c>
      <c r="D341" s="227">
        <v>303</v>
      </c>
      <c r="E341" s="223" t="s">
        <v>134</v>
      </c>
      <c r="F341" s="225">
        <v>303</v>
      </c>
      <c r="G341" s="225" t="s">
        <v>125</v>
      </c>
      <c r="H341" s="226">
        <v>37539</v>
      </c>
      <c r="I341" s="227" t="s">
        <v>37</v>
      </c>
      <c r="J341" s="228">
        <v>1000</v>
      </c>
      <c r="K341" s="229">
        <v>4.25</v>
      </c>
      <c r="L341" s="230" t="s">
        <v>68</v>
      </c>
      <c r="M341" s="231" t="s">
        <v>985</v>
      </c>
      <c r="N341" s="232" t="s">
        <v>985</v>
      </c>
      <c r="O341" s="233">
        <v>10</v>
      </c>
      <c r="P341" s="234">
        <v>1000000</v>
      </c>
      <c r="Q341" s="234">
        <v>1000000</v>
      </c>
      <c r="R341" s="234">
        <v>22620800</v>
      </c>
      <c r="S341" s="234">
        <v>162944</v>
      </c>
      <c r="T341" s="234">
        <v>22783744</v>
      </c>
      <c r="U341" s="236"/>
      <c r="V341" s="237" t="s">
        <v>645</v>
      </c>
      <c r="W341" s="237">
        <v>0</v>
      </c>
      <c r="X341" s="237">
        <v>0</v>
      </c>
      <c r="Y341" s="237">
        <v>0</v>
      </c>
      <c r="Z341" s="237" t="s">
        <v>987</v>
      </c>
      <c r="AA341" s="238"/>
    </row>
    <row r="342" spans="1:27">
      <c r="A342" s="219">
        <v>92604000</v>
      </c>
      <c r="B342" s="220" t="s">
        <v>91</v>
      </c>
      <c r="C342" s="221" t="s">
        <v>1031</v>
      </c>
      <c r="D342" s="227">
        <v>303</v>
      </c>
      <c r="E342" s="223" t="s">
        <v>134</v>
      </c>
      <c r="F342" s="225">
        <v>303</v>
      </c>
      <c r="G342" s="225" t="s">
        <v>126</v>
      </c>
      <c r="H342" s="226">
        <v>37539</v>
      </c>
      <c r="I342" s="227" t="s">
        <v>37</v>
      </c>
      <c r="J342" s="228">
        <v>4000</v>
      </c>
      <c r="K342" s="229">
        <v>4.25</v>
      </c>
      <c r="L342" s="230" t="s">
        <v>68</v>
      </c>
      <c r="M342" s="231" t="s">
        <v>985</v>
      </c>
      <c r="N342" s="232" t="s">
        <v>985</v>
      </c>
      <c r="O342" s="233">
        <v>10</v>
      </c>
      <c r="P342" s="234">
        <v>2250000</v>
      </c>
      <c r="Q342" s="234">
        <v>2250000</v>
      </c>
      <c r="R342" s="234">
        <v>50896800</v>
      </c>
      <c r="S342" s="234">
        <v>366623</v>
      </c>
      <c r="T342" s="234">
        <v>51263423</v>
      </c>
      <c r="U342" s="236"/>
      <c r="V342" s="237" t="s">
        <v>645</v>
      </c>
      <c r="W342" s="237">
        <v>0</v>
      </c>
      <c r="X342" s="237">
        <v>0</v>
      </c>
      <c r="Y342" s="237">
        <v>0</v>
      </c>
      <c r="Z342" s="237" t="s">
        <v>987</v>
      </c>
      <c r="AA342" s="238"/>
    </row>
    <row r="343" spans="1:27">
      <c r="A343" s="219">
        <v>92604000</v>
      </c>
      <c r="B343" s="220" t="s">
        <v>91</v>
      </c>
      <c r="C343" s="221" t="s">
        <v>1031</v>
      </c>
      <c r="D343" s="227">
        <v>303</v>
      </c>
      <c r="E343" s="223" t="s">
        <v>142</v>
      </c>
      <c r="F343" s="225">
        <v>303</v>
      </c>
      <c r="G343" s="225" t="s">
        <v>87</v>
      </c>
      <c r="H343" s="226">
        <v>39821</v>
      </c>
      <c r="I343" s="227" t="s">
        <v>37</v>
      </c>
      <c r="J343" s="228">
        <v>9750</v>
      </c>
      <c r="K343" s="229">
        <v>4.55</v>
      </c>
      <c r="L343" s="230" t="s">
        <v>68</v>
      </c>
      <c r="M343" s="231" t="s">
        <v>985</v>
      </c>
      <c r="N343" s="232" t="s">
        <v>985</v>
      </c>
      <c r="O343" s="233">
        <v>10</v>
      </c>
      <c r="P343" s="234">
        <v>9750000</v>
      </c>
      <c r="Q343" s="234">
        <v>9750000</v>
      </c>
      <c r="R343" s="234">
        <v>220552800</v>
      </c>
      <c r="S343" s="234">
        <v>3871276</v>
      </c>
      <c r="T343" s="234">
        <v>224424076</v>
      </c>
      <c r="U343" s="236"/>
      <c r="V343" s="237" t="s">
        <v>645</v>
      </c>
      <c r="W343" s="237">
        <v>0</v>
      </c>
      <c r="X343" s="237">
        <v>0</v>
      </c>
      <c r="Y343" s="237">
        <v>0</v>
      </c>
      <c r="Z343" s="237" t="s">
        <v>987</v>
      </c>
      <c r="AA343" s="238"/>
    </row>
    <row r="344" spans="1:27">
      <c r="A344" s="219">
        <v>92604000</v>
      </c>
      <c r="B344" s="220" t="s">
        <v>91</v>
      </c>
      <c r="C344" s="221" t="s">
        <v>1031</v>
      </c>
      <c r="D344" s="222">
        <v>585</v>
      </c>
      <c r="E344" s="223" t="s">
        <v>984</v>
      </c>
      <c r="F344" s="224">
        <v>585</v>
      </c>
      <c r="G344" s="225"/>
      <c r="H344" s="226">
        <v>39940</v>
      </c>
      <c r="I344" s="227" t="s">
        <v>37</v>
      </c>
      <c r="J344" s="228">
        <v>14500</v>
      </c>
      <c r="K344" s="229"/>
      <c r="L344" s="230" t="s">
        <v>68</v>
      </c>
      <c r="M344" s="231" t="s">
        <v>39</v>
      </c>
      <c r="N344" s="232" t="s">
        <v>985</v>
      </c>
      <c r="O344" s="233">
        <v>10</v>
      </c>
      <c r="P344" s="234"/>
      <c r="Q344" s="234"/>
      <c r="R344" s="234"/>
      <c r="S344" s="234"/>
      <c r="T344" s="234"/>
      <c r="U344" s="236"/>
      <c r="V344" s="237">
        <v>0</v>
      </c>
      <c r="W344" s="237">
        <v>0</v>
      </c>
      <c r="X344" s="237" t="s">
        <v>988</v>
      </c>
      <c r="Y344" s="237">
        <v>0</v>
      </c>
      <c r="Z344" s="237">
        <v>0</v>
      </c>
      <c r="AA344" s="238"/>
    </row>
    <row r="345" spans="1:27">
      <c r="A345" s="219">
        <v>96591040</v>
      </c>
      <c r="B345" s="220" t="s">
        <v>35</v>
      </c>
      <c r="C345" s="221" t="s">
        <v>965</v>
      </c>
      <c r="D345" s="222">
        <v>306</v>
      </c>
      <c r="E345" s="223" t="s">
        <v>984</v>
      </c>
      <c r="F345" s="224">
        <v>306</v>
      </c>
      <c r="G345" s="225"/>
      <c r="H345" s="226">
        <v>37543</v>
      </c>
      <c r="I345" s="227" t="s">
        <v>37</v>
      </c>
      <c r="J345" s="228">
        <v>2000</v>
      </c>
      <c r="K345" s="229"/>
      <c r="L345" s="230" t="s">
        <v>985</v>
      </c>
      <c r="M345" s="231" t="s">
        <v>985</v>
      </c>
      <c r="N345" s="232" t="s">
        <v>985</v>
      </c>
      <c r="O345" s="233">
        <v>10</v>
      </c>
      <c r="P345" s="234"/>
      <c r="Q345" s="234"/>
      <c r="R345" s="234"/>
      <c r="S345" s="234"/>
      <c r="T345" s="234"/>
      <c r="U345" s="236"/>
      <c r="V345" s="237">
        <v>0</v>
      </c>
      <c r="W345" s="237">
        <v>0</v>
      </c>
      <c r="X345" s="237">
        <v>0</v>
      </c>
      <c r="Y345" s="237">
        <v>0</v>
      </c>
      <c r="Z345" s="237">
        <v>0</v>
      </c>
      <c r="AA345" s="238"/>
    </row>
    <row r="346" spans="1:27">
      <c r="A346" s="219">
        <v>96591040</v>
      </c>
      <c r="B346" s="220" t="s">
        <v>35</v>
      </c>
      <c r="C346" s="221" t="s">
        <v>965</v>
      </c>
      <c r="D346" s="222">
        <v>306</v>
      </c>
      <c r="E346" s="223" t="s">
        <v>134</v>
      </c>
      <c r="F346" s="224">
        <v>306</v>
      </c>
      <c r="G346" s="225" t="s">
        <v>38</v>
      </c>
      <c r="H346" s="226">
        <v>37543</v>
      </c>
      <c r="I346" s="227" t="s">
        <v>37</v>
      </c>
      <c r="J346" s="228">
        <v>750</v>
      </c>
      <c r="K346" s="229">
        <v>5</v>
      </c>
      <c r="L346" s="230" t="s">
        <v>68</v>
      </c>
      <c r="M346" s="231" t="s">
        <v>985</v>
      </c>
      <c r="N346" s="232" t="s">
        <v>985</v>
      </c>
      <c r="O346" s="233">
        <v>6</v>
      </c>
      <c r="P346" s="234">
        <v>750000</v>
      </c>
      <c r="Q346" s="234">
        <v>0</v>
      </c>
      <c r="R346" s="234">
        <v>0</v>
      </c>
      <c r="S346" s="234"/>
      <c r="T346" s="234"/>
      <c r="U346" s="236"/>
      <c r="V346" s="237" t="s">
        <v>645</v>
      </c>
      <c r="W346" s="237">
        <v>0</v>
      </c>
      <c r="X346" s="237">
        <v>0</v>
      </c>
      <c r="Y346" s="237" t="s">
        <v>990</v>
      </c>
      <c r="Z346" s="237" t="s">
        <v>987</v>
      </c>
      <c r="AA346" s="238"/>
    </row>
    <row r="347" spans="1:27">
      <c r="A347" s="219">
        <v>96591040</v>
      </c>
      <c r="B347" s="220" t="s">
        <v>35</v>
      </c>
      <c r="C347" s="221" t="s">
        <v>965</v>
      </c>
      <c r="D347" s="222">
        <v>306</v>
      </c>
      <c r="E347" s="223" t="s">
        <v>134</v>
      </c>
      <c r="F347" s="224">
        <v>306</v>
      </c>
      <c r="G347" s="225" t="s">
        <v>40</v>
      </c>
      <c r="H347" s="226">
        <v>37543</v>
      </c>
      <c r="I347" s="227" t="s">
        <v>37</v>
      </c>
      <c r="J347" s="228">
        <v>1250</v>
      </c>
      <c r="K347" s="229">
        <v>5</v>
      </c>
      <c r="L347" s="230" t="s">
        <v>68</v>
      </c>
      <c r="M347" s="231" t="s">
        <v>985</v>
      </c>
      <c r="N347" s="232" t="s">
        <v>985</v>
      </c>
      <c r="O347" s="233">
        <v>6</v>
      </c>
      <c r="P347" s="234">
        <v>1250000</v>
      </c>
      <c r="Q347" s="234">
        <v>0</v>
      </c>
      <c r="R347" s="234">
        <v>0</v>
      </c>
      <c r="S347" s="234"/>
      <c r="T347" s="234"/>
      <c r="U347" s="236"/>
      <c r="V347" s="237" t="s">
        <v>645</v>
      </c>
      <c r="W347" s="237">
        <v>0</v>
      </c>
      <c r="X347" s="237">
        <v>0</v>
      </c>
      <c r="Y347" s="237" t="s">
        <v>990</v>
      </c>
      <c r="Z347" s="237" t="s">
        <v>987</v>
      </c>
      <c r="AA347" s="238"/>
    </row>
    <row r="348" spans="1:27">
      <c r="A348" s="219">
        <v>96591040</v>
      </c>
      <c r="B348" s="220" t="s">
        <v>35</v>
      </c>
      <c r="C348" s="221" t="s">
        <v>965</v>
      </c>
      <c r="D348" s="222">
        <v>306</v>
      </c>
      <c r="E348" s="223" t="s">
        <v>142</v>
      </c>
      <c r="F348" s="224">
        <v>306</v>
      </c>
      <c r="G348" s="225" t="s">
        <v>51</v>
      </c>
      <c r="H348" s="226">
        <v>38257</v>
      </c>
      <c r="I348" s="227" t="s">
        <v>37</v>
      </c>
      <c r="J348" s="228">
        <v>1000</v>
      </c>
      <c r="K348" s="229">
        <v>3</v>
      </c>
      <c r="L348" s="230" t="s">
        <v>68</v>
      </c>
      <c r="M348" s="231" t="s">
        <v>985</v>
      </c>
      <c r="N348" s="232" t="s">
        <v>985</v>
      </c>
      <c r="O348" s="233">
        <v>7.5</v>
      </c>
      <c r="P348" s="234">
        <v>1000000</v>
      </c>
      <c r="Q348" s="234">
        <v>0</v>
      </c>
      <c r="R348" s="234">
        <v>0</v>
      </c>
      <c r="S348" s="234"/>
      <c r="T348" s="234"/>
      <c r="U348" s="236"/>
      <c r="V348" s="237" t="s">
        <v>645</v>
      </c>
      <c r="W348" s="237">
        <v>0</v>
      </c>
      <c r="X348" s="237">
        <v>0</v>
      </c>
      <c r="Y348" s="237" t="s">
        <v>990</v>
      </c>
      <c r="Z348" s="237" t="s">
        <v>987</v>
      </c>
      <c r="AA348" s="238"/>
    </row>
    <row r="349" spans="1:27">
      <c r="A349" s="219">
        <v>96591040</v>
      </c>
      <c r="B349" s="220" t="s">
        <v>35</v>
      </c>
      <c r="C349" s="221" t="s">
        <v>965</v>
      </c>
      <c r="D349" s="222">
        <v>306</v>
      </c>
      <c r="E349" s="223" t="s">
        <v>151</v>
      </c>
      <c r="F349" s="224">
        <v>306</v>
      </c>
      <c r="G349" s="225" t="s">
        <v>53</v>
      </c>
      <c r="H349" s="226">
        <v>38257</v>
      </c>
      <c r="I349" s="227" t="s">
        <v>37</v>
      </c>
      <c r="J349" s="228">
        <v>1000</v>
      </c>
      <c r="K349" s="229">
        <v>4.25</v>
      </c>
      <c r="L349" s="230" t="s">
        <v>68</v>
      </c>
      <c r="M349" s="231" t="s">
        <v>985</v>
      </c>
      <c r="N349" s="232" t="s">
        <v>985</v>
      </c>
      <c r="O349" s="233">
        <v>21</v>
      </c>
      <c r="P349" s="234">
        <v>1000000</v>
      </c>
      <c r="Q349" s="234">
        <v>0</v>
      </c>
      <c r="R349" s="234">
        <v>0</v>
      </c>
      <c r="S349" s="234"/>
      <c r="T349" s="234"/>
      <c r="U349" s="236"/>
      <c r="V349" s="237" t="s">
        <v>645</v>
      </c>
      <c r="W349" s="237">
        <v>0</v>
      </c>
      <c r="X349" s="237">
        <v>0</v>
      </c>
      <c r="Y349" s="237" t="s">
        <v>990</v>
      </c>
      <c r="Z349" s="237" t="s">
        <v>987</v>
      </c>
      <c r="AA349" s="238"/>
    </row>
    <row r="350" spans="1:27">
      <c r="A350" s="219">
        <v>96591040</v>
      </c>
      <c r="B350" s="220" t="s">
        <v>35</v>
      </c>
      <c r="C350" s="221" t="s">
        <v>965</v>
      </c>
      <c r="D350" s="222">
        <v>475</v>
      </c>
      <c r="E350" s="223" t="s">
        <v>984</v>
      </c>
      <c r="F350" s="224">
        <v>475</v>
      </c>
      <c r="G350" s="225"/>
      <c r="H350" s="226">
        <v>38993</v>
      </c>
      <c r="I350" s="227" t="s">
        <v>37</v>
      </c>
      <c r="J350" s="228">
        <v>2000</v>
      </c>
      <c r="K350" s="229"/>
      <c r="L350" s="230" t="s">
        <v>68</v>
      </c>
      <c r="M350" s="231" t="s">
        <v>39</v>
      </c>
      <c r="N350" s="232" t="s">
        <v>985</v>
      </c>
      <c r="O350" s="233">
        <v>30</v>
      </c>
      <c r="P350" s="234"/>
      <c r="Q350" s="234"/>
      <c r="R350" s="234"/>
      <c r="S350" s="234"/>
      <c r="T350" s="234"/>
      <c r="U350" s="236"/>
      <c r="V350" s="237">
        <v>0</v>
      </c>
      <c r="W350" s="237">
        <v>0</v>
      </c>
      <c r="X350" s="237">
        <v>0</v>
      </c>
      <c r="Y350" s="237">
        <v>0</v>
      </c>
      <c r="Z350" s="237">
        <v>0</v>
      </c>
      <c r="AA350" s="238"/>
    </row>
    <row r="351" spans="1:27">
      <c r="A351" s="219">
        <v>96591040</v>
      </c>
      <c r="B351" s="220" t="s">
        <v>35</v>
      </c>
      <c r="C351" s="221" t="s">
        <v>965</v>
      </c>
      <c r="D351" s="222">
        <v>475</v>
      </c>
      <c r="E351" s="223" t="s">
        <v>134</v>
      </c>
      <c r="F351" s="224">
        <v>475</v>
      </c>
      <c r="G351" s="225" t="s">
        <v>87</v>
      </c>
      <c r="H351" s="226">
        <v>38993</v>
      </c>
      <c r="I351" s="227" t="s">
        <v>37</v>
      </c>
      <c r="J351" s="228">
        <v>2000</v>
      </c>
      <c r="K351" s="229">
        <v>3.9</v>
      </c>
      <c r="L351" s="230" t="s">
        <v>68</v>
      </c>
      <c r="M351" s="231" t="s">
        <v>39</v>
      </c>
      <c r="N351" s="232" t="s">
        <v>985</v>
      </c>
      <c r="O351" s="233">
        <v>21</v>
      </c>
      <c r="P351" s="234">
        <v>1200000</v>
      </c>
      <c r="Q351" s="234">
        <v>930000</v>
      </c>
      <c r="R351" s="234">
        <v>21037344</v>
      </c>
      <c r="S351" s="234">
        <v>90356</v>
      </c>
      <c r="T351" s="234">
        <v>21127700</v>
      </c>
      <c r="U351" s="236"/>
      <c r="V351" s="237" t="s">
        <v>645</v>
      </c>
      <c r="W351" s="237">
        <v>0</v>
      </c>
      <c r="X351" s="237">
        <v>0</v>
      </c>
      <c r="Y351" s="237">
        <v>0</v>
      </c>
      <c r="Z351" s="237" t="s">
        <v>987</v>
      </c>
      <c r="AA351" s="238"/>
    </row>
    <row r="352" spans="1:27">
      <c r="A352" s="219">
        <v>96591040</v>
      </c>
      <c r="B352" s="220" t="s">
        <v>35</v>
      </c>
      <c r="C352" s="221" t="s">
        <v>965</v>
      </c>
      <c r="D352" s="222">
        <v>476</v>
      </c>
      <c r="E352" s="223" t="s">
        <v>984</v>
      </c>
      <c r="F352" s="224">
        <v>476</v>
      </c>
      <c r="G352" s="225"/>
      <c r="H352" s="226">
        <v>38993</v>
      </c>
      <c r="I352" s="227" t="s">
        <v>37</v>
      </c>
      <c r="J352" s="228">
        <v>2000</v>
      </c>
      <c r="K352" s="229"/>
      <c r="L352" s="230" t="s">
        <v>68</v>
      </c>
      <c r="M352" s="231" t="s">
        <v>39</v>
      </c>
      <c r="N352" s="232" t="s">
        <v>985</v>
      </c>
      <c r="O352" s="233">
        <v>10</v>
      </c>
      <c r="P352" s="234"/>
      <c r="Q352" s="234"/>
      <c r="R352" s="234"/>
      <c r="S352" s="234"/>
      <c r="T352" s="234"/>
      <c r="U352" s="236"/>
      <c r="V352" s="237">
        <v>0</v>
      </c>
      <c r="W352" s="237">
        <v>0</v>
      </c>
      <c r="X352" s="237">
        <v>0</v>
      </c>
      <c r="Y352" s="237">
        <v>0</v>
      </c>
      <c r="Z352" s="237">
        <v>0</v>
      </c>
      <c r="AA352" s="238"/>
    </row>
    <row r="353" spans="1:27">
      <c r="A353" s="219">
        <v>96591040</v>
      </c>
      <c r="B353" s="220" t="s">
        <v>35</v>
      </c>
      <c r="C353" s="221" t="s">
        <v>965</v>
      </c>
      <c r="D353" s="222">
        <v>476</v>
      </c>
      <c r="E353" s="223" t="s">
        <v>134</v>
      </c>
      <c r="F353" s="224">
        <v>476</v>
      </c>
      <c r="G353" s="225" t="s">
        <v>46</v>
      </c>
      <c r="H353" s="226">
        <v>38993</v>
      </c>
      <c r="I353" s="227" t="s">
        <v>37</v>
      </c>
      <c r="J353" s="228">
        <v>2000</v>
      </c>
      <c r="K353" s="229">
        <v>3.7</v>
      </c>
      <c r="L353" s="230" t="s">
        <v>68</v>
      </c>
      <c r="M353" s="231" t="s">
        <v>39</v>
      </c>
      <c r="N353" s="232" t="s">
        <v>985</v>
      </c>
      <c r="O353" s="233">
        <v>10</v>
      </c>
      <c r="P353" s="234">
        <v>800000</v>
      </c>
      <c r="Q353" s="234">
        <v>0</v>
      </c>
      <c r="R353" s="234">
        <v>0</v>
      </c>
      <c r="S353" s="234"/>
      <c r="T353" s="234"/>
      <c r="U353" s="236"/>
      <c r="V353" s="237" t="s">
        <v>645</v>
      </c>
      <c r="W353" s="237">
        <v>0</v>
      </c>
      <c r="X353" s="237">
        <v>0</v>
      </c>
      <c r="Y353" s="237" t="s">
        <v>990</v>
      </c>
      <c r="Z353" s="237" t="s">
        <v>987</v>
      </c>
      <c r="AA353" s="238"/>
    </row>
    <row r="354" spans="1:27">
      <c r="A354" s="219">
        <v>96591040</v>
      </c>
      <c r="B354" s="244">
        <v>9</v>
      </c>
      <c r="C354" s="221" t="s">
        <v>965</v>
      </c>
      <c r="D354" s="222">
        <v>567</v>
      </c>
      <c r="E354" s="223" t="s">
        <v>984</v>
      </c>
      <c r="F354" s="224">
        <v>567</v>
      </c>
      <c r="G354" s="225"/>
      <c r="H354" s="226">
        <v>39885</v>
      </c>
      <c r="I354" s="227" t="s">
        <v>37</v>
      </c>
      <c r="J354" s="228">
        <v>3500</v>
      </c>
      <c r="K354" s="229"/>
      <c r="L354" s="230" t="s">
        <v>68</v>
      </c>
      <c r="M354" s="231" t="s">
        <v>985</v>
      </c>
      <c r="N354" s="232" t="s">
        <v>985</v>
      </c>
      <c r="O354" s="233">
        <v>30</v>
      </c>
      <c r="P354" s="234"/>
      <c r="Q354" s="234"/>
      <c r="R354" s="234"/>
      <c r="S354" s="234"/>
      <c r="T354" s="234"/>
      <c r="U354" s="236"/>
      <c r="V354" s="237">
        <v>0</v>
      </c>
      <c r="W354" s="237">
        <v>0</v>
      </c>
      <c r="X354" s="237">
        <v>0</v>
      </c>
      <c r="Y354" s="237">
        <v>0</v>
      </c>
      <c r="Z354" s="237">
        <v>0</v>
      </c>
      <c r="AA354" s="238"/>
    </row>
    <row r="355" spans="1:27">
      <c r="A355" s="219">
        <v>96591040</v>
      </c>
      <c r="B355" s="244">
        <v>9</v>
      </c>
      <c r="C355" s="221" t="s">
        <v>965</v>
      </c>
      <c r="D355" s="222">
        <v>567</v>
      </c>
      <c r="E355" s="223" t="s">
        <v>134</v>
      </c>
      <c r="F355" s="224">
        <v>567</v>
      </c>
      <c r="G355" s="225" t="s">
        <v>64</v>
      </c>
      <c r="H355" s="226">
        <v>39919</v>
      </c>
      <c r="I355" s="227" t="s">
        <v>37</v>
      </c>
      <c r="J355" s="228">
        <v>3500</v>
      </c>
      <c r="K355" s="229">
        <v>5.15</v>
      </c>
      <c r="L355" s="230" t="s">
        <v>68</v>
      </c>
      <c r="M355" s="231" t="s">
        <v>985</v>
      </c>
      <c r="N355" s="232" t="s">
        <v>985</v>
      </c>
      <c r="O355" s="233">
        <v>21</v>
      </c>
      <c r="P355" s="234">
        <v>2500000</v>
      </c>
      <c r="Q355" s="234">
        <v>2500000</v>
      </c>
      <c r="R355" s="234">
        <v>56552000</v>
      </c>
      <c r="S355" s="234">
        <v>295627</v>
      </c>
      <c r="T355" s="234">
        <v>56847627</v>
      </c>
      <c r="U355" s="236"/>
      <c r="V355" s="237" t="s">
        <v>645</v>
      </c>
      <c r="W355" s="237">
        <v>0</v>
      </c>
      <c r="X355" s="237">
        <v>0</v>
      </c>
      <c r="Y355" s="237">
        <v>0</v>
      </c>
      <c r="Z355" s="237" t="s">
        <v>987</v>
      </c>
      <c r="AA355" s="238"/>
    </row>
    <row r="356" spans="1:27">
      <c r="A356" s="219">
        <v>96591040</v>
      </c>
      <c r="B356" s="244">
        <v>9</v>
      </c>
      <c r="C356" s="221" t="s">
        <v>965</v>
      </c>
      <c r="D356" s="222">
        <v>568</v>
      </c>
      <c r="E356" s="223" t="s">
        <v>984</v>
      </c>
      <c r="F356" s="224">
        <v>568</v>
      </c>
      <c r="G356" s="225"/>
      <c r="H356" s="226">
        <v>39885</v>
      </c>
      <c r="I356" s="227" t="s">
        <v>37</v>
      </c>
      <c r="J356" s="228">
        <v>3500</v>
      </c>
      <c r="K356" s="229"/>
      <c r="L356" s="230" t="s">
        <v>68</v>
      </c>
      <c r="M356" s="231" t="s">
        <v>985</v>
      </c>
      <c r="N356" s="232" t="s">
        <v>985</v>
      </c>
      <c r="O356" s="233">
        <v>10</v>
      </c>
      <c r="P356" s="234"/>
      <c r="Q356" s="234"/>
      <c r="R356" s="234"/>
      <c r="S356" s="234"/>
      <c r="T356" s="234"/>
      <c r="U356" s="236"/>
      <c r="V356" s="237">
        <v>0</v>
      </c>
      <c r="W356" s="237">
        <v>0</v>
      </c>
      <c r="X356" s="237">
        <v>0</v>
      </c>
      <c r="Y356" s="237">
        <v>0</v>
      </c>
      <c r="Z356" s="237">
        <v>0</v>
      </c>
      <c r="AA356" s="238"/>
    </row>
    <row r="357" spans="1:27">
      <c r="A357" s="219">
        <v>96591040</v>
      </c>
      <c r="B357" s="244">
        <v>9</v>
      </c>
      <c r="C357" s="221" t="s">
        <v>965</v>
      </c>
      <c r="D357" s="222">
        <v>568</v>
      </c>
      <c r="E357" s="223" t="s">
        <v>134</v>
      </c>
      <c r="F357" s="224">
        <v>568</v>
      </c>
      <c r="G357" s="225" t="s">
        <v>59</v>
      </c>
      <c r="H357" s="226">
        <v>39919</v>
      </c>
      <c r="I357" s="227" t="s">
        <v>162</v>
      </c>
      <c r="J357" s="228">
        <v>73000000</v>
      </c>
      <c r="K357" s="229">
        <v>6.9</v>
      </c>
      <c r="L357" s="230" t="s">
        <v>68</v>
      </c>
      <c r="M357" s="231" t="s">
        <v>985</v>
      </c>
      <c r="N357" s="232" t="s">
        <v>985</v>
      </c>
      <c r="O357" s="233">
        <v>7</v>
      </c>
      <c r="P357" s="234"/>
      <c r="Q357" s="234"/>
      <c r="R357" s="234">
        <v>0</v>
      </c>
      <c r="S357" s="234"/>
      <c r="T357" s="234"/>
      <c r="U357" s="236"/>
      <c r="V357" s="237">
        <v>0</v>
      </c>
      <c r="W357" s="237">
        <v>0</v>
      </c>
      <c r="X357" s="237" t="s">
        <v>988</v>
      </c>
      <c r="Y357" s="237">
        <v>0</v>
      </c>
      <c r="Z357" s="237" t="s">
        <v>987</v>
      </c>
      <c r="AA357" s="238"/>
    </row>
    <row r="358" spans="1:27">
      <c r="A358" s="219">
        <v>96591040</v>
      </c>
      <c r="B358" s="244">
        <v>9</v>
      </c>
      <c r="C358" s="221" t="s">
        <v>965</v>
      </c>
      <c r="D358" s="222">
        <v>568</v>
      </c>
      <c r="E358" s="223" t="s">
        <v>134</v>
      </c>
      <c r="F358" s="224">
        <v>568</v>
      </c>
      <c r="G358" s="225" t="s">
        <v>60</v>
      </c>
      <c r="H358" s="226">
        <v>39919</v>
      </c>
      <c r="I358" s="227" t="s">
        <v>37</v>
      </c>
      <c r="J358" s="228">
        <v>3500</v>
      </c>
      <c r="K358" s="229">
        <v>4</v>
      </c>
      <c r="L358" s="230" t="s">
        <v>68</v>
      </c>
      <c r="M358" s="231" t="s">
        <v>985</v>
      </c>
      <c r="N358" s="232" t="s">
        <v>985</v>
      </c>
      <c r="O358" s="233">
        <v>7</v>
      </c>
      <c r="P358" s="234">
        <v>1000000</v>
      </c>
      <c r="Q358" s="234">
        <v>1000000</v>
      </c>
      <c r="R358" s="234">
        <v>22620800</v>
      </c>
      <c r="S358" s="234">
        <v>92302</v>
      </c>
      <c r="T358" s="234">
        <v>22713102</v>
      </c>
      <c r="U358" s="236"/>
      <c r="V358" s="237" t="s">
        <v>645</v>
      </c>
      <c r="W358" s="237">
        <v>0</v>
      </c>
      <c r="X358" s="237">
        <v>0</v>
      </c>
      <c r="Y358" s="237">
        <v>0</v>
      </c>
      <c r="Z358" s="237" t="s">
        <v>987</v>
      </c>
      <c r="AA358" s="238"/>
    </row>
    <row r="359" spans="1:27">
      <c r="A359" s="219">
        <v>96591040</v>
      </c>
      <c r="B359" s="220">
        <v>9</v>
      </c>
      <c r="C359" s="221" t="s">
        <v>965</v>
      </c>
      <c r="D359" s="222">
        <v>719</v>
      </c>
      <c r="E359" s="223" t="s">
        <v>984</v>
      </c>
      <c r="F359" s="224">
        <v>719</v>
      </c>
      <c r="G359" s="225"/>
      <c r="H359" s="226">
        <v>40998</v>
      </c>
      <c r="I359" s="227" t="s">
        <v>37</v>
      </c>
      <c r="J359" s="228">
        <v>4000</v>
      </c>
      <c r="K359" s="229"/>
      <c r="L359" s="230" t="s">
        <v>68</v>
      </c>
      <c r="M359" s="231" t="s">
        <v>39</v>
      </c>
      <c r="N359" s="232" t="s">
        <v>985</v>
      </c>
      <c r="O359" s="233">
        <v>10</v>
      </c>
      <c r="P359" s="234"/>
      <c r="Q359" s="234"/>
      <c r="R359" s="234"/>
      <c r="S359" s="234"/>
      <c r="T359" s="234"/>
      <c r="U359" s="236"/>
      <c r="V359" s="237">
        <v>0</v>
      </c>
      <c r="W359" s="237">
        <v>0</v>
      </c>
      <c r="X359" s="237" t="s">
        <v>988</v>
      </c>
      <c r="Y359" s="237">
        <v>0</v>
      </c>
      <c r="Z359" s="237">
        <v>0</v>
      </c>
      <c r="AA359" s="238"/>
    </row>
    <row r="360" spans="1:27">
      <c r="A360" s="219">
        <v>96591040</v>
      </c>
      <c r="B360" s="220">
        <v>9</v>
      </c>
      <c r="C360" s="221" t="s">
        <v>965</v>
      </c>
      <c r="D360" s="222">
        <v>719</v>
      </c>
      <c r="E360" s="223" t="s">
        <v>134</v>
      </c>
      <c r="F360" s="224">
        <v>719</v>
      </c>
      <c r="G360" s="225" t="s">
        <v>75</v>
      </c>
      <c r="H360" s="226">
        <v>41054</v>
      </c>
      <c r="I360" s="227" t="s">
        <v>37</v>
      </c>
      <c r="J360" s="228">
        <v>3000</v>
      </c>
      <c r="K360" s="229">
        <v>3.7</v>
      </c>
      <c r="L360" s="230" t="s">
        <v>68</v>
      </c>
      <c r="M360" s="231"/>
      <c r="N360" s="232"/>
      <c r="O360" s="233">
        <v>7</v>
      </c>
      <c r="P360" s="234"/>
      <c r="Q360" s="234"/>
      <c r="R360" s="234"/>
      <c r="S360" s="234"/>
      <c r="T360" s="234"/>
      <c r="U360" s="236"/>
      <c r="V360" s="237" t="s">
        <v>645</v>
      </c>
      <c r="W360" s="237">
        <v>0</v>
      </c>
      <c r="X360" s="237" t="s">
        <v>988</v>
      </c>
      <c r="Y360" s="237">
        <v>0</v>
      </c>
      <c r="Z360" s="237">
        <v>0</v>
      </c>
      <c r="AA360" s="238"/>
    </row>
    <row r="361" spans="1:27">
      <c r="A361" s="219">
        <v>96591040</v>
      </c>
      <c r="B361" s="220">
        <v>9</v>
      </c>
      <c r="C361" s="221" t="s">
        <v>965</v>
      </c>
      <c r="D361" s="222">
        <v>719</v>
      </c>
      <c r="E361" s="223" t="s">
        <v>134</v>
      </c>
      <c r="F361" s="224">
        <v>719</v>
      </c>
      <c r="G361" s="225" t="s">
        <v>116</v>
      </c>
      <c r="H361" s="226" t="s">
        <v>1032</v>
      </c>
      <c r="I361" s="227" t="s">
        <v>162</v>
      </c>
      <c r="J361" s="228">
        <v>60000000</v>
      </c>
      <c r="K361" s="229">
        <v>7.1</v>
      </c>
      <c r="L361" s="230" t="s">
        <v>68</v>
      </c>
      <c r="M361" s="231"/>
      <c r="N361" s="232"/>
      <c r="O361" s="233">
        <v>7</v>
      </c>
      <c r="P361" s="234"/>
      <c r="Q361" s="234"/>
      <c r="R361" s="234"/>
      <c r="S361" s="234"/>
      <c r="T361" s="234"/>
      <c r="U361" s="236"/>
      <c r="V361" s="237">
        <v>0</v>
      </c>
      <c r="W361" s="237">
        <v>0</v>
      </c>
      <c r="X361" s="237" t="s">
        <v>988</v>
      </c>
      <c r="Y361" s="237">
        <v>0</v>
      </c>
      <c r="Z361" s="237">
        <v>0</v>
      </c>
      <c r="AA361" s="238"/>
    </row>
    <row r="362" spans="1:27">
      <c r="A362" s="219">
        <v>96591040</v>
      </c>
      <c r="B362" s="220">
        <v>9</v>
      </c>
      <c r="C362" s="221" t="s">
        <v>965</v>
      </c>
      <c r="D362" s="222">
        <v>720</v>
      </c>
      <c r="E362" s="223" t="s">
        <v>984</v>
      </c>
      <c r="F362" s="224">
        <v>720</v>
      </c>
      <c r="G362" s="225"/>
      <c r="H362" s="226">
        <v>40998</v>
      </c>
      <c r="I362" s="227" t="s">
        <v>37</v>
      </c>
      <c r="J362" s="228">
        <v>4000</v>
      </c>
      <c r="K362" s="229"/>
      <c r="L362" s="230" t="s">
        <v>68</v>
      </c>
      <c r="M362" s="231" t="s">
        <v>39</v>
      </c>
      <c r="N362" s="232" t="s">
        <v>985</v>
      </c>
      <c r="O362" s="233">
        <v>30</v>
      </c>
      <c r="P362" s="234"/>
      <c r="Q362" s="234"/>
      <c r="R362" s="234"/>
      <c r="S362" s="234"/>
      <c r="T362" s="234"/>
      <c r="U362" s="236"/>
      <c r="V362" s="237">
        <v>0</v>
      </c>
      <c r="W362" s="237">
        <v>0</v>
      </c>
      <c r="X362" s="237">
        <v>0</v>
      </c>
      <c r="Y362" s="237">
        <v>0</v>
      </c>
      <c r="Z362" s="237">
        <v>0</v>
      </c>
      <c r="AA362" s="238"/>
    </row>
    <row r="363" spans="1:27">
      <c r="A363" s="219">
        <v>96591040</v>
      </c>
      <c r="B363" s="220">
        <v>9</v>
      </c>
      <c r="C363" s="221" t="s">
        <v>965</v>
      </c>
      <c r="D363" s="222">
        <v>720</v>
      </c>
      <c r="E363" s="223" t="s">
        <v>134</v>
      </c>
      <c r="F363" s="224">
        <v>720</v>
      </c>
      <c r="G363" s="225" t="s">
        <v>123</v>
      </c>
      <c r="H363" s="226">
        <v>41054</v>
      </c>
      <c r="I363" s="227" t="s">
        <v>37</v>
      </c>
      <c r="J363" s="228">
        <v>3000</v>
      </c>
      <c r="K363" s="229">
        <v>4.0999999999999996</v>
      </c>
      <c r="L363" s="230" t="s">
        <v>68</v>
      </c>
      <c r="M363" s="231"/>
      <c r="N363" s="232"/>
      <c r="O363" s="233">
        <v>21</v>
      </c>
      <c r="P363" s="234"/>
      <c r="Q363" s="234"/>
      <c r="R363" s="234"/>
      <c r="S363" s="234"/>
      <c r="T363" s="234"/>
      <c r="U363" s="236"/>
      <c r="V363" s="237" t="s">
        <v>645</v>
      </c>
      <c r="W363" s="237">
        <v>0</v>
      </c>
      <c r="X363" s="237" t="s">
        <v>988</v>
      </c>
      <c r="Y363" s="237">
        <v>0</v>
      </c>
      <c r="Z363" s="237">
        <v>0</v>
      </c>
      <c r="AA363" s="238"/>
    </row>
    <row r="364" spans="1:27">
      <c r="A364" s="219">
        <v>90690000</v>
      </c>
      <c r="B364" s="220">
        <v>9</v>
      </c>
      <c r="C364" s="221" t="s">
        <v>479</v>
      </c>
      <c r="D364" s="222">
        <v>623</v>
      </c>
      <c r="E364" s="223" t="s">
        <v>984</v>
      </c>
      <c r="F364" s="224">
        <v>623</v>
      </c>
      <c r="G364" s="225"/>
      <c r="H364" s="226">
        <v>40158</v>
      </c>
      <c r="I364" s="227" t="s">
        <v>37</v>
      </c>
      <c r="J364" s="228">
        <v>10000</v>
      </c>
      <c r="K364" s="229"/>
      <c r="L364" s="230" t="s">
        <v>68</v>
      </c>
      <c r="M364" s="231" t="s">
        <v>39</v>
      </c>
      <c r="N364" s="232" t="s">
        <v>49</v>
      </c>
      <c r="O364" s="233">
        <v>10</v>
      </c>
      <c r="P364" s="234"/>
      <c r="Q364" s="234"/>
      <c r="R364" s="234"/>
      <c r="S364" s="234"/>
      <c r="T364" s="234"/>
      <c r="U364" s="236"/>
      <c r="V364" s="237">
        <v>0</v>
      </c>
      <c r="W364" s="237">
        <v>0</v>
      </c>
      <c r="X364" s="237">
        <v>0</v>
      </c>
      <c r="Y364" s="237">
        <v>0</v>
      </c>
      <c r="Z364" s="237">
        <v>0</v>
      </c>
      <c r="AA364" s="238"/>
    </row>
    <row r="365" spans="1:27">
      <c r="A365" s="219">
        <v>90690000</v>
      </c>
      <c r="B365" s="220">
        <v>9</v>
      </c>
      <c r="C365" s="221" t="s">
        <v>479</v>
      </c>
      <c r="D365" s="222">
        <v>623</v>
      </c>
      <c r="E365" s="223" t="s">
        <v>134</v>
      </c>
      <c r="F365" s="224">
        <v>623</v>
      </c>
      <c r="G365" s="225" t="s">
        <v>46</v>
      </c>
      <c r="H365" s="226">
        <v>40158</v>
      </c>
      <c r="I365" s="227" t="s">
        <v>37</v>
      </c>
      <c r="J365" s="228">
        <v>10000</v>
      </c>
      <c r="K365" s="229">
        <v>3.25</v>
      </c>
      <c r="L365" s="230" t="s">
        <v>68</v>
      </c>
      <c r="M365" s="231" t="s">
        <v>39</v>
      </c>
      <c r="N365" s="232" t="s">
        <v>985</v>
      </c>
      <c r="O365" s="233">
        <v>5</v>
      </c>
      <c r="P365" s="234"/>
      <c r="Q365" s="234"/>
      <c r="R365" s="234">
        <v>0</v>
      </c>
      <c r="S365" s="234"/>
      <c r="T365" s="234"/>
      <c r="U365" s="236"/>
      <c r="V365" s="237" t="s">
        <v>645</v>
      </c>
      <c r="W365" s="237">
        <v>0</v>
      </c>
      <c r="X365" s="237" t="s">
        <v>988</v>
      </c>
      <c r="Y365" s="237">
        <v>0</v>
      </c>
      <c r="Z365" s="237">
        <v>0</v>
      </c>
      <c r="AA365" s="238"/>
    </row>
    <row r="366" spans="1:27">
      <c r="A366" s="219">
        <v>90690000</v>
      </c>
      <c r="B366" s="220">
        <v>9</v>
      </c>
      <c r="C366" s="221" t="s">
        <v>479</v>
      </c>
      <c r="D366" s="222">
        <v>623</v>
      </c>
      <c r="E366" s="223" t="s">
        <v>134</v>
      </c>
      <c r="F366" s="224">
        <v>623</v>
      </c>
      <c r="G366" s="225" t="s">
        <v>87</v>
      </c>
      <c r="H366" s="226">
        <v>40158</v>
      </c>
      <c r="I366" s="227" t="s">
        <v>162</v>
      </c>
      <c r="J366" s="228">
        <v>209500000</v>
      </c>
      <c r="K366" s="229">
        <v>5.75</v>
      </c>
      <c r="L366" s="230" t="s">
        <v>68</v>
      </c>
      <c r="M366" s="231" t="s">
        <v>39</v>
      </c>
      <c r="N366" s="232" t="s">
        <v>985</v>
      </c>
      <c r="O366" s="233">
        <v>5</v>
      </c>
      <c r="P366" s="234"/>
      <c r="Q366" s="234"/>
      <c r="R366" s="234">
        <v>0</v>
      </c>
      <c r="S366" s="234"/>
      <c r="T366" s="234"/>
      <c r="U366" s="236"/>
      <c r="V366" s="237">
        <v>0</v>
      </c>
      <c r="W366" s="237">
        <v>0</v>
      </c>
      <c r="X366" s="237" t="s">
        <v>988</v>
      </c>
      <c r="Y366" s="237">
        <v>0</v>
      </c>
      <c r="Z366" s="237">
        <v>0</v>
      </c>
      <c r="AA366" s="238"/>
    </row>
    <row r="367" spans="1:27">
      <c r="A367" s="219">
        <v>90690000</v>
      </c>
      <c r="B367" s="220">
        <v>9</v>
      </c>
      <c r="C367" s="221" t="s">
        <v>479</v>
      </c>
      <c r="D367" s="222">
        <v>624</v>
      </c>
      <c r="E367" s="223" t="s">
        <v>984</v>
      </c>
      <c r="F367" s="224">
        <v>624</v>
      </c>
      <c r="G367" s="225"/>
      <c r="H367" s="226">
        <v>40158</v>
      </c>
      <c r="I367" s="227" t="s">
        <v>37</v>
      </c>
      <c r="J367" s="228">
        <v>10000</v>
      </c>
      <c r="K367" s="229"/>
      <c r="L367" s="230" t="s">
        <v>68</v>
      </c>
      <c r="M367" s="231" t="s">
        <v>39</v>
      </c>
      <c r="N367" s="232" t="s">
        <v>49</v>
      </c>
      <c r="O367" s="233">
        <v>30</v>
      </c>
      <c r="P367" s="234"/>
      <c r="Q367" s="234"/>
      <c r="R367" s="234"/>
      <c r="S367" s="234"/>
      <c r="T367" s="234"/>
      <c r="U367" s="236"/>
      <c r="V367" s="237">
        <v>0</v>
      </c>
      <c r="W367" s="237">
        <v>0</v>
      </c>
      <c r="X367" s="237">
        <v>0</v>
      </c>
      <c r="Y367" s="237">
        <v>0</v>
      </c>
      <c r="Z367" s="237">
        <v>0</v>
      </c>
      <c r="AA367" s="238"/>
    </row>
    <row r="368" spans="1:27">
      <c r="A368" s="219">
        <v>90690000</v>
      </c>
      <c r="B368" s="220">
        <v>9</v>
      </c>
      <c r="C368" s="221" t="s">
        <v>479</v>
      </c>
      <c r="D368" s="222">
        <v>624</v>
      </c>
      <c r="E368" s="223" t="s">
        <v>134</v>
      </c>
      <c r="F368" s="224">
        <v>624</v>
      </c>
      <c r="G368" s="225" t="s">
        <v>89</v>
      </c>
      <c r="H368" s="226">
        <v>40158</v>
      </c>
      <c r="I368" s="227" t="s">
        <v>37</v>
      </c>
      <c r="J368" s="228">
        <v>10000</v>
      </c>
      <c r="K368" s="229">
        <v>4.25</v>
      </c>
      <c r="L368" s="230" t="s">
        <v>68</v>
      </c>
      <c r="M368" s="231" t="s">
        <v>39</v>
      </c>
      <c r="N368" s="232" t="s">
        <v>985</v>
      </c>
      <c r="O368" s="233">
        <v>21</v>
      </c>
      <c r="P368" s="234">
        <v>7000000</v>
      </c>
      <c r="Q368" s="234">
        <v>7000000</v>
      </c>
      <c r="R368" s="234">
        <v>158345600</v>
      </c>
      <c r="S368" s="234">
        <v>18097</v>
      </c>
      <c r="T368" s="234">
        <v>158363697</v>
      </c>
      <c r="U368" s="236"/>
      <c r="V368" s="237" t="s">
        <v>645</v>
      </c>
      <c r="W368" s="237">
        <v>0</v>
      </c>
      <c r="X368" s="237">
        <v>0</v>
      </c>
      <c r="Y368" s="237">
        <v>0</v>
      </c>
      <c r="Z368" s="237">
        <v>0</v>
      </c>
      <c r="AA368" s="238"/>
    </row>
    <row r="369" spans="1:27">
      <c r="A369" s="219">
        <v>90690000</v>
      </c>
      <c r="B369" s="220">
        <v>9</v>
      </c>
      <c r="C369" s="221" t="s">
        <v>479</v>
      </c>
      <c r="D369" s="222">
        <v>624</v>
      </c>
      <c r="E369" s="223" t="s">
        <v>134</v>
      </c>
      <c r="F369" s="224">
        <v>624</v>
      </c>
      <c r="G369" s="225" t="s">
        <v>63</v>
      </c>
      <c r="H369" s="226">
        <v>40158</v>
      </c>
      <c r="I369" s="227" t="s">
        <v>37</v>
      </c>
      <c r="J369" s="228">
        <v>10000</v>
      </c>
      <c r="K369" s="229">
        <v>4.25</v>
      </c>
      <c r="L369" s="230" t="s">
        <v>68</v>
      </c>
      <c r="M369" s="231" t="s">
        <v>39</v>
      </c>
      <c r="N369" s="232" t="s">
        <v>985</v>
      </c>
      <c r="O369" s="233">
        <v>21</v>
      </c>
      <c r="P369" s="234"/>
      <c r="Q369" s="234"/>
      <c r="R369" s="234">
        <v>0</v>
      </c>
      <c r="S369" s="234"/>
      <c r="T369" s="234"/>
      <c r="U369" s="236"/>
      <c r="V369" s="237" t="s">
        <v>645</v>
      </c>
      <c r="W369" s="237">
        <v>0</v>
      </c>
      <c r="X369" s="237" t="s">
        <v>988</v>
      </c>
      <c r="Y369" s="237">
        <v>0</v>
      </c>
      <c r="Z369" s="237">
        <v>0</v>
      </c>
      <c r="AA369" s="238"/>
    </row>
    <row r="370" spans="1:27">
      <c r="A370" s="219">
        <v>90690000</v>
      </c>
      <c r="B370" s="220">
        <v>9</v>
      </c>
      <c r="C370" s="221" t="s">
        <v>479</v>
      </c>
      <c r="D370" s="222">
        <v>624</v>
      </c>
      <c r="E370" s="223" t="s">
        <v>142</v>
      </c>
      <c r="F370" s="224">
        <v>624</v>
      </c>
      <c r="G370" s="225" t="s">
        <v>56</v>
      </c>
      <c r="H370" s="226">
        <v>40787</v>
      </c>
      <c r="I370" s="227" t="s">
        <v>37</v>
      </c>
      <c r="J370" s="228">
        <v>1500</v>
      </c>
      <c r="K370" s="229">
        <v>3.25</v>
      </c>
      <c r="L370" s="230" t="s">
        <v>68</v>
      </c>
      <c r="M370" s="231" t="s">
        <v>39</v>
      </c>
      <c r="N370" s="232" t="s">
        <v>985</v>
      </c>
      <c r="O370" s="233">
        <v>10</v>
      </c>
      <c r="P370" s="234">
        <v>1300000</v>
      </c>
      <c r="Q370" s="234">
        <v>1300000</v>
      </c>
      <c r="R370" s="234">
        <v>29407040</v>
      </c>
      <c r="S370" s="234">
        <v>315160</v>
      </c>
      <c r="T370" s="234">
        <v>29722200</v>
      </c>
      <c r="U370" s="236"/>
      <c r="V370" s="237" t="s">
        <v>645</v>
      </c>
      <c r="W370" s="237">
        <v>0</v>
      </c>
      <c r="X370" s="237">
        <v>0</v>
      </c>
      <c r="Y370" s="237">
        <v>0</v>
      </c>
      <c r="Z370" s="237">
        <v>0</v>
      </c>
      <c r="AA370" s="238"/>
    </row>
    <row r="371" spans="1:27">
      <c r="A371" s="219">
        <v>90690000</v>
      </c>
      <c r="B371" s="220">
        <v>9</v>
      </c>
      <c r="C371" s="221" t="s">
        <v>479</v>
      </c>
      <c r="D371" s="222">
        <v>624</v>
      </c>
      <c r="E371" s="223" t="s">
        <v>142</v>
      </c>
      <c r="F371" s="224">
        <v>624</v>
      </c>
      <c r="G371" s="225" t="s">
        <v>51</v>
      </c>
      <c r="H371" s="226">
        <v>40787</v>
      </c>
      <c r="I371" s="227" t="s">
        <v>162</v>
      </c>
      <c r="J371" s="228">
        <v>32900000</v>
      </c>
      <c r="K371" s="229">
        <v>6.25</v>
      </c>
      <c r="L371" s="230" t="s">
        <v>68</v>
      </c>
      <c r="M371" s="231" t="s">
        <v>39</v>
      </c>
      <c r="N371" s="232" t="s">
        <v>985</v>
      </c>
      <c r="O371" s="233">
        <v>10</v>
      </c>
      <c r="P371" s="234"/>
      <c r="Q371" s="234"/>
      <c r="R371" s="234">
        <v>0</v>
      </c>
      <c r="S371" s="234"/>
      <c r="T371" s="234"/>
      <c r="U371" s="236"/>
      <c r="V371" s="237">
        <v>0</v>
      </c>
      <c r="W371" s="237">
        <v>0</v>
      </c>
      <c r="X371" s="237" t="s">
        <v>988</v>
      </c>
      <c r="Y371" s="237">
        <v>0</v>
      </c>
      <c r="Z371" s="237">
        <v>0</v>
      </c>
      <c r="AA371" s="238"/>
    </row>
    <row r="372" spans="1:27">
      <c r="A372" s="219">
        <v>96947020</v>
      </c>
      <c r="B372" s="220">
        <v>9</v>
      </c>
      <c r="C372" s="221" t="s">
        <v>1033</v>
      </c>
      <c r="D372" s="222">
        <v>701</v>
      </c>
      <c r="E372" s="223" t="s">
        <v>984</v>
      </c>
      <c r="F372" s="224">
        <v>701</v>
      </c>
      <c r="G372" s="225"/>
      <c r="H372" s="226">
        <v>40966</v>
      </c>
      <c r="I372" s="227" t="s">
        <v>37</v>
      </c>
      <c r="J372" s="228">
        <v>2500</v>
      </c>
      <c r="K372" s="229"/>
      <c r="L372" s="230" t="s">
        <v>68</v>
      </c>
      <c r="M372" s="231" t="s">
        <v>39</v>
      </c>
      <c r="N372" s="232" t="s">
        <v>49</v>
      </c>
      <c r="O372" s="233">
        <v>10</v>
      </c>
      <c r="P372" s="234"/>
      <c r="Q372" s="234"/>
      <c r="R372" s="234"/>
      <c r="S372" s="234"/>
      <c r="T372" s="234"/>
      <c r="U372" s="236"/>
      <c r="V372" s="237">
        <v>0</v>
      </c>
      <c r="W372" s="237">
        <v>0</v>
      </c>
      <c r="X372" s="237" t="s">
        <v>988</v>
      </c>
      <c r="Y372" s="237">
        <v>0</v>
      </c>
      <c r="Z372" s="237">
        <v>0</v>
      </c>
      <c r="AA372" s="238"/>
    </row>
    <row r="373" spans="1:27">
      <c r="A373" s="219">
        <v>96947020</v>
      </c>
      <c r="B373" s="220">
        <v>9</v>
      </c>
      <c r="C373" s="221" t="s">
        <v>1033</v>
      </c>
      <c r="D373" s="222">
        <v>702</v>
      </c>
      <c r="E373" s="223" t="s">
        <v>984</v>
      </c>
      <c r="F373" s="224">
        <v>702</v>
      </c>
      <c r="G373" s="225"/>
      <c r="H373" s="226">
        <v>40966</v>
      </c>
      <c r="I373" s="227" t="s">
        <v>37</v>
      </c>
      <c r="J373" s="228">
        <v>2500</v>
      </c>
      <c r="K373" s="229"/>
      <c r="L373" s="230" t="s">
        <v>68</v>
      </c>
      <c r="M373" s="231" t="s">
        <v>39</v>
      </c>
      <c r="N373" s="232" t="s">
        <v>49</v>
      </c>
      <c r="O373" s="233">
        <v>30</v>
      </c>
      <c r="P373" s="234"/>
      <c r="Q373" s="234"/>
      <c r="R373" s="234"/>
      <c r="S373" s="234"/>
      <c r="T373" s="234"/>
      <c r="U373" s="236"/>
      <c r="V373" s="237">
        <v>0</v>
      </c>
      <c r="W373" s="237">
        <v>0</v>
      </c>
      <c r="X373" s="237" t="s">
        <v>988</v>
      </c>
      <c r="Y373" s="237">
        <v>0</v>
      </c>
      <c r="Z373" s="237">
        <v>0</v>
      </c>
      <c r="AA373" s="238"/>
    </row>
    <row r="374" spans="1:27">
      <c r="A374" s="219">
        <v>91550000</v>
      </c>
      <c r="B374" s="220">
        <v>5</v>
      </c>
      <c r="C374" s="221" t="s">
        <v>508</v>
      </c>
      <c r="D374" s="222">
        <v>644</v>
      </c>
      <c r="E374" s="223" t="s">
        <v>984</v>
      </c>
      <c r="F374" s="224">
        <v>644</v>
      </c>
      <c r="G374" s="225"/>
      <c r="H374" s="226">
        <v>40485</v>
      </c>
      <c r="I374" s="227" t="s">
        <v>37</v>
      </c>
      <c r="J374" s="228">
        <v>2000</v>
      </c>
      <c r="K374" s="229"/>
      <c r="L374" s="230" t="s">
        <v>68</v>
      </c>
      <c r="M374" s="231" t="s">
        <v>49</v>
      </c>
      <c r="N374" s="232" t="s">
        <v>985</v>
      </c>
      <c r="O374" s="233">
        <v>10</v>
      </c>
      <c r="P374" s="234"/>
      <c r="Q374" s="234"/>
      <c r="R374" s="234"/>
      <c r="S374" s="234"/>
      <c r="T374" s="234"/>
      <c r="U374" s="236"/>
      <c r="V374" s="237">
        <v>0</v>
      </c>
      <c r="W374" s="237">
        <v>0</v>
      </c>
      <c r="X374" s="237">
        <v>0</v>
      </c>
      <c r="Y374" s="237">
        <v>0</v>
      </c>
      <c r="Z374" s="237">
        <v>0</v>
      </c>
      <c r="AA374" s="238"/>
    </row>
    <row r="375" spans="1:27">
      <c r="A375" s="219">
        <v>91550000</v>
      </c>
      <c r="B375" s="220">
        <v>5</v>
      </c>
      <c r="C375" s="221" t="s">
        <v>508</v>
      </c>
      <c r="D375" s="222">
        <v>644</v>
      </c>
      <c r="E375" s="223" t="s">
        <v>134</v>
      </c>
      <c r="F375" s="224">
        <v>644</v>
      </c>
      <c r="G375" s="225" t="s">
        <v>46</v>
      </c>
      <c r="H375" s="226">
        <v>40486</v>
      </c>
      <c r="I375" s="227" t="s">
        <v>37</v>
      </c>
      <c r="J375" s="228">
        <v>2000</v>
      </c>
      <c r="K375" s="229">
        <v>4</v>
      </c>
      <c r="L375" s="230" t="s">
        <v>68</v>
      </c>
      <c r="M375" s="231" t="s">
        <v>985</v>
      </c>
      <c r="N375" s="232" t="s">
        <v>985</v>
      </c>
      <c r="O375" s="233">
        <v>7</v>
      </c>
      <c r="P375" s="234">
        <v>1590000</v>
      </c>
      <c r="Q375" s="234">
        <v>1590000</v>
      </c>
      <c r="R375" s="234">
        <v>35967072</v>
      </c>
      <c r="S375" s="234">
        <v>62738</v>
      </c>
      <c r="T375" s="234">
        <v>36029810</v>
      </c>
      <c r="U375" s="236"/>
      <c r="V375" s="237" t="s">
        <v>645</v>
      </c>
      <c r="W375" s="237">
        <v>0</v>
      </c>
      <c r="X375" s="237">
        <v>0</v>
      </c>
      <c r="Y375" s="237">
        <v>0</v>
      </c>
      <c r="Z375" s="237">
        <v>0</v>
      </c>
      <c r="AA375" s="238"/>
    </row>
    <row r="376" spans="1:27">
      <c r="A376" s="219">
        <v>96874030</v>
      </c>
      <c r="B376" s="220" t="s">
        <v>75</v>
      </c>
      <c r="C376" s="221" t="s">
        <v>1034</v>
      </c>
      <c r="D376" s="222">
        <v>512</v>
      </c>
      <c r="E376" s="223" t="s">
        <v>984</v>
      </c>
      <c r="F376" s="224">
        <v>512</v>
      </c>
      <c r="G376" s="225"/>
      <c r="H376" s="226">
        <v>39365</v>
      </c>
      <c r="I376" s="227" t="s">
        <v>37</v>
      </c>
      <c r="J376" s="228">
        <v>7000</v>
      </c>
      <c r="K376" s="229"/>
      <c r="L376" s="230" t="s">
        <v>39</v>
      </c>
      <c r="M376" s="231" t="s">
        <v>68</v>
      </c>
      <c r="N376" s="232" t="s">
        <v>985</v>
      </c>
      <c r="O376" s="233">
        <v>10</v>
      </c>
      <c r="P376" s="234"/>
      <c r="Q376" s="234"/>
      <c r="R376" s="234"/>
      <c r="S376" s="234"/>
      <c r="T376" s="234"/>
      <c r="U376" s="236"/>
      <c r="V376" s="237">
        <v>0</v>
      </c>
      <c r="W376" s="237">
        <v>0</v>
      </c>
      <c r="X376" s="237">
        <v>0</v>
      </c>
      <c r="Y376" s="237">
        <v>0</v>
      </c>
      <c r="Z376" s="237">
        <v>0</v>
      </c>
      <c r="AA376" s="238" t="s">
        <v>1035</v>
      </c>
    </row>
    <row r="377" spans="1:27">
      <c r="A377" s="219">
        <v>96874030</v>
      </c>
      <c r="B377" s="220" t="s">
        <v>75</v>
      </c>
      <c r="C377" s="221" t="s">
        <v>1034</v>
      </c>
      <c r="D377" s="222">
        <v>512</v>
      </c>
      <c r="E377" s="223" t="s">
        <v>134</v>
      </c>
      <c r="F377" s="224">
        <v>512</v>
      </c>
      <c r="G377" s="225" t="s">
        <v>46</v>
      </c>
      <c r="H377" s="226">
        <v>39378</v>
      </c>
      <c r="I377" s="227" t="s">
        <v>37</v>
      </c>
      <c r="J377" s="228">
        <v>2000</v>
      </c>
      <c r="K377" s="229">
        <v>3.5</v>
      </c>
      <c r="L377" s="230" t="s">
        <v>39</v>
      </c>
      <c r="M377" s="231" t="s">
        <v>68</v>
      </c>
      <c r="N377" s="232" t="s">
        <v>985</v>
      </c>
      <c r="O377" s="233">
        <v>5</v>
      </c>
      <c r="P377" s="234">
        <v>2000000</v>
      </c>
      <c r="Q377" s="234">
        <v>2000000</v>
      </c>
      <c r="R377" s="234">
        <v>44117351</v>
      </c>
      <c r="S377" s="234">
        <v>1647048</v>
      </c>
      <c r="T377" s="234">
        <v>45764399</v>
      </c>
      <c r="U377" s="236"/>
      <c r="V377" s="237" t="s">
        <v>645</v>
      </c>
      <c r="W377" s="237">
        <v>0</v>
      </c>
      <c r="X377" s="237">
        <v>0</v>
      </c>
      <c r="Y377" s="237">
        <v>0</v>
      </c>
      <c r="Z377" s="237" t="s">
        <v>987</v>
      </c>
      <c r="AA377" s="238" t="s">
        <v>1035</v>
      </c>
    </row>
    <row r="378" spans="1:27">
      <c r="A378" s="219">
        <v>96874030</v>
      </c>
      <c r="B378" s="220" t="s">
        <v>75</v>
      </c>
      <c r="C378" s="221" t="s">
        <v>1034</v>
      </c>
      <c r="D378" s="222">
        <v>512</v>
      </c>
      <c r="E378" s="223" t="s">
        <v>134</v>
      </c>
      <c r="F378" s="224">
        <v>512</v>
      </c>
      <c r="G378" s="225" t="s">
        <v>87</v>
      </c>
      <c r="H378" s="226">
        <v>39378</v>
      </c>
      <c r="I378" s="227" t="s">
        <v>37</v>
      </c>
      <c r="J378" s="228">
        <v>5000</v>
      </c>
      <c r="K378" s="229">
        <v>3.8</v>
      </c>
      <c r="L378" s="230" t="s">
        <v>39</v>
      </c>
      <c r="M378" s="231" t="s">
        <v>68</v>
      </c>
      <c r="N378" s="232" t="s">
        <v>985</v>
      </c>
      <c r="O378" s="233">
        <v>10</v>
      </c>
      <c r="P378" s="234">
        <v>5000000</v>
      </c>
      <c r="Q378" s="234">
        <v>5000000</v>
      </c>
      <c r="R378" s="234">
        <v>110365080</v>
      </c>
      <c r="S378" s="234">
        <v>4120296</v>
      </c>
      <c r="T378" s="234">
        <v>114485376</v>
      </c>
      <c r="U378" s="236"/>
      <c r="V378" s="237" t="s">
        <v>645</v>
      </c>
      <c r="W378" s="237">
        <v>0</v>
      </c>
      <c r="X378" s="237">
        <v>0</v>
      </c>
      <c r="Y378" s="237">
        <v>0</v>
      </c>
      <c r="Z378" s="237" t="s">
        <v>987</v>
      </c>
      <c r="AA378" s="238" t="s">
        <v>1035</v>
      </c>
    </row>
    <row r="379" spans="1:27">
      <c r="A379" s="219">
        <v>96874030</v>
      </c>
      <c r="B379" s="220" t="s">
        <v>75</v>
      </c>
      <c r="C379" s="221" t="s">
        <v>1034</v>
      </c>
      <c r="D379" s="222">
        <v>647</v>
      </c>
      <c r="E379" s="223" t="s">
        <v>984</v>
      </c>
      <c r="F379" s="224">
        <v>647</v>
      </c>
      <c r="G379" s="225"/>
      <c r="H379" s="226">
        <v>40528</v>
      </c>
      <c r="I379" s="227" t="s">
        <v>37</v>
      </c>
      <c r="J379" s="228">
        <v>5000</v>
      </c>
      <c r="K379" s="229"/>
      <c r="L379" s="230" t="s">
        <v>68</v>
      </c>
      <c r="M379" s="231" t="s">
        <v>39</v>
      </c>
      <c r="N379" s="232" t="s">
        <v>49</v>
      </c>
      <c r="O379" s="233">
        <v>10</v>
      </c>
      <c r="P379" s="234"/>
      <c r="Q379" s="234"/>
      <c r="R379" s="234"/>
      <c r="S379" s="234"/>
      <c r="T379" s="234"/>
      <c r="U379" s="236"/>
      <c r="V379" s="237">
        <v>0</v>
      </c>
      <c r="W379" s="237">
        <v>0</v>
      </c>
      <c r="X379" s="237">
        <v>0</v>
      </c>
      <c r="Y379" s="237">
        <v>0</v>
      </c>
      <c r="Z379" s="237">
        <v>0</v>
      </c>
      <c r="AA379" s="238" t="s">
        <v>1035</v>
      </c>
    </row>
    <row r="380" spans="1:27">
      <c r="A380" s="219">
        <v>96874030</v>
      </c>
      <c r="B380" s="220" t="s">
        <v>75</v>
      </c>
      <c r="C380" s="221" t="s">
        <v>1034</v>
      </c>
      <c r="D380" s="222">
        <v>647</v>
      </c>
      <c r="E380" s="223" t="s">
        <v>134</v>
      </c>
      <c r="F380" s="224">
        <v>647</v>
      </c>
      <c r="G380" s="225" t="s">
        <v>89</v>
      </c>
      <c r="H380" s="226">
        <v>40534</v>
      </c>
      <c r="I380" s="227" t="s">
        <v>37</v>
      </c>
      <c r="J380" s="228">
        <v>5000</v>
      </c>
      <c r="K380" s="229">
        <v>3.85</v>
      </c>
      <c r="L380" s="230" t="s">
        <v>68</v>
      </c>
      <c r="M380" s="231" t="s">
        <v>985</v>
      </c>
      <c r="N380" s="232" t="s">
        <v>985</v>
      </c>
      <c r="O380" s="233">
        <v>6</v>
      </c>
      <c r="P380" s="234">
        <v>1000000</v>
      </c>
      <c r="Q380" s="234">
        <v>1000000</v>
      </c>
      <c r="R380" s="234">
        <v>21936267</v>
      </c>
      <c r="S380" s="234">
        <v>818954</v>
      </c>
      <c r="T380" s="234">
        <v>22755221</v>
      </c>
      <c r="U380" s="236"/>
      <c r="V380" s="237" t="s">
        <v>645</v>
      </c>
      <c r="W380" s="237">
        <v>0</v>
      </c>
      <c r="X380" s="237">
        <v>0</v>
      </c>
      <c r="Y380" s="237">
        <v>0</v>
      </c>
      <c r="Z380" s="237">
        <v>0</v>
      </c>
      <c r="AA380" s="238" t="s">
        <v>1035</v>
      </c>
    </row>
    <row r="381" spans="1:27">
      <c r="A381" s="219">
        <v>96874030</v>
      </c>
      <c r="B381" s="220" t="s">
        <v>75</v>
      </c>
      <c r="C381" s="221" t="s">
        <v>1034</v>
      </c>
      <c r="D381" s="222">
        <v>647</v>
      </c>
      <c r="E381" s="223" t="s">
        <v>134</v>
      </c>
      <c r="F381" s="224">
        <v>647</v>
      </c>
      <c r="G381" s="225" t="s">
        <v>63</v>
      </c>
      <c r="H381" s="226">
        <v>40534</v>
      </c>
      <c r="I381" s="227" t="s">
        <v>37</v>
      </c>
      <c r="J381" s="228">
        <v>5000</v>
      </c>
      <c r="K381" s="229">
        <v>4.25</v>
      </c>
      <c r="L381" s="230" t="s">
        <v>68</v>
      </c>
      <c r="M381" s="231" t="s">
        <v>985</v>
      </c>
      <c r="N381" s="232" t="s">
        <v>985</v>
      </c>
      <c r="O381" s="233">
        <v>10</v>
      </c>
      <c r="P381" s="234">
        <v>1000000</v>
      </c>
      <c r="Q381" s="234">
        <v>1000000</v>
      </c>
      <c r="R381" s="234">
        <v>21941037</v>
      </c>
      <c r="S381" s="234">
        <v>819132</v>
      </c>
      <c r="T381" s="234">
        <v>22760169</v>
      </c>
      <c r="U381" s="236"/>
      <c r="V381" s="237" t="s">
        <v>645</v>
      </c>
      <c r="W381" s="237">
        <v>0</v>
      </c>
      <c r="X381" s="237">
        <v>0</v>
      </c>
      <c r="Y381" s="237">
        <v>0</v>
      </c>
      <c r="Z381" s="237">
        <v>0</v>
      </c>
      <c r="AA381" s="238" t="s">
        <v>1035</v>
      </c>
    </row>
    <row r="382" spans="1:27">
      <c r="A382" s="219">
        <v>96874030</v>
      </c>
      <c r="B382" s="220" t="s">
        <v>75</v>
      </c>
      <c r="C382" s="221" t="s">
        <v>1034</v>
      </c>
      <c r="D382" s="222">
        <v>648</v>
      </c>
      <c r="E382" s="223" t="s">
        <v>984</v>
      </c>
      <c r="F382" s="224">
        <v>648</v>
      </c>
      <c r="G382" s="225"/>
      <c r="H382" s="226">
        <v>40528</v>
      </c>
      <c r="I382" s="227" t="s">
        <v>37</v>
      </c>
      <c r="J382" s="228">
        <v>5000</v>
      </c>
      <c r="K382" s="229"/>
      <c r="L382" s="230" t="s">
        <v>68</v>
      </c>
      <c r="M382" s="231" t="s">
        <v>39</v>
      </c>
      <c r="N382" s="232" t="s">
        <v>49</v>
      </c>
      <c r="O382" s="233">
        <v>25</v>
      </c>
      <c r="P382" s="234"/>
      <c r="Q382" s="234"/>
      <c r="R382" s="234"/>
      <c r="S382" s="234"/>
      <c r="T382" s="234"/>
      <c r="U382" s="236"/>
      <c r="V382" s="237">
        <v>0</v>
      </c>
      <c r="W382" s="237">
        <v>0</v>
      </c>
      <c r="X382" s="237">
        <v>0</v>
      </c>
      <c r="Y382" s="237">
        <v>0</v>
      </c>
      <c r="Z382" s="237">
        <v>0</v>
      </c>
      <c r="AA382" s="238" t="s">
        <v>1035</v>
      </c>
    </row>
    <row r="383" spans="1:27">
      <c r="A383" s="219">
        <v>96874030</v>
      </c>
      <c r="B383" s="220" t="s">
        <v>75</v>
      </c>
      <c r="C383" s="221" t="s">
        <v>1034</v>
      </c>
      <c r="D383" s="222">
        <v>648</v>
      </c>
      <c r="E383" s="223" t="s">
        <v>134</v>
      </c>
      <c r="F383" s="224">
        <v>648</v>
      </c>
      <c r="G383" s="225" t="s">
        <v>56</v>
      </c>
      <c r="H383" s="226">
        <v>40534</v>
      </c>
      <c r="I383" s="227" t="s">
        <v>37</v>
      </c>
      <c r="J383" s="228">
        <v>5000</v>
      </c>
      <c r="K383" s="229">
        <v>4.55</v>
      </c>
      <c r="L383" s="230" t="s">
        <v>68</v>
      </c>
      <c r="M383" s="231" t="s">
        <v>985</v>
      </c>
      <c r="N383" s="232" t="s">
        <v>985</v>
      </c>
      <c r="O383" s="233">
        <v>21</v>
      </c>
      <c r="P383" s="234">
        <v>3000000</v>
      </c>
      <c r="Q383" s="234">
        <v>3000000</v>
      </c>
      <c r="R383" s="234">
        <v>65833822</v>
      </c>
      <c r="S383" s="234">
        <v>2457796</v>
      </c>
      <c r="T383" s="234">
        <v>68291618</v>
      </c>
      <c r="U383" s="236"/>
      <c r="V383" s="237" t="s">
        <v>645</v>
      </c>
      <c r="W383" s="237">
        <v>0</v>
      </c>
      <c r="X383" s="237">
        <v>0</v>
      </c>
      <c r="Y383" s="237">
        <v>0</v>
      </c>
      <c r="Z383" s="237">
        <v>0</v>
      </c>
      <c r="AA383" s="238" t="s">
        <v>1035</v>
      </c>
    </row>
    <row r="384" spans="1:27">
      <c r="A384" s="219">
        <v>76020458</v>
      </c>
      <c r="B384" s="220">
        <v>7</v>
      </c>
      <c r="C384" s="221" t="s">
        <v>580</v>
      </c>
      <c r="D384" s="222">
        <v>697</v>
      </c>
      <c r="E384" s="223" t="s">
        <v>984</v>
      </c>
      <c r="F384" s="224">
        <v>697</v>
      </c>
      <c r="G384" s="225"/>
      <c r="H384" s="226">
        <v>40898</v>
      </c>
      <c r="I384" s="227" t="s">
        <v>37</v>
      </c>
      <c r="J384" s="228">
        <v>2000</v>
      </c>
      <c r="K384" s="229"/>
      <c r="L384" s="230" t="s">
        <v>68</v>
      </c>
      <c r="M384" s="231" t="s">
        <v>39</v>
      </c>
      <c r="N384" s="232" t="s">
        <v>49</v>
      </c>
      <c r="O384" s="233">
        <v>10</v>
      </c>
      <c r="P384" s="234"/>
      <c r="Q384" s="234"/>
      <c r="R384" s="242">
        <v>0</v>
      </c>
      <c r="S384" s="234"/>
      <c r="T384" s="234"/>
      <c r="U384" s="236"/>
      <c r="V384" s="237">
        <v>0</v>
      </c>
      <c r="W384" s="237">
        <v>0</v>
      </c>
      <c r="X384" s="237">
        <v>0</v>
      </c>
      <c r="Y384" s="237">
        <v>0</v>
      </c>
      <c r="Z384" s="237">
        <v>0</v>
      </c>
      <c r="AA384" s="238"/>
    </row>
    <row r="385" spans="1:27">
      <c r="A385" s="219">
        <v>76020458</v>
      </c>
      <c r="B385" s="220">
        <v>7</v>
      </c>
      <c r="C385" s="221" t="s">
        <v>580</v>
      </c>
      <c r="D385" s="222">
        <v>697</v>
      </c>
      <c r="E385" s="223" t="s">
        <v>134</v>
      </c>
      <c r="F385" s="224">
        <v>697</v>
      </c>
      <c r="G385" s="225" t="s">
        <v>46</v>
      </c>
      <c r="H385" s="226">
        <v>40919</v>
      </c>
      <c r="I385" s="227" t="s">
        <v>162</v>
      </c>
      <c r="J385" s="228">
        <v>43600000</v>
      </c>
      <c r="K385" s="229">
        <v>6.5</v>
      </c>
      <c r="L385" s="230" t="s">
        <v>68</v>
      </c>
      <c r="M385" s="231" t="s">
        <v>39</v>
      </c>
      <c r="N385" s="232" t="s">
        <v>985</v>
      </c>
      <c r="O385" s="233">
        <v>4.5</v>
      </c>
      <c r="P385" s="234">
        <v>21800000000</v>
      </c>
      <c r="Q385" s="234">
        <v>21800000000</v>
      </c>
      <c r="R385" s="234">
        <v>21800000</v>
      </c>
      <c r="S385" s="234">
        <v>579591.93900000001</v>
      </c>
      <c r="T385" s="234">
        <v>22379591.938999999</v>
      </c>
      <c r="U385" s="236"/>
      <c r="V385" s="237">
        <v>0</v>
      </c>
      <c r="W385" s="237">
        <v>0</v>
      </c>
      <c r="X385" s="237">
        <v>0</v>
      </c>
      <c r="Y385" s="237">
        <v>0</v>
      </c>
      <c r="Z385" s="237">
        <v>0</v>
      </c>
      <c r="AA385" s="238"/>
    </row>
    <row r="386" spans="1:27">
      <c r="A386" s="219">
        <v>76020458</v>
      </c>
      <c r="B386" s="220">
        <v>7</v>
      </c>
      <c r="C386" s="221" t="s">
        <v>580</v>
      </c>
      <c r="D386" s="222">
        <v>697</v>
      </c>
      <c r="E386" s="223" t="s">
        <v>134</v>
      </c>
      <c r="F386" s="224">
        <v>697</v>
      </c>
      <c r="G386" s="225" t="s">
        <v>87</v>
      </c>
      <c r="H386" s="226">
        <v>40919</v>
      </c>
      <c r="I386" s="227" t="s">
        <v>37</v>
      </c>
      <c r="J386" s="228">
        <v>2000</v>
      </c>
      <c r="K386" s="229">
        <v>3.75</v>
      </c>
      <c r="L386" s="230" t="s">
        <v>68</v>
      </c>
      <c r="M386" s="231" t="s">
        <v>39</v>
      </c>
      <c r="N386" s="232" t="s">
        <v>985</v>
      </c>
      <c r="O386" s="233">
        <v>4.5</v>
      </c>
      <c r="P386" s="234"/>
      <c r="Q386" s="234"/>
      <c r="R386" s="234">
        <v>0</v>
      </c>
      <c r="S386" s="234"/>
      <c r="T386" s="234"/>
      <c r="U386" s="236"/>
      <c r="V386" s="237" t="s">
        <v>645</v>
      </c>
      <c r="W386" s="237">
        <v>0</v>
      </c>
      <c r="X386" s="237" t="s">
        <v>988</v>
      </c>
      <c r="Y386" s="237">
        <v>0</v>
      </c>
      <c r="Z386" s="237">
        <v>0</v>
      </c>
      <c r="AA386" s="238"/>
    </row>
    <row r="387" spans="1:27">
      <c r="A387" s="219">
        <v>76020458</v>
      </c>
      <c r="B387" s="220">
        <v>7</v>
      </c>
      <c r="C387" s="221" t="s">
        <v>580</v>
      </c>
      <c r="D387" s="222">
        <v>698</v>
      </c>
      <c r="E387" s="223" t="s">
        <v>984</v>
      </c>
      <c r="F387" s="224">
        <v>698</v>
      </c>
      <c r="G387" s="225"/>
      <c r="H387" s="226">
        <v>40898</v>
      </c>
      <c r="I387" s="227" t="s">
        <v>37</v>
      </c>
      <c r="J387" s="228">
        <v>2000</v>
      </c>
      <c r="K387" s="229"/>
      <c r="L387" s="230" t="s">
        <v>68</v>
      </c>
      <c r="M387" s="231" t="s">
        <v>39</v>
      </c>
      <c r="N387" s="232" t="s">
        <v>49</v>
      </c>
      <c r="O387" s="233">
        <v>30</v>
      </c>
      <c r="P387" s="234"/>
      <c r="Q387" s="234"/>
      <c r="R387" s="242">
        <v>0</v>
      </c>
      <c r="S387" s="234"/>
      <c r="T387" s="234"/>
      <c r="U387" s="236"/>
      <c r="V387" s="237">
        <v>0</v>
      </c>
      <c r="W387" s="237">
        <v>0</v>
      </c>
      <c r="X387" s="237">
        <v>0</v>
      </c>
      <c r="Y387" s="237">
        <v>0</v>
      </c>
      <c r="Z387" s="237">
        <v>0</v>
      </c>
      <c r="AA387" s="238"/>
    </row>
    <row r="388" spans="1:27">
      <c r="A388" s="219">
        <v>76020458</v>
      </c>
      <c r="B388" s="220">
        <v>7</v>
      </c>
      <c r="C388" s="221" t="s">
        <v>580</v>
      </c>
      <c r="D388" s="222">
        <v>698</v>
      </c>
      <c r="E388" s="223" t="s">
        <v>134</v>
      </c>
      <c r="F388" s="224">
        <v>698</v>
      </c>
      <c r="G388" s="225" t="s">
        <v>89</v>
      </c>
      <c r="H388" s="226">
        <v>40919</v>
      </c>
      <c r="I388" s="227" t="s">
        <v>37</v>
      </c>
      <c r="J388" s="228">
        <v>2000</v>
      </c>
      <c r="K388" s="229">
        <v>4.25</v>
      </c>
      <c r="L388" s="230" t="s">
        <v>68</v>
      </c>
      <c r="M388" s="231" t="s">
        <v>39</v>
      </c>
      <c r="N388" s="232" t="s">
        <v>985</v>
      </c>
      <c r="O388" s="233">
        <v>20.5</v>
      </c>
      <c r="P388" s="234">
        <v>1000000</v>
      </c>
      <c r="Q388" s="234">
        <v>1000000</v>
      </c>
      <c r="R388" s="234">
        <v>22620800</v>
      </c>
      <c r="S388" s="234">
        <v>395728.27500000002</v>
      </c>
      <c r="T388" s="234">
        <v>23016528.274999999</v>
      </c>
      <c r="U388" s="236"/>
      <c r="V388" s="237" t="s">
        <v>645</v>
      </c>
      <c r="W388" s="237">
        <v>0</v>
      </c>
      <c r="X388" s="237">
        <v>0</v>
      </c>
      <c r="Y388" s="237">
        <v>0</v>
      </c>
      <c r="Z388" s="237">
        <v>0</v>
      </c>
      <c r="AA388" s="238"/>
    </row>
    <row r="389" spans="1:27">
      <c r="A389" s="219">
        <v>90266000</v>
      </c>
      <c r="B389" s="220" t="s">
        <v>54</v>
      </c>
      <c r="C389" s="221" t="s">
        <v>1036</v>
      </c>
      <c r="D389" s="222">
        <v>453</v>
      </c>
      <c r="E389" s="223" t="s">
        <v>984</v>
      </c>
      <c r="F389" s="224">
        <v>453</v>
      </c>
      <c r="G389" s="225"/>
      <c r="H389" s="226">
        <v>38761</v>
      </c>
      <c r="I389" s="227" t="s">
        <v>37</v>
      </c>
      <c r="J389" s="228">
        <v>3300</v>
      </c>
      <c r="K389" s="229"/>
      <c r="L389" s="230" t="s">
        <v>68</v>
      </c>
      <c r="M389" s="231" t="s">
        <v>39</v>
      </c>
      <c r="N389" s="232" t="s">
        <v>985</v>
      </c>
      <c r="O389" s="233">
        <v>20</v>
      </c>
      <c r="P389" s="234"/>
      <c r="Q389" s="234"/>
      <c r="R389" s="234"/>
      <c r="S389" s="234"/>
      <c r="T389" s="234"/>
      <c r="U389" s="236"/>
      <c r="V389" s="237">
        <v>0</v>
      </c>
      <c r="W389" s="237">
        <v>0</v>
      </c>
      <c r="X389" s="237" t="s">
        <v>988</v>
      </c>
      <c r="Y389" s="237">
        <v>0</v>
      </c>
      <c r="Z389" s="237">
        <v>0</v>
      </c>
      <c r="AA389" s="238"/>
    </row>
    <row r="390" spans="1:27">
      <c r="A390" s="219">
        <v>94271000</v>
      </c>
      <c r="B390" s="220" t="s">
        <v>54</v>
      </c>
      <c r="C390" s="221" t="s">
        <v>1037</v>
      </c>
      <c r="D390" s="227">
        <v>269</v>
      </c>
      <c r="E390" s="223" t="s">
        <v>989</v>
      </c>
      <c r="F390" s="225">
        <v>269</v>
      </c>
      <c r="G390" s="225" t="s">
        <v>71</v>
      </c>
      <c r="H390" s="226">
        <v>37145</v>
      </c>
      <c r="I390" s="227" t="s">
        <v>37</v>
      </c>
      <c r="J390" s="228">
        <v>7000</v>
      </c>
      <c r="K390" s="229">
        <v>5.5</v>
      </c>
      <c r="L390" s="230" t="s">
        <v>68</v>
      </c>
      <c r="M390" s="231" t="s">
        <v>985</v>
      </c>
      <c r="N390" s="232" t="s">
        <v>985</v>
      </c>
      <c r="O390" s="233">
        <v>8</v>
      </c>
      <c r="P390" s="234">
        <v>4000000</v>
      </c>
      <c r="Q390" s="234">
        <v>0</v>
      </c>
      <c r="R390" s="234">
        <v>0</v>
      </c>
      <c r="S390" s="234"/>
      <c r="T390" s="234"/>
      <c r="U390" s="236"/>
      <c r="V390" s="237" t="s">
        <v>645</v>
      </c>
      <c r="W390" s="237">
        <v>0</v>
      </c>
      <c r="X390" s="237">
        <v>0</v>
      </c>
      <c r="Y390" s="237" t="s">
        <v>990</v>
      </c>
      <c r="Z390" s="237" t="s">
        <v>987</v>
      </c>
      <c r="AA390" s="238"/>
    </row>
    <row r="391" spans="1:27">
      <c r="A391" s="219">
        <v>94271000</v>
      </c>
      <c r="B391" s="220" t="s">
        <v>54</v>
      </c>
      <c r="C391" s="221" t="s">
        <v>1037</v>
      </c>
      <c r="D391" s="227">
        <v>269</v>
      </c>
      <c r="E391" s="223" t="s">
        <v>989</v>
      </c>
      <c r="F391" s="225">
        <v>269</v>
      </c>
      <c r="G391" s="225" t="s">
        <v>72</v>
      </c>
      <c r="H391" s="226">
        <v>37145</v>
      </c>
      <c r="I391" s="227" t="s">
        <v>37</v>
      </c>
      <c r="J391" s="228">
        <v>5000</v>
      </c>
      <c r="K391" s="229">
        <v>5.75</v>
      </c>
      <c r="L391" s="230" t="s">
        <v>68</v>
      </c>
      <c r="M391" s="231" t="s">
        <v>985</v>
      </c>
      <c r="N391" s="232" t="s">
        <v>985</v>
      </c>
      <c r="O391" s="233">
        <v>21</v>
      </c>
      <c r="P391" s="234">
        <v>2500000</v>
      </c>
      <c r="Q391" s="234">
        <v>1453298.32</v>
      </c>
      <c r="R391" s="234">
        <v>32874771</v>
      </c>
      <c r="S391" s="234">
        <v>854273</v>
      </c>
      <c r="T391" s="234">
        <v>33729044</v>
      </c>
      <c r="U391" s="236"/>
      <c r="V391" s="237" t="s">
        <v>645</v>
      </c>
      <c r="W391" s="237">
        <v>0</v>
      </c>
      <c r="X391" s="237">
        <v>0</v>
      </c>
      <c r="Y391" s="237">
        <v>0</v>
      </c>
      <c r="Z391" s="237" t="s">
        <v>987</v>
      </c>
      <c r="AA391" s="238"/>
    </row>
    <row r="392" spans="1:27">
      <c r="A392" s="219">
        <v>94271000</v>
      </c>
      <c r="B392" s="220" t="s">
        <v>54</v>
      </c>
      <c r="C392" s="221" t="s">
        <v>1037</v>
      </c>
      <c r="D392" s="222">
        <v>525</v>
      </c>
      <c r="E392" s="223" t="s">
        <v>984</v>
      </c>
      <c r="F392" s="224">
        <v>525</v>
      </c>
      <c r="G392" s="225"/>
      <c r="H392" s="226">
        <v>39507</v>
      </c>
      <c r="I392" s="227" t="s">
        <v>37</v>
      </c>
      <c r="J392" s="228">
        <v>12500</v>
      </c>
      <c r="K392" s="229"/>
      <c r="L392" s="230" t="s">
        <v>39</v>
      </c>
      <c r="M392" s="231" t="s">
        <v>985</v>
      </c>
      <c r="N392" s="232" t="s">
        <v>985</v>
      </c>
      <c r="O392" s="233">
        <v>30</v>
      </c>
      <c r="P392" s="234"/>
      <c r="Q392" s="234"/>
      <c r="R392" s="234"/>
      <c r="S392" s="234"/>
      <c r="T392" s="234"/>
      <c r="U392" s="236"/>
      <c r="V392" s="237">
        <v>0</v>
      </c>
      <c r="W392" s="237">
        <v>0</v>
      </c>
      <c r="X392" s="237" t="s">
        <v>988</v>
      </c>
      <c r="Y392" s="237">
        <v>0</v>
      </c>
      <c r="Z392" s="237">
        <v>0</v>
      </c>
      <c r="AA392" s="238"/>
    </row>
    <row r="393" spans="1:27">
      <c r="A393" s="219">
        <v>96970380</v>
      </c>
      <c r="B393" s="220">
        <v>7</v>
      </c>
      <c r="C393" s="221" t="s">
        <v>494</v>
      </c>
      <c r="D393" s="222">
        <v>637</v>
      </c>
      <c r="E393" s="223" t="s">
        <v>984</v>
      </c>
      <c r="F393" s="224">
        <v>637</v>
      </c>
      <c r="G393" s="225"/>
      <c r="H393" s="226">
        <v>40346</v>
      </c>
      <c r="I393" s="227" t="s">
        <v>37</v>
      </c>
      <c r="J393" s="228">
        <v>3000</v>
      </c>
      <c r="K393" s="229"/>
      <c r="L393" s="230" t="s">
        <v>68</v>
      </c>
      <c r="M393" s="231" t="s">
        <v>39</v>
      </c>
      <c r="N393" s="232" t="s">
        <v>49</v>
      </c>
      <c r="O393" s="233">
        <v>10</v>
      </c>
      <c r="P393" s="234"/>
      <c r="Q393" s="234"/>
      <c r="R393" s="234"/>
      <c r="S393" s="234"/>
      <c r="T393" s="234"/>
      <c r="U393" s="236"/>
      <c r="V393" s="237">
        <v>0</v>
      </c>
      <c r="W393" s="237">
        <v>0</v>
      </c>
      <c r="X393" s="237">
        <v>0</v>
      </c>
      <c r="Y393" s="237">
        <v>0</v>
      </c>
      <c r="Z393" s="237">
        <v>0</v>
      </c>
      <c r="AA393" s="238"/>
    </row>
    <row r="394" spans="1:27">
      <c r="A394" s="219">
        <v>96970380</v>
      </c>
      <c r="B394" s="220">
        <v>7</v>
      </c>
      <c r="C394" s="221" t="s">
        <v>494</v>
      </c>
      <c r="D394" s="222">
        <v>637</v>
      </c>
      <c r="E394" s="223" t="s">
        <v>134</v>
      </c>
      <c r="F394" s="224">
        <v>637</v>
      </c>
      <c r="G394" s="225" t="s">
        <v>46</v>
      </c>
      <c r="H394" s="226">
        <v>40346</v>
      </c>
      <c r="I394" s="227" t="s">
        <v>37</v>
      </c>
      <c r="J394" s="228">
        <v>3000</v>
      </c>
      <c r="K394" s="229">
        <v>4</v>
      </c>
      <c r="L394" s="230" t="s">
        <v>68</v>
      </c>
      <c r="M394" s="231" t="s">
        <v>985</v>
      </c>
      <c r="N394" s="232" t="s">
        <v>985</v>
      </c>
      <c r="O394" s="233">
        <v>5</v>
      </c>
      <c r="P394" s="234">
        <v>1000000</v>
      </c>
      <c r="Q394" s="234">
        <v>1000000</v>
      </c>
      <c r="R394" s="234">
        <v>22620800</v>
      </c>
      <c r="S394" s="234">
        <v>399023</v>
      </c>
      <c r="T394" s="234">
        <v>23019823</v>
      </c>
      <c r="U394" s="236"/>
      <c r="V394" s="237" t="s">
        <v>645</v>
      </c>
      <c r="W394" s="237">
        <v>0</v>
      </c>
      <c r="X394" s="237">
        <v>0</v>
      </c>
      <c r="Y394" s="237">
        <v>0</v>
      </c>
      <c r="Z394" s="237">
        <v>0</v>
      </c>
      <c r="AA394" s="238"/>
    </row>
    <row r="395" spans="1:27">
      <c r="A395" s="219">
        <v>96970380</v>
      </c>
      <c r="B395" s="220">
        <v>7</v>
      </c>
      <c r="C395" s="221" t="s">
        <v>494</v>
      </c>
      <c r="D395" s="222">
        <v>637</v>
      </c>
      <c r="E395" s="223" t="s">
        <v>134</v>
      </c>
      <c r="F395" s="224">
        <v>637</v>
      </c>
      <c r="G395" s="225" t="s">
        <v>87</v>
      </c>
      <c r="H395" s="226">
        <v>40346</v>
      </c>
      <c r="I395" s="227" t="s">
        <v>162</v>
      </c>
      <c r="J395" s="228">
        <v>63400000</v>
      </c>
      <c r="K395" s="229">
        <v>7.25</v>
      </c>
      <c r="L395" s="230" t="s">
        <v>68</v>
      </c>
      <c r="M395" s="231" t="s">
        <v>985</v>
      </c>
      <c r="N395" s="232" t="s">
        <v>985</v>
      </c>
      <c r="O395" s="233">
        <v>5</v>
      </c>
      <c r="P395" s="234"/>
      <c r="Q395" s="234"/>
      <c r="R395" s="234">
        <v>0</v>
      </c>
      <c r="S395" s="234"/>
      <c r="T395" s="234"/>
      <c r="U395" s="236"/>
      <c r="V395" s="237">
        <v>0</v>
      </c>
      <c r="W395" s="237">
        <v>0</v>
      </c>
      <c r="X395" s="237" t="s">
        <v>988</v>
      </c>
      <c r="Y395" s="237">
        <v>0</v>
      </c>
      <c r="Z395" s="237">
        <v>0</v>
      </c>
      <c r="AA395" s="238"/>
    </row>
    <row r="396" spans="1:27">
      <c r="A396" s="219">
        <v>96970380</v>
      </c>
      <c r="B396" s="220">
        <v>7</v>
      </c>
      <c r="C396" s="221" t="s">
        <v>494</v>
      </c>
      <c r="D396" s="222">
        <v>637</v>
      </c>
      <c r="E396" s="223" t="s">
        <v>142</v>
      </c>
      <c r="F396" s="224">
        <v>637</v>
      </c>
      <c r="G396" s="225" t="s">
        <v>63</v>
      </c>
      <c r="H396" s="226">
        <v>40423</v>
      </c>
      <c r="I396" s="227" t="s">
        <v>162</v>
      </c>
      <c r="J396" s="228">
        <v>42630000</v>
      </c>
      <c r="K396" s="229">
        <v>7</v>
      </c>
      <c r="L396" s="230" t="s">
        <v>68</v>
      </c>
      <c r="M396" s="231" t="s">
        <v>39</v>
      </c>
      <c r="N396" s="232" t="s">
        <v>985</v>
      </c>
      <c r="O396" s="233">
        <v>5</v>
      </c>
      <c r="P396" s="234">
        <v>21300000000</v>
      </c>
      <c r="Q396" s="234">
        <v>21300000000</v>
      </c>
      <c r="R396" s="234">
        <v>21300000</v>
      </c>
      <c r="S396" s="234">
        <v>652793</v>
      </c>
      <c r="T396" s="234">
        <v>21952793</v>
      </c>
      <c r="U396" s="236"/>
      <c r="V396" s="237">
        <v>0</v>
      </c>
      <c r="W396" s="237">
        <v>0</v>
      </c>
      <c r="X396" s="237">
        <v>0</v>
      </c>
      <c r="Y396" s="237">
        <v>0</v>
      </c>
      <c r="Z396" s="237">
        <v>0</v>
      </c>
      <c r="AA396" s="238"/>
    </row>
    <row r="397" spans="1:27">
      <c r="A397" s="219">
        <v>96970380</v>
      </c>
      <c r="B397" s="220">
        <v>7</v>
      </c>
      <c r="C397" s="221" t="s">
        <v>494</v>
      </c>
      <c r="D397" s="222">
        <v>638</v>
      </c>
      <c r="E397" s="223" t="s">
        <v>984</v>
      </c>
      <c r="F397" s="224">
        <v>638</v>
      </c>
      <c r="G397" s="225"/>
      <c r="H397" s="226">
        <v>40346</v>
      </c>
      <c r="I397" s="227" t="s">
        <v>37</v>
      </c>
      <c r="J397" s="228">
        <v>3000</v>
      </c>
      <c r="K397" s="229"/>
      <c r="L397" s="230" t="s">
        <v>68</v>
      </c>
      <c r="M397" s="231" t="s">
        <v>39</v>
      </c>
      <c r="N397" s="232" t="s">
        <v>49</v>
      </c>
      <c r="O397" s="233">
        <v>30</v>
      </c>
      <c r="P397" s="234"/>
      <c r="Q397" s="234"/>
      <c r="R397" s="234"/>
      <c r="S397" s="234"/>
      <c r="T397" s="234"/>
      <c r="U397" s="236"/>
      <c r="V397" s="237">
        <v>0</v>
      </c>
      <c r="W397" s="237">
        <v>0</v>
      </c>
      <c r="X397" s="237">
        <v>0</v>
      </c>
      <c r="Y397" s="237">
        <v>0</v>
      </c>
      <c r="Z397" s="237">
        <v>0</v>
      </c>
      <c r="AA397" s="238"/>
    </row>
    <row r="398" spans="1:27">
      <c r="A398" s="219">
        <v>96970380</v>
      </c>
      <c r="B398" s="220">
        <v>7</v>
      </c>
      <c r="C398" s="221" t="s">
        <v>494</v>
      </c>
      <c r="D398" s="222">
        <v>638</v>
      </c>
      <c r="E398" s="223" t="s">
        <v>134</v>
      </c>
      <c r="F398" s="224">
        <v>638</v>
      </c>
      <c r="G398" s="225" t="s">
        <v>89</v>
      </c>
      <c r="H398" s="226">
        <v>40346</v>
      </c>
      <c r="I398" s="227" t="s">
        <v>37</v>
      </c>
      <c r="J398" s="228">
        <v>3000</v>
      </c>
      <c r="K398" s="229">
        <v>4.75</v>
      </c>
      <c r="L398" s="230" t="s">
        <v>68</v>
      </c>
      <c r="M398" s="231" t="s">
        <v>985</v>
      </c>
      <c r="N398" s="232" t="s">
        <v>985</v>
      </c>
      <c r="O398" s="233">
        <v>14</v>
      </c>
      <c r="P398" s="234">
        <v>2000000</v>
      </c>
      <c r="Q398" s="234">
        <v>2000000</v>
      </c>
      <c r="R398" s="234">
        <v>45241600</v>
      </c>
      <c r="S398" s="234">
        <v>945936</v>
      </c>
      <c r="T398" s="234">
        <v>46187536</v>
      </c>
      <c r="U398" s="236"/>
      <c r="V398" s="237" t="s">
        <v>645</v>
      </c>
      <c r="W398" s="237">
        <v>0</v>
      </c>
      <c r="X398" s="237">
        <v>0</v>
      </c>
      <c r="Y398" s="237">
        <v>0</v>
      </c>
      <c r="Z398" s="237">
        <v>0</v>
      </c>
      <c r="AA398" s="238"/>
    </row>
    <row r="399" spans="1:27">
      <c r="A399" s="219">
        <v>96970380</v>
      </c>
      <c r="B399" s="220">
        <v>7</v>
      </c>
      <c r="C399" s="221" t="s">
        <v>494</v>
      </c>
      <c r="D399" s="222">
        <v>638</v>
      </c>
      <c r="E399" s="223" t="s">
        <v>142</v>
      </c>
      <c r="F399" s="224">
        <v>638</v>
      </c>
      <c r="G399" s="225" t="s">
        <v>56</v>
      </c>
      <c r="H399" s="226">
        <v>40423</v>
      </c>
      <c r="I399" s="227" t="s">
        <v>37</v>
      </c>
      <c r="J399" s="228">
        <v>1000</v>
      </c>
      <c r="K399" s="229">
        <v>4.25</v>
      </c>
      <c r="L399" s="230" t="s">
        <v>68</v>
      </c>
      <c r="M399" s="231" t="s">
        <v>39</v>
      </c>
      <c r="N399" s="232" t="s">
        <v>985</v>
      </c>
      <c r="O399" s="233">
        <v>14</v>
      </c>
      <c r="P399" s="234">
        <v>1000000</v>
      </c>
      <c r="Q399" s="234">
        <v>1000000</v>
      </c>
      <c r="R399" s="234">
        <v>22620800</v>
      </c>
      <c r="S399" s="234">
        <v>423705</v>
      </c>
      <c r="T399" s="234">
        <v>23044505</v>
      </c>
      <c r="U399" s="236"/>
      <c r="V399" s="237" t="s">
        <v>645</v>
      </c>
      <c r="W399" s="237">
        <v>0</v>
      </c>
      <c r="X399" s="237">
        <v>0</v>
      </c>
      <c r="Y399" s="237">
        <v>0</v>
      </c>
      <c r="Z399" s="237">
        <v>0</v>
      </c>
      <c r="AA399" s="238"/>
    </row>
    <row r="400" spans="1:27">
      <c r="A400" s="219">
        <v>96579330</v>
      </c>
      <c r="B400" s="220" t="s">
        <v>107</v>
      </c>
      <c r="C400" s="221" t="s">
        <v>1038</v>
      </c>
      <c r="D400" s="227">
        <v>298</v>
      </c>
      <c r="E400" s="223" t="s">
        <v>984</v>
      </c>
      <c r="F400" s="225">
        <v>298</v>
      </c>
      <c r="G400" s="225"/>
      <c r="H400" s="226">
        <v>37448</v>
      </c>
      <c r="I400" s="227" t="s">
        <v>37</v>
      </c>
      <c r="J400" s="228">
        <v>2200</v>
      </c>
      <c r="K400" s="229"/>
      <c r="L400" s="230" t="s">
        <v>985</v>
      </c>
      <c r="M400" s="231" t="s">
        <v>985</v>
      </c>
      <c r="N400" s="232" t="s">
        <v>985</v>
      </c>
      <c r="O400" s="233">
        <v>22</v>
      </c>
      <c r="P400" s="234"/>
      <c r="Q400" s="234"/>
      <c r="R400" s="234"/>
      <c r="S400" s="234"/>
      <c r="T400" s="234"/>
      <c r="U400" s="236"/>
      <c r="V400" s="237">
        <v>0</v>
      </c>
      <c r="W400" s="237">
        <v>0</v>
      </c>
      <c r="X400" s="237">
        <v>0</v>
      </c>
      <c r="Y400" s="237">
        <v>0</v>
      </c>
      <c r="Z400" s="237">
        <v>0</v>
      </c>
      <c r="AA400" s="238"/>
    </row>
    <row r="401" spans="1:27">
      <c r="A401" s="219">
        <v>96579330</v>
      </c>
      <c r="B401" s="220" t="s">
        <v>107</v>
      </c>
      <c r="C401" s="221" t="s">
        <v>1038</v>
      </c>
      <c r="D401" s="227">
        <v>298</v>
      </c>
      <c r="E401" s="223" t="s">
        <v>134</v>
      </c>
      <c r="F401" s="225">
        <v>298</v>
      </c>
      <c r="G401" s="225" t="s">
        <v>46</v>
      </c>
      <c r="H401" s="226">
        <v>37448</v>
      </c>
      <c r="I401" s="227" t="s">
        <v>37</v>
      </c>
      <c r="J401" s="228">
        <v>1000</v>
      </c>
      <c r="K401" s="229">
        <v>5.8</v>
      </c>
      <c r="L401" s="230" t="s">
        <v>39</v>
      </c>
      <c r="M401" s="247" t="s">
        <v>57</v>
      </c>
      <c r="N401" s="232" t="s">
        <v>985</v>
      </c>
      <c r="O401" s="233">
        <v>6</v>
      </c>
      <c r="P401" s="234">
        <v>600000</v>
      </c>
      <c r="Q401" s="234">
        <v>0</v>
      </c>
      <c r="R401" s="234">
        <v>0</v>
      </c>
      <c r="S401" s="234"/>
      <c r="T401" s="234"/>
      <c r="U401" s="236"/>
      <c r="V401" s="237" t="s">
        <v>645</v>
      </c>
      <c r="W401" s="237">
        <v>0</v>
      </c>
      <c r="X401" s="237">
        <v>0</v>
      </c>
      <c r="Y401" s="237" t="s">
        <v>990</v>
      </c>
      <c r="Z401" s="237" t="s">
        <v>987</v>
      </c>
      <c r="AA401" s="238"/>
    </row>
    <row r="402" spans="1:27">
      <c r="A402" s="219">
        <v>96579330</v>
      </c>
      <c r="B402" s="220" t="s">
        <v>107</v>
      </c>
      <c r="C402" s="221" t="s">
        <v>1038</v>
      </c>
      <c r="D402" s="227">
        <v>298</v>
      </c>
      <c r="E402" s="223" t="s">
        <v>134</v>
      </c>
      <c r="F402" s="225">
        <v>298</v>
      </c>
      <c r="G402" s="225" t="s">
        <v>87</v>
      </c>
      <c r="H402" s="226">
        <v>37448</v>
      </c>
      <c r="I402" s="227" t="s">
        <v>37</v>
      </c>
      <c r="J402" s="228">
        <v>1700</v>
      </c>
      <c r="K402" s="229">
        <v>6.2</v>
      </c>
      <c r="L402" s="230" t="s">
        <v>39</v>
      </c>
      <c r="M402" s="247" t="s">
        <v>57</v>
      </c>
      <c r="N402" s="232" t="s">
        <v>985</v>
      </c>
      <c r="O402" s="233">
        <v>21</v>
      </c>
      <c r="P402" s="234">
        <v>1600000</v>
      </c>
      <c r="Q402" s="234">
        <v>0</v>
      </c>
      <c r="R402" s="234">
        <v>0</v>
      </c>
      <c r="S402" s="234"/>
      <c r="T402" s="234"/>
      <c r="U402" s="236"/>
      <c r="V402" s="237" t="s">
        <v>645</v>
      </c>
      <c r="W402" s="237">
        <v>0</v>
      </c>
      <c r="X402" s="237">
        <v>0</v>
      </c>
      <c r="Y402" s="237" t="s">
        <v>990</v>
      </c>
      <c r="Z402" s="237" t="s">
        <v>987</v>
      </c>
      <c r="AA402" s="238"/>
    </row>
    <row r="403" spans="1:27">
      <c r="A403" s="219">
        <v>96579330</v>
      </c>
      <c r="B403" s="220" t="s">
        <v>107</v>
      </c>
      <c r="C403" s="221" t="s">
        <v>1038</v>
      </c>
      <c r="D403" s="222">
        <v>477</v>
      </c>
      <c r="E403" s="223" t="s">
        <v>984</v>
      </c>
      <c r="F403" s="224">
        <v>477</v>
      </c>
      <c r="G403" s="225"/>
      <c r="H403" s="226">
        <v>38996</v>
      </c>
      <c r="I403" s="227" t="s">
        <v>37</v>
      </c>
      <c r="J403" s="228">
        <v>4500</v>
      </c>
      <c r="K403" s="229"/>
      <c r="L403" s="230" t="s">
        <v>68</v>
      </c>
      <c r="M403" s="231" t="s">
        <v>985</v>
      </c>
      <c r="N403" s="232" t="s">
        <v>985</v>
      </c>
      <c r="O403" s="233">
        <v>25</v>
      </c>
      <c r="P403" s="234"/>
      <c r="Q403" s="234"/>
      <c r="R403" s="234"/>
      <c r="S403" s="234"/>
      <c r="T403" s="234"/>
      <c r="U403" s="236"/>
      <c r="V403" s="237">
        <v>0</v>
      </c>
      <c r="W403" s="237">
        <v>0</v>
      </c>
      <c r="X403" s="237">
        <v>0</v>
      </c>
      <c r="Y403" s="237">
        <v>0</v>
      </c>
      <c r="Z403" s="237">
        <v>0</v>
      </c>
      <c r="AA403" s="238"/>
    </row>
    <row r="404" spans="1:27">
      <c r="A404" s="219">
        <v>96579330</v>
      </c>
      <c r="B404" s="220" t="s">
        <v>107</v>
      </c>
      <c r="C404" s="221" t="s">
        <v>1038</v>
      </c>
      <c r="D404" s="222">
        <v>477</v>
      </c>
      <c r="E404" s="223" t="s">
        <v>134</v>
      </c>
      <c r="F404" s="224">
        <v>477</v>
      </c>
      <c r="G404" s="225" t="s">
        <v>89</v>
      </c>
      <c r="H404" s="226">
        <v>39023</v>
      </c>
      <c r="I404" s="227" t="s">
        <v>37</v>
      </c>
      <c r="J404" s="228">
        <v>2200</v>
      </c>
      <c r="K404" s="229">
        <v>3.6</v>
      </c>
      <c r="L404" s="230" t="s">
        <v>68</v>
      </c>
      <c r="M404" s="231" t="s">
        <v>985</v>
      </c>
      <c r="N404" s="232" t="s">
        <v>985</v>
      </c>
      <c r="O404" s="233">
        <v>5</v>
      </c>
      <c r="P404" s="234"/>
      <c r="Q404" s="234"/>
      <c r="R404" s="234">
        <v>0</v>
      </c>
      <c r="S404" s="234"/>
      <c r="T404" s="234"/>
      <c r="U404" s="236"/>
      <c r="V404" s="237" t="s">
        <v>645</v>
      </c>
      <c r="W404" s="237">
        <v>0</v>
      </c>
      <c r="X404" s="237" t="s">
        <v>988</v>
      </c>
      <c r="Y404" s="237">
        <v>0</v>
      </c>
      <c r="Z404" s="237" t="s">
        <v>987</v>
      </c>
      <c r="AA404" s="238"/>
    </row>
    <row r="405" spans="1:27">
      <c r="A405" s="219">
        <v>96579330</v>
      </c>
      <c r="B405" s="220" t="s">
        <v>107</v>
      </c>
      <c r="C405" s="221" t="s">
        <v>1038</v>
      </c>
      <c r="D405" s="222">
        <v>477</v>
      </c>
      <c r="E405" s="223" t="s">
        <v>142</v>
      </c>
      <c r="F405" s="224">
        <v>477</v>
      </c>
      <c r="G405" s="225" t="s">
        <v>56</v>
      </c>
      <c r="H405" s="226">
        <v>39659</v>
      </c>
      <c r="I405" s="227" t="s">
        <v>37</v>
      </c>
      <c r="J405" s="228">
        <v>2200</v>
      </c>
      <c r="K405" s="229">
        <v>4.5999999999999996</v>
      </c>
      <c r="L405" s="230" t="s">
        <v>68</v>
      </c>
      <c r="M405" s="231" t="s">
        <v>985</v>
      </c>
      <c r="N405" s="232" t="s">
        <v>985</v>
      </c>
      <c r="O405" s="233">
        <v>23</v>
      </c>
      <c r="P405" s="234">
        <v>2200000</v>
      </c>
      <c r="Q405" s="234">
        <v>2200000</v>
      </c>
      <c r="R405" s="234">
        <v>49765760</v>
      </c>
      <c r="S405" s="234">
        <v>754496</v>
      </c>
      <c r="T405" s="234">
        <v>50520256</v>
      </c>
      <c r="U405" s="236"/>
      <c r="V405" s="237" t="s">
        <v>645</v>
      </c>
      <c r="W405" s="237">
        <v>0</v>
      </c>
      <c r="X405" s="237">
        <v>0</v>
      </c>
      <c r="Y405" s="237">
        <v>0</v>
      </c>
      <c r="Z405" s="237" t="s">
        <v>987</v>
      </c>
      <c r="AA405" s="238"/>
    </row>
    <row r="406" spans="1:27">
      <c r="A406" s="219">
        <v>96579330</v>
      </c>
      <c r="B406" s="220" t="s">
        <v>107</v>
      </c>
      <c r="C406" s="221" t="s">
        <v>1038</v>
      </c>
      <c r="D406" s="222">
        <v>478</v>
      </c>
      <c r="E406" s="223" t="s">
        <v>984</v>
      </c>
      <c r="F406" s="224">
        <v>478</v>
      </c>
      <c r="G406" s="225"/>
      <c r="H406" s="226">
        <v>38996</v>
      </c>
      <c r="I406" s="227" t="s">
        <v>37</v>
      </c>
      <c r="J406" s="228">
        <v>5000</v>
      </c>
      <c r="K406" s="229"/>
      <c r="L406" s="230" t="s">
        <v>68</v>
      </c>
      <c r="M406" s="231" t="s">
        <v>39</v>
      </c>
      <c r="N406" s="232" t="s">
        <v>985</v>
      </c>
      <c r="O406" s="233">
        <v>25</v>
      </c>
      <c r="P406" s="234"/>
      <c r="Q406" s="234"/>
      <c r="R406" s="234"/>
      <c r="S406" s="234"/>
      <c r="T406" s="234"/>
      <c r="U406" s="236"/>
      <c r="V406" s="237">
        <v>0</v>
      </c>
      <c r="W406" s="237">
        <v>0</v>
      </c>
      <c r="X406" s="237">
        <v>0</v>
      </c>
      <c r="Y406" s="237">
        <v>0</v>
      </c>
      <c r="Z406" s="237">
        <v>0</v>
      </c>
      <c r="AA406" s="238"/>
    </row>
    <row r="407" spans="1:27">
      <c r="A407" s="219">
        <v>96579330</v>
      </c>
      <c r="B407" s="220" t="s">
        <v>107</v>
      </c>
      <c r="C407" s="221" t="s">
        <v>1038</v>
      </c>
      <c r="D407" s="222">
        <v>478</v>
      </c>
      <c r="E407" s="223" t="s">
        <v>134</v>
      </c>
      <c r="F407" s="224">
        <v>478</v>
      </c>
      <c r="G407" s="225" t="s">
        <v>63</v>
      </c>
      <c r="H407" s="226">
        <v>39023</v>
      </c>
      <c r="I407" s="227" t="s">
        <v>37</v>
      </c>
      <c r="J407" s="228">
        <v>5000</v>
      </c>
      <c r="K407" s="229">
        <v>3.8</v>
      </c>
      <c r="L407" s="230" t="s">
        <v>68</v>
      </c>
      <c r="M407" s="231" t="s">
        <v>39</v>
      </c>
      <c r="N407" s="232" t="s">
        <v>985</v>
      </c>
      <c r="O407" s="233">
        <v>13</v>
      </c>
      <c r="P407" s="234">
        <v>5000000</v>
      </c>
      <c r="Q407" s="234">
        <v>5000000</v>
      </c>
      <c r="R407" s="234">
        <v>113104000</v>
      </c>
      <c r="S407" s="234">
        <v>177412</v>
      </c>
      <c r="T407" s="234">
        <v>113281412</v>
      </c>
      <c r="U407" s="236"/>
      <c r="V407" s="237" t="s">
        <v>645</v>
      </c>
      <c r="W407" s="237">
        <v>0</v>
      </c>
      <c r="X407" s="237">
        <v>0</v>
      </c>
      <c r="Y407" s="237">
        <v>0</v>
      </c>
      <c r="Z407" s="237" t="s">
        <v>987</v>
      </c>
      <c r="AA407" s="238"/>
    </row>
    <row r="408" spans="1:27">
      <c r="A408" s="219">
        <v>89900400</v>
      </c>
      <c r="B408" s="220" t="s">
        <v>83</v>
      </c>
      <c r="C408" s="221" t="s">
        <v>901</v>
      </c>
      <c r="D408" s="227">
        <v>232</v>
      </c>
      <c r="E408" s="223" t="s">
        <v>989</v>
      </c>
      <c r="F408" s="225">
        <v>232</v>
      </c>
      <c r="G408" s="225" t="s">
        <v>46</v>
      </c>
      <c r="H408" s="226">
        <v>36789</v>
      </c>
      <c r="I408" s="227" t="s">
        <v>37</v>
      </c>
      <c r="J408" s="228">
        <v>700</v>
      </c>
      <c r="K408" s="229">
        <v>7</v>
      </c>
      <c r="L408" s="230" t="s">
        <v>39</v>
      </c>
      <c r="M408" s="231" t="s">
        <v>359</v>
      </c>
      <c r="N408" s="232" t="s">
        <v>985</v>
      </c>
      <c r="O408" s="240">
        <v>21</v>
      </c>
      <c r="P408" s="234">
        <v>700000</v>
      </c>
      <c r="Q408" s="234">
        <v>474481</v>
      </c>
      <c r="R408" s="234">
        <v>10733140</v>
      </c>
      <c r="S408" s="234">
        <v>92836</v>
      </c>
      <c r="T408" s="234">
        <v>10825976</v>
      </c>
      <c r="U408" s="236"/>
      <c r="V408" s="237" t="s">
        <v>645</v>
      </c>
      <c r="W408" s="237">
        <v>0</v>
      </c>
      <c r="X408" s="237">
        <v>0</v>
      </c>
      <c r="Y408" s="237">
        <v>0</v>
      </c>
      <c r="Z408" s="237" t="s">
        <v>987</v>
      </c>
      <c r="AA408" s="238"/>
    </row>
    <row r="409" spans="1:27">
      <c r="A409" s="219">
        <v>89900400</v>
      </c>
      <c r="B409" s="220" t="s">
        <v>83</v>
      </c>
      <c r="C409" s="221" t="s">
        <v>901</v>
      </c>
      <c r="D409" s="227">
        <v>232</v>
      </c>
      <c r="E409" s="223" t="s">
        <v>989</v>
      </c>
      <c r="F409" s="225">
        <v>232</v>
      </c>
      <c r="G409" s="225" t="s">
        <v>87</v>
      </c>
      <c r="H409" s="226">
        <v>36789</v>
      </c>
      <c r="I409" s="227" t="s">
        <v>37</v>
      </c>
      <c r="J409" s="228">
        <v>1000</v>
      </c>
      <c r="K409" s="229">
        <v>7</v>
      </c>
      <c r="L409" s="230" t="s">
        <v>39</v>
      </c>
      <c r="M409" s="231" t="s">
        <v>359</v>
      </c>
      <c r="N409" s="232" t="s">
        <v>985</v>
      </c>
      <c r="O409" s="240">
        <v>8</v>
      </c>
      <c r="P409" s="234">
        <v>1000000</v>
      </c>
      <c r="Q409" s="234">
        <v>0</v>
      </c>
      <c r="R409" s="234">
        <v>0</v>
      </c>
      <c r="S409" s="234"/>
      <c r="T409" s="234"/>
      <c r="U409" s="236"/>
      <c r="V409" s="237" t="s">
        <v>645</v>
      </c>
      <c r="W409" s="237">
        <v>0</v>
      </c>
      <c r="X409" s="237">
        <v>0</v>
      </c>
      <c r="Y409" s="237" t="s">
        <v>990</v>
      </c>
      <c r="Z409" s="237" t="s">
        <v>987</v>
      </c>
      <c r="AA409" s="238"/>
    </row>
    <row r="410" spans="1:27">
      <c r="A410" s="219">
        <v>89900400</v>
      </c>
      <c r="B410" s="220" t="s">
        <v>83</v>
      </c>
      <c r="C410" s="221" t="s">
        <v>901</v>
      </c>
      <c r="D410" s="227">
        <v>293</v>
      </c>
      <c r="E410" s="223" t="s">
        <v>984</v>
      </c>
      <c r="F410" s="225">
        <v>293</v>
      </c>
      <c r="G410" s="225"/>
      <c r="H410" s="226">
        <v>37386</v>
      </c>
      <c r="I410" s="227" t="s">
        <v>37</v>
      </c>
      <c r="J410" s="228">
        <v>4000</v>
      </c>
      <c r="K410" s="229"/>
      <c r="L410" s="230" t="s">
        <v>985</v>
      </c>
      <c r="M410" s="231" t="s">
        <v>985</v>
      </c>
      <c r="N410" s="232" t="s">
        <v>985</v>
      </c>
      <c r="O410" s="233">
        <v>26</v>
      </c>
      <c r="P410" s="234"/>
      <c r="Q410" s="234"/>
      <c r="R410" s="234"/>
      <c r="S410" s="234"/>
      <c r="T410" s="234"/>
      <c r="U410" s="236"/>
      <c r="V410" s="237">
        <v>0</v>
      </c>
      <c r="W410" s="237">
        <v>0</v>
      </c>
      <c r="X410" s="237">
        <v>0</v>
      </c>
      <c r="Y410" s="237">
        <v>0</v>
      </c>
      <c r="Z410" s="237">
        <v>0</v>
      </c>
      <c r="AA410" s="238"/>
    </row>
    <row r="411" spans="1:27">
      <c r="A411" s="219">
        <v>89900400</v>
      </c>
      <c r="B411" s="220" t="s">
        <v>83</v>
      </c>
      <c r="C411" s="221" t="s">
        <v>901</v>
      </c>
      <c r="D411" s="227">
        <v>293</v>
      </c>
      <c r="E411" s="223" t="s">
        <v>134</v>
      </c>
      <c r="F411" s="225">
        <v>293</v>
      </c>
      <c r="G411" s="225" t="s">
        <v>98</v>
      </c>
      <c r="H411" s="226">
        <v>37407</v>
      </c>
      <c r="I411" s="227" t="s">
        <v>37</v>
      </c>
      <c r="J411" s="228">
        <v>1300</v>
      </c>
      <c r="K411" s="229">
        <v>5.5</v>
      </c>
      <c r="L411" s="230" t="s">
        <v>68</v>
      </c>
      <c r="M411" s="231" t="s">
        <v>39</v>
      </c>
      <c r="N411" s="232" t="s">
        <v>985</v>
      </c>
      <c r="O411" s="233">
        <v>8</v>
      </c>
      <c r="P411" s="234">
        <v>1300000</v>
      </c>
      <c r="Q411" s="234">
        <v>0</v>
      </c>
      <c r="R411" s="234">
        <v>0</v>
      </c>
      <c r="S411" s="234"/>
      <c r="T411" s="234"/>
      <c r="U411" s="236"/>
      <c r="V411" s="237" t="s">
        <v>645</v>
      </c>
      <c r="W411" s="237">
        <v>0</v>
      </c>
      <c r="X411" s="237">
        <v>0</v>
      </c>
      <c r="Y411" s="237" t="s">
        <v>990</v>
      </c>
      <c r="Z411" s="237" t="s">
        <v>987</v>
      </c>
      <c r="AA411" s="238"/>
    </row>
    <row r="412" spans="1:27">
      <c r="A412" s="219">
        <v>89900400</v>
      </c>
      <c r="B412" s="220" t="s">
        <v>83</v>
      </c>
      <c r="C412" s="221" t="s">
        <v>901</v>
      </c>
      <c r="D412" s="227">
        <v>293</v>
      </c>
      <c r="E412" s="223" t="s">
        <v>134</v>
      </c>
      <c r="F412" s="225">
        <v>293</v>
      </c>
      <c r="G412" s="225" t="s">
        <v>99</v>
      </c>
      <c r="H412" s="226">
        <v>37407</v>
      </c>
      <c r="I412" s="227" t="s">
        <v>37</v>
      </c>
      <c r="J412" s="228">
        <v>200</v>
      </c>
      <c r="K412" s="229">
        <v>5.5</v>
      </c>
      <c r="L412" s="230" t="s">
        <v>68</v>
      </c>
      <c r="M412" s="231" t="s">
        <v>39</v>
      </c>
      <c r="N412" s="232" t="s">
        <v>985</v>
      </c>
      <c r="O412" s="233">
        <v>8</v>
      </c>
      <c r="P412" s="234">
        <v>200000</v>
      </c>
      <c r="Q412" s="234">
        <v>0</v>
      </c>
      <c r="R412" s="234">
        <v>0</v>
      </c>
      <c r="S412" s="234"/>
      <c r="T412" s="234"/>
      <c r="U412" s="236"/>
      <c r="V412" s="237" t="s">
        <v>645</v>
      </c>
      <c r="W412" s="237">
        <v>0</v>
      </c>
      <c r="X412" s="237">
        <v>0</v>
      </c>
      <c r="Y412" s="237" t="s">
        <v>990</v>
      </c>
      <c r="Z412" s="237" t="s">
        <v>987</v>
      </c>
      <c r="AA412" s="238"/>
    </row>
    <row r="413" spans="1:27">
      <c r="A413" s="219">
        <v>89900400</v>
      </c>
      <c r="B413" s="220" t="s">
        <v>83</v>
      </c>
      <c r="C413" s="221" t="s">
        <v>901</v>
      </c>
      <c r="D413" s="227">
        <v>293</v>
      </c>
      <c r="E413" s="223" t="s">
        <v>134</v>
      </c>
      <c r="F413" s="225">
        <v>293</v>
      </c>
      <c r="G413" s="225" t="s">
        <v>48</v>
      </c>
      <c r="H413" s="226">
        <v>37407</v>
      </c>
      <c r="I413" s="227" t="s">
        <v>37</v>
      </c>
      <c r="J413" s="228">
        <v>2300</v>
      </c>
      <c r="K413" s="229">
        <v>6</v>
      </c>
      <c r="L413" s="230" t="s">
        <v>68</v>
      </c>
      <c r="M413" s="231" t="s">
        <v>39</v>
      </c>
      <c r="N413" s="232" t="s">
        <v>985</v>
      </c>
      <c r="O413" s="233">
        <v>25</v>
      </c>
      <c r="P413" s="234">
        <v>2300000</v>
      </c>
      <c r="Q413" s="234">
        <v>1950312</v>
      </c>
      <c r="R413" s="234">
        <v>44117618</v>
      </c>
      <c r="S413" s="234">
        <v>0</v>
      </c>
      <c r="T413" s="234">
        <v>44117618</v>
      </c>
      <c r="U413" s="236"/>
      <c r="V413" s="237" t="s">
        <v>645</v>
      </c>
      <c r="W413" s="237">
        <v>0</v>
      </c>
      <c r="X413" s="237">
        <v>0</v>
      </c>
      <c r="Y413" s="237">
        <v>0</v>
      </c>
      <c r="Z413" s="237" t="s">
        <v>987</v>
      </c>
      <c r="AA413" s="238"/>
    </row>
    <row r="414" spans="1:27">
      <c r="A414" s="219">
        <v>89900400</v>
      </c>
      <c r="B414" s="220" t="s">
        <v>83</v>
      </c>
      <c r="C414" s="221" t="s">
        <v>901</v>
      </c>
      <c r="D414" s="227">
        <v>293</v>
      </c>
      <c r="E414" s="223" t="s">
        <v>134</v>
      </c>
      <c r="F414" s="225">
        <v>293</v>
      </c>
      <c r="G414" s="225" t="s">
        <v>104</v>
      </c>
      <c r="H414" s="226">
        <v>37407</v>
      </c>
      <c r="I414" s="227" t="s">
        <v>37</v>
      </c>
      <c r="J414" s="228">
        <v>200</v>
      </c>
      <c r="K414" s="229">
        <v>6</v>
      </c>
      <c r="L414" s="230" t="s">
        <v>68</v>
      </c>
      <c r="M414" s="231" t="s">
        <v>39</v>
      </c>
      <c r="N414" s="232" t="s">
        <v>985</v>
      </c>
      <c r="O414" s="233">
        <v>25</v>
      </c>
      <c r="P414" s="234">
        <v>200000</v>
      </c>
      <c r="Q414" s="234">
        <v>169592</v>
      </c>
      <c r="R414" s="234">
        <v>3836307</v>
      </c>
      <c r="S414" s="234">
        <v>0</v>
      </c>
      <c r="T414" s="234">
        <v>3836307</v>
      </c>
      <c r="U414" s="236"/>
      <c r="V414" s="237" t="s">
        <v>645</v>
      </c>
      <c r="W414" s="237">
        <v>0</v>
      </c>
      <c r="X414" s="237">
        <v>0</v>
      </c>
      <c r="Y414" s="237">
        <v>0</v>
      </c>
      <c r="Z414" s="237" t="s">
        <v>987</v>
      </c>
      <c r="AA414" s="238"/>
    </row>
    <row r="415" spans="1:27">
      <c r="A415" s="219">
        <v>89900400</v>
      </c>
      <c r="B415" s="220" t="s">
        <v>83</v>
      </c>
      <c r="C415" s="221" t="s">
        <v>901</v>
      </c>
      <c r="D415" s="222">
        <v>374</v>
      </c>
      <c r="E415" s="223" t="s">
        <v>984</v>
      </c>
      <c r="F415" s="224">
        <v>374</v>
      </c>
      <c r="G415" s="225"/>
      <c r="H415" s="226">
        <v>38182</v>
      </c>
      <c r="I415" s="227" t="s">
        <v>37</v>
      </c>
      <c r="J415" s="228">
        <v>2500</v>
      </c>
      <c r="K415" s="229"/>
      <c r="L415" s="230" t="s">
        <v>985</v>
      </c>
      <c r="M415" s="231" t="s">
        <v>985</v>
      </c>
      <c r="N415" s="232" t="s">
        <v>985</v>
      </c>
      <c r="O415" s="233">
        <v>30</v>
      </c>
      <c r="P415" s="234"/>
      <c r="Q415" s="234"/>
      <c r="R415" s="234"/>
      <c r="S415" s="234"/>
      <c r="T415" s="234"/>
      <c r="U415" s="236"/>
      <c r="V415" s="237">
        <v>0</v>
      </c>
      <c r="W415" s="237">
        <v>0</v>
      </c>
      <c r="X415" s="237">
        <v>0</v>
      </c>
      <c r="Y415" s="237">
        <v>0</v>
      </c>
      <c r="Z415" s="237">
        <v>0</v>
      </c>
      <c r="AA415" s="238"/>
    </row>
    <row r="416" spans="1:27">
      <c r="A416" s="219">
        <v>89900400</v>
      </c>
      <c r="B416" s="220" t="s">
        <v>83</v>
      </c>
      <c r="C416" s="221" t="s">
        <v>901</v>
      </c>
      <c r="D416" s="222">
        <v>374</v>
      </c>
      <c r="E416" s="223" t="s">
        <v>134</v>
      </c>
      <c r="F416" s="224">
        <v>374</v>
      </c>
      <c r="G416" s="225" t="s">
        <v>51</v>
      </c>
      <c r="H416" s="226">
        <v>38203</v>
      </c>
      <c r="I416" s="227" t="s">
        <v>37</v>
      </c>
      <c r="J416" s="228">
        <v>2500</v>
      </c>
      <c r="K416" s="229">
        <v>5.5</v>
      </c>
      <c r="L416" s="230" t="s">
        <v>68</v>
      </c>
      <c r="M416" s="231" t="s">
        <v>39</v>
      </c>
      <c r="N416" s="232" t="s">
        <v>985</v>
      </c>
      <c r="O416" s="233">
        <v>25</v>
      </c>
      <c r="P416" s="234"/>
      <c r="Q416" s="234"/>
      <c r="R416" s="234">
        <v>0</v>
      </c>
      <c r="S416" s="234"/>
      <c r="T416" s="234"/>
      <c r="U416" s="236"/>
      <c r="V416" s="237" t="s">
        <v>645</v>
      </c>
      <c r="W416" s="237">
        <v>0</v>
      </c>
      <c r="X416" s="237" t="s">
        <v>988</v>
      </c>
      <c r="Y416" s="237">
        <v>0</v>
      </c>
      <c r="Z416" s="237" t="s">
        <v>987</v>
      </c>
      <c r="AA416" s="238"/>
    </row>
    <row r="417" spans="1:27">
      <c r="A417" s="219">
        <v>89900400</v>
      </c>
      <c r="B417" s="220">
        <v>0</v>
      </c>
      <c r="C417" s="221" t="s">
        <v>901</v>
      </c>
      <c r="D417" s="222">
        <v>374</v>
      </c>
      <c r="E417" s="223" t="s">
        <v>142</v>
      </c>
      <c r="F417" s="224">
        <v>374</v>
      </c>
      <c r="G417" s="225" t="s">
        <v>167</v>
      </c>
      <c r="H417" s="226">
        <v>41010</v>
      </c>
      <c r="I417" s="227" t="s">
        <v>37</v>
      </c>
      <c r="J417" s="228">
        <v>1000</v>
      </c>
      <c r="K417" s="229">
        <v>3.75</v>
      </c>
      <c r="L417" s="230" t="s">
        <v>68</v>
      </c>
      <c r="M417" s="231" t="s">
        <v>985</v>
      </c>
      <c r="N417" s="232" t="s">
        <v>985</v>
      </c>
      <c r="O417" s="233">
        <v>10</v>
      </c>
      <c r="P417" s="234"/>
      <c r="Q417" s="234"/>
      <c r="R417" s="234">
        <v>0</v>
      </c>
      <c r="S417" s="234"/>
      <c r="T417" s="234"/>
      <c r="U417" s="236"/>
      <c r="V417" s="237" t="s">
        <v>645</v>
      </c>
      <c r="W417" s="237">
        <v>0</v>
      </c>
      <c r="X417" s="237" t="s">
        <v>988</v>
      </c>
      <c r="Y417" s="237">
        <v>0</v>
      </c>
      <c r="Z417" s="237">
        <v>0</v>
      </c>
      <c r="AA417" s="238"/>
    </row>
    <row r="418" spans="1:27">
      <c r="A418" s="219">
        <v>89900400</v>
      </c>
      <c r="B418" s="220">
        <v>0</v>
      </c>
      <c r="C418" s="221" t="s">
        <v>901</v>
      </c>
      <c r="D418" s="222">
        <v>374</v>
      </c>
      <c r="E418" s="223" t="s">
        <v>142</v>
      </c>
      <c r="F418" s="224">
        <v>374</v>
      </c>
      <c r="G418" s="225" t="s">
        <v>168</v>
      </c>
      <c r="H418" s="226">
        <v>41010</v>
      </c>
      <c r="I418" s="227" t="s">
        <v>37</v>
      </c>
      <c r="J418" s="228">
        <v>1000</v>
      </c>
      <c r="K418" s="229">
        <v>3.95</v>
      </c>
      <c r="L418" s="230" t="s">
        <v>68</v>
      </c>
      <c r="M418" s="231" t="s">
        <v>985</v>
      </c>
      <c r="N418" s="232" t="s">
        <v>985</v>
      </c>
      <c r="O418" s="233">
        <v>20</v>
      </c>
      <c r="P418" s="234">
        <v>1000000</v>
      </c>
      <c r="Q418" s="234">
        <v>1000000</v>
      </c>
      <c r="R418" s="234">
        <v>22620800</v>
      </c>
      <c r="S418" s="234">
        <v>101542</v>
      </c>
      <c r="T418" s="234">
        <v>22722342</v>
      </c>
      <c r="U418" s="236"/>
      <c r="V418" s="237" t="s">
        <v>645</v>
      </c>
      <c r="W418" s="237">
        <v>0</v>
      </c>
      <c r="X418" s="237">
        <v>0</v>
      </c>
      <c r="Y418" s="237">
        <v>0</v>
      </c>
      <c r="Z418" s="237">
        <v>0</v>
      </c>
      <c r="AA418" s="238"/>
    </row>
    <row r="419" spans="1:27">
      <c r="A419" s="219">
        <v>89900400</v>
      </c>
      <c r="B419" s="220" t="s">
        <v>83</v>
      </c>
      <c r="C419" s="221" t="s">
        <v>901</v>
      </c>
      <c r="D419" s="222">
        <v>375</v>
      </c>
      <c r="E419" s="223" t="s">
        <v>984</v>
      </c>
      <c r="F419" s="224">
        <v>375</v>
      </c>
      <c r="G419" s="225"/>
      <c r="H419" s="226">
        <v>38182</v>
      </c>
      <c r="I419" s="227" t="s">
        <v>37</v>
      </c>
      <c r="J419" s="228">
        <v>2500</v>
      </c>
      <c r="K419" s="229"/>
      <c r="L419" s="230" t="s">
        <v>985</v>
      </c>
      <c r="M419" s="231" t="s">
        <v>985</v>
      </c>
      <c r="N419" s="232" t="s">
        <v>985</v>
      </c>
      <c r="O419" s="233">
        <v>10</v>
      </c>
      <c r="P419" s="234"/>
      <c r="Q419" s="234"/>
      <c r="R419" s="234"/>
      <c r="S419" s="234"/>
      <c r="T419" s="234"/>
      <c r="U419" s="236"/>
      <c r="V419" s="237">
        <v>0</v>
      </c>
      <c r="W419" s="237">
        <v>0</v>
      </c>
      <c r="X419" s="237">
        <v>0</v>
      </c>
      <c r="Y419" s="237">
        <v>0</v>
      </c>
      <c r="Z419" s="237">
        <v>0</v>
      </c>
      <c r="AA419" s="238"/>
    </row>
    <row r="420" spans="1:27">
      <c r="A420" s="219">
        <v>89900400</v>
      </c>
      <c r="B420" s="220" t="s">
        <v>83</v>
      </c>
      <c r="C420" s="221" t="s">
        <v>901</v>
      </c>
      <c r="D420" s="222">
        <v>375</v>
      </c>
      <c r="E420" s="223" t="s">
        <v>134</v>
      </c>
      <c r="F420" s="224">
        <v>375</v>
      </c>
      <c r="G420" s="225" t="s">
        <v>56</v>
      </c>
      <c r="H420" s="226">
        <v>38203</v>
      </c>
      <c r="I420" s="227" t="s">
        <v>37</v>
      </c>
      <c r="J420" s="228">
        <v>2500</v>
      </c>
      <c r="K420" s="229">
        <v>3.8</v>
      </c>
      <c r="L420" s="230" t="s">
        <v>68</v>
      </c>
      <c r="M420" s="231" t="s">
        <v>39</v>
      </c>
      <c r="N420" s="232" t="s">
        <v>985</v>
      </c>
      <c r="O420" s="233">
        <v>8</v>
      </c>
      <c r="P420" s="234">
        <v>2150000</v>
      </c>
      <c r="Q420" s="234">
        <v>268750</v>
      </c>
      <c r="R420" s="234">
        <v>6079340</v>
      </c>
      <c r="S420" s="234">
        <v>86137</v>
      </c>
      <c r="T420" s="234">
        <v>6165477</v>
      </c>
      <c r="U420" s="236"/>
      <c r="V420" s="237" t="s">
        <v>645</v>
      </c>
      <c r="W420" s="237">
        <v>0</v>
      </c>
      <c r="X420" s="237">
        <v>0</v>
      </c>
      <c r="Y420" s="237">
        <v>0</v>
      </c>
      <c r="Z420" s="237" t="s">
        <v>987</v>
      </c>
      <c r="AA420" s="238"/>
    </row>
    <row r="421" spans="1:27">
      <c r="A421" s="219">
        <v>89900400</v>
      </c>
      <c r="B421" s="220" t="s">
        <v>83</v>
      </c>
      <c r="C421" s="221" t="s">
        <v>901</v>
      </c>
      <c r="D421" s="222">
        <v>418</v>
      </c>
      <c r="E421" s="223" t="s">
        <v>984</v>
      </c>
      <c r="F421" s="224">
        <v>418</v>
      </c>
      <c r="G421" s="225"/>
      <c r="H421" s="226">
        <v>38524</v>
      </c>
      <c r="I421" s="227" t="s">
        <v>37</v>
      </c>
      <c r="J421" s="228">
        <v>2500</v>
      </c>
      <c r="K421" s="229"/>
      <c r="L421" s="230" t="s">
        <v>68</v>
      </c>
      <c r="M421" s="231" t="s">
        <v>39</v>
      </c>
      <c r="N421" s="232" t="s">
        <v>985</v>
      </c>
      <c r="O421" s="233">
        <v>10</v>
      </c>
      <c r="P421" s="234"/>
      <c r="Q421" s="234"/>
      <c r="R421" s="234"/>
      <c r="S421" s="234"/>
      <c r="T421" s="234"/>
      <c r="U421" s="236"/>
      <c r="V421" s="237">
        <v>0</v>
      </c>
      <c r="W421" s="237">
        <v>0</v>
      </c>
      <c r="X421" s="237">
        <v>0</v>
      </c>
      <c r="Y421" s="237">
        <v>0</v>
      </c>
      <c r="Z421" s="237">
        <v>0</v>
      </c>
      <c r="AA421" s="238"/>
    </row>
    <row r="422" spans="1:27">
      <c r="A422" s="219">
        <v>89900400</v>
      </c>
      <c r="B422" s="220" t="s">
        <v>83</v>
      </c>
      <c r="C422" s="221" t="s">
        <v>901</v>
      </c>
      <c r="D422" s="222">
        <v>418</v>
      </c>
      <c r="E422" s="223" t="s">
        <v>134</v>
      </c>
      <c r="F422" s="224">
        <v>418</v>
      </c>
      <c r="G422" s="225" t="s">
        <v>53</v>
      </c>
      <c r="H422" s="226">
        <v>38532</v>
      </c>
      <c r="I422" s="227" t="s">
        <v>37</v>
      </c>
      <c r="J422" s="228">
        <v>2500</v>
      </c>
      <c r="K422" s="229">
        <v>2.75</v>
      </c>
      <c r="L422" s="230" t="s">
        <v>68</v>
      </c>
      <c r="M422" s="231" t="s">
        <v>39</v>
      </c>
      <c r="N422" s="232" t="s">
        <v>985</v>
      </c>
      <c r="O422" s="233">
        <v>8</v>
      </c>
      <c r="P422" s="234"/>
      <c r="Q422" s="234"/>
      <c r="R422" s="234">
        <v>0</v>
      </c>
      <c r="S422" s="234"/>
      <c r="T422" s="234"/>
      <c r="U422" s="236"/>
      <c r="V422" s="237" t="s">
        <v>645</v>
      </c>
      <c r="W422" s="237">
        <v>0</v>
      </c>
      <c r="X422" s="237" t="s">
        <v>988</v>
      </c>
      <c r="Y422" s="237">
        <v>0</v>
      </c>
      <c r="Z422" s="237" t="s">
        <v>987</v>
      </c>
      <c r="AA422" s="238"/>
    </row>
    <row r="423" spans="1:27">
      <c r="A423" s="219">
        <v>89900400</v>
      </c>
      <c r="B423" s="220" t="s">
        <v>83</v>
      </c>
      <c r="C423" s="221" t="s">
        <v>901</v>
      </c>
      <c r="D423" s="222">
        <v>419</v>
      </c>
      <c r="E423" s="223" t="s">
        <v>984</v>
      </c>
      <c r="F423" s="224">
        <v>419</v>
      </c>
      <c r="G423" s="225"/>
      <c r="H423" s="226">
        <v>38524</v>
      </c>
      <c r="I423" s="227" t="s">
        <v>37</v>
      </c>
      <c r="J423" s="228">
        <v>2500</v>
      </c>
      <c r="K423" s="229"/>
      <c r="L423" s="230" t="s">
        <v>68</v>
      </c>
      <c r="M423" s="231" t="s">
        <v>39</v>
      </c>
      <c r="N423" s="232" t="s">
        <v>985</v>
      </c>
      <c r="O423" s="233">
        <v>30</v>
      </c>
      <c r="P423" s="234"/>
      <c r="Q423" s="234"/>
      <c r="R423" s="234"/>
      <c r="S423" s="234"/>
      <c r="T423" s="234"/>
      <c r="U423" s="236"/>
      <c r="V423" s="237">
        <v>0</v>
      </c>
      <c r="W423" s="237">
        <v>0</v>
      </c>
      <c r="X423" s="237">
        <v>0</v>
      </c>
      <c r="Y423" s="237">
        <v>0</v>
      </c>
      <c r="Z423" s="237">
        <v>0</v>
      </c>
      <c r="AA423" s="238"/>
    </row>
    <row r="424" spans="1:27">
      <c r="A424" s="219">
        <v>89900400</v>
      </c>
      <c r="B424" s="220" t="s">
        <v>83</v>
      </c>
      <c r="C424" s="221" t="s">
        <v>901</v>
      </c>
      <c r="D424" s="222">
        <v>419</v>
      </c>
      <c r="E424" s="223" t="s">
        <v>134</v>
      </c>
      <c r="F424" s="224">
        <v>419</v>
      </c>
      <c r="G424" s="225" t="s">
        <v>59</v>
      </c>
      <c r="H424" s="226">
        <v>38532</v>
      </c>
      <c r="I424" s="227" t="s">
        <v>37</v>
      </c>
      <c r="J424" s="228">
        <v>2500</v>
      </c>
      <c r="K424" s="229">
        <v>3.5</v>
      </c>
      <c r="L424" s="230" t="s">
        <v>68</v>
      </c>
      <c r="M424" s="231" t="s">
        <v>39</v>
      </c>
      <c r="N424" s="232" t="s">
        <v>985</v>
      </c>
      <c r="O424" s="233">
        <v>21</v>
      </c>
      <c r="P424" s="234">
        <v>2500000</v>
      </c>
      <c r="Q424" s="234">
        <v>2333334</v>
      </c>
      <c r="R424" s="234">
        <v>52781882</v>
      </c>
      <c r="S424" s="234">
        <v>533331</v>
      </c>
      <c r="T424" s="234">
        <v>53315213</v>
      </c>
      <c r="U424" s="236"/>
      <c r="V424" s="237" t="s">
        <v>645</v>
      </c>
      <c r="W424" s="237">
        <v>0</v>
      </c>
      <c r="X424" s="237">
        <v>0</v>
      </c>
      <c r="Y424" s="237">
        <v>0</v>
      </c>
      <c r="Z424" s="237" t="s">
        <v>987</v>
      </c>
      <c r="AA424" s="238"/>
    </row>
    <row r="425" spans="1:27">
      <c r="A425" s="219">
        <v>89900400</v>
      </c>
      <c r="B425" s="220" t="s">
        <v>83</v>
      </c>
      <c r="C425" s="221" t="s">
        <v>901</v>
      </c>
      <c r="D425" s="222">
        <v>493</v>
      </c>
      <c r="E425" s="223" t="s">
        <v>984</v>
      </c>
      <c r="F425" s="224">
        <v>493</v>
      </c>
      <c r="G425" s="225"/>
      <c r="H425" s="226">
        <v>39143</v>
      </c>
      <c r="I425" s="227" t="s">
        <v>37</v>
      </c>
      <c r="J425" s="228">
        <v>2500</v>
      </c>
      <c r="K425" s="229"/>
      <c r="L425" s="230" t="s">
        <v>359</v>
      </c>
      <c r="M425" s="231" t="s">
        <v>68</v>
      </c>
      <c r="N425" s="232" t="s">
        <v>39</v>
      </c>
      <c r="O425" s="233">
        <v>30</v>
      </c>
      <c r="P425" s="234"/>
      <c r="Q425" s="234"/>
      <c r="R425" s="234"/>
      <c r="S425" s="234"/>
      <c r="T425" s="234"/>
      <c r="U425" s="236"/>
      <c r="V425" s="237">
        <v>0</v>
      </c>
      <c r="W425" s="237">
        <v>0</v>
      </c>
      <c r="X425" s="237">
        <v>0</v>
      </c>
      <c r="Y425" s="237">
        <v>0</v>
      </c>
      <c r="Z425" s="237">
        <v>0</v>
      </c>
      <c r="AA425" s="238"/>
    </row>
    <row r="426" spans="1:27">
      <c r="A426" s="219">
        <v>89900400</v>
      </c>
      <c r="B426" s="220" t="s">
        <v>83</v>
      </c>
      <c r="C426" s="221" t="s">
        <v>901</v>
      </c>
      <c r="D426" s="222">
        <v>493</v>
      </c>
      <c r="E426" s="223" t="s">
        <v>134</v>
      </c>
      <c r="F426" s="224">
        <v>493</v>
      </c>
      <c r="G426" s="225" t="s">
        <v>64</v>
      </c>
      <c r="H426" s="226">
        <v>39160</v>
      </c>
      <c r="I426" s="227" t="s">
        <v>37</v>
      </c>
      <c r="J426" s="228">
        <v>2500</v>
      </c>
      <c r="K426" s="229">
        <v>3.4</v>
      </c>
      <c r="L426" s="230" t="s">
        <v>359</v>
      </c>
      <c r="M426" s="231" t="s">
        <v>68</v>
      </c>
      <c r="N426" s="232" t="s">
        <v>39</v>
      </c>
      <c r="O426" s="233">
        <v>21</v>
      </c>
      <c r="P426" s="234">
        <v>2300000</v>
      </c>
      <c r="Q426" s="234">
        <v>1936842</v>
      </c>
      <c r="R426" s="234">
        <v>43812916</v>
      </c>
      <c r="S426" s="234">
        <v>309086</v>
      </c>
      <c r="T426" s="234">
        <v>44122002</v>
      </c>
      <c r="U426" s="236"/>
      <c r="V426" s="237" t="s">
        <v>645</v>
      </c>
      <c r="W426" s="237">
        <v>0</v>
      </c>
      <c r="X426" s="237">
        <v>0</v>
      </c>
      <c r="Y426" s="237">
        <v>0</v>
      </c>
      <c r="Z426" s="237" t="s">
        <v>987</v>
      </c>
      <c r="AA426" s="238"/>
    </row>
    <row r="427" spans="1:27">
      <c r="A427" s="219">
        <v>89900400</v>
      </c>
      <c r="B427" s="220" t="s">
        <v>83</v>
      </c>
      <c r="C427" s="221" t="s">
        <v>901</v>
      </c>
      <c r="D427" s="222">
        <v>494</v>
      </c>
      <c r="E427" s="223" t="s">
        <v>984</v>
      </c>
      <c r="F427" s="224">
        <v>494</v>
      </c>
      <c r="G427" s="225"/>
      <c r="H427" s="226">
        <v>39143</v>
      </c>
      <c r="I427" s="227" t="s">
        <v>37</v>
      </c>
      <c r="J427" s="228">
        <v>2500</v>
      </c>
      <c r="K427" s="229"/>
      <c r="L427" s="230" t="s">
        <v>359</v>
      </c>
      <c r="M427" s="231" t="s">
        <v>68</v>
      </c>
      <c r="N427" s="232" t="s">
        <v>39</v>
      </c>
      <c r="O427" s="233">
        <v>10</v>
      </c>
      <c r="P427" s="234"/>
      <c r="Q427" s="234"/>
      <c r="R427" s="234"/>
      <c r="S427" s="234"/>
      <c r="T427" s="234"/>
      <c r="U427" s="236"/>
      <c r="V427" s="237">
        <v>0</v>
      </c>
      <c r="W427" s="237">
        <v>0</v>
      </c>
      <c r="X427" s="237" t="s">
        <v>988</v>
      </c>
      <c r="Y427" s="237">
        <v>0</v>
      </c>
      <c r="Z427" s="237">
        <v>0</v>
      </c>
      <c r="AA427" s="238"/>
    </row>
    <row r="428" spans="1:27">
      <c r="A428" s="248">
        <v>89900400</v>
      </c>
      <c r="B428" s="220">
        <v>0</v>
      </c>
      <c r="C428" s="221" t="s">
        <v>901</v>
      </c>
      <c r="D428" s="222">
        <v>561</v>
      </c>
      <c r="E428" s="223" t="s">
        <v>984</v>
      </c>
      <c r="F428" s="224">
        <v>561</v>
      </c>
      <c r="G428" s="225"/>
      <c r="H428" s="226">
        <v>39813</v>
      </c>
      <c r="I428" s="227" t="s">
        <v>37</v>
      </c>
      <c r="J428" s="228">
        <v>2500</v>
      </c>
      <c r="K428" s="229"/>
      <c r="L428" s="230" t="s">
        <v>39</v>
      </c>
      <c r="M428" s="231" t="s">
        <v>68</v>
      </c>
      <c r="N428" s="232" t="s">
        <v>359</v>
      </c>
      <c r="O428" s="233">
        <v>10</v>
      </c>
      <c r="P428" s="234"/>
      <c r="Q428" s="234"/>
      <c r="R428" s="234"/>
      <c r="S428" s="234"/>
      <c r="T428" s="234"/>
      <c r="U428" s="236"/>
      <c r="V428" s="237">
        <v>0</v>
      </c>
      <c r="W428" s="237">
        <v>0</v>
      </c>
      <c r="X428" s="237">
        <v>0</v>
      </c>
      <c r="Y428" s="237">
        <v>0</v>
      </c>
      <c r="Z428" s="237">
        <v>0</v>
      </c>
      <c r="AA428" s="238"/>
    </row>
    <row r="429" spans="1:27">
      <c r="A429" s="248">
        <v>89900400</v>
      </c>
      <c r="B429" s="220">
        <v>0</v>
      </c>
      <c r="C429" s="221" t="s">
        <v>901</v>
      </c>
      <c r="D429" s="222">
        <v>561</v>
      </c>
      <c r="E429" s="223" t="s">
        <v>134</v>
      </c>
      <c r="F429" s="224">
        <v>561</v>
      </c>
      <c r="G429" s="225" t="s">
        <v>75</v>
      </c>
      <c r="H429" s="226">
        <v>39834</v>
      </c>
      <c r="I429" s="227" t="s">
        <v>37</v>
      </c>
      <c r="J429" s="228">
        <v>2500</v>
      </c>
      <c r="K429" s="229">
        <v>4.95</v>
      </c>
      <c r="L429" s="230" t="s">
        <v>39</v>
      </c>
      <c r="M429" s="231" t="s">
        <v>68</v>
      </c>
      <c r="N429" s="232" t="s">
        <v>359</v>
      </c>
      <c r="O429" s="233">
        <v>5</v>
      </c>
      <c r="P429" s="234">
        <v>500000</v>
      </c>
      <c r="Q429" s="234">
        <v>500000</v>
      </c>
      <c r="R429" s="234">
        <v>11310400</v>
      </c>
      <c r="S429" s="234">
        <v>189939</v>
      </c>
      <c r="T429" s="234">
        <v>11500339</v>
      </c>
      <c r="U429" s="236"/>
      <c r="V429" s="237" t="s">
        <v>645</v>
      </c>
      <c r="W429" s="237">
        <v>0</v>
      </c>
      <c r="X429" s="237">
        <v>0</v>
      </c>
      <c r="Y429" s="237">
        <v>0</v>
      </c>
      <c r="Z429" s="237" t="s">
        <v>987</v>
      </c>
      <c r="AA429" s="238"/>
    </row>
    <row r="430" spans="1:27">
      <c r="A430" s="248">
        <v>89900400</v>
      </c>
      <c r="B430" s="220">
        <v>0</v>
      </c>
      <c r="C430" s="221" t="s">
        <v>901</v>
      </c>
      <c r="D430" s="222">
        <v>561</v>
      </c>
      <c r="E430" s="223" t="s">
        <v>134</v>
      </c>
      <c r="F430" s="224">
        <v>561</v>
      </c>
      <c r="G430" s="225" t="s">
        <v>116</v>
      </c>
      <c r="H430" s="226">
        <v>39834</v>
      </c>
      <c r="I430" s="227" t="s">
        <v>37</v>
      </c>
      <c r="J430" s="228">
        <v>2500</v>
      </c>
      <c r="K430" s="229">
        <v>4.8</v>
      </c>
      <c r="L430" s="230" t="s">
        <v>39</v>
      </c>
      <c r="M430" s="231" t="s">
        <v>68</v>
      </c>
      <c r="N430" s="232" t="s">
        <v>359</v>
      </c>
      <c r="O430" s="233">
        <v>10</v>
      </c>
      <c r="P430" s="234"/>
      <c r="Q430" s="234"/>
      <c r="R430" s="234">
        <v>0</v>
      </c>
      <c r="S430" s="234"/>
      <c r="T430" s="234"/>
      <c r="U430" s="236"/>
      <c r="V430" s="237" t="s">
        <v>645</v>
      </c>
      <c r="W430" s="237">
        <v>0</v>
      </c>
      <c r="X430" s="237" t="s">
        <v>988</v>
      </c>
      <c r="Y430" s="237">
        <v>0</v>
      </c>
      <c r="Z430" s="237" t="s">
        <v>987</v>
      </c>
      <c r="AA430" s="238"/>
    </row>
    <row r="431" spans="1:27">
      <c r="A431" s="248">
        <v>89900400</v>
      </c>
      <c r="B431" s="220">
        <v>0</v>
      </c>
      <c r="C431" s="221" t="s">
        <v>901</v>
      </c>
      <c r="D431" s="222">
        <v>562</v>
      </c>
      <c r="E431" s="223" t="s">
        <v>984</v>
      </c>
      <c r="F431" s="224">
        <v>562</v>
      </c>
      <c r="G431" s="225"/>
      <c r="H431" s="226">
        <v>39813</v>
      </c>
      <c r="I431" s="227" t="s">
        <v>37</v>
      </c>
      <c r="J431" s="228">
        <v>2500</v>
      </c>
      <c r="K431" s="229"/>
      <c r="L431" s="230" t="s">
        <v>39</v>
      </c>
      <c r="M431" s="231" t="s">
        <v>68</v>
      </c>
      <c r="N431" s="232" t="s">
        <v>359</v>
      </c>
      <c r="O431" s="233">
        <v>30</v>
      </c>
      <c r="P431" s="234"/>
      <c r="Q431" s="234"/>
      <c r="R431" s="234"/>
      <c r="S431" s="234"/>
      <c r="T431" s="234"/>
      <c r="U431" s="236"/>
      <c r="V431" s="237">
        <v>0</v>
      </c>
      <c r="W431" s="237">
        <v>0</v>
      </c>
      <c r="X431" s="237">
        <v>0</v>
      </c>
      <c r="Y431" s="237">
        <v>0</v>
      </c>
      <c r="Z431" s="237">
        <v>0</v>
      </c>
      <c r="AA431" s="238"/>
    </row>
    <row r="432" spans="1:27">
      <c r="A432" s="248">
        <v>89900400</v>
      </c>
      <c r="B432" s="220">
        <v>0</v>
      </c>
      <c r="C432" s="221" t="s">
        <v>901</v>
      </c>
      <c r="D432" s="222">
        <v>562</v>
      </c>
      <c r="E432" s="223" t="s">
        <v>134</v>
      </c>
      <c r="F432" s="224">
        <v>562</v>
      </c>
      <c r="G432" s="225" t="s">
        <v>123</v>
      </c>
      <c r="H432" s="226">
        <v>39834</v>
      </c>
      <c r="I432" s="227" t="s">
        <v>37</v>
      </c>
      <c r="J432" s="228">
        <v>2500</v>
      </c>
      <c r="K432" s="229">
        <v>4.9000000000000004</v>
      </c>
      <c r="L432" s="230" t="s">
        <v>39</v>
      </c>
      <c r="M432" s="231" t="s">
        <v>68</v>
      </c>
      <c r="N432" s="232" t="s">
        <v>359</v>
      </c>
      <c r="O432" s="233">
        <v>21</v>
      </c>
      <c r="P432" s="234">
        <v>2000000</v>
      </c>
      <c r="Q432" s="234">
        <v>2000000</v>
      </c>
      <c r="R432" s="234">
        <v>45241600</v>
      </c>
      <c r="S432" s="234">
        <v>752173</v>
      </c>
      <c r="T432" s="234">
        <v>45993773</v>
      </c>
      <c r="U432" s="236"/>
      <c r="V432" s="237" t="s">
        <v>645</v>
      </c>
      <c r="W432" s="237">
        <v>0</v>
      </c>
      <c r="X432" s="237">
        <v>0</v>
      </c>
      <c r="Y432" s="237">
        <v>0</v>
      </c>
      <c r="Z432" s="237" t="s">
        <v>987</v>
      </c>
      <c r="AA432" s="238"/>
    </row>
    <row r="433" spans="1:27">
      <c r="A433" s="219">
        <v>93767000</v>
      </c>
      <c r="B433" s="220" t="s">
        <v>61</v>
      </c>
      <c r="C433" s="221" t="s">
        <v>1039</v>
      </c>
      <c r="D433" s="222">
        <v>390</v>
      </c>
      <c r="E433" s="223" t="s">
        <v>984</v>
      </c>
      <c r="F433" s="224">
        <v>390</v>
      </c>
      <c r="G433" s="225"/>
      <c r="H433" s="226">
        <v>38285</v>
      </c>
      <c r="I433" s="227" t="s">
        <v>37</v>
      </c>
      <c r="J433" s="228">
        <v>1500</v>
      </c>
      <c r="K433" s="229"/>
      <c r="L433" s="230" t="s">
        <v>39</v>
      </c>
      <c r="M433" s="231" t="s">
        <v>986</v>
      </c>
      <c r="N433" s="232" t="s">
        <v>985</v>
      </c>
      <c r="O433" s="233">
        <v>21</v>
      </c>
      <c r="P433" s="234"/>
      <c r="Q433" s="234"/>
      <c r="R433" s="234"/>
      <c r="S433" s="234"/>
      <c r="T433" s="234"/>
      <c r="U433" s="236"/>
      <c r="V433" s="237">
        <v>0</v>
      </c>
      <c r="W433" s="237">
        <v>0</v>
      </c>
      <c r="X433" s="237">
        <v>0</v>
      </c>
      <c r="Y433" s="237">
        <v>0</v>
      </c>
      <c r="Z433" s="237">
        <v>0</v>
      </c>
      <c r="AA433" s="238"/>
    </row>
    <row r="434" spans="1:27">
      <c r="A434" s="219">
        <v>93767000</v>
      </c>
      <c r="B434" s="220" t="s">
        <v>61</v>
      </c>
      <c r="C434" s="221" t="s">
        <v>1039</v>
      </c>
      <c r="D434" s="222">
        <v>390</v>
      </c>
      <c r="E434" s="223" t="s">
        <v>134</v>
      </c>
      <c r="F434" s="224">
        <v>390</v>
      </c>
      <c r="G434" s="225" t="s">
        <v>63</v>
      </c>
      <c r="H434" s="226">
        <v>38285</v>
      </c>
      <c r="I434" s="227" t="s">
        <v>37</v>
      </c>
      <c r="J434" s="228">
        <v>1500</v>
      </c>
      <c r="K434" s="229">
        <v>4.75</v>
      </c>
      <c r="L434" s="230" t="s">
        <v>39</v>
      </c>
      <c r="M434" s="231" t="s">
        <v>986</v>
      </c>
      <c r="N434" s="232" t="s">
        <v>985</v>
      </c>
      <c r="O434" s="233">
        <v>21</v>
      </c>
      <c r="P434" s="234">
        <v>800000</v>
      </c>
      <c r="Q434" s="234">
        <v>0</v>
      </c>
      <c r="R434" s="234">
        <v>0</v>
      </c>
      <c r="S434" s="234"/>
      <c r="T434" s="234"/>
      <c r="U434" s="236"/>
      <c r="V434" s="237" t="s">
        <v>645</v>
      </c>
      <c r="W434" s="237">
        <v>0</v>
      </c>
      <c r="X434" s="237">
        <v>0</v>
      </c>
      <c r="Y434" s="237" t="s">
        <v>990</v>
      </c>
      <c r="Z434" s="237" t="s">
        <v>987</v>
      </c>
      <c r="AA434" s="238"/>
    </row>
    <row r="435" spans="1:27">
      <c r="A435" s="219">
        <v>93767000</v>
      </c>
      <c r="B435" s="220" t="s">
        <v>61</v>
      </c>
      <c r="C435" s="221" t="s">
        <v>1039</v>
      </c>
      <c r="D435" s="222">
        <v>391</v>
      </c>
      <c r="E435" s="223" t="s">
        <v>984</v>
      </c>
      <c r="F435" s="224">
        <v>391</v>
      </c>
      <c r="G435" s="225"/>
      <c r="H435" s="226">
        <v>38285</v>
      </c>
      <c r="I435" s="227" t="s">
        <v>37</v>
      </c>
      <c r="J435" s="228">
        <v>1400</v>
      </c>
      <c r="K435" s="229"/>
      <c r="L435" s="230" t="s">
        <v>39</v>
      </c>
      <c r="M435" s="231" t="s">
        <v>986</v>
      </c>
      <c r="N435" s="232" t="s">
        <v>985</v>
      </c>
      <c r="O435" s="233">
        <v>10</v>
      </c>
      <c r="P435" s="234"/>
      <c r="Q435" s="234"/>
      <c r="R435" s="234"/>
      <c r="S435" s="234"/>
      <c r="T435" s="234"/>
      <c r="U435" s="236"/>
      <c r="V435" s="237">
        <v>0</v>
      </c>
      <c r="W435" s="237">
        <v>0</v>
      </c>
      <c r="X435" s="237">
        <v>0</v>
      </c>
      <c r="Y435" s="237">
        <v>0</v>
      </c>
      <c r="Z435" s="237">
        <v>0</v>
      </c>
      <c r="AA435" s="238"/>
    </row>
    <row r="436" spans="1:27">
      <c r="A436" s="219">
        <v>93767000</v>
      </c>
      <c r="B436" s="220" t="s">
        <v>61</v>
      </c>
      <c r="C436" s="221" t="s">
        <v>1039</v>
      </c>
      <c r="D436" s="222">
        <v>391</v>
      </c>
      <c r="E436" s="223" t="s">
        <v>134</v>
      </c>
      <c r="F436" s="224">
        <v>391</v>
      </c>
      <c r="G436" s="225" t="s">
        <v>89</v>
      </c>
      <c r="H436" s="226">
        <v>38285</v>
      </c>
      <c r="I436" s="227" t="s">
        <v>37</v>
      </c>
      <c r="J436" s="228">
        <v>1400</v>
      </c>
      <c r="K436" s="229">
        <v>3.5</v>
      </c>
      <c r="L436" s="230" t="s">
        <v>39</v>
      </c>
      <c r="M436" s="231" t="s">
        <v>986</v>
      </c>
      <c r="N436" s="232" t="s">
        <v>985</v>
      </c>
      <c r="O436" s="233">
        <v>10</v>
      </c>
      <c r="P436" s="234">
        <v>1400000</v>
      </c>
      <c r="Q436" s="234">
        <v>0</v>
      </c>
      <c r="R436" s="234">
        <v>0</v>
      </c>
      <c r="S436" s="234"/>
      <c r="T436" s="234"/>
      <c r="U436" s="236"/>
      <c r="V436" s="237" t="s">
        <v>645</v>
      </c>
      <c r="W436" s="237">
        <v>0</v>
      </c>
      <c r="X436" s="237">
        <v>0</v>
      </c>
      <c r="Y436" s="237" t="s">
        <v>990</v>
      </c>
      <c r="Z436" s="237" t="s">
        <v>987</v>
      </c>
      <c r="AA436" s="238"/>
    </row>
    <row r="437" spans="1:27">
      <c r="A437" s="219">
        <v>93767000</v>
      </c>
      <c r="B437" s="220" t="s">
        <v>61</v>
      </c>
      <c r="C437" s="221" t="s">
        <v>1039</v>
      </c>
      <c r="D437" s="222">
        <v>531</v>
      </c>
      <c r="E437" s="223" t="s">
        <v>984</v>
      </c>
      <c r="F437" s="224">
        <v>531</v>
      </c>
      <c r="G437" s="225"/>
      <c r="H437" s="226">
        <v>39554</v>
      </c>
      <c r="I437" s="227" t="s">
        <v>37</v>
      </c>
      <c r="J437" s="228">
        <v>4000</v>
      </c>
      <c r="K437" s="229"/>
      <c r="L437" s="230" t="s">
        <v>39</v>
      </c>
      <c r="M437" s="231" t="s">
        <v>68</v>
      </c>
      <c r="N437" s="232" t="s">
        <v>985</v>
      </c>
      <c r="O437" s="233">
        <v>10</v>
      </c>
      <c r="P437" s="234"/>
      <c r="Q437" s="234"/>
      <c r="R437" s="234"/>
      <c r="S437" s="234"/>
      <c r="T437" s="234"/>
      <c r="U437" s="236"/>
      <c r="V437" s="237">
        <v>0</v>
      </c>
      <c r="W437" s="237">
        <v>0</v>
      </c>
      <c r="X437" s="237">
        <v>0</v>
      </c>
      <c r="Y437" s="237">
        <v>0</v>
      </c>
      <c r="Z437" s="237">
        <v>0</v>
      </c>
      <c r="AA437" s="238"/>
    </row>
    <row r="438" spans="1:27">
      <c r="A438" s="219">
        <v>93767000</v>
      </c>
      <c r="B438" s="220" t="s">
        <v>61</v>
      </c>
      <c r="C438" s="221" t="s">
        <v>1039</v>
      </c>
      <c r="D438" s="222">
        <v>531</v>
      </c>
      <c r="E438" s="223" t="s">
        <v>134</v>
      </c>
      <c r="F438" s="224">
        <v>531</v>
      </c>
      <c r="G438" s="225" t="s">
        <v>56</v>
      </c>
      <c r="H438" s="226">
        <v>39563</v>
      </c>
      <c r="I438" s="227" t="s">
        <v>37</v>
      </c>
      <c r="J438" s="228">
        <v>4000</v>
      </c>
      <c r="K438" s="229">
        <v>3.8</v>
      </c>
      <c r="L438" s="230" t="s">
        <v>39</v>
      </c>
      <c r="M438" s="231" t="s">
        <v>68</v>
      </c>
      <c r="N438" s="232" t="s">
        <v>985</v>
      </c>
      <c r="O438" s="233">
        <v>8</v>
      </c>
      <c r="P438" s="234">
        <v>1800000</v>
      </c>
      <c r="Q438" s="234">
        <v>1440000</v>
      </c>
      <c r="R438" s="234">
        <v>32573952</v>
      </c>
      <c r="S438" s="234">
        <v>53316</v>
      </c>
      <c r="T438" s="234">
        <v>32627268</v>
      </c>
      <c r="U438" s="236"/>
      <c r="V438" s="237" t="s">
        <v>645</v>
      </c>
      <c r="W438" s="237">
        <v>0</v>
      </c>
      <c r="X438" s="237">
        <v>0</v>
      </c>
      <c r="Y438" s="237">
        <v>0</v>
      </c>
      <c r="Z438" s="237" t="s">
        <v>987</v>
      </c>
      <c r="AA438" s="238"/>
    </row>
    <row r="439" spans="1:27">
      <c r="A439" s="219">
        <v>93767000</v>
      </c>
      <c r="B439" s="220" t="s">
        <v>61</v>
      </c>
      <c r="C439" s="221" t="s">
        <v>1039</v>
      </c>
      <c r="D439" s="222">
        <v>532</v>
      </c>
      <c r="E439" s="223" t="s">
        <v>984</v>
      </c>
      <c r="F439" s="224">
        <v>532</v>
      </c>
      <c r="G439" s="225"/>
      <c r="H439" s="226">
        <v>39554</v>
      </c>
      <c r="I439" s="227" t="s">
        <v>37</v>
      </c>
      <c r="J439" s="228">
        <v>4000</v>
      </c>
      <c r="K439" s="229"/>
      <c r="L439" s="230" t="s">
        <v>39</v>
      </c>
      <c r="M439" s="231" t="s">
        <v>68</v>
      </c>
      <c r="N439" s="232" t="s">
        <v>985</v>
      </c>
      <c r="O439" s="233">
        <v>25</v>
      </c>
      <c r="P439" s="234"/>
      <c r="Q439" s="234"/>
      <c r="R439" s="234"/>
      <c r="S439" s="234"/>
      <c r="T439" s="234"/>
      <c r="U439" s="236"/>
      <c r="V439" s="237">
        <v>0</v>
      </c>
      <c r="W439" s="237">
        <v>0</v>
      </c>
      <c r="X439" s="237">
        <v>0</v>
      </c>
      <c r="Y439" s="237">
        <v>0</v>
      </c>
      <c r="Z439" s="237">
        <v>0</v>
      </c>
      <c r="AA439" s="238"/>
    </row>
    <row r="440" spans="1:27">
      <c r="A440" s="219">
        <v>93767000</v>
      </c>
      <c r="B440" s="220" t="s">
        <v>61</v>
      </c>
      <c r="C440" s="221" t="s">
        <v>1039</v>
      </c>
      <c r="D440" s="222">
        <v>532</v>
      </c>
      <c r="E440" s="223" t="s">
        <v>134</v>
      </c>
      <c r="F440" s="224">
        <v>532</v>
      </c>
      <c r="G440" s="225" t="s">
        <v>51</v>
      </c>
      <c r="H440" s="226">
        <v>39563</v>
      </c>
      <c r="I440" s="227" t="s">
        <v>37</v>
      </c>
      <c r="J440" s="228">
        <v>4000</v>
      </c>
      <c r="K440" s="229">
        <v>4.45</v>
      </c>
      <c r="L440" s="230" t="s">
        <v>39</v>
      </c>
      <c r="M440" s="231" t="s">
        <v>68</v>
      </c>
      <c r="N440" s="232" t="s">
        <v>985</v>
      </c>
      <c r="O440" s="233">
        <v>21</v>
      </c>
      <c r="P440" s="234">
        <v>2200000</v>
      </c>
      <c r="Q440" s="234">
        <v>2200000</v>
      </c>
      <c r="R440" s="234">
        <v>49765760</v>
      </c>
      <c r="S440" s="234">
        <v>95238</v>
      </c>
      <c r="T440" s="234">
        <v>49860998</v>
      </c>
      <c r="U440" s="236"/>
      <c r="V440" s="237" t="s">
        <v>645</v>
      </c>
      <c r="W440" s="237">
        <v>0</v>
      </c>
      <c r="X440" s="237">
        <v>0</v>
      </c>
      <c r="Y440" s="237">
        <v>0</v>
      </c>
      <c r="Z440" s="237" t="s">
        <v>987</v>
      </c>
      <c r="AA440" s="238"/>
    </row>
    <row r="441" spans="1:27">
      <c r="A441" s="219">
        <v>96678790</v>
      </c>
      <c r="B441" s="220" t="s">
        <v>159</v>
      </c>
      <c r="C441" s="221" t="s">
        <v>560</v>
      </c>
      <c r="D441" s="222">
        <v>324</v>
      </c>
      <c r="E441" s="223" t="s">
        <v>984</v>
      </c>
      <c r="F441" s="224">
        <v>324</v>
      </c>
      <c r="G441" s="225"/>
      <c r="H441" s="226">
        <v>37658</v>
      </c>
      <c r="I441" s="227" t="s">
        <v>37</v>
      </c>
      <c r="J441" s="228">
        <v>1000</v>
      </c>
      <c r="K441" s="229"/>
      <c r="L441" s="230" t="s">
        <v>985</v>
      </c>
      <c r="M441" s="231" t="s">
        <v>985</v>
      </c>
      <c r="N441" s="232" t="s">
        <v>985</v>
      </c>
      <c r="O441" s="233">
        <v>10</v>
      </c>
      <c r="P441" s="234"/>
      <c r="Q441" s="234"/>
      <c r="R441" s="234"/>
      <c r="S441" s="234"/>
      <c r="T441" s="234"/>
      <c r="U441" s="236"/>
      <c r="V441" s="237">
        <v>0</v>
      </c>
      <c r="W441" s="237">
        <v>0</v>
      </c>
      <c r="X441" s="237">
        <v>0</v>
      </c>
      <c r="Y441" s="237">
        <v>0</v>
      </c>
      <c r="Z441" s="237">
        <v>0</v>
      </c>
      <c r="AA441" s="238"/>
    </row>
    <row r="442" spans="1:27">
      <c r="A442" s="219">
        <v>96678790</v>
      </c>
      <c r="B442" s="220" t="s">
        <v>159</v>
      </c>
      <c r="C442" s="221" t="s">
        <v>560</v>
      </c>
      <c r="D442" s="222">
        <v>324</v>
      </c>
      <c r="E442" s="223" t="s">
        <v>134</v>
      </c>
      <c r="F442" s="224">
        <v>324</v>
      </c>
      <c r="G442" s="225" t="s">
        <v>98</v>
      </c>
      <c r="H442" s="226">
        <v>37658</v>
      </c>
      <c r="I442" s="227" t="s">
        <v>162</v>
      </c>
      <c r="J442" s="228">
        <v>8500000</v>
      </c>
      <c r="K442" s="229">
        <v>8</v>
      </c>
      <c r="L442" s="230" t="s">
        <v>68</v>
      </c>
      <c r="M442" s="231" t="s">
        <v>985</v>
      </c>
      <c r="N442" s="232" t="s">
        <v>985</v>
      </c>
      <c r="O442" s="233">
        <v>5</v>
      </c>
      <c r="P442" s="234">
        <v>8500000000</v>
      </c>
      <c r="Q442" s="234">
        <v>0</v>
      </c>
      <c r="R442" s="234">
        <v>0</v>
      </c>
      <c r="S442" s="234"/>
      <c r="T442" s="234"/>
      <c r="U442" s="236"/>
      <c r="V442" s="237">
        <v>0</v>
      </c>
      <c r="W442" s="237">
        <v>0</v>
      </c>
      <c r="X442" s="237">
        <v>0</v>
      </c>
      <c r="Y442" s="237" t="s">
        <v>990</v>
      </c>
      <c r="Z442" s="237" t="s">
        <v>987</v>
      </c>
      <c r="AA442" s="238" t="s">
        <v>993</v>
      </c>
    </row>
    <row r="443" spans="1:27">
      <c r="A443" s="219">
        <v>96678790</v>
      </c>
      <c r="B443" s="220" t="s">
        <v>159</v>
      </c>
      <c r="C443" s="221" t="s">
        <v>560</v>
      </c>
      <c r="D443" s="222">
        <v>324</v>
      </c>
      <c r="E443" s="223" t="s">
        <v>134</v>
      </c>
      <c r="F443" s="224">
        <v>324</v>
      </c>
      <c r="G443" s="225" t="s">
        <v>99</v>
      </c>
      <c r="H443" s="226">
        <v>37658</v>
      </c>
      <c r="I443" s="227" t="s">
        <v>162</v>
      </c>
      <c r="J443" s="228">
        <v>8150000</v>
      </c>
      <c r="K443" s="229">
        <v>8</v>
      </c>
      <c r="L443" s="230" t="s">
        <v>68</v>
      </c>
      <c r="M443" s="231" t="s">
        <v>985</v>
      </c>
      <c r="N443" s="232" t="s">
        <v>985</v>
      </c>
      <c r="O443" s="233">
        <v>5</v>
      </c>
      <c r="P443" s="234">
        <v>8150000000</v>
      </c>
      <c r="Q443" s="234">
        <v>0</v>
      </c>
      <c r="R443" s="234">
        <v>0</v>
      </c>
      <c r="S443" s="234"/>
      <c r="T443" s="234"/>
      <c r="U443" s="236"/>
      <c r="V443" s="237">
        <v>0</v>
      </c>
      <c r="W443" s="237">
        <v>0</v>
      </c>
      <c r="X443" s="237">
        <v>0</v>
      </c>
      <c r="Y443" s="237" t="s">
        <v>990</v>
      </c>
      <c r="Z443" s="237" t="s">
        <v>987</v>
      </c>
      <c r="AA443" s="238" t="s">
        <v>993</v>
      </c>
    </row>
    <row r="444" spans="1:27">
      <c r="A444" s="219">
        <v>96678790</v>
      </c>
      <c r="B444" s="220" t="s">
        <v>159</v>
      </c>
      <c r="C444" s="221" t="s">
        <v>560</v>
      </c>
      <c r="D444" s="222">
        <v>324</v>
      </c>
      <c r="E444" s="223" t="s">
        <v>142</v>
      </c>
      <c r="F444" s="224">
        <v>324</v>
      </c>
      <c r="G444" s="225" t="s">
        <v>63</v>
      </c>
      <c r="H444" s="226">
        <v>38404</v>
      </c>
      <c r="I444" s="227" t="s">
        <v>162</v>
      </c>
      <c r="J444" s="228">
        <v>6450000</v>
      </c>
      <c r="K444" s="229">
        <v>6</v>
      </c>
      <c r="L444" s="230" t="s">
        <v>68</v>
      </c>
      <c r="M444" s="231" t="s">
        <v>985</v>
      </c>
      <c r="N444" s="232" t="s">
        <v>985</v>
      </c>
      <c r="O444" s="233">
        <v>5</v>
      </c>
      <c r="P444" s="234">
        <v>6450000000</v>
      </c>
      <c r="Q444" s="234">
        <v>0</v>
      </c>
      <c r="R444" s="234">
        <v>0</v>
      </c>
      <c r="S444" s="234"/>
      <c r="T444" s="234"/>
      <c r="U444" s="236"/>
      <c r="V444" s="237">
        <v>0</v>
      </c>
      <c r="W444" s="237">
        <v>0</v>
      </c>
      <c r="X444" s="237">
        <v>0</v>
      </c>
      <c r="Y444" s="237" t="s">
        <v>990</v>
      </c>
      <c r="Z444" s="237" t="s">
        <v>987</v>
      </c>
      <c r="AA444" s="238" t="s">
        <v>993</v>
      </c>
    </row>
    <row r="445" spans="1:27">
      <c r="A445" s="219">
        <v>96678790</v>
      </c>
      <c r="B445" s="220" t="s">
        <v>159</v>
      </c>
      <c r="C445" s="221" t="s">
        <v>560</v>
      </c>
      <c r="D445" s="222">
        <v>423</v>
      </c>
      <c r="E445" s="223" t="s">
        <v>984</v>
      </c>
      <c r="F445" s="224">
        <v>423</v>
      </c>
      <c r="G445" s="225"/>
      <c r="H445" s="226">
        <v>38548</v>
      </c>
      <c r="I445" s="227" t="s">
        <v>37</v>
      </c>
      <c r="J445" s="228">
        <v>1200</v>
      </c>
      <c r="K445" s="229"/>
      <c r="L445" s="230" t="s">
        <v>68</v>
      </c>
      <c r="M445" s="231" t="s">
        <v>985</v>
      </c>
      <c r="N445" s="232" t="s">
        <v>985</v>
      </c>
      <c r="O445" s="233">
        <v>10</v>
      </c>
      <c r="P445" s="234"/>
      <c r="Q445" s="234"/>
      <c r="R445" s="234"/>
      <c r="S445" s="234"/>
      <c r="T445" s="234"/>
      <c r="U445" s="236"/>
      <c r="V445" s="237">
        <v>0</v>
      </c>
      <c r="W445" s="237">
        <v>0</v>
      </c>
      <c r="X445" s="237">
        <v>0</v>
      </c>
      <c r="Y445" s="237">
        <v>0</v>
      </c>
      <c r="Z445" s="237">
        <v>0</v>
      </c>
      <c r="AA445" s="238"/>
    </row>
    <row r="446" spans="1:27">
      <c r="A446" s="219">
        <v>96678790</v>
      </c>
      <c r="B446" s="220" t="s">
        <v>159</v>
      </c>
      <c r="C446" s="221" t="s">
        <v>560</v>
      </c>
      <c r="D446" s="222">
        <v>423</v>
      </c>
      <c r="E446" s="223" t="s">
        <v>134</v>
      </c>
      <c r="F446" s="224">
        <v>423</v>
      </c>
      <c r="G446" s="225" t="s">
        <v>56</v>
      </c>
      <c r="H446" s="226">
        <v>38555</v>
      </c>
      <c r="I446" s="227" t="s">
        <v>162</v>
      </c>
      <c r="J446" s="228">
        <v>21030000</v>
      </c>
      <c r="K446" s="229">
        <v>6.2</v>
      </c>
      <c r="L446" s="230" t="s">
        <v>68</v>
      </c>
      <c r="M446" s="231" t="s">
        <v>985</v>
      </c>
      <c r="N446" s="232" t="s">
        <v>985</v>
      </c>
      <c r="O446" s="233">
        <v>6</v>
      </c>
      <c r="P446" s="234">
        <v>21030000000</v>
      </c>
      <c r="Q446" s="234">
        <v>0</v>
      </c>
      <c r="R446" s="234">
        <v>0</v>
      </c>
      <c r="S446" s="234"/>
      <c r="T446" s="234"/>
      <c r="U446" s="236"/>
      <c r="V446" s="237">
        <v>0</v>
      </c>
      <c r="W446" s="237">
        <v>0</v>
      </c>
      <c r="X446" s="237">
        <v>0</v>
      </c>
      <c r="Y446" s="237" t="s">
        <v>990</v>
      </c>
      <c r="Z446" s="237" t="s">
        <v>987</v>
      </c>
      <c r="AA446" s="238" t="s">
        <v>993</v>
      </c>
    </row>
    <row r="447" spans="1:27">
      <c r="A447" s="219">
        <v>96678790</v>
      </c>
      <c r="B447" s="220" t="s">
        <v>159</v>
      </c>
      <c r="C447" s="221" t="s">
        <v>560</v>
      </c>
      <c r="D447" s="222">
        <v>461</v>
      </c>
      <c r="E447" s="223" t="s">
        <v>984</v>
      </c>
      <c r="F447" s="224">
        <v>461</v>
      </c>
      <c r="G447" s="225"/>
      <c r="H447" s="226">
        <v>38818</v>
      </c>
      <c r="I447" s="227" t="s">
        <v>37</v>
      </c>
      <c r="J447" s="228">
        <v>2200</v>
      </c>
      <c r="K447" s="229"/>
      <c r="L447" s="230" t="s">
        <v>68</v>
      </c>
      <c r="M447" s="231" t="s">
        <v>985</v>
      </c>
      <c r="N447" s="232" t="s">
        <v>985</v>
      </c>
      <c r="O447" s="233">
        <v>10</v>
      </c>
      <c r="P447" s="234"/>
      <c r="Q447" s="234"/>
      <c r="R447" s="234"/>
      <c r="S447" s="234"/>
      <c r="T447" s="234"/>
      <c r="U447" s="236"/>
      <c r="V447" s="237">
        <v>0</v>
      </c>
      <c r="W447" s="237">
        <v>0</v>
      </c>
      <c r="X447" s="237">
        <v>0</v>
      </c>
      <c r="Y447" s="237">
        <v>0</v>
      </c>
      <c r="Z447" s="237">
        <v>0</v>
      </c>
      <c r="AA447" s="238"/>
    </row>
    <row r="448" spans="1:27">
      <c r="A448" s="219">
        <v>96678790</v>
      </c>
      <c r="B448" s="220" t="s">
        <v>159</v>
      </c>
      <c r="C448" s="221" t="s">
        <v>560</v>
      </c>
      <c r="D448" s="222">
        <v>461</v>
      </c>
      <c r="E448" s="223" t="s">
        <v>134</v>
      </c>
      <c r="F448" s="224">
        <v>461</v>
      </c>
      <c r="G448" s="225" t="s">
        <v>51</v>
      </c>
      <c r="H448" s="226">
        <v>38888</v>
      </c>
      <c r="I448" s="227" t="s">
        <v>162</v>
      </c>
      <c r="J448" s="228">
        <v>20000000</v>
      </c>
      <c r="K448" s="229">
        <v>7.5</v>
      </c>
      <c r="L448" s="230" t="s">
        <v>68</v>
      </c>
      <c r="M448" s="231" t="s">
        <v>985</v>
      </c>
      <c r="N448" s="232" t="s">
        <v>985</v>
      </c>
      <c r="O448" s="233">
        <v>6</v>
      </c>
      <c r="P448" s="234">
        <v>20000000000</v>
      </c>
      <c r="Q448" s="234">
        <v>6000000000</v>
      </c>
      <c r="R448" s="234">
        <v>6000000</v>
      </c>
      <c r="S448" s="234">
        <v>166306</v>
      </c>
      <c r="T448" s="234">
        <v>6166306</v>
      </c>
      <c r="U448" s="236"/>
      <c r="V448" s="237">
        <v>0</v>
      </c>
      <c r="W448" s="237">
        <v>0</v>
      </c>
      <c r="X448" s="237">
        <v>0</v>
      </c>
      <c r="Y448" s="237">
        <v>0</v>
      </c>
      <c r="Z448" s="237" t="s">
        <v>987</v>
      </c>
      <c r="AA448" s="238" t="s">
        <v>993</v>
      </c>
    </row>
    <row r="449" spans="1:27">
      <c r="A449" s="219">
        <v>96678790</v>
      </c>
      <c r="B449" s="220">
        <v>2</v>
      </c>
      <c r="C449" s="221" t="s">
        <v>560</v>
      </c>
      <c r="D449" s="222">
        <v>461</v>
      </c>
      <c r="E449" s="223" t="s">
        <v>142</v>
      </c>
      <c r="F449" s="224">
        <v>461</v>
      </c>
      <c r="G449" s="225" t="s">
        <v>53</v>
      </c>
      <c r="H449" s="226">
        <v>39078</v>
      </c>
      <c r="I449" s="227" t="s">
        <v>162</v>
      </c>
      <c r="J449" s="228">
        <v>20000000</v>
      </c>
      <c r="K449" s="229">
        <v>6.4</v>
      </c>
      <c r="L449" s="230" t="s">
        <v>68</v>
      </c>
      <c r="M449" s="231" t="s">
        <v>985</v>
      </c>
      <c r="N449" s="232" t="s">
        <v>985</v>
      </c>
      <c r="O449" s="233">
        <v>3</v>
      </c>
      <c r="P449" s="234">
        <v>20000000000</v>
      </c>
      <c r="Q449" s="234">
        <v>0</v>
      </c>
      <c r="R449" s="234">
        <v>0</v>
      </c>
      <c r="S449" s="234"/>
      <c r="T449" s="234"/>
      <c r="U449" s="236"/>
      <c r="V449" s="237">
        <v>0</v>
      </c>
      <c r="W449" s="237">
        <v>0</v>
      </c>
      <c r="X449" s="237">
        <v>0</v>
      </c>
      <c r="Y449" s="237" t="s">
        <v>990</v>
      </c>
      <c r="Z449" s="237" t="s">
        <v>987</v>
      </c>
      <c r="AA449" s="238" t="s">
        <v>993</v>
      </c>
    </row>
    <row r="450" spans="1:27">
      <c r="A450" s="219">
        <v>96678790</v>
      </c>
      <c r="B450" s="220" t="s">
        <v>159</v>
      </c>
      <c r="C450" s="221" t="s">
        <v>560</v>
      </c>
      <c r="D450" s="222">
        <v>498</v>
      </c>
      <c r="E450" s="223" t="s">
        <v>984</v>
      </c>
      <c r="F450" s="224">
        <v>498</v>
      </c>
      <c r="G450" s="225"/>
      <c r="H450" s="226">
        <v>39163</v>
      </c>
      <c r="I450" s="227" t="s">
        <v>37</v>
      </c>
      <c r="J450" s="228">
        <v>2200</v>
      </c>
      <c r="K450" s="229"/>
      <c r="L450" s="230" t="s">
        <v>68</v>
      </c>
      <c r="M450" s="231" t="s">
        <v>985</v>
      </c>
      <c r="N450" s="232" t="s">
        <v>985</v>
      </c>
      <c r="O450" s="233">
        <v>10</v>
      </c>
      <c r="P450" s="234"/>
      <c r="Q450" s="234"/>
      <c r="R450" s="234"/>
      <c r="S450" s="234"/>
      <c r="T450" s="234"/>
      <c r="U450" s="236"/>
      <c r="V450" s="237">
        <v>0</v>
      </c>
      <c r="W450" s="237">
        <v>0</v>
      </c>
      <c r="X450" s="237">
        <v>0</v>
      </c>
      <c r="Y450" s="237">
        <v>0</v>
      </c>
      <c r="Z450" s="237">
        <v>0</v>
      </c>
      <c r="AA450" s="238"/>
    </row>
    <row r="451" spans="1:27">
      <c r="A451" s="219">
        <v>96678790</v>
      </c>
      <c r="B451" s="220" t="s">
        <v>159</v>
      </c>
      <c r="C451" s="221" t="s">
        <v>560</v>
      </c>
      <c r="D451" s="222">
        <v>498</v>
      </c>
      <c r="E451" s="223" t="s">
        <v>134</v>
      </c>
      <c r="F451" s="224">
        <v>498</v>
      </c>
      <c r="G451" s="225" t="s">
        <v>59</v>
      </c>
      <c r="H451" s="226">
        <v>39191</v>
      </c>
      <c r="I451" s="227" t="s">
        <v>162</v>
      </c>
      <c r="J451" s="228">
        <v>20000000</v>
      </c>
      <c r="K451" s="229">
        <v>6</v>
      </c>
      <c r="L451" s="230" t="s">
        <v>68</v>
      </c>
      <c r="M451" s="231" t="s">
        <v>985</v>
      </c>
      <c r="N451" s="232" t="s">
        <v>985</v>
      </c>
      <c r="O451" s="233">
        <v>3</v>
      </c>
      <c r="P451" s="234">
        <v>20000000000</v>
      </c>
      <c r="Q451" s="234">
        <v>0</v>
      </c>
      <c r="R451" s="234">
        <v>0</v>
      </c>
      <c r="S451" s="234"/>
      <c r="T451" s="234"/>
      <c r="U451" s="236"/>
      <c r="V451" s="237">
        <v>0</v>
      </c>
      <c r="W451" s="237">
        <v>0</v>
      </c>
      <c r="X451" s="237">
        <v>0</v>
      </c>
      <c r="Y451" s="237" t="s">
        <v>990</v>
      </c>
      <c r="Z451" s="237" t="s">
        <v>987</v>
      </c>
      <c r="AA451" s="238"/>
    </row>
    <row r="452" spans="1:27">
      <c r="A452" s="219">
        <v>96678790</v>
      </c>
      <c r="B452" s="220" t="s">
        <v>159</v>
      </c>
      <c r="C452" s="221" t="s">
        <v>560</v>
      </c>
      <c r="D452" s="222">
        <v>498</v>
      </c>
      <c r="E452" s="223" t="s">
        <v>142</v>
      </c>
      <c r="F452" s="224">
        <v>498</v>
      </c>
      <c r="G452" s="225" t="s">
        <v>60</v>
      </c>
      <c r="H452" s="226">
        <v>39288</v>
      </c>
      <c r="I452" s="227" t="s">
        <v>162</v>
      </c>
      <c r="J452" s="228">
        <v>20000000</v>
      </c>
      <c r="K452" s="229">
        <v>6.75</v>
      </c>
      <c r="L452" s="230" t="s">
        <v>68</v>
      </c>
      <c r="M452" s="231" t="s">
        <v>985</v>
      </c>
      <c r="N452" s="232" t="s">
        <v>985</v>
      </c>
      <c r="O452" s="233">
        <v>5</v>
      </c>
      <c r="P452" s="234">
        <v>20000000000</v>
      </c>
      <c r="Q452" s="234">
        <v>0</v>
      </c>
      <c r="R452" s="234">
        <v>0</v>
      </c>
      <c r="S452" s="234"/>
      <c r="T452" s="234"/>
      <c r="U452" s="236"/>
      <c r="V452" s="237">
        <v>0</v>
      </c>
      <c r="W452" s="237">
        <v>0</v>
      </c>
      <c r="X452" s="237">
        <v>0</v>
      </c>
      <c r="Y452" s="237" t="s">
        <v>990</v>
      </c>
      <c r="Z452" s="237" t="s">
        <v>987</v>
      </c>
      <c r="AA452" s="238"/>
    </row>
    <row r="453" spans="1:27">
      <c r="A453" s="219">
        <v>96678790</v>
      </c>
      <c r="B453" s="220">
        <v>2</v>
      </c>
      <c r="C453" s="221" t="s">
        <v>560</v>
      </c>
      <c r="D453" s="222">
        <v>498</v>
      </c>
      <c r="E453" s="223" t="s">
        <v>151</v>
      </c>
      <c r="F453" s="224">
        <v>498</v>
      </c>
      <c r="G453" s="225" t="s">
        <v>317</v>
      </c>
      <c r="H453" s="226">
        <v>40681</v>
      </c>
      <c r="I453" s="227" t="s">
        <v>37</v>
      </c>
      <c r="J453" s="228">
        <v>500</v>
      </c>
      <c r="K453" s="229">
        <v>3.3</v>
      </c>
      <c r="L453" s="230" t="s">
        <v>68</v>
      </c>
      <c r="M453" s="231" t="s">
        <v>985</v>
      </c>
      <c r="N453" s="232" t="s">
        <v>985</v>
      </c>
      <c r="O453" s="233">
        <v>2</v>
      </c>
      <c r="P453" s="234"/>
      <c r="Q453" s="234"/>
      <c r="R453" s="234">
        <v>0</v>
      </c>
      <c r="S453" s="234"/>
      <c r="T453" s="234"/>
      <c r="U453" s="236"/>
      <c r="V453" s="237" t="s">
        <v>645</v>
      </c>
      <c r="W453" s="237">
        <v>0</v>
      </c>
      <c r="X453" s="237" t="s">
        <v>988</v>
      </c>
      <c r="Y453" s="237">
        <v>0</v>
      </c>
      <c r="Z453" s="237" t="s">
        <v>987</v>
      </c>
      <c r="AA453" s="238"/>
    </row>
    <row r="454" spans="1:27">
      <c r="A454" s="219">
        <v>96678790</v>
      </c>
      <c r="B454" s="220">
        <v>2</v>
      </c>
      <c r="C454" s="221" t="s">
        <v>560</v>
      </c>
      <c r="D454" s="222">
        <v>498</v>
      </c>
      <c r="E454" s="223" t="s">
        <v>152</v>
      </c>
      <c r="F454" s="224">
        <v>498</v>
      </c>
      <c r="G454" s="225" t="s">
        <v>318</v>
      </c>
      <c r="H454" s="226">
        <v>40681</v>
      </c>
      <c r="I454" s="227" t="s">
        <v>162</v>
      </c>
      <c r="J454" s="228">
        <v>10000000</v>
      </c>
      <c r="K454" s="229">
        <v>7.2</v>
      </c>
      <c r="L454" s="230" t="s">
        <v>68</v>
      </c>
      <c r="M454" s="231" t="s">
        <v>985</v>
      </c>
      <c r="N454" s="232" t="s">
        <v>985</v>
      </c>
      <c r="O454" s="233">
        <v>2</v>
      </c>
      <c r="P454" s="234">
        <v>10000000000</v>
      </c>
      <c r="Q454" s="234">
        <v>10000000000</v>
      </c>
      <c r="R454" s="234">
        <v>10000000</v>
      </c>
      <c r="S454" s="234">
        <v>57675</v>
      </c>
      <c r="T454" s="234">
        <v>10057675</v>
      </c>
      <c r="U454" s="236"/>
      <c r="V454" s="237">
        <v>0</v>
      </c>
      <c r="W454" s="237">
        <v>0</v>
      </c>
      <c r="X454" s="237">
        <v>0</v>
      </c>
      <c r="Y454" s="237">
        <v>0</v>
      </c>
      <c r="Z454" s="237" t="s">
        <v>987</v>
      </c>
      <c r="AA454" s="238"/>
    </row>
    <row r="455" spans="1:27">
      <c r="A455" s="219">
        <v>96678790</v>
      </c>
      <c r="B455" s="220" t="s">
        <v>159</v>
      </c>
      <c r="C455" s="221" t="s">
        <v>560</v>
      </c>
      <c r="D455" s="222">
        <v>513</v>
      </c>
      <c r="E455" s="223" t="s">
        <v>984</v>
      </c>
      <c r="F455" s="224">
        <v>513</v>
      </c>
      <c r="G455" s="225"/>
      <c r="H455" s="226">
        <v>39365</v>
      </c>
      <c r="I455" s="227" t="s">
        <v>37</v>
      </c>
      <c r="J455" s="228">
        <v>3300</v>
      </c>
      <c r="K455" s="229"/>
      <c r="L455" s="230" t="s">
        <v>68</v>
      </c>
      <c r="M455" s="231" t="s">
        <v>985</v>
      </c>
      <c r="N455" s="232" t="s">
        <v>985</v>
      </c>
      <c r="O455" s="233">
        <v>10</v>
      </c>
      <c r="P455" s="234"/>
      <c r="Q455" s="234"/>
      <c r="R455" s="234"/>
      <c r="S455" s="234"/>
      <c r="T455" s="234"/>
      <c r="U455" s="236"/>
      <c r="V455" s="237">
        <v>0</v>
      </c>
      <c r="W455" s="237">
        <v>0</v>
      </c>
      <c r="X455" s="237">
        <v>0</v>
      </c>
      <c r="Y455" s="237">
        <v>0</v>
      </c>
      <c r="Z455" s="237">
        <v>0</v>
      </c>
      <c r="AA455" s="238"/>
    </row>
    <row r="456" spans="1:27">
      <c r="A456" s="219">
        <v>96678790</v>
      </c>
      <c r="B456" s="220" t="s">
        <v>159</v>
      </c>
      <c r="C456" s="221" t="s">
        <v>560</v>
      </c>
      <c r="D456" s="222">
        <v>513</v>
      </c>
      <c r="E456" s="223" t="s">
        <v>134</v>
      </c>
      <c r="F456" s="224">
        <v>513</v>
      </c>
      <c r="G456" s="225" t="s">
        <v>64</v>
      </c>
      <c r="H456" s="226">
        <v>39380</v>
      </c>
      <c r="I456" s="227" t="s">
        <v>162</v>
      </c>
      <c r="J456" s="228">
        <v>20000000</v>
      </c>
      <c r="K456" s="229">
        <v>7</v>
      </c>
      <c r="L456" s="230" t="s">
        <v>68</v>
      </c>
      <c r="M456" s="231" t="s">
        <v>985</v>
      </c>
      <c r="N456" s="232" t="s">
        <v>985</v>
      </c>
      <c r="O456" s="233">
        <v>5</v>
      </c>
      <c r="P456" s="234">
        <v>20000000000</v>
      </c>
      <c r="Q456" s="234">
        <v>5000000000</v>
      </c>
      <c r="R456" s="234">
        <v>5000000</v>
      </c>
      <c r="S456" s="234">
        <v>14960</v>
      </c>
      <c r="T456" s="234">
        <v>5014960</v>
      </c>
      <c r="U456" s="236"/>
      <c r="V456" s="237">
        <v>0</v>
      </c>
      <c r="W456" s="237">
        <v>0</v>
      </c>
      <c r="X456" s="237">
        <v>0</v>
      </c>
      <c r="Y456" s="237">
        <v>0</v>
      </c>
      <c r="Z456" s="237" t="s">
        <v>987</v>
      </c>
      <c r="AA456" s="238"/>
    </row>
    <row r="457" spans="1:27">
      <c r="A457" s="219">
        <v>96678790</v>
      </c>
      <c r="B457" s="220" t="s">
        <v>159</v>
      </c>
      <c r="C457" s="221" t="s">
        <v>560</v>
      </c>
      <c r="D457" s="222">
        <v>513</v>
      </c>
      <c r="E457" s="223" t="s">
        <v>142</v>
      </c>
      <c r="F457" s="224">
        <v>513</v>
      </c>
      <c r="G457" s="225" t="s">
        <v>75</v>
      </c>
      <c r="H457" s="226">
        <v>39380</v>
      </c>
      <c r="I457" s="227" t="s">
        <v>37</v>
      </c>
      <c r="J457" s="228">
        <v>1000</v>
      </c>
      <c r="K457" s="229">
        <v>3.7</v>
      </c>
      <c r="L457" s="230" t="s">
        <v>68</v>
      </c>
      <c r="M457" s="231" t="s">
        <v>985</v>
      </c>
      <c r="N457" s="232" t="s">
        <v>985</v>
      </c>
      <c r="O457" s="233">
        <v>5</v>
      </c>
      <c r="P457" s="234"/>
      <c r="Q457" s="234"/>
      <c r="R457" s="234">
        <v>0</v>
      </c>
      <c r="S457" s="234"/>
      <c r="T457" s="234"/>
      <c r="U457" s="236"/>
      <c r="V457" s="237" t="s">
        <v>645</v>
      </c>
      <c r="W457" s="237">
        <v>0</v>
      </c>
      <c r="X457" s="237" t="s">
        <v>988</v>
      </c>
      <c r="Y457" s="237">
        <v>0</v>
      </c>
      <c r="Z457" s="237" t="s">
        <v>987</v>
      </c>
      <c r="AA457" s="238"/>
    </row>
    <row r="458" spans="1:27">
      <c r="A458" s="219">
        <v>96678790</v>
      </c>
      <c r="B458" s="220" t="s">
        <v>159</v>
      </c>
      <c r="C458" s="221" t="s">
        <v>560</v>
      </c>
      <c r="D458" s="222">
        <v>513</v>
      </c>
      <c r="E458" s="223" t="s">
        <v>151</v>
      </c>
      <c r="F458" s="224">
        <v>513</v>
      </c>
      <c r="G458" s="225" t="s">
        <v>116</v>
      </c>
      <c r="H458" s="226">
        <v>39436</v>
      </c>
      <c r="I458" s="227" t="s">
        <v>162</v>
      </c>
      <c r="J458" s="228">
        <v>20000000</v>
      </c>
      <c r="K458" s="229">
        <v>7</v>
      </c>
      <c r="L458" s="230" t="s">
        <v>68</v>
      </c>
      <c r="M458" s="231" t="s">
        <v>985</v>
      </c>
      <c r="N458" s="232" t="s">
        <v>985</v>
      </c>
      <c r="O458" s="233">
        <v>5</v>
      </c>
      <c r="P458" s="234">
        <v>20000000000</v>
      </c>
      <c r="Q458" s="234">
        <v>10000000000</v>
      </c>
      <c r="R458" s="234">
        <v>10000000</v>
      </c>
      <c r="S458" s="234">
        <v>315877</v>
      </c>
      <c r="T458" s="234">
        <v>10315877</v>
      </c>
      <c r="U458" s="236"/>
      <c r="V458" s="237">
        <v>0</v>
      </c>
      <c r="W458" s="237">
        <v>0</v>
      </c>
      <c r="X458" s="237">
        <v>0</v>
      </c>
      <c r="Y458" s="237">
        <v>0</v>
      </c>
      <c r="Z458" s="237" t="s">
        <v>987</v>
      </c>
      <c r="AA458" s="238"/>
    </row>
    <row r="459" spans="1:27">
      <c r="A459" s="219">
        <v>96678790</v>
      </c>
      <c r="B459" s="220" t="s">
        <v>159</v>
      </c>
      <c r="C459" s="221" t="s">
        <v>560</v>
      </c>
      <c r="D459" s="222">
        <v>513</v>
      </c>
      <c r="E459" s="223" t="s">
        <v>152</v>
      </c>
      <c r="F459" s="224">
        <v>513</v>
      </c>
      <c r="G459" s="225" t="s">
        <v>123</v>
      </c>
      <c r="H459" s="226">
        <v>39479</v>
      </c>
      <c r="I459" s="227" t="s">
        <v>162</v>
      </c>
      <c r="J459" s="228">
        <v>24400000</v>
      </c>
      <c r="K459" s="229">
        <v>7.1</v>
      </c>
      <c r="L459" s="230" t="s">
        <v>68</v>
      </c>
      <c r="M459" s="231" t="s">
        <v>985</v>
      </c>
      <c r="N459" s="232" t="s">
        <v>985</v>
      </c>
      <c r="O459" s="233">
        <v>1.5</v>
      </c>
      <c r="P459" s="234">
        <v>24400000000</v>
      </c>
      <c r="Q459" s="234">
        <v>0</v>
      </c>
      <c r="R459" s="234">
        <v>0</v>
      </c>
      <c r="S459" s="234"/>
      <c r="T459" s="234"/>
      <c r="U459" s="236"/>
      <c r="V459" s="237">
        <v>0</v>
      </c>
      <c r="W459" s="237">
        <v>0</v>
      </c>
      <c r="X459" s="237">
        <v>0</v>
      </c>
      <c r="Y459" s="237" t="s">
        <v>990</v>
      </c>
      <c r="Z459" s="237" t="s">
        <v>987</v>
      </c>
      <c r="AA459" s="238"/>
    </row>
    <row r="460" spans="1:27">
      <c r="A460" s="219">
        <v>96678790</v>
      </c>
      <c r="B460" s="220">
        <v>2</v>
      </c>
      <c r="C460" s="221" t="s">
        <v>560</v>
      </c>
      <c r="D460" s="222">
        <v>513</v>
      </c>
      <c r="E460" s="223" t="s">
        <v>333</v>
      </c>
      <c r="F460" s="224">
        <v>513</v>
      </c>
      <c r="G460" s="225" t="s">
        <v>334</v>
      </c>
      <c r="H460" s="226">
        <v>40633</v>
      </c>
      <c r="I460" s="227" t="s">
        <v>162</v>
      </c>
      <c r="J460" s="228">
        <v>20000000</v>
      </c>
      <c r="K460" s="229">
        <v>6.9</v>
      </c>
      <c r="L460" s="230" t="s">
        <v>68</v>
      </c>
      <c r="M460" s="231" t="s">
        <v>985</v>
      </c>
      <c r="N460" s="232" t="s">
        <v>985</v>
      </c>
      <c r="O460" s="233">
        <v>3</v>
      </c>
      <c r="P460" s="234">
        <v>20000000000</v>
      </c>
      <c r="Q460" s="234">
        <v>20000000000</v>
      </c>
      <c r="R460" s="234">
        <v>20000000</v>
      </c>
      <c r="S460" s="234">
        <v>222459</v>
      </c>
      <c r="T460" s="234">
        <v>20222459</v>
      </c>
      <c r="U460" s="236"/>
      <c r="V460" s="237">
        <v>0</v>
      </c>
      <c r="W460" s="237">
        <v>0</v>
      </c>
      <c r="X460" s="237">
        <v>0</v>
      </c>
      <c r="Y460" s="237">
        <v>0</v>
      </c>
      <c r="Z460" s="237">
        <v>0</v>
      </c>
      <c r="AA460" s="238"/>
    </row>
    <row r="461" spans="1:27">
      <c r="A461" s="219">
        <v>96678790</v>
      </c>
      <c r="B461" s="220">
        <v>2</v>
      </c>
      <c r="C461" s="221" t="s">
        <v>560</v>
      </c>
      <c r="D461" s="222">
        <v>513</v>
      </c>
      <c r="E461" s="223" t="s">
        <v>336</v>
      </c>
      <c r="F461" s="224">
        <v>513</v>
      </c>
      <c r="G461" s="225" t="s">
        <v>337</v>
      </c>
      <c r="H461" s="226">
        <v>40633</v>
      </c>
      <c r="I461" s="227" t="s">
        <v>37</v>
      </c>
      <c r="J461" s="228">
        <v>1000</v>
      </c>
      <c r="K461" s="229">
        <v>2.9</v>
      </c>
      <c r="L461" s="230" t="s">
        <v>68</v>
      </c>
      <c r="M461" s="231" t="s">
        <v>985</v>
      </c>
      <c r="N461" s="232" t="s">
        <v>985</v>
      </c>
      <c r="O461" s="233">
        <v>3</v>
      </c>
      <c r="P461" s="234"/>
      <c r="Q461" s="234"/>
      <c r="R461" s="234">
        <v>0</v>
      </c>
      <c r="S461" s="234"/>
      <c r="T461" s="234"/>
      <c r="U461" s="236"/>
      <c r="V461" s="237" t="s">
        <v>645</v>
      </c>
      <c r="W461" s="237">
        <v>0</v>
      </c>
      <c r="X461" s="237" t="s">
        <v>988</v>
      </c>
      <c r="Y461" s="237">
        <v>0</v>
      </c>
      <c r="Z461" s="237">
        <v>0</v>
      </c>
      <c r="AA461" s="238"/>
    </row>
    <row r="462" spans="1:27">
      <c r="A462" s="219">
        <v>96678790</v>
      </c>
      <c r="B462" s="220" t="s">
        <v>159</v>
      </c>
      <c r="C462" s="221" t="s">
        <v>560</v>
      </c>
      <c r="D462" s="222">
        <v>535</v>
      </c>
      <c r="E462" s="223" t="s">
        <v>984</v>
      </c>
      <c r="F462" s="224">
        <v>535</v>
      </c>
      <c r="G462" s="225"/>
      <c r="H462" s="226">
        <v>39597</v>
      </c>
      <c r="I462" s="227" t="s">
        <v>37</v>
      </c>
      <c r="J462" s="228">
        <v>4000</v>
      </c>
      <c r="K462" s="229"/>
      <c r="L462" s="230" t="s">
        <v>359</v>
      </c>
      <c r="M462" s="231" t="s">
        <v>68</v>
      </c>
      <c r="N462" s="232" t="s">
        <v>39</v>
      </c>
      <c r="O462" s="233">
        <v>10</v>
      </c>
      <c r="P462" s="234"/>
      <c r="Q462" s="234"/>
      <c r="R462" s="234"/>
      <c r="S462" s="234"/>
      <c r="T462" s="234"/>
      <c r="U462" s="236"/>
      <c r="V462" s="237">
        <v>0</v>
      </c>
      <c r="W462" s="237">
        <v>0</v>
      </c>
      <c r="X462" s="237">
        <v>0</v>
      </c>
      <c r="Y462" s="237">
        <v>0</v>
      </c>
      <c r="Z462" s="237">
        <v>0</v>
      </c>
      <c r="AA462" s="238"/>
    </row>
    <row r="463" spans="1:27">
      <c r="A463" s="219">
        <v>96678790</v>
      </c>
      <c r="B463" s="220" t="s">
        <v>159</v>
      </c>
      <c r="C463" s="221" t="s">
        <v>560</v>
      </c>
      <c r="D463" s="222">
        <v>535</v>
      </c>
      <c r="E463" s="223" t="s">
        <v>134</v>
      </c>
      <c r="F463" s="224">
        <v>535</v>
      </c>
      <c r="G463" s="225" t="s">
        <v>167</v>
      </c>
      <c r="H463" s="226">
        <v>39638</v>
      </c>
      <c r="I463" s="227" t="s">
        <v>162</v>
      </c>
      <c r="J463" s="228">
        <v>20000000</v>
      </c>
      <c r="K463" s="229">
        <v>9.1</v>
      </c>
      <c r="L463" s="230" t="s">
        <v>359</v>
      </c>
      <c r="M463" s="231" t="s">
        <v>68</v>
      </c>
      <c r="N463" s="232" t="s">
        <v>39</v>
      </c>
      <c r="O463" s="233">
        <v>2</v>
      </c>
      <c r="P463" s="234"/>
      <c r="Q463" s="234"/>
      <c r="R463" s="234">
        <v>0</v>
      </c>
      <c r="S463" s="234"/>
      <c r="T463" s="234"/>
      <c r="U463" s="236"/>
      <c r="V463" s="237">
        <v>0</v>
      </c>
      <c r="W463" s="237">
        <v>0</v>
      </c>
      <c r="X463" s="237" t="s">
        <v>988</v>
      </c>
      <c r="Y463" s="237">
        <v>0</v>
      </c>
      <c r="Z463" s="237" t="s">
        <v>987</v>
      </c>
      <c r="AA463" s="238"/>
    </row>
    <row r="464" spans="1:27">
      <c r="A464" s="219">
        <v>96678790</v>
      </c>
      <c r="B464" s="220" t="s">
        <v>159</v>
      </c>
      <c r="C464" s="221" t="s">
        <v>560</v>
      </c>
      <c r="D464" s="222">
        <v>535</v>
      </c>
      <c r="E464" s="223" t="s">
        <v>142</v>
      </c>
      <c r="F464" s="224">
        <v>535</v>
      </c>
      <c r="G464" s="225" t="s">
        <v>168</v>
      </c>
      <c r="H464" s="226">
        <v>39638</v>
      </c>
      <c r="I464" s="227" t="s">
        <v>37</v>
      </c>
      <c r="J464" s="228">
        <v>1000</v>
      </c>
      <c r="K464" s="229">
        <v>3.9</v>
      </c>
      <c r="L464" s="230" t="s">
        <v>359</v>
      </c>
      <c r="M464" s="231" t="s">
        <v>68</v>
      </c>
      <c r="N464" s="232" t="s">
        <v>39</v>
      </c>
      <c r="O464" s="233">
        <v>5</v>
      </c>
      <c r="P464" s="234">
        <v>1000000</v>
      </c>
      <c r="Q464" s="234">
        <v>1000000</v>
      </c>
      <c r="R464" s="234">
        <v>22620800</v>
      </c>
      <c r="S464" s="234">
        <v>143238</v>
      </c>
      <c r="T464" s="234">
        <v>22764038</v>
      </c>
      <c r="U464" s="236"/>
      <c r="V464" s="237" t="s">
        <v>645</v>
      </c>
      <c r="W464" s="237">
        <v>0</v>
      </c>
      <c r="X464" s="237">
        <v>0</v>
      </c>
      <c r="Y464" s="237">
        <v>0</v>
      </c>
      <c r="Z464" s="237" t="s">
        <v>987</v>
      </c>
      <c r="AA464" s="238"/>
    </row>
    <row r="465" spans="1:27">
      <c r="A465" s="219">
        <v>96678790</v>
      </c>
      <c r="B465" s="220">
        <v>2</v>
      </c>
      <c r="C465" s="221" t="s">
        <v>560</v>
      </c>
      <c r="D465" s="222">
        <v>535</v>
      </c>
      <c r="E465" s="223" t="s">
        <v>151</v>
      </c>
      <c r="F465" s="224">
        <v>535</v>
      </c>
      <c r="G465" s="225" t="s">
        <v>190</v>
      </c>
      <c r="H465" s="226">
        <v>40077</v>
      </c>
      <c r="I465" s="227" t="s">
        <v>162</v>
      </c>
      <c r="J465" s="228">
        <v>25000000</v>
      </c>
      <c r="K465" s="229">
        <v>5.6</v>
      </c>
      <c r="L465" s="230" t="s">
        <v>985</v>
      </c>
      <c r="M465" s="231" t="s">
        <v>985</v>
      </c>
      <c r="N465" s="232" t="s">
        <v>985</v>
      </c>
      <c r="O465" s="233">
        <v>4</v>
      </c>
      <c r="P465" s="234"/>
      <c r="Q465" s="234"/>
      <c r="R465" s="234">
        <v>0</v>
      </c>
      <c r="S465" s="234"/>
      <c r="T465" s="234"/>
      <c r="U465" s="236"/>
      <c r="V465" s="237">
        <v>0</v>
      </c>
      <c r="W465" s="237">
        <v>0</v>
      </c>
      <c r="X465" s="237" t="s">
        <v>988</v>
      </c>
      <c r="Y465" s="237">
        <v>0</v>
      </c>
      <c r="Z465" s="237" t="s">
        <v>987</v>
      </c>
      <c r="AA465" s="238"/>
    </row>
    <row r="466" spans="1:27">
      <c r="A466" s="219">
        <v>96678790</v>
      </c>
      <c r="B466" s="220">
        <v>2</v>
      </c>
      <c r="C466" s="221" t="s">
        <v>560</v>
      </c>
      <c r="D466" s="222">
        <v>535</v>
      </c>
      <c r="E466" s="223" t="s">
        <v>152</v>
      </c>
      <c r="F466" s="224">
        <v>535</v>
      </c>
      <c r="G466" s="225" t="s">
        <v>191</v>
      </c>
      <c r="H466" s="226">
        <v>40325</v>
      </c>
      <c r="I466" s="227" t="s">
        <v>162</v>
      </c>
      <c r="J466" s="228">
        <v>40000000</v>
      </c>
      <c r="K466" s="229">
        <v>5.9</v>
      </c>
      <c r="L466" s="230" t="s">
        <v>359</v>
      </c>
      <c r="M466" s="231" t="s">
        <v>985</v>
      </c>
      <c r="N466" s="232" t="s">
        <v>985</v>
      </c>
      <c r="O466" s="233">
        <v>5.9</v>
      </c>
      <c r="P466" s="234"/>
      <c r="Q466" s="234"/>
      <c r="R466" s="234">
        <v>0</v>
      </c>
      <c r="S466" s="234"/>
      <c r="T466" s="234"/>
      <c r="U466" s="236"/>
      <c r="V466" s="237">
        <v>0</v>
      </c>
      <c r="W466" s="237">
        <v>0</v>
      </c>
      <c r="X466" s="237" t="s">
        <v>988</v>
      </c>
      <c r="Y466" s="237">
        <v>0</v>
      </c>
      <c r="Z466" s="237" t="s">
        <v>987</v>
      </c>
      <c r="AA466" s="238"/>
    </row>
    <row r="467" spans="1:27">
      <c r="A467" s="219">
        <v>96678790</v>
      </c>
      <c r="B467" s="220">
        <v>2</v>
      </c>
      <c r="C467" s="221" t="s">
        <v>560</v>
      </c>
      <c r="D467" s="222">
        <v>535</v>
      </c>
      <c r="E467" s="223" t="s">
        <v>333</v>
      </c>
      <c r="F467" s="224">
        <v>535</v>
      </c>
      <c r="G467" s="225" t="s">
        <v>228</v>
      </c>
      <c r="H467" s="226">
        <v>40325</v>
      </c>
      <c r="I467" s="227" t="s">
        <v>37</v>
      </c>
      <c r="J467" s="228">
        <v>2000</v>
      </c>
      <c r="K467" s="229">
        <v>2.2000000000000002</v>
      </c>
      <c r="L467" s="230" t="s">
        <v>359</v>
      </c>
      <c r="M467" s="231" t="s">
        <v>985</v>
      </c>
      <c r="N467" s="232" t="s">
        <v>985</v>
      </c>
      <c r="O467" s="233">
        <v>1.65</v>
      </c>
      <c r="P467" s="234">
        <v>1300000</v>
      </c>
      <c r="Q467" s="234">
        <v>1300000</v>
      </c>
      <c r="R467" s="234">
        <v>29407040</v>
      </c>
      <c r="S467" s="234">
        <v>27975</v>
      </c>
      <c r="T467" s="234">
        <v>29435015</v>
      </c>
      <c r="U467" s="236"/>
      <c r="V467" s="237" t="s">
        <v>645</v>
      </c>
      <c r="W467" s="237">
        <v>0</v>
      </c>
      <c r="X467" s="237">
        <v>0</v>
      </c>
      <c r="Y467" s="237">
        <v>0</v>
      </c>
      <c r="Z467" s="237" t="s">
        <v>987</v>
      </c>
      <c r="AA467" s="238"/>
    </row>
    <row r="468" spans="1:27">
      <c r="A468" s="219">
        <v>96678790</v>
      </c>
      <c r="B468" s="220">
        <v>2</v>
      </c>
      <c r="C468" s="221" t="s">
        <v>560</v>
      </c>
      <c r="D468" s="222">
        <v>653</v>
      </c>
      <c r="E468" s="223" t="s">
        <v>984</v>
      </c>
      <c r="F468" s="224">
        <v>653</v>
      </c>
      <c r="G468" s="225"/>
      <c r="H468" s="226">
        <v>40568</v>
      </c>
      <c r="I468" s="227" t="s">
        <v>37</v>
      </c>
      <c r="J468" s="228">
        <v>1000</v>
      </c>
      <c r="K468" s="229"/>
      <c r="L468" s="230" t="s">
        <v>68</v>
      </c>
      <c r="M468" s="231" t="s">
        <v>39</v>
      </c>
      <c r="N468" s="232" t="s">
        <v>49</v>
      </c>
      <c r="O468" s="233">
        <v>10</v>
      </c>
      <c r="P468" s="234"/>
      <c r="Q468" s="234"/>
      <c r="R468" s="234"/>
      <c r="S468" s="234"/>
      <c r="T468" s="234"/>
      <c r="U468" s="236"/>
      <c r="V468" s="237">
        <v>0</v>
      </c>
      <c r="W468" s="237">
        <v>0</v>
      </c>
      <c r="X468" s="237">
        <v>0</v>
      </c>
      <c r="Y468" s="237">
        <v>0</v>
      </c>
      <c r="Z468" s="237">
        <v>0</v>
      </c>
      <c r="AA468" s="238"/>
    </row>
    <row r="469" spans="1:27">
      <c r="A469" s="219">
        <v>96678790</v>
      </c>
      <c r="B469" s="220">
        <v>2</v>
      </c>
      <c r="C469" s="221" t="s">
        <v>560</v>
      </c>
      <c r="D469" s="222">
        <v>653</v>
      </c>
      <c r="E469" s="223" t="s">
        <v>134</v>
      </c>
      <c r="F469" s="224">
        <v>653</v>
      </c>
      <c r="G469" s="225" t="s">
        <v>280</v>
      </c>
      <c r="H469" s="226">
        <v>40603</v>
      </c>
      <c r="I469" s="227" t="s">
        <v>162</v>
      </c>
      <c r="J469" s="228">
        <v>20000000</v>
      </c>
      <c r="K469" s="229">
        <v>7.25</v>
      </c>
      <c r="L469" s="230" t="s">
        <v>39</v>
      </c>
      <c r="M469" s="231" t="s">
        <v>985</v>
      </c>
      <c r="N469" s="232" t="s">
        <v>985</v>
      </c>
      <c r="O469" s="233">
        <v>4.5</v>
      </c>
      <c r="P469" s="234"/>
      <c r="Q469" s="234"/>
      <c r="R469" s="234">
        <v>0</v>
      </c>
      <c r="S469" s="234"/>
      <c r="T469" s="234"/>
      <c r="U469" s="236"/>
      <c r="V469" s="237">
        <v>0</v>
      </c>
      <c r="W469" s="237">
        <v>0</v>
      </c>
      <c r="X469" s="237" t="s">
        <v>988</v>
      </c>
      <c r="Y469" s="237">
        <v>0</v>
      </c>
      <c r="Z469" s="237">
        <v>0</v>
      </c>
      <c r="AA469" s="238"/>
    </row>
    <row r="470" spans="1:27">
      <c r="A470" s="219">
        <v>96678790</v>
      </c>
      <c r="B470" s="220">
        <v>2</v>
      </c>
      <c r="C470" s="221" t="s">
        <v>560</v>
      </c>
      <c r="D470" s="222">
        <v>653</v>
      </c>
      <c r="E470" s="223" t="s">
        <v>134</v>
      </c>
      <c r="F470" s="224">
        <v>653</v>
      </c>
      <c r="G470" s="225" t="s">
        <v>253</v>
      </c>
      <c r="H470" s="226">
        <v>40603</v>
      </c>
      <c r="I470" s="227" t="s">
        <v>162</v>
      </c>
      <c r="J470" s="228">
        <v>20000000</v>
      </c>
      <c r="K470" s="229">
        <v>6.75</v>
      </c>
      <c r="L470" s="230" t="s">
        <v>39</v>
      </c>
      <c r="M470" s="231" t="s">
        <v>985</v>
      </c>
      <c r="N470" s="232" t="s">
        <v>985</v>
      </c>
      <c r="O470" s="233">
        <v>2.5</v>
      </c>
      <c r="P470" s="234">
        <v>20000000000</v>
      </c>
      <c r="Q470" s="234">
        <v>20000000000</v>
      </c>
      <c r="R470" s="234">
        <v>20000000</v>
      </c>
      <c r="S470" s="234">
        <v>328381</v>
      </c>
      <c r="T470" s="234">
        <v>20328381</v>
      </c>
      <c r="U470" s="236"/>
      <c r="V470" s="237">
        <v>0</v>
      </c>
      <c r="W470" s="237">
        <v>0</v>
      </c>
      <c r="X470" s="237">
        <v>0</v>
      </c>
      <c r="Y470" s="237">
        <v>0</v>
      </c>
      <c r="Z470" s="237">
        <v>0</v>
      </c>
      <c r="AA470" s="238"/>
    </row>
    <row r="471" spans="1:27">
      <c r="A471" s="219">
        <v>96678790</v>
      </c>
      <c r="B471" s="220">
        <v>2</v>
      </c>
      <c r="C471" s="221" t="s">
        <v>560</v>
      </c>
      <c r="D471" s="222">
        <v>653</v>
      </c>
      <c r="E471" s="223" t="s">
        <v>134</v>
      </c>
      <c r="F471" s="224">
        <v>653</v>
      </c>
      <c r="G471" s="225" t="s">
        <v>526</v>
      </c>
      <c r="H471" s="226">
        <v>40603</v>
      </c>
      <c r="I471" s="227" t="s">
        <v>37</v>
      </c>
      <c r="J471" s="228">
        <v>1000</v>
      </c>
      <c r="K471" s="229">
        <v>3.5</v>
      </c>
      <c r="L471" s="230" t="s">
        <v>39</v>
      </c>
      <c r="M471" s="231" t="s">
        <v>985</v>
      </c>
      <c r="N471" s="232" t="s">
        <v>985</v>
      </c>
      <c r="O471" s="233">
        <v>5</v>
      </c>
      <c r="P471" s="234"/>
      <c r="Q471" s="234"/>
      <c r="R471" s="234">
        <v>0</v>
      </c>
      <c r="S471" s="234"/>
      <c r="T471" s="234"/>
      <c r="U471" s="236"/>
      <c r="V471" s="237" t="s">
        <v>645</v>
      </c>
      <c r="W471" s="237">
        <v>0</v>
      </c>
      <c r="X471" s="237" t="s">
        <v>988</v>
      </c>
      <c r="Y471" s="237">
        <v>0</v>
      </c>
      <c r="Z471" s="237">
        <v>0</v>
      </c>
      <c r="AA471" s="238"/>
    </row>
    <row r="472" spans="1:27">
      <c r="A472" s="219">
        <v>96678790</v>
      </c>
      <c r="B472" s="220">
        <v>2</v>
      </c>
      <c r="C472" s="221" t="s">
        <v>560</v>
      </c>
      <c r="D472" s="222">
        <v>680</v>
      </c>
      <c r="E472" s="223" t="s">
        <v>984</v>
      </c>
      <c r="F472" s="224">
        <v>680</v>
      </c>
      <c r="G472" s="225"/>
      <c r="H472" s="226">
        <v>40802</v>
      </c>
      <c r="I472" s="227" t="s">
        <v>37</v>
      </c>
      <c r="J472" s="228">
        <v>4000</v>
      </c>
      <c r="K472" s="229"/>
      <c r="L472" s="230" t="s">
        <v>68</v>
      </c>
      <c r="M472" s="231" t="s">
        <v>39</v>
      </c>
      <c r="N472" s="232" t="s">
        <v>49</v>
      </c>
      <c r="O472" s="233">
        <v>10</v>
      </c>
      <c r="P472" s="234"/>
      <c r="Q472" s="234"/>
      <c r="R472" s="234"/>
      <c r="S472" s="234"/>
      <c r="T472" s="234"/>
      <c r="U472" s="236"/>
      <c r="V472" s="237">
        <v>0</v>
      </c>
      <c r="W472" s="237">
        <v>0</v>
      </c>
      <c r="X472" s="237">
        <v>0</v>
      </c>
      <c r="Y472" s="237">
        <v>0</v>
      </c>
      <c r="Z472" s="237">
        <v>0</v>
      </c>
      <c r="AA472" s="238"/>
    </row>
    <row r="473" spans="1:27">
      <c r="A473" s="219">
        <v>96678790</v>
      </c>
      <c r="B473" s="220">
        <v>2</v>
      </c>
      <c r="C473" s="221" t="s">
        <v>560</v>
      </c>
      <c r="D473" s="222">
        <v>680</v>
      </c>
      <c r="E473" s="223" t="s">
        <v>134</v>
      </c>
      <c r="F473" s="224">
        <v>680</v>
      </c>
      <c r="G473" s="225" t="s">
        <v>556</v>
      </c>
      <c r="H473" s="226">
        <v>40816</v>
      </c>
      <c r="I473" s="227" t="s">
        <v>162</v>
      </c>
      <c r="J473" s="228">
        <v>20000000</v>
      </c>
      <c r="K473" s="229">
        <v>6.3</v>
      </c>
      <c r="L473" s="230" t="s">
        <v>68</v>
      </c>
      <c r="M473" s="231" t="s">
        <v>39</v>
      </c>
      <c r="N473" s="232" t="s">
        <v>985</v>
      </c>
      <c r="O473" s="233">
        <v>5</v>
      </c>
      <c r="P473" s="234"/>
      <c r="Q473" s="234"/>
      <c r="R473" s="234">
        <v>0</v>
      </c>
      <c r="S473" s="234"/>
      <c r="T473" s="234"/>
      <c r="U473" s="236"/>
      <c r="V473" s="237">
        <v>0</v>
      </c>
      <c r="W473" s="237">
        <v>0</v>
      </c>
      <c r="X473" s="237" t="s">
        <v>988</v>
      </c>
      <c r="Y473" s="237">
        <v>0</v>
      </c>
      <c r="Z473" s="237">
        <v>0</v>
      </c>
      <c r="AA473" s="238"/>
    </row>
    <row r="474" spans="1:27">
      <c r="A474" s="219">
        <v>96678790</v>
      </c>
      <c r="B474" s="220">
        <v>2</v>
      </c>
      <c r="C474" s="221" t="s">
        <v>560</v>
      </c>
      <c r="D474" s="222">
        <v>680</v>
      </c>
      <c r="E474" s="223" t="s">
        <v>134</v>
      </c>
      <c r="F474" s="224">
        <v>680</v>
      </c>
      <c r="G474" s="225" t="s">
        <v>557</v>
      </c>
      <c r="H474" s="226">
        <v>40816</v>
      </c>
      <c r="I474" s="227" t="s">
        <v>37</v>
      </c>
      <c r="J474" s="228">
        <v>1000</v>
      </c>
      <c r="K474" s="229">
        <v>3.3</v>
      </c>
      <c r="L474" s="230" t="s">
        <v>68</v>
      </c>
      <c r="M474" s="231" t="s">
        <v>39</v>
      </c>
      <c r="N474" s="232" t="s">
        <v>985</v>
      </c>
      <c r="O474" s="233">
        <v>3</v>
      </c>
      <c r="P474" s="234"/>
      <c r="Q474" s="234"/>
      <c r="R474" s="234">
        <v>0</v>
      </c>
      <c r="S474" s="234"/>
      <c r="T474" s="234"/>
      <c r="U474" s="236"/>
      <c r="V474" s="237" t="s">
        <v>645</v>
      </c>
      <c r="W474" s="237">
        <v>0</v>
      </c>
      <c r="X474" s="237" t="s">
        <v>988</v>
      </c>
      <c r="Y474" s="237">
        <v>0</v>
      </c>
      <c r="Z474" s="237">
        <v>0</v>
      </c>
      <c r="AA474" s="238"/>
    </row>
    <row r="475" spans="1:27">
      <c r="A475" s="219">
        <v>96678790</v>
      </c>
      <c r="B475" s="220">
        <v>2</v>
      </c>
      <c r="C475" s="221" t="s">
        <v>560</v>
      </c>
      <c r="D475" s="222">
        <v>680</v>
      </c>
      <c r="E475" s="223" t="s">
        <v>134</v>
      </c>
      <c r="F475" s="224">
        <v>680</v>
      </c>
      <c r="G475" s="225" t="s">
        <v>558</v>
      </c>
      <c r="H475" s="226">
        <v>40816</v>
      </c>
      <c r="I475" s="227" t="s">
        <v>37</v>
      </c>
      <c r="J475" s="228">
        <v>1000</v>
      </c>
      <c r="K475" s="229">
        <v>3.3</v>
      </c>
      <c r="L475" s="230" t="s">
        <v>68</v>
      </c>
      <c r="M475" s="231" t="s">
        <v>39</v>
      </c>
      <c r="N475" s="232" t="s">
        <v>985</v>
      </c>
      <c r="O475" s="233">
        <v>5</v>
      </c>
      <c r="P475" s="234"/>
      <c r="Q475" s="234"/>
      <c r="R475" s="234">
        <v>0</v>
      </c>
      <c r="S475" s="234"/>
      <c r="T475" s="234"/>
      <c r="U475" s="236"/>
      <c r="V475" s="237" t="s">
        <v>645</v>
      </c>
      <c r="W475" s="237">
        <v>0</v>
      </c>
      <c r="X475" s="237" t="s">
        <v>988</v>
      </c>
      <c r="Y475" s="237">
        <v>0</v>
      </c>
      <c r="Z475" s="237">
        <v>0</v>
      </c>
      <c r="AA475" s="238"/>
    </row>
    <row r="476" spans="1:27">
      <c r="A476" s="219">
        <v>96678790</v>
      </c>
      <c r="B476" s="220">
        <v>2</v>
      </c>
      <c r="C476" s="221" t="s">
        <v>560</v>
      </c>
      <c r="D476" s="222">
        <v>680</v>
      </c>
      <c r="E476" s="223" t="s">
        <v>134</v>
      </c>
      <c r="F476" s="224">
        <v>680</v>
      </c>
      <c r="G476" s="225" t="s">
        <v>559</v>
      </c>
      <c r="H476" s="226">
        <v>40816</v>
      </c>
      <c r="I476" s="227" t="s">
        <v>162</v>
      </c>
      <c r="J476" s="228">
        <v>20000000</v>
      </c>
      <c r="K476" s="229">
        <v>3</v>
      </c>
      <c r="L476" s="230" t="s">
        <v>68</v>
      </c>
      <c r="M476" s="231" t="s">
        <v>39</v>
      </c>
      <c r="N476" s="232" t="s">
        <v>985</v>
      </c>
      <c r="O476" s="233">
        <v>3</v>
      </c>
      <c r="P476" s="234">
        <v>20000000000</v>
      </c>
      <c r="Q476" s="234">
        <v>20000000000</v>
      </c>
      <c r="R476" s="234">
        <v>20000000</v>
      </c>
      <c r="S476" s="234">
        <v>263400</v>
      </c>
      <c r="T476" s="234">
        <v>20263400</v>
      </c>
      <c r="U476" s="236"/>
      <c r="V476" s="237">
        <v>0</v>
      </c>
      <c r="W476" s="237">
        <v>0</v>
      </c>
      <c r="X476" s="237">
        <v>0</v>
      </c>
      <c r="Y476" s="237">
        <v>0</v>
      </c>
      <c r="Z476" s="237">
        <v>0</v>
      </c>
      <c r="AA476" s="238"/>
    </row>
    <row r="477" spans="1:27">
      <c r="A477" s="219">
        <v>96678790</v>
      </c>
      <c r="B477" s="220">
        <v>2</v>
      </c>
      <c r="C477" s="221" t="s">
        <v>560</v>
      </c>
      <c r="D477" s="222">
        <v>680</v>
      </c>
      <c r="E477" s="223" t="s">
        <v>142</v>
      </c>
      <c r="F477" s="224">
        <v>680</v>
      </c>
      <c r="G477" s="225" t="s">
        <v>561</v>
      </c>
      <c r="H477" s="226">
        <v>40891</v>
      </c>
      <c r="I477" s="227" t="s">
        <v>162</v>
      </c>
      <c r="J477" s="228">
        <v>22000000</v>
      </c>
      <c r="K477" s="229">
        <v>6.15</v>
      </c>
      <c r="L477" s="230" t="s">
        <v>68</v>
      </c>
      <c r="M477" s="231" t="s">
        <v>49</v>
      </c>
      <c r="N477" s="232" t="s">
        <v>985</v>
      </c>
      <c r="O477" s="233">
        <v>2.5</v>
      </c>
      <c r="P477" s="234">
        <v>22000000000</v>
      </c>
      <c r="Q477" s="234">
        <v>22000000000</v>
      </c>
      <c r="R477" s="234">
        <v>22000000</v>
      </c>
      <c r="S477" s="234">
        <v>662765</v>
      </c>
      <c r="T477" s="234">
        <v>22662765</v>
      </c>
      <c r="U477" s="236"/>
      <c r="V477" s="237">
        <v>0</v>
      </c>
      <c r="W477" s="237">
        <v>0</v>
      </c>
      <c r="X477" s="237">
        <v>0</v>
      </c>
      <c r="Y477" s="237">
        <v>0</v>
      </c>
      <c r="Z477" s="237">
        <v>0</v>
      </c>
      <c r="AA477" s="238"/>
    </row>
    <row r="478" spans="1:27">
      <c r="A478" s="219">
        <v>96678790</v>
      </c>
      <c r="B478" s="220">
        <v>2</v>
      </c>
      <c r="C478" s="221" t="s">
        <v>560</v>
      </c>
      <c r="D478" s="222">
        <v>680</v>
      </c>
      <c r="E478" s="223" t="s">
        <v>142</v>
      </c>
      <c r="F478" s="224">
        <v>680</v>
      </c>
      <c r="G478" s="225" t="s">
        <v>562</v>
      </c>
      <c r="H478" s="226">
        <v>40891</v>
      </c>
      <c r="I478" s="227" t="s">
        <v>162</v>
      </c>
      <c r="J478" s="228">
        <v>22000000</v>
      </c>
      <c r="K478" s="229">
        <v>6.3</v>
      </c>
      <c r="L478" s="230" t="s">
        <v>68</v>
      </c>
      <c r="M478" s="231" t="s">
        <v>49</v>
      </c>
      <c r="N478" s="232" t="s">
        <v>985</v>
      </c>
      <c r="O478" s="233">
        <v>5</v>
      </c>
      <c r="P478" s="234"/>
      <c r="Q478" s="234"/>
      <c r="R478" s="234">
        <v>0</v>
      </c>
      <c r="S478" s="234"/>
      <c r="T478" s="234"/>
      <c r="U478" s="236"/>
      <c r="V478" s="237">
        <v>0</v>
      </c>
      <c r="W478" s="237">
        <v>0</v>
      </c>
      <c r="X478" s="237" t="s">
        <v>988</v>
      </c>
      <c r="Y478" s="237">
        <v>0</v>
      </c>
      <c r="Z478" s="237">
        <v>0</v>
      </c>
      <c r="AA478" s="238"/>
    </row>
    <row r="479" spans="1:27">
      <c r="A479" s="219">
        <v>96678790</v>
      </c>
      <c r="B479" s="220">
        <v>2</v>
      </c>
      <c r="C479" s="221" t="s">
        <v>560</v>
      </c>
      <c r="D479" s="222">
        <v>680</v>
      </c>
      <c r="E479" s="223" t="s">
        <v>142</v>
      </c>
      <c r="F479" s="224">
        <v>680</v>
      </c>
      <c r="G479" s="225" t="s">
        <v>563</v>
      </c>
      <c r="H479" s="226">
        <v>40891</v>
      </c>
      <c r="I479" s="227" t="s">
        <v>37</v>
      </c>
      <c r="J479" s="228">
        <v>1000</v>
      </c>
      <c r="K479" s="229">
        <v>3.3</v>
      </c>
      <c r="L479" s="230" t="s">
        <v>68</v>
      </c>
      <c r="M479" s="231" t="s">
        <v>49</v>
      </c>
      <c r="N479" s="232" t="s">
        <v>985</v>
      </c>
      <c r="O479" s="233">
        <v>2.5</v>
      </c>
      <c r="P479" s="234"/>
      <c r="Q479" s="234"/>
      <c r="R479" s="234">
        <v>0</v>
      </c>
      <c r="S479" s="234"/>
      <c r="T479" s="234"/>
      <c r="U479" s="236"/>
      <c r="V479" s="237" t="s">
        <v>645</v>
      </c>
      <c r="W479" s="237">
        <v>0</v>
      </c>
      <c r="X479" s="237" t="s">
        <v>988</v>
      </c>
      <c r="Y479" s="237">
        <v>0</v>
      </c>
      <c r="Z479" s="237">
        <v>0</v>
      </c>
      <c r="AA479" s="238"/>
    </row>
    <row r="480" spans="1:27">
      <c r="A480" s="219">
        <v>96678790</v>
      </c>
      <c r="B480" s="220">
        <v>2</v>
      </c>
      <c r="C480" s="221" t="s">
        <v>560</v>
      </c>
      <c r="D480" s="222">
        <v>680</v>
      </c>
      <c r="E480" s="223" t="s">
        <v>142</v>
      </c>
      <c r="F480" s="224">
        <v>680</v>
      </c>
      <c r="G480" s="225" t="s">
        <v>564</v>
      </c>
      <c r="H480" s="226">
        <v>40891</v>
      </c>
      <c r="I480" s="227" t="s">
        <v>37</v>
      </c>
      <c r="J480" s="228">
        <v>1000</v>
      </c>
      <c r="K480" s="229">
        <v>3.3</v>
      </c>
      <c r="L480" s="230" t="s">
        <v>68</v>
      </c>
      <c r="M480" s="231" t="s">
        <v>49</v>
      </c>
      <c r="N480" s="232" t="s">
        <v>985</v>
      </c>
      <c r="O480" s="233">
        <v>5</v>
      </c>
      <c r="P480" s="234"/>
      <c r="Q480" s="234"/>
      <c r="R480" s="234">
        <v>0</v>
      </c>
      <c r="S480" s="234"/>
      <c r="T480" s="234"/>
      <c r="U480" s="236"/>
      <c r="V480" s="237" t="s">
        <v>645</v>
      </c>
      <c r="W480" s="237">
        <v>0</v>
      </c>
      <c r="X480" s="237" t="s">
        <v>988</v>
      </c>
      <c r="Y480" s="237">
        <v>0</v>
      </c>
      <c r="Z480" s="237">
        <v>0</v>
      </c>
      <c r="AA480" s="238"/>
    </row>
    <row r="481" spans="1:27">
      <c r="A481" s="219">
        <v>96678790</v>
      </c>
      <c r="B481" s="220">
        <v>2</v>
      </c>
      <c r="C481" s="221" t="s">
        <v>560</v>
      </c>
      <c r="D481" s="222">
        <v>680</v>
      </c>
      <c r="E481" s="223" t="s">
        <v>151</v>
      </c>
      <c r="F481" s="224">
        <v>680</v>
      </c>
      <c r="G481" s="225" t="s">
        <v>737</v>
      </c>
      <c r="H481" s="226">
        <v>40968</v>
      </c>
      <c r="I481" s="227" t="s">
        <v>736</v>
      </c>
      <c r="J481" s="228">
        <v>44000000</v>
      </c>
      <c r="K481" s="229">
        <v>6.5</v>
      </c>
      <c r="L481" s="230" t="s">
        <v>68</v>
      </c>
      <c r="M481" s="231" t="s">
        <v>39</v>
      </c>
      <c r="N481" s="232" t="s">
        <v>985</v>
      </c>
      <c r="O481" s="233">
        <v>2.5</v>
      </c>
      <c r="P481" s="234"/>
      <c r="Q481" s="234"/>
      <c r="R481" s="234">
        <v>0</v>
      </c>
      <c r="S481" s="234"/>
      <c r="T481" s="234"/>
      <c r="U481" s="236"/>
      <c r="V481" s="237">
        <v>0</v>
      </c>
      <c r="W481" s="237">
        <v>0</v>
      </c>
      <c r="X481" s="237" t="s">
        <v>988</v>
      </c>
      <c r="Y481" s="237">
        <v>0</v>
      </c>
      <c r="Z481" s="237">
        <v>0</v>
      </c>
      <c r="AA481" s="238"/>
    </row>
    <row r="482" spans="1:27">
      <c r="A482" s="219">
        <v>96678790</v>
      </c>
      <c r="B482" s="220">
        <v>2</v>
      </c>
      <c r="C482" s="221" t="s">
        <v>560</v>
      </c>
      <c r="D482" s="222">
        <v>680</v>
      </c>
      <c r="E482" s="223" t="s">
        <v>151</v>
      </c>
      <c r="F482" s="224">
        <v>680</v>
      </c>
      <c r="G482" s="225" t="s">
        <v>738</v>
      </c>
      <c r="H482" s="226">
        <v>40968</v>
      </c>
      <c r="I482" s="227" t="s">
        <v>37</v>
      </c>
      <c r="J482" s="228">
        <v>2000</v>
      </c>
      <c r="K482" s="229">
        <v>3.5</v>
      </c>
      <c r="L482" s="230" t="s">
        <v>68</v>
      </c>
      <c r="M482" s="231" t="s">
        <v>39</v>
      </c>
      <c r="N482" s="232" t="s">
        <v>985</v>
      </c>
      <c r="O482" s="233">
        <v>2.5</v>
      </c>
      <c r="P482" s="234">
        <v>1500000</v>
      </c>
      <c r="Q482" s="234">
        <v>1500000</v>
      </c>
      <c r="R482" s="234">
        <v>33931200</v>
      </c>
      <c r="S482" s="234">
        <v>297607</v>
      </c>
      <c r="T482" s="234">
        <v>34228807</v>
      </c>
      <c r="U482" s="236"/>
      <c r="V482" s="237" t="s">
        <v>645</v>
      </c>
      <c r="W482" s="237">
        <v>0</v>
      </c>
      <c r="X482" s="237">
        <v>0</v>
      </c>
      <c r="Y482" s="237">
        <v>0</v>
      </c>
      <c r="Z482" s="237">
        <v>0</v>
      </c>
      <c r="AA482" s="238"/>
    </row>
    <row r="483" spans="1:27">
      <c r="A483" s="219">
        <v>90310000</v>
      </c>
      <c r="B483" s="220" t="s">
        <v>61</v>
      </c>
      <c r="C483" s="221" t="s">
        <v>1040</v>
      </c>
      <c r="D483" s="227">
        <v>209</v>
      </c>
      <c r="E483" s="223" t="s">
        <v>989</v>
      </c>
      <c r="F483" s="225">
        <v>209</v>
      </c>
      <c r="G483" s="225" t="s">
        <v>63</v>
      </c>
      <c r="H483" s="226">
        <v>36273</v>
      </c>
      <c r="I483" s="227" t="s">
        <v>37</v>
      </c>
      <c r="J483" s="228">
        <v>1000</v>
      </c>
      <c r="K483" s="229">
        <v>7.5</v>
      </c>
      <c r="L483" s="230" t="s">
        <v>39</v>
      </c>
      <c r="M483" s="231" t="s">
        <v>985</v>
      </c>
      <c r="N483" s="232" t="s">
        <v>985</v>
      </c>
      <c r="O483" s="240">
        <v>30</v>
      </c>
      <c r="P483" s="234">
        <v>1000000</v>
      </c>
      <c r="Q483" s="234">
        <v>1000000</v>
      </c>
      <c r="R483" s="234">
        <v>22620800</v>
      </c>
      <c r="S483" s="234">
        <v>411945</v>
      </c>
      <c r="T483" s="234">
        <v>23032745</v>
      </c>
      <c r="U483" s="236"/>
      <c r="V483" s="237" t="s">
        <v>645</v>
      </c>
      <c r="W483" s="237">
        <v>0</v>
      </c>
      <c r="X483" s="237">
        <v>0</v>
      </c>
      <c r="Y483" s="237">
        <v>0</v>
      </c>
      <c r="Z483" s="237" t="s">
        <v>987</v>
      </c>
      <c r="AA483" s="238"/>
    </row>
    <row r="484" spans="1:27">
      <c r="A484" s="219">
        <v>90310000</v>
      </c>
      <c r="B484" s="220" t="s">
        <v>61</v>
      </c>
      <c r="C484" s="221" t="s">
        <v>1040</v>
      </c>
      <c r="D484" s="227">
        <v>238</v>
      </c>
      <c r="E484" s="223" t="s">
        <v>989</v>
      </c>
      <c r="F484" s="225">
        <v>238</v>
      </c>
      <c r="G484" s="225" t="s">
        <v>42</v>
      </c>
      <c r="H484" s="226">
        <v>36857</v>
      </c>
      <c r="I484" s="227" t="s">
        <v>37</v>
      </c>
      <c r="J484" s="228">
        <v>400</v>
      </c>
      <c r="K484" s="229">
        <v>7.3</v>
      </c>
      <c r="L484" s="245" t="s">
        <v>57</v>
      </c>
      <c r="M484" s="231" t="s">
        <v>985</v>
      </c>
      <c r="N484" s="232" t="s">
        <v>985</v>
      </c>
      <c r="O484" s="240">
        <v>25</v>
      </c>
      <c r="P484" s="234">
        <v>400000</v>
      </c>
      <c r="Q484" s="234">
        <v>400000</v>
      </c>
      <c r="R484" s="234">
        <v>9048320</v>
      </c>
      <c r="S484" s="234">
        <v>0</v>
      </c>
      <c r="T484" s="234">
        <v>9048320</v>
      </c>
      <c r="U484" s="236"/>
      <c r="V484" s="237" t="s">
        <v>645</v>
      </c>
      <c r="W484" s="237">
        <v>0</v>
      </c>
      <c r="X484" s="237">
        <v>0</v>
      </c>
      <c r="Y484" s="237">
        <v>0</v>
      </c>
      <c r="Z484" s="237" t="s">
        <v>987</v>
      </c>
      <c r="AA484" s="238"/>
    </row>
    <row r="485" spans="1:27">
      <c r="A485" s="219">
        <v>90310000</v>
      </c>
      <c r="B485" s="220" t="s">
        <v>61</v>
      </c>
      <c r="C485" s="221" t="s">
        <v>1040</v>
      </c>
      <c r="D485" s="227">
        <v>238</v>
      </c>
      <c r="E485" s="223" t="s">
        <v>989</v>
      </c>
      <c r="F485" s="225">
        <v>238</v>
      </c>
      <c r="G485" s="225" t="s">
        <v>43</v>
      </c>
      <c r="H485" s="226">
        <v>36857</v>
      </c>
      <c r="I485" s="227" t="s">
        <v>37</v>
      </c>
      <c r="J485" s="228">
        <v>2000</v>
      </c>
      <c r="K485" s="229">
        <v>7.3</v>
      </c>
      <c r="L485" s="245" t="s">
        <v>57</v>
      </c>
      <c r="M485" s="231" t="s">
        <v>985</v>
      </c>
      <c r="N485" s="232" t="s">
        <v>985</v>
      </c>
      <c r="O485" s="240">
        <v>25</v>
      </c>
      <c r="P485" s="234">
        <v>2000000</v>
      </c>
      <c r="Q485" s="234">
        <v>2000000</v>
      </c>
      <c r="R485" s="234">
        <v>45241600</v>
      </c>
      <c r="S485" s="234">
        <v>0</v>
      </c>
      <c r="T485" s="234">
        <v>45241600</v>
      </c>
      <c r="U485" s="236"/>
      <c r="V485" s="237" t="s">
        <v>645</v>
      </c>
      <c r="W485" s="237">
        <v>0</v>
      </c>
      <c r="X485" s="237">
        <v>0</v>
      </c>
      <c r="Y485" s="237">
        <v>0</v>
      </c>
      <c r="Z485" s="237" t="s">
        <v>987</v>
      </c>
      <c r="AA485" s="238"/>
    </row>
    <row r="486" spans="1:27">
      <c r="A486" s="219">
        <v>90310000</v>
      </c>
      <c r="B486" s="220" t="s">
        <v>61</v>
      </c>
      <c r="C486" s="221" t="s">
        <v>1040</v>
      </c>
      <c r="D486" s="222">
        <v>428</v>
      </c>
      <c r="E486" s="223" t="s">
        <v>984</v>
      </c>
      <c r="F486" s="224">
        <v>428</v>
      </c>
      <c r="G486" s="225"/>
      <c r="H486" s="226">
        <v>38566</v>
      </c>
      <c r="I486" s="227" t="s">
        <v>37</v>
      </c>
      <c r="J486" s="228">
        <v>2000</v>
      </c>
      <c r="K486" s="229"/>
      <c r="L486" s="230" t="s">
        <v>68</v>
      </c>
      <c r="M486" s="231" t="s">
        <v>39</v>
      </c>
      <c r="N486" s="232" t="s">
        <v>985</v>
      </c>
      <c r="O486" s="233">
        <v>10</v>
      </c>
      <c r="P486" s="234"/>
      <c r="Q486" s="234"/>
      <c r="R486" s="234"/>
      <c r="S486" s="234"/>
      <c r="T486" s="234"/>
      <c r="U486" s="236"/>
      <c r="V486" s="237">
        <v>0</v>
      </c>
      <c r="W486" s="237">
        <v>0</v>
      </c>
      <c r="X486" s="237">
        <v>0</v>
      </c>
      <c r="Y486" s="237">
        <v>0</v>
      </c>
      <c r="Z486" s="237">
        <v>0</v>
      </c>
      <c r="AA486" s="238"/>
    </row>
    <row r="487" spans="1:27">
      <c r="A487" s="219">
        <v>90310000</v>
      </c>
      <c r="B487" s="220" t="s">
        <v>61</v>
      </c>
      <c r="C487" s="221" t="s">
        <v>1040</v>
      </c>
      <c r="D487" s="222">
        <v>428</v>
      </c>
      <c r="E487" s="223" t="s">
        <v>134</v>
      </c>
      <c r="F487" s="224">
        <v>428</v>
      </c>
      <c r="G487" s="225" t="s">
        <v>53</v>
      </c>
      <c r="H487" s="226">
        <v>38575</v>
      </c>
      <c r="I487" s="227" t="s">
        <v>37</v>
      </c>
      <c r="J487" s="228">
        <v>2000</v>
      </c>
      <c r="K487" s="229">
        <v>2.5</v>
      </c>
      <c r="L487" s="230" t="s">
        <v>68</v>
      </c>
      <c r="M487" s="231" t="s">
        <v>39</v>
      </c>
      <c r="N487" s="232" t="s">
        <v>985</v>
      </c>
      <c r="O487" s="233">
        <v>7</v>
      </c>
      <c r="P487" s="234">
        <v>1500000</v>
      </c>
      <c r="Q487" s="234">
        <v>250000</v>
      </c>
      <c r="R487" s="234">
        <v>5655200</v>
      </c>
      <c r="S487" s="234">
        <v>34744</v>
      </c>
      <c r="T487" s="234">
        <v>5689944</v>
      </c>
      <c r="U487" s="236"/>
      <c r="V487" s="237" t="s">
        <v>645</v>
      </c>
      <c r="W487" s="237">
        <v>0</v>
      </c>
      <c r="X487" s="237">
        <v>0</v>
      </c>
      <c r="Y487" s="237">
        <v>0</v>
      </c>
      <c r="Z487" s="237" t="s">
        <v>987</v>
      </c>
      <c r="AA487" s="238"/>
    </row>
    <row r="488" spans="1:27">
      <c r="A488" s="219">
        <v>90310000</v>
      </c>
      <c r="B488" s="220" t="s">
        <v>61</v>
      </c>
      <c r="C488" s="221" t="s">
        <v>1040</v>
      </c>
      <c r="D488" s="222">
        <v>429</v>
      </c>
      <c r="E488" s="223" t="s">
        <v>984</v>
      </c>
      <c r="F488" s="224">
        <v>429</v>
      </c>
      <c r="G488" s="225"/>
      <c r="H488" s="226">
        <v>38566</v>
      </c>
      <c r="I488" s="227" t="s">
        <v>37</v>
      </c>
      <c r="J488" s="228">
        <v>2500</v>
      </c>
      <c r="K488" s="229"/>
      <c r="L488" s="230" t="s">
        <v>68</v>
      </c>
      <c r="M488" s="231" t="s">
        <v>39</v>
      </c>
      <c r="N488" s="232" t="s">
        <v>985</v>
      </c>
      <c r="O488" s="233">
        <v>25</v>
      </c>
      <c r="P488" s="234"/>
      <c r="Q488" s="234"/>
      <c r="R488" s="234"/>
      <c r="S488" s="234"/>
      <c r="T488" s="234"/>
      <c r="U488" s="236"/>
      <c r="V488" s="237">
        <v>0</v>
      </c>
      <c r="W488" s="237">
        <v>0</v>
      </c>
      <c r="X488" s="237">
        <v>0</v>
      </c>
      <c r="Y488" s="237">
        <v>0</v>
      </c>
      <c r="Z488" s="237">
        <v>0</v>
      </c>
      <c r="AA488" s="238"/>
    </row>
    <row r="489" spans="1:27">
      <c r="A489" s="219">
        <v>90310000</v>
      </c>
      <c r="B489" s="220" t="s">
        <v>61</v>
      </c>
      <c r="C489" s="221" t="s">
        <v>1040</v>
      </c>
      <c r="D489" s="222">
        <v>429</v>
      </c>
      <c r="E489" s="223" t="s">
        <v>134</v>
      </c>
      <c r="F489" s="224">
        <v>429</v>
      </c>
      <c r="G489" s="225" t="s">
        <v>59</v>
      </c>
      <c r="H489" s="226">
        <v>38575</v>
      </c>
      <c r="I489" s="227" t="s">
        <v>37</v>
      </c>
      <c r="J489" s="228">
        <v>2500</v>
      </c>
      <c r="K489" s="229">
        <v>3.5</v>
      </c>
      <c r="L489" s="230" t="s">
        <v>68</v>
      </c>
      <c r="M489" s="231" t="s">
        <v>39</v>
      </c>
      <c r="N489" s="232" t="s">
        <v>985</v>
      </c>
      <c r="O489" s="233">
        <v>23</v>
      </c>
      <c r="P489" s="234">
        <v>1500000</v>
      </c>
      <c r="Q489" s="234">
        <v>1500000</v>
      </c>
      <c r="R489" s="234">
        <v>33931200</v>
      </c>
      <c r="S489" s="234">
        <v>291145</v>
      </c>
      <c r="T489" s="234">
        <v>34222345</v>
      </c>
      <c r="U489" s="236"/>
      <c r="V489" s="237" t="s">
        <v>645</v>
      </c>
      <c r="W489" s="237">
        <v>0</v>
      </c>
      <c r="X489" s="237">
        <v>0</v>
      </c>
      <c r="Y489" s="237">
        <v>0</v>
      </c>
      <c r="Z489" s="237" t="s">
        <v>987</v>
      </c>
      <c r="AA489" s="238"/>
    </row>
    <row r="490" spans="1:27">
      <c r="A490" s="219">
        <v>95134000</v>
      </c>
      <c r="B490" s="220">
        <v>6</v>
      </c>
      <c r="C490" s="221" t="s">
        <v>1041</v>
      </c>
      <c r="D490" s="222">
        <v>659</v>
      </c>
      <c r="E490" s="223" t="s">
        <v>984</v>
      </c>
      <c r="F490" s="224">
        <v>659</v>
      </c>
      <c r="G490" s="225"/>
      <c r="H490" s="226">
        <v>40645</v>
      </c>
      <c r="I490" s="227" t="s">
        <v>37</v>
      </c>
      <c r="J490" s="228">
        <v>2000</v>
      </c>
      <c r="K490" s="229"/>
      <c r="L490" s="230" t="s">
        <v>68</v>
      </c>
      <c r="M490" s="231" t="s">
        <v>39</v>
      </c>
      <c r="N490" s="232" t="s">
        <v>49</v>
      </c>
      <c r="O490" s="233">
        <v>30</v>
      </c>
      <c r="P490" s="234"/>
      <c r="Q490" s="234"/>
      <c r="R490" s="234"/>
      <c r="S490" s="234"/>
      <c r="T490" s="234"/>
      <c r="U490" s="236"/>
      <c r="V490" s="237">
        <v>0</v>
      </c>
      <c r="W490" s="237">
        <v>0</v>
      </c>
      <c r="X490" s="237">
        <v>0</v>
      </c>
      <c r="Y490" s="237">
        <v>0</v>
      </c>
      <c r="Z490" s="237">
        <v>0</v>
      </c>
      <c r="AA490" s="238"/>
    </row>
    <row r="491" spans="1:27">
      <c r="A491" s="219">
        <v>95134000</v>
      </c>
      <c r="B491" s="220">
        <v>6</v>
      </c>
      <c r="C491" s="221" t="s">
        <v>1041</v>
      </c>
      <c r="D491" s="222">
        <v>659</v>
      </c>
      <c r="E491" s="223" t="s">
        <v>134</v>
      </c>
      <c r="F491" s="224">
        <v>659</v>
      </c>
      <c r="G491" s="225" t="s">
        <v>46</v>
      </c>
      <c r="H491" s="226">
        <v>40647</v>
      </c>
      <c r="I491" s="227" t="s">
        <v>37</v>
      </c>
      <c r="J491" s="228">
        <v>1200</v>
      </c>
      <c r="K491" s="229">
        <v>4.2</v>
      </c>
      <c r="L491" s="230" t="s">
        <v>68</v>
      </c>
      <c r="M491" s="231" t="s">
        <v>39</v>
      </c>
      <c r="N491" s="232" t="s">
        <v>49</v>
      </c>
      <c r="O491" s="233">
        <v>14</v>
      </c>
      <c r="P491" s="234">
        <v>1200000</v>
      </c>
      <c r="Q491" s="234">
        <v>1200000</v>
      </c>
      <c r="R491" s="234">
        <v>27144960</v>
      </c>
      <c r="S491" s="234">
        <v>229392</v>
      </c>
      <c r="T491" s="234">
        <v>27374352</v>
      </c>
      <c r="U491" s="236"/>
      <c r="V491" s="237" t="s">
        <v>645</v>
      </c>
      <c r="W491" s="237">
        <v>0</v>
      </c>
      <c r="X491" s="237">
        <v>0</v>
      </c>
      <c r="Y491" s="237">
        <v>0</v>
      </c>
      <c r="Z491" s="237">
        <v>0</v>
      </c>
      <c r="AA491" s="238"/>
    </row>
    <row r="492" spans="1:27">
      <c r="A492" s="219">
        <v>96604380</v>
      </c>
      <c r="B492" s="220" t="s">
        <v>91</v>
      </c>
      <c r="C492" s="221" t="s">
        <v>472</v>
      </c>
      <c r="D492" s="222">
        <v>340</v>
      </c>
      <c r="E492" s="223" t="s">
        <v>984</v>
      </c>
      <c r="F492" s="224">
        <v>340</v>
      </c>
      <c r="G492" s="225"/>
      <c r="H492" s="226">
        <v>37846</v>
      </c>
      <c r="I492" s="227" t="s">
        <v>37</v>
      </c>
      <c r="J492" s="228">
        <v>1000</v>
      </c>
      <c r="K492" s="229"/>
      <c r="L492" s="230" t="s">
        <v>68</v>
      </c>
      <c r="M492" s="231" t="s">
        <v>39</v>
      </c>
      <c r="N492" s="232" t="s">
        <v>985</v>
      </c>
      <c r="O492" s="233">
        <v>10</v>
      </c>
      <c r="P492" s="234"/>
      <c r="Q492" s="234"/>
      <c r="R492" s="234"/>
      <c r="S492" s="234"/>
      <c r="T492" s="234"/>
      <c r="U492" s="236"/>
      <c r="V492" s="237">
        <v>0</v>
      </c>
      <c r="W492" s="237">
        <v>0</v>
      </c>
      <c r="X492" s="237">
        <v>0</v>
      </c>
      <c r="Y492" s="237">
        <v>0</v>
      </c>
      <c r="Z492" s="237">
        <v>0</v>
      </c>
      <c r="AA492" s="238"/>
    </row>
    <row r="493" spans="1:27">
      <c r="A493" s="219">
        <v>96604380</v>
      </c>
      <c r="B493" s="220" t="s">
        <v>91</v>
      </c>
      <c r="C493" s="221" t="s">
        <v>472</v>
      </c>
      <c r="D493" s="222">
        <v>340</v>
      </c>
      <c r="E493" s="223" t="s">
        <v>134</v>
      </c>
      <c r="F493" s="224">
        <v>340</v>
      </c>
      <c r="G493" s="225" t="s">
        <v>87</v>
      </c>
      <c r="H493" s="226">
        <v>37846</v>
      </c>
      <c r="I493" s="227" t="s">
        <v>37</v>
      </c>
      <c r="J493" s="228">
        <v>1000</v>
      </c>
      <c r="K493" s="229">
        <v>4.75</v>
      </c>
      <c r="L493" s="230" t="s">
        <v>68</v>
      </c>
      <c r="M493" s="231" t="s">
        <v>39</v>
      </c>
      <c r="N493" s="232" t="s">
        <v>985</v>
      </c>
      <c r="O493" s="233">
        <v>7</v>
      </c>
      <c r="P493" s="234">
        <v>1000000</v>
      </c>
      <c r="Q493" s="234">
        <v>0</v>
      </c>
      <c r="R493" s="234">
        <v>0</v>
      </c>
      <c r="S493" s="234"/>
      <c r="T493" s="234"/>
      <c r="U493" s="236"/>
      <c r="V493" s="237" t="s">
        <v>645</v>
      </c>
      <c r="W493" s="237">
        <v>0</v>
      </c>
      <c r="X493" s="237">
        <v>0</v>
      </c>
      <c r="Y493" s="237" t="s">
        <v>990</v>
      </c>
      <c r="Z493" s="237" t="s">
        <v>987</v>
      </c>
      <c r="AA493" s="238"/>
    </row>
    <row r="494" spans="1:27">
      <c r="A494" s="219">
        <v>96604380</v>
      </c>
      <c r="B494" s="220" t="s">
        <v>91</v>
      </c>
      <c r="C494" s="221" t="s">
        <v>472</v>
      </c>
      <c r="D494" s="222">
        <v>340</v>
      </c>
      <c r="E494" s="223" t="s">
        <v>142</v>
      </c>
      <c r="F494" s="224">
        <v>340</v>
      </c>
      <c r="G494" s="225" t="s">
        <v>72</v>
      </c>
      <c r="H494" s="226">
        <v>39272</v>
      </c>
      <c r="I494" s="227" t="s">
        <v>37</v>
      </c>
      <c r="J494" s="228">
        <v>1000</v>
      </c>
      <c r="K494" s="229">
        <v>3.8</v>
      </c>
      <c r="L494" s="230" t="s">
        <v>68</v>
      </c>
      <c r="M494" s="231" t="s">
        <v>985</v>
      </c>
      <c r="N494" s="232" t="s">
        <v>985</v>
      </c>
      <c r="O494" s="233">
        <v>21</v>
      </c>
      <c r="P494" s="234">
        <v>1000000</v>
      </c>
      <c r="Q494" s="234">
        <v>970588</v>
      </c>
      <c r="R494" s="234">
        <v>21955477</v>
      </c>
      <c r="S494" s="234">
        <v>379399</v>
      </c>
      <c r="T494" s="234">
        <v>22334876</v>
      </c>
      <c r="U494" s="236"/>
      <c r="V494" s="237" t="s">
        <v>645</v>
      </c>
      <c r="W494" s="237">
        <v>0</v>
      </c>
      <c r="X494" s="237">
        <v>0</v>
      </c>
      <c r="Y494" s="237">
        <v>0</v>
      </c>
      <c r="Z494" s="237" t="s">
        <v>987</v>
      </c>
      <c r="AA494" s="238"/>
    </row>
    <row r="495" spans="1:27">
      <c r="A495" s="219">
        <v>96604380</v>
      </c>
      <c r="B495" s="220" t="s">
        <v>91</v>
      </c>
      <c r="C495" s="221" t="s">
        <v>472</v>
      </c>
      <c r="D495" s="222">
        <v>376</v>
      </c>
      <c r="E495" s="223" t="s">
        <v>984</v>
      </c>
      <c r="F495" s="224">
        <v>376</v>
      </c>
      <c r="G495" s="225"/>
      <c r="H495" s="226">
        <v>38184</v>
      </c>
      <c r="I495" s="227" t="s">
        <v>37</v>
      </c>
      <c r="J495" s="228">
        <v>1500</v>
      </c>
      <c r="K495" s="229"/>
      <c r="L495" s="230" t="s">
        <v>985</v>
      </c>
      <c r="M495" s="231" t="s">
        <v>985</v>
      </c>
      <c r="N495" s="232" t="s">
        <v>985</v>
      </c>
      <c r="O495" s="233">
        <v>23</v>
      </c>
      <c r="P495" s="234"/>
      <c r="Q495" s="234"/>
      <c r="R495" s="234"/>
      <c r="S495" s="234"/>
      <c r="T495" s="234"/>
      <c r="U495" s="236"/>
      <c r="V495" s="237">
        <v>0</v>
      </c>
      <c r="W495" s="237">
        <v>0</v>
      </c>
      <c r="X495" s="237">
        <v>0</v>
      </c>
      <c r="Y495" s="237">
        <v>0</v>
      </c>
      <c r="Z495" s="237">
        <v>0</v>
      </c>
      <c r="AA495" s="238"/>
    </row>
    <row r="496" spans="1:27">
      <c r="A496" s="219">
        <v>96604380</v>
      </c>
      <c r="B496" s="220" t="s">
        <v>91</v>
      </c>
      <c r="C496" s="221" t="s">
        <v>472</v>
      </c>
      <c r="D496" s="222">
        <v>376</v>
      </c>
      <c r="E496" s="223" t="s">
        <v>134</v>
      </c>
      <c r="F496" s="224">
        <v>376</v>
      </c>
      <c r="G496" s="225" t="s">
        <v>89</v>
      </c>
      <c r="H496" s="226">
        <v>38184</v>
      </c>
      <c r="I496" s="227" t="s">
        <v>37</v>
      </c>
      <c r="J496" s="228">
        <v>750</v>
      </c>
      <c r="K496" s="229">
        <v>4.5</v>
      </c>
      <c r="L496" s="230" t="s">
        <v>68</v>
      </c>
      <c r="M496" s="231" t="s">
        <v>985</v>
      </c>
      <c r="N496" s="232" t="s">
        <v>985</v>
      </c>
      <c r="O496" s="233">
        <v>12</v>
      </c>
      <c r="P496" s="234">
        <v>700000</v>
      </c>
      <c r="Q496" s="234">
        <v>0</v>
      </c>
      <c r="R496" s="234">
        <v>0</v>
      </c>
      <c r="S496" s="234"/>
      <c r="T496" s="234"/>
      <c r="U496" s="236"/>
      <c r="V496" s="237" t="s">
        <v>645</v>
      </c>
      <c r="W496" s="237">
        <v>0</v>
      </c>
      <c r="X496" s="237">
        <v>0</v>
      </c>
      <c r="Y496" s="237" t="s">
        <v>990</v>
      </c>
      <c r="Z496" s="237" t="s">
        <v>987</v>
      </c>
      <c r="AA496" s="238"/>
    </row>
    <row r="497" spans="1:27">
      <c r="A497" s="219">
        <v>96604380</v>
      </c>
      <c r="B497" s="220" t="s">
        <v>91</v>
      </c>
      <c r="C497" s="221" t="s">
        <v>472</v>
      </c>
      <c r="D497" s="222">
        <v>376</v>
      </c>
      <c r="E497" s="223" t="s">
        <v>142</v>
      </c>
      <c r="F497" s="224">
        <v>376</v>
      </c>
      <c r="G497" s="225" t="s">
        <v>99</v>
      </c>
      <c r="H497" s="226">
        <v>38729</v>
      </c>
      <c r="I497" s="227" t="s">
        <v>37</v>
      </c>
      <c r="J497" s="228">
        <v>500</v>
      </c>
      <c r="K497" s="229">
        <v>4.2</v>
      </c>
      <c r="L497" s="230" t="s">
        <v>68</v>
      </c>
      <c r="M497" s="231" t="s">
        <v>39</v>
      </c>
      <c r="N497" s="232" t="s">
        <v>985</v>
      </c>
      <c r="O497" s="233">
        <v>21</v>
      </c>
      <c r="P497" s="234">
        <v>500000</v>
      </c>
      <c r="Q497" s="234">
        <v>394737</v>
      </c>
      <c r="R497" s="234">
        <v>8929267</v>
      </c>
      <c r="S497" s="234">
        <v>170370</v>
      </c>
      <c r="T497" s="234">
        <v>9099637</v>
      </c>
      <c r="U497" s="236"/>
      <c r="V497" s="237" t="s">
        <v>645</v>
      </c>
      <c r="W497" s="237">
        <v>0</v>
      </c>
      <c r="X497" s="237">
        <v>0</v>
      </c>
      <c r="Y497" s="237">
        <v>0</v>
      </c>
      <c r="Z497" s="237" t="s">
        <v>987</v>
      </c>
      <c r="AA497" s="238"/>
    </row>
    <row r="498" spans="1:27">
      <c r="A498" s="219">
        <v>96604380</v>
      </c>
      <c r="B498" s="220" t="s">
        <v>91</v>
      </c>
      <c r="C498" s="221" t="s">
        <v>472</v>
      </c>
      <c r="D498" s="222">
        <v>454</v>
      </c>
      <c r="E498" s="223" t="s">
        <v>984</v>
      </c>
      <c r="F498" s="224">
        <v>454</v>
      </c>
      <c r="G498" s="225"/>
      <c r="H498" s="226">
        <v>38763</v>
      </c>
      <c r="I498" s="227" t="s">
        <v>37</v>
      </c>
      <c r="J498" s="228">
        <v>1500</v>
      </c>
      <c r="K498" s="229"/>
      <c r="L498" s="230" t="s">
        <v>68</v>
      </c>
      <c r="M498" s="231" t="s">
        <v>39</v>
      </c>
      <c r="N498" s="232" t="s">
        <v>985</v>
      </c>
      <c r="O498" s="233">
        <v>25</v>
      </c>
      <c r="P498" s="234"/>
      <c r="Q498" s="234"/>
      <c r="R498" s="234"/>
      <c r="S498" s="234"/>
      <c r="T498" s="234"/>
      <c r="U498" s="236"/>
      <c r="V498" s="237">
        <v>0</v>
      </c>
      <c r="W498" s="237">
        <v>0</v>
      </c>
      <c r="X498" s="237">
        <v>0</v>
      </c>
      <c r="Y498" s="237">
        <v>0</v>
      </c>
      <c r="Z498" s="237">
        <v>0</v>
      </c>
      <c r="AA498" s="238"/>
    </row>
    <row r="499" spans="1:27">
      <c r="A499" s="219">
        <v>96604380</v>
      </c>
      <c r="B499" s="220" t="s">
        <v>91</v>
      </c>
      <c r="C499" s="221" t="s">
        <v>472</v>
      </c>
      <c r="D499" s="222">
        <v>454</v>
      </c>
      <c r="E499" s="223" t="s">
        <v>134</v>
      </c>
      <c r="F499" s="224">
        <v>454</v>
      </c>
      <c r="G499" s="225" t="s">
        <v>63</v>
      </c>
      <c r="H499" s="226">
        <v>38763</v>
      </c>
      <c r="I499" s="227" t="s">
        <v>37</v>
      </c>
      <c r="J499" s="228">
        <v>1500</v>
      </c>
      <c r="K499" s="229">
        <v>4.2</v>
      </c>
      <c r="L499" s="230" t="s">
        <v>39</v>
      </c>
      <c r="M499" s="231" t="s">
        <v>985</v>
      </c>
      <c r="N499" s="232" t="s">
        <v>985</v>
      </c>
      <c r="O499" s="233">
        <v>20</v>
      </c>
      <c r="P499" s="234">
        <v>1500000</v>
      </c>
      <c r="Q499" s="234">
        <v>1184211</v>
      </c>
      <c r="R499" s="234">
        <v>26787800</v>
      </c>
      <c r="S499" s="234">
        <v>511111</v>
      </c>
      <c r="T499" s="234">
        <v>27298911</v>
      </c>
      <c r="U499" s="236"/>
      <c r="V499" s="237" t="s">
        <v>645</v>
      </c>
      <c r="W499" s="237">
        <v>0</v>
      </c>
      <c r="X499" s="237">
        <v>0</v>
      </c>
      <c r="Y499" s="237">
        <v>0</v>
      </c>
      <c r="Z499" s="237" t="s">
        <v>987</v>
      </c>
      <c r="AA499" s="238"/>
    </row>
    <row r="500" spans="1:27">
      <c r="A500" s="219">
        <v>96604380</v>
      </c>
      <c r="B500" s="220" t="s">
        <v>91</v>
      </c>
      <c r="C500" s="221" t="s">
        <v>472</v>
      </c>
      <c r="D500" s="222">
        <v>507</v>
      </c>
      <c r="E500" s="223" t="s">
        <v>984</v>
      </c>
      <c r="F500" s="224">
        <v>507</v>
      </c>
      <c r="G500" s="225"/>
      <c r="H500" s="226">
        <v>39293</v>
      </c>
      <c r="I500" s="227" t="s">
        <v>37</v>
      </c>
      <c r="J500" s="228">
        <v>1500</v>
      </c>
      <c r="K500" s="229"/>
      <c r="L500" s="230" t="s">
        <v>39</v>
      </c>
      <c r="M500" s="231" t="s">
        <v>68</v>
      </c>
      <c r="N500" s="232" t="s">
        <v>985</v>
      </c>
      <c r="O500" s="233">
        <v>25</v>
      </c>
      <c r="P500" s="234"/>
      <c r="Q500" s="234"/>
      <c r="R500" s="234"/>
      <c r="S500" s="234"/>
      <c r="T500" s="234"/>
      <c r="U500" s="236"/>
      <c r="V500" s="237">
        <v>0</v>
      </c>
      <c r="W500" s="237">
        <v>0</v>
      </c>
      <c r="X500" s="237">
        <v>0</v>
      </c>
      <c r="Y500" s="237">
        <v>0</v>
      </c>
      <c r="Z500" s="237">
        <v>0</v>
      </c>
      <c r="AA500" s="238"/>
    </row>
    <row r="501" spans="1:27">
      <c r="A501" s="219">
        <v>96604380</v>
      </c>
      <c r="B501" s="220" t="s">
        <v>91</v>
      </c>
      <c r="C501" s="221" t="s">
        <v>472</v>
      </c>
      <c r="D501" s="222">
        <v>507</v>
      </c>
      <c r="E501" s="223" t="s">
        <v>134</v>
      </c>
      <c r="F501" s="224">
        <v>507</v>
      </c>
      <c r="G501" s="225" t="s">
        <v>56</v>
      </c>
      <c r="H501" s="226">
        <v>39293</v>
      </c>
      <c r="I501" s="227" t="s">
        <v>37</v>
      </c>
      <c r="J501" s="228">
        <v>500</v>
      </c>
      <c r="K501" s="229">
        <v>3.8</v>
      </c>
      <c r="L501" s="230" t="s">
        <v>39</v>
      </c>
      <c r="M501" s="231" t="s">
        <v>68</v>
      </c>
      <c r="N501" s="232" t="s">
        <v>985</v>
      </c>
      <c r="O501" s="233">
        <v>21</v>
      </c>
      <c r="P501" s="234">
        <v>500000</v>
      </c>
      <c r="Q501" s="234">
        <v>485294</v>
      </c>
      <c r="R501" s="234">
        <v>10977739</v>
      </c>
      <c r="S501" s="234">
        <v>189699</v>
      </c>
      <c r="T501" s="234">
        <v>11167438</v>
      </c>
      <c r="U501" s="236"/>
      <c r="V501" s="237" t="s">
        <v>645</v>
      </c>
      <c r="W501" s="237">
        <v>0</v>
      </c>
      <c r="X501" s="237">
        <v>0</v>
      </c>
      <c r="Y501" s="237">
        <v>0</v>
      </c>
      <c r="Z501" s="237" t="s">
        <v>987</v>
      </c>
      <c r="AA501" s="238"/>
    </row>
    <row r="502" spans="1:27">
      <c r="A502" s="219">
        <v>96604380</v>
      </c>
      <c r="B502" s="220">
        <v>6</v>
      </c>
      <c r="C502" s="221" t="s">
        <v>472</v>
      </c>
      <c r="D502" s="222">
        <v>620</v>
      </c>
      <c r="E502" s="223" t="s">
        <v>984</v>
      </c>
      <c r="F502" s="224">
        <v>620</v>
      </c>
      <c r="G502" s="225"/>
      <c r="H502" s="226">
        <v>40137</v>
      </c>
      <c r="I502" s="227" t="s">
        <v>37</v>
      </c>
      <c r="J502" s="228">
        <v>1250</v>
      </c>
      <c r="K502" s="229"/>
      <c r="L502" s="230" t="s">
        <v>68</v>
      </c>
      <c r="M502" s="231" t="s">
        <v>39</v>
      </c>
      <c r="N502" s="232" t="s">
        <v>985</v>
      </c>
      <c r="O502" s="233">
        <v>25</v>
      </c>
      <c r="P502" s="234"/>
      <c r="Q502" s="234"/>
      <c r="R502" s="234"/>
      <c r="S502" s="234"/>
      <c r="T502" s="234"/>
      <c r="U502" s="236"/>
      <c r="V502" s="237">
        <v>0</v>
      </c>
      <c r="W502" s="237">
        <v>0</v>
      </c>
      <c r="X502" s="237">
        <v>0</v>
      </c>
      <c r="Y502" s="237">
        <v>0</v>
      </c>
      <c r="Z502" s="237">
        <v>0</v>
      </c>
      <c r="AA502" s="238"/>
    </row>
    <row r="503" spans="1:27">
      <c r="A503" s="219">
        <v>96604380</v>
      </c>
      <c r="B503" s="220">
        <v>6</v>
      </c>
      <c r="C503" s="221" t="s">
        <v>472</v>
      </c>
      <c r="D503" s="222">
        <v>620</v>
      </c>
      <c r="E503" s="223" t="s">
        <v>134</v>
      </c>
      <c r="F503" s="224">
        <v>620</v>
      </c>
      <c r="G503" s="225" t="s">
        <v>51</v>
      </c>
      <c r="H503" s="226">
        <v>40137</v>
      </c>
      <c r="I503" s="227" t="s">
        <v>37</v>
      </c>
      <c r="J503" s="228">
        <v>1250</v>
      </c>
      <c r="K503" s="229">
        <v>4.5</v>
      </c>
      <c r="L503" s="230" t="s">
        <v>68</v>
      </c>
      <c r="M503" s="231" t="s">
        <v>39</v>
      </c>
      <c r="N503" s="232" t="s">
        <v>985</v>
      </c>
      <c r="O503" s="233">
        <v>23</v>
      </c>
      <c r="P503" s="234">
        <v>750000</v>
      </c>
      <c r="Q503" s="234">
        <v>750000</v>
      </c>
      <c r="R503" s="234">
        <v>16965600</v>
      </c>
      <c r="S503" s="234">
        <v>157983</v>
      </c>
      <c r="T503" s="234">
        <v>17123583</v>
      </c>
      <c r="U503" s="236"/>
      <c r="V503" s="237" t="s">
        <v>645</v>
      </c>
      <c r="W503" s="237">
        <v>0</v>
      </c>
      <c r="X503" s="237">
        <v>0</v>
      </c>
      <c r="Y503" s="237">
        <v>0</v>
      </c>
      <c r="Z503" s="237">
        <v>0</v>
      </c>
      <c r="AA503" s="238"/>
    </row>
    <row r="504" spans="1:27">
      <c r="A504" s="219">
        <v>91335000</v>
      </c>
      <c r="B504" s="220">
        <v>6</v>
      </c>
      <c r="C504" s="239" t="s">
        <v>1042</v>
      </c>
      <c r="D504" s="222">
        <v>552</v>
      </c>
      <c r="E504" s="223" t="s">
        <v>984</v>
      </c>
      <c r="F504" s="224">
        <v>552</v>
      </c>
      <c r="G504" s="225"/>
      <c r="H504" s="226">
        <v>39741</v>
      </c>
      <c r="I504" s="227" t="s">
        <v>37</v>
      </c>
      <c r="J504" s="228">
        <v>3500</v>
      </c>
      <c r="K504" s="229"/>
      <c r="L504" s="230" t="s">
        <v>68</v>
      </c>
      <c r="M504" s="231" t="s">
        <v>985</v>
      </c>
      <c r="N504" s="232" t="s">
        <v>985</v>
      </c>
      <c r="O504" s="233">
        <v>10</v>
      </c>
      <c r="P504" s="234"/>
      <c r="Q504" s="234"/>
      <c r="R504" s="234"/>
      <c r="S504" s="234"/>
      <c r="T504" s="234"/>
      <c r="U504" s="236"/>
      <c r="V504" s="237">
        <v>0</v>
      </c>
      <c r="W504" s="237">
        <v>0</v>
      </c>
      <c r="X504" s="237">
        <v>0</v>
      </c>
      <c r="Y504" s="237">
        <v>0</v>
      </c>
      <c r="Z504" s="237">
        <v>0</v>
      </c>
      <c r="AA504" s="241"/>
    </row>
    <row r="505" spans="1:27">
      <c r="A505" s="219">
        <v>91335000</v>
      </c>
      <c r="B505" s="220">
        <v>6</v>
      </c>
      <c r="C505" s="239" t="s">
        <v>1042</v>
      </c>
      <c r="D505" s="222">
        <v>552</v>
      </c>
      <c r="E505" s="223" t="s">
        <v>134</v>
      </c>
      <c r="F505" s="224">
        <v>552</v>
      </c>
      <c r="G505" s="225" t="s">
        <v>46</v>
      </c>
      <c r="H505" s="226">
        <v>39834</v>
      </c>
      <c r="I505" s="227" t="s">
        <v>37</v>
      </c>
      <c r="J505" s="228">
        <v>3500</v>
      </c>
      <c r="K505" s="229">
        <v>6.4</v>
      </c>
      <c r="L505" s="230" t="s">
        <v>68</v>
      </c>
      <c r="M505" s="231" t="s">
        <v>985</v>
      </c>
      <c r="N505" s="232" t="s">
        <v>985</v>
      </c>
      <c r="O505" s="233">
        <v>5</v>
      </c>
      <c r="P505" s="234">
        <v>500000</v>
      </c>
      <c r="Q505" s="234">
        <v>500000</v>
      </c>
      <c r="R505" s="234">
        <v>11310400</v>
      </c>
      <c r="S505" s="234">
        <v>255915</v>
      </c>
      <c r="T505" s="234">
        <v>11566315</v>
      </c>
      <c r="U505" s="236"/>
      <c r="V505" s="237" t="s">
        <v>645</v>
      </c>
      <c r="W505" s="237">
        <v>0</v>
      </c>
      <c r="X505" s="237">
        <v>0</v>
      </c>
      <c r="Y505" s="237">
        <v>0</v>
      </c>
      <c r="Z505" s="237" t="s">
        <v>987</v>
      </c>
      <c r="AA505" s="241"/>
    </row>
    <row r="506" spans="1:27">
      <c r="A506" s="219">
        <v>91335000</v>
      </c>
      <c r="B506" s="220">
        <v>6</v>
      </c>
      <c r="C506" s="239" t="s">
        <v>1042</v>
      </c>
      <c r="D506" s="222">
        <v>552</v>
      </c>
      <c r="E506" s="223" t="s">
        <v>134</v>
      </c>
      <c r="F506" s="224">
        <v>552</v>
      </c>
      <c r="G506" s="225" t="s">
        <v>87</v>
      </c>
      <c r="H506" s="226">
        <v>39834</v>
      </c>
      <c r="I506" s="227" t="s">
        <v>162</v>
      </c>
      <c r="J506" s="228">
        <v>75000000</v>
      </c>
      <c r="K506" s="229">
        <v>8.5500000000000007</v>
      </c>
      <c r="L506" s="230" t="s">
        <v>68</v>
      </c>
      <c r="M506" s="231" t="s">
        <v>985</v>
      </c>
      <c r="N506" s="232" t="s">
        <v>985</v>
      </c>
      <c r="O506" s="233">
        <v>5</v>
      </c>
      <c r="P506" s="234"/>
      <c r="Q506" s="234"/>
      <c r="R506" s="234">
        <v>0</v>
      </c>
      <c r="S506" s="234"/>
      <c r="T506" s="234"/>
      <c r="U506" s="236"/>
      <c r="V506" s="237">
        <v>0</v>
      </c>
      <c r="W506" s="237">
        <v>0</v>
      </c>
      <c r="X506" s="237" t="s">
        <v>988</v>
      </c>
      <c r="Y506" s="237">
        <v>0</v>
      </c>
      <c r="Z506" s="237" t="s">
        <v>987</v>
      </c>
      <c r="AA506" s="241"/>
    </row>
    <row r="507" spans="1:27">
      <c r="A507" s="219">
        <v>91335000</v>
      </c>
      <c r="B507" s="220">
        <v>6</v>
      </c>
      <c r="C507" s="239" t="s">
        <v>1042</v>
      </c>
      <c r="D507" s="222">
        <v>552</v>
      </c>
      <c r="E507" s="223" t="s">
        <v>134</v>
      </c>
      <c r="F507" s="224">
        <v>552</v>
      </c>
      <c r="G507" s="225" t="s">
        <v>89</v>
      </c>
      <c r="H507" s="226">
        <v>39834</v>
      </c>
      <c r="I507" s="227" t="s">
        <v>37</v>
      </c>
      <c r="J507" s="228">
        <v>3500</v>
      </c>
      <c r="K507" s="229">
        <v>6.1</v>
      </c>
      <c r="L507" s="230" t="s">
        <v>68</v>
      </c>
      <c r="M507" s="231" t="s">
        <v>985</v>
      </c>
      <c r="N507" s="232" t="s">
        <v>985</v>
      </c>
      <c r="O507" s="233">
        <v>9.5</v>
      </c>
      <c r="P507" s="234"/>
      <c r="Q507" s="234"/>
      <c r="R507" s="234">
        <v>0</v>
      </c>
      <c r="S507" s="234"/>
      <c r="T507" s="234"/>
      <c r="U507" s="236"/>
      <c r="V507" s="237" t="s">
        <v>645</v>
      </c>
      <c r="W507" s="237">
        <v>0</v>
      </c>
      <c r="X507" s="237" t="s">
        <v>988</v>
      </c>
      <c r="Y507" s="237">
        <v>0</v>
      </c>
      <c r="Z507" s="237" t="s">
        <v>987</v>
      </c>
      <c r="AA507" s="241"/>
    </row>
    <row r="508" spans="1:27">
      <c r="A508" s="219">
        <v>91335000</v>
      </c>
      <c r="B508" s="220">
        <v>6</v>
      </c>
      <c r="C508" s="239" t="s">
        <v>1042</v>
      </c>
      <c r="D508" s="222">
        <v>552</v>
      </c>
      <c r="E508" s="223" t="s">
        <v>134</v>
      </c>
      <c r="F508" s="224">
        <v>552</v>
      </c>
      <c r="G508" s="225" t="s">
        <v>63</v>
      </c>
      <c r="H508" s="226">
        <v>39834</v>
      </c>
      <c r="I508" s="227" t="s">
        <v>162</v>
      </c>
      <c r="J508" s="228">
        <v>75000000</v>
      </c>
      <c r="K508" s="229">
        <v>8.5500000000000007</v>
      </c>
      <c r="L508" s="230" t="s">
        <v>68</v>
      </c>
      <c r="M508" s="231" t="s">
        <v>985</v>
      </c>
      <c r="N508" s="232" t="s">
        <v>985</v>
      </c>
      <c r="O508" s="233">
        <v>9.5</v>
      </c>
      <c r="P508" s="234"/>
      <c r="Q508" s="234"/>
      <c r="R508" s="234">
        <v>0</v>
      </c>
      <c r="S508" s="234"/>
      <c r="T508" s="234"/>
      <c r="U508" s="236"/>
      <c r="V508" s="237">
        <v>0</v>
      </c>
      <c r="W508" s="237">
        <v>0</v>
      </c>
      <c r="X508" s="237" t="s">
        <v>988</v>
      </c>
      <c r="Y508" s="237">
        <v>0</v>
      </c>
      <c r="Z508" s="237" t="s">
        <v>987</v>
      </c>
      <c r="AA508" s="241"/>
    </row>
    <row r="509" spans="1:27">
      <c r="A509" s="219">
        <v>91335000</v>
      </c>
      <c r="B509" s="220">
        <v>6</v>
      </c>
      <c r="C509" s="239" t="s">
        <v>1042</v>
      </c>
      <c r="D509" s="222">
        <v>553</v>
      </c>
      <c r="E509" s="223" t="s">
        <v>984</v>
      </c>
      <c r="F509" s="224">
        <v>553</v>
      </c>
      <c r="G509" s="225"/>
      <c r="H509" s="226">
        <v>39741</v>
      </c>
      <c r="I509" s="227" t="s">
        <v>37</v>
      </c>
      <c r="J509" s="228">
        <v>3500</v>
      </c>
      <c r="K509" s="229"/>
      <c r="L509" s="230" t="s">
        <v>68</v>
      </c>
      <c r="M509" s="231" t="s">
        <v>985</v>
      </c>
      <c r="N509" s="232" t="s">
        <v>985</v>
      </c>
      <c r="O509" s="233">
        <v>30</v>
      </c>
      <c r="P509" s="234"/>
      <c r="Q509" s="234"/>
      <c r="R509" s="234"/>
      <c r="S509" s="234"/>
      <c r="T509" s="234"/>
      <c r="U509" s="236"/>
      <c r="V509" s="237">
        <v>0</v>
      </c>
      <c r="W509" s="237">
        <v>0</v>
      </c>
      <c r="X509" s="237">
        <v>0</v>
      </c>
      <c r="Y509" s="237">
        <v>0</v>
      </c>
      <c r="Z509" s="237">
        <v>0</v>
      </c>
      <c r="AA509" s="241"/>
    </row>
    <row r="510" spans="1:27">
      <c r="A510" s="219">
        <v>91335000</v>
      </c>
      <c r="B510" s="220">
        <v>6</v>
      </c>
      <c r="C510" s="239" t="s">
        <v>1042</v>
      </c>
      <c r="D510" s="222">
        <v>553</v>
      </c>
      <c r="E510" s="223" t="s">
        <v>134</v>
      </c>
      <c r="F510" s="224">
        <v>553</v>
      </c>
      <c r="G510" s="225" t="s">
        <v>56</v>
      </c>
      <c r="H510" s="226">
        <v>39834</v>
      </c>
      <c r="I510" s="227" t="s">
        <v>37</v>
      </c>
      <c r="J510" s="228">
        <v>3500</v>
      </c>
      <c r="K510" s="231">
        <v>6.3</v>
      </c>
      <c r="L510" s="230" t="s">
        <v>68</v>
      </c>
      <c r="M510" s="231" t="s">
        <v>985</v>
      </c>
      <c r="N510" s="232" t="s">
        <v>985</v>
      </c>
      <c r="O510" s="233">
        <v>21</v>
      </c>
      <c r="P510" s="234">
        <v>3000000</v>
      </c>
      <c r="Q510" s="234">
        <v>3000000</v>
      </c>
      <c r="R510" s="234">
        <v>67862400</v>
      </c>
      <c r="S510" s="234">
        <v>1511898</v>
      </c>
      <c r="T510" s="234">
        <v>69374298</v>
      </c>
      <c r="U510" s="236"/>
      <c r="V510" s="237" t="s">
        <v>645</v>
      </c>
      <c r="W510" s="237">
        <v>0</v>
      </c>
      <c r="X510" s="237">
        <v>0</v>
      </c>
      <c r="Y510" s="237">
        <v>0</v>
      </c>
      <c r="Z510" s="237" t="s">
        <v>987</v>
      </c>
      <c r="AA510" s="241"/>
    </row>
    <row r="511" spans="1:27">
      <c r="A511" s="219">
        <v>90269000</v>
      </c>
      <c r="B511" s="220" t="s">
        <v>75</v>
      </c>
      <c r="C511" s="221" t="s">
        <v>1043</v>
      </c>
      <c r="D511" s="222">
        <v>438</v>
      </c>
      <c r="E511" s="223" t="s">
        <v>984</v>
      </c>
      <c r="F511" s="224">
        <v>438</v>
      </c>
      <c r="G511" s="225"/>
      <c r="H511" s="226">
        <v>38666</v>
      </c>
      <c r="I511" s="227" t="s">
        <v>37</v>
      </c>
      <c r="J511" s="228">
        <v>2000</v>
      </c>
      <c r="K511" s="229"/>
      <c r="L511" s="230" t="s">
        <v>68</v>
      </c>
      <c r="M511" s="231" t="s">
        <v>985</v>
      </c>
      <c r="N511" s="232" t="s">
        <v>985</v>
      </c>
      <c r="O511" s="233">
        <v>10</v>
      </c>
      <c r="P511" s="234"/>
      <c r="Q511" s="234"/>
      <c r="R511" s="234"/>
      <c r="S511" s="234"/>
      <c r="T511" s="234"/>
      <c r="U511" s="236"/>
      <c r="V511" s="237">
        <v>0</v>
      </c>
      <c r="W511" s="237">
        <v>0</v>
      </c>
      <c r="X511" s="237">
        <v>0</v>
      </c>
      <c r="Y511" s="237">
        <v>0</v>
      </c>
      <c r="Z511" s="237">
        <v>0</v>
      </c>
      <c r="AA511" s="238"/>
    </row>
    <row r="512" spans="1:27">
      <c r="A512" s="219">
        <v>90269000</v>
      </c>
      <c r="B512" s="220" t="s">
        <v>75</v>
      </c>
      <c r="C512" s="221" t="s">
        <v>1043</v>
      </c>
      <c r="D512" s="222">
        <v>438</v>
      </c>
      <c r="E512" s="223" t="s">
        <v>134</v>
      </c>
      <c r="F512" s="224">
        <v>438</v>
      </c>
      <c r="G512" s="225" t="s">
        <v>89</v>
      </c>
      <c r="H512" s="226">
        <v>38666</v>
      </c>
      <c r="I512" s="227" t="s">
        <v>37</v>
      </c>
      <c r="J512" s="228">
        <v>2000</v>
      </c>
      <c r="K512" s="229">
        <v>4.5</v>
      </c>
      <c r="L512" s="230" t="s">
        <v>68</v>
      </c>
      <c r="M512" s="231" t="s">
        <v>985</v>
      </c>
      <c r="N512" s="232" t="s">
        <v>985</v>
      </c>
      <c r="O512" s="233">
        <v>8</v>
      </c>
      <c r="P512" s="234"/>
      <c r="Q512" s="234"/>
      <c r="R512" s="234">
        <v>0</v>
      </c>
      <c r="S512" s="234"/>
      <c r="T512" s="234"/>
      <c r="U512" s="236"/>
      <c r="V512" s="237" t="s">
        <v>645</v>
      </c>
      <c r="W512" s="237">
        <v>0</v>
      </c>
      <c r="X512" s="237" t="s">
        <v>988</v>
      </c>
      <c r="Y512" s="237">
        <v>0</v>
      </c>
      <c r="Z512" s="237" t="s">
        <v>987</v>
      </c>
      <c r="AA512" s="238" t="s">
        <v>1044</v>
      </c>
    </row>
    <row r="513" spans="1:27">
      <c r="A513" s="219">
        <v>76038659</v>
      </c>
      <c r="B513" s="220">
        <v>6</v>
      </c>
      <c r="C513" s="221" t="s">
        <v>524</v>
      </c>
      <c r="D513" s="222">
        <v>652</v>
      </c>
      <c r="E513" s="223" t="s">
        <v>984</v>
      </c>
      <c r="F513" s="224">
        <v>652</v>
      </c>
      <c r="G513" s="225"/>
      <c r="H513" s="226">
        <v>40564</v>
      </c>
      <c r="I513" s="227" t="s">
        <v>37</v>
      </c>
      <c r="J513" s="228">
        <v>5500</v>
      </c>
      <c r="K513" s="229"/>
      <c r="L513" s="230" t="s">
        <v>68</v>
      </c>
      <c r="M513" s="231" t="s">
        <v>985</v>
      </c>
      <c r="N513" s="232" t="s">
        <v>985</v>
      </c>
      <c r="O513" s="233">
        <v>24</v>
      </c>
      <c r="P513" s="234"/>
      <c r="Q513" s="234"/>
      <c r="R513" s="234"/>
      <c r="S513" s="234"/>
      <c r="T513" s="234"/>
      <c r="U513" s="236"/>
      <c r="V513" s="237">
        <v>0</v>
      </c>
      <c r="W513" s="237">
        <v>0</v>
      </c>
      <c r="X513" s="237">
        <v>0</v>
      </c>
      <c r="Y513" s="237">
        <v>0</v>
      </c>
      <c r="Z513" s="237">
        <v>0</v>
      </c>
      <c r="AA513" s="238"/>
    </row>
    <row r="514" spans="1:27">
      <c r="A514" s="219">
        <v>76038659</v>
      </c>
      <c r="B514" s="220">
        <v>6</v>
      </c>
      <c r="C514" s="221" t="s">
        <v>524</v>
      </c>
      <c r="D514" s="222">
        <v>652</v>
      </c>
      <c r="E514" s="223" t="s">
        <v>134</v>
      </c>
      <c r="F514" s="224">
        <v>652</v>
      </c>
      <c r="G514" s="225" t="s">
        <v>46</v>
      </c>
      <c r="H514" s="226">
        <v>40564</v>
      </c>
      <c r="I514" s="227" t="s">
        <v>37</v>
      </c>
      <c r="J514" s="228">
        <v>5500</v>
      </c>
      <c r="K514" s="229">
        <v>4.7</v>
      </c>
      <c r="L514" s="230" t="s">
        <v>68</v>
      </c>
      <c r="M514" s="231" t="s">
        <v>985</v>
      </c>
      <c r="N514" s="232" t="s">
        <v>985</v>
      </c>
      <c r="O514" s="233">
        <v>21</v>
      </c>
      <c r="P514" s="234">
        <v>5500000</v>
      </c>
      <c r="Q514" s="234">
        <v>5500000</v>
      </c>
      <c r="R514" s="234">
        <v>124414400</v>
      </c>
      <c r="S514" s="234">
        <v>2681424</v>
      </c>
      <c r="T514" s="234">
        <v>127095824</v>
      </c>
      <c r="U514" s="236"/>
      <c r="V514" s="237" t="s">
        <v>645</v>
      </c>
      <c r="W514" s="237">
        <v>0</v>
      </c>
      <c r="X514" s="237">
        <v>0</v>
      </c>
      <c r="Y514" s="237">
        <v>0</v>
      </c>
      <c r="Z514" s="237">
        <v>0</v>
      </c>
      <c r="AA514" s="238"/>
    </row>
    <row r="515" spans="1:27">
      <c r="A515" s="219">
        <v>96596540</v>
      </c>
      <c r="B515" s="220" t="s">
        <v>100</v>
      </c>
      <c r="C515" s="221" t="s">
        <v>849</v>
      </c>
      <c r="D515" s="222">
        <v>413</v>
      </c>
      <c r="E515" s="223" t="s">
        <v>984</v>
      </c>
      <c r="F515" s="224">
        <v>413</v>
      </c>
      <c r="G515" s="225"/>
      <c r="H515" s="226">
        <v>38484</v>
      </c>
      <c r="I515" s="227" t="s">
        <v>37</v>
      </c>
      <c r="J515" s="228">
        <v>7000</v>
      </c>
      <c r="K515" s="229"/>
      <c r="L515" s="230" t="s">
        <v>39</v>
      </c>
      <c r="M515" s="231" t="s">
        <v>985</v>
      </c>
      <c r="N515" s="232" t="s">
        <v>985</v>
      </c>
      <c r="O515" s="233">
        <v>10</v>
      </c>
      <c r="P515" s="234"/>
      <c r="Q515" s="234"/>
      <c r="R515" s="234"/>
      <c r="S515" s="234"/>
      <c r="T515" s="234"/>
      <c r="U515" s="236"/>
      <c r="V515" s="237">
        <v>0</v>
      </c>
      <c r="W515" s="237">
        <v>0</v>
      </c>
      <c r="X515" s="237">
        <v>0</v>
      </c>
      <c r="Y515" s="237">
        <v>0</v>
      </c>
      <c r="Z515" s="237">
        <v>0</v>
      </c>
      <c r="AA515" s="238"/>
    </row>
    <row r="516" spans="1:27">
      <c r="A516" s="219">
        <v>96596540</v>
      </c>
      <c r="B516" s="220" t="s">
        <v>100</v>
      </c>
      <c r="C516" s="221" t="s">
        <v>849</v>
      </c>
      <c r="D516" s="222">
        <v>413</v>
      </c>
      <c r="E516" s="223" t="s">
        <v>134</v>
      </c>
      <c r="F516" s="224">
        <v>413</v>
      </c>
      <c r="G516" s="225" t="s">
        <v>46</v>
      </c>
      <c r="H516" s="226">
        <v>38490</v>
      </c>
      <c r="I516" s="227" t="s">
        <v>37</v>
      </c>
      <c r="J516" s="228">
        <v>7000</v>
      </c>
      <c r="K516" s="229">
        <v>2.7</v>
      </c>
      <c r="L516" s="230" t="s">
        <v>39</v>
      </c>
      <c r="M516" s="231" t="s">
        <v>985</v>
      </c>
      <c r="N516" s="232" t="s">
        <v>985</v>
      </c>
      <c r="O516" s="233">
        <v>10</v>
      </c>
      <c r="P516" s="234">
        <v>7000000</v>
      </c>
      <c r="Q516" s="234">
        <v>7000000</v>
      </c>
      <c r="R516" s="234">
        <v>158345600</v>
      </c>
      <c r="S516" s="234">
        <v>1049918</v>
      </c>
      <c r="T516" s="234">
        <v>159395518</v>
      </c>
      <c r="U516" s="236"/>
      <c r="V516" s="237" t="s">
        <v>645</v>
      </c>
      <c r="W516" s="237">
        <v>0</v>
      </c>
      <c r="X516" s="237">
        <v>0</v>
      </c>
      <c r="Y516" s="237">
        <v>0</v>
      </c>
      <c r="Z516" s="237" t="s">
        <v>987</v>
      </c>
      <c r="AA516" s="238" t="s">
        <v>993</v>
      </c>
    </row>
    <row r="517" spans="1:27">
      <c r="A517" s="219">
        <v>96596540</v>
      </c>
      <c r="B517" s="220" t="s">
        <v>100</v>
      </c>
      <c r="C517" s="221" t="s">
        <v>849</v>
      </c>
      <c r="D517" s="222">
        <v>456</v>
      </c>
      <c r="E517" s="223" t="s">
        <v>984</v>
      </c>
      <c r="F517" s="224">
        <v>456</v>
      </c>
      <c r="G517" s="225"/>
      <c r="H517" s="226">
        <v>38790</v>
      </c>
      <c r="I517" s="227" t="s">
        <v>37</v>
      </c>
      <c r="J517" s="228">
        <v>7000</v>
      </c>
      <c r="K517" s="229"/>
      <c r="L517" s="230" t="s">
        <v>68</v>
      </c>
      <c r="M517" s="231" t="s">
        <v>39</v>
      </c>
      <c r="N517" s="232" t="s">
        <v>985</v>
      </c>
      <c r="O517" s="233">
        <v>30</v>
      </c>
      <c r="P517" s="234"/>
      <c r="Q517" s="234"/>
      <c r="R517" s="234"/>
      <c r="S517" s="234"/>
      <c r="T517" s="234"/>
      <c r="U517" s="236"/>
      <c r="V517" s="237">
        <v>0</v>
      </c>
      <c r="W517" s="237">
        <v>0</v>
      </c>
      <c r="X517" s="237">
        <v>0</v>
      </c>
      <c r="Y517" s="237">
        <v>0</v>
      </c>
      <c r="Z517" s="237">
        <v>0</v>
      </c>
      <c r="AA517" s="238"/>
    </row>
    <row r="518" spans="1:27">
      <c r="A518" s="219">
        <v>96596540</v>
      </c>
      <c r="B518" s="220" t="s">
        <v>100</v>
      </c>
      <c r="C518" s="221" t="s">
        <v>849</v>
      </c>
      <c r="D518" s="222">
        <v>456</v>
      </c>
      <c r="E518" s="223" t="s">
        <v>134</v>
      </c>
      <c r="F518" s="224">
        <v>456</v>
      </c>
      <c r="G518" s="225" t="s">
        <v>87</v>
      </c>
      <c r="H518" s="226">
        <v>38803</v>
      </c>
      <c r="I518" s="227" t="s">
        <v>37</v>
      </c>
      <c r="J518" s="228">
        <v>4000</v>
      </c>
      <c r="K518" s="229">
        <v>4.2</v>
      </c>
      <c r="L518" s="230" t="s">
        <v>68</v>
      </c>
      <c r="M518" s="231" t="s">
        <v>39</v>
      </c>
      <c r="N518" s="232" t="s">
        <v>985</v>
      </c>
      <c r="O518" s="233">
        <v>21</v>
      </c>
      <c r="P518" s="234">
        <v>4000000</v>
      </c>
      <c r="Q518" s="234">
        <v>4000000</v>
      </c>
      <c r="R518" s="234">
        <v>90483200</v>
      </c>
      <c r="S518" s="234">
        <v>929854</v>
      </c>
      <c r="T518" s="234">
        <v>91413054</v>
      </c>
      <c r="U518" s="236"/>
      <c r="V518" s="237" t="s">
        <v>645</v>
      </c>
      <c r="W518" s="237">
        <v>0</v>
      </c>
      <c r="X518" s="237">
        <v>0</v>
      </c>
      <c r="Y518" s="237">
        <v>0</v>
      </c>
      <c r="Z518" s="237" t="s">
        <v>987</v>
      </c>
      <c r="AA518" s="238" t="s">
        <v>993</v>
      </c>
    </row>
    <row r="519" spans="1:27">
      <c r="A519" s="219">
        <v>96596540</v>
      </c>
      <c r="B519" s="220" t="s">
        <v>100</v>
      </c>
      <c r="C519" s="221" t="s">
        <v>849</v>
      </c>
      <c r="D519" s="222">
        <v>457</v>
      </c>
      <c r="E519" s="223" t="s">
        <v>984</v>
      </c>
      <c r="F519" s="224">
        <v>457</v>
      </c>
      <c r="G519" s="225"/>
      <c r="H519" s="226">
        <v>38790</v>
      </c>
      <c r="I519" s="227" t="s">
        <v>37</v>
      </c>
      <c r="J519" s="228">
        <v>3000</v>
      </c>
      <c r="K519" s="229"/>
      <c r="L519" s="230" t="s">
        <v>68</v>
      </c>
      <c r="M519" s="231" t="s">
        <v>39</v>
      </c>
      <c r="N519" s="232" t="s">
        <v>985</v>
      </c>
      <c r="O519" s="233">
        <v>10</v>
      </c>
      <c r="P519" s="234"/>
      <c r="Q519" s="234"/>
      <c r="R519" s="234"/>
      <c r="S519" s="234"/>
      <c r="T519" s="234"/>
      <c r="U519" s="236"/>
      <c r="V519" s="237">
        <v>0</v>
      </c>
      <c r="W519" s="237">
        <v>0</v>
      </c>
      <c r="X519" s="237" t="s">
        <v>988</v>
      </c>
      <c r="Y519" s="237">
        <v>0</v>
      </c>
      <c r="Z519" s="237">
        <v>0</v>
      </c>
      <c r="AA519" s="238" t="s">
        <v>993</v>
      </c>
    </row>
    <row r="520" spans="1:27">
      <c r="A520" s="219">
        <v>96596540</v>
      </c>
      <c r="B520" s="244">
        <v>8</v>
      </c>
      <c r="C520" s="221" t="s">
        <v>849</v>
      </c>
      <c r="D520" s="222">
        <v>569</v>
      </c>
      <c r="E520" s="223" t="s">
        <v>984</v>
      </c>
      <c r="F520" s="224">
        <v>569</v>
      </c>
      <c r="G520" s="225"/>
      <c r="H520" s="226">
        <v>39888</v>
      </c>
      <c r="I520" s="227" t="s">
        <v>37</v>
      </c>
      <c r="J520" s="228">
        <v>10000</v>
      </c>
      <c r="K520" s="229"/>
      <c r="L520" s="230" t="s">
        <v>985</v>
      </c>
      <c r="M520" s="231" t="s">
        <v>985</v>
      </c>
      <c r="N520" s="232" t="s">
        <v>985</v>
      </c>
      <c r="O520" s="233">
        <v>10</v>
      </c>
      <c r="P520" s="234"/>
      <c r="Q520" s="234"/>
      <c r="R520" s="234"/>
      <c r="S520" s="234"/>
      <c r="T520" s="234"/>
      <c r="U520" s="236"/>
      <c r="V520" s="237">
        <v>0</v>
      </c>
      <c r="W520" s="237">
        <v>0</v>
      </c>
      <c r="X520" s="237">
        <v>0</v>
      </c>
      <c r="Y520" s="237">
        <v>0</v>
      </c>
      <c r="Z520" s="237">
        <v>0</v>
      </c>
      <c r="AA520" s="238" t="s">
        <v>993</v>
      </c>
    </row>
    <row r="521" spans="1:27">
      <c r="A521" s="219">
        <v>96596540</v>
      </c>
      <c r="B521" s="244">
        <v>8</v>
      </c>
      <c r="C521" s="221" t="s">
        <v>849</v>
      </c>
      <c r="D521" s="222">
        <v>569</v>
      </c>
      <c r="E521" s="223" t="s">
        <v>134</v>
      </c>
      <c r="F521" s="224">
        <v>569</v>
      </c>
      <c r="G521" s="225" t="s">
        <v>89</v>
      </c>
      <c r="H521" s="226">
        <v>39892</v>
      </c>
      <c r="I521" s="227" t="s">
        <v>162</v>
      </c>
      <c r="J521" s="228">
        <v>209900000</v>
      </c>
      <c r="K521" s="229">
        <v>5.5</v>
      </c>
      <c r="L521" s="230" t="s">
        <v>68</v>
      </c>
      <c r="M521" s="231" t="s">
        <v>359</v>
      </c>
      <c r="N521" s="232" t="s">
        <v>39</v>
      </c>
      <c r="O521" s="233">
        <v>5</v>
      </c>
      <c r="P521" s="234"/>
      <c r="Q521" s="234"/>
      <c r="R521" s="234">
        <v>0</v>
      </c>
      <c r="S521" s="234"/>
      <c r="T521" s="234"/>
      <c r="U521" s="236"/>
      <c r="V521" s="237">
        <v>0</v>
      </c>
      <c r="W521" s="237">
        <v>0</v>
      </c>
      <c r="X521" s="237" t="s">
        <v>988</v>
      </c>
      <c r="Y521" s="237">
        <v>0</v>
      </c>
      <c r="Z521" s="237" t="s">
        <v>987</v>
      </c>
      <c r="AA521" s="238"/>
    </row>
    <row r="522" spans="1:27">
      <c r="A522" s="219">
        <v>96596540</v>
      </c>
      <c r="B522" s="244">
        <v>8</v>
      </c>
      <c r="C522" s="221" t="s">
        <v>849</v>
      </c>
      <c r="D522" s="222">
        <v>569</v>
      </c>
      <c r="E522" s="223" t="s">
        <v>134</v>
      </c>
      <c r="F522" s="224">
        <v>569</v>
      </c>
      <c r="G522" s="225" t="s">
        <v>63</v>
      </c>
      <c r="H522" s="226">
        <v>39892</v>
      </c>
      <c r="I522" s="227" t="s">
        <v>37</v>
      </c>
      <c r="J522" s="228">
        <v>10000</v>
      </c>
      <c r="K522" s="229">
        <v>2.9</v>
      </c>
      <c r="L522" s="230" t="s">
        <v>68</v>
      </c>
      <c r="M522" s="231" t="s">
        <v>359</v>
      </c>
      <c r="N522" s="232" t="s">
        <v>39</v>
      </c>
      <c r="O522" s="233">
        <v>5</v>
      </c>
      <c r="P522" s="234">
        <v>3000000</v>
      </c>
      <c r="Q522" s="234">
        <v>3000000</v>
      </c>
      <c r="R522" s="234">
        <v>67862400</v>
      </c>
      <c r="S522" s="234">
        <v>363641</v>
      </c>
      <c r="T522" s="234">
        <v>68226041</v>
      </c>
      <c r="U522" s="236"/>
      <c r="V522" s="237" t="s">
        <v>645</v>
      </c>
      <c r="W522" s="237">
        <v>0</v>
      </c>
      <c r="X522" s="237">
        <v>0</v>
      </c>
      <c r="Y522" s="237">
        <v>0</v>
      </c>
      <c r="Z522" s="237" t="s">
        <v>987</v>
      </c>
      <c r="AA522" s="238"/>
    </row>
    <row r="523" spans="1:27">
      <c r="A523" s="219">
        <v>96596540</v>
      </c>
      <c r="B523" s="244">
        <v>8</v>
      </c>
      <c r="C523" s="221" t="s">
        <v>849</v>
      </c>
      <c r="D523" s="222">
        <v>569</v>
      </c>
      <c r="E523" s="223" t="s">
        <v>134</v>
      </c>
      <c r="F523" s="224">
        <v>569</v>
      </c>
      <c r="G523" s="225" t="s">
        <v>56</v>
      </c>
      <c r="H523" s="226">
        <v>39892</v>
      </c>
      <c r="I523" s="227" t="s">
        <v>37</v>
      </c>
      <c r="J523" s="228">
        <v>10000</v>
      </c>
      <c r="K523" s="229">
        <v>3.7</v>
      </c>
      <c r="L523" s="230" t="s">
        <v>68</v>
      </c>
      <c r="M523" s="231" t="s">
        <v>359</v>
      </c>
      <c r="N523" s="232" t="s">
        <v>39</v>
      </c>
      <c r="O523" s="233">
        <v>10</v>
      </c>
      <c r="P523" s="234"/>
      <c r="Q523" s="234"/>
      <c r="R523" s="234">
        <v>0</v>
      </c>
      <c r="S523" s="234"/>
      <c r="T523" s="234"/>
      <c r="U523" s="236"/>
      <c r="V523" s="237" t="s">
        <v>645</v>
      </c>
      <c r="W523" s="237">
        <v>0</v>
      </c>
      <c r="X523" s="237" t="s">
        <v>988</v>
      </c>
      <c r="Y523" s="237">
        <v>0</v>
      </c>
      <c r="Z523" s="237" t="s">
        <v>987</v>
      </c>
      <c r="AA523" s="238"/>
    </row>
    <row r="524" spans="1:27">
      <c r="A524" s="219">
        <v>96596540</v>
      </c>
      <c r="B524" s="244">
        <v>8</v>
      </c>
      <c r="C524" s="221" t="s">
        <v>849</v>
      </c>
      <c r="D524" s="222">
        <v>570</v>
      </c>
      <c r="E524" s="223" t="s">
        <v>984</v>
      </c>
      <c r="F524" s="224">
        <v>570</v>
      </c>
      <c r="G524" s="225"/>
      <c r="H524" s="226">
        <v>39888</v>
      </c>
      <c r="I524" s="227" t="s">
        <v>37</v>
      </c>
      <c r="J524" s="228">
        <v>10000</v>
      </c>
      <c r="K524" s="229"/>
      <c r="L524" s="230" t="s">
        <v>985</v>
      </c>
      <c r="M524" s="231" t="s">
        <v>985</v>
      </c>
      <c r="N524" s="232" t="s">
        <v>985</v>
      </c>
      <c r="O524" s="233">
        <v>30</v>
      </c>
      <c r="P524" s="234"/>
      <c r="Q524" s="234"/>
      <c r="R524" s="234"/>
      <c r="S524" s="234"/>
      <c r="T524" s="234"/>
      <c r="U524" s="236"/>
      <c r="V524" s="237">
        <v>0</v>
      </c>
      <c r="W524" s="237">
        <v>0</v>
      </c>
      <c r="X524" s="237">
        <v>0</v>
      </c>
      <c r="Y524" s="237">
        <v>0</v>
      </c>
      <c r="Z524" s="237">
        <v>0</v>
      </c>
      <c r="AA524" s="238"/>
    </row>
    <row r="525" spans="1:27">
      <c r="A525" s="219">
        <v>96596540</v>
      </c>
      <c r="B525" s="244">
        <v>8</v>
      </c>
      <c r="C525" s="221" t="s">
        <v>849</v>
      </c>
      <c r="D525" s="222">
        <v>570</v>
      </c>
      <c r="E525" s="223" t="s">
        <v>134</v>
      </c>
      <c r="F525" s="224">
        <v>570</v>
      </c>
      <c r="G525" s="225" t="s">
        <v>51</v>
      </c>
      <c r="H525" s="226">
        <v>39892</v>
      </c>
      <c r="I525" s="227" t="s">
        <v>37</v>
      </c>
      <c r="J525" s="228">
        <v>10000</v>
      </c>
      <c r="K525" s="229">
        <v>4.3</v>
      </c>
      <c r="L525" s="230" t="s">
        <v>68</v>
      </c>
      <c r="M525" s="231" t="s">
        <v>359</v>
      </c>
      <c r="N525" s="232" t="s">
        <v>39</v>
      </c>
      <c r="O525" s="233">
        <v>21</v>
      </c>
      <c r="P525" s="234">
        <v>7000000</v>
      </c>
      <c r="Q525" s="234">
        <v>7000000</v>
      </c>
      <c r="R525" s="234">
        <v>158345600</v>
      </c>
      <c r="S525" s="234">
        <v>1253884</v>
      </c>
      <c r="T525" s="234">
        <v>159599484</v>
      </c>
      <c r="U525" s="236"/>
      <c r="V525" s="237" t="s">
        <v>645</v>
      </c>
      <c r="W525" s="237">
        <v>0</v>
      </c>
      <c r="X525" s="237">
        <v>0</v>
      </c>
      <c r="Y525" s="237">
        <v>0</v>
      </c>
      <c r="Z525" s="237" t="s">
        <v>987</v>
      </c>
      <c r="AA525" s="238"/>
    </row>
    <row r="526" spans="1:27">
      <c r="A526" s="219">
        <v>76022072</v>
      </c>
      <c r="B526" s="220" t="s">
        <v>100</v>
      </c>
      <c r="C526" s="221" t="s">
        <v>511</v>
      </c>
      <c r="D526" s="222">
        <v>506</v>
      </c>
      <c r="E526" s="223" t="s">
        <v>984</v>
      </c>
      <c r="F526" s="224">
        <v>506</v>
      </c>
      <c r="G526" s="225"/>
      <c r="H526" s="226">
        <v>39272</v>
      </c>
      <c r="I526" s="227" t="s">
        <v>37</v>
      </c>
      <c r="J526" s="228">
        <v>4600</v>
      </c>
      <c r="K526" s="229"/>
      <c r="L526" s="230" t="s">
        <v>359</v>
      </c>
      <c r="M526" s="231" t="s">
        <v>68</v>
      </c>
      <c r="N526" s="232" t="s">
        <v>985</v>
      </c>
      <c r="O526" s="233">
        <v>30</v>
      </c>
      <c r="P526" s="234"/>
      <c r="Q526" s="234"/>
      <c r="R526" s="234"/>
      <c r="S526" s="234"/>
      <c r="T526" s="234"/>
      <c r="U526" s="236"/>
      <c r="V526" s="237">
        <v>0</v>
      </c>
      <c r="W526" s="237">
        <v>0</v>
      </c>
      <c r="X526" s="237">
        <v>0</v>
      </c>
      <c r="Y526" s="237">
        <v>0</v>
      </c>
      <c r="Z526" s="237">
        <v>0</v>
      </c>
      <c r="AA526" s="238" t="s">
        <v>1045</v>
      </c>
    </row>
    <row r="527" spans="1:27">
      <c r="A527" s="219">
        <v>76022072</v>
      </c>
      <c r="B527" s="220" t="s">
        <v>100</v>
      </c>
      <c r="C527" s="221" t="s">
        <v>511</v>
      </c>
      <c r="D527" s="222">
        <v>506</v>
      </c>
      <c r="E527" s="223" t="s">
        <v>134</v>
      </c>
      <c r="F527" s="224">
        <v>506</v>
      </c>
      <c r="G527" s="225" t="s">
        <v>46</v>
      </c>
      <c r="H527" s="226">
        <v>39274</v>
      </c>
      <c r="I527" s="227" t="s">
        <v>37</v>
      </c>
      <c r="J527" s="228">
        <v>4600</v>
      </c>
      <c r="K527" s="229">
        <v>3.8</v>
      </c>
      <c r="L527" s="230" t="s">
        <v>359</v>
      </c>
      <c r="M527" s="231" t="s">
        <v>68</v>
      </c>
      <c r="N527" s="232" t="s">
        <v>985</v>
      </c>
      <c r="O527" s="233">
        <v>21</v>
      </c>
      <c r="P527" s="234">
        <v>4600000</v>
      </c>
      <c r="Q527" s="234">
        <v>0</v>
      </c>
      <c r="R527" s="234">
        <v>0</v>
      </c>
      <c r="S527" s="234"/>
      <c r="T527" s="234"/>
      <c r="U527" s="236"/>
      <c r="V527" s="237" t="s">
        <v>645</v>
      </c>
      <c r="W527" s="237">
        <v>0</v>
      </c>
      <c r="X527" s="237">
        <v>0</v>
      </c>
      <c r="Y527" s="237" t="s">
        <v>990</v>
      </c>
      <c r="Z527" s="237" t="s">
        <v>987</v>
      </c>
      <c r="AA527" s="238"/>
    </row>
    <row r="528" spans="1:27">
      <c r="A528" s="219">
        <v>76022072</v>
      </c>
      <c r="B528" s="220">
        <v>8</v>
      </c>
      <c r="C528" s="221" t="s">
        <v>511</v>
      </c>
      <c r="D528" s="222">
        <v>558</v>
      </c>
      <c r="E528" s="223" t="s">
        <v>984</v>
      </c>
      <c r="F528" s="224">
        <v>558</v>
      </c>
      <c r="G528" s="225"/>
      <c r="H528" s="226">
        <v>39787</v>
      </c>
      <c r="I528" s="227" t="s">
        <v>37</v>
      </c>
      <c r="J528" s="228">
        <v>4000</v>
      </c>
      <c r="K528" s="229"/>
      <c r="L528" s="230" t="s">
        <v>359</v>
      </c>
      <c r="M528" s="231" t="s">
        <v>68</v>
      </c>
      <c r="N528" s="232" t="s">
        <v>39</v>
      </c>
      <c r="O528" s="233">
        <v>10</v>
      </c>
      <c r="P528" s="234"/>
      <c r="Q528" s="234"/>
      <c r="R528" s="234"/>
      <c r="S528" s="234"/>
      <c r="T528" s="234"/>
      <c r="U528" s="236"/>
      <c r="V528" s="237">
        <v>0</v>
      </c>
      <c r="W528" s="237">
        <v>0</v>
      </c>
      <c r="X528" s="237">
        <v>0</v>
      </c>
      <c r="Y528" s="237">
        <v>0</v>
      </c>
      <c r="Z528" s="237">
        <v>0</v>
      </c>
      <c r="AA528" s="238"/>
    </row>
    <row r="529" spans="1:27">
      <c r="A529" s="219">
        <v>76022072</v>
      </c>
      <c r="B529" s="220">
        <v>8</v>
      </c>
      <c r="C529" s="221" t="s">
        <v>511</v>
      </c>
      <c r="D529" s="222">
        <v>558</v>
      </c>
      <c r="E529" s="223" t="s">
        <v>134</v>
      </c>
      <c r="F529" s="224">
        <v>558</v>
      </c>
      <c r="G529" s="225" t="s">
        <v>87</v>
      </c>
      <c r="H529" s="226">
        <v>39793</v>
      </c>
      <c r="I529" s="227" t="s">
        <v>37</v>
      </c>
      <c r="J529" s="228">
        <v>4000</v>
      </c>
      <c r="K529" s="229">
        <v>5</v>
      </c>
      <c r="L529" s="230" t="s">
        <v>68</v>
      </c>
      <c r="M529" s="231" t="s">
        <v>985</v>
      </c>
      <c r="N529" s="232" t="s">
        <v>985</v>
      </c>
      <c r="O529" s="233">
        <v>5</v>
      </c>
      <c r="P529" s="234"/>
      <c r="Q529" s="234"/>
      <c r="R529" s="234">
        <v>0</v>
      </c>
      <c r="S529" s="234"/>
      <c r="T529" s="234"/>
      <c r="U529" s="236"/>
      <c r="V529" s="237" t="s">
        <v>645</v>
      </c>
      <c r="W529" s="237">
        <v>0</v>
      </c>
      <c r="X529" s="237" t="s">
        <v>988</v>
      </c>
      <c r="Y529" s="237">
        <v>0</v>
      </c>
      <c r="Z529" s="237" t="s">
        <v>987</v>
      </c>
      <c r="AA529" s="238"/>
    </row>
    <row r="530" spans="1:27">
      <c r="A530" s="219">
        <v>76022072</v>
      </c>
      <c r="B530" s="220">
        <v>8</v>
      </c>
      <c r="C530" s="221" t="s">
        <v>511</v>
      </c>
      <c r="D530" s="222">
        <v>558</v>
      </c>
      <c r="E530" s="223" t="s">
        <v>134</v>
      </c>
      <c r="F530" s="224">
        <v>558</v>
      </c>
      <c r="G530" s="225" t="s">
        <v>89</v>
      </c>
      <c r="H530" s="226">
        <v>39793</v>
      </c>
      <c r="I530" s="227" t="s">
        <v>162</v>
      </c>
      <c r="J530" s="228">
        <v>85700000</v>
      </c>
      <c r="K530" s="229">
        <v>7.5</v>
      </c>
      <c r="L530" s="230" t="s">
        <v>68</v>
      </c>
      <c r="M530" s="231" t="s">
        <v>985</v>
      </c>
      <c r="N530" s="232" t="s">
        <v>985</v>
      </c>
      <c r="O530" s="233">
        <v>5</v>
      </c>
      <c r="P530" s="234"/>
      <c r="Q530" s="234"/>
      <c r="R530" s="234">
        <v>0</v>
      </c>
      <c r="S530" s="234"/>
      <c r="T530" s="234"/>
      <c r="U530" s="236"/>
      <c r="V530" s="237">
        <v>0</v>
      </c>
      <c r="W530" s="237">
        <v>0</v>
      </c>
      <c r="X530" s="237" t="s">
        <v>988</v>
      </c>
      <c r="Y530" s="237">
        <v>0</v>
      </c>
      <c r="Z530" s="237" t="s">
        <v>987</v>
      </c>
      <c r="AA530" s="238"/>
    </row>
    <row r="531" spans="1:27">
      <c r="A531" s="219">
        <v>76022072</v>
      </c>
      <c r="B531" s="220">
        <v>8</v>
      </c>
      <c r="C531" s="221" t="s">
        <v>511</v>
      </c>
      <c r="D531" s="222">
        <v>559</v>
      </c>
      <c r="E531" s="223" t="s">
        <v>984</v>
      </c>
      <c r="F531" s="224">
        <v>559</v>
      </c>
      <c r="G531" s="225"/>
      <c r="H531" s="226">
        <v>39787</v>
      </c>
      <c r="I531" s="227" t="s">
        <v>37</v>
      </c>
      <c r="J531" s="228">
        <v>4000</v>
      </c>
      <c r="K531" s="229"/>
      <c r="L531" s="230" t="s">
        <v>359</v>
      </c>
      <c r="M531" s="231" t="s">
        <v>68</v>
      </c>
      <c r="N531" s="232" t="s">
        <v>39</v>
      </c>
      <c r="O531" s="233">
        <v>30</v>
      </c>
      <c r="P531" s="234"/>
      <c r="Q531" s="234"/>
      <c r="R531" s="234"/>
      <c r="S531" s="234"/>
      <c r="T531" s="234"/>
      <c r="U531" s="236"/>
      <c r="V531" s="237">
        <v>0</v>
      </c>
      <c r="W531" s="237">
        <v>0</v>
      </c>
      <c r="X531" s="237">
        <v>0</v>
      </c>
      <c r="Y531" s="237">
        <v>0</v>
      </c>
      <c r="Z531" s="237">
        <v>0</v>
      </c>
      <c r="AA531" s="238"/>
    </row>
    <row r="532" spans="1:27">
      <c r="A532" s="219">
        <v>76022072</v>
      </c>
      <c r="B532" s="220">
        <v>8</v>
      </c>
      <c r="C532" s="221" t="s">
        <v>511</v>
      </c>
      <c r="D532" s="222">
        <v>559</v>
      </c>
      <c r="E532" s="223" t="s">
        <v>134</v>
      </c>
      <c r="F532" s="224">
        <v>559</v>
      </c>
      <c r="G532" s="225" t="s">
        <v>63</v>
      </c>
      <c r="H532" s="226">
        <v>39793</v>
      </c>
      <c r="I532" s="227" t="s">
        <v>37</v>
      </c>
      <c r="J532" s="228">
        <v>4000</v>
      </c>
      <c r="K532" s="229">
        <v>5</v>
      </c>
      <c r="L532" s="230" t="s">
        <v>68</v>
      </c>
      <c r="M532" s="231" t="s">
        <v>985</v>
      </c>
      <c r="N532" s="232" t="s">
        <v>985</v>
      </c>
      <c r="O532" s="233">
        <v>21</v>
      </c>
      <c r="P532" s="234">
        <v>4000000</v>
      </c>
      <c r="Q532" s="234">
        <v>4000000</v>
      </c>
      <c r="R532" s="234">
        <v>90483200</v>
      </c>
      <c r="S532" s="234">
        <v>4138659</v>
      </c>
      <c r="T532" s="234">
        <v>94621859</v>
      </c>
      <c r="U532" s="236"/>
      <c r="V532" s="237" t="s">
        <v>645</v>
      </c>
      <c r="W532" s="237">
        <v>0</v>
      </c>
      <c r="X532" s="237">
        <v>0</v>
      </c>
      <c r="Y532" s="237">
        <v>0</v>
      </c>
      <c r="Z532" s="237" t="s">
        <v>987</v>
      </c>
      <c r="AA532" s="238"/>
    </row>
    <row r="533" spans="1:27">
      <c r="A533" s="219">
        <v>76022072</v>
      </c>
      <c r="B533" s="220">
        <v>8</v>
      </c>
      <c r="C533" s="221" t="s">
        <v>511</v>
      </c>
      <c r="D533" s="222">
        <v>646</v>
      </c>
      <c r="E533" s="223" t="s">
        <v>984</v>
      </c>
      <c r="F533" s="224">
        <v>646</v>
      </c>
      <c r="G533" s="225"/>
      <c r="H533" s="226">
        <v>40499</v>
      </c>
      <c r="I533" s="227" t="s">
        <v>37</v>
      </c>
      <c r="J533" s="228">
        <v>10000</v>
      </c>
      <c r="K533" s="229"/>
      <c r="L533" s="230" t="s">
        <v>68</v>
      </c>
      <c r="M533" s="231" t="s">
        <v>39</v>
      </c>
      <c r="N533" s="232" t="s">
        <v>49</v>
      </c>
      <c r="O533" s="233">
        <v>30</v>
      </c>
      <c r="P533" s="234"/>
      <c r="Q533" s="234"/>
      <c r="R533" s="234"/>
      <c r="S533" s="234"/>
      <c r="T533" s="234"/>
      <c r="U533" s="236"/>
      <c r="V533" s="237">
        <v>0</v>
      </c>
      <c r="W533" s="237">
        <v>0</v>
      </c>
      <c r="X533" s="237">
        <v>0</v>
      </c>
      <c r="Y533" s="237">
        <v>0</v>
      </c>
      <c r="Z533" s="237">
        <v>0</v>
      </c>
      <c r="AA533" s="238"/>
    </row>
    <row r="534" spans="1:27">
      <c r="A534" s="219">
        <v>76022072</v>
      </c>
      <c r="B534" s="220">
        <v>8</v>
      </c>
      <c r="C534" s="221" t="s">
        <v>511</v>
      </c>
      <c r="D534" s="222">
        <v>646</v>
      </c>
      <c r="E534" s="223" t="s">
        <v>134</v>
      </c>
      <c r="F534" s="224">
        <v>646</v>
      </c>
      <c r="G534" s="225" t="s">
        <v>56</v>
      </c>
      <c r="H534" s="226">
        <v>40504</v>
      </c>
      <c r="I534" s="227" t="s">
        <v>37</v>
      </c>
      <c r="J534" s="228">
        <v>4500</v>
      </c>
      <c r="K534" s="229">
        <v>4</v>
      </c>
      <c r="L534" s="230" t="s">
        <v>68</v>
      </c>
      <c r="M534" s="231" t="s">
        <v>985</v>
      </c>
      <c r="N534" s="232" t="s">
        <v>985</v>
      </c>
      <c r="O534" s="233">
        <v>21</v>
      </c>
      <c r="P534" s="234">
        <v>4000000</v>
      </c>
      <c r="Q534" s="234">
        <v>4000000</v>
      </c>
      <c r="R534" s="234">
        <v>90483200</v>
      </c>
      <c r="S534" s="234">
        <v>3312266</v>
      </c>
      <c r="T534" s="234">
        <v>93795466</v>
      </c>
      <c r="U534" s="236"/>
      <c r="V534" s="237" t="s">
        <v>645</v>
      </c>
      <c r="W534" s="237">
        <v>0</v>
      </c>
      <c r="X534" s="237">
        <v>0</v>
      </c>
      <c r="Y534" s="237">
        <v>0</v>
      </c>
      <c r="Z534" s="237">
        <v>0</v>
      </c>
      <c r="AA534" s="238"/>
    </row>
    <row r="535" spans="1:27">
      <c r="A535" s="219">
        <v>76022072</v>
      </c>
      <c r="B535" s="220">
        <v>8</v>
      </c>
      <c r="C535" s="221" t="s">
        <v>511</v>
      </c>
      <c r="D535" s="222">
        <v>673</v>
      </c>
      <c r="E535" s="223" t="s">
        <v>984</v>
      </c>
      <c r="F535" s="224">
        <v>673</v>
      </c>
      <c r="G535" s="225"/>
      <c r="H535" s="226">
        <v>40738</v>
      </c>
      <c r="I535" s="227" t="s">
        <v>37</v>
      </c>
      <c r="J535" s="228">
        <v>1500</v>
      </c>
      <c r="K535" s="229"/>
      <c r="L535" s="230" t="s">
        <v>68</v>
      </c>
      <c r="M535" s="231" t="s">
        <v>39</v>
      </c>
      <c r="N535" s="232" t="s">
        <v>49</v>
      </c>
      <c r="O535" s="233">
        <v>10</v>
      </c>
      <c r="P535" s="234"/>
      <c r="Q535" s="234"/>
      <c r="R535" s="234"/>
      <c r="S535" s="234"/>
      <c r="T535" s="234"/>
      <c r="U535" s="236"/>
      <c r="V535" s="237">
        <v>0</v>
      </c>
      <c r="W535" s="237">
        <v>0</v>
      </c>
      <c r="X535" s="237" t="s">
        <v>988</v>
      </c>
      <c r="Y535" s="237">
        <v>0</v>
      </c>
      <c r="Z535" s="237">
        <v>0</v>
      </c>
      <c r="AA535" s="238"/>
    </row>
    <row r="536" spans="1:27">
      <c r="A536" s="219">
        <v>76023435</v>
      </c>
      <c r="B536" s="220">
        <v>4</v>
      </c>
      <c r="C536" s="221" t="s">
        <v>571</v>
      </c>
      <c r="D536" s="222">
        <v>603</v>
      </c>
      <c r="E536" s="223" t="s">
        <v>984</v>
      </c>
      <c r="F536" s="224">
        <v>603</v>
      </c>
      <c r="G536" s="225"/>
      <c r="H536" s="226">
        <v>40043</v>
      </c>
      <c r="I536" s="227" t="s">
        <v>37</v>
      </c>
      <c r="J536" s="228">
        <v>7500</v>
      </c>
      <c r="K536" s="229"/>
      <c r="L536" s="230" t="s">
        <v>39</v>
      </c>
      <c r="M536" s="231" t="s">
        <v>68</v>
      </c>
      <c r="N536" s="232" t="s">
        <v>985</v>
      </c>
      <c r="O536" s="233">
        <v>10</v>
      </c>
      <c r="P536" s="234"/>
      <c r="Q536" s="234"/>
      <c r="R536" s="234"/>
      <c r="S536" s="234"/>
      <c r="T536" s="234"/>
      <c r="U536" s="236"/>
      <c r="V536" s="237">
        <v>0</v>
      </c>
      <c r="W536" s="237">
        <v>0</v>
      </c>
      <c r="X536" s="237">
        <v>0</v>
      </c>
      <c r="Y536" s="237">
        <v>0</v>
      </c>
      <c r="Z536" s="237">
        <v>0</v>
      </c>
      <c r="AA536" s="238"/>
    </row>
    <row r="537" spans="1:27">
      <c r="A537" s="219">
        <v>76023435</v>
      </c>
      <c r="B537" s="220">
        <v>4</v>
      </c>
      <c r="C537" s="221" t="s">
        <v>571</v>
      </c>
      <c r="D537" s="222">
        <v>603</v>
      </c>
      <c r="E537" s="223" t="s">
        <v>134</v>
      </c>
      <c r="F537" s="224">
        <v>603</v>
      </c>
      <c r="G537" s="225" t="s">
        <v>46</v>
      </c>
      <c r="H537" s="226">
        <v>40063</v>
      </c>
      <c r="I537" s="227" t="s">
        <v>162</v>
      </c>
      <c r="J537" s="228">
        <v>156675000</v>
      </c>
      <c r="K537" s="229">
        <v>4.5999999999999996</v>
      </c>
      <c r="L537" s="230" t="s">
        <v>68</v>
      </c>
      <c r="M537" s="231" t="s">
        <v>985</v>
      </c>
      <c r="N537" s="232" t="s">
        <v>985</v>
      </c>
      <c r="O537" s="233">
        <v>5</v>
      </c>
      <c r="P537" s="234"/>
      <c r="Q537" s="234"/>
      <c r="R537" s="234">
        <v>0</v>
      </c>
      <c r="S537" s="234"/>
      <c r="T537" s="234"/>
      <c r="U537" s="236"/>
      <c r="V537" s="237">
        <v>0</v>
      </c>
      <c r="W537" s="237">
        <v>0</v>
      </c>
      <c r="X537" s="237" t="s">
        <v>988</v>
      </c>
      <c r="Y537" s="237">
        <v>0</v>
      </c>
      <c r="Z537" s="237" t="s">
        <v>987</v>
      </c>
      <c r="AA537" s="238"/>
    </row>
    <row r="538" spans="1:27">
      <c r="A538" s="219">
        <v>76023435</v>
      </c>
      <c r="B538" s="220">
        <v>4</v>
      </c>
      <c r="C538" s="221" t="s">
        <v>571</v>
      </c>
      <c r="D538" s="222">
        <v>603</v>
      </c>
      <c r="E538" s="223" t="s">
        <v>134</v>
      </c>
      <c r="F538" s="224">
        <v>603</v>
      </c>
      <c r="G538" s="225" t="s">
        <v>87</v>
      </c>
      <c r="H538" s="226">
        <v>40063</v>
      </c>
      <c r="I538" s="227" t="s">
        <v>162</v>
      </c>
      <c r="J538" s="228">
        <v>156675000</v>
      </c>
      <c r="K538" s="229">
        <v>5.9</v>
      </c>
      <c r="L538" s="230" t="s">
        <v>68</v>
      </c>
      <c r="M538" s="231" t="s">
        <v>985</v>
      </c>
      <c r="N538" s="232" t="s">
        <v>985</v>
      </c>
      <c r="O538" s="233">
        <v>5</v>
      </c>
      <c r="P538" s="234"/>
      <c r="Q538" s="234"/>
      <c r="R538" s="234">
        <v>0</v>
      </c>
      <c r="S538" s="234"/>
      <c r="T538" s="234"/>
      <c r="U538" s="236"/>
      <c r="V538" s="237">
        <v>0</v>
      </c>
      <c r="W538" s="237">
        <v>0</v>
      </c>
      <c r="X538" s="237" t="s">
        <v>988</v>
      </c>
      <c r="Y538" s="237">
        <v>0</v>
      </c>
      <c r="Z538" s="237" t="s">
        <v>987</v>
      </c>
      <c r="AA538" s="238"/>
    </row>
    <row r="539" spans="1:27">
      <c r="A539" s="219">
        <v>76023435</v>
      </c>
      <c r="B539" s="220">
        <v>4</v>
      </c>
      <c r="C539" s="221" t="s">
        <v>571</v>
      </c>
      <c r="D539" s="222">
        <v>603</v>
      </c>
      <c r="E539" s="223" t="s">
        <v>134</v>
      </c>
      <c r="F539" s="224">
        <v>603</v>
      </c>
      <c r="G539" s="225" t="s">
        <v>89</v>
      </c>
      <c r="H539" s="226">
        <v>40063</v>
      </c>
      <c r="I539" s="227" t="s">
        <v>37</v>
      </c>
      <c r="J539" s="228">
        <v>7500</v>
      </c>
      <c r="K539" s="229">
        <v>2.9</v>
      </c>
      <c r="L539" s="230" t="s">
        <v>68</v>
      </c>
      <c r="M539" s="231" t="s">
        <v>985</v>
      </c>
      <c r="N539" s="232" t="s">
        <v>985</v>
      </c>
      <c r="O539" s="233">
        <v>5</v>
      </c>
      <c r="P539" s="234">
        <v>2200000</v>
      </c>
      <c r="Q539" s="234">
        <v>1320000</v>
      </c>
      <c r="R539" s="234">
        <v>29859456</v>
      </c>
      <c r="S539" s="234">
        <v>196239</v>
      </c>
      <c r="T539" s="234">
        <v>30055695</v>
      </c>
      <c r="U539" s="236"/>
      <c r="V539" s="237" t="s">
        <v>645</v>
      </c>
      <c r="W539" s="237">
        <v>0</v>
      </c>
      <c r="X539" s="237">
        <v>0</v>
      </c>
      <c r="Y539" s="237">
        <v>0</v>
      </c>
      <c r="Z539" s="237" t="s">
        <v>987</v>
      </c>
      <c r="AA539" s="238"/>
    </row>
    <row r="540" spans="1:27">
      <c r="A540" s="219">
        <v>76023435</v>
      </c>
      <c r="B540" s="220">
        <v>4</v>
      </c>
      <c r="C540" s="221" t="s">
        <v>571</v>
      </c>
      <c r="D540" s="222">
        <v>603</v>
      </c>
      <c r="E540" s="223" t="s">
        <v>134</v>
      </c>
      <c r="F540" s="224">
        <v>603</v>
      </c>
      <c r="G540" s="225" t="s">
        <v>63</v>
      </c>
      <c r="H540" s="226">
        <v>40063</v>
      </c>
      <c r="I540" s="227" t="s">
        <v>37</v>
      </c>
      <c r="J540" s="228">
        <v>7500</v>
      </c>
      <c r="K540" s="229">
        <v>3.5</v>
      </c>
      <c r="L540" s="230" t="s">
        <v>68</v>
      </c>
      <c r="M540" s="231" t="s">
        <v>985</v>
      </c>
      <c r="N540" s="232" t="s">
        <v>985</v>
      </c>
      <c r="O540" s="233">
        <v>7</v>
      </c>
      <c r="P540" s="234"/>
      <c r="Q540" s="234"/>
      <c r="R540" s="234">
        <v>0</v>
      </c>
      <c r="S540" s="234"/>
      <c r="T540" s="234"/>
      <c r="U540" s="236"/>
      <c r="V540" s="237" t="s">
        <v>645</v>
      </c>
      <c r="W540" s="237">
        <v>0</v>
      </c>
      <c r="X540" s="237" t="s">
        <v>988</v>
      </c>
      <c r="Y540" s="237">
        <v>0</v>
      </c>
      <c r="Z540" s="237" t="s">
        <v>987</v>
      </c>
      <c r="AA540" s="238"/>
    </row>
    <row r="541" spans="1:27">
      <c r="A541" s="219">
        <v>76023435</v>
      </c>
      <c r="B541" s="220">
        <v>4</v>
      </c>
      <c r="C541" s="221" t="s">
        <v>571</v>
      </c>
      <c r="D541" s="222">
        <v>604</v>
      </c>
      <c r="E541" s="223" t="s">
        <v>984</v>
      </c>
      <c r="F541" s="224">
        <v>604</v>
      </c>
      <c r="G541" s="225"/>
      <c r="H541" s="226">
        <v>40043</v>
      </c>
      <c r="I541" s="227" t="s">
        <v>37</v>
      </c>
      <c r="J541" s="228">
        <v>7500</v>
      </c>
      <c r="K541" s="229"/>
      <c r="L541" s="230" t="s">
        <v>39</v>
      </c>
      <c r="M541" s="231" t="s">
        <v>68</v>
      </c>
      <c r="N541" s="232" t="s">
        <v>985</v>
      </c>
      <c r="O541" s="233">
        <v>30</v>
      </c>
      <c r="P541" s="234"/>
      <c r="Q541" s="234"/>
      <c r="R541" s="234"/>
      <c r="S541" s="234"/>
      <c r="T541" s="234"/>
      <c r="U541" s="236"/>
      <c r="V541" s="237">
        <v>0</v>
      </c>
      <c r="W541" s="237">
        <v>0</v>
      </c>
      <c r="X541" s="237">
        <v>0</v>
      </c>
      <c r="Y541" s="237">
        <v>0</v>
      </c>
      <c r="Z541" s="237">
        <v>0</v>
      </c>
      <c r="AA541" s="238"/>
    </row>
    <row r="542" spans="1:27">
      <c r="A542" s="219">
        <v>76023435</v>
      </c>
      <c r="B542" s="220">
        <v>4</v>
      </c>
      <c r="C542" s="221" t="s">
        <v>571</v>
      </c>
      <c r="D542" s="222">
        <v>604</v>
      </c>
      <c r="E542" s="223" t="s">
        <v>134</v>
      </c>
      <c r="F542" s="224">
        <v>604</v>
      </c>
      <c r="G542" s="225" t="s">
        <v>56</v>
      </c>
      <c r="H542" s="226">
        <v>40063</v>
      </c>
      <c r="I542" s="227" t="s">
        <v>37</v>
      </c>
      <c r="J542" s="228">
        <v>7500</v>
      </c>
      <c r="K542" s="229">
        <v>4.7</v>
      </c>
      <c r="L542" s="230" t="s">
        <v>68</v>
      </c>
      <c r="M542" s="231" t="s">
        <v>985</v>
      </c>
      <c r="N542" s="232" t="s">
        <v>985</v>
      </c>
      <c r="O542" s="233">
        <v>25</v>
      </c>
      <c r="P542" s="234">
        <v>5000000</v>
      </c>
      <c r="Q542" s="234">
        <v>5000000</v>
      </c>
      <c r="R542" s="234">
        <v>113104000</v>
      </c>
      <c r="S542" s="234">
        <v>1199468</v>
      </c>
      <c r="T542" s="234">
        <v>114303468</v>
      </c>
      <c r="U542" s="236"/>
      <c r="V542" s="237" t="s">
        <v>645</v>
      </c>
      <c r="W542" s="237">
        <v>0</v>
      </c>
      <c r="X542" s="237">
        <v>0</v>
      </c>
      <c r="Y542" s="237">
        <v>0</v>
      </c>
      <c r="Z542" s="237" t="s">
        <v>987</v>
      </c>
      <c r="AA542" s="238"/>
    </row>
    <row r="543" spans="1:27">
      <c r="A543" s="219">
        <v>76023435</v>
      </c>
      <c r="B543" s="220">
        <v>4</v>
      </c>
      <c r="C543" s="221" t="s">
        <v>571</v>
      </c>
      <c r="D543" s="222">
        <v>604</v>
      </c>
      <c r="E543" s="223" t="s">
        <v>134</v>
      </c>
      <c r="F543" s="224">
        <v>604</v>
      </c>
      <c r="G543" s="225" t="s">
        <v>51</v>
      </c>
      <c r="H543" s="226">
        <v>40063</v>
      </c>
      <c r="I543" s="227" t="s">
        <v>37</v>
      </c>
      <c r="J543" s="228">
        <v>7500</v>
      </c>
      <c r="K543" s="229">
        <v>4.8</v>
      </c>
      <c r="L543" s="230" t="s">
        <v>68</v>
      </c>
      <c r="M543" s="231" t="s">
        <v>985</v>
      </c>
      <c r="N543" s="232" t="s">
        <v>985</v>
      </c>
      <c r="O543" s="233">
        <v>25</v>
      </c>
      <c r="P543" s="234"/>
      <c r="Q543" s="234"/>
      <c r="R543" s="234">
        <v>0</v>
      </c>
      <c r="S543" s="234"/>
      <c r="T543" s="234"/>
      <c r="U543" s="236"/>
      <c r="V543" s="237" t="s">
        <v>645</v>
      </c>
      <c r="W543" s="237">
        <v>0</v>
      </c>
      <c r="X543" s="237" t="s">
        <v>988</v>
      </c>
      <c r="Y543" s="237">
        <v>0</v>
      </c>
      <c r="Z543" s="237" t="s">
        <v>987</v>
      </c>
      <c r="AA543" s="238"/>
    </row>
    <row r="544" spans="1:27">
      <c r="A544" s="219">
        <v>76023435</v>
      </c>
      <c r="B544" s="220">
        <v>4</v>
      </c>
      <c r="C544" s="221" t="s">
        <v>571</v>
      </c>
      <c r="D544" s="222">
        <v>684</v>
      </c>
      <c r="E544" s="223" t="s">
        <v>984</v>
      </c>
      <c r="F544" s="224">
        <v>684</v>
      </c>
      <c r="G544" s="225"/>
      <c r="H544" s="226">
        <v>40843</v>
      </c>
      <c r="I544" s="227" t="s">
        <v>37</v>
      </c>
      <c r="J544" s="228">
        <v>3500</v>
      </c>
      <c r="K544" s="229"/>
      <c r="L544" s="230" t="s">
        <v>68</v>
      </c>
      <c r="M544" s="231" t="s">
        <v>359</v>
      </c>
      <c r="N544" s="232" t="s">
        <v>39</v>
      </c>
      <c r="O544" s="233">
        <v>10</v>
      </c>
      <c r="P544" s="234"/>
      <c r="Q544" s="234"/>
      <c r="R544" s="234"/>
      <c r="S544" s="234"/>
      <c r="T544" s="234"/>
      <c r="U544" s="236"/>
      <c r="V544" s="237">
        <v>0</v>
      </c>
      <c r="W544" s="237">
        <v>0</v>
      </c>
      <c r="X544" s="237">
        <v>0</v>
      </c>
      <c r="Y544" s="237">
        <v>0</v>
      </c>
      <c r="Z544" s="237">
        <v>0</v>
      </c>
      <c r="AA544" s="238"/>
    </row>
    <row r="545" spans="1:27">
      <c r="A545" s="219">
        <v>76023435</v>
      </c>
      <c r="B545" s="220">
        <v>4</v>
      </c>
      <c r="C545" s="221" t="s">
        <v>571</v>
      </c>
      <c r="D545" s="222">
        <v>684</v>
      </c>
      <c r="E545" s="223" t="s">
        <v>134</v>
      </c>
      <c r="F545" s="224">
        <v>684</v>
      </c>
      <c r="G545" s="225" t="s">
        <v>53</v>
      </c>
      <c r="H545" s="226">
        <v>40856</v>
      </c>
      <c r="I545" s="227" t="s">
        <v>37</v>
      </c>
      <c r="J545" s="228">
        <v>3500</v>
      </c>
      <c r="K545" s="229">
        <v>3.7</v>
      </c>
      <c r="L545" s="230" t="s">
        <v>68</v>
      </c>
      <c r="M545" s="231" t="s">
        <v>985</v>
      </c>
      <c r="N545" s="232" t="s">
        <v>985</v>
      </c>
      <c r="O545" s="233">
        <v>7</v>
      </c>
      <c r="P545" s="234"/>
      <c r="Q545" s="234"/>
      <c r="R545" s="234">
        <v>0</v>
      </c>
      <c r="S545" s="234"/>
      <c r="T545" s="234"/>
      <c r="U545" s="236"/>
      <c r="V545" s="237" t="s">
        <v>645</v>
      </c>
      <c r="W545" s="237">
        <v>0</v>
      </c>
      <c r="X545" s="237" t="s">
        <v>988</v>
      </c>
      <c r="Y545" s="237">
        <v>0</v>
      </c>
      <c r="Z545" s="237">
        <v>0</v>
      </c>
      <c r="AA545" s="238"/>
    </row>
    <row r="546" spans="1:27">
      <c r="A546" s="219">
        <v>76023435</v>
      </c>
      <c r="B546" s="220">
        <v>4</v>
      </c>
      <c r="C546" s="221" t="s">
        <v>571</v>
      </c>
      <c r="D546" s="222">
        <v>684</v>
      </c>
      <c r="E546" s="223" t="s">
        <v>134</v>
      </c>
      <c r="F546" s="224">
        <v>684</v>
      </c>
      <c r="G546" s="225" t="s">
        <v>59</v>
      </c>
      <c r="H546" s="226">
        <v>40856</v>
      </c>
      <c r="I546" s="227" t="s">
        <v>37</v>
      </c>
      <c r="J546" s="228">
        <v>3500</v>
      </c>
      <c r="K546" s="229">
        <v>4</v>
      </c>
      <c r="L546" s="230" t="s">
        <v>68</v>
      </c>
      <c r="M546" s="231" t="s">
        <v>985</v>
      </c>
      <c r="N546" s="232" t="s">
        <v>985</v>
      </c>
      <c r="O546" s="233">
        <v>7</v>
      </c>
      <c r="P546" s="234"/>
      <c r="Q546" s="234"/>
      <c r="R546" s="234">
        <v>0</v>
      </c>
      <c r="S546" s="234"/>
      <c r="T546" s="234"/>
      <c r="U546" s="236"/>
      <c r="V546" s="237" t="s">
        <v>645</v>
      </c>
      <c r="W546" s="237">
        <v>0</v>
      </c>
      <c r="X546" s="237" t="s">
        <v>988</v>
      </c>
      <c r="Y546" s="237">
        <v>0</v>
      </c>
      <c r="Z546" s="237">
        <v>0</v>
      </c>
      <c r="AA546" s="238"/>
    </row>
    <row r="547" spans="1:27">
      <c r="A547" s="219">
        <v>76023435</v>
      </c>
      <c r="B547" s="220">
        <v>4</v>
      </c>
      <c r="C547" s="221" t="s">
        <v>571</v>
      </c>
      <c r="D547" s="222">
        <v>685</v>
      </c>
      <c r="E547" s="223" t="s">
        <v>984</v>
      </c>
      <c r="F547" s="224">
        <v>685</v>
      </c>
      <c r="G547" s="225"/>
      <c r="H547" s="226">
        <v>40843</v>
      </c>
      <c r="I547" s="227" t="s">
        <v>37</v>
      </c>
      <c r="J547" s="228">
        <v>5600</v>
      </c>
      <c r="K547" s="229"/>
      <c r="L547" s="230" t="s">
        <v>68</v>
      </c>
      <c r="M547" s="231" t="s">
        <v>359</v>
      </c>
      <c r="N547" s="232" t="s">
        <v>39</v>
      </c>
      <c r="O547" s="233">
        <v>30</v>
      </c>
      <c r="P547" s="234"/>
      <c r="Q547" s="234"/>
      <c r="R547" s="234"/>
      <c r="S547" s="234"/>
      <c r="T547" s="234"/>
      <c r="U547" s="236"/>
      <c r="V547" s="237">
        <v>0</v>
      </c>
      <c r="W547" s="237">
        <v>0</v>
      </c>
      <c r="X547" s="237">
        <v>0</v>
      </c>
      <c r="Y547" s="237">
        <v>0</v>
      </c>
      <c r="Z547" s="237">
        <v>0</v>
      </c>
      <c r="AA547" s="238"/>
    </row>
    <row r="548" spans="1:27">
      <c r="A548" s="219">
        <v>76023435</v>
      </c>
      <c r="B548" s="220">
        <v>4</v>
      </c>
      <c r="C548" s="221" t="s">
        <v>571</v>
      </c>
      <c r="D548" s="222">
        <v>685</v>
      </c>
      <c r="E548" s="223" t="s">
        <v>134</v>
      </c>
      <c r="F548" s="224">
        <v>685</v>
      </c>
      <c r="G548" s="225" t="s">
        <v>60</v>
      </c>
      <c r="H548" s="226">
        <v>40856</v>
      </c>
      <c r="I548" s="227" t="s">
        <v>37</v>
      </c>
      <c r="J548" s="228">
        <v>5600</v>
      </c>
      <c r="K548" s="229">
        <v>4.5</v>
      </c>
      <c r="L548" s="230" t="s">
        <v>68</v>
      </c>
      <c r="M548" s="231" t="s">
        <v>985</v>
      </c>
      <c r="N548" s="232" t="s">
        <v>985</v>
      </c>
      <c r="O548" s="233">
        <v>25</v>
      </c>
      <c r="P548" s="234">
        <v>5600000</v>
      </c>
      <c r="Q548" s="234">
        <v>5600000</v>
      </c>
      <c r="R548" s="234">
        <v>126676480</v>
      </c>
      <c r="S548" s="234">
        <v>1286846</v>
      </c>
      <c r="T548" s="234">
        <v>127963326</v>
      </c>
      <c r="U548" s="236"/>
      <c r="V548" s="237" t="s">
        <v>645</v>
      </c>
      <c r="W548" s="237">
        <v>0</v>
      </c>
      <c r="X548" s="237">
        <v>0</v>
      </c>
      <c r="Y548" s="237">
        <v>0</v>
      </c>
      <c r="Z548" s="237">
        <v>0</v>
      </c>
      <c r="AA548" s="238"/>
    </row>
    <row r="549" spans="1:27">
      <c r="A549" s="219">
        <v>92448000</v>
      </c>
      <c r="B549" s="220">
        <v>9</v>
      </c>
      <c r="C549" s="221" t="s">
        <v>1046</v>
      </c>
      <c r="D549" s="222">
        <v>686</v>
      </c>
      <c r="E549" s="223" t="s">
        <v>984</v>
      </c>
      <c r="F549" s="224">
        <v>686</v>
      </c>
      <c r="G549" s="225"/>
      <c r="H549" s="226">
        <v>40851</v>
      </c>
      <c r="I549" s="227" t="s">
        <v>37</v>
      </c>
      <c r="J549" s="228">
        <v>2000</v>
      </c>
      <c r="K549" s="229"/>
      <c r="L549" s="230" t="s">
        <v>39</v>
      </c>
      <c r="M549" s="231" t="s">
        <v>68</v>
      </c>
      <c r="N549" s="232" t="s">
        <v>985</v>
      </c>
      <c r="O549" s="233">
        <v>10</v>
      </c>
      <c r="P549" s="234"/>
      <c r="Q549" s="234"/>
      <c r="R549" s="234"/>
      <c r="S549" s="234"/>
      <c r="T549" s="234"/>
      <c r="U549" s="236"/>
      <c r="V549" s="237">
        <v>0</v>
      </c>
      <c r="W549" s="237">
        <v>0</v>
      </c>
      <c r="X549" s="237" t="s">
        <v>988</v>
      </c>
      <c r="Y549" s="237">
        <v>0</v>
      </c>
      <c r="Z549" s="237">
        <v>0</v>
      </c>
      <c r="AA549" s="238"/>
    </row>
    <row r="550" spans="1:27">
      <c r="A550" s="219">
        <v>92448000</v>
      </c>
      <c r="B550" s="220">
        <v>9</v>
      </c>
      <c r="C550" s="221" t="s">
        <v>1046</v>
      </c>
      <c r="D550" s="222">
        <v>687</v>
      </c>
      <c r="E550" s="223" t="s">
        <v>984</v>
      </c>
      <c r="F550" s="224">
        <v>687</v>
      </c>
      <c r="G550" s="225"/>
      <c r="H550" s="226">
        <v>40851</v>
      </c>
      <c r="I550" s="227" t="s">
        <v>37</v>
      </c>
      <c r="J550" s="228">
        <v>2000</v>
      </c>
      <c r="K550" s="229"/>
      <c r="L550" s="230" t="s">
        <v>39</v>
      </c>
      <c r="M550" s="231" t="s">
        <v>68</v>
      </c>
      <c r="N550" s="232" t="s">
        <v>985</v>
      </c>
      <c r="O550" s="233">
        <v>30</v>
      </c>
      <c r="P550" s="234"/>
      <c r="Q550" s="234"/>
      <c r="R550" s="234"/>
      <c r="S550" s="234"/>
      <c r="T550" s="234"/>
      <c r="U550" s="236"/>
      <c r="V550" s="237">
        <v>0</v>
      </c>
      <c r="W550" s="237">
        <v>0</v>
      </c>
      <c r="X550" s="237" t="s">
        <v>988</v>
      </c>
      <c r="Y550" s="237">
        <v>0</v>
      </c>
      <c r="Z550" s="237">
        <v>0</v>
      </c>
      <c r="AA550" s="238"/>
    </row>
    <row r="551" spans="1:27">
      <c r="A551" s="219">
        <v>96929880</v>
      </c>
      <c r="B551" s="220" t="s">
        <v>107</v>
      </c>
      <c r="C551" s="221" t="s">
        <v>446</v>
      </c>
      <c r="D551" s="222">
        <v>384</v>
      </c>
      <c r="E551" s="223" t="s">
        <v>984</v>
      </c>
      <c r="F551" s="224">
        <v>384</v>
      </c>
      <c r="G551" s="225"/>
      <c r="H551" s="226">
        <v>38257</v>
      </c>
      <c r="I551" s="227" t="s">
        <v>37</v>
      </c>
      <c r="J551" s="228">
        <v>3000</v>
      </c>
      <c r="K551" s="229"/>
      <c r="L551" s="230" t="s">
        <v>68</v>
      </c>
      <c r="M551" s="231" t="s">
        <v>39</v>
      </c>
      <c r="N551" s="232" t="s">
        <v>985</v>
      </c>
      <c r="O551" s="233">
        <v>25</v>
      </c>
      <c r="P551" s="234"/>
      <c r="Q551" s="234"/>
      <c r="R551" s="234"/>
      <c r="S551" s="234"/>
      <c r="T551" s="234"/>
      <c r="U551" s="236"/>
      <c r="V551" s="237">
        <v>0</v>
      </c>
      <c r="W551" s="237">
        <v>0</v>
      </c>
      <c r="X551" s="237">
        <v>0</v>
      </c>
      <c r="Y551" s="237">
        <v>0</v>
      </c>
      <c r="Z551" s="237">
        <v>0</v>
      </c>
      <c r="AA551" s="238"/>
    </row>
    <row r="552" spans="1:27">
      <c r="A552" s="219">
        <v>96929880</v>
      </c>
      <c r="B552" s="220" t="s">
        <v>107</v>
      </c>
      <c r="C552" s="221" t="s">
        <v>446</v>
      </c>
      <c r="D552" s="222">
        <v>384</v>
      </c>
      <c r="E552" s="223" t="s">
        <v>134</v>
      </c>
      <c r="F552" s="224">
        <v>384</v>
      </c>
      <c r="G552" s="225" t="s">
        <v>87</v>
      </c>
      <c r="H552" s="226">
        <v>38260</v>
      </c>
      <c r="I552" s="227" t="s">
        <v>37</v>
      </c>
      <c r="J552" s="228">
        <v>3000</v>
      </c>
      <c r="K552" s="229">
        <v>4.75</v>
      </c>
      <c r="L552" s="230" t="s">
        <v>68</v>
      </c>
      <c r="M552" s="231" t="s">
        <v>39</v>
      </c>
      <c r="N552" s="232" t="s">
        <v>985</v>
      </c>
      <c r="O552" s="233">
        <v>20.5</v>
      </c>
      <c r="P552" s="234">
        <v>3000000</v>
      </c>
      <c r="Q552" s="234">
        <v>2600000</v>
      </c>
      <c r="R552" s="234">
        <v>58814080</v>
      </c>
      <c r="S552" s="234">
        <v>124163</v>
      </c>
      <c r="T552" s="234">
        <v>58938243</v>
      </c>
      <c r="U552" s="236"/>
      <c r="V552" s="237" t="s">
        <v>645</v>
      </c>
      <c r="W552" s="237">
        <v>0</v>
      </c>
      <c r="X552" s="237">
        <v>0</v>
      </c>
      <c r="Y552" s="237">
        <v>0</v>
      </c>
      <c r="Z552" s="237" t="s">
        <v>987</v>
      </c>
      <c r="AA552" s="238"/>
    </row>
    <row r="553" spans="1:27">
      <c r="A553" s="219">
        <v>96929880</v>
      </c>
      <c r="B553" s="220" t="s">
        <v>107</v>
      </c>
      <c r="C553" s="221" t="s">
        <v>446</v>
      </c>
      <c r="D553" s="222">
        <v>385</v>
      </c>
      <c r="E553" s="223" t="s">
        <v>984</v>
      </c>
      <c r="F553" s="224">
        <v>385</v>
      </c>
      <c r="G553" s="225"/>
      <c r="H553" s="226">
        <v>38257</v>
      </c>
      <c r="I553" s="227" t="s">
        <v>37</v>
      </c>
      <c r="J553" s="228">
        <v>5000</v>
      </c>
      <c r="K553" s="229"/>
      <c r="L553" s="230" t="s">
        <v>68</v>
      </c>
      <c r="M553" s="231" t="s">
        <v>39</v>
      </c>
      <c r="N553" s="232" t="s">
        <v>985</v>
      </c>
      <c r="O553" s="233">
        <v>10</v>
      </c>
      <c r="P553" s="234"/>
      <c r="Q553" s="234"/>
      <c r="R553" s="234"/>
      <c r="S553" s="234"/>
      <c r="T553" s="234"/>
      <c r="U553" s="236"/>
      <c r="V553" s="237">
        <v>0</v>
      </c>
      <c r="W553" s="237">
        <v>0</v>
      </c>
      <c r="X553" s="237">
        <v>0</v>
      </c>
      <c r="Y553" s="237">
        <v>0</v>
      </c>
      <c r="Z553" s="237">
        <v>0</v>
      </c>
      <c r="AA553" s="238"/>
    </row>
    <row r="554" spans="1:27">
      <c r="A554" s="219">
        <v>96929880</v>
      </c>
      <c r="B554" s="220" t="s">
        <v>107</v>
      </c>
      <c r="C554" s="221" t="s">
        <v>446</v>
      </c>
      <c r="D554" s="222">
        <v>385</v>
      </c>
      <c r="E554" s="223" t="s">
        <v>134</v>
      </c>
      <c r="F554" s="224">
        <v>385</v>
      </c>
      <c r="G554" s="225" t="s">
        <v>46</v>
      </c>
      <c r="H554" s="226">
        <v>38260</v>
      </c>
      <c r="I554" s="227" t="s">
        <v>37</v>
      </c>
      <c r="J554" s="228">
        <v>5000</v>
      </c>
      <c r="K554" s="229">
        <v>3.25</v>
      </c>
      <c r="L554" s="230" t="s">
        <v>68</v>
      </c>
      <c r="M554" s="231" t="s">
        <v>39</v>
      </c>
      <c r="N554" s="232" t="s">
        <v>985</v>
      </c>
      <c r="O554" s="233">
        <v>6.5</v>
      </c>
      <c r="P554" s="234">
        <v>4000000</v>
      </c>
      <c r="Q554" s="234">
        <v>0</v>
      </c>
      <c r="R554" s="234">
        <v>0</v>
      </c>
      <c r="S554" s="234"/>
      <c r="T554" s="234"/>
      <c r="U554" s="236"/>
      <c r="V554" s="237" t="s">
        <v>645</v>
      </c>
      <c r="W554" s="237">
        <v>0</v>
      </c>
      <c r="X554" s="237">
        <v>0</v>
      </c>
      <c r="Y554" s="237" t="s">
        <v>990</v>
      </c>
      <c r="Z554" s="237" t="s">
        <v>987</v>
      </c>
      <c r="AA554" s="238"/>
    </row>
    <row r="555" spans="1:27">
      <c r="A555" s="219">
        <v>96929880</v>
      </c>
      <c r="B555" s="220">
        <v>5</v>
      </c>
      <c r="C555" s="221" t="s">
        <v>446</v>
      </c>
      <c r="D555" s="222">
        <v>385</v>
      </c>
      <c r="E555" s="223" t="s">
        <v>142</v>
      </c>
      <c r="F555" s="224">
        <v>385</v>
      </c>
      <c r="G555" s="225" t="s">
        <v>63</v>
      </c>
      <c r="H555" s="226">
        <v>40800</v>
      </c>
      <c r="I555" s="227" t="s">
        <v>37</v>
      </c>
      <c r="J555" s="228">
        <v>5000</v>
      </c>
      <c r="K555" s="229">
        <v>3.5</v>
      </c>
      <c r="L555" s="230" t="s">
        <v>68</v>
      </c>
      <c r="M555" s="231" t="s">
        <v>39</v>
      </c>
      <c r="N555" s="232" t="s">
        <v>985</v>
      </c>
      <c r="O555" s="233">
        <v>22</v>
      </c>
      <c r="P555" s="234">
        <v>1500000</v>
      </c>
      <c r="Q555" s="234">
        <v>1500000</v>
      </c>
      <c r="R555" s="234">
        <v>33931200</v>
      </c>
      <c r="S555" s="234">
        <v>52782</v>
      </c>
      <c r="T555" s="234">
        <v>33983982</v>
      </c>
      <c r="U555" s="236"/>
      <c r="V555" s="237" t="s">
        <v>645</v>
      </c>
      <c r="W555" s="237">
        <v>0</v>
      </c>
      <c r="X555" s="237">
        <v>0</v>
      </c>
      <c r="Y555" s="237">
        <v>0</v>
      </c>
      <c r="Z555" s="237">
        <v>0</v>
      </c>
      <c r="AA555" s="238"/>
    </row>
    <row r="556" spans="1:27">
      <c r="A556" s="219">
        <v>96929880</v>
      </c>
      <c r="B556" s="220">
        <v>5</v>
      </c>
      <c r="C556" s="221" t="s">
        <v>446</v>
      </c>
      <c r="D556" s="222">
        <v>597</v>
      </c>
      <c r="E556" s="223" t="s">
        <v>984</v>
      </c>
      <c r="F556" s="224">
        <v>597</v>
      </c>
      <c r="G556" s="225"/>
      <c r="H556" s="226">
        <v>40004</v>
      </c>
      <c r="I556" s="227" t="s">
        <v>37</v>
      </c>
      <c r="J556" s="228">
        <v>3000</v>
      </c>
      <c r="K556" s="229"/>
      <c r="L556" s="230" t="s">
        <v>68</v>
      </c>
      <c r="M556" s="231" t="s">
        <v>39</v>
      </c>
      <c r="N556" s="232" t="s">
        <v>49</v>
      </c>
      <c r="O556" s="233">
        <v>30</v>
      </c>
      <c r="P556" s="234"/>
      <c r="Q556" s="234"/>
      <c r="R556" s="234"/>
      <c r="S556" s="234"/>
      <c r="T556" s="234"/>
      <c r="U556" s="236"/>
      <c r="V556" s="237">
        <v>0</v>
      </c>
      <c r="W556" s="237">
        <v>0</v>
      </c>
      <c r="X556" s="237">
        <v>0</v>
      </c>
      <c r="Y556" s="237">
        <v>0</v>
      </c>
      <c r="Z556" s="237">
        <v>0</v>
      </c>
      <c r="AA556" s="238"/>
    </row>
    <row r="557" spans="1:27">
      <c r="A557" s="219">
        <v>96929880</v>
      </c>
      <c r="B557" s="220">
        <v>5</v>
      </c>
      <c r="C557" s="221" t="s">
        <v>446</v>
      </c>
      <c r="D557" s="222">
        <v>597</v>
      </c>
      <c r="E557" s="223" t="s">
        <v>134</v>
      </c>
      <c r="F557" s="224">
        <v>597</v>
      </c>
      <c r="G557" s="225" t="s">
        <v>89</v>
      </c>
      <c r="H557" s="226">
        <v>40008</v>
      </c>
      <c r="I557" s="227" t="s">
        <v>37</v>
      </c>
      <c r="J557" s="228">
        <v>3000</v>
      </c>
      <c r="K557" s="229">
        <v>4.8499999999999996</v>
      </c>
      <c r="L557" s="230" t="s">
        <v>68</v>
      </c>
      <c r="M557" s="231" t="s">
        <v>985</v>
      </c>
      <c r="N557" s="232" t="s">
        <v>985</v>
      </c>
      <c r="O557" s="233">
        <v>30</v>
      </c>
      <c r="P557" s="234">
        <v>3000000</v>
      </c>
      <c r="Q557" s="234">
        <v>3000000</v>
      </c>
      <c r="R557" s="234">
        <v>67862400</v>
      </c>
      <c r="S557" s="234">
        <v>146281</v>
      </c>
      <c r="T557" s="234">
        <v>68008681</v>
      </c>
      <c r="U557" s="236"/>
      <c r="V557" s="237" t="s">
        <v>645</v>
      </c>
      <c r="W557" s="237">
        <v>0</v>
      </c>
      <c r="X557" s="237">
        <v>0</v>
      </c>
      <c r="Y557" s="237">
        <v>0</v>
      </c>
      <c r="Z557" s="237">
        <v>0</v>
      </c>
      <c r="AA557" s="238"/>
    </row>
    <row r="558" spans="1:27">
      <c r="A558" s="219">
        <v>91021000</v>
      </c>
      <c r="B558" s="220" t="s">
        <v>35</v>
      </c>
      <c r="C558" s="221" t="s">
        <v>1047</v>
      </c>
      <c r="D558" s="222">
        <v>399</v>
      </c>
      <c r="E558" s="223" t="s">
        <v>984</v>
      </c>
      <c r="F558" s="224">
        <v>399</v>
      </c>
      <c r="G558" s="225"/>
      <c r="H558" s="226">
        <v>38330</v>
      </c>
      <c r="I558" s="227" t="s">
        <v>37</v>
      </c>
      <c r="J558" s="228">
        <v>1850</v>
      </c>
      <c r="K558" s="229"/>
      <c r="L558" s="230" t="s">
        <v>68</v>
      </c>
      <c r="M558" s="231" t="s">
        <v>39</v>
      </c>
      <c r="N558" s="232" t="s">
        <v>985</v>
      </c>
      <c r="O558" s="233">
        <v>10</v>
      </c>
      <c r="P558" s="234"/>
      <c r="Q558" s="234"/>
      <c r="R558" s="234"/>
      <c r="S558" s="234"/>
      <c r="T558" s="234"/>
      <c r="U558" s="236"/>
      <c r="V558" s="237">
        <v>0</v>
      </c>
      <c r="W558" s="237">
        <v>0</v>
      </c>
      <c r="X558" s="237">
        <v>0</v>
      </c>
      <c r="Y558" s="237">
        <v>0</v>
      </c>
      <c r="Z558" s="237">
        <v>0</v>
      </c>
      <c r="AA558" s="238"/>
    </row>
    <row r="559" spans="1:27">
      <c r="A559" s="219">
        <v>91021000</v>
      </c>
      <c r="B559" s="220" t="s">
        <v>35</v>
      </c>
      <c r="C559" s="221" t="s">
        <v>1047</v>
      </c>
      <c r="D559" s="222">
        <v>399</v>
      </c>
      <c r="E559" s="223" t="s">
        <v>134</v>
      </c>
      <c r="F559" s="224">
        <v>399</v>
      </c>
      <c r="G559" s="225" t="s">
        <v>63</v>
      </c>
      <c r="H559" s="226">
        <v>38330</v>
      </c>
      <c r="I559" s="227" t="s">
        <v>37</v>
      </c>
      <c r="J559" s="228">
        <v>1800</v>
      </c>
      <c r="K559" s="229">
        <v>5</v>
      </c>
      <c r="L559" s="230" t="s">
        <v>68</v>
      </c>
      <c r="M559" s="231" t="s">
        <v>985</v>
      </c>
      <c r="N559" s="232" t="s">
        <v>985</v>
      </c>
      <c r="O559" s="233">
        <v>7</v>
      </c>
      <c r="P559" s="234">
        <v>1800000</v>
      </c>
      <c r="Q559" s="234">
        <v>0</v>
      </c>
      <c r="R559" s="234">
        <v>0</v>
      </c>
      <c r="S559" s="234"/>
      <c r="T559" s="234"/>
      <c r="U559" s="236"/>
      <c r="V559" s="237" t="s">
        <v>645</v>
      </c>
      <c r="W559" s="237">
        <v>0</v>
      </c>
      <c r="X559" s="237">
        <v>0</v>
      </c>
      <c r="Y559" s="237" t="s">
        <v>990</v>
      </c>
      <c r="Z559" s="237" t="s">
        <v>987</v>
      </c>
      <c r="AA559" s="238"/>
    </row>
    <row r="560" spans="1:27">
      <c r="A560" s="219">
        <v>96802690</v>
      </c>
      <c r="B560" s="220" t="s">
        <v>35</v>
      </c>
      <c r="C560" s="221" t="s">
        <v>937</v>
      </c>
      <c r="D560" s="222">
        <v>336</v>
      </c>
      <c r="E560" s="223" t="s">
        <v>989</v>
      </c>
      <c r="F560" s="224">
        <v>336</v>
      </c>
      <c r="G560" s="225" t="s">
        <v>67</v>
      </c>
      <c r="H560" s="226">
        <v>37802</v>
      </c>
      <c r="I560" s="227" t="s">
        <v>37</v>
      </c>
      <c r="J560" s="228">
        <v>1500</v>
      </c>
      <c r="K560" s="229">
        <v>5</v>
      </c>
      <c r="L560" s="230" t="s">
        <v>68</v>
      </c>
      <c r="M560" s="231" t="s">
        <v>985</v>
      </c>
      <c r="N560" s="232" t="s">
        <v>985</v>
      </c>
      <c r="O560" s="233">
        <v>6</v>
      </c>
      <c r="P560" s="234">
        <v>1500000</v>
      </c>
      <c r="Q560" s="234">
        <v>0</v>
      </c>
      <c r="R560" s="234">
        <v>0</v>
      </c>
      <c r="S560" s="234"/>
      <c r="T560" s="234"/>
      <c r="U560" s="236"/>
      <c r="V560" s="237" t="s">
        <v>645</v>
      </c>
      <c r="W560" s="237">
        <v>0</v>
      </c>
      <c r="X560" s="237">
        <v>0</v>
      </c>
      <c r="Y560" s="237" t="s">
        <v>990</v>
      </c>
      <c r="Z560" s="237" t="s">
        <v>987</v>
      </c>
      <c r="AA560" s="238" t="s">
        <v>1048</v>
      </c>
    </row>
    <row r="561" spans="1:27">
      <c r="A561" s="219">
        <v>96802690</v>
      </c>
      <c r="B561" s="220" t="s">
        <v>35</v>
      </c>
      <c r="C561" s="221" t="s">
        <v>937</v>
      </c>
      <c r="D561" s="222">
        <v>336</v>
      </c>
      <c r="E561" s="223" t="s">
        <v>989</v>
      </c>
      <c r="F561" s="224">
        <v>336</v>
      </c>
      <c r="G561" s="225" t="s">
        <v>73</v>
      </c>
      <c r="H561" s="226">
        <v>37802</v>
      </c>
      <c r="I561" s="227" t="s">
        <v>37</v>
      </c>
      <c r="J561" s="228">
        <v>2500</v>
      </c>
      <c r="K561" s="229">
        <v>5</v>
      </c>
      <c r="L561" s="230" t="s">
        <v>68</v>
      </c>
      <c r="M561" s="231" t="s">
        <v>985</v>
      </c>
      <c r="N561" s="232" t="s">
        <v>985</v>
      </c>
      <c r="O561" s="233">
        <v>6</v>
      </c>
      <c r="P561" s="234">
        <v>2500000</v>
      </c>
      <c r="Q561" s="234">
        <v>0</v>
      </c>
      <c r="R561" s="234">
        <v>0</v>
      </c>
      <c r="S561" s="234"/>
      <c r="T561" s="234"/>
      <c r="U561" s="236"/>
      <c r="V561" s="237" t="s">
        <v>645</v>
      </c>
      <c r="W561" s="237">
        <v>0</v>
      </c>
      <c r="X561" s="237">
        <v>0</v>
      </c>
      <c r="Y561" s="237" t="s">
        <v>990</v>
      </c>
      <c r="Z561" s="237" t="s">
        <v>987</v>
      </c>
      <c r="AA561" s="238" t="s">
        <v>1048</v>
      </c>
    </row>
    <row r="562" spans="1:27">
      <c r="A562" s="219">
        <v>96802690</v>
      </c>
      <c r="B562" s="220" t="s">
        <v>35</v>
      </c>
      <c r="C562" s="221" t="s">
        <v>937</v>
      </c>
      <c r="D562" s="222">
        <v>336</v>
      </c>
      <c r="E562" s="223" t="s">
        <v>989</v>
      </c>
      <c r="F562" s="224">
        <v>336</v>
      </c>
      <c r="G562" s="225" t="s">
        <v>71</v>
      </c>
      <c r="H562" s="226">
        <v>37802</v>
      </c>
      <c r="I562" s="227" t="s">
        <v>37</v>
      </c>
      <c r="J562" s="228">
        <v>1500</v>
      </c>
      <c r="K562" s="229">
        <v>6</v>
      </c>
      <c r="L562" s="230" t="s">
        <v>68</v>
      </c>
      <c r="M562" s="231" t="s">
        <v>985</v>
      </c>
      <c r="N562" s="232" t="s">
        <v>985</v>
      </c>
      <c r="O562" s="233">
        <v>21</v>
      </c>
      <c r="P562" s="234">
        <v>1000000</v>
      </c>
      <c r="Q562" s="234">
        <v>0</v>
      </c>
      <c r="R562" s="234">
        <v>0</v>
      </c>
      <c r="S562" s="234"/>
      <c r="T562" s="234"/>
      <c r="U562" s="236"/>
      <c r="V562" s="237" t="s">
        <v>645</v>
      </c>
      <c r="W562" s="237">
        <v>0</v>
      </c>
      <c r="X562" s="237">
        <v>0</v>
      </c>
      <c r="Y562" s="237" t="s">
        <v>990</v>
      </c>
      <c r="Z562" s="237" t="s">
        <v>987</v>
      </c>
      <c r="AA562" s="238" t="s">
        <v>1048</v>
      </c>
    </row>
    <row r="563" spans="1:27">
      <c r="A563" s="219">
        <v>96802690</v>
      </c>
      <c r="B563" s="220" t="s">
        <v>35</v>
      </c>
      <c r="C563" s="221" t="s">
        <v>937</v>
      </c>
      <c r="D563" s="222">
        <v>336</v>
      </c>
      <c r="E563" s="223" t="s">
        <v>989</v>
      </c>
      <c r="F563" s="224">
        <v>336</v>
      </c>
      <c r="G563" s="225" t="s">
        <v>72</v>
      </c>
      <c r="H563" s="226">
        <v>37802</v>
      </c>
      <c r="I563" s="227" t="s">
        <v>37</v>
      </c>
      <c r="J563" s="228">
        <v>2500</v>
      </c>
      <c r="K563" s="229">
        <v>6</v>
      </c>
      <c r="L563" s="230" t="s">
        <v>68</v>
      </c>
      <c r="M563" s="231" t="s">
        <v>985</v>
      </c>
      <c r="N563" s="232" t="s">
        <v>985</v>
      </c>
      <c r="O563" s="233">
        <v>21</v>
      </c>
      <c r="P563" s="234"/>
      <c r="Q563" s="234"/>
      <c r="R563" s="234">
        <v>0</v>
      </c>
      <c r="S563" s="234"/>
      <c r="T563" s="234"/>
      <c r="U563" s="236"/>
      <c r="V563" s="237" t="s">
        <v>645</v>
      </c>
      <c r="W563" s="237">
        <v>0</v>
      </c>
      <c r="X563" s="237" t="s">
        <v>988</v>
      </c>
      <c r="Y563" s="237">
        <v>0</v>
      </c>
      <c r="Z563" s="237" t="s">
        <v>987</v>
      </c>
      <c r="AA563" s="238" t="s">
        <v>1048</v>
      </c>
    </row>
    <row r="564" spans="1:27">
      <c r="A564" s="219">
        <v>96802690</v>
      </c>
      <c r="B564" s="220" t="s">
        <v>35</v>
      </c>
      <c r="C564" s="221" t="s">
        <v>937</v>
      </c>
      <c r="D564" s="222">
        <v>336</v>
      </c>
      <c r="E564" s="223" t="s">
        <v>989</v>
      </c>
      <c r="F564" s="224">
        <v>336</v>
      </c>
      <c r="G564" s="225" t="s">
        <v>98</v>
      </c>
      <c r="H564" s="226">
        <v>37802</v>
      </c>
      <c r="I564" s="227" t="s">
        <v>66</v>
      </c>
      <c r="J564" s="228">
        <v>30000</v>
      </c>
      <c r="K564" s="229">
        <v>5</v>
      </c>
      <c r="L564" s="230" t="s">
        <v>68</v>
      </c>
      <c r="M564" s="231" t="s">
        <v>985</v>
      </c>
      <c r="N564" s="232" t="s">
        <v>985</v>
      </c>
      <c r="O564" s="233">
        <v>5</v>
      </c>
      <c r="P564" s="234">
        <v>10000000</v>
      </c>
      <c r="Q564" s="234">
        <v>0</v>
      </c>
      <c r="R564" s="234">
        <v>0</v>
      </c>
      <c r="S564" s="234"/>
      <c r="T564" s="234"/>
      <c r="U564" s="236"/>
      <c r="V564" s="237">
        <v>0</v>
      </c>
      <c r="W564" s="237" t="s">
        <v>69</v>
      </c>
      <c r="X564" s="237">
        <v>0</v>
      </c>
      <c r="Y564" s="237" t="s">
        <v>990</v>
      </c>
      <c r="Z564" s="237" t="s">
        <v>987</v>
      </c>
      <c r="AA564" s="238" t="s">
        <v>1048</v>
      </c>
    </row>
    <row r="565" spans="1:27">
      <c r="A565" s="219">
        <v>96802690</v>
      </c>
      <c r="B565" s="220" t="s">
        <v>35</v>
      </c>
      <c r="C565" s="221" t="s">
        <v>937</v>
      </c>
      <c r="D565" s="222">
        <v>336</v>
      </c>
      <c r="E565" s="223" t="s">
        <v>989</v>
      </c>
      <c r="F565" s="224">
        <v>336</v>
      </c>
      <c r="G565" s="225" t="s">
        <v>99</v>
      </c>
      <c r="H565" s="226">
        <v>37802</v>
      </c>
      <c r="I565" s="227" t="s">
        <v>66</v>
      </c>
      <c r="J565" s="228">
        <v>70000</v>
      </c>
      <c r="K565" s="229">
        <v>5</v>
      </c>
      <c r="L565" s="230" t="s">
        <v>68</v>
      </c>
      <c r="M565" s="231" t="s">
        <v>985</v>
      </c>
      <c r="N565" s="232" t="s">
        <v>985</v>
      </c>
      <c r="O565" s="233">
        <v>5</v>
      </c>
      <c r="P565" s="234">
        <v>20000000</v>
      </c>
      <c r="Q565" s="234">
        <v>0</v>
      </c>
      <c r="R565" s="234">
        <v>0</v>
      </c>
      <c r="S565" s="234"/>
      <c r="T565" s="234"/>
      <c r="U565" s="236"/>
      <c r="V565" s="237">
        <v>0</v>
      </c>
      <c r="W565" s="237" t="s">
        <v>69</v>
      </c>
      <c r="X565" s="237">
        <v>0</v>
      </c>
      <c r="Y565" s="237" t="s">
        <v>990</v>
      </c>
      <c r="Z565" s="237" t="s">
        <v>987</v>
      </c>
      <c r="AA565" s="238" t="s">
        <v>1048</v>
      </c>
    </row>
    <row r="566" spans="1:27">
      <c r="A566" s="219">
        <v>96802690</v>
      </c>
      <c r="B566" s="220" t="s">
        <v>35</v>
      </c>
      <c r="C566" s="221" t="s">
        <v>937</v>
      </c>
      <c r="D566" s="222">
        <v>355</v>
      </c>
      <c r="E566" s="223" t="s">
        <v>989</v>
      </c>
      <c r="F566" s="224">
        <v>355</v>
      </c>
      <c r="G566" s="225" t="s">
        <v>87</v>
      </c>
      <c r="H566" s="226">
        <v>37935</v>
      </c>
      <c r="I566" s="227" t="s">
        <v>37</v>
      </c>
      <c r="J566" s="228">
        <v>3000</v>
      </c>
      <c r="K566" s="229">
        <v>6.25</v>
      </c>
      <c r="L566" s="230" t="s">
        <v>68</v>
      </c>
      <c r="M566" s="231" t="s">
        <v>985</v>
      </c>
      <c r="N566" s="232" t="s">
        <v>985</v>
      </c>
      <c r="O566" s="233">
        <v>21</v>
      </c>
      <c r="P566" s="234">
        <v>702000</v>
      </c>
      <c r="Q566" s="234">
        <v>651857</v>
      </c>
      <c r="R566" s="234">
        <v>14745527</v>
      </c>
      <c r="S566" s="234">
        <v>415995</v>
      </c>
      <c r="T566" s="234">
        <v>15161522</v>
      </c>
      <c r="U566" s="236"/>
      <c r="V566" s="237" t="s">
        <v>645</v>
      </c>
      <c r="W566" s="237">
        <v>0</v>
      </c>
      <c r="X566" s="237">
        <v>0</v>
      </c>
      <c r="Y566" s="237">
        <v>0</v>
      </c>
      <c r="Z566" s="237" t="s">
        <v>987</v>
      </c>
      <c r="AA566" s="238"/>
    </row>
    <row r="567" spans="1:27">
      <c r="A567" s="219">
        <v>96802690</v>
      </c>
      <c r="B567" s="220" t="s">
        <v>35</v>
      </c>
      <c r="C567" s="221" t="s">
        <v>937</v>
      </c>
      <c r="D567" s="222">
        <v>356</v>
      </c>
      <c r="E567" s="223" t="s">
        <v>984</v>
      </c>
      <c r="F567" s="224">
        <v>356</v>
      </c>
      <c r="G567" s="225"/>
      <c r="H567" s="226">
        <v>37935</v>
      </c>
      <c r="I567" s="227" t="s">
        <v>37</v>
      </c>
      <c r="J567" s="228">
        <v>3000</v>
      </c>
      <c r="K567" s="229"/>
      <c r="L567" s="230" t="s">
        <v>985</v>
      </c>
      <c r="M567" s="231" t="s">
        <v>985</v>
      </c>
      <c r="N567" s="232" t="s">
        <v>985</v>
      </c>
      <c r="O567" s="233">
        <v>10</v>
      </c>
      <c r="P567" s="234"/>
      <c r="Q567" s="234"/>
      <c r="R567" s="234"/>
      <c r="S567" s="234"/>
      <c r="T567" s="234"/>
      <c r="U567" s="236"/>
      <c r="V567" s="237">
        <v>0</v>
      </c>
      <c r="W567" s="237">
        <v>0</v>
      </c>
      <c r="X567" s="237">
        <v>0</v>
      </c>
      <c r="Y567" s="237">
        <v>0</v>
      </c>
      <c r="Z567" s="237">
        <v>0</v>
      </c>
      <c r="AA567" s="238"/>
    </row>
    <row r="568" spans="1:27">
      <c r="A568" s="219">
        <v>96802690</v>
      </c>
      <c r="B568" s="220" t="s">
        <v>35</v>
      </c>
      <c r="C568" s="221" t="s">
        <v>937</v>
      </c>
      <c r="D568" s="222">
        <v>356</v>
      </c>
      <c r="E568" s="223" t="s">
        <v>134</v>
      </c>
      <c r="F568" s="224">
        <v>356</v>
      </c>
      <c r="G568" s="225" t="s">
        <v>46</v>
      </c>
      <c r="H568" s="226">
        <v>37935</v>
      </c>
      <c r="I568" s="227" t="s">
        <v>37</v>
      </c>
      <c r="J568" s="228">
        <v>3000</v>
      </c>
      <c r="K568" s="229">
        <v>5</v>
      </c>
      <c r="L568" s="230" t="s">
        <v>68</v>
      </c>
      <c r="M568" s="231" t="s">
        <v>985</v>
      </c>
      <c r="N568" s="232" t="s">
        <v>985</v>
      </c>
      <c r="O568" s="233">
        <v>7</v>
      </c>
      <c r="P568" s="234">
        <v>2500000</v>
      </c>
      <c r="Q568" s="234">
        <v>0</v>
      </c>
      <c r="R568" s="234">
        <v>0</v>
      </c>
      <c r="S568" s="234"/>
      <c r="T568" s="234"/>
      <c r="U568" s="236"/>
      <c r="V568" s="237" t="s">
        <v>645</v>
      </c>
      <c r="W568" s="237">
        <v>0</v>
      </c>
      <c r="X568" s="237">
        <v>0</v>
      </c>
      <c r="Y568" s="237" t="s">
        <v>990</v>
      </c>
      <c r="Z568" s="237" t="s">
        <v>987</v>
      </c>
      <c r="AA568" s="238"/>
    </row>
    <row r="569" spans="1:27">
      <c r="A569" s="219">
        <v>96802690</v>
      </c>
      <c r="B569" s="220" t="s">
        <v>35</v>
      </c>
      <c r="C569" s="221" t="s">
        <v>937</v>
      </c>
      <c r="D569" s="222">
        <v>356</v>
      </c>
      <c r="E569" s="223" t="s">
        <v>142</v>
      </c>
      <c r="F569" s="224">
        <v>356</v>
      </c>
      <c r="G569" s="225" t="s">
        <v>51</v>
      </c>
      <c r="H569" s="226">
        <v>39213</v>
      </c>
      <c r="I569" s="227" t="s">
        <v>37</v>
      </c>
      <c r="J569" s="228">
        <v>500</v>
      </c>
      <c r="K569" s="229">
        <v>3.5</v>
      </c>
      <c r="L569" s="230" t="s">
        <v>68</v>
      </c>
      <c r="M569" s="231" t="s">
        <v>985</v>
      </c>
      <c r="N569" s="232" t="s">
        <v>985</v>
      </c>
      <c r="O569" s="233">
        <v>5</v>
      </c>
      <c r="P569" s="234">
        <v>500000</v>
      </c>
      <c r="Q569" s="234">
        <v>0</v>
      </c>
      <c r="R569" s="234">
        <v>0</v>
      </c>
      <c r="S569" s="234"/>
      <c r="T569" s="234"/>
      <c r="U569" s="236"/>
      <c r="V569" s="237" t="s">
        <v>645</v>
      </c>
      <c r="W569" s="237">
        <v>0</v>
      </c>
      <c r="X569" s="237">
        <v>0</v>
      </c>
      <c r="Y569" s="237" t="s">
        <v>990</v>
      </c>
      <c r="Z569" s="237" t="s">
        <v>987</v>
      </c>
      <c r="AA569" s="238"/>
    </row>
    <row r="570" spans="1:27">
      <c r="A570" s="219">
        <v>96802690</v>
      </c>
      <c r="B570" s="220" t="s">
        <v>35</v>
      </c>
      <c r="C570" s="221" t="s">
        <v>937</v>
      </c>
      <c r="D570" s="222">
        <v>356</v>
      </c>
      <c r="E570" s="223" t="s">
        <v>151</v>
      </c>
      <c r="F570" s="224">
        <v>356</v>
      </c>
      <c r="G570" s="225" t="s">
        <v>53</v>
      </c>
      <c r="H570" s="226">
        <v>39213</v>
      </c>
      <c r="I570" s="227" t="s">
        <v>37</v>
      </c>
      <c r="J570" s="228">
        <v>500</v>
      </c>
      <c r="K570" s="229">
        <v>3.5</v>
      </c>
      <c r="L570" s="230" t="s">
        <v>68</v>
      </c>
      <c r="M570" s="231" t="s">
        <v>985</v>
      </c>
      <c r="N570" s="232" t="s">
        <v>985</v>
      </c>
      <c r="O570" s="233">
        <v>5</v>
      </c>
      <c r="P570" s="234">
        <v>500000</v>
      </c>
      <c r="Q570" s="234">
        <v>0</v>
      </c>
      <c r="R570" s="234">
        <v>0</v>
      </c>
      <c r="S570" s="234"/>
      <c r="T570" s="234"/>
      <c r="U570" s="236"/>
      <c r="V570" s="237" t="s">
        <v>645</v>
      </c>
      <c r="W570" s="237">
        <v>0</v>
      </c>
      <c r="X570" s="237">
        <v>0</v>
      </c>
      <c r="Y570" s="237" t="s">
        <v>990</v>
      </c>
      <c r="Z570" s="237" t="s">
        <v>987</v>
      </c>
      <c r="AA570" s="238"/>
    </row>
    <row r="571" spans="1:27">
      <c r="A571" s="219">
        <v>96802690</v>
      </c>
      <c r="B571" s="220" t="s">
        <v>35</v>
      </c>
      <c r="C571" s="221" t="s">
        <v>937</v>
      </c>
      <c r="D571" s="222">
        <v>356</v>
      </c>
      <c r="E571" s="223" t="s">
        <v>152</v>
      </c>
      <c r="F571" s="224">
        <v>356</v>
      </c>
      <c r="G571" s="225" t="s">
        <v>59</v>
      </c>
      <c r="H571" s="226">
        <v>39213</v>
      </c>
      <c r="I571" s="227" t="s">
        <v>37</v>
      </c>
      <c r="J571" s="228">
        <v>1500</v>
      </c>
      <c r="K571" s="229">
        <v>4.3499999999999996</v>
      </c>
      <c r="L571" s="230" t="s">
        <v>68</v>
      </c>
      <c r="M571" s="231" t="s">
        <v>985</v>
      </c>
      <c r="N571" s="232" t="s">
        <v>985</v>
      </c>
      <c r="O571" s="233">
        <v>21</v>
      </c>
      <c r="P571" s="234">
        <v>1500000</v>
      </c>
      <c r="Q571" s="234">
        <v>1500000</v>
      </c>
      <c r="R571" s="234">
        <v>33931200</v>
      </c>
      <c r="S571" s="234">
        <v>60844</v>
      </c>
      <c r="T571" s="234">
        <v>33992044</v>
      </c>
      <c r="U571" s="236"/>
      <c r="V571" s="237" t="s">
        <v>645</v>
      </c>
      <c r="W571" s="237">
        <v>0</v>
      </c>
      <c r="X571" s="237">
        <v>0</v>
      </c>
      <c r="Y571" s="237">
        <v>0</v>
      </c>
      <c r="Z571" s="237" t="s">
        <v>987</v>
      </c>
      <c r="AA571" s="238"/>
    </row>
    <row r="572" spans="1:27">
      <c r="A572" s="219">
        <v>96802690</v>
      </c>
      <c r="B572" s="220" t="s">
        <v>35</v>
      </c>
      <c r="C572" s="221" t="s">
        <v>937</v>
      </c>
      <c r="D572" s="222">
        <v>439</v>
      </c>
      <c r="E572" s="223" t="s">
        <v>984</v>
      </c>
      <c r="F572" s="224">
        <v>439</v>
      </c>
      <c r="G572" s="225"/>
      <c r="H572" s="226">
        <v>38670</v>
      </c>
      <c r="I572" s="227" t="s">
        <v>37</v>
      </c>
      <c r="J572" s="228">
        <v>3000</v>
      </c>
      <c r="K572" s="229"/>
      <c r="L572" s="230" t="s">
        <v>68</v>
      </c>
      <c r="M572" s="231" t="s">
        <v>39</v>
      </c>
      <c r="N572" s="232" t="s">
        <v>985</v>
      </c>
      <c r="O572" s="233">
        <v>25</v>
      </c>
      <c r="P572" s="234"/>
      <c r="Q572" s="234"/>
      <c r="R572" s="234"/>
      <c r="S572" s="234"/>
      <c r="T572" s="234"/>
      <c r="U572" s="236"/>
      <c r="V572" s="237">
        <v>0</v>
      </c>
      <c r="W572" s="237">
        <v>0</v>
      </c>
      <c r="X572" s="237">
        <v>0</v>
      </c>
      <c r="Y572" s="237">
        <v>0</v>
      </c>
      <c r="Z572" s="237">
        <v>0</v>
      </c>
      <c r="AA572" s="238"/>
    </row>
    <row r="573" spans="1:27">
      <c r="A573" s="219">
        <v>96802690</v>
      </c>
      <c r="B573" s="220" t="s">
        <v>35</v>
      </c>
      <c r="C573" s="221" t="s">
        <v>937</v>
      </c>
      <c r="D573" s="222">
        <v>439</v>
      </c>
      <c r="E573" s="223" t="s">
        <v>134</v>
      </c>
      <c r="F573" s="224">
        <v>439</v>
      </c>
      <c r="G573" s="225" t="s">
        <v>56</v>
      </c>
      <c r="H573" s="226">
        <v>38670</v>
      </c>
      <c r="I573" s="227" t="s">
        <v>37</v>
      </c>
      <c r="J573" s="228">
        <v>3000</v>
      </c>
      <c r="K573" s="229">
        <v>4.75</v>
      </c>
      <c r="L573" s="230" t="s">
        <v>68</v>
      </c>
      <c r="M573" s="231" t="s">
        <v>39</v>
      </c>
      <c r="N573" s="232" t="s">
        <v>985</v>
      </c>
      <c r="O573" s="233">
        <v>21</v>
      </c>
      <c r="P573" s="234">
        <v>2750000</v>
      </c>
      <c r="Q573" s="234">
        <v>1993750</v>
      </c>
      <c r="R573" s="234">
        <v>45100220</v>
      </c>
      <c r="S573" s="234">
        <v>264671</v>
      </c>
      <c r="T573" s="234">
        <v>45364891</v>
      </c>
      <c r="U573" s="236"/>
      <c r="V573" s="237" t="s">
        <v>645</v>
      </c>
      <c r="W573" s="237">
        <v>0</v>
      </c>
      <c r="X573" s="237">
        <v>0</v>
      </c>
      <c r="Y573" s="237">
        <v>0</v>
      </c>
      <c r="Z573" s="237" t="s">
        <v>987</v>
      </c>
      <c r="AA573" s="238"/>
    </row>
    <row r="574" spans="1:27">
      <c r="A574" s="219">
        <v>96802690</v>
      </c>
      <c r="B574" s="220" t="s">
        <v>35</v>
      </c>
      <c r="C574" s="221" t="s">
        <v>937</v>
      </c>
      <c r="D574" s="222">
        <v>440</v>
      </c>
      <c r="E574" s="223" t="s">
        <v>984</v>
      </c>
      <c r="F574" s="224">
        <v>440</v>
      </c>
      <c r="G574" s="225"/>
      <c r="H574" s="226">
        <v>38671</v>
      </c>
      <c r="I574" s="227" t="s">
        <v>37</v>
      </c>
      <c r="J574" s="228">
        <v>5500</v>
      </c>
      <c r="K574" s="229"/>
      <c r="L574" s="230" t="s">
        <v>68</v>
      </c>
      <c r="M574" s="231" t="s">
        <v>39</v>
      </c>
      <c r="N574" s="232" t="s">
        <v>985</v>
      </c>
      <c r="O574" s="233">
        <v>10</v>
      </c>
      <c r="P574" s="234"/>
      <c r="Q574" s="234"/>
      <c r="R574" s="234"/>
      <c r="S574" s="234"/>
      <c r="T574" s="234"/>
      <c r="U574" s="236"/>
      <c r="V574" s="237">
        <v>0</v>
      </c>
      <c r="W574" s="237">
        <v>0</v>
      </c>
      <c r="X574" s="237">
        <v>0</v>
      </c>
      <c r="Y574" s="237">
        <v>0</v>
      </c>
      <c r="Z574" s="237">
        <v>0</v>
      </c>
      <c r="AA574" s="238"/>
    </row>
    <row r="575" spans="1:27">
      <c r="A575" s="219">
        <v>96802690</v>
      </c>
      <c r="B575" s="220" t="s">
        <v>35</v>
      </c>
      <c r="C575" s="221" t="s">
        <v>937</v>
      </c>
      <c r="D575" s="222">
        <v>440</v>
      </c>
      <c r="E575" s="223" t="s">
        <v>134</v>
      </c>
      <c r="F575" s="224">
        <v>440</v>
      </c>
      <c r="G575" s="225" t="s">
        <v>63</v>
      </c>
      <c r="H575" s="226">
        <v>38671</v>
      </c>
      <c r="I575" s="227" t="s">
        <v>37</v>
      </c>
      <c r="J575" s="228">
        <v>5500</v>
      </c>
      <c r="K575" s="229">
        <v>4.25</v>
      </c>
      <c r="L575" s="230" t="s">
        <v>68</v>
      </c>
      <c r="M575" s="231" t="s">
        <v>39</v>
      </c>
      <c r="N575" s="232" t="s">
        <v>985</v>
      </c>
      <c r="O575" s="233">
        <v>7</v>
      </c>
      <c r="P575" s="234">
        <v>2000000</v>
      </c>
      <c r="Q575" s="234">
        <v>200000</v>
      </c>
      <c r="R575" s="234">
        <v>4524160</v>
      </c>
      <c r="S575" s="234">
        <v>23785</v>
      </c>
      <c r="T575" s="234">
        <v>4547945</v>
      </c>
      <c r="U575" s="236"/>
      <c r="V575" s="237" t="s">
        <v>645</v>
      </c>
      <c r="W575" s="237">
        <v>0</v>
      </c>
      <c r="X575" s="237">
        <v>0</v>
      </c>
      <c r="Y575" s="237">
        <v>0</v>
      </c>
      <c r="Z575" s="237" t="s">
        <v>987</v>
      </c>
      <c r="AA575" s="238"/>
    </row>
    <row r="576" spans="1:27">
      <c r="A576" s="219">
        <v>96802690</v>
      </c>
      <c r="B576" s="220">
        <v>9</v>
      </c>
      <c r="C576" s="221" t="s">
        <v>937</v>
      </c>
      <c r="D576" s="222">
        <v>440</v>
      </c>
      <c r="E576" s="223" t="s">
        <v>142</v>
      </c>
      <c r="F576" s="224">
        <v>440</v>
      </c>
      <c r="G576" s="225" t="s">
        <v>60</v>
      </c>
      <c r="H576" s="226">
        <v>39787</v>
      </c>
      <c r="I576" s="227" t="s">
        <v>37</v>
      </c>
      <c r="J576" s="228">
        <v>3500</v>
      </c>
      <c r="K576" s="229">
        <v>5</v>
      </c>
      <c r="L576" s="230" t="s">
        <v>68</v>
      </c>
      <c r="M576" s="231" t="s">
        <v>985</v>
      </c>
      <c r="N576" s="232" t="s">
        <v>985</v>
      </c>
      <c r="O576" s="233">
        <v>5</v>
      </c>
      <c r="P576" s="234"/>
      <c r="Q576" s="234"/>
      <c r="R576" s="234">
        <v>0</v>
      </c>
      <c r="S576" s="234"/>
      <c r="T576" s="234"/>
      <c r="U576" s="236"/>
      <c r="V576" s="237" t="s">
        <v>645</v>
      </c>
      <c r="W576" s="237">
        <v>0</v>
      </c>
      <c r="X576" s="237" t="s">
        <v>988</v>
      </c>
      <c r="Y576" s="237">
        <v>0</v>
      </c>
      <c r="Z576" s="237" t="s">
        <v>987</v>
      </c>
      <c r="AA576" s="238"/>
    </row>
    <row r="577" spans="1:27">
      <c r="A577" s="219">
        <v>96802690</v>
      </c>
      <c r="B577" s="220">
        <v>9</v>
      </c>
      <c r="C577" s="221" t="s">
        <v>937</v>
      </c>
      <c r="D577" s="222">
        <v>440</v>
      </c>
      <c r="E577" s="223" t="s">
        <v>142</v>
      </c>
      <c r="F577" s="224">
        <v>440</v>
      </c>
      <c r="G577" s="225" t="s">
        <v>64</v>
      </c>
      <c r="H577" s="226">
        <v>39787</v>
      </c>
      <c r="I577" s="227" t="s">
        <v>162</v>
      </c>
      <c r="J577" s="228">
        <v>74800000</v>
      </c>
      <c r="K577" s="229">
        <v>7.5</v>
      </c>
      <c r="L577" s="230" t="s">
        <v>68</v>
      </c>
      <c r="M577" s="231" t="s">
        <v>985</v>
      </c>
      <c r="N577" s="232" t="s">
        <v>985</v>
      </c>
      <c r="O577" s="233">
        <v>5</v>
      </c>
      <c r="P577" s="234"/>
      <c r="Q577" s="234"/>
      <c r="R577" s="234">
        <v>0</v>
      </c>
      <c r="S577" s="234"/>
      <c r="T577" s="234"/>
      <c r="U577" s="236"/>
      <c r="V577" s="237">
        <v>0</v>
      </c>
      <c r="W577" s="237">
        <v>0</v>
      </c>
      <c r="X577" s="237" t="s">
        <v>988</v>
      </c>
      <c r="Y577" s="237">
        <v>0</v>
      </c>
      <c r="Z577" s="237" t="s">
        <v>987</v>
      </c>
      <c r="AA577" s="238"/>
    </row>
    <row r="578" spans="1:27">
      <c r="A578" s="219">
        <v>96802690</v>
      </c>
      <c r="B578" s="220">
        <v>9</v>
      </c>
      <c r="C578" s="221" t="s">
        <v>937</v>
      </c>
      <c r="D578" s="222">
        <v>440</v>
      </c>
      <c r="E578" s="223" t="s">
        <v>142</v>
      </c>
      <c r="F578" s="224">
        <v>440</v>
      </c>
      <c r="G578" s="225" t="s">
        <v>75</v>
      </c>
      <c r="H578" s="226">
        <v>39787</v>
      </c>
      <c r="I578" s="227" t="s">
        <v>66</v>
      </c>
      <c r="J578" s="228">
        <v>111300</v>
      </c>
      <c r="K578" s="229" t="s">
        <v>263</v>
      </c>
      <c r="L578" s="230" t="s">
        <v>68</v>
      </c>
      <c r="M578" s="231" t="s">
        <v>985</v>
      </c>
      <c r="N578" s="232" t="s">
        <v>985</v>
      </c>
      <c r="O578" s="233">
        <v>5</v>
      </c>
      <c r="P578" s="234"/>
      <c r="Q578" s="234"/>
      <c r="R578" s="234">
        <v>0</v>
      </c>
      <c r="S578" s="234"/>
      <c r="T578" s="234"/>
      <c r="U578" s="236"/>
      <c r="V578" s="237">
        <v>0</v>
      </c>
      <c r="W578" s="237" t="s">
        <v>69</v>
      </c>
      <c r="X578" s="237" t="s">
        <v>988</v>
      </c>
      <c r="Y578" s="237">
        <v>0</v>
      </c>
      <c r="Z578" s="237" t="s">
        <v>987</v>
      </c>
      <c r="AA578" s="238"/>
    </row>
    <row r="579" spans="1:27">
      <c r="A579" s="219">
        <v>96802690</v>
      </c>
      <c r="B579" s="220">
        <v>9</v>
      </c>
      <c r="C579" s="221" t="s">
        <v>937</v>
      </c>
      <c r="D579" s="222">
        <v>560</v>
      </c>
      <c r="E579" s="223" t="s">
        <v>984</v>
      </c>
      <c r="F579" s="224">
        <v>560</v>
      </c>
      <c r="G579" s="225"/>
      <c r="H579" s="226">
        <v>39799</v>
      </c>
      <c r="I579" s="227" t="s">
        <v>37</v>
      </c>
      <c r="J579" s="228">
        <v>3500</v>
      </c>
      <c r="K579" s="229"/>
      <c r="L579" s="230" t="s">
        <v>68</v>
      </c>
      <c r="M579" s="231" t="s">
        <v>39</v>
      </c>
      <c r="N579" s="232" t="s">
        <v>985</v>
      </c>
      <c r="O579" s="233">
        <v>30</v>
      </c>
      <c r="P579" s="234"/>
      <c r="Q579" s="234"/>
      <c r="R579" s="234"/>
      <c r="S579" s="234"/>
      <c r="T579" s="234"/>
      <c r="U579" s="236"/>
      <c r="V579" s="237">
        <v>0</v>
      </c>
      <c r="W579" s="237">
        <v>0</v>
      </c>
      <c r="X579" s="237">
        <v>0</v>
      </c>
      <c r="Y579" s="237">
        <v>0</v>
      </c>
      <c r="Z579" s="237">
        <v>0</v>
      </c>
      <c r="AA579" s="238"/>
    </row>
    <row r="580" spans="1:27">
      <c r="A580" s="219">
        <v>96802690</v>
      </c>
      <c r="B580" s="220">
        <v>9</v>
      </c>
      <c r="C580" s="221" t="s">
        <v>937</v>
      </c>
      <c r="D580" s="222">
        <v>560</v>
      </c>
      <c r="E580" s="223" t="s">
        <v>134</v>
      </c>
      <c r="F580" s="224">
        <v>560</v>
      </c>
      <c r="G580" s="225" t="s">
        <v>116</v>
      </c>
      <c r="H580" s="226">
        <v>39799</v>
      </c>
      <c r="I580" s="227" t="s">
        <v>37</v>
      </c>
      <c r="J580" s="228">
        <v>3500</v>
      </c>
      <c r="K580" s="229">
        <v>5.5</v>
      </c>
      <c r="L580" s="230" t="s">
        <v>68</v>
      </c>
      <c r="M580" s="231" t="s">
        <v>985</v>
      </c>
      <c r="N580" s="232" t="s">
        <v>985</v>
      </c>
      <c r="O580" s="233">
        <v>21</v>
      </c>
      <c r="P580" s="234">
        <v>3500000</v>
      </c>
      <c r="Q580" s="234">
        <v>3500000</v>
      </c>
      <c r="R580" s="234">
        <v>79172800</v>
      </c>
      <c r="S580" s="234">
        <v>1969107</v>
      </c>
      <c r="T580" s="234">
        <v>81141907</v>
      </c>
      <c r="U580" s="236"/>
      <c r="V580" s="237" t="s">
        <v>645</v>
      </c>
      <c r="W580" s="237">
        <v>0</v>
      </c>
      <c r="X580" s="237">
        <v>0</v>
      </c>
      <c r="Y580" s="237">
        <v>0</v>
      </c>
      <c r="Z580" s="237" t="s">
        <v>987</v>
      </c>
      <c r="AA580" s="238"/>
    </row>
    <row r="581" spans="1:27">
      <c r="A581" s="219">
        <v>96722460</v>
      </c>
      <c r="B581" s="220" t="s">
        <v>75</v>
      </c>
      <c r="C581" s="221" t="s">
        <v>755</v>
      </c>
      <c r="D581" s="227">
        <v>217</v>
      </c>
      <c r="E581" s="223" t="s">
        <v>989</v>
      </c>
      <c r="F581" s="225">
        <v>217</v>
      </c>
      <c r="G581" s="225" t="s">
        <v>67</v>
      </c>
      <c r="H581" s="226">
        <v>36455</v>
      </c>
      <c r="I581" s="227" t="s">
        <v>37</v>
      </c>
      <c r="J581" s="228">
        <v>100</v>
      </c>
      <c r="K581" s="229">
        <v>6.75</v>
      </c>
      <c r="L581" s="230" t="s">
        <v>68</v>
      </c>
      <c r="M581" s="231" t="s">
        <v>985</v>
      </c>
      <c r="N581" s="232" t="s">
        <v>985</v>
      </c>
      <c r="O581" s="240">
        <v>10</v>
      </c>
      <c r="P581" s="234">
        <v>100000</v>
      </c>
      <c r="Q581" s="234">
        <v>0</v>
      </c>
      <c r="R581" s="234">
        <v>0</v>
      </c>
      <c r="S581" s="234"/>
      <c r="T581" s="234"/>
      <c r="U581" s="236"/>
      <c r="V581" s="237" t="s">
        <v>645</v>
      </c>
      <c r="W581" s="237">
        <v>0</v>
      </c>
      <c r="X581" s="237">
        <v>0</v>
      </c>
      <c r="Y581" s="237" t="s">
        <v>990</v>
      </c>
      <c r="Z581" s="237" t="s">
        <v>987</v>
      </c>
      <c r="AA581" s="238"/>
    </row>
    <row r="582" spans="1:27">
      <c r="A582" s="219">
        <v>96722460</v>
      </c>
      <c r="B582" s="220" t="s">
        <v>75</v>
      </c>
      <c r="C582" s="221" t="s">
        <v>755</v>
      </c>
      <c r="D582" s="227">
        <v>217</v>
      </c>
      <c r="E582" s="223" t="s">
        <v>989</v>
      </c>
      <c r="F582" s="225">
        <v>217</v>
      </c>
      <c r="G582" s="225" t="s">
        <v>73</v>
      </c>
      <c r="H582" s="226">
        <v>36455</v>
      </c>
      <c r="I582" s="227" t="s">
        <v>37</v>
      </c>
      <c r="J582" s="228">
        <v>900</v>
      </c>
      <c r="K582" s="229">
        <v>6.75</v>
      </c>
      <c r="L582" s="230" t="s">
        <v>68</v>
      </c>
      <c r="M582" s="231" t="s">
        <v>985</v>
      </c>
      <c r="N582" s="232" t="s">
        <v>985</v>
      </c>
      <c r="O582" s="240">
        <v>10</v>
      </c>
      <c r="P582" s="234">
        <v>900000</v>
      </c>
      <c r="Q582" s="234">
        <v>0</v>
      </c>
      <c r="R582" s="234">
        <v>0</v>
      </c>
      <c r="S582" s="234"/>
      <c r="T582" s="234"/>
      <c r="U582" s="236"/>
      <c r="V582" s="237" t="s">
        <v>645</v>
      </c>
      <c r="W582" s="237">
        <v>0</v>
      </c>
      <c r="X582" s="237">
        <v>0</v>
      </c>
      <c r="Y582" s="237" t="s">
        <v>990</v>
      </c>
      <c r="Z582" s="237" t="s">
        <v>987</v>
      </c>
      <c r="AA582" s="238"/>
    </row>
    <row r="583" spans="1:27">
      <c r="A583" s="219">
        <v>96722460</v>
      </c>
      <c r="B583" s="220" t="s">
        <v>75</v>
      </c>
      <c r="C583" s="221" t="s">
        <v>755</v>
      </c>
      <c r="D583" s="227">
        <v>217</v>
      </c>
      <c r="E583" s="223" t="s">
        <v>989</v>
      </c>
      <c r="F583" s="225">
        <v>217</v>
      </c>
      <c r="G583" s="225" t="s">
        <v>71</v>
      </c>
      <c r="H583" s="226">
        <v>36455</v>
      </c>
      <c r="I583" s="227" t="s">
        <v>37</v>
      </c>
      <c r="J583" s="228">
        <v>100</v>
      </c>
      <c r="K583" s="229">
        <v>7</v>
      </c>
      <c r="L583" s="230" t="s">
        <v>68</v>
      </c>
      <c r="M583" s="231" t="s">
        <v>985</v>
      </c>
      <c r="N583" s="232" t="s">
        <v>985</v>
      </c>
      <c r="O583" s="240">
        <v>25</v>
      </c>
      <c r="P583" s="234">
        <v>100000</v>
      </c>
      <c r="Q583" s="234">
        <v>85366</v>
      </c>
      <c r="R583" s="234">
        <v>1931047</v>
      </c>
      <c r="S583" s="234">
        <v>32861</v>
      </c>
      <c r="T583" s="234">
        <v>1963908</v>
      </c>
      <c r="U583" s="236"/>
      <c r="V583" s="237" t="s">
        <v>645</v>
      </c>
      <c r="W583" s="237">
        <v>0</v>
      </c>
      <c r="X583" s="237">
        <v>0</v>
      </c>
      <c r="Y583" s="237">
        <v>0</v>
      </c>
      <c r="Z583" s="237" t="s">
        <v>987</v>
      </c>
      <c r="AA583" s="238"/>
    </row>
    <row r="584" spans="1:27">
      <c r="A584" s="219">
        <v>96722460</v>
      </c>
      <c r="B584" s="220" t="s">
        <v>75</v>
      </c>
      <c r="C584" s="221" t="s">
        <v>755</v>
      </c>
      <c r="D584" s="227">
        <v>217</v>
      </c>
      <c r="E584" s="223" t="s">
        <v>989</v>
      </c>
      <c r="F584" s="225">
        <v>217</v>
      </c>
      <c r="G584" s="225" t="s">
        <v>72</v>
      </c>
      <c r="H584" s="226">
        <v>36455</v>
      </c>
      <c r="I584" s="227" t="s">
        <v>37</v>
      </c>
      <c r="J584" s="228">
        <v>900</v>
      </c>
      <c r="K584" s="229">
        <v>7</v>
      </c>
      <c r="L584" s="230" t="s">
        <v>68</v>
      </c>
      <c r="M584" s="231" t="s">
        <v>985</v>
      </c>
      <c r="N584" s="232" t="s">
        <v>985</v>
      </c>
      <c r="O584" s="240">
        <v>25</v>
      </c>
      <c r="P584" s="234">
        <v>900000</v>
      </c>
      <c r="Q584" s="234">
        <v>768292.93</v>
      </c>
      <c r="R584" s="234">
        <v>17379401</v>
      </c>
      <c r="S584" s="234">
        <v>295745</v>
      </c>
      <c r="T584" s="234">
        <v>17675146</v>
      </c>
      <c r="U584" s="236"/>
      <c r="V584" s="237" t="s">
        <v>645</v>
      </c>
      <c r="W584" s="237">
        <v>0</v>
      </c>
      <c r="X584" s="237">
        <v>0</v>
      </c>
      <c r="Y584" s="237">
        <v>0</v>
      </c>
      <c r="Z584" s="237" t="s">
        <v>987</v>
      </c>
      <c r="AA584" s="238"/>
    </row>
    <row r="585" spans="1:27">
      <c r="A585" s="219">
        <v>96722460</v>
      </c>
      <c r="B585" s="220" t="s">
        <v>75</v>
      </c>
      <c r="C585" s="221" t="s">
        <v>755</v>
      </c>
      <c r="D585" s="227">
        <v>259</v>
      </c>
      <c r="E585" s="223" t="s">
        <v>989</v>
      </c>
      <c r="F585" s="225">
        <v>259</v>
      </c>
      <c r="G585" s="225" t="s">
        <v>98</v>
      </c>
      <c r="H585" s="226">
        <v>37083</v>
      </c>
      <c r="I585" s="227" t="s">
        <v>37</v>
      </c>
      <c r="J585" s="228">
        <v>600</v>
      </c>
      <c r="K585" s="229">
        <v>6</v>
      </c>
      <c r="L585" s="230" t="s">
        <v>68</v>
      </c>
      <c r="M585" s="231" t="s">
        <v>985</v>
      </c>
      <c r="N585" s="232" t="s">
        <v>985</v>
      </c>
      <c r="O585" s="233">
        <v>6</v>
      </c>
      <c r="P585" s="234">
        <v>600000</v>
      </c>
      <c r="Q585" s="234">
        <v>0</v>
      </c>
      <c r="R585" s="234">
        <v>0</v>
      </c>
      <c r="S585" s="234"/>
      <c r="T585" s="234"/>
      <c r="U585" s="236"/>
      <c r="V585" s="237" t="s">
        <v>645</v>
      </c>
      <c r="W585" s="237">
        <v>0</v>
      </c>
      <c r="X585" s="237">
        <v>0</v>
      </c>
      <c r="Y585" s="237" t="s">
        <v>990</v>
      </c>
      <c r="Z585" s="237" t="s">
        <v>987</v>
      </c>
      <c r="AA585" s="238"/>
    </row>
    <row r="586" spans="1:27">
      <c r="A586" s="219">
        <v>96722460</v>
      </c>
      <c r="B586" s="220" t="s">
        <v>75</v>
      </c>
      <c r="C586" s="221" t="s">
        <v>755</v>
      </c>
      <c r="D586" s="227">
        <v>259</v>
      </c>
      <c r="E586" s="223" t="s">
        <v>989</v>
      </c>
      <c r="F586" s="225">
        <v>259</v>
      </c>
      <c r="G586" s="225" t="s">
        <v>99</v>
      </c>
      <c r="H586" s="226">
        <v>37083</v>
      </c>
      <c r="I586" s="227" t="s">
        <v>37</v>
      </c>
      <c r="J586" s="228">
        <v>1400</v>
      </c>
      <c r="K586" s="229">
        <v>6</v>
      </c>
      <c r="L586" s="230" t="s">
        <v>68</v>
      </c>
      <c r="M586" s="231" t="s">
        <v>985</v>
      </c>
      <c r="N586" s="232" t="s">
        <v>985</v>
      </c>
      <c r="O586" s="233">
        <v>6</v>
      </c>
      <c r="P586" s="234">
        <v>1400000</v>
      </c>
      <c r="Q586" s="234">
        <v>0</v>
      </c>
      <c r="R586" s="234">
        <v>0</v>
      </c>
      <c r="S586" s="234"/>
      <c r="T586" s="234"/>
      <c r="U586" s="236"/>
      <c r="V586" s="237" t="s">
        <v>645</v>
      </c>
      <c r="W586" s="237">
        <v>0</v>
      </c>
      <c r="X586" s="237">
        <v>0</v>
      </c>
      <c r="Y586" s="237" t="s">
        <v>990</v>
      </c>
      <c r="Z586" s="237" t="s">
        <v>987</v>
      </c>
      <c r="AA586" s="238"/>
    </row>
    <row r="587" spans="1:27">
      <c r="A587" s="219">
        <v>96722460</v>
      </c>
      <c r="B587" s="220" t="s">
        <v>75</v>
      </c>
      <c r="C587" s="221" t="s">
        <v>755</v>
      </c>
      <c r="D587" s="227">
        <v>259</v>
      </c>
      <c r="E587" s="223" t="s">
        <v>989</v>
      </c>
      <c r="F587" s="225">
        <v>259</v>
      </c>
      <c r="G587" s="225" t="s">
        <v>48</v>
      </c>
      <c r="H587" s="226">
        <v>37083</v>
      </c>
      <c r="I587" s="227" t="s">
        <v>37</v>
      </c>
      <c r="J587" s="228">
        <v>800</v>
      </c>
      <c r="K587" s="229">
        <v>6.5</v>
      </c>
      <c r="L587" s="230" t="s">
        <v>68</v>
      </c>
      <c r="M587" s="231" t="s">
        <v>985</v>
      </c>
      <c r="N587" s="232" t="s">
        <v>985</v>
      </c>
      <c r="O587" s="233">
        <v>25</v>
      </c>
      <c r="P587" s="234">
        <v>800000</v>
      </c>
      <c r="Q587" s="234">
        <v>800000</v>
      </c>
      <c r="R587" s="234">
        <v>18096640</v>
      </c>
      <c r="S587" s="234">
        <v>575719</v>
      </c>
      <c r="T587" s="234">
        <v>18672359</v>
      </c>
      <c r="U587" s="236"/>
      <c r="V587" s="237" t="s">
        <v>645</v>
      </c>
      <c r="W587" s="237">
        <v>0</v>
      </c>
      <c r="X587" s="237">
        <v>0</v>
      </c>
      <c r="Y587" s="237">
        <v>0</v>
      </c>
      <c r="Z587" s="237" t="s">
        <v>987</v>
      </c>
      <c r="AA587" s="238"/>
    </row>
    <row r="588" spans="1:27">
      <c r="A588" s="219">
        <v>96722460</v>
      </c>
      <c r="B588" s="220" t="s">
        <v>75</v>
      </c>
      <c r="C588" s="221" t="s">
        <v>755</v>
      </c>
      <c r="D588" s="227">
        <v>259</v>
      </c>
      <c r="E588" s="223" t="s">
        <v>989</v>
      </c>
      <c r="F588" s="225">
        <v>259</v>
      </c>
      <c r="G588" s="225" t="s">
        <v>104</v>
      </c>
      <c r="H588" s="226">
        <v>37083</v>
      </c>
      <c r="I588" s="227" t="s">
        <v>37</v>
      </c>
      <c r="J588" s="228">
        <v>3200</v>
      </c>
      <c r="K588" s="229">
        <v>6.5</v>
      </c>
      <c r="L588" s="230" t="s">
        <v>68</v>
      </c>
      <c r="M588" s="231" t="s">
        <v>985</v>
      </c>
      <c r="N588" s="232" t="s">
        <v>985</v>
      </c>
      <c r="O588" s="233">
        <v>25</v>
      </c>
      <c r="P588" s="234">
        <v>3200000</v>
      </c>
      <c r="Q588" s="234">
        <v>3200000</v>
      </c>
      <c r="R588" s="234">
        <v>72386560</v>
      </c>
      <c r="S588" s="234">
        <v>2302875</v>
      </c>
      <c r="T588" s="234">
        <v>74689435</v>
      </c>
      <c r="U588" s="236"/>
      <c r="V588" s="237" t="s">
        <v>645</v>
      </c>
      <c r="W588" s="237">
        <v>0</v>
      </c>
      <c r="X588" s="237">
        <v>0</v>
      </c>
      <c r="Y588" s="237">
        <v>0</v>
      </c>
      <c r="Z588" s="237" t="s">
        <v>987</v>
      </c>
      <c r="AA588" s="238"/>
    </row>
    <row r="589" spans="1:27">
      <c r="A589" s="219">
        <v>96722460</v>
      </c>
      <c r="B589" s="220" t="s">
        <v>75</v>
      </c>
      <c r="C589" s="221" t="s">
        <v>755</v>
      </c>
      <c r="D589" s="222">
        <v>344</v>
      </c>
      <c r="E589" s="223" t="s">
        <v>989</v>
      </c>
      <c r="F589" s="224">
        <v>344</v>
      </c>
      <c r="G589" s="225" t="s">
        <v>51</v>
      </c>
      <c r="H589" s="226">
        <v>37903</v>
      </c>
      <c r="I589" s="227" t="s">
        <v>37</v>
      </c>
      <c r="J589" s="228">
        <v>3000</v>
      </c>
      <c r="K589" s="229">
        <v>6</v>
      </c>
      <c r="L589" s="230" t="s">
        <v>68</v>
      </c>
      <c r="M589" s="231" t="s">
        <v>985</v>
      </c>
      <c r="N589" s="232" t="s">
        <v>985</v>
      </c>
      <c r="O589" s="233">
        <v>21</v>
      </c>
      <c r="P589" s="234">
        <v>2500000</v>
      </c>
      <c r="Q589" s="234">
        <v>2083332.5</v>
      </c>
      <c r="R589" s="234">
        <v>47126648</v>
      </c>
      <c r="S589" s="234">
        <v>918596</v>
      </c>
      <c r="T589" s="234">
        <v>48045244</v>
      </c>
      <c r="U589" s="236"/>
      <c r="V589" s="237" t="s">
        <v>645</v>
      </c>
      <c r="W589" s="237">
        <v>0</v>
      </c>
      <c r="X589" s="237">
        <v>0</v>
      </c>
      <c r="Y589" s="237">
        <v>0</v>
      </c>
      <c r="Z589" s="237" t="s">
        <v>987</v>
      </c>
      <c r="AA589" s="238"/>
    </row>
    <row r="590" spans="1:27">
      <c r="A590" s="219">
        <v>96722460</v>
      </c>
      <c r="B590" s="220" t="s">
        <v>75</v>
      </c>
      <c r="C590" s="221" t="s">
        <v>755</v>
      </c>
      <c r="D590" s="222">
        <v>345</v>
      </c>
      <c r="E590" s="223" t="s">
        <v>984</v>
      </c>
      <c r="F590" s="224">
        <v>345</v>
      </c>
      <c r="G590" s="223"/>
      <c r="H590" s="226">
        <v>37903</v>
      </c>
      <c r="I590" s="227" t="s">
        <v>37</v>
      </c>
      <c r="J590" s="228">
        <v>3000</v>
      </c>
      <c r="K590" s="229"/>
      <c r="L590" s="230" t="s">
        <v>985</v>
      </c>
      <c r="M590" s="231" t="s">
        <v>985</v>
      </c>
      <c r="N590" s="232" t="s">
        <v>985</v>
      </c>
      <c r="O590" s="233">
        <v>10</v>
      </c>
      <c r="P590" s="234"/>
      <c r="Q590" s="234"/>
      <c r="R590" s="234"/>
      <c r="S590" s="234"/>
      <c r="T590" s="234"/>
      <c r="U590" s="236"/>
      <c r="V590" s="237">
        <v>0</v>
      </c>
      <c r="W590" s="237">
        <v>0</v>
      </c>
      <c r="X590" s="237">
        <v>0</v>
      </c>
      <c r="Y590" s="237">
        <v>0</v>
      </c>
      <c r="Z590" s="237">
        <v>0</v>
      </c>
      <c r="AA590" s="238"/>
    </row>
    <row r="591" spans="1:27">
      <c r="A591" s="219">
        <v>96722460</v>
      </c>
      <c r="B591" s="220" t="s">
        <v>75</v>
      </c>
      <c r="C591" s="221" t="s">
        <v>755</v>
      </c>
      <c r="D591" s="222">
        <v>345</v>
      </c>
      <c r="E591" s="223" t="s">
        <v>134</v>
      </c>
      <c r="F591" s="224">
        <v>345</v>
      </c>
      <c r="G591" s="225" t="s">
        <v>56</v>
      </c>
      <c r="H591" s="226">
        <v>37903</v>
      </c>
      <c r="I591" s="227" t="s">
        <v>37</v>
      </c>
      <c r="J591" s="228">
        <v>3000</v>
      </c>
      <c r="K591" s="229">
        <v>3.75</v>
      </c>
      <c r="L591" s="230" t="s">
        <v>68</v>
      </c>
      <c r="M591" s="231" t="s">
        <v>39</v>
      </c>
      <c r="N591" s="232" t="s">
        <v>985</v>
      </c>
      <c r="O591" s="233">
        <v>6</v>
      </c>
      <c r="P591" s="234">
        <v>2000000</v>
      </c>
      <c r="Q591" s="234">
        <v>0</v>
      </c>
      <c r="R591" s="234">
        <v>0</v>
      </c>
      <c r="S591" s="234"/>
      <c r="T591" s="234"/>
      <c r="U591" s="236"/>
      <c r="V591" s="237" t="s">
        <v>645</v>
      </c>
      <c r="W591" s="237">
        <v>0</v>
      </c>
      <c r="X591" s="237">
        <v>0</v>
      </c>
      <c r="Y591" s="237" t="s">
        <v>990</v>
      </c>
      <c r="Z591" s="237" t="s">
        <v>987</v>
      </c>
      <c r="AA591" s="238"/>
    </row>
    <row r="592" spans="1:27">
      <c r="A592" s="219">
        <v>93628000</v>
      </c>
      <c r="B592" s="220" t="s">
        <v>107</v>
      </c>
      <c r="C592" s="221" t="s">
        <v>703</v>
      </c>
      <c r="D592" s="222">
        <v>539</v>
      </c>
      <c r="E592" s="223" t="s">
        <v>984</v>
      </c>
      <c r="F592" s="224">
        <v>539</v>
      </c>
      <c r="G592" s="225"/>
      <c r="H592" s="226">
        <v>39643</v>
      </c>
      <c r="I592" s="227" t="s">
        <v>37</v>
      </c>
      <c r="J592" s="228">
        <v>7000</v>
      </c>
      <c r="K592" s="229"/>
      <c r="L592" s="230" t="s">
        <v>39</v>
      </c>
      <c r="M592" s="231" t="s">
        <v>68</v>
      </c>
      <c r="N592" s="232" t="s">
        <v>985</v>
      </c>
      <c r="O592" s="233">
        <v>10</v>
      </c>
      <c r="P592" s="234"/>
      <c r="Q592" s="234"/>
      <c r="R592" s="234"/>
      <c r="S592" s="234"/>
      <c r="T592" s="234"/>
      <c r="U592" s="236"/>
      <c r="V592" s="237">
        <v>0</v>
      </c>
      <c r="W592" s="237">
        <v>0</v>
      </c>
      <c r="X592" s="237">
        <v>0</v>
      </c>
      <c r="Y592" s="237">
        <v>0</v>
      </c>
      <c r="Z592" s="237">
        <v>0</v>
      </c>
      <c r="AA592" s="238"/>
    </row>
    <row r="593" spans="1:27">
      <c r="A593" s="219">
        <v>93628000</v>
      </c>
      <c r="B593" s="220" t="s">
        <v>107</v>
      </c>
      <c r="C593" s="221" t="s">
        <v>703</v>
      </c>
      <c r="D593" s="222">
        <v>539</v>
      </c>
      <c r="E593" s="223" t="s">
        <v>134</v>
      </c>
      <c r="F593" s="224">
        <v>539</v>
      </c>
      <c r="G593" s="225" t="s">
        <v>46</v>
      </c>
      <c r="H593" s="226">
        <v>39650</v>
      </c>
      <c r="I593" s="227" t="s">
        <v>37</v>
      </c>
      <c r="J593" s="228">
        <v>7000</v>
      </c>
      <c r="K593" s="229">
        <v>3.5</v>
      </c>
      <c r="L593" s="230" t="s">
        <v>68</v>
      </c>
      <c r="M593" s="231" t="s">
        <v>985</v>
      </c>
      <c r="N593" s="232" t="s">
        <v>985</v>
      </c>
      <c r="O593" s="233">
        <v>5</v>
      </c>
      <c r="P593" s="234">
        <v>3000000</v>
      </c>
      <c r="Q593" s="234">
        <v>3000000</v>
      </c>
      <c r="R593" s="234">
        <v>67862400</v>
      </c>
      <c r="S593" s="234">
        <v>1200787</v>
      </c>
      <c r="T593" s="234">
        <v>69063187</v>
      </c>
      <c r="U593" s="236"/>
      <c r="V593" s="237" t="s">
        <v>645</v>
      </c>
      <c r="W593" s="237">
        <v>0</v>
      </c>
      <c r="X593" s="237">
        <v>0</v>
      </c>
      <c r="Y593" s="237">
        <v>0</v>
      </c>
      <c r="Z593" s="237" t="s">
        <v>987</v>
      </c>
      <c r="AA593" s="238"/>
    </row>
    <row r="594" spans="1:27">
      <c r="A594" s="219">
        <v>93628000</v>
      </c>
      <c r="B594" s="220" t="s">
        <v>107</v>
      </c>
      <c r="C594" s="221" t="s">
        <v>703</v>
      </c>
      <c r="D594" s="222">
        <v>539</v>
      </c>
      <c r="E594" s="223" t="s">
        <v>134</v>
      </c>
      <c r="F594" s="224">
        <v>539</v>
      </c>
      <c r="G594" s="225" t="s">
        <v>87</v>
      </c>
      <c r="H594" s="226">
        <v>39650</v>
      </c>
      <c r="I594" s="227" t="s">
        <v>37</v>
      </c>
      <c r="J594" s="228">
        <v>7000</v>
      </c>
      <c r="K594" s="229">
        <v>3.8</v>
      </c>
      <c r="L594" s="230" t="s">
        <v>68</v>
      </c>
      <c r="M594" s="231" t="s">
        <v>985</v>
      </c>
      <c r="N594" s="232" t="s">
        <v>985</v>
      </c>
      <c r="O594" s="233">
        <v>10</v>
      </c>
      <c r="P594" s="234"/>
      <c r="Q594" s="234"/>
      <c r="R594" s="234">
        <v>0</v>
      </c>
      <c r="S594" s="234"/>
      <c r="T594" s="234"/>
      <c r="U594" s="236"/>
      <c r="V594" s="237" t="s">
        <v>645</v>
      </c>
      <c r="W594" s="237">
        <v>0</v>
      </c>
      <c r="X594" s="237" t="s">
        <v>988</v>
      </c>
      <c r="Y594" s="237">
        <v>0</v>
      </c>
      <c r="Z594" s="237" t="s">
        <v>987</v>
      </c>
      <c r="AA594" s="238"/>
    </row>
    <row r="595" spans="1:27">
      <c r="A595" s="219">
        <v>93628000</v>
      </c>
      <c r="B595" s="220" t="s">
        <v>107</v>
      </c>
      <c r="C595" s="221" t="s">
        <v>703</v>
      </c>
      <c r="D595" s="222">
        <v>540</v>
      </c>
      <c r="E595" s="223" t="s">
        <v>984</v>
      </c>
      <c r="F595" s="224">
        <v>540</v>
      </c>
      <c r="G595" s="225"/>
      <c r="H595" s="226">
        <v>39643</v>
      </c>
      <c r="I595" s="227" t="s">
        <v>37</v>
      </c>
      <c r="J595" s="228">
        <v>7000</v>
      </c>
      <c r="K595" s="229"/>
      <c r="L595" s="230" t="s">
        <v>39</v>
      </c>
      <c r="M595" s="231" t="s">
        <v>68</v>
      </c>
      <c r="N595" s="232" t="s">
        <v>985</v>
      </c>
      <c r="O595" s="233">
        <v>30</v>
      </c>
      <c r="P595" s="234"/>
      <c r="Q595" s="234"/>
      <c r="R595" s="234"/>
      <c r="S595" s="234"/>
      <c r="T595" s="234"/>
      <c r="U595" s="236"/>
      <c r="V595" s="237">
        <v>0</v>
      </c>
      <c r="W595" s="237">
        <v>0</v>
      </c>
      <c r="X595" s="237">
        <v>0</v>
      </c>
      <c r="Y595" s="237">
        <v>0</v>
      </c>
      <c r="Z595" s="237">
        <v>0</v>
      </c>
      <c r="AA595" s="238"/>
    </row>
    <row r="596" spans="1:27">
      <c r="A596" s="219">
        <v>93628000</v>
      </c>
      <c r="B596" s="220" t="s">
        <v>107</v>
      </c>
      <c r="C596" s="221" t="s">
        <v>703</v>
      </c>
      <c r="D596" s="222">
        <v>540</v>
      </c>
      <c r="E596" s="223" t="s">
        <v>134</v>
      </c>
      <c r="F596" s="224">
        <v>540</v>
      </c>
      <c r="G596" s="225" t="s">
        <v>89</v>
      </c>
      <c r="H596" s="226">
        <v>39650</v>
      </c>
      <c r="I596" s="227" t="s">
        <v>37</v>
      </c>
      <c r="J596" s="228">
        <v>7000</v>
      </c>
      <c r="K596" s="229">
        <v>4.25</v>
      </c>
      <c r="L596" s="230" t="s">
        <v>68</v>
      </c>
      <c r="M596" s="231" t="s">
        <v>985</v>
      </c>
      <c r="N596" s="232" t="s">
        <v>985</v>
      </c>
      <c r="O596" s="233">
        <v>20</v>
      </c>
      <c r="P596" s="234">
        <v>2000000</v>
      </c>
      <c r="Q596" s="234">
        <v>2000000</v>
      </c>
      <c r="R596" s="234">
        <v>45241600</v>
      </c>
      <c r="S596" s="234">
        <v>972066</v>
      </c>
      <c r="T596" s="234">
        <v>46213666</v>
      </c>
      <c r="U596" s="236"/>
      <c r="V596" s="237" t="s">
        <v>645</v>
      </c>
      <c r="W596" s="237">
        <v>0</v>
      </c>
      <c r="X596" s="237">
        <v>0</v>
      </c>
      <c r="Y596" s="237">
        <v>0</v>
      </c>
      <c r="Z596" s="237" t="s">
        <v>987</v>
      </c>
      <c r="AA596" s="238"/>
    </row>
    <row r="597" spans="1:27">
      <c r="A597" s="219">
        <v>93628000</v>
      </c>
      <c r="B597" s="220" t="s">
        <v>107</v>
      </c>
      <c r="C597" s="221" t="s">
        <v>703</v>
      </c>
      <c r="D597" s="222">
        <v>540</v>
      </c>
      <c r="E597" s="223" t="s">
        <v>134</v>
      </c>
      <c r="F597" s="224">
        <v>540</v>
      </c>
      <c r="G597" s="225" t="s">
        <v>63</v>
      </c>
      <c r="H597" s="226">
        <v>39650</v>
      </c>
      <c r="I597" s="227" t="s">
        <v>37</v>
      </c>
      <c r="J597" s="228">
        <v>7000</v>
      </c>
      <c r="K597" s="229">
        <v>3.8</v>
      </c>
      <c r="L597" s="230" t="s">
        <v>68</v>
      </c>
      <c r="M597" s="231" t="s">
        <v>985</v>
      </c>
      <c r="N597" s="232" t="s">
        <v>985</v>
      </c>
      <c r="O597" s="233">
        <v>20</v>
      </c>
      <c r="P597" s="234"/>
      <c r="Q597" s="234"/>
      <c r="R597" s="234">
        <v>0</v>
      </c>
      <c r="S597" s="234"/>
      <c r="T597" s="234"/>
      <c r="U597" s="236"/>
      <c r="V597" s="237" t="s">
        <v>645</v>
      </c>
      <c r="W597" s="237">
        <v>0</v>
      </c>
      <c r="X597" s="237" t="s">
        <v>988</v>
      </c>
      <c r="Y597" s="237">
        <v>0</v>
      </c>
      <c r="Z597" s="237" t="s">
        <v>987</v>
      </c>
      <c r="AA597" s="238"/>
    </row>
    <row r="598" spans="1:27">
      <c r="A598" s="219">
        <v>96963440</v>
      </c>
      <c r="B598" s="220" t="s">
        <v>91</v>
      </c>
      <c r="C598" s="221" t="s">
        <v>1049</v>
      </c>
      <c r="D598" s="222">
        <v>491</v>
      </c>
      <c r="E598" s="223" t="s">
        <v>984</v>
      </c>
      <c r="F598" s="224">
        <v>491</v>
      </c>
      <c r="G598" s="225"/>
      <c r="H598" s="226">
        <v>39120</v>
      </c>
      <c r="I598" s="227" t="s">
        <v>37</v>
      </c>
      <c r="J598" s="228">
        <v>4500</v>
      </c>
      <c r="K598" s="229"/>
      <c r="L598" s="230" t="s">
        <v>68</v>
      </c>
      <c r="M598" s="231" t="s">
        <v>985</v>
      </c>
      <c r="N598" s="232" t="s">
        <v>985</v>
      </c>
      <c r="O598" s="233">
        <v>24</v>
      </c>
      <c r="P598" s="234"/>
      <c r="Q598" s="234"/>
      <c r="R598" s="234"/>
      <c r="S598" s="234"/>
      <c r="T598" s="234"/>
      <c r="U598" s="236"/>
      <c r="V598" s="237">
        <v>0</v>
      </c>
      <c r="W598" s="237">
        <v>0</v>
      </c>
      <c r="X598" s="237">
        <v>0</v>
      </c>
      <c r="Y598" s="237">
        <v>0</v>
      </c>
      <c r="Z598" s="237">
        <v>0</v>
      </c>
      <c r="AA598" s="238"/>
    </row>
    <row r="599" spans="1:27">
      <c r="A599" s="219">
        <v>96963440</v>
      </c>
      <c r="B599" s="220" t="s">
        <v>91</v>
      </c>
      <c r="C599" s="221" t="s">
        <v>1049</v>
      </c>
      <c r="D599" s="222">
        <v>491</v>
      </c>
      <c r="E599" s="223" t="s">
        <v>134</v>
      </c>
      <c r="F599" s="224">
        <v>491</v>
      </c>
      <c r="G599" s="225" t="s">
        <v>46</v>
      </c>
      <c r="H599" s="226">
        <v>39146</v>
      </c>
      <c r="I599" s="227" t="s">
        <v>37</v>
      </c>
      <c r="J599" s="228">
        <v>4500</v>
      </c>
      <c r="K599" s="229">
        <v>4</v>
      </c>
      <c r="L599" s="230" t="s">
        <v>68</v>
      </c>
      <c r="M599" s="231" t="s">
        <v>985</v>
      </c>
      <c r="N599" s="232" t="s">
        <v>985</v>
      </c>
      <c r="O599" s="233">
        <v>21</v>
      </c>
      <c r="P599" s="234">
        <v>4150000</v>
      </c>
      <c r="Q599" s="234">
        <v>4150000</v>
      </c>
      <c r="R599" s="234">
        <v>93876320</v>
      </c>
      <c r="S599" s="234">
        <v>717380</v>
      </c>
      <c r="T599" s="234">
        <v>94593700</v>
      </c>
      <c r="U599" s="236"/>
      <c r="V599" s="237" t="s">
        <v>645</v>
      </c>
      <c r="W599" s="237">
        <v>0</v>
      </c>
      <c r="X599" s="237">
        <v>0</v>
      </c>
      <c r="Y599" s="237">
        <v>0</v>
      </c>
      <c r="Z599" s="237" t="s">
        <v>987</v>
      </c>
      <c r="AA599" s="238"/>
    </row>
    <row r="600" spans="1:27">
      <c r="A600" s="219">
        <v>94627000</v>
      </c>
      <c r="B600" s="220" t="s">
        <v>100</v>
      </c>
      <c r="C600" s="221" t="s">
        <v>1050</v>
      </c>
      <c r="D600" s="222">
        <v>328</v>
      </c>
      <c r="E600" s="223" t="s">
        <v>984</v>
      </c>
      <c r="F600" s="224">
        <v>328</v>
      </c>
      <c r="G600" s="225"/>
      <c r="H600" s="226">
        <v>37677</v>
      </c>
      <c r="I600" s="227" t="s">
        <v>37</v>
      </c>
      <c r="J600" s="228">
        <v>3500</v>
      </c>
      <c r="K600" s="229"/>
      <c r="L600" s="230" t="s">
        <v>985</v>
      </c>
      <c r="M600" s="231" t="s">
        <v>985</v>
      </c>
      <c r="N600" s="232" t="s">
        <v>985</v>
      </c>
      <c r="O600" s="233">
        <v>30</v>
      </c>
      <c r="P600" s="234"/>
      <c r="Q600" s="234"/>
      <c r="R600" s="234"/>
      <c r="S600" s="234"/>
      <c r="T600" s="234"/>
      <c r="U600" s="236"/>
      <c r="V600" s="237">
        <v>0</v>
      </c>
      <c r="W600" s="237">
        <v>0</v>
      </c>
      <c r="X600" s="237">
        <v>0</v>
      </c>
      <c r="Y600" s="237">
        <v>0</v>
      </c>
      <c r="Z600" s="237">
        <v>0</v>
      </c>
      <c r="AA600" s="238"/>
    </row>
    <row r="601" spans="1:27">
      <c r="A601" s="219">
        <v>94627000</v>
      </c>
      <c r="B601" s="220" t="s">
        <v>100</v>
      </c>
      <c r="C601" s="221" t="s">
        <v>1050</v>
      </c>
      <c r="D601" s="222">
        <v>328</v>
      </c>
      <c r="E601" s="223" t="s">
        <v>134</v>
      </c>
      <c r="F601" s="224">
        <v>328</v>
      </c>
      <c r="G601" s="225" t="s">
        <v>56</v>
      </c>
      <c r="H601" s="226">
        <v>37771</v>
      </c>
      <c r="I601" s="227" t="s">
        <v>37</v>
      </c>
      <c r="J601" s="228">
        <v>1500</v>
      </c>
      <c r="K601" s="229">
        <v>6.25</v>
      </c>
      <c r="L601" s="230" t="s">
        <v>68</v>
      </c>
      <c r="M601" s="231" t="s">
        <v>39</v>
      </c>
      <c r="N601" s="232" t="s">
        <v>985</v>
      </c>
      <c r="O601" s="233">
        <v>21</v>
      </c>
      <c r="P601" s="234">
        <v>1450000</v>
      </c>
      <c r="Q601" s="234">
        <v>0</v>
      </c>
      <c r="R601" s="234">
        <v>0</v>
      </c>
      <c r="S601" s="234"/>
      <c r="T601" s="234"/>
      <c r="U601" s="236"/>
      <c r="V601" s="237" t="s">
        <v>645</v>
      </c>
      <c r="W601" s="237">
        <v>0</v>
      </c>
      <c r="X601" s="237">
        <v>0</v>
      </c>
      <c r="Y601" s="237" t="s">
        <v>990</v>
      </c>
      <c r="Z601" s="237" t="s">
        <v>987</v>
      </c>
      <c r="AA601" s="238" t="s">
        <v>993</v>
      </c>
    </row>
    <row r="602" spans="1:27">
      <c r="A602" s="219">
        <v>94627000</v>
      </c>
      <c r="B602" s="220" t="s">
        <v>100</v>
      </c>
      <c r="C602" s="221" t="s">
        <v>1050</v>
      </c>
      <c r="D602" s="222">
        <v>328</v>
      </c>
      <c r="E602" s="223" t="s">
        <v>142</v>
      </c>
      <c r="F602" s="224">
        <v>328</v>
      </c>
      <c r="G602" s="225" t="s">
        <v>53</v>
      </c>
      <c r="H602" s="226">
        <v>39513</v>
      </c>
      <c r="I602" s="227" t="s">
        <v>37</v>
      </c>
      <c r="J602" s="228">
        <v>3500</v>
      </c>
      <c r="K602" s="229">
        <v>3.7</v>
      </c>
      <c r="L602" s="230" t="s">
        <v>68</v>
      </c>
      <c r="M602" s="231" t="s">
        <v>39</v>
      </c>
      <c r="N602" s="232" t="s">
        <v>985</v>
      </c>
      <c r="O602" s="233">
        <v>10</v>
      </c>
      <c r="P602" s="234">
        <v>1250000</v>
      </c>
      <c r="Q602" s="234">
        <v>882353</v>
      </c>
      <c r="R602" s="234">
        <v>19959531</v>
      </c>
      <c r="S602" s="234">
        <v>184980</v>
      </c>
      <c r="T602" s="234">
        <v>20144511</v>
      </c>
      <c r="U602" s="236"/>
      <c r="V602" s="237" t="s">
        <v>645</v>
      </c>
      <c r="W602" s="237">
        <v>0</v>
      </c>
      <c r="X602" s="237">
        <v>0</v>
      </c>
      <c r="Y602" s="237">
        <v>0</v>
      </c>
      <c r="Z602" s="237" t="s">
        <v>987</v>
      </c>
      <c r="AA602" s="238" t="s">
        <v>993</v>
      </c>
    </row>
    <row r="603" spans="1:27">
      <c r="A603" s="219">
        <v>94627000</v>
      </c>
      <c r="B603" s="220" t="s">
        <v>100</v>
      </c>
      <c r="C603" s="221" t="s">
        <v>1050</v>
      </c>
      <c r="D603" s="222">
        <v>328</v>
      </c>
      <c r="E603" s="223" t="s">
        <v>142</v>
      </c>
      <c r="F603" s="224">
        <v>328</v>
      </c>
      <c r="G603" s="225" t="s">
        <v>59</v>
      </c>
      <c r="H603" s="226">
        <v>39513</v>
      </c>
      <c r="I603" s="227" t="s">
        <v>37</v>
      </c>
      <c r="J603" s="228">
        <v>3500</v>
      </c>
      <c r="K603" s="229">
        <v>4.3</v>
      </c>
      <c r="L603" s="230" t="s">
        <v>68</v>
      </c>
      <c r="M603" s="231" t="s">
        <v>39</v>
      </c>
      <c r="N603" s="232" t="s">
        <v>985</v>
      </c>
      <c r="O603" s="233">
        <v>21</v>
      </c>
      <c r="P603" s="234">
        <v>2250000</v>
      </c>
      <c r="Q603" s="234">
        <v>2250000</v>
      </c>
      <c r="R603" s="234">
        <v>50896800</v>
      </c>
      <c r="S603" s="234">
        <v>547397</v>
      </c>
      <c r="T603" s="234">
        <v>51444197</v>
      </c>
      <c r="U603" s="236"/>
      <c r="V603" s="237" t="s">
        <v>645</v>
      </c>
      <c r="W603" s="237">
        <v>0</v>
      </c>
      <c r="X603" s="237">
        <v>0</v>
      </c>
      <c r="Y603" s="237">
        <v>0</v>
      </c>
      <c r="Z603" s="237" t="s">
        <v>987</v>
      </c>
      <c r="AA603" s="238" t="s">
        <v>993</v>
      </c>
    </row>
    <row r="604" spans="1:27">
      <c r="A604" s="219">
        <v>76488180</v>
      </c>
      <c r="B604" s="220" t="s">
        <v>75</v>
      </c>
      <c r="C604" s="221" t="s">
        <v>1051</v>
      </c>
      <c r="D604" s="222">
        <v>688</v>
      </c>
      <c r="E604" s="223" t="s">
        <v>984</v>
      </c>
      <c r="F604" s="224">
        <v>688</v>
      </c>
      <c r="G604" s="225"/>
      <c r="H604" s="226">
        <v>40868</v>
      </c>
      <c r="I604" s="227" t="s">
        <v>37</v>
      </c>
      <c r="J604" s="228">
        <v>1500</v>
      </c>
      <c r="K604" s="229"/>
      <c r="L604" s="230" t="s">
        <v>68</v>
      </c>
      <c r="M604" s="231" t="s">
        <v>359</v>
      </c>
      <c r="N604" s="232" t="s">
        <v>39</v>
      </c>
      <c r="O604" s="233">
        <v>10</v>
      </c>
      <c r="P604" s="234"/>
      <c r="Q604" s="234"/>
      <c r="R604" s="234"/>
      <c r="S604" s="234"/>
      <c r="T604" s="234"/>
      <c r="U604" s="236"/>
      <c r="V604" s="237">
        <v>0</v>
      </c>
      <c r="W604" s="237">
        <v>0</v>
      </c>
      <c r="X604" s="237" t="s">
        <v>988</v>
      </c>
      <c r="Y604" s="237">
        <v>0</v>
      </c>
      <c r="Z604" s="237">
        <v>0</v>
      </c>
      <c r="AA604" s="238"/>
    </row>
    <row r="605" spans="1:27">
      <c r="A605" s="219">
        <v>76017019</v>
      </c>
      <c r="B605" s="220">
        <v>4</v>
      </c>
      <c r="C605" s="221" t="s">
        <v>428</v>
      </c>
      <c r="D605" s="222">
        <v>583</v>
      </c>
      <c r="E605" s="223" t="s">
        <v>984</v>
      </c>
      <c r="F605" s="224">
        <v>583</v>
      </c>
      <c r="G605" s="225"/>
      <c r="H605" s="226">
        <v>39933</v>
      </c>
      <c r="I605" s="227" t="s">
        <v>37</v>
      </c>
      <c r="J605" s="228">
        <v>5000</v>
      </c>
      <c r="K605" s="229"/>
      <c r="L605" s="230" t="s">
        <v>68</v>
      </c>
      <c r="M605" s="231" t="s">
        <v>39</v>
      </c>
      <c r="N605" s="232" t="s">
        <v>985</v>
      </c>
      <c r="O605" s="233">
        <v>10</v>
      </c>
      <c r="P605" s="234"/>
      <c r="Q605" s="234"/>
      <c r="R605" s="234"/>
      <c r="S605" s="234"/>
      <c r="T605" s="234"/>
      <c r="U605" s="236"/>
      <c r="V605" s="237">
        <v>0</v>
      </c>
      <c r="W605" s="237">
        <v>0</v>
      </c>
      <c r="X605" s="237">
        <v>0</v>
      </c>
      <c r="Y605" s="237">
        <v>0</v>
      </c>
      <c r="Z605" s="237">
        <v>0</v>
      </c>
      <c r="AA605" s="238"/>
    </row>
    <row r="606" spans="1:27">
      <c r="A606" s="219">
        <v>76017019</v>
      </c>
      <c r="B606" s="220">
        <v>4</v>
      </c>
      <c r="C606" s="221" t="s">
        <v>428</v>
      </c>
      <c r="D606" s="222">
        <v>583</v>
      </c>
      <c r="E606" s="223" t="s">
        <v>134</v>
      </c>
      <c r="F606" s="224">
        <v>583</v>
      </c>
      <c r="G606" s="225" t="s">
        <v>46</v>
      </c>
      <c r="H606" s="226">
        <v>39941</v>
      </c>
      <c r="I606" s="227" t="s">
        <v>37</v>
      </c>
      <c r="J606" s="228">
        <v>5000</v>
      </c>
      <c r="K606" s="229">
        <v>3</v>
      </c>
      <c r="L606" s="230" t="s">
        <v>68</v>
      </c>
      <c r="M606" s="231" t="s">
        <v>985</v>
      </c>
      <c r="N606" s="232" t="s">
        <v>985</v>
      </c>
      <c r="O606" s="233">
        <v>5</v>
      </c>
      <c r="P606" s="234">
        <v>2000000</v>
      </c>
      <c r="Q606" s="234">
        <v>2000000</v>
      </c>
      <c r="R606" s="234">
        <v>45241600</v>
      </c>
      <c r="S606" s="234">
        <v>109334</v>
      </c>
      <c r="T606" s="234">
        <v>45350934</v>
      </c>
      <c r="U606" s="236"/>
      <c r="V606" s="237" t="s">
        <v>645</v>
      </c>
      <c r="W606" s="237">
        <v>0</v>
      </c>
      <c r="X606" s="237">
        <v>0</v>
      </c>
      <c r="Y606" s="237">
        <v>0</v>
      </c>
      <c r="Z606" s="237" t="s">
        <v>987</v>
      </c>
      <c r="AA606" s="238"/>
    </row>
    <row r="607" spans="1:27">
      <c r="A607" s="219">
        <v>76017019</v>
      </c>
      <c r="B607" s="220">
        <v>4</v>
      </c>
      <c r="C607" s="221" t="s">
        <v>428</v>
      </c>
      <c r="D607" s="222">
        <v>583</v>
      </c>
      <c r="E607" s="223" t="s">
        <v>134</v>
      </c>
      <c r="F607" s="224">
        <v>583</v>
      </c>
      <c r="G607" s="225" t="s">
        <v>87</v>
      </c>
      <c r="H607" s="226">
        <v>39941</v>
      </c>
      <c r="I607" s="227" t="s">
        <v>162</v>
      </c>
      <c r="J607" s="228">
        <v>105000000</v>
      </c>
      <c r="K607" s="229">
        <v>5</v>
      </c>
      <c r="L607" s="230" t="s">
        <v>68</v>
      </c>
      <c r="M607" s="231" t="s">
        <v>985</v>
      </c>
      <c r="N607" s="232" t="s">
        <v>985</v>
      </c>
      <c r="O607" s="233">
        <v>5</v>
      </c>
      <c r="P607" s="234"/>
      <c r="Q607" s="234"/>
      <c r="R607" s="234">
        <v>0</v>
      </c>
      <c r="S607" s="234"/>
      <c r="T607" s="234"/>
      <c r="U607" s="236"/>
      <c r="V607" s="237">
        <v>0</v>
      </c>
      <c r="W607" s="237">
        <v>0</v>
      </c>
      <c r="X607" s="237" t="s">
        <v>988</v>
      </c>
      <c r="Y607" s="237">
        <v>0</v>
      </c>
      <c r="Z607" s="237" t="s">
        <v>987</v>
      </c>
      <c r="AA607" s="238"/>
    </row>
    <row r="608" spans="1:27">
      <c r="A608" s="219">
        <v>76017019</v>
      </c>
      <c r="B608" s="220">
        <v>4</v>
      </c>
      <c r="C608" s="221" t="s">
        <v>428</v>
      </c>
      <c r="D608" s="222">
        <v>583</v>
      </c>
      <c r="E608" s="223" t="s">
        <v>142</v>
      </c>
      <c r="F608" s="224">
        <v>583</v>
      </c>
      <c r="G608" s="225" t="s">
        <v>63</v>
      </c>
      <c r="H608" s="226">
        <v>40470</v>
      </c>
      <c r="I608" s="227" t="s">
        <v>37</v>
      </c>
      <c r="J608" s="228">
        <v>3000</v>
      </c>
      <c r="K608" s="229">
        <v>3.85</v>
      </c>
      <c r="L608" s="230" t="s">
        <v>68</v>
      </c>
      <c r="M608" s="231" t="s">
        <v>985</v>
      </c>
      <c r="N608" s="232" t="s">
        <v>985</v>
      </c>
      <c r="O608" s="233">
        <v>21</v>
      </c>
      <c r="P608" s="234">
        <v>3000000</v>
      </c>
      <c r="Q608" s="234">
        <v>3000000</v>
      </c>
      <c r="R608" s="234">
        <v>67862400</v>
      </c>
      <c r="S608" s="234">
        <v>261270</v>
      </c>
      <c r="T608" s="234">
        <v>68123670</v>
      </c>
      <c r="U608" s="236"/>
      <c r="V608" s="237" t="s">
        <v>645</v>
      </c>
      <c r="W608" s="237">
        <v>0</v>
      </c>
      <c r="X608" s="237">
        <v>0</v>
      </c>
      <c r="Y608" s="237">
        <v>0</v>
      </c>
      <c r="Z608" s="237">
        <v>0</v>
      </c>
      <c r="AA608" s="238"/>
    </row>
    <row r="609" spans="1:27">
      <c r="A609" s="219">
        <v>76017019</v>
      </c>
      <c r="B609" s="220">
        <v>4</v>
      </c>
      <c r="C609" s="221" t="s">
        <v>428</v>
      </c>
      <c r="D609" s="222">
        <v>584</v>
      </c>
      <c r="E609" s="223" t="s">
        <v>984</v>
      </c>
      <c r="F609" s="224">
        <v>584</v>
      </c>
      <c r="G609" s="225"/>
      <c r="H609" s="226">
        <v>39933</v>
      </c>
      <c r="I609" s="227" t="s">
        <v>37</v>
      </c>
      <c r="J609" s="228">
        <v>5000</v>
      </c>
      <c r="K609" s="229"/>
      <c r="L609" s="230" t="s">
        <v>68</v>
      </c>
      <c r="M609" s="231" t="s">
        <v>39</v>
      </c>
      <c r="N609" s="232" t="s">
        <v>985</v>
      </c>
      <c r="O609" s="233">
        <v>30</v>
      </c>
      <c r="P609" s="234"/>
      <c r="Q609" s="234"/>
      <c r="R609" s="234"/>
      <c r="S609" s="234"/>
      <c r="T609" s="234"/>
      <c r="U609" s="236"/>
      <c r="V609" s="237">
        <v>0</v>
      </c>
      <c r="W609" s="237">
        <v>0</v>
      </c>
      <c r="X609" s="237">
        <v>0</v>
      </c>
      <c r="Y609" s="237">
        <v>0</v>
      </c>
      <c r="Z609" s="237">
        <v>0</v>
      </c>
      <c r="AA609" s="238"/>
    </row>
    <row r="610" spans="1:27">
      <c r="A610" s="219">
        <v>76017019</v>
      </c>
      <c r="B610" s="220">
        <v>4</v>
      </c>
      <c r="C610" s="221" t="s">
        <v>428</v>
      </c>
      <c r="D610" s="222">
        <v>584</v>
      </c>
      <c r="E610" s="223" t="s">
        <v>134</v>
      </c>
      <c r="F610" s="224">
        <v>584</v>
      </c>
      <c r="G610" s="225" t="s">
        <v>89</v>
      </c>
      <c r="H610" s="226">
        <v>39941</v>
      </c>
      <c r="I610" s="227" t="s">
        <v>37</v>
      </c>
      <c r="J610" s="228">
        <v>5000</v>
      </c>
      <c r="K610" s="229">
        <v>4.5</v>
      </c>
      <c r="L610" s="230" t="s">
        <v>68</v>
      </c>
      <c r="M610" s="231" t="s">
        <v>985</v>
      </c>
      <c r="N610" s="232" t="s">
        <v>985</v>
      </c>
      <c r="O610" s="233">
        <v>21</v>
      </c>
      <c r="P610" s="234">
        <v>3000000</v>
      </c>
      <c r="Q610" s="234">
        <v>3000000</v>
      </c>
      <c r="R610" s="234">
        <v>67862400</v>
      </c>
      <c r="S610" s="234">
        <v>246001</v>
      </c>
      <c r="T610" s="234">
        <v>68108401</v>
      </c>
      <c r="U610" s="236"/>
      <c r="V610" s="237" t="s">
        <v>645</v>
      </c>
      <c r="W610" s="237">
        <v>0</v>
      </c>
      <c r="X610" s="237">
        <v>0</v>
      </c>
      <c r="Y610" s="237">
        <v>0</v>
      </c>
      <c r="Z610" s="237" t="s">
        <v>987</v>
      </c>
      <c r="AA610" s="238"/>
    </row>
    <row r="611" spans="1:27">
      <c r="A611" s="219">
        <v>76017019</v>
      </c>
      <c r="B611" s="220">
        <v>4</v>
      </c>
      <c r="C611" s="221" t="s">
        <v>428</v>
      </c>
      <c r="D611" s="222">
        <v>584</v>
      </c>
      <c r="E611" s="223" t="s">
        <v>142</v>
      </c>
      <c r="F611" s="224">
        <v>584</v>
      </c>
      <c r="G611" s="225" t="s">
        <v>56</v>
      </c>
      <c r="H611" s="226">
        <v>40470</v>
      </c>
      <c r="I611" s="227" t="s">
        <v>37</v>
      </c>
      <c r="J611" s="228">
        <v>2000</v>
      </c>
      <c r="K611" s="229">
        <v>3.85</v>
      </c>
      <c r="L611" s="230" t="s">
        <v>68</v>
      </c>
      <c r="M611" s="231" t="s">
        <v>985</v>
      </c>
      <c r="N611" s="232" t="s">
        <v>985</v>
      </c>
      <c r="O611" s="233">
        <v>21</v>
      </c>
      <c r="P611" s="234">
        <v>2000000</v>
      </c>
      <c r="Q611" s="234">
        <v>2000000</v>
      </c>
      <c r="R611" s="234">
        <v>45241600</v>
      </c>
      <c r="S611" s="234">
        <v>174180</v>
      </c>
      <c r="T611" s="234">
        <v>45415780</v>
      </c>
      <c r="U611" s="236"/>
      <c r="V611" s="237" t="s">
        <v>645</v>
      </c>
      <c r="W611" s="237">
        <v>0</v>
      </c>
      <c r="X611" s="237">
        <v>0</v>
      </c>
      <c r="Y611" s="237">
        <v>0</v>
      </c>
      <c r="Z611" s="237">
        <v>0</v>
      </c>
      <c r="AA611" s="238"/>
    </row>
    <row r="612" spans="1:27">
      <c r="A612" s="219">
        <v>76017019</v>
      </c>
      <c r="B612" s="220">
        <v>4</v>
      </c>
      <c r="C612" s="221" t="s">
        <v>428</v>
      </c>
      <c r="D612" s="222">
        <v>584</v>
      </c>
      <c r="E612" s="223" t="s">
        <v>142</v>
      </c>
      <c r="F612" s="224">
        <v>584</v>
      </c>
      <c r="G612" s="225" t="s">
        <v>51</v>
      </c>
      <c r="H612" s="226">
        <v>40470</v>
      </c>
      <c r="I612" s="227" t="s">
        <v>37</v>
      </c>
      <c r="J612" s="228">
        <v>2000</v>
      </c>
      <c r="K612" s="229">
        <v>3.55</v>
      </c>
      <c r="L612" s="230" t="s">
        <v>68</v>
      </c>
      <c r="M612" s="231" t="s">
        <v>985</v>
      </c>
      <c r="N612" s="232" t="s">
        <v>985</v>
      </c>
      <c r="O612" s="233">
        <v>7</v>
      </c>
      <c r="P612" s="234"/>
      <c r="Q612" s="234"/>
      <c r="R612" s="234">
        <v>0</v>
      </c>
      <c r="S612" s="234"/>
      <c r="T612" s="234"/>
      <c r="U612" s="236"/>
      <c r="V612" s="237" t="s">
        <v>645</v>
      </c>
      <c r="W612" s="237">
        <v>0</v>
      </c>
      <c r="X612" s="237" t="s">
        <v>988</v>
      </c>
      <c r="Y612" s="237">
        <v>0</v>
      </c>
      <c r="Z612" s="237">
        <v>0</v>
      </c>
      <c r="AA612" s="238"/>
    </row>
    <row r="613" spans="1:27">
      <c r="A613" s="219">
        <v>76017019</v>
      </c>
      <c r="B613" s="220">
        <v>4</v>
      </c>
      <c r="C613" s="221" t="s">
        <v>428</v>
      </c>
      <c r="D613" s="222">
        <v>669</v>
      </c>
      <c r="E613" s="223" t="s">
        <v>984</v>
      </c>
      <c r="F613" s="224">
        <v>669</v>
      </c>
      <c r="G613" s="225"/>
      <c r="H613" s="226">
        <v>40693</v>
      </c>
      <c r="I613" s="227" t="s">
        <v>37</v>
      </c>
      <c r="J613" s="228">
        <v>3000</v>
      </c>
      <c r="K613" s="229"/>
      <c r="L613" s="230" t="s">
        <v>68</v>
      </c>
      <c r="M613" s="231" t="s">
        <v>39</v>
      </c>
      <c r="N613" s="232" t="s">
        <v>985</v>
      </c>
      <c r="O613" s="233">
        <v>10</v>
      </c>
      <c r="P613" s="234"/>
      <c r="Q613" s="234"/>
      <c r="R613" s="234"/>
      <c r="S613" s="234"/>
      <c r="T613" s="234"/>
      <c r="U613" s="236"/>
      <c r="V613" s="237">
        <v>0</v>
      </c>
      <c r="W613" s="237">
        <v>0</v>
      </c>
      <c r="X613" s="237">
        <v>0</v>
      </c>
      <c r="Y613" s="237">
        <v>0</v>
      </c>
      <c r="Z613" s="237">
        <v>0</v>
      </c>
      <c r="AA613" s="238"/>
    </row>
    <row r="614" spans="1:27">
      <c r="A614" s="219">
        <v>76017019</v>
      </c>
      <c r="B614" s="220">
        <v>4</v>
      </c>
      <c r="C614" s="221" t="s">
        <v>428</v>
      </c>
      <c r="D614" s="222">
        <v>669</v>
      </c>
      <c r="E614" s="223" t="s">
        <v>134</v>
      </c>
      <c r="F614" s="224">
        <v>669</v>
      </c>
      <c r="G614" s="225" t="s">
        <v>53</v>
      </c>
      <c r="H614" s="226">
        <v>40694</v>
      </c>
      <c r="I614" s="227" t="s">
        <v>37</v>
      </c>
      <c r="J614" s="228">
        <v>3000</v>
      </c>
      <c r="K614" s="229">
        <v>3</v>
      </c>
      <c r="L614" s="230" t="s">
        <v>68</v>
      </c>
      <c r="M614" s="231" t="s">
        <v>985</v>
      </c>
      <c r="N614" s="232" t="s">
        <v>985</v>
      </c>
      <c r="O614" s="233">
        <v>5</v>
      </c>
      <c r="P614" s="234">
        <v>1000000</v>
      </c>
      <c r="Q614" s="234">
        <v>1000000</v>
      </c>
      <c r="R614" s="234">
        <v>22620800</v>
      </c>
      <c r="S614" s="234">
        <v>30161</v>
      </c>
      <c r="T614" s="234">
        <v>22650961</v>
      </c>
      <c r="U614" s="236"/>
      <c r="V614" s="237" t="s">
        <v>645</v>
      </c>
      <c r="W614" s="237">
        <v>0</v>
      </c>
      <c r="X614" s="237">
        <v>0</v>
      </c>
      <c r="Y614" s="237">
        <v>0</v>
      </c>
      <c r="Z614" s="237">
        <v>0</v>
      </c>
      <c r="AA614" s="238"/>
    </row>
    <row r="615" spans="1:27">
      <c r="A615" s="219">
        <v>76017019</v>
      </c>
      <c r="B615" s="220">
        <v>4</v>
      </c>
      <c r="C615" s="221" t="s">
        <v>428</v>
      </c>
      <c r="D615" s="222">
        <v>669</v>
      </c>
      <c r="E615" s="223" t="s">
        <v>142</v>
      </c>
      <c r="F615" s="224">
        <v>669</v>
      </c>
      <c r="G615" s="225" t="s">
        <v>60</v>
      </c>
      <c r="H615" s="226">
        <v>41053</v>
      </c>
      <c r="I615" s="227" t="s">
        <v>37</v>
      </c>
      <c r="J615" s="228">
        <v>2000</v>
      </c>
      <c r="K615" s="229">
        <v>3.5</v>
      </c>
      <c r="L615" s="230" t="s">
        <v>39</v>
      </c>
      <c r="M615" s="231"/>
      <c r="N615" s="232"/>
      <c r="O615" s="233">
        <v>6</v>
      </c>
      <c r="P615" s="234"/>
      <c r="Q615" s="234"/>
      <c r="R615" s="234"/>
      <c r="S615" s="234"/>
      <c r="T615" s="234"/>
      <c r="U615" s="236"/>
      <c r="V615" s="237" t="s">
        <v>645</v>
      </c>
      <c r="W615" s="237">
        <v>0</v>
      </c>
      <c r="X615" s="237" t="s">
        <v>988</v>
      </c>
      <c r="Y615" s="237">
        <v>0</v>
      </c>
      <c r="Z615" s="237">
        <v>0</v>
      </c>
      <c r="AA615" s="238"/>
    </row>
    <row r="616" spans="1:27">
      <c r="A616" s="219">
        <v>76017019</v>
      </c>
      <c r="B616" s="220">
        <v>4</v>
      </c>
      <c r="C616" s="221" t="s">
        <v>428</v>
      </c>
      <c r="D616" s="222">
        <v>669</v>
      </c>
      <c r="E616" s="223" t="s">
        <v>142</v>
      </c>
      <c r="F616" s="224">
        <v>669</v>
      </c>
      <c r="G616" s="225" t="s">
        <v>64</v>
      </c>
      <c r="H616" s="226">
        <v>41053</v>
      </c>
      <c r="I616" s="227" t="s">
        <v>37</v>
      </c>
      <c r="J616" s="228">
        <v>2000</v>
      </c>
      <c r="K616" s="229">
        <v>3.9</v>
      </c>
      <c r="L616" s="230" t="s">
        <v>39</v>
      </c>
      <c r="M616" s="231"/>
      <c r="N616" s="232"/>
      <c r="O616" s="233">
        <v>22</v>
      </c>
      <c r="P616" s="234"/>
      <c r="Q616" s="234"/>
      <c r="R616" s="234"/>
      <c r="S616" s="234"/>
      <c r="T616" s="234"/>
      <c r="U616" s="236"/>
      <c r="V616" s="237" t="s">
        <v>645</v>
      </c>
      <c r="W616" s="237">
        <v>0</v>
      </c>
      <c r="X616" s="237" t="s">
        <v>988</v>
      </c>
      <c r="Y616" s="237">
        <v>0</v>
      </c>
      <c r="Z616" s="237">
        <v>0</v>
      </c>
      <c r="AA616" s="238"/>
    </row>
    <row r="617" spans="1:27">
      <c r="A617" s="219">
        <v>76017019</v>
      </c>
      <c r="B617" s="220">
        <v>4</v>
      </c>
      <c r="C617" s="221" t="s">
        <v>428</v>
      </c>
      <c r="D617" s="222">
        <v>670</v>
      </c>
      <c r="E617" s="223" t="s">
        <v>984</v>
      </c>
      <c r="F617" s="224">
        <v>670</v>
      </c>
      <c r="G617" s="225"/>
      <c r="H617" s="226">
        <v>40693</v>
      </c>
      <c r="I617" s="227" t="s">
        <v>37</v>
      </c>
      <c r="J617" s="228">
        <v>6000</v>
      </c>
      <c r="K617" s="229"/>
      <c r="L617" s="230" t="s">
        <v>68</v>
      </c>
      <c r="M617" s="231" t="s">
        <v>39</v>
      </c>
      <c r="N617" s="232" t="s">
        <v>985</v>
      </c>
      <c r="O617" s="233">
        <v>30</v>
      </c>
      <c r="P617" s="234"/>
      <c r="Q617" s="234"/>
      <c r="R617" s="234"/>
      <c r="S617" s="234"/>
      <c r="T617" s="234"/>
      <c r="U617" s="236"/>
      <c r="V617" s="237">
        <v>0</v>
      </c>
      <c r="W617" s="237">
        <v>0</v>
      </c>
      <c r="X617" s="237">
        <v>0</v>
      </c>
      <c r="Y617" s="237">
        <v>0</v>
      </c>
      <c r="Z617" s="237">
        <v>0</v>
      </c>
      <c r="AA617" s="238"/>
    </row>
    <row r="618" spans="1:27">
      <c r="A618" s="219">
        <v>76017019</v>
      </c>
      <c r="B618" s="220">
        <v>4</v>
      </c>
      <c r="C618" s="221" t="s">
        <v>428</v>
      </c>
      <c r="D618" s="222">
        <v>670</v>
      </c>
      <c r="E618" s="223" t="s">
        <v>134</v>
      </c>
      <c r="F618" s="224">
        <v>670</v>
      </c>
      <c r="G618" s="225" t="s">
        <v>59</v>
      </c>
      <c r="H618" s="226">
        <v>40694</v>
      </c>
      <c r="I618" s="227" t="s">
        <v>37</v>
      </c>
      <c r="J618" s="228">
        <v>4000</v>
      </c>
      <c r="K618" s="229">
        <v>3.5</v>
      </c>
      <c r="L618" s="230" t="s">
        <v>68</v>
      </c>
      <c r="M618" s="231" t="s">
        <v>985</v>
      </c>
      <c r="N618" s="232" t="s">
        <v>985</v>
      </c>
      <c r="O618" s="233">
        <v>22</v>
      </c>
      <c r="P618" s="234">
        <v>2500000</v>
      </c>
      <c r="Q618" s="234">
        <v>2500000</v>
      </c>
      <c r="R618" s="234">
        <v>56552000</v>
      </c>
      <c r="S618" s="234">
        <v>87970</v>
      </c>
      <c r="T618" s="234">
        <v>56639970</v>
      </c>
      <c r="U618" s="236"/>
      <c r="V618" s="237" t="s">
        <v>645</v>
      </c>
      <c r="W618" s="237">
        <v>0</v>
      </c>
      <c r="X618" s="237">
        <v>0</v>
      </c>
      <c r="Y618" s="237">
        <v>0</v>
      </c>
      <c r="Z618" s="237">
        <v>0</v>
      </c>
      <c r="AA618" s="238"/>
    </row>
    <row r="619" spans="1:27">
      <c r="A619" s="219">
        <v>76017019</v>
      </c>
      <c r="B619" s="220">
        <v>4</v>
      </c>
      <c r="C619" s="221" t="s">
        <v>428</v>
      </c>
      <c r="D619" s="222">
        <v>670</v>
      </c>
      <c r="E619" s="223" t="s">
        <v>142</v>
      </c>
      <c r="F619" s="224">
        <v>670</v>
      </c>
      <c r="G619" s="225" t="s">
        <v>75</v>
      </c>
      <c r="H619" s="226">
        <v>41053</v>
      </c>
      <c r="I619" s="227" t="s">
        <v>37</v>
      </c>
      <c r="J619" s="228">
        <v>3500</v>
      </c>
      <c r="K619" s="229">
        <v>3.9</v>
      </c>
      <c r="L619" s="230" t="s">
        <v>39</v>
      </c>
      <c r="M619" s="231"/>
      <c r="N619" s="232"/>
      <c r="O619" s="233">
        <v>22</v>
      </c>
      <c r="P619" s="234"/>
      <c r="Q619" s="234"/>
      <c r="R619" s="234"/>
      <c r="S619" s="234"/>
      <c r="T619" s="234"/>
      <c r="U619" s="236"/>
      <c r="V619" s="237" t="s">
        <v>645</v>
      </c>
      <c r="W619" s="237">
        <v>0</v>
      </c>
      <c r="X619" s="237" t="s">
        <v>988</v>
      </c>
      <c r="Y619" s="237">
        <v>0</v>
      </c>
      <c r="Z619" s="237">
        <v>0</v>
      </c>
      <c r="AA619" s="238"/>
    </row>
    <row r="620" spans="1:27">
      <c r="A620" s="219">
        <v>90743000</v>
      </c>
      <c r="B620" s="220">
        <v>6</v>
      </c>
      <c r="C620" s="221" t="s">
        <v>1052</v>
      </c>
      <c r="D620" s="222">
        <v>703</v>
      </c>
      <c r="E620" s="223" t="s">
        <v>984</v>
      </c>
      <c r="F620" s="224">
        <v>703</v>
      </c>
      <c r="G620" s="225"/>
      <c r="H620" s="226">
        <v>40966</v>
      </c>
      <c r="I620" s="227" t="s">
        <v>37</v>
      </c>
      <c r="J620" s="228">
        <v>3000</v>
      </c>
      <c r="K620" s="229"/>
      <c r="L620" s="230" t="s">
        <v>68</v>
      </c>
      <c r="M620" s="231" t="s">
        <v>359</v>
      </c>
      <c r="N620" s="232" t="s">
        <v>49</v>
      </c>
      <c r="O620" s="233">
        <v>10</v>
      </c>
      <c r="P620" s="234"/>
      <c r="Q620" s="234"/>
      <c r="R620" s="234"/>
      <c r="S620" s="234"/>
      <c r="T620" s="234"/>
      <c r="U620" s="236"/>
      <c r="V620" s="237">
        <v>0</v>
      </c>
      <c r="W620" s="237">
        <v>0</v>
      </c>
      <c r="X620" s="237" t="s">
        <v>988</v>
      </c>
      <c r="Y620" s="237">
        <v>0</v>
      </c>
      <c r="Z620" s="237">
        <v>0</v>
      </c>
      <c r="AA620" s="238"/>
    </row>
    <row r="621" spans="1:27">
      <c r="A621" s="219">
        <v>90743000</v>
      </c>
      <c r="B621" s="220">
        <v>6</v>
      </c>
      <c r="C621" s="221" t="s">
        <v>1052</v>
      </c>
      <c r="D621" s="222">
        <v>704</v>
      </c>
      <c r="E621" s="223" t="s">
        <v>984</v>
      </c>
      <c r="F621" s="224">
        <v>704</v>
      </c>
      <c r="G621" s="225"/>
      <c r="H621" s="226">
        <v>40966</v>
      </c>
      <c r="I621" s="227" t="s">
        <v>37</v>
      </c>
      <c r="J621" s="228">
        <v>2000</v>
      </c>
      <c r="K621" s="229"/>
      <c r="L621" s="230" t="s">
        <v>68</v>
      </c>
      <c r="M621" s="231" t="s">
        <v>359</v>
      </c>
      <c r="N621" s="232" t="s">
        <v>49</v>
      </c>
      <c r="O621" s="233">
        <v>10</v>
      </c>
      <c r="P621" s="234"/>
      <c r="Q621" s="234"/>
      <c r="R621" s="234"/>
      <c r="S621" s="234"/>
      <c r="T621" s="234"/>
      <c r="U621" s="236"/>
      <c r="V621" s="237">
        <v>0</v>
      </c>
      <c r="W621" s="237">
        <v>0</v>
      </c>
      <c r="X621" s="237" t="s">
        <v>988</v>
      </c>
      <c r="Y621" s="237">
        <v>0</v>
      </c>
      <c r="Z621" s="237">
        <v>0</v>
      </c>
      <c r="AA621" s="238"/>
    </row>
    <row r="622" spans="1:27">
      <c r="A622" s="219">
        <v>91705000</v>
      </c>
      <c r="B622" s="220" t="s">
        <v>44</v>
      </c>
      <c r="C622" s="221" t="s">
        <v>249</v>
      </c>
      <c r="D622" s="227">
        <v>229</v>
      </c>
      <c r="E622" s="223" t="s">
        <v>989</v>
      </c>
      <c r="F622" s="225">
        <v>229</v>
      </c>
      <c r="G622" s="225" t="s">
        <v>67</v>
      </c>
      <c r="H622" s="226">
        <v>36692</v>
      </c>
      <c r="I622" s="227" t="s">
        <v>37</v>
      </c>
      <c r="J622" s="228">
        <v>1800</v>
      </c>
      <c r="K622" s="229">
        <v>4.17</v>
      </c>
      <c r="L622" s="230" t="s">
        <v>68</v>
      </c>
      <c r="M622" s="231" t="s">
        <v>39</v>
      </c>
      <c r="N622" s="232" t="s">
        <v>985</v>
      </c>
      <c r="O622" s="240">
        <v>21</v>
      </c>
      <c r="P622" s="234">
        <v>1800000</v>
      </c>
      <c r="Q622" s="234">
        <v>1638000</v>
      </c>
      <c r="R622" s="234">
        <v>37052870</v>
      </c>
      <c r="S622" s="234">
        <v>1329804</v>
      </c>
      <c r="T622" s="234">
        <v>38382674</v>
      </c>
      <c r="U622" s="236"/>
      <c r="V622" s="237" t="s">
        <v>645</v>
      </c>
      <c r="W622" s="237">
        <v>0</v>
      </c>
      <c r="X622" s="237">
        <v>0</v>
      </c>
      <c r="Y622" s="237">
        <v>0</v>
      </c>
      <c r="Z622" s="237" t="s">
        <v>987</v>
      </c>
      <c r="AA622" s="238"/>
    </row>
    <row r="623" spans="1:27">
      <c r="A623" s="219">
        <v>91705000</v>
      </c>
      <c r="B623" s="220" t="s">
        <v>44</v>
      </c>
      <c r="C623" s="221" t="s">
        <v>249</v>
      </c>
      <c r="D623" s="227">
        <v>229</v>
      </c>
      <c r="E623" s="223" t="s">
        <v>989</v>
      </c>
      <c r="F623" s="225">
        <v>229</v>
      </c>
      <c r="G623" s="225" t="s">
        <v>73</v>
      </c>
      <c r="H623" s="226">
        <v>36692</v>
      </c>
      <c r="I623" s="227" t="s">
        <v>37</v>
      </c>
      <c r="J623" s="228">
        <v>200</v>
      </c>
      <c r="K623" s="229">
        <v>4.17</v>
      </c>
      <c r="L623" s="230" t="s">
        <v>68</v>
      </c>
      <c r="M623" s="231" t="s">
        <v>39</v>
      </c>
      <c r="N623" s="232" t="s">
        <v>985</v>
      </c>
      <c r="O623" s="240">
        <v>21</v>
      </c>
      <c r="P623" s="234">
        <v>200000</v>
      </c>
      <c r="Q623" s="234">
        <v>182000</v>
      </c>
      <c r="R623" s="234">
        <v>4116986</v>
      </c>
      <c r="S623" s="234">
        <v>147756</v>
      </c>
      <c r="T623" s="234">
        <v>4264742</v>
      </c>
      <c r="U623" s="236"/>
      <c r="V623" s="237" t="s">
        <v>645</v>
      </c>
      <c r="W623" s="237">
        <v>0</v>
      </c>
      <c r="X623" s="237">
        <v>0</v>
      </c>
      <c r="Y623" s="237">
        <v>0</v>
      </c>
      <c r="Z623" s="237" t="s">
        <v>987</v>
      </c>
      <c r="AA623" s="238"/>
    </row>
    <row r="624" spans="1:27">
      <c r="A624" s="219">
        <v>91705000</v>
      </c>
      <c r="B624" s="220" t="s">
        <v>44</v>
      </c>
      <c r="C624" s="221" t="s">
        <v>249</v>
      </c>
      <c r="D624" s="227">
        <v>229</v>
      </c>
      <c r="E624" s="223" t="s">
        <v>989</v>
      </c>
      <c r="F624" s="225">
        <v>229</v>
      </c>
      <c r="G624" s="225" t="s">
        <v>71</v>
      </c>
      <c r="H624" s="226">
        <v>36692</v>
      </c>
      <c r="I624" s="227" t="s">
        <v>37</v>
      </c>
      <c r="J624" s="228">
        <v>4000</v>
      </c>
      <c r="K624" s="229">
        <v>7</v>
      </c>
      <c r="L624" s="230" t="s">
        <v>68</v>
      </c>
      <c r="M624" s="231" t="s">
        <v>39</v>
      </c>
      <c r="N624" s="232" t="s">
        <v>985</v>
      </c>
      <c r="O624" s="240">
        <v>8</v>
      </c>
      <c r="P624" s="234">
        <v>4000000</v>
      </c>
      <c r="Q624" s="234">
        <v>0</v>
      </c>
      <c r="R624" s="234">
        <v>0</v>
      </c>
      <c r="S624" s="234"/>
      <c r="T624" s="234"/>
      <c r="U624" s="236"/>
      <c r="V624" s="237" t="s">
        <v>645</v>
      </c>
      <c r="W624" s="237">
        <v>0</v>
      </c>
      <c r="X624" s="237">
        <v>0</v>
      </c>
      <c r="Y624" s="237" t="s">
        <v>990</v>
      </c>
      <c r="Z624" s="237" t="s">
        <v>987</v>
      </c>
      <c r="AA624" s="238"/>
    </row>
    <row r="625" spans="1:27">
      <c r="A625" s="219">
        <v>91705000</v>
      </c>
      <c r="B625" s="220" t="s">
        <v>44</v>
      </c>
      <c r="C625" s="221" t="s">
        <v>249</v>
      </c>
      <c r="D625" s="227">
        <v>229</v>
      </c>
      <c r="E625" s="223" t="s">
        <v>989</v>
      </c>
      <c r="F625" s="225">
        <v>229</v>
      </c>
      <c r="G625" s="225" t="s">
        <v>72</v>
      </c>
      <c r="H625" s="226">
        <v>36692</v>
      </c>
      <c r="I625" s="227" t="s">
        <v>37</v>
      </c>
      <c r="J625" s="228">
        <v>500</v>
      </c>
      <c r="K625" s="229">
        <v>7</v>
      </c>
      <c r="L625" s="230" t="s">
        <v>68</v>
      </c>
      <c r="M625" s="231" t="s">
        <v>39</v>
      </c>
      <c r="N625" s="232" t="s">
        <v>985</v>
      </c>
      <c r="O625" s="240">
        <v>8</v>
      </c>
      <c r="P625" s="234">
        <v>500000</v>
      </c>
      <c r="Q625" s="234">
        <v>0</v>
      </c>
      <c r="R625" s="234">
        <v>0</v>
      </c>
      <c r="S625" s="234"/>
      <c r="T625" s="234"/>
      <c r="U625" s="236"/>
      <c r="V625" s="237" t="s">
        <v>645</v>
      </c>
      <c r="W625" s="237">
        <v>0</v>
      </c>
      <c r="X625" s="237">
        <v>0</v>
      </c>
      <c r="Y625" s="237" t="s">
        <v>990</v>
      </c>
      <c r="Z625" s="237" t="s">
        <v>987</v>
      </c>
      <c r="AA625" s="238"/>
    </row>
    <row r="626" spans="1:27">
      <c r="A626" s="219">
        <v>91705000</v>
      </c>
      <c r="B626" s="220" t="s">
        <v>44</v>
      </c>
      <c r="C626" s="221" t="s">
        <v>249</v>
      </c>
      <c r="D626" s="222">
        <v>426</v>
      </c>
      <c r="E626" s="223" t="s">
        <v>984</v>
      </c>
      <c r="F626" s="224">
        <v>426</v>
      </c>
      <c r="G626" s="225"/>
      <c r="H626" s="226">
        <v>38565</v>
      </c>
      <c r="I626" s="227" t="s">
        <v>37</v>
      </c>
      <c r="J626" s="228">
        <v>3000</v>
      </c>
      <c r="K626" s="229"/>
      <c r="L626" s="230" t="s">
        <v>68</v>
      </c>
      <c r="M626" s="231" t="s">
        <v>39</v>
      </c>
      <c r="N626" s="232" t="s">
        <v>985</v>
      </c>
      <c r="O626" s="233">
        <v>10</v>
      </c>
      <c r="P626" s="234"/>
      <c r="Q626" s="234"/>
      <c r="R626" s="234"/>
      <c r="S626" s="234"/>
      <c r="T626" s="234"/>
      <c r="U626" s="236"/>
      <c r="V626" s="237">
        <v>0</v>
      </c>
      <c r="W626" s="237">
        <v>0</v>
      </c>
      <c r="X626" s="237">
        <v>0</v>
      </c>
      <c r="Y626" s="237">
        <v>0</v>
      </c>
      <c r="Z626" s="237">
        <v>0</v>
      </c>
      <c r="AA626" s="238"/>
    </row>
    <row r="627" spans="1:27">
      <c r="A627" s="219">
        <v>91705000</v>
      </c>
      <c r="B627" s="220" t="s">
        <v>44</v>
      </c>
      <c r="C627" s="221" t="s">
        <v>249</v>
      </c>
      <c r="D627" s="222">
        <v>426</v>
      </c>
      <c r="E627" s="223" t="s">
        <v>134</v>
      </c>
      <c r="F627" s="224">
        <v>426</v>
      </c>
      <c r="G627" s="225" t="s">
        <v>63</v>
      </c>
      <c r="H627" s="226">
        <v>38631</v>
      </c>
      <c r="I627" s="227" t="s">
        <v>37</v>
      </c>
      <c r="J627" s="228">
        <v>2700</v>
      </c>
      <c r="K627" s="229">
        <v>3.5</v>
      </c>
      <c r="L627" s="230" t="s">
        <v>68</v>
      </c>
      <c r="M627" s="231" t="s">
        <v>985</v>
      </c>
      <c r="N627" s="232" t="s">
        <v>985</v>
      </c>
      <c r="O627" s="233">
        <v>8</v>
      </c>
      <c r="P627" s="234">
        <v>2700000</v>
      </c>
      <c r="Q627" s="234">
        <v>675000</v>
      </c>
      <c r="R627" s="234">
        <v>15269040</v>
      </c>
      <c r="S627" s="234">
        <v>459949</v>
      </c>
      <c r="T627" s="234">
        <v>15728989</v>
      </c>
      <c r="U627" s="236"/>
      <c r="V627" s="237" t="s">
        <v>645</v>
      </c>
      <c r="W627" s="237">
        <v>0</v>
      </c>
      <c r="X627" s="237">
        <v>0</v>
      </c>
      <c r="Y627" s="237">
        <v>0</v>
      </c>
      <c r="Z627" s="237" t="s">
        <v>987</v>
      </c>
      <c r="AA627" s="238"/>
    </row>
    <row r="628" spans="1:27">
      <c r="A628" s="219">
        <v>91705000</v>
      </c>
      <c r="B628" s="220">
        <v>7</v>
      </c>
      <c r="C628" s="221" t="s">
        <v>249</v>
      </c>
      <c r="D628" s="222">
        <v>426</v>
      </c>
      <c r="E628" s="223" t="s">
        <v>142</v>
      </c>
      <c r="F628" s="224">
        <v>426</v>
      </c>
      <c r="G628" s="225" t="s">
        <v>53</v>
      </c>
      <c r="H628" s="226">
        <v>40886</v>
      </c>
      <c r="I628" s="227" t="s">
        <v>37</v>
      </c>
      <c r="J628" s="228">
        <v>2325</v>
      </c>
      <c r="K628" s="229">
        <v>3.5</v>
      </c>
      <c r="L628" s="230" t="s">
        <v>39</v>
      </c>
      <c r="M628" s="231" t="s">
        <v>985</v>
      </c>
      <c r="N628" s="232" t="s">
        <v>985</v>
      </c>
      <c r="O628" s="233">
        <v>7</v>
      </c>
      <c r="P628" s="234">
        <v>2325000</v>
      </c>
      <c r="Q628" s="234">
        <v>2325000</v>
      </c>
      <c r="R628" s="234">
        <v>52593360</v>
      </c>
      <c r="S628" s="234">
        <v>915354</v>
      </c>
      <c r="T628" s="234">
        <v>53508714</v>
      </c>
      <c r="U628" s="236"/>
      <c r="V628" s="237" t="s">
        <v>645</v>
      </c>
      <c r="W628" s="237">
        <v>0</v>
      </c>
      <c r="X628" s="237">
        <v>0</v>
      </c>
      <c r="Y628" s="237">
        <v>0</v>
      </c>
      <c r="Z628" s="237">
        <v>0</v>
      </c>
      <c r="AA628" s="238"/>
    </row>
    <row r="629" spans="1:27">
      <c r="A629" s="219">
        <v>91705000</v>
      </c>
      <c r="B629" s="220" t="s">
        <v>44</v>
      </c>
      <c r="C629" s="221" t="s">
        <v>249</v>
      </c>
      <c r="D629" s="222">
        <v>427</v>
      </c>
      <c r="E629" s="223" t="s">
        <v>984</v>
      </c>
      <c r="F629" s="224">
        <v>427</v>
      </c>
      <c r="G629" s="225"/>
      <c r="H629" s="226">
        <v>38565</v>
      </c>
      <c r="I629" s="227" t="s">
        <v>37</v>
      </c>
      <c r="J629" s="228">
        <v>4700</v>
      </c>
      <c r="K629" s="229"/>
      <c r="L629" s="230" t="s">
        <v>68</v>
      </c>
      <c r="M629" s="231" t="s">
        <v>39</v>
      </c>
      <c r="N629" s="232" t="s">
        <v>985</v>
      </c>
      <c r="O629" s="233">
        <v>35</v>
      </c>
      <c r="P629" s="234"/>
      <c r="Q629" s="234"/>
      <c r="R629" s="234"/>
      <c r="S629" s="234"/>
      <c r="T629" s="234"/>
      <c r="U629" s="236"/>
      <c r="V629" s="237">
        <v>0</v>
      </c>
      <c r="W629" s="237">
        <v>0</v>
      </c>
      <c r="X629" s="237">
        <v>0</v>
      </c>
      <c r="Y629" s="237">
        <v>0</v>
      </c>
      <c r="Z629" s="237">
        <v>0</v>
      </c>
      <c r="AA629" s="238"/>
    </row>
    <row r="630" spans="1:27">
      <c r="A630" s="219">
        <v>91705000</v>
      </c>
      <c r="B630" s="220">
        <v>7</v>
      </c>
      <c r="C630" s="221" t="s">
        <v>249</v>
      </c>
      <c r="D630" s="222">
        <v>427</v>
      </c>
      <c r="E630" s="223" t="s">
        <v>134</v>
      </c>
      <c r="F630" s="224">
        <v>427</v>
      </c>
      <c r="G630" s="225" t="s">
        <v>89</v>
      </c>
      <c r="H630" s="226">
        <v>40886</v>
      </c>
      <c r="I630" s="227" t="s">
        <v>37</v>
      </c>
      <c r="J630" s="228">
        <v>2325</v>
      </c>
      <c r="K630" s="229">
        <v>4</v>
      </c>
      <c r="L630" s="230" t="s">
        <v>39</v>
      </c>
      <c r="M630" s="231" t="s">
        <v>985</v>
      </c>
      <c r="N630" s="232" t="s">
        <v>985</v>
      </c>
      <c r="O630" s="233">
        <v>21</v>
      </c>
      <c r="P630" s="234">
        <v>2325000</v>
      </c>
      <c r="Q630" s="234">
        <v>2325000</v>
      </c>
      <c r="R630" s="234">
        <v>52593360</v>
      </c>
      <c r="S630" s="234">
        <v>1046119</v>
      </c>
      <c r="T630" s="234">
        <v>53639479</v>
      </c>
      <c r="U630" s="236"/>
      <c r="V630" s="237" t="s">
        <v>645</v>
      </c>
      <c r="W630" s="237">
        <v>0</v>
      </c>
      <c r="X630" s="237">
        <v>0</v>
      </c>
      <c r="Y630" s="237">
        <v>0</v>
      </c>
      <c r="Z630" s="237">
        <v>0</v>
      </c>
      <c r="AA630" s="238"/>
    </row>
    <row r="631" spans="1:27">
      <c r="A631" s="219">
        <v>91705000</v>
      </c>
      <c r="B631" s="220">
        <v>7</v>
      </c>
      <c r="C631" s="221" t="s">
        <v>249</v>
      </c>
      <c r="D631" s="222">
        <v>595</v>
      </c>
      <c r="E631" s="223" t="s">
        <v>984</v>
      </c>
      <c r="F631" s="224">
        <v>595</v>
      </c>
      <c r="G631" s="225"/>
      <c r="H631" s="226">
        <v>40001</v>
      </c>
      <c r="I631" s="227" t="s">
        <v>37</v>
      </c>
      <c r="J631" s="228">
        <v>5000</v>
      </c>
      <c r="K631" s="229"/>
      <c r="L631" s="230" t="s">
        <v>68</v>
      </c>
      <c r="M631" s="231" t="s">
        <v>39</v>
      </c>
      <c r="N631" s="232" t="s">
        <v>49</v>
      </c>
      <c r="O631" s="233">
        <v>10</v>
      </c>
      <c r="P631" s="234"/>
      <c r="Q631" s="234"/>
      <c r="R631" s="234"/>
      <c r="S631" s="234"/>
      <c r="T631" s="234"/>
      <c r="U631" s="236"/>
      <c r="V631" s="237">
        <v>0</v>
      </c>
      <c r="W631" s="237">
        <v>0</v>
      </c>
      <c r="X631" s="237">
        <v>0</v>
      </c>
      <c r="Y631" s="237">
        <v>0</v>
      </c>
      <c r="Z631" s="237">
        <v>0</v>
      </c>
      <c r="AA631" s="238"/>
    </row>
    <row r="632" spans="1:27">
      <c r="A632" s="219">
        <v>91705000</v>
      </c>
      <c r="B632" s="220">
        <v>7</v>
      </c>
      <c r="C632" s="221" t="s">
        <v>249</v>
      </c>
      <c r="D632" s="222">
        <v>595</v>
      </c>
      <c r="E632" s="223" t="s">
        <v>134</v>
      </c>
      <c r="F632" s="224">
        <v>595</v>
      </c>
      <c r="G632" s="225" t="s">
        <v>56</v>
      </c>
      <c r="H632" s="226">
        <v>40695</v>
      </c>
      <c r="I632" s="227" t="s">
        <v>37</v>
      </c>
      <c r="J632" s="228">
        <v>5000</v>
      </c>
      <c r="K632" s="229">
        <v>3.2</v>
      </c>
      <c r="L632" s="230" t="s">
        <v>68</v>
      </c>
      <c r="M632" s="231" t="s">
        <v>985</v>
      </c>
      <c r="N632" s="232" t="s">
        <v>985</v>
      </c>
      <c r="O632" s="233">
        <v>7</v>
      </c>
      <c r="P632" s="234">
        <v>2500000</v>
      </c>
      <c r="Q632" s="234">
        <v>2500000</v>
      </c>
      <c r="R632" s="234">
        <v>56552000</v>
      </c>
      <c r="S632" s="234">
        <v>1889316</v>
      </c>
      <c r="T632" s="234">
        <v>58441316</v>
      </c>
      <c r="U632" s="236"/>
      <c r="V632" s="237" t="s">
        <v>645</v>
      </c>
      <c r="W632" s="237">
        <v>0</v>
      </c>
      <c r="X632" s="237">
        <v>0</v>
      </c>
      <c r="Y632" s="237">
        <v>0</v>
      </c>
      <c r="Z632" s="237">
        <v>0</v>
      </c>
      <c r="AA632" s="238"/>
    </row>
    <row r="633" spans="1:27">
      <c r="A633" s="219">
        <v>91705000</v>
      </c>
      <c r="B633" s="220">
        <v>7</v>
      </c>
      <c r="C633" s="221" t="s">
        <v>249</v>
      </c>
      <c r="D633" s="222">
        <v>596</v>
      </c>
      <c r="E633" s="223" t="s">
        <v>984</v>
      </c>
      <c r="F633" s="224">
        <v>596</v>
      </c>
      <c r="G633" s="225"/>
      <c r="H633" s="226">
        <v>40001</v>
      </c>
      <c r="I633" s="227" t="s">
        <v>37</v>
      </c>
      <c r="J633" s="228">
        <v>7000</v>
      </c>
      <c r="K633" s="229"/>
      <c r="L633" s="230" t="s">
        <v>68</v>
      </c>
      <c r="M633" s="231" t="s">
        <v>39</v>
      </c>
      <c r="N633" s="232" t="s">
        <v>49</v>
      </c>
      <c r="O633" s="233">
        <v>30</v>
      </c>
      <c r="P633" s="234"/>
      <c r="Q633" s="234"/>
      <c r="R633" s="234"/>
      <c r="S633" s="234"/>
      <c r="T633" s="234"/>
      <c r="U633" s="236"/>
      <c r="V633" s="237">
        <v>0</v>
      </c>
      <c r="W633" s="237">
        <v>0</v>
      </c>
      <c r="X633" s="237">
        <v>0</v>
      </c>
      <c r="Y633" s="237">
        <v>0</v>
      </c>
      <c r="Z633" s="237">
        <v>0</v>
      </c>
      <c r="AA633" s="238"/>
    </row>
    <row r="634" spans="1:27">
      <c r="A634" s="219">
        <v>91705000</v>
      </c>
      <c r="B634" s="220">
        <v>7</v>
      </c>
      <c r="C634" s="221" t="s">
        <v>249</v>
      </c>
      <c r="D634" s="222">
        <v>596</v>
      </c>
      <c r="E634" s="223" t="s">
        <v>134</v>
      </c>
      <c r="F634" s="224">
        <v>596</v>
      </c>
      <c r="G634" s="225" t="s">
        <v>51</v>
      </c>
      <c r="H634" s="226">
        <v>40695</v>
      </c>
      <c r="I634" s="227" t="s">
        <v>37</v>
      </c>
      <c r="J634" s="228">
        <v>7000</v>
      </c>
      <c r="K634" s="229">
        <v>3.75</v>
      </c>
      <c r="L634" s="230" t="s">
        <v>68</v>
      </c>
      <c r="M634" s="231" t="s">
        <v>39</v>
      </c>
      <c r="N634" s="232" t="s">
        <v>49</v>
      </c>
      <c r="O634" s="233">
        <v>21</v>
      </c>
      <c r="P634" s="234">
        <v>4500000</v>
      </c>
      <c r="Q634" s="234">
        <v>4500000</v>
      </c>
      <c r="R634" s="234">
        <v>101793600</v>
      </c>
      <c r="S634" s="234">
        <v>3908346</v>
      </c>
      <c r="T634" s="234">
        <v>105701946</v>
      </c>
      <c r="U634" s="236"/>
      <c r="V634" s="237" t="s">
        <v>645</v>
      </c>
      <c r="W634" s="237">
        <v>0</v>
      </c>
      <c r="X634" s="237">
        <v>0</v>
      </c>
      <c r="Y634" s="237">
        <v>0</v>
      </c>
      <c r="Z634" s="237">
        <v>0</v>
      </c>
      <c r="AA634" s="238"/>
    </row>
    <row r="635" spans="1:27">
      <c r="A635" s="219">
        <v>91705000</v>
      </c>
      <c r="B635" s="220">
        <v>7</v>
      </c>
      <c r="C635" s="221" t="s">
        <v>249</v>
      </c>
      <c r="D635" s="222">
        <v>714</v>
      </c>
      <c r="E635" s="223" t="s">
        <v>984</v>
      </c>
      <c r="F635" s="224">
        <v>714</v>
      </c>
      <c r="G635" s="225"/>
      <c r="H635" s="226">
        <v>40990</v>
      </c>
      <c r="I635" s="227" t="s">
        <v>37</v>
      </c>
      <c r="J635" s="228">
        <v>6000</v>
      </c>
      <c r="K635" s="229"/>
      <c r="L635" s="230" t="s">
        <v>68</v>
      </c>
      <c r="M635" s="231" t="s">
        <v>39</v>
      </c>
      <c r="N635" s="232" t="s">
        <v>49</v>
      </c>
      <c r="O635" s="233">
        <v>10</v>
      </c>
      <c r="P635" s="234"/>
      <c r="Q635" s="234"/>
      <c r="R635" s="234"/>
      <c r="S635" s="234"/>
      <c r="T635" s="234"/>
      <c r="U635" s="236"/>
      <c r="V635" s="237">
        <v>0</v>
      </c>
      <c r="W635" s="237">
        <v>0</v>
      </c>
      <c r="X635" s="237" t="s">
        <v>988</v>
      </c>
      <c r="Y635" s="237">
        <v>0</v>
      </c>
      <c r="Z635" s="237">
        <v>0</v>
      </c>
      <c r="AA635" s="238"/>
    </row>
    <row r="636" spans="1:27">
      <c r="A636" s="219">
        <v>91705000</v>
      </c>
      <c r="B636" s="220">
        <v>7</v>
      </c>
      <c r="C636" s="221" t="s">
        <v>249</v>
      </c>
      <c r="D636" s="222">
        <v>715</v>
      </c>
      <c r="E636" s="223" t="s">
        <v>984</v>
      </c>
      <c r="F636" s="224">
        <v>715</v>
      </c>
      <c r="G636" s="225"/>
      <c r="H636" s="226">
        <v>40990</v>
      </c>
      <c r="I636" s="227" t="s">
        <v>37</v>
      </c>
      <c r="J636" s="228">
        <v>6000</v>
      </c>
      <c r="K636" s="229"/>
      <c r="L636" s="230" t="s">
        <v>68</v>
      </c>
      <c r="M636" s="231" t="s">
        <v>39</v>
      </c>
      <c r="N636" s="232" t="s">
        <v>49</v>
      </c>
      <c r="O636" s="233">
        <v>30</v>
      </c>
      <c r="P636" s="234"/>
      <c r="Q636" s="234"/>
      <c r="R636" s="234"/>
      <c r="S636" s="234"/>
      <c r="T636" s="234"/>
      <c r="U636" s="236"/>
      <c r="V636" s="237">
        <v>0</v>
      </c>
      <c r="W636" s="237">
        <v>0</v>
      </c>
      <c r="X636" s="237" t="s">
        <v>988</v>
      </c>
      <c r="Y636" s="237">
        <v>0</v>
      </c>
      <c r="Z636" s="237">
        <v>0</v>
      </c>
      <c r="AA636" s="238"/>
    </row>
    <row r="637" spans="1:27">
      <c r="A637" s="219">
        <v>96563620</v>
      </c>
      <c r="B637" s="220" t="s">
        <v>75</v>
      </c>
      <c r="C637" s="221" t="s">
        <v>946</v>
      </c>
      <c r="D637" s="222">
        <v>482</v>
      </c>
      <c r="E637" s="223" t="s">
        <v>984</v>
      </c>
      <c r="F637" s="224">
        <v>482</v>
      </c>
      <c r="G637" s="225"/>
      <c r="H637" s="226">
        <v>39038</v>
      </c>
      <c r="I637" s="227" t="s">
        <v>37</v>
      </c>
      <c r="J637" s="228">
        <v>3000</v>
      </c>
      <c r="K637" s="229"/>
      <c r="L637" s="230" t="s">
        <v>39</v>
      </c>
      <c r="M637" s="231" t="s">
        <v>985</v>
      </c>
      <c r="N637" s="232" t="s">
        <v>985</v>
      </c>
      <c r="O637" s="233">
        <v>10</v>
      </c>
      <c r="P637" s="234"/>
      <c r="Q637" s="234"/>
      <c r="R637" s="234"/>
      <c r="S637" s="234"/>
      <c r="T637" s="234"/>
      <c r="U637" s="236"/>
      <c r="V637" s="237">
        <v>0</v>
      </c>
      <c r="W637" s="237">
        <v>0</v>
      </c>
      <c r="X637" s="237" t="s">
        <v>988</v>
      </c>
      <c r="Y637" s="237">
        <v>0</v>
      </c>
      <c r="Z637" s="237">
        <v>0</v>
      </c>
      <c r="AA637" s="238" t="s">
        <v>993</v>
      </c>
    </row>
    <row r="638" spans="1:27">
      <c r="A638" s="219">
        <v>96563620</v>
      </c>
      <c r="B638" s="220" t="s">
        <v>75</v>
      </c>
      <c r="C638" s="221" t="s">
        <v>946</v>
      </c>
      <c r="D638" s="222">
        <v>483</v>
      </c>
      <c r="E638" s="223" t="s">
        <v>984</v>
      </c>
      <c r="F638" s="224">
        <v>483</v>
      </c>
      <c r="G638" s="225"/>
      <c r="H638" s="226">
        <v>39038</v>
      </c>
      <c r="I638" s="227" t="s">
        <v>37</v>
      </c>
      <c r="J638" s="228">
        <v>3000</v>
      </c>
      <c r="K638" s="229"/>
      <c r="L638" s="230" t="s">
        <v>39</v>
      </c>
      <c r="M638" s="231" t="s">
        <v>985</v>
      </c>
      <c r="N638" s="232" t="s">
        <v>985</v>
      </c>
      <c r="O638" s="233">
        <v>25</v>
      </c>
      <c r="P638" s="234"/>
      <c r="Q638" s="234"/>
      <c r="R638" s="234"/>
      <c r="S638" s="234"/>
      <c r="T638" s="234"/>
      <c r="U638" s="236"/>
      <c r="V638" s="237">
        <v>0</v>
      </c>
      <c r="W638" s="237">
        <v>0</v>
      </c>
      <c r="X638" s="237" t="s">
        <v>988</v>
      </c>
      <c r="Y638" s="237">
        <v>0</v>
      </c>
      <c r="Z638" s="237">
        <v>0</v>
      </c>
      <c r="AA638" s="238" t="s">
        <v>993</v>
      </c>
    </row>
    <row r="639" spans="1:27">
      <c r="A639" s="219">
        <v>96563620</v>
      </c>
      <c r="B639" s="220" t="s">
        <v>75</v>
      </c>
      <c r="C639" s="221" t="s">
        <v>946</v>
      </c>
      <c r="D639" s="222">
        <v>484</v>
      </c>
      <c r="E639" s="223" t="s">
        <v>984</v>
      </c>
      <c r="F639" s="224">
        <v>484</v>
      </c>
      <c r="G639" s="225"/>
      <c r="H639" s="226">
        <v>39038</v>
      </c>
      <c r="I639" s="227" t="s">
        <v>37</v>
      </c>
      <c r="J639" s="228">
        <v>3000</v>
      </c>
      <c r="K639" s="229"/>
      <c r="L639" s="230" t="s">
        <v>39</v>
      </c>
      <c r="M639" s="231" t="s">
        <v>985</v>
      </c>
      <c r="N639" s="232" t="s">
        <v>985</v>
      </c>
      <c r="O639" s="233">
        <v>10</v>
      </c>
      <c r="P639" s="234"/>
      <c r="Q639" s="234"/>
      <c r="R639" s="234"/>
      <c r="S639" s="234"/>
      <c r="T639" s="234"/>
      <c r="U639" s="236"/>
      <c r="V639" s="237">
        <v>0</v>
      </c>
      <c r="W639" s="237">
        <v>0</v>
      </c>
      <c r="X639" s="237">
        <v>0</v>
      </c>
      <c r="Y639" s="237">
        <v>0</v>
      </c>
      <c r="Z639" s="237">
        <v>0</v>
      </c>
      <c r="AA639" s="238"/>
    </row>
    <row r="640" spans="1:27">
      <c r="A640" s="219">
        <v>96563620</v>
      </c>
      <c r="B640" s="220" t="s">
        <v>75</v>
      </c>
      <c r="C640" s="221" t="s">
        <v>946</v>
      </c>
      <c r="D640" s="222">
        <v>484</v>
      </c>
      <c r="E640" s="223" t="s">
        <v>134</v>
      </c>
      <c r="F640" s="224">
        <v>484</v>
      </c>
      <c r="G640" s="225" t="s">
        <v>46</v>
      </c>
      <c r="H640" s="226">
        <v>39048</v>
      </c>
      <c r="I640" s="227" t="s">
        <v>37</v>
      </c>
      <c r="J640" s="228">
        <v>3000</v>
      </c>
      <c r="K640" s="229">
        <v>3</v>
      </c>
      <c r="L640" s="230" t="s">
        <v>39</v>
      </c>
      <c r="M640" s="231" t="s">
        <v>985</v>
      </c>
      <c r="N640" s="232" t="s">
        <v>985</v>
      </c>
      <c r="O640" s="233">
        <v>10</v>
      </c>
      <c r="P640" s="234">
        <v>3000000</v>
      </c>
      <c r="Q640" s="234">
        <v>3000000</v>
      </c>
      <c r="R640" s="234">
        <v>67862400</v>
      </c>
      <c r="S640" s="234">
        <v>339309.73800000001</v>
      </c>
      <c r="T640" s="234">
        <v>68201709.738000005</v>
      </c>
      <c r="U640" s="236"/>
      <c r="V640" s="237" t="s">
        <v>645</v>
      </c>
      <c r="W640" s="237">
        <v>0</v>
      </c>
      <c r="X640" s="237">
        <v>0</v>
      </c>
      <c r="Y640" s="237">
        <v>0</v>
      </c>
      <c r="Z640" s="237" t="s">
        <v>987</v>
      </c>
      <c r="AA640" s="238" t="s">
        <v>993</v>
      </c>
    </row>
    <row r="641" spans="1:27">
      <c r="A641" s="219">
        <v>96563620</v>
      </c>
      <c r="B641" s="220" t="s">
        <v>75</v>
      </c>
      <c r="C641" s="221" t="s">
        <v>946</v>
      </c>
      <c r="D641" s="222">
        <v>485</v>
      </c>
      <c r="E641" s="223" t="s">
        <v>984</v>
      </c>
      <c r="F641" s="224">
        <v>485</v>
      </c>
      <c r="G641" s="225"/>
      <c r="H641" s="226">
        <v>39038</v>
      </c>
      <c r="I641" s="227" t="s">
        <v>37</v>
      </c>
      <c r="J641" s="228">
        <v>3000</v>
      </c>
      <c r="K641" s="229"/>
      <c r="L641" s="230" t="s">
        <v>39</v>
      </c>
      <c r="M641" s="231" t="s">
        <v>985</v>
      </c>
      <c r="N641" s="232" t="s">
        <v>985</v>
      </c>
      <c r="O641" s="233">
        <v>25</v>
      </c>
      <c r="P641" s="234"/>
      <c r="Q641" s="234"/>
      <c r="R641" s="234"/>
      <c r="S641" s="234"/>
      <c r="T641" s="234"/>
      <c r="U641" s="236"/>
      <c r="V641" s="237">
        <v>0</v>
      </c>
      <c r="W641" s="237">
        <v>0</v>
      </c>
      <c r="X641" s="237" t="s">
        <v>988</v>
      </c>
      <c r="Y641" s="237">
        <v>0</v>
      </c>
      <c r="Z641" s="237">
        <v>0</v>
      </c>
      <c r="AA641" s="238" t="s">
        <v>993</v>
      </c>
    </row>
    <row r="642" spans="1:27">
      <c r="A642" s="219">
        <v>99530250</v>
      </c>
      <c r="B642" s="220" t="s">
        <v>83</v>
      </c>
      <c r="C642" s="221" t="s">
        <v>1053</v>
      </c>
      <c r="D642" s="222">
        <v>357</v>
      </c>
      <c r="E642" s="223" t="s">
        <v>989</v>
      </c>
      <c r="F642" s="224">
        <v>357</v>
      </c>
      <c r="G642" s="225" t="s">
        <v>87</v>
      </c>
      <c r="H642" s="226">
        <v>37936</v>
      </c>
      <c r="I642" s="227" t="s">
        <v>37</v>
      </c>
      <c r="J642" s="228">
        <v>5000</v>
      </c>
      <c r="K642" s="229">
        <v>5.5</v>
      </c>
      <c r="L642" s="230" t="s">
        <v>68</v>
      </c>
      <c r="M642" s="231" t="s">
        <v>985</v>
      </c>
      <c r="N642" s="232" t="s">
        <v>985</v>
      </c>
      <c r="O642" s="233">
        <v>21</v>
      </c>
      <c r="P642" s="234">
        <v>3500000</v>
      </c>
      <c r="Q642" s="234">
        <v>0</v>
      </c>
      <c r="R642" s="234">
        <v>0</v>
      </c>
      <c r="S642" s="234"/>
      <c r="T642" s="234"/>
      <c r="U642" s="236"/>
      <c r="V642" s="237" t="s">
        <v>645</v>
      </c>
      <c r="W642" s="237">
        <v>0</v>
      </c>
      <c r="X642" s="237">
        <v>0</v>
      </c>
      <c r="Y642" s="237" t="s">
        <v>990</v>
      </c>
      <c r="Z642" s="237" t="s">
        <v>987</v>
      </c>
      <c r="AA642" s="238" t="s">
        <v>993</v>
      </c>
    </row>
    <row r="643" spans="1:27">
      <c r="A643" s="219">
        <v>99530250</v>
      </c>
      <c r="B643" s="220" t="s">
        <v>83</v>
      </c>
      <c r="C643" s="221" t="s">
        <v>1053</v>
      </c>
      <c r="D643" s="222">
        <v>358</v>
      </c>
      <c r="E643" s="223" t="s">
        <v>984</v>
      </c>
      <c r="F643" s="224">
        <v>358</v>
      </c>
      <c r="G643" s="225"/>
      <c r="H643" s="226">
        <v>37936</v>
      </c>
      <c r="I643" s="227" t="s">
        <v>37</v>
      </c>
      <c r="J643" s="228">
        <v>3000</v>
      </c>
      <c r="K643" s="229"/>
      <c r="L643" s="230" t="s">
        <v>985</v>
      </c>
      <c r="M643" s="231" t="s">
        <v>985</v>
      </c>
      <c r="N643" s="232" t="s">
        <v>985</v>
      </c>
      <c r="O643" s="233">
        <v>10</v>
      </c>
      <c r="P643" s="234"/>
      <c r="Q643" s="234"/>
      <c r="R643" s="234"/>
      <c r="S643" s="234"/>
      <c r="T643" s="234"/>
      <c r="U643" s="236"/>
      <c r="V643" s="237">
        <v>0</v>
      </c>
      <c r="W643" s="237">
        <v>0</v>
      </c>
      <c r="X643" s="237">
        <v>0</v>
      </c>
      <c r="Y643" s="237">
        <v>0</v>
      </c>
      <c r="Z643" s="237">
        <v>0</v>
      </c>
      <c r="AA643" s="238"/>
    </row>
    <row r="644" spans="1:27">
      <c r="A644" s="219">
        <v>99530250</v>
      </c>
      <c r="B644" s="220" t="s">
        <v>83</v>
      </c>
      <c r="C644" s="221" t="s">
        <v>1053</v>
      </c>
      <c r="D644" s="222">
        <v>358</v>
      </c>
      <c r="E644" s="223" t="s">
        <v>134</v>
      </c>
      <c r="F644" s="224">
        <v>358</v>
      </c>
      <c r="G644" s="225" t="s">
        <v>46</v>
      </c>
      <c r="H644" s="226">
        <v>37936</v>
      </c>
      <c r="I644" s="227" t="s">
        <v>37</v>
      </c>
      <c r="J644" s="228">
        <v>3000</v>
      </c>
      <c r="K644" s="229">
        <v>4.5</v>
      </c>
      <c r="L644" s="230" t="s">
        <v>68</v>
      </c>
      <c r="M644" s="231" t="s">
        <v>985</v>
      </c>
      <c r="N644" s="232" t="s">
        <v>985</v>
      </c>
      <c r="O644" s="233">
        <v>8</v>
      </c>
      <c r="P644" s="234">
        <v>3000000</v>
      </c>
      <c r="Q644" s="234">
        <v>0</v>
      </c>
      <c r="R644" s="234">
        <v>0</v>
      </c>
      <c r="S644" s="234"/>
      <c r="T644" s="234"/>
      <c r="U644" s="236"/>
      <c r="V644" s="237" t="s">
        <v>645</v>
      </c>
      <c r="W644" s="237">
        <v>0</v>
      </c>
      <c r="X644" s="237">
        <v>0</v>
      </c>
      <c r="Y644" s="237" t="s">
        <v>990</v>
      </c>
      <c r="Z644" s="237" t="s">
        <v>987</v>
      </c>
      <c r="AA644" s="238" t="s">
        <v>993</v>
      </c>
    </row>
    <row r="645" spans="1:27">
      <c r="A645" s="219">
        <v>99530250</v>
      </c>
      <c r="B645" s="220">
        <v>0</v>
      </c>
      <c r="C645" s="221" t="s">
        <v>1053</v>
      </c>
      <c r="D645" s="222">
        <v>543</v>
      </c>
      <c r="E645" s="223" t="s">
        <v>984</v>
      </c>
      <c r="F645" s="224">
        <v>543</v>
      </c>
      <c r="G645" s="225"/>
      <c r="H645" s="226">
        <v>39667</v>
      </c>
      <c r="I645" s="227" t="s">
        <v>37</v>
      </c>
      <c r="J645" s="228">
        <v>3500</v>
      </c>
      <c r="K645" s="229"/>
      <c r="L645" s="230" t="s">
        <v>39</v>
      </c>
      <c r="M645" s="231" t="s">
        <v>68</v>
      </c>
      <c r="N645" s="232" t="s">
        <v>985</v>
      </c>
      <c r="O645" s="233">
        <v>30</v>
      </c>
      <c r="P645" s="234"/>
      <c r="Q645" s="234"/>
      <c r="R645" s="234"/>
      <c r="S645" s="234"/>
      <c r="T645" s="234"/>
      <c r="U645" s="236"/>
      <c r="V645" s="237">
        <v>0</v>
      </c>
      <c r="W645" s="237">
        <v>0</v>
      </c>
      <c r="X645" s="237">
        <v>0</v>
      </c>
      <c r="Y645" s="237">
        <v>0</v>
      </c>
      <c r="Z645" s="237">
        <v>0</v>
      </c>
      <c r="AA645" s="241"/>
    </row>
    <row r="646" spans="1:27">
      <c r="A646" s="219">
        <v>99530250</v>
      </c>
      <c r="B646" s="220">
        <v>0</v>
      </c>
      <c r="C646" s="221" t="s">
        <v>1053</v>
      </c>
      <c r="D646" s="222">
        <v>543</v>
      </c>
      <c r="E646" s="223" t="s">
        <v>134</v>
      </c>
      <c r="F646" s="224">
        <v>543</v>
      </c>
      <c r="G646" s="225" t="s">
        <v>89</v>
      </c>
      <c r="H646" s="226">
        <v>39667</v>
      </c>
      <c r="I646" s="227" t="s">
        <v>37</v>
      </c>
      <c r="J646" s="228">
        <v>3500</v>
      </c>
      <c r="K646" s="229">
        <v>4.25</v>
      </c>
      <c r="L646" s="230" t="s">
        <v>39</v>
      </c>
      <c r="M646" s="231" t="s">
        <v>68</v>
      </c>
      <c r="N646" s="232" t="s">
        <v>985</v>
      </c>
      <c r="O646" s="233">
        <v>21</v>
      </c>
      <c r="P646" s="234"/>
      <c r="Q646" s="234"/>
      <c r="R646" s="234">
        <v>0</v>
      </c>
      <c r="S646" s="234"/>
      <c r="T646" s="234"/>
      <c r="U646" s="236"/>
      <c r="V646" s="237" t="s">
        <v>645</v>
      </c>
      <c r="W646" s="237">
        <v>0</v>
      </c>
      <c r="X646" s="237" t="s">
        <v>988</v>
      </c>
      <c r="Y646" s="237">
        <v>0</v>
      </c>
      <c r="Z646" s="237" t="s">
        <v>987</v>
      </c>
      <c r="AA646" s="241"/>
    </row>
    <row r="647" spans="1:27">
      <c r="A647" s="219">
        <v>99530250</v>
      </c>
      <c r="B647" s="220">
        <v>0</v>
      </c>
      <c r="C647" s="221" t="s">
        <v>1053</v>
      </c>
      <c r="D647" s="222">
        <v>543</v>
      </c>
      <c r="E647" s="223" t="s">
        <v>142</v>
      </c>
      <c r="F647" s="224">
        <v>543</v>
      </c>
      <c r="G647" s="225" t="s">
        <v>63</v>
      </c>
      <c r="H647" s="226">
        <v>39897</v>
      </c>
      <c r="I647" s="227" t="s">
        <v>162</v>
      </c>
      <c r="J647" s="228">
        <v>30000000</v>
      </c>
      <c r="K647" s="229">
        <v>7</v>
      </c>
      <c r="L647" s="230" t="s">
        <v>39</v>
      </c>
      <c r="M647" s="231" t="s">
        <v>68</v>
      </c>
      <c r="N647" s="232" t="s">
        <v>985</v>
      </c>
      <c r="O647" s="233">
        <v>5</v>
      </c>
      <c r="P647" s="234">
        <v>10000000000</v>
      </c>
      <c r="Q647" s="234">
        <v>10000000000</v>
      </c>
      <c r="R647" s="234">
        <v>10000000</v>
      </c>
      <c r="S647" s="234">
        <v>141953</v>
      </c>
      <c r="T647" s="234">
        <v>10141953</v>
      </c>
      <c r="U647" s="236"/>
      <c r="V647" s="237">
        <v>0</v>
      </c>
      <c r="W647" s="237">
        <v>0</v>
      </c>
      <c r="X647" s="237">
        <v>0</v>
      </c>
      <c r="Y647" s="237">
        <v>0</v>
      </c>
      <c r="Z647" s="237" t="s">
        <v>987</v>
      </c>
      <c r="AA647" s="241"/>
    </row>
    <row r="648" spans="1:27">
      <c r="A648" s="219">
        <v>99530250</v>
      </c>
      <c r="B648" s="220">
        <v>0</v>
      </c>
      <c r="C648" s="221" t="s">
        <v>1053</v>
      </c>
      <c r="D648" s="222">
        <v>543</v>
      </c>
      <c r="E648" s="223" t="s">
        <v>151</v>
      </c>
      <c r="F648" s="224">
        <v>543</v>
      </c>
      <c r="G648" s="225" t="s">
        <v>56</v>
      </c>
      <c r="H648" s="226">
        <v>39976</v>
      </c>
      <c r="I648" s="227" t="s">
        <v>37</v>
      </c>
      <c r="J648" s="228">
        <v>3000</v>
      </c>
      <c r="K648" s="229">
        <v>5</v>
      </c>
      <c r="L648" s="230" t="s">
        <v>68</v>
      </c>
      <c r="M648" s="231" t="s">
        <v>985</v>
      </c>
      <c r="N648" s="232" t="s">
        <v>985</v>
      </c>
      <c r="O648" s="233">
        <v>21</v>
      </c>
      <c r="P648" s="234">
        <v>1000000</v>
      </c>
      <c r="Q648" s="234">
        <v>1000000</v>
      </c>
      <c r="R648" s="234">
        <v>22620800</v>
      </c>
      <c r="S648" s="234">
        <v>527227</v>
      </c>
      <c r="T648" s="234">
        <v>23148027</v>
      </c>
      <c r="U648" s="236"/>
      <c r="V648" s="237" t="s">
        <v>645</v>
      </c>
      <c r="W648" s="237">
        <v>0</v>
      </c>
      <c r="X648" s="237">
        <v>0</v>
      </c>
      <c r="Y648" s="237">
        <v>0</v>
      </c>
      <c r="Z648" s="237">
        <v>0</v>
      </c>
      <c r="AA648" s="241"/>
    </row>
    <row r="649" spans="1:27">
      <c r="A649" s="219">
        <v>99530250</v>
      </c>
      <c r="B649" s="220">
        <v>0</v>
      </c>
      <c r="C649" s="221" t="s">
        <v>1053</v>
      </c>
      <c r="D649" s="222">
        <v>543</v>
      </c>
      <c r="E649" s="223" t="s">
        <v>151</v>
      </c>
      <c r="F649" s="224">
        <v>543</v>
      </c>
      <c r="G649" s="225" t="s">
        <v>51</v>
      </c>
      <c r="H649" s="226">
        <v>39976</v>
      </c>
      <c r="I649" s="227" t="s">
        <v>37</v>
      </c>
      <c r="J649" s="228">
        <v>3000</v>
      </c>
      <c r="K649" s="229">
        <v>4</v>
      </c>
      <c r="L649" s="230" t="s">
        <v>68</v>
      </c>
      <c r="M649" s="231" t="s">
        <v>985</v>
      </c>
      <c r="N649" s="232" t="s">
        <v>985</v>
      </c>
      <c r="O649" s="233">
        <v>7</v>
      </c>
      <c r="P649" s="234">
        <v>2000000</v>
      </c>
      <c r="Q649" s="234">
        <v>2000000</v>
      </c>
      <c r="R649" s="234">
        <v>45241600</v>
      </c>
      <c r="S649" s="234">
        <v>845727</v>
      </c>
      <c r="T649" s="234">
        <v>46087327</v>
      </c>
      <c r="U649" s="236"/>
      <c r="V649" s="237" t="s">
        <v>645</v>
      </c>
      <c r="W649" s="237">
        <v>0</v>
      </c>
      <c r="X649" s="237">
        <v>0</v>
      </c>
      <c r="Y649" s="237">
        <v>0</v>
      </c>
      <c r="Z649" s="237">
        <v>0</v>
      </c>
      <c r="AA649" s="241"/>
    </row>
    <row r="650" spans="1:27">
      <c r="A650" s="219">
        <v>99530250</v>
      </c>
      <c r="B650" s="220">
        <v>0</v>
      </c>
      <c r="C650" s="221" t="s">
        <v>1053</v>
      </c>
      <c r="D650" s="222">
        <v>543</v>
      </c>
      <c r="E650" s="223" t="s">
        <v>151</v>
      </c>
      <c r="F650" s="224">
        <v>543</v>
      </c>
      <c r="G650" s="225" t="s">
        <v>53</v>
      </c>
      <c r="H650" s="226">
        <v>39976</v>
      </c>
      <c r="I650" s="227" t="s">
        <v>162</v>
      </c>
      <c r="J650" s="228">
        <v>62950000</v>
      </c>
      <c r="K650" s="229">
        <v>6</v>
      </c>
      <c r="L650" s="230" t="s">
        <v>68</v>
      </c>
      <c r="M650" s="231" t="s">
        <v>985</v>
      </c>
      <c r="N650" s="232" t="s">
        <v>985</v>
      </c>
      <c r="O650" s="233">
        <v>7</v>
      </c>
      <c r="P650" s="234"/>
      <c r="Q650" s="234"/>
      <c r="R650" s="234">
        <v>0</v>
      </c>
      <c r="S650" s="234"/>
      <c r="T650" s="234"/>
      <c r="U650" s="236"/>
      <c r="V650" s="237">
        <v>0</v>
      </c>
      <c r="W650" s="237">
        <v>0</v>
      </c>
      <c r="X650" s="237" t="s">
        <v>988</v>
      </c>
      <c r="Y650" s="237">
        <v>0</v>
      </c>
      <c r="Z650" s="237">
        <v>0</v>
      </c>
      <c r="AA650" s="241"/>
    </row>
    <row r="651" spans="1:27">
      <c r="A651" s="219">
        <v>99579730</v>
      </c>
      <c r="B651" s="220" t="s">
        <v>107</v>
      </c>
      <c r="C651" s="221" t="s">
        <v>1054</v>
      </c>
      <c r="D651" s="222">
        <v>451</v>
      </c>
      <c r="E651" s="223" t="s">
        <v>984</v>
      </c>
      <c r="F651" s="224">
        <v>451</v>
      </c>
      <c r="G651" s="225"/>
      <c r="H651" s="226">
        <v>38756</v>
      </c>
      <c r="I651" s="227" t="s">
        <v>37</v>
      </c>
      <c r="J651" s="228">
        <v>4000</v>
      </c>
      <c r="K651" s="229"/>
      <c r="L651" s="230" t="s">
        <v>359</v>
      </c>
      <c r="M651" s="231" t="s">
        <v>68</v>
      </c>
      <c r="N651" s="232" t="s">
        <v>39</v>
      </c>
      <c r="O651" s="233">
        <v>10</v>
      </c>
      <c r="P651" s="234"/>
      <c r="Q651" s="234"/>
      <c r="R651" s="234"/>
      <c r="S651" s="234"/>
      <c r="T651" s="234"/>
      <c r="U651" s="236"/>
      <c r="V651" s="237">
        <v>0</v>
      </c>
      <c r="W651" s="237">
        <v>0</v>
      </c>
      <c r="X651" s="237">
        <v>0</v>
      </c>
      <c r="Y651" s="237">
        <v>0</v>
      </c>
      <c r="Z651" s="237">
        <v>0</v>
      </c>
      <c r="AA651" s="238"/>
    </row>
    <row r="652" spans="1:27">
      <c r="A652" s="219">
        <v>99579730</v>
      </c>
      <c r="B652" s="220" t="s">
        <v>107</v>
      </c>
      <c r="C652" s="221" t="s">
        <v>1054</v>
      </c>
      <c r="D652" s="222">
        <v>451</v>
      </c>
      <c r="E652" s="223" t="s">
        <v>134</v>
      </c>
      <c r="F652" s="224">
        <v>451</v>
      </c>
      <c r="G652" s="225" t="s">
        <v>46</v>
      </c>
      <c r="H652" s="226">
        <v>39078</v>
      </c>
      <c r="I652" s="227" t="s">
        <v>162</v>
      </c>
      <c r="J652" s="228">
        <v>73420000</v>
      </c>
      <c r="K652" s="229">
        <v>6.2</v>
      </c>
      <c r="L652" s="230" t="s">
        <v>359</v>
      </c>
      <c r="M652" s="231" t="s">
        <v>68</v>
      </c>
      <c r="N652" s="232" t="s">
        <v>39</v>
      </c>
      <c r="O652" s="233">
        <v>5</v>
      </c>
      <c r="P652" s="234"/>
      <c r="Q652" s="234"/>
      <c r="R652" s="234">
        <v>0</v>
      </c>
      <c r="S652" s="234"/>
      <c r="T652" s="234"/>
      <c r="U652" s="236"/>
      <c r="V652" s="237">
        <v>0</v>
      </c>
      <c r="W652" s="237">
        <v>0</v>
      </c>
      <c r="X652" s="237" t="s">
        <v>988</v>
      </c>
      <c r="Y652" s="237">
        <v>0</v>
      </c>
      <c r="Z652" s="237" t="s">
        <v>987</v>
      </c>
      <c r="AA652" s="238"/>
    </row>
    <row r="653" spans="1:27">
      <c r="A653" s="219">
        <v>99579730</v>
      </c>
      <c r="B653" s="220" t="s">
        <v>107</v>
      </c>
      <c r="C653" s="221" t="s">
        <v>1054</v>
      </c>
      <c r="D653" s="222">
        <v>451</v>
      </c>
      <c r="E653" s="223" t="s">
        <v>134</v>
      </c>
      <c r="F653" s="224">
        <v>451</v>
      </c>
      <c r="G653" s="225" t="s">
        <v>87</v>
      </c>
      <c r="H653" s="226">
        <v>39078</v>
      </c>
      <c r="I653" s="227" t="s">
        <v>37</v>
      </c>
      <c r="J653" s="228">
        <v>4000</v>
      </c>
      <c r="K653" s="249">
        <v>3.0533999999999999</v>
      </c>
      <c r="L653" s="230" t="s">
        <v>359</v>
      </c>
      <c r="M653" s="231" t="s">
        <v>68</v>
      </c>
      <c r="N653" s="232" t="s">
        <v>39</v>
      </c>
      <c r="O653" s="233">
        <v>5</v>
      </c>
      <c r="P653" s="234">
        <v>2500000</v>
      </c>
      <c r="Q653" s="234">
        <v>0</v>
      </c>
      <c r="R653" s="234">
        <v>0</v>
      </c>
      <c r="S653" s="234"/>
      <c r="T653" s="234"/>
      <c r="U653" s="236"/>
      <c r="V653" s="237" t="s">
        <v>645</v>
      </c>
      <c r="W653" s="237">
        <v>0</v>
      </c>
      <c r="X653" s="237">
        <v>0</v>
      </c>
      <c r="Y653" s="237" t="s">
        <v>990</v>
      </c>
      <c r="Z653" s="237" t="s">
        <v>987</v>
      </c>
      <c r="AA653" s="238"/>
    </row>
    <row r="654" spans="1:27">
      <c r="A654" s="219">
        <v>99579730</v>
      </c>
      <c r="B654" s="220" t="s">
        <v>107</v>
      </c>
      <c r="C654" s="221" t="s">
        <v>1054</v>
      </c>
      <c r="D654" s="222">
        <v>452</v>
      </c>
      <c r="E654" s="223" t="s">
        <v>984</v>
      </c>
      <c r="F654" s="224">
        <v>452</v>
      </c>
      <c r="G654" s="225"/>
      <c r="H654" s="226">
        <v>38756</v>
      </c>
      <c r="I654" s="227" t="s">
        <v>37</v>
      </c>
      <c r="J654" s="228">
        <v>2000</v>
      </c>
      <c r="K654" s="229"/>
      <c r="L654" s="230" t="s">
        <v>359</v>
      </c>
      <c r="M654" s="231" t="s">
        <v>68</v>
      </c>
      <c r="N654" s="232" t="s">
        <v>39</v>
      </c>
      <c r="O654" s="233">
        <v>21</v>
      </c>
      <c r="P654" s="234"/>
      <c r="Q654" s="234"/>
      <c r="R654" s="234"/>
      <c r="S654" s="234"/>
      <c r="T654" s="234"/>
      <c r="U654" s="236"/>
      <c r="V654" s="237">
        <v>0</v>
      </c>
      <c r="W654" s="237">
        <v>0</v>
      </c>
      <c r="X654" s="237">
        <v>0</v>
      </c>
      <c r="Y654" s="237">
        <v>0</v>
      </c>
      <c r="Z654" s="237">
        <v>0</v>
      </c>
      <c r="AA654" s="238"/>
    </row>
    <row r="655" spans="1:27">
      <c r="A655" s="219">
        <v>99579730</v>
      </c>
      <c r="B655" s="220" t="s">
        <v>107</v>
      </c>
      <c r="C655" s="221" t="s">
        <v>1054</v>
      </c>
      <c r="D655" s="222">
        <v>452</v>
      </c>
      <c r="E655" s="223" t="s">
        <v>134</v>
      </c>
      <c r="F655" s="224">
        <v>452</v>
      </c>
      <c r="G655" s="225" t="s">
        <v>89</v>
      </c>
      <c r="H655" s="226">
        <v>39078</v>
      </c>
      <c r="I655" s="227" t="s">
        <v>37</v>
      </c>
      <c r="J655" s="228">
        <v>2000</v>
      </c>
      <c r="K655" s="229">
        <v>3.6</v>
      </c>
      <c r="L655" s="230" t="s">
        <v>359</v>
      </c>
      <c r="M655" s="231" t="s">
        <v>68</v>
      </c>
      <c r="N655" s="232" t="s">
        <v>39</v>
      </c>
      <c r="O655" s="233">
        <v>19</v>
      </c>
      <c r="P655" s="234">
        <v>2000000</v>
      </c>
      <c r="Q655" s="234">
        <v>2000000</v>
      </c>
      <c r="R655" s="234">
        <v>45241600</v>
      </c>
      <c r="S655" s="234">
        <v>626552</v>
      </c>
      <c r="T655" s="234">
        <v>45868152</v>
      </c>
      <c r="U655" s="236"/>
      <c r="V655" s="237" t="s">
        <v>645</v>
      </c>
      <c r="W655" s="237">
        <v>0</v>
      </c>
      <c r="X655" s="237">
        <v>0</v>
      </c>
      <c r="Y655" s="237">
        <v>0</v>
      </c>
      <c r="Z655" s="237" t="s">
        <v>987</v>
      </c>
      <c r="AA655" s="238"/>
    </row>
    <row r="656" spans="1:27">
      <c r="A656" s="219">
        <v>96843170</v>
      </c>
      <c r="B656" s="220" t="s">
        <v>91</v>
      </c>
      <c r="C656" s="221" t="s">
        <v>839</v>
      </c>
      <c r="D656" s="227">
        <v>246</v>
      </c>
      <c r="E656" s="223" t="s">
        <v>989</v>
      </c>
      <c r="F656" s="225">
        <v>246</v>
      </c>
      <c r="G656" s="225" t="s">
        <v>67</v>
      </c>
      <c r="H656" s="226">
        <v>36948</v>
      </c>
      <c r="I656" s="227" t="s">
        <v>37</v>
      </c>
      <c r="J656" s="228">
        <v>7500</v>
      </c>
      <c r="K656" s="229">
        <v>6.3</v>
      </c>
      <c r="L656" s="230" t="s">
        <v>68</v>
      </c>
      <c r="M656" s="231" t="s">
        <v>985</v>
      </c>
      <c r="N656" s="232" t="s">
        <v>985</v>
      </c>
      <c r="O656" s="233">
        <v>20</v>
      </c>
      <c r="P656" s="234">
        <v>7400000</v>
      </c>
      <c r="Q656" s="234">
        <v>5982541.54</v>
      </c>
      <c r="R656" s="234">
        <v>135329876</v>
      </c>
      <c r="S656" s="234">
        <v>1771343</v>
      </c>
      <c r="T656" s="234">
        <v>137101219</v>
      </c>
      <c r="U656" s="236"/>
      <c r="V656" s="237" t="s">
        <v>645</v>
      </c>
      <c r="W656" s="237">
        <v>0</v>
      </c>
      <c r="X656" s="237">
        <v>0</v>
      </c>
      <c r="Y656" s="237">
        <v>0</v>
      </c>
      <c r="Z656" s="237" t="s">
        <v>987</v>
      </c>
      <c r="AA656" s="238" t="s">
        <v>993</v>
      </c>
    </row>
    <row r="657" spans="1:27">
      <c r="A657" s="219">
        <v>96843170</v>
      </c>
      <c r="B657" s="220" t="s">
        <v>91</v>
      </c>
      <c r="C657" s="221" t="s">
        <v>839</v>
      </c>
      <c r="D657" s="227">
        <v>246</v>
      </c>
      <c r="E657" s="223" t="s">
        <v>989</v>
      </c>
      <c r="F657" s="225">
        <v>246</v>
      </c>
      <c r="G657" s="225" t="s">
        <v>73</v>
      </c>
      <c r="H657" s="226">
        <v>36948</v>
      </c>
      <c r="I657" s="227" t="s">
        <v>37</v>
      </c>
      <c r="J657" s="228">
        <v>500</v>
      </c>
      <c r="K657" s="229">
        <v>6.3</v>
      </c>
      <c r="L657" s="230" t="s">
        <v>68</v>
      </c>
      <c r="M657" s="231" t="s">
        <v>985</v>
      </c>
      <c r="N657" s="232" t="s">
        <v>985</v>
      </c>
      <c r="O657" s="233">
        <v>20</v>
      </c>
      <c r="P657" s="234">
        <v>401000</v>
      </c>
      <c r="Q657" s="234">
        <v>324189.01</v>
      </c>
      <c r="R657" s="234">
        <v>7333415</v>
      </c>
      <c r="S657" s="234">
        <v>95987</v>
      </c>
      <c r="T657" s="234">
        <v>7429402</v>
      </c>
      <c r="U657" s="236"/>
      <c r="V657" s="237" t="s">
        <v>645</v>
      </c>
      <c r="W657" s="237">
        <v>0</v>
      </c>
      <c r="X657" s="237">
        <v>0</v>
      </c>
      <c r="Y657" s="237">
        <v>0</v>
      </c>
      <c r="Z657" s="237" t="s">
        <v>987</v>
      </c>
      <c r="AA657" s="238" t="s">
        <v>993</v>
      </c>
    </row>
    <row r="658" spans="1:27">
      <c r="A658" s="219">
        <v>96843170</v>
      </c>
      <c r="B658" s="220" t="s">
        <v>91</v>
      </c>
      <c r="C658" s="221" t="s">
        <v>839</v>
      </c>
      <c r="D658" s="222">
        <v>479</v>
      </c>
      <c r="E658" s="223" t="s">
        <v>984</v>
      </c>
      <c r="F658" s="224">
        <v>479</v>
      </c>
      <c r="G658" s="225"/>
      <c r="H658" s="226">
        <v>39001</v>
      </c>
      <c r="I658" s="227" t="s">
        <v>37</v>
      </c>
      <c r="J658" s="228">
        <v>3800</v>
      </c>
      <c r="K658" s="229"/>
      <c r="L658" s="230" t="s">
        <v>68</v>
      </c>
      <c r="M658" s="231" t="s">
        <v>39</v>
      </c>
      <c r="N658" s="232" t="s">
        <v>985</v>
      </c>
      <c r="O658" s="233">
        <v>20</v>
      </c>
      <c r="P658" s="234"/>
      <c r="Q658" s="234"/>
      <c r="R658" s="234"/>
      <c r="S658" s="234"/>
      <c r="T658" s="234"/>
      <c r="U658" s="236"/>
      <c r="V658" s="237">
        <v>0</v>
      </c>
      <c r="W658" s="237">
        <v>0</v>
      </c>
      <c r="X658" s="237">
        <v>0</v>
      </c>
      <c r="Y658" s="237">
        <v>0</v>
      </c>
      <c r="Z658" s="237">
        <v>0</v>
      </c>
      <c r="AA658" s="238"/>
    </row>
    <row r="659" spans="1:27">
      <c r="A659" s="219">
        <v>96843170</v>
      </c>
      <c r="B659" s="220" t="s">
        <v>91</v>
      </c>
      <c r="C659" s="221" t="s">
        <v>839</v>
      </c>
      <c r="D659" s="222">
        <v>479</v>
      </c>
      <c r="E659" s="223" t="s">
        <v>134</v>
      </c>
      <c r="F659" s="224">
        <v>479</v>
      </c>
      <c r="G659" s="225" t="s">
        <v>127</v>
      </c>
      <c r="H659" s="226">
        <v>39028</v>
      </c>
      <c r="I659" s="227" t="s">
        <v>37</v>
      </c>
      <c r="J659" s="228">
        <v>1500</v>
      </c>
      <c r="K659" s="229">
        <v>3.4</v>
      </c>
      <c r="L659" s="230" t="s">
        <v>68</v>
      </c>
      <c r="M659" s="231" t="s">
        <v>39</v>
      </c>
      <c r="N659" s="232" t="s">
        <v>985</v>
      </c>
      <c r="O659" s="233">
        <v>18</v>
      </c>
      <c r="P659" s="234">
        <v>1500000</v>
      </c>
      <c r="Q659" s="234">
        <v>1802827.74</v>
      </c>
      <c r="R659" s="234">
        <v>40781406</v>
      </c>
      <c r="S659" s="234">
        <v>287699</v>
      </c>
      <c r="T659" s="234">
        <v>41069105</v>
      </c>
      <c r="U659" s="236"/>
      <c r="V659" s="237" t="s">
        <v>645</v>
      </c>
      <c r="W659" s="237">
        <v>0</v>
      </c>
      <c r="X659" s="237">
        <v>0</v>
      </c>
      <c r="Y659" s="237">
        <v>0</v>
      </c>
      <c r="Z659" s="237" t="s">
        <v>987</v>
      </c>
      <c r="AA659" s="238" t="s">
        <v>1055</v>
      </c>
    </row>
    <row r="660" spans="1:27">
      <c r="A660" s="219">
        <v>96843170</v>
      </c>
      <c r="B660" s="220" t="s">
        <v>91</v>
      </c>
      <c r="C660" s="221" t="s">
        <v>839</v>
      </c>
      <c r="D660" s="222">
        <v>479</v>
      </c>
      <c r="E660" s="223" t="s">
        <v>134</v>
      </c>
      <c r="F660" s="224">
        <v>479</v>
      </c>
      <c r="G660" s="225" t="s">
        <v>128</v>
      </c>
      <c r="H660" s="226">
        <v>39028</v>
      </c>
      <c r="I660" s="227" t="s">
        <v>37</v>
      </c>
      <c r="J660" s="228">
        <v>0.5</v>
      </c>
      <c r="K660" s="229">
        <v>3.4</v>
      </c>
      <c r="L660" s="230" t="s">
        <v>68</v>
      </c>
      <c r="M660" s="231" t="s">
        <v>39</v>
      </c>
      <c r="N660" s="232" t="s">
        <v>985</v>
      </c>
      <c r="O660" s="233">
        <v>18</v>
      </c>
      <c r="P660" s="234">
        <v>500</v>
      </c>
      <c r="Q660" s="234">
        <v>600.94000000000005</v>
      </c>
      <c r="R660" s="234">
        <v>13594</v>
      </c>
      <c r="S660" s="234">
        <v>96</v>
      </c>
      <c r="T660" s="234">
        <v>13690</v>
      </c>
      <c r="U660" s="236"/>
      <c r="V660" s="237" t="s">
        <v>645</v>
      </c>
      <c r="W660" s="237">
        <v>0</v>
      </c>
      <c r="X660" s="237">
        <v>0</v>
      </c>
      <c r="Y660" s="237">
        <v>0</v>
      </c>
      <c r="Z660" s="237" t="s">
        <v>987</v>
      </c>
      <c r="AA660" s="238" t="s">
        <v>1055</v>
      </c>
    </row>
    <row r="661" spans="1:27">
      <c r="A661" s="219">
        <v>96875230</v>
      </c>
      <c r="B661" s="220" t="s">
        <v>100</v>
      </c>
      <c r="C661" s="221" t="s">
        <v>1056</v>
      </c>
      <c r="D661" s="222">
        <v>382</v>
      </c>
      <c r="E661" s="223" t="s">
        <v>984</v>
      </c>
      <c r="F661" s="224">
        <v>382</v>
      </c>
      <c r="G661" s="225"/>
      <c r="H661" s="226">
        <v>38252</v>
      </c>
      <c r="I661" s="227" t="s">
        <v>37</v>
      </c>
      <c r="J661" s="228">
        <v>15000</v>
      </c>
      <c r="K661" s="229"/>
      <c r="L661" s="230" t="s">
        <v>68</v>
      </c>
      <c r="M661" s="231" t="s">
        <v>170</v>
      </c>
      <c r="N661" s="232" t="s">
        <v>985</v>
      </c>
      <c r="O661" s="233">
        <v>30.25</v>
      </c>
      <c r="P661" s="234"/>
      <c r="Q661" s="234"/>
      <c r="R661" s="234"/>
      <c r="S661" s="234"/>
      <c r="T661" s="234"/>
      <c r="U661" s="236"/>
      <c r="V661" s="237">
        <v>0</v>
      </c>
      <c r="W661" s="237">
        <v>0</v>
      </c>
      <c r="X661" s="237">
        <v>0</v>
      </c>
      <c r="Y661" s="237">
        <v>0</v>
      </c>
      <c r="Z661" s="237">
        <v>0</v>
      </c>
      <c r="AA661" s="238"/>
    </row>
    <row r="662" spans="1:27">
      <c r="A662" s="219">
        <v>96875230</v>
      </c>
      <c r="B662" s="220" t="s">
        <v>100</v>
      </c>
      <c r="C662" s="221" t="s">
        <v>1056</v>
      </c>
      <c r="D662" s="222">
        <v>382</v>
      </c>
      <c r="E662" s="223" t="s">
        <v>134</v>
      </c>
      <c r="F662" s="224">
        <v>382</v>
      </c>
      <c r="G662" s="225" t="s">
        <v>67</v>
      </c>
      <c r="H662" s="226">
        <v>38261</v>
      </c>
      <c r="I662" s="227" t="s">
        <v>37</v>
      </c>
      <c r="J662" s="228">
        <v>5800</v>
      </c>
      <c r="K662" s="229">
        <v>4.8499999999999996</v>
      </c>
      <c r="L662" s="230" t="s">
        <v>68</v>
      </c>
      <c r="M662" s="231" t="s">
        <v>170</v>
      </c>
      <c r="N662" s="232" t="s">
        <v>985</v>
      </c>
      <c r="O662" s="233">
        <v>21</v>
      </c>
      <c r="P662" s="234">
        <v>5800000</v>
      </c>
      <c r="Q662" s="234">
        <v>5800000</v>
      </c>
      <c r="R662" s="234">
        <v>131200640</v>
      </c>
      <c r="S662" s="234">
        <v>2886245</v>
      </c>
      <c r="T662" s="234">
        <v>134086885</v>
      </c>
      <c r="U662" s="236"/>
      <c r="V662" s="237" t="s">
        <v>645</v>
      </c>
      <c r="W662" s="237">
        <v>0</v>
      </c>
      <c r="X662" s="237">
        <v>0</v>
      </c>
      <c r="Y662" s="237">
        <v>0</v>
      </c>
      <c r="Z662" s="237" t="s">
        <v>987</v>
      </c>
      <c r="AA662" s="238" t="s">
        <v>993</v>
      </c>
    </row>
    <row r="663" spans="1:27">
      <c r="A663" s="219">
        <v>96875230</v>
      </c>
      <c r="B663" s="220" t="s">
        <v>100</v>
      </c>
      <c r="C663" s="221" t="s">
        <v>1056</v>
      </c>
      <c r="D663" s="222">
        <v>382</v>
      </c>
      <c r="E663" s="223" t="s">
        <v>134</v>
      </c>
      <c r="F663" s="224">
        <v>382</v>
      </c>
      <c r="G663" s="225" t="s">
        <v>73</v>
      </c>
      <c r="H663" s="226">
        <v>38261</v>
      </c>
      <c r="I663" s="227" t="s">
        <v>37</v>
      </c>
      <c r="J663" s="250">
        <v>0.5</v>
      </c>
      <c r="K663" s="229">
        <v>4.8499999999999996</v>
      </c>
      <c r="L663" s="230" t="s">
        <v>68</v>
      </c>
      <c r="M663" s="231" t="s">
        <v>170</v>
      </c>
      <c r="N663" s="232" t="s">
        <v>985</v>
      </c>
      <c r="O663" s="233">
        <v>21</v>
      </c>
      <c r="P663" s="234">
        <v>500</v>
      </c>
      <c r="Q663" s="234">
        <v>500</v>
      </c>
      <c r="R663" s="234">
        <v>11310</v>
      </c>
      <c r="S663" s="234">
        <v>249</v>
      </c>
      <c r="T663" s="234">
        <v>11559</v>
      </c>
      <c r="U663" s="236"/>
      <c r="V663" s="237" t="s">
        <v>645</v>
      </c>
      <c r="W663" s="237">
        <v>0</v>
      </c>
      <c r="X663" s="237">
        <v>0</v>
      </c>
      <c r="Y663" s="237">
        <v>0</v>
      </c>
      <c r="Z663" s="237" t="s">
        <v>987</v>
      </c>
      <c r="AA663" s="238" t="s">
        <v>993</v>
      </c>
    </row>
    <row r="664" spans="1:27">
      <c r="A664" s="219">
        <v>96875230</v>
      </c>
      <c r="B664" s="220" t="s">
        <v>100</v>
      </c>
      <c r="C664" s="221" t="s">
        <v>1056</v>
      </c>
      <c r="D664" s="222">
        <v>382</v>
      </c>
      <c r="E664" s="223" t="s">
        <v>142</v>
      </c>
      <c r="F664" s="224">
        <v>382</v>
      </c>
      <c r="G664" s="225" t="s">
        <v>71</v>
      </c>
      <c r="H664" s="226">
        <v>39056</v>
      </c>
      <c r="I664" s="227" t="s">
        <v>37</v>
      </c>
      <c r="J664" s="228">
        <v>6000</v>
      </c>
      <c r="K664" s="229">
        <v>3.2</v>
      </c>
      <c r="L664" s="230" t="s">
        <v>68</v>
      </c>
      <c r="M664" s="231" t="s">
        <v>170</v>
      </c>
      <c r="N664" s="232" t="s">
        <v>985</v>
      </c>
      <c r="O664" s="233">
        <v>24</v>
      </c>
      <c r="P664" s="234">
        <v>6000000</v>
      </c>
      <c r="Q664" s="234">
        <v>7023438</v>
      </c>
      <c r="R664" s="234">
        <v>158875786</v>
      </c>
      <c r="S664" s="234">
        <v>2315273</v>
      </c>
      <c r="T664" s="234">
        <v>161191059</v>
      </c>
      <c r="U664" s="236"/>
      <c r="V664" s="237" t="s">
        <v>645</v>
      </c>
      <c r="W664" s="237">
        <v>0</v>
      </c>
      <c r="X664" s="237">
        <v>0</v>
      </c>
      <c r="Y664" s="237">
        <v>0</v>
      </c>
      <c r="Z664" s="237" t="s">
        <v>987</v>
      </c>
      <c r="AA664" s="238" t="s">
        <v>993</v>
      </c>
    </row>
    <row r="665" spans="1:27">
      <c r="A665" s="219">
        <v>96875230</v>
      </c>
      <c r="B665" s="220" t="s">
        <v>100</v>
      </c>
      <c r="C665" s="221" t="s">
        <v>1056</v>
      </c>
      <c r="D665" s="222">
        <v>382</v>
      </c>
      <c r="E665" s="223" t="s">
        <v>142</v>
      </c>
      <c r="F665" s="224">
        <v>382</v>
      </c>
      <c r="G665" s="225" t="s">
        <v>72</v>
      </c>
      <c r="H665" s="226">
        <v>39056</v>
      </c>
      <c r="I665" s="227" t="s">
        <v>37</v>
      </c>
      <c r="J665" s="250">
        <v>0.5</v>
      </c>
      <c r="K665" s="229">
        <v>3.2</v>
      </c>
      <c r="L665" s="230" t="s">
        <v>68</v>
      </c>
      <c r="M665" s="231" t="s">
        <v>170</v>
      </c>
      <c r="N665" s="232" t="s">
        <v>985</v>
      </c>
      <c r="O665" s="233">
        <v>24</v>
      </c>
      <c r="P665" s="234">
        <v>500</v>
      </c>
      <c r="Q665" s="234">
        <v>585</v>
      </c>
      <c r="R665" s="234">
        <v>13233</v>
      </c>
      <c r="S665" s="234">
        <v>200</v>
      </c>
      <c r="T665" s="234">
        <v>13433</v>
      </c>
      <c r="U665" s="236"/>
      <c r="V665" s="237" t="s">
        <v>645</v>
      </c>
      <c r="W665" s="237">
        <v>0</v>
      </c>
      <c r="X665" s="237">
        <v>0</v>
      </c>
      <c r="Y665" s="237">
        <v>0</v>
      </c>
      <c r="Z665" s="237" t="s">
        <v>987</v>
      </c>
      <c r="AA665" s="238" t="s">
        <v>993</v>
      </c>
    </row>
    <row r="666" spans="1:27">
      <c r="A666" s="219">
        <v>96787910</v>
      </c>
      <c r="B666" s="220" t="s">
        <v>75</v>
      </c>
      <c r="C666" s="221" t="s">
        <v>1057</v>
      </c>
      <c r="D666" s="222">
        <v>417</v>
      </c>
      <c r="E666" s="223" t="s">
        <v>984</v>
      </c>
      <c r="F666" s="224">
        <v>417</v>
      </c>
      <c r="G666" s="225"/>
      <c r="H666" s="226">
        <v>38516</v>
      </c>
      <c r="I666" s="227" t="s">
        <v>37</v>
      </c>
      <c r="J666" s="228">
        <v>6775</v>
      </c>
      <c r="K666" s="229"/>
      <c r="L666" s="230" t="s">
        <v>68</v>
      </c>
      <c r="M666" s="231" t="s">
        <v>359</v>
      </c>
      <c r="N666" s="232" t="s">
        <v>985</v>
      </c>
      <c r="O666" s="233">
        <v>21</v>
      </c>
      <c r="P666" s="234"/>
      <c r="Q666" s="234"/>
      <c r="R666" s="234"/>
      <c r="S666" s="234"/>
      <c r="T666" s="234"/>
      <c r="U666" s="236"/>
      <c r="V666" s="237">
        <v>0</v>
      </c>
      <c r="W666" s="237">
        <v>0</v>
      </c>
      <c r="X666" s="237">
        <v>0</v>
      </c>
      <c r="Y666" s="237">
        <v>0</v>
      </c>
      <c r="Z666" s="237">
        <v>0</v>
      </c>
      <c r="AA666" s="238"/>
    </row>
    <row r="667" spans="1:27">
      <c r="A667" s="219">
        <v>96787910</v>
      </c>
      <c r="B667" s="220" t="s">
        <v>75</v>
      </c>
      <c r="C667" s="221" t="s">
        <v>1057</v>
      </c>
      <c r="D667" s="222">
        <v>417</v>
      </c>
      <c r="E667" s="223" t="s">
        <v>134</v>
      </c>
      <c r="F667" s="224">
        <v>417</v>
      </c>
      <c r="G667" s="225" t="s">
        <v>127</v>
      </c>
      <c r="H667" s="226">
        <v>38524</v>
      </c>
      <c r="I667" s="227" t="s">
        <v>37</v>
      </c>
      <c r="J667" s="228">
        <v>5650</v>
      </c>
      <c r="K667" s="229">
        <v>2.75</v>
      </c>
      <c r="L667" s="230" t="s">
        <v>68</v>
      </c>
      <c r="M667" s="231" t="s">
        <v>359</v>
      </c>
      <c r="N667" s="232" t="s">
        <v>985</v>
      </c>
      <c r="O667" s="233">
        <v>15</v>
      </c>
      <c r="P667" s="234">
        <v>5650000</v>
      </c>
      <c r="Q667" s="234">
        <v>4293249</v>
      </c>
      <c r="R667" s="234">
        <v>97116727</v>
      </c>
      <c r="S667" s="234">
        <v>1217590</v>
      </c>
      <c r="T667" s="234">
        <v>98334317</v>
      </c>
      <c r="U667" s="236"/>
      <c r="V667" s="237" t="s">
        <v>645</v>
      </c>
      <c r="W667" s="237">
        <v>0</v>
      </c>
      <c r="X667" s="237">
        <v>0</v>
      </c>
      <c r="Y667" s="237">
        <v>0</v>
      </c>
      <c r="Z667" s="237" t="s">
        <v>987</v>
      </c>
      <c r="AA667" s="238" t="s">
        <v>993</v>
      </c>
    </row>
    <row r="668" spans="1:27">
      <c r="A668" s="219">
        <v>96787910</v>
      </c>
      <c r="B668" s="220" t="s">
        <v>75</v>
      </c>
      <c r="C668" s="221" t="s">
        <v>1057</v>
      </c>
      <c r="D668" s="222">
        <v>417</v>
      </c>
      <c r="E668" s="223" t="s">
        <v>134</v>
      </c>
      <c r="F668" s="224">
        <v>417</v>
      </c>
      <c r="G668" s="225" t="s">
        <v>128</v>
      </c>
      <c r="H668" s="226">
        <v>38524</v>
      </c>
      <c r="I668" s="227" t="s">
        <v>37</v>
      </c>
      <c r="J668" s="250">
        <v>0.5</v>
      </c>
      <c r="K668" s="229">
        <v>2.75</v>
      </c>
      <c r="L668" s="230" t="s">
        <v>68</v>
      </c>
      <c r="M668" s="231" t="s">
        <v>359</v>
      </c>
      <c r="N668" s="232" t="s">
        <v>985</v>
      </c>
      <c r="O668" s="233">
        <v>15</v>
      </c>
      <c r="P668" s="234">
        <v>500</v>
      </c>
      <c r="Q668" s="234">
        <v>380</v>
      </c>
      <c r="R668" s="234">
        <v>8596</v>
      </c>
      <c r="S668" s="234">
        <v>102</v>
      </c>
      <c r="T668" s="234">
        <v>8698</v>
      </c>
      <c r="U668" s="236"/>
      <c r="V668" s="237" t="s">
        <v>645</v>
      </c>
      <c r="W668" s="237">
        <v>0</v>
      </c>
      <c r="X668" s="237">
        <v>0</v>
      </c>
      <c r="Y668" s="237">
        <v>0</v>
      </c>
      <c r="Z668" s="237" t="s">
        <v>987</v>
      </c>
      <c r="AA668" s="238" t="s">
        <v>993</v>
      </c>
    </row>
    <row r="669" spans="1:27">
      <c r="A669" s="219">
        <v>96787910</v>
      </c>
      <c r="B669" s="220" t="s">
        <v>75</v>
      </c>
      <c r="C669" s="221" t="s">
        <v>1057</v>
      </c>
      <c r="D669" s="222">
        <v>417</v>
      </c>
      <c r="E669" s="223" t="s">
        <v>142</v>
      </c>
      <c r="F669" s="224">
        <v>417</v>
      </c>
      <c r="G669" s="225" t="s">
        <v>147</v>
      </c>
      <c r="H669" s="226">
        <v>38972</v>
      </c>
      <c r="I669" s="227" t="s">
        <v>37</v>
      </c>
      <c r="J669" s="228">
        <v>1124</v>
      </c>
      <c r="K669" s="251">
        <v>3.5</v>
      </c>
      <c r="L669" s="230" t="s">
        <v>68</v>
      </c>
      <c r="M669" s="231" t="s">
        <v>359</v>
      </c>
      <c r="N669" s="232" t="s">
        <v>985</v>
      </c>
      <c r="O669" s="233">
        <v>15.5</v>
      </c>
      <c r="P669" s="234">
        <v>1124000</v>
      </c>
      <c r="Q669" s="234">
        <v>1124000</v>
      </c>
      <c r="R669" s="234">
        <v>25425779</v>
      </c>
      <c r="S669" s="234">
        <v>404967</v>
      </c>
      <c r="T669" s="234">
        <v>25830746</v>
      </c>
      <c r="U669" s="236"/>
      <c r="V669" s="237" t="s">
        <v>645</v>
      </c>
      <c r="W669" s="237">
        <v>0</v>
      </c>
      <c r="X669" s="237">
        <v>0</v>
      </c>
      <c r="Y669" s="237">
        <v>0</v>
      </c>
      <c r="Z669" s="237" t="s">
        <v>987</v>
      </c>
      <c r="AA669" s="238" t="s">
        <v>993</v>
      </c>
    </row>
    <row r="670" spans="1:27">
      <c r="A670" s="219">
        <v>96787910</v>
      </c>
      <c r="B670" s="220" t="s">
        <v>75</v>
      </c>
      <c r="C670" s="221" t="s">
        <v>1057</v>
      </c>
      <c r="D670" s="222">
        <v>417</v>
      </c>
      <c r="E670" s="223" t="s">
        <v>142</v>
      </c>
      <c r="F670" s="224">
        <v>417</v>
      </c>
      <c r="G670" s="225" t="s">
        <v>148</v>
      </c>
      <c r="H670" s="226">
        <v>38972</v>
      </c>
      <c r="I670" s="227" t="s">
        <v>37</v>
      </c>
      <c r="J670" s="252">
        <v>0.5</v>
      </c>
      <c r="K670" s="251">
        <v>3.5</v>
      </c>
      <c r="L670" s="230" t="s">
        <v>68</v>
      </c>
      <c r="M670" s="231" t="s">
        <v>359</v>
      </c>
      <c r="N670" s="232" t="s">
        <v>985</v>
      </c>
      <c r="O670" s="233">
        <v>15.5</v>
      </c>
      <c r="P670" s="234">
        <v>500</v>
      </c>
      <c r="Q670" s="234">
        <v>500</v>
      </c>
      <c r="R670" s="234">
        <v>11310</v>
      </c>
      <c r="S670" s="234">
        <v>180</v>
      </c>
      <c r="T670" s="234">
        <v>11490</v>
      </c>
      <c r="U670" s="236"/>
      <c r="V670" s="237" t="s">
        <v>645</v>
      </c>
      <c r="W670" s="237">
        <v>0</v>
      </c>
      <c r="X670" s="237">
        <v>0</v>
      </c>
      <c r="Y670" s="237">
        <v>0</v>
      </c>
      <c r="Z670" s="237" t="s">
        <v>987</v>
      </c>
      <c r="AA670" s="238" t="s">
        <v>993</v>
      </c>
    </row>
    <row r="671" spans="1:27">
      <c r="A671" s="219">
        <v>90749000</v>
      </c>
      <c r="B671" s="220" t="s">
        <v>35</v>
      </c>
      <c r="C671" s="221" t="s">
        <v>422</v>
      </c>
      <c r="D671" s="227">
        <v>276</v>
      </c>
      <c r="E671" s="223" t="s">
        <v>989</v>
      </c>
      <c r="F671" s="225">
        <v>276</v>
      </c>
      <c r="G671" s="225" t="s">
        <v>67</v>
      </c>
      <c r="H671" s="226">
        <v>37203</v>
      </c>
      <c r="I671" s="227" t="s">
        <v>37</v>
      </c>
      <c r="J671" s="228">
        <v>700</v>
      </c>
      <c r="K671" s="229">
        <v>6.2</v>
      </c>
      <c r="L671" s="230" t="s">
        <v>39</v>
      </c>
      <c r="M671" s="231" t="s">
        <v>985</v>
      </c>
      <c r="N671" s="232" t="s">
        <v>985</v>
      </c>
      <c r="O671" s="233">
        <v>4</v>
      </c>
      <c r="P671" s="234">
        <v>500000</v>
      </c>
      <c r="Q671" s="234">
        <v>0</v>
      </c>
      <c r="R671" s="234">
        <v>0</v>
      </c>
      <c r="S671" s="234"/>
      <c r="T671" s="234"/>
      <c r="U671" s="236"/>
      <c r="V671" s="237" t="s">
        <v>645</v>
      </c>
      <c r="W671" s="237">
        <v>0</v>
      </c>
      <c r="X671" s="237">
        <v>0</v>
      </c>
      <c r="Y671" s="237" t="s">
        <v>990</v>
      </c>
      <c r="Z671" s="237" t="s">
        <v>987</v>
      </c>
      <c r="AA671" s="238"/>
    </row>
    <row r="672" spans="1:27">
      <c r="A672" s="219">
        <v>90749000</v>
      </c>
      <c r="B672" s="220" t="s">
        <v>35</v>
      </c>
      <c r="C672" s="221" t="s">
        <v>422</v>
      </c>
      <c r="D672" s="227">
        <v>276</v>
      </c>
      <c r="E672" s="223" t="s">
        <v>989</v>
      </c>
      <c r="F672" s="225">
        <v>276</v>
      </c>
      <c r="G672" s="225" t="s">
        <v>73</v>
      </c>
      <c r="H672" s="226">
        <v>37203</v>
      </c>
      <c r="I672" s="227" t="s">
        <v>37</v>
      </c>
      <c r="J672" s="228">
        <v>2500</v>
      </c>
      <c r="K672" s="229">
        <v>6.2</v>
      </c>
      <c r="L672" s="230" t="s">
        <v>39</v>
      </c>
      <c r="M672" s="231" t="s">
        <v>985</v>
      </c>
      <c r="N672" s="232" t="s">
        <v>985</v>
      </c>
      <c r="O672" s="233">
        <v>4</v>
      </c>
      <c r="P672" s="234">
        <v>1700000</v>
      </c>
      <c r="Q672" s="234">
        <v>0</v>
      </c>
      <c r="R672" s="234">
        <v>0</v>
      </c>
      <c r="S672" s="234"/>
      <c r="T672" s="234"/>
      <c r="U672" s="236"/>
      <c r="V672" s="237" t="s">
        <v>645</v>
      </c>
      <c r="W672" s="237">
        <v>0</v>
      </c>
      <c r="X672" s="237">
        <v>0</v>
      </c>
      <c r="Y672" s="237" t="s">
        <v>990</v>
      </c>
      <c r="Z672" s="237" t="s">
        <v>987</v>
      </c>
      <c r="AA672" s="238"/>
    </row>
    <row r="673" spans="1:27">
      <c r="A673" s="219">
        <v>90749000</v>
      </c>
      <c r="B673" s="220" t="s">
        <v>35</v>
      </c>
      <c r="C673" s="221" t="s">
        <v>422</v>
      </c>
      <c r="D673" s="227">
        <v>276</v>
      </c>
      <c r="E673" s="223" t="s">
        <v>989</v>
      </c>
      <c r="F673" s="225">
        <v>276</v>
      </c>
      <c r="G673" s="225" t="s">
        <v>87</v>
      </c>
      <c r="H673" s="226">
        <v>37203</v>
      </c>
      <c r="I673" s="227" t="s">
        <v>37</v>
      </c>
      <c r="J673" s="228">
        <v>3200</v>
      </c>
      <c r="K673" s="229">
        <v>6.5</v>
      </c>
      <c r="L673" s="230" t="s">
        <v>39</v>
      </c>
      <c r="M673" s="231" t="s">
        <v>985</v>
      </c>
      <c r="N673" s="232" t="s">
        <v>985</v>
      </c>
      <c r="O673" s="233">
        <v>21</v>
      </c>
      <c r="P673" s="234">
        <v>2000000</v>
      </c>
      <c r="Q673" s="234">
        <v>1375000</v>
      </c>
      <c r="R673" s="234">
        <v>31103600</v>
      </c>
      <c r="S673" s="234">
        <v>989426</v>
      </c>
      <c r="T673" s="234">
        <v>32093026</v>
      </c>
      <c r="U673" s="236"/>
      <c r="V673" s="237" t="s">
        <v>645</v>
      </c>
      <c r="W673" s="237">
        <v>0</v>
      </c>
      <c r="X673" s="237">
        <v>0</v>
      </c>
      <c r="Y673" s="237">
        <v>0</v>
      </c>
      <c r="Z673" s="237" t="s">
        <v>987</v>
      </c>
      <c r="AA673" s="238"/>
    </row>
    <row r="674" spans="1:27">
      <c r="A674" s="219">
        <v>90749000</v>
      </c>
      <c r="B674" s="220" t="s">
        <v>35</v>
      </c>
      <c r="C674" s="221" t="s">
        <v>422</v>
      </c>
      <c r="D674" s="222">
        <v>394</v>
      </c>
      <c r="E674" s="223" t="s">
        <v>989</v>
      </c>
      <c r="F674" s="224">
        <v>394</v>
      </c>
      <c r="G674" s="225" t="s">
        <v>63</v>
      </c>
      <c r="H674" s="226">
        <v>38299</v>
      </c>
      <c r="I674" s="227" t="s">
        <v>37</v>
      </c>
      <c r="J674" s="228">
        <v>7000</v>
      </c>
      <c r="K674" s="229">
        <v>4.5</v>
      </c>
      <c r="L674" s="230" t="s">
        <v>68</v>
      </c>
      <c r="M674" s="231" t="s">
        <v>39</v>
      </c>
      <c r="N674" s="232" t="s">
        <v>985</v>
      </c>
      <c r="O674" s="233">
        <v>21</v>
      </c>
      <c r="P674" s="234">
        <v>3500000</v>
      </c>
      <c r="Q674" s="234">
        <v>3062500</v>
      </c>
      <c r="R674" s="234">
        <v>69276200</v>
      </c>
      <c r="S674" s="234">
        <v>1532971</v>
      </c>
      <c r="T674" s="234">
        <v>70809171</v>
      </c>
      <c r="U674" s="236"/>
      <c r="V674" s="237" t="s">
        <v>645</v>
      </c>
      <c r="W674" s="237">
        <v>0</v>
      </c>
      <c r="X674" s="237">
        <v>0</v>
      </c>
      <c r="Y674" s="237">
        <v>0</v>
      </c>
      <c r="Z674" s="237" t="s">
        <v>987</v>
      </c>
      <c r="AA674" s="238"/>
    </row>
    <row r="675" spans="1:27">
      <c r="A675" s="219">
        <v>90749000</v>
      </c>
      <c r="B675" s="220" t="s">
        <v>35</v>
      </c>
      <c r="C675" s="221" t="s">
        <v>422</v>
      </c>
      <c r="D675" s="222">
        <v>395</v>
      </c>
      <c r="E675" s="223" t="s">
        <v>984</v>
      </c>
      <c r="F675" s="224">
        <v>395</v>
      </c>
      <c r="G675" s="225"/>
      <c r="H675" s="226">
        <v>38299</v>
      </c>
      <c r="I675" s="227" t="s">
        <v>37</v>
      </c>
      <c r="J675" s="228">
        <v>7000</v>
      </c>
      <c r="K675" s="229"/>
      <c r="L675" s="230" t="s">
        <v>68</v>
      </c>
      <c r="M675" s="231" t="s">
        <v>39</v>
      </c>
      <c r="N675" s="232" t="s">
        <v>985</v>
      </c>
      <c r="O675" s="233">
        <v>10</v>
      </c>
      <c r="P675" s="234"/>
      <c r="Q675" s="234"/>
      <c r="R675" s="234"/>
      <c r="S675" s="234"/>
      <c r="T675" s="234"/>
      <c r="U675" s="236"/>
      <c r="V675" s="237">
        <v>0</v>
      </c>
      <c r="W675" s="237">
        <v>0</v>
      </c>
      <c r="X675" s="237">
        <v>0</v>
      </c>
      <c r="Y675" s="237">
        <v>0</v>
      </c>
      <c r="Z675" s="237">
        <v>0</v>
      </c>
      <c r="AA675" s="238"/>
    </row>
    <row r="676" spans="1:27">
      <c r="A676" s="219">
        <v>90749000</v>
      </c>
      <c r="B676" s="220" t="s">
        <v>35</v>
      </c>
      <c r="C676" s="221" t="s">
        <v>422</v>
      </c>
      <c r="D676" s="222">
        <v>395</v>
      </c>
      <c r="E676" s="223" t="s">
        <v>134</v>
      </c>
      <c r="F676" s="224">
        <v>395</v>
      </c>
      <c r="G676" s="225" t="s">
        <v>89</v>
      </c>
      <c r="H676" s="226">
        <v>38299</v>
      </c>
      <c r="I676" s="227" t="s">
        <v>37</v>
      </c>
      <c r="J676" s="228">
        <v>7000</v>
      </c>
      <c r="K676" s="229">
        <v>3.25</v>
      </c>
      <c r="L676" s="230" t="s">
        <v>68</v>
      </c>
      <c r="M676" s="231" t="s">
        <v>39</v>
      </c>
      <c r="N676" s="232" t="s">
        <v>985</v>
      </c>
      <c r="O676" s="233">
        <v>5</v>
      </c>
      <c r="P676" s="234">
        <v>6500000</v>
      </c>
      <c r="Q676" s="234">
        <v>0</v>
      </c>
      <c r="R676" s="234">
        <v>0</v>
      </c>
      <c r="S676" s="234"/>
      <c r="T676" s="234"/>
      <c r="U676" s="236"/>
      <c r="V676" s="237" t="s">
        <v>645</v>
      </c>
      <c r="W676" s="237">
        <v>0</v>
      </c>
      <c r="X676" s="237">
        <v>0</v>
      </c>
      <c r="Y676" s="237" t="s">
        <v>990</v>
      </c>
      <c r="Z676" s="237" t="s">
        <v>987</v>
      </c>
      <c r="AA676" s="238"/>
    </row>
    <row r="677" spans="1:27">
      <c r="A677" s="219">
        <v>90749000</v>
      </c>
      <c r="B677" s="220" t="s">
        <v>35</v>
      </c>
      <c r="C677" s="221" t="s">
        <v>422</v>
      </c>
      <c r="D677" s="222">
        <v>467</v>
      </c>
      <c r="E677" s="223" t="s">
        <v>984</v>
      </c>
      <c r="F677" s="224">
        <v>467</v>
      </c>
      <c r="G677" s="225"/>
      <c r="H677" s="226">
        <v>38905</v>
      </c>
      <c r="I677" s="227" t="s">
        <v>37</v>
      </c>
      <c r="J677" s="228">
        <v>4500</v>
      </c>
      <c r="K677" s="229"/>
      <c r="L677" s="230" t="s">
        <v>39</v>
      </c>
      <c r="M677" s="231" t="s">
        <v>986</v>
      </c>
      <c r="N677" s="232" t="s">
        <v>985</v>
      </c>
      <c r="O677" s="233">
        <v>10</v>
      </c>
      <c r="P677" s="234"/>
      <c r="Q677" s="234"/>
      <c r="R677" s="234"/>
      <c r="S677" s="234"/>
      <c r="T677" s="234"/>
      <c r="U677" s="236"/>
      <c r="V677" s="237">
        <v>0</v>
      </c>
      <c r="W677" s="237">
        <v>0</v>
      </c>
      <c r="X677" s="237">
        <v>0</v>
      </c>
      <c r="Y677" s="237">
        <v>0</v>
      </c>
      <c r="Z677" s="237">
        <v>0</v>
      </c>
      <c r="AA677" s="238"/>
    </row>
    <row r="678" spans="1:27">
      <c r="A678" s="219">
        <v>90749000</v>
      </c>
      <c r="B678" s="220" t="s">
        <v>35</v>
      </c>
      <c r="C678" s="221" t="s">
        <v>422</v>
      </c>
      <c r="D678" s="222">
        <v>467</v>
      </c>
      <c r="E678" s="223" t="s">
        <v>134</v>
      </c>
      <c r="F678" s="224">
        <v>467</v>
      </c>
      <c r="G678" s="225" t="s">
        <v>56</v>
      </c>
      <c r="H678" s="226">
        <v>38908</v>
      </c>
      <c r="I678" s="227" t="s">
        <v>37</v>
      </c>
      <c r="J678" s="228">
        <v>6500</v>
      </c>
      <c r="K678" s="229">
        <v>3.5</v>
      </c>
      <c r="L678" s="230" t="s">
        <v>39</v>
      </c>
      <c r="M678" s="231" t="s">
        <v>985</v>
      </c>
      <c r="N678" s="232" t="s">
        <v>985</v>
      </c>
      <c r="O678" s="233">
        <v>5</v>
      </c>
      <c r="P678" s="234">
        <v>4500000</v>
      </c>
      <c r="Q678" s="234">
        <v>0</v>
      </c>
      <c r="R678" s="234">
        <v>0</v>
      </c>
      <c r="S678" s="234"/>
      <c r="T678" s="234"/>
      <c r="U678" s="236"/>
      <c r="V678" s="237" t="s">
        <v>645</v>
      </c>
      <c r="W678" s="237">
        <v>0</v>
      </c>
      <c r="X678" s="237">
        <v>0</v>
      </c>
      <c r="Y678" s="237" t="s">
        <v>990</v>
      </c>
      <c r="Z678" s="237" t="s">
        <v>987</v>
      </c>
      <c r="AA678" s="238"/>
    </row>
    <row r="679" spans="1:27">
      <c r="A679" s="219">
        <v>90749000</v>
      </c>
      <c r="B679" s="220" t="s">
        <v>35</v>
      </c>
      <c r="C679" s="221" t="s">
        <v>422</v>
      </c>
      <c r="D679" s="222">
        <v>468</v>
      </c>
      <c r="E679" s="223" t="s">
        <v>984</v>
      </c>
      <c r="F679" s="224">
        <v>468</v>
      </c>
      <c r="G679" s="225"/>
      <c r="H679" s="226">
        <v>38905</v>
      </c>
      <c r="I679" s="227" t="s">
        <v>37</v>
      </c>
      <c r="J679" s="228">
        <v>6500</v>
      </c>
      <c r="K679" s="229"/>
      <c r="L679" s="230" t="s">
        <v>39</v>
      </c>
      <c r="M679" s="231" t="s">
        <v>986</v>
      </c>
      <c r="N679" s="232" t="s">
        <v>985</v>
      </c>
      <c r="O679" s="233">
        <v>30</v>
      </c>
      <c r="P679" s="234"/>
      <c r="Q679" s="234"/>
      <c r="R679" s="234"/>
      <c r="S679" s="234"/>
      <c r="T679" s="234"/>
      <c r="U679" s="236"/>
      <c r="V679" s="237">
        <v>0</v>
      </c>
      <c r="W679" s="237">
        <v>0</v>
      </c>
      <c r="X679" s="237">
        <v>0</v>
      </c>
      <c r="Y679" s="237">
        <v>0</v>
      </c>
      <c r="Z679" s="237">
        <v>0</v>
      </c>
      <c r="AA679" s="238"/>
    </row>
    <row r="680" spans="1:27">
      <c r="A680" s="219">
        <v>90749000</v>
      </c>
      <c r="B680" s="220" t="s">
        <v>35</v>
      </c>
      <c r="C680" s="221" t="s">
        <v>422</v>
      </c>
      <c r="D680" s="222">
        <v>468</v>
      </c>
      <c r="E680" s="223" t="s">
        <v>134</v>
      </c>
      <c r="F680" s="224">
        <v>468</v>
      </c>
      <c r="G680" s="225" t="s">
        <v>51</v>
      </c>
      <c r="H680" s="226">
        <v>38908</v>
      </c>
      <c r="I680" s="227" t="s">
        <v>37</v>
      </c>
      <c r="J680" s="228">
        <v>6500</v>
      </c>
      <c r="K680" s="229">
        <v>4.25</v>
      </c>
      <c r="L680" s="230" t="s">
        <v>39</v>
      </c>
      <c r="M680" s="231" t="s">
        <v>985</v>
      </c>
      <c r="N680" s="232" t="s">
        <v>985</v>
      </c>
      <c r="O680" s="233">
        <v>21</v>
      </c>
      <c r="P680" s="234">
        <v>4000000</v>
      </c>
      <c r="Q680" s="234">
        <v>4000000</v>
      </c>
      <c r="R680" s="234">
        <v>90483200</v>
      </c>
      <c r="S680" s="234">
        <v>1416507</v>
      </c>
      <c r="T680" s="234">
        <v>91899707</v>
      </c>
      <c r="U680" s="236"/>
      <c r="V680" s="237" t="s">
        <v>645</v>
      </c>
      <c r="W680" s="237">
        <v>0</v>
      </c>
      <c r="X680" s="237">
        <v>0</v>
      </c>
      <c r="Y680" s="237">
        <v>0</v>
      </c>
      <c r="Z680" s="237" t="s">
        <v>987</v>
      </c>
      <c r="AA680" s="238"/>
    </row>
    <row r="681" spans="1:27">
      <c r="A681" s="219">
        <v>90749000</v>
      </c>
      <c r="B681" s="220" t="s">
        <v>35</v>
      </c>
      <c r="C681" s="221" t="s">
        <v>422</v>
      </c>
      <c r="D681" s="222">
        <v>578</v>
      </c>
      <c r="E681" s="223" t="s">
        <v>984</v>
      </c>
      <c r="F681" s="224">
        <v>578</v>
      </c>
      <c r="G681" s="225"/>
      <c r="H681" s="226">
        <v>39919</v>
      </c>
      <c r="I681" s="227" t="s">
        <v>37</v>
      </c>
      <c r="J681" s="228">
        <v>8000</v>
      </c>
      <c r="K681" s="229"/>
      <c r="L681" s="230" t="s">
        <v>68</v>
      </c>
      <c r="M681" s="231" t="s">
        <v>39</v>
      </c>
      <c r="N681" s="232" t="s">
        <v>985</v>
      </c>
      <c r="O681" s="233">
        <v>10</v>
      </c>
      <c r="P681" s="234"/>
      <c r="Q681" s="234"/>
      <c r="R681" s="234"/>
      <c r="S681" s="234"/>
      <c r="T681" s="234"/>
      <c r="U681" s="236"/>
      <c r="V681" s="237">
        <v>0</v>
      </c>
      <c r="W681" s="237">
        <v>0</v>
      </c>
      <c r="X681" s="237">
        <v>0</v>
      </c>
      <c r="Y681" s="237">
        <v>0</v>
      </c>
      <c r="Z681" s="237">
        <v>0</v>
      </c>
      <c r="AA681" s="238"/>
    </row>
    <row r="682" spans="1:27">
      <c r="A682" s="219">
        <v>90749000</v>
      </c>
      <c r="B682" s="220" t="s">
        <v>35</v>
      </c>
      <c r="C682" s="221" t="s">
        <v>422</v>
      </c>
      <c r="D682" s="222">
        <v>578</v>
      </c>
      <c r="E682" s="223" t="s">
        <v>134</v>
      </c>
      <c r="F682" s="224">
        <v>578</v>
      </c>
      <c r="G682" s="225" t="s">
        <v>53</v>
      </c>
      <c r="H682" s="226">
        <v>39926</v>
      </c>
      <c r="I682" s="227" t="s">
        <v>162</v>
      </c>
      <c r="J682" s="228">
        <v>167630000</v>
      </c>
      <c r="K682" s="229">
        <v>5.3</v>
      </c>
      <c r="L682" s="230" t="s">
        <v>68</v>
      </c>
      <c r="M682" s="231" t="s">
        <v>985</v>
      </c>
      <c r="N682" s="232" t="s">
        <v>985</v>
      </c>
      <c r="O682" s="233">
        <v>6</v>
      </c>
      <c r="P682" s="234">
        <v>31000000000</v>
      </c>
      <c r="Q682" s="234">
        <v>31000000000</v>
      </c>
      <c r="R682" s="234">
        <v>31000000</v>
      </c>
      <c r="S682" s="234">
        <v>270305</v>
      </c>
      <c r="T682" s="234">
        <v>31270305</v>
      </c>
      <c r="U682" s="236"/>
      <c r="V682" s="237">
        <v>0</v>
      </c>
      <c r="W682" s="237">
        <v>0</v>
      </c>
      <c r="X682" s="237">
        <v>0</v>
      </c>
      <c r="Y682" s="237">
        <v>0</v>
      </c>
      <c r="Z682" s="237" t="s">
        <v>987</v>
      </c>
      <c r="AA682" s="238"/>
    </row>
    <row r="683" spans="1:27">
      <c r="A683" s="219">
        <v>90749000</v>
      </c>
      <c r="B683" s="220" t="s">
        <v>35</v>
      </c>
      <c r="C683" s="221" t="s">
        <v>422</v>
      </c>
      <c r="D683" s="222">
        <v>578</v>
      </c>
      <c r="E683" s="223" t="s">
        <v>134</v>
      </c>
      <c r="F683" s="224">
        <v>578</v>
      </c>
      <c r="G683" s="225" t="s">
        <v>59</v>
      </c>
      <c r="H683" s="226">
        <v>39926</v>
      </c>
      <c r="I683" s="227" t="s">
        <v>37</v>
      </c>
      <c r="J683" s="228">
        <v>8000</v>
      </c>
      <c r="K683" s="229">
        <v>2.8</v>
      </c>
      <c r="L683" s="230" t="s">
        <v>68</v>
      </c>
      <c r="M683" s="231" t="s">
        <v>985</v>
      </c>
      <c r="N683" s="232" t="s">
        <v>985</v>
      </c>
      <c r="O683" s="233">
        <v>6</v>
      </c>
      <c r="P683" s="234">
        <v>3000000</v>
      </c>
      <c r="Q683" s="234">
        <v>3000000</v>
      </c>
      <c r="R683" s="234">
        <v>67862400</v>
      </c>
      <c r="S683" s="234">
        <v>314497</v>
      </c>
      <c r="T683" s="234">
        <v>68176897</v>
      </c>
      <c r="U683" s="236"/>
      <c r="V683" s="237" t="s">
        <v>645</v>
      </c>
      <c r="W683" s="237">
        <v>0</v>
      </c>
      <c r="X683" s="237">
        <v>0</v>
      </c>
      <c r="Y683" s="237">
        <v>0</v>
      </c>
      <c r="Z683" s="237" t="s">
        <v>987</v>
      </c>
      <c r="AA683" s="238"/>
    </row>
    <row r="684" spans="1:27">
      <c r="A684" s="219">
        <v>90749000</v>
      </c>
      <c r="B684" s="220">
        <v>9</v>
      </c>
      <c r="C684" s="221" t="s">
        <v>422</v>
      </c>
      <c r="D684" s="222">
        <v>579</v>
      </c>
      <c r="E684" s="223" t="s">
        <v>984</v>
      </c>
      <c r="F684" s="224">
        <v>579</v>
      </c>
      <c r="G684" s="225"/>
      <c r="H684" s="226">
        <v>39919</v>
      </c>
      <c r="I684" s="227" t="s">
        <v>37</v>
      </c>
      <c r="J684" s="228">
        <v>8000</v>
      </c>
      <c r="K684" s="229"/>
      <c r="L684" s="230" t="s">
        <v>68</v>
      </c>
      <c r="M684" s="231" t="s">
        <v>39</v>
      </c>
      <c r="N684" s="232" t="s">
        <v>985</v>
      </c>
      <c r="O684" s="233">
        <v>30</v>
      </c>
      <c r="P684" s="234"/>
      <c r="Q684" s="234"/>
      <c r="R684" s="234"/>
      <c r="S684" s="234"/>
      <c r="T684" s="234"/>
      <c r="U684" s="236"/>
      <c r="V684" s="237">
        <v>0</v>
      </c>
      <c r="W684" s="237">
        <v>0</v>
      </c>
      <c r="X684" s="237">
        <v>0</v>
      </c>
      <c r="Y684" s="237">
        <v>0</v>
      </c>
      <c r="Z684" s="237">
        <v>0</v>
      </c>
      <c r="AA684" s="238"/>
    </row>
    <row r="685" spans="1:27">
      <c r="A685" s="219">
        <v>90749000</v>
      </c>
      <c r="B685" s="220">
        <v>9</v>
      </c>
      <c r="C685" s="221" t="s">
        <v>422</v>
      </c>
      <c r="D685" s="222">
        <v>579</v>
      </c>
      <c r="E685" s="223" t="s">
        <v>134</v>
      </c>
      <c r="F685" s="224">
        <v>579</v>
      </c>
      <c r="G685" s="225" t="s">
        <v>60</v>
      </c>
      <c r="H685" s="226">
        <v>39926</v>
      </c>
      <c r="I685" s="227" t="s">
        <v>37</v>
      </c>
      <c r="J685" s="228">
        <v>8000</v>
      </c>
      <c r="K685" s="229">
        <v>3.8</v>
      </c>
      <c r="L685" s="230" t="s">
        <v>68</v>
      </c>
      <c r="M685" s="231" t="s">
        <v>39</v>
      </c>
      <c r="N685" s="232" t="s">
        <v>985</v>
      </c>
      <c r="O685" s="233">
        <v>12</v>
      </c>
      <c r="P685" s="234"/>
      <c r="Q685" s="234"/>
      <c r="R685" s="234">
        <v>0</v>
      </c>
      <c r="S685" s="234"/>
      <c r="T685" s="234"/>
      <c r="U685" s="236"/>
      <c r="V685" s="237" t="s">
        <v>645</v>
      </c>
      <c r="W685" s="237">
        <v>0</v>
      </c>
      <c r="X685" s="237" t="s">
        <v>988</v>
      </c>
      <c r="Y685" s="237">
        <v>0</v>
      </c>
      <c r="Z685" s="237" t="s">
        <v>987</v>
      </c>
      <c r="AA685" s="238"/>
    </row>
    <row r="686" spans="1:27">
      <c r="A686" s="219">
        <v>90749000</v>
      </c>
      <c r="B686" s="220">
        <v>9</v>
      </c>
      <c r="C686" s="221" t="s">
        <v>422</v>
      </c>
      <c r="D686" s="222">
        <v>579</v>
      </c>
      <c r="E686" s="223" t="s">
        <v>134</v>
      </c>
      <c r="F686" s="224">
        <v>579</v>
      </c>
      <c r="G686" s="225" t="s">
        <v>64</v>
      </c>
      <c r="H686" s="226">
        <v>39926</v>
      </c>
      <c r="I686" s="227" t="s">
        <v>37</v>
      </c>
      <c r="J686" s="228">
        <v>8000</v>
      </c>
      <c r="K686" s="229">
        <v>4</v>
      </c>
      <c r="L686" s="230" t="s">
        <v>68</v>
      </c>
      <c r="M686" s="231" t="s">
        <v>39</v>
      </c>
      <c r="N686" s="232" t="s">
        <v>985</v>
      </c>
      <c r="O686" s="233">
        <v>24</v>
      </c>
      <c r="P686" s="234">
        <v>3500000</v>
      </c>
      <c r="Q686" s="234">
        <v>3500000</v>
      </c>
      <c r="R686" s="234">
        <v>79172800</v>
      </c>
      <c r="S686" s="234">
        <v>522646</v>
      </c>
      <c r="T686" s="234">
        <v>79695446</v>
      </c>
      <c r="U686" s="236"/>
      <c r="V686" s="237" t="s">
        <v>645</v>
      </c>
      <c r="W686" s="237">
        <v>0</v>
      </c>
      <c r="X686" s="237">
        <v>0</v>
      </c>
      <c r="Y686" s="237">
        <v>0</v>
      </c>
      <c r="Z686" s="237" t="s">
        <v>987</v>
      </c>
      <c r="AA686" s="238"/>
    </row>
    <row r="687" spans="1:27">
      <c r="A687" s="219">
        <v>96885880</v>
      </c>
      <c r="B687" s="220" t="s">
        <v>44</v>
      </c>
      <c r="C687" s="221" t="s">
        <v>505</v>
      </c>
      <c r="D687" s="222">
        <v>533</v>
      </c>
      <c r="E687" s="223" t="s">
        <v>984</v>
      </c>
      <c r="F687" s="224">
        <v>533</v>
      </c>
      <c r="G687" s="225"/>
      <c r="H687" s="226">
        <v>39577</v>
      </c>
      <c r="I687" s="227" t="s">
        <v>37</v>
      </c>
      <c r="J687" s="228">
        <v>2000</v>
      </c>
      <c r="K687" s="229"/>
      <c r="L687" s="230" t="s">
        <v>359</v>
      </c>
      <c r="M687" s="231" t="s">
        <v>68</v>
      </c>
      <c r="N687" s="232" t="s">
        <v>39</v>
      </c>
      <c r="O687" s="233">
        <v>10</v>
      </c>
      <c r="P687" s="234"/>
      <c r="Q687" s="234"/>
      <c r="R687" s="234"/>
      <c r="S687" s="234"/>
      <c r="T687" s="234"/>
      <c r="U687" s="236"/>
      <c r="V687" s="237">
        <v>0</v>
      </c>
      <c r="W687" s="237">
        <v>0</v>
      </c>
      <c r="X687" s="237">
        <v>0</v>
      </c>
      <c r="Y687" s="237">
        <v>0</v>
      </c>
      <c r="Z687" s="237">
        <v>0</v>
      </c>
      <c r="AA687" s="238"/>
    </row>
    <row r="688" spans="1:27">
      <c r="A688" s="219">
        <v>96885880</v>
      </c>
      <c r="B688" s="220" t="s">
        <v>44</v>
      </c>
      <c r="C688" s="221" t="s">
        <v>505</v>
      </c>
      <c r="D688" s="222">
        <v>533</v>
      </c>
      <c r="E688" s="223" t="s">
        <v>134</v>
      </c>
      <c r="F688" s="224">
        <v>533</v>
      </c>
      <c r="G688" s="225" t="s">
        <v>46</v>
      </c>
      <c r="H688" s="226">
        <v>39581</v>
      </c>
      <c r="I688" s="227" t="s">
        <v>37</v>
      </c>
      <c r="J688" s="228">
        <v>2000</v>
      </c>
      <c r="K688" s="229">
        <v>3.8</v>
      </c>
      <c r="L688" s="230" t="s">
        <v>68</v>
      </c>
      <c r="M688" s="231" t="s">
        <v>985</v>
      </c>
      <c r="N688" s="232" t="s">
        <v>985</v>
      </c>
      <c r="O688" s="233">
        <v>5</v>
      </c>
      <c r="P688" s="234">
        <v>2000000</v>
      </c>
      <c r="Q688" s="234">
        <v>2000000</v>
      </c>
      <c r="R688" s="234">
        <v>45241600</v>
      </c>
      <c r="S688" s="234">
        <v>0</v>
      </c>
      <c r="T688" s="234">
        <v>45241600</v>
      </c>
      <c r="U688" s="236"/>
      <c r="V688" s="237" t="s">
        <v>645</v>
      </c>
      <c r="W688" s="237">
        <v>0</v>
      </c>
      <c r="X688" s="237">
        <v>0</v>
      </c>
      <c r="Y688" s="237">
        <v>0</v>
      </c>
      <c r="Z688" s="237" t="s">
        <v>987</v>
      </c>
      <c r="AA688" s="238"/>
    </row>
    <row r="689" spans="1:27">
      <c r="A689" s="219">
        <v>96885880</v>
      </c>
      <c r="B689" s="220" t="s">
        <v>44</v>
      </c>
      <c r="C689" s="221" t="s">
        <v>505</v>
      </c>
      <c r="D689" s="222">
        <v>534</v>
      </c>
      <c r="E689" s="223" t="s">
        <v>984</v>
      </c>
      <c r="F689" s="224">
        <v>534</v>
      </c>
      <c r="G689" s="225"/>
      <c r="H689" s="226">
        <v>39577</v>
      </c>
      <c r="I689" s="227" t="s">
        <v>37</v>
      </c>
      <c r="J689" s="228">
        <v>2000</v>
      </c>
      <c r="K689" s="229"/>
      <c r="L689" s="230" t="s">
        <v>359</v>
      </c>
      <c r="M689" s="231" t="s">
        <v>68</v>
      </c>
      <c r="N689" s="232" t="s">
        <v>39</v>
      </c>
      <c r="O689" s="233">
        <v>30</v>
      </c>
      <c r="P689" s="234"/>
      <c r="Q689" s="234"/>
      <c r="R689" s="234"/>
      <c r="S689" s="234"/>
      <c r="T689" s="234"/>
      <c r="U689" s="236"/>
      <c r="V689" s="237">
        <v>0</v>
      </c>
      <c r="W689" s="237">
        <v>0</v>
      </c>
      <c r="X689" s="237">
        <v>0</v>
      </c>
      <c r="Y689" s="237">
        <v>0</v>
      </c>
      <c r="Z689" s="237">
        <v>0</v>
      </c>
      <c r="AA689" s="238"/>
    </row>
    <row r="690" spans="1:27">
      <c r="A690" s="219">
        <v>96885880</v>
      </c>
      <c r="B690" s="220" t="s">
        <v>44</v>
      </c>
      <c r="C690" s="221" t="s">
        <v>505</v>
      </c>
      <c r="D690" s="222">
        <v>534</v>
      </c>
      <c r="E690" s="223" t="s">
        <v>134</v>
      </c>
      <c r="F690" s="224">
        <v>534</v>
      </c>
      <c r="G690" s="225" t="s">
        <v>87</v>
      </c>
      <c r="H690" s="226">
        <v>39581</v>
      </c>
      <c r="I690" s="227" t="s">
        <v>37</v>
      </c>
      <c r="J690" s="228">
        <v>2000</v>
      </c>
      <c r="K690" s="229">
        <v>4.5</v>
      </c>
      <c r="L690" s="230" t="s">
        <v>68</v>
      </c>
      <c r="M690" s="231" t="s">
        <v>985</v>
      </c>
      <c r="N690" s="232" t="s">
        <v>985</v>
      </c>
      <c r="O690" s="233">
        <v>21</v>
      </c>
      <c r="P690" s="234">
        <v>1000000</v>
      </c>
      <c r="Q690" s="234">
        <v>894737</v>
      </c>
      <c r="R690" s="234">
        <v>20239667</v>
      </c>
      <c r="S690" s="234">
        <v>0</v>
      </c>
      <c r="T690" s="234">
        <v>20239667</v>
      </c>
      <c r="U690" s="236"/>
      <c r="V690" s="237" t="s">
        <v>645</v>
      </c>
      <c r="W690" s="237">
        <v>0</v>
      </c>
      <c r="X690" s="237">
        <v>0</v>
      </c>
      <c r="Y690" s="237">
        <v>0</v>
      </c>
      <c r="Z690" s="237" t="s">
        <v>987</v>
      </c>
      <c r="AA690" s="238"/>
    </row>
    <row r="691" spans="1:27">
      <c r="A691" s="219">
        <v>96885880</v>
      </c>
      <c r="B691" s="220">
        <v>7</v>
      </c>
      <c r="C691" s="221" t="s">
        <v>505</v>
      </c>
      <c r="D691" s="222">
        <v>534</v>
      </c>
      <c r="E691" s="223" t="s">
        <v>142</v>
      </c>
      <c r="F691" s="224">
        <v>534</v>
      </c>
      <c r="G691" s="225" t="s">
        <v>89</v>
      </c>
      <c r="H691" s="226">
        <v>40078</v>
      </c>
      <c r="I691" s="227" t="s">
        <v>37</v>
      </c>
      <c r="J691" s="228">
        <v>1000</v>
      </c>
      <c r="K691" s="229">
        <v>3.9</v>
      </c>
      <c r="L691" s="230" t="s">
        <v>39</v>
      </c>
      <c r="M691" s="231" t="s">
        <v>68</v>
      </c>
      <c r="N691" s="232" t="s">
        <v>49</v>
      </c>
      <c r="O691" s="233">
        <v>5</v>
      </c>
      <c r="P691" s="234">
        <v>1000000</v>
      </c>
      <c r="Q691" s="234">
        <v>1000000</v>
      </c>
      <c r="R691" s="234">
        <v>22620800</v>
      </c>
      <c r="S691" s="234">
        <v>216063</v>
      </c>
      <c r="T691" s="234">
        <v>22836863</v>
      </c>
      <c r="U691" s="236"/>
      <c r="V691" s="237" t="s">
        <v>645</v>
      </c>
      <c r="W691" s="237">
        <v>0</v>
      </c>
      <c r="X691" s="237">
        <v>0</v>
      </c>
      <c r="Y691" s="237">
        <v>0</v>
      </c>
      <c r="Z691" s="237" t="s">
        <v>987</v>
      </c>
      <c r="AA691" s="238"/>
    </row>
    <row r="692" spans="1:27">
      <c r="A692" s="219">
        <v>96885880</v>
      </c>
      <c r="B692" s="220">
        <v>7</v>
      </c>
      <c r="C692" s="221" t="s">
        <v>505</v>
      </c>
      <c r="D692" s="222">
        <v>534</v>
      </c>
      <c r="E692" s="223" t="s">
        <v>151</v>
      </c>
      <c r="F692" s="224">
        <v>534</v>
      </c>
      <c r="G692" s="225" t="s">
        <v>63</v>
      </c>
      <c r="H692" s="226">
        <v>40078</v>
      </c>
      <c r="I692" s="227" t="s">
        <v>162</v>
      </c>
      <c r="J692" s="228">
        <v>20890000</v>
      </c>
      <c r="K692" s="229">
        <v>7.5</v>
      </c>
      <c r="L692" s="230" t="s">
        <v>39</v>
      </c>
      <c r="M692" s="231" t="s">
        <v>68</v>
      </c>
      <c r="N692" s="232" t="s">
        <v>49</v>
      </c>
      <c r="O692" s="233">
        <v>5</v>
      </c>
      <c r="P692" s="234"/>
      <c r="Q692" s="234"/>
      <c r="R692" s="234">
        <v>0</v>
      </c>
      <c r="S692" s="234"/>
      <c r="T692" s="234"/>
      <c r="U692" s="236"/>
      <c r="V692" s="237">
        <v>0</v>
      </c>
      <c r="W692" s="237">
        <v>0</v>
      </c>
      <c r="X692" s="237" t="s">
        <v>988</v>
      </c>
      <c r="Y692" s="237">
        <v>0</v>
      </c>
      <c r="Z692" s="237" t="s">
        <v>987</v>
      </c>
      <c r="AA692" s="238"/>
    </row>
    <row r="693" spans="1:27">
      <c r="A693" s="219">
        <v>96885880</v>
      </c>
      <c r="B693" s="220">
        <v>7</v>
      </c>
      <c r="C693" s="221" t="s">
        <v>505</v>
      </c>
      <c r="D693" s="222">
        <v>534</v>
      </c>
      <c r="E693" s="223" t="s">
        <v>152</v>
      </c>
      <c r="F693" s="224">
        <v>534</v>
      </c>
      <c r="G693" s="225" t="s">
        <v>56</v>
      </c>
      <c r="H693" s="226">
        <v>40078</v>
      </c>
      <c r="I693" s="227" t="s">
        <v>37</v>
      </c>
      <c r="J693" s="228">
        <v>1000</v>
      </c>
      <c r="K693" s="229">
        <v>4.9000000000000004</v>
      </c>
      <c r="L693" s="230" t="s">
        <v>39</v>
      </c>
      <c r="M693" s="231" t="s">
        <v>68</v>
      </c>
      <c r="N693" s="232" t="s">
        <v>49</v>
      </c>
      <c r="O693" s="233">
        <v>22</v>
      </c>
      <c r="P693" s="234"/>
      <c r="Q693" s="234"/>
      <c r="R693" s="234">
        <v>0</v>
      </c>
      <c r="S693" s="234"/>
      <c r="T693" s="234"/>
      <c r="U693" s="236"/>
      <c r="V693" s="237" t="s">
        <v>645</v>
      </c>
      <c r="W693" s="237">
        <v>0</v>
      </c>
      <c r="X693" s="237" t="s">
        <v>988</v>
      </c>
      <c r="Y693" s="237">
        <v>0</v>
      </c>
      <c r="Z693" s="237" t="s">
        <v>987</v>
      </c>
      <c r="AA693" s="238"/>
    </row>
    <row r="694" spans="1:27">
      <c r="A694" s="219">
        <v>96885880</v>
      </c>
      <c r="B694" s="220">
        <v>7</v>
      </c>
      <c r="C694" s="221" t="s">
        <v>505</v>
      </c>
      <c r="D694" s="222">
        <v>642</v>
      </c>
      <c r="E694" s="223" t="s">
        <v>984</v>
      </c>
      <c r="F694" s="224">
        <v>642</v>
      </c>
      <c r="G694" s="225"/>
      <c r="H694" s="226">
        <v>40423</v>
      </c>
      <c r="I694" s="227" t="s">
        <v>37</v>
      </c>
      <c r="J694" s="228">
        <v>2000</v>
      </c>
      <c r="K694" s="229"/>
      <c r="L694" s="230" t="s">
        <v>39</v>
      </c>
      <c r="M694" s="231" t="s">
        <v>68</v>
      </c>
      <c r="N694" s="232" t="s">
        <v>49</v>
      </c>
      <c r="O694" s="233">
        <v>10</v>
      </c>
      <c r="P694" s="234"/>
      <c r="Q694" s="234"/>
      <c r="R694" s="234"/>
      <c r="S694" s="234"/>
      <c r="T694" s="234"/>
      <c r="U694" s="236"/>
      <c r="V694" s="237">
        <v>0</v>
      </c>
      <c r="W694" s="237">
        <v>0</v>
      </c>
      <c r="X694" s="237">
        <v>0</v>
      </c>
      <c r="Y694" s="237">
        <v>0</v>
      </c>
      <c r="Z694" s="237">
        <v>0</v>
      </c>
      <c r="AA694" s="238"/>
    </row>
    <row r="695" spans="1:27">
      <c r="A695" s="219">
        <v>96885880</v>
      </c>
      <c r="B695" s="220">
        <v>7</v>
      </c>
      <c r="C695" s="221" t="s">
        <v>505</v>
      </c>
      <c r="D695" s="222">
        <v>642</v>
      </c>
      <c r="E695" s="223" t="s">
        <v>134</v>
      </c>
      <c r="F695" s="224">
        <v>642</v>
      </c>
      <c r="G695" s="225" t="s">
        <v>51</v>
      </c>
      <c r="H695" s="226">
        <v>40424</v>
      </c>
      <c r="I695" s="227" t="s">
        <v>37</v>
      </c>
      <c r="J695" s="228">
        <v>2000</v>
      </c>
      <c r="K695" s="229">
        <v>3.25</v>
      </c>
      <c r="L695" s="230" t="s">
        <v>68</v>
      </c>
      <c r="M695" s="231" t="s">
        <v>985</v>
      </c>
      <c r="N695" s="232" t="s">
        <v>985</v>
      </c>
      <c r="O695" s="233">
        <v>5</v>
      </c>
      <c r="P695" s="234">
        <v>1000000</v>
      </c>
      <c r="Q695" s="234">
        <v>1000000</v>
      </c>
      <c r="R695" s="234">
        <v>22620800</v>
      </c>
      <c r="S695" s="234">
        <v>91660</v>
      </c>
      <c r="T695" s="234">
        <v>22712460</v>
      </c>
      <c r="U695" s="236"/>
      <c r="V695" s="237" t="s">
        <v>645</v>
      </c>
      <c r="W695" s="237">
        <v>0</v>
      </c>
      <c r="X695" s="237">
        <v>0</v>
      </c>
      <c r="Y695" s="237">
        <v>0</v>
      </c>
      <c r="Z695" s="237">
        <v>0</v>
      </c>
      <c r="AA695" s="238"/>
    </row>
    <row r="696" spans="1:27">
      <c r="A696" s="219">
        <v>96885880</v>
      </c>
      <c r="B696" s="220">
        <v>7</v>
      </c>
      <c r="C696" s="221" t="s">
        <v>505</v>
      </c>
      <c r="D696" s="222">
        <v>642</v>
      </c>
      <c r="E696" s="223" t="s">
        <v>142</v>
      </c>
      <c r="F696" s="224">
        <v>642</v>
      </c>
      <c r="G696" s="225" t="s">
        <v>59</v>
      </c>
      <c r="H696" s="226">
        <v>40590</v>
      </c>
      <c r="I696" s="227" t="s">
        <v>37</v>
      </c>
      <c r="J696" s="228">
        <v>1000</v>
      </c>
      <c r="K696" s="229">
        <v>3.5</v>
      </c>
      <c r="L696" s="230" t="s">
        <v>68</v>
      </c>
      <c r="M696" s="231" t="s">
        <v>985</v>
      </c>
      <c r="N696" s="232" t="s">
        <v>985</v>
      </c>
      <c r="O696" s="233">
        <v>5</v>
      </c>
      <c r="P696" s="234"/>
      <c r="Q696" s="234"/>
      <c r="R696" s="234">
        <v>0</v>
      </c>
      <c r="S696" s="234"/>
      <c r="T696" s="234"/>
      <c r="U696" s="236"/>
      <c r="V696" s="237" t="s">
        <v>645</v>
      </c>
      <c r="W696" s="237">
        <v>0</v>
      </c>
      <c r="X696" s="237" t="s">
        <v>988</v>
      </c>
      <c r="Y696" s="237">
        <v>0</v>
      </c>
      <c r="Z696" s="237">
        <v>0</v>
      </c>
      <c r="AA696" s="238"/>
    </row>
    <row r="697" spans="1:27">
      <c r="A697" s="219">
        <v>96885880</v>
      </c>
      <c r="B697" s="220">
        <v>7</v>
      </c>
      <c r="C697" s="221" t="s">
        <v>505</v>
      </c>
      <c r="D697" s="222">
        <v>643</v>
      </c>
      <c r="E697" s="223" t="s">
        <v>984</v>
      </c>
      <c r="F697" s="224">
        <v>643</v>
      </c>
      <c r="G697" s="225"/>
      <c r="H697" s="226">
        <v>40423</v>
      </c>
      <c r="I697" s="227" t="s">
        <v>37</v>
      </c>
      <c r="J697" s="228">
        <v>2000</v>
      </c>
      <c r="K697" s="229"/>
      <c r="L697" s="230" t="s">
        <v>39</v>
      </c>
      <c r="M697" s="231" t="s">
        <v>68</v>
      </c>
      <c r="N697" s="232" t="s">
        <v>49</v>
      </c>
      <c r="O697" s="233">
        <v>30</v>
      </c>
      <c r="P697" s="234"/>
      <c r="Q697" s="234"/>
      <c r="R697" s="234"/>
      <c r="S697" s="234"/>
      <c r="T697" s="234"/>
      <c r="U697" s="236"/>
      <c r="V697" s="237">
        <v>0</v>
      </c>
      <c r="W697" s="237">
        <v>0</v>
      </c>
      <c r="X697" s="237">
        <v>0</v>
      </c>
      <c r="Y697" s="237">
        <v>0</v>
      </c>
      <c r="Z697" s="237">
        <v>0</v>
      </c>
      <c r="AA697" s="238"/>
    </row>
    <row r="698" spans="1:27">
      <c r="A698" s="219">
        <v>96885880</v>
      </c>
      <c r="B698" s="220">
        <v>7</v>
      </c>
      <c r="C698" s="221" t="s">
        <v>505</v>
      </c>
      <c r="D698" s="222">
        <v>643</v>
      </c>
      <c r="E698" s="223" t="s">
        <v>134</v>
      </c>
      <c r="F698" s="224">
        <v>643</v>
      </c>
      <c r="G698" s="225" t="s">
        <v>53</v>
      </c>
      <c r="H698" s="226">
        <v>40424</v>
      </c>
      <c r="I698" s="227" t="s">
        <v>37</v>
      </c>
      <c r="J698" s="228">
        <v>2000</v>
      </c>
      <c r="K698" s="229">
        <v>4</v>
      </c>
      <c r="L698" s="230" t="s">
        <v>68</v>
      </c>
      <c r="M698" s="231" t="s">
        <v>985</v>
      </c>
      <c r="N698" s="232" t="s">
        <v>985</v>
      </c>
      <c r="O698" s="233">
        <v>21</v>
      </c>
      <c r="P698" s="234">
        <v>1000000</v>
      </c>
      <c r="Q698" s="234">
        <v>1000000</v>
      </c>
      <c r="R698" s="234">
        <v>22620800</v>
      </c>
      <c r="S698" s="234">
        <v>112608</v>
      </c>
      <c r="T698" s="234">
        <v>22733408</v>
      </c>
      <c r="U698" s="236"/>
      <c r="V698" s="237" t="s">
        <v>645</v>
      </c>
      <c r="W698" s="237">
        <v>0</v>
      </c>
      <c r="X698" s="237">
        <v>0</v>
      </c>
      <c r="Y698" s="237">
        <v>0</v>
      </c>
      <c r="Z698" s="237">
        <v>0</v>
      </c>
      <c r="AA698" s="238"/>
    </row>
    <row r="699" spans="1:27">
      <c r="A699" s="219">
        <v>96885880</v>
      </c>
      <c r="B699" s="220">
        <v>7</v>
      </c>
      <c r="C699" s="221" t="s">
        <v>505</v>
      </c>
      <c r="D699" s="222">
        <v>643</v>
      </c>
      <c r="E699" s="223" t="s">
        <v>142</v>
      </c>
      <c r="F699" s="224">
        <v>643</v>
      </c>
      <c r="G699" s="225" t="s">
        <v>60</v>
      </c>
      <c r="H699" s="226">
        <v>40590</v>
      </c>
      <c r="I699" s="227" t="s">
        <v>37</v>
      </c>
      <c r="J699" s="228">
        <v>1000</v>
      </c>
      <c r="K699" s="229">
        <v>4</v>
      </c>
      <c r="L699" s="230" t="s">
        <v>68</v>
      </c>
      <c r="M699" s="231" t="s">
        <v>985</v>
      </c>
      <c r="N699" s="232" t="s">
        <v>985</v>
      </c>
      <c r="O699" s="233">
        <v>14</v>
      </c>
      <c r="P699" s="234"/>
      <c r="Q699" s="234"/>
      <c r="R699" s="234">
        <v>0</v>
      </c>
      <c r="S699" s="234"/>
      <c r="T699" s="234"/>
      <c r="U699" s="236"/>
      <c r="V699" s="237" t="s">
        <v>645</v>
      </c>
      <c r="W699" s="237">
        <v>0</v>
      </c>
      <c r="X699" s="237" t="s">
        <v>988</v>
      </c>
      <c r="Y699" s="237">
        <v>0</v>
      </c>
      <c r="Z699" s="237">
        <v>0</v>
      </c>
      <c r="AA699" s="238"/>
    </row>
    <row r="700" spans="1:27">
      <c r="A700" s="219">
        <v>96885880</v>
      </c>
      <c r="B700" s="220">
        <v>7</v>
      </c>
      <c r="C700" s="221" t="s">
        <v>505</v>
      </c>
      <c r="D700" s="222">
        <v>643</v>
      </c>
      <c r="E700" s="223" t="s">
        <v>142</v>
      </c>
      <c r="F700" s="224">
        <v>643</v>
      </c>
      <c r="G700" s="225" t="s">
        <v>64</v>
      </c>
      <c r="H700" s="226">
        <v>40590</v>
      </c>
      <c r="I700" s="227" t="s">
        <v>37</v>
      </c>
      <c r="J700" s="228">
        <v>1000</v>
      </c>
      <c r="K700" s="229">
        <v>4.25</v>
      </c>
      <c r="L700" s="230" t="s">
        <v>68</v>
      </c>
      <c r="M700" s="231" t="s">
        <v>985</v>
      </c>
      <c r="N700" s="232" t="s">
        <v>985</v>
      </c>
      <c r="O700" s="233">
        <v>21</v>
      </c>
      <c r="P700" s="234"/>
      <c r="Q700" s="234"/>
      <c r="R700" s="234">
        <v>0</v>
      </c>
      <c r="S700" s="234"/>
      <c r="T700" s="234"/>
      <c r="U700" s="236"/>
      <c r="V700" s="237" t="s">
        <v>645</v>
      </c>
      <c r="W700" s="237">
        <v>0</v>
      </c>
      <c r="X700" s="237" t="s">
        <v>988</v>
      </c>
      <c r="Y700" s="237">
        <v>0</v>
      </c>
      <c r="Z700" s="237">
        <v>0</v>
      </c>
      <c r="AA700" s="238"/>
    </row>
    <row r="701" spans="1:27">
      <c r="A701" s="219">
        <v>96850960</v>
      </c>
      <c r="B701" s="220" t="s">
        <v>100</v>
      </c>
      <c r="C701" s="221" t="s">
        <v>1058</v>
      </c>
      <c r="D701" s="222">
        <v>387</v>
      </c>
      <c r="E701" s="223" t="s">
        <v>984</v>
      </c>
      <c r="F701" s="224">
        <v>387</v>
      </c>
      <c r="G701" s="225"/>
      <c r="H701" s="226">
        <v>38275</v>
      </c>
      <c r="I701" s="227" t="s">
        <v>37</v>
      </c>
      <c r="J701" s="228">
        <v>4000</v>
      </c>
      <c r="K701" s="229"/>
      <c r="L701" s="230" t="s">
        <v>170</v>
      </c>
      <c r="M701" s="231" t="s">
        <v>986</v>
      </c>
      <c r="N701" s="232" t="s">
        <v>985</v>
      </c>
      <c r="O701" s="233">
        <v>15.25</v>
      </c>
      <c r="P701" s="234"/>
      <c r="Q701" s="234"/>
      <c r="R701" s="234"/>
      <c r="S701" s="234"/>
      <c r="T701" s="234"/>
      <c r="U701" s="236"/>
      <c r="V701" s="237">
        <v>0</v>
      </c>
      <c r="W701" s="237">
        <v>0</v>
      </c>
      <c r="X701" s="237">
        <v>0</v>
      </c>
      <c r="Y701" s="237">
        <v>0</v>
      </c>
      <c r="Z701" s="237">
        <v>0</v>
      </c>
      <c r="AA701" s="238"/>
    </row>
    <row r="702" spans="1:27">
      <c r="A702" s="219">
        <v>96850960</v>
      </c>
      <c r="B702" s="220" t="s">
        <v>100</v>
      </c>
      <c r="C702" s="221" t="s">
        <v>1058</v>
      </c>
      <c r="D702" s="222">
        <v>387</v>
      </c>
      <c r="E702" s="223" t="s">
        <v>134</v>
      </c>
      <c r="F702" s="224">
        <v>387</v>
      </c>
      <c r="G702" s="225" t="s">
        <v>46</v>
      </c>
      <c r="H702" s="226">
        <v>38295</v>
      </c>
      <c r="I702" s="227" t="s">
        <v>37</v>
      </c>
      <c r="J702" s="228">
        <v>3100</v>
      </c>
      <c r="K702" s="229">
        <v>4</v>
      </c>
      <c r="L702" s="230" t="s">
        <v>170</v>
      </c>
      <c r="M702" s="231" t="s">
        <v>986</v>
      </c>
      <c r="N702" s="232" t="s">
        <v>985</v>
      </c>
      <c r="O702" s="233">
        <v>15</v>
      </c>
      <c r="P702" s="234">
        <v>2960000</v>
      </c>
      <c r="Q702" s="234">
        <v>2960000</v>
      </c>
      <c r="R702" s="234">
        <v>66957568</v>
      </c>
      <c r="S702" s="234">
        <v>110502</v>
      </c>
      <c r="T702" s="234">
        <v>67068070</v>
      </c>
      <c r="U702" s="236"/>
      <c r="V702" s="237" t="s">
        <v>645</v>
      </c>
      <c r="W702" s="237">
        <v>0</v>
      </c>
      <c r="X702" s="237">
        <v>0</v>
      </c>
      <c r="Y702" s="237">
        <v>0</v>
      </c>
      <c r="Z702" s="237" t="s">
        <v>987</v>
      </c>
      <c r="AA702" s="238" t="s">
        <v>993</v>
      </c>
    </row>
    <row r="703" spans="1:27">
      <c r="A703" s="219">
        <v>96850960</v>
      </c>
      <c r="B703" s="220" t="s">
        <v>100</v>
      </c>
      <c r="C703" s="221" t="s">
        <v>1058</v>
      </c>
      <c r="D703" s="222">
        <v>387</v>
      </c>
      <c r="E703" s="223" t="s">
        <v>134</v>
      </c>
      <c r="F703" s="224">
        <v>387</v>
      </c>
      <c r="G703" s="225" t="s">
        <v>87</v>
      </c>
      <c r="H703" s="226">
        <v>38295</v>
      </c>
      <c r="I703" s="227" t="s">
        <v>37</v>
      </c>
      <c r="J703" s="228">
        <v>1</v>
      </c>
      <c r="K703" s="229">
        <v>4</v>
      </c>
      <c r="L703" s="230" t="s">
        <v>170</v>
      </c>
      <c r="M703" s="231" t="s">
        <v>986</v>
      </c>
      <c r="N703" s="232" t="s">
        <v>985</v>
      </c>
      <c r="O703" s="233">
        <v>15</v>
      </c>
      <c r="P703" s="234">
        <v>1000</v>
      </c>
      <c r="Q703" s="234">
        <v>1000</v>
      </c>
      <c r="R703" s="234">
        <v>22621</v>
      </c>
      <c r="S703" s="234">
        <v>37</v>
      </c>
      <c r="T703" s="234">
        <v>22658</v>
      </c>
      <c r="U703" s="236"/>
      <c r="V703" s="237" t="s">
        <v>645</v>
      </c>
      <c r="W703" s="237">
        <v>0</v>
      </c>
      <c r="X703" s="237">
        <v>0</v>
      </c>
      <c r="Y703" s="237">
        <v>0</v>
      </c>
      <c r="Z703" s="237" t="s">
        <v>987</v>
      </c>
      <c r="AA703" s="238" t="s">
        <v>993</v>
      </c>
    </row>
    <row r="704" spans="1:27">
      <c r="A704" s="219">
        <v>90146000</v>
      </c>
      <c r="B704" s="220">
        <v>0</v>
      </c>
      <c r="C704" s="221" t="s">
        <v>1059</v>
      </c>
      <c r="D704" s="222">
        <v>651</v>
      </c>
      <c r="E704" s="223" t="s">
        <v>984</v>
      </c>
      <c r="F704" s="224">
        <v>651</v>
      </c>
      <c r="G704" s="225"/>
      <c r="H704" s="226">
        <v>40561</v>
      </c>
      <c r="I704" s="227" t="s">
        <v>37</v>
      </c>
      <c r="J704" s="228">
        <v>1000</v>
      </c>
      <c r="K704" s="229"/>
      <c r="L704" s="230" t="s">
        <v>68</v>
      </c>
      <c r="M704" s="231" t="s">
        <v>39</v>
      </c>
      <c r="N704" s="232" t="s">
        <v>49</v>
      </c>
      <c r="O704" s="233">
        <v>10</v>
      </c>
      <c r="P704" s="234"/>
      <c r="Q704" s="234"/>
      <c r="R704" s="234"/>
      <c r="S704" s="234"/>
      <c r="T704" s="234"/>
      <c r="U704" s="236"/>
      <c r="V704" s="237">
        <v>0</v>
      </c>
      <c r="W704" s="237">
        <v>0</v>
      </c>
      <c r="X704" s="237">
        <v>0</v>
      </c>
      <c r="Y704" s="237">
        <v>0</v>
      </c>
      <c r="Z704" s="237">
        <v>0</v>
      </c>
      <c r="AA704" s="238"/>
    </row>
    <row r="705" spans="1:27">
      <c r="A705" s="219">
        <v>90146000</v>
      </c>
      <c r="B705" s="220">
        <v>0</v>
      </c>
      <c r="C705" s="221" t="s">
        <v>1059</v>
      </c>
      <c r="D705" s="222">
        <v>651</v>
      </c>
      <c r="E705" s="223" t="s">
        <v>134</v>
      </c>
      <c r="F705" s="224">
        <v>651</v>
      </c>
      <c r="G705" s="225" t="s">
        <v>46</v>
      </c>
      <c r="H705" s="226">
        <v>40703</v>
      </c>
      <c r="I705" s="227" t="s">
        <v>37</v>
      </c>
      <c r="J705" s="228">
        <v>500</v>
      </c>
      <c r="K705" s="229">
        <v>3.7</v>
      </c>
      <c r="L705" s="230" t="s">
        <v>39</v>
      </c>
      <c r="M705" s="231" t="s">
        <v>985</v>
      </c>
      <c r="N705" s="232" t="s">
        <v>985</v>
      </c>
      <c r="O705" s="233">
        <v>4</v>
      </c>
      <c r="P705" s="234"/>
      <c r="Q705" s="234"/>
      <c r="R705" s="234">
        <v>0</v>
      </c>
      <c r="S705" s="234"/>
      <c r="T705" s="234"/>
      <c r="U705" s="236"/>
      <c r="V705" s="237" t="s">
        <v>645</v>
      </c>
      <c r="W705" s="237">
        <v>0</v>
      </c>
      <c r="X705" s="237" t="s">
        <v>988</v>
      </c>
      <c r="Y705" s="237">
        <v>0</v>
      </c>
      <c r="Z705" s="237">
        <v>0</v>
      </c>
      <c r="AA705" s="238"/>
    </row>
    <row r="706" spans="1:27">
      <c r="A706" s="219">
        <v>99598300</v>
      </c>
      <c r="B706" s="244">
        <v>1</v>
      </c>
      <c r="C706" s="221" t="s">
        <v>1060</v>
      </c>
      <c r="D706" s="222">
        <v>565</v>
      </c>
      <c r="E706" s="223" t="s">
        <v>984</v>
      </c>
      <c r="F706" s="224">
        <v>565</v>
      </c>
      <c r="G706" s="225"/>
      <c r="H706" s="226">
        <v>39846</v>
      </c>
      <c r="I706" s="227" t="s">
        <v>37</v>
      </c>
      <c r="J706" s="228">
        <v>3000</v>
      </c>
      <c r="K706" s="229"/>
      <c r="L706" s="230" t="s">
        <v>39</v>
      </c>
      <c r="M706" s="231" t="s">
        <v>68</v>
      </c>
      <c r="N706" s="232" t="s">
        <v>359</v>
      </c>
      <c r="O706" s="233">
        <v>10</v>
      </c>
      <c r="P706" s="234"/>
      <c r="Q706" s="234"/>
      <c r="R706" s="234"/>
      <c r="S706" s="234"/>
      <c r="T706" s="234"/>
      <c r="U706" s="236"/>
      <c r="V706" s="237">
        <v>0</v>
      </c>
      <c r="W706" s="237">
        <v>0</v>
      </c>
      <c r="X706" s="237">
        <v>0</v>
      </c>
      <c r="Y706" s="237">
        <v>0</v>
      </c>
      <c r="Z706" s="237">
        <v>0</v>
      </c>
      <c r="AA706" s="238"/>
    </row>
    <row r="707" spans="1:27">
      <c r="A707" s="219">
        <v>99598300</v>
      </c>
      <c r="B707" s="244">
        <v>1</v>
      </c>
      <c r="C707" s="221" t="s">
        <v>1060</v>
      </c>
      <c r="D707" s="222">
        <v>565</v>
      </c>
      <c r="E707" s="223" t="s">
        <v>134</v>
      </c>
      <c r="F707" s="224">
        <v>565</v>
      </c>
      <c r="G707" s="225" t="s">
        <v>46</v>
      </c>
      <c r="H707" s="226">
        <v>39862</v>
      </c>
      <c r="I707" s="227" t="s">
        <v>162</v>
      </c>
      <c r="J707" s="228">
        <v>63500000</v>
      </c>
      <c r="K707" s="229">
        <v>6.75</v>
      </c>
      <c r="L707" s="230" t="s">
        <v>68</v>
      </c>
      <c r="M707" s="231" t="s">
        <v>39</v>
      </c>
      <c r="N707" s="232" t="s">
        <v>985</v>
      </c>
      <c r="O707" s="233">
        <v>9.5</v>
      </c>
      <c r="P707" s="234"/>
      <c r="Q707" s="234"/>
      <c r="R707" s="234">
        <v>0</v>
      </c>
      <c r="S707" s="234"/>
      <c r="T707" s="234"/>
      <c r="U707" s="236"/>
      <c r="V707" s="237">
        <v>0</v>
      </c>
      <c r="W707" s="237">
        <v>0</v>
      </c>
      <c r="X707" s="237" t="s">
        <v>988</v>
      </c>
      <c r="Y707" s="237">
        <v>0</v>
      </c>
      <c r="Z707" s="237" t="s">
        <v>987</v>
      </c>
      <c r="AA707" s="238"/>
    </row>
    <row r="708" spans="1:27">
      <c r="A708" s="219">
        <v>99598300</v>
      </c>
      <c r="B708" s="244">
        <v>1</v>
      </c>
      <c r="C708" s="221" t="s">
        <v>1060</v>
      </c>
      <c r="D708" s="222">
        <v>565</v>
      </c>
      <c r="E708" s="223" t="s">
        <v>134</v>
      </c>
      <c r="F708" s="224">
        <v>565</v>
      </c>
      <c r="G708" s="225" t="s">
        <v>87</v>
      </c>
      <c r="H708" s="226">
        <v>39862</v>
      </c>
      <c r="I708" s="227" t="s">
        <v>37</v>
      </c>
      <c r="J708" s="228">
        <v>3000</v>
      </c>
      <c r="K708" s="229">
        <v>4.55</v>
      </c>
      <c r="L708" s="230" t="s">
        <v>68</v>
      </c>
      <c r="M708" s="231" t="s">
        <v>39</v>
      </c>
      <c r="N708" s="232" t="s">
        <v>985</v>
      </c>
      <c r="O708" s="233">
        <v>9.5</v>
      </c>
      <c r="P708" s="234">
        <v>1000000</v>
      </c>
      <c r="Q708" s="234">
        <v>1000000</v>
      </c>
      <c r="R708" s="234">
        <v>22620800</v>
      </c>
      <c r="S708" s="234">
        <v>220144</v>
      </c>
      <c r="T708" s="234">
        <v>22840944</v>
      </c>
      <c r="U708" s="236"/>
      <c r="V708" s="237" t="s">
        <v>645</v>
      </c>
      <c r="W708" s="237">
        <v>0</v>
      </c>
      <c r="X708" s="237">
        <v>0</v>
      </c>
      <c r="Y708" s="237">
        <v>0</v>
      </c>
      <c r="Z708" s="237" t="s">
        <v>987</v>
      </c>
      <c r="AA708" s="238"/>
    </row>
    <row r="709" spans="1:27">
      <c r="A709" s="219">
        <v>99598300</v>
      </c>
      <c r="B709" s="244">
        <v>1</v>
      </c>
      <c r="C709" s="221" t="s">
        <v>1060</v>
      </c>
      <c r="D709" s="222">
        <v>566</v>
      </c>
      <c r="E709" s="223" t="s">
        <v>984</v>
      </c>
      <c r="F709" s="224">
        <v>566</v>
      </c>
      <c r="G709" s="225"/>
      <c r="H709" s="226">
        <v>39846</v>
      </c>
      <c r="I709" s="227" t="s">
        <v>37</v>
      </c>
      <c r="J709" s="228">
        <v>3000</v>
      </c>
      <c r="K709" s="229"/>
      <c r="L709" s="230" t="s">
        <v>39</v>
      </c>
      <c r="M709" s="231" t="s">
        <v>68</v>
      </c>
      <c r="N709" s="232" t="s">
        <v>359</v>
      </c>
      <c r="O709" s="233">
        <v>30</v>
      </c>
      <c r="P709" s="234"/>
      <c r="Q709" s="234"/>
      <c r="R709" s="234"/>
      <c r="S709" s="234"/>
      <c r="T709" s="234"/>
      <c r="U709" s="236"/>
      <c r="V709" s="237">
        <v>0</v>
      </c>
      <c r="W709" s="237">
        <v>0</v>
      </c>
      <c r="X709" s="237">
        <v>0</v>
      </c>
      <c r="Y709" s="237">
        <v>0</v>
      </c>
      <c r="Z709" s="237">
        <v>0</v>
      </c>
      <c r="AA709" s="238"/>
    </row>
    <row r="710" spans="1:27">
      <c r="A710" s="219">
        <v>99598300</v>
      </c>
      <c r="B710" s="244">
        <v>1</v>
      </c>
      <c r="C710" s="221" t="s">
        <v>1060</v>
      </c>
      <c r="D710" s="222">
        <v>566</v>
      </c>
      <c r="E710" s="223" t="s">
        <v>134</v>
      </c>
      <c r="F710" s="224">
        <v>566</v>
      </c>
      <c r="G710" s="225" t="s">
        <v>89</v>
      </c>
      <c r="H710" s="226">
        <v>39862</v>
      </c>
      <c r="I710" s="227" t="s">
        <v>37</v>
      </c>
      <c r="J710" s="228">
        <v>3000</v>
      </c>
      <c r="K710" s="229">
        <v>5.3</v>
      </c>
      <c r="L710" s="230" t="s">
        <v>68</v>
      </c>
      <c r="M710" s="231" t="s">
        <v>39</v>
      </c>
      <c r="N710" s="232" t="s">
        <v>985</v>
      </c>
      <c r="O710" s="233">
        <v>21</v>
      </c>
      <c r="P710" s="234">
        <v>2000000</v>
      </c>
      <c r="Q710" s="234">
        <v>2000000</v>
      </c>
      <c r="R710" s="234">
        <v>45241600</v>
      </c>
      <c r="S710" s="234">
        <v>512864</v>
      </c>
      <c r="T710" s="234">
        <v>45754464</v>
      </c>
      <c r="U710" s="236"/>
      <c r="V710" s="237" t="s">
        <v>645</v>
      </c>
      <c r="W710" s="237">
        <v>0</v>
      </c>
      <c r="X710" s="237">
        <v>0</v>
      </c>
      <c r="Y710" s="237">
        <v>0</v>
      </c>
      <c r="Z710" s="237" t="s">
        <v>987</v>
      </c>
      <c r="AA710" s="238"/>
    </row>
    <row r="711" spans="1:27">
      <c r="A711" s="219">
        <v>99598300</v>
      </c>
      <c r="B711" s="220">
        <v>1</v>
      </c>
      <c r="C711" s="221" t="s">
        <v>1060</v>
      </c>
      <c r="D711" s="222">
        <v>705</v>
      </c>
      <c r="E711" s="223" t="s">
        <v>984</v>
      </c>
      <c r="F711" s="224">
        <v>705</v>
      </c>
      <c r="G711" s="225"/>
      <c r="H711" s="226">
        <v>40967</v>
      </c>
      <c r="I711" s="227" t="s">
        <v>37</v>
      </c>
      <c r="J711" s="228">
        <v>4000</v>
      </c>
      <c r="K711" s="229"/>
      <c r="L711" s="230" t="s">
        <v>68</v>
      </c>
      <c r="M711" s="231" t="s">
        <v>39</v>
      </c>
      <c r="N711" s="232" t="s">
        <v>49</v>
      </c>
      <c r="O711" s="233">
        <v>10</v>
      </c>
      <c r="P711" s="234"/>
      <c r="Q711" s="234"/>
      <c r="R711" s="234"/>
      <c r="S711" s="234"/>
      <c r="T711" s="234"/>
      <c r="U711" s="236"/>
      <c r="V711" s="237">
        <v>0</v>
      </c>
      <c r="W711" s="237">
        <v>0</v>
      </c>
      <c r="X711" s="237">
        <v>0</v>
      </c>
      <c r="Y711" s="237">
        <v>0</v>
      </c>
      <c r="Z711" s="237">
        <v>0</v>
      </c>
      <c r="AA711" s="238"/>
    </row>
    <row r="712" spans="1:27">
      <c r="A712" s="219">
        <v>99598300</v>
      </c>
      <c r="B712" s="220">
        <v>1</v>
      </c>
      <c r="C712" s="221" t="s">
        <v>1060</v>
      </c>
      <c r="D712" s="222">
        <v>705</v>
      </c>
      <c r="E712" s="223" t="s">
        <v>134</v>
      </c>
      <c r="F712" s="224">
        <v>705</v>
      </c>
      <c r="G712" s="225" t="s">
        <v>63</v>
      </c>
      <c r="H712" s="226">
        <v>40998</v>
      </c>
      <c r="I712" s="227" t="s">
        <v>37</v>
      </c>
      <c r="J712" s="228">
        <v>2000</v>
      </c>
      <c r="K712" s="229">
        <v>3.8</v>
      </c>
      <c r="L712" s="230" t="s">
        <v>68</v>
      </c>
      <c r="M712" s="231" t="s">
        <v>39</v>
      </c>
      <c r="N712" s="232" t="s">
        <v>985</v>
      </c>
      <c r="O712" s="233">
        <v>7</v>
      </c>
      <c r="P712" s="234"/>
      <c r="Q712" s="234"/>
      <c r="R712" s="234">
        <v>0</v>
      </c>
      <c r="S712" s="234"/>
      <c r="T712" s="234"/>
      <c r="U712" s="236"/>
      <c r="V712" s="237" t="s">
        <v>645</v>
      </c>
      <c r="W712" s="237">
        <v>0</v>
      </c>
      <c r="X712" s="237" t="s">
        <v>988</v>
      </c>
      <c r="Y712" s="237">
        <v>0</v>
      </c>
      <c r="Z712" s="237">
        <v>0</v>
      </c>
      <c r="AA712" s="238"/>
    </row>
    <row r="713" spans="1:27">
      <c r="A713" s="219">
        <v>99598300</v>
      </c>
      <c r="B713" s="220">
        <v>1</v>
      </c>
      <c r="C713" s="221" t="s">
        <v>1060</v>
      </c>
      <c r="D713" s="222">
        <v>706</v>
      </c>
      <c r="E713" s="223" t="s">
        <v>984</v>
      </c>
      <c r="F713" s="224">
        <v>706</v>
      </c>
      <c r="G713" s="225"/>
      <c r="H713" s="226">
        <v>40967</v>
      </c>
      <c r="I713" s="227" t="s">
        <v>37</v>
      </c>
      <c r="J713" s="228">
        <v>4000</v>
      </c>
      <c r="K713" s="229"/>
      <c r="L713" s="230" t="s">
        <v>68</v>
      </c>
      <c r="M713" s="231" t="s">
        <v>39</v>
      </c>
      <c r="N713" s="232" t="s">
        <v>49</v>
      </c>
      <c r="O713" s="233">
        <v>30</v>
      </c>
      <c r="P713" s="234"/>
      <c r="Q713" s="234"/>
      <c r="R713" s="234"/>
      <c r="S713" s="234"/>
      <c r="T713" s="234"/>
      <c r="U713" s="236"/>
      <c r="V713" s="237">
        <v>0</v>
      </c>
      <c r="W713" s="237">
        <v>0</v>
      </c>
      <c r="X713" s="237">
        <v>0</v>
      </c>
      <c r="Y713" s="237">
        <v>0</v>
      </c>
      <c r="Z713" s="237">
        <v>0</v>
      </c>
      <c r="AA713" s="238"/>
    </row>
    <row r="714" spans="1:27">
      <c r="A714" s="219">
        <v>99598300</v>
      </c>
      <c r="B714" s="220">
        <v>1</v>
      </c>
      <c r="C714" s="221" t="s">
        <v>1060</v>
      </c>
      <c r="D714" s="222">
        <v>706</v>
      </c>
      <c r="E714" s="223" t="s">
        <v>134</v>
      </c>
      <c r="F714" s="224">
        <v>706</v>
      </c>
      <c r="G714" s="225" t="s">
        <v>56</v>
      </c>
      <c r="H714" s="226">
        <v>40998</v>
      </c>
      <c r="I714" s="227" t="s">
        <v>37</v>
      </c>
      <c r="J714" s="228">
        <v>2000</v>
      </c>
      <c r="K714" s="229">
        <v>4</v>
      </c>
      <c r="L714" s="230" t="s">
        <v>68</v>
      </c>
      <c r="M714" s="231" t="s">
        <v>39</v>
      </c>
      <c r="N714" s="232" t="s">
        <v>985</v>
      </c>
      <c r="O714" s="233">
        <v>21</v>
      </c>
      <c r="P714" s="234">
        <v>2000000</v>
      </c>
      <c r="Q714" s="234">
        <v>2000000</v>
      </c>
      <c r="R714" s="234">
        <v>45241600</v>
      </c>
      <c r="S714" s="234">
        <v>387067</v>
      </c>
      <c r="T714" s="234">
        <v>45628667</v>
      </c>
      <c r="U714" s="236"/>
      <c r="V714" s="237" t="s">
        <v>645</v>
      </c>
      <c r="W714" s="237">
        <v>0</v>
      </c>
      <c r="X714" s="237">
        <v>0</v>
      </c>
      <c r="Y714" s="237">
        <v>0</v>
      </c>
      <c r="Z714" s="237">
        <v>0</v>
      </c>
      <c r="AA714" s="238"/>
    </row>
    <row r="715" spans="1:27">
      <c r="A715" s="219">
        <v>76012676</v>
      </c>
      <c r="B715" s="220">
        <v>4</v>
      </c>
      <c r="C715" s="221" t="s">
        <v>1061</v>
      </c>
      <c r="D715" s="222">
        <v>649</v>
      </c>
      <c r="E715" s="223" t="s">
        <v>984</v>
      </c>
      <c r="F715" s="224">
        <v>649</v>
      </c>
      <c r="G715" s="225"/>
      <c r="H715" s="226">
        <v>40532</v>
      </c>
      <c r="I715" s="227" t="s">
        <v>37</v>
      </c>
      <c r="J715" s="228">
        <v>5500</v>
      </c>
      <c r="K715" s="229"/>
      <c r="L715" s="230" t="s">
        <v>68</v>
      </c>
      <c r="M715" s="231" t="s">
        <v>39</v>
      </c>
      <c r="N715" s="232" t="s">
        <v>359</v>
      </c>
      <c r="O715" s="233">
        <v>10</v>
      </c>
      <c r="P715" s="234"/>
      <c r="Q715" s="234"/>
      <c r="R715" s="234"/>
      <c r="S715" s="234"/>
      <c r="T715" s="234"/>
      <c r="U715" s="236"/>
      <c r="V715" s="237">
        <v>0</v>
      </c>
      <c r="W715" s="237">
        <v>0</v>
      </c>
      <c r="X715" s="237">
        <v>0</v>
      </c>
      <c r="Y715" s="237">
        <v>0</v>
      </c>
      <c r="Z715" s="237">
        <v>0</v>
      </c>
      <c r="AA715" s="238" t="s">
        <v>1062</v>
      </c>
    </row>
    <row r="716" spans="1:27">
      <c r="A716" s="219">
        <v>76012676</v>
      </c>
      <c r="B716" s="220">
        <v>4</v>
      </c>
      <c r="C716" s="221" t="s">
        <v>1061</v>
      </c>
      <c r="D716" s="222">
        <v>649</v>
      </c>
      <c r="E716" s="223" t="s">
        <v>134</v>
      </c>
      <c r="F716" s="224">
        <v>649</v>
      </c>
      <c r="G716" s="225" t="s">
        <v>46</v>
      </c>
      <c r="H716" s="226">
        <v>40556</v>
      </c>
      <c r="I716" s="227" t="s">
        <v>37</v>
      </c>
      <c r="J716" s="228">
        <v>3000</v>
      </c>
      <c r="K716" s="229">
        <v>4.0999999999999996</v>
      </c>
      <c r="L716" s="230" t="s">
        <v>68</v>
      </c>
      <c r="M716" s="231" t="s">
        <v>39</v>
      </c>
      <c r="N716" s="232" t="s">
        <v>985</v>
      </c>
      <c r="O716" s="233">
        <v>4.8</v>
      </c>
      <c r="P716" s="234">
        <v>2000000</v>
      </c>
      <c r="Q716" s="234">
        <v>2000000</v>
      </c>
      <c r="R716" s="234">
        <v>45241600</v>
      </c>
      <c r="S716" s="234">
        <v>108203</v>
      </c>
      <c r="T716" s="234">
        <v>45349803</v>
      </c>
      <c r="U716" s="236"/>
      <c r="V716" s="237" t="s">
        <v>645</v>
      </c>
      <c r="W716" s="237">
        <v>0</v>
      </c>
      <c r="X716" s="237">
        <v>0</v>
      </c>
      <c r="Y716" s="237">
        <v>0</v>
      </c>
      <c r="Z716" s="237">
        <v>0</v>
      </c>
      <c r="AA716" s="238" t="s">
        <v>1062</v>
      </c>
    </row>
    <row r="717" spans="1:27">
      <c r="A717" s="219">
        <v>76012676</v>
      </c>
      <c r="B717" s="220">
        <v>4</v>
      </c>
      <c r="C717" s="221" t="s">
        <v>1061</v>
      </c>
      <c r="D717" s="222">
        <v>649</v>
      </c>
      <c r="E717" s="223" t="s">
        <v>134</v>
      </c>
      <c r="F717" s="224">
        <v>649</v>
      </c>
      <c r="G717" s="225" t="s">
        <v>87</v>
      </c>
      <c r="H717" s="226">
        <v>40556</v>
      </c>
      <c r="I717" s="227" t="s">
        <v>162</v>
      </c>
      <c r="J717" s="228">
        <v>60000000</v>
      </c>
      <c r="K717" s="229">
        <v>7.2</v>
      </c>
      <c r="L717" s="230" t="s">
        <v>68</v>
      </c>
      <c r="M717" s="231" t="s">
        <v>39</v>
      </c>
      <c r="N717" s="232" t="s">
        <v>985</v>
      </c>
      <c r="O717" s="233">
        <v>4.8</v>
      </c>
      <c r="P717" s="234"/>
      <c r="Q717" s="234"/>
      <c r="R717" s="234">
        <v>0</v>
      </c>
      <c r="S717" s="234"/>
      <c r="T717" s="234"/>
      <c r="U717" s="236"/>
      <c r="V717" s="237">
        <v>0</v>
      </c>
      <c r="W717" s="237">
        <v>0</v>
      </c>
      <c r="X717" s="237" t="s">
        <v>988</v>
      </c>
      <c r="Y717" s="237">
        <v>0</v>
      </c>
      <c r="Z717" s="237">
        <v>0</v>
      </c>
      <c r="AA717" s="238" t="s">
        <v>1062</v>
      </c>
    </row>
    <row r="718" spans="1:27">
      <c r="A718" s="219">
        <v>76012676</v>
      </c>
      <c r="B718" s="220">
        <v>4</v>
      </c>
      <c r="C718" s="221" t="s">
        <v>1061</v>
      </c>
      <c r="D718" s="222">
        <v>649</v>
      </c>
      <c r="E718" s="223" t="s">
        <v>134</v>
      </c>
      <c r="F718" s="224">
        <v>649</v>
      </c>
      <c r="G718" s="225" t="s">
        <v>89</v>
      </c>
      <c r="H718" s="226">
        <v>40556</v>
      </c>
      <c r="I718" s="227" t="s">
        <v>37</v>
      </c>
      <c r="J718" s="228">
        <v>3000</v>
      </c>
      <c r="K718" s="229">
        <v>4.3</v>
      </c>
      <c r="L718" s="230" t="s">
        <v>68</v>
      </c>
      <c r="M718" s="231" t="s">
        <v>39</v>
      </c>
      <c r="N718" s="232" t="s">
        <v>985</v>
      </c>
      <c r="O718" s="233">
        <v>9.8000000000000007</v>
      </c>
      <c r="P718" s="234"/>
      <c r="Q718" s="234"/>
      <c r="R718" s="234">
        <v>0</v>
      </c>
      <c r="S718" s="234"/>
      <c r="T718" s="234"/>
      <c r="U718" s="236"/>
      <c r="V718" s="237" t="s">
        <v>645</v>
      </c>
      <c r="W718" s="237">
        <v>0</v>
      </c>
      <c r="X718" s="237" t="s">
        <v>988</v>
      </c>
      <c r="Y718" s="237">
        <v>0</v>
      </c>
      <c r="Z718" s="237">
        <v>0</v>
      </c>
      <c r="AA718" s="238" t="s">
        <v>1062</v>
      </c>
    </row>
    <row r="719" spans="1:27">
      <c r="A719" s="219">
        <v>76012676</v>
      </c>
      <c r="B719" s="220">
        <v>4</v>
      </c>
      <c r="C719" s="221" t="s">
        <v>1061</v>
      </c>
      <c r="D719" s="222">
        <v>649</v>
      </c>
      <c r="E719" s="223" t="s">
        <v>142</v>
      </c>
      <c r="F719" s="224">
        <v>649</v>
      </c>
      <c r="G719" s="225" t="s">
        <v>56</v>
      </c>
      <c r="H719" s="226">
        <v>40680</v>
      </c>
      <c r="I719" s="227" t="s">
        <v>37</v>
      </c>
      <c r="J719" s="228">
        <v>2500</v>
      </c>
      <c r="K719" s="229">
        <v>3.7</v>
      </c>
      <c r="L719" s="230" t="s">
        <v>68</v>
      </c>
      <c r="M719" s="231" t="s">
        <v>39</v>
      </c>
      <c r="N719" s="232" t="s">
        <v>985</v>
      </c>
      <c r="O719" s="233">
        <v>4</v>
      </c>
      <c r="P719" s="234"/>
      <c r="Q719" s="234"/>
      <c r="R719" s="234">
        <v>0</v>
      </c>
      <c r="S719" s="234"/>
      <c r="T719" s="234"/>
      <c r="U719" s="236"/>
      <c r="V719" s="237" t="s">
        <v>645</v>
      </c>
      <c r="W719" s="237">
        <v>0</v>
      </c>
      <c r="X719" s="237" t="s">
        <v>988</v>
      </c>
      <c r="Y719" s="237">
        <v>0</v>
      </c>
      <c r="Z719" s="237">
        <v>0</v>
      </c>
      <c r="AA719" s="238" t="s">
        <v>1062</v>
      </c>
    </row>
    <row r="720" spans="1:27">
      <c r="A720" s="219">
        <v>76012676</v>
      </c>
      <c r="B720" s="220">
        <v>4</v>
      </c>
      <c r="C720" s="221" t="s">
        <v>1061</v>
      </c>
      <c r="D720" s="222">
        <v>650</v>
      </c>
      <c r="E720" s="223" t="s">
        <v>984</v>
      </c>
      <c r="F720" s="224">
        <v>650</v>
      </c>
      <c r="G720" s="225"/>
      <c r="H720" s="226">
        <v>40532</v>
      </c>
      <c r="I720" s="227" t="s">
        <v>37</v>
      </c>
      <c r="J720" s="228">
        <v>5500</v>
      </c>
      <c r="K720" s="229"/>
      <c r="L720" s="230" t="s">
        <v>68</v>
      </c>
      <c r="M720" s="231" t="s">
        <v>39</v>
      </c>
      <c r="N720" s="232" t="s">
        <v>359</v>
      </c>
      <c r="O720" s="233">
        <v>30</v>
      </c>
      <c r="P720" s="234"/>
      <c r="Q720" s="234"/>
      <c r="R720" s="234"/>
      <c r="S720" s="234"/>
      <c r="T720" s="234"/>
      <c r="U720" s="236"/>
      <c r="V720" s="237">
        <v>0</v>
      </c>
      <c r="W720" s="237">
        <v>0</v>
      </c>
      <c r="X720" s="237">
        <v>0</v>
      </c>
      <c r="Y720" s="237">
        <v>0</v>
      </c>
      <c r="Z720" s="237">
        <v>0</v>
      </c>
      <c r="AA720" s="238" t="s">
        <v>1062</v>
      </c>
    </row>
    <row r="721" spans="1:27">
      <c r="A721" s="219">
        <v>76012676</v>
      </c>
      <c r="B721" s="220">
        <v>4</v>
      </c>
      <c r="C721" s="221" t="s">
        <v>1061</v>
      </c>
      <c r="D721" s="222">
        <v>650</v>
      </c>
      <c r="E721" s="223" t="s">
        <v>134</v>
      </c>
      <c r="F721" s="224">
        <v>650</v>
      </c>
      <c r="G721" s="225" t="s">
        <v>63</v>
      </c>
      <c r="H721" s="226">
        <v>40556</v>
      </c>
      <c r="I721" s="227" t="s">
        <v>37</v>
      </c>
      <c r="J721" s="228">
        <v>3000</v>
      </c>
      <c r="K721" s="229">
        <v>4.7</v>
      </c>
      <c r="L721" s="230" t="s">
        <v>68</v>
      </c>
      <c r="M721" s="231" t="s">
        <v>39</v>
      </c>
      <c r="N721" s="232" t="s">
        <v>985</v>
      </c>
      <c r="O721" s="233">
        <v>27.8</v>
      </c>
      <c r="P721" s="234">
        <v>1000000</v>
      </c>
      <c r="Q721" s="234">
        <v>1000000</v>
      </c>
      <c r="R721" s="234">
        <v>22620800</v>
      </c>
      <c r="S721" s="234">
        <v>62019</v>
      </c>
      <c r="T721" s="234">
        <v>22682819</v>
      </c>
      <c r="U721" s="236"/>
      <c r="V721" s="237" t="s">
        <v>645</v>
      </c>
      <c r="W721" s="237">
        <v>0</v>
      </c>
      <c r="X721" s="237">
        <v>0</v>
      </c>
      <c r="Y721" s="237">
        <v>0</v>
      </c>
      <c r="Z721" s="237">
        <v>0</v>
      </c>
      <c r="AA721" s="238" t="s">
        <v>1062</v>
      </c>
    </row>
    <row r="722" spans="1:27">
      <c r="A722" s="219">
        <v>76012676</v>
      </c>
      <c r="B722" s="220">
        <v>4</v>
      </c>
      <c r="C722" s="221" t="s">
        <v>1061</v>
      </c>
      <c r="D722" s="222">
        <v>650</v>
      </c>
      <c r="E722" s="223" t="s">
        <v>142</v>
      </c>
      <c r="F722" s="224">
        <v>650</v>
      </c>
      <c r="G722" s="225" t="s">
        <v>51</v>
      </c>
      <c r="H722" s="226">
        <v>40680</v>
      </c>
      <c r="I722" s="227" t="s">
        <v>37</v>
      </c>
      <c r="J722" s="228">
        <v>2500</v>
      </c>
      <c r="K722" s="229">
        <v>4.4000000000000004</v>
      </c>
      <c r="L722" s="230" t="s">
        <v>68</v>
      </c>
      <c r="M722" s="231" t="s">
        <v>39</v>
      </c>
      <c r="N722" s="232" t="s">
        <v>985</v>
      </c>
      <c r="O722" s="233">
        <v>17</v>
      </c>
      <c r="P722" s="234"/>
      <c r="Q722" s="234"/>
      <c r="R722" s="234">
        <v>0</v>
      </c>
      <c r="S722" s="234"/>
      <c r="T722" s="234"/>
      <c r="U722" s="236"/>
      <c r="V722" s="237" t="s">
        <v>645</v>
      </c>
      <c r="W722" s="237">
        <v>0</v>
      </c>
      <c r="X722" s="237" t="s">
        <v>988</v>
      </c>
      <c r="Y722" s="237">
        <v>0</v>
      </c>
      <c r="Z722" s="237">
        <v>0</v>
      </c>
      <c r="AA722" s="238" t="s">
        <v>1062</v>
      </c>
    </row>
    <row r="723" spans="1:27">
      <c r="A723" s="219">
        <v>76012676</v>
      </c>
      <c r="B723" s="220">
        <v>4</v>
      </c>
      <c r="C723" s="221" t="s">
        <v>1061</v>
      </c>
      <c r="D723" s="222">
        <v>667</v>
      </c>
      <c r="E723" s="223" t="s">
        <v>984</v>
      </c>
      <c r="F723" s="224">
        <v>667</v>
      </c>
      <c r="G723" s="225"/>
      <c r="H723" s="226">
        <v>40689</v>
      </c>
      <c r="I723" s="227" t="s">
        <v>37</v>
      </c>
      <c r="J723" s="228">
        <v>7000</v>
      </c>
      <c r="K723" s="229"/>
      <c r="L723" s="230" t="s">
        <v>68</v>
      </c>
      <c r="M723" s="231" t="s">
        <v>39</v>
      </c>
      <c r="N723" s="232" t="s">
        <v>49</v>
      </c>
      <c r="O723" s="233">
        <v>10</v>
      </c>
      <c r="P723" s="234"/>
      <c r="Q723" s="234"/>
      <c r="R723" s="234"/>
      <c r="S723" s="234"/>
      <c r="T723" s="234"/>
      <c r="U723" s="236"/>
      <c r="V723" s="237">
        <v>0</v>
      </c>
      <c r="W723" s="237">
        <v>0</v>
      </c>
      <c r="X723" s="237">
        <v>0</v>
      </c>
      <c r="Y723" s="237">
        <v>0</v>
      </c>
      <c r="Z723" s="237">
        <v>0</v>
      </c>
      <c r="AA723" s="238" t="s">
        <v>1062</v>
      </c>
    </row>
    <row r="724" spans="1:27">
      <c r="A724" s="219">
        <v>76012676</v>
      </c>
      <c r="B724" s="220">
        <v>4</v>
      </c>
      <c r="C724" s="221" t="s">
        <v>1061</v>
      </c>
      <c r="D724" s="222">
        <v>667</v>
      </c>
      <c r="E724" s="223" t="s">
        <v>134</v>
      </c>
      <c r="F724" s="224">
        <v>667</v>
      </c>
      <c r="G724" s="225" t="s">
        <v>46</v>
      </c>
      <c r="H724" s="226">
        <v>40695</v>
      </c>
      <c r="I724" s="227" t="s">
        <v>37</v>
      </c>
      <c r="J724" s="228">
        <v>2000</v>
      </c>
      <c r="K724" s="229">
        <v>3.4</v>
      </c>
      <c r="L724" s="230" t="s">
        <v>68</v>
      </c>
      <c r="M724" s="231" t="s">
        <v>985</v>
      </c>
      <c r="N724" s="232" t="s">
        <v>985</v>
      </c>
      <c r="O724" s="233">
        <v>5</v>
      </c>
      <c r="P724" s="234">
        <v>2000000</v>
      </c>
      <c r="Q724" s="234">
        <v>2000000</v>
      </c>
      <c r="R724" s="234">
        <v>45241600</v>
      </c>
      <c r="S724" s="234">
        <v>758515</v>
      </c>
      <c r="T724" s="234">
        <v>46000115</v>
      </c>
      <c r="U724" s="236"/>
      <c r="V724" s="237" t="s">
        <v>645</v>
      </c>
      <c r="W724" s="237">
        <v>0</v>
      </c>
      <c r="X724" s="237">
        <v>0</v>
      </c>
      <c r="Y724" s="237">
        <v>0</v>
      </c>
      <c r="Z724" s="237">
        <v>0</v>
      </c>
      <c r="AA724" s="238"/>
    </row>
    <row r="725" spans="1:27">
      <c r="A725" s="219">
        <v>76012676</v>
      </c>
      <c r="B725" s="220">
        <v>4</v>
      </c>
      <c r="C725" s="221" t="s">
        <v>1061</v>
      </c>
      <c r="D725" s="222">
        <v>667</v>
      </c>
      <c r="E725" s="223" t="s">
        <v>142</v>
      </c>
      <c r="F725" s="224">
        <v>667</v>
      </c>
      <c r="G725" s="225" t="s">
        <v>89</v>
      </c>
      <c r="H725" s="226">
        <v>41026</v>
      </c>
      <c r="I725" s="227" t="s">
        <v>37</v>
      </c>
      <c r="J725" s="228">
        <v>2000</v>
      </c>
      <c r="K725" s="229">
        <v>5.2</v>
      </c>
      <c r="L725" s="230" t="s">
        <v>68</v>
      </c>
      <c r="M725" s="231" t="s">
        <v>985</v>
      </c>
      <c r="N725" s="232" t="s">
        <v>985</v>
      </c>
      <c r="O725" s="233">
        <v>5</v>
      </c>
      <c r="P725" s="234">
        <v>2000000</v>
      </c>
      <c r="Q725" s="234">
        <v>2000000</v>
      </c>
      <c r="R725" s="234">
        <v>45241600</v>
      </c>
      <c r="S725" s="234">
        <v>183043</v>
      </c>
      <c r="T725" s="234">
        <v>45424643</v>
      </c>
      <c r="U725" s="236"/>
      <c r="V725" s="237" t="s">
        <v>645</v>
      </c>
      <c r="W725" s="237">
        <v>0</v>
      </c>
      <c r="X725" s="237">
        <v>0</v>
      </c>
      <c r="Y725" s="237">
        <v>0</v>
      </c>
      <c r="Z725" s="237">
        <v>0</v>
      </c>
      <c r="AA725" s="238"/>
    </row>
    <row r="726" spans="1:27">
      <c r="A726" s="219">
        <v>76012676</v>
      </c>
      <c r="B726" s="220">
        <v>4</v>
      </c>
      <c r="C726" s="221" t="s">
        <v>1061</v>
      </c>
      <c r="D726" s="222">
        <v>668</v>
      </c>
      <c r="E726" s="223" t="s">
        <v>984</v>
      </c>
      <c r="F726" s="224">
        <v>668</v>
      </c>
      <c r="G726" s="225"/>
      <c r="H726" s="226">
        <v>40689</v>
      </c>
      <c r="I726" s="227" t="s">
        <v>37</v>
      </c>
      <c r="J726" s="228">
        <v>7000</v>
      </c>
      <c r="K726" s="229"/>
      <c r="L726" s="230" t="s">
        <v>68</v>
      </c>
      <c r="M726" s="231" t="s">
        <v>39</v>
      </c>
      <c r="N726" s="232" t="s">
        <v>49</v>
      </c>
      <c r="O726" s="233">
        <v>30</v>
      </c>
      <c r="P726" s="234"/>
      <c r="Q726" s="234"/>
      <c r="R726" s="234"/>
      <c r="S726" s="234"/>
      <c r="T726" s="234"/>
      <c r="U726" s="236"/>
      <c r="V726" s="237">
        <v>0</v>
      </c>
      <c r="W726" s="237">
        <v>0</v>
      </c>
      <c r="X726" s="237">
        <v>0</v>
      </c>
      <c r="Y726" s="237">
        <v>0</v>
      </c>
      <c r="Z726" s="237">
        <v>0</v>
      </c>
      <c r="AA726" s="238" t="s">
        <v>1062</v>
      </c>
    </row>
    <row r="727" spans="1:27">
      <c r="A727" s="219">
        <v>76012676</v>
      </c>
      <c r="B727" s="220">
        <v>4</v>
      </c>
      <c r="C727" s="221" t="s">
        <v>1061</v>
      </c>
      <c r="D727" s="222">
        <v>668</v>
      </c>
      <c r="E727" s="223" t="s">
        <v>134</v>
      </c>
      <c r="F727" s="224">
        <v>668</v>
      </c>
      <c r="G727" s="225" t="s">
        <v>87</v>
      </c>
      <c r="H727" s="226">
        <v>40695</v>
      </c>
      <c r="I727" s="227" t="s">
        <v>37</v>
      </c>
      <c r="J727" s="228">
        <v>3000</v>
      </c>
      <c r="K727" s="229">
        <v>3.8</v>
      </c>
      <c r="L727" s="230" t="s">
        <v>68</v>
      </c>
      <c r="M727" s="231" t="s">
        <v>985</v>
      </c>
      <c r="N727" s="232" t="s">
        <v>985</v>
      </c>
      <c r="O727" s="233">
        <v>21</v>
      </c>
      <c r="P727" s="234">
        <v>3000000</v>
      </c>
      <c r="Q727" s="234">
        <v>3000000</v>
      </c>
      <c r="R727" s="234">
        <v>67862400</v>
      </c>
      <c r="S727" s="234">
        <v>1270394</v>
      </c>
      <c r="T727" s="234">
        <v>69132794</v>
      </c>
      <c r="U727" s="236"/>
      <c r="V727" s="237" t="s">
        <v>645</v>
      </c>
      <c r="W727" s="237">
        <v>0</v>
      </c>
      <c r="X727" s="237">
        <v>0</v>
      </c>
      <c r="Y727" s="237">
        <v>0</v>
      </c>
      <c r="Z727" s="237">
        <v>0</v>
      </c>
      <c r="AA727" s="238"/>
    </row>
    <row r="728" spans="1:27">
      <c r="A728" s="219">
        <v>86547900</v>
      </c>
      <c r="B728" s="220" t="s">
        <v>75</v>
      </c>
      <c r="C728" s="221" t="s">
        <v>1063</v>
      </c>
      <c r="D728" s="222">
        <v>615</v>
      </c>
      <c r="E728" s="223" t="s">
        <v>984</v>
      </c>
      <c r="F728" s="224">
        <v>615</v>
      </c>
      <c r="G728" s="225"/>
      <c r="H728" s="226">
        <v>40099</v>
      </c>
      <c r="I728" s="227" t="s">
        <v>37</v>
      </c>
      <c r="J728" s="228">
        <v>2000</v>
      </c>
      <c r="K728" s="229"/>
      <c r="L728" s="230" t="s">
        <v>68</v>
      </c>
      <c r="M728" s="231" t="s">
        <v>39</v>
      </c>
      <c r="N728" s="232" t="s">
        <v>985</v>
      </c>
      <c r="O728" s="233">
        <v>10</v>
      </c>
      <c r="P728" s="234"/>
      <c r="Q728" s="234"/>
      <c r="R728" s="234"/>
      <c r="S728" s="234"/>
      <c r="T728" s="234"/>
      <c r="U728" s="236"/>
      <c r="V728" s="237">
        <v>0</v>
      </c>
      <c r="W728" s="237">
        <v>0</v>
      </c>
      <c r="X728" s="237">
        <v>0</v>
      </c>
      <c r="Y728" s="237">
        <v>0</v>
      </c>
      <c r="Z728" s="237">
        <v>0</v>
      </c>
      <c r="AA728" s="238"/>
    </row>
    <row r="729" spans="1:27">
      <c r="A729" s="219">
        <v>86547900</v>
      </c>
      <c r="B729" s="220" t="s">
        <v>75</v>
      </c>
      <c r="C729" s="221" t="s">
        <v>1063</v>
      </c>
      <c r="D729" s="222">
        <v>615</v>
      </c>
      <c r="E729" s="223" t="s">
        <v>134</v>
      </c>
      <c r="F729" s="224">
        <v>615</v>
      </c>
      <c r="G729" s="225" t="s">
        <v>56</v>
      </c>
      <c r="H729" s="226">
        <v>40108</v>
      </c>
      <c r="I729" s="227" t="s">
        <v>37</v>
      </c>
      <c r="J729" s="228">
        <v>2000</v>
      </c>
      <c r="K729" s="229">
        <v>3.1</v>
      </c>
      <c r="L729" s="230" t="s">
        <v>68</v>
      </c>
      <c r="M729" s="231" t="s">
        <v>39</v>
      </c>
      <c r="N729" s="232" t="s">
        <v>985</v>
      </c>
      <c r="O729" s="233">
        <v>7</v>
      </c>
      <c r="P729" s="234"/>
      <c r="Q729" s="234"/>
      <c r="R729" s="234">
        <v>0</v>
      </c>
      <c r="S729" s="234"/>
      <c r="T729" s="234"/>
      <c r="U729" s="236"/>
      <c r="V729" s="237" t="s">
        <v>645</v>
      </c>
      <c r="W729" s="237">
        <v>0</v>
      </c>
      <c r="X729" s="237" t="s">
        <v>988</v>
      </c>
      <c r="Y729" s="237">
        <v>0</v>
      </c>
      <c r="Z729" s="237">
        <v>0</v>
      </c>
      <c r="AA729" s="238"/>
    </row>
    <row r="730" spans="1:27">
      <c r="A730" s="219">
        <v>86547900</v>
      </c>
      <c r="B730" s="220" t="s">
        <v>75</v>
      </c>
      <c r="C730" s="221" t="s">
        <v>1063</v>
      </c>
      <c r="D730" s="222">
        <v>616</v>
      </c>
      <c r="E730" s="223" t="s">
        <v>984</v>
      </c>
      <c r="F730" s="224">
        <v>616</v>
      </c>
      <c r="G730" s="225"/>
      <c r="H730" s="226">
        <v>40099</v>
      </c>
      <c r="I730" s="227" t="s">
        <v>37</v>
      </c>
      <c r="J730" s="228">
        <v>2000</v>
      </c>
      <c r="K730" s="229"/>
      <c r="L730" s="230" t="s">
        <v>68</v>
      </c>
      <c r="M730" s="231" t="s">
        <v>39</v>
      </c>
      <c r="N730" s="232" t="s">
        <v>985</v>
      </c>
      <c r="O730" s="233">
        <v>30</v>
      </c>
      <c r="P730" s="234"/>
      <c r="Q730" s="234"/>
      <c r="R730" s="234"/>
      <c r="S730" s="234"/>
      <c r="T730" s="234"/>
      <c r="U730" s="236"/>
      <c r="V730" s="237">
        <v>0</v>
      </c>
      <c r="W730" s="237">
        <v>0</v>
      </c>
      <c r="X730" s="237">
        <v>0</v>
      </c>
      <c r="Y730" s="237">
        <v>0</v>
      </c>
      <c r="Z730" s="237">
        <v>0</v>
      </c>
      <c r="AA730" s="238"/>
    </row>
    <row r="731" spans="1:27">
      <c r="A731" s="219">
        <v>86547900</v>
      </c>
      <c r="B731" s="220" t="s">
        <v>75</v>
      </c>
      <c r="C731" s="221" t="s">
        <v>1063</v>
      </c>
      <c r="D731" s="222">
        <v>616</v>
      </c>
      <c r="E731" s="223" t="s">
        <v>134</v>
      </c>
      <c r="F731" s="224">
        <v>616</v>
      </c>
      <c r="G731" s="225" t="s">
        <v>51</v>
      </c>
      <c r="H731" s="226">
        <v>40108</v>
      </c>
      <c r="I731" s="227" t="s">
        <v>37</v>
      </c>
      <c r="J731" s="228">
        <v>2000</v>
      </c>
      <c r="K731" s="229">
        <v>4.4000000000000004</v>
      </c>
      <c r="L731" s="230" t="s">
        <v>68</v>
      </c>
      <c r="M731" s="231" t="s">
        <v>39</v>
      </c>
      <c r="N731" s="232" t="s">
        <v>985</v>
      </c>
      <c r="O731" s="233">
        <v>21</v>
      </c>
      <c r="P731" s="234">
        <v>1750000</v>
      </c>
      <c r="Q731" s="234">
        <v>1750000</v>
      </c>
      <c r="R731" s="234">
        <v>39586400</v>
      </c>
      <c r="S731" s="234">
        <v>364486</v>
      </c>
      <c r="T731" s="234">
        <v>39950886</v>
      </c>
      <c r="U731" s="236"/>
      <c r="V731" s="237" t="s">
        <v>645</v>
      </c>
      <c r="W731" s="237">
        <v>0</v>
      </c>
      <c r="X731" s="237">
        <v>0</v>
      </c>
      <c r="Y731" s="237">
        <v>0</v>
      </c>
      <c r="Z731" s="237">
        <v>0</v>
      </c>
      <c r="AA731" s="238"/>
    </row>
    <row r="732" spans="1:27">
      <c r="A732" s="219">
        <v>76073162</v>
      </c>
      <c r="B732" s="220">
        <v>5</v>
      </c>
      <c r="C732" s="239" t="s">
        <v>1064</v>
      </c>
      <c r="D732" s="227">
        <v>301</v>
      </c>
      <c r="E732" s="223" t="s">
        <v>984</v>
      </c>
      <c r="F732" s="225">
        <v>301</v>
      </c>
      <c r="G732" s="225"/>
      <c r="H732" s="226">
        <v>37516</v>
      </c>
      <c r="I732" s="227" t="s">
        <v>37</v>
      </c>
      <c r="J732" s="228">
        <v>2600</v>
      </c>
      <c r="K732" s="229"/>
      <c r="L732" s="230" t="s">
        <v>985</v>
      </c>
      <c r="M732" s="231" t="s">
        <v>985</v>
      </c>
      <c r="N732" s="232" t="s">
        <v>985</v>
      </c>
      <c r="O732" s="233">
        <v>10</v>
      </c>
      <c r="P732" s="234"/>
      <c r="Q732" s="234"/>
      <c r="R732" s="234"/>
      <c r="S732" s="234"/>
      <c r="T732" s="234"/>
      <c r="U732" s="236"/>
      <c r="V732" s="237">
        <v>0</v>
      </c>
      <c r="W732" s="237">
        <v>0</v>
      </c>
      <c r="X732" s="237">
        <v>0</v>
      </c>
      <c r="Y732" s="237">
        <v>0</v>
      </c>
      <c r="Z732" s="237">
        <v>0</v>
      </c>
      <c r="AA732" s="241" t="s">
        <v>1065</v>
      </c>
    </row>
    <row r="733" spans="1:27">
      <c r="A733" s="219">
        <v>76073162</v>
      </c>
      <c r="B733" s="220" t="s">
        <v>107</v>
      </c>
      <c r="C733" s="239" t="s">
        <v>1064</v>
      </c>
      <c r="D733" s="227">
        <v>301</v>
      </c>
      <c r="E733" s="223" t="s">
        <v>134</v>
      </c>
      <c r="F733" s="225">
        <v>301</v>
      </c>
      <c r="G733" s="225" t="s">
        <v>140</v>
      </c>
      <c r="H733" s="226">
        <v>37516</v>
      </c>
      <c r="I733" s="227" t="s">
        <v>37</v>
      </c>
      <c r="J733" s="228">
        <v>5500</v>
      </c>
      <c r="K733" s="229">
        <v>4.5</v>
      </c>
      <c r="L733" s="230" t="s">
        <v>49</v>
      </c>
      <c r="M733" s="231" t="s">
        <v>985</v>
      </c>
      <c r="N733" s="232" t="s">
        <v>985</v>
      </c>
      <c r="O733" s="233">
        <v>7</v>
      </c>
      <c r="P733" s="234">
        <v>2600000</v>
      </c>
      <c r="Q733" s="234">
        <v>0</v>
      </c>
      <c r="R733" s="234">
        <v>0</v>
      </c>
      <c r="S733" s="234"/>
      <c r="T733" s="234"/>
      <c r="U733" s="236"/>
      <c r="V733" s="237" t="s">
        <v>645</v>
      </c>
      <c r="W733" s="237">
        <v>0</v>
      </c>
      <c r="X733" s="237">
        <v>0</v>
      </c>
      <c r="Y733" s="237" t="s">
        <v>990</v>
      </c>
      <c r="Z733" s="237" t="s">
        <v>987</v>
      </c>
      <c r="AA733" s="238" t="s">
        <v>993</v>
      </c>
    </row>
    <row r="734" spans="1:27">
      <c r="A734" s="219">
        <v>76073162</v>
      </c>
      <c r="B734" s="220" t="s">
        <v>107</v>
      </c>
      <c r="C734" s="239" t="s">
        <v>1064</v>
      </c>
      <c r="D734" s="227">
        <v>301</v>
      </c>
      <c r="E734" s="223" t="s">
        <v>142</v>
      </c>
      <c r="F734" s="225">
        <v>301</v>
      </c>
      <c r="G734" s="225" t="s">
        <v>53</v>
      </c>
      <c r="H734" s="226">
        <v>38796</v>
      </c>
      <c r="I734" s="227" t="s">
        <v>37</v>
      </c>
      <c r="J734" s="228">
        <v>1800</v>
      </c>
      <c r="K734" s="229" t="s">
        <v>143</v>
      </c>
      <c r="L734" s="230" t="s">
        <v>68</v>
      </c>
      <c r="M734" s="231" t="s">
        <v>985</v>
      </c>
      <c r="N734" s="232" t="s">
        <v>985</v>
      </c>
      <c r="O734" s="233">
        <v>10</v>
      </c>
      <c r="P734" s="234">
        <v>900000</v>
      </c>
      <c r="Q734" s="234">
        <v>900000</v>
      </c>
      <c r="R734" s="234">
        <v>20358720</v>
      </c>
      <c r="S734" s="234">
        <v>410373</v>
      </c>
      <c r="T734" s="234">
        <v>20769093</v>
      </c>
      <c r="U734" s="236"/>
      <c r="V734" s="237" t="s">
        <v>645</v>
      </c>
      <c r="W734" s="237">
        <v>0</v>
      </c>
      <c r="X734" s="237">
        <v>0</v>
      </c>
      <c r="Y734" s="237">
        <v>0</v>
      </c>
      <c r="Z734" s="237" t="s">
        <v>987</v>
      </c>
      <c r="AA734" s="238" t="s">
        <v>993</v>
      </c>
    </row>
    <row r="735" spans="1:27">
      <c r="A735" s="219">
        <v>76073162</v>
      </c>
      <c r="B735" s="220" t="s">
        <v>107</v>
      </c>
      <c r="C735" s="239" t="s">
        <v>1064</v>
      </c>
      <c r="D735" s="222">
        <v>397</v>
      </c>
      <c r="E735" s="223" t="s">
        <v>984</v>
      </c>
      <c r="F735" s="224">
        <v>397</v>
      </c>
      <c r="G735" s="225"/>
      <c r="H735" s="226">
        <v>38317</v>
      </c>
      <c r="I735" s="227" t="s">
        <v>37</v>
      </c>
      <c r="J735" s="228">
        <v>2500</v>
      </c>
      <c r="K735" s="229"/>
      <c r="L735" s="230" t="s">
        <v>68</v>
      </c>
      <c r="M735" s="231" t="s">
        <v>985</v>
      </c>
      <c r="N735" s="232" t="s">
        <v>985</v>
      </c>
      <c r="O735" s="233">
        <v>10</v>
      </c>
      <c r="P735" s="234"/>
      <c r="Q735" s="234"/>
      <c r="R735" s="234"/>
      <c r="S735" s="234"/>
      <c r="T735" s="234"/>
      <c r="U735" s="236"/>
      <c r="V735" s="237">
        <v>0</v>
      </c>
      <c r="W735" s="237">
        <v>0</v>
      </c>
      <c r="X735" s="237">
        <v>0</v>
      </c>
      <c r="Y735" s="237">
        <v>0</v>
      </c>
      <c r="Z735" s="237">
        <v>0</v>
      </c>
      <c r="AA735" s="241" t="s">
        <v>1065</v>
      </c>
    </row>
    <row r="736" spans="1:27">
      <c r="A736" s="219">
        <v>76073162</v>
      </c>
      <c r="B736" s="220" t="s">
        <v>107</v>
      </c>
      <c r="C736" s="239" t="s">
        <v>1064</v>
      </c>
      <c r="D736" s="222">
        <v>397</v>
      </c>
      <c r="E736" s="223" t="s">
        <v>134</v>
      </c>
      <c r="F736" s="224">
        <v>397</v>
      </c>
      <c r="G736" s="225" t="s">
        <v>56</v>
      </c>
      <c r="H736" s="226">
        <v>38317</v>
      </c>
      <c r="I736" s="227" t="s">
        <v>37</v>
      </c>
      <c r="J736" s="228">
        <v>2500</v>
      </c>
      <c r="K736" s="229">
        <v>3.5</v>
      </c>
      <c r="L736" s="230" t="s">
        <v>68</v>
      </c>
      <c r="M736" s="231" t="s">
        <v>985</v>
      </c>
      <c r="N736" s="232" t="s">
        <v>985</v>
      </c>
      <c r="O736" s="233">
        <v>8</v>
      </c>
      <c r="P736" s="234">
        <v>2100000</v>
      </c>
      <c r="Q736" s="234">
        <v>0</v>
      </c>
      <c r="R736" s="234">
        <v>0</v>
      </c>
      <c r="S736" s="234"/>
      <c r="T736" s="234"/>
      <c r="U736" s="236"/>
      <c r="V736" s="237" t="s">
        <v>645</v>
      </c>
      <c r="W736" s="237">
        <v>0</v>
      </c>
      <c r="X736" s="237">
        <v>0</v>
      </c>
      <c r="Y736" s="237" t="s">
        <v>990</v>
      </c>
      <c r="Z736" s="237" t="s">
        <v>987</v>
      </c>
      <c r="AA736" s="238"/>
    </row>
    <row r="737" spans="1:27">
      <c r="A737" s="219">
        <v>76073162</v>
      </c>
      <c r="B737" s="220" t="s">
        <v>107</v>
      </c>
      <c r="C737" s="239" t="s">
        <v>1064</v>
      </c>
      <c r="D737" s="222">
        <v>398</v>
      </c>
      <c r="E737" s="223" t="s">
        <v>984</v>
      </c>
      <c r="F737" s="224">
        <v>398</v>
      </c>
      <c r="G737" s="225"/>
      <c r="H737" s="226">
        <v>38317</v>
      </c>
      <c r="I737" s="227" t="s">
        <v>37</v>
      </c>
      <c r="J737" s="228">
        <v>3000</v>
      </c>
      <c r="K737" s="229"/>
      <c r="L737" s="230" t="s">
        <v>68</v>
      </c>
      <c r="M737" s="231" t="s">
        <v>985</v>
      </c>
      <c r="N737" s="232" t="s">
        <v>985</v>
      </c>
      <c r="O737" s="233">
        <v>25</v>
      </c>
      <c r="P737" s="234"/>
      <c r="Q737" s="234"/>
      <c r="R737" s="234"/>
      <c r="S737" s="234"/>
      <c r="T737" s="234"/>
      <c r="U737" s="236"/>
      <c r="V737" s="237">
        <v>0</v>
      </c>
      <c r="W737" s="237">
        <v>0</v>
      </c>
      <c r="X737" s="237">
        <v>0</v>
      </c>
      <c r="Y737" s="237">
        <v>0</v>
      </c>
      <c r="Z737" s="237">
        <v>0</v>
      </c>
      <c r="AA737" s="241" t="s">
        <v>1065</v>
      </c>
    </row>
    <row r="738" spans="1:27">
      <c r="A738" s="219">
        <v>76073162</v>
      </c>
      <c r="B738" s="220" t="s">
        <v>107</v>
      </c>
      <c r="C738" s="239" t="s">
        <v>1064</v>
      </c>
      <c r="D738" s="222">
        <v>398</v>
      </c>
      <c r="E738" s="223" t="s">
        <v>134</v>
      </c>
      <c r="F738" s="224">
        <v>398</v>
      </c>
      <c r="G738" s="225" t="s">
        <v>51</v>
      </c>
      <c r="H738" s="226">
        <v>38317</v>
      </c>
      <c r="I738" s="227" t="s">
        <v>37</v>
      </c>
      <c r="J738" s="228">
        <v>3000</v>
      </c>
      <c r="K738" s="229">
        <v>5.25</v>
      </c>
      <c r="L738" s="230" t="s">
        <v>68</v>
      </c>
      <c r="M738" s="231" t="s">
        <v>985</v>
      </c>
      <c r="N738" s="232" t="s">
        <v>985</v>
      </c>
      <c r="O738" s="233">
        <v>25</v>
      </c>
      <c r="P738" s="234">
        <v>2400000</v>
      </c>
      <c r="Q738" s="234">
        <v>2400000</v>
      </c>
      <c r="R738" s="234">
        <v>54289920</v>
      </c>
      <c r="S738" s="234">
        <v>235797</v>
      </c>
      <c r="T738" s="234">
        <v>54525717</v>
      </c>
      <c r="U738" s="236"/>
      <c r="V738" s="237" t="s">
        <v>645</v>
      </c>
      <c r="W738" s="237">
        <v>0</v>
      </c>
      <c r="X738" s="237">
        <v>0</v>
      </c>
      <c r="Y738" s="237">
        <v>0</v>
      </c>
      <c r="Z738" s="237" t="s">
        <v>987</v>
      </c>
      <c r="AA738" s="238"/>
    </row>
    <row r="739" spans="1:27">
      <c r="A739" s="219">
        <v>76073162</v>
      </c>
      <c r="B739" s="220">
        <v>5</v>
      </c>
      <c r="C739" s="239" t="s">
        <v>1064</v>
      </c>
      <c r="D739" s="222">
        <v>664</v>
      </c>
      <c r="E739" s="223" t="s">
        <v>984</v>
      </c>
      <c r="F739" s="224">
        <v>664</v>
      </c>
      <c r="G739" s="225"/>
      <c r="H739" s="226">
        <v>40682</v>
      </c>
      <c r="I739" s="227" t="s">
        <v>37</v>
      </c>
      <c r="J739" s="228">
        <v>10000</v>
      </c>
      <c r="K739" s="229"/>
      <c r="L739" s="230" t="s">
        <v>68</v>
      </c>
      <c r="M739" s="231" t="s">
        <v>39</v>
      </c>
      <c r="N739" s="232" t="s">
        <v>49</v>
      </c>
      <c r="O739" s="233">
        <v>10</v>
      </c>
      <c r="P739" s="234"/>
      <c r="Q739" s="234"/>
      <c r="R739" s="234"/>
      <c r="S739" s="234"/>
      <c r="T739" s="234"/>
      <c r="U739" s="236"/>
      <c r="V739" s="237">
        <v>0</v>
      </c>
      <c r="W739" s="237">
        <v>0</v>
      </c>
      <c r="X739" s="237">
        <v>0</v>
      </c>
      <c r="Y739" s="237">
        <v>0</v>
      </c>
      <c r="Z739" s="237">
        <v>0</v>
      </c>
      <c r="AA739" s="241" t="s">
        <v>1065</v>
      </c>
    </row>
    <row r="740" spans="1:27">
      <c r="A740" s="219">
        <v>76073162</v>
      </c>
      <c r="B740" s="220">
        <v>5</v>
      </c>
      <c r="C740" s="239" t="s">
        <v>1064</v>
      </c>
      <c r="D740" s="222">
        <v>664</v>
      </c>
      <c r="E740" s="223" t="s">
        <v>134</v>
      </c>
      <c r="F740" s="224">
        <v>664</v>
      </c>
      <c r="G740" s="225" t="s">
        <v>60</v>
      </c>
      <c r="H740" s="226">
        <v>40814</v>
      </c>
      <c r="I740" s="227" t="s">
        <v>37</v>
      </c>
      <c r="J740" s="228">
        <v>2000</v>
      </c>
      <c r="K740" s="229">
        <v>3</v>
      </c>
      <c r="L740" s="230" t="s">
        <v>68</v>
      </c>
      <c r="M740" s="231" t="s">
        <v>985</v>
      </c>
      <c r="N740" s="232" t="s">
        <v>985</v>
      </c>
      <c r="O740" s="233">
        <v>8</v>
      </c>
      <c r="P740" s="234">
        <v>1000000</v>
      </c>
      <c r="Q740" s="234">
        <v>1000000</v>
      </c>
      <c r="R740" s="234">
        <v>22620800</v>
      </c>
      <c r="S740" s="234">
        <v>132257</v>
      </c>
      <c r="T740" s="234">
        <v>22753057</v>
      </c>
      <c r="U740" s="236"/>
      <c r="V740" s="237" t="s">
        <v>645</v>
      </c>
      <c r="W740" s="237">
        <v>0</v>
      </c>
      <c r="X740" s="237">
        <v>0</v>
      </c>
      <c r="Y740" s="237">
        <v>0</v>
      </c>
      <c r="Z740" s="237">
        <v>0</v>
      </c>
      <c r="AA740" s="238"/>
    </row>
    <row r="741" spans="1:27">
      <c r="A741" s="219">
        <v>76073162</v>
      </c>
      <c r="B741" s="220">
        <v>5</v>
      </c>
      <c r="C741" s="239" t="s">
        <v>1064</v>
      </c>
      <c r="D741" s="222">
        <v>665</v>
      </c>
      <c r="E741" s="223" t="s">
        <v>984</v>
      </c>
      <c r="F741" s="224">
        <v>665</v>
      </c>
      <c r="G741" s="225"/>
      <c r="H741" s="226">
        <v>40682</v>
      </c>
      <c r="I741" s="227" t="s">
        <v>37</v>
      </c>
      <c r="J741" s="228">
        <v>10000</v>
      </c>
      <c r="K741" s="229"/>
      <c r="L741" s="230" t="s">
        <v>68</v>
      </c>
      <c r="M741" s="231" t="s">
        <v>39</v>
      </c>
      <c r="N741" s="232" t="s">
        <v>49</v>
      </c>
      <c r="O741" s="233">
        <v>30</v>
      </c>
      <c r="P741" s="234"/>
      <c r="Q741" s="234"/>
      <c r="R741" s="234"/>
      <c r="S741" s="234"/>
      <c r="T741" s="234"/>
      <c r="U741" s="236"/>
      <c r="V741" s="237">
        <v>0</v>
      </c>
      <c r="W741" s="237">
        <v>0</v>
      </c>
      <c r="X741" s="237">
        <v>0</v>
      </c>
      <c r="Y741" s="237">
        <v>0</v>
      </c>
      <c r="Z741" s="237">
        <v>0</v>
      </c>
      <c r="AA741" s="241" t="s">
        <v>1065</v>
      </c>
    </row>
    <row r="742" spans="1:27">
      <c r="A742" s="219">
        <v>76073162</v>
      </c>
      <c r="B742" s="220">
        <v>5</v>
      </c>
      <c r="C742" s="239" t="s">
        <v>1064</v>
      </c>
      <c r="D742" s="222">
        <v>665</v>
      </c>
      <c r="E742" s="223" t="s">
        <v>134</v>
      </c>
      <c r="F742" s="224">
        <v>665</v>
      </c>
      <c r="G742" s="225" t="s">
        <v>59</v>
      </c>
      <c r="H742" s="226">
        <v>40777</v>
      </c>
      <c r="I742" s="227" t="s">
        <v>37</v>
      </c>
      <c r="J742" s="228">
        <v>2000</v>
      </c>
      <c r="K742" s="229">
        <v>3.35</v>
      </c>
      <c r="L742" s="230" t="s">
        <v>68</v>
      </c>
      <c r="M742" s="231" t="s">
        <v>985</v>
      </c>
      <c r="N742" s="232" t="s">
        <v>985</v>
      </c>
      <c r="O742" s="233">
        <v>21</v>
      </c>
      <c r="P742" s="234"/>
      <c r="Q742" s="234"/>
      <c r="R742" s="234">
        <v>0</v>
      </c>
      <c r="S742" s="234"/>
      <c r="T742" s="234"/>
      <c r="U742" s="236"/>
      <c r="V742" s="237" t="s">
        <v>645</v>
      </c>
      <c r="W742" s="237">
        <v>0</v>
      </c>
      <c r="X742" s="237" t="s">
        <v>988</v>
      </c>
      <c r="Y742" s="237">
        <v>0</v>
      </c>
      <c r="Z742" s="237">
        <v>0</v>
      </c>
      <c r="AA742" s="238"/>
    </row>
    <row r="743" spans="1:27">
      <c r="A743" s="219">
        <v>76073162</v>
      </c>
      <c r="B743" s="220">
        <v>5</v>
      </c>
      <c r="C743" s="239" t="s">
        <v>1064</v>
      </c>
      <c r="D743" s="222">
        <v>665</v>
      </c>
      <c r="E743" s="223" t="s">
        <v>142</v>
      </c>
      <c r="F743" s="224">
        <v>665</v>
      </c>
      <c r="G743" s="225" t="s">
        <v>64</v>
      </c>
      <c r="H743" s="226">
        <v>40814</v>
      </c>
      <c r="I743" s="227" t="s">
        <v>37</v>
      </c>
      <c r="J743" s="228">
        <v>2000</v>
      </c>
      <c r="K743" s="229">
        <v>3.6</v>
      </c>
      <c r="L743" s="230" t="s">
        <v>68</v>
      </c>
      <c r="M743" s="231" t="s">
        <v>985</v>
      </c>
      <c r="N743" s="232" t="s">
        <v>985</v>
      </c>
      <c r="O743" s="233">
        <v>21</v>
      </c>
      <c r="P743" s="234">
        <v>1000000</v>
      </c>
      <c r="Q743" s="234">
        <v>1000000</v>
      </c>
      <c r="R743" s="234">
        <v>22620800</v>
      </c>
      <c r="S743" s="234">
        <v>158336</v>
      </c>
      <c r="T743" s="234">
        <v>22779136</v>
      </c>
      <c r="U743" s="236"/>
      <c r="V743" s="237" t="s">
        <v>645</v>
      </c>
      <c r="W743" s="237">
        <v>0</v>
      </c>
      <c r="X743" s="237">
        <v>0</v>
      </c>
      <c r="Y743" s="237">
        <v>0</v>
      </c>
      <c r="Z743" s="237">
        <v>0</v>
      </c>
      <c r="AA743" s="238"/>
    </row>
    <row r="744" spans="1:27">
      <c r="A744" s="219">
        <v>96945440</v>
      </c>
      <c r="B744" s="220" t="s">
        <v>100</v>
      </c>
      <c r="C744" s="221" t="s">
        <v>1066</v>
      </c>
      <c r="D744" s="222">
        <v>359</v>
      </c>
      <c r="E744" s="223" t="s">
        <v>989</v>
      </c>
      <c r="F744" s="224">
        <v>359</v>
      </c>
      <c r="G744" s="225" t="s">
        <v>67</v>
      </c>
      <c r="H744" s="226">
        <v>37936</v>
      </c>
      <c r="I744" s="227" t="s">
        <v>37</v>
      </c>
      <c r="J744" s="228">
        <v>13000</v>
      </c>
      <c r="K744" s="229">
        <v>5.3</v>
      </c>
      <c r="L744" s="230" t="s">
        <v>170</v>
      </c>
      <c r="M744" s="231" t="s">
        <v>985</v>
      </c>
      <c r="N744" s="232" t="s">
        <v>985</v>
      </c>
      <c r="O744" s="233">
        <v>23</v>
      </c>
      <c r="P744" s="234">
        <v>13000000</v>
      </c>
      <c r="Q744" s="234">
        <v>12870000</v>
      </c>
      <c r="R744" s="234">
        <v>291129696</v>
      </c>
      <c r="S744" s="234">
        <v>7200608</v>
      </c>
      <c r="T744" s="234">
        <v>298330304</v>
      </c>
      <c r="U744" s="236"/>
      <c r="V744" s="237" t="s">
        <v>645</v>
      </c>
      <c r="W744" s="237">
        <v>0</v>
      </c>
      <c r="X744" s="237">
        <v>0</v>
      </c>
      <c r="Y744" s="237">
        <v>0</v>
      </c>
      <c r="Z744" s="237" t="s">
        <v>987</v>
      </c>
      <c r="AA744" s="238" t="s">
        <v>993</v>
      </c>
    </row>
    <row r="745" spans="1:27">
      <c r="A745" s="219">
        <v>96945440</v>
      </c>
      <c r="B745" s="220" t="s">
        <v>100</v>
      </c>
      <c r="C745" s="221" t="s">
        <v>1066</v>
      </c>
      <c r="D745" s="222">
        <v>359</v>
      </c>
      <c r="E745" s="223" t="s">
        <v>989</v>
      </c>
      <c r="F745" s="224">
        <v>359</v>
      </c>
      <c r="G745" s="225" t="s">
        <v>73</v>
      </c>
      <c r="H745" s="226">
        <v>37936</v>
      </c>
      <c r="I745" s="227" t="s">
        <v>37</v>
      </c>
      <c r="J745" s="250">
        <v>0.5</v>
      </c>
      <c r="K745" s="229">
        <v>5.3</v>
      </c>
      <c r="L745" s="230" t="s">
        <v>170</v>
      </c>
      <c r="M745" s="231" t="s">
        <v>985</v>
      </c>
      <c r="N745" s="232" t="s">
        <v>985</v>
      </c>
      <c r="O745" s="233">
        <v>23</v>
      </c>
      <c r="P745" s="234">
        <v>500</v>
      </c>
      <c r="Q745" s="234">
        <v>495</v>
      </c>
      <c r="R745" s="234">
        <v>11197</v>
      </c>
      <c r="S745" s="234">
        <v>277</v>
      </c>
      <c r="T745" s="234">
        <v>11474</v>
      </c>
      <c r="U745" s="236"/>
      <c r="V745" s="237" t="s">
        <v>645</v>
      </c>
      <c r="W745" s="237">
        <v>0</v>
      </c>
      <c r="X745" s="237">
        <v>0</v>
      </c>
      <c r="Y745" s="237">
        <v>0</v>
      </c>
      <c r="Z745" s="237" t="s">
        <v>987</v>
      </c>
      <c r="AA745" s="238" t="s">
        <v>993</v>
      </c>
    </row>
    <row r="746" spans="1:27">
      <c r="A746" s="219">
        <v>96762780</v>
      </c>
      <c r="B746" s="220" t="s">
        <v>61</v>
      </c>
      <c r="C746" s="221" t="s">
        <v>1067</v>
      </c>
      <c r="D746" s="227">
        <v>287</v>
      </c>
      <c r="E746" s="223" t="s">
        <v>989</v>
      </c>
      <c r="F746" s="225">
        <v>287</v>
      </c>
      <c r="G746" s="225" t="s">
        <v>125</v>
      </c>
      <c r="H746" s="226">
        <v>37323</v>
      </c>
      <c r="I746" s="227" t="s">
        <v>37</v>
      </c>
      <c r="J746" s="228">
        <v>3460</v>
      </c>
      <c r="K746" s="229">
        <v>6</v>
      </c>
      <c r="L746" s="230" t="s">
        <v>49</v>
      </c>
      <c r="M746" s="231" t="s">
        <v>985</v>
      </c>
      <c r="N746" s="232" t="s">
        <v>985</v>
      </c>
      <c r="O746" s="233">
        <v>16</v>
      </c>
      <c r="P746" s="234">
        <v>3460000</v>
      </c>
      <c r="Q746" s="234">
        <v>1833281</v>
      </c>
      <c r="R746" s="234">
        <v>41470283</v>
      </c>
      <c r="S746" s="234">
        <v>892523</v>
      </c>
      <c r="T746" s="234">
        <v>42362806</v>
      </c>
      <c r="U746" s="236"/>
      <c r="V746" s="237" t="s">
        <v>645</v>
      </c>
      <c r="W746" s="237">
        <v>0</v>
      </c>
      <c r="X746" s="237">
        <v>0</v>
      </c>
      <c r="Y746" s="237">
        <v>0</v>
      </c>
      <c r="Z746" s="237" t="s">
        <v>987</v>
      </c>
      <c r="AA746" s="238" t="s">
        <v>993</v>
      </c>
    </row>
    <row r="747" spans="1:27">
      <c r="A747" s="219">
        <v>96762780</v>
      </c>
      <c r="B747" s="220" t="s">
        <v>61</v>
      </c>
      <c r="C747" s="221" t="s">
        <v>1067</v>
      </c>
      <c r="D747" s="227">
        <v>287</v>
      </c>
      <c r="E747" s="223" t="s">
        <v>989</v>
      </c>
      <c r="F747" s="225">
        <v>287</v>
      </c>
      <c r="G747" s="225" t="s">
        <v>126</v>
      </c>
      <c r="H747" s="226">
        <v>37323</v>
      </c>
      <c r="I747" s="227" t="s">
        <v>37</v>
      </c>
      <c r="J747" s="228">
        <v>870</v>
      </c>
      <c r="K747" s="229">
        <v>6</v>
      </c>
      <c r="L747" s="230" t="s">
        <v>49</v>
      </c>
      <c r="M747" s="231" t="s">
        <v>985</v>
      </c>
      <c r="N747" s="232" t="s">
        <v>985</v>
      </c>
      <c r="O747" s="233">
        <v>16</v>
      </c>
      <c r="P747" s="234">
        <v>865000</v>
      </c>
      <c r="Q747" s="234">
        <v>458320.25</v>
      </c>
      <c r="R747" s="234">
        <v>10367571</v>
      </c>
      <c r="S747" s="234">
        <v>223131</v>
      </c>
      <c r="T747" s="234">
        <v>10590702</v>
      </c>
      <c r="U747" s="236"/>
      <c r="V747" s="237" t="s">
        <v>645</v>
      </c>
      <c r="W747" s="237">
        <v>0</v>
      </c>
      <c r="X747" s="237">
        <v>0</v>
      </c>
      <c r="Y747" s="237">
        <v>0</v>
      </c>
      <c r="Z747" s="237" t="s">
        <v>987</v>
      </c>
      <c r="AA747" s="238" t="s">
        <v>993</v>
      </c>
    </row>
    <row r="748" spans="1:27">
      <c r="A748" s="219">
        <v>96762780</v>
      </c>
      <c r="B748" s="220" t="s">
        <v>61</v>
      </c>
      <c r="C748" s="221" t="s">
        <v>1067</v>
      </c>
      <c r="D748" s="227">
        <v>287</v>
      </c>
      <c r="E748" s="223" t="s">
        <v>989</v>
      </c>
      <c r="F748" s="225">
        <v>287</v>
      </c>
      <c r="G748" s="225" t="s">
        <v>127</v>
      </c>
      <c r="H748" s="226">
        <v>37323</v>
      </c>
      <c r="I748" s="227" t="s">
        <v>37</v>
      </c>
      <c r="J748" s="228">
        <v>990</v>
      </c>
      <c r="K748" s="229">
        <v>6</v>
      </c>
      <c r="L748" s="230" t="s">
        <v>49</v>
      </c>
      <c r="M748" s="231" t="s">
        <v>985</v>
      </c>
      <c r="N748" s="232" t="s">
        <v>985</v>
      </c>
      <c r="O748" s="233">
        <v>16</v>
      </c>
      <c r="P748" s="234">
        <v>970000</v>
      </c>
      <c r="Q748" s="234">
        <v>741459.38</v>
      </c>
      <c r="R748" s="234">
        <v>16772404</v>
      </c>
      <c r="S748" s="234">
        <v>360976</v>
      </c>
      <c r="T748" s="234">
        <v>17133380</v>
      </c>
      <c r="U748" s="236"/>
      <c r="V748" s="237" t="s">
        <v>645</v>
      </c>
      <c r="W748" s="237">
        <v>0</v>
      </c>
      <c r="X748" s="237">
        <v>0</v>
      </c>
      <c r="Y748" s="237">
        <v>0</v>
      </c>
      <c r="Z748" s="237" t="s">
        <v>987</v>
      </c>
      <c r="AA748" s="238" t="s">
        <v>993</v>
      </c>
    </row>
    <row r="749" spans="1:27">
      <c r="A749" s="219">
        <v>96762780</v>
      </c>
      <c r="B749" s="220" t="s">
        <v>61</v>
      </c>
      <c r="C749" s="221" t="s">
        <v>1067</v>
      </c>
      <c r="D749" s="227">
        <v>287</v>
      </c>
      <c r="E749" s="223" t="s">
        <v>989</v>
      </c>
      <c r="F749" s="225">
        <v>287</v>
      </c>
      <c r="G749" s="225" t="s">
        <v>128</v>
      </c>
      <c r="H749" s="226">
        <v>37323</v>
      </c>
      <c r="I749" s="227" t="s">
        <v>37</v>
      </c>
      <c r="J749" s="228">
        <v>245</v>
      </c>
      <c r="K749" s="229">
        <v>6</v>
      </c>
      <c r="L749" s="230" t="s">
        <v>49</v>
      </c>
      <c r="M749" s="231" t="s">
        <v>985</v>
      </c>
      <c r="N749" s="232" t="s">
        <v>985</v>
      </c>
      <c r="O749" s="233">
        <v>16</v>
      </c>
      <c r="P749" s="234">
        <v>245000</v>
      </c>
      <c r="Q749" s="234">
        <v>187275.82</v>
      </c>
      <c r="R749" s="234">
        <v>4236329</v>
      </c>
      <c r="S749" s="234">
        <v>91174</v>
      </c>
      <c r="T749" s="234">
        <v>4327503</v>
      </c>
      <c r="U749" s="236"/>
      <c r="V749" s="237" t="s">
        <v>645</v>
      </c>
      <c r="W749" s="237">
        <v>0</v>
      </c>
      <c r="X749" s="237">
        <v>0</v>
      </c>
      <c r="Y749" s="237">
        <v>0</v>
      </c>
      <c r="Z749" s="237" t="s">
        <v>987</v>
      </c>
      <c r="AA749" s="238" t="s">
        <v>993</v>
      </c>
    </row>
    <row r="750" spans="1:27">
      <c r="A750" s="219">
        <v>96762780</v>
      </c>
      <c r="B750" s="220" t="s">
        <v>61</v>
      </c>
      <c r="C750" s="221" t="s">
        <v>1067</v>
      </c>
      <c r="D750" s="222">
        <v>464</v>
      </c>
      <c r="E750" s="223" t="s">
        <v>989</v>
      </c>
      <c r="F750" s="224">
        <v>464</v>
      </c>
      <c r="G750" s="225" t="s">
        <v>147</v>
      </c>
      <c r="H750" s="226">
        <v>38856</v>
      </c>
      <c r="I750" s="227" t="s">
        <v>37</v>
      </c>
      <c r="J750" s="228">
        <v>970</v>
      </c>
      <c r="K750" s="229">
        <v>4</v>
      </c>
      <c r="L750" s="230" t="s">
        <v>68</v>
      </c>
      <c r="M750" s="231" t="s">
        <v>39</v>
      </c>
      <c r="N750" s="232" t="s">
        <v>985</v>
      </c>
      <c r="O750" s="233">
        <v>12</v>
      </c>
      <c r="P750" s="234">
        <v>970000</v>
      </c>
      <c r="Q750" s="234">
        <v>1052579.56</v>
      </c>
      <c r="R750" s="234">
        <v>23810192</v>
      </c>
      <c r="S750" s="234">
        <v>354946</v>
      </c>
      <c r="T750" s="234">
        <v>24165138</v>
      </c>
      <c r="U750" s="236"/>
      <c r="V750" s="237" t="s">
        <v>645</v>
      </c>
      <c r="W750" s="237">
        <v>0</v>
      </c>
      <c r="X750" s="237">
        <v>0</v>
      </c>
      <c r="Y750" s="237">
        <v>0</v>
      </c>
      <c r="Z750" s="237" t="s">
        <v>987</v>
      </c>
      <c r="AA750" s="238" t="s">
        <v>993</v>
      </c>
    </row>
    <row r="751" spans="1:27">
      <c r="A751" s="219">
        <v>96762780</v>
      </c>
      <c r="B751" s="220" t="s">
        <v>61</v>
      </c>
      <c r="C751" s="221" t="s">
        <v>1067</v>
      </c>
      <c r="D751" s="222">
        <v>464</v>
      </c>
      <c r="E751" s="223" t="s">
        <v>989</v>
      </c>
      <c r="F751" s="224">
        <v>464</v>
      </c>
      <c r="G751" s="225" t="s">
        <v>148</v>
      </c>
      <c r="H751" s="226">
        <v>38856</v>
      </c>
      <c r="I751" s="227" t="s">
        <v>37</v>
      </c>
      <c r="J751" s="253">
        <v>0.1</v>
      </c>
      <c r="K751" s="229">
        <v>4</v>
      </c>
      <c r="L751" s="230" t="s">
        <v>68</v>
      </c>
      <c r="M751" s="231" t="s">
        <v>39</v>
      </c>
      <c r="N751" s="232" t="s">
        <v>985</v>
      </c>
      <c r="O751" s="233">
        <v>12</v>
      </c>
      <c r="P751" s="234">
        <v>100</v>
      </c>
      <c r="Q751" s="234">
        <v>108.51</v>
      </c>
      <c r="R751" s="234">
        <v>2455</v>
      </c>
      <c r="S751" s="234">
        <v>36</v>
      </c>
      <c r="T751" s="234">
        <v>2491</v>
      </c>
      <c r="U751" s="236"/>
      <c r="V751" s="237" t="s">
        <v>645</v>
      </c>
      <c r="W751" s="237">
        <v>0</v>
      </c>
      <c r="X751" s="237">
        <v>0</v>
      </c>
      <c r="Y751" s="237">
        <v>0</v>
      </c>
      <c r="Z751" s="237" t="s">
        <v>987</v>
      </c>
      <c r="AA751" s="238" t="s">
        <v>993</v>
      </c>
    </row>
    <row r="752" spans="1:27">
      <c r="A752" s="219">
        <v>96989050</v>
      </c>
      <c r="B752" s="220" t="s">
        <v>75</v>
      </c>
      <c r="C752" s="221" t="s">
        <v>1068</v>
      </c>
      <c r="D752" s="222">
        <v>448</v>
      </c>
      <c r="E752" s="223" t="s">
        <v>989</v>
      </c>
      <c r="F752" s="224">
        <v>448</v>
      </c>
      <c r="G752" s="225" t="s">
        <v>46</v>
      </c>
      <c r="H752" s="226">
        <v>38713</v>
      </c>
      <c r="I752" s="227" t="s">
        <v>37</v>
      </c>
      <c r="J752" s="228">
        <v>990</v>
      </c>
      <c r="K752" s="229">
        <v>4.25</v>
      </c>
      <c r="L752" s="230" t="s">
        <v>68</v>
      </c>
      <c r="M752" s="231" t="s">
        <v>985</v>
      </c>
      <c r="N752" s="232" t="s">
        <v>985</v>
      </c>
      <c r="O752" s="233">
        <v>24.5</v>
      </c>
      <c r="P752" s="234">
        <v>990000</v>
      </c>
      <c r="Q752" s="234">
        <v>548418</v>
      </c>
      <c r="R752" s="234">
        <v>12405654</v>
      </c>
      <c r="S752" s="234">
        <v>221741</v>
      </c>
      <c r="T752" s="234">
        <v>12627395</v>
      </c>
      <c r="U752" s="236"/>
      <c r="V752" s="237" t="s">
        <v>645</v>
      </c>
      <c r="W752" s="237">
        <v>0</v>
      </c>
      <c r="X752" s="237">
        <v>0</v>
      </c>
      <c r="Y752" s="237">
        <v>0</v>
      </c>
      <c r="Z752" s="237" t="s">
        <v>987</v>
      </c>
      <c r="AA752" s="238" t="s">
        <v>993</v>
      </c>
    </row>
    <row r="753" spans="1:27">
      <c r="A753" s="219">
        <v>96818910</v>
      </c>
      <c r="B753" s="220" t="s">
        <v>44</v>
      </c>
      <c r="C753" s="221" t="s">
        <v>1069</v>
      </c>
      <c r="D753" s="227">
        <v>291</v>
      </c>
      <c r="E753" s="223" t="s">
        <v>989</v>
      </c>
      <c r="F753" s="225">
        <v>291</v>
      </c>
      <c r="G753" s="225" t="s">
        <v>67</v>
      </c>
      <c r="H753" s="226">
        <v>37358</v>
      </c>
      <c r="I753" s="227" t="s">
        <v>37</v>
      </c>
      <c r="J753" s="228">
        <v>429</v>
      </c>
      <c r="K753" s="229">
        <v>5.6</v>
      </c>
      <c r="L753" s="230" t="s">
        <v>49</v>
      </c>
      <c r="M753" s="231" t="s">
        <v>985</v>
      </c>
      <c r="N753" s="232" t="s">
        <v>985</v>
      </c>
      <c r="O753" s="233">
        <v>8</v>
      </c>
      <c r="P753" s="234">
        <v>376926.45</v>
      </c>
      <c r="Q753" s="234">
        <v>0</v>
      </c>
      <c r="R753" s="234">
        <v>0</v>
      </c>
      <c r="S753" s="234"/>
      <c r="T753" s="234"/>
      <c r="U753" s="236"/>
      <c r="V753" s="237" t="s">
        <v>645</v>
      </c>
      <c r="W753" s="237">
        <v>0</v>
      </c>
      <c r="X753" s="237">
        <v>0</v>
      </c>
      <c r="Y753" s="237" t="s">
        <v>990</v>
      </c>
      <c r="Z753" s="237" t="s">
        <v>987</v>
      </c>
      <c r="AA753" s="238" t="s">
        <v>993</v>
      </c>
    </row>
    <row r="754" spans="1:27">
      <c r="A754" s="219">
        <v>96818910</v>
      </c>
      <c r="B754" s="220" t="s">
        <v>44</v>
      </c>
      <c r="C754" s="221" t="s">
        <v>1069</v>
      </c>
      <c r="D754" s="227">
        <v>291</v>
      </c>
      <c r="E754" s="223" t="s">
        <v>989</v>
      </c>
      <c r="F754" s="225">
        <v>291</v>
      </c>
      <c r="G754" s="225" t="s">
        <v>73</v>
      </c>
      <c r="H754" s="226">
        <v>37358</v>
      </c>
      <c r="I754" s="227" t="s">
        <v>37</v>
      </c>
      <c r="J754" s="228">
        <v>1220</v>
      </c>
      <c r="K754" s="229">
        <v>5.6</v>
      </c>
      <c r="L754" s="230" t="s">
        <v>49</v>
      </c>
      <c r="M754" s="231" t="s">
        <v>985</v>
      </c>
      <c r="N754" s="232" t="s">
        <v>985</v>
      </c>
      <c r="O754" s="233">
        <v>8</v>
      </c>
      <c r="P754" s="234">
        <v>1048039.45</v>
      </c>
      <c r="Q754" s="234">
        <v>0</v>
      </c>
      <c r="R754" s="234">
        <v>0</v>
      </c>
      <c r="S754" s="234"/>
      <c r="T754" s="234"/>
      <c r="U754" s="236"/>
      <c r="V754" s="237" t="s">
        <v>645</v>
      </c>
      <c r="W754" s="237">
        <v>0</v>
      </c>
      <c r="X754" s="237">
        <v>0</v>
      </c>
      <c r="Y754" s="237" t="s">
        <v>990</v>
      </c>
      <c r="Z754" s="237" t="s">
        <v>987</v>
      </c>
      <c r="AA754" s="238" t="s">
        <v>993</v>
      </c>
    </row>
    <row r="755" spans="1:27">
      <c r="A755" s="219">
        <v>96818910</v>
      </c>
      <c r="B755" s="220" t="s">
        <v>44</v>
      </c>
      <c r="C755" s="221" t="s">
        <v>1069</v>
      </c>
      <c r="D755" s="227">
        <v>291</v>
      </c>
      <c r="E755" s="223" t="s">
        <v>989</v>
      </c>
      <c r="F755" s="225">
        <v>291</v>
      </c>
      <c r="G755" s="225" t="s">
        <v>71</v>
      </c>
      <c r="H755" s="226">
        <v>37358</v>
      </c>
      <c r="I755" s="227" t="s">
        <v>37</v>
      </c>
      <c r="J755" s="228">
        <v>523</v>
      </c>
      <c r="K755" s="229">
        <v>6</v>
      </c>
      <c r="L755" s="230" t="s">
        <v>49</v>
      </c>
      <c r="M755" s="231" t="s">
        <v>985</v>
      </c>
      <c r="N755" s="232" t="s">
        <v>985</v>
      </c>
      <c r="O755" s="233">
        <v>23</v>
      </c>
      <c r="P755" s="234">
        <v>549102</v>
      </c>
      <c r="Q755" s="234">
        <v>760190.15</v>
      </c>
      <c r="R755" s="234">
        <v>17196109</v>
      </c>
      <c r="S755" s="234">
        <v>384494</v>
      </c>
      <c r="T755" s="234">
        <v>17580603</v>
      </c>
      <c r="U755" s="236"/>
      <c r="V755" s="237" t="s">
        <v>645</v>
      </c>
      <c r="W755" s="237">
        <v>0</v>
      </c>
      <c r="X755" s="237">
        <v>0</v>
      </c>
      <c r="Y755" s="237">
        <v>0</v>
      </c>
      <c r="Z755" s="237" t="s">
        <v>987</v>
      </c>
      <c r="AA755" s="238" t="s">
        <v>1055</v>
      </c>
    </row>
    <row r="756" spans="1:27">
      <c r="A756" s="219">
        <v>96818910</v>
      </c>
      <c r="B756" s="220" t="s">
        <v>44</v>
      </c>
      <c r="C756" s="221" t="s">
        <v>1069</v>
      </c>
      <c r="D756" s="227">
        <v>291</v>
      </c>
      <c r="E756" s="223" t="s">
        <v>989</v>
      </c>
      <c r="F756" s="225">
        <v>291</v>
      </c>
      <c r="G756" s="225" t="s">
        <v>72</v>
      </c>
      <c r="H756" s="226">
        <v>37358</v>
      </c>
      <c r="I756" s="227" t="s">
        <v>37</v>
      </c>
      <c r="J756" s="228">
        <v>1550</v>
      </c>
      <c r="K756" s="229">
        <v>6</v>
      </c>
      <c r="L756" s="230" t="s">
        <v>49</v>
      </c>
      <c r="M756" s="231" t="s">
        <v>985</v>
      </c>
      <c r="N756" s="232" t="s">
        <v>985</v>
      </c>
      <c r="O756" s="233">
        <v>23</v>
      </c>
      <c r="P756" s="234">
        <v>1639900</v>
      </c>
      <c r="Q756" s="234">
        <v>2270317.3199999998</v>
      </c>
      <c r="R756" s="234">
        <v>51356394</v>
      </c>
      <c r="S756" s="234">
        <v>1122862</v>
      </c>
      <c r="T756" s="234">
        <v>52479256</v>
      </c>
      <c r="U756" s="236"/>
      <c r="V756" s="237" t="s">
        <v>645</v>
      </c>
      <c r="W756" s="237">
        <v>0</v>
      </c>
      <c r="X756" s="237">
        <v>0</v>
      </c>
      <c r="Y756" s="237">
        <v>0</v>
      </c>
      <c r="Z756" s="237" t="s">
        <v>987</v>
      </c>
      <c r="AA756" s="238" t="s">
        <v>1055</v>
      </c>
    </row>
    <row r="757" spans="1:27">
      <c r="A757" s="219">
        <v>96818910</v>
      </c>
      <c r="B757" s="220" t="s">
        <v>44</v>
      </c>
      <c r="C757" s="221" t="s">
        <v>1069</v>
      </c>
      <c r="D757" s="222">
        <v>489</v>
      </c>
      <c r="E757" s="223" t="s">
        <v>989</v>
      </c>
      <c r="F757" s="224">
        <v>489</v>
      </c>
      <c r="G757" s="225" t="s">
        <v>98</v>
      </c>
      <c r="H757" s="226">
        <v>39069</v>
      </c>
      <c r="I757" s="227" t="s">
        <v>37</v>
      </c>
      <c r="J757" s="228">
        <v>1199</v>
      </c>
      <c r="K757" s="229">
        <v>3.4</v>
      </c>
      <c r="L757" s="230" t="s">
        <v>359</v>
      </c>
      <c r="M757" s="231" t="s">
        <v>68</v>
      </c>
      <c r="N757" s="232" t="s">
        <v>985</v>
      </c>
      <c r="O757" s="233">
        <v>18.5</v>
      </c>
      <c r="P757" s="234">
        <v>1199000</v>
      </c>
      <c r="Q757" s="234">
        <v>1156850.71</v>
      </c>
      <c r="R757" s="234">
        <v>26168889</v>
      </c>
      <c r="S757" s="234">
        <v>336282</v>
      </c>
      <c r="T757" s="234">
        <v>26505171</v>
      </c>
      <c r="U757" s="236"/>
      <c r="V757" s="237" t="s">
        <v>645</v>
      </c>
      <c r="W757" s="237">
        <v>0</v>
      </c>
      <c r="X757" s="237">
        <v>0</v>
      </c>
      <c r="Y757" s="237">
        <v>0</v>
      </c>
      <c r="Z757" s="237" t="s">
        <v>987</v>
      </c>
      <c r="AA757" s="238" t="s">
        <v>1055</v>
      </c>
    </row>
    <row r="758" spans="1:27">
      <c r="A758" s="219">
        <v>96818910</v>
      </c>
      <c r="B758" s="220" t="s">
        <v>44</v>
      </c>
      <c r="C758" s="221" t="s">
        <v>1069</v>
      </c>
      <c r="D758" s="222">
        <v>489</v>
      </c>
      <c r="E758" s="223" t="s">
        <v>989</v>
      </c>
      <c r="F758" s="224">
        <v>489</v>
      </c>
      <c r="G758" s="225" t="s">
        <v>99</v>
      </c>
      <c r="H758" s="226">
        <v>39069</v>
      </c>
      <c r="I758" s="227" t="s">
        <v>37</v>
      </c>
      <c r="J758" s="250">
        <v>0.2</v>
      </c>
      <c r="K758" s="229">
        <v>3.4</v>
      </c>
      <c r="L758" s="230" t="s">
        <v>359</v>
      </c>
      <c r="M758" s="231" t="s">
        <v>68</v>
      </c>
      <c r="N758" s="232" t="s">
        <v>985</v>
      </c>
      <c r="O758" s="233">
        <v>18.5</v>
      </c>
      <c r="P758" s="234">
        <v>200</v>
      </c>
      <c r="Q758" s="234">
        <v>192.97</v>
      </c>
      <c r="R758" s="234">
        <v>4365</v>
      </c>
      <c r="S758" s="234">
        <v>56</v>
      </c>
      <c r="T758" s="234">
        <v>4421</v>
      </c>
      <c r="U758" s="236"/>
      <c r="V758" s="237" t="s">
        <v>645</v>
      </c>
      <c r="W758" s="237">
        <v>0</v>
      </c>
      <c r="X758" s="237">
        <v>0</v>
      </c>
      <c r="Y758" s="237">
        <v>0</v>
      </c>
      <c r="Z758" s="237" t="s">
        <v>987</v>
      </c>
      <c r="AA758" s="238" t="s">
        <v>1055</v>
      </c>
    </row>
    <row r="759" spans="1:27">
      <c r="A759" s="219">
        <v>96972300</v>
      </c>
      <c r="B759" s="220" t="s">
        <v>75</v>
      </c>
      <c r="C759" s="221" t="s">
        <v>1070</v>
      </c>
      <c r="D759" s="222">
        <v>386</v>
      </c>
      <c r="E759" s="223" t="s">
        <v>984</v>
      </c>
      <c r="F759" s="224">
        <v>386</v>
      </c>
      <c r="G759" s="225"/>
      <c r="H759" s="226">
        <v>38265</v>
      </c>
      <c r="I759" s="227" t="s">
        <v>37</v>
      </c>
      <c r="J759" s="228">
        <v>10500</v>
      </c>
      <c r="K759" s="229"/>
      <c r="L759" s="230" t="s">
        <v>68</v>
      </c>
      <c r="M759" s="231" t="s">
        <v>170</v>
      </c>
      <c r="N759" s="232" t="s">
        <v>985</v>
      </c>
      <c r="O759" s="233">
        <v>26</v>
      </c>
      <c r="P759" s="234"/>
      <c r="Q759" s="234"/>
      <c r="R759" s="234"/>
      <c r="S759" s="234"/>
      <c r="T759" s="234"/>
      <c r="U759" s="236"/>
      <c r="V759" s="237">
        <v>0</v>
      </c>
      <c r="W759" s="237">
        <v>0</v>
      </c>
      <c r="X759" s="237">
        <v>0</v>
      </c>
      <c r="Y759" s="237">
        <v>0</v>
      </c>
      <c r="Z759" s="237">
        <v>0</v>
      </c>
      <c r="AA759" s="238"/>
    </row>
    <row r="760" spans="1:27">
      <c r="A760" s="219">
        <v>96972300</v>
      </c>
      <c r="B760" s="220" t="s">
        <v>75</v>
      </c>
      <c r="C760" s="221" t="s">
        <v>1070</v>
      </c>
      <c r="D760" s="222">
        <v>386</v>
      </c>
      <c r="E760" s="223" t="s">
        <v>134</v>
      </c>
      <c r="F760" s="224">
        <v>386</v>
      </c>
      <c r="G760" s="225" t="s">
        <v>67</v>
      </c>
      <c r="H760" s="226">
        <v>38289</v>
      </c>
      <c r="I760" s="227" t="s">
        <v>37</v>
      </c>
      <c r="J760" s="228">
        <v>5500</v>
      </c>
      <c r="K760" s="229">
        <v>4.5</v>
      </c>
      <c r="L760" s="230" t="s">
        <v>68</v>
      </c>
      <c r="M760" s="231" t="s">
        <v>170</v>
      </c>
      <c r="N760" s="232" t="s">
        <v>985</v>
      </c>
      <c r="O760" s="233">
        <v>24</v>
      </c>
      <c r="P760" s="234">
        <v>5000000</v>
      </c>
      <c r="Q760" s="234">
        <v>5008163</v>
      </c>
      <c r="R760" s="234">
        <v>113288654</v>
      </c>
      <c r="S760" s="234">
        <v>2299235</v>
      </c>
      <c r="T760" s="234">
        <v>115587889</v>
      </c>
      <c r="U760" s="236"/>
      <c r="V760" s="237" t="s">
        <v>645</v>
      </c>
      <c r="W760" s="237">
        <v>0</v>
      </c>
      <c r="X760" s="237">
        <v>0</v>
      </c>
      <c r="Y760" s="237">
        <v>0</v>
      </c>
      <c r="Z760" s="237" t="s">
        <v>987</v>
      </c>
      <c r="AA760" s="238" t="s">
        <v>1055</v>
      </c>
    </row>
    <row r="761" spans="1:27">
      <c r="A761" s="219">
        <v>96972300</v>
      </c>
      <c r="B761" s="220" t="s">
        <v>75</v>
      </c>
      <c r="C761" s="221" t="s">
        <v>1070</v>
      </c>
      <c r="D761" s="222">
        <v>386</v>
      </c>
      <c r="E761" s="223" t="s">
        <v>134</v>
      </c>
      <c r="F761" s="224">
        <v>386</v>
      </c>
      <c r="G761" s="225" t="s">
        <v>73</v>
      </c>
      <c r="H761" s="226">
        <v>38289</v>
      </c>
      <c r="I761" s="227" t="s">
        <v>37</v>
      </c>
      <c r="J761" s="250">
        <v>0.5</v>
      </c>
      <c r="K761" s="229">
        <v>4.5</v>
      </c>
      <c r="L761" s="230" t="s">
        <v>68</v>
      </c>
      <c r="M761" s="231" t="s">
        <v>170</v>
      </c>
      <c r="N761" s="232" t="s">
        <v>985</v>
      </c>
      <c r="O761" s="233">
        <v>24</v>
      </c>
      <c r="P761" s="234">
        <v>500</v>
      </c>
      <c r="Q761" s="234">
        <v>501</v>
      </c>
      <c r="R761" s="234">
        <v>11333</v>
      </c>
      <c r="S761" s="234">
        <v>226</v>
      </c>
      <c r="T761" s="234">
        <v>11559</v>
      </c>
      <c r="U761" s="236"/>
      <c r="V761" s="237" t="s">
        <v>645</v>
      </c>
      <c r="W761" s="237">
        <v>0</v>
      </c>
      <c r="X761" s="237">
        <v>0</v>
      </c>
      <c r="Y761" s="237">
        <v>0</v>
      </c>
      <c r="Z761" s="237" t="s">
        <v>987</v>
      </c>
      <c r="AA761" s="238" t="s">
        <v>1055</v>
      </c>
    </row>
    <row r="762" spans="1:27">
      <c r="A762" s="219">
        <v>76496130</v>
      </c>
      <c r="B762" s="220" t="s">
        <v>44</v>
      </c>
      <c r="C762" s="221" t="s">
        <v>1071</v>
      </c>
      <c r="D762" s="222">
        <v>360</v>
      </c>
      <c r="E762" s="223" t="s">
        <v>989</v>
      </c>
      <c r="F762" s="224">
        <v>360</v>
      </c>
      <c r="G762" s="225" t="s">
        <v>67</v>
      </c>
      <c r="H762" s="226">
        <v>37937</v>
      </c>
      <c r="I762" s="227" t="s">
        <v>37</v>
      </c>
      <c r="J762" s="228">
        <v>340</v>
      </c>
      <c r="K762" s="229">
        <v>5.21</v>
      </c>
      <c r="L762" s="230" t="s">
        <v>170</v>
      </c>
      <c r="M762" s="231" t="s">
        <v>985</v>
      </c>
      <c r="N762" s="232" t="s">
        <v>985</v>
      </c>
      <c r="O762" s="233">
        <v>13</v>
      </c>
      <c r="P762" s="234">
        <v>340000</v>
      </c>
      <c r="Q762" s="234">
        <v>252977.82</v>
      </c>
      <c r="R762" s="234">
        <v>5722561</v>
      </c>
      <c r="S762" s="234">
        <v>123136</v>
      </c>
      <c r="T762" s="234">
        <v>5845697</v>
      </c>
      <c r="U762" s="236"/>
      <c r="V762" s="237" t="s">
        <v>645</v>
      </c>
      <c r="W762" s="237">
        <v>0</v>
      </c>
      <c r="X762" s="237">
        <v>0</v>
      </c>
      <c r="Y762" s="237">
        <v>0</v>
      </c>
      <c r="Z762" s="237" t="s">
        <v>987</v>
      </c>
      <c r="AA762" s="238" t="s">
        <v>993</v>
      </c>
    </row>
    <row r="763" spans="1:27">
      <c r="A763" s="219">
        <v>76496130</v>
      </c>
      <c r="B763" s="220" t="s">
        <v>44</v>
      </c>
      <c r="C763" s="221" t="s">
        <v>1071</v>
      </c>
      <c r="D763" s="222">
        <v>360</v>
      </c>
      <c r="E763" s="223" t="s">
        <v>989</v>
      </c>
      <c r="F763" s="224">
        <v>360</v>
      </c>
      <c r="G763" s="225" t="s">
        <v>73</v>
      </c>
      <c r="H763" s="226">
        <v>37937</v>
      </c>
      <c r="I763" s="227" t="s">
        <v>37</v>
      </c>
      <c r="J763" s="228">
        <v>1560</v>
      </c>
      <c r="K763" s="229">
        <v>5.21</v>
      </c>
      <c r="L763" s="230" t="s">
        <v>170</v>
      </c>
      <c r="M763" s="231" t="s">
        <v>985</v>
      </c>
      <c r="N763" s="232" t="s">
        <v>985</v>
      </c>
      <c r="O763" s="233">
        <v>13</v>
      </c>
      <c r="P763" s="234">
        <v>1560000</v>
      </c>
      <c r="Q763" s="234">
        <v>1160721.74</v>
      </c>
      <c r="R763" s="234">
        <v>26256454</v>
      </c>
      <c r="S763" s="234">
        <v>564974</v>
      </c>
      <c r="T763" s="234">
        <v>26821428</v>
      </c>
      <c r="U763" s="236"/>
      <c r="V763" s="237" t="s">
        <v>645</v>
      </c>
      <c r="W763" s="237">
        <v>0</v>
      </c>
      <c r="X763" s="237">
        <v>0</v>
      </c>
      <c r="Y763" s="237">
        <v>0</v>
      </c>
      <c r="Z763" s="237" t="s">
        <v>987</v>
      </c>
      <c r="AA763" s="238" t="s">
        <v>993</v>
      </c>
    </row>
    <row r="764" spans="1:27">
      <c r="A764" s="219">
        <v>76496130</v>
      </c>
      <c r="B764" s="220" t="s">
        <v>44</v>
      </c>
      <c r="C764" s="221" t="s">
        <v>1071</v>
      </c>
      <c r="D764" s="222">
        <v>360</v>
      </c>
      <c r="E764" s="223" t="s">
        <v>989</v>
      </c>
      <c r="F764" s="224">
        <v>360</v>
      </c>
      <c r="G764" s="225" t="s">
        <v>71</v>
      </c>
      <c r="H764" s="226">
        <v>37937</v>
      </c>
      <c r="I764" s="227" t="s">
        <v>37</v>
      </c>
      <c r="J764" s="228">
        <v>700</v>
      </c>
      <c r="K764" s="229">
        <v>5.71</v>
      </c>
      <c r="L764" s="230" t="s">
        <v>170</v>
      </c>
      <c r="M764" s="231" t="s">
        <v>985</v>
      </c>
      <c r="N764" s="232" t="s">
        <v>985</v>
      </c>
      <c r="O764" s="233">
        <v>21.5</v>
      </c>
      <c r="P764" s="234">
        <v>700000</v>
      </c>
      <c r="Q764" s="234">
        <v>700000</v>
      </c>
      <c r="R764" s="234">
        <v>15834560</v>
      </c>
      <c r="S764" s="234">
        <v>1204826</v>
      </c>
      <c r="T764" s="234">
        <v>17039386</v>
      </c>
      <c r="U764" s="236"/>
      <c r="V764" s="237" t="s">
        <v>645</v>
      </c>
      <c r="W764" s="237">
        <v>0</v>
      </c>
      <c r="X764" s="237">
        <v>0</v>
      </c>
      <c r="Y764" s="237">
        <v>0</v>
      </c>
      <c r="Z764" s="237" t="s">
        <v>987</v>
      </c>
      <c r="AA764" s="238" t="s">
        <v>993</v>
      </c>
    </row>
    <row r="765" spans="1:27">
      <c r="A765" s="219">
        <v>76496130</v>
      </c>
      <c r="B765" s="220" t="s">
        <v>44</v>
      </c>
      <c r="C765" s="221" t="s">
        <v>1071</v>
      </c>
      <c r="D765" s="222">
        <v>360</v>
      </c>
      <c r="E765" s="223" t="s">
        <v>989</v>
      </c>
      <c r="F765" s="224">
        <v>360</v>
      </c>
      <c r="G765" s="225" t="s">
        <v>72</v>
      </c>
      <c r="H765" s="226">
        <v>37937</v>
      </c>
      <c r="I765" s="227" t="s">
        <v>37</v>
      </c>
      <c r="J765" s="228">
        <v>6900</v>
      </c>
      <c r="K765" s="229">
        <v>5.71</v>
      </c>
      <c r="L765" s="230" t="s">
        <v>170</v>
      </c>
      <c r="M765" s="231" t="s">
        <v>985</v>
      </c>
      <c r="N765" s="232" t="s">
        <v>985</v>
      </c>
      <c r="O765" s="233">
        <v>21.5</v>
      </c>
      <c r="P765" s="234">
        <v>6900000</v>
      </c>
      <c r="Q765" s="234">
        <v>6900000</v>
      </c>
      <c r="R765" s="234">
        <v>156083520</v>
      </c>
      <c r="S765" s="234">
        <v>11876137</v>
      </c>
      <c r="T765" s="234">
        <v>167959657</v>
      </c>
      <c r="U765" s="236"/>
      <c r="V765" s="237" t="s">
        <v>645</v>
      </c>
      <c r="W765" s="237">
        <v>0</v>
      </c>
      <c r="X765" s="237">
        <v>0</v>
      </c>
      <c r="Y765" s="237">
        <v>0</v>
      </c>
      <c r="Z765" s="237" t="s">
        <v>987</v>
      </c>
      <c r="AA765" s="238" t="s">
        <v>993</v>
      </c>
    </row>
    <row r="766" spans="1:27">
      <c r="A766" s="219">
        <v>96972220</v>
      </c>
      <c r="B766" s="220" t="s">
        <v>100</v>
      </c>
      <c r="C766" s="221" t="s">
        <v>1072</v>
      </c>
      <c r="D766" s="222">
        <v>335</v>
      </c>
      <c r="E766" s="223" t="s">
        <v>989</v>
      </c>
      <c r="F766" s="224">
        <v>335</v>
      </c>
      <c r="G766" s="225" t="s">
        <v>46</v>
      </c>
      <c r="H766" s="226">
        <v>37785</v>
      </c>
      <c r="I766" s="227" t="s">
        <v>37</v>
      </c>
      <c r="J766" s="228">
        <v>660</v>
      </c>
      <c r="K766" s="229">
        <v>6.5</v>
      </c>
      <c r="L766" s="230" t="s">
        <v>170</v>
      </c>
      <c r="M766" s="231" t="s">
        <v>985</v>
      </c>
      <c r="N766" s="232" t="s">
        <v>985</v>
      </c>
      <c r="O766" s="233">
        <v>21.66</v>
      </c>
      <c r="P766" s="234">
        <v>660000</v>
      </c>
      <c r="Q766" s="234">
        <v>567147</v>
      </c>
      <c r="R766" s="234">
        <v>12829319</v>
      </c>
      <c r="S766" s="234">
        <v>346557</v>
      </c>
      <c r="T766" s="234">
        <v>13175876</v>
      </c>
      <c r="U766" s="236"/>
      <c r="V766" s="237" t="s">
        <v>645</v>
      </c>
      <c r="W766" s="237">
        <v>0</v>
      </c>
      <c r="X766" s="237">
        <v>0</v>
      </c>
      <c r="Y766" s="237">
        <v>0</v>
      </c>
      <c r="Z766" s="237" t="s">
        <v>987</v>
      </c>
      <c r="AA766" s="238" t="s">
        <v>993</v>
      </c>
    </row>
    <row r="767" spans="1:27">
      <c r="A767" s="219">
        <v>96873140</v>
      </c>
      <c r="B767" s="220" t="s">
        <v>100</v>
      </c>
      <c r="C767" s="221" t="s">
        <v>1073</v>
      </c>
      <c r="D767" s="227">
        <v>289</v>
      </c>
      <c r="E767" s="223" t="s">
        <v>989</v>
      </c>
      <c r="F767" s="225">
        <v>289</v>
      </c>
      <c r="G767" s="225" t="s">
        <v>125</v>
      </c>
      <c r="H767" s="226">
        <v>37329</v>
      </c>
      <c r="I767" s="227" t="s">
        <v>37</v>
      </c>
      <c r="J767" s="228">
        <v>150</v>
      </c>
      <c r="K767" s="229">
        <v>5.5</v>
      </c>
      <c r="L767" s="230" t="s">
        <v>49</v>
      </c>
      <c r="M767" s="231" t="s">
        <v>985</v>
      </c>
      <c r="N767" s="232" t="s">
        <v>985</v>
      </c>
      <c r="O767" s="233">
        <v>12</v>
      </c>
      <c r="P767" s="234">
        <v>150000</v>
      </c>
      <c r="Q767" s="234">
        <v>0</v>
      </c>
      <c r="R767" s="234">
        <v>0</v>
      </c>
      <c r="S767" s="234"/>
      <c r="T767" s="234"/>
      <c r="U767" s="236"/>
      <c r="V767" s="237" t="s">
        <v>645</v>
      </c>
      <c r="W767" s="237">
        <v>0</v>
      </c>
      <c r="X767" s="237">
        <v>0</v>
      </c>
      <c r="Y767" s="237" t="s">
        <v>990</v>
      </c>
      <c r="Z767" s="237" t="s">
        <v>987</v>
      </c>
      <c r="AA767" s="238" t="s">
        <v>993</v>
      </c>
    </row>
    <row r="768" spans="1:27">
      <c r="A768" s="219">
        <v>96873140</v>
      </c>
      <c r="B768" s="220" t="s">
        <v>100</v>
      </c>
      <c r="C768" s="221" t="s">
        <v>1073</v>
      </c>
      <c r="D768" s="227">
        <v>289</v>
      </c>
      <c r="E768" s="223" t="s">
        <v>989</v>
      </c>
      <c r="F768" s="225">
        <v>289</v>
      </c>
      <c r="G768" s="225" t="s">
        <v>126</v>
      </c>
      <c r="H768" s="226">
        <v>37329</v>
      </c>
      <c r="I768" s="227" t="s">
        <v>37</v>
      </c>
      <c r="J768" s="228">
        <v>850</v>
      </c>
      <c r="K768" s="229">
        <v>5.5</v>
      </c>
      <c r="L768" s="230" t="s">
        <v>49</v>
      </c>
      <c r="M768" s="231" t="s">
        <v>985</v>
      </c>
      <c r="N768" s="232" t="s">
        <v>985</v>
      </c>
      <c r="O768" s="233">
        <v>12</v>
      </c>
      <c r="P768" s="234">
        <v>850000</v>
      </c>
      <c r="Q768" s="234">
        <v>0</v>
      </c>
      <c r="R768" s="234">
        <v>0</v>
      </c>
      <c r="S768" s="234"/>
      <c r="T768" s="234"/>
      <c r="U768" s="236"/>
      <c r="V768" s="237" t="s">
        <v>645</v>
      </c>
      <c r="W768" s="237">
        <v>0</v>
      </c>
      <c r="X768" s="237">
        <v>0</v>
      </c>
      <c r="Y768" s="237" t="s">
        <v>990</v>
      </c>
      <c r="Z768" s="237" t="s">
        <v>987</v>
      </c>
      <c r="AA768" s="238" t="s">
        <v>993</v>
      </c>
    </row>
    <row r="769" spans="1:27">
      <c r="A769" s="219">
        <v>96873140</v>
      </c>
      <c r="B769" s="220" t="s">
        <v>100</v>
      </c>
      <c r="C769" s="221" t="s">
        <v>1073</v>
      </c>
      <c r="D769" s="227">
        <v>289</v>
      </c>
      <c r="E769" s="223" t="s">
        <v>989</v>
      </c>
      <c r="F769" s="225">
        <v>289</v>
      </c>
      <c r="G769" s="225" t="s">
        <v>127</v>
      </c>
      <c r="H769" s="226">
        <v>37329</v>
      </c>
      <c r="I769" s="227" t="s">
        <v>37</v>
      </c>
      <c r="J769" s="228">
        <v>499</v>
      </c>
      <c r="K769" s="229">
        <v>5.8</v>
      </c>
      <c r="L769" s="230" t="s">
        <v>49</v>
      </c>
      <c r="M769" s="231" t="s">
        <v>985</v>
      </c>
      <c r="N769" s="232" t="s">
        <v>985</v>
      </c>
      <c r="O769" s="233">
        <v>23</v>
      </c>
      <c r="P769" s="234">
        <v>423000</v>
      </c>
      <c r="Q769" s="234">
        <v>303395.23</v>
      </c>
      <c r="R769" s="234">
        <v>6863043</v>
      </c>
      <c r="S769" s="234">
        <v>163043</v>
      </c>
      <c r="T769" s="234">
        <v>7026086</v>
      </c>
      <c r="U769" s="236"/>
      <c r="V769" s="237" t="s">
        <v>645</v>
      </c>
      <c r="W769" s="237">
        <v>0</v>
      </c>
      <c r="X769" s="237">
        <v>0</v>
      </c>
      <c r="Y769" s="237">
        <v>0</v>
      </c>
      <c r="Z769" s="237" t="s">
        <v>987</v>
      </c>
      <c r="AA769" s="238" t="s">
        <v>993</v>
      </c>
    </row>
    <row r="770" spans="1:27">
      <c r="A770" s="219">
        <v>96873140</v>
      </c>
      <c r="B770" s="220" t="s">
        <v>100</v>
      </c>
      <c r="C770" s="221" t="s">
        <v>1073</v>
      </c>
      <c r="D770" s="227">
        <v>289</v>
      </c>
      <c r="E770" s="223" t="s">
        <v>989</v>
      </c>
      <c r="F770" s="225">
        <v>289</v>
      </c>
      <c r="G770" s="225" t="s">
        <v>128</v>
      </c>
      <c r="H770" s="226">
        <v>37329</v>
      </c>
      <c r="I770" s="227" t="s">
        <v>37</v>
      </c>
      <c r="J770" s="228">
        <v>10500</v>
      </c>
      <c r="K770" s="229">
        <v>5.8</v>
      </c>
      <c r="L770" s="230" t="s">
        <v>49</v>
      </c>
      <c r="M770" s="231" t="s">
        <v>985</v>
      </c>
      <c r="N770" s="232" t="s">
        <v>985</v>
      </c>
      <c r="O770" s="233">
        <v>23</v>
      </c>
      <c r="P770" s="234">
        <v>10000000</v>
      </c>
      <c r="Q770" s="234">
        <v>8795496.9100000001</v>
      </c>
      <c r="R770" s="234">
        <v>198961177</v>
      </c>
      <c r="S770" s="234">
        <v>4726667</v>
      </c>
      <c r="T770" s="234">
        <v>203687844</v>
      </c>
      <c r="U770" s="236"/>
      <c r="V770" s="237" t="s">
        <v>645</v>
      </c>
      <c r="W770" s="237">
        <v>0</v>
      </c>
      <c r="X770" s="237">
        <v>0</v>
      </c>
      <c r="Y770" s="237">
        <v>0</v>
      </c>
      <c r="Z770" s="237" t="s">
        <v>987</v>
      </c>
      <c r="AA770" s="238" t="s">
        <v>993</v>
      </c>
    </row>
    <row r="771" spans="1:27">
      <c r="A771" s="219">
        <v>96873140</v>
      </c>
      <c r="B771" s="220" t="s">
        <v>100</v>
      </c>
      <c r="C771" s="221" t="s">
        <v>1073</v>
      </c>
      <c r="D771" s="227">
        <v>289</v>
      </c>
      <c r="E771" s="223" t="s">
        <v>989</v>
      </c>
      <c r="F771" s="225">
        <v>289</v>
      </c>
      <c r="G771" s="225" t="s">
        <v>89</v>
      </c>
      <c r="H771" s="226">
        <v>37329</v>
      </c>
      <c r="I771" s="227" t="s">
        <v>37</v>
      </c>
      <c r="J771" s="228">
        <v>1</v>
      </c>
      <c r="K771" s="229">
        <v>5.8</v>
      </c>
      <c r="L771" s="230" t="s">
        <v>49</v>
      </c>
      <c r="M771" s="231" t="s">
        <v>985</v>
      </c>
      <c r="N771" s="232" t="s">
        <v>985</v>
      </c>
      <c r="O771" s="233">
        <v>23</v>
      </c>
      <c r="P771" s="234">
        <v>1000</v>
      </c>
      <c r="Q771" s="234">
        <v>988.24</v>
      </c>
      <c r="R771" s="234">
        <v>22355</v>
      </c>
      <c r="S771" s="234">
        <v>531</v>
      </c>
      <c r="T771" s="234">
        <v>22886</v>
      </c>
      <c r="U771" s="236"/>
      <c r="V771" s="237" t="s">
        <v>645</v>
      </c>
      <c r="W771" s="237">
        <v>0</v>
      </c>
      <c r="X771" s="237">
        <v>0</v>
      </c>
      <c r="Y771" s="237">
        <v>0</v>
      </c>
      <c r="Z771" s="237" t="s">
        <v>987</v>
      </c>
      <c r="AA771" s="238" t="s">
        <v>993</v>
      </c>
    </row>
    <row r="772" spans="1:27">
      <c r="A772" s="219">
        <v>96992030</v>
      </c>
      <c r="B772" s="220" t="s">
        <v>61</v>
      </c>
      <c r="C772" s="221" t="s">
        <v>1074</v>
      </c>
      <c r="D772" s="222">
        <v>372</v>
      </c>
      <c r="E772" s="223" t="s">
        <v>984</v>
      </c>
      <c r="F772" s="224">
        <v>372</v>
      </c>
      <c r="G772" s="225"/>
      <c r="H772" s="226">
        <v>38139</v>
      </c>
      <c r="I772" s="227" t="s">
        <v>37</v>
      </c>
      <c r="J772" s="250">
        <v>17000.5</v>
      </c>
      <c r="K772" s="229"/>
      <c r="L772" s="230" t="s">
        <v>985</v>
      </c>
      <c r="M772" s="231" t="s">
        <v>985</v>
      </c>
      <c r="N772" s="232" t="s">
        <v>985</v>
      </c>
      <c r="O772" s="233">
        <v>30.5</v>
      </c>
      <c r="P772" s="234"/>
      <c r="Q772" s="234"/>
      <c r="R772" s="234"/>
      <c r="S772" s="234"/>
      <c r="T772" s="234"/>
      <c r="U772" s="236"/>
      <c r="V772" s="237">
        <v>0</v>
      </c>
      <c r="W772" s="237">
        <v>0</v>
      </c>
      <c r="X772" s="237">
        <v>0</v>
      </c>
      <c r="Y772" s="237">
        <v>0</v>
      </c>
      <c r="Z772" s="237">
        <v>0</v>
      </c>
      <c r="AA772" s="238"/>
    </row>
    <row r="773" spans="1:27">
      <c r="A773" s="219">
        <v>96992030</v>
      </c>
      <c r="B773" s="220" t="s">
        <v>61</v>
      </c>
      <c r="C773" s="221" t="s">
        <v>1074</v>
      </c>
      <c r="D773" s="222">
        <v>372</v>
      </c>
      <c r="E773" s="223" t="s">
        <v>134</v>
      </c>
      <c r="F773" s="224">
        <v>372</v>
      </c>
      <c r="G773" s="225" t="s">
        <v>67</v>
      </c>
      <c r="H773" s="226">
        <v>38147</v>
      </c>
      <c r="I773" s="227" t="s">
        <v>37</v>
      </c>
      <c r="J773" s="228">
        <v>17000</v>
      </c>
      <c r="K773" s="229">
        <v>5.3</v>
      </c>
      <c r="L773" s="230" t="s">
        <v>170</v>
      </c>
      <c r="M773" s="231" t="s">
        <v>985</v>
      </c>
      <c r="N773" s="232" t="s">
        <v>985</v>
      </c>
      <c r="O773" s="233">
        <v>24.5</v>
      </c>
      <c r="P773" s="234">
        <v>16000000</v>
      </c>
      <c r="Q773" s="234">
        <v>15840000</v>
      </c>
      <c r="R773" s="234">
        <v>358313472</v>
      </c>
      <c r="S773" s="234">
        <v>8591661</v>
      </c>
      <c r="T773" s="234">
        <v>366905133</v>
      </c>
      <c r="U773" s="236"/>
      <c r="V773" s="237" t="s">
        <v>645</v>
      </c>
      <c r="W773" s="237">
        <v>0</v>
      </c>
      <c r="X773" s="237">
        <v>0</v>
      </c>
      <c r="Y773" s="237">
        <v>0</v>
      </c>
      <c r="Z773" s="237" t="s">
        <v>987</v>
      </c>
      <c r="AA773" s="238" t="s">
        <v>993</v>
      </c>
    </row>
    <row r="774" spans="1:27">
      <c r="A774" s="219">
        <v>96992030</v>
      </c>
      <c r="B774" s="220" t="s">
        <v>61</v>
      </c>
      <c r="C774" s="221" t="s">
        <v>1074</v>
      </c>
      <c r="D774" s="222">
        <v>372</v>
      </c>
      <c r="E774" s="223" t="s">
        <v>134</v>
      </c>
      <c r="F774" s="224">
        <v>372</v>
      </c>
      <c r="G774" s="225" t="s">
        <v>73</v>
      </c>
      <c r="H774" s="226">
        <v>38147</v>
      </c>
      <c r="I774" s="227" t="s">
        <v>37</v>
      </c>
      <c r="J774" s="250">
        <v>0.5</v>
      </c>
      <c r="K774" s="229">
        <v>5.3</v>
      </c>
      <c r="L774" s="230" t="s">
        <v>170</v>
      </c>
      <c r="M774" s="231" t="s">
        <v>985</v>
      </c>
      <c r="N774" s="232" t="s">
        <v>985</v>
      </c>
      <c r="O774" s="233">
        <v>24.5</v>
      </c>
      <c r="P774" s="234">
        <v>500</v>
      </c>
      <c r="Q774" s="234">
        <v>495</v>
      </c>
      <c r="R774" s="234">
        <v>11197</v>
      </c>
      <c r="S774" s="234">
        <v>269</v>
      </c>
      <c r="T774" s="234">
        <v>11466</v>
      </c>
      <c r="U774" s="236"/>
      <c r="V774" s="237" t="s">
        <v>645</v>
      </c>
      <c r="W774" s="237">
        <v>0</v>
      </c>
      <c r="X774" s="237">
        <v>0</v>
      </c>
      <c r="Y774" s="237">
        <v>0</v>
      </c>
      <c r="Z774" s="237" t="s">
        <v>987</v>
      </c>
      <c r="AA774" s="238" t="s">
        <v>993</v>
      </c>
    </row>
    <row r="775" spans="1:27">
      <c r="A775" s="219">
        <v>94139000</v>
      </c>
      <c r="B775" s="220">
        <v>5</v>
      </c>
      <c r="C775" s="221" t="s">
        <v>1075</v>
      </c>
      <c r="D775" s="222">
        <v>671</v>
      </c>
      <c r="E775" s="223" t="s">
        <v>984</v>
      </c>
      <c r="F775" s="224">
        <v>671</v>
      </c>
      <c r="G775" s="225"/>
      <c r="H775" s="226">
        <v>40736</v>
      </c>
      <c r="I775" s="227" t="s">
        <v>37</v>
      </c>
      <c r="J775" s="228">
        <v>2500</v>
      </c>
      <c r="K775" s="229"/>
      <c r="L775" s="230" t="s">
        <v>68</v>
      </c>
      <c r="M775" s="231" t="s">
        <v>39</v>
      </c>
      <c r="N775" s="232" t="s">
        <v>985</v>
      </c>
      <c r="O775" s="233">
        <v>10</v>
      </c>
      <c r="P775" s="234"/>
      <c r="Q775" s="234"/>
      <c r="R775" s="234"/>
      <c r="S775" s="234"/>
      <c r="T775" s="234"/>
      <c r="U775" s="236"/>
      <c r="V775" s="237">
        <v>0</v>
      </c>
      <c r="W775" s="237">
        <v>0</v>
      </c>
      <c r="X775" s="237">
        <v>0</v>
      </c>
      <c r="Y775" s="237">
        <v>0</v>
      </c>
      <c r="Z775" s="237">
        <v>0</v>
      </c>
      <c r="AA775" s="238"/>
    </row>
    <row r="776" spans="1:27">
      <c r="A776" s="219">
        <v>94139000</v>
      </c>
      <c r="B776" s="220">
        <v>5</v>
      </c>
      <c r="C776" s="221" t="s">
        <v>1075</v>
      </c>
      <c r="D776" s="222">
        <v>671</v>
      </c>
      <c r="E776" s="223" t="s">
        <v>134</v>
      </c>
      <c r="F776" s="224">
        <v>671</v>
      </c>
      <c r="G776" s="225" t="s">
        <v>46</v>
      </c>
      <c r="H776" s="226">
        <v>40743</v>
      </c>
      <c r="I776" s="227" t="s">
        <v>162</v>
      </c>
      <c r="J776" s="228">
        <v>54400000</v>
      </c>
      <c r="K776" s="229">
        <v>6.8</v>
      </c>
      <c r="L776" s="230" t="s">
        <v>68</v>
      </c>
      <c r="M776" s="231" t="s">
        <v>985</v>
      </c>
      <c r="N776" s="232" t="s">
        <v>985</v>
      </c>
      <c r="O776" s="233">
        <v>5</v>
      </c>
      <c r="P776" s="234">
        <v>21800000000</v>
      </c>
      <c r="Q776" s="234">
        <v>21800000000</v>
      </c>
      <c r="R776" s="234">
        <v>21800000</v>
      </c>
      <c r="S776" s="234">
        <v>1460397.91</v>
      </c>
      <c r="T776" s="234">
        <v>23260397.91</v>
      </c>
      <c r="U776" s="236"/>
      <c r="V776" s="237">
        <v>0</v>
      </c>
      <c r="W776" s="237">
        <v>0</v>
      </c>
      <c r="X776" s="237">
        <v>0</v>
      </c>
      <c r="Y776" s="237">
        <v>0</v>
      </c>
      <c r="Z776" s="237">
        <v>0</v>
      </c>
      <c r="AA776" s="238"/>
    </row>
    <row r="777" spans="1:27">
      <c r="A777" s="219">
        <v>94139000</v>
      </c>
      <c r="B777" s="220">
        <v>5</v>
      </c>
      <c r="C777" s="221" t="s">
        <v>1075</v>
      </c>
      <c r="D777" s="222">
        <v>671</v>
      </c>
      <c r="E777" s="223" t="s">
        <v>134</v>
      </c>
      <c r="F777" s="224">
        <v>671</v>
      </c>
      <c r="G777" s="225" t="s">
        <v>87</v>
      </c>
      <c r="H777" s="226">
        <v>40743</v>
      </c>
      <c r="I777" s="227" t="s">
        <v>37</v>
      </c>
      <c r="J777" s="228">
        <v>2500</v>
      </c>
      <c r="K777" s="229">
        <v>3.2</v>
      </c>
      <c r="L777" s="230" t="s">
        <v>68</v>
      </c>
      <c r="M777" s="231" t="s">
        <v>985</v>
      </c>
      <c r="N777" s="232" t="s">
        <v>985</v>
      </c>
      <c r="O777" s="233">
        <v>5</v>
      </c>
      <c r="P777" s="234"/>
      <c r="Q777" s="234"/>
      <c r="R777" s="234">
        <v>0</v>
      </c>
      <c r="S777" s="234"/>
      <c r="T777" s="234"/>
      <c r="U777" s="236"/>
      <c r="V777" s="237" t="s">
        <v>645</v>
      </c>
      <c r="W777" s="237">
        <v>0</v>
      </c>
      <c r="X777" s="237" t="s">
        <v>988</v>
      </c>
      <c r="Y777" s="237">
        <v>0</v>
      </c>
      <c r="Z777" s="237">
        <v>0</v>
      </c>
      <c r="AA777" s="238"/>
    </row>
    <row r="778" spans="1:27">
      <c r="A778" s="219">
        <v>94139000</v>
      </c>
      <c r="B778" s="220">
        <v>5</v>
      </c>
      <c r="C778" s="221" t="s">
        <v>1075</v>
      </c>
      <c r="D778" s="222">
        <v>672</v>
      </c>
      <c r="E778" s="223" t="s">
        <v>984</v>
      </c>
      <c r="F778" s="224">
        <v>672</v>
      </c>
      <c r="G778" s="225"/>
      <c r="H778" s="226">
        <v>40736</v>
      </c>
      <c r="I778" s="227" t="s">
        <v>37</v>
      </c>
      <c r="J778" s="228">
        <v>2500</v>
      </c>
      <c r="K778" s="229"/>
      <c r="L778" s="230" t="s">
        <v>68</v>
      </c>
      <c r="M778" s="231" t="s">
        <v>39</v>
      </c>
      <c r="N778" s="232" t="s">
        <v>985</v>
      </c>
      <c r="O778" s="233">
        <v>30</v>
      </c>
      <c r="P778" s="234"/>
      <c r="Q778" s="234"/>
      <c r="R778" s="234"/>
      <c r="S778" s="234"/>
      <c r="T778" s="234"/>
      <c r="U778" s="236"/>
      <c r="V778" s="237">
        <v>0</v>
      </c>
      <c r="W778" s="237">
        <v>0</v>
      </c>
      <c r="X778" s="237">
        <v>0</v>
      </c>
      <c r="Y778" s="237">
        <v>0</v>
      </c>
      <c r="Z778" s="237">
        <v>0</v>
      </c>
      <c r="AA778" s="238"/>
    </row>
    <row r="779" spans="1:27">
      <c r="A779" s="219">
        <v>94139000</v>
      </c>
      <c r="B779" s="220">
        <v>5</v>
      </c>
      <c r="C779" s="221" t="s">
        <v>1075</v>
      </c>
      <c r="D779" s="222">
        <v>672</v>
      </c>
      <c r="E779" s="223" t="s">
        <v>134</v>
      </c>
      <c r="F779" s="224">
        <v>672</v>
      </c>
      <c r="G779" s="225" t="s">
        <v>89</v>
      </c>
      <c r="H779" s="226">
        <v>40743</v>
      </c>
      <c r="I779" s="227" t="s">
        <v>37</v>
      </c>
      <c r="J779" s="228">
        <v>2500</v>
      </c>
      <c r="K779" s="229">
        <v>3.6</v>
      </c>
      <c r="L779" s="230" t="s">
        <v>68</v>
      </c>
      <c r="M779" s="231" t="s">
        <v>985</v>
      </c>
      <c r="N779" s="232" t="s">
        <v>985</v>
      </c>
      <c r="O779" s="233">
        <v>21</v>
      </c>
      <c r="P779" s="234">
        <v>1500000</v>
      </c>
      <c r="Q779" s="234">
        <v>1500000</v>
      </c>
      <c r="R779" s="234">
        <v>33931200</v>
      </c>
      <c r="S779" s="234">
        <v>1277886.5449999999</v>
      </c>
      <c r="T779" s="234">
        <v>35209086.545000002</v>
      </c>
      <c r="U779" s="236"/>
      <c r="V779" s="237" t="s">
        <v>645</v>
      </c>
      <c r="W779" s="237">
        <v>0</v>
      </c>
      <c r="X779" s="237">
        <v>0</v>
      </c>
      <c r="Y779" s="237">
        <v>0</v>
      </c>
      <c r="Z779" s="237">
        <v>0</v>
      </c>
      <c r="AA779" s="238"/>
    </row>
    <row r="780" spans="1:27">
      <c r="A780" s="219">
        <v>96717620</v>
      </c>
      <c r="B780" s="220">
        <v>6</v>
      </c>
      <c r="C780" s="221" t="s">
        <v>1076</v>
      </c>
      <c r="D780" s="227">
        <v>214</v>
      </c>
      <c r="E780" s="223" t="s">
        <v>989</v>
      </c>
      <c r="F780" s="225">
        <v>214</v>
      </c>
      <c r="G780" s="225" t="s">
        <v>67</v>
      </c>
      <c r="H780" s="226">
        <v>36432</v>
      </c>
      <c r="I780" s="227" t="s">
        <v>66</v>
      </c>
      <c r="J780" s="228">
        <v>5000</v>
      </c>
      <c r="K780" s="229">
        <v>8</v>
      </c>
      <c r="L780" s="230" t="s">
        <v>68</v>
      </c>
      <c r="M780" s="231" t="s">
        <v>985</v>
      </c>
      <c r="N780" s="232" t="s">
        <v>985</v>
      </c>
      <c r="O780" s="240">
        <v>10</v>
      </c>
      <c r="P780" s="234">
        <v>5000000</v>
      </c>
      <c r="Q780" s="234">
        <v>0</v>
      </c>
      <c r="R780" s="234">
        <v>0</v>
      </c>
      <c r="S780" s="234"/>
      <c r="T780" s="234"/>
      <c r="U780" s="236"/>
      <c r="V780" s="237">
        <v>0</v>
      </c>
      <c r="W780" s="237" t="s">
        <v>69</v>
      </c>
      <c r="X780" s="237">
        <v>0</v>
      </c>
      <c r="Y780" s="237" t="s">
        <v>990</v>
      </c>
      <c r="Z780" s="237" t="s">
        <v>987</v>
      </c>
      <c r="AA780" s="238"/>
    </row>
    <row r="781" spans="1:27">
      <c r="A781" s="219">
        <v>96717620</v>
      </c>
      <c r="B781" s="220">
        <v>6</v>
      </c>
      <c r="C781" s="221" t="s">
        <v>1076</v>
      </c>
      <c r="D781" s="227">
        <v>214</v>
      </c>
      <c r="E781" s="223" t="s">
        <v>989</v>
      </c>
      <c r="F781" s="225">
        <v>214</v>
      </c>
      <c r="G781" s="225" t="s">
        <v>71</v>
      </c>
      <c r="H781" s="226">
        <v>36432</v>
      </c>
      <c r="I781" s="227" t="s">
        <v>37</v>
      </c>
      <c r="J781" s="228">
        <v>198</v>
      </c>
      <c r="K781" s="229">
        <v>7.5</v>
      </c>
      <c r="L781" s="230" t="s">
        <v>68</v>
      </c>
      <c r="M781" s="231" t="s">
        <v>985</v>
      </c>
      <c r="N781" s="232" t="s">
        <v>985</v>
      </c>
      <c r="O781" s="240">
        <v>25</v>
      </c>
      <c r="P781" s="234">
        <v>96000</v>
      </c>
      <c r="Q781" s="234">
        <v>89136</v>
      </c>
      <c r="R781" s="234">
        <v>2016328</v>
      </c>
      <c r="S781" s="254">
        <v>18974</v>
      </c>
      <c r="T781" s="254">
        <v>2035302</v>
      </c>
      <c r="U781" s="255"/>
      <c r="V781" s="237" t="s">
        <v>645</v>
      </c>
      <c r="W781" s="237">
        <v>0</v>
      </c>
      <c r="X781" s="237">
        <v>0</v>
      </c>
      <c r="Y781" s="237">
        <v>0</v>
      </c>
      <c r="Z781" s="237" t="s">
        <v>987</v>
      </c>
      <c r="AA781" s="238"/>
    </row>
    <row r="782" spans="1:27">
      <c r="A782" s="219">
        <v>96717620</v>
      </c>
      <c r="B782" s="220">
        <v>6</v>
      </c>
      <c r="C782" s="221" t="s">
        <v>1076</v>
      </c>
      <c r="D782" s="227">
        <v>214</v>
      </c>
      <c r="E782" s="223" t="s">
        <v>989</v>
      </c>
      <c r="F782" s="225">
        <v>214</v>
      </c>
      <c r="G782" s="225" t="s">
        <v>72</v>
      </c>
      <c r="H782" s="226">
        <v>36432</v>
      </c>
      <c r="I782" s="227" t="s">
        <v>37</v>
      </c>
      <c r="J782" s="228">
        <v>1190</v>
      </c>
      <c r="K782" s="229">
        <v>7.5</v>
      </c>
      <c r="L782" s="230" t="s">
        <v>68</v>
      </c>
      <c r="M782" s="231" t="s">
        <v>985</v>
      </c>
      <c r="N782" s="232" t="s">
        <v>985</v>
      </c>
      <c r="O782" s="240">
        <v>25</v>
      </c>
      <c r="P782" s="234">
        <v>990000</v>
      </c>
      <c r="Q782" s="234">
        <v>919215</v>
      </c>
      <c r="R782" s="234">
        <v>20793379</v>
      </c>
      <c r="S782" s="254">
        <v>195667</v>
      </c>
      <c r="T782" s="254">
        <v>20989046</v>
      </c>
      <c r="U782" s="255"/>
      <c r="V782" s="237" t="s">
        <v>645</v>
      </c>
      <c r="W782" s="237">
        <v>0</v>
      </c>
      <c r="X782" s="237">
        <v>0</v>
      </c>
      <c r="Y782" s="237">
        <v>0</v>
      </c>
      <c r="Z782" s="237" t="s">
        <v>987</v>
      </c>
      <c r="AA782" s="238"/>
    </row>
    <row r="783" spans="1:27">
      <c r="A783" s="219">
        <v>96717620</v>
      </c>
      <c r="B783" s="220">
        <v>6</v>
      </c>
      <c r="C783" s="221" t="s">
        <v>1076</v>
      </c>
      <c r="D783" s="227">
        <v>214</v>
      </c>
      <c r="E783" s="223" t="s">
        <v>989</v>
      </c>
      <c r="F783" s="225">
        <v>214</v>
      </c>
      <c r="G783" s="225" t="s">
        <v>73</v>
      </c>
      <c r="H783" s="226">
        <v>36432</v>
      </c>
      <c r="I783" s="227" t="s">
        <v>66</v>
      </c>
      <c r="J783" s="228">
        <v>55000</v>
      </c>
      <c r="K783" s="229">
        <v>8</v>
      </c>
      <c r="L783" s="230" t="s">
        <v>68</v>
      </c>
      <c r="M783" s="231" t="s">
        <v>985</v>
      </c>
      <c r="N783" s="232" t="s">
        <v>985</v>
      </c>
      <c r="O783" s="240">
        <v>10</v>
      </c>
      <c r="P783" s="234">
        <v>52500000</v>
      </c>
      <c r="Q783" s="234">
        <v>0</v>
      </c>
      <c r="R783" s="234">
        <v>0</v>
      </c>
      <c r="S783" s="234"/>
      <c r="T783" s="234"/>
      <c r="U783" s="236"/>
      <c r="V783" s="237">
        <v>0</v>
      </c>
      <c r="W783" s="237" t="s">
        <v>69</v>
      </c>
      <c r="X783" s="237">
        <v>0</v>
      </c>
      <c r="Y783" s="237" t="s">
        <v>990</v>
      </c>
      <c r="Z783" s="237" t="s">
        <v>987</v>
      </c>
      <c r="AA783" s="238"/>
    </row>
    <row r="784" spans="1:27">
      <c r="A784" s="219">
        <v>93007000</v>
      </c>
      <c r="B784" s="220" t="s">
        <v>35</v>
      </c>
      <c r="C784" s="221" t="s">
        <v>399</v>
      </c>
      <c r="D784" s="222">
        <v>445</v>
      </c>
      <c r="E784" s="223" t="s">
        <v>984</v>
      </c>
      <c r="F784" s="224">
        <v>445</v>
      </c>
      <c r="G784" s="225"/>
      <c r="H784" s="226">
        <v>38700</v>
      </c>
      <c r="I784" s="227" t="s">
        <v>37</v>
      </c>
      <c r="J784" s="228">
        <v>3000</v>
      </c>
      <c r="K784" s="229"/>
      <c r="L784" s="230" t="s">
        <v>39</v>
      </c>
      <c r="M784" s="231" t="s">
        <v>986</v>
      </c>
      <c r="N784" s="232" t="s">
        <v>985</v>
      </c>
      <c r="O784" s="233">
        <v>10</v>
      </c>
      <c r="P784" s="234"/>
      <c r="Q784" s="234"/>
      <c r="R784" s="234"/>
      <c r="S784" s="234"/>
      <c r="T784" s="234"/>
      <c r="U784" s="236"/>
      <c r="V784" s="237">
        <v>0</v>
      </c>
      <c r="W784" s="237">
        <v>0</v>
      </c>
      <c r="X784" s="237">
        <v>0</v>
      </c>
      <c r="Y784" s="237">
        <v>0</v>
      </c>
      <c r="Z784" s="237">
        <v>0</v>
      </c>
      <c r="AA784" s="238"/>
    </row>
    <row r="785" spans="1:27">
      <c r="A785" s="219">
        <v>93007000</v>
      </c>
      <c r="B785" s="220" t="s">
        <v>35</v>
      </c>
      <c r="C785" s="221" t="s">
        <v>399</v>
      </c>
      <c r="D785" s="222">
        <v>445</v>
      </c>
      <c r="E785" s="223" t="s">
        <v>134</v>
      </c>
      <c r="F785" s="224">
        <v>445</v>
      </c>
      <c r="G785" s="225" t="s">
        <v>46</v>
      </c>
      <c r="H785" s="226">
        <v>38700</v>
      </c>
      <c r="I785" s="227" t="s">
        <v>37</v>
      </c>
      <c r="J785" s="228">
        <v>3000</v>
      </c>
      <c r="K785" s="229">
        <v>3.5</v>
      </c>
      <c r="L785" s="230" t="s">
        <v>39</v>
      </c>
      <c r="M785" s="231" t="s">
        <v>986</v>
      </c>
      <c r="N785" s="232" t="s">
        <v>985</v>
      </c>
      <c r="O785" s="233">
        <v>8</v>
      </c>
      <c r="P785" s="234"/>
      <c r="Q785" s="234"/>
      <c r="R785" s="234">
        <v>0</v>
      </c>
      <c r="S785" s="234"/>
      <c r="T785" s="234"/>
      <c r="U785" s="236"/>
      <c r="V785" s="237" t="s">
        <v>645</v>
      </c>
      <c r="W785" s="237">
        <v>0</v>
      </c>
      <c r="X785" s="237" t="s">
        <v>988</v>
      </c>
      <c r="Y785" s="237">
        <v>0</v>
      </c>
      <c r="Z785" s="237" t="s">
        <v>987</v>
      </c>
      <c r="AA785" s="238"/>
    </row>
    <row r="786" spans="1:27">
      <c r="A786" s="219">
        <v>93007000</v>
      </c>
      <c r="B786" s="220" t="s">
        <v>35</v>
      </c>
      <c r="C786" s="221" t="s">
        <v>399</v>
      </c>
      <c r="D786" s="222">
        <v>445</v>
      </c>
      <c r="E786" s="223" t="s">
        <v>142</v>
      </c>
      <c r="F786" s="224">
        <v>445</v>
      </c>
      <c r="G786" s="225" t="s">
        <v>87</v>
      </c>
      <c r="H786" s="226">
        <v>38700</v>
      </c>
      <c r="I786" s="227" t="s">
        <v>66</v>
      </c>
      <c r="J786" s="228">
        <v>100000</v>
      </c>
      <c r="K786" s="229">
        <v>5</v>
      </c>
      <c r="L786" s="230" t="s">
        <v>39</v>
      </c>
      <c r="M786" s="231" t="s">
        <v>986</v>
      </c>
      <c r="N786" s="232" t="s">
        <v>985</v>
      </c>
      <c r="O786" s="233">
        <v>5</v>
      </c>
      <c r="P786" s="234"/>
      <c r="Q786" s="234"/>
      <c r="R786" s="234">
        <v>0</v>
      </c>
      <c r="S786" s="234"/>
      <c r="T786" s="234"/>
      <c r="U786" s="236"/>
      <c r="V786" s="237">
        <v>0</v>
      </c>
      <c r="W786" s="237" t="s">
        <v>69</v>
      </c>
      <c r="X786" s="237" t="s">
        <v>988</v>
      </c>
      <c r="Y786" s="237">
        <v>0</v>
      </c>
      <c r="Z786" s="237" t="s">
        <v>987</v>
      </c>
      <c r="AA786" s="238"/>
    </row>
    <row r="787" spans="1:27">
      <c r="A787" s="219">
        <v>93007000</v>
      </c>
      <c r="B787" s="220" t="s">
        <v>35</v>
      </c>
      <c r="C787" s="221" t="s">
        <v>399</v>
      </c>
      <c r="D787" s="222">
        <v>446</v>
      </c>
      <c r="E787" s="223" t="s">
        <v>984</v>
      </c>
      <c r="F787" s="224">
        <v>446</v>
      </c>
      <c r="G787" s="225"/>
      <c r="H787" s="226">
        <v>38700</v>
      </c>
      <c r="I787" s="227" t="s">
        <v>37</v>
      </c>
      <c r="J787" s="228">
        <v>3000</v>
      </c>
      <c r="K787" s="229"/>
      <c r="L787" s="230" t="s">
        <v>39</v>
      </c>
      <c r="M787" s="231" t="s">
        <v>986</v>
      </c>
      <c r="N787" s="232" t="s">
        <v>985</v>
      </c>
      <c r="O787" s="233">
        <v>25</v>
      </c>
      <c r="P787" s="234"/>
      <c r="Q787" s="234"/>
      <c r="R787" s="234"/>
      <c r="S787" s="234"/>
      <c r="T787" s="234"/>
      <c r="U787" s="236"/>
      <c r="V787" s="237">
        <v>0</v>
      </c>
      <c r="W787" s="237">
        <v>0</v>
      </c>
      <c r="X787" s="237">
        <v>0</v>
      </c>
      <c r="Y787" s="237">
        <v>0</v>
      </c>
      <c r="Z787" s="237">
        <v>0</v>
      </c>
      <c r="AA787" s="238"/>
    </row>
    <row r="788" spans="1:27">
      <c r="A788" s="219">
        <v>93007000</v>
      </c>
      <c r="B788" s="220" t="s">
        <v>35</v>
      </c>
      <c r="C788" s="221" t="s">
        <v>399</v>
      </c>
      <c r="D788" s="222">
        <v>446</v>
      </c>
      <c r="E788" s="223" t="s">
        <v>134</v>
      </c>
      <c r="F788" s="224">
        <v>446</v>
      </c>
      <c r="G788" s="225" t="s">
        <v>89</v>
      </c>
      <c r="H788" s="226">
        <v>38700</v>
      </c>
      <c r="I788" s="227" t="s">
        <v>37</v>
      </c>
      <c r="J788" s="228">
        <v>3000</v>
      </c>
      <c r="K788" s="229">
        <v>4</v>
      </c>
      <c r="L788" s="230" t="s">
        <v>39</v>
      </c>
      <c r="M788" s="231" t="s">
        <v>986</v>
      </c>
      <c r="N788" s="232" t="s">
        <v>985</v>
      </c>
      <c r="O788" s="233">
        <v>21</v>
      </c>
      <c r="P788" s="234">
        <v>3000000</v>
      </c>
      <c r="Q788" s="234">
        <v>2250000</v>
      </c>
      <c r="R788" s="234">
        <v>50896800</v>
      </c>
      <c r="S788" s="234">
        <v>1002452</v>
      </c>
      <c r="T788" s="234">
        <v>51899252</v>
      </c>
      <c r="U788" s="236"/>
      <c r="V788" s="237" t="s">
        <v>645</v>
      </c>
      <c r="W788" s="237">
        <v>0</v>
      </c>
      <c r="X788" s="237">
        <v>0</v>
      </c>
      <c r="Y788" s="237">
        <v>0</v>
      </c>
      <c r="Z788" s="237" t="s">
        <v>987</v>
      </c>
      <c r="AA788" s="238"/>
    </row>
    <row r="789" spans="1:27">
      <c r="A789" s="219">
        <v>93007000</v>
      </c>
      <c r="B789" s="220" t="s">
        <v>35</v>
      </c>
      <c r="C789" s="221" t="s">
        <v>399</v>
      </c>
      <c r="D789" s="222">
        <v>447</v>
      </c>
      <c r="E789" s="223" t="s">
        <v>984</v>
      </c>
      <c r="F789" s="224">
        <v>447</v>
      </c>
      <c r="G789" s="225"/>
      <c r="H789" s="226">
        <v>38700</v>
      </c>
      <c r="I789" s="227" t="s">
        <v>37</v>
      </c>
      <c r="J789" s="228">
        <v>3000</v>
      </c>
      <c r="K789" s="229"/>
      <c r="L789" s="230" t="s">
        <v>39</v>
      </c>
      <c r="M789" s="231" t="s">
        <v>986</v>
      </c>
      <c r="N789" s="232" t="s">
        <v>985</v>
      </c>
      <c r="O789" s="233">
        <v>10</v>
      </c>
      <c r="P789" s="234"/>
      <c r="Q789" s="234"/>
      <c r="R789" s="234"/>
      <c r="S789" s="234"/>
      <c r="T789" s="234"/>
      <c r="U789" s="236"/>
      <c r="V789" s="237">
        <v>0</v>
      </c>
      <c r="W789" s="237">
        <v>0</v>
      </c>
      <c r="X789" s="237">
        <v>0</v>
      </c>
      <c r="Y789" s="237">
        <v>0</v>
      </c>
      <c r="Z789" s="237">
        <v>0</v>
      </c>
      <c r="AA789" s="238"/>
    </row>
    <row r="790" spans="1:27">
      <c r="A790" s="219">
        <v>93007000</v>
      </c>
      <c r="B790" s="220" t="s">
        <v>35</v>
      </c>
      <c r="C790" s="221" t="s">
        <v>399</v>
      </c>
      <c r="D790" s="222">
        <v>447</v>
      </c>
      <c r="E790" s="223" t="s">
        <v>134</v>
      </c>
      <c r="F790" s="224">
        <v>447</v>
      </c>
      <c r="G790" s="225" t="s">
        <v>56</v>
      </c>
      <c r="H790" s="226">
        <v>38700</v>
      </c>
      <c r="I790" s="227" t="s">
        <v>66</v>
      </c>
      <c r="J790" s="228">
        <v>100000</v>
      </c>
      <c r="K790" s="229">
        <v>5.25</v>
      </c>
      <c r="L790" s="230" t="s">
        <v>39</v>
      </c>
      <c r="M790" s="231" t="s">
        <v>986</v>
      </c>
      <c r="N790" s="232" t="s">
        <v>985</v>
      </c>
      <c r="O790" s="233">
        <v>10</v>
      </c>
      <c r="P790" s="234"/>
      <c r="Q790" s="234"/>
      <c r="R790" s="234">
        <v>0</v>
      </c>
      <c r="S790" s="234"/>
      <c r="T790" s="234"/>
      <c r="U790" s="236"/>
      <c r="V790" s="237">
        <v>0</v>
      </c>
      <c r="W790" s="237" t="s">
        <v>69</v>
      </c>
      <c r="X790" s="237" t="s">
        <v>988</v>
      </c>
      <c r="Y790" s="237">
        <v>0</v>
      </c>
      <c r="Z790" s="237" t="s">
        <v>987</v>
      </c>
      <c r="AA790" s="238"/>
    </row>
    <row r="791" spans="1:27">
      <c r="A791" s="248">
        <v>93007000</v>
      </c>
      <c r="B791" s="220">
        <v>9</v>
      </c>
      <c r="C791" s="221" t="s">
        <v>399</v>
      </c>
      <c r="D791" s="222">
        <v>563</v>
      </c>
      <c r="E791" s="223" t="s">
        <v>984</v>
      </c>
      <c r="F791" s="224">
        <v>563</v>
      </c>
      <c r="G791" s="225"/>
      <c r="H791" s="226">
        <v>39813</v>
      </c>
      <c r="I791" s="227" t="s">
        <v>37</v>
      </c>
      <c r="J791" s="228">
        <v>5000</v>
      </c>
      <c r="K791" s="229"/>
      <c r="L791" s="230" t="s">
        <v>68</v>
      </c>
      <c r="M791" s="231" t="s">
        <v>39</v>
      </c>
      <c r="N791" s="232" t="s">
        <v>985</v>
      </c>
      <c r="O791" s="233">
        <v>10</v>
      </c>
      <c r="P791" s="234"/>
      <c r="Q791" s="234"/>
      <c r="R791" s="234"/>
      <c r="S791" s="234"/>
      <c r="T791" s="234"/>
      <c r="U791" s="236"/>
      <c r="V791" s="237">
        <v>0</v>
      </c>
      <c r="W791" s="237">
        <v>0</v>
      </c>
      <c r="X791" s="237">
        <v>0</v>
      </c>
      <c r="Y791" s="237">
        <v>0</v>
      </c>
      <c r="Z791" s="237">
        <v>0</v>
      </c>
      <c r="AA791" s="238"/>
    </row>
    <row r="792" spans="1:27">
      <c r="A792" s="248">
        <v>93007000</v>
      </c>
      <c r="B792" s="220">
        <v>9</v>
      </c>
      <c r="C792" s="221" t="s">
        <v>399</v>
      </c>
      <c r="D792" s="222">
        <v>563</v>
      </c>
      <c r="E792" s="223" t="s">
        <v>134</v>
      </c>
      <c r="F792" s="224">
        <v>563</v>
      </c>
      <c r="G792" s="225" t="s">
        <v>51</v>
      </c>
      <c r="H792" s="226">
        <v>39822</v>
      </c>
      <c r="I792" s="227" t="s">
        <v>37</v>
      </c>
      <c r="J792" s="228">
        <v>5000</v>
      </c>
      <c r="K792" s="229">
        <v>5</v>
      </c>
      <c r="L792" s="230" t="s">
        <v>68</v>
      </c>
      <c r="M792" s="231" t="s">
        <v>39</v>
      </c>
      <c r="N792" s="232" t="s">
        <v>985</v>
      </c>
      <c r="O792" s="233">
        <v>5</v>
      </c>
      <c r="P792" s="234"/>
      <c r="Q792" s="234"/>
      <c r="R792" s="234">
        <v>0</v>
      </c>
      <c r="S792" s="234"/>
      <c r="T792" s="234"/>
      <c r="U792" s="236"/>
      <c r="V792" s="237" t="s">
        <v>645</v>
      </c>
      <c r="W792" s="237">
        <v>0</v>
      </c>
      <c r="X792" s="237" t="s">
        <v>988</v>
      </c>
      <c r="Y792" s="237">
        <v>0</v>
      </c>
      <c r="Z792" s="237" t="s">
        <v>987</v>
      </c>
      <c r="AA792" s="238"/>
    </row>
    <row r="793" spans="1:27">
      <c r="A793" s="248">
        <v>93007000</v>
      </c>
      <c r="B793" s="220">
        <v>9</v>
      </c>
      <c r="C793" s="221" t="s">
        <v>399</v>
      </c>
      <c r="D793" s="222">
        <v>563</v>
      </c>
      <c r="E793" s="223" t="s">
        <v>142</v>
      </c>
      <c r="F793" s="224">
        <v>563</v>
      </c>
      <c r="G793" s="225" t="s">
        <v>53</v>
      </c>
      <c r="H793" s="226">
        <v>39822</v>
      </c>
      <c r="I793" s="227" t="s">
        <v>162</v>
      </c>
      <c r="J793" s="228">
        <v>107290000</v>
      </c>
      <c r="K793" s="229">
        <v>7</v>
      </c>
      <c r="L793" s="230" t="s">
        <v>68</v>
      </c>
      <c r="M793" s="231" t="s">
        <v>39</v>
      </c>
      <c r="N793" s="232" t="s">
        <v>985</v>
      </c>
      <c r="O793" s="233">
        <v>5</v>
      </c>
      <c r="P793" s="234">
        <v>21000000000</v>
      </c>
      <c r="Q793" s="234">
        <v>21000000000</v>
      </c>
      <c r="R793" s="234">
        <v>21000000</v>
      </c>
      <c r="S793" s="234">
        <v>583613</v>
      </c>
      <c r="T793" s="234">
        <v>21583613</v>
      </c>
      <c r="U793" s="236"/>
      <c r="V793" s="237">
        <v>0</v>
      </c>
      <c r="W793" s="237">
        <v>0</v>
      </c>
      <c r="X793" s="237">
        <v>0</v>
      </c>
      <c r="Y793" s="237">
        <v>0</v>
      </c>
      <c r="Z793" s="237" t="s">
        <v>987</v>
      </c>
      <c r="AA793" s="238"/>
    </row>
    <row r="794" spans="1:27">
      <c r="A794" s="248">
        <v>93007000</v>
      </c>
      <c r="B794" s="220">
        <v>9</v>
      </c>
      <c r="C794" s="221" t="s">
        <v>399</v>
      </c>
      <c r="D794" s="222">
        <v>563</v>
      </c>
      <c r="E794" s="223" t="s">
        <v>151</v>
      </c>
      <c r="F794" s="224">
        <v>563</v>
      </c>
      <c r="G794" s="225" t="s">
        <v>60</v>
      </c>
      <c r="H794" s="226">
        <v>39938</v>
      </c>
      <c r="I794" s="227" t="s">
        <v>37</v>
      </c>
      <c r="J794" s="228">
        <v>4000</v>
      </c>
      <c r="K794" s="229">
        <v>3</v>
      </c>
      <c r="L794" s="230" t="s">
        <v>68</v>
      </c>
      <c r="M794" s="231" t="s">
        <v>39</v>
      </c>
      <c r="N794" s="232" t="s">
        <v>985</v>
      </c>
      <c r="O794" s="233">
        <v>5</v>
      </c>
      <c r="P794" s="234">
        <v>1500000</v>
      </c>
      <c r="Q794" s="234">
        <v>1500000</v>
      </c>
      <c r="R794" s="234">
        <v>33931200</v>
      </c>
      <c r="S794" s="234">
        <v>165640</v>
      </c>
      <c r="T794" s="234">
        <v>34096840</v>
      </c>
      <c r="U794" s="236"/>
      <c r="V794" s="237" t="s">
        <v>645</v>
      </c>
      <c r="W794" s="237">
        <v>0</v>
      </c>
      <c r="X794" s="237">
        <v>0</v>
      </c>
      <c r="Y794" s="237">
        <v>0</v>
      </c>
      <c r="Z794" s="237" t="s">
        <v>987</v>
      </c>
      <c r="AA794" s="238"/>
    </row>
    <row r="795" spans="1:27">
      <c r="A795" s="248">
        <v>93007000</v>
      </c>
      <c r="B795" s="220">
        <v>9</v>
      </c>
      <c r="C795" s="221" t="s">
        <v>399</v>
      </c>
      <c r="D795" s="222">
        <v>563</v>
      </c>
      <c r="E795" s="223" t="s">
        <v>152</v>
      </c>
      <c r="F795" s="224">
        <v>563</v>
      </c>
      <c r="G795" s="225" t="s">
        <v>64</v>
      </c>
      <c r="H795" s="226">
        <v>39938</v>
      </c>
      <c r="I795" s="227" t="s">
        <v>162</v>
      </c>
      <c r="J795" s="228">
        <v>83900000</v>
      </c>
      <c r="K795" s="229">
        <v>5.5</v>
      </c>
      <c r="L795" s="230" t="s">
        <v>68</v>
      </c>
      <c r="M795" s="231" t="s">
        <v>39</v>
      </c>
      <c r="N795" s="232" t="s">
        <v>985</v>
      </c>
      <c r="O795" s="233">
        <v>5</v>
      </c>
      <c r="P795" s="234">
        <v>52000000000</v>
      </c>
      <c r="Q795" s="234">
        <v>52000000000</v>
      </c>
      <c r="R795" s="234">
        <v>52000000</v>
      </c>
      <c r="S795" s="234">
        <v>462578</v>
      </c>
      <c r="T795" s="234">
        <v>52462578</v>
      </c>
      <c r="U795" s="236"/>
      <c r="V795" s="237">
        <v>0</v>
      </c>
      <c r="W795" s="237">
        <v>0</v>
      </c>
      <c r="X795" s="237">
        <v>0</v>
      </c>
      <c r="Y795" s="237">
        <v>0</v>
      </c>
      <c r="Z795" s="237" t="s">
        <v>987</v>
      </c>
      <c r="AA795" s="238"/>
    </row>
    <row r="796" spans="1:27">
      <c r="A796" s="248">
        <v>93007000</v>
      </c>
      <c r="B796" s="220">
        <v>9</v>
      </c>
      <c r="C796" s="221" t="s">
        <v>399</v>
      </c>
      <c r="D796" s="222">
        <v>564</v>
      </c>
      <c r="E796" s="223" t="s">
        <v>984</v>
      </c>
      <c r="F796" s="224">
        <v>564</v>
      </c>
      <c r="G796" s="225"/>
      <c r="H796" s="226">
        <v>39813</v>
      </c>
      <c r="I796" s="227" t="s">
        <v>37</v>
      </c>
      <c r="J796" s="228">
        <v>5000</v>
      </c>
      <c r="K796" s="229"/>
      <c r="L796" s="230" t="s">
        <v>68</v>
      </c>
      <c r="M796" s="231" t="s">
        <v>39</v>
      </c>
      <c r="N796" s="232" t="s">
        <v>985</v>
      </c>
      <c r="O796" s="233">
        <v>30</v>
      </c>
      <c r="P796" s="234"/>
      <c r="Q796" s="234"/>
      <c r="R796" s="234"/>
      <c r="S796" s="234"/>
      <c r="T796" s="234"/>
      <c r="U796" s="236"/>
      <c r="V796" s="237">
        <v>0</v>
      </c>
      <c r="W796" s="237">
        <v>0</v>
      </c>
      <c r="X796" s="237">
        <v>0</v>
      </c>
      <c r="Y796" s="237">
        <v>0</v>
      </c>
      <c r="Z796" s="237">
        <v>0</v>
      </c>
      <c r="AA796" s="238"/>
    </row>
    <row r="797" spans="1:27">
      <c r="A797" s="248">
        <v>93007000</v>
      </c>
      <c r="B797" s="220">
        <v>9</v>
      </c>
      <c r="C797" s="221" t="s">
        <v>399</v>
      </c>
      <c r="D797" s="222">
        <v>564</v>
      </c>
      <c r="E797" s="223" t="s">
        <v>134</v>
      </c>
      <c r="F797" s="224">
        <v>564</v>
      </c>
      <c r="G797" s="225" t="s">
        <v>59</v>
      </c>
      <c r="H797" s="226">
        <v>39821</v>
      </c>
      <c r="I797" s="227" t="s">
        <v>37</v>
      </c>
      <c r="J797" s="228">
        <v>5000</v>
      </c>
      <c r="K797" s="229">
        <v>4.9000000000000004</v>
      </c>
      <c r="L797" s="230" t="s">
        <v>68</v>
      </c>
      <c r="M797" s="231" t="s">
        <v>39</v>
      </c>
      <c r="N797" s="232" t="s">
        <v>985</v>
      </c>
      <c r="O797" s="233">
        <v>21</v>
      </c>
      <c r="P797" s="234">
        <v>4000000</v>
      </c>
      <c r="Q797" s="234">
        <v>4000000</v>
      </c>
      <c r="R797" s="234">
        <v>90483200</v>
      </c>
      <c r="S797" s="234">
        <v>1769110</v>
      </c>
      <c r="T797" s="234">
        <v>92252310</v>
      </c>
      <c r="U797" s="236"/>
      <c r="V797" s="237" t="s">
        <v>645</v>
      </c>
      <c r="W797" s="237">
        <v>0</v>
      </c>
      <c r="X797" s="237">
        <v>0</v>
      </c>
      <c r="Y797" s="237">
        <v>0</v>
      </c>
      <c r="Z797" s="237" t="s">
        <v>987</v>
      </c>
      <c r="AA797" s="238"/>
    </row>
    <row r="798" spans="1:27">
      <c r="A798" s="248">
        <v>93007000</v>
      </c>
      <c r="B798" s="220">
        <v>9</v>
      </c>
      <c r="C798" s="221" t="s">
        <v>399</v>
      </c>
      <c r="D798" s="222">
        <v>564</v>
      </c>
      <c r="E798" s="223" t="s">
        <v>142</v>
      </c>
      <c r="F798" s="224">
        <v>564</v>
      </c>
      <c r="G798" s="225" t="s">
        <v>75</v>
      </c>
      <c r="H798" s="226">
        <v>39938</v>
      </c>
      <c r="I798" s="227" t="s">
        <v>37</v>
      </c>
      <c r="J798" s="228">
        <v>1000</v>
      </c>
      <c r="K798" s="229">
        <v>4.25</v>
      </c>
      <c r="L798" s="230" t="s">
        <v>68</v>
      </c>
      <c r="M798" s="231" t="s">
        <v>39</v>
      </c>
      <c r="N798" s="232" t="s">
        <v>985</v>
      </c>
      <c r="O798" s="233">
        <v>21</v>
      </c>
      <c r="P798" s="234"/>
      <c r="Q798" s="234"/>
      <c r="R798" s="234">
        <v>0</v>
      </c>
      <c r="S798" s="234"/>
      <c r="T798" s="234"/>
      <c r="U798" s="236"/>
      <c r="V798" s="237" t="s">
        <v>645</v>
      </c>
      <c r="W798" s="237">
        <v>0</v>
      </c>
      <c r="X798" s="237" t="s">
        <v>988</v>
      </c>
      <c r="Y798" s="237">
        <v>0</v>
      </c>
      <c r="Z798" s="237" t="s">
        <v>987</v>
      </c>
      <c r="AA798" s="238"/>
    </row>
    <row r="799" spans="1:27">
      <c r="A799" s="219">
        <v>93007000</v>
      </c>
      <c r="B799" s="220">
        <v>9</v>
      </c>
      <c r="C799" s="221" t="s">
        <v>399</v>
      </c>
      <c r="D799" s="222">
        <v>699</v>
      </c>
      <c r="E799" s="223" t="s">
        <v>984</v>
      </c>
      <c r="F799" s="224">
        <v>699</v>
      </c>
      <c r="G799" s="225"/>
      <c r="H799" s="226">
        <v>40953</v>
      </c>
      <c r="I799" s="227" t="s">
        <v>37</v>
      </c>
      <c r="J799" s="228">
        <v>2500</v>
      </c>
      <c r="K799" s="229"/>
      <c r="L799" s="230" t="s">
        <v>68</v>
      </c>
      <c r="M799" s="231" t="s">
        <v>39</v>
      </c>
      <c r="N799" s="232" t="s">
        <v>49</v>
      </c>
      <c r="O799" s="233">
        <v>30</v>
      </c>
      <c r="P799" s="234"/>
      <c r="Q799" s="234"/>
      <c r="R799" s="234"/>
      <c r="S799" s="234"/>
      <c r="T799" s="234"/>
      <c r="U799" s="236"/>
      <c r="V799" s="237">
        <v>0</v>
      </c>
      <c r="W799" s="237">
        <v>0</v>
      </c>
      <c r="X799" s="237">
        <v>0</v>
      </c>
      <c r="Y799" s="237">
        <v>0</v>
      </c>
      <c r="Z799" s="237">
        <v>0</v>
      </c>
      <c r="AA799" s="238"/>
    </row>
    <row r="800" spans="1:27">
      <c r="A800" s="219">
        <v>93007000</v>
      </c>
      <c r="B800" s="220">
        <v>9</v>
      </c>
      <c r="C800" s="221" t="s">
        <v>399</v>
      </c>
      <c r="D800" s="222">
        <v>699</v>
      </c>
      <c r="E800" s="223" t="s">
        <v>134</v>
      </c>
      <c r="F800" s="224">
        <v>699</v>
      </c>
      <c r="G800" s="225" t="s">
        <v>168</v>
      </c>
      <c r="H800" s="226">
        <v>40980</v>
      </c>
      <c r="I800" s="227" t="s">
        <v>37</v>
      </c>
      <c r="J800" s="228">
        <v>2500</v>
      </c>
      <c r="K800" s="229">
        <v>3.8</v>
      </c>
      <c r="L800" s="230" t="s">
        <v>68</v>
      </c>
      <c r="M800" s="231" t="s">
        <v>39</v>
      </c>
      <c r="N800" s="232" t="s">
        <v>49</v>
      </c>
      <c r="O800" s="233">
        <v>21</v>
      </c>
      <c r="P800" s="234">
        <v>1500000</v>
      </c>
      <c r="Q800" s="234">
        <v>1500000</v>
      </c>
      <c r="R800" s="234">
        <v>33931200</v>
      </c>
      <c r="S800" s="234">
        <v>421112</v>
      </c>
      <c r="T800" s="234">
        <v>34352312</v>
      </c>
      <c r="U800" s="236"/>
      <c r="V800" s="237" t="s">
        <v>645</v>
      </c>
      <c r="W800" s="237">
        <v>0</v>
      </c>
      <c r="X800" s="237">
        <v>0</v>
      </c>
      <c r="Y800" s="237">
        <v>0</v>
      </c>
      <c r="Z800" s="237">
        <v>0</v>
      </c>
      <c r="AA800" s="238"/>
    </row>
    <row r="801" spans="1:27">
      <c r="A801" s="219">
        <v>93007000</v>
      </c>
      <c r="B801" s="220">
        <v>9</v>
      </c>
      <c r="C801" s="221" t="s">
        <v>399</v>
      </c>
      <c r="D801" s="222">
        <v>700</v>
      </c>
      <c r="E801" s="223" t="s">
        <v>984</v>
      </c>
      <c r="F801" s="224">
        <v>700</v>
      </c>
      <c r="G801" s="225"/>
      <c r="H801" s="226">
        <v>40953</v>
      </c>
      <c r="I801" s="227" t="s">
        <v>37</v>
      </c>
      <c r="J801" s="228">
        <v>2500</v>
      </c>
      <c r="K801" s="229"/>
      <c r="L801" s="230" t="s">
        <v>68</v>
      </c>
      <c r="M801" s="231" t="s">
        <v>39</v>
      </c>
      <c r="N801" s="232" t="s">
        <v>49</v>
      </c>
      <c r="O801" s="233">
        <v>10</v>
      </c>
      <c r="P801" s="234"/>
      <c r="Q801" s="234"/>
      <c r="R801" s="234"/>
      <c r="S801" s="234"/>
      <c r="T801" s="234"/>
      <c r="U801" s="236"/>
      <c r="V801" s="237">
        <v>0</v>
      </c>
      <c r="W801" s="237">
        <v>0</v>
      </c>
      <c r="X801" s="237">
        <v>0</v>
      </c>
      <c r="Y801" s="237">
        <v>0</v>
      </c>
      <c r="Z801" s="237">
        <v>0</v>
      </c>
      <c r="AA801" s="238"/>
    </row>
    <row r="802" spans="1:27">
      <c r="A802" s="219">
        <v>93007000</v>
      </c>
      <c r="B802" s="220">
        <v>9</v>
      </c>
      <c r="C802" s="221" t="s">
        <v>399</v>
      </c>
      <c r="D802" s="222">
        <v>700</v>
      </c>
      <c r="E802" s="223" t="s">
        <v>134</v>
      </c>
      <c r="F802" s="224">
        <v>700</v>
      </c>
      <c r="G802" s="225" t="s">
        <v>116</v>
      </c>
      <c r="H802" s="226">
        <v>40980</v>
      </c>
      <c r="I802" s="227" t="s">
        <v>162</v>
      </c>
      <c r="J802" s="228">
        <v>33000000</v>
      </c>
      <c r="K802" s="229">
        <v>6.4</v>
      </c>
      <c r="L802" s="230" t="s">
        <v>68</v>
      </c>
      <c r="M802" s="231" t="s">
        <v>39</v>
      </c>
      <c r="N802" s="232" t="s">
        <v>49</v>
      </c>
      <c r="O802" s="233">
        <v>5</v>
      </c>
      <c r="P802" s="234"/>
      <c r="Q802" s="234"/>
      <c r="R802" s="234">
        <v>0</v>
      </c>
      <c r="S802" s="234"/>
      <c r="T802" s="234"/>
      <c r="U802" s="236"/>
      <c r="V802" s="237">
        <v>0</v>
      </c>
      <c r="W802" s="237">
        <v>0</v>
      </c>
      <c r="X802" s="237" t="s">
        <v>988</v>
      </c>
      <c r="Y802" s="237">
        <v>0</v>
      </c>
      <c r="Z802" s="237">
        <v>0</v>
      </c>
      <c r="AA802" s="238"/>
    </row>
    <row r="803" spans="1:27">
      <c r="A803" s="219">
        <v>93007000</v>
      </c>
      <c r="B803" s="220">
        <v>9</v>
      </c>
      <c r="C803" s="221" t="s">
        <v>399</v>
      </c>
      <c r="D803" s="222">
        <v>700</v>
      </c>
      <c r="E803" s="223" t="s">
        <v>134</v>
      </c>
      <c r="F803" s="224">
        <v>700</v>
      </c>
      <c r="G803" s="225" t="s">
        <v>123</v>
      </c>
      <c r="H803" s="226">
        <v>40980</v>
      </c>
      <c r="I803" s="227" t="s">
        <v>37</v>
      </c>
      <c r="J803" s="228">
        <v>2500</v>
      </c>
      <c r="K803" s="229">
        <v>3.3</v>
      </c>
      <c r="L803" s="230" t="s">
        <v>68</v>
      </c>
      <c r="M803" s="231" t="s">
        <v>39</v>
      </c>
      <c r="N803" s="232" t="s">
        <v>49</v>
      </c>
      <c r="O803" s="233">
        <v>5</v>
      </c>
      <c r="P803" s="234">
        <v>1000000</v>
      </c>
      <c r="Q803" s="234">
        <v>1000000</v>
      </c>
      <c r="R803" s="234">
        <v>22620800</v>
      </c>
      <c r="S803" s="234">
        <v>244096</v>
      </c>
      <c r="T803" s="234">
        <v>22864896</v>
      </c>
      <c r="U803" s="236"/>
      <c r="V803" s="237" t="s">
        <v>645</v>
      </c>
      <c r="W803" s="237">
        <v>0</v>
      </c>
      <c r="X803" s="237">
        <v>0</v>
      </c>
      <c r="Y803" s="237">
        <v>0</v>
      </c>
      <c r="Z803" s="237">
        <v>0</v>
      </c>
      <c r="AA803" s="238"/>
    </row>
    <row r="804" spans="1:27">
      <c r="A804" s="219">
        <v>93007000</v>
      </c>
      <c r="B804" s="220">
        <v>9</v>
      </c>
      <c r="C804" s="221" t="s">
        <v>399</v>
      </c>
      <c r="D804" s="222">
        <v>700</v>
      </c>
      <c r="E804" s="223" t="s">
        <v>134</v>
      </c>
      <c r="F804" s="224">
        <v>700</v>
      </c>
      <c r="G804" s="225" t="s">
        <v>167</v>
      </c>
      <c r="H804" s="226">
        <v>40980</v>
      </c>
      <c r="I804" s="227" t="s">
        <v>37</v>
      </c>
      <c r="J804" s="228">
        <v>2500</v>
      </c>
      <c r="K804" s="229">
        <v>3.5</v>
      </c>
      <c r="L804" s="230" t="s">
        <v>68</v>
      </c>
      <c r="M804" s="231" t="s">
        <v>39</v>
      </c>
      <c r="N804" s="232" t="s">
        <v>49</v>
      </c>
      <c r="O804" s="233">
        <v>10</v>
      </c>
      <c r="P804" s="234"/>
      <c r="Q804" s="234"/>
      <c r="R804" s="234">
        <v>0</v>
      </c>
      <c r="S804" s="234"/>
      <c r="T804" s="234"/>
      <c r="U804" s="236"/>
      <c r="V804" s="237" t="s">
        <v>645</v>
      </c>
      <c r="W804" s="237">
        <v>0</v>
      </c>
      <c r="X804" s="237" t="s">
        <v>988</v>
      </c>
      <c r="Y804" s="237">
        <v>0</v>
      </c>
      <c r="Z804" s="237">
        <v>0</v>
      </c>
      <c r="AA804" s="238"/>
    </row>
    <row r="805" spans="1:27">
      <c r="A805" s="219">
        <v>96792430</v>
      </c>
      <c r="B805" s="220" t="s">
        <v>75</v>
      </c>
      <c r="C805" s="221" t="s">
        <v>1077</v>
      </c>
      <c r="D805" s="227">
        <v>252</v>
      </c>
      <c r="E805" s="223" t="s">
        <v>989</v>
      </c>
      <c r="F805" s="225">
        <v>252</v>
      </c>
      <c r="G805" s="225" t="s">
        <v>71</v>
      </c>
      <c r="H805" s="226">
        <v>37021</v>
      </c>
      <c r="I805" s="227" t="s">
        <v>37</v>
      </c>
      <c r="J805" s="228">
        <v>800</v>
      </c>
      <c r="K805" s="229">
        <v>6</v>
      </c>
      <c r="L805" s="230" t="s">
        <v>68</v>
      </c>
      <c r="M805" s="231" t="s">
        <v>39</v>
      </c>
      <c r="N805" s="232" t="s">
        <v>985</v>
      </c>
      <c r="O805" s="233">
        <v>5</v>
      </c>
      <c r="P805" s="234">
        <v>800000</v>
      </c>
      <c r="Q805" s="234">
        <v>0</v>
      </c>
      <c r="R805" s="234">
        <v>0</v>
      </c>
      <c r="S805" s="234"/>
      <c r="T805" s="234"/>
      <c r="U805" s="236"/>
      <c r="V805" s="237" t="s">
        <v>645</v>
      </c>
      <c r="W805" s="237">
        <v>0</v>
      </c>
      <c r="X805" s="237">
        <v>0</v>
      </c>
      <c r="Y805" s="237" t="s">
        <v>990</v>
      </c>
      <c r="Z805" s="237" t="s">
        <v>987</v>
      </c>
      <c r="AA805" s="238"/>
    </row>
    <row r="806" spans="1:27">
      <c r="A806" s="219">
        <v>96792430</v>
      </c>
      <c r="B806" s="220" t="s">
        <v>75</v>
      </c>
      <c r="C806" s="221" t="s">
        <v>1077</v>
      </c>
      <c r="D806" s="227">
        <v>252</v>
      </c>
      <c r="E806" s="223" t="s">
        <v>989</v>
      </c>
      <c r="F806" s="225">
        <v>252</v>
      </c>
      <c r="G806" s="225" t="s">
        <v>72</v>
      </c>
      <c r="H806" s="226">
        <v>37021</v>
      </c>
      <c r="I806" s="227" t="s">
        <v>37</v>
      </c>
      <c r="J806" s="228">
        <v>2200</v>
      </c>
      <c r="K806" s="229">
        <v>6</v>
      </c>
      <c r="L806" s="230" t="s">
        <v>68</v>
      </c>
      <c r="M806" s="231" t="s">
        <v>39</v>
      </c>
      <c r="N806" s="232" t="s">
        <v>985</v>
      </c>
      <c r="O806" s="233">
        <v>5</v>
      </c>
      <c r="P806" s="234">
        <v>1700000</v>
      </c>
      <c r="Q806" s="234">
        <v>0</v>
      </c>
      <c r="R806" s="234">
        <v>0</v>
      </c>
      <c r="S806" s="234"/>
      <c r="T806" s="234"/>
      <c r="U806" s="236"/>
      <c r="V806" s="237" t="s">
        <v>645</v>
      </c>
      <c r="W806" s="237">
        <v>0</v>
      </c>
      <c r="X806" s="237">
        <v>0</v>
      </c>
      <c r="Y806" s="237" t="s">
        <v>990</v>
      </c>
      <c r="Z806" s="237" t="s">
        <v>987</v>
      </c>
      <c r="AA806" s="238"/>
    </row>
    <row r="807" spans="1:27">
      <c r="A807" s="219">
        <v>96792430</v>
      </c>
      <c r="B807" s="220" t="s">
        <v>75</v>
      </c>
      <c r="C807" s="221" t="s">
        <v>1077</v>
      </c>
      <c r="D807" s="227">
        <v>252</v>
      </c>
      <c r="E807" s="223" t="s">
        <v>989</v>
      </c>
      <c r="F807" s="225">
        <v>252</v>
      </c>
      <c r="G807" s="225" t="s">
        <v>98</v>
      </c>
      <c r="H807" s="226">
        <v>37021</v>
      </c>
      <c r="I807" s="227" t="s">
        <v>37</v>
      </c>
      <c r="J807" s="228">
        <v>400</v>
      </c>
      <c r="K807" s="229">
        <v>6.25</v>
      </c>
      <c r="L807" s="230" t="s">
        <v>68</v>
      </c>
      <c r="M807" s="231" t="s">
        <v>39</v>
      </c>
      <c r="N807" s="232" t="s">
        <v>985</v>
      </c>
      <c r="O807" s="233">
        <v>21</v>
      </c>
      <c r="P807" s="234">
        <v>400000</v>
      </c>
      <c r="Q807" s="234">
        <v>0</v>
      </c>
      <c r="R807" s="234">
        <v>0</v>
      </c>
      <c r="S807" s="234"/>
      <c r="T807" s="234"/>
      <c r="U807" s="236"/>
      <c r="V807" s="237" t="s">
        <v>645</v>
      </c>
      <c r="W807" s="237">
        <v>0</v>
      </c>
      <c r="X807" s="237">
        <v>0</v>
      </c>
      <c r="Y807" s="237" t="s">
        <v>990</v>
      </c>
      <c r="Z807" s="237" t="s">
        <v>987</v>
      </c>
      <c r="AA807" s="238"/>
    </row>
    <row r="808" spans="1:27">
      <c r="A808" s="219">
        <v>96792430</v>
      </c>
      <c r="B808" s="220" t="s">
        <v>75</v>
      </c>
      <c r="C808" s="221" t="s">
        <v>1077</v>
      </c>
      <c r="D808" s="227">
        <v>252</v>
      </c>
      <c r="E808" s="223" t="s">
        <v>989</v>
      </c>
      <c r="F808" s="225">
        <v>252</v>
      </c>
      <c r="G808" s="225" t="s">
        <v>99</v>
      </c>
      <c r="H808" s="226">
        <v>37021</v>
      </c>
      <c r="I808" s="227" t="s">
        <v>37</v>
      </c>
      <c r="J808" s="228">
        <v>1600</v>
      </c>
      <c r="K808" s="229">
        <v>6.25</v>
      </c>
      <c r="L808" s="230" t="s">
        <v>68</v>
      </c>
      <c r="M808" s="231" t="s">
        <v>39</v>
      </c>
      <c r="N808" s="232" t="s">
        <v>985</v>
      </c>
      <c r="O808" s="233">
        <v>21</v>
      </c>
      <c r="P808" s="234">
        <v>800000</v>
      </c>
      <c r="Q808" s="234">
        <v>0</v>
      </c>
      <c r="R808" s="234">
        <v>0</v>
      </c>
      <c r="S808" s="234"/>
      <c r="T808" s="234"/>
      <c r="U808" s="236"/>
      <c r="V808" s="237" t="s">
        <v>645</v>
      </c>
      <c r="W808" s="237">
        <v>0</v>
      </c>
      <c r="X808" s="237">
        <v>0</v>
      </c>
      <c r="Y808" s="237" t="s">
        <v>990</v>
      </c>
      <c r="Z808" s="237" t="s">
        <v>987</v>
      </c>
      <c r="AA808" s="238"/>
    </row>
    <row r="809" spans="1:27">
      <c r="A809" s="219">
        <v>96792430</v>
      </c>
      <c r="B809" s="220" t="s">
        <v>75</v>
      </c>
      <c r="C809" s="221" t="s">
        <v>1077</v>
      </c>
      <c r="D809" s="222">
        <v>520</v>
      </c>
      <c r="E809" s="223" t="s">
        <v>984</v>
      </c>
      <c r="F809" s="224">
        <v>520</v>
      </c>
      <c r="G809" s="225"/>
      <c r="H809" s="226">
        <v>39430</v>
      </c>
      <c r="I809" s="227" t="s">
        <v>37</v>
      </c>
      <c r="J809" s="228">
        <v>3000</v>
      </c>
      <c r="K809" s="229"/>
      <c r="L809" s="230" t="s">
        <v>39</v>
      </c>
      <c r="M809" s="231" t="s">
        <v>68</v>
      </c>
      <c r="N809" s="232" t="s">
        <v>985</v>
      </c>
      <c r="O809" s="233">
        <v>10</v>
      </c>
      <c r="P809" s="234"/>
      <c r="Q809" s="234"/>
      <c r="R809" s="234"/>
      <c r="S809" s="234"/>
      <c r="T809" s="234"/>
      <c r="U809" s="236"/>
      <c r="V809" s="237">
        <v>0</v>
      </c>
      <c r="W809" s="237">
        <v>0</v>
      </c>
      <c r="X809" s="237">
        <v>0</v>
      </c>
      <c r="Y809" s="237">
        <v>0</v>
      </c>
      <c r="Z809" s="237">
        <v>0</v>
      </c>
      <c r="AA809" s="238"/>
    </row>
    <row r="810" spans="1:27">
      <c r="A810" s="219">
        <v>96792430</v>
      </c>
      <c r="B810" s="220" t="s">
        <v>75</v>
      </c>
      <c r="C810" s="221" t="s">
        <v>1077</v>
      </c>
      <c r="D810" s="222">
        <v>520</v>
      </c>
      <c r="E810" s="223" t="s">
        <v>134</v>
      </c>
      <c r="F810" s="224">
        <v>520</v>
      </c>
      <c r="G810" s="225" t="s">
        <v>56</v>
      </c>
      <c r="H810" s="226">
        <v>39434</v>
      </c>
      <c r="I810" s="227" t="s">
        <v>37</v>
      </c>
      <c r="J810" s="228">
        <v>1500</v>
      </c>
      <c r="K810" s="229">
        <v>3</v>
      </c>
      <c r="L810" s="230" t="s">
        <v>39</v>
      </c>
      <c r="M810" s="231" t="s">
        <v>68</v>
      </c>
      <c r="N810" s="232" t="s">
        <v>985</v>
      </c>
      <c r="O810" s="233">
        <v>5</v>
      </c>
      <c r="P810" s="234"/>
      <c r="Q810" s="234"/>
      <c r="R810" s="234">
        <v>0</v>
      </c>
      <c r="S810" s="234"/>
      <c r="T810" s="234"/>
      <c r="U810" s="236"/>
      <c r="V810" s="237" t="s">
        <v>645</v>
      </c>
      <c r="W810" s="237">
        <v>0</v>
      </c>
      <c r="X810" s="237" t="s">
        <v>988</v>
      </c>
      <c r="Y810" s="237">
        <v>0</v>
      </c>
      <c r="Z810" s="237" t="s">
        <v>987</v>
      </c>
      <c r="AA810" s="238"/>
    </row>
    <row r="811" spans="1:27">
      <c r="A811" s="219">
        <v>96792430</v>
      </c>
      <c r="B811" s="220" t="s">
        <v>75</v>
      </c>
      <c r="C811" s="221" t="s">
        <v>1077</v>
      </c>
      <c r="D811" s="222">
        <v>520</v>
      </c>
      <c r="E811" s="223" t="s">
        <v>142</v>
      </c>
      <c r="F811" s="224">
        <v>520</v>
      </c>
      <c r="G811" s="225" t="s">
        <v>53</v>
      </c>
      <c r="H811" s="226">
        <v>39832</v>
      </c>
      <c r="I811" s="227" t="s">
        <v>37</v>
      </c>
      <c r="J811" s="228">
        <v>1500</v>
      </c>
      <c r="K811" s="229">
        <v>5</v>
      </c>
      <c r="L811" s="230" t="s">
        <v>68</v>
      </c>
      <c r="M811" s="231" t="s">
        <v>985</v>
      </c>
      <c r="N811" s="232" t="s">
        <v>985</v>
      </c>
      <c r="O811" s="233">
        <v>21</v>
      </c>
      <c r="P811" s="234"/>
      <c r="Q811" s="234"/>
      <c r="R811" s="234">
        <v>0</v>
      </c>
      <c r="S811" s="234"/>
      <c r="T811" s="234"/>
      <c r="U811" s="236"/>
      <c r="V811" s="237" t="s">
        <v>645</v>
      </c>
      <c r="W811" s="237">
        <v>0</v>
      </c>
      <c r="X811" s="237" t="s">
        <v>988</v>
      </c>
      <c r="Y811" s="237">
        <v>0</v>
      </c>
      <c r="Z811" s="237" t="s">
        <v>987</v>
      </c>
      <c r="AA811" s="238"/>
    </row>
    <row r="812" spans="1:27">
      <c r="A812" s="219">
        <v>96792430</v>
      </c>
      <c r="B812" s="220" t="s">
        <v>75</v>
      </c>
      <c r="C812" s="221" t="s">
        <v>1077</v>
      </c>
      <c r="D812" s="222">
        <v>521</v>
      </c>
      <c r="E812" s="223" t="s">
        <v>984</v>
      </c>
      <c r="F812" s="224">
        <v>521</v>
      </c>
      <c r="G812" s="225"/>
      <c r="H812" s="226">
        <v>39430</v>
      </c>
      <c r="I812" s="227" t="s">
        <v>37</v>
      </c>
      <c r="J812" s="228">
        <v>3000</v>
      </c>
      <c r="K812" s="229"/>
      <c r="L812" s="230" t="s">
        <v>39</v>
      </c>
      <c r="M812" s="231" t="s">
        <v>68</v>
      </c>
      <c r="N812" s="232" t="s">
        <v>985</v>
      </c>
      <c r="O812" s="233">
        <v>10</v>
      </c>
      <c r="P812" s="234"/>
      <c r="Q812" s="234"/>
      <c r="R812" s="234"/>
      <c r="S812" s="234"/>
      <c r="T812" s="234"/>
      <c r="U812" s="236"/>
      <c r="V812" s="237">
        <v>0</v>
      </c>
      <c r="W812" s="237">
        <v>0</v>
      </c>
      <c r="X812" s="237">
        <v>0</v>
      </c>
      <c r="Y812" s="237">
        <v>0</v>
      </c>
      <c r="Z812" s="237">
        <v>0</v>
      </c>
      <c r="AA812" s="238"/>
    </row>
    <row r="813" spans="1:27">
      <c r="A813" s="219">
        <v>96792430</v>
      </c>
      <c r="B813" s="220" t="s">
        <v>75</v>
      </c>
      <c r="C813" s="221" t="s">
        <v>1077</v>
      </c>
      <c r="D813" s="222">
        <v>521</v>
      </c>
      <c r="E813" s="223" t="s">
        <v>134</v>
      </c>
      <c r="F813" s="224">
        <v>521</v>
      </c>
      <c r="G813" s="225" t="s">
        <v>63</v>
      </c>
      <c r="H813" s="226">
        <v>39434</v>
      </c>
      <c r="I813" s="227" t="s">
        <v>37</v>
      </c>
      <c r="J813" s="228">
        <v>1500</v>
      </c>
      <c r="K813" s="229">
        <v>2.5</v>
      </c>
      <c r="L813" s="230" t="s">
        <v>39</v>
      </c>
      <c r="M813" s="231" t="s">
        <v>68</v>
      </c>
      <c r="N813" s="232" t="s">
        <v>985</v>
      </c>
      <c r="O813" s="233">
        <v>5</v>
      </c>
      <c r="P813" s="234">
        <v>1500000</v>
      </c>
      <c r="Q813" s="234">
        <v>1500000</v>
      </c>
      <c r="R813" s="234">
        <v>33931200</v>
      </c>
      <c r="S813" s="234">
        <v>421527</v>
      </c>
      <c r="T813" s="234">
        <v>34352727</v>
      </c>
      <c r="U813" s="236"/>
      <c r="V813" s="237" t="s">
        <v>645</v>
      </c>
      <c r="W813" s="237">
        <v>0</v>
      </c>
      <c r="X813" s="237">
        <v>0</v>
      </c>
      <c r="Y813" s="237">
        <v>0</v>
      </c>
      <c r="Z813" s="237" t="s">
        <v>987</v>
      </c>
      <c r="AA813" s="238"/>
    </row>
    <row r="814" spans="1:27">
      <c r="A814" s="219">
        <v>96792430</v>
      </c>
      <c r="B814" s="220" t="s">
        <v>75</v>
      </c>
      <c r="C814" s="221" t="s">
        <v>1077</v>
      </c>
      <c r="D814" s="222">
        <v>521</v>
      </c>
      <c r="E814" s="223" t="s">
        <v>142</v>
      </c>
      <c r="F814" s="224">
        <v>521</v>
      </c>
      <c r="G814" s="225" t="s">
        <v>51</v>
      </c>
      <c r="H814" s="226">
        <v>39832</v>
      </c>
      <c r="I814" s="227" t="s">
        <v>162</v>
      </c>
      <c r="J814" s="228">
        <v>32170000</v>
      </c>
      <c r="K814" s="229">
        <v>7</v>
      </c>
      <c r="L814" s="230" t="s">
        <v>68</v>
      </c>
      <c r="M814" s="231" t="s">
        <v>985</v>
      </c>
      <c r="N814" s="232" t="s">
        <v>985</v>
      </c>
      <c r="O814" s="233">
        <v>7</v>
      </c>
      <c r="P814" s="234">
        <v>32170000000</v>
      </c>
      <c r="Q814" s="234">
        <v>32170000000</v>
      </c>
      <c r="R814" s="234">
        <v>32170000</v>
      </c>
      <c r="S814" s="234">
        <v>830179</v>
      </c>
      <c r="T814" s="234">
        <v>33000179</v>
      </c>
      <c r="U814" s="236"/>
      <c r="V814" s="237">
        <v>0</v>
      </c>
      <c r="W814" s="237">
        <v>0</v>
      </c>
      <c r="X814" s="237">
        <v>0</v>
      </c>
      <c r="Y814" s="237">
        <v>0</v>
      </c>
      <c r="Z814" s="237" t="s">
        <v>987</v>
      </c>
      <c r="AA814" s="238"/>
    </row>
    <row r="815" spans="1:27">
      <c r="A815" s="219">
        <v>96792430</v>
      </c>
      <c r="B815" s="220" t="s">
        <v>75</v>
      </c>
      <c r="C815" s="221" t="s">
        <v>1077</v>
      </c>
      <c r="D815" s="222">
        <v>676</v>
      </c>
      <c r="E815" s="223" t="s">
        <v>984</v>
      </c>
      <c r="F815" s="224">
        <v>676</v>
      </c>
      <c r="G815" s="225"/>
      <c r="H815" s="226">
        <v>40795</v>
      </c>
      <c r="I815" s="227" t="s">
        <v>37</v>
      </c>
      <c r="J815" s="228">
        <v>3000</v>
      </c>
      <c r="K815" s="229"/>
      <c r="L815" s="230" t="s">
        <v>68</v>
      </c>
      <c r="M815" s="231" t="s">
        <v>39</v>
      </c>
      <c r="N815" s="232" t="s">
        <v>985</v>
      </c>
      <c r="O815" s="233">
        <v>10</v>
      </c>
      <c r="P815" s="234"/>
      <c r="Q815" s="234"/>
      <c r="R815" s="234"/>
      <c r="S815" s="234"/>
      <c r="T815" s="234"/>
      <c r="U815" s="236"/>
      <c r="V815" s="237">
        <v>0</v>
      </c>
      <c r="W815" s="237">
        <v>0</v>
      </c>
      <c r="X815" s="237" t="s">
        <v>988</v>
      </c>
      <c r="Y815" s="237">
        <v>0</v>
      </c>
      <c r="Z815" s="237">
        <v>0</v>
      </c>
      <c r="AA815" s="238"/>
    </row>
    <row r="816" spans="1:27">
      <c r="A816" s="219">
        <v>96792430</v>
      </c>
      <c r="B816" s="220" t="s">
        <v>75</v>
      </c>
      <c r="C816" s="221" t="s">
        <v>1077</v>
      </c>
      <c r="D816" s="222">
        <v>677</v>
      </c>
      <c r="E816" s="223" t="s">
        <v>984</v>
      </c>
      <c r="F816" s="224">
        <v>677</v>
      </c>
      <c r="G816" s="225"/>
      <c r="H816" s="226">
        <v>40795</v>
      </c>
      <c r="I816" s="227" t="s">
        <v>37</v>
      </c>
      <c r="J816" s="228">
        <v>1500</v>
      </c>
      <c r="K816" s="229"/>
      <c r="L816" s="230" t="s">
        <v>68</v>
      </c>
      <c r="M816" s="231" t="s">
        <v>39</v>
      </c>
      <c r="N816" s="232" t="s">
        <v>985</v>
      </c>
      <c r="O816" s="233">
        <v>30</v>
      </c>
      <c r="P816" s="234"/>
      <c r="Q816" s="234"/>
      <c r="R816" s="234"/>
      <c r="S816" s="234"/>
      <c r="T816" s="234"/>
      <c r="U816" s="236"/>
      <c r="V816" s="237">
        <v>0</v>
      </c>
      <c r="W816" s="237">
        <v>0</v>
      </c>
      <c r="X816" s="237" t="s">
        <v>988</v>
      </c>
      <c r="Y816" s="237">
        <v>0</v>
      </c>
      <c r="Z816" s="237">
        <v>0</v>
      </c>
      <c r="AA816" s="238"/>
    </row>
    <row r="817" spans="1:27">
      <c r="A817" s="219">
        <v>83628100</v>
      </c>
      <c r="B817" s="220">
        <v>4</v>
      </c>
      <c r="C817" s="221" t="s">
        <v>474</v>
      </c>
      <c r="D817" s="222">
        <v>621</v>
      </c>
      <c r="E817" s="223" t="s">
        <v>984</v>
      </c>
      <c r="F817" s="224">
        <v>621</v>
      </c>
      <c r="G817" s="225"/>
      <c r="H817" s="226">
        <v>40148</v>
      </c>
      <c r="I817" s="227" t="s">
        <v>37</v>
      </c>
      <c r="J817" s="228">
        <v>3000</v>
      </c>
      <c r="K817" s="229"/>
      <c r="L817" s="230" t="s">
        <v>68</v>
      </c>
      <c r="M817" s="231" t="s">
        <v>39</v>
      </c>
      <c r="N817" s="232" t="s">
        <v>985</v>
      </c>
      <c r="O817" s="233">
        <v>25</v>
      </c>
      <c r="P817" s="234"/>
      <c r="Q817" s="234"/>
      <c r="R817" s="234"/>
      <c r="S817" s="234"/>
      <c r="T817" s="234"/>
      <c r="U817" s="236"/>
      <c r="V817" s="237">
        <v>0</v>
      </c>
      <c r="W817" s="237">
        <v>0</v>
      </c>
      <c r="X817" s="237">
        <v>0</v>
      </c>
      <c r="Y817" s="237">
        <v>0</v>
      </c>
      <c r="Z817" s="237">
        <v>0</v>
      </c>
      <c r="AA817" s="238"/>
    </row>
    <row r="818" spans="1:27">
      <c r="A818" s="219">
        <v>83628100</v>
      </c>
      <c r="B818" s="220">
        <v>4</v>
      </c>
      <c r="C818" s="221" t="s">
        <v>474</v>
      </c>
      <c r="D818" s="222">
        <v>621</v>
      </c>
      <c r="E818" s="223" t="s">
        <v>134</v>
      </c>
      <c r="F818" s="224">
        <v>621</v>
      </c>
      <c r="G818" s="225" t="s">
        <v>89</v>
      </c>
      <c r="H818" s="226">
        <v>40154</v>
      </c>
      <c r="I818" s="227" t="s">
        <v>37</v>
      </c>
      <c r="J818" s="228">
        <v>3000</v>
      </c>
      <c r="K818" s="229">
        <v>4.5</v>
      </c>
      <c r="L818" s="230" t="s">
        <v>39</v>
      </c>
      <c r="M818" s="231" t="s">
        <v>985</v>
      </c>
      <c r="N818" s="232" t="s">
        <v>985</v>
      </c>
      <c r="O818" s="233">
        <v>21</v>
      </c>
      <c r="P818" s="234">
        <v>1500000</v>
      </c>
      <c r="Q818" s="234">
        <v>1500000</v>
      </c>
      <c r="R818" s="234">
        <v>33931200</v>
      </c>
      <c r="S818" s="234">
        <v>750912</v>
      </c>
      <c r="T818" s="234">
        <v>34682112</v>
      </c>
      <c r="U818" s="236"/>
      <c r="V818" s="237" t="s">
        <v>645</v>
      </c>
      <c r="W818" s="237">
        <v>0</v>
      </c>
      <c r="X818" s="237">
        <v>0</v>
      </c>
      <c r="Y818" s="237">
        <v>0</v>
      </c>
      <c r="Z818" s="237">
        <v>0</v>
      </c>
      <c r="AA818" s="238"/>
    </row>
    <row r="819" spans="1:27">
      <c r="A819" s="219">
        <v>83628100</v>
      </c>
      <c r="B819" s="220">
        <v>4</v>
      </c>
      <c r="C819" s="221" t="s">
        <v>474</v>
      </c>
      <c r="D819" s="222">
        <v>622</v>
      </c>
      <c r="E819" s="223" t="s">
        <v>984</v>
      </c>
      <c r="F819" s="224">
        <v>622</v>
      </c>
      <c r="G819" s="225"/>
      <c r="H819" s="226">
        <v>40148</v>
      </c>
      <c r="I819" s="227" t="s">
        <v>37</v>
      </c>
      <c r="J819" s="228">
        <v>3000</v>
      </c>
      <c r="K819" s="229"/>
      <c r="L819" s="230" t="s">
        <v>68</v>
      </c>
      <c r="M819" s="231" t="s">
        <v>39</v>
      </c>
      <c r="N819" s="232" t="s">
        <v>985</v>
      </c>
      <c r="O819" s="233">
        <v>10</v>
      </c>
      <c r="P819" s="234"/>
      <c r="Q819" s="234"/>
      <c r="R819" s="234"/>
      <c r="S819" s="234"/>
      <c r="T819" s="234"/>
      <c r="U819" s="236"/>
      <c r="V819" s="237">
        <v>0</v>
      </c>
      <c r="W819" s="237">
        <v>0</v>
      </c>
      <c r="X819" s="237">
        <v>0</v>
      </c>
      <c r="Y819" s="237">
        <v>0</v>
      </c>
      <c r="Z819" s="237">
        <v>0</v>
      </c>
      <c r="AA819" s="238"/>
    </row>
    <row r="820" spans="1:27">
      <c r="A820" s="219">
        <v>83628100</v>
      </c>
      <c r="B820" s="220">
        <v>4</v>
      </c>
      <c r="C820" s="221" t="s">
        <v>474</v>
      </c>
      <c r="D820" s="222">
        <v>622</v>
      </c>
      <c r="E820" s="223" t="s">
        <v>134</v>
      </c>
      <c r="F820" s="224">
        <v>622</v>
      </c>
      <c r="G820" s="225" t="s">
        <v>46</v>
      </c>
      <c r="H820" s="226">
        <v>40154</v>
      </c>
      <c r="I820" s="227" t="s">
        <v>37</v>
      </c>
      <c r="J820" s="228">
        <v>3000</v>
      </c>
      <c r="K820" s="229">
        <v>3.5</v>
      </c>
      <c r="L820" s="230" t="s">
        <v>39</v>
      </c>
      <c r="M820" s="231" t="s">
        <v>985</v>
      </c>
      <c r="N820" s="232" t="s">
        <v>985</v>
      </c>
      <c r="O820" s="233">
        <v>5</v>
      </c>
      <c r="P820" s="234">
        <v>1500000</v>
      </c>
      <c r="Q820" s="234">
        <v>1500000</v>
      </c>
      <c r="R820" s="234">
        <v>33931200</v>
      </c>
      <c r="S820" s="234">
        <v>585455</v>
      </c>
      <c r="T820" s="234">
        <v>34516655</v>
      </c>
      <c r="U820" s="236"/>
      <c r="V820" s="237" t="s">
        <v>645</v>
      </c>
      <c r="W820" s="237">
        <v>0</v>
      </c>
      <c r="X820" s="237">
        <v>0</v>
      </c>
      <c r="Y820" s="237">
        <v>0</v>
      </c>
      <c r="Z820" s="237">
        <v>0</v>
      </c>
      <c r="AA820" s="238"/>
    </row>
    <row r="821" spans="1:27">
      <c r="A821" s="219">
        <v>83628100</v>
      </c>
      <c r="B821" s="220">
        <v>4</v>
      </c>
      <c r="C821" s="221" t="s">
        <v>474</v>
      </c>
      <c r="D821" s="222">
        <v>622</v>
      </c>
      <c r="E821" s="223" t="s">
        <v>134</v>
      </c>
      <c r="F821" s="224">
        <v>622</v>
      </c>
      <c r="G821" s="225" t="s">
        <v>87</v>
      </c>
      <c r="H821" s="226">
        <v>40154</v>
      </c>
      <c r="I821" s="227" t="s">
        <v>162</v>
      </c>
      <c r="J821" s="228">
        <v>60000000</v>
      </c>
      <c r="K821" s="229">
        <v>6</v>
      </c>
      <c r="L821" s="230" t="s">
        <v>39</v>
      </c>
      <c r="M821" s="231" t="s">
        <v>985</v>
      </c>
      <c r="N821" s="232" t="s">
        <v>985</v>
      </c>
      <c r="O821" s="233">
        <v>5</v>
      </c>
      <c r="P821" s="234"/>
      <c r="Q821" s="234"/>
      <c r="R821" s="234">
        <v>0</v>
      </c>
      <c r="S821" s="234"/>
      <c r="T821" s="234"/>
      <c r="U821" s="236"/>
      <c r="V821" s="237">
        <v>0</v>
      </c>
      <c r="W821" s="237">
        <v>0</v>
      </c>
      <c r="X821" s="237" t="s">
        <v>988</v>
      </c>
      <c r="Y821" s="237">
        <v>0</v>
      </c>
      <c r="Z821" s="237">
        <v>0</v>
      </c>
      <c r="AA821" s="238"/>
    </row>
    <row r="822" spans="1:27">
      <c r="A822" s="219">
        <v>96667560</v>
      </c>
      <c r="B822" s="220" t="s">
        <v>100</v>
      </c>
      <c r="C822" s="221" t="s">
        <v>1078</v>
      </c>
      <c r="D822" s="222">
        <v>509</v>
      </c>
      <c r="E822" s="223" t="s">
        <v>984</v>
      </c>
      <c r="F822" s="224">
        <v>509</v>
      </c>
      <c r="G822" s="225"/>
      <c r="H822" s="226">
        <v>39302</v>
      </c>
      <c r="I822" s="227" t="s">
        <v>162</v>
      </c>
      <c r="J822" s="228">
        <v>20000000</v>
      </c>
      <c r="K822" s="229"/>
      <c r="L822" s="230" t="s">
        <v>359</v>
      </c>
      <c r="M822" s="231" t="s">
        <v>68</v>
      </c>
      <c r="N822" s="232" t="s">
        <v>985</v>
      </c>
      <c r="O822" s="233">
        <v>10</v>
      </c>
      <c r="P822" s="234"/>
      <c r="Q822" s="234"/>
      <c r="R822" s="234"/>
      <c r="S822" s="234"/>
      <c r="T822" s="234"/>
      <c r="U822" s="236"/>
      <c r="V822" s="237">
        <v>0</v>
      </c>
      <c r="W822" s="237">
        <v>0</v>
      </c>
      <c r="X822" s="237">
        <v>0</v>
      </c>
      <c r="Y822" s="237">
        <v>0</v>
      </c>
      <c r="Z822" s="237">
        <v>0</v>
      </c>
      <c r="AA822" s="238"/>
    </row>
    <row r="823" spans="1:27">
      <c r="A823" s="219">
        <v>96667560</v>
      </c>
      <c r="B823" s="220" t="s">
        <v>100</v>
      </c>
      <c r="C823" s="221" t="s">
        <v>1078</v>
      </c>
      <c r="D823" s="222">
        <v>509</v>
      </c>
      <c r="E823" s="223" t="s">
        <v>134</v>
      </c>
      <c r="F823" s="224">
        <v>509</v>
      </c>
      <c r="G823" s="225" t="s">
        <v>46</v>
      </c>
      <c r="H823" s="226">
        <v>39366</v>
      </c>
      <c r="I823" s="227" t="s">
        <v>162</v>
      </c>
      <c r="J823" s="228">
        <v>20000000</v>
      </c>
      <c r="K823" s="229">
        <v>6.9</v>
      </c>
      <c r="L823" s="230" t="s">
        <v>359</v>
      </c>
      <c r="M823" s="231" t="s">
        <v>68</v>
      </c>
      <c r="N823" s="232" t="s">
        <v>985</v>
      </c>
      <c r="O823" s="233">
        <v>5</v>
      </c>
      <c r="P823" s="234">
        <v>20000000000</v>
      </c>
      <c r="Q823" s="234">
        <v>10000000000</v>
      </c>
      <c r="R823" s="234">
        <v>10000000</v>
      </c>
      <c r="S823" s="234">
        <v>226167</v>
      </c>
      <c r="T823" s="234">
        <v>10226167</v>
      </c>
      <c r="U823" s="236"/>
      <c r="V823" s="237">
        <v>0</v>
      </c>
      <c r="W823" s="237">
        <v>0</v>
      </c>
      <c r="X823" s="237">
        <v>0</v>
      </c>
      <c r="Y823" s="237">
        <v>0</v>
      </c>
      <c r="Z823" s="237" t="s">
        <v>987</v>
      </c>
      <c r="AA823" s="238" t="s">
        <v>1079</v>
      </c>
    </row>
    <row r="824" spans="1:27">
      <c r="A824" s="219">
        <v>96667560</v>
      </c>
      <c r="B824" s="220">
        <v>8</v>
      </c>
      <c r="C824" s="221" t="s">
        <v>1078</v>
      </c>
      <c r="D824" s="222">
        <v>548</v>
      </c>
      <c r="E824" s="223" t="s">
        <v>984</v>
      </c>
      <c r="F824" s="224">
        <v>548</v>
      </c>
      <c r="G824" s="225"/>
      <c r="H824" s="226">
        <v>39694</v>
      </c>
      <c r="I824" s="227" t="s">
        <v>37</v>
      </c>
      <c r="J824" s="228">
        <v>1500</v>
      </c>
      <c r="K824" s="229"/>
      <c r="L824" s="230" t="s">
        <v>68</v>
      </c>
      <c r="M824" s="231" t="s">
        <v>359</v>
      </c>
      <c r="N824" s="232" t="s">
        <v>985</v>
      </c>
      <c r="O824" s="233">
        <v>10</v>
      </c>
      <c r="P824" s="234"/>
      <c r="Q824" s="234"/>
      <c r="R824" s="234"/>
      <c r="S824" s="234"/>
      <c r="T824" s="234"/>
      <c r="U824" s="236"/>
      <c r="V824" s="237">
        <v>0</v>
      </c>
      <c r="W824" s="237">
        <v>0</v>
      </c>
      <c r="X824" s="237">
        <v>0</v>
      </c>
      <c r="Y824" s="237">
        <v>0</v>
      </c>
      <c r="Z824" s="237">
        <v>0</v>
      </c>
      <c r="AA824" s="238"/>
    </row>
    <row r="825" spans="1:27">
      <c r="A825" s="219">
        <v>96667560</v>
      </c>
      <c r="B825" s="220">
        <v>8</v>
      </c>
      <c r="C825" s="221" t="s">
        <v>1078</v>
      </c>
      <c r="D825" s="222">
        <v>548</v>
      </c>
      <c r="E825" s="223" t="s">
        <v>134</v>
      </c>
      <c r="F825" s="224">
        <v>548</v>
      </c>
      <c r="G825" s="225" t="s">
        <v>87</v>
      </c>
      <c r="H825" s="226">
        <v>40030</v>
      </c>
      <c r="I825" s="227" t="s">
        <v>162</v>
      </c>
      <c r="J825" s="228">
        <v>20000000</v>
      </c>
      <c r="K825" s="229">
        <v>7</v>
      </c>
      <c r="L825" s="230" t="s">
        <v>359</v>
      </c>
      <c r="M825" s="231" t="s">
        <v>985</v>
      </c>
      <c r="N825" s="232" t="s">
        <v>985</v>
      </c>
      <c r="O825" s="233">
        <v>5</v>
      </c>
      <c r="P825" s="234">
        <v>20000000000</v>
      </c>
      <c r="Q825" s="234">
        <v>20000000000</v>
      </c>
      <c r="R825" s="234">
        <v>20000000</v>
      </c>
      <c r="S825" s="234">
        <v>344080</v>
      </c>
      <c r="T825" s="234">
        <v>20344080</v>
      </c>
      <c r="U825" s="236"/>
      <c r="V825" s="237">
        <v>0</v>
      </c>
      <c r="W825" s="237">
        <v>0</v>
      </c>
      <c r="X825" s="237">
        <v>0</v>
      </c>
      <c r="Y825" s="237">
        <v>0</v>
      </c>
      <c r="Z825" s="237">
        <v>0</v>
      </c>
      <c r="AA825" s="238" t="s">
        <v>1079</v>
      </c>
    </row>
    <row r="826" spans="1:27">
      <c r="A826" s="219">
        <v>96667560</v>
      </c>
      <c r="B826" s="220">
        <v>8</v>
      </c>
      <c r="C826" s="221" t="s">
        <v>1078</v>
      </c>
      <c r="D826" s="222">
        <v>548</v>
      </c>
      <c r="E826" s="223" t="s">
        <v>142</v>
      </c>
      <c r="F826" s="224">
        <v>548</v>
      </c>
      <c r="G826" s="225" t="s">
        <v>51</v>
      </c>
      <c r="H826" s="226">
        <v>40500</v>
      </c>
      <c r="I826" s="227" t="s">
        <v>162</v>
      </c>
      <c r="J826" s="228">
        <v>10000000</v>
      </c>
      <c r="K826" s="229">
        <v>6.35</v>
      </c>
      <c r="L826" s="230" t="s">
        <v>359</v>
      </c>
      <c r="M826" s="231" t="s">
        <v>985</v>
      </c>
      <c r="N826" s="232" t="s">
        <v>985</v>
      </c>
      <c r="O826" s="233">
        <v>4</v>
      </c>
      <c r="P826" s="234">
        <v>10000000000</v>
      </c>
      <c r="Q826" s="234">
        <v>10000000000</v>
      </c>
      <c r="R826" s="234">
        <v>10000000</v>
      </c>
      <c r="S826" s="234">
        <v>12925</v>
      </c>
      <c r="T826" s="234">
        <v>10012925</v>
      </c>
      <c r="U826" s="236"/>
      <c r="V826" s="237">
        <v>0</v>
      </c>
      <c r="W826" s="237">
        <v>0</v>
      </c>
      <c r="X826" s="237">
        <v>0</v>
      </c>
      <c r="Y826" s="237">
        <v>0</v>
      </c>
      <c r="Z826" s="237">
        <v>0</v>
      </c>
      <c r="AA826" s="238" t="s">
        <v>1079</v>
      </c>
    </row>
    <row r="827" spans="1:27">
      <c r="A827" s="219">
        <v>96667560</v>
      </c>
      <c r="B827" s="220">
        <v>8</v>
      </c>
      <c r="C827" s="221" t="s">
        <v>1078</v>
      </c>
      <c r="D827" s="222">
        <v>625</v>
      </c>
      <c r="E827" s="223" t="s">
        <v>984</v>
      </c>
      <c r="F827" s="224">
        <v>625</v>
      </c>
      <c r="G827" s="225"/>
      <c r="H827" s="226">
        <v>40162</v>
      </c>
      <c r="I827" s="227" t="s">
        <v>37</v>
      </c>
      <c r="J827" s="228">
        <v>2000</v>
      </c>
      <c r="K827" s="229"/>
      <c r="L827" s="230" t="s">
        <v>68</v>
      </c>
      <c r="M827" s="231" t="s">
        <v>39</v>
      </c>
      <c r="N827" s="232" t="s">
        <v>985</v>
      </c>
      <c r="O827" s="233">
        <v>10</v>
      </c>
      <c r="P827" s="234"/>
      <c r="Q827" s="234"/>
      <c r="R827" s="234"/>
      <c r="S827" s="234"/>
      <c r="T827" s="234"/>
      <c r="U827" s="236"/>
      <c r="V827" s="237">
        <v>0</v>
      </c>
      <c r="W827" s="237">
        <v>0</v>
      </c>
      <c r="X827" s="237">
        <v>0</v>
      </c>
      <c r="Y827" s="237">
        <v>0</v>
      </c>
      <c r="Z827" s="237">
        <v>0</v>
      </c>
      <c r="AA827" s="238"/>
    </row>
    <row r="828" spans="1:27">
      <c r="A828" s="219">
        <v>96667560</v>
      </c>
      <c r="B828" s="220">
        <v>8</v>
      </c>
      <c r="C828" s="221" t="s">
        <v>1078</v>
      </c>
      <c r="D828" s="222">
        <v>625</v>
      </c>
      <c r="E828" s="223" t="s">
        <v>134</v>
      </c>
      <c r="F828" s="224">
        <v>625</v>
      </c>
      <c r="G828" s="225" t="s">
        <v>89</v>
      </c>
      <c r="H828" s="226">
        <v>40164</v>
      </c>
      <c r="I828" s="227" t="s">
        <v>162</v>
      </c>
      <c r="J828" s="228">
        <v>20000000</v>
      </c>
      <c r="K828" s="229">
        <v>6.5</v>
      </c>
      <c r="L828" s="230" t="s">
        <v>39</v>
      </c>
      <c r="M828" s="231" t="s">
        <v>985</v>
      </c>
      <c r="N828" s="232" t="s">
        <v>985</v>
      </c>
      <c r="O828" s="233">
        <v>4.5</v>
      </c>
      <c r="P828" s="234">
        <v>20000000000</v>
      </c>
      <c r="Q828" s="234">
        <v>20000000000</v>
      </c>
      <c r="R828" s="234">
        <v>20000000</v>
      </c>
      <c r="S828" s="234">
        <v>586447</v>
      </c>
      <c r="T828" s="234">
        <v>20586447</v>
      </c>
      <c r="U828" s="236"/>
      <c r="V828" s="237">
        <v>0</v>
      </c>
      <c r="W828" s="237">
        <v>0</v>
      </c>
      <c r="X828" s="237">
        <v>0</v>
      </c>
      <c r="Y828" s="237">
        <v>0</v>
      </c>
      <c r="Z828" s="237">
        <v>0</v>
      </c>
      <c r="AA828" s="238" t="s">
        <v>1079</v>
      </c>
    </row>
    <row r="829" spans="1:27">
      <c r="A829" s="219">
        <v>96667560</v>
      </c>
      <c r="B829" s="220">
        <v>8</v>
      </c>
      <c r="C829" s="221" t="s">
        <v>1078</v>
      </c>
      <c r="D829" s="222">
        <v>625</v>
      </c>
      <c r="E829" s="223" t="s">
        <v>142</v>
      </c>
      <c r="F829" s="224">
        <v>625</v>
      </c>
      <c r="G829" s="225" t="s">
        <v>56</v>
      </c>
      <c r="H829" s="226">
        <v>40399</v>
      </c>
      <c r="I829" s="227" t="s">
        <v>162</v>
      </c>
      <c r="J829" s="228">
        <v>20000000</v>
      </c>
      <c r="K829" s="229">
        <v>7</v>
      </c>
      <c r="L829" s="230" t="s">
        <v>39</v>
      </c>
      <c r="M829" s="231" t="s">
        <v>985</v>
      </c>
      <c r="N829" s="232" t="s">
        <v>985</v>
      </c>
      <c r="O829" s="233">
        <v>5</v>
      </c>
      <c r="P829" s="234">
        <v>20000000000</v>
      </c>
      <c r="Q829" s="234">
        <v>20000000000</v>
      </c>
      <c r="R829" s="234">
        <v>20000000</v>
      </c>
      <c r="S829" s="234">
        <v>405250</v>
      </c>
      <c r="T829" s="234">
        <v>20405250</v>
      </c>
      <c r="U829" s="236"/>
      <c r="V829" s="237">
        <v>0</v>
      </c>
      <c r="W829" s="237">
        <v>0</v>
      </c>
      <c r="X829" s="237">
        <v>0</v>
      </c>
      <c r="Y829" s="237">
        <v>0</v>
      </c>
      <c r="Z829" s="237">
        <v>0</v>
      </c>
      <c r="AA829" s="238" t="s">
        <v>1079</v>
      </c>
    </row>
    <row r="830" spans="1:27">
      <c r="A830" s="219">
        <v>96667560</v>
      </c>
      <c r="B830" s="220">
        <v>8</v>
      </c>
      <c r="C830" s="221" t="s">
        <v>1078</v>
      </c>
      <c r="D830" s="222">
        <v>625</v>
      </c>
      <c r="E830" s="223" t="s">
        <v>142</v>
      </c>
      <c r="F830" s="224">
        <v>625</v>
      </c>
      <c r="G830" s="225" t="s">
        <v>63</v>
      </c>
      <c r="H830" s="226">
        <v>40399</v>
      </c>
      <c r="I830" s="227" t="s">
        <v>37</v>
      </c>
      <c r="J830" s="228">
        <v>1000</v>
      </c>
      <c r="K830" s="229">
        <v>3.3</v>
      </c>
      <c r="L830" s="230" t="s">
        <v>39</v>
      </c>
      <c r="M830" s="231" t="s">
        <v>985</v>
      </c>
      <c r="N830" s="232" t="s">
        <v>985</v>
      </c>
      <c r="O830" s="233">
        <v>5</v>
      </c>
      <c r="P830" s="234"/>
      <c r="Q830" s="234"/>
      <c r="R830" s="234">
        <v>0</v>
      </c>
      <c r="S830" s="234"/>
      <c r="T830" s="234"/>
      <c r="U830" s="236"/>
      <c r="V830" s="237" t="s">
        <v>645</v>
      </c>
      <c r="W830" s="237">
        <v>0</v>
      </c>
      <c r="X830" s="237" t="s">
        <v>988</v>
      </c>
      <c r="Y830" s="237">
        <v>0</v>
      </c>
      <c r="Z830" s="237">
        <v>0</v>
      </c>
      <c r="AA830" s="238" t="s">
        <v>1079</v>
      </c>
    </row>
    <row r="831" spans="1:27">
      <c r="A831" s="219">
        <v>96667560</v>
      </c>
      <c r="B831" s="220">
        <v>8</v>
      </c>
      <c r="C831" s="221" t="s">
        <v>1078</v>
      </c>
      <c r="D831" s="222">
        <v>656</v>
      </c>
      <c r="E831" s="223" t="s">
        <v>984</v>
      </c>
      <c r="F831" s="224">
        <v>656</v>
      </c>
      <c r="G831" s="225"/>
      <c r="H831" s="226">
        <v>40625</v>
      </c>
      <c r="I831" s="227" t="s">
        <v>162</v>
      </c>
      <c r="J831" s="228">
        <v>50000000</v>
      </c>
      <c r="K831" s="229"/>
      <c r="L831" s="230" t="s">
        <v>68</v>
      </c>
      <c r="M831" s="231" t="s">
        <v>359</v>
      </c>
      <c r="N831" s="232" t="s">
        <v>985</v>
      </c>
      <c r="O831" s="233">
        <v>10</v>
      </c>
      <c r="P831" s="234"/>
      <c r="Q831" s="234"/>
      <c r="R831" s="234"/>
      <c r="S831" s="234"/>
      <c r="T831" s="234"/>
      <c r="U831" s="236"/>
      <c r="V831" s="237">
        <v>0</v>
      </c>
      <c r="W831" s="237">
        <v>0</v>
      </c>
      <c r="X831" s="237">
        <v>0</v>
      </c>
      <c r="Y831" s="237">
        <v>0</v>
      </c>
      <c r="Z831" s="237">
        <v>0</v>
      </c>
      <c r="AA831" s="238"/>
    </row>
    <row r="832" spans="1:27">
      <c r="A832" s="219">
        <v>96667560</v>
      </c>
      <c r="B832" s="220">
        <v>8</v>
      </c>
      <c r="C832" s="221" t="s">
        <v>1078</v>
      </c>
      <c r="D832" s="222">
        <v>656</v>
      </c>
      <c r="E832" s="223" t="s">
        <v>134</v>
      </c>
      <c r="F832" s="224">
        <v>656</v>
      </c>
      <c r="G832" s="225" t="s">
        <v>60</v>
      </c>
      <c r="H832" s="226">
        <v>40631</v>
      </c>
      <c r="I832" s="227" t="s">
        <v>37</v>
      </c>
      <c r="J832" s="228">
        <v>2300</v>
      </c>
      <c r="K832" s="229">
        <v>3.8</v>
      </c>
      <c r="L832" s="230" t="s">
        <v>68</v>
      </c>
      <c r="M832" s="231" t="s">
        <v>359</v>
      </c>
      <c r="N832" s="232" t="s">
        <v>985</v>
      </c>
      <c r="O832" s="233">
        <v>10</v>
      </c>
      <c r="P832" s="234">
        <v>1600000</v>
      </c>
      <c r="Q832" s="234">
        <v>1600000</v>
      </c>
      <c r="R832" s="234">
        <v>36193280</v>
      </c>
      <c r="S832" s="234">
        <v>174100</v>
      </c>
      <c r="T832" s="234">
        <v>36367380</v>
      </c>
      <c r="U832" s="236"/>
      <c r="V832" s="237" t="s">
        <v>645</v>
      </c>
      <c r="W832" s="237">
        <v>0</v>
      </c>
      <c r="X832" s="237">
        <v>0</v>
      </c>
      <c r="Y832" s="237">
        <v>0</v>
      </c>
      <c r="Z832" s="237">
        <v>0</v>
      </c>
      <c r="AA832" s="238" t="s">
        <v>1079</v>
      </c>
    </row>
    <row r="833" spans="1:27">
      <c r="A833" s="219">
        <v>96667560</v>
      </c>
      <c r="B833" s="220">
        <v>8</v>
      </c>
      <c r="C833" s="221" t="s">
        <v>1078</v>
      </c>
      <c r="D833" s="222">
        <v>656</v>
      </c>
      <c r="E833" s="223" t="s">
        <v>134</v>
      </c>
      <c r="F833" s="224">
        <v>656</v>
      </c>
      <c r="G833" s="225" t="s">
        <v>53</v>
      </c>
      <c r="H833" s="226">
        <v>40631</v>
      </c>
      <c r="I833" s="227" t="s">
        <v>162</v>
      </c>
      <c r="J833" s="228">
        <v>25000000</v>
      </c>
      <c r="K833" s="229">
        <v>7</v>
      </c>
      <c r="L833" s="230" t="s">
        <v>68</v>
      </c>
      <c r="M833" s="231" t="s">
        <v>359</v>
      </c>
      <c r="N833" s="232" t="s">
        <v>985</v>
      </c>
      <c r="O833" s="233">
        <v>5</v>
      </c>
      <c r="P833" s="234">
        <v>15000000000</v>
      </c>
      <c r="Q833" s="234">
        <v>15000000000</v>
      </c>
      <c r="R833" s="234">
        <v>15000000</v>
      </c>
      <c r="S833" s="234">
        <v>137632</v>
      </c>
      <c r="T833" s="234">
        <v>15137632</v>
      </c>
      <c r="U833" s="236"/>
      <c r="V833" s="237">
        <v>0</v>
      </c>
      <c r="W833" s="237">
        <v>0</v>
      </c>
      <c r="X833" s="237">
        <v>0</v>
      </c>
      <c r="Y833" s="237">
        <v>0</v>
      </c>
      <c r="Z833" s="237">
        <v>0</v>
      </c>
      <c r="AA833" s="238" t="s">
        <v>1079</v>
      </c>
    </row>
    <row r="834" spans="1:27">
      <c r="A834" s="219">
        <v>96667560</v>
      </c>
      <c r="B834" s="220">
        <v>8</v>
      </c>
      <c r="C834" s="221" t="s">
        <v>1078</v>
      </c>
      <c r="D834" s="222">
        <v>656</v>
      </c>
      <c r="E834" s="223" t="s">
        <v>134</v>
      </c>
      <c r="F834" s="224">
        <v>656</v>
      </c>
      <c r="G834" s="225" t="s">
        <v>59</v>
      </c>
      <c r="H834" s="226">
        <v>40631</v>
      </c>
      <c r="I834" s="227" t="s">
        <v>37</v>
      </c>
      <c r="J834" s="228">
        <v>2300</v>
      </c>
      <c r="K834" s="229">
        <v>3.5</v>
      </c>
      <c r="L834" s="230" t="s">
        <v>68</v>
      </c>
      <c r="M834" s="231" t="s">
        <v>359</v>
      </c>
      <c r="N834" s="232" t="s">
        <v>985</v>
      </c>
      <c r="O834" s="233">
        <v>7</v>
      </c>
      <c r="P834" s="234"/>
      <c r="Q834" s="234"/>
      <c r="R834" s="234">
        <v>0</v>
      </c>
      <c r="S834" s="234"/>
      <c r="T834" s="234"/>
      <c r="U834" s="236"/>
      <c r="V834" s="237" t="s">
        <v>645</v>
      </c>
      <c r="W834" s="237">
        <v>0</v>
      </c>
      <c r="X834" s="237" t="s">
        <v>988</v>
      </c>
      <c r="Y834" s="237">
        <v>0</v>
      </c>
      <c r="Z834" s="237">
        <v>0</v>
      </c>
      <c r="AA834" s="238" t="s">
        <v>1079</v>
      </c>
    </row>
    <row r="835" spans="1:27">
      <c r="A835" s="219">
        <v>96667560</v>
      </c>
      <c r="B835" s="220">
        <v>8</v>
      </c>
      <c r="C835" s="221" t="s">
        <v>1078</v>
      </c>
      <c r="D835" s="222">
        <v>709</v>
      </c>
      <c r="E835" s="223" t="s">
        <v>984</v>
      </c>
      <c r="F835" s="224">
        <v>709</v>
      </c>
      <c r="G835" s="225"/>
      <c r="H835" s="226">
        <v>40975</v>
      </c>
      <c r="I835" s="227" t="s">
        <v>162</v>
      </c>
      <c r="J835" s="228">
        <v>70000000</v>
      </c>
      <c r="K835" s="229"/>
      <c r="L835" s="230" t="s">
        <v>68</v>
      </c>
      <c r="M835" s="231" t="s">
        <v>39</v>
      </c>
      <c r="N835" s="232" t="s">
        <v>985</v>
      </c>
      <c r="O835" s="233">
        <v>25</v>
      </c>
      <c r="P835" s="234"/>
      <c r="Q835" s="234"/>
      <c r="R835" s="234"/>
      <c r="S835" s="234"/>
      <c r="T835" s="234"/>
      <c r="U835" s="236"/>
      <c r="V835" s="237">
        <v>0</v>
      </c>
      <c r="W835" s="237">
        <v>0</v>
      </c>
      <c r="X835" s="237">
        <v>0</v>
      </c>
      <c r="Y835" s="237">
        <v>0</v>
      </c>
      <c r="Z835" s="237">
        <v>0</v>
      </c>
      <c r="AA835" s="238"/>
    </row>
    <row r="836" spans="1:27">
      <c r="A836" s="219">
        <v>96667560</v>
      </c>
      <c r="B836" s="220">
        <v>8</v>
      </c>
      <c r="C836" s="221" t="s">
        <v>1078</v>
      </c>
      <c r="D836" s="222">
        <v>709</v>
      </c>
      <c r="E836" s="223" t="s">
        <v>134</v>
      </c>
      <c r="F836" s="224">
        <v>709</v>
      </c>
      <c r="G836" s="225" t="s">
        <v>64</v>
      </c>
      <c r="H836" s="226">
        <v>40988</v>
      </c>
      <c r="I836" s="227" t="s">
        <v>37</v>
      </c>
      <c r="J836" s="228">
        <v>3000</v>
      </c>
      <c r="K836" s="229">
        <v>4</v>
      </c>
      <c r="L836" s="230" t="s">
        <v>68</v>
      </c>
      <c r="M836" s="231" t="s">
        <v>39</v>
      </c>
      <c r="N836" s="232" t="s">
        <v>985</v>
      </c>
      <c r="O836" s="233">
        <v>5</v>
      </c>
      <c r="P836" s="234"/>
      <c r="Q836" s="234"/>
      <c r="R836" s="234">
        <v>0</v>
      </c>
      <c r="S836" s="234"/>
      <c r="T836" s="234"/>
      <c r="U836" s="236"/>
      <c r="V836" s="237" t="s">
        <v>645</v>
      </c>
      <c r="W836" s="237">
        <v>0</v>
      </c>
      <c r="X836" s="237" t="s">
        <v>988</v>
      </c>
      <c r="Y836" s="237">
        <v>0</v>
      </c>
      <c r="Z836" s="237">
        <v>0</v>
      </c>
      <c r="AA836" s="238"/>
    </row>
    <row r="837" spans="1:27">
      <c r="A837" s="219">
        <v>96667560</v>
      </c>
      <c r="B837" s="220">
        <v>8</v>
      </c>
      <c r="C837" s="221" t="s">
        <v>1078</v>
      </c>
      <c r="D837" s="222">
        <v>709</v>
      </c>
      <c r="E837" s="223" t="s">
        <v>134</v>
      </c>
      <c r="F837" s="224">
        <v>709</v>
      </c>
      <c r="G837" s="225" t="s">
        <v>75</v>
      </c>
      <c r="H837" s="226">
        <v>40988</v>
      </c>
      <c r="I837" s="227" t="s">
        <v>162</v>
      </c>
      <c r="J837" s="228">
        <v>50000000</v>
      </c>
      <c r="K837" s="229">
        <v>7</v>
      </c>
      <c r="L837" s="230" t="s">
        <v>68</v>
      </c>
      <c r="M837" s="231" t="s">
        <v>39</v>
      </c>
      <c r="N837" s="232" t="s">
        <v>985</v>
      </c>
      <c r="O837" s="233">
        <v>5</v>
      </c>
      <c r="P837" s="234"/>
      <c r="Q837" s="234"/>
      <c r="R837" s="234">
        <v>0</v>
      </c>
      <c r="S837" s="234"/>
      <c r="T837" s="234"/>
      <c r="U837" s="236"/>
      <c r="V837" s="237">
        <v>0</v>
      </c>
      <c r="W837" s="237">
        <v>0</v>
      </c>
      <c r="X837" s="237" t="s">
        <v>988</v>
      </c>
      <c r="Y837" s="237">
        <v>0</v>
      </c>
      <c r="Z837" s="237">
        <v>0</v>
      </c>
      <c r="AA837" s="238"/>
    </row>
    <row r="838" spans="1:27">
      <c r="A838" s="219">
        <v>96667560</v>
      </c>
      <c r="B838" s="220">
        <v>8</v>
      </c>
      <c r="C838" s="221" t="s">
        <v>1078</v>
      </c>
      <c r="D838" s="222">
        <v>709</v>
      </c>
      <c r="E838" s="223" t="s">
        <v>134</v>
      </c>
      <c r="F838" s="224">
        <v>709</v>
      </c>
      <c r="G838" s="225" t="s">
        <v>116</v>
      </c>
      <c r="H838" s="226">
        <v>40988</v>
      </c>
      <c r="I838" s="227" t="s">
        <v>37</v>
      </c>
      <c r="J838" s="228">
        <v>3000</v>
      </c>
      <c r="K838" s="229">
        <v>4.25</v>
      </c>
      <c r="L838" s="230" t="s">
        <v>68</v>
      </c>
      <c r="M838" s="231" t="s">
        <v>39</v>
      </c>
      <c r="N838" s="232" t="s">
        <v>985</v>
      </c>
      <c r="O838" s="233">
        <v>10</v>
      </c>
      <c r="P838" s="234"/>
      <c r="Q838" s="234"/>
      <c r="R838" s="234">
        <v>0</v>
      </c>
      <c r="S838" s="234"/>
      <c r="T838" s="234"/>
      <c r="U838" s="236"/>
      <c r="V838" s="237" t="s">
        <v>645</v>
      </c>
      <c r="W838" s="237">
        <v>0</v>
      </c>
      <c r="X838" s="237" t="s">
        <v>988</v>
      </c>
      <c r="Y838" s="237">
        <v>0</v>
      </c>
      <c r="Z838" s="237">
        <v>0</v>
      </c>
      <c r="AA838" s="238"/>
    </row>
    <row r="839" spans="1:27">
      <c r="A839" s="219">
        <v>96667560</v>
      </c>
      <c r="B839" s="220">
        <v>8</v>
      </c>
      <c r="C839" s="221" t="s">
        <v>1078</v>
      </c>
      <c r="D839" s="222">
        <v>709</v>
      </c>
      <c r="E839" s="223" t="s">
        <v>134</v>
      </c>
      <c r="F839" s="224">
        <v>709</v>
      </c>
      <c r="G839" s="225" t="s">
        <v>123</v>
      </c>
      <c r="H839" s="226">
        <v>40988</v>
      </c>
      <c r="I839" s="227" t="s">
        <v>37</v>
      </c>
      <c r="J839" s="228">
        <v>2000</v>
      </c>
      <c r="K839" s="229">
        <v>4.5999999999999996</v>
      </c>
      <c r="L839" s="230" t="s">
        <v>68</v>
      </c>
      <c r="M839" s="231" t="s">
        <v>39</v>
      </c>
      <c r="N839" s="232" t="s">
        <v>985</v>
      </c>
      <c r="O839" s="233">
        <v>20</v>
      </c>
      <c r="P839" s="234"/>
      <c r="Q839" s="234"/>
      <c r="R839" s="234">
        <v>0</v>
      </c>
      <c r="S839" s="234"/>
      <c r="T839" s="234"/>
      <c r="U839" s="236"/>
      <c r="V839" s="237" t="s">
        <v>645</v>
      </c>
      <c r="W839" s="237">
        <v>0</v>
      </c>
      <c r="X839" s="237" t="s">
        <v>988</v>
      </c>
      <c r="Y839" s="237">
        <v>0</v>
      </c>
      <c r="Z839" s="237">
        <v>0</v>
      </c>
      <c r="AA839" s="238"/>
    </row>
    <row r="840" spans="1:27">
      <c r="A840" s="219">
        <v>90635000</v>
      </c>
      <c r="B840" s="220" t="s">
        <v>35</v>
      </c>
      <c r="C840" s="221" t="s">
        <v>927</v>
      </c>
      <c r="D840" s="227">
        <v>143</v>
      </c>
      <c r="E840" s="223" t="s">
        <v>989</v>
      </c>
      <c r="F840" s="225">
        <v>143</v>
      </c>
      <c r="G840" s="231" t="s">
        <v>38</v>
      </c>
      <c r="H840" s="226">
        <v>33416</v>
      </c>
      <c r="I840" s="230" t="s">
        <v>37</v>
      </c>
      <c r="J840" s="228">
        <v>2000</v>
      </c>
      <c r="K840" s="229">
        <v>6</v>
      </c>
      <c r="L840" s="230" t="s">
        <v>39</v>
      </c>
      <c r="M840" s="231" t="s">
        <v>985</v>
      </c>
      <c r="N840" s="232" t="s">
        <v>985</v>
      </c>
      <c r="O840" s="243">
        <v>12</v>
      </c>
      <c r="P840" s="234">
        <v>2000000</v>
      </c>
      <c r="Q840" s="234">
        <v>0</v>
      </c>
      <c r="R840" s="234">
        <v>0</v>
      </c>
      <c r="S840" s="234"/>
      <c r="T840" s="234"/>
      <c r="U840" s="236"/>
      <c r="V840" s="237" t="s">
        <v>645</v>
      </c>
      <c r="W840" s="237">
        <v>0</v>
      </c>
      <c r="X840" s="237">
        <v>0</v>
      </c>
      <c r="Y840" s="237" t="s">
        <v>990</v>
      </c>
      <c r="Z840" s="237" t="s">
        <v>987</v>
      </c>
      <c r="AA840" s="238" t="s">
        <v>1080</v>
      </c>
    </row>
    <row r="841" spans="1:27">
      <c r="A841" s="219">
        <v>90635000</v>
      </c>
      <c r="B841" s="220" t="s">
        <v>35</v>
      </c>
      <c r="C841" s="221" t="s">
        <v>927</v>
      </c>
      <c r="D841" s="227">
        <v>143</v>
      </c>
      <c r="E841" s="223" t="s">
        <v>989</v>
      </c>
      <c r="F841" s="225">
        <v>143</v>
      </c>
      <c r="G841" s="231" t="s">
        <v>40</v>
      </c>
      <c r="H841" s="226">
        <v>33416</v>
      </c>
      <c r="I841" s="230" t="s">
        <v>37</v>
      </c>
      <c r="J841" s="228">
        <v>500</v>
      </c>
      <c r="K841" s="229">
        <v>6</v>
      </c>
      <c r="L841" s="230" t="s">
        <v>39</v>
      </c>
      <c r="M841" s="231" t="s">
        <v>985</v>
      </c>
      <c r="N841" s="232" t="s">
        <v>985</v>
      </c>
      <c r="O841" s="243">
        <v>12</v>
      </c>
      <c r="P841" s="234">
        <v>500000</v>
      </c>
      <c r="Q841" s="234">
        <v>0</v>
      </c>
      <c r="R841" s="234">
        <v>0</v>
      </c>
      <c r="S841" s="234"/>
      <c r="T841" s="234"/>
      <c r="U841" s="236"/>
      <c r="V841" s="237" t="s">
        <v>645</v>
      </c>
      <c r="W841" s="237">
        <v>0</v>
      </c>
      <c r="X841" s="237">
        <v>0</v>
      </c>
      <c r="Y841" s="237" t="s">
        <v>990</v>
      </c>
      <c r="Z841" s="237" t="s">
        <v>987</v>
      </c>
      <c r="AA841" s="238" t="s">
        <v>1080</v>
      </c>
    </row>
    <row r="842" spans="1:27">
      <c r="A842" s="219">
        <v>90635000</v>
      </c>
      <c r="B842" s="220" t="s">
        <v>35</v>
      </c>
      <c r="C842" s="221" t="s">
        <v>927</v>
      </c>
      <c r="D842" s="227">
        <v>143</v>
      </c>
      <c r="E842" s="223" t="s">
        <v>989</v>
      </c>
      <c r="F842" s="225">
        <v>143</v>
      </c>
      <c r="G842" s="231" t="s">
        <v>42</v>
      </c>
      <c r="H842" s="226">
        <v>33416</v>
      </c>
      <c r="I842" s="230" t="s">
        <v>37</v>
      </c>
      <c r="J842" s="228">
        <v>1250</v>
      </c>
      <c r="K842" s="229">
        <v>6</v>
      </c>
      <c r="L842" s="230" t="s">
        <v>39</v>
      </c>
      <c r="M842" s="231" t="s">
        <v>985</v>
      </c>
      <c r="N842" s="232" t="s">
        <v>985</v>
      </c>
      <c r="O842" s="243">
        <v>25</v>
      </c>
      <c r="P842" s="234">
        <v>1250000</v>
      </c>
      <c r="Q842" s="234">
        <v>238096.25</v>
      </c>
      <c r="R842" s="234">
        <v>5385928</v>
      </c>
      <c r="S842" s="234">
        <v>39588</v>
      </c>
      <c r="T842" s="234">
        <v>5425516</v>
      </c>
      <c r="U842" s="236"/>
      <c r="V842" s="237" t="s">
        <v>645</v>
      </c>
      <c r="W842" s="237">
        <v>0</v>
      </c>
      <c r="X842" s="237">
        <v>0</v>
      </c>
      <c r="Y842" s="237">
        <v>0</v>
      </c>
      <c r="Z842" s="237" t="s">
        <v>987</v>
      </c>
      <c r="AA842" s="238" t="s">
        <v>1080</v>
      </c>
    </row>
    <row r="843" spans="1:27">
      <c r="A843" s="219">
        <v>90635000</v>
      </c>
      <c r="B843" s="220" t="s">
        <v>35</v>
      </c>
      <c r="C843" s="221" t="s">
        <v>927</v>
      </c>
      <c r="D843" s="227">
        <v>143</v>
      </c>
      <c r="E843" s="223" t="s">
        <v>989</v>
      </c>
      <c r="F843" s="225">
        <v>143</v>
      </c>
      <c r="G843" s="231" t="s">
        <v>43</v>
      </c>
      <c r="H843" s="226">
        <v>33416</v>
      </c>
      <c r="I843" s="230" t="s">
        <v>37</v>
      </c>
      <c r="J843" s="228">
        <v>250</v>
      </c>
      <c r="K843" s="229">
        <v>6</v>
      </c>
      <c r="L843" s="230" t="s">
        <v>39</v>
      </c>
      <c r="M843" s="231" t="s">
        <v>985</v>
      </c>
      <c r="N843" s="232" t="s">
        <v>985</v>
      </c>
      <c r="O843" s="243">
        <v>25</v>
      </c>
      <c r="P843" s="234">
        <v>250000</v>
      </c>
      <c r="Q843" s="234">
        <v>47618.400000000001</v>
      </c>
      <c r="R843" s="234">
        <v>1077166</v>
      </c>
      <c r="S843" s="234">
        <v>7918</v>
      </c>
      <c r="T843" s="234">
        <v>1085084</v>
      </c>
      <c r="U843" s="236"/>
      <c r="V843" s="237" t="s">
        <v>645</v>
      </c>
      <c r="W843" s="237">
        <v>0</v>
      </c>
      <c r="X843" s="237">
        <v>0</v>
      </c>
      <c r="Y843" s="237">
        <v>0</v>
      </c>
      <c r="Z843" s="237" t="s">
        <v>987</v>
      </c>
      <c r="AA843" s="238" t="s">
        <v>1080</v>
      </c>
    </row>
    <row r="844" spans="1:27">
      <c r="A844" s="219">
        <v>90635000</v>
      </c>
      <c r="B844" s="220" t="s">
        <v>35</v>
      </c>
      <c r="C844" s="221" t="s">
        <v>927</v>
      </c>
      <c r="D844" s="227">
        <v>281</v>
      </c>
      <c r="E844" s="223" t="s">
        <v>989</v>
      </c>
      <c r="F844" s="225">
        <v>281</v>
      </c>
      <c r="G844" s="225" t="s">
        <v>116</v>
      </c>
      <c r="H844" s="226">
        <v>37245</v>
      </c>
      <c r="I844" s="227" t="s">
        <v>37</v>
      </c>
      <c r="J844" s="228">
        <v>6000</v>
      </c>
      <c r="K844" s="229">
        <v>3.75</v>
      </c>
      <c r="L844" s="230" t="s">
        <v>68</v>
      </c>
      <c r="M844" s="231" t="s">
        <v>985</v>
      </c>
      <c r="N844" s="232" t="s">
        <v>985</v>
      </c>
      <c r="O844" s="233">
        <v>7</v>
      </c>
      <c r="P844" s="234">
        <v>3000000</v>
      </c>
      <c r="Q844" s="234">
        <v>3000000</v>
      </c>
      <c r="R844" s="234">
        <v>67862400</v>
      </c>
      <c r="S844" s="234">
        <v>246173</v>
      </c>
      <c r="T844" s="234">
        <v>68108573</v>
      </c>
      <c r="U844" s="236"/>
      <c r="V844" s="237" t="s">
        <v>645</v>
      </c>
      <c r="W844" s="237">
        <v>0</v>
      </c>
      <c r="X844" s="237">
        <v>0</v>
      </c>
      <c r="Y844" s="237">
        <v>0</v>
      </c>
      <c r="Z844" s="237" t="s">
        <v>987</v>
      </c>
      <c r="AA844" s="238" t="s">
        <v>1081</v>
      </c>
    </row>
    <row r="845" spans="1:27">
      <c r="A845" s="219">
        <v>90635000</v>
      </c>
      <c r="B845" s="244">
        <v>9</v>
      </c>
      <c r="C845" s="221" t="s">
        <v>927</v>
      </c>
      <c r="D845" s="222">
        <v>576</v>
      </c>
      <c r="E845" s="223" t="s">
        <v>984</v>
      </c>
      <c r="F845" s="224">
        <v>576</v>
      </c>
      <c r="G845" s="225"/>
      <c r="H845" s="226">
        <v>39903</v>
      </c>
      <c r="I845" s="227" t="s">
        <v>37</v>
      </c>
      <c r="J845" s="228">
        <v>8000</v>
      </c>
      <c r="K845" s="229"/>
      <c r="L845" s="230" t="s">
        <v>68</v>
      </c>
      <c r="M845" s="231" t="s">
        <v>39</v>
      </c>
      <c r="N845" s="232" t="s">
        <v>985</v>
      </c>
      <c r="O845" s="233">
        <v>10</v>
      </c>
      <c r="P845" s="234"/>
      <c r="Q845" s="234"/>
      <c r="R845" s="234"/>
      <c r="S845" s="234"/>
      <c r="T845" s="234"/>
      <c r="U845" s="236"/>
      <c r="V845" s="237">
        <v>0</v>
      </c>
      <c r="W845" s="237">
        <v>0</v>
      </c>
      <c r="X845" s="237">
        <v>0</v>
      </c>
      <c r="Y845" s="237">
        <v>0</v>
      </c>
      <c r="Z845" s="237">
        <v>0</v>
      </c>
      <c r="AA845" s="238" t="s">
        <v>1080</v>
      </c>
    </row>
    <row r="846" spans="1:27">
      <c r="A846" s="219">
        <v>90635000</v>
      </c>
      <c r="B846" s="244">
        <v>9</v>
      </c>
      <c r="C846" s="221" t="s">
        <v>927</v>
      </c>
      <c r="D846" s="222">
        <v>576</v>
      </c>
      <c r="E846" s="223" t="s">
        <v>134</v>
      </c>
      <c r="F846" s="224">
        <v>576</v>
      </c>
      <c r="G846" s="225" t="s">
        <v>123</v>
      </c>
      <c r="H846" s="226">
        <v>39910</v>
      </c>
      <c r="I846" s="227" t="s">
        <v>162</v>
      </c>
      <c r="J846" s="228">
        <v>125500000</v>
      </c>
      <c r="K846" s="229">
        <v>6.05</v>
      </c>
      <c r="L846" s="230" t="s">
        <v>68</v>
      </c>
      <c r="M846" s="231" t="s">
        <v>985</v>
      </c>
      <c r="N846" s="232" t="s">
        <v>985</v>
      </c>
      <c r="O846" s="233">
        <v>5</v>
      </c>
      <c r="P846" s="234">
        <v>20500000000</v>
      </c>
      <c r="Q846" s="234">
        <v>20500000000</v>
      </c>
      <c r="R846" s="234">
        <v>20500000</v>
      </c>
      <c r="S846" s="234">
        <v>198361</v>
      </c>
      <c r="T846" s="234">
        <v>20698361</v>
      </c>
      <c r="U846" s="236"/>
      <c r="V846" s="237">
        <v>0</v>
      </c>
      <c r="W846" s="237">
        <v>0</v>
      </c>
      <c r="X846" s="237">
        <v>0</v>
      </c>
      <c r="Y846" s="237">
        <v>0</v>
      </c>
      <c r="Z846" s="237" t="s">
        <v>987</v>
      </c>
      <c r="AA846" s="238"/>
    </row>
    <row r="847" spans="1:27">
      <c r="A847" s="219">
        <v>90635000</v>
      </c>
      <c r="B847" s="244">
        <v>9</v>
      </c>
      <c r="C847" s="221" t="s">
        <v>927</v>
      </c>
      <c r="D847" s="222">
        <v>576</v>
      </c>
      <c r="E847" s="223" t="s">
        <v>134</v>
      </c>
      <c r="F847" s="224">
        <v>576</v>
      </c>
      <c r="G847" s="225" t="s">
        <v>167</v>
      </c>
      <c r="H847" s="226">
        <v>39910</v>
      </c>
      <c r="I847" s="227" t="s">
        <v>37</v>
      </c>
      <c r="J847" s="228">
        <v>6000</v>
      </c>
      <c r="K847" s="229">
        <v>3.5</v>
      </c>
      <c r="L847" s="230" t="s">
        <v>68</v>
      </c>
      <c r="M847" s="231" t="s">
        <v>985</v>
      </c>
      <c r="N847" s="232" t="s">
        <v>985</v>
      </c>
      <c r="O847" s="233">
        <v>5</v>
      </c>
      <c r="P847" s="234">
        <v>5000000</v>
      </c>
      <c r="Q847" s="234">
        <v>5000000</v>
      </c>
      <c r="R847" s="234">
        <v>113104000</v>
      </c>
      <c r="S847" s="234">
        <v>639643</v>
      </c>
      <c r="T847" s="234">
        <v>113743643</v>
      </c>
      <c r="U847" s="236"/>
      <c r="V847" s="237" t="s">
        <v>645</v>
      </c>
      <c r="W847" s="237">
        <v>0</v>
      </c>
      <c r="X847" s="237">
        <v>0</v>
      </c>
      <c r="Y847" s="237">
        <v>0</v>
      </c>
      <c r="Z847" s="237" t="s">
        <v>987</v>
      </c>
      <c r="AA847" s="238"/>
    </row>
    <row r="848" spans="1:27">
      <c r="A848" s="219">
        <v>90635000</v>
      </c>
      <c r="B848" s="244">
        <v>9</v>
      </c>
      <c r="C848" s="221" t="s">
        <v>927</v>
      </c>
      <c r="D848" s="222">
        <v>576</v>
      </c>
      <c r="E848" s="223" t="s">
        <v>134</v>
      </c>
      <c r="F848" s="224">
        <v>576</v>
      </c>
      <c r="G848" s="225" t="s">
        <v>168</v>
      </c>
      <c r="H848" s="226">
        <v>39910</v>
      </c>
      <c r="I848" s="227" t="s">
        <v>162</v>
      </c>
      <c r="J848" s="228">
        <v>125500000</v>
      </c>
      <c r="K848" s="229">
        <v>7</v>
      </c>
      <c r="L848" s="230" t="s">
        <v>68</v>
      </c>
      <c r="M848" s="231" t="s">
        <v>985</v>
      </c>
      <c r="N848" s="232" t="s">
        <v>985</v>
      </c>
      <c r="O848" s="233">
        <v>9.5</v>
      </c>
      <c r="P848" s="234"/>
      <c r="Q848" s="234"/>
      <c r="R848" s="234">
        <v>0</v>
      </c>
      <c r="S848" s="234"/>
      <c r="T848" s="234"/>
      <c r="U848" s="236"/>
      <c r="V848" s="237">
        <v>0</v>
      </c>
      <c r="W848" s="237">
        <v>0</v>
      </c>
      <c r="X848" s="237" t="s">
        <v>988</v>
      </c>
      <c r="Y848" s="237">
        <v>0</v>
      </c>
      <c r="Z848" s="237" t="s">
        <v>987</v>
      </c>
      <c r="AA848" s="238"/>
    </row>
    <row r="849" spans="1:27">
      <c r="A849" s="219">
        <v>90635000</v>
      </c>
      <c r="B849" s="244">
        <v>9</v>
      </c>
      <c r="C849" s="221" t="s">
        <v>927</v>
      </c>
      <c r="D849" s="222">
        <v>576</v>
      </c>
      <c r="E849" s="223" t="s">
        <v>134</v>
      </c>
      <c r="F849" s="224">
        <v>576</v>
      </c>
      <c r="G849" s="225" t="s">
        <v>190</v>
      </c>
      <c r="H849" s="226">
        <v>39910</v>
      </c>
      <c r="I849" s="227" t="s">
        <v>37</v>
      </c>
      <c r="J849" s="228">
        <v>6000</v>
      </c>
      <c r="K849" s="229">
        <v>4.25</v>
      </c>
      <c r="L849" s="230" t="s">
        <v>68</v>
      </c>
      <c r="M849" s="231" t="s">
        <v>985</v>
      </c>
      <c r="N849" s="232" t="s">
        <v>985</v>
      </c>
      <c r="O849" s="233">
        <v>9.5</v>
      </c>
      <c r="P849" s="234"/>
      <c r="Q849" s="234"/>
      <c r="R849" s="234">
        <v>0</v>
      </c>
      <c r="S849" s="234"/>
      <c r="T849" s="234"/>
      <c r="U849" s="236"/>
      <c r="V849" s="237" t="s">
        <v>645</v>
      </c>
      <c r="W849" s="237">
        <v>0</v>
      </c>
      <c r="X849" s="237" t="s">
        <v>988</v>
      </c>
      <c r="Y849" s="237">
        <v>0</v>
      </c>
      <c r="Z849" s="237" t="s">
        <v>987</v>
      </c>
      <c r="AA849" s="238"/>
    </row>
    <row r="850" spans="1:27">
      <c r="A850" s="219">
        <v>90635000</v>
      </c>
      <c r="B850" s="244">
        <v>9</v>
      </c>
      <c r="C850" s="221" t="s">
        <v>927</v>
      </c>
      <c r="D850" s="222">
        <v>577</v>
      </c>
      <c r="E850" s="223" t="s">
        <v>984</v>
      </c>
      <c r="F850" s="224">
        <v>577</v>
      </c>
      <c r="G850" s="225"/>
      <c r="H850" s="226">
        <v>39903</v>
      </c>
      <c r="I850" s="227" t="s">
        <v>37</v>
      </c>
      <c r="J850" s="228">
        <v>8000</v>
      </c>
      <c r="K850" s="229"/>
      <c r="L850" s="230" t="s">
        <v>68</v>
      </c>
      <c r="M850" s="231" t="s">
        <v>39</v>
      </c>
      <c r="N850" s="232" t="s">
        <v>985</v>
      </c>
      <c r="O850" s="233">
        <v>30</v>
      </c>
      <c r="P850" s="234"/>
      <c r="Q850" s="234"/>
      <c r="R850" s="234"/>
      <c r="S850" s="234"/>
      <c r="T850" s="234"/>
      <c r="U850" s="236"/>
      <c r="V850" s="237">
        <v>0</v>
      </c>
      <c r="W850" s="237">
        <v>0</v>
      </c>
      <c r="X850" s="237" t="s">
        <v>988</v>
      </c>
      <c r="Y850" s="237">
        <v>0</v>
      </c>
      <c r="Z850" s="237">
        <v>0</v>
      </c>
      <c r="AA850" s="238" t="s">
        <v>1080</v>
      </c>
    </row>
    <row r="851" spans="1:27">
      <c r="A851" s="219">
        <v>87845500</v>
      </c>
      <c r="B851" s="220">
        <v>2</v>
      </c>
      <c r="C851" s="221" t="s">
        <v>439</v>
      </c>
      <c r="D851" s="222">
        <v>589</v>
      </c>
      <c r="E851" s="223" t="s">
        <v>984</v>
      </c>
      <c r="F851" s="224">
        <v>589</v>
      </c>
      <c r="G851" s="225"/>
      <c r="H851" s="226">
        <v>39974</v>
      </c>
      <c r="I851" s="227" t="s">
        <v>37</v>
      </c>
      <c r="J851" s="228">
        <v>11000</v>
      </c>
      <c r="K851" s="229"/>
      <c r="L851" s="230" t="s">
        <v>68</v>
      </c>
      <c r="M851" s="231" t="s">
        <v>39</v>
      </c>
      <c r="N851" s="232" t="s">
        <v>49</v>
      </c>
      <c r="O851" s="233">
        <v>10</v>
      </c>
      <c r="P851" s="234"/>
      <c r="Q851" s="234"/>
      <c r="R851" s="234"/>
      <c r="S851" s="234"/>
      <c r="T851" s="234"/>
      <c r="U851" s="236"/>
      <c r="V851" s="237">
        <v>0</v>
      </c>
      <c r="W851" s="237">
        <v>0</v>
      </c>
      <c r="X851" s="237">
        <v>0</v>
      </c>
      <c r="Y851" s="237">
        <v>0</v>
      </c>
      <c r="Z851" s="237">
        <v>0</v>
      </c>
      <c r="AA851" s="238"/>
    </row>
    <row r="852" spans="1:27">
      <c r="A852" s="219">
        <v>87845500</v>
      </c>
      <c r="B852" s="220">
        <v>2</v>
      </c>
      <c r="C852" s="221" t="s">
        <v>439</v>
      </c>
      <c r="D852" s="222">
        <v>589</v>
      </c>
      <c r="E852" s="223" t="s">
        <v>134</v>
      </c>
      <c r="F852" s="224">
        <v>589</v>
      </c>
      <c r="G852" s="225" t="s">
        <v>46</v>
      </c>
      <c r="H852" s="226">
        <v>40015</v>
      </c>
      <c r="I852" s="227" t="s">
        <v>162</v>
      </c>
      <c r="J852" s="228">
        <v>32000000</v>
      </c>
      <c r="K852" s="229">
        <v>5.6</v>
      </c>
      <c r="L852" s="230" t="s">
        <v>68</v>
      </c>
      <c r="M852" s="231" t="s">
        <v>49</v>
      </c>
      <c r="N852" s="232" t="s">
        <v>985</v>
      </c>
      <c r="O852" s="233">
        <v>5</v>
      </c>
      <c r="P852" s="234">
        <v>32000000000</v>
      </c>
      <c r="Q852" s="234">
        <v>32000000000</v>
      </c>
      <c r="R852" s="234">
        <v>32000000</v>
      </c>
      <c r="S852" s="234">
        <v>663038</v>
      </c>
      <c r="T852" s="234">
        <v>32663038</v>
      </c>
      <c r="U852" s="236"/>
      <c r="V852" s="237">
        <v>0</v>
      </c>
      <c r="W852" s="237">
        <v>0</v>
      </c>
      <c r="X852" s="237">
        <v>0</v>
      </c>
      <c r="Y852" s="237">
        <v>0</v>
      </c>
      <c r="Z852" s="237" t="s">
        <v>987</v>
      </c>
      <c r="AA852" s="238"/>
    </row>
    <row r="853" spans="1:27">
      <c r="A853" s="219">
        <v>87845500</v>
      </c>
      <c r="B853" s="220">
        <v>2</v>
      </c>
      <c r="C853" s="221" t="s">
        <v>439</v>
      </c>
      <c r="D853" s="222">
        <v>589</v>
      </c>
      <c r="E853" s="223" t="s">
        <v>134</v>
      </c>
      <c r="F853" s="224">
        <v>589</v>
      </c>
      <c r="G853" s="225" t="s">
        <v>87</v>
      </c>
      <c r="H853" s="226">
        <v>40015</v>
      </c>
      <c r="I853" s="227" t="s">
        <v>37</v>
      </c>
      <c r="J853" s="228">
        <v>1500</v>
      </c>
      <c r="K853" s="229">
        <v>3.5</v>
      </c>
      <c r="L853" s="230" t="s">
        <v>68</v>
      </c>
      <c r="M853" s="231" t="s">
        <v>49</v>
      </c>
      <c r="N853" s="232" t="s">
        <v>985</v>
      </c>
      <c r="O853" s="233">
        <v>5</v>
      </c>
      <c r="P853" s="234"/>
      <c r="Q853" s="234"/>
      <c r="R853" s="234">
        <v>0</v>
      </c>
      <c r="S853" s="234"/>
      <c r="T853" s="234"/>
      <c r="U853" s="236"/>
      <c r="V853" s="237" t="s">
        <v>645</v>
      </c>
      <c r="W853" s="237">
        <v>0</v>
      </c>
      <c r="X853" s="237" t="s">
        <v>988</v>
      </c>
      <c r="Y853" s="237">
        <v>0</v>
      </c>
      <c r="Z853" s="237" t="s">
        <v>987</v>
      </c>
      <c r="AA853" s="238"/>
    </row>
    <row r="854" spans="1:27">
      <c r="A854" s="219">
        <v>87845500</v>
      </c>
      <c r="B854" s="220">
        <v>2</v>
      </c>
      <c r="C854" s="221" t="s">
        <v>439</v>
      </c>
      <c r="D854" s="222">
        <v>590</v>
      </c>
      <c r="E854" s="223" t="s">
        <v>984</v>
      </c>
      <c r="F854" s="224">
        <v>590</v>
      </c>
      <c r="G854" s="225"/>
      <c r="H854" s="226">
        <v>39974</v>
      </c>
      <c r="I854" s="227" t="s">
        <v>37</v>
      </c>
      <c r="J854" s="228">
        <v>11000</v>
      </c>
      <c r="K854" s="229"/>
      <c r="L854" s="230" t="s">
        <v>68</v>
      </c>
      <c r="M854" s="231" t="s">
        <v>39</v>
      </c>
      <c r="N854" s="232" t="s">
        <v>49</v>
      </c>
      <c r="O854" s="233">
        <v>30</v>
      </c>
      <c r="P854" s="234"/>
      <c r="Q854" s="234"/>
      <c r="R854" s="234"/>
      <c r="S854" s="234"/>
      <c r="T854" s="234"/>
      <c r="U854" s="236"/>
      <c r="V854" s="237">
        <v>0</v>
      </c>
      <c r="W854" s="237">
        <v>0</v>
      </c>
      <c r="X854" s="237">
        <v>0</v>
      </c>
      <c r="Y854" s="237">
        <v>0</v>
      </c>
      <c r="Z854" s="237">
        <v>0</v>
      </c>
      <c r="AA854" s="238"/>
    </row>
    <row r="855" spans="1:27">
      <c r="A855" s="219">
        <v>87845500</v>
      </c>
      <c r="B855" s="220">
        <v>2</v>
      </c>
      <c r="C855" s="221" t="s">
        <v>439</v>
      </c>
      <c r="D855" s="222">
        <v>590</v>
      </c>
      <c r="E855" s="223" t="s">
        <v>134</v>
      </c>
      <c r="F855" s="224">
        <v>590</v>
      </c>
      <c r="G855" s="225" t="s">
        <v>89</v>
      </c>
      <c r="H855" s="226">
        <v>40862</v>
      </c>
      <c r="I855" s="227" t="s">
        <v>162</v>
      </c>
      <c r="J855" s="228">
        <v>110000000</v>
      </c>
      <c r="K855" s="229">
        <v>6.3</v>
      </c>
      <c r="L855" s="230" t="s">
        <v>68</v>
      </c>
      <c r="M855" s="231" t="s">
        <v>39</v>
      </c>
      <c r="N855" s="232" t="s">
        <v>985</v>
      </c>
      <c r="O855" s="233">
        <v>5</v>
      </c>
      <c r="P855" s="234">
        <v>66000000000</v>
      </c>
      <c r="Q855" s="234">
        <v>66000000000</v>
      </c>
      <c r="R855" s="234">
        <v>66000000</v>
      </c>
      <c r="S855" s="234">
        <v>175549</v>
      </c>
      <c r="T855" s="234">
        <v>66175549</v>
      </c>
      <c r="U855" s="236"/>
      <c r="V855" s="237">
        <v>0</v>
      </c>
      <c r="W855" s="237">
        <v>0</v>
      </c>
      <c r="X855" s="237">
        <v>0</v>
      </c>
      <c r="Y855" s="237">
        <v>0</v>
      </c>
      <c r="Z855" s="237">
        <v>0</v>
      </c>
      <c r="AA855" s="238"/>
    </row>
    <row r="856" spans="1:27">
      <c r="A856" s="219">
        <v>87845500</v>
      </c>
      <c r="B856" s="220">
        <v>2</v>
      </c>
      <c r="C856" s="221" t="s">
        <v>439</v>
      </c>
      <c r="D856" s="222">
        <v>590</v>
      </c>
      <c r="E856" s="223" t="s">
        <v>134</v>
      </c>
      <c r="F856" s="224">
        <v>590</v>
      </c>
      <c r="G856" s="225" t="s">
        <v>63</v>
      </c>
      <c r="H856" s="226">
        <v>40862</v>
      </c>
      <c r="I856" s="227" t="s">
        <v>37</v>
      </c>
      <c r="J856" s="228">
        <v>5000</v>
      </c>
      <c r="K856" s="229">
        <v>3.6</v>
      </c>
      <c r="L856" s="230" t="s">
        <v>68</v>
      </c>
      <c r="M856" s="231" t="s">
        <v>39</v>
      </c>
      <c r="N856" s="232" t="s">
        <v>985</v>
      </c>
      <c r="O856" s="233">
        <v>5</v>
      </c>
      <c r="P856" s="234">
        <v>2000000</v>
      </c>
      <c r="Q856" s="234">
        <v>2000000</v>
      </c>
      <c r="R856" s="234">
        <v>45241600</v>
      </c>
      <c r="S856" s="234">
        <v>69622</v>
      </c>
      <c r="T856" s="234">
        <v>45311222</v>
      </c>
      <c r="U856" s="236"/>
      <c r="V856" s="237" t="s">
        <v>645</v>
      </c>
      <c r="W856" s="237">
        <v>0</v>
      </c>
      <c r="X856" s="237">
        <v>0</v>
      </c>
      <c r="Y856" s="237">
        <v>0</v>
      </c>
      <c r="Z856" s="237">
        <v>0</v>
      </c>
      <c r="AA856" s="238"/>
    </row>
    <row r="857" spans="1:27">
      <c r="A857" s="219">
        <v>87845500</v>
      </c>
      <c r="B857" s="220">
        <v>2</v>
      </c>
      <c r="C857" s="221" t="s">
        <v>439</v>
      </c>
      <c r="D857" s="222">
        <v>590</v>
      </c>
      <c r="E857" s="223" t="s">
        <v>134</v>
      </c>
      <c r="F857" s="224">
        <v>590</v>
      </c>
      <c r="G857" s="225" t="s">
        <v>56</v>
      </c>
      <c r="H857" s="226">
        <v>40862</v>
      </c>
      <c r="I857" s="227" t="s">
        <v>162</v>
      </c>
      <c r="J857" s="228">
        <v>110000000</v>
      </c>
      <c r="K857" s="229">
        <v>6.6</v>
      </c>
      <c r="L857" s="230" t="s">
        <v>68</v>
      </c>
      <c r="M857" s="231" t="s">
        <v>39</v>
      </c>
      <c r="N857" s="232" t="s">
        <v>985</v>
      </c>
      <c r="O857" s="233">
        <v>10</v>
      </c>
      <c r="P857" s="234"/>
      <c r="Q857" s="234"/>
      <c r="R857" s="234">
        <v>0</v>
      </c>
      <c r="S857" s="234"/>
      <c r="T857" s="234"/>
      <c r="U857" s="236"/>
      <c r="V857" s="237">
        <v>0</v>
      </c>
      <c r="W857" s="237">
        <v>0</v>
      </c>
      <c r="X857" s="237" t="s">
        <v>988</v>
      </c>
      <c r="Y857" s="237">
        <v>0</v>
      </c>
      <c r="Z857" s="237">
        <v>0</v>
      </c>
      <c r="AA857" s="238"/>
    </row>
    <row r="858" spans="1:27">
      <c r="A858" s="219">
        <v>76555400</v>
      </c>
      <c r="B858" s="220" t="s">
        <v>180</v>
      </c>
      <c r="C858" s="221" t="s">
        <v>447</v>
      </c>
      <c r="D858" s="222">
        <v>480</v>
      </c>
      <c r="E858" s="223" t="s">
        <v>984</v>
      </c>
      <c r="F858" s="224">
        <v>480</v>
      </c>
      <c r="G858" s="225"/>
      <c r="H858" s="226">
        <v>39030</v>
      </c>
      <c r="I858" s="227" t="s">
        <v>37</v>
      </c>
      <c r="J858" s="228">
        <v>19500</v>
      </c>
      <c r="K858" s="229"/>
      <c r="L858" s="230" t="s">
        <v>68</v>
      </c>
      <c r="M858" s="231" t="s">
        <v>985</v>
      </c>
      <c r="N858" s="232" t="s">
        <v>985</v>
      </c>
      <c r="O858" s="233">
        <v>10</v>
      </c>
      <c r="P858" s="234"/>
      <c r="Q858" s="234"/>
      <c r="R858" s="234"/>
      <c r="S858" s="234"/>
      <c r="T858" s="234"/>
      <c r="U858" s="236"/>
      <c r="V858" s="237">
        <v>0</v>
      </c>
      <c r="W858" s="237">
        <v>0</v>
      </c>
      <c r="X858" s="237">
        <v>0</v>
      </c>
      <c r="Y858" s="237">
        <v>0</v>
      </c>
      <c r="Z858" s="237">
        <v>0</v>
      </c>
      <c r="AA858" s="238"/>
    </row>
    <row r="859" spans="1:27">
      <c r="A859" s="219">
        <v>76555400</v>
      </c>
      <c r="B859" s="220" t="s">
        <v>180</v>
      </c>
      <c r="C859" s="221" t="s">
        <v>447</v>
      </c>
      <c r="D859" s="222">
        <v>480</v>
      </c>
      <c r="E859" s="223" t="s">
        <v>134</v>
      </c>
      <c r="F859" s="224">
        <v>480</v>
      </c>
      <c r="G859" s="225" t="s">
        <v>89</v>
      </c>
      <c r="H859" s="226">
        <v>39113</v>
      </c>
      <c r="I859" s="227" t="s">
        <v>37</v>
      </c>
      <c r="J859" s="228">
        <v>6000</v>
      </c>
      <c r="K859" s="229">
        <v>3.5</v>
      </c>
      <c r="L859" s="230" t="s">
        <v>68</v>
      </c>
      <c r="M859" s="231" t="s">
        <v>985</v>
      </c>
      <c r="N859" s="232" t="s">
        <v>985</v>
      </c>
      <c r="O859" s="233">
        <v>9.5</v>
      </c>
      <c r="P859" s="234">
        <v>6000000</v>
      </c>
      <c r="Q859" s="234">
        <v>6000000</v>
      </c>
      <c r="R859" s="234">
        <v>135724800</v>
      </c>
      <c r="S859" s="234">
        <v>1172316</v>
      </c>
      <c r="T859" s="234">
        <v>136897116</v>
      </c>
      <c r="U859" s="236"/>
      <c r="V859" s="237" t="s">
        <v>645</v>
      </c>
      <c r="W859" s="237">
        <v>0</v>
      </c>
      <c r="X859" s="237">
        <v>0</v>
      </c>
      <c r="Y859" s="237">
        <v>0</v>
      </c>
      <c r="Z859" s="237" t="s">
        <v>987</v>
      </c>
      <c r="AA859" s="238"/>
    </row>
    <row r="860" spans="1:27">
      <c r="A860" s="219">
        <v>76555400</v>
      </c>
      <c r="B860" s="220" t="s">
        <v>180</v>
      </c>
      <c r="C860" s="221" t="s">
        <v>447</v>
      </c>
      <c r="D860" s="222">
        <v>481</v>
      </c>
      <c r="E860" s="223" t="s">
        <v>984</v>
      </c>
      <c r="F860" s="224">
        <v>481</v>
      </c>
      <c r="G860" s="225"/>
      <c r="H860" s="226">
        <v>39030</v>
      </c>
      <c r="I860" s="227" t="s">
        <v>37</v>
      </c>
      <c r="J860" s="228">
        <v>19500</v>
      </c>
      <c r="K860" s="229"/>
      <c r="L860" s="230" t="s">
        <v>68</v>
      </c>
      <c r="M860" s="231" t="s">
        <v>985</v>
      </c>
      <c r="N860" s="232" t="s">
        <v>985</v>
      </c>
      <c r="O860" s="233">
        <v>25</v>
      </c>
      <c r="P860" s="234"/>
      <c r="Q860" s="234"/>
      <c r="R860" s="234"/>
      <c r="S860" s="234"/>
      <c r="T860" s="234"/>
      <c r="U860" s="236"/>
      <c r="V860" s="237">
        <v>0</v>
      </c>
      <c r="W860" s="237">
        <v>0</v>
      </c>
      <c r="X860" s="237">
        <v>0</v>
      </c>
      <c r="Y860" s="237">
        <v>0</v>
      </c>
      <c r="Z860" s="237">
        <v>0</v>
      </c>
      <c r="AA860" s="238"/>
    </row>
    <row r="861" spans="1:27">
      <c r="A861" s="219">
        <v>76555400</v>
      </c>
      <c r="B861" s="220" t="s">
        <v>180</v>
      </c>
      <c r="C861" s="221" t="s">
        <v>447</v>
      </c>
      <c r="D861" s="222">
        <v>481</v>
      </c>
      <c r="E861" s="223" t="s">
        <v>134</v>
      </c>
      <c r="F861" s="224">
        <v>481</v>
      </c>
      <c r="G861" s="225" t="s">
        <v>63</v>
      </c>
      <c r="H861" s="226">
        <v>39044</v>
      </c>
      <c r="I861" s="227" t="s">
        <v>37</v>
      </c>
      <c r="J861" s="228">
        <v>13500</v>
      </c>
      <c r="K861" s="229">
        <v>4.25</v>
      </c>
      <c r="L861" s="230" t="s">
        <v>68</v>
      </c>
      <c r="M861" s="231" t="s">
        <v>985</v>
      </c>
      <c r="N861" s="232" t="s">
        <v>985</v>
      </c>
      <c r="O861" s="233">
        <v>21</v>
      </c>
      <c r="P861" s="234">
        <v>13500000</v>
      </c>
      <c r="Q861" s="234">
        <v>13500000</v>
      </c>
      <c r="R861" s="234">
        <v>305380800</v>
      </c>
      <c r="S861" s="234">
        <v>5886671</v>
      </c>
      <c r="T861" s="234">
        <v>311267471</v>
      </c>
      <c r="U861" s="236"/>
      <c r="V861" s="237" t="s">
        <v>645</v>
      </c>
      <c r="W861" s="237">
        <v>0</v>
      </c>
      <c r="X861" s="237">
        <v>0</v>
      </c>
      <c r="Y861" s="237">
        <v>0</v>
      </c>
      <c r="Z861" s="237" t="s">
        <v>987</v>
      </c>
      <c r="AA861" s="238"/>
    </row>
    <row r="862" spans="1:27">
      <c r="A862" s="219">
        <v>76555400</v>
      </c>
      <c r="B862" s="220">
        <v>4</v>
      </c>
      <c r="C862" s="221" t="s">
        <v>447</v>
      </c>
      <c r="D862" s="222">
        <v>598</v>
      </c>
      <c r="E862" s="223" t="s">
        <v>984</v>
      </c>
      <c r="F862" s="224">
        <v>598</v>
      </c>
      <c r="G862" s="225"/>
      <c r="H862" s="226">
        <v>40025</v>
      </c>
      <c r="I862" s="227" t="s">
        <v>37</v>
      </c>
      <c r="J862" s="228">
        <v>20000</v>
      </c>
      <c r="K862" s="229"/>
      <c r="L862" s="230" t="s">
        <v>68</v>
      </c>
      <c r="M862" s="231" t="s">
        <v>39</v>
      </c>
      <c r="N862" s="232" t="s">
        <v>49</v>
      </c>
      <c r="O862" s="233">
        <v>10</v>
      </c>
      <c r="P862" s="234"/>
      <c r="Q862" s="234"/>
      <c r="R862" s="234"/>
      <c r="S862" s="234"/>
      <c r="T862" s="234"/>
      <c r="U862" s="236"/>
      <c r="V862" s="237">
        <v>0</v>
      </c>
      <c r="W862" s="237">
        <v>0</v>
      </c>
      <c r="X862" s="237">
        <v>0</v>
      </c>
      <c r="Y862" s="237">
        <v>0</v>
      </c>
      <c r="Z862" s="237">
        <v>0</v>
      </c>
      <c r="AA862" s="238"/>
    </row>
    <row r="863" spans="1:27">
      <c r="A863" s="219">
        <v>76555400</v>
      </c>
      <c r="B863" s="220">
        <v>4</v>
      </c>
      <c r="C863" s="221" t="s">
        <v>447</v>
      </c>
      <c r="D863" s="222">
        <v>598</v>
      </c>
      <c r="E863" s="223" t="s">
        <v>134</v>
      </c>
      <c r="F863" s="224">
        <v>598</v>
      </c>
      <c r="G863" s="225" t="s">
        <v>56</v>
      </c>
      <c r="H863" s="226">
        <v>40030</v>
      </c>
      <c r="I863" s="227" t="s">
        <v>37</v>
      </c>
      <c r="J863" s="228">
        <v>9000</v>
      </c>
      <c r="K863" s="229">
        <v>3.9</v>
      </c>
      <c r="L863" s="230" t="s">
        <v>68</v>
      </c>
      <c r="M863" s="231" t="s">
        <v>985</v>
      </c>
      <c r="N863" s="232" t="s">
        <v>985</v>
      </c>
      <c r="O863" s="233">
        <v>5</v>
      </c>
      <c r="P863" s="234">
        <v>3300000</v>
      </c>
      <c r="Q863" s="234">
        <v>3300000</v>
      </c>
      <c r="R863" s="234">
        <v>74648640</v>
      </c>
      <c r="S863" s="234">
        <v>958059</v>
      </c>
      <c r="T863" s="234">
        <v>75606699</v>
      </c>
      <c r="U863" s="236"/>
      <c r="V863" s="237" t="s">
        <v>645</v>
      </c>
      <c r="W863" s="237">
        <v>0</v>
      </c>
      <c r="X863" s="237">
        <v>0</v>
      </c>
      <c r="Y863" s="237">
        <v>0</v>
      </c>
      <c r="Z863" s="237">
        <v>0</v>
      </c>
      <c r="AA863" s="238"/>
    </row>
    <row r="864" spans="1:27">
      <c r="A864" s="219">
        <v>76555400</v>
      </c>
      <c r="B864" s="220">
        <v>4</v>
      </c>
      <c r="C864" s="221" t="s">
        <v>447</v>
      </c>
      <c r="D864" s="222">
        <v>598</v>
      </c>
      <c r="E864" s="223" t="s">
        <v>134</v>
      </c>
      <c r="F864" s="224">
        <v>598</v>
      </c>
      <c r="G864" s="225" t="s">
        <v>51</v>
      </c>
      <c r="H864" s="226">
        <v>40030</v>
      </c>
      <c r="I864" s="227" t="s">
        <v>162</v>
      </c>
      <c r="J864" s="228">
        <v>180000000</v>
      </c>
      <c r="K864" s="229">
        <v>5.7</v>
      </c>
      <c r="L864" s="230" t="s">
        <v>68</v>
      </c>
      <c r="M864" s="231" t="s">
        <v>985</v>
      </c>
      <c r="N864" s="232" t="s">
        <v>985</v>
      </c>
      <c r="O864" s="233">
        <v>5</v>
      </c>
      <c r="P864" s="234">
        <v>33600000000</v>
      </c>
      <c r="Q864" s="234">
        <v>33600000000</v>
      </c>
      <c r="R864" s="234">
        <v>33600000</v>
      </c>
      <c r="S864" s="234">
        <v>626639</v>
      </c>
      <c r="T864" s="234">
        <v>34226639</v>
      </c>
      <c r="U864" s="236"/>
      <c r="V864" s="237">
        <v>0</v>
      </c>
      <c r="W864" s="237">
        <v>0</v>
      </c>
      <c r="X864" s="237">
        <v>0</v>
      </c>
      <c r="Y864" s="237">
        <v>0</v>
      </c>
      <c r="Z864" s="237">
        <v>0</v>
      </c>
      <c r="AA864" s="238"/>
    </row>
    <row r="865" spans="1:27">
      <c r="A865" s="219">
        <v>76555400</v>
      </c>
      <c r="B865" s="220">
        <v>4</v>
      </c>
      <c r="C865" s="221" t="s">
        <v>447</v>
      </c>
      <c r="D865" s="222">
        <v>598</v>
      </c>
      <c r="E865" s="223" t="s">
        <v>142</v>
      </c>
      <c r="F865" s="224">
        <v>598</v>
      </c>
      <c r="G865" s="225" t="s">
        <v>64</v>
      </c>
      <c r="H865" s="226">
        <v>40133</v>
      </c>
      <c r="I865" s="227" t="s">
        <v>162</v>
      </c>
      <c r="J865" s="228">
        <v>65020000</v>
      </c>
      <c r="K865" s="229">
        <v>6.3</v>
      </c>
      <c r="L865" s="230" t="s">
        <v>68</v>
      </c>
      <c r="M865" s="231" t="s">
        <v>49</v>
      </c>
      <c r="N865" s="232" t="s">
        <v>985</v>
      </c>
      <c r="O865" s="233">
        <v>5</v>
      </c>
      <c r="P865" s="234"/>
      <c r="Q865" s="234"/>
      <c r="R865" s="234">
        <v>0</v>
      </c>
      <c r="S865" s="234"/>
      <c r="T865" s="234"/>
      <c r="U865" s="236"/>
      <c r="V865" s="237">
        <v>0</v>
      </c>
      <c r="W865" s="237">
        <v>0</v>
      </c>
      <c r="X865" s="237" t="s">
        <v>988</v>
      </c>
      <c r="Y865" s="237">
        <v>0</v>
      </c>
      <c r="Z865" s="237">
        <v>0</v>
      </c>
      <c r="AA865" s="238"/>
    </row>
    <row r="866" spans="1:27">
      <c r="A866" s="219">
        <v>76555400</v>
      </c>
      <c r="B866" s="220">
        <v>4</v>
      </c>
      <c r="C866" s="221" t="s">
        <v>447</v>
      </c>
      <c r="D866" s="222">
        <v>598</v>
      </c>
      <c r="E866" s="223" t="s">
        <v>142</v>
      </c>
      <c r="F866" s="224">
        <v>598</v>
      </c>
      <c r="G866" s="225" t="s">
        <v>60</v>
      </c>
      <c r="H866" s="226">
        <v>40133</v>
      </c>
      <c r="I866" s="227" t="s">
        <v>37</v>
      </c>
      <c r="J866" s="228">
        <v>3100</v>
      </c>
      <c r="K866" s="229">
        <v>3.5</v>
      </c>
      <c r="L866" s="230" t="s">
        <v>68</v>
      </c>
      <c r="M866" s="231" t="s">
        <v>49</v>
      </c>
      <c r="N866" s="232" t="s">
        <v>985</v>
      </c>
      <c r="O866" s="233">
        <v>5</v>
      </c>
      <c r="P866" s="234">
        <v>1500000</v>
      </c>
      <c r="Q866" s="234">
        <v>1500000</v>
      </c>
      <c r="R866" s="234">
        <v>33931200</v>
      </c>
      <c r="S866" s="234">
        <v>293071</v>
      </c>
      <c r="T866" s="234">
        <v>34224271</v>
      </c>
      <c r="U866" s="236"/>
      <c r="V866" s="237" t="s">
        <v>645</v>
      </c>
      <c r="W866" s="237">
        <v>0</v>
      </c>
      <c r="X866" s="237">
        <v>0</v>
      </c>
      <c r="Y866" s="237">
        <v>0</v>
      </c>
      <c r="Z866" s="237">
        <v>0</v>
      </c>
      <c r="AA866" s="238"/>
    </row>
    <row r="867" spans="1:27">
      <c r="A867" s="219">
        <v>76555400</v>
      </c>
      <c r="B867" s="220">
        <v>4</v>
      </c>
      <c r="C867" s="221" t="s">
        <v>447</v>
      </c>
      <c r="D867" s="222">
        <v>598</v>
      </c>
      <c r="E867" s="223" t="s">
        <v>151</v>
      </c>
      <c r="F867" s="224">
        <v>598</v>
      </c>
      <c r="G867" s="225" t="s">
        <v>116</v>
      </c>
      <c r="H867" s="226">
        <v>40541</v>
      </c>
      <c r="I867" s="227" t="s">
        <v>37</v>
      </c>
      <c r="J867" s="228">
        <v>6500</v>
      </c>
      <c r="K867" s="229">
        <v>3.65</v>
      </c>
      <c r="L867" s="230" t="s">
        <v>68</v>
      </c>
      <c r="M867" s="231" t="s">
        <v>49</v>
      </c>
      <c r="N867" s="232" t="s">
        <v>985</v>
      </c>
      <c r="O867" s="233">
        <v>5</v>
      </c>
      <c r="P867" s="234">
        <v>2500000</v>
      </c>
      <c r="Q867" s="234">
        <v>2500000</v>
      </c>
      <c r="R867" s="234">
        <v>56552000</v>
      </c>
      <c r="S867" s="234">
        <v>942589</v>
      </c>
      <c r="T867" s="234">
        <v>57494589</v>
      </c>
      <c r="U867" s="236"/>
      <c r="V867" s="237" t="s">
        <v>645</v>
      </c>
      <c r="W867" s="237">
        <v>0</v>
      </c>
      <c r="X867" s="237">
        <v>0</v>
      </c>
      <c r="Y867" s="237">
        <v>0</v>
      </c>
      <c r="Z867" s="237">
        <v>0</v>
      </c>
      <c r="AA867" s="238"/>
    </row>
    <row r="868" spans="1:27">
      <c r="A868" s="219">
        <v>76555400</v>
      </c>
      <c r="B868" s="220">
        <v>4</v>
      </c>
      <c r="C868" s="221" t="s">
        <v>447</v>
      </c>
      <c r="D868" s="222">
        <v>599</v>
      </c>
      <c r="E868" s="223" t="s">
        <v>984</v>
      </c>
      <c r="F868" s="224">
        <v>599</v>
      </c>
      <c r="G868" s="225"/>
      <c r="H868" s="226">
        <v>40025</v>
      </c>
      <c r="I868" s="227" t="s">
        <v>37</v>
      </c>
      <c r="J868" s="228">
        <v>20000</v>
      </c>
      <c r="K868" s="229"/>
      <c r="L868" s="230" t="s">
        <v>68</v>
      </c>
      <c r="M868" s="231" t="s">
        <v>39</v>
      </c>
      <c r="N868" s="232" t="s">
        <v>49</v>
      </c>
      <c r="O868" s="233">
        <v>30</v>
      </c>
      <c r="P868" s="234"/>
      <c r="Q868" s="234"/>
      <c r="R868" s="234"/>
      <c r="S868" s="234"/>
      <c r="T868" s="234"/>
      <c r="U868" s="236"/>
      <c r="V868" s="237">
        <v>0</v>
      </c>
      <c r="W868" s="237">
        <v>0</v>
      </c>
      <c r="X868" s="237">
        <v>0</v>
      </c>
      <c r="Y868" s="237">
        <v>0</v>
      </c>
      <c r="Z868" s="237">
        <v>0</v>
      </c>
      <c r="AA868" s="238"/>
    </row>
    <row r="869" spans="1:27">
      <c r="A869" s="219">
        <v>76555400</v>
      </c>
      <c r="B869" s="220">
        <v>4</v>
      </c>
      <c r="C869" s="221" t="s">
        <v>447</v>
      </c>
      <c r="D869" s="222">
        <v>599</v>
      </c>
      <c r="E869" s="223" t="s">
        <v>134</v>
      </c>
      <c r="F869" s="224">
        <v>599</v>
      </c>
      <c r="G869" s="225" t="s">
        <v>53</v>
      </c>
      <c r="H869" s="226">
        <v>40030</v>
      </c>
      <c r="I869" s="227" t="s">
        <v>37</v>
      </c>
      <c r="J869" s="228">
        <v>9000</v>
      </c>
      <c r="K869" s="229">
        <v>4.2</v>
      </c>
      <c r="L869" s="230" t="s">
        <v>68</v>
      </c>
      <c r="M869" s="231" t="s">
        <v>985</v>
      </c>
      <c r="N869" s="232" t="s">
        <v>985</v>
      </c>
      <c r="O869" s="233">
        <v>10</v>
      </c>
      <c r="P869" s="234"/>
      <c r="Q869" s="234"/>
      <c r="R869" s="234">
        <v>0</v>
      </c>
      <c r="S869" s="234"/>
      <c r="T869" s="234"/>
      <c r="U869" s="236"/>
      <c r="V869" s="237" t="s">
        <v>645</v>
      </c>
      <c r="W869" s="237">
        <v>0</v>
      </c>
      <c r="X869" s="237" t="s">
        <v>988</v>
      </c>
      <c r="Y869" s="237">
        <v>0</v>
      </c>
      <c r="Z869" s="237">
        <v>0</v>
      </c>
      <c r="AA869" s="238"/>
    </row>
    <row r="870" spans="1:27">
      <c r="A870" s="219">
        <v>76555400</v>
      </c>
      <c r="B870" s="220">
        <v>4</v>
      </c>
      <c r="C870" s="221" t="s">
        <v>447</v>
      </c>
      <c r="D870" s="222">
        <v>599</v>
      </c>
      <c r="E870" s="223" t="s">
        <v>134</v>
      </c>
      <c r="F870" s="224">
        <v>599</v>
      </c>
      <c r="G870" s="225" t="s">
        <v>59</v>
      </c>
      <c r="H870" s="226">
        <v>40030</v>
      </c>
      <c r="I870" s="227" t="s">
        <v>37</v>
      </c>
      <c r="J870" s="228">
        <v>9000</v>
      </c>
      <c r="K870" s="229">
        <v>4.8</v>
      </c>
      <c r="L870" s="230" t="s">
        <v>68</v>
      </c>
      <c r="M870" s="231" t="s">
        <v>985</v>
      </c>
      <c r="N870" s="232" t="s">
        <v>985</v>
      </c>
      <c r="O870" s="233">
        <v>22</v>
      </c>
      <c r="P870" s="234">
        <v>3000000</v>
      </c>
      <c r="Q870" s="234">
        <v>3000000</v>
      </c>
      <c r="R870" s="234">
        <v>67862400</v>
      </c>
      <c r="S870" s="234">
        <v>1068888</v>
      </c>
      <c r="T870" s="234">
        <v>68931288</v>
      </c>
      <c r="U870" s="236"/>
      <c r="V870" s="237" t="s">
        <v>645</v>
      </c>
      <c r="W870" s="237">
        <v>0</v>
      </c>
      <c r="X870" s="237">
        <v>0</v>
      </c>
      <c r="Y870" s="237">
        <v>0</v>
      </c>
      <c r="Z870" s="237">
        <v>0</v>
      </c>
      <c r="AA870" s="238"/>
    </row>
    <row r="871" spans="1:27">
      <c r="A871" s="219">
        <v>76555400</v>
      </c>
      <c r="B871" s="220">
        <v>4</v>
      </c>
      <c r="C871" s="221" t="s">
        <v>447</v>
      </c>
      <c r="D871" s="222">
        <v>599</v>
      </c>
      <c r="E871" s="223" t="s">
        <v>142</v>
      </c>
      <c r="F871" s="224">
        <v>599</v>
      </c>
      <c r="G871" s="225" t="s">
        <v>75</v>
      </c>
      <c r="H871" s="226">
        <v>40133</v>
      </c>
      <c r="I871" s="227" t="s">
        <v>37</v>
      </c>
      <c r="J871" s="228">
        <v>3100</v>
      </c>
      <c r="K871" s="229">
        <v>4.5999999999999996</v>
      </c>
      <c r="L871" s="230" t="s">
        <v>68</v>
      </c>
      <c r="M871" s="231" t="s">
        <v>49</v>
      </c>
      <c r="N871" s="232" t="s">
        <v>985</v>
      </c>
      <c r="O871" s="233">
        <v>22</v>
      </c>
      <c r="P871" s="234">
        <v>1600000</v>
      </c>
      <c r="Q871" s="234">
        <v>1600000</v>
      </c>
      <c r="R871" s="234">
        <v>36193280</v>
      </c>
      <c r="S871" s="234">
        <v>409222</v>
      </c>
      <c r="T871" s="234">
        <v>36602502</v>
      </c>
      <c r="U871" s="236"/>
      <c r="V871" s="237" t="s">
        <v>645</v>
      </c>
      <c r="W871" s="237">
        <v>0</v>
      </c>
      <c r="X871" s="237">
        <v>0</v>
      </c>
      <c r="Y871" s="237">
        <v>0</v>
      </c>
      <c r="Z871" s="237">
        <v>0</v>
      </c>
      <c r="AA871" s="238"/>
    </row>
    <row r="872" spans="1:27">
      <c r="A872" s="219">
        <v>76555400</v>
      </c>
      <c r="B872" s="220">
        <v>4</v>
      </c>
      <c r="C872" s="221" t="s">
        <v>447</v>
      </c>
      <c r="D872" s="222">
        <v>599</v>
      </c>
      <c r="E872" s="223" t="s">
        <v>151</v>
      </c>
      <c r="F872" s="224">
        <v>599</v>
      </c>
      <c r="G872" s="225" t="s">
        <v>123</v>
      </c>
      <c r="H872" s="226">
        <v>40541</v>
      </c>
      <c r="I872" s="227" t="s">
        <v>37</v>
      </c>
      <c r="J872" s="228">
        <v>6500</v>
      </c>
      <c r="K872" s="229">
        <v>4.05</v>
      </c>
      <c r="L872" s="230" t="s">
        <v>68</v>
      </c>
      <c r="M872" s="231" t="s">
        <v>49</v>
      </c>
      <c r="N872" s="232" t="s">
        <v>985</v>
      </c>
      <c r="O872" s="233">
        <v>22</v>
      </c>
      <c r="P872" s="234">
        <v>3400000</v>
      </c>
      <c r="Q872" s="234">
        <v>3400000</v>
      </c>
      <c r="R872" s="234">
        <v>76910720</v>
      </c>
      <c r="S872" s="234">
        <v>1420951</v>
      </c>
      <c r="T872" s="234">
        <v>78331671</v>
      </c>
      <c r="U872" s="236"/>
      <c r="V872" s="237" t="s">
        <v>645</v>
      </c>
      <c r="W872" s="237">
        <v>0</v>
      </c>
      <c r="X872" s="237">
        <v>0</v>
      </c>
      <c r="Y872" s="237">
        <v>0</v>
      </c>
      <c r="Z872" s="237">
        <v>0</v>
      </c>
      <c r="AA872" s="238"/>
    </row>
    <row r="873" spans="1:27">
      <c r="A873" s="219">
        <v>76555400</v>
      </c>
      <c r="B873" s="220">
        <v>4</v>
      </c>
      <c r="C873" s="221" t="s">
        <v>447</v>
      </c>
      <c r="D873" s="222">
        <v>599</v>
      </c>
      <c r="E873" s="223" t="s">
        <v>151</v>
      </c>
      <c r="F873" s="224">
        <v>599</v>
      </c>
      <c r="G873" s="225" t="s">
        <v>167</v>
      </c>
      <c r="H873" s="226">
        <v>40541</v>
      </c>
      <c r="I873" s="227" t="s">
        <v>37</v>
      </c>
      <c r="J873" s="228">
        <v>6500</v>
      </c>
      <c r="K873" s="229">
        <v>3.95</v>
      </c>
      <c r="L873" s="230" t="s">
        <v>68</v>
      </c>
      <c r="M873" s="231" t="s">
        <v>49</v>
      </c>
      <c r="N873" s="232" t="s">
        <v>985</v>
      </c>
      <c r="O873" s="233">
        <v>28</v>
      </c>
      <c r="P873" s="234">
        <v>3000000</v>
      </c>
      <c r="Q873" s="234">
        <v>3000000</v>
      </c>
      <c r="R873" s="234">
        <v>67862400</v>
      </c>
      <c r="S873" s="234">
        <v>1223160</v>
      </c>
      <c r="T873" s="234">
        <v>69085560</v>
      </c>
      <c r="U873" s="236"/>
      <c r="V873" s="237" t="s">
        <v>645</v>
      </c>
      <c r="W873" s="237">
        <v>0</v>
      </c>
      <c r="X873" s="237">
        <v>0</v>
      </c>
      <c r="Y873" s="237">
        <v>0</v>
      </c>
      <c r="Z873" s="237">
        <v>0</v>
      </c>
      <c r="AA873" s="238"/>
    </row>
    <row r="874" spans="1:27">
      <c r="A874" s="219">
        <v>96719210</v>
      </c>
      <c r="B874" s="220" t="s">
        <v>180</v>
      </c>
      <c r="C874" s="221" t="s">
        <v>458</v>
      </c>
      <c r="D874" s="222">
        <v>353</v>
      </c>
      <c r="E874" s="223" t="s">
        <v>984</v>
      </c>
      <c r="F874" s="224">
        <v>353</v>
      </c>
      <c r="G874" s="225"/>
      <c r="H874" s="226">
        <v>37925</v>
      </c>
      <c r="I874" s="227" t="s">
        <v>37</v>
      </c>
      <c r="J874" s="228">
        <v>2500</v>
      </c>
      <c r="K874" s="229"/>
      <c r="L874" s="230" t="s">
        <v>985</v>
      </c>
      <c r="M874" s="231" t="s">
        <v>985</v>
      </c>
      <c r="N874" s="232" t="s">
        <v>985</v>
      </c>
      <c r="O874" s="233">
        <v>10</v>
      </c>
      <c r="P874" s="234"/>
      <c r="Q874" s="234"/>
      <c r="R874" s="234"/>
      <c r="S874" s="234"/>
      <c r="T874" s="234"/>
      <c r="U874" s="236"/>
      <c r="V874" s="237">
        <v>0</v>
      </c>
      <c r="W874" s="237">
        <v>0</v>
      </c>
      <c r="X874" s="237">
        <v>0</v>
      </c>
      <c r="Y874" s="237">
        <v>0</v>
      </c>
      <c r="Z874" s="237">
        <v>0</v>
      </c>
      <c r="AA874" s="238"/>
    </row>
    <row r="875" spans="1:27">
      <c r="A875" s="219">
        <v>96719210</v>
      </c>
      <c r="B875" s="220" t="s">
        <v>180</v>
      </c>
      <c r="C875" s="221" t="s">
        <v>458</v>
      </c>
      <c r="D875" s="222">
        <v>353</v>
      </c>
      <c r="E875" s="223" t="s">
        <v>134</v>
      </c>
      <c r="F875" s="224">
        <v>353</v>
      </c>
      <c r="G875" s="225" t="s">
        <v>46</v>
      </c>
      <c r="H875" s="226">
        <v>37925</v>
      </c>
      <c r="I875" s="227" t="s">
        <v>37</v>
      </c>
      <c r="J875" s="228">
        <v>2500</v>
      </c>
      <c r="K875" s="229">
        <v>4.5</v>
      </c>
      <c r="L875" s="230" t="s">
        <v>68</v>
      </c>
      <c r="M875" s="231" t="s">
        <v>39</v>
      </c>
      <c r="N875" s="232" t="s">
        <v>985</v>
      </c>
      <c r="O875" s="233">
        <v>7</v>
      </c>
      <c r="P875" s="234"/>
      <c r="Q875" s="234"/>
      <c r="R875" s="234">
        <v>0</v>
      </c>
      <c r="S875" s="234"/>
      <c r="T875" s="234"/>
      <c r="U875" s="236"/>
      <c r="V875" s="237" t="s">
        <v>645</v>
      </c>
      <c r="W875" s="237">
        <v>0</v>
      </c>
      <c r="X875" s="237" t="s">
        <v>988</v>
      </c>
      <c r="Y875" s="237">
        <v>0</v>
      </c>
      <c r="Z875" s="237" t="s">
        <v>987</v>
      </c>
      <c r="AA875" s="238"/>
    </row>
    <row r="876" spans="1:27">
      <c r="A876" s="219">
        <v>96719210</v>
      </c>
      <c r="B876" s="220">
        <v>4</v>
      </c>
      <c r="C876" s="221" t="s">
        <v>458</v>
      </c>
      <c r="D876" s="222">
        <v>465</v>
      </c>
      <c r="E876" s="223" t="s">
        <v>984</v>
      </c>
      <c r="F876" s="224">
        <v>465</v>
      </c>
      <c r="G876" s="225"/>
      <c r="H876" s="226">
        <v>38881</v>
      </c>
      <c r="I876" s="227" t="s">
        <v>37</v>
      </c>
      <c r="J876" s="228">
        <v>3000</v>
      </c>
      <c r="K876" s="229"/>
      <c r="L876" s="230" t="s">
        <v>68</v>
      </c>
      <c r="M876" s="231" t="s">
        <v>39</v>
      </c>
      <c r="N876" s="232" t="s">
        <v>985</v>
      </c>
      <c r="O876" s="233">
        <v>30</v>
      </c>
      <c r="P876" s="234"/>
      <c r="Q876" s="234"/>
      <c r="R876" s="234"/>
      <c r="S876" s="234"/>
      <c r="T876" s="234"/>
      <c r="U876" s="236"/>
      <c r="V876" s="237">
        <v>0</v>
      </c>
      <c r="W876" s="237">
        <v>0</v>
      </c>
      <c r="X876" s="237">
        <v>0</v>
      </c>
      <c r="Y876" s="237">
        <v>0</v>
      </c>
      <c r="Z876" s="237">
        <v>0</v>
      </c>
      <c r="AA876" s="238" t="s">
        <v>1082</v>
      </c>
    </row>
    <row r="877" spans="1:27">
      <c r="A877" s="219">
        <v>96719210</v>
      </c>
      <c r="B877" s="220">
        <v>4</v>
      </c>
      <c r="C877" s="221" t="s">
        <v>458</v>
      </c>
      <c r="D877" s="222">
        <v>465</v>
      </c>
      <c r="E877" s="223" t="s">
        <v>134</v>
      </c>
      <c r="F877" s="224">
        <v>465</v>
      </c>
      <c r="G877" s="225" t="s">
        <v>63</v>
      </c>
      <c r="H877" s="226">
        <v>38883</v>
      </c>
      <c r="I877" s="227" t="s">
        <v>37</v>
      </c>
      <c r="J877" s="228">
        <v>3000</v>
      </c>
      <c r="K877" s="229">
        <v>4.5</v>
      </c>
      <c r="L877" s="230" t="s">
        <v>68</v>
      </c>
      <c r="M877" s="231" t="s">
        <v>985</v>
      </c>
      <c r="N877" s="232" t="s">
        <v>985</v>
      </c>
      <c r="O877" s="233">
        <v>21</v>
      </c>
      <c r="P877" s="234">
        <v>2000000</v>
      </c>
      <c r="Q877" s="234">
        <v>2000000</v>
      </c>
      <c r="R877" s="234">
        <v>45241600</v>
      </c>
      <c r="S877" s="234">
        <v>0</v>
      </c>
      <c r="T877" s="234">
        <v>45241600</v>
      </c>
      <c r="U877" s="236"/>
      <c r="V877" s="237" t="s">
        <v>645</v>
      </c>
      <c r="W877" s="237">
        <v>0</v>
      </c>
      <c r="X877" s="237">
        <v>0</v>
      </c>
      <c r="Y877" s="237">
        <v>0</v>
      </c>
      <c r="Z877" s="237" t="s">
        <v>987</v>
      </c>
      <c r="AA877" s="238" t="s">
        <v>1082</v>
      </c>
    </row>
    <row r="878" spans="1:27">
      <c r="A878" s="219">
        <v>96719210</v>
      </c>
      <c r="B878" s="220">
        <v>4</v>
      </c>
      <c r="C878" s="221" t="s">
        <v>458</v>
      </c>
      <c r="D878" s="222">
        <v>466</v>
      </c>
      <c r="E878" s="223" t="s">
        <v>984</v>
      </c>
      <c r="F878" s="224">
        <v>466</v>
      </c>
      <c r="G878" s="225"/>
      <c r="H878" s="226">
        <v>38881</v>
      </c>
      <c r="I878" s="227" t="s">
        <v>37</v>
      </c>
      <c r="J878" s="228">
        <v>3000</v>
      </c>
      <c r="K878" s="229"/>
      <c r="L878" s="230" t="s">
        <v>68</v>
      </c>
      <c r="M878" s="231" t="s">
        <v>39</v>
      </c>
      <c r="N878" s="232" t="s">
        <v>985</v>
      </c>
      <c r="O878" s="233">
        <v>10</v>
      </c>
      <c r="P878" s="234"/>
      <c r="Q878" s="234"/>
      <c r="R878" s="234"/>
      <c r="S878" s="234"/>
      <c r="T878" s="234"/>
      <c r="U878" s="236"/>
      <c r="V878" s="237">
        <v>0</v>
      </c>
      <c r="W878" s="237">
        <v>0</v>
      </c>
      <c r="X878" s="237">
        <v>0</v>
      </c>
      <c r="Y878" s="237">
        <v>0</v>
      </c>
      <c r="Z878" s="237">
        <v>0</v>
      </c>
      <c r="AA878" s="238" t="s">
        <v>1082</v>
      </c>
    </row>
    <row r="879" spans="1:27">
      <c r="A879" s="219">
        <v>96719210</v>
      </c>
      <c r="B879" s="220">
        <v>4</v>
      </c>
      <c r="C879" s="221" t="s">
        <v>458</v>
      </c>
      <c r="D879" s="222">
        <v>466</v>
      </c>
      <c r="E879" s="223" t="s">
        <v>134</v>
      </c>
      <c r="F879" s="224">
        <v>466</v>
      </c>
      <c r="G879" s="225" t="s">
        <v>89</v>
      </c>
      <c r="H879" s="226">
        <v>38883</v>
      </c>
      <c r="I879" s="227" t="s">
        <v>37</v>
      </c>
      <c r="J879" s="228">
        <v>3000</v>
      </c>
      <c r="K879" s="229">
        <v>3.75</v>
      </c>
      <c r="L879" s="230" t="s">
        <v>68</v>
      </c>
      <c r="M879" s="231" t="s">
        <v>985</v>
      </c>
      <c r="N879" s="232" t="s">
        <v>985</v>
      </c>
      <c r="O879" s="233">
        <v>5</v>
      </c>
      <c r="P879" s="234">
        <v>1000000</v>
      </c>
      <c r="Q879" s="234">
        <v>0</v>
      </c>
      <c r="R879" s="234">
        <v>0</v>
      </c>
      <c r="S879" s="234"/>
      <c r="T879" s="234"/>
      <c r="U879" s="236"/>
      <c r="V879" s="237" t="s">
        <v>645</v>
      </c>
      <c r="W879" s="237">
        <v>0</v>
      </c>
      <c r="X879" s="237">
        <v>0</v>
      </c>
      <c r="Y879" s="237" t="s">
        <v>990</v>
      </c>
      <c r="Z879" s="237" t="s">
        <v>987</v>
      </c>
      <c r="AA879" s="238" t="s">
        <v>1082</v>
      </c>
    </row>
    <row r="880" spans="1:27">
      <c r="A880" s="219">
        <v>96719210</v>
      </c>
      <c r="B880" s="220">
        <v>4</v>
      </c>
      <c r="C880" s="221" t="s">
        <v>458</v>
      </c>
      <c r="D880" s="222">
        <v>609</v>
      </c>
      <c r="E880" s="223" t="s">
        <v>984</v>
      </c>
      <c r="F880" s="224">
        <v>609</v>
      </c>
      <c r="G880" s="225"/>
      <c r="H880" s="226">
        <v>40060</v>
      </c>
      <c r="I880" s="227" t="s">
        <v>37</v>
      </c>
      <c r="J880" s="228">
        <v>3000</v>
      </c>
      <c r="K880" s="229"/>
      <c r="L880" s="230" t="s">
        <v>68</v>
      </c>
      <c r="M880" s="231" t="s">
        <v>39</v>
      </c>
      <c r="N880" s="232" t="s">
        <v>985</v>
      </c>
      <c r="O880" s="233">
        <v>10</v>
      </c>
      <c r="P880" s="234"/>
      <c r="Q880" s="234"/>
      <c r="R880" s="234"/>
      <c r="S880" s="234"/>
      <c r="T880" s="234"/>
      <c r="U880" s="236"/>
      <c r="V880" s="237">
        <v>0</v>
      </c>
      <c r="W880" s="237">
        <v>0</v>
      </c>
      <c r="X880" s="237">
        <v>0</v>
      </c>
      <c r="Y880" s="237">
        <v>0</v>
      </c>
      <c r="Z880" s="237">
        <v>0</v>
      </c>
      <c r="AA880" s="238"/>
    </row>
    <row r="881" spans="1:27">
      <c r="A881" s="219">
        <v>96719210</v>
      </c>
      <c r="B881" s="220">
        <v>4</v>
      </c>
      <c r="C881" s="221" t="s">
        <v>458</v>
      </c>
      <c r="D881" s="222">
        <v>609</v>
      </c>
      <c r="E881" s="223" t="s">
        <v>134</v>
      </c>
      <c r="F881" s="224">
        <v>609</v>
      </c>
      <c r="G881" s="225" t="s">
        <v>89</v>
      </c>
      <c r="H881" s="226">
        <v>40065</v>
      </c>
      <c r="I881" s="227" t="s">
        <v>37</v>
      </c>
      <c r="J881" s="228">
        <v>1000</v>
      </c>
      <c r="K881" s="229">
        <v>3</v>
      </c>
      <c r="L881" s="230" t="s">
        <v>68</v>
      </c>
      <c r="M881" s="231" t="s">
        <v>39</v>
      </c>
      <c r="N881" s="232" t="s">
        <v>985</v>
      </c>
      <c r="O881" s="233">
        <v>7</v>
      </c>
      <c r="P881" s="234"/>
      <c r="Q881" s="234"/>
      <c r="R881" s="234">
        <v>0</v>
      </c>
      <c r="S881" s="234"/>
      <c r="T881" s="234"/>
      <c r="U881" s="236"/>
      <c r="V881" s="237" t="s">
        <v>645</v>
      </c>
      <c r="W881" s="237">
        <v>0</v>
      </c>
      <c r="X881" s="237" t="s">
        <v>988</v>
      </c>
      <c r="Y881" s="237">
        <v>0</v>
      </c>
      <c r="Z881" s="237">
        <v>0</v>
      </c>
      <c r="AA881" s="238"/>
    </row>
    <row r="882" spans="1:27">
      <c r="A882" s="219">
        <v>96719210</v>
      </c>
      <c r="B882" s="220">
        <v>4</v>
      </c>
      <c r="C882" s="221" t="s">
        <v>458</v>
      </c>
      <c r="D882" s="222">
        <v>610</v>
      </c>
      <c r="E882" s="223" t="s">
        <v>984</v>
      </c>
      <c r="F882" s="224">
        <v>610</v>
      </c>
      <c r="G882" s="225"/>
      <c r="H882" s="226">
        <v>40060</v>
      </c>
      <c r="I882" s="227" t="s">
        <v>37</v>
      </c>
      <c r="J882" s="228">
        <v>5000</v>
      </c>
      <c r="K882" s="229"/>
      <c r="L882" s="230" t="s">
        <v>68</v>
      </c>
      <c r="M882" s="231" t="s">
        <v>39</v>
      </c>
      <c r="N882" s="232" t="s">
        <v>985</v>
      </c>
      <c r="O882" s="233">
        <v>30</v>
      </c>
      <c r="P882" s="234"/>
      <c r="Q882" s="234"/>
      <c r="R882" s="234"/>
      <c r="S882" s="234"/>
      <c r="T882" s="234"/>
      <c r="U882" s="236"/>
      <c r="V882" s="237">
        <v>0</v>
      </c>
      <c r="W882" s="237">
        <v>0</v>
      </c>
      <c r="X882" s="237">
        <v>0</v>
      </c>
      <c r="Y882" s="237">
        <v>0</v>
      </c>
      <c r="Z882" s="237">
        <v>0</v>
      </c>
      <c r="AA882" s="238"/>
    </row>
    <row r="883" spans="1:27">
      <c r="A883" s="219">
        <v>96719210</v>
      </c>
      <c r="B883" s="220">
        <v>4</v>
      </c>
      <c r="C883" s="221" t="s">
        <v>458</v>
      </c>
      <c r="D883" s="222">
        <v>610</v>
      </c>
      <c r="E883" s="223" t="s">
        <v>134</v>
      </c>
      <c r="F883" s="224">
        <v>610</v>
      </c>
      <c r="G883" s="225" t="s">
        <v>63</v>
      </c>
      <c r="H883" s="226">
        <v>40065</v>
      </c>
      <c r="I883" s="227" t="s">
        <v>37</v>
      </c>
      <c r="J883" s="228">
        <v>3500</v>
      </c>
      <c r="K883" s="229">
        <v>4.3</v>
      </c>
      <c r="L883" s="230" t="s">
        <v>68</v>
      </c>
      <c r="M883" s="231" t="s">
        <v>39</v>
      </c>
      <c r="N883" s="232" t="s">
        <v>985</v>
      </c>
      <c r="O883" s="233">
        <v>21</v>
      </c>
      <c r="P883" s="234">
        <v>3500000</v>
      </c>
      <c r="Q883" s="234">
        <v>3500000</v>
      </c>
      <c r="R883" s="234">
        <v>79172800</v>
      </c>
      <c r="S883" s="234">
        <v>759776</v>
      </c>
      <c r="T883" s="234">
        <v>79932576</v>
      </c>
      <c r="U883" s="236"/>
      <c r="V883" s="237" t="s">
        <v>645</v>
      </c>
      <c r="W883" s="237">
        <v>0</v>
      </c>
      <c r="X883" s="237">
        <v>0</v>
      </c>
      <c r="Y883" s="237">
        <v>0</v>
      </c>
      <c r="Z883" s="237">
        <v>0</v>
      </c>
      <c r="AA883" s="238"/>
    </row>
    <row r="884" spans="1:27">
      <c r="A884" s="219">
        <v>90227000</v>
      </c>
      <c r="B884" s="220" t="s">
        <v>83</v>
      </c>
      <c r="C884" s="221" t="s">
        <v>935</v>
      </c>
      <c r="D884" s="222">
        <v>407</v>
      </c>
      <c r="E884" s="223" t="s">
        <v>984</v>
      </c>
      <c r="F884" s="224">
        <v>407</v>
      </c>
      <c r="G884" s="225"/>
      <c r="H884" s="226">
        <v>38421</v>
      </c>
      <c r="I884" s="227" t="s">
        <v>37</v>
      </c>
      <c r="J884" s="228">
        <v>2000</v>
      </c>
      <c r="K884" s="229"/>
      <c r="L884" s="230" t="s">
        <v>68</v>
      </c>
      <c r="M884" s="231" t="s">
        <v>39</v>
      </c>
      <c r="N884" s="232" t="s">
        <v>985</v>
      </c>
      <c r="O884" s="233">
        <v>25</v>
      </c>
      <c r="P884" s="234"/>
      <c r="Q884" s="234"/>
      <c r="R884" s="234"/>
      <c r="S884" s="234"/>
      <c r="T884" s="234"/>
      <c r="U884" s="236"/>
      <c r="V884" s="237">
        <v>0</v>
      </c>
      <c r="W884" s="237">
        <v>0</v>
      </c>
      <c r="X884" s="237">
        <v>0</v>
      </c>
      <c r="Y884" s="237">
        <v>0</v>
      </c>
      <c r="Z884" s="237">
        <v>0</v>
      </c>
      <c r="AA884" s="238"/>
    </row>
    <row r="885" spans="1:27">
      <c r="A885" s="219">
        <v>90227000</v>
      </c>
      <c r="B885" s="220" t="s">
        <v>83</v>
      </c>
      <c r="C885" s="221" t="s">
        <v>935</v>
      </c>
      <c r="D885" s="222">
        <v>407</v>
      </c>
      <c r="E885" s="223" t="s">
        <v>134</v>
      </c>
      <c r="F885" s="224">
        <v>407</v>
      </c>
      <c r="G885" s="225" t="s">
        <v>89</v>
      </c>
      <c r="H885" s="226">
        <v>38464</v>
      </c>
      <c r="I885" s="227" t="s">
        <v>37</v>
      </c>
      <c r="J885" s="228">
        <v>2000</v>
      </c>
      <c r="K885" s="229">
        <v>3.9</v>
      </c>
      <c r="L885" s="230" t="s">
        <v>68</v>
      </c>
      <c r="M885" s="231" t="s">
        <v>39</v>
      </c>
      <c r="N885" s="232" t="s">
        <v>985</v>
      </c>
      <c r="O885" s="233">
        <v>21</v>
      </c>
      <c r="P885" s="234">
        <v>2000000</v>
      </c>
      <c r="Q885" s="234">
        <v>1647059</v>
      </c>
      <c r="R885" s="234">
        <v>37257792</v>
      </c>
      <c r="S885" s="234">
        <v>180074</v>
      </c>
      <c r="T885" s="234">
        <v>37437866</v>
      </c>
      <c r="U885" s="236"/>
      <c r="V885" s="237" t="s">
        <v>645</v>
      </c>
      <c r="W885" s="237">
        <v>0</v>
      </c>
      <c r="X885" s="237">
        <v>0</v>
      </c>
      <c r="Y885" s="237">
        <v>0</v>
      </c>
      <c r="Z885" s="237" t="s">
        <v>987</v>
      </c>
      <c r="AA885" s="238"/>
    </row>
    <row r="886" spans="1:27">
      <c r="A886" s="219">
        <v>90227000</v>
      </c>
      <c r="B886" s="244">
        <v>0</v>
      </c>
      <c r="C886" s="221" t="s">
        <v>935</v>
      </c>
      <c r="D886" s="222">
        <v>574</v>
      </c>
      <c r="E886" s="223" t="s">
        <v>984</v>
      </c>
      <c r="F886" s="224">
        <v>574</v>
      </c>
      <c r="G886" s="225"/>
      <c r="H886" s="226">
        <v>39895</v>
      </c>
      <c r="I886" s="227" t="s">
        <v>37</v>
      </c>
      <c r="J886" s="228">
        <v>2000</v>
      </c>
      <c r="K886" s="229"/>
      <c r="L886" s="230" t="s">
        <v>39</v>
      </c>
      <c r="M886" s="231" t="s">
        <v>68</v>
      </c>
      <c r="N886" s="232" t="s">
        <v>985</v>
      </c>
      <c r="O886" s="233">
        <v>10</v>
      </c>
      <c r="P886" s="234"/>
      <c r="Q886" s="234"/>
      <c r="R886" s="234"/>
      <c r="S886" s="234"/>
      <c r="T886" s="234"/>
      <c r="U886" s="236"/>
      <c r="V886" s="237">
        <v>0</v>
      </c>
      <c r="W886" s="237">
        <v>0</v>
      </c>
      <c r="X886" s="237">
        <v>0</v>
      </c>
      <c r="Y886" s="237">
        <v>0</v>
      </c>
      <c r="Z886" s="237">
        <v>0</v>
      </c>
      <c r="AA886" s="238"/>
    </row>
    <row r="887" spans="1:27">
      <c r="A887" s="219">
        <v>90227000</v>
      </c>
      <c r="B887" s="244">
        <v>0</v>
      </c>
      <c r="C887" s="221" t="s">
        <v>935</v>
      </c>
      <c r="D887" s="222">
        <v>574</v>
      </c>
      <c r="E887" s="223" t="s">
        <v>134</v>
      </c>
      <c r="F887" s="224">
        <v>574</v>
      </c>
      <c r="G887" s="225" t="s">
        <v>63</v>
      </c>
      <c r="H887" s="226">
        <v>39990</v>
      </c>
      <c r="I887" s="227" t="s">
        <v>37</v>
      </c>
      <c r="J887" s="228">
        <v>1500</v>
      </c>
      <c r="K887" s="229">
        <v>3.6</v>
      </c>
      <c r="L887" s="230" t="s">
        <v>68</v>
      </c>
      <c r="M887" s="231" t="s">
        <v>985</v>
      </c>
      <c r="N887" s="232" t="s">
        <v>985</v>
      </c>
      <c r="O887" s="233">
        <v>6</v>
      </c>
      <c r="P887" s="234"/>
      <c r="Q887" s="234"/>
      <c r="R887" s="234">
        <v>0</v>
      </c>
      <c r="S887" s="234"/>
      <c r="T887" s="234"/>
      <c r="U887" s="236"/>
      <c r="V887" s="237" t="s">
        <v>645</v>
      </c>
      <c r="W887" s="237">
        <v>0</v>
      </c>
      <c r="X887" s="237" t="s">
        <v>988</v>
      </c>
      <c r="Y887" s="237">
        <v>0</v>
      </c>
      <c r="Z887" s="237">
        <v>0</v>
      </c>
      <c r="AA887" s="238"/>
    </row>
    <row r="888" spans="1:27">
      <c r="A888" s="219">
        <v>90227000</v>
      </c>
      <c r="B888" s="244">
        <v>0</v>
      </c>
      <c r="C888" s="221" t="s">
        <v>935</v>
      </c>
      <c r="D888" s="222">
        <v>574</v>
      </c>
      <c r="E888" s="223" t="s">
        <v>134</v>
      </c>
      <c r="F888" s="224">
        <v>574</v>
      </c>
      <c r="G888" s="225" t="s">
        <v>56</v>
      </c>
      <c r="H888" s="226">
        <v>39990</v>
      </c>
      <c r="I888" s="227" t="s">
        <v>162</v>
      </c>
      <c r="J888" s="228">
        <v>31000000</v>
      </c>
      <c r="K888" s="229">
        <v>6</v>
      </c>
      <c r="L888" s="230" t="s">
        <v>68</v>
      </c>
      <c r="M888" s="231" t="s">
        <v>985</v>
      </c>
      <c r="N888" s="232" t="s">
        <v>985</v>
      </c>
      <c r="O888" s="233">
        <v>6</v>
      </c>
      <c r="P888" s="234"/>
      <c r="Q888" s="234"/>
      <c r="R888" s="234">
        <v>0</v>
      </c>
      <c r="S888" s="234"/>
      <c r="T888" s="234"/>
      <c r="U888" s="236"/>
      <c r="V888" s="237">
        <v>0</v>
      </c>
      <c r="W888" s="237">
        <v>0</v>
      </c>
      <c r="X888" s="237" t="s">
        <v>988</v>
      </c>
      <c r="Y888" s="237">
        <v>0</v>
      </c>
      <c r="Z888" s="237">
        <v>0</v>
      </c>
      <c r="AA888" s="238"/>
    </row>
    <row r="889" spans="1:27">
      <c r="A889" s="219">
        <v>90227000</v>
      </c>
      <c r="B889" s="244">
        <v>0</v>
      </c>
      <c r="C889" s="221" t="s">
        <v>935</v>
      </c>
      <c r="D889" s="222">
        <v>575</v>
      </c>
      <c r="E889" s="223" t="s">
        <v>984</v>
      </c>
      <c r="F889" s="224">
        <v>575</v>
      </c>
      <c r="G889" s="225"/>
      <c r="H889" s="226">
        <v>39895</v>
      </c>
      <c r="I889" s="227" t="s">
        <v>37</v>
      </c>
      <c r="J889" s="228">
        <v>2000</v>
      </c>
      <c r="K889" s="229"/>
      <c r="L889" s="230" t="s">
        <v>39</v>
      </c>
      <c r="M889" s="231" t="s">
        <v>68</v>
      </c>
      <c r="N889" s="232" t="s">
        <v>985</v>
      </c>
      <c r="O889" s="233">
        <v>30</v>
      </c>
      <c r="P889" s="234"/>
      <c r="Q889" s="234"/>
      <c r="R889" s="234"/>
      <c r="S889" s="234"/>
      <c r="T889" s="234"/>
      <c r="U889" s="236"/>
      <c r="V889" s="237">
        <v>0</v>
      </c>
      <c r="W889" s="237">
        <v>0</v>
      </c>
      <c r="X889" s="237" t="s">
        <v>988</v>
      </c>
      <c r="Y889" s="237">
        <v>0</v>
      </c>
      <c r="Z889" s="237">
        <v>0</v>
      </c>
      <c r="AA889" s="238"/>
    </row>
    <row r="890" spans="1:27">
      <c r="A890" s="219">
        <v>91041000</v>
      </c>
      <c r="B890" s="220" t="s">
        <v>100</v>
      </c>
      <c r="C890" s="221" t="s">
        <v>1083</v>
      </c>
      <c r="D890" s="222">
        <v>415</v>
      </c>
      <c r="E890" s="223" t="s">
        <v>984</v>
      </c>
      <c r="F890" s="224">
        <v>415</v>
      </c>
      <c r="G890" s="225"/>
      <c r="H890" s="226">
        <v>38516</v>
      </c>
      <c r="I890" s="227" t="s">
        <v>37</v>
      </c>
      <c r="J890" s="228">
        <v>1500</v>
      </c>
      <c r="K890" s="229"/>
      <c r="L890" s="230" t="s">
        <v>68</v>
      </c>
      <c r="M890" s="231" t="s">
        <v>39</v>
      </c>
      <c r="N890" s="232" t="s">
        <v>985</v>
      </c>
      <c r="O890" s="233">
        <v>25</v>
      </c>
      <c r="P890" s="234"/>
      <c r="Q890" s="234"/>
      <c r="R890" s="234"/>
      <c r="S890" s="234"/>
      <c r="T890" s="234"/>
      <c r="U890" s="236"/>
      <c r="V890" s="237">
        <v>0</v>
      </c>
      <c r="W890" s="237">
        <v>0</v>
      </c>
      <c r="X890" s="237">
        <v>0</v>
      </c>
      <c r="Y890" s="237">
        <v>0</v>
      </c>
      <c r="Z890" s="237">
        <v>0</v>
      </c>
      <c r="AA890" s="238"/>
    </row>
    <row r="891" spans="1:27">
      <c r="A891" s="219">
        <v>91041000</v>
      </c>
      <c r="B891" s="220" t="s">
        <v>100</v>
      </c>
      <c r="C891" s="221" t="s">
        <v>1083</v>
      </c>
      <c r="D891" s="222">
        <v>415</v>
      </c>
      <c r="E891" s="223" t="s">
        <v>134</v>
      </c>
      <c r="F891" s="224">
        <v>415</v>
      </c>
      <c r="G891" s="225" t="s">
        <v>46</v>
      </c>
      <c r="H891" s="226">
        <v>38532</v>
      </c>
      <c r="I891" s="227" t="s">
        <v>37</v>
      </c>
      <c r="J891" s="228">
        <v>1500</v>
      </c>
      <c r="K891" s="229">
        <v>3.8</v>
      </c>
      <c r="L891" s="230" t="s">
        <v>68</v>
      </c>
      <c r="M891" s="231" t="s">
        <v>985</v>
      </c>
      <c r="N891" s="232" t="s">
        <v>985</v>
      </c>
      <c r="O891" s="233">
        <v>20</v>
      </c>
      <c r="P891" s="234">
        <v>1500000</v>
      </c>
      <c r="Q891" s="234">
        <v>495000</v>
      </c>
      <c r="R891" s="234">
        <v>11197296</v>
      </c>
      <c r="S891" s="234">
        <v>158653</v>
      </c>
      <c r="T891" s="234">
        <v>11355949</v>
      </c>
      <c r="U891" s="236"/>
      <c r="V891" s="237" t="s">
        <v>645</v>
      </c>
      <c r="W891" s="237">
        <v>0</v>
      </c>
      <c r="X891" s="237">
        <v>0</v>
      </c>
      <c r="Y891" s="237">
        <v>0</v>
      </c>
      <c r="Z891" s="237" t="s">
        <v>987</v>
      </c>
      <c r="AA891" s="238"/>
    </row>
    <row r="892" spans="1:27">
      <c r="A892" s="219">
        <v>96519000</v>
      </c>
      <c r="B892" s="220" t="s">
        <v>44</v>
      </c>
      <c r="C892" s="221" t="s">
        <v>856</v>
      </c>
      <c r="D892" s="227">
        <v>162</v>
      </c>
      <c r="E892" s="223" t="s">
        <v>989</v>
      </c>
      <c r="F892" s="225">
        <v>162</v>
      </c>
      <c r="G892" s="231" t="s">
        <v>46</v>
      </c>
      <c r="H892" s="226">
        <v>33917</v>
      </c>
      <c r="I892" s="227" t="s">
        <v>37</v>
      </c>
      <c r="J892" s="228">
        <v>350</v>
      </c>
      <c r="K892" s="229">
        <v>6.5</v>
      </c>
      <c r="L892" s="230" t="s">
        <v>39</v>
      </c>
      <c r="M892" s="231" t="s">
        <v>985</v>
      </c>
      <c r="N892" s="232" t="s">
        <v>985</v>
      </c>
      <c r="O892" s="240">
        <v>22</v>
      </c>
      <c r="P892" s="234">
        <v>350000</v>
      </c>
      <c r="Q892" s="234">
        <v>36842</v>
      </c>
      <c r="R892" s="234">
        <v>833396</v>
      </c>
      <c r="S892" s="234">
        <v>8743</v>
      </c>
      <c r="T892" s="234">
        <v>842139</v>
      </c>
      <c r="U892" s="236"/>
      <c r="V892" s="237" t="s">
        <v>645</v>
      </c>
      <c r="W892" s="237">
        <v>0</v>
      </c>
      <c r="X892" s="237">
        <v>0</v>
      </c>
      <c r="Y892" s="237">
        <v>0</v>
      </c>
      <c r="Z892" s="237" t="s">
        <v>987</v>
      </c>
      <c r="AA892" s="238" t="s">
        <v>1084</v>
      </c>
    </row>
    <row r="893" spans="1:27">
      <c r="A893" s="219">
        <v>96519000</v>
      </c>
      <c r="B893" s="220" t="s">
        <v>44</v>
      </c>
      <c r="C893" s="221" t="s">
        <v>856</v>
      </c>
      <c r="D893" s="222">
        <v>463</v>
      </c>
      <c r="E893" s="223" t="s">
        <v>984</v>
      </c>
      <c r="F893" s="224">
        <v>463</v>
      </c>
      <c r="G893" s="225"/>
      <c r="H893" s="226">
        <v>38825</v>
      </c>
      <c r="I893" s="227" t="s">
        <v>37</v>
      </c>
      <c r="J893" s="228">
        <v>4500</v>
      </c>
      <c r="K893" s="229"/>
      <c r="L893" s="230" t="s">
        <v>68</v>
      </c>
      <c r="M893" s="231" t="s">
        <v>39</v>
      </c>
      <c r="N893" s="232" t="s">
        <v>985</v>
      </c>
      <c r="O893" s="233">
        <v>23</v>
      </c>
      <c r="P893" s="234"/>
      <c r="Q893" s="234"/>
      <c r="R893" s="234"/>
      <c r="S893" s="234"/>
      <c r="T893" s="234"/>
      <c r="U893" s="236"/>
      <c r="V893" s="237">
        <v>0</v>
      </c>
      <c r="W893" s="237">
        <v>0</v>
      </c>
      <c r="X893" s="237">
        <v>0</v>
      </c>
      <c r="Y893" s="237">
        <v>0</v>
      </c>
      <c r="Z893" s="237">
        <v>0</v>
      </c>
      <c r="AA893" s="238" t="s">
        <v>1084</v>
      </c>
    </row>
    <row r="894" spans="1:27">
      <c r="A894" s="219">
        <v>96519000</v>
      </c>
      <c r="B894" s="220" t="s">
        <v>44</v>
      </c>
      <c r="C894" s="221" t="s">
        <v>856</v>
      </c>
      <c r="D894" s="222">
        <v>463</v>
      </c>
      <c r="E894" s="223" t="s">
        <v>134</v>
      </c>
      <c r="F894" s="224">
        <v>463</v>
      </c>
      <c r="G894" s="225" t="s">
        <v>87</v>
      </c>
      <c r="H894" s="226">
        <v>38825</v>
      </c>
      <c r="I894" s="227" t="s">
        <v>37</v>
      </c>
      <c r="J894" s="228">
        <v>4500</v>
      </c>
      <c r="K894" s="229">
        <v>4.2</v>
      </c>
      <c r="L894" s="230" t="s">
        <v>68</v>
      </c>
      <c r="M894" s="231" t="s">
        <v>39</v>
      </c>
      <c r="N894" s="232" t="s">
        <v>985</v>
      </c>
      <c r="O894" s="233">
        <v>22.5</v>
      </c>
      <c r="P894" s="234">
        <v>4500000</v>
      </c>
      <c r="Q894" s="234">
        <v>4088726</v>
      </c>
      <c r="R894" s="234">
        <v>92490253</v>
      </c>
      <c r="S894" s="234">
        <v>630270</v>
      </c>
      <c r="T894" s="234">
        <v>93120523</v>
      </c>
      <c r="U894" s="236"/>
      <c r="V894" s="237" t="s">
        <v>645</v>
      </c>
      <c r="W894" s="237">
        <v>0</v>
      </c>
      <c r="X894" s="237">
        <v>0</v>
      </c>
      <c r="Y894" s="237">
        <v>0</v>
      </c>
      <c r="Z894" s="237" t="s">
        <v>987</v>
      </c>
      <c r="AA894" s="238"/>
    </row>
    <row r="895" spans="1:27">
      <c r="A895" s="219">
        <v>96439000</v>
      </c>
      <c r="B895" s="220" t="s">
        <v>159</v>
      </c>
      <c r="C895" s="221" t="s">
        <v>1085</v>
      </c>
      <c r="D895" s="222">
        <v>350</v>
      </c>
      <c r="E895" s="223" t="s">
        <v>984</v>
      </c>
      <c r="F895" s="224">
        <v>350</v>
      </c>
      <c r="G895" s="225"/>
      <c r="H895" s="226">
        <v>37908</v>
      </c>
      <c r="I895" s="227" t="s">
        <v>37</v>
      </c>
      <c r="J895" s="228">
        <v>2000</v>
      </c>
      <c r="K895" s="229"/>
      <c r="L895" s="230" t="s">
        <v>985</v>
      </c>
      <c r="M895" s="231" t="s">
        <v>985</v>
      </c>
      <c r="N895" s="232" t="s">
        <v>985</v>
      </c>
      <c r="O895" s="233">
        <v>10</v>
      </c>
      <c r="P895" s="234"/>
      <c r="Q895" s="234"/>
      <c r="R895" s="234"/>
      <c r="S895" s="234"/>
      <c r="T895" s="234"/>
      <c r="U895" s="236"/>
      <c r="V895" s="237">
        <v>0</v>
      </c>
      <c r="W895" s="237">
        <v>0</v>
      </c>
      <c r="X895" s="237">
        <v>0</v>
      </c>
      <c r="Y895" s="237">
        <v>0</v>
      </c>
      <c r="Z895" s="237">
        <v>0</v>
      </c>
      <c r="AA895" s="238" t="s">
        <v>1086</v>
      </c>
    </row>
    <row r="896" spans="1:27">
      <c r="A896" s="219">
        <v>96439000</v>
      </c>
      <c r="B896" s="220" t="s">
        <v>159</v>
      </c>
      <c r="C896" s="221" t="s">
        <v>1085</v>
      </c>
      <c r="D896" s="222">
        <v>350</v>
      </c>
      <c r="E896" s="223" t="s">
        <v>134</v>
      </c>
      <c r="F896" s="224">
        <v>350</v>
      </c>
      <c r="G896" s="225" t="s">
        <v>89</v>
      </c>
      <c r="H896" s="226">
        <v>37908</v>
      </c>
      <c r="I896" s="227" t="s">
        <v>37</v>
      </c>
      <c r="J896" s="228">
        <v>2000</v>
      </c>
      <c r="K896" s="229">
        <v>4.5</v>
      </c>
      <c r="L896" s="230" t="s">
        <v>68</v>
      </c>
      <c r="M896" s="231" t="s">
        <v>985</v>
      </c>
      <c r="N896" s="232" t="s">
        <v>985</v>
      </c>
      <c r="O896" s="233">
        <v>6.5</v>
      </c>
      <c r="P896" s="234">
        <v>2000000</v>
      </c>
      <c r="Q896" s="234">
        <v>0</v>
      </c>
      <c r="R896" s="234">
        <v>0</v>
      </c>
      <c r="S896" s="234"/>
      <c r="T896" s="234"/>
      <c r="U896" s="236"/>
      <c r="V896" s="237" t="s">
        <v>645</v>
      </c>
      <c r="W896" s="237">
        <v>0</v>
      </c>
      <c r="X896" s="237">
        <v>0</v>
      </c>
      <c r="Y896" s="237" t="s">
        <v>990</v>
      </c>
      <c r="Z896" s="237" t="s">
        <v>987</v>
      </c>
      <c r="AA896" s="238" t="s">
        <v>1086</v>
      </c>
    </row>
    <row r="897" spans="1:27">
      <c r="A897" s="219">
        <v>96439000</v>
      </c>
      <c r="B897" s="220" t="s">
        <v>159</v>
      </c>
      <c r="C897" s="221" t="s">
        <v>1085</v>
      </c>
      <c r="D897" s="222">
        <v>492</v>
      </c>
      <c r="E897" s="223" t="s">
        <v>984</v>
      </c>
      <c r="F897" s="224">
        <v>492</v>
      </c>
      <c r="G897" s="225"/>
      <c r="H897" s="226">
        <v>39132</v>
      </c>
      <c r="I897" s="227" t="s">
        <v>37</v>
      </c>
      <c r="J897" s="228">
        <v>6000</v>
      </c>
      <c r="K897" s="229"/>
      <c r="L897" s="230" t="s">
        <v>68</v>
      </c>
      <c r="M897" s="231" t="s">
        <v>39</v>
      </c>
      <c r="N897" s="232" t="s">
        <v>985</v>
      </c>
      <c r="O897" s="233">
        <v>10</v>
      </c>
      <c r="P897" s="234"/>
      <c r="Q897" s="234"/>
      <c r="R897" s="234"/>
      <c r="S897" s="234"/>
      <c r="T897" s="234"/>
      <c r="U897" s="236"/>
      <c r="V897" s="237">
        <v>0</v>
      </c>
      <c r="W897" s="237">
        <v>0</v>
      </c>
      <c r="X897" s="237">
        <v>0</v>
      </c>
      <c r="Y897" s="237">
        <v>0</v>
      </c>
      <c r="Z897" s="237">
        <v>0</v>
      </c>
      <c r="AA897" s="238" t="s">
        <v>1086</v>
      </c>
    </row>
    <row r="898" spans="1:27">
      <c r="A898" s="219">
        <v>96439000</v>
      </c>
      <c r="B898" s="220" t="s">
        <v>159</v>
      </c>
      <c r="C898" s="221" t="s">
        <v>1085</v>
      </c>
      <c r="D898" s="222">
        <v>492</v>
      </c>
      <c r="E898" s="223" t="s">
        <v>134</v>
      </c>
      <c r="F898" s="224">
        <v>492</v>
      </c>
      <c r="G898" s="225" t="s">
        <v>56</v>
      </c>
      <c r="H898" s="226">
        <v>39132</v>
      </c>
      <c r="I898" s="227" t="s">
        <v>37</v>
      </c>
      <c r="J898" s="228">
        <v>6000</v>
      </c>
      <c r="K898" s="229">
        <v>2.6</v>
      </c>
      <c r="L898" s="230" t="s">
        <v>68</v>
      </c>
      <c r="M898" s="231" t="s">
        <v>39</v>
      </c>
      <c r="N898" s="232" t="s">
        <v>985</v>
      </c>
      <c r="O898" s="233">
        <v>5</v>
      </c>
      <c r="P898" s="234">
        <v>6000000</v>
      </c>
      <c r="Q898" s="234">
        <v>715000</v>
      </c>
      <c r="R898" s="234">
        <v>16173872</v>
      </c>
      <c r="S898" s="234">
        <v>103320</v>
      </c>
      <c r="T898" s="234">
        <v>16277192</v>
      </c>
      <c r="U898" s="236"/>
      <c r="V898" s="237" t="s">
        <v>645</v>
      </c>
      <c r="W898" s="237">
        <v>0</v>
      </c>
      <c r="X898" s="237">
        <v>0</v>
      </c>
      <c r="Y898" s="237">
        <v>0</v>
      </c>
      <c r="Z898" s="237" t="s">
        <v>987</v>
      </c>
      <c r="AA898" s="238" t="s">
        <v>1086</v>
      </c>
    </row>
    <row r="899" spans="1:27">
      <c r="A899" s="219">
        <v>84356800</v>
      </c>
      <c r="B899" s="220">
        <v>9</v>
      </c>
      <c r="C899" s="239" t="s">
        <v>1087</v>
      </c>
      <c r="D899" s="222">
        <v>546</v>
      </c>
      <c r="E899" s="223" t="s">
        <v>984</v>
      </c>
      <c r="F899" s="224">
        <v>546</v>
      </c>
      <c r="G899" s="225"/>
      <c r="H899" s="226">
        <v>39681</v>
      </c>
      <c r="I899" s="227" t="s">
        <v>37</v>
      </c>
      <c r="J899" s="228">
        <v>2000</v>
      </c>
      <c r="K899" s="229"/>
      <c r="L899" s="230" t="s">
        <v>68</v>
      </c>
      <c r="M899" s="231" t="s">
        <v>985</v>
      </c>
      <c r="N899" s="232" t="s">
        <v>985</v>
      </c>
      <c r="O899" s="233">
        <v>10</v>
      </c>
      <c r="P899" s="234"/>
      <c r="Q899" s="234"/>
      <c r="R899" s="234"/>
      <c r="S899" s="234"/>
      <c r="T899" s="234"/>
      <c r="U899" s="236"/>
      <c r="V899" s="237">
        <v>0</v>
      </c>
      <c r="W899" s="237">
        <v>0</v>
      </c>
      <c r="X899" s="237">
        <v>0</v>
      </c>
      <c r="Y899" s="237">
        <v>0</v>
      </c>
      <c r="Z899" s="237">
        <v>0</v>
      </c>
      <c r="AA899" s="241"/>
    </row>
    <row r="900" spans="1:27">
      <c r="A900" s="219">
        <v>84356800</v>
      </c>
      <c r="B900" s="220">
        <v>9</v>
      </c>
      <c r="C900" s="239" t="s">
        <v>1087</v>
      </c>
      <c r="D900" s="222">
        <v>546</v>
      </c>
      <c r="E900" s="223" t="s">
        <v>134</v>
      </c>
      <c r="F900" s="224">
        <v>546</v>
      </c>
      <c r="G900" s="225" t="s">
        <v>63</v>
      </c>
      <c r="H900" s="226">
        <v>39689</v>
      </c>
      <c r="I900" s="227" t="s">
        <v>37</v>
      </c>
      <c r="J900" s="228">
        <v>2000</v>
      </c>
      <c r="K900" s="229">
        <v>3.9</v>
      </c>
      <c r="L900" s="230" t="s">
        <v>68</v>
      </c>
      <c r="M900" s="231" t="s">
        <v>985</v>
      </c>
      <c r="N900" s="232" t="s">
        <v>985</v>
      </c>
      <c r="O900" s="233">
        <v>7</v>
      </c>
      <c r="P900" s="234">
        <v>2000000</v>
      </c>
      <c r="Q900" s="234">
        <v>1333332.8</v>
      </c>
      <c r="R900" s="234">
        <v>30161055</v>
      </c>
      <c r="S900" s="234">
        <v>0</v>
      </c>
      <c r="T900" s="234">
        <v>30161055</v>
      </c>
      <c r="U900" s="236"/>
      <c r="V900" s="237" t="s">
        <v>645</v>
      </c>
      <c r="W900" s="237">
        <v>0</v>
      </c>
      <c r="X900" s="237">
        <v>0</v>
      </c>
      <c r="Y900" s="237">
        <v>0</v>
      </c>
      <c r="Z900" s="237" t="s">
        <v>987</v>
      </c>
      <c r="AA900" s="241" t="s">
        <v>1088</v>
      </c>
    </row>
    <row r="901" spans="1:27">
      <c r="A901" s="219">
        <v>84356800</v>
      </c>
      <c r="B901" s="220">
        <v>9</v>
      </c>
      <c r="C901" s="239" t="s">
        <v>1087</v>
      </c>
      <c r="D901" s="222">
        <v>546</v>
      </c>
      <c r="E901" s="223" t="s">
        <v>142</v>
      </c>
      <c r="F901" s="224">
        <v>546</v>
      </c>
      <c r="G901" s="225" t="s">
        <v>56</v>
      </c>
      <c r="H901" s="226">
        <v>39689</v>
      </c>
      <c r="I901" s="227" t="s">
        <v>37</v>
      </c>
      <c r="J901" s="228">
        <v>2000</v>
      </c>
      <c r="K901" s="229">
        <v>4.4000000000000004</v>
      </c>
      <c r="L901" s="230" t="s">
        <v>68</v>
      </c>
      <c r="M901" s="231" t="s">
        <v>985</v>
      </c>
      <c r="N901" s="232" t="s">
        <v>985</v>
      </c>
      <c r="O901" s="233">
        <v>10</v>
      </c>
      <c r="P901" s="234"/>
      <c r="Q901" s="234"/>
      <c r="R901" s="234">
        <v>0</v>
      </c>
      <c r="S901" s="234"/>
      <c r="T901" s="234"/>
      <c r="U901" s="236"/>
      <c r="V901" s="237" t="s">
        <v>645</v>
      </c>
      <c r="W901" s="237">
        <v>0</v>
      </c>
      <c r="X901" s="237" t="s">
        <v>988</v>
      </c>
      <c r="Y901" s="237">
        <v>0</v>
      </c>
      <c r="Z901" s="237" t="s">
        <v>987</v>
      </c>
      <c r="AA901" s="241" t="s">
        <v>1088</v>
      </c>
    </row>
    <row r="902" spans="1:27">
      <c r="A902" s="219">
        <v>84356800</v>
      </c>
      <c r="B902" s="220">
        <v>9</v>
      </c>
      <c r="C902" s="239" t="s">
        <v>1087</v>
      </c>
      <c r="D902" s="222">
        <v>547</v>
      </c>
      <c r="E902" s="223" t="s">
        <v>984</v>
      </c>
      <c r="F902" s="224">
        <v>547</v>
      </c>
      <c r="G902" s="225"/>
      <c r="H902" s="226">
        <v>39681</v>
      </c>
      <c r="I902" s="227" t="s">
        <v>37</v>
      </c>
      <c r="J902" s="228">
        <v>2000</v>
      </c>
      <c r="K902" s="229"/>
      <c r="L902" s="230" t="s">
        <v>68</v>
      </c>
      <c r="M902" s="231" t="s">
        <v>39</v>
      </c>
      <c r="N902" s="232" t="s">
        <v>985</v>
      </c>
      <c r="O902" s="233">
        <v>30</v>
      </c>
      <c r="P902" s="234"/>
      <c r="Q902" s="234"/>
      <c r="R902" s="234"/>
      <c r="S902" s="234"/>
      <c r="T902" s="234"/>
      <c r="U902" s="236"/>
      <c r="V902" s="237">
        <v>0</v>
      </c>
      <c r="W902" s="237">
        <v>0</v>
      </c>
      <c r="X902" s="237">
        <v>0</v>
      </c>
      <c r="Y902" s="237">
        <v>0</v>
      </c>
      <c r="Z902" s="237">
        <v>0</v>
      </c>
      <c r="AA902" s="241"/>
    </row>
    <row r="903" spans="1:27">
      <c r="A903" s="219">
        <v>84356800</v>
      </c>
      <c r="B903" s="220">
        <v>9</v>
      </c>
      <c r="C903" s="239" t="s">
        <v>1087</v>
      </c>
      <c r="D903" s="222">
        <v>547</v>
      </c>
      <c r="E903" s="223" t="s">
        <v>134</v>
      </c>
      <c r="F903" s="224">
        <v>547</v>
      </c>
      <c r="G903" s="225" t="s">
        <v>51</v>
      </c>
      <c r="H903" s="226">
        <v>39689</v>
      </c>
      <c r="I903" s="227" t="s">
        <v>37</v>
      </c>
      <c r="J903" s="228">
        <v>2000</v>
      </c>
      <c r="K903" s="229">
        <v>4.7</v>
      </c>
      <c r="L903" s="230" t="s">
        <v>68</v>
      </c>
      <c r="M903" s="231" t="s">
        <v>985</v>
      </c>
      <c r="N903" s="232" t="s">
        <v>985</v>
      </c>
      <c r="O903" s="233">
        <v>20</v>
      </c>
      <c r="P903" s="234"/>
      <c r="Q903" s="234"/>
      <c r="R903" s="234">
        <v>0</v>
      </c>
      <c r="S903" s="234"/>
      <c r="T903" s="234"/>
      <c r="U903" s="236"/>
      <c r="V903" s="237" t="s">
        <v>645</v>
      </c>
      <c r="W903" s="237">
        <v>0</v>
      </c>
      <c r="X903" s="237" t="s">
        <v>988</v>
      </c>
      <c r="Y903" s="237">
        <v>0</v>
      </c>
      <c r="Z903" s="237" t="s">
        <v>987</v>
      </c>
      <c r="AA903" s="241" t="s">
        <v>1088</v>
      </c>
    </row>
    <row r="904" spans="1:27">
      <c r="A904" s="219">
        <v>84356800</v>
      </c>
      <c r="B904" s="220">
        <v>9</v>
      </c>
      <c r="C904" s="239" t="s">
        <v>1087</v>
      </c>
      <c r="D904" s="222">
        <v>660</v>
      </c>
      <c r="E904" s="223" t="s">
        <v>984</v>
      </c>
      <c r="F904" s="224">
        <v>660</v>
      </c>
      <c r="G904" s="225"/>
      <c r="H904" s="226">
        <v>40668</v>
      </c>
      <c r="I904" s="227" t="s">
        <v>37</v>
      </c>
      <c r="J904" s="228">
        <v>3000</v>
      </c>
      <c r="K904" s="229"/>
      <c r="L904" s="230" t="s">
        <v>68</v>
      </c>
      <c r="M904" s="231" t="s">
        <v>39</v>
      </c>
      <c r="N904" s="232" t="s">
        <v>985</v>
      </c>
      <c r="O904" s="233">
        <v>10</v>
      </c>
      <c r="P904" s="234"/>
      <c r="Q904" s="234"/>
      <c r="R904" s="234"/>
      <c r="S904" s="234"/>
      <c r="T904" s="234"/>
      <c r="U904" s="236"/>
      <c r="V904" s="237">
        <v>0</v>
      </c>
      <c r="W904" s="237">
        <v>0</v>
      </c>
      <c r="X904" s="237">
        <v>0</v>
      </c>
      <c r="Y904" s="237">
        <v>0</v>
      </c>
      <c r="Z904" s="237">
        <v>0</v>
      </c>
      <c r="AA904" s="241"/>
    </row>
    <row r="905" spans="1:27">
      <c r="A905" s="219">
        <v>84356800</v>
      </c>
      <c r="B905" s="220">
        <v>9</v>
      </c>
      <c r="C905" s="239" t="s">
        <v>1087</v>
      </c>
      <c r="D905" s="222">
        <v>660</v>
      </c>
      <c r="E905" s="223" t="s">
        <v>134</v>
      </c>
      <c r="F905" s="224">
        <v>660</v>
      </c>
      <c r="G905" s="225" t="s">
        <v>53</v>
      </c>
      <c r="H905" s="226">
        <v>40672</v>
      </c>
      <c r="I905" s="227" t="s">
        <v>37</v>
      </c>
      <c r="J905" s="228">
        <v>2000</v>
      </c>
      <c r="K905" s="229">
        <v>3.4</v>
      </c>
      <c r="L905" s="230" t="s">
        <v>68</v>
      </c>
      <c r="M905" s="231" t="s">
        <v>985</v>
      </c>
      <c r="N905" s="232" t="s">
        <v>985</v>
      </c>
      <c r="O905" s="233">
        <v>5</v>
      </c>
      <c r="P905" s="234">
        <v>1000000</v>
      </c>
      <c r="Q905" s="234">
        <v>1000000</v>
      </c>
      <c r="R905" s="234">
        <v>22620800</v>
      </c>
      <c r="S905" s="234">
        <v>125030</v>
      </c>
      <c r="T905" s="234">
        <v>22745830</v>
      </c>
      <c r="U905" s="236"/>
      <c r="V905" s="237" t="s">
        <v>645</v>
      </c>
      <c r="W905" s="237">
        <v>0</v>
      </c>
      <c r="X905" s="237">
        <v>0</v>
      </c>
      <c r="Y905" s="237">
        <v>0</v>
      </c>
      <c r="Z905" s="237">
        <v>0</v>
      </c>
      <c r="AA905" s="241" t="s">
        <v>1088</v>
      </c>
    </row>
    <row r="906" spans="1:27">
      <c r="A906" s="219">
        <v>84356800</v>
      </c>
      <c r="B906" s="220">
        <v>9</v>
      </c>
      <c r="C906" s="239" t="s">
        <v>1087</v>
      </c>
      <c r="D906" s="222">
        <v>660</v>
      </c>
      <c r="E906" s="223" t="s">
        <v>134</v>
      </c>
      <c r="F906" s="224">
        <v>660</v>
      </c>
      <c r="G906" s="225" t="s">
        <v>59</v>
      </c>
      <c r="H906" s="226">
        <v>40672</v>
      </c>
      <c r="I906" s="227" t="s">
        <v>37</v>
      </c>
      <c r="J906" s="228">
        <v>2000</v>
      </c>
      <c r="K906" s="229">
        <v>3.8</v>
      </c>
      <c r="L906" s="230" t="s">
        <v>68</v>
      </c>
      <c r="M906" s="231" t="s">
        <v>985</v>
      </c>
      <c r="N906" s="232" t="s">
        <v>985</v>
      </c>
      <c r="O906" s="233">
        <v>10</v>
      </c>
      <c r="P906" s="234"/>
      <c r="Q906" s="234"/>
      <c r="R906" s="234">
        <v>0</v>
      </c>
      <c r="S906" s="234"/>
      <c r="T906" s="234"/>
      <c r="U906" s="236"/>
      <c r="V906" s="237" t="s">
        <v>645</v>
      </c>
      <c r="W906" s="237">
        <v>0</v>
      </c>
      <c r="X906" s="237" t="s">
        <v>988</v>
      </c>
      <c r="Y906" s="237">
        <v>0</v>
      </c>
      <c r="Z906" s="237">
        <v>0</v>
      </c>
      <c r="AA906" s="241" t="s">
        <v>1088</v>
      </c>
    </row>
    <row r="907" spans="1:27">
      <c r="A907" s="219">
        <v>84356800</v>
      </c>
      <c r="B907" s="220">
        <v>9</v>
      </c>
      <c r="C907" s="239" t="s">
        <v>1087</v>
      </c>
      <c r="D907" s="222">
        <v>661</v>
      </c>
      <c r="E907" s="223" t="s">
        <v>984</v>
      </c>
      <c r="F907" s="224">
        <v>661</v>
      </c>
      <c r="G907" s="225"/>
      <c r="H907" s="226">
        <v>40668</v>
      </c>
      <c r="I907" s="227" t="s">
        <v>37</v>
      </c>
      <c r="J907" s="228">
        <v>3000</v>
      </c>
      <c r="K907" s="229"/>
      <c r="L907" s="230" t="s">
        <v>68</v>
      </c>
      <c r="M907" s="231" t="s">
        <v>39</v>
      </c>
      <c r="N907" s="232" t="s">
        <v>985</v>
      </c>
      <c r="O907" s="233">
        <v>30</v>
      </c>
      <c r="P907" s="234"/>
      <c r="Q907" s="234"/>
      <c r="R907" s="234"/>
      <c r="S907" s="234"/>
      <c r="T907" s="234"/>
      <c r="U907" s="236"/>
      <c r="V907" s="237">
        <v>0</v>
      </c>
      <c r="W907" s="237">
        <v>0</v>
      </c>
      <c r="X907" s="237">
        <v>0</v>
      </c>
      <c r="Y907" s="237">
        <v>0</v>
      </c>
      <c r="Z907" s="237">
        <v>0</v>
      </c>
      <c r="AA907" s="241"/>
    </row>
    <row r="908" spans="1:27">
      <c r="A908" s="219">
        <v>84356800</v>
      </c>
      <c r="B908" s="220">
        <v>9</v>
      </c>
      <c r="C908" s="239" t="s">
        <v>1087</v>
      </c>
      <c r="D908" s="256">
        <v>661</v>
      </c>
      <c r="E908" s="257" t="s">
        <v>134</v>
      </c>
      <c r="F908" s="258">
        <v>661</v>
      </c>
      <c r="G908" s="259" t="s">
        <v>60</v>
      </c>
      <c r="H908" s="260">
        <v>40672</v>
      </c>
      <c r="I908" s="261" t="s">
        <v>37</v>
      </c>
      <c r="J908" s="262">
        <v>2000</v>
      </c>
      <c r="K908" s="263">
        <v>4.2</v>
      </c>
      <c r="L908" s="264" t="s">
        <v>68</v>
      </c>
      <c r="M908" s="265" t="s">
        <v>985</v>
      </c>
      <c r="N908" s="266" t="s">
        <v>985</v>
      </c>
      <c r="O908" s="267">
        <v>20</v>
      </c>
      <c r="P908" s="234">
        <v>1000000</v>
      </c>
      <c r="Q908" s="234">
        <v>1000000</v>
      </c>
      <c r="R908" s="234">
        <v>22620800</v>
      </c>
      <c r="S908" s="234">
        <v>154148</v>
      </c>
      <c r="T908" s="234">
        <v>22774948</v>
      </c>
      <c r="U908" s="236"/>
      <c r="V908" s="237" t="s">
        <v>645</v>
      </c>
      <c r="W908" s="237">
        <v>0</v>
      </c>
      <c r="X908" s="237">
        <v>0</v>
      </c>
      <c r="Y908" s="237">
        <v>0</v>
      </c>
      <c r="Z908" s="237">
        <v>0</v>
      </c>
      <c r="AA908" s="241" t="s">
        <v>1088</v>
      </c>
    </row>
    <row r="909" spans="1:27">
      <c r="A909" s="268"/>
      <c r="B909" s="269"/>
      <c r="C909" s="270" t="s">
        <v>581</v>
      </c>
      <c r="D909" s="271"/>
      <c r="E909" s="271"/>
      <c r="F909" s="271"/>
      <c r="G909" s="272"/>
      <c r="H909" s="273"/>
      <c r="I909" s="272"/>
      <c r="J909" s="274"/>
      <c r="K909" s="272"/>
      <c r="L909" s="272"/>
      <c r="M909" s="272"/>
      <c r="N909" s="272"/>
      <c r="O909" s="275"/>
      <c r="P909" s="272"/>
      <c r="Q909" s="276"/>
      <c r="R909" s="277">
        <f>SUM(R8:R908)</f>
        <v>16454448093</v>
      </c>
      <c r="S909" s="277">
        <f>SUM(S8:S908)</f>
        <v>229463906.01100001</v>
      </c>
      <c r="T909" s="277">
        <f>SUM(T8:T908)</f>
        <v>16683911999.011002</v>
      </c>
      <c r="U909" s="278"/>
      <c r="V909" s="279"/>
      <c r="W909" s="279"/>
      <c r="X909" s="279"/>
      <c r="Y909" s="279"/>
      <c r="Z909" s="279"/>
      <c r="AA909" s="280"/>
    </row>
    <row r="910" spans="1:27" ht="32.25" customHeight="1">
      <c r="A910" s="223"/>
      <c r="B910" s="281"/>
      <c r="C910" s="758" t="s">
        <v>582</v>
      </c>
      <c r="D910" s="758"/>
      <c r="E910" s="758"/>
      <c r="F910" s="758"/>
      <c r="G910" s="758"/>
      <c r="H910" s="758"/>
      <c r="I910" s="758"/>
      <c r="J910" s="758"/>
      <c r="K910" s="758"/>
      <c r="L910" s="758"/>
      <c r="M910" s="758"/>
      <c r="N910" s="758"/>
      <c r="O910" s="758"/>
      <c r="P910" s="758"/>
      <c r="Q910" s="758"/>
      <c r="R910" s="242">
        <v>0</v>
      </c>
      <c r="S910" s="242">
        <v>0</v>
      </c>
      <c r="T910" s="242">
        <v>0</v>
      </c>
      <c r="U910" s="282"/>
      <c r="V910" s="283"/>
      <c r="W910" s="283"/>
      <c r="X910" s="283"/>
      <c r="Y910" s="283"/>
      <c r="Z910" s="283"/>
      <c r="AA910" s="284"/>
    </row>
    <row r="911" spans="1:27">
      <c r="A911" s="223"/>
      <c r="B911" s="281"/>
      <c r="C911" s="285" t="s">
        <v>583</v>
      </c>
      <c r="D911" s="285"/>
      <c r="E911" s="285"/>
      <c r="F911" s="285"/>
      <c r="G911" s="223"/>
      <c r="H911" s="223"/>
      <c r="I911" s="223"/>
      <c r="J911" s="223"/>
      <c r="K911" s="223"/>
      <c r="L911" s="223"/>
      <c r="M911" s="223"/>
      <c r="N911" s="223"/>
      <c r="O911" s="286"/>
      <c r="P911" s="287"/>
      <c r="Q911" s="287"/>
      <c r="R911" s="242">
        <v>0</v>
      </c>
      <c r="S911" s="242">
        <v>0</v>
      </c>
      <c r="T911" s="242">
        <v>0</v>
      </c>
      <c r="U911" s="282"/>
      <c r="V911" s="283"/>
      <c r="W911" s="283"/>
      <c r="X911" s="283"/>
      <c r="Y911" s="283"/>
      <c r="Z911" s="283"/>
      <c r="AA911" s="288"/>
    </row>
    <row r="912" spans="1:27">
      <c r="A912" s="223"/>
      <c r="B912" s="281"/>
      <c r="C912" s="223"/>
      <c r="D912" s="223"/>
      <c r="E912" s="223"/>
      <c r="F912" s="223"/>
      <c r="G912" s="223"/>
      <c r="H912" s="223"/>
      <c r="I912" s="223"/>
      <c r="J912" s="223"/>
      <c r="K912" s="223"/>
      <c r="L912" s="223"/>
      <c r="M912" s="223"/>
      <c r="N912" s="223"/>
      <c r="O912" s="286"/>
      <c r="P912" s="287"/>
      <c r="Q912" s="287"/>
      <c r="R912" s="242">
        <v>0</v>
      </c>
      <c r="S912" s="242">
        <v>0</v>
      </c>
      <c r="T912" s="242">
        <v>0</v>
      </c>
      <c r="U912" s="282"/>
      <c r="V912" s="283"/>
      <c r="W912" s="283"/>
      <c r="X912" s="283"/>
      <c r="Y912" s="283"/>
      <c r="Z912" s="283"/>
      <c r="AA912" s="288"/>
    </row>
    <row r="913" spans="1:27">
      <c r="A913" s="223"/>
      <c r="B913" s="281"/>
      <c r="C913" s="759" t="s">
        <v>1089</v>
      </c>
      <c r="D913" s="759"/>
      <c r="E913" s="759"/>
      <c r="F913" s="759"/>
      <c r="G913" s="223"/>
      <c r="H913" s="224"/>
      <c r="I913" s="223"/>
      <c r="J913" s="289"/>
      <c r="K913" s="290"/>
      <c r="L913" s="291"/>
      <c r="M913" s="291"/>
      <c r="N913" s="291"/>
      <c r="O913" s="286"/>
      <c r="P913" s="287"/>
      <c r="Q913" s="287"/>
      <c r="R913" s="242">
        <v>0</v>
      </c>
      <c r="S913" s="242">
        <v>0</v>
      </c>
      <c r="T913" s="242">
        <v>0</v>
      </c>
      <c r="U913" s="282"/>
      <c r="V913" s="283"/>
      <c r="W913" s="283"/>
      <c r="X913" s="283"/>
      <c r="Y913" s="283"/>
      <c r="Z913" s="283"/>
      <c r="AA913" s="292"/>
    </row>
    <row r="914" spans="1:27">
      <c r="A914" s="223"/>
      <c r="B914" s="281"/>
      <c r="C914" s="293" t="s">
        <v>1090</v>
      </c>
      <c r="D914" s="293"/>
      <c r="E914" s="293"/>
      <c r="F914" s="293"/>
      <c r="G914" s="223"/>
      <c r="H914" s="224"/>
      <c r="I914" s="223"/>
      <c r="J914" s="289"/>
      <c r="K914" s="223"/>
      <c r="L914" s="223"/>
      <c r="M914" s="223"/>
      <c r="N914" s="223"/>
      <c r="O914" s="223"/>
      <c r="P914" s="287"/>
      <c r="Q914" s="287"/>
      <c r="R914" s="242">
        <v>0</v>
      </c>
      <c r="S914" s="242">
        <v>0</v>
      </c>
      <c r="T914" s="242">
        <v>0</v>
      </c>
      <c r="U914" s="282"/>
      <c r="V914" s="283"/>
      <c r="W914" s="283"/>
      <c r="X914" s="283"/>
      <c r="Y914" s="283"/>
      <c r="Z914" s="283"/>
      <c r="AA914" s="292"/>
    </row>
    <row r="915" spans="1:27">
      <c r="A915" s="223"/>
      <c r="B915" s="281"/>
      <c r="C915" s="293" t="s">
        <v>586</v>
      </c>
      <c r="D915" s="293"/>
      <c r="E915" s="293"/>
      <c r="F915" s="293"/>
      <c r="G915" s="223"/>
      <c r="H915" s="224"/>
      <c r="I915" s="223"/>
      <c r="J915" s="289"/>
      <c r="K915" s="223"/>
      <c r="L915" s="223"/>
      <c r="M915" s="223"/>
      <c r="N915" s="223"/>
      <c r="O915" s="223"/>
      <c r="P915" s="287"/>
      <c r="Q915" s="287"/>
      <c r="R915" s="242">
        <v>0</v>
      </c>
      <c r="S915" s="242">
        <v>0</v>
      </c>
      <c r="T915" s="242">
        <v>0</v>
      </c>
      <c r="U915" s="282"/>
      <c r="V915" s="283"/>
      <c r="W915" s="283"/>
      <c r="X915" s="283"/>
      <c r="Y915" s="283"/>
      <c r="Z915" s="283"/>
      <c r="AA915" s="292"/>
    </row>
    <row r="916" spans="1:27">
      <c r="A916" s="223"/>
      <c r="B916" s="281"/>
      <c r="C916" s="293" t="s">
        <v>587</v>
      </c>
      <c r="D916" s="293"/>
      <c r="E916" s="293"/>
      <c r="F916" s="293"/>
      <c r="G916" s="223"/>
      <c r="H916" s="224"/>
      <c r="I916" s="223"/>
      <c r="J916" s="289"/>
      <c r="K916" s="223"/>
      <c r="L916" s="223"/>
      <c r="M916" s="223"/>
      <c r="N916" s="223"/>
      <c r="O916" s="223"/>
      <c r="P916" s="287"/>
      <c r="Q916" s="287"/>
      <c r="R916" s="242">
        <v>0</v>
      </c>
      <c r="S916" s="242">
        <v>0</v>
      </c>
      <c r="T916" s="242">
        <v>0</v>
      </c>
      <c r="U916" s="282"/>
      <c r="V916" s="283"/>
      <c r="W916" s="283"/>
      <c r="X916" s="283"/>
      <c r="Y916" s="283"/>
      <c r="Z916" s="283"/>
      <c r="AA916" s="292"/>
    </row>
    <row r="917" spans="1:27">
      <c r="A917" s="223"/>
      <c r="B917" s="281"/>
      <c r="C917" s="293" t="s">
        <v>588</v>
      </c>
      <c r="D917" s="293"/>
      <c r="E917" s="293"/>
      <c r="F917" s="293"/>
      <c r="G917" s="223"/>
      <c r="H917" s="224"/>
      <c r="I917" s="223"/>
      <c r="J917" s="289"/>
      <c r="K917" s="223"/>
      <c r="L917" s="223"/>
      <c r="M917" s="223"/>
      <c r="N917" s="223"/>
      <c r="O917" s="219"/>
      <c r="P917" s="287"/>
      <c r="Q917" s="287"/>
      <c r="R917" s="242">
        <v>0</v>
      </c>
      <c r="S917" s="242">
        <v>0</v>
      </c>
      <c r="T917" s="242">
        <v>0</v>
      </c>
      <c r="U917" s="282"/>
      <c r="V917" s="294"/>
      <c r="W917" s="294"/>
      <c r="X917" s="294"/>
      <c r="Y917" s="294"/>
      <c r="Z917" s="294"/>
      <c r="AA917" s="292"/>
    </row>
    <row r="918" spans="1:27">
      <c r="A918" s="223"/>
      <c r="B918" s="281"/>
      <c r="C918" s="293" t="s">
        <v>589</v>
      </c>
      <c r="D918" s="293"/>
      <c r="E918" s="293"/>
      <c r="F918" s="293"/>
      <c r="G918" s="223"/>
      <c r="H918" s="224"/>
      <c r="I918" s="223"/>
      <c r="J918" s="289"/>
      <c r="K918" s="223"/>
      <c r="L918" s="223"/>
      <c r="M918" s="223"/>
      <c r="N918" s="223"/>
      <c r="O918" s="223"/>
      <c r="P918" s="287"/>
      <c r="Q918" s="287"/>
      <c r="R918" s="242">
        <v>0</v>
      </c>
      <c r="S918" s="242">
        <v>0</v>
      </c>
      <c r="T918" s="242">
        <v>0</v>
      </c>
      <c r="U918" s="282"/>
      <c r="V918" s="294"/>
      <c r="W918" s="294"/>
      <c r="X918" s="294"/>
      <c r="Y918" s="294"/>
      <c r="Z918" s="294"/>
      <c r="AA918" s="292"/>
    </row>
    <row r="919" spans="1:27">
      <c r="A919" s="223"/>
      <c r="B919" s="281"/>
      <c r="C919" s="293" t="s">
        <v>590</v>
      </c>
      <c r="D919" s="293"/>
      <c r="E919" s="293"/>
      <c r="F919" s="293"/>
      <c r="G919" s="223"/>
      <c r="H919" s="224"/>
      <c r="I919" s="223"/>
      <c r="J919" s="289"/>
      <c r="K919" s="223"/>
      <c r="L919" s="223"/>
      <c r="M919" s="223"/>
      <c r="N919" s="223"/>
      <c r="O919" s="223"/>
      <c r="P919" s="287"/>
      <c r="Q919" s="287"/>
      <c r="R919" s="242">
        <v>0</v>
      </c>
      <c r="S919" s="242">
        <v>0</v>
      </c>
      <c r="T919" s="242">
        <v>0</v>
      </c>
      <c r="U919" s="282"/>
      <c r="V919" s="294"/>
      <c r="W919" s="294"/>
      <c r="X919" s="294"/>
      <c r="Y919" s="294"/>
      <c r="Z919" s="294"/>
      <c r="AA919" s="292"/>
    </row>
    <row r="920" spans="1:27">
      <c r="B920" s="281"/>
      <c r="C920" s="293" t="s">
        <v>591</v>
      </c>
      <c r="D920" s="293"/>
      <c r="E920" s="293"/>
      <c r="F920" s="293"/>
      <c r="G920" s="223"/>
      <c r="H920" s="224"/>
      <c r="I920" s="223"/>
      <c r="J920" s="289"/>
      <c r="K920" s="223"/>
      <c r="L920" s="223"/>
      <c r="M920" s="223"/>
      <c r="N920" s="223"/>
      <c r="O920" s="223"/>
      <c r="P920" s="287"/>
      <c r="Q920" s="287"/>
      <c r="R920" s="242">
        <v>0</v>
      </c>
      <c r="S920" s="242">
        <v>0</v>
      </c>
      <c r="T920" s="242">
        <v>0</v>
      </c>
      <c r="U920" s="282"/>
      <c r="V920" s="294"/>
      <c r="W920" s="294"/>
      <c r="X920" s="294"/>
      <c r="Y920" s="294"/>
      <c r="Z920" s="294"/>
      <c r="AA920" s="292"/>
    </row>
    <row r="921" spans="1:27">
      <c r="B921" s="281"/>
      <c r="C921" s="293" t="s">
        <v>592</v>
      </c>
      <c r="D921" s="293"/>
      <c r="E921" s="293"/>
      <c r="F921" s="293"/>
      <c r="G921" s="223"/>
      <c r="H921" s="224"/>
      <c r="I921" s="223"/>
      <c r="J921" s="289"/>
      <c r="K921" s="223"/>
      <c r="L921" s="223"/>
      <c r="M921" s="223"/>
      <c r="N921" s="223"/>
      <c r="O921" s="223"/>
      <c r="P921" s="287"/>
      <c r="Q921" s="287"/>
      <c r="R921" s="242">
        <v>0</v>
      </c>
      <c r="S921" s="242">
        <v>0</v>
      </c>
      <c r="T921" s="242">
        <v>0</v>
      </c>
      <c r="U921" s="282"/>
      <c r="V921" s="294"/>
      <c r="W921" s="294"/>
      <c r="X921" s="294"/>
      <c r="Y921" s="294"/>
      <c r="Z921" s="294"/>
      <c r="AA921" s="292"/>
    </row>
    <row r="922" spans="1:27">
      <c r="B922" s="281"/>
      <c r="C922" s="293" t="s">
        <v>593</v>
      </c>
      <c r="D922" s="293"/>
      <c r="E922" s="293"/>
      <c r="F922" s="293"/>
      <c r="G922" s="223"/>
      <c r="H922" s="224"/>
      <c r="I922" s="223"/>
      <c r="J922" s="289"/>
      <c r="K922" s="223"/>
      <c r="L922" s="223"/>
      <c r="M922" s="223"/>
      <c r="N922" s="223"/>
      <c r="O922" s="223"/>
      <c r="P922" s="287"/>
      <c r="Q922" s="287"/>
      <c r="R922" s="242">
        <v>0</v>
      </c>
      <c r="S922" s="242">
        <v>0</v>
      </c>
      <c r="T922" s="242">
        <v>0</v>
      </c>
      <c r="U922" s="282"/>
      <c r="V922" s="294"/>
      <c r="W922" s="294"/>
      <c r="X922" s="294"/>
      <c r="Y922" s="294"/>
      <c r="Z922" s="294"/>
      <c r="AA922" s="292"/>
    </row>
    <row r="923" spans="1:27">
      <c r="B923" s="281"/>
      <c r="C923" s="296" t="s">
        <v>1091</v>
      </c>
      <c r="D923" s="296"/>
      <c r="E923" s="296"/>
      <c r="F923" s="296"/>
      <c r="G923" s="223"/>
      <c r="H923" s="224"/>
      <c r="I923" s="223"/>
      <c r="J923" s="289"/>
      <c r="K923" s="223"/>
      <c r="L923" s="223"/>
      <c r="M923" s="223"/>
      <c r="N923" s="223"/>
      <c r="O923" s="223"/>
      <c r="P923" s="287"/>
      <c r="Q923" s="287"/>
      <c r="R923" s="242">
        <v>0</v>
      </c>
      <c r="S923" s="242">
        <v>0</v>
      </c>
      <c r="T923" s="242">
        <v>0</v>
      </c>
      <c r="U923" s="282"/>
      <c r="V923" s="294"/>
      <c r="W923" s="294"/>
      <c r="X923" s="294"/>
      <c r="Y923" s="294"/>
      <c r="Z923" s="294"/>
      <c r="AA923" s="292"/>
    </row>
    <row r="924" spans="1:27">
      <c r="B924" s="281"/>
      <c r="C924" s="293" t="s">
        <v>595</v>
      </c>
      <c r="D924" s="293"/>
      <c r="E924" s="293"/>
      <c r="F924" s="293"/>
      <c r="G924" s="223"/>
      <c r="H924" s="224"/>
      <c r="I924" s="223"/>
      <c r="J924" s="289"/>
      <c r="K924" s="223"/>
      <c r="L924" s="223"/>
      <c r="M924" s="223"/>
      <c r="N924" s="223"/>
      <c r="O924" s="223"/>
      <c r="P924" s="287"/>
      <c r="Q924" s="287"/>
      <c r="R924" s="242">
        <v>0</v>
      </c>
      <c r="S924" s="242">
        <v>0</v>
      </c>
      <c r="T924" s="242">
        <v>0</v>
      </c>
      <c r="U924" s="282"/>
      <c r="V924" s="294"/>
      <c r="W924" s="294"/>
      <c r="X924" s="294"/>
      <c r="Y924" s="294"/>
      <c r="Z924" s="294"/>
      <c r="AA924" s="292"/>
    </row>
    <row r="925" spans="1:27">
      <c r="B925" s="281"/>
      <c r="C925" s="293" t="s">
        <v>596</v>
      </c>
      <c r="D925" s="293"/>
      <c r="E925" s="293"/>
      <c r="F925" s="293"/>
      <c r="G925" s="223"/>
      <c r="H925" s="224"/>
      <c r="I925" s="223"/>
      <c r="J925" s="289"/>
      <c r="K925" s="223"/>
      <c r="L925" s="223"/>
      <c r="M925" s="223"/>
      <c r="N925" s="223"/>
      <c r="O925" s="223"/>
      <c r="P925" s="287"/>
      <c r="Q925" s="287"/>
      <c r="R925" s="242">
        <v>0</v>
      </c>
      <c r="S925" s="242">
        <v>0</v>
      </c>
      <c r="T925" s="242">
        <v>0</v>
      </c>
      <c r="U925" s="282"/>
      <c r="V925" s="294"/>
      <c r="W925" s="294"/>
      <c r="X925" s="294"/>
      <c r="Y925" s="294"/>
      <c r="Z925" s="294"/>
      <c r="AA925" s="292"/>
    </row>
    <row r="926" spans="1:27">
      <c r="B926" s="281"/>
      <c r="C926" s="296" t="s">
        <v>597</v>
      </c>
      <c r="D926" s="296"/>
      <c r="E926" s="296"/>
      <c r="F926" s="296"/>
      <c r="G926" s="223"/>
      <c r="H926" s="224"/>
      <c r="I926" s="223"/>
      <c r="J926" s="289"/>
      <c r="K926" s="223"/>
      <c r="L926" s="223"/>
      <c r="M926" s="223"/>
      <c r="N926" s="223"/>
      <c r="O926" s="223"/>
      <c r="P926" s="287"/>
      <c r="Q926" s="287"/>
      <c r="R926" s="242"/>
      <c r="S926" s="242">
        <v>0</v>
      </c>
      <c r="T926" s="242">
        <v>0</v>
      </c>
      <c r="U926" s="282"/>
      <c r="V926" s="294"/>
      <c r="W926" s="294"/>
      <c r="X926" s="294"/>
      <c r="Y926" s="294"/>
      <c r="Z926" s="294"/>
      <c r="AA926" s="292"/>
    </row>
    <row r="927" spans="1:27">
      <c r="B927" s="281"/>
      <c r="C927" s="296" t="s">
        <v>598</v>
      </c>
      <c r="D927" s="296"/>
      <c r="E927" s="296"/>
      <c r="F927" s="296"/>
      <c r="G927" s="223"/>
      <c r="H927" s="224"/>
      <c r="I927" s="223"/>
      <c r="J927" s="289"/>
      <c r="K927" s="223"/>
      <c r="L927" s="223"/>
      <c r="M927" s="223"/>
      <c r="N927" s="223"/>
      <c r="O927" s="223"/>
      <c r="P927" s="287"/>
      <c r="Q927" s="287"/>
      <c r="R927" s="242"/>
      <c r="S927" s="242">
        <v>0</v>
      </c>
      <c r="T927" s="242">
        <v>0</v>
      </c>
      <c r="U927" s="282"/>
      <c r="V927" s="294"/>
      <c r="W927" s="294"/>
      <c r="X927" s="294"/>
      <c r="Y927" s="294"/>
      <c r="Z927" s="294"/>
      <c r="AA927" s="292"/>
    </row>
    <row r="928" spans="1:27">
      <c r="B928" s="281"/>
      <c r="C928" s="293" t="s">
        <v>599</v>
      </c>
      <c r="D928" s="293"/>
      <c r="E928" s="293"/>
      <c r="F928" s="293"/>
      <c r="G928" s="223"/>
      <c r="H928" s="224"/>
      <c r="I928" s="223"/>
      <c r="J928" s="289"/>
      <c r="K928" s="223"/>
      <c r="L928" s="223"/>
      <c r="M928" s="223"/>
      <c r="N928" s="223"/>
      <c r="O928" s="223"/>
      <c r="P928" s="287"/>
      <c r="Q928" s="287"/>
      <c r="R928" s="242"/>
      <c r="S928" s="242">
        <v>0</v>
      </c>
      <c r="T928" s="242">
        <v>0</v>
      </c>
      <c r="U928" s="282"/>
      <c r="V928" s="294"/>
      <c r="W928" s="294"/>
      <c r="X928" s="294"/>
      <c r="Y928" s="294"/>
      <c r="Z928" s="294"/>
      <c r="AA928" s="292"/>
    </row>
    <row r="929" spans="2:27">
      <c r="B929" s="281"/>
      <c r="C929" s="293" t="s">
        <v>600</v>
      </c>
      <c r="D929" s="293"/>
      <c r="E929" s="293"/>
      <c r="F929" s="293"/>
      <c r="G929" s="223"/>
      <c r="H929" s="224"/>
      <c r="I929" s="223"/>
      <c r="J929" s="289"/>
      <c r="K929" s="223"/>
      <c r="L929" s="223"/>
      <c r="M929" s="223"/>
      <c r="N929" s="223"/>
      <c r="O929" s="223"/>
      <c r="P929" s="287"/>
      <c r="Q929" s="287"/>
      <c r="R929" s="242"/>
      <c r="S929" s="242">
        <v>0</v>
      </c>
      <c r="T929" s="242">
        <v>0</v>
      </c>
      <c r="U929" s="282"/>
      <c r="V929" s="294"/>
      <c r="W929" s="294"/>
      <c r="X929" s="294"/>
      <c r="Y929" s="294"/>
      <c r="Z929" s="294"/>
      <c r="AA929" s="292"/>
    </row>
    <row r="930" spans="2:27">
      <c r="B930" s="281"/>
      <c r="C930" s="296" t="s">
        <v>601</v>
      </c>
      <c r="D930" s="296"/>
      <c r="E930" s="296"/>
      <c r="F930" s="296"/>
      <c r="G930" s="223"/>
      <c r="H930" s="224"/>
      <c r="I930" s="223"/>
      <c r="J930" s="289"/>
      <c r="K930" s="223"/>
      <c r="L930" s="223"/>
      <c r="M930" s="223"/>
      <c r="N930" s="223"/>
      <c r="O930" s="223"/>
      <c r="P930" s="287"/>
      <c r="Q930" s="287"/>
      <c r="R930" s="242"/>
      <c r="S930" s="242">
        <v>0</v>
      </c>
      <c r="T930" s="242">
        <v>0</v>
      </c>
      <c r="U930" s="282"/>
      <c r="V930" s="294"/>
      <c r="W930" s="294"/>
      <c r="X930" s="294"/>
      <c r="Y930" s="294"/>
      <c r="Z930" s="294"/>
      <c r="AA930" s="292"/>
    </row>
    <row r="931" spans="2:27">
      <c r="B931" s="281"/>
      <c r="C931" s="296" t="s">
        <v>602</v>
      </c>
      <c r="D931" s="296"/>
      <c r="E931" s="296"/>
      <c r="F931" s="296"/>
      <c r="G931" s="223"/>
      <c r="H931" s="224"/>
      <c r="I931" s="223"/>
      <c r="J931" s="289"/>
      <c r="K931" s="223"/>
      <c r="L931" s="223"/>
      <c r="M931" s="223"/>
      <c r="N931" s="223"/>
      <c r="O931" s="223"/>
      <c r="P931" s="287"/>
      <c r="Q931" s="287"/>
      <c r="R931" s="242"/>
      <c r="S931" s="242">
        <v>0</v>
      </c>
      <c r="T931" s="242">
        <v>0</v>
      </c>
      <c r="U931" s="282"/>
      <c r="V931" s="294"/>
      <c r="W931" s="294"/>
      <c r="X931" s="294"/>
      <c r="Y931" s="294"/>
      <c r="Z931" s="294"/>
      <c r="AA931" s="292"/>
    </row>
    <row r="932" spans="2:27">
      <c r="B932" s="281"/>
      <c r="C932" s="296" t="s">
        <v>603</v>
      </c>
      <c r="D932" s="296"/>
      <c r="E932" s="296"/>
      <c r="F932" s="296"/>
      <c r="G932" s="223"/>
      <c r="H932" s="224"/>
      <c r="I932" s="223"/>
      <c r="J932" s="289"/>
      <c r="K932" s="223"/>
      <c r="L932" s="223"/>
      <c r="M932" s="223"/>
      <c r="N932" s="223"/>
      <c r="O932" s="223"/>
      <c r="P932" s="287"/>
      <c r="Q932" s="287"/>
      <c r="R932" s="242"/>
      <c r="S932" s="242">
        <v>0</v>
      </c>
      <c r="T932" s="242">
        <v>0</v>
      </c>
      <c r="U932" s="282"/>
      <c r="V932" s="294"/>
      <c r="W932" s="294"/>
      <c r="X932" s="294"/>
      <c r="Y932" s="294"/>
      <c r="Z932" s="294"/>
      <c r="AA932" s="292"/>
    </row>
    <row r="933" spans="2:27">
      <c r="B933" s="281"/>
      <c r="C933" s="296" t="s">
        <v>604</v>
      </c>
      <c r="D933" s="296"/>
      <c r="E933" s="296"/>
      <c r="F933" s="296"/>
      <c r="G933" s="223"/>
      <c r="H933" s="224"/>
      <c r="I933" s="223"/>
      <c r="J933" s="289"/>
      <c r="K933" s="223"/>
      <c r="L933" s="223"/>
      <c r="M933" s="223"/>
      <c r="N933" s="223"/>
      <c r="O933" s="223"/>
      <c r="P933" s="287"/>
      <c r="Q933" s="287"/>
      <c r="R933" s="242">
        <v>0</v>
      </c>
      <c r="S933" s="242">
        <v>0</v>
      </c>
      <c r="T933" s="242">
        <v>0</v>
      </c>
      <c r="U933" s="282"/>
      <c r="V933" s="294"/>
      <c r="W933" s="294"/>
      <c r="X933" s="294"/>
      <c r="Y933" s="294"/>
      <c r="Z933" s="294"/>
      <c r="AA933" s="292"/>
    </row>
    <row r="934" spans="2:27">
      <c r="B934" s="281"/>
      <c r="C934" s="296" t="s">
        <v>1092</v>
      </c>
      <c r="D934" s="296"/>
      <c r="E934" s="296"/>
      <c r="F934" s="296"/>
      <c r="G934" s="223"/>
      <c r="H934" s="224"/>
      <c r="I934" s="223"/>
      <c r="J934" s="289"/>
      <c r="K934" s="223"/>
      <c r="L934" s="223"/>
      <c r="M934" s="223"/>
      <c r="N934" s="223"/>
      <c r="O934" s="223"/>
      <c r="P934" s="287"/>
      <c r="Q934" s="287"/>
      <c r="R934" s="242">
        <v>0</v>
      </c>
      <c r="S934" s="242"/>
      <c r="T934" s="242"/>
      <c r="U934" s="282"/>
      <c r="V934" s="294"/>
      <c r="W934" s="294"/>
      <c r="X934" s="294"/>
      <c r="Y934" s="294"/>
      <c r="Z934" s="294"/>
      <c r="AA934" s="292"/>
    </row>
    <row r="935" spans="2:27">
      <c r="B935" s="281"/>
      <c r="C935" s="293" t="s">
        <v>1093</v>
      </c>
      <c r="D935" s="293"/>
      <c r="E935" s="293"/>
      <c r="F935" s="293"/>
      <c r="G935" s="223"/>
      <c r="H935" s="224"/>
      <c r="I935" s="223"/>
      <c r="J935" s="289"/>
      <c r="K935" s="223"/>
      <c r="L935" s="223"/>
      <c r="M935" s="223"/>
      <c r="N935" s="223"/>
      <c r="O935" s="223"/>
      <c r="P935" s="287"/>
      <c r="Q935" s="287"/>
      <c r="R935" s="242">
        <v>0</v>
      </c>
      <c r="S935" s="242"/>
      <c r="T935" s="242"/>
      <c r="U935" s="282"/>
      <c r="V935" s="294"/>
      <c r="W935" s="294"/>
      <c r="X935" s="294"/>
      <c r="Y935" s="294"/>
      <c r="Z935" s="294"/>
      <c r="AA935" s="292"/>
    </row>
    <row r="936" spans="2:27">
      <c r="B936" s="281"/>
      <c r="C936" s="293" t="s">
        <v>607</v>
      </c>
      <c r="D936" s="293"/>
      <c r="E936" s="293"/>
      <c r="F936" s="293"/>
      <c r="G936" s="223"/>
      <c r="H936" s="224"/>
      <c r="I936" s="223"/>
      <c r="J936" s="289"/>
      <c r="K936" s="223"/>
      <c r="L936" s="223"/>
      <c r="M936" s="223"/>
      <c r="N936" s="223"/>
      <c r="O936" s="223"/>
      <c r="P936" s="287"/>
      <c r="Q936" s="287"/>
      <c r="R936" s="242">
        <v>0</v>
      </c>
      <c r="S936" s="242"/>
      <c r="T936" s="242"/>
      <c r="U936" s="282"/>
      <c r="V936" s="294"/>
      <c r="W936" s="294"/>
      <c r="X936" s="294"/>
      <c r="Y936" s="294"/>
      <c r="Z936" s="294"/>
      <c r="AA936" s="292"/>
    </row>
    <row r="937" spans="2:27">
      <c r="B937" s="281"/>
      <c r="C937" s="293" t="s">
        <v>608</v>
      </c>
      <c r="D937" s="293"/>
      <c r="E937" s="293"/>
      <c r="F937" s="293"/>
      <c r="G937" s="223"/>
      <c r="H937" s="224"/>
      <c r="I937" s="223"/>
      <c r="J937" s="289"/>
      <c r="K937" s="223"/>
      <c r="L937" s="223"/>
      <c r="M937" s="223"/>
      <c r="N937" s="223"/>
      <c r="O937" s="223"/>
      <c r="P937" s="287"/>
      <c r="Q937" s="287"/>
      <c r="R937" s="242">
        <v>0</v>
      </c>
      <c r="S937" s="242"/>
      <c r="T937" s="242"/>
      <c r="U937" s="282"/>
      <c r="V937" s="294"/>
      <c r="W937" s="294"/>
      <c r="X937" s="294"/>
      <c r="Y937" s="294"/>
      <c r="Z937" s="294"/>
      <c r="AA937" s="292"/>
    </row>
    <row r="938" spans="2:27">
      <c r="B938" s="281"/>
      <c r="C938" s="296" t="s">
        <v>746</v>
      </c>
      <c r="D938" s="296"/>
      <c r="E938" s="296"/>
      <c r="F938" s="296"/>
      <c r="G938" s="223"/>
      <c r="H938" s="224"/>
      <c r="I938" s="223"/>
      <c r="J938" s="289"/>
      <c r="K938" s="223"/>
      <c r="L938" s="223"/>
      <c r="M938" s="223"/>
      <c r="N938" s="223"/>
      <c r="O938" s="223"/>
      <c r="P938" s="287"/>
      <c r="Q938" s="287"/>
      <c r="R938" s="242"/>
      <c r="S938" s="242"/>
      <c r="T938" s="242"/>
      <c r="U938" s="282"/>
      <c r="V938" s="294"/>
      <c r="W938" s="294"/>
      <c r="X938" s="294"/>
      <c r="Y938" s="294"/>
      <c r="Z938" s="294"/>
      <c r="AA938" s="292"/>
    </row>
    <row r="939" spans="2:27">
      <c r="B939" s="281"/>
      <c r="C939" s="296" t="s">
        <v>911</v>
      </c>
      <c r="D939" s="296"/>
      <c r="E939" s="296"/>
      <c r="F939" s="296"/>
      <c r="G939" s="223"/>
      <c r="H939" s="224"/>
      <c r="I939" s="223"/>
      <c r="J939" s="289"/>
      <c r="K939" s="223"/>
      <c r="L939" s="223"/>
      <c r="M939" s="223"/>
      <c r="N939" s="223"/>
      <c r="O939" s="223"/>
      <c r="P939" s="287"/>
      <c r="Q939" s="287"/>
      <c r="R939" s="242"/>
      <c r="S939" s="242"/>
      <c r="T939" s="242"/>
      <c r="U939" s="282"/>
      <c r="V939" s="294"/>
      <c r="W939" s="294"/>
      <c r="X939" s="294"/>
      <c r="Y939" s="294"/>
      <c r="Z939" s="294"/>
      <c r="AA939" s="292"/>
    </row>
    <row r="940" spans="2:27">
      <c r="B940" s="281"/>
      <c r="C940" s="297" t="s">
        <v>609</v>
      </c>
      <c r="D940" s="297"/>
      <c r="E940" s="297"/>
      <c r="F940" s="297"/>
      <c r="G940" s="223"/>
      <c r="H940" s="224"/>
      <c r="I940" s="223"/>
      <c r="J940" s="289"/>
      <c r="K940" s="223"/>
      <c r="L940" s="223"/>
      <c r="M940" s="223"/>
      <c r="N940" s="223"/>
      <c r="O940" s="223"/>
      <c r="P940" s="287"/>
      <c r="Q940" s="287"/>
      <c r="R940" s="242">
        <v>0</v>
      </c>
      <c r="S940" s="242">
        <v>0</v>
      </c>
      <c r="T940" s="242">
        <v>0</v>
      </c>
      <c r="U940" s="282"/>
      <c r="V940" s="294"/>
      <c r="W940" s="294"/>
      <c r="X940" s="294"/>
      <c r="Y940" s="294"/>
      <c r="Z940" s="294"/>
      <c r="AA940" s="292"/>
    </row>
    <row r="941" spans="2:27">
      <c r="B941" s="281"/>
      <c r="C941" s="298" t="s">
        <v>610</v>
      </c>
      <c r="D941" s="298"/>
      <c r="E941" s="298"/>
      <c r="F941" s="298"/>
      <c r="G941" s="223"/>
      <c r="H941" s="224"/>
      <c r="I941" s="223"/>
      <c r="J941" s="289"/>
      <c r="K941" s="223"/>
      <c r="L941" s="223"/>
      <c r="M941" s="223"/>
      <c r="N941" s="223"/>
      <c r="O941" s="223"/>
      <c r="P941" s="287"/>
      <c r="Q941" s="287"/>
      <c r="R941" s="242">
        <v>0</v>
      </c>
      <c r="S941" s="242">
        <v>0</v>
      </c>
      <c r="T941" s="242">
        <v>0</v>
      </c>
      <c r="U941" s="282"/>
      <c r="V941" s="294"/>
      <c r="W941" s="294"/>
      <c r="X941" s="294"/>
      <c r="Y941" s="294"/>
      <c r="Z941" s="294"/>
      <c r="AA941" s="292"/>
    </row>
    <row r="942" spans="2:27">
      <c r="B942" s="281"/>
      <c r="C942" s="297" t="s">
        <v>611</v>
      </c>
      <c r="D942" s="297"/>
      <c r="E942" s="297"/>
      <c r="F942" s="297"/>
      <c r="G942" s="223"/>
      <c r="H942" s="224"/>
      <c r="I942" s="223"/>
      <c r="J942" s="289"/>
      <c r="K942" s="223"/>
      <c r="L942" s="223"/>
      <c r="M942" s="223"/>
      <c r="N942" s="223"/>
      <c r="O942" s="223"/>
      <c r="P942" s="287"/>
      <c r="Q942" s="287"/>
      <c r="R942" s="242">
        <v>0</v>
      </c>
      <c r="S942" s="242">
        <v>0</v>
      </c>
      <c r="T942" s="242">
        <v>0</v>
      </c>
      <c r="U942" s="282"/>
      <c r="V942" s="294"/>
      <c r="W942" s="294"/>
      <c r="X942" s="294"/>
      <c r="Y942" s="294"/>
      <c r="Z942" s="294"/>
      <c r="AA942" s="292"/>
    </row>
    <row r="943" spans="2:27">
      <c r="B943" s="281"/>
      <c r="C943" s="298" t="s">
        <v>612</v>
      </c>
      <c r="D943" s="298"/>
      <c r="E943" s="298"/>
      <c r="F943" s="298"/>
      <c r="G943" s="223"/>
      <c r="H943" s="224"/>
      <c r="I943" s="223"/>
      <c r="J943" s="289"/>
      <c r="K943" s="223"/>
      <c r="L943" s="223"/>
      <c r="M943" s="223"/>
      <c r="N943" s="223"/>
      <c r="O943" s="223"/>
      <c r="P943" s="287"/>
      <c r="Q943" s="287"/>
      <c r="R943" s="242">
        <v>0</v>
      </c>
      <c r="S943" s="242">
        <v>0</v>
      </c>
      <c r="T943" s="242">
        <v>0</v>
      </c>
      <c r="U943" s="282"/>
      <c r="V943" s="294"/>
      <c r="W943" s="294"/>
      <c r="X943" s="294"/>
      <c r="Y943" s="294"/>
      <c r="Z943" s="294"/>
      <c r="AA943" s="292"/>
    </row>
    <row r="944" spans="2:27">
      <c r="B944" s="281"/>
      <c r="C944" s="298" t="s">
        <v>613</v>
      </c>
      <c r="D944" s="298"/>
      <c r="E944" s="298"/>
      <c r="F944" s="298"/>
      <c r="G944" s="223"/>
      <c r="H944" s="299"/>
      <c r="I944" s="223"/>
      <c r="J944" s="289"/>
      <c r="K944" s="223"/>
      <c r="L944" s="223"/>
      <c r="M944" s="223"/>
      <c r="N944" s="223"/>
      <c r="O944" s="223"/>
      <c r="P944" s="287"/>
      <c r="Q944" s="287"/>
      <c r="R944" s="242">
        <v>0</v>
      </c>
      <c r="S944" s="242">
        <v>0</v>
      </c>
      <c r="T944" s="242">
        <v>0</v>
      </c>
      <c r="U944" s="282"/>
      <c r="V944" s="294"/>
      <c r="W944" s="294"/>
      <c r="X944" s="294"/>
      <c r="Y944" s="294"/>
      <c r="Z944" s="294"/>
      <c r="AA944" s="292"/>
    </row>
    <row r="945" spans="1:27">
      <c r="B945" s="281"/>
      <c r="C945" s="297" t="s">
        <v>614</v>
      </c>
      <c r="D945" s="297"/>
      <c r="E945" s="297"/>
      <c r="F945" s="297"/>
      <c r="G945" s="223"/>
      <c r="H945" s="224"/>
      <c r="I945" s="223"/>
      <c r="J945" s="289"/>
      <c r="K945" s="223"/>
      <c r="L945" s="223"/>
      <c r="M945" s="223"/>
      <c r="N945" s="223"/>
      <c r="O945" s="223"/>
      <c r="P945" s="287"/>
      <c r="Q945" s="287"/>
      <c r="R945" s="242">
        <v>0</v>
      </c>
      <c r="S945" s="242">
        <v>0</v>
      </c>
      <c r="T945" s="242">
        <v>0</v>
      </c>
      <c r="U945" s="282"/>
      <c r="V945" s="294"/>
      <c r="W945" s="294"/>
      <c r="X945" s="294"/>
      <c r="Y945" s="294"/>
      <c r="Z945" s="294"/>
      <c r="AA945" s="292"/>
    </row>
    <row r="946" spans="1:27">
      <c r="B946" s="281"/>
      <c r="C946" s="297" t="s">
        <v>615</v>
      </c>
      <c r="D946" s="297"/>
      <c r="E946" s="297"/>
      <c r="F946" s="297"/>
      <c r="G946" s="223"/>
      <c r="H946" s="224"/>
      <c r="I946" s="223"/>
      <c r="J946" s="289"/>
      <c r="K946" s="223"/>
      <c r="L946" s="223"/>
      <c r="M946" s="223"/>
      <c r="N946" s="223"/>
      <c r="O946" s="223"/>
      <c r="P946" s="287"/>
      <c r="Q946" s="287"/>
      <c r="R946" s="242">
        <v>0</v>
      </c>
      <c r="S946" s="242">
        <v>0</v>
      </c>
      <c r="T946" s="242">
        <v>0</v>
      </c>
      <c r="U946" s="282"/>
      <c r="V946" s="294"/>
      <c r="W946" s="294"/>
      <c r="X946" s="294"/>
      <c r="Y946" s="294"/>
      <c r="Z946" s="294"/>
      <c r="AA946" s="292"/>
    </row>
    <row r="947" spans="1:27">
      <c r="B947" s="281"/>
      <c r="C947" s="298" t="s">
        <v>616</v>
      </c>
      <c r="D947" s="298"/>
      <c r="E947" s="298"/>
      <c r="F947" s="298"/>
      <c r="G947" s="223"/>
      <c r="H947" s="224"/>
      <c r="I947" s="223"/>
      <c r="J947" s="289"/>
      <c r="K947" s="223"/>
      <c r="L947" s="223"/>
      <c r="M947" s="223"/>
      <c r="N947" s="223"/>
      <c r="O947" s="223"/>
      <c r="P947" s="287"/>
      <c r="Q947" s="287"/>
      <c r="R947" s="242">
        <v>0</v>
      </c>
      <c r="S947" s="242">
        <v>0</v>
      </c>
      <c r="T947" s="242">
        <v>0</v>
      </c>
      <c r="U947" s="282"/>
      <c r="V947" s="294"/>
      <c r="W947" s="294"/>
      <c r="X947" s="294"/>
      <c r="Y947" s="294"/>
      <c r="Z947" s="294"/>
      <c r="AA947" s="292"/>
    </row>
    <row r="948" spans="1:27">
      <c r="B948" s="281"/>
      <c r="C948" s="298" t="s">
        <v>617</v>
      </c>
      <c r="D948" s="298"/>
      <c r="E948" s="298"/>
      <c r="F948" s="298"/>
      <c r="G948" s="223"/>
      <c r="H948" s="224"/>
      <c r="I948" s="223"/>
      <c r="J948" s="289"/>
      <c r="K948" s="223"/>
      <c r="L948" s="223"/>
      <c r="M948" s="223"/>
      <c r="N948" s="223"/>
      <c r="O948" s="223"/>
      <c r="P948" s="287"/>
      <c r="Q948" s="287"/>
      <c r="R948" s="242">
        <v>0</v>
      </c>
      <c r="S948" s="242">
        <v>0</v>
      </c>
      <c r="T948" s="242">
        <v>0</v>
      </c>
      <c r="U948" s="282"/>
      <c r="V948" s="294"/>
      <c r="W948" s="294"/>
      <c r="X948" s="294"/>
      <c r="Y948" s="294"/>
      <c r="Z948" s="294"/>
      <c r="AA948" s="292"/>
    </row>
    <row r="949" spans="1:27">
      <c r="B949" s="281"/>
      <c r="C949" s="223"/>
      <c r="D949" s="223"/>
      <c r="E949" s="223"/>
      <c r="F949" s="223"/>
      <c r="G949" s="223"/>
      <c r="H949" s="223"/>
      <c r="I949" s="223"/>
      <c r="J949" s="223"/>
      <c r="K949" s="223"/>
      <c r="L949" s="223"/>
      <c r="M949" s="223"/>
      <c r="N949" s="223"/>
      <c r="O949" s="223"/>
      <c r="P949" s="287"/>
      <c r="Q949" s="287"/>
      <c r="R949" s="242">
        <v>0</v>
      </c>
      <c r="S949" s="242">
        <v>0</v>
      </c>
      <c r="T949" s="242">
        <v>0</v>
      </c>
      <c r="U949" s="282"/>
      <c r="V949" s="294"/>
      <c r="W949" s="294"/>
      <c r="X949" s="294"/>
      <c r="Y949" s="294"/>
      <c r="Z949" s="294"/>
      <c r="AA949" s="292"/>
    </row>
    <row r="950" spans="1:27">
      <c r="B950" s="316"/>
      <c r="C950" s="317" t="s">
        <v>618</v>
      </c>
      <c r="D950" s="318"/>
      <c r="E950" s="318"/>
      <c r="F950" s="319"/>
      <c r="G950" s="319"/>
      <c r="H950" s="320"/>
      <c r="I950" s="321"/>
      <c r="J950" s="320"/>
      <c r="K950" s="320"/>
      <c r="L950" s="320"/>
      <c r="M950" s="320"/>
      <c r="N950" s="320"/>
      <c r="O950" s="320"/>
      <c r="P950" s="287"/>
      <c r="Q950" s="287"/>
      <c r="R950" s="242">
        <v>0</v>
      </c>
      <c r="S950" s="242">
        <v>0</v>
      </c>
      <c r="T950" s="242">
        <v>0</v>
      </c>
      <c r="U950" s="282"/>
      <c r="V950" s="294"/>
      <c r="W950" s="294"/>
      <c r="X950" s="294"/>
      <c r="Y950" s="294"/>
      <c r="Z950" s="294"/>
      <c r="AA950" s="292"/>
    </row>
    <row r="951" spans="1:27">
      <c r="B951" s="316"/>
      <c r="C951" s="319" t="s">
        <v>2</v>
      </c>
      <c r="D951" s="318"/>
      <c r="E951" s="318"/>
      <c r="F951" s="319"/>
      <c r="G951" s="319"/>
      <c r="H951" s="320"/>
      <c r="I951" s="321"/>
      <c r="J951" s="320"/>
      <c r="K951" s="320"/>
      <c r="L951" s="320"/>
      <c r="M951" s="320"/>
      <c r="N951" s="320"/>
      <c r="O951" s="320"/>
      <c r="P951" s="287"/>
      <c r="Q951" s="287"/>
      <c r="R951" s="242">
        <v>0</v>
      </c>
      <c r="S951" s="242">
        <v>0</v>
      </c>
      <c r="T951" s="242">
        <v>0</v>
      </c>
      <c r="U951" s="282"/>
      <c r="V951" s="294"/>
      <c r="W951" s="294"/>
      <c r="X951" s="294"/>
      <c r="Y951" s="294"/>
      <c r="Z951" s="294"/>
      <c r="AA951" s="292"/>
    </row>
    <row r="952" spans="1:27">
      <c r="A952" s="223"/>
      <c r="B952" s="316"/>
      <c r="C952" s="322">
        <v>41030</v>
      </c>
      <c r="D952" s="320"/>
      <c r="E952" s="320"/>
      <c r="F952" s="323"/>
      <c r="G952" s="323"/>
      <c r="H952" s="324" t="s">
        <v>1</v>
      </c>
      <c r="I952" s="321"/>
      <c r="J952" s="320"/>
      <c r="K952" s="320"/>
      <c r="L952" s="320"/>
      <c r="M952" s="320"/>
      <c r="N952" s="320"/>
      <c r="O952" s="320"/>
      <c r="P952" s="287"/>
      <c r="Q952" s="287"/>
      <c r="R952" s="242">
        <v>0</v>
      </c>
      <c r="S952" s="242">
        <v>0</v>
      </c>
      <c r="T952" s="242">
        <v>0</v>
      </c>
      <c r="U952" s="282"/>
      <c r="V952" s="294"/>
      <c r="W952" s="294"/>
      <c r="X952" s="294"/>
      <c r="Y952" s="294"/>
      <c r="Z952" s="294"/>
      <c r="AA952" s="292"/>
    </row>
    <row r="953" spans="1:27">
      <c r="A953" s="223"/>
      <c r="B953" s="316"/>
      <c r="C953" s="325"/>
      <c r="D953" s="325"/>
      <c r="E953" s="325"/>
      <c r="F953" s="320"/>
      <c r="G953" s="320"/>
      <c r="H953" s="325" t="s">
        <v>1</v>
      </c>
      <c r="I953" s="326"/>
      <c r="J953" s="326"/>
      <c r="K953" s="325"/>
      <c r="L953" s="325"/>
      <c r="M953" s="325"/>
      <c r="N953" s="325"/>
      <c r="O953" s="320"/>
      <c r="P953" s="287"/>
      <c r="Q953" s="287"/>
      <c r="R953" s="242">
        <v>0</v>
      </c>
      <c r="S953" s="242">
        <v>0</v>
      </c>
      <c r="T953" s="242">
        <v>0</v>
      </c>
      <c r="U953" s="282"/>
      <c r="V953" s="294"/>
      <c r="W953" s="294"/>
      <c r="X953" s="294"/>
      <c r="Y953" s="294"/>
      <c r="Z953" s="294"/>
      <c r="AA953" s="292"/>
    </row>
    <row r="954" spans="1:27">
      <c r="A954" s="223"/>
      <c r="B954" s="316"/>
      <c r="C954" s="327"/>
      <c r="D954" s="328"/>
      <c r="E954" s="328"/>
      <c r="F954" s="329"/>
      <c r="G954" s="330"/>
      <c r="H954" s="331" t="s">
        <v>899</v>
      </c>
      <c r="I954" s="332"/>
      <c r="J954" s="328"/>
      <c r="K954" s="333"/>
      <c r="L954" s="333"/>
      <c r="M954" s="333"/>
      <c r="N954" s="334"/>
      <c r="O954" s="335"/>
      <c r="P954" s="287"/>
      <c r="Q954" s="287"/>
      <c r="R954" s="242">
        <v>0</v>
      </c>
      <c r="S954" s="242">
        <v>0</v>
      </c>
      <c r="T954" s="242">
        <v>0</v>
      </c>
      <c r="U954" s="282"/>
      <c r="V954" s="294"/>
      <c r="W954" s="294"/>
      <c r="X954" s="294"/>
      <c r="Y954" s="294"/>
      <c r="Z954" s="294"/>
      <c r="AA954" s="292"/>
    </row>
    <row r="955" spans="1:27" ht="51">
      <c r="A955" s="223"/>
      <c r="B955" s="246"/>
      <c r="C955" s="336" t="s">
        <v>821</v>
      </c>
      <c r="D955" s="337" t="s">
        <v>822</v>
      </c>
      <c r="E955" s="337" t="s">
        <v>823</v>
      </c>
      <c r="F955" s="201" t="s">
        <v>786</v>
      </c>
      <c r="G955" s="202" t="s">
        <v>981</v>
      </c>
      <c r="H955" s="338" t="s">
        <v>8</v>
      </c>
      <c r="I955" s="339" t="s">
        <v>825</v>
      </c>
      <c r="J955" s="337" t="s">
        <v>826</v>
      </c>
      <c r="K955" s="340" t="s">
        <v>827</v>
      </c>
      <c r="L955" s="340" t="s">
        <v>828</v>
      </c>
      <c r="M955" s="340" t="s">
        <v>829</v>
      </c>
      <c r="N955" s="340" t="s">
        <v>830</v>
      </c>
      <c r="O955" s="339" t="s">
        <v>831</v>
      </c>
      <c r="P955" s="287"/>
      <c r="Q955" s="287"/>
      <c r="R955" s="242">
        <v>0</v>
      </c>
      <c r="S955" s="242">
        <v>0</v>
      </c>
      <c r="T955" s="242">
        <v>0</v>
      </c>
      <c r="U955" s="282"/>
      <c r="V955" s="294"/>
      <c r="W955" s="294"/>
      <c r="X955" s="294"/>
      <c r="Y955" s="294"/>
      <c r="Z955" s="294"/>
      <c r="AA955" s="292"/>
    </row>
    <row r="956" spans="1:27">
      <c r="A956" s="223"/>
      <c r="B956" s="246"/>
      <c r="C956" s="341"/>
      <c r="D956" s="342"/>
      <c r="E956" s="342"/>
      <c r="F956" s="343"/>
      <c r="G956" s="344"/>
      <c r="H956" s="345"/>
      <c r="I956" s="346"/>
      <c r="J956" s="342"/>
      <c r="K956" s="347"/>
      <c r="L956" s="347"/>
      <c r="M956" s="347"/>
      <c r="N956" s="347"/>
      <c r="O956" s="346"/>
      <c r="P956" s="287"/>
      <c r="Q956" s="287"/>
      <c r="R956" s="242">
        <v>0</v>
      </c>
      <c r="S956" s="242">
        <v>0</v>
      </c>
      <c r="T956" s="242">
        <v>0</v>
      </c>
      <c r="U956" s="282"/>
      <c r="V956" s="294"/>
      <c r="W956" s="294"/>
      <c r="X956" s="294"/>
      <c r="Y956" s="294"/>
      <c r="Z956" s="294"/>
      <c r="AA956" s="292"/>
    </row>
    <row r="957" spans="1:27">
      <c r="A957" s="223"/>
      <c r="B957" s="316"/>
      <c r="C957" s="348" t="s">
        <v>1026</v>
      </c>
      <c r="D957" s="349" t="s">
        <v>1094</v>
      </c>
      <c r="E957" s="349" t="s">
        <v>652</v>
      </c>
      <c r="F957" s="350">
        <v>681</v>
      </c>
      <c r="G957" s="128" t="s">
        <v>142</v>
      </c>
      <c r="H957" s="351" t="s">
        <v>116</v>
      </c>
      <c r="I957" s="352">
        <v>41043</v>
      </c>
      <c r="J957" s="353" t="s">
        <v>37</v>
      </c>
      <c r="K957" s="354">
        <v>1500000</v>
      </c>
      <c r="L957" s="354">
        <v>33970739</v>
      </c>
      <c r="M957" s="354">
        <v>33601412</v>
      </c>
      <c r="N957" s="354">
        <v>213244</v>
      </c>
      <c r="O957" s="355">
        <v>3.8800000000000001E-2</v>
      </c>
      <c r="P957" s="287"/>
      <c r="Q957" s="287"/>
      <c r="R957" s="242">
        <v>0</v>
      </c>
      <c r="S957" s="242">
        <v>0</v>
      </c>
      <c r="T957" s="242">
        <v>0</v>
      </c>
      <c r="U957" s="282"/>
      <c r="V957" s="294"/>
      <c r="W957" s="294"/>
      <c r="X957" s="294"/>
      <c r="Y957" s="294"/>
      <c r="Z957" s="294"/>
      <c r="AA957" s="292"/>
    </row>
    <row r="958" spans="1:27">
      <c r="A958" s="223"/>
      <c r="B958" s="316"/>
      <c r="C958" s="348" t="s">
        <v>1061</v>
      </c>
      <c r="D958" s="356" t="s">
        <v>1095</v>
      </c>
      <c r="E958" s="356" t="s">
        <v>648</v>
      </c>
      <c r="F958" s="357">
        <v>667</v>
      </c>
      <c r="G958" s="358" t="s">
        <v>142</v>
      </c>
      <c r="H958" s="359" t="s">
        <v>89</v>
      </c>
      <c r="I958" s="360">
        <v>41031</v>
      </c>
      <c r="J958" s="361" t="s">
        <v>37</v>
      </c>
      <c r="K958" s="354">
        <v>2000000</v>
      </c>
      <c r="L958" s="354">
        <v>45292095</v>
      </c>
      <c r="M958" s="354">
        <v>44692941</v>
      </c>
      <c r="N958" s="354">
        <v>571486</v>
      </c>
      <c r="O958" s="355">
        <v>5.1999999999999998E-2</v>
      </c>
      <c r="P958" s="287"/>
      <c r="Q958" s="287"/>
      <c r="R958" s="242">
        <v>0</v>
      </c>
      <c r="S958" s="242">
        <v>0</v>
      </c>
      <c r="T958" s="242">
        <v>0</v>
      </c>
      <c r="U958" s="282"/>
      <c r="V958" s="294"/>
      <c r="W958" s="294"/>
      <c r="X958" s="294"/>
      <c r="Y958" s="294"/>
      <c r="Z958" s="294"/>
      <c r="AA958" s="292"/>
    </row>
    <row r="959" spans="1:27">
      <c r="A959" s="223"/>
      <c r="B959" s="316"/>
      <c r="C959" s="362" t="s">
        <v>581</v>
      </c>
      <c r="D959" s="363"/>
      <c r="E959" s="363"/>
      <c r="F959" s="364"/>
      <c r="G959" s="364"/>
      <c r="H959" s="363"/>
      <c r="I959" s="365"/>
      <c r="J959" s="365"/>
      <c r="K959" s="364"/>
      <c r="L959" s="364">
        <f>SUM(L957:L958)</f>
        <v>79262834</v>
      </c>
      <c r="M959" s="364">
        <f>SUM(M957:M958)</f>
        <v>78294353</v>
      </c>
      <c r="N959" s="364">
        <f>SUM(N957:N958)</f>
        <v>784730</v>
      </c>
      <c r="O959" s="366"/>
      <c r="P959" s="287"/>
      <c r="Q959" s="287"/>
      <c r="R959" s="242">
        <v>0</v>
      </c>
      <c r="S959" s="242">
        <v>0</v>
      </c>
      <c r="T959" s="242">
        <v>0</v>
      </c>
      <c r="U959" s="282"/>
      <c r="V959" s="294"/>
      <c r="W959" s="294"/>
      <c r="X959" s="294"/>
      <c r="Y959" s="294"/>
      <c r="Z959" s="294"/>
      <c r="AA959" s="292"/>
    </row>
    <row r="960" spans="1:27">
      <c r="A960" s="223"/>
      <c r="B960" s="281"/>
      <c r="C960" s="223"/>
      <c r="D960" s="223"/>
      <c r="E960" s="223"/>
      <c r="F960" s="223"/>
      <c r="G960" s="300"/>
      <c r="H960" s="225"/>
      <c r="I960" s="300"/>
      <c r="J960" s="301"/>
      <c r="K960" s="300"/>
      <c r="L960" s="300"/>
      <c r="M960" s="300"/>
      <c r="N960" s="300"/>
      <c r="O960" s="223"/>
      <c r="P960" s="287"/>
      <c r="Q960" s="287"/>
      <c r="R960" s="242">
        <v>0</v>
      </c>
      <c r="S960" s="242">
        <v>0</v>
      </c>
      <c r="T960" s="242">
        <v>0</v>
      </c>
      <c r="U960" s="282"/>
      <c r="V960" s="294"/>
      <c r="W960" s="294"/>
      <c r="X960" s="294"/>
      <c r="Y960" s="294"/>
      <c r="Z960" s="294"/>
      <c r="AA960" s="292"/>
    </row>
    <row r="961" spans="1:27">
      <c r="A961" s="223"/>
      <c r="B961" s="318"/>
      <c r="C961" s="319" t="s">
        <v>660</v>
      </c>
      <c r="D961" s="318"/>
      <c r="E961" s="318"/>
      <c r="F961" s="320"/>
      <c r="G961" s="320"/>
      <c r="H961" s="320"/>
      <c r="I961" s="320"/>
      <c r="J961" s="301"/>
      <c r="K961" s="300"/>
      <c r="L961" s="300"/>
      <c r="M961" s="300"/>
      <c r="N961" s="300"/>
      <c r="O961" s="223"/>
      <c r="P961" s="287"/>
      <c r="Q961" s="287"/>
      <c r="R961" s="242">
        <v>0</v>
      </c>
      <c r="S961" s="242">
        <v>0</v>
      </c>
      <c r="T961" s="242">
        <v>0</v>
      </c>
      <c r="U961" s="282"/>
      <c r="V961" s="294"/>
      <c r="W961" s="294"/>
      <c r="X961" s="294"/>
      <c r="Y961" s="294"/>
      <c r="Z961" s="294"/>
      <c r="AA961" s="292"/>
    </row>
    <row r="962" spans="1:27">
      <c r="A962" s="223"/>
      <c r="B962" s="318"/>
      <c r="C962" s="319" t="s">
        <v>2</v>
      </c>
      <c r="D962" s="318"/>
      <c r="E962" s="318"/>
      <c r="F962" s="320"/>
      <c r="G962" s="320"/>
      <c r="H962" s="320"/>
      <c r="I962" s="320"/>
      <c r="J962" s="301"/>
      <c r="K962" s="300"/>
      <c r="L962" s="300"/>
      <c r="M962" s="300"/>
      <c r="N962" s="300"/>
      <c r="O962" s="223"/>
      <c r="P962" s="287"/>
      <c r="Q962" s="287"/>
      <c r="R962" s="242">
        <v>0</v>
      </c>
      <c r="S962" s="242">
        <v>0</v>
      </c>
      <c r="T962" s="242">
        <v>0</v>
      </c>
      <c r="U962" s="282"/>
      <c r="V962" s="294"/>
      <c r="W962" s="294"/>
      <c r="X962" s="294"/>
      <c r="Y962" s="294"/>
      <c r="Z962" s="294"/>
      <c r="AA962" s="292"/>
    </row>
    <row r="963" spans="1:27">
      <c r="A963" s="223"/>
      <c r="B963" s="318"/>
      <c r="C963" s="322">
        <v>41060</v>
      </c>
      <c r="D963" s="318"/>
      <c r="E963" s="318"/>
      <c r="F963" s="324" t="s">
        <v>1</v>
      </c>
      <c r="G963" s="320"/>
      <c r="H963" s="320"/>
      <c r="I963" s="320"/>
      <c r="J963" s="289"/>
      <c r="K963" s="223"/>
      <c r="L963" s="300"/>
      <c r="M963" s="300"/>
      <c r="N963" s="300"/>
      <c r="O963" s="223"/>
      <c r="P963" s="287"/>
      <c r="Q963" s="287"/>
      <c r="R963" s="287"/>
      <c r="S963" s="242">
        <v>0</v>
      </c>
      <c r="T963" s="242">
        <v>0</v>
      </c>
      <c r="U963" s="282"/>
      <c r="V963" s="294"/>
      <c r="W963" s="294"/>
      <c r="X963" s="294"/>
      <c r="Y963" s="294"/>
      <c r="Z963" s="294"/>
      <c r="AA963" s="292"/>
    </row>
    <row r="964" spans="1:27">
      <c r="A964" s="223"/>
      <c r="B964" s="318"/>
      <c r="C964" s="318"/>
      <c r="D964" s="318"/>
      <c r="E964" s="318"/>
      <c r="F964" s="325" t="s">
        <v>1</v>
      </c>
      <c r="G964" s="325"/>
      <c r="H964" s="325"/>
      <c r="I964" s="325"/>
      <c r="J964" s="289"/>
      <c r="K964" s="223"/>
      <c r="L964" s="300"/>
      <c r="M964" s="300"/>
      <c r="N964" s="300"/>
      <c r="O964" s="223"/>
      <c r="P964" s="287"/>
      <c r="Q964" s="287"/>
      <c r="R964" s="287"/>
      <c r="S964" s="242">
        <v>0</v>
      </c>
      <c r="T964" s="242">
        <v>0</v>
      </c>
      <c r="U964" s="282"/>
      <c r="V964" s="294"/>
      <c r="W964" s="294"/>
      <c r="X964" s="294"/>
      <c r="Y964" s="294"/>
      <c r="Z964" s="294"/>
      <c r="AA964" s="292"/>
    </row>
    <row r="965" spans="1:27">
      <c r="A965" s="223"/>
      <c r="B965" s="367"/>
      <c r="C965" s="329" t="s">
        <v>979</v>
      </c>
      <c r="D965" s="330"/>
      <c r="E965" s="330"/>
      <c r="F965" s="330" t="s">
        <v>980</v>
      </c>
      <c r="G965" s="330"/>
      <c r="H965" s="330"/>
      <c r="I965" s="331"/>
      <c r="J965" s="289"/>
      <c r="K965" s="223"/>
      <c r="L965" s="300"/>
      <c r="M965" s="300"/>
      <c r="N965" s="300"/>
      <c r="O965" s="223"/>
      <c r="P965" s="287"/>
      <c r="Q965" s="287"/>
      <c r="R965" s="287"/>
      <c r="S965" s="242">
        <v>0</v>
      </c>
      <c r="T965" s="242">
        <v>0</v>
      </c>
      <c r="U965" s="282"/>
      <c r="V965" s="294"/>
      <c r="W965" s="294"/>
      <c r="X965" s="294"/>
      <c r="Y965" s="294"/>
      <c r="Z965" s="294"/>
      <c r="AA965" s="292"/>
    </row>
    <row r="966" spans="1:27" ht="79.5" customHeight="1">
      <c r="A966" s="223"/>
      <c r="B966" s="246"/>
      <c r="C966" s="203" t="s">
        <v>5</v>
      </c>
      <c r="D966" s="202" t="s">
        <v>786</v>
      </c>
      <c r="E966" s="202" t="s">
        <v>981</v>
      </c>
      <c r="F966" s="204" t="s">
        <v>8</v>
      </c>
      <c r="G966" s="377" t="s">
        <v>834</v>
      </c>
      <c r="H966" s="204" t="s">
        <v>835</v>
      </c>
      <c r="I966" s="338" t="s">
        <v>836</v>
      </c>
      <c r="J966" s="289"/>
      <c r="K966" s="223"/>
      <c r="L966" s="300"/>
      <c r="M966" s="300"/>
      <c r="N966" s="300"/>
      <c r="O966" s="178"/>
      <c r="P966" s="287"/>
      <c r="Q966" s="287"/>
      <c r="R966" s="287"/>
      <c r="S966" s="242">
        <v>0</v>
      </c>
      <c r="T966" s="242">
        <v>0</v>
      </c>
      <c r="U966" s="282"/>
      <c r="V966" s="302"/>
      <c r="W966" s="302"/>
      <c r="X966" s="302"/>
      <c r="Y966" s="302"/>
      <c r="Z966" s="302"/>
      <c r="AA966" s="303"/>
    </row>
    <row r="967" spans="1:27">
      <c r="A967" s="178"/>
      <c r="B967" s="368"/>
      <c r="C967" s="369"/>
      <c r="D967" s="368"/>
      <c r="E967" s="368"/>
      <c r="F967" s="370"/>
      <c r="G967" s="347"/>
      <c r="H967" s="347"/>
      <c r="I967" s="346"/>
      <c r="J967" s="307"/>
      <c r="K967" s="178"/>
      <c r="L967" s="178"/>
      <c r="M967" s="178"/>
      <c r="N967" s="178"/>
      <c r="O967" s="178"/>
      <c r="P967" s="287"/>
      <c r="Q967" s="287"/>
      <c r="R967" s="287"/>
      <c r="S967" s="242">
        <v>0</v>
      </c>
      <c r="T967" s="242">
        <v>0</v>
      </c>
      <c r="U967" s="282"/>
      <c r="V967" s="302"/>
      <c r="W967" s="302"/>
      <c r="X967" s="302"/>
      <c r="Y967" s="302"/>
      <c r="Z967" s="302"/>
      <c r="AA967" s="303"/>
    </row>
    <row r="968" spans="1:27">
      <c r="A968" s="178"/>
      <c r="B968" s="246"/>
      <c r="C968" s="348" t="s">
        <v>991</v>
      </c>
      <c r="D968" s="128">
        <v>503</v>
      </c>
      <c r="E968" s="127" t="s">
        <v>134</v>
      </c>
      <c r="F968" s="130" t="s">
        <v>87</v>
      </c>
      <c r="G968" s="371">
        <v>28276000</v>
      </c>
      <c r="H968" s="371">
        <v>476688</v>
      </c>
      <c r="I968" s="372"/>
      <c r="J968" s="307"/>
      <c r="K968" s="178"/>
      <c r="L968" s="178"/>
      <c r="M968" s="178"/>
      <c r="N968" s="178"/>
      <c r="O968" s="178"/>
      <c r="P968" s="287"/>
      <c r="Q968" s="287"/>
      <c r="R968" s="287"/>
      <c r="S968" s="242">
        <v>0</v>
      </c>
      <c r="T968" s="242">
        <v>0</v>
      </c>
      <c r="U968" s="282"/>
      <c r="V968" s="302"/>
      <c r="W968" s="302"/>
      <c r="X968" s="302"/>
      <c r="Y968" s="302"/>
      <c r="Z968" s="302"/>
      <c r="AA968" s="303"/>
    </row>
    <row r="969" spans="1:27">
      <c r="A969" s="178"/>
      <c r="B969" s="246"/>
      <c r="C969" s="373" t="s">
        <v>994</v>
      </c>
      <c r="D969" s="128">
        <v>474</v>
      </c>
      <c r="E969" s="127" t="s">
        <v>152</v>
      </c>
      <c r="F969" s="130" t="s">
        <v>63</v>
      </c>
      <c r="G969" s="371"/>
      <c r="H969" s="371">
        <v>2265036</v>
      </c>
      <c r="I969" s="372"/>
      <c r="J969" s="177"/>
      <c r="K969" s="178"/>
      <c r="L969" s="178"/>
      <c r="M969" s="178"/>
      <c r="N969" s="178"/>
      <c r="O969" s="178"/>
      <c r="P969" s="287"/>
      <c r="Q969" s="287"/>
      <c r="R969" s="287"/>
      <c r="S969" s="242">
        <v>0</v>
      </c>
      <c r="T969" s="242">
        <v>0</v>
      </c>
      <c r="U969" s="282"/>
      <c r="V969" s="302"/>
      <c r="W969" s="302"/>
      <c r="X969" s="302"/>
      <c r="Y969" s="302"/>
      <c r="Z969" s="302"/>
      <c r="AA969" s="303"/>
    </row>
    <row r="970" spans="1:27">
      <c r="A970" s="178"/>
      <c r="B970" s="246"/>
      <c r="C970" s="348" t="s">
        <v>908</v>
      </c>
      <c r="D970" s="128">
        <v>408</v>
      </c>
      <c r="E970" s="127" t="s">
        <v>134</v>
      </c>
      <c r="F970" s="130" t="s">
        <v>46</v>
      </c>
      <c r="G970" s="371">
        <v>3393120</v>
      </c>
      <c r="H970" s="371">
        <v>203587</v>
      </c>
      <c r="I970" s="372"/>
      <c r="J970" s="307"/>
      <c r="K970" s="178"/>
      <c r="L970" s="178"/>
      <c r="M970" s="178"/>
      <c r="N970" s="178"/>
      <c r="O970" s="306"/>
      <c r="P970" s="287"/>
      <c r="Q970" s="287"/>
      <c r="R970" s="287"/>
      <c r="S970" s="242">
        <v>0</v>
      </c>
      <c r="T970" s="242">
        <v>0</v>
      </c>
      <c r="U970" s="282"/>
      <c r="V970" s="302"/>
      <c r="W970" s="302"/>
      <c r="X970" s="302"/>
      <c r="Y970" s="302"/>
      <c r="Z970" s="302"/>
      <c r="AA970" s="308"/>
    </row>
    <row r="971" spans="1:27">
      <c r="A971" s="178"/>
      <c r="B971" s="246"/>
      <c r="C971" s="348" t="s">
        <v>908</v>
      </c>
      <c r="D971" s="128">
        <v>409</v>
      </c>
      <c r="E971" s="127" t="s">
        <v>134</v>
      </c>
      <c r="F971" s="130" t="s">
        <v>87</v>
      </c>
      <c r="G971" s="371">
        <v>861744</v>
      </c>
      <c r="H971" s="371">
        <v>517046</v>
      </c>
      <c r="I971" s="372"/>
      <c r="J971" s="177"/>
      <c r="K971" s="306"/>
      <c r="L971" s="306"/>
      <c r="M971" s="306"/>
      <c r="N971" s="306"/>
      <c r="O971" s="178"/>
      <c r="P971" s="287"/>
      <c r="Q971" s="287"/>
      <c r="R971" s="287"/>
      <c r="S971" s="242">
        <v>0</v>
      </c>
      <c r="T971" s="242">
        <v>0</v>
      </c>
      <c r="U971" s="282"/>
      <c r="V971" s="302"/>
      <c r="W971" s="302"/>
      <c r="X971" s="302"/>
      <c r="Y971" s="302"/>
      <c r="Z971" s="302"/>
      <c r="AA971" s="303"/>
    </row>
    <row r="972" spans="1:27">
      <c r="A972" s="178"/>
      <c r="B972" s="246"/>
      <c r="C972" s="348" t="s">
        <v>908</v>
      </c>
      <c r="D972" s="128">
        <v>528</v>
      </c>
      <c r="E972" s="127" t="s">
        <v>134</v>
      </c>
      <c r="F972" s="130" t="s">
        <v>89</v>
      </c>
      <c r="G972" s="371"/>
      <c r="H972" s="371">
        <v>435450</v>
      </c>
      <c r="I972" s="372"/>
      <c r="J972" s="177"/>
      <c r="K972" s="178"/>
      <c r="L972" s="178"/>
      <c r="M972" s="178"/>
      <c r="N972" s="178"/>
      <c r="O972" s="178"/>
      <c r="P972" s="287"/>
      <c r="Q972" s="287"/>
      <c r="R972" s="287"/>
      <c r="S972" s="242">
        <v>0</v>
      </c>
      <c r="T972" s="242">
        <v>0</v>
      </c>
      <c r="U972" s="282"/>
      <c r="V972" s="302"/>
      <c r="W972" s="302"/>
      <c r="X972" s="302"/>
      <c r="Y972" s="302"/>
      <c r="Z972" s="302"/>
      <c r="AA972" s="303"/>
    </row>
    <row r="973" spans="1:27">
      <c r="A973" s="178"/>
      <c r="B973" s="246"/>
      <c r="C973" s="348" t="s">
        <v>908</v>
      </c>
      <c r="D973" s="128">
        <v>529</v>
      </c>
      <c r="E973" s="127" t="s">
        <v>134</v>
      </c>
      <c r="F973" s="130" t="s">
        <v>63</v>
      </c>
      <c r="G973" s="371">
        <v>1190568</v>
      </c>
      <c r="H973" s="371">
        <v>696481</v>
      </c>
      <c r="I973" s="372"/>
      <c r="J973" s="177"/>
      <c r="K973" s="178"/>
      <c r="L973" s="178"/>
      <c r="M973" s="178"/>
      <c r="N973" s="178"/>
      <c r="O973" s="178"/>
      <c r="P973" s="287"/>
      <c r="Q973" s="287"/>
      <c r="R973" s="287"/>
      <c r="S973" s="242">
        <v>0</v>
      </c>
      <c r="T973" s="242">
        <v>0</v>
      </c>
      <c r="U973" s="282"/>
      <c r="V973" s="302"/>
      <c r="W973" s="302"/>
      <c r="X973" s="302"/>
      <c r="Y973" s="302"/>
      <c r="Z973" s="302"/>
      <c r="AA973" s="303"/>
    </row>
    <row r="974" spans="1:27">
      <c r="A974" s="178"/>
      <c r="B974" s="246"/>
      <c r="C974" s="348" t="s">
        <v>1002</v>
      </c>
      <c r="D974" s="128">
        <v>434</v>
      </c>
      <c r="E974" s="127" t="s">
        <v>134</v>
      </c>
      <c r="F974" s="130" t="s">
        <v>56</v>
      </c>
      <c r="G974" s="371"/>
      <c r="H974" s="371">
        <v>2436</v>
      </c>
      <c r="I974" s="372"/>
      <c r="J974" s="177"/>
      <c r="K974" s="178"/>
      <c r="L974" s="178"/>
      <c r="M974" s="178"/>
      <c r="N974" s="178"/>
      <c r="O974" s="178"/>
      <c r="P974" s="287"/>
      <c r="Q974" s="287"/>
      <c r="R974" s="287"/>
      <c r="S974" s="242">
        <v>0</v>
      </c>
      <c r="T974" s="242">
        <v>0</v>
      </c>
      <c r="U974" s="282"/>
      <c r="V974" s="302"/>
      <c r="W974" s="302"/>
      <c r="X974" s="302"/>
      <c r="Y974" s="302"/>
      <c r="Z974" s="302"/>
      <c r="AA974" s="303"/>
    </row>
    <row r="975" spans="1:27">
      <c r="A975" s="178"/>
      <c r="B975" s="246"/>
      <c r="C975" s="348" t="s">
        <v>1002</v>
      </c>
      <c r="D975" s="128">
        <v>434</v>
      </c>
      <c r="E975" s="127" t="s">
        <v>142</v>
      </c>
      <c r="F975" s="130" t="s">
        <v>51</v>
      </c>
      <c r="G975" s="371"/>
      <c r="H975" s="371">
        <v>1297633</v>
      </c>
      <c r="I975" s="372"/>
      <c r="J975" s="307"/>
      <c r="K975" s="178"/>
      <c r="L975" s="178"/>
      <c r="M975" s="178"/>
      <c r="N975" s="178"/>
      <c r="O975" s="306"/>
      <c r="P975" s="287"/>
      <c r="Q975" s="287"/>
      <c r="R975" s="287"/>
      <c r="S975" s="242">
        <v>0</v>
      </c>
      <c r="T975" s="242">
        <v>0</v>
      </c>
      <c r="U975" s="282"/>
      <c r="V975" s="302"/>
      <c r="W975" s="302"/>
      <c r="X975" s="302"/>
      <c r="Y975" s="302"/>
      <c r="Z975" s="302"/>
      <c r="AA975" s="308"/>
    </row>
    <row r="976" spans="1:27">
      <c r="A976" s="178"/>
      <c r="B976" s="246"/>
      <c r="C976" s="373" t="s">
        <v>1003</v>
      </c>
      <c r="D976" s="128">
        <v>588</v>
      </c>
      <c r="E976" s="127" t="s">
        <v>142</v>
      </c>
      <c r="F976" s="130" t="s">
        <v>190</v>
      </c>
      <c r="G976" s="371"/>
      <c r="H976" s="371">
        <v>2239912</v>
      </c>
      <c r="I976" s="372"/>
      <c r="J976" s="177"/>
      <c r="K976" s="306"/>
      <c r="L976" s="306"/>
      <c r="M976" s="306"/>
      <c r="N976" s="306"/>
      <c r="O976" s="177"/>
      <c r="P976" s="287"/>
      <c r="Q976" s="287"/>
      <c r="R976" s="287"/>
      <c r="S976" s="242">
        <v>0</v>
      </c>
      <c r="T976" s="242">
        <v>0</v>
      </c>
      <c r="U976" s="282"/>
      <c r="V976" s="302"/>
      <c r="W976" s="302"/>
      <c r="X976" s="302"/>
      <c r="Y976" s="302"/>
      <c r="Z976" s="302"/>
      <c r="AA976" s="303"/>
    </row>
    <row r="977" spans="1:27">
      <c r="A977" s="178"/>
      <c r="B977" s="246"/>
      <c r="C977" s="348" t="s">
        <v>384</v>
      </c>
      <c r="D977" s="128">
        <v>530</v>
      </c>
      <c r="E977" s="127" t="s">
        <v>134</v>
      </c>
      <c r="F977" s="130" t="s">
        <v>56</v>
      </c>
      <c r="G977" s="371"/>
      <c r="H977" s="371">
        <v>784897</v>
      </c>
      <c r="I977" s="372"/>
      <c r="J977" s="177"/>
      <c r="K977" s="309"/>
      <c r="L977" s="178"/>
      <c r="M977" s="178"/>
      <c r="N977" s="178"/>
      <c r="O977" s="177"/>
      <c r="P977" s="287"/>
      <c r="Q977" s="287"/>
      <c r="R977" s="287"/>
      <c r="S977" s="242">
        <v>0</v>
      </c>
      <c r="T977" s="242">
        <v>0</v>
      </c>
      <c r="U977" s="282"/>
      <c r="V977" s="302"/>
      <c r="W977" s="302"/>
      <c r="X977" s="302"/>
      <c r="Y977" s="302"/>
      <c r="Z977" s="302"/>
      <c r="AA977" s="303"/>
    </row>
    <row r="978" spans="1:27">
      <c r="A978" s="178"/>
      <c r="B978" s="246"/>
      <c r="C978" s="348" t="s">
        <v>384</v>
      </c>
      <c r="D978" s="128">
        <v>530</v>
      </c>
      <c r="E978" s="127" t="s">
        <v>134</v>
      </c>
      <c r="F978" s="130" t="s">
        <v>51</v>
      </c>
      <c r="G978" s="371"/>
      <c r="H978" s="371">
        <v>2015920</v>
      </c>
      <c r="I978" s="372"/>
      <c r="J978" s="177"/>
      <c r="K978" s="309"/>
      <c r="L978" s="178"/>
      <c r="M978" s="178"/>
      <c r="N978" s="178"/>
      <c r="O978" s="177"/>
      <c r="P978" s="287"/>
      <c r="Q978" s="287"/>
      <c r="R978" s="287"/>
      <c r="S978" s="242">
        <v>0</v>
      </c>
      <c r="T978" s="242">
        <v>0</v>
      </c>
      <c r="U978" s="282"/>
      <c r="V978" s="302"/>
      <c r="W978" s="302"/>
      <c r="X978" s="302"/>
      <c r="Y978" s="302"/>
      <c r="Z978" s="302"/>
      <c r="AA978" s="303"/>
    </row>
    <row r="979" spans="1:27">
      <c r="A979" s="178"/>
      <c r="B979" s="246"/>
      <c r="C979" s="348" t="s">
        <v>384</v>
      </c>
      <c r="D979" s="128">
        <v>551</v>
      </c>
      <c r="E979" s="127" t="s">
        <v>151</v>
      </c>
      <c r="F979" s="130" t="s">
        <v>116</v>
      </c>
      <c r="G979" s="371"/>
      <c r="H979" s="371">
        <v>459067</v>
      </c>
      <c r="I979" s="372"/>
      <c r="J979" s="177"/>
      <c r="K979" s="309"/>
      <c r="L979" s="178"/>
      <c r="M979" s="178"/>
      <c r="N979" s="178"/>
      <c r="O979" s="177"/>
      <c r="P979" s="287"/>
      <c r="Q979" s="287"/>
      <c r="R979" s="287"/>
      <c r="S979" s="242">
        <v>0</v>
      </c>
      <c r="T979" s="242">
        <v>0</v>
      </c>
      <c r="U979" s="282"/>
      <c r="V979" s="302"/>
      <c r="W979" s="302"/>
      <c r="X979" s="302"/>
      <c r="Y979" s="302"/>
      <c r="Z979" s="302"/>
      <c r="AA979" s="303"/>
    </row>
    <row r="980" spans="1:27">
      <c r="A980" s="178"/>
      <c r="B980" s="246"/>
      <c r="C980" s="348" t="s">
        <v>384</v>
      </c>
      <c r="D980" s="128">
        <v>551</v>
      </c>
      <c r="E980" s="127" t="s">
        <v>151</v>
      </c>
      <c r="F980" s="130" t="s">
        <v>167</v>
      </c>
      <c r="G980" s="371"/>
      <c r="H980" s="371">
        <v>2364665</v>
      </c>
      <c r="I980" s="372"/>
      <c r="J980" s="177"/>
      <c r="K980" s="309"/>
      <c r="L980" s="178"/>
      <c r="M980" s="178"/>
      <c r="N980" s="178"/>
      <c r="O980" s="177"/>
      <c r="P980" s="287"/>
      <c r="Q980" s="287"/>
      <c r="R980" s="287"/>
      <c r="S980" s="242">
        <v>0</v>
      </c>
      <c r="T980" s="242">
        <v>0</v>
      </c>
      <c r="U980" s="282"/>
      <c r="V980" s="302"/>
      <c r="W980" s="302"/>
      <c r="X980" s="302"/>
      <c r="Y980" s="302"/>
      <c r="Z980" s="302"/>
      <c r="AA980" s="303"/>
    </row>
    <row r="981" spans="1:27">
      <c r="A981" s="178"/>
      <c r="B981" s="246"/>
      <c r="C981" s="348" t="s">
        <v>1006</v>
      </c>
      <c r="D981" s="128">
        <v>389</v>
      </c>
      <c r="E981" s="127" t="s">
        <v>134</v>
      </c>
      <c r="F981" s="130" t="s">
        <v>46</v>
      </c>
      <c r="G981" s="371">
        <v>2262080</v>
      </c>
      <c r="H981" s="371">
        <v>73131</v>
      </c>
      <c r="I981" s="372"/>
      <c r="J981" s="177"/>
      <c r="K981" s="309"/>
      <c r="L981" s="178"/>
      <c r="M981" s="178"/>
      <c r="N981" s="178"/>
      <c r="O981" s="177"/>
      <c r="P981" s="287"/>
      <c r="Q981" s="287"/>
      <c r="R981" s="287"/>
      <c r="S981" s="242">
        <v>0</v>
      </c>
      <c r="T981" s="242">
        <v>0</v>
      </c>
      <c r="U981" s="282"/>
      <c r="V981" s="302"/>
      <c r="W981" s="302"/>
      <c r="X981" s="302"/>
      <c r="Y981" s="302"/>
      <c r="Z981" s="302"/>
      <c r="AA981" s="303"/>
    </row>
    <row r="982" spans="1:27">
      <c r="A982" s="178"/>
      <c r="B982" s="246"/>
      <c r="C982" s="348" t="s">
        <v>1012</v>
      </c>
      <c r="D982" s="128">
        <v>499</v>
      </c>
      <c r="E982" s="127" t="s">
        <v>134</v>
      </c>
      <c r="F982" s="130" t="s">
        <v>51</v>
      </c>
      <c r="G982" s="371"/>
      <c r="H982" s="371">
        <v>2288049</v>
      </c>
      <c r="I982" s="372"/>
      <c r="J982" s="307"/>
      <c r="K982" s="178"/>
      <c r="L982" s="178"/>
      <c r="M982" s="178"/>
      <c r="N982" s="178"/>
      <c r="O982" s="177"/>
      <c r="P982" s="287"/>
      <c r="Q982" s="287"/>
      <c r="R982" s="287"/>
      <c r="S982" s="242">
        <v>0</v>
      </c>
      <c r="T982" s="242">
        <v>0</v>
      </c>
      <c r="U982" s="282"/>
      <c r="V982" s="302"/>
      <c r="W982" s="302"/>
      <c r="X982" s="302"/>
      <c r="Y982" s="302"/>
      <c r="Z982" s="302"/>
      <c r="AA982" s="303"/>
    </row>
    <row r="983" spans="1:27">
      <c r="A983" s="178"/>
      <c r="B983" s="246"/>
      <c r="C983" s="348" t="s">
        <v>1012</v>
      </c>
      <c r="D983" s="128">
        <v>500</v>
      </c>
      <c r="E983" s="127" t="s">
        <v>134</v>
      </c>
      <c r="F983" s="130" t="s">
        <v>56</v>
      </c>
      <c r="G983" s="371">
        <v>16965600</v>
      </c>
      <c r="H983" s="371">
        <v>807943</v>
      </c>
      <c r="I983" s="372"/>
      <c r="J983" s="177"/>
      <c r="K983" s="309"/>
      <c r="L983" s="178"/>
      <c r="M983" s="178"/>
      <c r="N983" s="178"/>
      <c r="O983" s="177"/>
      <c r="P983" s="287"/>
      <c r="Q983" s="287"/>
      <c r="R983" s="287"/>
      <c r="S983" s="242">
        <v>0</v>
      </c>
      <c r="T983" s="242">
        <v>0</v>
      </c>
      <c r="U983" s="282"/>
      <c r="V983" s="302"/>
      <c r="W983" s="302"/>
      <c r="X983" s="302"/>
      <c r="Y983" s="302"/>
      <c r="Z983" s="302"/>
      <c r="AA983" s="303"/>
    </row>
    <row r="984" spans="1:27">
      <c r="A984" s="178"/>
      <c r="B984" s="246"/>
      <c r="C984" s="348" t="s">
        <v>1014</v>
      </c>
      <c r="D984" s="128">
        <v>469</v>
      </c>
      <c r="E984" s="127" t="s">
        <v>142</v>
      </c>
      <c r="F984" s="130" t="s">
        <v>51</v>
      </c>
      <c r="G984" s="371"/>
      <c r="H984" s="371">
        <v>622027</v>
      </c>
      <c r="I984" s="372"/>
      <c r="J984" s="177"/>
      <c r="K984" s="309"/>
      <c r="L984" s="178"/>
      <c r="M984" s="178"/>
      <c r="N984" s="178"/>
      <c r="O984" s="177"/>
      <c r="P984" s="287"/>
      <c r="Q984" s="287"/>
      <c r="R984" s="287"/>
      <c r="S984" s="242">
        <v>0</v>
      </c>
      <c r="T984" s="242">
        <v>0</v>
      </c>
      <c r="U984" s="282"/>
      <c r="V984" s="302"/>
      <c r="W984" s="302"/>
      <c r="X984" s="302"/>
      <c r="Y984" s="302"/>
      <c r="Z984" s="302"/>
      <c r="AA984" s="303"/>
    </row>
    <row r="985" spans="1:27">
      <c r="A985" s="178"/>
      <c r="B985" s="246"/>
      <c r="C985" s="348" t="s">
        <v>1015</v>
      </c>
      <c r="D985" s="128">
        <v>377</v>
      </c>
      <c r="E985" s="127" t="s">
        <v>134</v>
      </c>
      <c r="F985" s="130" t="s">
        <v>63</v>
      </c>
      <c r="G985" s="371">
        <v>1995953</v>
      </c>
      <c r="H985" s="371">
        <v>1176082</v>
      </c>
      <c r="I985" s="372"/>
      <c r="J985" s="177"/>
      <c r="K985" s="309"/>
      <c r="L985" s="178"/>
      <c r="M985" s="178"/>
      <c r="N985" s="178"/>
      <c r="O985" s="177"/>
      <c r="P985" s="287"/>
      <c r="Q985" s="287"/>
      <c r="R985" s="287"/>
      <c r="S985" s="242">
        <v>0</v>
      </c>
      <c r="T985" s="242">
        <v>0</v>
      </c>
      <c r="U985" s="282"/>
      <c r="V985" s="302"/>
      <c r="W985" s="302"/>
      <c r="X985" s="302"/>
      <c r="Y985" s="302"/>
      <c r="Z985" s="302"/>
      <c r="AA985" s="303"/>
    </row>
    <row r="986" spans="1:27">
      <c r="A986" s="178"/>
      <c r="B986" s="246"/>
      <c r="C986" s="348" t="s">
        <v>1016</v>
      </c>
      <c r="D986" s="128">
        <v>633</v>
      </c>
      <c r="E986" s="127" t="s">
        <v>134</v>
      </c>
      <c r="F986" s="130" t="s">
        <v>75</v>
      </c>
      <c r="G986" s="374"/>
      <c r="H986" s="371">
        <v>832167</v>
      </c>
      <c r="I986" s="372"/>
      <c r="J986" s="177"/>
      <c r="K986" s="309"/>
      <c r="L986" s="178"/>
      <c r="M986" s="178"/>
      <c r="N986" s="178"/>
      <c r="O986" s="177"/>
      <c r="P986" s="287"/>
      <c r="Q986" s="287"/>
      <c r="R986" s="310"/>
      <c r="S986" s="242">
        <v>0</v>
      </c>
      <c r="T986" s="242">
        <v>0</v>
      </c>
      <c r="U986" s="282"/>
      <c r="V986" s="302"/>
      <c r="W986" s="302"/>
      <c r="X986" s="302"/>
      <c r="Y986" s="302"/>
      <c r="Z986" s="302"/>
      <c r="AA986" s="303"/>
    </row>
    <row r="987" spans="1:27">
      <c r="A987" s="178"/>
      <c r="B987" s="246"/>
      <c r="C987" s="348" t="s">
        <v>1016</v>
      </c>
      <c r="D987" s="128">
        <v>666</v>
      </c>
      <c r="E987" s="127" t="s">
        <v>134</v>
      </c>
      <c r="F987" s="130" t="s">
        <v>116</v>
      </c>
      <c r="G987" s="374"/>
      <c r="H987" s="371">
        <v>197112</v>
      </c>
      <c r="I987" s="372"/>
      <c r="J987" s="177"/>
      <c r="K987" s="309"/>
      <c r="L987" s="178"/>
      <c r="M987" s="178"/>
      <c r="N987" s="178"/>
      <c r="O987" s="177"/>
      <c r="P987" s="287"/>
      <c r="Q987" s="287"/>
      <c r="R987" s="310"/>
      <c r="S987" s="242">
        <v>0</v>
      </c>
      <c r="T987" s="242">
        <v>0</v>
      </c>
      <c r="U987" s="282"/>
      <c r="V987" s="302"/>
      <c r="W987" s="302"/>
      <c r="X987" s="302"/>
      <c r="Y987" s="302"/>
      <c r="Z987" s="302"/>
      <c r="AA987" s="303"/>
    </row>
    <row r="988" spans="1:27">
      <c r="A988" s="178"/>
      <c r="B988" s="246"/>
      <c r="C988" s="348" t="s">
        <v>1021</v>
      </c>
      <c r="D988" s="128">
        <v>421</v>
      </c>
      <c r="E988" s="127" t="s">
        <v>134</v>
      </c>
      <c r="F988" s="130" t="s">
        <v>56</v>
      </c>
      <c r="G988" s="371"/>
      <c r="H988" s="371">
        <v>686415</v>
      </c>
      <c r="I988" s="372"/>
      <c r="J988" s="307"/>
      <c r="K988" s="309"/>
      <c r="L988" s="178"/>
      <c r="M988" s="178"/>
      <c r="N988" s="178"/>
      <c r="O988" s="177"/>
      <c r="P988" s="287"/>
      <c r="Q988" s="287"/>
      <c r="R988" s="310"/>
      <c r="S988" s="242">
        <v>0</v>
      </c>
      <c r="T988" s="242">
        <v>0</v>
      </c>
      <c r="U988" s="282"/>
      <c r="V988" s="302"/>
      <c r="W988" s="302"/>
      <c r="X988" s="302"/>
      <c r="Y988" s="302"/>
      <c r="Z988" s="302"/>
      <c r="AA988" s="303"/>
    </row>
    <row r="989" spans="1:27">
      <c r="A989" s="178"/>
      <c r="B989" s="246"/>
      <c r="C989" s="348" t="s">
        <v>1026</v>
      </c>
      <c r="D989" s="130">
        <v>275</v>
      </c>
      <c r="E989" s="127" t="s">
        <v>989</v>
      </c>
      <c r="F989" s="130" t="s">
        <v>87</v>
      </c>
      <c r="G989" s="371">
        <v>791728</v>
      </c>
      <c r="H989" s="371">
        <v>1311986</v>
      </c>
      <c r="I989" s="372"/>
      <c r="J989" s="177"/>
      <c r="K989" s="309"/>
      <c r="L989" s="178"/>
      <c r="M989" s="178"/>
      <c r="N989" s="178"/>
      <c r="O989" s="177"/>
      <c r="P989" s="287"/>
      <c r="Q989" s="287"/>
      <c r="R989" s="178"/>
      <c r="S989" s="242">
        <v>0</v>
      </c>
      <c r="T989" s="242">
        <v>0</v>
      </c>
      <c r="U989" s="282"/>
      <c r="V989" s="302"/>
      <c r="W989" s="302"/>
      <c r="X989" s="302"/>
      <c r="Y989" s="302"/>
      <c r="Z989" s="302"/>
      <c r="AA989" s="303"/>
    </row>
    <row r="990" spans="1:27">
      <c r="A990" s="178"/>
      <c r="B990" s="246"/>
      <c r="C990" s="348" t="s">
        <v>1026</v>
      </c>
      <c r="D990" s="128">
        <v>370</v>
      </c>
      <c r="E990" s="127" t="s">
        <v>989</v>
      </c>
      <c r="F990" s="130" t="s">
        <v>56</v>
      </c>
      <c r="G990" s="371"/>
      <c r="H990" s="371">
        <v>1718489</v>
      </c>
      <c r="I990" s="372"/>
      <c r="J990" s="177"/>
      <c r="K990" s="309"/>
      <c r="L990" s="178"/>
      <c r="M990" s="178"/>
      <c r="N990" s="178"/>
      <c r="O990" s="177"/>
      <c r="P990" s="287"/>
      <c r="Q990" s="287"/>
      <c r="R990" s="310"/>
      <c r="S990" s="242">
        <v>0</v>
      </c>
      <c r="T990" s="242">
        <v>0</v>
      </c>
      <c r="U990" s="282"/>
      <c r="V990" s="302"/>
      <c r="W990" s="302"/>
      <c r="X990" s="302"/>
      <c r="Y990" s="302"/>
      <c r="Z990" s="302"/>
      <c r="AA990" s="303"/>
    </row>
    <row r="991" spans="1:27">
      <c r="A991" s="178"/>
      <c r="B991" s="246"/>
      <c r="C991" s="348" t="s">
        <v>1026</v>
      </c>
      <c r="D991" s="128">
        <v>619</v>
      </c>
      <c r="E991" s="127" t="s">
        <v>134</v>
      </c>
      <c r="F991" s="130" t="s">
        <v>64</v>
      </c>
      <c r="G991" s="374"/>
      <c r="H991" s="371">
        <v>2013432</v>
      </c>
      <c r="I991" s="372"/>
      <c r="J991" s="177"/>
      <c r="K991" s="309"/>
      <c r="L991" s="178"/>
      <c r="M991" s="178"/>
      <c r="N991" s="178"/>
      <c r="O991" s="177"/>
      <c r="P991" s="310"/>
      <c r="Q991" s="310"/>
      <c r="R991" s="310"/>
      <c r="S991" s="242">
        <v>0</v>
      </c>
      <c r="T991" s="242">
        <v>0</v>
      </c>
      <c r="U991" s="282"/>
      <c r="V991" s="302"/>
      <c r="W991" s="302"/>
      <c r="X991" s="302"/>
      <c r="Y991" s="302"/>
      <c r="Z991" s="302"/>
      <c r="AA991" s="303"/>
    </row>
    <row r="992" spans="1:27">
      <c r="A992" s="178"/>
      <c r="B992" s="246"/>
      <c r="C992" s="348" t="s">
        <v>479</v>
      </c>
      <c r="D992" s="128">
        <v>624</v>
      </c>
      <c r="E992" s="127" t="s">
        <v>134</v>
      </c>
      <c r="F992" s="130" t="s">
        <v>89</v>
      </c>
      <c r="G992" s="374"/>
      <c r="H992" s="371">
        <v>3329742</v>
      </c>
      <c r="I992" s="372"/>
      <c r="J992" s="177"/>
      <c r="K992" s="309"/>
      <c r="L992" s="178"/>
      <c r="M992" s="178"/>
      <c r="N992" s="178"/>
      <c r="O992" s="177"/>
      <c r="P992" s="310"/>
      <c r="Q992" s="310"/>
      <c r="R992" s="310"/>
      <c r="S992" s="242">
        <v>0</v>
      </c>
      <c r="T992" s="242">
        <v>0</v>
      </c>
      <c r="U992" s="282"/>
      <c r="V992" s="302"/>
      <c r="W992" s="302"/>
      <c r="X992" s="302"/>
      <c r="Y992" s="302"/>
      <c r="Z992" s="302"/>
      <c r="AA992" s="303"/>
    </row>
    <row r="993" spans="1:27">
      <c r="A993" s="178"/>
      <c r="B993" s="246"/>
      <c r="C993" s="348" t="s">
        <v>508</v>
      </c>
      <c r="D993" s="128">
        <v>644</v>
      </c>
      <c r="E993" s="127" t="s">
        <v>134</v>
      </c>
      <c r="F993" s="130" t="s">
        <v>46</v>
      </c>
      <c r="G993" s="374"/>
      <c r="H993" s="371">
        <v>711780631</v>
      </c>
      <c r="I993" s="372"/>
      <c r="J993" s="177"/>
      <c r="K993" s="309"/>
      <c r="L993" s="178"/>
      <c r="M993" s="178"/>
      <c r="N993" s="178"/>
      <c r="O993" s="177"/>
      <c r="P993" s="310"/>
      <c r="Q993" s="310"/>
      <c r="R993" s="310"/>
      <c r="S993" s="242">
        <v>0</v>
      </c>
      <c r="T993" s="242">
        <v>0</v>
      </c>
      <c r="U993" s="282"/>
      <c r="V993" s="302"/>
      <c r="W993" s="302"/>
      <c r="X993" s="302"/>
      <c r="Y993" s="302"/>
      <c r="Z993" s="302"/>
      <c r="AA993" s="303"/>
    </row>
    <row r="994" spans="1:27">
      <c r="A994" s="178"/>
      <c r="B994" s="246"/>
      <c r="C994" s="348" t="s">
        <v>1038</v>
      </c>
      <c r="D994" s="128">
        <v>478</v>
      </c>
      <c r="E994" s="127" t="s">
        <v>134</v>
      </c>
      <c r="F994" s="130" t="s">
        <v>63</v>
      </c>
      <c r="G994" s="371"/>
      <c r="H994" s="371">
        <v>2127858</v>
      </c>
      <c r="I994" s="372"/>
      <c r="J994" s="307"/>
      <c r="K994" s="178"/>
      <c r="L994" s="178"/>
      <c r="M994" s="178"/>
      <c r="N994" s="178"/>
      <c r="O994" s="177"/>
      <c r="P994" s="178"/>
      <c r="Q994" s="178"/>
      <c r="R994" s="310"/>
      <c r="S994" s="242">
        <v>0</v>
      </c>
      <c r="T994" s="242">
        <v>0</v>
      </c>
      <c r="U994" s="282"/>
      <c r="V994" s="302"/>
      <c r="W994" s="302"/>
      <c r="X994" s="302"/>
      <c r="Y994" s="302"/>
      <c r="Z994" s="302"/>
      <c r="AA994" s="303"/>
    </row>
    <row r="995" spans="1:27">
      <c r="A995" s="178"/>
      <c r="B995" s="246"/>
      <c r="C995" s="348" t="s">
        <v>901</v>
      </c>
      <c r="D995" s="130">
        <v>293</v>
      </c>
      <c r="E995" s="127" t="s">
        <v>134</v>
      </c>
      <c r="F995" s="130" t="s">
        <v>48</v>
      </c>
      <c r="G995" s="371">
        <v>900311</v>
      </c>
      <c r="H995" s="371">
        <v>1330865</v>
      </c>
      <c r="I995" s="372"/>
      <c r="J995" s="177"/>
      <c r="K995" s="309"/>
      <c r="L995" s="178"/>
      <c r="M995" s="178"/>
      <c r="N995" s="178"/>
      <c r="O995" s="177"/>
      <c r="P995" s="310"/>
      <c r="Q995" s="310"/>
      <c r="R995" s="178"/>
      <c r="S995" s="242">
        <v>0</v>
      </c>
      <c r="T995" s="242">
        <v>0</v>
      </c>
      <c r="U995" s="282"/>
      <c r="V995" s="302"/>
      <c r="W995" s="302"/>
      <c r="X995" s="302"/>
      <c r="Y995" s="302"/>
      <c r="Z995" s="302"/>
      <c r="AA995" s="303"/>
    </row>
    <row r="996" spans="1:27">
      <c r="A996" s="178"/>
      <c r="B996" s="246"/>
      <c r="C996" s="348" t="s">
        <v>901</v>
      </c>
      <c r="D996" s="130">
        <v>293</v>
      </c>
      <c r="E996" s="127" t="s">
        <v>134</v>
      </c>
      <c r="F996" s="130" t="s">
        <v>104</v>
      </c>
      <c r="G996" s="371">
        <v>78288</v>
      </c>
      <c r="H996" s="371">
        <v>115728</v>
      </c>
      <c r="I996" s="372"/>
      <c r="J996" s="177"/>
      <c r="K996" s="309"/>
      <c r="L996" s="178"/>
      <c r="M996" s="178"/>
      <c r="N996" s="178"/>
      <c r="O996" s="177"/>
      <c r="P996" s="310"/>
      <c r="Q996" s="310"/>
      <c r="R996" s="310"/>
      <c r="S996" s="242">
        <v>0</v>
      </c>
      <c r="T996" s="242">
        <v>0</v>
      </c>
      <c r="U996" s="282"/>
      <c r="V996" s="302"/>
      <c r="W996" s="302"/>
      <c r="X996" s="302"/>
      <c r="Y996" s="302"/>
      <c r="Z996" s="302"/>
      <c r="AA996" s="303"/>
    </row>
    <row r="997" spans="1:27">
      <c r="A997" s="178"/>
      <c r="B997" s="246"/>
      <c r="C997" s="348" t="s">
        <v>1039</v>
      </c>
      <c r="D997" s="128">
        <v>531</v>
      </c>
      <c r="E997" s="127" t="s">
        <v>134</v>
      </c>
      <c r="F997" s="130" t="s">
        <v>56</v>
      </c>
      <c r="G997" s="371">
        <v>4071744</v>
      </c>
      <c r="H997" s="371">
        <v>689786</v>
      </c>
      <c r="I997" s="372"/>
      <c r="J997" s="177"/>
      <c r="K997" s="309"/>
      <c r="L997" s="178"/>
      <c r="M997" s="178"/>
      <c r="N997" s="178"/>
      <c r="O997" s="177"/>
      <c r="P997" s="310"/>
      <c r="Q997" s="310"/>
      <c r="R997" s="310"/>
      <c r="S997" s="242">
        <v>0</v>
      </c>
      <c r="T997" s="242">
        <v>0</v>
      </c>
      <c r="U997" s="282"/>
      <c r="V997" s="302"/>
      <c r="W997" s="302"/>
      <c r="X997" s="302"/>
      <c r="Y997" s="302"/>
      <c r="Z997" s="302"/>
      <c r="AA997" s="303"/>
    </row>
    <row r="998" spans="1:27">
      <c r="A998" s="178"/>
      <c r="B998" s="246"/>
      <c r="C998" s="348" t="s">
        <v>1039</v>
      </c>
      <c r="D998" s="128">
        <v>532</v>
      </c>
      <c r="E998" s="127" t="s">
        <v>134</v>
      </c>
      <c r="F998" s="130" t="s">
        <v>51</v>
      </c>
      <c r="G998" s="371"/>
      <c r="H998" s="371">
        <v>1095245</v>
      </c>
      <c r="I998" s="372"/>
      <c r="J998" s="177"/>
      <c r="K998" s="309"/>
      <c r="L998" s="178"/>
      <c r="M998" s="178"/>
      <c r="N998" s="178"/>
      <c r="O998" s="177"/>
      <c r="P998" s="310"/>
      <c r="Q998" s="310"/>
      <c r="R998" s="310"/>
      <c r="S998" s="242">
        <v>0</v>
      </c>
      <c r="T998" s="242">
        <v>0</v>
      </c>
      <c r="U998" s="282"/>
      <c r="V998" s="302"/>
      <c r="W998" s="302"/>
      <c r="X998" s="302"/>
      <c r="Y998" s="302"/>
      <c r="Z998" s="302"/>
      <c r="AA998" s="303"/>
    </row>
    <row r="999" spans="1:27">
      <c r="A999" s="178"/>
      <c r="B999" s="246"/>
      <c r="C999" s="348" t="s">
        <v>560</v>
      </c>
      <c r="D999" s="128">
        <v>498</v>
      </c>
      <c r="E999" s="127" t="s">
        <v>152</v>
      </c>
      <c r="F999" s="130" t="s">
        <v>318</v>
      </c>
      <c r="G999" s="371"/>
      <c r="H999" s="371">
        <v>353740</v>
      </c>
      <c r="I999" s="372"/>
      <c r="J999" s="177"/>
      <c r="K999" s="309"/>
      <c r="L999" s="178"/>
      <c r="M999" s="178"/>
      <c r="N999" s="178"/>
      <c r="O999" s="177"/>
      <c r="P999" s="310"/>
      <c r="Q999" s="310"/>
      <c r="R999" s="310"/>
      <c r="S999" s="242">
        <v>0</v>
      </c>
      <c r="T999" s="242">
        <v>0</v>
      </c>
      <c r="U999" s="282"/>
      <c r="V999" s="302"/>
      <c r="W999" s="302"/>
      <c r="X999" s="302"/>
      <c r="Y999" s="302"/>
      <c r="Z999" s="302"/>
      <c r="AA999" s="303"/>
    </row>
    <row r="1000" spans="1:27">
      <c r="A1000" s="178"/>
      <c r="B1000" s="246"/>
      <c r="C1000" s="348" t="s">
        <v>560</v>
      </c>
      <c r="D1000" s="128">
        <v>513</v>
      </c>
      <c r="E1000" s="127" t="s">
        <v>134</v>
      </c>
      <c r="F1000" s="130" t="s">
        <v>64</v>
      </c>
      <c r="G1000" s="371">
        <v>5000000</v>
      </c>
      <c r="H1000" s="371">
        <v>344080</v>
      </c>
      <c r="I1000" s="372"/>
      <c r="J1000" s="307"/>
      <c r="K1000" s="309"/>
      <c r="L1000" s="178"/>
      <c r="M1000" s="178"/>
      <c r="N1000" s="178"/>
      <c r="O1000" s="177"/>
      <c r="P1000" s="178"/>
      <c r="Q1000" s="178"/>
      <c r="R1000" s="310"/>
      <c r="S1000" s="242">
        <v>0</v>
      </c>
      <c r="T1000" s="242">
        <v>0</v>
      </c>
      <c r="U1000" s="282"/>
      <c r="V1000" s="302"/>
      <c r="W1000" s="302"/>
      <c r="X1000" s="302"/>
      <c r="Y1000" s="302"/>
      <c r="Z1000" s="302"/>
      <c r="AA1000" s="303"/>
    </row>
    <row r="1001" spans="1:27">
      <c r="A1001" s="178"/>
      <c r="B1001" s="246"/>
      <c r="C1001" s="348" t="s">
        <v>560</v>
      </c>
      <c r="D1001" s="128">
        <v>535</v>
      </c>
      <c r="E1001" s="127" t="s">
        <v>333</v>
      </c>
      <c r="F1001" s="130" t="s">
        <v>228</v>
      </c>
      <c r="G1001" s="371"/>
      <c r="H1001" s="371">
        <v>321547</v>
      </c>
      <c r="I1001" s="372"/>
      <c r="J1001" s="177"/>
      <c r="K1001" s="309"/>
      <c r="L1001" s="178"/>
      <c r="M1001" s="178"/>
      <c r="N1001" s="178"/>
      <c r="O1001" s="177"/>
      <c r="P1001" s="310"/>
      <c r="Q1001" s="310"/>
      <c r="R1001" s="178"/>
      <c r="S1001" s="242">
        <v>0</v>
      </c>
      <c r="T1001" s="242">
        <v>0</v>
      </c>
      <c r="U1001" s="282"/>
      <c r="V1001" s="302"/>
      <c r="W1001" s="302"/>
      <c r="X1001" s="302"/>
      <c r="Y1001" s="302"/>
      <c r="Z1001" s="302"/>
      <c r="AA1001" s="303"/>
    </row>
    <row r="1002" spans="1:27">
      <c r="A1002" s="178"/>
      <c r="B1002" s="246"/>
      <c r="C1002" s="348" t="s">
        <v>1040</v>
      </c>
      <c r="D1002" s="130">
        <v>238</v>
      </c>
      <c r="E1002" s="127" t="s">
        <v>989</v>
      </c>
      <c r="F1002" s="130" t="s">
        <v>42</v>
      </c>
      <c r="G1002" s="371"/>
      <c r="H1002" s="371">
        <v>324845</v>
      </c>
      <c r="I1002" s="372"/>
      <c r="J1002" s="177"/>
      <c r="K1002" s="309"/>
      <c r="L1002" s="178"/>
      <c r="M1002" s="178"/>
      <c r="N1002" s="178"/>
      <c r="O1002" s="177"/>
      <c r="P1002" s="310"/>
      <c r="Q1002" s="310"/>
      <c r="R1002" s="310"/>
      <c r="S1002" s="242">
        <v>0</v>
      </c>
      <c r="T1002" s="242">
        <v>0</v>
      </c>
      <c r="U1002" s="282"/>
      <c r="V1002" s="302"/>
      <c r="W1002" s="302"/>
      <c r="X1002" s="302"/>
      <c r="Y1002" s="302"/>
      <c r="Z1002" s="302"/>
      <c r="AA1002" s="303"/>
    </row>
    <row r="1003" spans="1:27">
      <c r="A1003" s="178"/>
      <c r="B1003" s="246"/>
      <c r="C1003" s="348" t="s">
        <v>1040</v>
      </c>
      <c r="D1003" s="130">
        <v>238</v>
      </c>
      <c r="E1003" s="127" t="s">
        <v>989</v>
      </c>
      <c r="F1003" s="130" t="s">
        <v>43</v>
      </c>
      <c r="G1003" s="371"/>
      <c r="H1003" s="371">
        <v>1624226</v>
      </c>
      <c r="I1003" s="372"/>
      <c r="J1003" s="177"/>
      <c r="K1003" s="309"/>
      <c r="L1003" s="178"/>
      <c r="M1003" s="178"/>
      <c r="N1003" s="178"/>
      <c r="O1003" s="177"/>
      <c r="P1003" s="310"/>
      <c r="Q1003" s="310"/>
      <c r="R1003" s="310"/>
      <c r="S1003" s="242">
        <v>0</v>
      </c>
      <c r="T1003" s="242">
        <v>0</v>
      </c>
      <c r="U1003" s="282"/>
      <c r="V1003" s="302"/>
      <c r="W1003" s="302"/>
      <c r="X1003" s="302"/>
      <c r="Y1003" s="302"/>
      <c r="Z1003" s="302"/>
      <c r="AA1003" s="303"/>
    </row>
    <row r="1004" spans="1:27">
      <c r="A1004" s="178"/>
      <c r="B1004" s="246"/>
      <c r="C1004" s="348" t="s">
        <v>446</v>
      </c>
      <c r="D1004" s="128">
        <v>384</v>
      </c>
      <c r="E1004" s="127" t="s">
        <v>134</v>
      </c>
      <c r="F1004" s="130" t="s">
        <v>87</v>
      </c>
      <c r="G1004" s="371">
        <v>4524160</v>
      </c>
      <c r="H1004" s="371">
        <v>3008566</v>
      </c>
      <c r="I1004" s="372"/>
      <c r="J1004" s="177"/>
      <c r="K1004" s="309"/>
      <c r="L1004" s="178"/>
      <c r="M1004" s="178"/>
      <c r="N1004" s="178"/>
      <c r="O1004" s="177"/>
      <c r="P1004" s="310"/>
      <c r="Q1004" s="310"/>
      <c r="R1004" s="310"/>
      <c r="S1004" s="242">
        <v>0</v>
      </c>
      <c r="T1004" s="242">
        <v>0</v>
      </c>
      <c r="U1004" s="282"/>
      <c r="V1004" s="302"/>
      <c r="W1004" s="302"/>
      <c r="X1004" s="302"/>
      <c r="Y1004" s="302"/>
      <c r="Z1004" s="302"/>
      <c r="AA1004" s="303"/>
    </row>
    <row r="1005" spans="1:27">
      <c r="A1005" s="178"/>
      <c r="B1005" s="246"/>
      <c r="C1005" s="348" t="s">
        <v>446</v>
      </c>
      <c r="D1005" s="128">
        <v>385</v>
      </c>
      <c r="E1005" s="127" t="s">
        <v>142</v>
      </c>
      <c r="F1005" s="130" t="s">
        <v>63</v>
      </c>
      <c r="G1005" s="371"/>
      <c r="H1005" s="371">
        <v>787180</v>
      </c>
      <c r="I1005" s="372"/>
      <c r="J1005" s="177"/>
      <c r="K1005" s="309"/>
      <c r="L1005" s="178"/>
      <c r="M1005" s="178"/>
      <c r="N1005" s="178"/>
      <c r="O1005" s="177"/>
      <c r="P1005" s="310"/>
      <c r="Q1005" s="310"/>
      <c r="R1005" s="310"/>
      <c r="S1005" s="242">
        <v>0</v>
      </c>
      <c r="T1005" s="242">
        <v>0</v>
      </c>
      <c r="U1005" s="282"/>
      <c r="V1005" s="302"/>
      <c r="W1005" s="302"/>
      <c r="X1005" s="302"/>
      <c r="Y1005" s="302"/>
      <c r="Z1005" s="302"/>
      <c r="AA1005" s="303"/>
    </row>
    <row r="1006" spans="1:27">
      <c r="A1006" s="178"/>
      <c r="B1006" s="246"/>
      <c r="C1006" s="348" t="s">
        <v>446</v>
      </c>
      <c r="D1006" s="128">
        <v>597</v>
      </c>
      <c r="E1006" s="127" t="s">
        <v>134</v>
      </c>
      <c r="F1006" s="130" t="s">
        <v>89</v>
      </c>
      <c r="G1006" s="371"/>
      <c r="H1006" s="371">
        <v>3291326</v>
      </c>
      <c r="I1006" s="372"/>
      <c r="J1006" s="307"/>
      <c r="K1006" s="309"/>
      <c r="L1006" s="178"/>
      <c r="M1006" s="178"/>
      <c r="N1006" s="178"/>
      <c r="O1006" s="177"/>
      <c r="P1006" s="178"/>
      <c r="Q1006" s="178"/>
      <c r="R1006" s="178"/>
      <c r="S1006" s="242">
        <v>0</v>
      </c>
      <c r="T1006" s="242">
        <v>0</v>
      </c>
      <c r="U1006" s="282"/>
      <c r="V1006" s="302"/>
      <c r="W1006" s="302"/>
      <c r="X1006" s="302"/>
      <c r="Y1006" s="302"/>
      <c r="Z1006" s="302"/>
      <c r="AA1006" s="303"/>
    </row>
    <row r="1007" spans="1:27">
      <c r="A1007" s="178"/>
      <c r="B1007" s="246"/>
      <c r="C1007" s="348" t="s">
        <v>937</v>
      </c>
      <c r="D1007" s="128">
        <v>356</v>
      </c>
      <c r="E1007" s="127" t="s">
        <v>142</v>
      </c>
      <c r="F1007" s="130" t="s">
        <v>51</v>
      </c>
      <c r="G1007" s="371">
        <v>11310400</v>
      </c>
      <c r="H1007" s="371">
        <v>196224</v>
      </c>
      <c r="I1007" s="372"/>
      <c r="J1007" s="177"/>
      <c r="K1007" s="309"/>
      <c r="L1007" s="178"/>
      <c r="M1007" s="178"/>
      <c r="N1007" s="178"/>
      <c r="O1007" s="177"/>
      <c r="P1007" s="310"/>
      <c r="Q1007" s="310"/>
      <c r="R1007" s="310"/>
      <c r="S1007" s="242">
        <v>0</v>
      </c>
      <c r="T1007" s="242">
        <v>0</v>
      </c>
      <c r="U1007" s="282"/>
      <c r="V1007" s="302"/>
      <c r="W1007" s="302"/>
      <c r="X1007" s="302"/>
      <c r="Y1007" s="302"/>
      <c r="Z1007" s="302"/>
      <c r="AA1007" s="303"/>
    </row>
    <row r="1008" spans="1:27">
      <c r="A1008" s="178"/>
      <c r="B1008" s="246"/>
      <c r="C1008" s="348" t="s">
        <v>937</v>
      </c>
      <c r="D1008" s="128">
        <v>356</v>
      </c>
      <c r="E1008" s="127" t="s">
        <v>151</v>
      </c>
      <c r="F1008" s="130" t="s">
        <v>53</v>
      </c>
      <c r="G1008" s="371">
        <v>11310400</v>
      </c>
      <c r="H1008" s="371">
        <v>196224</v>
      </c>
      <c r="I1008" s="372"/>
      <c r="J1008" s="177"/>
      <c r="K1008" s="309"/>
      <c r="L1008" s="178"/>
      <c r="M1008" s="178"/>
      <c r="N1008" s="178"/>
      <c r="O1008" s="177"/>
      <c r="P1008" s="310"/>
      <c r="Q1008" s="310"/>
      <c r="R1008" s="310"/>
      <c r="S1008" s="242">
        <v>0</v>
      </c>
      <c r="T1008" s="242">
        <v>0</v>
      </c>
      <c r="U1008" s="282"/>
      <c r="V1008" s="302"/>
      <c r="W1008" s="302"/>
      <c r="X1008" s="302"/>
      <c r="Y1008" s="302"/>
      <c r="Z1008" s="302"/>
      <c r="AA1008" s="303"/>
    </row>
    <row r="1009" spans="1:27">
      <c r="A1009" s="178"/>
      <c r="B1009" s="246"/>
      <c r="C1009" s="348" t="s">
        <v>937</v>
      </c>
      <c r="D1009" s="128">
        <v>356</v>
      </c>
      <c r="E1009" s="127" t="s">
        <v>152</v>
      </c>
      <c r="F1009" s="130" t="s">
        <v>59</v>
      </c>
      <c r="G1009" s="371"/>
      <c r="H1009" s="371">
        <v>730132</v>
      </c>
      <c r="I1009" s="372"/>
      <c r="J1009" s="177"/>
      <c r="K1009" s="309"/>
      <c r="L1009" s="178"/>
      <c r="M1009" s="178"/>
      <c r="N1009" s="178"/>
      <c r="O1009" s="177"/>
      <c r="P1009" s="310"/>
      <c r="Q1009" s="310"/>
      <c r="R1009" s="310"/>
      <c r="S1009" s="242">
        <v>0</v>
      </c>
      <c r="T1009" s="242">
        <v>0</v>
      </c>
      <c r="U1009" s="282"/>
      <c r="V1009" s="302"/>
      <c r="W1009" s="302"/>
      <c r="X1009" s="302"/>
      <c r="Y1009" s="302"/>
      <c r="Z1009" s="302"/>
      <c r="AA1009" s="303"/>
    </row>
    <row r="1010" spans="1:27">
      <c r="A1010" s="178"/>
      <c r="B1010" s="246"/>
      <c r="C1010" s="348" t="s">
        <v>428</v>
      </c>
      <c r="D1010" s="128">
        <v>583</v>
      </c>
      <c r="E1010" s="127" t="s">
        <v>134</v>
      </c>
      <c r="F1010" s="130" t="s">
        <v>46</v>
      </c>
      <c r="G1010" s="371"/>
      <c r="H1010" s="371">
        <v>673602</v>
      </c>
      <c r="I1010" s="372"/>
      <c r="J1010" s="177"/>
      <c r="K1010" s="309"/>
      <c r="L1010" s="178"/>
      <c r="M1010" s="178"/>
      <c r="N1010" s="178"/>
      <c r="O1010" s="177"/>
      <c r="P1010" s="310"/>
      <c r="Q1010" s="310"/>
      <c r="R1010" s="310"/>
      <c r="S1010" s="242">
        <v>0</v>
      </c>
      <c r="T1010" s="242">
        <v>0</v>
      </c>
      <c r="U1010" s="282"/>
      <c r="V1010" s="302"/>
      <c r="W1010" s="302"/>
      <c r="X1010" s="302"/>
      <c r="Y1010" s="302"/>
      <c r="Z1010" s="302"/>
      <c r="AA1010" s="308"/>
    </row>
    <row r="1011" spans="1:27">
      <c r="A1011" s="178"/>
      <c r="B1011" s="246"/>
      <c r="C1011" s="348" t="s">
        <v>428</v>
      </c>
      <c r="D1011" s="128">
        <v>584</v>
      </c>
      <c r="E1011" s="127" t="s">
        <v>134</v>
      </c>
      <c r="F1011" s="130" t="s">
        <v>89</v>
      </c>
      <c r="G1011" s="371"/>
      <c r="H1011" s="371">
        <v>1510074</v>
      </c>
      <c r="I1011" s="372"/>
      <c r="J1011" s="307"/>
      <c r="K1011" s="309"/>
      <c r="L1011" s="178"/>
      <c r="M1011" s="178"/>
      <c r="N1011" s="178"/>
      <c r="O1011" s="177"/>
      <c r="P1011" s="178"/>
      <c r="Q1011" s="178"/>
      <c r="R1011" s="178"/>
      <c r="S1011" s="242">
        <v>0</v>
      </c>
      <c r="T1011" s="242">
        <v>0</v>
      </c>
      <c r="U1011" s="282"/>
      <c r="V1011" s="302"/>
      <c r="W1011" s="302"/>
      <c r="X1011" s="302"/>
      <c r="Y1011" s="302"/>
      <c r="Z1011" s="302"/>
      <c r="AA1011" s="303"/>
    </row>
    <row r="1012" spans="1:27">
      <c r="A1012" s="178"/>
      <c r="B1012" s="246"/>
      <c r="C1012" s="348" t="s">
        <v>428</v>
      </c>
      <c r="D1012" s="128">
        <v>669</v>
      </c>
      <c r="E1012" s="127" t="s">
        <v>134</v>
      </c>
      <c r="F1012" s="130" t="s">
        <v>53</v>
      </c>
      <c r="G1012" s="374"/>
      <c r="H1012" s="371">
        <v>336801</v>
      </c>
      <c r="I1012" s="372"/>
      <c r="J1012" s="177"/>
      <c r="K1012" s="309"/>
      <c r="L1012" s="178"/>
      <c r="M1012" s="178"/>
      <c r="N1012" s="178"/>
      <c r="O1012" s="177"/>
      <c r="P1012" s="310"/>
      <c r="Q1012" s="310"/>
      <c r="R1012" s="310"/>
      <c r="S1012" s="242">
        <v>0</v>
      </c>
      <c r="T1012" s="242">
        <v>0</v>
      </c>
      <c r="U1012" s="282"/>
      <c r="V1012" s="302"/>
      <c r="W1012" s="302"/>
      <c r="X1012" s="302"/>
      <c r="Y1012" s="302"/>
      <c r="Z1012" s="302"/>
      <c r="AA1012" s="303"/>
    </row>
    <row r="1013" spans="1:27">
      <c r="A1013" s="178"/>
      <c r="B1013" s="246"/>
      <c r="C1013" s="348" t="s">
        <v>428</v>
      </c>
      <c r="D1013" s="128">
        <v>670</v>
      </c>
      <c r="E1013" s="127" t="s">
        <v>134</v>
      </c>
      <c r="F1013" s="130" t="s">
        <v>59</v>
      </c>
      <c r="G1013" s="374"/>
      <c r="H1013" s="371">
        <v>981121</v>
      </c>
      <c r="I1013" s="372"/>
      <c r="J1013" s="177"/>
      <c r="K1013" s="309"/>
      <c r="L1013" s="178"/>
      <c r="M1013" s="178"/>
      <c r="N1013" s="178"/>
      <c r="O1013" s="177"/>
      <c r="P1013" s="310"/>
      <c r="Q1013" s="310"/>
      <c r="R1013" s="310"/>
      <c r="S1013" s="242">
        <v>0</v>
      </c>
      <c r="T1013" s="242">
        <v>0</v>
      </c>
      <c r="U1013" s="282"/>
      <c r="V1013" s="302"/>
      <c r="W1013" s="302"/>
      <c r="X1013" s="302"/>
      <c r="Y1013" s="302"/>
      <c r="Z1013" s="302"/>
      <c r="AA1013" s="303"/>
    </row>
    <row r="1014" spans="1:27">
      <c r="A1014" s="178"/>
      <c r="B1014" s="246"/>
      <c r="C1014" s="348" t="s">
        <v>505</v>
      </c>
      <c r="D1014" s="128">
        <v>533</v>
      </c>
      <c r="E1014" s="127" t="s">
        <v>134</v>
      </c>
      <c r="F1014" s="130" t="s">
        <v>46</v>
      </c>
      <c r="G1014" s="371"/>
      <c r="H1014" s="371">
        <v>851583</v>
      </c>
      <c r="I1014" s="372"/>
      <c r="J1014" s="177"/>
      <c r="K1014" s="309"/>
      <c r="L1014" s="178"/>
      <c r="M1014" s="178"/>
      <c r="N1014" s="178"/>
      <c r="O1014" s="177"/>
      <c r="P1014" s="310"/>
      <c r="Q1014" s="310"/>
      <c r="R1014" s="310"/>
      <c r="S1014" s="242">
        <v>0</v>
      </c>
      <c r="T1014" s="242">
        <v>0</v>
      </c>
      <c r="U1014" s="282"/>
      <c r="V1014" s="302"/>
      <c r="W1014" s="302"/>
      <c r="X1014" s="302"/>
      <c r="Y1014" s="302"/>
      <c r="Z1014" s="302"/>
      <c r="AA1014" s="303"/>
    </row>
    <row r="1015" spans="1:27">
      <c r="A1015" s="178"/>
      <c r="B1015" s="246"/>
      <c r="C1015" s="348" t="s">
        <v>505</v>
      </c>
      <c r="D1015" s="128">
        <v>534</v>
      </c>
      <c r="E1015" s="127" t="s">
        <v>134</v>
      </c>
      <c r="F1015" s="130" t="s">
        <v>87</v>
      </c>
      <c r="G1015" s="371">
        <v>595284</v>
      </c>
      <c r="H1015" s="371">
        <v>463619</v>
      </c>
      <c r="I1015" s="372"/>
      <c r="J1015" s="177"/>
      <c r="K1015" s="309"/>
      <c r="L1015" s="178"/>
      <c r="M1015" s="178"/>
      <c r="N1015" s="178"/>
      <c r="O1015" s="177"/>
      <c r="P1015" s="310"/>
      <c r="Q1015" s="310"/>
      <c r="R1015" s="310"/>
      <c r="S1015" s="242">
        <v>0</v>
      </c>
      <c r="T1015" s="242">
        <v>0</v>
      </c>
      <c r="U1015" s="282"/>
      <c r="V1015" s="302"/>
      <c r="W1015" s="302"/>
      <c r="X1015" s="302"/>
      <c r="Y1015" s="302"/>
      <c r="Z1015" s="302"/>
      <c r="AA1015" s="303"/>
    </row>
    <row r="1016" spans="1:27">
      <c r="A1016" s="178"/>
      <c r="B1016" s="246"/>
      <c r="C1016" s="348" t="s">
        <v>1058</v>
      </c>
      <c r="D1016" s="128">
        <v>387</v>
      </c>
      <c r="E1016" s="127" t="s">
        <v>134</v>
      </c>
      <c r="F1016" s="130" t="s">
        <v>46</v>
      </c>
      <c r="G1016" s="371"/>
      <c r="H1016" s="371">
        <v>1326028</v>
      </c>
      <c r="I1016" s="372"/>
      <c r="J1016" s="307"/>
      <c r="K1016" s="178"/>
      <c r="L1016" s="178"/>
      <c r="M1016" s="178"/>
      <c r="N1016" s="178"/>
      <c r="O1016" s="178"/>
      <c r="P1016" s="178"/>
      <c r="Q1016" s="178"/>
      <c r="R1016" s="178"/>
      <c r="S1016" s="242">
        <v>0</v>
      </c>
      <c r="T1016" s="242">
        <v>0</v>
      </c>
      <c r="U1016" s="282"/>
      <c r="V1016" s="302"/>
      <c r="W1016" s="302"/>
      <c r="X1016" s="302"/>
      <c r="Y1016" s="302"/>
      <c r="Z1016" s="302"/>
      <c r="AA1016" s="303"/>
    </row>
    <row r="1017" spans="1:27">
      <c r="A1017" s="178"/>
      <c r="B1017" s="246"/>
      <c r="C1017" s="348" t="s">
        <v>1058</v>
      </c>
      <c r="D1017" s="128">
        <v>387</v>
      </c>
      <c r="E1017" s="127" t="s">
        <v>134</v>
      </c>
      <c r="F1017" s="130" t="s">
        <v>87</v>
      </c>
      <c r="G1017" s="371"/>
      <c r="H1017" s="371">
        <v>448</v>
      </c>
      <c r="I1017" s="372"/>
      <c r="J1017" s="177"/>
      <c r="K1017" s="309"/>
      <c r="L1017" s="178"/>
      <c r="M1017" s="178"/>
      <c r="N1017" s="178"/>
      <c r="O1017" s="177"/>
      <c r="P1017" s="310"/>
      <c r="Q1017" s="310"/>
      <c r="R1017" s="310"/>
      <c r="S1017" s="242">
        <v>0</v>
      </c>
      <c r="T1017" s="242">
        <v>0</v>
      </c>
      <c r="U1017" s="282"/>
      <c r="V1017" s="302"/>
      <c r="W1017" s="302"/>
      <c r="X1017" s="302"/>
      <c r="Y1017" s="302"/>
      <c r="Z1017" s="302"/>
      <c r="AA1017" s="303"/>
    </row>
    <row r="1018" spans="1:27">
      <c r="A1018" s="178"/>
      <c r="B1018" s="246"/>
      <c r="C1018" s="348" t="s">
        <v>1061</v>
      </c>
      <c r="D1018" s="128">
        <v>649</v>
      </c>
      <c r="E1018" s="127" t="s">
        <v>134</v>
      </c>
      <c r="F1018" s="130" t="s">
        <v>46</v>
      </c>
      <c r="G1018" s="374"/>
      <c r="H1018" s="371">
        <v>918133</v>
      </c>
      <c r="I1018" s="372"/>
      <c r="J1018" s="177"/>
      <c r="K1018" s="309"/>
      <c r="L1018" s="178"/>
      <c r="M1018" s="178"/>
      <c r="N1018" s="178"/>
      <c r="O1018" s="177"/>
      <c r="P1018" s="310"/>
      <c r="Q1018" s="310"/>
      <c r="R1018" s="310"/>
      <c r="S1018" s="242">
        <v>0</v>
      </c>
      <c r="T1018" s="242">
        <v>0</v>
      </c>
      <c r="U1018" s="282"/>
      <c r="V1018" s="302"/>
      <c r="W1018" s="302"/>
      <c r="X1018" s="302"/>
      <c r="Y1018" s="302"/>
      <c r="Z1018" s="302"/>
      <c r="AA1018" s="303"/>
    </row>
    <row r="1019" spans="1:27">
      <c r="A1019" s="178"/>
      <c r="B1019" s="246"/>
      <c r="C1019" s="348" t="s">
        <v>1061</v>
      </c>
      <c r="D1019" s="128">
        <v>650</v>
      </c>
      <c r="E1019" s="127" t="s">
        <v>134</v>
      </c>
      <c r="F1019" s="130" t="s">
        <v>63</v>
      </c>
      <c r="G1019" s="374"/>
      <c r="H1019" s="371">
        <v>525481</v>
      </c>
      <c r="I1019" s="372"/>
      <c r="J1019" s="177"/>
      <c r="K1019" s="309"/>
      <c r="L1019" s="178"/>
      <c r="M1019" s="178"/>
      <c r="N1019" s="178"/>
      <c r="O1019" s="177"/>
      <c r="P1019" s="310"/>
      <c r="Q1019" s="310"/>
      <c r="R1019" s="310"/>
      <c r="S1019" s="242">
        <v>0</v>
      </c>
      <c r="T1019" s="242">
        <v>0</v>
      </c>
      <c r="U1019" s="282"/>
      <c r="V1019" s="302"/>
      <c r="W1019" s="302"/>
      <c r="X1019" s="302"/>
      <c r="Y1019" s="302"/>
      <c r="Z1019" s="302"/>
      <c r="AA1019" s="303"/>
    </row>
    <row r="1020" spans="1:27">
      <c r="A1020" s="178"/>
      <c r="B1020" s="246"/>
      <c r="C1020" s="348" t="s">
        <v>1078</v>
      </c>
      <c r="D1020" s="128">
        <v>548</v>
      </c>
      <c r="E1020" s="127" t="s">
        <v>142</v>
      </c>
      <c r="F1020" s="130" t="s">
        <v>51</v>
      </c>
      <c r="G1020" s="371"/>
      <c r="H1020" s="371">
        <v>155100</v>
      </c>
      <c r="I1020" s="372"/>
      <c r="J1020" s="177"/>
      <c r="K1020" s="309"/>
      <c r="L1020" s="178"/>
      <c r="M1020" s="178"/>
      <c r="N1020" s="178"/>
      <c r="O1020" s="177"/>
      <c r="P1020" s="310"/>
      <c r="Q1020" s="310"/>
      <c r="R1020" s="310"/>
      <c r="S1020" s="242">
        <v>0</v>
      </c>
      <c r="T1020" s="242">
        <v>0</v>
      </c>
      <c r="U1020" s="282"/>
      <c r="V1020" s="302"/>
      <c r="W1020" s="302"/>
      <c r="X1020" s="302"/>
      <c r="Y1020" s="302"/>
      <c r="Z1020" s="302"/>
      <c r="AA1020" s="303"/>
    </row>
    <row r="1021" spans="1:27">
      <c r="A1021" s="178"/>
      <c r="B1021" s="246"/>
      <c r="C1021" s="348" t="s">
        <v>439</v>
      </c>
      <c r="D1021" s="128">
        <v>590</v>
      </c>
      <c r="E1021" s="127" t="s">
        <v>134</v>
      </c>
      <c r="F1021" s="130" t="s">
        <v>89</v>
      </c>
      <c r="G1021" s="371"/>
      <c r="H1021" s="371">
        <v>2047254</v>
      </c>
      <c r="I1021" s="372"/>
      <c r="J1021" s="307"/>
      <c r="K1021" s="309"/>
      <c r="L1021" s="178"/>
      <c r="M1021" s="178"/>
      <c r="N1021" s="178"/>
      <c r="O1021" s="177"/>
      <c r="P1021" s="178"/>
      <c r="Q1021" s="178"/>
      <c r="R1021" s="178"/>
      <c r="S1021" s="242">
        <v>0</v>
      </c>
      <c r="T1021" s="242">
        <v>0</v>
      </c>
      <c r="U1021" s="282"/>
      <c r="V1021" s="302"/>
      <c r="W1021" s="302"/>
      <c r="X1021" s="302"/>
      <c r="Y1021" s="302"/>
      <c r="Z1021" s="302"/>
      <c r="AA1021" s="303"/>
    </row>
    <row r="1022" spans="1:27">
      <c r="A1022" s="178"/>
      <c r="B1022" s="246"/>
      <c r="C1022" s="348" t="s">
        <v>439</v>
      </c>
      <c r="D1022" s="128">
        <v>590</v>
      </c>
      <c r="E1022" s="127" t="s">
        <v>134</v>
      </c>
      <c r="F1022" s="130" t="s">
        <v>63</v>
      </c>
      <c r="G1022" s="371"/>
      <c r="H1022" s="371">
        <v>806739</v>
      </c>
      <c r="I1022" s="372"/>
      <c r="J1022" s="177"/>
      <c r="K1022" s="309"/>
      <c r="L1022" s="178"/>
      <c r="M1022" s="178"/>
      <c r="N1022" s="178"/>
      <c r="O1022" s="177"/>
      <c r="P1022" s="310"/>
      <c r="Q1022" s="310"/>
      <c r="R1022" s="310"/>
      <c r="S1022" s="242">
        <v>0</v>
      </c>
      <c r="T1022" s="242">
        <v>0</v>
      </c>
      <c r="U1022" s="282"/>
      <c r="V1022" s="302"/>
      <c r="W1022" s="302"/>
      <c r="X1022" s="302"/>
      <c r="Y1022" s="302"/>
      <c r="Z1022" s="302"/>
      <c r="AA1022" s="303"/>
    </row>
    <row r="1023" spans="1:27">
      <c r="A1023" s="178"/>
      <c r="B1023" s="246"/>
      <c r="C1023" s="348" t="s">
        <v>458</v>
      </c>
      <c r="D1023" s="128">
        <v>465</v>
      </c>
      <c r="E1023" s="127" t="s">
        <v>134</v>
      </c>
      <c r="F1023" s="130" t="s">
        <v>63</v>
      </c>
      <c r="G1023" s="371"/>
      <c r="H1023" s="371">
        <v>1006716</v>
      </c>
      <c r="I1023" s="372"/>
      <c r="J1023" s="177"/>
      <c r="K1023" s="309"/>
      <c r="L1023" s="178"/>
      <c r="M1023" s="178"/>
      <c r="N1023" s="178"/>
      <c r="O1023" s="177"/>
      <c r="P1023" s="310"/>
      <c r="Q1023" s="310"/>
      <c r="R1023" s="310"/>
      <c r="S1023" s="242">
        <v>0</v>
      </c>
      <c r="T1023" s="242">
        <v>0</v>
      </c>
      <c r="U1023" s="282"/>
      <c r="V1023" s="302"/>
      <c r="W1023" s="302"/>
      <c r="X1023" s="302"/>
      <c r="Y1023" s="302"/>
      <c r="Z1023" s="302"/>
      <c r="AA1023" s="303"/>
    </row>
    <row r="1024" spans="1:27">
      <c r="A1024" s="178"/>
      <c r="B1024" s="246"/>
      <c r="C1024" s="373" t="s">
        <v>1087</v>
      </c>
      <c r="D1024" s="128">
        <v>546</v>
      </c>
      <c r="E1024" s="127" t="s">
        <v>134</v>
      </c>
      <c r="F1024" s="130" t="s">
        <v>63</v>
      </c>
      <c r="G1024" s="371">
        <v>5027011</v>
      </c>
      <c r="H1024" s="371">
        <v>679623</v>
      </c>
      <c r="I1024" s="372"/>
      <c r="J1024" s="177"/>
      <c r="K1024" s="309"/>
      <c r="L1024" s="178"/>
      <c r="M1024" s="178"/>
      <c r="N1024" s="178"/>
      <c r="O1024" s="177"/>
      <c r="P1024" s="310"/>
      <c r="Q1024" s="310"/>
      <c r="R1024" s="310"/>
      <c r="S1024" s="242">
        <v>0</v>
      </c>
      <c r="T1024" s="242">
        <v>0</v>
      </c>
      <c r="U1024" s="282"/>
      <c r="V1024" s="302"/>
      <c r="W1024" s="302"/>
      <c r="X1024" s="302"/>
      <c r="Y1024" s="302"/>
      <c r="Z1024" s="302"/>
      <c r="AA1024" s="303"/>
    </row>
    <row r="1025" spans="1:27">
      <c r="A1025" s="178"/>
      <c r="B1025" s="246"/>
      <c r="C1025" s="375" t="s">
        <v>581</v>
      </c>
      <c r="D1025" s="376"/>
      <c r="E1025" s="376"/>
      <c r="F1025" s="363"/>
      <c r="G1025" s="364">
        <f>SUM(G968:G1024)</f>
        <v>98554391</v>
      </c>
      <c r="H1025" s="364">
        <f>SUM(H968:H1024)</f>
        <v>769415918</v>
      </c>
      <c r="I1025" s="366">
        <f>SUM(I968:I1024)</f>
        <v>0</v>
      </c>
      <c r="J1025" s="177"/>
      <c r="K1025" s="309"/>
      <c r="L1025" s="178"/>
      <c r="M1025" s="178"/>
      <c r="N1025" s="178"/>
      <c r="O1025" s="177"/>
      <c r="P1025" s="310"/>
      <c r="Q1025" s="310"/>
      <c r="R1025" s="310"/>
      <c r="S1025" s="242">
        <v>0</v>
      </c>
      <c r="T1025" s="242">
        <v>0</v>
      </c>
      <c r="U1025" s="282"/>
      <c r="V1025" s="302"/>
      <c r="W1025" s="302"/>
      <c r="X1025" s="302"/>
      <c r="Y1025" s="302"/>
      <c r="Z1025" s="302"/>
      <c r="AA1025" s="303"/>
    </row>
    <row r="1026" spans="1:27">
      <c r="A1026" s="178"/>
      <c r="B1026" s="304"/>
      <c r="C1026" s="306"/>
      <c r="D1026" s="306"/>
      <c r="E1026" s="306"/>
      <c r="F1026" s="306"/>
      <c r="G1026" s="178"/>
      <c r="H1026" s="305"/>
      <c r="I1026" s="178"/>
      <c r="J1026" s="307"/>
      <c r="K1026" s="309"/>
      <c r="L1026" s="178"/>
      <c r="M1026" s="178"/>
      <c r="N1026" s="178"/>
      <c r="O1026" s="178"/>
      <c r="P1026" s="178"/>
      <c r="Q1026" s="178"/>
      <c r="R1026" s="310"/>
      <c r="S1026" s="242">
        <v>0</v>
      </c>
      <c r="T1026" s="242">
        <v>0</v>
      </c>
      <c r="U1026" s="282"/>
      <c r="V1026" s="302"/>
      <c r="W1026" s="302"/>
      <c r="X1026" s="302"/>
      <c r="Y1026" s="302"/>
      <c r="Z1026" s="302"/>
      <c r="AA1026" s="303"/>
    </row>
    <row r="1027" spans="1:27">
      <c r="A1027" s="178"/>
      <c r="B1027" s="304"/>
      <c r="C1027" s="178"/>
      <c r="D1027" s="178"/>
      <c r="E1027" s="178"/>
      <c r="F1027" s="178"/>
      <c r="G1027" s="306"/>
      <c r="H1027" s="186"/>
      <c r="I1027" s="306"/>
      <c r="J1027" s="177"/>
      <c r="K1027" s="309"/>
      <c r="L1027" s="178"/>
      <c r="M1027" s="178"/>
      <c r="N1027" s="178"/>
      <c r="O1027" s="177"/>
      <c r="P1027" s="310"/>
      <c r="Q1027" s="310"/>
      <c r="R1027" s="178"/>
      <c r="S1027" s="242">
        <v>0</v>
      </c>
      <c r="T1027" s="242">
        <v>0</v>
      </c>
      <c r="U1027" s="282"/>
      <c r="V1027" s="302"/>
      <c r="W1027" s="302"/>
      <c r="X1027" s="302"/>
      <c r="Y1027" s="302"/>
      <c r="Z1027" s="302"/>
      <c r="AA1027" s="303"/>
    </row>
    <row r="1028" spans="1:27">
      <c r="A1028" s="178"/>
      <c r="B1028" s="304"/>
      <c r="C1028" s="306"/>
      <c r="D1028" s="306"/>
      <c r="E1028" s="306"/>
      <c r="F1028" s="306"/>
      <c r="G1028" s="306"/>
      <c r="H1028" s="186"/>
      <c r="I1028" s="306"/>
      <c r="J1028" s="177"/>
      <c r="K1028" s="309"/>
      <c r="L1028" s="178"/>
      <c r="M1028" s="178"/>
      <c r="N1028" s="178"/>
      <c r="O1028" s="177"/>
      <c r="P1028" s="310"/>
      <c r="Q1028" s="310"/>
      <c r="R1028" s="310"/>
      <c r="S1028" s="242">
        <v>0</v>
      </c>
      <c r="T1028" s="242">
        <v>0</v>
      </c>
      <c r="U1028" s="282"/>
      <c r="V1028" s="302"/>
      <c r="W1028" s="302"/>
      <c r="X1028" s="302"/>
      <c r="Y1028" s="302"/>
      <c r="Z1028" s="302"/>
      <c r="AA1028" s="303"/>
    </row>
    <row r="1029" spans="1:27">
      <c r="A1029" s="178"/>
      <c r="B1029" s="304"/>
      <c r="C1029" s="306"/>
      <c r="D1029" s="306"/>
      <c r="E1029" s="306"/>
      <c r="F1029" s="306"/>
      <c r="G1029" s="306"/>
      <c r="H1029" s="186"/>
      <c r="I1029" s="306"/>
      <c r="J1029" s="177"/>
      <c r="K1029" s="309"/>
      <c r="L1029" s="178"/>
      <c r="M1029" s="178"/>
      <c r="N1029" s="178"/>
      <c r="O1029" s="177"/>
      <c r="P1029" s="310"/>
      <c r="Q1029" s="310"/>
      <c r="R1029" s="310"/>
      <c r="S1029" s="242">
        <v>0</v>
      </c>
      <c r="T1029" s="242">
        <v>0</v>
      </c>
      <c r="U1029" s="282"/>
      <c r="V1029" s="302"/>
      <c r="W1029" s="302"/>
      <c r="X1029" s="302"/>
      <c r="Y1029" s="302"/>
      <c r="Z1029" s="302"/>
      <c r="AA1029" s="303"/>
    </row>
    <row r="1030" spans="1:27">
      <c r="A1030" s="178"/>
      <c r="B1030" s="304"/>
      <c r="C1030" s="306"/>
      <c r="D1030" s="306"/>
      <c r="E1030" s="306"/>
      <c r="F1030" s="306"/>
      <c r="G1030" s="306"/>
      <c r="H1030" s="186"/>
      <c r="I1030" s="306"/>
      <c r="J1030" s="177"/>
      <c r="K1030" s="309"/>
      <c r="L1030" s="178"/>
      <c r="M1030" s="178"/>
      <c r="N1030" s="178"/>
      <c r="O1030" s="177"/>
      <c r="P1030" s="310"/>
      <c r="Q1030" s="310"/>
      <c r="R1030" s="310"/>
      <c r="S1030" s="242">
        <v>0</v>
      </c>
      <c r="T1030" s="242">
        <v>0</v>
      </c>
      <c r="U1030" s="282"/>
      <c r="V1030" s="302"/>
      <c r="W1030" s="302"/>
      <c r="X1030" s="302"/>
      <c r="Y1030" s="302"/>
      <c r="Z1030" s="302"/>
      <c r="AA1030" s="303"/>
    </row>
    <row r="1031" spans="1:27">
      <c r="A1031" s="178"/>
      <c r="B1031" s="304"/>
      <c r="C1031" s="306"/>
      <c r="D1031" s="306"/>
      <c r="E1031" s="306"/>
      <c r="F1031" s="306"/>
      <c r="G1031" s="306"/>
      <c r="H1031" s="186"/>
      <c r="I1031" s="306"/>
      <c r="J1031" s="177"/>
      <c r="K1031" s="309"/>
      <c r="L1031" s="178"/>
      <c r="M1031" s="178"/>
      <c r="N1031" s="178"/>
      <c r="O1031" s="177"/>
      <c r="P1031" s="310"/>
      <c r="Q1031" s="310"/>
      <c r="R1031" s="310"/>
      <c r="S1031" s="242">
        <v>0</v>
      </c>
      <c r="T1031" s="242">
        <v>0</v>
      </c>
      <c r="U1031" s="282"/>
      <c r="V1031" s="302"/>
      <c r="W1031" s="302"/>
      <c r="X1031" s="302"/>
      <c r="Y1031" s="302"/>
      <c r="Z1031" s="302"/>
      <c r="AA1031" s="303"/>
    </row>
    <row r="1032" spans="1:27">
      <c r="A1032" s="178"/>
      <c r="B1032" s="304"/>
      <c r="C1032" s="306"/>
      <c r="D1032" s="306"/>
      <c r="E1032" s="306"/>
      <c r="F1032" s="306"/>
      <c r="G1032" s="178"/>
      <c r="H1032" s="305"/>
      <c r="I1032" s="178"/>
      <c r="J1032" s="307"/>
      <c r="K1032" s="309"/>
      <c r="L1032" s="178"/>
      <c r="M1032" s="178"/>
      <c r="N1032" s="178"/>
      <c r="O1032" s="178"/>
      <c r="P1032" s="178"/>
      <c r="Q1032" s="178"/>
      <c r="R1032" s="310"/>
      <c r="S1032" s="242">
        <v>0</v>
      </c>
      <c r="T1032" s="242">
        <v>0</v>
      </c>
      <c r="U1032" s="282"/>
      <c r="V1032" s="302"/>
      <c r="W1032" s="302"/>
      <c r="X1032" s="302"/>
      <c r="Y1032" s="302"/>
      <c r="Z1032" s="302"/>
      <c r="AA1032" s="303"/>
    </row>
    <row r="1033" spans="1:27">
      <c r="A1033" s="178"/>
      <c r="B1033" s="304"/>
      <c r="C1033" s="178"/>
      <c r="D1033" s="178"/>
      <c r="E1033" s="178"/>
      <c r="F1033" s="178"/>
      <c r="G1033" s="306"/>
      <c r="H1033" s="186"/>
      <c r="I1033" s="306"/>
      <c r="J1033" s="177"/>
      <c r="K1033" s="309"/>
      <c r="L1033" s="178"/>
      <c r="M1033" s="178"/>
      <c r="N1033" s="178"/>
      <c r="O1033" s="177"/>
      <c r="P1033" s="310"/>
      <c r="Q1033" s="310"/>
      <c r="R1033" s="178"/>
      <c r="S1033" s="242">
        <v>0</v>
      </c>
      <c r="T1033" s="242">
        <v>0</v>
      </c>
      <c r="U1033" s="282"/>
      <c r="V1033" s="302"/>
      <c r="W1033" s="302"/>
      <c r="X1033" s="302"/>
      <c r="Y1033" s="302"/>
      <c r="Z1033" s="302"/>
      <c r="AA1033" s="303"/>
    </row>
    <row r="1034" spans="1:27">
      <c r="A1034" s="178"/>
      <c r="B1034" s="304"/>
      <c r="C1034" s="306"/>
      <c r="D1034" s="306"/>
      <c r="E1034" s="306"/>
      <c r="F1034" s="306"/>
      <c r="G1034" s="306"/>
      <c r="H1034" s="186"/>
      <c r="I1034" s="306"/>
      <c r="J1034" s="177"/>
      <c r="K1034" s="309"/>
      <c r="L1034" s="178"/>
      <c r="M1034" s="178"/>
      <c r="N1034" s="178"/>
      <c r="O1034" s="177"/>
      <c r="P1034" s="310"/>
      <c r="Q1034" s="310"/>
      <c r="R1034" s="310"/>
      <c r="S1034" s="242">
        <v>0</v>
      </c>
      <c r="T1034" s="242">
        <v>0</v>
      </c>
      <c r="U1034" s="282"/>
      <c r="V1034" s="302"/>
      <c r="W1034" s="302"/>
      <c r="X1034" s="302"/>
      <c r="Y1034" s="302"/>
      <c r="Z1034" s="302"/>
      <c r="AA1034" s="303"/>
    </row>
    <row r="1035" spans="1:27">
      <c r="A1035" s="178"/>
      <c r="B1035" s="304"/>
      <c r="C1035" s="306"/>
      <c r="D1035" s="306"/>
      <c r="E1035" s="306"/>
      <c r="F1035" s="306"/>
      <c r="G1035" s="306"/>
      <c r="H1035" s="186"/>
      <c r="I1035" s="306"/>
      <c r="J1035" s="177"/>
      <c r="K1035" s="309"/>
      <c r="L1035" s="178"/>
      <c r="M1035" s="178"/>
      <c r="N1035" s="178"/>
      <c r="O1035" s="177"/>
      <c r="P1035" s="310"/>
      <c r="Q1035" s="310"/>
      <c r="R1035" s="310"/>
      <c r="S1035" s="242">
        <v>0</v>
      </c>
      <c r="T1035" s="242">
        <v>0</v>
      </c>
      <c r="U1035" s="282"/>
      <c r="V1035" s="302"/>
      <c r="W1035" s="302"/>
      <c r="X1035" s="302"/>
      <c r="Y1035" s="302"/>
      <c r="Z1035" s="302"/>
      <c r="AA1035" s="303"/>
    </row>
    <row r="1036" spans="1:27">
      <c r="A1036" s="178"/>
      <c r="B1036" s="304"/>
      <c r="C1036" s="306"/>
      <c r="D1036" s="306"/>
      <c r="E1036" s="306"/>
      <c r="F1036" s="306"/>
      <c r="G1036" s="306"/>
      <c r="H1036" s="186"/>
      <c r="I1036" s="306"/>
      <c r="J1036" s="177"/>
      <c r="K1036" s="309"/>
      <c r="L1036" s="178"/>
      <c r="M1036" s="178"/>
      <c r="N1036" s="178"/>
      <c r="O1036" s="177"/>
      <c r="P1036" s="310"/>
      <c r="Q1036" s="310"/>
      <c r="R1036" s="310"/>
      <c r="S1036" s="242">
        <v>0</v>
      </c>
      <c r="T1036" s="242">
        <v>0</v>
      </c>
      <c r="U1036" s="282"/>
      <c r="V1036" s="302"/>
      <c r="W1036" s="302"/>
      <c r="X1036" s="302"/>
      <c r="Y1036" s="302"/>
      <c r="Z1036" s="302"/>
      <c r="AA1036" s="303"/>
    </row>
    <row r="1037" spans="1:27">
      <c r="A1037" s="178"/>
      <c r="B1037" s="304"/>
      <c r="C1037" s="306"/>
      <c r="D1037" s="306"/>
      <c r="E1037" s="306"/>
      <c r="F1037" s="306"/>
      <c r="G1037" s="306"/>
      <c r="H1037" s="186"/>
      <c r="I1037" s="306"/>
      <c r="J1037" s="177"/>
      <c r="K1037" s="309"/>
      <c r="L1037" s="178"/>
      <c r="M1037" s="178"/>
      <c r="N1037" s="178"/>
      <c r="O1037" s="177"/>
      <c r="P1037" s="310"/>
      <c r="Q1037" s="310"/>
      <c r="R1037" s="310"/>
      <c r="S1037" s="242">
        <v>0</v>
      </c>
      <c r="T1037" s="242">
        <v>0</v>
      </c>
      <c r="U1037" s="282"/>
      <c r="V1037" s="302"/>
      <c r="W1037" s="302"/>
      <c r="X1037" s="302"/>
      <c r="Y1037" s="302"/>
      <c r="Z1037" s="302"/>
      <c r="AA1037" s="303"/>
    </row>
    <row r="1038" spans="1:27">
      <c r="A1038" s="178"/>
      <c r="B1038" s="304"/>
      <c r="C1038" s="306"/>
      <c r="D1038" s="306"/>
      <c r="E1038" s="306"/>
      <c r="F1038" s="306"/>
      <c r="G1038" s="178"/>
      <c r="H1038" s="305"/>
      <c r="I1038" s="178"/>
      <c r="J1038" s="307"/>
      <c r="K1038" s="309"/>
      <c r="L1038" s="178"/>
      <c r="M1038" s="178"/>
      <c r="N1038" s="178"/>
      <c r="O1038" s="177"/>
      <c r="P1038" s="178"/>
      <c r="Q1038" s="178"/>
      <c r="R1038" s="310"/>
      <c r="S1038" s="242">
        <v>0</v>
      </c>
      <c r="T1038" s="242">
        <v>0</v>
      </c>
      <c r="U1038" s="282"/>
      <c r="V1038" s="302"/>
      <c r="W1038" s="302"/>
      <c r="X1038" s="302"/>
      <c r="Y1038" s="302"/>
      <c r="Z1038" s="302"/>
      <c r="AA1038" s="303"/>
    </row>
    <row r="1039" spans="1:27">
      <c r="A1039" s="178"/>
      <c r="B1039" s="304"/>
      <c r="C1039" s="178"/>
      <c r="D1039" s="178"/>
      <c r="E1039" s="178"/>
      <c r="F1039" s="178"/>
      <c r="G1039" s="306"/>
      <c r="H1039" s="186"/>
      <c r="I1039" s="306"/>
      <c r="J1039" s="177"/>
      <c r="K1039" s="309"/>
      <c r="L1039" s="178"/>
      <c r="M1039" s="178"/>
      <c r="N1039" s="178"/>
      <c r="O1039" s="177"/>
      <c r="P1039" s="310"/>
      <c r="Q1039" s="310"/>
      <c r="R1039" s="178"/>
      <c r="S1039" s="242">
        <v>0</v>
      </c>
      <c r="T1039" s="242">
        <v>0</v>
      </c>
      <c r="U1039" s="282"/>
      <c r="V1039" s="302"/>
      <c r="W1039" s="302"/>
      <c r="X1039" s="302"/>
      <c r="Y1039" s="302"/>
      <c r="Z1039" s="302"/>
      <c r="AA1039" s="303"/>
    </row>
    <row r="1040" spans="1:27">
      <c r="A1040" s="178"/>
      <c r="B1040" s="304"/>
      <c r="C1040" s="306"/>
      <c r="D1040" s="306"/>
      <c r="E1040" s="306"/>
      <c r="F1040" s="306"/>
      <c r="G1040" s="306"/>
      <c r="H1040" s="186"/>
      <c r="I1040" s="306"/>
      <c r="J1040" s="177"/>
      <c r="K1040" s="309"/>
      <c r="L1040" s="178"/>
      <c r="M1040" s="178"/>
      <c r="N1040" s="178"/>
      <c r="O1040" s="177"/>
      <c r="P1040" s="310"/>
      <c r="Q1040" s="310"/>
      <c r="R1040" s="310"/>
      <c r="S1040" s="242">
        <v>0</v>
      </c>
      <c r="T1040" s="242">
        <v>0</v>
      </c>
      <c r="U1040" s="282"/>
      <c r="V1040" s="302"/>
      <c r="W1040" s="302"/>
      <c r="X1040" s="302"/>
      <c r="Y1040" s="302"/>
      <c r="Z1040" s="302"/>
      <c r="AA1040" s="303"/>
    </row>
    <row r="1041" spans="1:27">
      <c r="A1041" s="178"/>
      <c r="B1041" s="304"/>
      <c r="C1041" s="306"/>
      <c r="D1041" s="306"/>
      <c r="E1041" s="306"/>
      <c r="F1041" s="306"/>
      <c r="G1041" s="306"/>
      <c r="H1041" s="186"/>
      <c r="I1041" s="306"/>
      <c r="J1041" s="177"/>
      <c r="K1041" s="309"/>
      <c r="L1041" s="178"/>
      <c r="M1041" s="178"/>
      <c r="N1041" s="178"/>
      <c r="O1041" s="177"/>
      <c r="P1041" s="310"/>
      <c r="Q1041" s="310"/>
      <c r="R1041" s="310"/>
      <c r="S1041" s="242">
        <v>0</v>
      </c>
      <c r="T1041" s="242">
        <v>0</v>
      </c>
      <c r="U1041" s="282"/>
      <c r="V1041" s="302"/>
      <c r="W1041" s="302"/>
      <c r="X1041" s="302"/>
      <c r="Y1041" s="302"/>
      <c r="Z1041" s="302"/>
      <c r="AA1041" s="303"/>
    </row>
    <row r="1042" spans="1:27">
      <c r="A1042" s="178"/>
      <c r="B1042" s="304"/>
      <c r="C1042" s="306"/>
      <c r="D1042" s="306"/>
      <c r="E1042" s="306"/>
      <c r="F1042" s="306"/>
      <c r="G1042" s="306"/>
      <c r="H1042" s="186"/>
      <c r="I1042" s="306"/>
      <c r="J1042" s="177"/>
      <c r="K1042" s="309"/>
      <c r="L1042" s="178"/>
      <c r="M1042" s="178"/>
      <c r="N1042" s="178"/>
      <c r="O1042" s="177"/>
      <c r="P1042" s="310"/>
      <c r="Q1042" s="310"/>
      <c r="R1042" s="310"/>
      <c r="S1042" s="242">
        <v>0</v>
      </c>
      <c r="T1042" s="242">
        <v>0</v>
      </c>
      <c r="U1042" s="282"/>
      <c r="V1042" s="302"/>
      <c r="W1042" s="302"/>
      <c r="X1042" s="302"/>
      <c r="Y1042" s="302"/>
      <c r="Z1042" s="302"/>
      <c r="AA1042" s="303"/>
    </row>
    <row r="1043" spans="1:27">
      <c r="A1043" s="178"/>
      <c r="B1043" s="304"/>
      <c r="C1043" s="306"/>
      <c r="D1043" s="306"/>
      <c r="E1043" s="306"/>
      <c r="F1043" s="306"/>
      <c r="G1043" s="306"/>
      <c r="H1043" s="186"/>
      <c r="I1043" s="306"/>
      <c r="J1043" s="177"/>
      <c r="K1043" s="309"/>
      <c r="L1043" s="178"/>
      <c r="M1043" s="178"/>
      <c r="N1043" s="178"/>
      <c r="O1043" s="177"/>
      <c r="P1043" s="310"/>
      <c r="Q1043" s="310"/>
      <c r="R1043" s="310"/>
      <c r="S1043" s="242">
        <v>0</v>
      </c>
      <c r="T1043" s="242">
        <v>0</v>
      </c>
      <c r="U1043" s="282"/>
      <c r="V1043" s="302"/>
      <c r="W1043" s="302"/>
      <c r="X1043" s="302"/>
      <c r="Y1043" s="302"/>
      <c r="Z1043" s="302"/>
      <c r="AA1043" s="303"/>
    </row>
    <row r="1044" spans="1:27">
      <c r="A1044" s="178"/>
      <c r="B1044" s="304"/>
      <c r="C1044" s="306"/>
      <c r="D1044" s="306"/>
      <c r="E1044" s="306"/>
      <c r="F1044" s="306"/>
      <c r="G1044" s="178"/>
      <c r="H1044" s="305"/>
      <c r="I1044" s="178"/>
      <c r="J1044" s="177"/>
      <c r="K1044" s="309"/>
      <c r="L1044" s="178"/>
      <c r="M1044" s="178"/>
      <c r="N1044" s="178"/>
      <c r="O1044" s="177"/>
      <c r="P1044" s="178"/>
      <c r="Q1044" s="178"/>
      <c r="R1044" s="310"/>
      <c r="S1044" s="242">
        <v>0</v>
      </c>
      <c r="T1044" s="242">
        <v>0</v>
      </c>
      <c r="U1044" s="282"/>
      <c r="V1044" s="302"/>
      <c r="W1044" s="302"/>
      <c r="X1044" s="302"/>
      <c r="Y1044" s="302"/>
      <c r="Z1044" s="302"/>
      <c r="AA1044" s="303"/>
    </row>
    <row r="1045" spans="1:27">
      <c r="A1045" s="178"/>
      <c r="B1045" s="304"/>
      <c r="C1045" s="178"/>
      <c r="D1045" s="178"/>
      <c r="E1045" s="178"/>
      <c r="F1045" s="178"/>
      <c r="G1045" s="306"/>
      <c r="H1045" s="305"/>
      <c r="I1045" s="178"/>
      <c r="J1045" s="177"/>
      <c r="K1045" s="309"/>
      <c r="L1045" s="178"/>
      <c r="M1045" s="178"/>
      <c r="N1045" s="178"/>
      <c r="O1045" s="177"/>
      <c r="P1045" s="310"/>
      <c r="Q1045" s="310"/>
      <c r="R1045" s="178"/>
      <c r="S1045" s="242">
        <v>0</v>
      </c>
      <c r="T1045" s="242">
        <v>0</v>
      </c>
      <c r="U1045" s="282"/>
      <c r="V1045" s="302"/>
      <c r="W1045" s="302"/>
      <c r="X1045" s="302"/>
      <c r="Y1045" s="302"/>
      <c r="Z1045" s="302"/>
      <c r="AA1045" s="303"/>
    </row>
    <row r="1046" spans="1:27">
      <c r="A1046" s="178"/>
      <c r="B1046" s="304"/>
      <c r="C1046" s="178"/>
      <c r="D1046" s="178"/>
      <c r="E1046" s="178"/>
      <c r="F1046" s="178"/>
      <c r="G1046" s="178"/>
      <c r="H1046" s="305"/>
      <c r="I1046" s="178"/>
      <c r="J1046" s="177"/>
      <c r="K1046" s="309"/>
      <c r="L1046" s="178"/>
      <c r="M1046" s="178"/>
      <c r="N1046" s="178"/>
      <c r="O1046" s="177"/>
      <c r="P1046" s="310"/>
      <c r="Q1046" s="310"/>
      <c r="R1046" s="310"/>
      <c r="S1046" s="242">
        <v>0</v>
      </c>
      <c r="T1046" s="242">
        <v>0</v>
      </c>
      <c r="U1046" s="282"/>
      <c r="V1046" s="302"/>
      <c r="W1046" s="302"/>
      <c r="X1046" s="302"/>
      <c r="Y1046" s="302"/>
      <c r="Z1046" s="302"/>
      <c r="AA1046" s="303"/>
    </row>
    <row r="1047" spans="1:27">
      <c r="A1047" s="178"/>
      <c r="B1047" s="304"/>
      <c r="C1047" s="178"/>
      <c r="D1047" s="178"/>
      <c r="E1047" s="178"/>
      <c r="F1047" s="178"/>
      <c r="G1047" s="178"/>
      <c r="H1047" s="305"/>
      <c r="I1047" s="178"/>
      <c r="J1047" s="177"/>
      <c r="K1047" s="309"/>
      <c r="L1047" s="178"/>
      <c r="M1047" s="178"/>
      <c r="N1047" s="178"/>
      <c r="O1047" s="177"/>
      <c r="P1047" s="310"/>
      <c r="Q1047" s="310"/>
      <c r="R1047" s="310"/>
      <c r="S1047" s="242">
        <v>0</v>
      </c>
      <c r="T1047" s="242">
        <v>0</v>
      </c>
      <c r="U1047" s="282"/>
      <c r="V1047" s="302"/>
      <c r="W1047" s="302"/>
      <c r="X1047" s="302"/>
      <c r="Y1047" s="302"/>
      <c r="Z1047" s="302"/>
      <c r="AA1047" s="303"/>
    </row>
    <row r="1048" spans="1:27">
      <c r="A1048" s="178"/>
      <c r="B1048" s="304"/>
      <c r="C1048" s="178"/>
      <c r="D1048" s="178"/>
      <c r="E1048" s="178"/>
      <c r="F1048" s="178"/>
      <c r="G1048" s="178"/>
      <c r="H1048" s="305"/>
      <c r="I1048" s="178"/>
      <c r="J1048" s="177"/>
      <c r="K1048" s="309"/>
      <c r="L1048" s="178"/>
      <c r="M1048" s="178"/>
      <c r="N1048" s="178"/>
      <c r="O1048" s="177"/>
      <c r="P1048" s="310"/>
      <c r="Q1048" s="310"/>
      <c r="R1048" s="310"/>
      <c r="S1048" s="242">
        <v>0</v>
      </c>
      <c r="T1048" s="242">
        <v>0</v>
      </c>
      <c r="U1048" s="282"/>
      <c r="V1048" s="302"/>
      <c r="W1048" s="302"/>
      <c r="X1048" s="302"/>
      <c r="Y1048" s="302"/>
      <c r="Z1048" s="302"/>
      <c r="AA1048" s="303"/>
    </row>
    <row r="1049" spans="1:27">
      <c r="A1049" s="178"/>
      <c r="B1049" s="304"/>
      <c r="C1049" s="178"/>
      <c r="D1049" s="178"/>
      <c r="E1049" s="178"/>
      <c r="F1049" s="178"/>
      <c r="G1049" s="178"/>
      <c r="H1049" s="305"/>
      <c r="I1049" s="178"/>
      <c r="J1049" s="177"/>
      <c r="K1049" s="309"/>
      <c r="L1049" s="178"/>
      <c r="M1049" s="178"/>
      <c r="N1049" s="178"/>
      <c r="O1049" s="177"/>
      <c r="P1049" s="310"/>
      <c r="Q1049" s="310"/>
      <c r="R1049" s="310"/>
      <c r="S1049" s="242">
        <v>0</v>
      </c>
      <c r="T1049" s="242">
        <v>0</v>
      </c>
      <c r="U1049" s="282"/>
      <c r="V1049" s="302"/>
      <c r="W1049" s="302"/>
      <c r="X1049" s="302"/>
      <c r="Y1049" s="302"/>
      <c r="Z1049" s="302"/>
      <c r="AA1049" s="303"/>
    </row>
    <row r="1050" spans="1:27">
      <c r="A1050" s="178"/>
      <c r="B1050" s="304"/>
      <c r="C1050" s="178"/>
      <c r="D1050" s="178"/>
      <c r="E1050" s="178"/>
      <c r="F1050" s="178"/>
      <c r="G1050" s="178"/>
      <c r="H1050" s="305"/>
      <c r="I1050" s="178"/>
      <c r="J1050" s="177"/>
      <c r="K1050" s="309"/>
      <c r="L1050" s="178"/>
      <c r="M1050" s="178"/>
      <c r="N1050" s="178"/>
      <c r="O1050" s="177"/>
      <c r="P1050" s="178"/>
      <c r="Q1050" s="178"/>
      <c r="R1050" s="310"/>
      <c r="S1050" s="242">
        <v>0</v>
      </c>
      <c r="T1050" s="242">
        <v>0</v>
      </c>
      <c r="U1050" s="282"/>
      <c r="V1050" s="302"/>
      <c r="W1050" s="302"/>
      <c r="X1050" s="302"/>
      <c r="Y1050" s="302"/>
      <c r="Z1050" s="302"/>
      <c r="AA1050" s="303"/>
    </row>
    <row r="1051" spans="1:27">
      <c r="A1051" s="178"/>
      <c r="B1051" s="304"/>
      <c r="C1051" s="178"/>
      <c r="D1051" s="178"/>
      <c r="E1051" s="178"/>
      <c r="F1051" s="178"/>
      <c r="G1051" s="178"/>
      <c r="H1051" s="305"/>
      <c r="I1051" s="178"/>
      <c r="J1051" s="177"/>
      <c r="K1051" s="309"/>
      <c r="L1051" s="178"/>
      <c r="M1051" s="178"/>
      <c r="N1051" s="178"/>
      <c r="O1051" s="177"/>
      <c r="P1051" s="310"/>
      <c r="Q1051" s="310"/>
      <c r="R1051" s="178"/>
      <c r="S1051" s="242">
        <v>0</v>
      </c>
      <c r="T1051" s="242">
        <v>0</v>
      </c>
      <c r="U1051" s="282"/>
      <c r="V1051" s="302"/>
      <c r="W1051" s="302"/>
      <c r="X1051" s="302"/>
      <c r="Y1051" s="302"/>
      <c r="Z1051" s="302"/>
      <c r="AA1051" s="308"/>
    </row>
    <row r="1052" spans="1:27">
      <c r="A1052" s="178"/>
      <c r="B1052" s="304"/>
      <c r="C1052" s="178"/>
      <c r="D1052" s="178"/>
      <c r="E1052" s="178"/>
      <c r="F1052" s="178"/>
      <c r="G1052" s="178"/>
      <c r="H1052" s="305"/>
      <c r="I1052" s="178"/>
      <c r="J1052" s="177"/>
      <c r="K1052" s="309"/>
      <c r="L1052" s="178"/>
      <c r="M1052" s="178"/>
      <c r="N1052" s="178"/>
      <c r="O1052" s="177"/>
      <c r="P1052" s="310"/>
      <c r="Q1052" s="310"/>
      <c r="R1052" s="178"/>
      <c r="S1052" s="242">
        <v>0</v>
      </c>
      <c r="T1052" s="242">
        <v>0</v>
      </c>
      <c r="U1052" s="282"/>
      <c r="V1052" s="302"/>
      <c r="W1052" s="302"/>
      <c r="X1052" s="302"/>
      <c r="Y1052" s="302"/>
      <c r="Z1052" s="302"/>
      <c r="AA1052" s="308"/>
    </row>
    <row r="1053" spans="1:27">
      <c r="A1053" s="178"/>
      <c r="B1053" s="304"/>
      <c r="C1053" s="178"/>
      <c r="D1053" s="178"/>
      <c r="E1053" s="178"/>
      <c r="F1053" s="178"/>
      <c r="G1053" s="178"/>
      <c r="H1053" s="305"/>
      <c r="I1053" s="178"/>
      <c r="J1053" s="177"/>
      <c r="K1053" s="309"/>
      <c r="L1053" s="178"/>
      <c r="M1053" s="178"/>
      <c r="N1053" s="178"/>
      <c r="O1053" s="177"/>
      <c r="P1053" s="310"/>
      <c r="Q1053" s="310"/>
      <c r="R1053" s="178"/>
      <c r="S1053" s="242">
        <v>0</v>
      </c>
      <c r="T1053" s="242">
        <v>0</v>
      </c>
      <c r="U1053" s="282"/>
      <c r="V1053" s="302"/>
      <c r="W1053" s="302"/>
      <c r="X1053" s="302"/>
      <c r="Y1053" s="302"/>
      <c r="Z1053" s="302"/>
      <c r="AA1053" s="308"/>
    </row>
    <row r="1054" spans="1:27">
      <c r="A1054" s="178"/>
      <c r="B1054" s="304"/>
      <c r="C1054" s="178"/>
      <c r="D1054" s="178"/>
      <c r="E1054" s="178"/>
      <c r="F1054" s="178"/>
      <c r="G1054" s="178"/>
      <c r="H1054" s="305"/>
      <c r="I1054" s="178"/>
      <c r="J1054" s="177"/>
      <c r="K1054" s="311"/>
      <c r="L1054" s="178"/>
      <c r="M1054" s="178"/>
      <c r="N1054" s="178"/>
      <c r="O1054" s="177"/>
      <c r="P1054" s="310"/>
      <c r="Q1054" s="310"/>
      <c r="R1054" s="310"/>
      <c r="S1054" s="242">
        <v>0</v>
      </c>
      <c r="T1054" s="242">
        <v>0</v>
      </c>
      <c r="U1054" s="282"/>
      <c r="V1054" s="302"/>
      <c r="W1054" s="302"/>
      <c r="X1054" s="302"/>
      <c r="Y1054" s="302"/>
      <c r="Z1054" s="302"/>
      <c r="AA1054" s="308"/>
    </row>
    <row r="1055" spans="1:27">
      <c r="A1055" s="178"/>
      <c r="B1055" s="304"/>
      <c r="C1055" s="178"/>
      <c r="D1055" s="178"/>
      <c r="E1055" s="178"/>
      <c r="F1055" s="178"/>
      <c r="G1055" s="178"/>
      <c r="H1055" s="305"/>
      <c r="I1055" s="178"/>
      <c r="J1055" s="177"/>
      <c r="K1055" s="311"/>
      <c r="L1055" s="178"/>
      <c r="M1055" s="178"/>
      <c r="N1055" s="178"/>
      <c r="O1055" s="177"/>
      <c r="P1055" s="310"/>
      <c r="Q1055" s="310"/>
      <c r="R1055" s="310"/>
      <c r="S1055" s="242">
        <v>0</v>
      </c>
      <c r="T1055" s="242">
        <v>0</v>
      </c>
      <c r="U1055" s="282"/>
      <c r="V1055" s="302"/>
      <c r="W1055" s="302"/>
      <c r="X1055" s="302"/>
      <c r="Y1055" s="302"/>
      <c r="Z1055" s="302"/>
      <c r="AA1055" s="308"/>
    </row>
    <row r="1056" spans="1:27">
      <c r="A1056" s="178"/>
      <c r="B1056" s="304"/>
      <c r="C1056" s="178"/>
      <c r="D1056" s="178"/>
      <c r="E1056" s="178"/>
      <c r="F1056" s="178"/>
      <c r="G1056" s="178"/>
      <c r="H1056" s="305"/>
      <c r="I1056" s="178"/>
      <c r="J1056" s="177"/>
      <c r="K1056" s="311"/>
      <c r="L1056" s="178"/>
      <c r="M1056" s="178"/>
      <c r="N1056" s="178"/>
      <c r="O1056" s="177"/>
      <c r="P1056" s="178"/>
      <c r="Q1056" s="178"/>
      <c r="R1056" s="178"/>
      <c r="S1056" s="242">
        <v>0</v>
      </c>
      <c r="T1056" s="242">
        <v>0</v>
      </c>
      <c r="U1056" s="282"/>
      <c r="V1056" s="302"/>
      <c r="W1056" s="302"/>
      <c r="X1056" s="302"/>
      <c r="Y1056" s="302"/>
      <c r="Z1056" s="302"/>
      <c r="AA1056" s="303"/>
    </row>
    <row r="1057" spans="1:27">
      <c r="A1057" s="178"/>
      <c r="B1057" s="304"/>
      <c r="C1057" s="178"/>
      <c r="D1057" s="178"/>
      <c r="E1057" s="178"/>
      <c r="F1057" s="178"/>
      <c r="G1057" s="178"/>
      <c r="H1057" s="305"/>
      <c r="I1057" s="178"/>
      <c r="J1057" s="177"/>
      <c r="K1057" s="311"/>
      <c r="L1057" s="178"/>
      <c r="M1057" s="178"/>
      <c r="N1057" s="178"/>
      <c r="O1057" s="177"/>
      <c r="P1057" s="178"/>
      <c r="Q1057" s="178"/>
      <c r="R1057" s="178"/>
      <c r="S1057" s="242">
        <v>0</v>
      </c>
      <c r="T1057" s="242">
        <v>0</v>
      </c>
      <c r="U1057" s="282"/>
      <c r="V1057" s="302"/>
      <c r="W1057" s="302"/>
      <c r="X1057" s="302"/>
      <c r="Y1057" s="302"/>
      <c r="Z1057" s="302"/>
      <c r="AA1057" s="303"/>
    </row>
    <row r="1058" spans="1:27">
      <c r="A1058" s="178"/>
      <c r="B1058" s="304"/>
      <c r="C1058" s="178"/>
      <c r="D1058" s="178"/>
      <c r="E1058" s="178"/>
      <c r="F1058" s="178"/>
      <c r="G1058" s="178"/>
      <c r="H1058" s="305"/>
      <c r="I1058" s="178"/>
      <c r="J1058" s="307"/>
      <c r="K1058" s="311"/>
      <c r="L1058" s="178"/>
      <c r="M1058" s="178"/>
      <c r="N1058" s="178"/>
      <c r="O1058" s="177"/>
      <c r="P1058" s="178"/>
      <c r="Q1058" s="178"/>
      <c r="R1058" s="178"/>
      <c r="S1058" s="242">
        <v>0</v>
      </c>
      <c r="T1058" s="242">
        <v>0</v>
      </c>
      <c r="U1058" s="282"/>
      <c r="V1058" s="302"/>
      <c r="W1058" s="302"/>
      <c r="X1058" s="302"/>
      <c r="Y1058" s="302"/>
      <c r="Z1058" s="302"/>
      <c r="AA1058" s="303"/>
    </row>
    <row r="1059" spans="1:27">
      <c r="A1059" s="178"/>
      <c r="B1059" s="304"/>
      <c r="C1059" s="178"/>
      <c r="D1059" s="178"/>
      <c r="E1059" s="178"/>
      <c r="F1059" s="178"/>
      <c r="G1059" s="306"/>
      <c r="H1059" s="186"/>
      <c r="I1059" s="306"/>
      <c r="J1059" s="177"/>
      <c r="K1059" s="306"/>
      <c r="L1059" s="306"/>
      <c r="M1059" s="306"/>
      <c r="N1059" s="306"/>
      <c r="O1059" s="306"/>
      <c r="P1059" s="310"/>
      <c r="Q1059" s="310"/>
      <c r="R1059" s="178"/>
      <c r="S1059" s="242">
        <v>0</v>
      </c>
      <c r="T1059" s="242">
        <v>0</v>
      </c>
      <c r="U1059" s="282"/>
      <c r="V1059" s="302"/>
      <c r="W1059" s="302"/>
      <c r="X1059" s="302"/>
      <c r="Y1059" s="302"/>
      <c r="Z1059" s="302"/>
      <c r="AA1059" s="308"/>
    </row>
    <row r="1060" spans="1:27">
      <c r="A1060" s="178"/>
      <c r="B1060" s="304"/>
      <c r="C1060" s="306"/>
      <c r="D1060" s="306"/>
      <c r="E1060" s="306"/>
      <c r="F1060" s="306"/>
      <c r="G1060" s="178"/>
      <c r="H1060" s="305"/>
      <c r="I1060" s="178"/>
      <c r="J1060" s="307"/>
      <c r="K1060" s="178"/>
      <c r="L1060" s="178"/>
      <c r="M1060" s="178"/>
      <c r="N1060" s="178"/>
      <c r="O1060" s="178"/>
      <c r="P1060" s="310"/>
      <c r="Q1060" s="310"/>
      <c r="R1060" s="178"/>
      <c r="S1060" s="242">
        <v>0</v>
      </c>
      <c r="T1060" s="242">
        <v>0</v>
      </c>
      <c r="U1060" s="282"/>
      <c r="V1060" s="302"/>
      <c r="W1060" s="302"/>
      <c r="X1060" s="302"/>
      <c r="Y1060" s="302"/>
      <c r="Z1060" s="302"/>
      <c r="AA1060" s="308"/>
    </row>
    <row r="1061" spans="1:27">
      <c r="A1061" s="178"/>
      <c r="B1061" s="304"/>
      <c r="C1061" s="178"/>
      <c r="D1061" s="178"/>
      <c r="E1061" s="178"/>
      <c r="F1061" s="178"/>
      <c r="G1061" s="178"/>
      <c r="H1061" s="305"/>
      <c r="I1061" s="178"/>
      <c r="J1061" s="307"/>
      <c r="K1061" s="178"/>
      <c r="L1061" s="178"/>
      <c r="M1061" s="178"/>
      <c r="N1061" s="178"/>
      <c r="O1061" s="178"/>
      <c r="P1061" s="178"/>
      <c r="Q1061" s="178"/>
      <c r="R1061" s="178"/>
      <c r="S1061" s="242">
        <v>0</v>
      </c>
      <c r="T1061" s="242">
        <v>0</v>
      </c>
      <c r="U1061" s="282"/>
      <c r="V1061" s="302"/>
      <c r="W1061" s="302"/>
      <c r="X1061" s="302"/>
      <c r="Y1061" s="302"/>
      <c r="Z1061" s="302"/>
      <c r="AA1061" s="303"/>
    </row>
    <row r="1062" spans="1:27">
      <c r="A1062" s="178"/>
      <c r="B1062" s="304"/>
      <c r="C1062" s="306"/>
      <c r="D1062" s="306"/>
      <c r="E1062" s="306"/>
      <c r="F1062" s="306"/>
      <c r="G1062" s="178"/>
      <c r="H1062" s="305"/>
      <c r="I1062" s="178"/>
      <c r="J1062" s="307"/>
      <c r="K1062" s="178"/>
      <c r="L1062" s="178"/>
      <c r="M1062" s="178"/>
      <c r="N1062" s="178"/>
      <c r="O1062" s="178"/>
      <c r="P1062" s="178"/>
      <c r="Q1062" s="178"/>
      <c r="R1062" s="178"/>
      <c r="S1062" s="242">
        <v>0</v>
      </c>
      <c r="T1062" s="242">
        <v>0</v>
      </c>
      <c r="U1062" s="282"/>
      <c r="V1062" s="302"/>
      <c r="W1062" s="302"/>
      <c r="X1062" s="302"/>
      <c r="Y1062" s="302"/>
      <c r="Z1062" s="302"/>
      <c r="AA1062" s="303"/>
    </row>
    <row r="1063" spans="1:27">
      <c r="A1063" s="178"/>
      <c r="B1063" s="304"/>
      <c r="C1063" s="306"/>
      <c r="D1063" s="306"/>
      <c r="E1063" s="306"/>
      <c r="F1063" s="306"/>
      <c r="G1063" s="178"/>
      <c r="H1063" s="305"/>
      <c r="I1063" s="178"/>
      <c r="J1063" s="307"/>
      <c r="K1063" s="178"/>
      <c r="L1063" s="178"/>
      <c r="M1063" s="178"/>
      <c r="N1063" s="178"/>
      <c r="O1063" s="178"/>
      <c r="P1063" s="178"/>
      <c r="Q1063" s="178"/>
      <c r="R1063" s="178"/>
      <c r="S1063" s="242">
        <v>0</v>
      </c>
      <c r="T1063" s="242">
        <v>0</v>
      </c>
      <c r="U1063" s="282"/>
      <c r="V1063" s="302"/>
      <c r="W1063" s="302"/>
      <c r="X1063" s="302"/>
      <c r="Y1063" s="302"/>
      <c r="Z1063" s="302"/>
      <c r="AA1063" s="303"/>
    </row>
    <row r="1064" spans="1:27">
      <c r="A1064" s="178"/>
      <c r="B1064" s="304"/>
      <c r="C1064" s="178"/>
      <c r="D1064" s="178"/>
      <c r="E1064" s="178"/>
      <c r="F1064" s="178"/>
      <c r="G1064" s="178"/>
      <c r="H1064" s="305"/>
      <c r="I1064" s="178"/>
      <c r="J1064" s="307"/>
      <c r="K1064" s="178"/>
      <c r="L1064" s="178"/>
      <c r="M1064" s="178"/>
      <c r="N1064" s="178"/>
      <c r="O1064" s="178"/>
      <c r="P1064" s="178"/>
      <c r="Q1064" s="178"/>
      <c r="R1064" s="178"/>
      <c r="S1064" s="242">
        <v>0</v>
      </c>
      <c r="T1064" s="242">
        <v>0</v>
      </c>
      <c r="U1064" s="282"/>
      <c r="V1064" s="302"/>
      <c r="W1064" s="302"/>
      <c r="X1064" s="302"/>
      <c r="Y1064" s="302"/>
      <c r="Z1064" s="302"/>
      <c r="AA1064" s="303"/>
    </row>
    <row r="1065" spans="1:27">
      <c r="A1065" s="178"/>
      <c r="B1065" s="304"/>
      <c r="C1065" s="178"/>
      <c r="D1065" s="178"/>
      <c r="E1065" s="178"/>
      <c r="F1065" s="178"/>
      <c r="G1065" s="178"/>
      <c r="H1065" s="305"/>
      <c r="I1065" s="178"/>
      <c r="J1065" s="307"/>
      <c r="K1065" s="178"/>
      <c r="L1065" s="178"/>
      <c r="M1065" s="178"/>
      <c r="N1065" s="178"/>
      <c r="O1065" s="178"/>
      <c r="P1065" s="178"/>
      <c r="Q1065" s="178"/>
      <c r="R1065" s="178"/>
      <c r="S1065" s="242">
        <v>0</v>
      </c>
      <c r="T1065" s="242">
        <v>0</v>
      </c>
      <c r="U1065" s="282"/>
      <c r="V1065" s="302"/>
      <c r="W1065" s="302"/>
      <c r="X1065" s="302"/>
      <c r="Y1065" s="302"/>
      <c r="Z1065" s="302"/>
      <c r="AA1065" s="303"/>
    </row>
    <row r="1066" spans="1:27">
      <c r="A1066" s="178"/>
      <c r="B1066" s="304"/>
      <c r="C1066" s="178"/>
      <c r="D1066" s="178"/>
      <c r="E1066" s="178"/>
      <c r="F1066" s="178"/>
      <c r="G1066" s="178"/>
      <c r="H1066" s="305"/>
      <c r="I1066" s="178"/>
      <c r="J1066" s="307"/>
      <c r="K1066" s="178"/>
      <c r="L1066" s="178"/>
      <c r="M1066" s="178"/>
      <c r="N1066" s="178"/>
      <c r="O1066" s="178"/>
      <c r="P1066" s="178"/>
      <c r="Q1066" s="178"/>
      <c r="R1066" s="178"/>
      <c r="S1066" s="242">
        <v>0</v>
      </c>
      <c r="T1066" s="242">
        <v>0</v>
      </c>
      <c r="U1066" s="282"/>
      <c r="V1066" s="302"/>
      <c r="W1066" s="302"/>
      <c r="X1066" s="302"/>
      <c r="Y1066" s="302"/>
      <c r="Z1066" s="302"/>
      <c r="AA1066" s="303"/>
    </row>
    <row r="1067" spans="1:27">
      <c r="A1067" s="178"/>
      <c r="B1067" s="304"/>
      <c r="C1067" s="178"/>
      <c r="D1067" s="178"/>
      <c r="E1067" s="178"/>
      <c r="F1067" s="178"/>
      <c r="G1067" s="178"/>
      <c r="H1067" s="305"/>
      <c r="I1067" s="178"/>
      <c r="J1067" s="307"/>
      <c r="K1067" s="178"/>
      <c r="L1067" s="178"/>
      <c r="M1067" s="178"/>
      <c r="N1067" s="178"/>
      <c r="O1067" s="178"/>
      <c r="P1067" s="178"/>
      <c r="Q1067" s="178"/>
      <c r="R1067" s="178"/>
      <c r="S1067" s="242">
        <v>0</v>
      </c>
      <c r="T1067" s="242">
        <v>0</v>
      </c>
      <c r="U1067" s="282"/>
      <c r="V1067" s="302"/>
      <c r="W1067" s="302"/>
      <c r="X1067" s="302"/>
      <c r="Y1067" s="302"/>
      <c r="Z1067" s="302"/>
      <c r="AA1067" s="303"/>
    </row>
    <row r="1068" spans="1:27">
      <c r="A1068" s="178"/>
      <c r="B1068" s="304"/>
      <c r="C1068" s="178"/>
      <c r="D1068" s="178"/>
      <c r="E1068" s="178"/>
      <c r="F1068" s="178"/>
      <c r="G1068" s="178"/>
      <c r="H1068" s="305"/>
      <c r="I1068" s="178"/>
      <c r="J1068" s="307"/>
      <c r="K1068" s="178"/>
      <c r="L1068" s="178"/>
      <c r="M1068" s="178"/>
      <c r="N1068" s="178"/>
      <c r="O1068" s="178"/>
      <c r="P1068" s="178"/>
      <c r="Q1068" s="178"/>
      <c r="R1068" s="178"/>
      <c r="S1068" s="178"/>
      <c r="T1068" s="178"/>
      <c r="U1068" s="312"/>
      <c r="V1068" s="302"/>
      <c r="W1068" s="302"/>
      <c r="X1068" s="302"/>
      <c r="Y1068" s="302"/>
      <c r="Z1068" s="302"/>
      <c r="AA1068" s="303"/>
    </row>
    <row r="1069" spans="1:27">
      <c r="A1069" s="178"/>
      <c r="B1069" s="304"/>
      <c r="C1069" s="178"/>
      <c r="D1069" s="178"/>
      <c r="E1069" s="178"/>
      <c r="F1069" s="178"/>
      <c r="G1069" s="178"/>
      <c r="H1069" s="305"/>
      <c r="I1069" s="178"/>
      <c r="J1069" s="307"/>
      <c r="K1069" s="178"/>
      <c r="L1069" s="178"/>
      <c r="M1069" s="178"/>
      <c r="N1069" s="178"/>
      <c r="O1069" s="178"/>
      <c r="P1069" s="178"/>
      <c r="Q1069" s="178"/>
      <c r="R1069" s="178"/>
      <c r="S1069" s="178"/>
      <c r="T1069" s="178"/>
      <c r="U1069" s="312"/>
      <c r="V1069" s="302"/>
      <c r="W1069" s="302"/>
      <c r="X1069" s="302"/>
      <c r="Y1069" s="302"/>
      <c r="Z1069" s="302"/>
      <c r="AA1069" s="303"/>
    </row>
    <row r="1070" spans="1:27">
      <c r="A1070" s="178"/>
      <c r="B1070" s="304"/>
      <c r="C1070" s="178"/>
      <c r="D1070" s="178"/>
      <c r="E1070" s="178"/>
      <c r="F1070" s="178"/>
      <c r="G1070" s="178"/>
      <c r="H1070" s="305"/>
      <c r="I1070" s="178"/>
      <c r="J1070" s="307"/>
      <c r="K1070" s="178"/>
      <c r="L1070" s="178"/>
      <c r="M1070" s="178"/>
      <c r="N1070" s="178"/>
      <c r="O1070" s="178"/>
      <c r="P1070" s="178"/>
      <c r="Q1070" s="178"/>
      <c r="R1070" s="178"/>
      <c r="S1070" s="178"/>
      <c r="T1070" s="178"/>
      <c r="U1070" s="312"/>
      <c r="V1070" s="302"/>
      <c r="W1070" s="302"/>
      <c r="X1070" s="302"/>
      <c r="Y1070" s="302"/>
      <c r="Z1070" s="302"/>
      <c r="AA1070" s="303"/>
    </row>
    <row r="1071" spans="1:27">
      <c r="A1071" s="178"/>
      <c r="B1071" s="304"/>
      <c r="C1071" s="178"/>
      <c r="D1071" s="178"/>
      <c r="E1071" s="178"/>
      <c r="F1071" s="178"/>
      <c r="G1071" s="178"/>
      <c r="H1071" s="305"/>
      <c r="I1071" s="178"/>
      <c r="J1071" s="307"/>
      <c r="K1071" s="178"/>
      <c r="L1071" s="178"/>
      <c r="M1071" s="178"/>
      <c r="N1071" s="178"/>
      <c r="O1071" s="178"/>
      <c r="P1071" s="178"/>
      <c r="Q1071" s="178"/>
      <c r="R1071" s="178"/>
      <c r="S1071" s="178"/>
      <c r="T1071" s="178"/>
      <c r="U1071" s="312"/>
      <c r="V1071" s="302"/>
      <c r="W1071" s="302"/>
      <c r="X1071" s="302"/>
      <c r="Y1071" s="302"/>
      <c r="Z1071" s="302"/>
      <c r="AA1071" s="303"/>
    </row>
    <row r="1072" spans="1:27">
      <c r="A1072" s="178"/>
      <c r="B1072" s="304"/>
      <c r="C1072" s="178"/>
      <c r="D1072" s="178"/>
      <c r="E1072" s="178"/>
      <c r="F1072" s="178"/>
      <c r="G1072" s="178"/>
      <c r="H1072" s="305"/>
      <c r="I1072" s="178"/>
      <c r="J1072" s="307"/>
      <c r="K1072" s="178"/>
      <c r="L1072" s="178"/>
      <c r="M1072" s="178"/>
      <c r="N1072" s="178"/>
      <c r="O1072" s="178"/>
      <c r="P1072" s="178"/>
      <c r="Q1072" s="178"/>
      <c r="R1072" s="178"/>
      <c r="S1072" s="178"/>
      <c r="T1072" s="178"/>
      <c r="U1072" s="312"/>
      <c r="V1072" s="302"/>
      <c r="W1072" s="302"/>
      <c r="X1072" s="302"/>
      <c r="Y1072" s="302"/>
      <c r="Z1072" s="302"/>
      <c r="AA1072" s="303"/>
    </row>
    <row r="1073" spans="1:27">
      <c r="A1073" s="178"/>
      <c r="B1073" s="304"/>
      <c r="C1073" s="178"/>
      <c r="D1073" s="178"/>
      <c r="E1073" s="178"/>
      <c r="F1073" s="178"/>
      <c r="G1073" s="178"/>
      <c r="H1073" s="305"/>
      <c r="I1073" s="178"/>
      <c r="J1073" s="307"/>
      <c r="K1073" s="178"/>
      <c r="L1073" s="178"/>
      <c r="M1073" s="178"/>
      <c r="N1073" s="178"/>
      <c r="O1073" s="178"/>
      <c r="P1073" s="178"/>
      <c r="Q1073" s="178"/>
      <c r="R1073" s="178"/>
      <c r="S1073" s="178"/>
      <c r="T1073" s="178"/>
      <c r="U1073" s="312"/>
      <c r="V1073" s="302"/>
      <c r="W1073" s="302"/>
      <c r="X1073" s="302"/>
      <c r="Y1073" s="302"/>
      <c r="Z1073" s="302"/>
      <c r="AA1073" s="303"/>
    </row>
    <row r="1074" spans="1:27">
      <c r="A1074" s="178"/>
      <c r="B1074" s="304"/>
      <c r="C1074" s="178"/>
      <c r="D1074" s="178"/>
      <c r="E1074" s="178"/>
      <c r="F1074" s="178"/>
      <c r="G1074" s="178"/>
      <c r="H1074" s="305"/>
      <c r="I1074" s="178"/>
      <c r="J1074" s="307"/>
      <c r="K1074" s="178"/>
      <c r="L1074" s="178"/>
      <c r="M1074" s="178"/>
      <c r="N1074" s="178"/>
      <c r="O1074" s="178"/>
      <c r="P1074" s="178"/>
      <c r="Q1074" s="178"/>
      <c r="R1074" s="178"/>
      <c r="S1074" s="178"/>
      <c r="T1074" s="178"/>
      <c r="U1074" s="312"/>
      <c r="V1074" s="302"/>
      <c r="W1074" s="302"/>
      <c r="X1074" s="302"/>
      <c r="Y1074" s="302"/>
      <c r="Z1074" s="302"/>
      <c r="AA1074" s="303"/>
    </row>
    <row r="1075" spans="1:27">
      <c r="A1075" s="178"/>
      <c r="B1075" s="304"/>
      <c r="C1075" s="178"/>
      <c r="D1075" s="178"/>
      <c r="E1075" s="178"/>
      <c r="F1075" s="178"/>
      <c r="G1075" s="178"/>
      <c r="H1075" s="305"/>
      <c r="I1075" s="178"/>
      <c r="J1075" s="307"/>
      <c r="K1075" s="178"/>
      <c r="L1075" s="178"/>
      <c r="M1075" s="178"/>
      <c r="N1075" s="178"/>
      <c r="O1075" s="178"/>
      <c r="P1075" s="178"/>
      <c r="Q1075" s="178"/>
      <c r="R1075" s="178"/>
      <c r="S1075" s="178"/>
      <c r="T1075" s="178"/>
      <c r="U1075" s="312"/>
      <c r="V1075" s="302"/>
      <c r="W1075" s="302"/>
      <c r="X1075" s="302"/>
      <c r="Y1075" s="302"/>
      <c r="Z1075" s="302"/>
      <c r="AA1075" s="303"/>
    </row>
    <row r="1076" spans="1:27">
      <c r="A1076" s="178"/>
      <c r="B1076" s="304"/>
      <c r="C1076" s="178"/>
      <c r="D1076" s="178"/>
      <c r="E1076" s="178"/>
      <c r="F1076" s="178"/>
      <c r="G1076" s="178"/>
      <c r="H1076" s="305"/>
      <c r="I1076" s="178"/>
      <c r="J1076" s="307"/>
      <c r="K1076" s="178"/>
      <c r="L1076" s="178"/>
      <c r="M1076" s="178"/>
      <c r="N1076" s="178"/>
      <c r="O1076" s="178"/>
      <c r="P1076" s="178"/>
      <c r="Q1076" s="178"/>
      <c r="R1076" s="178"/>
      <c r="S1076" s="178"/>
      <c r="T1076" s="178"/>
      <c r="U1076" s="312"/>
      <c r="V1076" s="302"/>
      <c r="W1076" s="302"/>
      <c r="X1076" s="302"/>
      <c r="Y1076" s="302"/>
      <c r="Z1076" s="302"/>
      <c r="AA1076" s="303"/>
    </row>
    <row r="1077" spans="1:27">
      <c r="A1077" s="178"/>
      <c r="B1077" s="304"/>
      <c r="C1077" s="178"/>
      <c r="D1077" s="178"/>
      <c r="E1077" s="178"/>
      <c r="F1077" s="178"/>
      <c r="G1077" s="178"/>
      <c r="H1077" s="305"/>
      <c r="I1077" s="178"/>
      <c r="J1077" s="307"/>
      <c r="K1077" s="178"/>
      <c r="L1077" s="178"/>
      <c r="M1077" s="178"/>
      <c r="N1077" s="178"/>
      <c r="O1077" s="178"/>
      <c r="P1077" s="178"/>
      <c r="Q1077" s="178"/>
      <c r="R1077" s="178"/>
      <c r="S1077" s="178"/>
      <c r="T1077" s="178"/>
      <c r="U1077" s="312"/>
      <c r="V1077" s="302"/>
      <c r="W1077" s="302"/>
      <c r="X1077" s="302"/>
      <c r="Y1077" s="302"/>
      <c r="Z1077" s="302"/>
      <c r="AA1077" s="303"/>
    </row>
    <row r="1078" spans="1:27">
      <c r="A1078" s="178"/>
      <c r="B1078" s="304"/>
      <c r="C1078" s="178"/>
      <c r="D1078" s="178"/>
      <c r="E1078" s="178"/>
      <c r="F1078" s="178"/>
      <c r="G1078" s="178"/>
      <c r="H1078" s="305"/>
      <c r="I1078" s="178"/>
      <c r="J1078" s="307"/>
      <c r="K1078" s="178"/>
      <c r="L1078" s="178"/>
      <c r="M1078" s="178"/>
      <c r="N1078" s="178"/>
      <c r="O1078" s="178"/>
      <c r="P1078" s="178"/>
      <c r="Q1078" s="178"/>
      <c r="R1078" s="178"/>
      <c r="S1078" s="178"/>
      <c r="T1078" s="178"/>
      <c r="U1078" s="312"/>
      <c r="V1078" s="302"/>
      <c r="W1078" s="302"/>
      <c r="X1078" s="302"/>
      <c r="Y1078" s="302"/>
      <c r="Z1078" s="302"/>
      <c r="AA1078" s="303"/>
    </row>
    <row r="1079" spans="1:27">
      <c r="A1079" s="178"/>
      <c r="B1079" s="304"/>
      <c r="C1079" s="178"/>
      <c r="D1079" s="178"/>
      <c r="E1079" s="178"/>
      <c r="F1079" s="178"/>
      <c r="G1079" s="178"/>
      <c r="H1079" s="305"/>
      <c r="I1079" s="178"/>
      <c r="J1079" s="307"/>
      <c r="K1079" s="178"/>
      <c r="L1079" s="178"/>
      <c r="M1079" s="178"/>
      <c r="N1079" s="178"/>
      <c r="O1079" s="178"/>
      <c r="P1079" s="178"/>
      <c r="Q1079" s="178"/>
      <c r="R1079" s="178"/>
      <c r="S1079" s="178"/>
      <c r="T1079" s="178"/>
      <c r="U1079" s="312"/>
      <c r="V1079" s="302"/>
      <c r="W1079" s="302"/>
      <c r="X1079" s="302"/>
      <c r="Y1079" s="302"/>
      <c r="Z1079" s="302"/>
      <c r="AA1079" s="303"/>
    </row>
    <row r="1080" spans="1:27">
      <c r="A1080" s="178"/>
      <c r="B1080" s="304"/>
      <c r="C1080" s="178"/>
      <c r="D1080" s="178"/>
      <c r="E1080" s="178"/>
      <c r="F1080" s="178"/>
      <c r="G1080" s="178"/>
      <c r="H1080" s="305"/>
      <c r="I1080" s="178"/>
      <c r="J1080" s="307"/>
      <c r="K1080" s="178"/>
      <c r="L1080" s="178"/>
      <c r="M1080" s="178"/>
      <c r="N1080" s="178"/>
      <c r="O1080" s="178"/>
      <c r="P1080" s="178"/>
      <c r="Q1080" s="178"/>
      <c r="R1080" s="178"/>
      <c r="S1080" s="178"/>
      <c r="T1080" s="178"/>
      <c r="U1080" s="312"/>
      <c r="V1080" s="302"/>
      <c r="W1080" s="302"/>
      <c r="X1080" s="302"/>
      <c r="Y1080" s="302"/>
      <c r="Z1080" s="302"/>
      <c r="AA1080" s="303"/>
    </row>
    <row r="1081" spans="1:27">
      <c r="A1081" s="178"/>
      <c r="B1081" s="304"/>
      <c r="C1081" s="178"/>
      <c r="D1081" s="178"/>
      <c r="E1081" s="178"/>
      <c r="F1081" s="178"/>
      <c r="G1081" s="178"/>
      <c r="H1081" s="305"/>
      <c r="I1081" s="178"/>
      <c r="J1081" s="307"/>
      <c r="K1081" s="178"/>
      <c r="L1081" s="178"/>
      <c r="M1081" s="178"/>
      <c r="N1081" s="178"/>
      <c r="O1081" s="178"/>
      <c r="P1081" s="178"/>
      <c r="Q1081" s="178"/>
      <c r="R1081" s="178"/>
      <c r="S1081" s="178"/>
      <c r="T1081" s="178"/>
      <c r="U1081" s="312"/>
      <c r="V1081" s="302"/>
      <c r="W1081" s="302"/>
      <c r="X1081" s="302"/>
      <c r="Y1081" s="302"/>
      <c r="Z1081" s="302"/>
      <c r="AA1081" s="303"/>
    </row>
    <row r="1082" spans="1:27">
      <c r="A1082" s="178"/>
      <c r="B1082" s="304"/>
      <c r="C1082" s="178"/>
      <c r="D1082" s="178"/>
      <c r="E1082" s="178"/>
      <c r="F1082" s="178"/>
      <c r="G1082" s="178"/>
      <c r="H1082" s="305"/>
      <c r="I1082" s="178"/>
      <c r="J1082" s="307"/>
      <c r="K1082" s="178"/>
      <c r="L1082" s="178"/>
      <c r="M1082" s="178"/>
      <c r="N1082" s="178"/>
      <c r="O1082" s="178"/>
      <c r="P1082" s="178"/>
      <c r="Q1082" s="178"/>
      <c r="R1082" s="178"/>
      <c r="S1082" s="178"/>
      <c r="T1082" s="178"/>
      <c r="U1082" s="312"/>
      <c r="V1082" s="302"/>
      <c r="W1082" s="302"/>
      <c r="X1082" s="302"/>
      <c r="Y1082" s="302"/>
      <c r="Z1082" s="302"/>
      <c r="AA1082" s="303"/>
    </row>
    <row r="1083" spans="1:27">
      <c r="A1083" s="178"/>
      <c r="B1083" s="304"/>
      <c r="C1083" s="178"/>
      <c r="D1083" s="178"/>
      <c r="E1083" s="178"/>
      <c r="F1083" s="178"/>
      <c r="G1083" s="178"/>
      <c r="H1083" s="305"/>
      <c r="I1083" s="178"/>
      <c r="J1083" s="307"/>
      <c r="K1083" s="178"/>
      <c r="L1083" s="178"/>
      <c r="M1083" s="178"/>
      <c r="N1083" s="178"/>
      <c r="O1083" s="178"/>
      <c r="P1083" s="178"/>
      <c r="Q1083" s="178"/>
      <c r="R1083" s="178"/>
      <c r="S1083" s="178"/>
      <c r="T1083" s="178"/>
      <c r="U1083" s="312"/>
      <c r="V1083" s="302"/>
      <c r="W1083" s="302"/>
      <c r="X1083" s="302"/>
      <c r="Y1083" s="302"/>
      <c r="Z1083" s="302"/>
      <c r="AA1083" s="303"/>
    </row>
    <row r="1084" spans="1:27">
      <c r="A1084" s="178"/>
      <c r="B1084" s="304"/>
      <c r="C1084" s="178"/>
      <c r="D1084" s="178"/>
      <c r="E1084" s="178"/>
      <c r="F1084" s="178"/>
      <c r="G1084" s="178"/>
      <c r="H1084" s="305"/>
      <c r="I1084" s="178"/>
      <c r="J1084" s="307"/>
      <c r="K1084" s="178"/>
      <c r="L1084" s="178"/>
      <c r="M1084" s="178"/>
      <c r="N1084" s="178"/>
      <c r="O1084" s="178"/>
      <c r="P1084" s="178"/>
      <c r="Q1084" s="178"/>
      <c r="R1084" s="178"/>
      <c r="S1084" s="178"/>
      <c r="T1084" s="178"/>
      <c r="U1084" s="312"/>
      <c r="V1084" s="302"/>
      <c r="W1084" s="302"/>
      <c r="X1084" s="302"/>
      <c r="Y1084" s="302"/>
      <c r="Z1084" s="302"/>
      <c r="AA1084" s="303"/>
    </row>
    <row r="1085" spans="1:27">
      <c r="A1085" s="178"/>
      <c r="B1085" s="304"/>
      <c r="C1085" s="178"/>
      <c r="D1085" s="178"/>
      <c r="E1085" s="178"/>
      <c r="F1085" s="178"/>
      <c r="G1085" s="178"/>
      <c r="H1085" s="305"/>
      <c r="I1085" s="178"/>
      <c r="J1085" s="307"/>
      <c r="K1085" s="178"/>
      <c r="L1085" s="178"/>
      <c r="M1085" s="178"/>
      <c r="N1085" s="178"/>
      <c r="O1085" s="178"/>
      <c r="P1085" s="178"/>
      <c r="Q1085" s="178"/>
      <c r="R1085" s="178"/>
      <c r="S1085" s="178"/>
      <c r="T1085" s="178"/>
      <c r="U1085" s="312"/>
      <c r="V1085" s="302"/>
      <c r="W1085" s="302"/>
      <c r="X1085" s="302"/>
      <c r="Y1085" s="302"/>
      <c r="Z1085" s="302"/>
      <c r="AA1085" s="303"/>
    </row>
    <row r="1086" spans="1:27">
      <c r="A1086" s="178"/>
      <c r="B1086" s="304"/>
      <c r="C1086" s="178"/>
      <c r="D1086" s="178"/>
      <c r="E1086" s="178"/>
      <c r="F1086" s="178"/>
      <c r="G1086" s="178"/>
      <c r="H1086" s="305"/>
      <c r="I1086" s="178"/>
      <c r="J1086" s="307"/>
      <c r="K1086" s="178"/>
      <c r="L1086" s="178"/>
      <c r="M1086" s="178"/>
      <c r="N1086" s="178"/>
      <c r="O1086" s="178"/>
      <c r="P1086" s="178"/>
      <c r="Q1086" s="178"/>
      <c r="R1086" s="178"/>
      <c r="S1086" s="178"/>
      <c r="T1086" s="178"/>
      <c r="U1086" s="312"/>
      <c r="V1086" s="302"/>
      <c r="W1086" s="302"/>
      <c r="X1086" s="302"/>
      <c r="Y1086" s="302"/>
      <c r="Z1086" s="302"/>
      <c r="AA1086" s="303"/>
    </row>
    <row r="1087" spans="1:27">
      <c r="A1087" s="178"/>
      <c r="B1087" s="304"/>
      <c r="C1087" s="178"/>
      <c r="D1087" s="178"/>
      <c r="E1087" s="178"/>
      <c r="F1087" s="178"/>
      <c r="G1087" s="178"/>
      <c r="H1087" s="305"/>
      <c r="I1087" s="178"/>
      <c r="J1087" s="307"/>
      <c r="K1087" s="178"/>
      <c r="L1087" s="178"/>
      <c r="M1087" s="178"/>
      <c r="N1087" s="178"/>
      <c r="O1087" s="178"/>
      <c r="P1087" s="178"/>
      <c r="Q1087" s="178"/>
      <c r="R1087" s="178"/>
      <c r="S1087" s="178"/>
      <c r="T1087" s="178"/>
      <c r="U1087" s="312"/>
      <c r="V1087" s="302"/>
      <c r="W1087" s="302"/>
      <c r="X1087" s="302"/>
      <c r="Y1087" s="302"/>
      <c r="Z1087" s="302"/>
      <c r="AA1087" s="303"/>
    </row>
    <row r="1088" spans="1:27">
      <c r="A1088" s="178"/>
      <c r="B1088" s="304"/>
      <c r="C1088" s="178"/>
      <c r="D1088" s="178"/>
      <c r="E1088" s="178"/>
      <c r="F1088" s="178"/>
      <c r="G1088" s="178"/>
      <c r="H1088" s="305"/>
      <c r="I1088" s="178"/>
      <c r="J1088" s="307"/>
      <c r="K1088" s="178"/>
      <c r="L1088" s="178"/>
      <c r="M1088" s="178"/>
      <c r="N1088" s="178"/>
      <c r="O1088" s="178"/>
      <c r="P1088" s="178"/>
      <c r="Q1088" s="178"/>
      <c r="R1088" s="178"/>
      <c r="S1088" s="178"/>
      <c r="T1088" s="178"/>
      <c r="U1088" s="312"/>
      <c r="V1088" s="302"/>
      <c r="W1088" s="302"/>
      <c r="X1088" s="302"/>
      <c r="Y1088" s="302"/>
      <c r="Z1088" s="302"/>
      <c r="AA1088" s="303"/>
    </row>
    <row r="1089" spans="1:27">
      <c r="A1089" s="178"/>
      <c r="B1089" s="304"/>
      <c r="C1089" s="178"/>
      <c r="D1089" s="178"/>
      <c r="E1089" s="178"/>
      <c r="F1089" s="178"/>
      <c r="G1089" s="178"/>
      <c r="H1089" s="305"/>
      <c r="I1089" s="178"/>
      <c r="J1089" s="307"/>
      <c r="K1089" s="178"/>
      <c r="L1089" s="178"/>
      <c r="M1089" s="178"/>
      <c r="N1089" s="178"/>
      <c r="O1089" s="178"/>
      <c r="P1089" s="178"/>
      <c r="Q1089" s="178"/>
      <c r="R1089" s="178"/>
      <c r="S1089" s="178"/>
      <c r="T1089" s="178"/>
      <c r="U1089" s="312"/>
      <c r="V1089" s="302"/>
      <c r="W1089" s="302"/>
      <c r="X1089" s="302"/>
      <c r="Y1089" s="302"/>
      <c r="Z1089" s="302"/>
      <c r="AA1089" s="303"/>
    </row>
    <row r="1090" spans="1:27">
      <c r="A1090" s="178"/>
      <c r="B1090" s="304"/>
      <c r="C1090" s="178"/>
      <c r="D1090" s="178"/>
      <c r="E1090" s="178"/>
      <c r="F1090" s="178"/>
      <c r="G1090" s="178"/>
      <c r="H1090" s="305"/>
      <c r="I1090" s="178"/>
      <c r="J1090" s="307"/>
      <c r="K1090" s="178"/>
      <c r="L1090" s="178"/>
      <c r="M1090" s="178"/>
      <c r="N1090" s="178"/>
      <c r="O1090" s="178"/>
      <c r="P1090" s="178"/>
      <c r="Q1090" s="178"/>
      <c r="R1090" s="178"/>
      <c r="S1090" s="178"/>
      <c r="T1090" s="178"/>
      <c r="U1090" s="312"/>
      <c r="V1090" s="302"/>
      <c r="W1090" s="302"/>
      <c r="X1090" s="302"/>
      <c r="Y1090" s="302"/>
      <c r="Z1090" s="302"/>
      <c r="AA1090" s="303"/>
    </row>
    <row r="1091" spans="1:27">
      <c r="A1091" s="178"/>
      <c r="B1091" s="304"/>
      <c r="C1091" s="178"/>
      <c r="D1091" s="178"/>
      <c r="E1091" s="178"/>
      <c r="F1091" s="178"/>
      <c r="G1091" s="178"/>
      <c r="H1091" s="305"/>
      <c r="I1091" s="178"/>
      <c r="J1091" s="307"/>
      <c r="K1091" s="178"/>
      <c r="L1091" s="178"/>
      <c r="M1091" s="178"/>
      <c r="N1091" s="178"/>
      <c r="O1091" s="178"/>
      <c r="P1091" s="178"/>
      <c r="Q1091" s="178"/>
      <c r="R1091" s="178"/>
      <c r="S1091" s="178"/>
      <c r="T1091" s="178"/>
      <c r="U1091" s="312"/>
      <c r="V1091" s="302"/>
      <c r="W1091" s="302"/>
      <c r="X1091" s="302"/>
      <c r="Y1091" s="302"/>
      <c r="Z1091" s="302"/>
      <c r="AA1091" s="303"/>
    </row>
    <row r="1092" spans="1:27">
      <c r="A1092" s="178"/>
      <c r="B1092" s="304"/>
      <c r="C1092" s="178"/>
      <c r="D1092" s="178"/>
      <c r="E1092" s="178"/>
      <c r="F1092" s="178"/>
      <c r="G1092" s="178"/>
      <c r="H1092" s="305"/>
      <c r="I1092" s="178"/>
      <c r="J1092" s="307"/>
      <c r="K1092" s="178"/>
      <c r="L1092" s="178"/>
      <c r="M1092" s="178"/>
      <c r="N1092" s="178"/>
      <c r="O1092" s="178"/>
      <c r="P1092" s="178"/>
      <c r="Q1092" s="178"/>
      <c r="R1092" s="178"/>
      <c r="S1092" s="178"/>
      <c r="T1092" s="178"/>
      <c r="U1092" s="312"/>
      <c r="V1092" s="302"/>
      <c r="W1092" s="302"/>
      <c r="X1092" s="302"/>
      <c r="Y1092" s="302"/>
      <c r="Z1092" s="302"/>
      <c r="AA1092" s="303"/>
    </row>
    <row r="1093" spans="1:27">
      <c r="A1093" s="178"/>
      <c r="B1093" s="304"/>
      <c r="C1093" s="178"/>
      <c r="D1093" s="178"/>
      <c r="E1093" s="178"/>
      <c r="F1093" s="178"/>
      <c r="G1093" s="178"/>
      <c r="H1093" s="305"/>
      <c r="I1093" s="178"/>
      <c r="J1093" s="307"/>
      <c r="K1093" s="178"/>
      <c r="L1093" s="178"/>
      <c r="M1093" s="178"/>
      <c r="N1093" s="178"/>
      <c r="O1093" s="178"/>
      <c r="P1093" s="178"/>
      <c r="Q1093" s="178"/>
      <c r="R1093" s="178"/>
      <c r="S1093" s="178"/>
      <c r="T1093" s="178"/>
      <c r="U1093" s="312"/>
      <c r="V1093" s="302"/>
      <c r="W1093" s="302"/>
      <c r="X1093" s="302"/>
      <c r="Y1093" s="302"/>
      <c r="Z1093" s="302"/>
      <c r="AA1093" s="303"/>
    </row>
    <row r="1094" spans="1:27">
      <c r="A1094" s="178"/>
      <c r="B1094" s="304"/>
      <c r="C1094" s="178"/>
      <c r="D1094" s="178"/>
      <c r="E1094" s="178"/>
      <c r="F1094" s="178"/>
      <c r="G1094" s="178"/>
      <c r="H1094" s="305"/>
      <c r="I1094" s="178"/>
      <c r="J1094" s="307"/>
      <c r="K1094" s="178"/>
      <c r="L1094" s="178"/>
      <c r="M1094" s="178"/>
      <c r="N1094" s="178"/>
      <c r="O1094" s="178"/>
      <c r="P1094" s="178"/>
      <c r="Q1094" s="178"/>
      <c r="R1094" s="178"/>
      <c r="S1094" s="178"/>
      <c r="T1094" s="178"/>
      <c r="U1094" s="312"/>
      <c r="V1094" s="302"/>
      <c r="W1094" s="302"/>
      <c r="X1094" s="302"/>
      <c r="Y1094" s="302"/>
      <c r="Z1094" s="302"/>
      <c r="AA1094" s="303"/>
    </row>
    <row r="1095" spans="1:27">
      <c r="A1095" s="178"/>
      <c r="B1095" s="304"/>
      <c r="C1095" s="178"/>
      <c r="D1095" s="178"/>
      <c r="E1095" s="178"/>
      <c r="F1095" s="178"/>
      <c r="G1095" s="178"/>
      <c r="H1095" s="305"/>
      <c r="I1095" s="178"/>
      <c r="J1095" s="307"/>
      <c r="K1095" s="178"/>
      <c r="L1095" s="178"/>
      <c r="M1095" s="178"/>
      <c r="N1095" s="178"/>
      <c r="O1095" s="178"/>
      <c r="P1095" s="178"/>
      <c r="Q1095" s="178"/>
      <c r="R1095" s="178"/>
      <c r="S1095" s="178"/>
      <c r="T1095" s="178"/>
      <c r="U1095" s="312"/>
      <c r="V1095" s="302"/>
      <c r="W1095" s="302"/>
      <c r="X1095" s="302"/>
      <c r="Y1095" s="302"/>
      <c r="Z1095" s="302"/>
      <c r="AA1095" s="303"/>
    </row>
    <row r="1096" spans="1:27">
      <c r="A1096" s="178"/>
      <c r="B1096" s="304"/>
      <c r="C1096" s="178"/>
      <c r="D1096" s="178"/>
      <c r="E1096" s="178"/>
      <c r="F1096" s="178"/>
      <c r="G1096" s="178"/>
      <c r="H1096" s="305"/>
      <c r="I1096" s="178"/>
      <c r="J1096" s="307"/>
      <c r="K1096" s="178"/>
      <c r="L1096" s="178"/>
      <c r="M1096" s="178"/>
      <c r="N1096" s="178"/>
      <c r="O1096" s="178"/>
      <c r="P1096" s="178"/>
      <c r="Q1096" s="178"/>
      <c r="R1096" s="178"/>
      <c r="S1096" s="178"/>
      <c r="T1096" s="178"/>
      <c r="U1096" s="312"/>
      <c r="V1096" s="302"/>
      <c r="W1096" s="302"/>
      <c r="X1096" s="302"/>
      <c r="Y1096" s="302"/>
      <c r="Z1096" s="302"/>
      <c r="AA1096" s="303"/>
    </row>
    <row r="1097" spans="1:27">
      <c r="A1097" s="178"/>
      <c r="B1097" s="304"/>
      <c r="C1097" s="178"/>
      <c r="D1097" s="178"/>
      <c r="E1097" s="178"/>
      <c r="F1097" s="178"/>
      <c r="G1097" s="178"/>
      <c r="H1097" s="305"/>
      <c r="I1097" s="178"/>
      <c r="J1097" s="307"/>
      <c r="K1097" s="178"/>
      <c r="L1097" s="178"/>
      <c r="M1097" s="178"/>
      <c r="N1097" s="178"/>
      <c r="O1097" s="178"/>
      <c r="P1097" s="178"/>
      <c r="Q1097" s="178"/>
      <c r="R1097" s="178"/>
      <c r="S1097" s="178"/>
      <c r="T1097" s="178"/>
      <c r="U1097" s="312"/>
      <c r="V1097" s="302"/>
      <c r="W1097" s="302"/>
      <c r="X1097" s="302"/>
      <c r="Y1097" s="302"/>
      <c r="Z1097" s="302"/>
      <c r="AA1097" s="303"/>
    </row>
    <row r="1098" spans="1:27">
      <c r="A1098" s="178"/>
      <c r="B1098" s="304"/>
      <c r="C1098" s="178"/>
      <c r="D1098" s="178"/>
      <c r="E1098" s="178"/>
      <c r="F1098" s="178"/>
      <c r="G1098" s="178"/>
      <c r="H1098" s="305"/>
      <c r="I1098" s="178"/>
      <c r="J1098" s="307"/>
      <c r="K1098" s="178"/>
      <c r="L1098" s="178"/>
      <c r="M1098" s="178"/>
      <c r="N1098" s="178"/>
      <c r="O1098" s="178"/>
      <c r="P1098" s="178"/>
      <c r="Q1098" s="178"/>
      <c r="R1098" s="178"/>
      <c r="S1098" s="178"/>
      <c r="T1098" s="178"/>
      <c r="U1098" s="312"/>
      <c r="V1098" s="302"/>
      <c r="W1098" s="302"/>
      <c r="X1098" s="302"/>
      <c r="Y1098" s="302"/>
      <c r="Z1098" s="302"/>
      <c r="AA1098" s="303"/>
    </row>
    <row r="1099" spans="1:27">
      <c r="A1099" s="178"/>
      <c r="B1099" s="304"/>
      <c r="C1099" s="178"/>
      <c r="D1099" s="178"/>
      <c r="E1099" s="178"/>
      <c r="F1099" s="178"/>
      <c r="G1099" s="178"/>
      <c r="H1099" s="305"/>
      <c r="I1099" s="178"/>
      <c r="J1099" s="307"/>
      <c r="K1099" s="178"/>
      <c r="L1099" s="178"/>
      <c r="M1099" s="178"/>
      <c r="N1099" s="178"/>
      <c r="O1099" s="178"/>
      <c r="P1099" s="178"/>
      <c r="Q1099" s="178"/>
      <c r="R1099" s="178"/>
      <c r="S1099" s="178"/>
      <c r="T1099" s="178"/>
      <c r="U1099" s="312"/>
      <c r="V1099" s="302"/>
      <c r="W1099" s="302"/>
      <c r="X1099" s="302"/>
      <c r="Y1099" s="302"/>
      <c r="Z1099" s="302"/>
      <c r="AA1099" s="303"/>
    </row>
    <row r="1100" spans="1:27">
      <c r="A1100" s="178"/>
      <c r="B1100" s="304"/>
      <c r="C1100" s="178"/>
      <c r="D1100" s="178"/>
      <c r="E1100" s="178"/>
      <c r="F1100" s="178"/>
      <c r="G1100" s="178"/>
      <c r="H1100" s="305"/>
      <c r="I1100" s="178"/>
      <c r="J1100" s="307"/>
      <c r="K1100" s="178"/>
      <c r="L1100" s="178"/>
      <c r="M1100" s="178"/>
      <c r="N1100" s="178"/>
      <c r="O1100" s="178"/>
      <c r="P1100" s="178"/>
      <c r="Q1100" s="178"/>
      <c r="R1100" s="178"/>
      <c r="S1100" s="178"/>
      <c r="T1100" s="178"/>
      <c r="U1100" s="312"/>
      <c r="V1100" s="302"/>
      <c r="W1100" s="302"/>
      <c r="X1100" s="302"/>
      <c r="Y1100" s="302"/>
      <c r="Z1100" s="302"/>
      <c r="AA1100" s="303"/>
    </row>
    <row r="1101" spans="1:27">
      <c r="A1101" s="178"/>
      <c r="B1101" s="304"/>
      <c r="C1101" s="178"/>
      <c r="D1101" s="178"/>
      <c r="E1101" s="178"/>
      <c r="F1101" s="178"/>
      <c r="G1101" s="178"/>
      <c r="H1101" s="305"/>
      <c r="I1101" s="178"/>
      <c r="J1101" s="307"/>
      <c r="K1101" s="178"/>
      <c r="L1101" s="178"/>
      <c r="M1101" s="178"/>
      <c r="N1101" s="178"/>
      <c r="O1101" s="178"/>
      <c r="P1101" s="178"/>
      <c r="Q1101" s="178"/>
      <c r="R1101" s="178"/>
      <c r="S1101" s="178"/>
      <c r="T1101" s="178"/>
      <c r="U1101" s="312"/>
      <c r="V1101" s="302"/>
      <c r="W1101" s="302"/>
      <c r="X1101" s="302"/>
      <c r="Y1101" s="302"/>
      <c r="Z1101" s="302"/>
      <c r="AA1101" s="303"/>
    </row>
    <row r="1102" spans="1:27">
      <c r="A1102" s="178"/>
      <c r="B1102" s="304"/>
      <c r="C1102" s="178"/>
      <c r="D1102" s="178"/>
      <c r="E1102" s="178"/>
      <c r="F1102" s="178"/>
      <c r="G1102" s="178"/>
      <c r="H1102" s="305"/>
      <c r="I1102" s="178"/>
      <c r="J1102" s="307"/>
      <c r="K1102" s="178"/>
      <c r="L1102" s="178"/>
      <c r="M1102" s="178"/>
      <c r="N1102" s="178"/>
      <c r="O1102" s="178"/>
      <c r="P1102" s="178"/>
      <c r="Q1102" s="178"/>
      <c r="R1102" s="178"/>
      <c r="S1102" s="178"/>
      <c r="T1102" s="178"/>
      <c r="U1102" s="312"/>
      <c r="V1102" s="302"/>
      <c r="W1102" s="302"/>
      <c r="X1102" s="302"/>
      <c r="Y1102" s="302"/>
      <c r="Z1102" s="302"/>
      <c r="AA1102" s="303"/>
    </row>
    <row r="1103" spans="1:27">
      <c r="A1103" s="178"/>
      <c r="B1103" s="304"/>
      <c r="C1103" s="178"/>
      <c r="D1103" s="178"/>
      <c r="E1103" s="178"/>
      <c r="F1103" s="178"/>
      <c r="G1103" s="178"/>
      <c r="H1103" s="305"/>
      <c r="I1103" s="178"/>
      <c r="J1103" s="307"/>
      <c r="K1103" s="178"/>
      <c r="L1103" s="178"/>
      <c r="M1103" s="178"/>
      <c r="N1103" s="178"/>
      <c r="O1103" s="178"/>
      <c r="P1103" s="178"/>
      <c r="Q1103" s="178"/>
      <c r="R1103" s="178"/>
      <c r="S1103" s="178"/>
      <c r="T1103" s="178"/>
      <c r="U1103" s="312"/>
      <c r="V1103" s="302"/>
      <c r="W1103" s="302"/>
      <c r="X1103" s="302"/>
      <c r="Y1103" s="302"/>
      <c r="Z1103" s="302"/>
      <c r="AA1103" s="303"/>
    </row>
    <row r="1104" spans="1:27">
      <c r="A1104" s="178"/>
      <c r="B1104" s="304"/>
      <c r="C1104" s="178"/>
      <c r="D1104" s="178"/>
      <c r="E1104" s="178"/>
      <c r="F1104" s="178"/>
      <c r="G1104" s="178"/>
      <c r="H1104" s="305"/>
      <c r="I1104" s="178"/>
      <c r="J1104" s="307"/>
      <c r="K1104" s="178"/>
      <c r="L1104" s="178"/>
      <c r="M1104" s="178"/>
      <c r="N1104" s="178"/>
      <c r="O1104" s="178"/>
      <c r="P1104" s="178"/>
      <c r="Q1104" s="178"/>
      <c r="R1104" s="178"/>
      <c r="S1104" s="178"/>
      <c r="T1104" s="178"/>
      <c r="U1104" s="312"/>
      <c r="V1104" s="302"/>
      <c r="W1104" s="302"/>
      <c r="X1104" s="302"/>
      <c r="Y1104" s="302"/>
      <c r="Z1104" s="302"/>
      <c r="AA1104" s="303"/>
    </row>
    <row r="1105" spans="1:27">
      <c r="A1105" s="178"/>
      <c r="B1105" s="304"/>
      <c r="C1105" s="178"/>
      <c r="D1105" s="178"/>
      <c r="E1105" s="178"/>
      <c r="F1105" s="178"/>
      <c r="G1105" s="178"/>
      <c r="H1105" s="305"/>
      <c r="I1105" s="178"/>
      <c r="J1105" s="307"/>
      <c r="K1105" s="178"/>
      <c r="L1105" s="178"/>
      <c r="M1105" s="178"/>
      <c r="N1105" s="178"/>
      <c r="O1105" s="178"/>
      <c r="P1105" s="178"/>
      <c r="Q1105" s="178"/>
      <c r="R1105" s="178"/>
      <c r="S1105" s="178"/>
      <c r="T1105" s="178"/>
      <c r="U1105" s="312"/>
      <c r="V1105" s="302"/>
      <c r="W1105" s="302"/>
      <c r="X1105" s="302"/>
      <c r="Y1105" s="302"/>
      <c r="Z1105" s="302"/>
      <c r="AA1105" s="303"/>
    </row>
    <row r="1106" spans="1:27">
      <c r="A1106" s="178"/>
      <c r="B1106" s="304"/>
      <c r="C1106" s="178"/>
      <c r="D1106" s="178"/>
      <c r="E1106" s="178"/>
      <c r="F1106" s="178"/>
      <c r="G1106" s="178"/>
      <c r="H1106" s="305"/>
      <c r="I1106" s="178"/>
      <c r="J1106" s="307"/>
      <c r="K1106" s="178"/>
      <c r="L1106" s="178"/>
      <c r="M1106" s="178"/>
      <c r="N1106" s="178"/>
      <c r="O1106" s="178"/>
      <c r="P1106" s="178"/>
      <c r="Q1106" s="178"/>
      <c r="R1106" s="178"/>
      <c r="S1106" s="178"/>
      <c r="T1106" s="178"/>
      <c r="U1106" s="312"/>
      <c r="V1106" s="302"/>
      <c r="W1106" s="302"/>
      <c r="X1106" s="302"/>
      <c r="Y1106" s="302"/>
      <c r="Z1106" s="302"/>
      <c r="AA1106" s="303"/>
    </row>
    <row r="1107" spans="1:27">
      <c r="A1107" s="178"/>
      <c r="B1107" s="304"/>
      <c r="C1107" s="178"/>
      <c r="D1107" s="178"/>
      <c r="E1107" s="178"/>
      <c r="F1107" s="178"/>
      <c r="G1107" s="178"/>
      <c r="H1107" s="305"/>
      <c r="I1107" s="178"/>
      <c r="J1107" s="307"/>
      <c r="K1107" s="178"/>
      <c r="L1107" s="178"/>
      <c r="M1107" s="178"/>
      <c r="N1107" s="178"/>
      <c r="O1107" s="178"/>
      <c r="P1107" s="178"/>
      <c r="Q1107" s="178"/>
      <c r="R1107" s="178"/>
      <c r="S1107" s="178"/>
      <c r="T1107" s="178"/>
      <c r="U1107" s="312"/>
      <c r="V1107" s="302"/>
      <c r="W1107" s="302"/>
      <c r="X1107" s="302"/>
      <c r="Y1107" s="302"/>
      <c r="Z1107" s="302"/>
      <c r="AA1107" s="303"/>
    </row>
    <row r="1108" spans="1:27">
      <c r="A1108" s="178"/>
      <c r="B1108" s="304"/>
      <c r="C1108" s="178"/>
      <c r="D1108" s="178"/>
      <c r="E1108" s="178"/>
      <c r="F1108" s="178"/>
      <c r="G1108" s="178"/>
      <c r="H1108" s="305"/>
      <c r="I1108" s="178"/>
      <c r="J1108" s="307"/>
      <c r="K1108" s="178"/>
      <c r="L1108" s="178"/>
      <c r="M1108" s="178"/>
      <c r="N1108" s="178"/>
      <c r="O1108" s="178"/>
      <c r="P1108" s="178"/>
      <c r="Q1108" s="178"/>
      <c r="R1108" s="178"/>
      <c r="S1108" s="178"/>
      <c r="T1108" s="178"/>
      <c r="U1108" s="312"/>
      <c r="V1108" s="302"/>
      <c r="W1108" s="302"/>
      <c r="X1108" s="302"/>
      <c r="Y1108" s="302"/>
      <c r="Z1108" s="302"/>
      <c r="AA1108" s="303"/>
    </row>
    <row r="1109" spans="1:27">
      <c r="A1109" s="178"/>
      <c r="B1109" s="304"/>
      <c r="C1109" s="178"/>
      <c r="D1109" s="178"/>
      <c r="E1109" s="178"/>
      <c r="F1109" s="178"/>
      <c r="G1109" s="178"/>
      <c r="H1109" s="305"/>
      <c r="I1109" s="178"/>
      <c r="J1109" s="307"/>
      <c r="K1109" s="178"/>
      <c r="L1109" s="178"/>
      <c r="M1109" s="178"/>
      <c r="N1109" s="178"/>
      <c r="O1109" s="178"/>
      <c r="P1109" s="178"/>
      <c r="Q1109" s="178"/>
      <c r="R1109" s="178"/>
      <c r="S1109" s="178"/>
      <c r="T1109" s="178"/>
      <c r="U1109" s="312"/>
      <c r="V1109" s="302"/>
      <c r="W1109" s="302"/>
      <c r="X1109" s="302"/>
      <c r="Y1109" s="302"/>
      <c r="Z1109" s="302"/>
      <c r="AA1109" s="303"/>
    </row>
    <row r="1110" spans="1:27">
      <c r="A1110" s="178"/>
      <c r="B1110" s="304"/>
      <c r="C1110" s="178"/>
      <c r="D1110" s="178"/>
      <c r="E1110" s="178"/>
      <c r="F1110" s="178"/>
      <c r="G1110" s="178"/>
      <c r="H1110" s="305"/>
      <c r="I1110" s="178"/>
      <c r="J1110" s="307"/>
      <c r="K1110" s="178"/>
      <c r="L1110" s="178"/>
      <c r="M1110" s="178"/>
      <c r="N1110" s="178"/>
      <c r="O1110" s="178"/>
      <c r="P1110" s="178"/>
      <c r="Q1110" s="178"/>
      <c r="R1110" s="178"/>
      <c r="S1110" s="178"/>
      <c r="T1110" s="178"/>
      <c r="U1110" s="312"/>
      <c r="V1110" s="302"/>
      <c r="W1110" s="302"/>
      <c r="X1110" s="302"/>
      <c r="Y1110" s="302"/>
      <c r="Z1110" s="302"/>
      <c r="AA1110" s="303"/>
    </row>
    <row r="1111" spans="1:27">
      <c r="A1111" s="178"/>
      <c r="B1111" s="304"/>
      <c r="C1111" s="178"/>
      <c r="D1111" s="178"/>
      <c r="E1111" s="178"/>
      <c r="F1111" s="178"/>
      <c r="G1111" s="178"/>
      <c r="H1111" s="305"/>
      <c r="I1111" s="178"/>
      <c r="J1111" s="307"/>
      <c r="K1111" s="178"/>
      <c r="L1111" s="178"/>
      <c r="M1111" s="178"/>
      <c r="N1111" s="178"/>
      <c r="O1111" s="178"/>
      <c r="P1111" s="178"/>
      <c r="Q1111" s="178"/>
      <c r="R1111" s="178"/>
      <c r="S1111" s="178"/>
      <c r="T1111" s="178"/>
      <c r="U1111" s="312"/>
      <c r="V1111" s="302"/>
      <c r="W1111" s="302"/>
      <c r="X1111" s="302"/>
      <c r="Y1111" s="302"/>
      <c r="Z1111" s="302"/>
      <c r="AA1111" s="303"/>
    </row>
    <row r="1112" spans="1:27">
      <c r="A1112" s="178"/>
      <c r="B1112" s="304"/>
      <c r="C1112" s="178"/>
      <c r="D1112" s="178"/>
      <c r="E1112" s="178"/>
      <c r="F1112" s="178"/>
      <c r="G1112" s="178"/>
      <c r="H1112" s="305"/>
      <c r="I1112" s="178"/>
      <c r="J1112" s="307"/>
      <c r="K1112" s="178"/>
      <c r="L1112" s="178"/>
      <c r="M1112" s="178"/>
      <c r="N1112" s="178"/>
      <c r="O1112" s="178"/>
      <c r="P1112" s="178"/>
      <c r="Q1112" s="178"/>
      <c r="R1112" s="178"/>
      <c r="S1112" s="178"/>
      <c r="T1112" s="178"/>
      <c r="U1112" s="312"/>
      <c r="V1112" s="302"/>
      <c r="W1112" s="302"/>
      <c r="X1112" s="302"/>
      <c r="Y1112" s="302"/>
      <c r="Z1112" s="302"/>
      <c r="AA1112" s="303"/>
    </row>
    <row r="1113" spans="1:27">
      <c r="A1113" s="178"/>
      <c r="B1113" s="304"/>
      <c r="C1113" s="178"/>
      <c r="D1113" s="178"/>
      <c r="E1113" s="178"/>
      <c r="F1113" s="178"/>
      <c r="G1113" s="178"/>
      <c r="H1113" s="305"/>
      <c r="I1113" s="178"/>
      <c r="J1113" s="307"/>
      <c r="K1113" s="178"/>
      <c r="L1113" s="178"/>
      <c r="M1113" s="178"/>
      <c r="N1113" s="178"/>
      <c r="O1113" s="178"/>
      <c r="P1113" s="178"/>
      <c r="Q1113" s="178"/>
      <c r="R1113" s="178"/>
      <c r="S1113" s="178"/>
      <c r="T1113" s="178"/>
      <c r="U1113" s="312"/>
      <c r="V1113" s="302"/>
      <c r="W1113" s="302"/>
      <c r="X1113" s="302"/>
      <c r="Y1113" s="302"/>
      <c r="Z1113" s="302"/>
      <c r="AA1113" s="303"/>
    </row>
    <row r="1114" spans="1:27">
      <c r="A1114" s="178"/>
      <c r="B1114" s="304"/>
      <c r="C1114" s="178"/>
      <c r="D1114" s="178"/>
      <c r="E1114" s="178"/>
      <c r="F1114" s="178"/>
      <c r="G1114" s="178"/>
      <c r="H1114" s="305"/>
      <c r="I1114" s="178"/>
      <c r="J1114" s="307"/>
      <c r="K1114" s="178"/>
      <c r="L1114" s="178"/>
      <c r="M1114" s="178"/>
      <c r="N1114" s="178"/>
      <c r="O1114" s="178"/>
      <c r="P1114" s="178"/>
      <c r="Q1114" s="178"/>
      <c r="R1114" s="178"/>
      <c r="S1114" s="178"/>
      <c r="T1114" s="178"/>
      <c r="U1114" s="312"/>
      <c r="V1114" s="302"/>
      <c r="W1114" s="302"/>
      <c r="X1114" s="302"/>
      <c r="Y1114" s="302"/>
      <c r="Z1114" s="302"/>
      <c r="AA1114" s="303"/>
    </row>
    <row r="1115" spans="1:27">
      <c r="A1115" s="178"/>
      <c r="B1115" s="304"/>
      <c r="C1115" s="178"/>
      <c r="D1115" s="178"/>
      <c r="E1115" s="178"/>
      <c r="F1115" s="178"/>
      <c r="G1115" s="178"/>
      <c r="H1115" s="305"/>
      <c r="I1115" s="178"/>
      <c r="J1115" s="307"/>
      <c r="K1115" s="178"/>
      <c r="L1115" s="178"/>
      <c r="M1115" s="178"/>
      <c r="N1115" s="178"/>
      <c r="O1115" s="178"/>
      <c r="P1115" s="178"/>
      <c r="Q1115" s="178"/>
      <c r="R1115" s="178"/>
      <c r="S1115" s="178"/>
      <c r="T1115" s="178"/>
      <c r="U1115" s="312"/>
      <c r="V1115" s="302"/>
      <c r="W1115" s="302"/>
      <c r="X1115" s="302"/>
      <c r="Y1115" s="302"/>
      <c r="Z1115" s="302"/>
      <c r="AA1115" s="303"/>
    </row>
    <row r="1116" spans="1:27">
      <c r="A1116" s="178"/>
      <c r="B1116" s="304"/>
      <c r="C1116" s="178"/>
      <c r="D1116" s="178"/>
      <c r="E1116" s="178"/>
      <c r="F1116" s="178"/>
      <c r="G1116" s="178"/>
      <c r="H1116" s="305"/>
      <c r="I1116" s="178"/>
      <c r="J1116" s="307"/>
      <c r="K1116" s="178"/>
      <c r="L1116" s="178"/>
      <c r="M1116" s="178"/>
      <c r="N1116" s="178"/>
      <c r="O1116" s="178"/>
      <c r="P1116" s="178"/>
      <c r="Q1116" s="178"/>
      <c r="R1116" s="178"/>
      <c r="S1116" s="178"/>
      <c r="T1116" s="178"/>
      <c r="U1116" s="312"/>
      <c r="V1116" s="302"/>
      <c r="W1116" s="302"/>
      <c r="X1116" s="302"/>
      <c r="Y1116" s="302"/>
      <c r="Z1116" s="302"/>
      <c r="AA1116" s="303"/>
    </row>
    <row r="1117" spans="1:27">
      <c r="A1117" s="178"/>
      <c r="B1117" s="304"/>
      <c r="C1117" s="178"/>
      <c r="D1117" s="178"/>
      <c r="E1117" s="178"/>
      <c r="F1117" s="178"/>
      <c r="G1117" s="178"/>
      <c r="H1117" s="305"/>
      <c r="I1117" s="178"/>
      <c r="J1117" s="307"/>
      <c r="K1117" s="178"/>
      <c r="L1117" s="178"/>
      <c r="M1117" s="178"/>
      <c r="N1117" s="178"/>
      <c r="O1117" s="178"/>
      <c r="P1117" s="178"/>
      <c r="Q1117" s="178"/>
      <c r="R1117" s="178"/>
      <c r="S1117" s="178"/>
      <c r="T1117" s="178"/>
      <c r="U1117" s="312"/>
      <c r="V1117" s="302"/>
      <c r="W1117" s="302"/>
      <c r="X1117" s="302"/>
      <c r="Y1117" s="302"/>
      <c r="Z1117" s="302"/>
      <c r="AA1117" s="303"/>
    </row>
    <row r="1118" spans="1:27">
      <c r="A1118" s="178"/>
      <c r="B1118" s="304"/>
      <c r="C1118" s="178"/>
      <c r="D1118" s="178"/>
      <c r="E1118" s="178"/>
      <c r="F1118" s="178"/>
      <c r="G1118" s="178"/>
      <c r="H1118" s="305"/>
      <c r="I1118" s="178"/>
      <c r="J1118" s="307"/>
      <c r="K1118" s="178"/>
      <c r="L1118" s="178"/>
      <c r="M1118" s="178"/>
      <c r="N1118" s="178"/>
      <c r="O1118" s="178"/>
      <c r="P1118" s="178"/>
      <c r="Q1118" s="178"/>
      <c r="R1118" s="178"/>
      <c r="S1118" s="178"/>
      <c r="T1118" s="178"/>
      <c r="U1118" s="312"/>
      <c r="V1118" s="302"/>
      <c r="W1118" s="302"/>
      <c r="X1118" s="302"/>
      <c r="Y1118" s="302"/>
      <c r="Z1118" s="302"/>
      <c r="AA1118" s="303"/>
    </row>
    <row r="1119" spans="1:27">
      <c r="A1119" s="178"/>
      <c r="B1119" s="304"/>
      <c r="C1119" s="178"/>
      <c r="D1119" s="178"/>
      <c r="E1119" s="178"/>
      <c r="F1119" s="178"/>
      <c r="G1119" s="178"/>
      <c r="H1119" s="305"/>
      <c r="I1119" s="178"/>
      <c r="J1119" s="307"/>
      <c r="K1119" s="178"/>
      <c r="L1119" s="178"/>
      <c r="M1119" s="178"/>
      <c r="N1119" s="178"/>
      <c r="O1119" s="178"/>
      <c r="P1119" s="178"/>
      <c r="Q1119" s="178"/>
      <c r="R1119" s="178"/>
      <c r="S1119" s="178"/>
      <c r="T1119" s="178"/>
      <c r="U1119" s="312"/>
      <c r="V1119" s="302"/>
      <c r="W1119" s="302"/>
      <c r="X1119" s="302"/>
      <c r="Y1119" s="302"/>
      <c r="Z1119" s="302"/>
      <c r="AA1119" s="303"/>
    </row>
    <row r="1120" spans="1:27">
      <c r="A1120" s="178"/>
      <c r="B1120" s="304"/>
      <c r="C1120" s="178"/>
      <c r="D1120" s="178"/>
      <c r="E1120" s="178"/>
      <c r="F1120" s="178"/>
      <c r="G1120" s="178"/>
      <c r="H1120" s="305"/>
      <c r="I1120" s="178"/>
      <c r="J1120" s="307"/>
      <c r="K1120" s="178"/>
      <c r="L1120" s="178"/>
      <c r="M1120" s="178"/>
      <c r="N1120" s="178"/>
      <c r="O1120" s="178"/>
      <c r="P1120" s="178"/>
      <c r="Q1120" s="178"/>
      <c r="R1120" s="178"/>
      <c r="S1120" s="178"/>
      <c r="T1120" s="178"/>
      <c r="U1120" s="312"/>
      <c r="V1120" s="302"/>
      <c r="W1120" s="302"/>
      <c r="X1120" s="302"/>
      <c r="Y1120" s="302"/>
      <c r="Z1120" s="302"/>
      <c r="AA1120" s="303"/>
    </row>
    <row r="1121" spans="1:27">
      <c r="A1121" s="178"/>
      <c r="B1121" s="304"/>
      <c r="C1121" s="178"/>
      <c r="D1121" s="178"/>
      <c r="E1121" s="178"/>
      <c r="F1121" s="178"/>
      <c r="G1121" s="178"/>
      <c r="H1121" s="305"/>
      <c r="I1121" s="178"/>
      <c r="J1121" s="307"/>
      <c r="K1121" s="178"/>
      <c r="L1121" s="178"/>
      <c r="M1121" s="178"/>
      <c r="N1121" s="178"/>
      <c r="O1121" s="178"/>
      <c r="P1121" s="178"/>
      <c r="Q1121" s="178"/>
      <c r="R1121" s="178"/>
      <c r="S1121" s="178"/>
      <c r="T1121" s="178"/>
      <c r="U1121" s="312"/>
      <c r="V1121" s="302"/>
      <c r="W1121" s="302"/>
      <c r="X1121" s="302"/>
      <c r="Y1121" s="302"/>
      <c r="Z1121" s="302"/>
      <c r="AA1121" s="303"/>
    </row>
    <row r="1122" spans="1:27">
      <c r="A1122" s="178"/>
      <c r="B1122" s="304"/>
      <c r="C1122" s="178"/>
      <c r="D1122" s="178"/>
      <c r="E1122" s="178"/>
      <c r="F1122" s="178"/>
      <c r="G1122" s="178"/>
      <c r="H1122" s="305"/>
      <c r="I1122" s="178"/>
      <c r="J1122" s="307"/>
      <c r="K1122" s="178"/>
      <c r="L1122" s="178"/>
      <c r="M1122" s="178"/>
      <c r="N1122" s="178"/>
      <c r="O1122" s="178"/>
      <c r="P1122" s="178"/>
      <c r="Q1122" s="178"/>
      <c r="R1122" s="178"/>
      <c r="S1122" s="178"/>
      <c r="T1122" s="178"/>
      <c r="U1122" s="312"/>
      <c r="V1122" s="302"/>
      <c r="W1122" s="302"/>
      <c r="X1122" s="302"/>
      <c r="Y1122" s="302"/>
      <c r="Z1122" s="302"/>
      <c r="AA1122" s="303"/>
    </row>
    <row r="1123" spans="1:27">
      <c r="A1123" s="178"/>
      <c r="B1123" s="304"/>
      <c r="C1123" s="178"/>
      <c r="D1123" s="178"/>
      <c r="E1123" s="178"/>
      <c r="F1123" s="178"/>
      <c r="G1123" s="178"/>
      <c r="H1123" s="305"/>
      <c r="I1123" s="178"/>
      <c r="J1123" s="307"/>
      <c r="K1123" s="178"/>
      <c r="L1123" s="178"/>
      <c r="M1123" s="178"/>
      <c r="N1123" s="178"/>
      <c r="O1123" s="178"/>
      <c r="P1123" s="178"/>
      <c r="Q1123" s="178"/>
      <c r="R1123" s="178"/>
      <c r="S1123" s="178"/>
      <c r="T1123" s="178"/>
      <c r="U1123" s="312"/>
      <c r="V1123" s="302"/>
      <c r="W1123" s="302"/>
      <c r="X1123" s="302"/>
      <c r="Y1123" s="302"/>
      <c r="Z1123" s="302"/>
      <c r="AA1123" s="303"/>
    </row>
    <row r="1124" spans="1:27">
      <c r="A1124" s="178"/>
      <c r="B1124" s="304"/>
      <c r="C1124" s="178"/>
      <c r="D1124" s="178"/>
      <c r="E1124" s="178"/>
      <c r="F1124" s="178"/>
      <c r="G1124" s="178"/>
      <c r="H1124" s="305"/>
      <c r="I1124" s="178"/>
      <c r="J1124" s="307"/>
      <c r="K1124" s="178"/>
      <c r="L1124" s="178"/>
      <c r="M1124" s="178"/>
      <c r="N1124" s="178"/>
      <c r="O1124" s="178"/>
      <c r="P1124" s="178"/>
      <c r="Q1124" s="178"/>
      <c r="R1124" s="178"/>
      <c r="S1124" s="178"/>
      <c r="T1124" s="178"/>
      <c r="U1124" s="312"/>
      <c r="V1124" s="302"/>
      <c r="W1124" s="302"/>
      <c r="X1124" s="302"/>
      <c r="Y1124" s="302"/>
      <c r="Z1124" s="302"/>
      <c r="AA1124" s="303"/>
    </row>
    <row r="1125" spans="1:27">
      <c r="A1125" s="178"/>
      <c r="B1125" s="304"/>
      <c r="C1125" s="178"/>
      <c r="D1125" s="178"/>
      <c r="E1125" s="178"/>
      <c r="F1125" s="178"/>
      <c r="G1125" s="178"/>
      <c r="H1125" s="305"/>
      <c r="I1125" s="178"/>
      <c r="J1125" s="307"/>
      <c r="K1125" s="178"/>
      <c r="L1125" s="178"/>
      <c r="M1125" s="178"/>
      <c r="N1125" s="178"/>
      <c r="O1125" s="178"/>
      <c r="P1125" s="178"/>
      <c r="Q1125" s="178"/>
      <c r="R1125" s="178"/>
      <c r="S1125" s="178"/>
      <c r="T1125" s="178"/>
      <c r="U1125" s="312"/>
      <c r="V1125" s="302"/>
      <c r="W1125" s="302"/>
      <c r="X1125" s="302"/>
      <c r="Y1125" s="302"/>
      <c r="Z1125" s="302"/>
      <c r="AA1125" s="303"/>
    </row>
    <row r="1126" spans="1:27">
      <c r="A1126" s="178"/>
      <c r="B1126" s="304"/>
      <c r="C1126" s="178"/>
      <c r="D1126" s="178"/>
      <c r="E1126" s="178"/>
      <c r="F1126" s="178"/>
      <c r="G1126" s="178"/>
      <c r="H1126" s="305"/>
      <c r="I1126" s="178"/>
      <c r="J1126" s="307"/>
      <c r="K1126" s="178"/>
      <c r="L1126" s="178"/>
      <c r="M1126" s="178"/>
      <c r="N1126" s="178"/>
      <c r="O1126" s="178"/>
      <c r="P1126" s="178"/>
      <c r="Q1126" s="178"/>
      <c r="R1126" s="178"/>
      <c r="S1126" s="178"/>
      <c r="T1126" s="178"/>
      <c r="U1126" s="312"/>
      <c r="V1126" s="302"/>
      <c r="W1126" s="302"/>
      <c r="X1126" s="302"/>
      <c r="Y1126" s="302"/>
      <c r="Z1126" s="302"/>
      <c r="AA1126" s="303"/>
    </row>
    <row r="1127" spans="1:27">
      <c r="A1127" s="178"/>
      <c r="B1127" s="304"/>
      <c r="C1127" s="178"/>
      <c r="D1127" s="178"/>
      <c r="E1127" s="178"/>
      <c r="F1127" s="178"/>
      <c r="G1127" s="178"/>
      <c r="H1127" s="305"/>
      <c r="I1127" s="178"/>
      <c r="J1127" s="307"/>
      <c r="K1127" s="178"/>
      <c r="L1127" s="178"/>
      <c r="M1127" s="178"/>
      <c r="N1127" s="178"/>
      <c r="O1127" s="178"/>
      <c r="P1127" s="178"/>
      <c r="Q1127" s="178"/>
      <c r="R1127" s="178"/>
      <c r="S1127" s="178"/>
      <c r="T1127" s="178"/>
      <c r="U1127" s="312"/>
      <c r="V1127" s="302"/>
      <c r="W1127" s="302"/>
      <c r="X1127" s="302"/>
      <c r="Y1127" s="302"/>
      <c r="Z1127" s="302"/>
      <c r="AA1127" s="303"/>
    </row>
    <row r="1128" spans="1:27">
      <c r="A1128" s="178"/>
      <c r="B1128" s="304"/>
      <c r="C1128" s="178"/>
      <c r="D1128" s="178"/>
      <c r="E1128" s="178"/>
      <c r="F1128" s="178"/>
      <c r="G1128" s="178"/>
      <c r="H1128" s="305"/>
      <c r="I1128" s="178"/>
      <c r="J1128" s="307"/>
      <c r="K1128" s="178"/>
      <c r="L1128" s="178"/>
      <c r="M1128" s="178"/>
      <c r="N1128" s="178"/>
      <c r="O1128" s="178"/>
      <c r="P1128" s="178"/>
      <c r="Q1128" s="178"/>
      <c r="R1128" s="178"/>
      <c r="S1128" s="178"/>
      <c r="T1128" s="178"/>
      <c r="U1128" s="312"/>
      <c r="V1128" s="302"/>
      <c r="W1128" s="302"/>
      <c r="X1128" s="302"/>
      <c r="Y1128" s="302"/>
      <c r="Z1128" s="302"/>
      <c r="AA1128" s="303"/>
    </row>
    <row r="1129" spans="1:27">
      <c r="A1129" s="178"/>
      <c r="B1129" s="304"/>
      <c r="C1129" s="178"/>
      <c r="D1129" s="178"/>
      <c r="E1129" s="178"/>
      <c r="F1129" s="178"/>
      <c r="G1129" s="178"/>
      <c r="H1129" s="305"/>
      <c r="I1129" s="178"/>
      <c r="J1129" s="307"/>
      <c r="K1129" s="178"/>
      <c r="L1129" s="178"/>
      <c r="M1129" s="178"/>
      <c r="N1129" s="178"/>
      <c r="O1129" s="178"/>
      <c r="P1129" s="178"/>
      <c r="Q1129" s="178"/>
      <c r="R1129" s="178"/>
      <c r="S1129" s="178"/>
      <c r="T1129" s="178"/>
      <c r="U1129" s="312"/>
      <c r="V1129" s="302"/>
      <c r="W1129" s="302"/>
      <c r="X1129" s="302"/>
      <c r="Y1129" s="302"/>
      <c r="Z1129" s="302"/>
      <c r="AA1129" s="303"/>
    </row>
    <row r="1130" spans="1:27">
      <c r="A1130" s="178"/>
      <c r="B1130" s="304"/>
      <c r="C1130" s="178"/>
      <c r="D1130" s="178"/>
      <c r="E1130" s="178"/>
      <c r="F1130" s="178"/>
      <c r="G1130" s="178"/>
      <c r="H1130" s="305"/>
      <c r="I1130" s="178"/>
      <c r="J1130" s="307"/>
      <c r="K1130" s="178"/>
      <c r="L1130" s="178"/>
      <c r="M1130" s="178"/>
      <c r="N1130" s="178"/>
      <c r="O1130" s="178"/>
      <c r="P1130" s="178"/>
      <c r="Q1130" s="178"/>
      <c r="R1130" s="178"/>
      <c r="S1130" s="178"/>
      <c r="T1130" s="178"/>
      <c r="U1130" s="312"/>
      <c r="V1130" s="302"/>
      <c r="W1130" s="302"/>
      <c r="X1130" s="302"/>
      <c r="Y1130" s="302"/>
      <c r="Z1130" s="302"/>
      <c r="AA1130" s="303"/>
    </row>
    <row r="1131" spans="1:27">
      <c r="A1131" s="178"/>
      <c r="B1131" s="304"/>
      <c r="C1131" s="178"/>
      <c r="D1131" s="178"/>
      <c r="E1131" s="178"/>
      <c r="F1131" s="178"/>
      <c r="G1131" s="178"/>
      <c r="H1131" s="305"/>
      <c r="I1131" s="178"/>
      <c r="J1131" s="307"/>
      <c r="K1131" s="178"/>
      <c r="L1131" s="178"/>
      <c r="M1131" s="178"/>
      <c r="N1131" s="178"/>
      <c r="O1131" s="178"/>
      <c r="P1131" s="178"/>
      <c r="Q1131" s="178"/>
      <c r="R1131" s="178"/>
      <c r="S1131" s="178"/>
      <c r="T1131" s="178"/>
      <c r="U1131" s="312"/>
      <c r="V1131" s="302"/>
      <c r="W1131" s="302"/>
      <c r="X1131" s="302"/>
      <c r="Y1131" s="302"/>
      <c r="Z1131" s="302"/>
      <c r="AA1131" s="303"/>
    </row>
    <row r="1132" spans="1:27">
      <c r="A1132" s="178"/>
      <c r="B1132" s="304"/>
      <c r="C1132" s="178"/>
      <c r="D1132" s="178"/>
      <c r="E1132" s="178"/>
      <c r="F1132" s="178"/>
      <c r="G1132" s="178"/>
      <c r="H1132" s="305"/>
      <c r="I1132" s="178"/>
      <c r="J1132" s="307"/>
      <c r="K1132" s="178"/>
      <c r="L1132" s="178"/>
      <c r="M1132" s="178"/>
      <c r="N1132" s="178"/>
      <c r="O1132" s="178"/>
      <c r="P1132" s="178"/>
      <c r="Q1132" s="178"/>
      <c r="R1132" s="178"/>
      <c r="S1132" s="178"/>
      <c r="T1132" s="178"/>
      <c r="U1132" s="312"/>
      <c r="V1132" s="302"/>
      <c r="W1132" s="302"/>
      <c r="X1132" s="302"/>
      <c r="Y1132" s="302"/>
      <c r="Z1132" s="302"/>
      <c r="AA1132" s="303"/>
    </row>
    <row r="1133" spans="1:27">
      <c r="A1133" s="178"/>
      <c r="B1133" s="304"/>
      <c r="C1133" s="178"/>
      <c r="D1133" s="178"/>
      <c r="E1133" s="178"/>
      <c r="F1133" s="178"/>
      <c r="G1133" s="178"/>
      <c r="H1133" s="305"/>
      <c r="I1133" s="178"/>
      <c r="J1133" s="307"/>
      <c r="K1133" s="178"/>
      <c r="L1133" s="178"/>
      <c r="M1133" s="178"/>
      <c r="N1133" s="178"/>
      <c r="O1133" s="178"/>
      <c r="P1133" s="178"/>
      <c r="Q1133" s="178"/>
      <c r="R1133" s="178"/>
      <c r="S1133" s="178"/>
      <c r="T1133" s="178"/>
      <c r="U1133" s="312"/>
      <c r="V1133" s="302"/>
      <c r="W1133" s="302"/>
      <c r="X1133" s="302"/>
      <c r="Y1133" s="302"/>
      <c r="Z1133" s="302"/>
      <c r="AA1133" s="303"/>
    </row>
    <row r="1134" spans="1:27">
      <c r="A1134" s="178"/>
      <c r="B1134" s="304"/>
      <c r="C1134" s="178"/>
      <c r="D1134" s="178"/>
      <c r="E1134" s="178"/>
      <c r="F1134" s="178"/>
      <c r="G1134" s="178"/>
      <c r="H1134" s="305"/>
      <c r="I1134" s="178"/>
      <c r="J1134" s="307"/>
      <c r="K1134" s="178"/>
      <c r="L1134" s="178"/>
      <c r="M1134" s="178"/>
      <c r="N1134" s="178"/>
      <c r="O1134" s="178"/>
      <c r="P1134" s="178"/>
      <c r="Q1134" s="178"/>
      <c r="R1134" s="178"/>
      <c r="S1134" s="178"/>
      <c r="T1134" s="178"/>
      <c r="U1134" s="312"/>
      <c r="V1134" s="302"/>
      <c r="W1134" s="302"/>
      <c r="X1134" s="302"/>
      <c r="Y1134" s="302"/>
      <c r="Z1134" s="302"/>
      <c r="AA1134" s="303"/>
    </row>
    <row r="1135" spans="1:27">
      <c r="A1135" s="178"/>
      <c r="B1135" s="304"/>
      <c r="C1135" s="178"/>
      <c r="D1135" s="178"/>
      <c r="E1135" s="178"/>
      <c r="F1135" s="178"/>
      <c r="G1135" s="178"/>
      <c r="H1135" s="305"/>
      <c r="I1135" s="178"/>
      <c r="J1135" s="307"/>
      <c r="K1135" s="178"/>
      <c r="L1135" s="178"/>
      <c r="M1135" s="178"/>
      <c r="N1135" s="178"/>
      <c r="O1135" s="178"/>
      <c r="P1135" s="178"/>
      <c r="Q1135" s="178"/>
      <c r="R1135" s="178"/>
      <c r="S1135" s="178"/>
      <c r="T1135" s="178"/>
      <c r="U1135" s="312"/>
      <c r="V1135" s="302"/>
      <c r="W1135" s="302"/>
      <c r="X1135" s="302"/>
      <c r="Y1135" s="302"/>
      <c r="Z1135" s="302"/>
      <c r="AA1135" s="303"/>
    </row>
    <row r="1136" spans="1:27">
      <c r="A1136" s="178"/>
      <c r="B1136" s="304"/>
      <c r="C1136" s="178"/>
      <c r="D1136" s="178"/>
      <c r="E1136" s="178"/>
      <c r="F1136" s="178"/>
      <c r="G1136" s="178"/>
      <c r="H1136" s="305"/>
      <c r="I1136" s="178"/>
      <c r="J1136" s="307"/>
      <c r="K1136" s="178"/>
      <c r="L1136" s="178"/>
      <c r="M1136" s="178"/>
      <c r="N1136" s="178"/>
      <c r="O1136" s="178"/>
      <c r="P1136" s="178"/>
      <c r="Q1136" s="178"/>
      <c r="R1136" s="178"/>
      <c r="S1136" s="178"/>
      <c r="T1136" s="178"/>
      <c r="U1136" s="312"/>
      <c r="V1136" s="302"/>
      <c r="W1136" s="302"/>
      <c r="X1136" s="302"/>
      <c r="Y1136" s="302"/>
      <c r="Z1136" s="302"/>
      <c r="AA1136" s="303"/>
    </row>
    <row r="1137" spans="1:27">
      <c r="A1137" s="178"/>
      <c r="B1137" s="304"/>
      <c r="C1137" s="178"/>
      <c r="D1137" s="178"/>
      <c r="E1137" s="178"/>
      <c r="F1137" s="178"/>
      <c r="G1137" s="178"/>
      <c r="H1137" s="305"/>
      <c r="I1137" s="178"/>
      <c r="J1137" s="307"/>
      <c r="K1137" s="178"/>
      <c r="L1137" s="178"/>
      <c r="M1137" s="178"/>
      <c r="N1137" s="178"/>
      <c r="O1137" s="178"/>
      <c r="P1137" s="178"/>
      <c r="Q1137" s="178"/>
      <c r="R1137" s="178"/>
      <c r="S1137" s="178"/>
      <c r="T1137" s="178"/>
      <c r="U1137" s="312"/>
      <c r="V1137" s="302"/>
      <c r="W1137" s="302"/>
      <c r="X1137" s="302"/>
      <c r="Y1137" s="302"/>
      <c r="Z1137" s="302"/>
      <c r="AA1137" s="303"/>
    </row>
    <row r="1138" spans="1:27">
      <c r="A1138" s="178"/>
      <c r="B1138" s="304"/>
      <c r="C1138" s="178"/>
      <c r="D1138" s="178"/>
      <c r="E1138" s="178"/>
      <c r="F1138" s="178"/>
      <c r="G1138" s="178"/>
      <c r="H1138" s="305"/>
      <c r="I1138" s="178"/>
      <c r="J1138" s="307"/>
      <c r="K1138" s="178"/>
      <c r="L1138" s="178"/>
      <c r="M1138" s="178"/>
      <c r="N1138" s="178"/>
      <c r="O1138" s="178"/>
      <c r="P1138" s="178"/>
      <c r="Q1138" s="178"/>
      <c r="R1138" s="178"/>
      <c r="S1138" s="178"/>
      <c r="T1138" s="178"/>
      <c r="U1138" s="312"/>
      <c r="V1138" s="302"/>
      <c r="W1138" s="302"/>
      <c r="X1138" s="302"/>
      <c r="Y1138" s="302"/>
      <c r="Z1138" s="302"/>
      <c r="AA1138" s="303"/>
    </row>
    <row r="1139" spans="1:27">
      <c r="A1139" s="178"/>
      <c r="B1139" s="304"/>
      <c r="C1139" s="178"/>
      <c r="D1139" s="178"/>
      <c r="E1139" s="178"/>
      <c r="F1139" s="178"/>
      <c r="G1139" s="178"/>
      <c r="H1139" s="305"/>
      <c r="I1139" s="178"/>
      <c r="J1139" s="307"/>
      <c r="K1139" s="178"/>
      <c r="L1139" s="178"/>
      <c r="M1139" s="178"/>
      <c r="N1139" s="178"/>
      <c r="O1139" s="178"/>
      <c r="P1139" s="178"/>
      <c r="Q1139" s="178"/>
      <c r="R1139" s="178"/>
      <c r="S1139" s="178"/>
      <c r="T1139" s="178"/>
      <c r="U1139" s="312"/>
      <c r="V1139" s="302"/>
      <c r="W1139" s="302"/>
      <c r="X1139" s="302"/>
      <c r="Y1139" s="302"/>
      <c r="Z1139" s="302"/>
      <c r="AA1139" s="303"/>
    </row>
    <row r="1140" spans="1:27">
      <c r="A1140" s="178"/>
      <c r="B1140" s="304"/>
      <c r="C1140" s="178"/>
      <c r="D1140" s="178"/>
      <c r="E1140" s="178"/>
      <c r="F1140" s="178"/>
      <c r="G1140" s="178"/>
      <c r="H1140" s="305"/>
      <c r="I1140" s="178"/>
      <c r="J1140" s="307"/>
      <c r="K1140" s="178"/>
      <c r="L1140" s="178"/>
      <c r="M1140" s="178"/>
      <c r="N1140" s="178"/>
      <c r="O1140" s="178"/>
      <c r="P1140" s="178"/>
      <c r="Q1140" s="178"/>
      <c r="R1140" s="178"/>
      <c r="S1140" s="178"/>
      <c r="T1140" s="178"/>
      <c r="U1140" s="312"/>
      <c r="V1140" s="302"/>
      <c r="W1140" s="302"/>
      <c r="X1140" s="302"/>
      <c r="Y1140" s="302"/>
      <c r="Z1140" s="302"/>
      <c r="AA1140" s="303"/>
    </row>
    <row r="1141" spans="1:27">
      <c r="A1141" s="178"/>
      <c r="B1141" s="304"/>
      <c r="C1141" s="178"/>
      <c r="D1141" s="178"/>
      <c r="E1141" s="178"/>
      <c r="F1141" s="178"/>
      <c r="G1141" s="178"/>
      <c r="H1141" s="305"/>
      <c r="I1141" s="178"/>
      <c r="J1141" s="307"/>
      <c r="K1141" s="178"/>
      <c r="L1141" s="178"/>
      <c r="M1141" s="178"/>
      <c r="N1141" s="178"/>
      <c r="O1141" s="178"/>
      <c r="P1141" s="178"/>
      <c r="Q1141" s="178"/>
      <c r="R1141" s="178"/>
      <c r="S1141" s="178"/>
      <c r="T1141" s="178"/>
      <c r="U1141" s="312"/>
      <c r="V1141" s="302"/>
      <c r="W1141" s="302"/>
      <c r="X1141" s="302"/>
      <c r="Y1141" s="302"/>
      <c r="Z1141" s="302"/>
      <c r="AA1141" s="303"/>
    </row>
    <row r="1142" spans="1:27">
      <c r="A1142" s="178"/>
      <c r="B1142" s="304"/>
      <c r="C1142" s="178"/>
      <c r="D1142" s="178"/>
      <c r="E1142" s="178"/>
      <c r="F1142" s="178"/>
      <c r="G1142" s="178"/>
      <c r="H1142" s="305"/>
      <c r="I1142" s="178"/>
      <c r="J1142" s="307"/>
      <c r="K1142" s="178"/>
      <c r="L1142" s="178"/>
      <c r="M1142" s="178"/>
      <c r="N1142" s="178"/>
      <c r="O1142" s="178"/>
      <c r="P1142" s="178"/>
      <c r="Q1142" s="178"/>
      <c r="R1142" s="178"/>
      <c r="S1142" s="178"/>
      <c r="T1142" s="178"/>
      <c r="U1142" s="312"/>
      <c r="V1142" s="302"/>
      <c r="W1142" s="302"/>
      <c r="X1142" s="302"/>
      <c r="Y1142" s="302"/>
      <c r="Z1142" s="302"/>
      <c r="AA1142" s="303"/>
    </row>
    <row r="1143" spans="1:27">
      <c r="A1143" s="178"/>
      <c r="B1143" s="304"/>
      <c r="C1143" s="178"/>
      <c r="D1143" s="178"/>
      <c r="E1143" s="178"/>
      <c r="F1143" s="178"/>
      <c r="G1143" s="178"/>
      <c r="H1143" s="305"/>
      <c r="I1143" s="178"/>
      <c r="J1143" s="307"/>
      <c r="K1143" s="178"/>
      <c r="L1143" s="178"/>
      <c r="M1143" s="178"/>
      <c r="N1143" s="178"/>
      <c r="O1143" s="178"/>
      <c r="P1143" s="178"/>
      <c r="Q1143" s="178"/>
      <c r="R1143" s="178"/>
      <c r="S1143" s="178"/>
      <c r="T1143" s="178"/>
      <c r="U1143" s="312"/>
      <c r="V1143" s="302"/>
      <c r="W1143" s="302"/>
      <c r="X1143" s="302"/>
      <c r="Y1143" s="302"/>
      <c r="Z1143" s="302"/>
      <c r="AA1143" s="303"/>
    </row>
    <row r="1144" spans="1:27">
      <c r="A1144" s="178"/>
      <c r="B1144" s="304"/>
      <c r="C1144" s="178"/>
      <c r="D1144" s="178"/>
      <c r="E1144" s="178"/>
      <c r="F1144" s="178"/>
      <c r="G1144" s="178"/>
      <c r="H1144" s="305"/>
      <c r="I1144" s="178"/>
      <c r="J1144" s="307"/>
      <c r="K1144" s="178"/>
      <c r="L1144" s="178"/>
      <c r="M1144" s="178"/>
      <c r="N1144" s="178"/>
      <c r="O1144" s="178"/>
      <c r="P1144" s="178"/>
      <c r="Q1144" s="178"/>
      <c r="R1144" s="178"/>
      <c r="S1144" s="178"/>
      <c r="T1144" s="178"/>
      <c r="U1144" s="312"/>
      <c r="V1144" s="302"/>
      <c r="W1144" s="302"/>
      <c r="X1144" s="302"/>
      <c r="Y1144" s="302"/>
      <c r="Z1144" s="302"/>
      <c r="AA1144" s="303"/>
    </row>
    <row r="1145" spans="1:27">
      <c r="A1145" s="178"/>
      <c r="B1145" s="304"/>
      <c r="C1145" s="178"/>
      <c r="D1145" s="178"/>
      <c r="E1145" s="178"/>
      <c r="F1145" s="178"/>
      <c r="G1145" s="178"/>
      <c r="H1145" s="305"/>
      <c r="I1145" s="178"/>
      <c r="J1145" s="307"/>
      <c r="K1145" s="178"/>
      <c r="L1145" s="178"/>
      <c r="M1145" s="178"/>
      <c r="N1145" s="178"/>
      <c r="O1145" s="178"/>
      <c r="P1145" s="178"/>
      <c r="Q1145" s="178"/>
      <c r="R1145" s="178"/>
      <c r="S1145" s="178"/>
      <c r="T1145" s="178"/>
      <c r="U1145" s="312"/>
      <c r="V1145" s="302"/>
      <c r="W1145" s="302"/>
      <c r="X1145" s="302"/>
      <c r="Y1145" s="302"/>
      <c r="Z1145" s="302"/>
      <c r="AA1145" s="303"/>
    </row>
    <row r="1146" spans="1:27">
      <c r="A1146" s="178"/>
      <c r="B1146" s="304"/>
      <c r="C1146" s="178"/>
      <c r="D1146" s="178"/>
      <c r="E1146" s="178"/>
      <c r="F1146" s="178"/>
      <c r="G1146" s="178"/>
      <c r="H1146" s="305"/>
      <c r="I1146" s="178"/>
      <c r="J1146" s="307"/>
      <c r="K1146" s="178"/>
      <c r="L1146" s="178"/>
      <c r="M1146" s="178"/>
      <c r="N1146" s="178"/>
      <c r="O1146" s="178"/>
      <c r="P1146" s="178"/>
      <c r="Q1146" s="178"/>
      <c r="R1146" s="178"/>
      <c r="S1146" s="178"/>
      <c r="T1146" s="178"/>
      <c r="U1146" s="312"/>
      <c r="V1146" s="302"/>
      <c r="W1146" s="302"/>
      <c r="X1146" s="302"/>
      <c r="Y1146" s="302"/>
      <c r="Z1146" s="302"/>
      <c r="AA1146" s="303"/>
    </row>
    <row r="1147" spans="1:27">
      <c r="A1147" s="178"/>
      <c r="B1147" s="304"/>
      <c r="C1147" s="178"/>
      <c r="D1147" s="178"/>
      <c r="E1147" s="178"/>
      <c r="F1147" s="178"/>
      <c r="G1147" s="178"/>
      <c r="H1147" s="305"/>
      <c r="I1147" s="178"/>
      <c r="J1147" s="307"/>
      <c r="K1147" s="178"/>
      <c r="L1147" s="178"/>
      <c r="M1147" s="178"/>
      <c r="N1147" s="178"/>
      <c r="O1147" s="178"/>
      <c r="P1147" s="178"/>
      <c r="Q1147" s="178"/>
      <c r="R1147" s="178"/>
      <c r="S1147" s="178"/>
      <c r="T1147" s="178"/>
      <c r="U1147" s="312"/>
      <c r="V1147" s="302"/>
      <c r="W1147" s="302"/>
      <c r="X1147" s="302"/>
      <c r="Y1147" s="302"/>
      <c r="Z1147" s="302"/>
      <c r="AA1147" s="303"/>
    </row>
    <row r="1148" spans="1:27">
      <c r="A1148" s="178"/>
      <c r="B1148" s="304"/>
      <c r="C1148" s="178"/>
      <c r="D1148" s="178"/>
      <c r="E1148" s="178"/>
      <c r="F1148" s="178"/>
      <c r="G1148" s="178"/>
      <c r="H1148" s="305"/>
      <c r="I1148" s="178"/>
      <c r="J1148" s="307"/>
      <c r="K1148" s="178"/>
      <c r="L1148" s="178"/>
      <c r="M1148" s="178"/>
      <c r="N1148" s="178"/>
      <c r="O1148" s="178"/>
      <c r="P1148" s="178"/>
      <c r="Q1148" s="178"/>
      <c r="R1148" s="178"/>
      <c r="S1148" s="178"/>
      <c r="T1148" s="178"/>
      <c r="U1148" s="312"/>
      <c r="V1148" s="302"/>
      <c r="W1148" s="302"/>
      <c r="X1148" s="302"/>
      <c r="Y1148" s="302"/>
      <c r="Z1148" s="302"/>
      <c r="AA1148" s="303"/>
    </row>
    <row r="1149" spans="1:27">
      <c r="A1149" s="178"/>
      <c r="B1149" s="304"/>
      <c r="C1149" s="178"/>
      <c r="D1149" s="178"/>
      <c r="E1149" s="178"/>
      <c r="F1149" s="178"/>
      <c r="G1149" s="178"/>
      <c r="H1149" s="305"/>
      <c r="I1149" s="178"/>
      <c r="J1149" s="307"/>
      <c r="K1149" s="178"/>
      <c r="L1149" s="178"/>
      <c r="M1149" s="178"/>
      <c r="N1149" s="178"/>
      <c r="O1149" s="178"/>
      <c r="P1149" s="178"/>
      <c r="Q1149" s="178"/>
      <c r="R1149" s="178"/>
      <c r="S1149" s="178"/>
      <c r="T1149" s="178"/>
      <c r="U1149" s="312"/>
      <c r="V1149" s="302"/>
      <c r="W1149" s="302"/>
      <c r="X1149" s="302"/>
      <c r="Y1149" s="302"/>
      <c r="Z1149" s="302"/>
      <c r="AA1149" s="303"/>
    </row>
    <row r="1150" spans="1:27">
      <c r="A1150" s="178"/>
      <c r="B1150" s="304"/>
      <c r="C1150" s="178"/>
      <c r="D1150" s="178"/>
      <c r="E1150" s="178"/>
      <c r="F1150" s="178"/>
      <c r="G1150" s="178"/>
      <c r="H1150" s="305"/>
      <c r="I1150" s="178"/>
      <c r="J1150" s="307"/>
      <c r="K1150" s="178"/>
      <c r="L1150" s="178"/>
      <c r="M1150" s="178"/>
      <c r="N1150" s="178"/>
      <c r="O1150" s="178"/>
      <c r="P1150" s="178"/>
      <c r="Q1150" s="178"/>
      <c r="R1150" s="178"/>
      <c r="S1150" s="178"/>
      <c r="T1150" s="178"/>
      <c r="U1150" s="312"/>
      <c r="V1150" s="302"/>
      <c r="W1150" s="302"/>
      <c r="X1150" s="302"/>
      <c r="Y1150" s="302"/>
      <c r="Z1150" s="302"/>
      <c r="AA1150" s="303"/>
    </row>
    <row r="1151" spans="1:27">
      <c r="A1151" s="178"/>
      <c r="B1151" s="304"/>
      <c r="C1151" s="178"/>
      <c r="D1151" s="178"/>
      <c r="E1151" s="178"/>
      <c r="F1151" s="178"/>
      <c r="G1151" s="178"/>
      <c r="H1151" s="305"/>
      <c r="I1151" s="178"/>
      <c r="J1151" s="307"/>
      <c r="K1151" s="178"/>
      <c r="L1151" s="178"/>
      <c r="M1151" s="178"/>
      <c r="N1151" s="178"/>
      <c r="O1151" s="178"/>
      <c r="P1151" s="178"/>
      <c r="Q1151" s="178"/>
      <c r="R1151" s="178"/>
      <c r="S1151" s="178"/>
      <c r="T1151" s="178"/>
      <c r="U1151" s="312"/>
      <c r="V1151" s="302"/>
      <c r="W1151" s="302"/>
      <c r="X1151" s="302"/>
      <c r="Y1151" s="302"/>
      <c r="Z1151" s="302"/>
      <c r="AA1151" s="303"/>
    </row>
    <row r="1152" spans="1:27">
      <c r="A1152" s="178"/>
      <c r="B1152" s="304"/>
      <c r="C1152" s="178"/>
      <c r="D1152" s="178"/>
      <c r="E1152" s="178"/>
      <c r="F1152" s="178"/>
      <c r="G1152" s="178"/>
      <c r="H1152" s="305"/>
      <c r="I1152" s="178"/>
      <c r="J1152" s="307"/>
      <c r="K1152" s="178"/>
      <c r="L1152" s="178"/>
      <c r="M1152" s="178"/>
      <c r="N1152" s="178"/>
      <c r="O1152" s="178"/>
      <c r="P1152" s="178"/>
      <c r="Q1152" s="178"/>
      <c r="R1152" s="178"/>
      <c r="S1152" s="178"/>
      <c r="T1152" s="178"/>
      <c r="U1152" s="312"/>
      <c r="V1152" s="302"/>
      <c r="W1152" s="302"/>
      <c r="X1152" s="302"/>
      <c r="Y1152" s="302"/>
      <c r="Z1152" s="302"/>
      <c r="AA1152" s="303"/>
    </row>
    <row r="1153" spans="1:27">
      <c r="A1153" s="178"/>
      <c r="B1153" s="304"/>
      <c r="C1153" s="178"/>
      <c r="D1153" s="178"/>
      <c r="E1153" s="178"/>
      <c r="F1153" s="178"/>
      <c r="G1153" s="178"/>
      <c r="H1153" s="305"/>
      <c r="I1153" s="178"/>
      <c r="J1153" s="307"/>
      <c r="K1153" s="178"/>
      <c r="L1153" s="178"/>
      <c r="M1153" s="178"/>
      <c r="N1153" s="178"/>
      <c r="O1153" s="178"/>
      <c r="P1153" s="178"/>
      <c r="Q1153" s="178"/>
      <c r="R1153" s="178"/>
      <c r="S1153" s="178"/>
      <c r="T1153" s="178"/>
      <c r="U1153" s="312"/>
      <c r="V1153" s="302"/>
      <c r="W1153" s="302"/>
      <c r="X1153" s="302"/>
      <c r="Y1153" s="302"/>
      <c r="Z1153" s="302"/>
      <c r="AA1153" s="303"/>
    </row>
    <row r="1154" spans="1:27">
      <c r="A1154" s="178"/>
      <c r="B1154" s="304"/>
      <c r="C1154" s="178"/>
      <c r="D1154" s="178"/>
      <c r="E1154" s="178"/>
      <c r="F1154" s="178"/>
      <c r="G1154" s="178"/>
      <c r="H1154" s="305"/>
      <c r="I1154" s="178"/>
      <c r="J1154" s="307"/>
      <c r="K1154" s="178"/>
      <c r="L1154" s="178"/>
      <c r="M1154" s="178"/>
      <c r="N1154" s="178"/>
      <c r="O1154" s="178"/>
      <c r="P1154" s="178"/>
      <c r="Q1154" s="178"/>
      <c r="R1154" s="178"/>
      <c r="S1154" s="178"/>
      <c r="T1154" s="178"/>
      <c r="U1154" s="312"/>
      <c r="V1154" s="302"/>
      <c r="W1154" s="302"/>
      <c r="X1154" s="302"/>
      <c r="Y1154" s="302"/>
      <c r="Z1154" s="302"/>
      <c r="AA1154" s="303"/>
    </row>
    <row r="1155" spans="1:27">
      <c r="A1155" s="178"/>
      <c r="B1155" s="304"/>
      <c r="C1155" s="178"/>
      <c r="D1155" s="178"/>
      <c r="E1155" s="178"/>
      <c r="F1155" s="178"/>
      <c r="G1155" s="178"/>
      <c r="H1155" s="305"/>
      <c r="I1155" s="178"/>
      <c r="J1155" s="307"/>
      <c r="K1155" s="178"/>
      <c r="L1155" s="178"/>
      <c r="M1155" s="178"/>
      <c r="N1155" s="178"/>
      <c r="O1155" s="178"/>
      <c r="P1155" s="178"/>
      <c r="Q1155" s="178"/>
      <c r="R1155" s="178"/>
      <c r="S1155" s="178"/>
      <c r="T1155" s="178"/>
      <c r="U1155" s="312"/>
      <c r="V1155" s="302"/>
      <c r="W1155" s="302"/>
      <c r="X1155" s="302"/>
      <c r="Y1155" s="302"/>
      <c r="Z1155" s="302"/>
      <c r="AA1155" s="303"/>
    </row>
    <row r="1156" spans="1:27">
      <c r="A1156" s="178"/>
      <c r="B1156" s="304"/>
      <c r="C1156" s="178"/>
      <c r="D1156" s="178"/>
      <c r="E1156" s="178"/>
      <c r="F1156" s="178"/>
      <c r="G1156" s="178"/>
      <c r="H1156" s="305"/>
      <c r="I1156" s="178"/>
      <c r="J1156" s="307"/>
      <c r="K1156" s="178"/>
      <c r="L1156" s="178"/>
      <c r="M1156" s="178"/>
      <c r="N1156" s="178"/>
      <c r="O1156" s="178"/>
      <c r="P1156" s="178"/>
      <c r="Q1156" s="178"/>
      <c r="R1156" s="178"/>
      <c r="S1156" s="178"/>
      <c r="T1156" s="178"/>
      <c r="U1156" s="312"/>
      <c r="V1156" s="302"/>
      <c r="W1156" s="302"/>
      <c r="X1156" s="302"/>
      <c r="Y1156" s="302"/>
      <c r="Z1156" s="302"/>
      <c r="AA1156" s="303"/>
    </row>
    <row r="1157" spans="1:27">
      <c r="A1157" s="178"/>
      <c r="B1157" s="304"/>
      <c r="C1157" s="178"/>
      <c r="D1157" s="178"/>
      <c r="E1157" s="178"/>
      <c r="F1157" s="178"/>
      <c r="G1157" s="178"/>
      <c r="H1157" s="305"/>
      <c r="I1157" s="178"/>
      <c r="J1157" s="307"/>
      <c r="K1157" s="178"/>
      <c r="L1157" s="178"/>
      <c r="M1157" s="178"/>
      <c r="N1157" s="178"/>
      <c r="O1157" s="178"/>
      <c r="P1157" s="178"/>
      <c r="Q1157" s="178"/>
      <c r="R1157" s="178"/>
      <c r="S1157" s="178"/>
      <c r="T1157" s="178"/>
      <c r="U1157" s="312"/>
      <c r="V1157" s="302"/>
      <c r="W1157" s="302"/>
      <c r="X1157" s="302"/>
      <c r="Y1157" s="302"/>
      <c r="Z1157" s="302"/>
      <c r="AA1157" s="303"/>
    </row>
    <row r="1158" spans="1:27">
      <c r="A1158" s="178"/>
      <c r="B1158" s="304"/>
      <c r="C1158" s="178"/>
      <c r="D1158" s="178"/>
      <c r="E1158" s="178"/>
      <c r="F1158" s="178"/>
      <c r="G1158" s="178"/>
      <c r="H1158" s="305"/>
      <c r="I1158" s="178"/>
      <c r="J1158" s="307"/>
      <c r="K1158" s="178"/>
      <c r="L1158" s="178"/>
      <c r="M1158" s="178"/>
      <c r="N1158" s="178"/>
      <c r="O1158" s="178"/>
      <c r="P1158" s="178"/>
      <c r="Q1158" s="178"/>
      <c r="R1158" s="178"/>
      <c r="S1158" s="178"/>
      <c r="T1158" s="178"/>
      <c r="U1158" s="312"/>
      <c r="V1158" s="302"/>
      <c r="W1158" s="302"/>
      <c r="X1158" s="302"/>
      <c r="Y1158" s="302"/>
      <c r="Z1158" s="302"/>
      <c r="AA1158" s="303"/>
    </row>
    <row r="1159" spans="1:27">
      <c r="A1159" s="178"/>
      <c r="B1159" s="304"/>
      <c r="C1159" s="178"/>
      <c r="D1159" s="178"/>
      <c r="E1159" s="178"/>
      <c r="F1159" s="178"/>
      <c r="G1159" s="178"/>
      <c r="H1159" s="305"/>
      <c r="I1159" s="178"/>
      <c r="J1159" s="307"/>
      <c r="K1159" s="178"/>
      <c r="L1159" s="178"/>
      <c r="M1159" s="178"/>
      <c r="N1159" s="178"/>
      <c r="O1159" s="178"/>
      <c r="P1159" s="178"/>
      <c r="Q1159" s="178"/>
      <c r="R1159" s="178"/>
      <c r="S1159" s="178"/>
      <c r="T1159" s="178"/>
      <c r="U1159" s="312"/>
      <c r="V1159" s="302"/>
      <c r="W1159" s="302"/>
      <c r="X1159" s="302"/>
      <c r="Y1159" s="302"/>
      <c r="Z1159" s="302"/>
      <c r="AA1159" s="303"/>
    </row>
    <row r="1160" spans="1:27">
      <c r="A1160" s="178"/>
      <c r="B1160" s="304"/>
      <c r="C1160" s="178"/>
      <c r="D1160" s="178"/>
      <c r="E1160" s="178"/>
      <c r="F1160" s="178"/>
      <c r="G1160" s="178"/>
      <c r="H1160" s="305"/>
      <c r="I1160" s="178"/>
      <c r="J1160" s="307"/>
      <c r="K1160" s="178"/>
      <c r="L1160" s="178"/>
      <c r="M1160" s="178"/>
      <c r="N1160" s="178"/>
      <c r="O1160" s="178"/>
      <c r="P1160" s="178"/>
      <c r="Q1160" s="178"/>
      <c r="R1160" s="178"/>
      <c r="S1160" s="178"/>
      <c r="T1160" s="178"/>
      <c r="U1160" s="312"/>
      <c r="V1160" s="302"/>
      <c r="W1160" s="302"/>
      <c r="X1160" s="302"/>
      <c r="Y1160" s="302"/>
      <c r="Z1160" s="302"/>
      <c r="AA1160" s="303"/>
    </row>
    <row r="1161" spans="1:27">
      <c r="A1161" s="178"/>
      <c r="B1161" s="304"/>
      <c r="C1161" s="178"/>
      <c r="D1161" s="178"/>
      <c r="E1161" s="178"/>
      <c r="F1161" s="178"/>
      <c r="G1161" s="178"/>
      <c r="H1161" s="305"/>
      <c r="I1161" s="178"/>
      <c r="J1161" s="307"/>
      <c r="K1161" s="178"/>
      <c r="L1161" s="178"/>
      <c r="M1161" s="178"/>
      <c r="N1161" s="178"/>
      <c r="O1161" s="178"/>
      <c r="P1161" s="178"/>
      <c r="Q1161" s="178"/>
      <c r="R1161" s="178"/>
      <c r="S1161" s="178"/>
      <c r="T1161" s="178"/>
      <c r="U1161" s="312"/>
      <c r="V1161" s="302"/>
      <c r="W1161" s="302"/>
      <c r="X1161" s="302"/>
      <c r="Y1161" s="302"/>
      <c r="Z1161" s="302"/>
      <c r="AA1161" s="303"/>
    </row>
    <row r="1162" spans="1:27">
      <c r="A1162" s="178"/>
      <c r="B1162" s="304"/>
      <c r="C1162" s="178"/>
      <c r="D1162" s="178"/>
      <c r="E1162" s="178"/>
      <c r="F1162" s="178"/>
      <c r="G1162" s="178"/>
      <c r="H1162" s="305"/>
      <c r="I1162" s="178"/>
      <c r="J1162" s="307"/>
      <c r="K1162" s="178"/>
      <c r="L1162" s="178"/>
      <c r="M1162" s="178"/>
      <c r="N1162" s="178"/>
      <c r="O1162" s="178"/>
      <c r="P1162" s="178"/>
      <c r="Q1162" s="178"/>
      <c r="R1162" s="178"/>
      <c r="S1162" s="178"/>
      <c r="T1162" s="178"/>
      <c r="U1162" s="312"/>
      <c r="V1162" s="302"/>
      <c r="W1162" s="302"/>
      <c r="X1162" s="302"/>
      <c r="Y1162" s="302"/>
      <c r="Z1162" s="302"/>
      <c r="AA1162" s="303"/>
    </row>
    <row r="1163" spans="1:27">
      <c r="A1163" s="178"/>
      <c r="B1163" s="304"/>
      <c r="C1163" s="178"/>
      <c r="D1163" s="178"/>
      <c r="E1163" s="178"/>
      <c r="F1163" s="178"/>
      <c r="G1163" s="178"/>
      <c r="H1163" s="305"/>
      <c r="I1163" s="178"/>
      <c r="J1163" s="307"/>
      <c r="K1163" s="178"/>
      <c r="L1163" s="178"/>
      <c r="M1163" s="178"/>
      <c r="N1163" s="178"/>
      <c r="O1163" s="178"/>
      <c r="P1163" s="178"/>
      <c r="Q1163" s="178"/>
      <c r="R1163" s="178"/>
      <c r="S1163" s="178"/>
      <c r="T1163" s="178"/>
      <c r="U1163" s="312"/>
      <c r="V1163" s="302"/>
      <c r="W1163" s="302"/>
      <c r="X1163" s="302"/>
      <c r="Y1163" s="302"/>
      <c r="Z1163" s="302"/>
      <c r="AA1163" s="303"/>
    </row>
    <row r="1164" spans="1:27">
      <c r="A1164" s="178"/>
      <c r="B1164" s="304"/>
      <c r="C1164" s="178"/>
      <c r="D1164" s="178"/>
      <c r="E1164" s="178"/>
      <c r="F1164" s="178"/>
      <c r="G1164" s="178"/>
      <c r="H1164" s="305"/>
      <c r="I1164" s="178"/>
      <c r="J1164" s="307"/>
      <c r="K1164" s="178"/>
      <c r="L1164" s="178"/>
      <c r="M1164" s="178"/>
      <c r="N1164" s="178"/>
      <c r="O1164" s="178"/>
      <c r="P1164" s="178"/>
      <c r="Q1164" s="178"/>
      <c r="R1164" s="178"/>
      <c r="S1164" s="178"/>
      <c r="T1164" s="178"/>
      <c r="U1164" s="312"/>
      <c r="V1164" s="302"/>
      <c r="W1164" s="302"/>
      <c r="X1164" s="302"/>
      <c r="Y1164" s="302"/>
      <c r="Z1164" s="302"/>
      <c r="AA1164" s="303"/>
    </row>
    <row r="1165" spans="1:27">
      <c r="A1165" s="178"/>
      <c r="B1165" s="304"/>
      <c r="C1165" s="178"/>
      <c r="D1165" s="178"/>
      <c r="E1165" s="178"/>
      <c r="F1165" s="178"/>
      <c r="G1165" s="178"/>
      <c r="H1165" s="305"/>
      <c r="I1165" s="178"/>
      <c r="J1165" s="307"/>
      <c r="K1165" s="178"/>
      <c r="L1165" s="178"/>
      <c r="M1165" s="178"/>
      <c r="N1165" s="178"/>
      <c r="O1165" s="178"/>
      <c r="P1165" s="178"/>
      <c r="Q1165" s="178"/>
      <c r="R1165" s="178"/>
      <c r="S1165" s="178"/>
      <c r="T1165" s="178"/>
      <c r="U1165" s="312"/>
      <c r="V1165" s="302"/>
      <c r="W1165" s="302"/>
      <c r="X1165" s="302"/>
      <c r="Y1165" s="302"/>
      <c r="Z1165" s="302"/>
      <c r="AA1165" s="303"/>
    </row>
    <row r="1166" spans="1:27">
      <c r="A1166" s="178"/>
      <c r="B1166" s="304"/>
      <c r="C1166" s="178"/>
      <c r="D1166" s="178"/>
      <c r="E1166" s="178"/>
      <c r="F1166" s="178"/>
      <c r="G1166" s="178"/>
      <c r="H1166" s="305"/>
      <c r="I1166" s="178"/>
      <c r="J1166" s="307"/>
      <c r="K1166" s="178"/>
      <c r="L1166" s="178"/>
      <c r="M1166" s="178"/>
      <c r="N1166" s="178"/>
      <c r="O1166" s="178"/>
      <c r="P1166" s="178"/>
      <c r="Q1166" s="178"/>
      <c r="R1166" s="178"/>
      <c r="S1166" s="178"/>
      <c r="T1166" s="178"/>
      <c r="U1166" s="312"/>
      <c r="V1166" s="302"/>
      <c r="W1166" s="302"/>
      <c r="X1166" s="302"/>
      <c r="Y1166" s="302"/>
      <c r="Z1166" s="302"/>
      <c r="AA1166" s="303"/>
    </row>
    <row r="1167" spans="1:27">
      <c r="A1167" s="178"/>
      <c r="B1167" s="304"/>
      <c r="C1167" s="178"/>
      <c r="D1167" s="178"/>
      <c r="E1167" s="178"/>
      <c r="F1167" s="178"/>
      <c r="G1167" s="178"/>
      <c r="H1167" s="305"/>
      <c r="I1167" s="178"/>
      <c r="J1167" s="307"/>
      <c r="K1167" s="178"/>
      <c r="L1167" s="178"/>
      <c r="M1167" s="178"/>
      <c r="N1167" s="178"/>
      <c r="O1167" s="178"/>
      <c r="P1167" s="178"/>
      <c r="Q1167" s="178"/>
      <c r="R1167" s="178"/>
      <c r="S1167" s="178"/>
      <c r="T1167" s="178"/>
      <c r="U1167" s="312"/>
      <c r="V1167" s="302"/>
      <c r="W1167" s="302"/>
      <c r="X1167" s="302"/>
      <c r="Y1167" s="302"/>
      <c r="Z1167" s="302"/>
      <c r="AA1167" s="303"/>
    </row>
    <row r="1168" spans="1:27">
      <c r="A1168" s="178"/>
      <c r="B1168" s="304"/>
      <c r="C1168" s="178"/>
      <c r="D1168" s="178"/>
      <c r="E1168" s="178"/>
      <c r="F1168" s="178"/>
      <c r="G1168" s="178"/>
      <c r="H1168" s="305"/>
      <c r="I1168" s="178"/>
      <c r="J1168" s="307"/>
      <c r="K1168" s="178"/>
      <c r="L1168" s="178"/>
      <c r="M1168" s="178"/>
      <c r="N1168" s="178"/>
      <c r="O1168" s="178"/>
      <c r="P1168" s="178"/>
      <c r="Q1168" s="178"/>
      <c r="R1168" s="178"/>
      <c r="S1168" s="178"/>
      <c r="T1168" s="178"/>
      <c r="U1168" s="312"/>
      <c r="V1168" s="302"/>
      <c r="W1168" s="302"/>
      <c r="X1168" s="302"/>
      <c r="Y1168" s="302"/>
      <c r="Z1168" s="302"/>
      <c r="AA1168" s="303"/>
    </row>
    <row r="1169" spans="1:27">
      <c r="A1169" s="178"/>
      <c r="B1169" s="304"/>
      <c r="C1169" s="178"/>
      <c r="D1169" s="178"/>
      <c r="E1169" s="178"/>
      <c r="F1169" s="178"/>
      <c r="G1169" s="178"/>
      <c r="H1169" s="305"/>
      <c r="I1169" s="178"/>
      <c r="J1169" s="307"/>
      <c r="K1169" s="178"/>
      <c r="L1169" s="178"/>
      <c r="M1169" s="178"/>
      <c r="N1169" s="178"/>
      <c r="O1169" s="178"/>
      <c r="P1169" s="178"/>
      <c r="Q1169" s="178"/>
      <c r="R1169" s="178"/>
      <c r="S1169" s="178"/>
      <c r="T1169" s="178"/>
      <c r="U1169" s="312"/>
      <c r="V1169" s="302"/>
      <c r="W1169" s="302"/>
      <c r="X1169" s="302"/>
      <c r="Y1169" s="302"/>
      <c r="Z1169" s="302"/>
      <c r="AA1169" s="303"/>
    </row>
    <row r="1170" spans="1:27">
      <c r="A1170" s="178"/>
      <c r="B1170" s="304"/>
      <c r="C1170" s="178"/>
      <c r="D1170" s="178"/>
      <c r="E1170" s="178"/>
      <c r="F1170" s="178"/>
      <c r="G1170" s="178"/>
      <c r="H1170" s="305"/>
      <c r="I1170" s="178"/>
      <c r="J1170" s="307"/>
      <c r="K1170" s="178"/>
      <c r="L1170" s="178"/>
      <c r="M1170" s="178"/>
      <c r="N1170" s="178"/>
      <c r="O1170" s="178"/>
      <c r="P1170" s="178"/>
      <c r="Q1170" s="178"/>
      <c r="R1170" s="178"/>
      <c r="S1170" s="178"/>
      <c r="T1170" s="178"/>
      <c r="U1170" s="312"/>
      <c r="V1170" s="302"/>
      <c r="W1170" s="302"/>
      <c r="X1170" s="302"/>
      <c r="Y1170" s="302"/>
      <c r="Z1170" s="302"/>
      <c r="AA1170" s="303"/>
    </row>
    <row r="1171" spans="1:27">
      <c r="A1171" s="178"/>
      <c r="B1171" s="304"/>
      <c r="C1171" s="178"/>
      <c r="D1171" s="178"/>
      <c r="E1171" s="178"/>
      <c r="F1171" s="178"/>
      <c r="G1171" s="178"/>
      <c r="H1171" s="305"/>
      <c r="I1171" s="178"/>
      <c r="J1171" s="307"/>
      <c r="K1171" s="178"/>
      <c r="L1171" s="178"/>
      <c r="M1171" s="178"/>
      <c r="N1171" s="178"/>
      <c r="O1171" s="178"/>
      <c r="P1171" s="178"/>
      <c r="Q1171" s="178"/>
      <c r="R1171" s="178"/>
      <c r="S1171" s="178"/>
      <c r="T1171" s="178"/>
      <c r="U1171" s="312"/>
      <c r="V1171" s="302"/>
      <c r="W1171" s="302"/>
      <c r="X1171" s="302"/>
      <c r="Y1171" s="302"/>
      <c r="Z1171" s="302"/>
      <c r="AA1171" s="303"/>
    </row>
    <row r="1172" spans="1:27">
      <c r="A1172" s="178"/>
      <c r="B1172" s="304"/>
      <c r="C1172" s="178"/>
      <c r="D1172" s="178"/>
      <c r="E1172" s="178"/>
      <c r="F1172" s="178"/>
      <c r="G1172" s="178"/>
      <c r="H1172" s="305"/>
      <c r="I1172" s="178"/>
      <c r="J1172" s="307"/>
      <c r="K1172" s="178"/>
      <c r="L1172" s="178"/>
      <c r="M1172" s="178"/>
      <c r="N1172" s="178"/>
      <c r="O1172" s="178"/>
      <c r="P1172" s="178"/>
      <c r="Q1172" s="178"/>
      <c r="R1172" s="178"/>
      <c r="S1172" s="178"/>
      <c r="T1172" s="178"/>
      <c r="U1172" s="312"/>
      <c r="V1172" s="302"/>
      <c r="W1172" s="302"/>
      <c r="X1172" s="302"/>
      <c r="Y1172" s="302"/>
      <c r="Z1172" s="302"/>
      <c r="AA1172" s="303"/>
    </row>
    <row r="1173" spans="1:27">
      <c r="A1173" s="178"/>
      <c r="B1173" s="304"/>
      <c r="C1173" s="178"/>
      <c r="D1173" s="178"/>
      <c r="E1173" s="178"/>
      <c r="F1173" s="178"/>
      <c r="G1173" s="178"/>
      <c r="H1173" s="305"/>
      <c r="I1173" s="178"/>
      <c r="J1173" s="307"/>
      <c r="K1173" s="178"/>
      <c r="L1173" s="178"/>
      <c r="M1173" s="178"/>
      <c r="N1173" s="178"/>
      <c r="O1173" s="178"/>
      <c r="P1173" s="178"/>
      <c r="Q1173" s="178"/>
      <c r="R1173" s="178"/>
      <c r="S1173" s="178"/>
      <c r="T1173" s="178"/>
      <c r="U1173" s="312"/>
      <c r="V1173" s="302"/>
      <c r="W1173" s="302"/>
      <c r="X1173" s="302"/>
      <c r="Y1173" s="302"/>
      <c r="Z1173" s="302"/>
      <c r="AA1173" s="303"/>
    </row>
    <row r="1174" spans="1:27">
      <c r="A1174" s="178"/>
      <c r="B1174" s="304"/>
      <c r="C1174" s="178"/>
      <c r="D1174" s="178"/>
      <c r="E1174" s="178"/>
      <c r="F1174" s="178"/>
      <c r="G1174" s="178"/>
      <c r="H1174" s="305"/>
      <c r="I1174" s="178"/>
      <c r="J1174" s="307"/>
      <c r="K1174" s="178"/>
      <c r="L1174" s="178"/>
      <c r="M1174" s="178"/>
      <c r="N1174" s="178"/>
      <c r="O1174" s="178"/>
      <c r="P1174" s="178"/>
      <c r="Q1174" s="178"/>
      <c r="R1174" s="178"/>
      <c r="S1174" s="178"/>
      <c r="T1174" s="178"/>
      <c r="U1174" s="312"/>
      <c r="V1174" s="302"/>
      <c r="W1174" s="302"/>
      <c r="X1174" s="302"/>
      <c r="Y1174" s="302"/>
      <c r="Z1174" s="302"/>
      <c r="AA1174" s="303"/>
    </row>
    <row r="1175" spans="1:27">
      <c r="A1175" s="178"/>
      <c r="B1175" s="304"/>
      <c r="C1175" s="178"/>
      <c r="D1175" s="178"/>
      <c r="E1175" s="178"/>
      <c r="F1175" s="178"/>
      <c r="G1175" s="178"/>
      <c r="H1175" s="305"/>
      <c r="I1175" s="178"/>
      <c r="J1175" s="307"/>
      <c r="K1175" s="178"/>
      <c r="L1175" s="178"/>
      <c r="M1175" s="178"/>
      <c r="N1175" s="178"/>
      <c r="O1175" s="178"/>
      <c r="P1175" s="178"/>
      <c r="Q1175" s="178"/>
      <c r="R1175" s="178"/>
      <c r="S1175" s="178"/>
      <c r="T1175" s="178"/>
      <c r="U1175" s="312"/>
      <c r="V1175" s="302"/>
      <c r="W1175" s="302"/>
      <c r="X1175" s="302"/>
      <c r="Y1175" s="302"/>
      <c r="Z1175" s="302"/>
      <c r="AA1175" s="303"/>
    </row>
    <row r="1176" spans="1:27">
      <c r="A1176" s="178"/>
      <c r="B1176" s="304"/>
      <c r="C1176" s="178"/>
      <c r="D1176" s="178"/>
      <c r="E1176" s="178"/>
      <c r="F1176" s="178"/>
      <c r="G1176" s="178"/>
      <c r="H1176" s="305"/>
      <c r="I1176" s="178"/>
      <c r="J1176" s="307"/>
      <c r="K1176" s="178"/>
      <c r="L1176" s="178"/>
      <c r="M1176" s="178"/>
      <c r="N1176" s="178"/>
      <c r="O1176" s="178"/>
      <c r="P1176" s="178"/>
      <c r="Q1176" s="178"/>
      <c r="R1176" s="178"/>
      <c r="S1176" s="178"/>
      <c r="T1176" s="178"/>
      <c r="U1176" s="312"/>
      <c r="V1176" s="302"/>
      <c r="W1176" s="302"/>
      <c r="X1176" s="302"/>
      <c r="Y1176" s="302"/>
      <c r="Z1176" s="302"/>
      <c r="AA1176" s="303"/>
    </row>
    <row r="1177" spans="1:27">
      <c r="A1177" s="178"/>
      <c r="B1177" s="304"/>
      <c r="C1177" s="178"/>
      <c r="D1177" s="178"/>
      <c r="E1177" s="178"/>
      <c r="F1177" s="178"/>
      <c r="G1177" s="178"/>
      <c r="H1177" s="305"/>
      <c r="I1177" s="178"/>
      <c r="J1177" s="307"/>
      <c r="K1177" s="178"/>
      <c r="L1177" s="178"/>
      <c r="M1177" s="178"/>
      <c r="N1177" s="178"/>
      <c r="O1177" s="178"/>
      <c r="P1177" s="178"/>
      <c r="Q1177" s="178"/>
      <c r="R1177" s="178"/>
      <c r="S1177" s="178"/>
      <c r="T1177" s="178"/>
      <c r="U1177" s="312"/>
      <c r="V1177" s="302"/>
      <c r="W1177" s="302"/>
      <c r="X1177" s="302"/>
      <c r="Y1177" s="302"/>
      <c r="Z1177" s="302"/>
      <c r="AA1177" s="303"/>
    </row>
    <row r="1178" spans="1:27">
      <c r="A1178" s="178"/>
      <c r="B1178" s="304"/>
      <c r="C1178" s="178"/>
      <c r="D1178" s="178"/>
      <c r="E1178" s="178"/>
      <c r="F1178" s="178"/>
      <c r="G1178" s="178"/>
      <c r="H1178" s="305"/>
      <c r="I1178" s="178"/>
      <c r="J1178" s="307"/>
      <c r="K1178" s="178"/>
      <c r="L1178" s="178"/>
      <c r="M1178" s="178"/>
      <c r="N1178" s="178"/>
      <c r="O1178" s="178"/>
      <c r="P1178" s="178"/>
      <c r="Q1178" s="178"/>
      <c r="R1178" s="178"/>
      <c r="S1178" s="178"/>
      <c r="T1178" s="178"/>
      <c r="U1178" s="312"/>
      <c r="V1178" s="302"/>
      <c r="W1178" s="302"/>
      <c r="X1178" s="302"/>
      <c r="Y1178" s="302"/>
      <c r="Z1178" s="302"/>
      <c r="AA1178" s="303"/>
    </row>
    <row r="1179" spans="1:27">
      <c r="A1179" s="178"/>
      <c r="B1179" s="304"/>
      <c r="C1179" s="178"/>
      <c r="D1179" s="178"/>
      <c r="E1179" s="178"/>
      <c r="F1179" s="178"/>
      <c r="G1179" s="178"/>
      <c r="H1179" s="305"/>
      <c r="I1179" s="178"/>
      <c r="J1179" s="307"/>
      <c r="K1179" s="178"/>
      <c r="L1179" s="178"/>
      <c r="M1179" s="178"/>
      <c r="N1179" s="178"/>
      <c r="O1179" s="178"/>
      <c r="P1179" s="178"/>
      <c r="Q1179" s="178"/>
      <c r="R1179" s="178"/>
      <c r="S1179" s="178"/>
      <c r="T1179" s="178"/>
      <c r="U1179" s="312"/>
      <c r="V1179" s="302"/>
      <c r="W1179" s="302"/>
      <c r="X1179" s="302"/>
      <c r="Y1179" s="302"/>
      <c r="Z1179" s="302"/>
      <c r="AA1179" s="303"/>
    </row>
    <row r="1180" spans="1:27">
      <c r="A1180" s="178"/>
      <c r="B1180" s="304"/>
      <c r="C1180" s="178"/>
      <c r="D1180" s="178"/>
      <c r="E1180" s="178"/>
      <c r="F1180" s="178"/>
      <c r="G1180" s="178"/>
      <c r="H1180" s="305"/>
      <c r="I1180" s="178"/>
      <c r="J1180" s="307"/>
      <c r="K1180" s="178"/>
      <c r="L1180" s="178"/>
      <c r="M1180" s="178"/>
      <c r="N1180" s="178"/>
      <c r="O1180" s="178"/>
      <c r="P1180" s="178"/>
      <c r="Q1180" s="178"/>
      <c r="R1180" s="178"/>
      <c r="S1180" s="178"/>
      <c r="T1180" s="178"/>
      <c r="U1180" s="312"/>
      <c r="V1180" s="302"/>
      <c r="W1180" s="302"/>
      <c r="X1180" s="302"/>
      <c r="Y1180" s="302"/>
      <c r="Z1180" s="302"/>
      <c r="AA1180" s="303"/>
    </row>
    <row r="1181" spans="1:27">
      <c r="A1181" s="178"/>
      <c r="B1181" s="304"/>
      <c r="C1181" s="178"/>
      <c r="D1181" s="178"/>
      <c r="E1181" s="178"/>
      <c r="F1181" s="178"/>
      <c r="G1181" s="178"/>
      <c r="H1181" s="305"/>
      <c r="I1181" s="178"/>
      <c r="J1181" s="307"/>
      <c r="K1181" s="178"/>
      <c r="L1181" s="178"/>
      <c r="M1181" s="178"/>
      <c r="N1181" s="178"/>
      <c r="O1181" s="178"/>
      <c r="P1181" s="178"/>
      <c r="Q1181" s="178"/>
      <c r="R1181" s="178"/>
      <c r="S1181" s="178"/>
      <c r="T1181" s="178"/>
      <c r="U1181" s="312"/>
      <c r="V1181" s="302"/>
      <c r="W1181" s="302"/>
      <c r="X1181" s="302"/>
      <c r="Y1181" s="302"/>
      <c r="Z1181" s="302"/>
      <c r="AA1181" s="303"/>
    </row>
    <row r="1182" spans="1:27">
      <c r="A1182" s="178"/>
      <c r="B1182" s="304"/>
      <c r="C1182" s="178"/>
      <c r="D1182" s="178"/>
      <c r="E1182" s="178"/>
      <c r="F1182" s="178"/>
      <c r="G1182" s="178"/>
      <c r="H1182" s="305"/>
      <c r="I1182" s="178"/>
      <c r="J1182" s="307"/>
      <c r="K1182" s="178"/>
      <c r="L1182" s="178"/>
      <c r="M1182" s="178"/>
      <c r="N1182" s="178"/>
      <c r="O1182" s="178"/>
      <c r="P1182" s="178"/>
      <c r="Q1182" s="178"/>
      <c r="R1182" s="178"/>
      <c r="S1182" s="178"/>
      <c r="T1182" s="178"/>
      <c r="U1182" s="312"/>
      <c r="V1182" s="302"/>
      <c r="W1182" s="302"/>
      <c r="X1182" s="302"/>
      <c r="Y1182" s="302"/>
      <c r="Z1182" s="302"/>
      <c r="AA1182" s="303"/>
    </row>
    <row r="1183" spans="1:27">
      <c r="A1183" s="178"/>
      <c r="B1183" s="304"/>
      <c r="C1183" s="178"/>
      <c r="D1183" s="178"/>
      <c r="E1183" s="178"/>
      <c r="F1183" s="178"/>
      <c r="G1183" s="178"/>
      <c r="H1183" s="305"/>
      <c r="I1183" s="178"/>
      <c r="J1183" s="307"/>
      <c r="K1183" s="178"/>
      <c r="L1183" s="178"/>
      <c r="M1183" s="178"/>
      <c r="N1183" s="178"/>
      <c r="O1183" s="178"/>
      <c r="P1183" s="178"/>
      <c r="Q1183" s="178"/>
      <c r="R1183" s="178"/>
      <c r="S1183" s="178"/>
      <c r="T1183" s="178"/>
      <c r="U1183" s="312"/>
      <c r="V1183" s="302"/>
      <c r="W1183" s="302"/>
      <c r="X1183" s="302"/>
      <c r="Y1183" s="302"/>
      <c r="Z1183" s="302"/>
      <c r="AA1183" s="303"/>
    </row>
    <row r="1184" spans="1:27">
      <c r="A1184" s="178"/>
      <c r="B1184" s="304"/>
      <c r="C1184" s="178"/>
      <c r="D1184" s="178"/>
      <c r="E1184" s="178"/>
      <c r="F1184" s="178"/>
      <c r="G1184" s="178"/>
      <c r="H1184" s="305"/>
      <c r="I1184" s="178"/>
      <c r="J1184" s="307"/>
      <c r="K1184" s="178"/>
      <c r="L1184" s="178"/>
      <c r="M1184" s="178"/>
      <c r="N1184" s="178"/>
      <c r="O1184" s="178"/>
      <c r="P1184" s="178"/>
      <c r="Q1184" s="178"/>
      <c r="R1184" s="178"/>
      <c r="S1184" s="178"/>
      <c r="T1184" s="178"/>
      <c r="U1184" s="312"/>
      <c r="V1184" s="302"/>
      <c r="W1184" s="302"/>
      <c r="X1184" s="302"/>
      <c r="Y1184" s="302"/>
      <c r="Z1184" s="302"/>
      <c r="AA1184" s="303"/>
    </row>
    <row r="1185" spans="1:27">
      <c r="A1185" s="178"/>
      <c r="B1185" s="304"/>
      <c r="C1185" s="178"/>
      <c r="D1185" s="178"/>
      <c r="E1185" s="178"/>
      <c r="F1185" s="178"/>
      <c r="G1185" s="178"/>
      <c r="H1185" s="305"/>
      <c r="I1185" s="178"/>
      <c r="J1185" s="307"/>
      <c r="K1185" s="178"/>
      <c r="L1185" s="178"/>
      <c r="M1185" s="178"/>
      <c r="N1185" s="178"/>
      <c r="O1185" s="178"/>
      <c r="P1185" s="178"/>
      <c r="Q1185" s="178"/>
      <c r="R1185" s="178"/>
      <c r="S1185" s="178"/>
      <c r="T1185" s="178"/>
      <c r="U1185" s="312"/>
      <c r="V1185" s="302"/>
      <c r="W1185" s="302"/>
      <c r="X1185" s="302"/>
      <c r="Y1185" s="302"/>
      <c r="Z1185" s="302"/>
      <c r="AA1185" s="303"/>
    </row>
    <row r="1186" spans="1:27">
      <c r="A1186" s="178"/>
      <c r="B1186" s="304"/>
      <c r="C1186" s="178"/>
      <c r="D1186" s="178"/>
      <c r="E1186" s="178"/>
      <c r="F1186" s="178"/>
      <c r="G1186" s="178"/>
      <c r="H1186" s="305"/>
      <c r="I1186" s="178"/>
      <c r="J1186" s="307"/>
      <c r="K1186" s="178"/>
      <c r="L1186" s="178"/>
      <c r="M1186" s="178"/>
      <c r="N1186" s="178"/>
      <c r="O1186" s="178"/>
      <c r="P1186" s="178"/>
      <c r="Q1186" s="178"/>
      <c r="R1186" s="178"/>
      <c r="S1186" s="178"/>
      <c r="T1186" s="178"/>
      <c r="U1186" s="312"/>
      <c r="V1186" s="302"/>
      <c r="W1186" s="302"/>
      <c r="X1186" s="302"/>
      <c r="Y1186" s="302"/>
      <c r="Z1186" s="302"/>
      <c r="AA1186" s="303"/>
    </row>
    <row r="1187" spans="1:27">
      <c r="A1187" s="178"/>
      <c r="B1187" s="304"/>
      <c r="C1187" s="178"/>
      <c r="D1187" s="178"/>
      <c r="E1187" s="178"/>
      <c r="F1187" s="178"/>
      <c r="G1187" s="178"/>
      <c r="H1187" s="305"/>
      <c r="I1187" s="178"/>
      <c r="J1187" s="307"/>
      <c r="K1187" s="178"/>
      <c r="L1187" s="178"/>
      <c r="M1187" s="178"/>
      <c r="N1187" s="178"/>
      <c r="O1187" s="178"/>
      <c r="P1187" s="178"/>
      <c r="Q1187" s="178"/>
      <c r="R1187" s="178"/>
      <c r="S1187" s="178"/>
      <c r="T1187" s="178"/>
      <c r="U1187" s="312"/>
      <c r="V1187" s="302"/>
      <c r="W1187" s="302"/>
      <c r="X1187" s="302"/>
      <c r="Y1187" s="302"/>
      <c r="Z1187" s="302"/>
      <c r="AA1187" s="303"/>
    </row>
    <row r="1188" spans="1:27">
      <c r="A1188" s="178"/>
      <c r="B1188" s="304"/>
      <c r="C1188" s="178"/>
      <c r="D1188" s="178"/>
      <c r="E1188" s="178"/>
      <c r="F1188" s="178"/>
      <c r="G1188" s="178"/>
      <c r="H1188" s="305"/>
      <c r="I1188" s="178"/>
      <c r="J1188" s="307"/>
      <c r="K1188" s="178"/>
      <c r="L1188" s="178"/>
      <c r="M1188" s="178"/>
      <c r="N1188" s="178"/>
      <c r="O1188" s="178"/>
      <c r="P1188" s="178"/>
      <c r="Q1188" s="178"/>
      <c r="R1188" s="178"/>
      <c r="S1188" s="178"/>
      <c r="T1188" s="178"/>
      <c r="U1188" s="312"/>
      <c r="V1188" s="302"/>
      <c r="W1188" s="302"/>
      <c r="X1188" s="302"/>
      <c r="Y1188" s="302"/>
      <c r="Z1188" s="302"/>
      <c r="AA1188" s="303"/>
    </row>
    <row r="1189" spans="1:27">
      <c r="A1189" s="178"/>
      <c r="B1189" s="304"/>
      <c r="C1189" s="178"/>
      <c r="D1189" s="178"/>
      <c r="E1189" s="178"/>
      <c r="F1189" s="178"/>
      <c r="G1189" s="178"/>
      <c r="H1189" s="305"/>
      <c r="I1189" s="178"/>
      <c r="J1189" s="307"/>
      <c r="K1189" s="178"/>
      <c r="L1189" s="178"/>
      <c r="M1189" s="178"/>
      <c r="N1189" s="178"/>
      <c r="O1189" s="178"/>
      <c r="P1189" s="178"/>
      <c r="Q1189" s="178"/>
      <c r="R1189" s="178"/>
      <c r="S1189" s="178"/>
      <c r="T1189" s="178"/>
      <c r="U1189" s="312"/>
      <c r="V1189" s="302"/>
      <c r="W1189" s="302"/>
      <c r="X1189" s="302"/>
      <c r="Y1189" s="302"/>
      <c r="Z1189" s="302"/>
      <c r="AA1189" s="303"/>
    </row>
    <row r="1190" spans="1:27">
      <c r="A1190" s="178"/>
      <c r="B1190" s="304"/>
      <c r="C1190" s="178"/>
      <c r="D1190" s="178"/>
      <c r="E1190" s="178"/>
      <c r="F1190" s="178"/>
      <c r="G1190" s="178"/>
      <c r="H1190" s="305"/>
      <c r="I1190" s="178"/>
      <c r="J1190" s="307"/>
      <c r="K1190" s="178"/>
      <c r="L1190" s="178"/>
      <c r="M1190" s="178"/>
      <c r="N1190" s="178"/>
      <c r="O1190" s="178"/>
      <c r="P1190" s="178"/>
      <c r="Q1190" s="178"/>
      <c r="R1190" s="178"/>
      <c r="S1190" s="178"/>
      <c r="T1190" s="178"/>
      <c r="U1190" s="312"/>
      <c r="V1190" s="302"/>
      <c r="W1190" s="302"/>
      <c r="X1190" s="302"/>
      <c r="Y1190" s="302"/>
      <c r="Z1190" s="302"/>
      <c r="AA1190" s="303"/>
    </row>
    <row r="1191" spans="1:27">
      <c r="A1191" s="178"/>
      <c r="B1191" s="304"/>
      <c r="C1191" s="178"/>
      <c r="D1191" s="178"/>
      <c r="E1191" s="178"/>
      <c r="F1191" s="178"/>
      <c r="G1191" s="178"/>
      <c r="H1191" s="305"/>
      <c r="I1191" s="178"/>
      <c r="J1191" s="307"/>
      <c r="K1191" s="178"/>
      <c r="L1191" s="178"/>
      <c r="M1191" s="178"/>
      <c r="N1191" s="178"/>
      <c r="O1191" s="178"/>
      <c r="P1191" s="178"/>
      <c r="Q1191" s="178"/>
      <c r="R1191" s="178"/>
      <c r="S1191" s="178"/>
      <c r="T1191" s="178"/>
      <c r="U1191" s="312"/>
      <c r="V1191" s="302"/>
      <c r="W1191" s="302"/>
      <c r="X1191" s="302"/>
      <c r="Y1191" s="302"/>
      <c r="Z1191" s="302"/>
      <c r="AA1191" s="303"/>
    </row>
    <row r="1192" spans="1:27">
      <c r="A1192" s="178"/>
      <c r="B1192" s="304"/>
      <c r="C1192" s="178"/>
      <c r="D1192" s="178"/>
      <c r="E1192" s="178"/>
      <c r="F1192" s="178"/>
      <c r="G1192" s="178"/>
      <c r="H1192" s="305"/>
      <c r="I1192" s="178"/>
      <c r="J1192" s="307"/>
      <c r="K1192" s="178"/>
      <c r="L1192" s="178"/>
      <c r="M1192" s="178"/>
      <c r="N1192" s="178"/>
      <c r="O1192" s="178"/>
      <c r="P1192" s="178"/>
      <c r="Q1192" s="178"/>
      <c r="R1192" s="178"/>
      <c r="S1192" s="178"/>
      <c r="T1192" s="178"/>
      <c r="U1192" s="312"/>
      <c r="V1192" s="302"/>
      <c r="W1192" s="302"/>
      <c r="X1192" s="302"/>
      <c r="Y1192" s="302"/>
      <c r="Z1192" s="302"/>
      <c r="AA1192" s="303"/>
    </row>
    <row r="1193" spans="1:27">
      <c r="A1193" s="178"/>
      <c r="B1193" s="304"/>
      <c r="C1193" s="178"/>
      <c r="D1193" s="178"/>
      <c r="E1193" s="178"/>
      <c r="F1193" s="178"/>
      <c r="G1193" s="178"/>
      <c r="H1193" s="305"/>
      <c r="I1193" s="178"/>
      <c r="J1193" s="307"/>
      <c r="K1193" s="178"/>
      <c r="L1193" s="178"/>
      <c r="M1193" s="178"/>
      <c r="N1193" s="178"/>
      <c r="O1193" s="178"/>
      <c r="P1193" s="178"/>
      <c r="Q1193" s="178"/>
      <c r="R1193" s="178"/>
      <c r="S1193" s="178"/>
      <c r="T1193" s="178"/>
      <c r="U1193" s="312"/>
      <c r="V1193" s="302"/>
      <c r="W1193" s="302"/>
      <c r="X1193" s="302"/>
      <c r="Y1193" s="302"/>
      <c r="Z1193" s="302"/>
      <c r="AA1193" s="303"/>
    </row>
    <row r="1194" spans="1:27">
      <c r="A1194" s="178"/>
      <c r="B1194" s="304"/>
      <c r="C1194" s="178"/>
      <c r="D1194" s="178"/>
      <c r="E1194" s="178"/>
      <c r="F1194" s="178"/>
      <c r="G1194" s="178"/>
      <c r="H1194" s="305"/>
      <c r="I1194" s="178"/>
      <c r="J1194" s="307"/>
      <c r="K1194" s="178"/>
      <c r="L1194" s="178"/>
      <c r="M1194" s="178"/>
      <c r="N1194" s="178"/>
      <c r="O1194" s="178"/>
      <c r="P1194" s="178"/>
      <c r="Q1194" s="178"/>
      <c r="R1194" s="178"/>
      <c r="S1194" s="178"/>
      <c r="T1194" s="178"/>
      <c r="U1194" s="312"/>
      <c r="V1194" s="302"/>
      <c r="W1194" s="302"/>
      <c r="X1194" s="302"/>
      <c r="Y1194" s="302"/>
      <c r="Z1194" s="302"/>
      <c r="AA1194" s="303"/>
    </row>
    <row r="1195" spans="1:27">
      <c r="A1195" s="178"/>
      <c r="B1195" s="304"/>
      <c r="C1195" s="178"/>
      <c r="D1195" s="178"/>
      <c r="E1195" s="178"/>
      <c r="F1195" s="178"/>
      <c r="G1195" s="178"/>
      <c r="H1195" s="305"/>
      <c r="I1195" s="178"/>
      <c r="J1195" s="307"/>
      <c r="K1195" s="178"/>
      <c r="L1195" s="178"/>
      <c r="M1195" s="178"/>
      <c r="N1195" s="178"/>
      <c r="O1195" s="178"/>
      <c r="P1195" s="178"/>
      <c r="Q1195" s="178"/>
      <c r="R1195" s="178"/>
      <c r="S1195" s="178"/>
      <c r="T1195" s="178"/>
      <c r="U1195" s="312"/>
      <c r="V1195" s="302"/>
      <c r="W1195" s="302"/>
      <c r="X1195" s="302"/>
      <c r="Y1195" s="302"/>
      <c r="Z1195" s="302"/>
      <c r="AA1195" s="303"/>
    </row>
    <row r="1196" spans="1:27">
      <c r="A1196" s="178"/>
      <c r="B1196" s="304"/>
      <c r="C1196" s="178"/>
      <c r="D1196" s="178"/>
      <c r="E1196" s="178"/>
      <c r="F1196" s="178"/>
      <c r="G1196" s="178"/>
      <c r="H1196" s="305"/>
      <c r="I1196" s="178"/>
      <c r="J1196" s="307"/>
      <c r="K1196" s="178"/>
      <c r="L1196" s="178"/>
      <c r="M1196" s="178"/>
      <c r="N1196" s="178"/>
      <c r="O1196" s="178"/>
      <c r="P1196" s="178"/>
      <c r="Q1196" s="178"/>
      <c r="R1196" s="178"/>
      <c r="S1196" s="178"/>
      <c r="T1196" s="178"/>
      <c r="U1196" s="312"/>
      <c r="V1196" s="302"/>
      <c r="W1196" s="302"/>
      <c r="X1196" s="302"/>
      <c r="Y1196" s="302"/>
      <c r="Z1196" s="302"/>
      <c r="AA1196" s="303"/>
    </row>
    <row r="1197" spans="1:27">
      <c r="A1197" s="178"/>
      <c r="B1197" s="304"/>
      <c r="C1197" s="178"/>
      <c r="D1197" s="178"/>
      <c r="E1197" s="178"/>
      <c r="F1197" s="178"/>
      <c r="G1197" s="178"/>
      <c r="H1197" s="305"/>
      <c r="I1197" s="178"/>
      <c r="J1197" s="307"/>
      <c r="K1197" s="178"/>
      <c r="L1197" s="178"/>
      <c r="M1197" s="178"/>
      <c r="N1197" s="178"/>
      <c r="O1197" s="178"/>
      <c r="P1197" s="178"/>
      <c r="Q1197" s="178"/>
      <c r="R1197" s="178"/>
      <c r="S1197" s="178"/>
      <c r="T1197" s="178"/>
      <c r="U1197" s="312"/>
      <c r="V1197" s="302"/>
      <c r="W1197" s="302"/>
      <c r="X1197" s="302"/>
      <c r="Y1197" s="302"/>
      <c r="Z1197" s="302"/>
      <c r="AA1197" s="303"/>
    </row>
    <row r="1198" spans="1:27">
      <c r="A1198" s="178"/>
      <c r="B1198" s="304"/>
      <c r="C1198" s="178"/>
      <c r="D1198" s="178"/>
      <c r="E1198" s="178"/>
      <c r="F1198" s="178"/>
      <c r="G1198" s="178"/>
      <c r="H1198" s="305"/>
      <c r="I1198" s="178"/>
      <c r="J1198" s="307"/>
      <c r="K1198" s="178"/>
      <c r="L1198" s="178"/>
      <c r="M1198" s="178"/>
      <c r="N1198" s="178"/>
      <c r="O1198" s="178"/>
      <c r="P1198" s="178"/>
      <c r="Q1198" s="178"/>
      <c r="R1198" s="178"/>
      <c r="S1198" s="178"/>
      <c r="T1198" s="178"/>
      <c r="U1198" s="312"/>
      <c r="V1198" s="302"/>
      <c r="W1198" s="302"/>
      <c r="X1198" s="302"/>
      <c r="Y1198" s="302"/>
      <c r="Z1198" s="302"/>
      <c r="AA1198" s="303"/>
    </row>
    <row r="1199" spans="1:27">
      <c r="A1199" s="178"/>
      <c r="B1199" s="304"/>
      <c r="C1199" s="178"/>
      <c r="D1199" s="178"/>
      <c r="E1199" s="178"/>
      <c r="F1199" s="178"/>
      <c r="G1199" s="178"/>
      <c r="H1199" s="305"/>
      <c r="I1199" s="178"/>
      <c r="J1199" s="307"/>
      <c r="K1199" s="178"/>
      <c r="L1199" s="178"/>
      <c r="M1199" s="178"/>
      <c r="N1199" s="178"/>
      <c r="O1199" s="178"/>
      <c r="P1199" s="178"/>
      <c r="Q1199" s="178"/>
      <c r="R1199" s="178"/>
      <c r="S1199" s="178"/>
      <c r="T1199" s="178"/>
      <c r="U1199" s="312"/>
      <c r="V1199" s="302"/>
      <c r="W1199" s="302"/>
      <c r="X1199" s="302"/>
      <c r="Y1199" s="302"/>
      <c r="Z1199" s="302"/>
      <c r="AA1199" s="303"/>
    </row>
    <row r="1200" spans="1:27">
      <c r="A1200" s="178"/>
      <c r="B1200" s="304"/>
      <c r="C1200" s="178"/>
      <c r="D1200" s="178"/>
      <c r="E1200" s="178"/>
      <c r="F1200" s="178"/>
      <c r="G1200" s="178"/>
      <c r="H1200" s="305"/>
      <c r="I1200" s="178"/>
      <c r="J1200" s="307"/>
      <c r="K1200" s="178"/>
      <c r="L1200" s="178"/>
      <c r="M1200" s="178"/>
      <c r="N1200" s="178"/>
      <c r="O1200" s="178"/>
      <c r="P1200" s="178"/>
      <c r="Q1200" s="178"/>
      <c r="R1200" s="178"/>
      <c r="S1200" s="178"/>
      <c r="T1200" s="178"/>
      <c r="U1200" s="312"/>
      <c r="V1200" s="302"/>
      <c r="W1200" s="302"/>
      <c r="X1200" s="302"/>
      <c r="Y1200" s="302"/>
      <c r="Z1200" s="302"/>
      <c r="AA1200" s="303"/>
    </row>
    <row r="1201" spans="1:27">
      <c r="A1201" s="178"/>
      <c r="B1201" s="304"/>
      <c r="C1201" s="178"/>
      <c r="D1201" s="178"/>
      <c r="E1201" s="178"/>
      <c r="F1201" s="178"/>
      <c r="G1201" s="178"/>
      <c r="H1201" s="305"/>
      <c r="I1201" s="178"/>
      <c r="J1201" s="307"/>
      <c r="K1201" s="178"/>
      <c r="L1201" s="178"/>
      <c r="M1201" s="178"/>
      <c r="N1201" s="178"/>
      <c r="O1201" s="178"/>
      <c r="P1201" s="178"/>
      <c r="Q1201" s="178"/>
      <c r="R1201" s="178"/>
      <c r="S1201" s="178"/>
      <c r="T1201" s="178"/>
      <c r="U1201" s="312"/>
      <c r="V1201" s="302"/>
      <c r="W1201" s="302"/>
      <c r="X1201" s="302"/>
      <c r="Y1201" s="302"/>
      <c r="Z1201" s="302"/>
      <c r="AA1201" s="303"/>
    </row>
    <row r="1202" spans="1:27">
      <c r="A1202" s="178"/>
      <c r="B1202" s="304"/>
      <c r="C1202" s="178"/>
      <c r="D1202" s="178"/>
      <c r="E1202" s="178"/>
      <c r="F1202" s="178"/>
      <c r="G1202" s="178"/>
      <c r="H1202" s="305"/>
      <c r="I1202" s="178"/>
      <c r="J1202" s="307"/>
      <c r="K1202" s="178"/>
      <c r="L1202" s="178"/>
      <c r="M1202" s="178"/>
      <c r="N1202" s="178"/>
      <c r="O1202" s="178"/>
      <c r="P1202" s="178"/>
      <c r="Q1202" s="178"/>
      <c r="R1202" s="178"/>
      <c r="S1202" s="178"/>
      <c r="T1202" s="178"/>
      <c r="U1202" s="312"/>
      <c r="V1202" s="302"/>
      <c r="W1202" s="302"/>
      <c r="X1202" s="302"/>
      <c r="Y1202" s="302"/>
      <c r="Z1202" s="302"/>
      <c r="AA1202" s="303"/>
    </row>
    <row r="1203" spans="1:27">
      <c r="A1203" s="178"/>
      <c r="B1203" s="304"/>
      <c r="C1203" s="178"/>
      <c r="D1203" s="178"/>
      <c r="E1203" s="178"/>
      <c r="F1203" s="178"/>
      <c r="G1203" s="178"/>
      <c r="H1203" s="305"/>
      <c r="I1203" s="178"/>
      <c r="J1203" s="307"/>
      <c r="K1203" s="178"/>
      <c r="L1203" s="178"/>
      <c r="M1203" s="178"/>
      <c r="N1203" s="178"/>
      <c r="O1203" s="178"/>
      <c r="P1203" s="178"/>
      <c r="Q1203" s="178"/>
      <c r="R1203" s="178"/>
      <c r="S1203" s="178"/>
      <c r="T1203" s="178"/>
      <c r="U1203" s="312"/>
      <c r="V1203" s="302"/>
      <c r="W1203" s="302"/>
      <c r="X1203" s="302"/>
      <c r="Y1203" s="302"/>
      <c r="Z1203" s="302"/>
      <c r="AA1203" s="303"/>
    </row>
    <row r="1204" spans="1:27">
      <c r="A1204" s="178"/>
      <c r="B1204" s="304"/>
      <c r="C1204" s="178"/>
      <c r="D1204" s="178"/>
      <c r="E1204" s="178"/>
      <c r="F1204" s="178"/>
      <c r="G1204" s="178"/>
      <c r="H1204" s="305"/>
      <c r="I1204" s="178"/>
      <c r="J1204" s="307"/>
      <c r="K1204" s="178"/>
      <c r="L1204" s="178"/>
      <c r="M1204" s="178"/>
      <c r="N1204" s="178"/>
      <c r="O1204" s="178"/>
      <c r="P1204" s="178"/>
      <c r="Q1204" s="178"/>
      <c r="R1204" s="178"/>
      <c r="S1204" s="178"/>
      <c r="T1204" s="178"/>
      <c r="U1204" s="312"/>
      <c r="V1204" s="302"/>
      <c r="W1204" s="302"/>
      <c r="X1204" s="302"/>
      <c r="Y1204" s="302"/>
      <c r="Z1204" s="302"/>
      <c r="AA1204" s="303"/>
    </row>
    <row r="1205" spans="1:27">
      <c r="A1205" s="178"/>
      <c r="B1205" s="304"/>
      <c r="C1205" s="178"/>
      <c r="D1205" s="178"/>
      <c r="E1205" s="178"/>
      <c r="F1205" s="178"/>
      <c r="G1205" s="178"/>
      <c r="H1205" s="305"/>
      <c r="I1205" s="178"/>
      <c r="J1205" s="307"/>
      <c r="K1205" s="178"/>
      <c r="L1205" s="178"/>
      <c r="M1205" s="178"/>
      <c r="N1205" s="178"/>
      <c r="O1205" s="178"/>
      <c r="P1205" s="178"/>
      <c r="Q1205" s="178"/>
      <c r="R1205" s="178"/>
      <c r="S1205" s="178"/>
      <c r="T1205" s="178"/>
      <c r="U1205" s="312"/>
      <c r="V1205" s="302"/>
      <c r="W1205" s="302"/>
      <c r="X1205" s="302"/>
      <c r="Y1205" s="302"/>
      <c r="Z1205" s="302"/>
      <c r="AA1205" s="303"/>
    </row>
    <row r="1206" spans="1:27">
      <c r="A1206" s="178"/>
      <c r="B1206" s="304"/>
      <c r="C1206" s="178"/>
      <c r="D1206" s="178"/>
      <c r="E1206" s="178"/>
      <c r="F1206" s="178"/>
      <c r="G1206" s="178"/>
      <c r="H1206" s="305"/>
      <c r="I1206" s="178"/>
      <c r="J1206" s="307"/>
      <c r="K1206" s="178"/>
      <c r="L1206" s="178"/>
      <c r="M1206" s="178"/>
      <c r="N1206" s="178"/>
      <c r="O1206" s="178"/>
      <c r="P1206" s="178"/>
      <c r="Q1206" s="178"/>
      <c r="R1206" s="178"/>
      <c r="S1206" s="178"/>
      <c r="T1206" s="178"/>
      <c r="U1206" s="312"/>
      <c r="V1206" s="302"/>
      <c r="W1206" s="302"/>
      <c r="X1206" s="302"/>
      <c r="Y1206" s="302"/>
      <c r="Z1206" s="302"/>
      <c r="AA1206" s="303"/>
    </row>
    <row r="1207" spans="1:27">
      <c r="A1207" s="178"/>
      <c r="B1207" s="304"/>
      <c r="C1207" s="178"/>
      <c r="D1207" s="178"/>
      <c r="E1207" s="178"/>
      <c r="F1207" s="178"/>
      <c r="G1207" s="178"/>
      <c r="H1207" s="305"/>
      <c r="I1207" s="178"/>
      <c r="J1207" s="307"/>
      <c r="K1207" s="178"/>
      <c r="L1207" s="178"/>
      <c r="M1207" s="178"/>
      <c r="N1207" s="178"/>
      <c r="O1207" s="178"/>
      <c r="P1207" s="178"/>
      <c r="Q1207" s="178"/>
      <c r="R1207" s="178"/>
      <c r="S1207" s="178"/>
      <c r="T1207" s="178"/>
      <c r="U1207" s="312"/>
      <c r="V1207" s="302"/>
      <c r="W1207" s="302"/>
      <c r="X1207" s="302"/>
      <c r="Y1207" s="302"/>
      <c r="Z1207" s="302"/>
      <c r="AA1207" s="303"/>
    </row>
    <row r="1208" spans="1:27">
      <c r="A1208" s="178"/>
      <c r="B1208" s="304"/>
      <c r="C1208" s="178"/>
      <c r="D1208" s="178"/>
      <c r="E1208" s="178"/>
      <c r="F1208" s="178"/>
      <c r="G1208" s="178"/>
      <c r="H1208" s="305"/>
      <c r="I1208" s="178"/>
      <c r="J1208" s="307"/>
      <c r="K1208" s="178"/>
      <c r="L1208" s="178"/>
      <c r="M1208" s="178"/>
      <c r="N1208" s="178"/>
      <c r="O1208" s="178"/>
      <c r="P1208" s="178"/>
      <c r="Q1208" s="178"/>
      <c r="R1208" s="178"/>
      <c r="S1208" s="178"/>
      <c r="T1208" s="178"/>
      <c r="U1208" s="312"/>
      <c r="V1208" s="302"/>
      <c r="W1208" s="302"/>
      <c r="X1208" s="302"/>
      <c r="Y1208" s="302"/>
      <c r="Z1208" s="302"/>
      <c r="AA1208" s="303"/>
    </row>
    <row r="1209" spans="1:27">
      <c r="A1209" s="178"/>
      <c r="B1209" s="304"/>
      <c r="C1209" s="178"/>
      <c r="D1209" s="178"/>
      <c r="E1209" s="178"/>
      <c r="F1209" s="178"/>
      <c r="G1209" s="178"/>
      <c r="H1209" s="305"/>
      <c r="I1209" s="178"/>
      <c r="J1209" s="307"/>
      <c r="K1209" s="178"/>
      <c r="L1209" s="178"/>
      <c r="M1209" s="178"/>
      <c r="N1209" s="178"/>
      <c r="O1209" s="178"/>
      <c r="P1209" s="178"/>
      <c r="Q1209" s="178"/>
      <c r="R1209" s="178"/>
      <c r="S1209" s="178"/>
      <c r="T1209" s="178"/>
      <c r="U1209" s="312"/>
      <c r="V1209" s="302"/>
      <c r="W1209" s="302"/>
      <c r="X1209" s="302"/>
      <c r="Y1209" s="302"/>
      <c r="Z1209" s="302"/>
      <c r="AA1209" s="303"/>
    </row>
    <row r="1210" spans="1:27">
      <c r="A1210" s="178"/>
      <c r="B1210" s="304"/>
      <c r="C1210" s="178"/>
      <c r="D1210" s="178"/>
      <c r="E1210" s="178"/>
      <c r="F1210" s="178"/>
      <c r="G1210" s="178"/>
      <c r="H1210" s="305"/>
      <c r="I1210" s="178"/>
      <c r="J1210" s="307"/>
      <c r="K1210" s="178"/>
      <c r="L1210" s="178"/>
      <c r="M1210" s="178"/>
      <c r="N1210" s="178"/>
      <c r="O1210" s="178"/>
      <c r="P1210" s="178"/>
      <c r="Q1210" s="178"/>
      <c r="R1210" s="178"/>
      <c r="S1210" s="178"/>
      <c r="T1210" s="178"/>
      <c r="U1210" s="312"/>
      <c r="V1210" s="302"/>
      <c r="W1210" s="302"/>
      <c r="X1210" s="302"/>
      <c r="Y1210" s="302"/>
      <c r="Z1210" s="302"/>
      <c r="AA1210" s="303"/>
    </row>
    <row r="1211" spans="1:27">
      <c r="A1211" s="178"/>
      <c r="B1211" s="304"/>
      <c r="C1211" s="178"/>
      <c r="D1211" s="178"/>
      <c r="E1211" s="178"/>
      <c r="F1211" s="178"/>
      <c r="G1211" s="178"/>
      <c r="H1211" s="305"/>
      <c r="I1211" s="178"/>
      <c r="J1211" s="307"/>
      <c r="K1211" s="178"/>
      <c r="L1211" s="178"/>
      <c r="M1211" s="178"/>
      <c r="N1211" s="178"/>
      <c r="O1211" s="178"/>
      <c r="P1211" s="178"/>
      <c r="Q1211" s="178"/>
      <c r="R1211" s="178"/>
      <c r="S1211" s="178"/>
      <c r="T1211" s="178"/>
      <c r="U1211" s="312"/>
      <c r="V1211" s="302"/>
      <c r="W1211" s="302"/>
      <c r="X1211" s="302"/>
      <c r="Y1211" s="302"/>
      <c r="Z1211" s="302"/>
      <c r="AA1211" s="303"/>
    </row>
    <row r="1212" spans="1:27">
      <c r="A1212" s="178"/>
      <c r="B1212" s="304"/>
      <c r="C1212" s="178"/>
      <c r="D1212" s="178"/>
      <c r="E1212" s="178"/>
      <c r="F1212" s="178"/>
      <c r="G1212" s="178"/>
      <c r="H1212" s="305"/>
      <c r="I1212" s="178"/>
      <c r="J1212" s="307"/>
      <c r="K1212" s="178"/>
      <c r="L1212" s="178"/>
      <c r="M1212" s="178"/>
      <c r="N1212" s="178"/>
      <c r="O1212" s="178"/>
      <c r="P1212" s="178"/>
      <c r="Q1212" s="178"/>
      <c r="R1212" s="178"/>
      <c r="S1212" s="178"/>
      <c r="T1212" s="178"/>
      <c r="U1212" s="312"/>
      <c r="V1212" s="302"/>
      <c r="W1212" s="302"/>
      <c r="X1212" s="302"/>
      <c r="Y1212" s="302"/>
      <c r="Z1212" s="302"/>
      <c r="AA1212" s="303"/>
    </row>
    <row r="1213" spans="1:27">
      <c r="A1213" s="178"/>
      <c r="B1213" s="304"/>
      <c r="C1213" s="178"/>
      <c r="D1213" s="178"/>
      <c r="E1213" s="178"/>
      <c r="F1213" s="178"/>
      <c r="G1213" s="178"/>
      <c r="H1213" s="305"/>
      <c r="I1213" s="178"/>
      <c r="J1213" s="307"/>
      <c r="K1213" s="178"/>
      <c r="L1213" s="178"/>
      <c r="M1213" s="178"/>
      <c r="N1213" s="178"/>
      <c r="O1213" s="178"/>
      <c r="P1213" s="178"/>
      <c r="Q1213" s="178"/>
      <c r="R1213" s="178"/>
      <c r="S1213" s="178"/>
      <c r="T1213" s="178"/>
      <c r="U1213" s="312"/>
      <c r="V1213" s="302"/>
      <c r="W1213" s="302"/>
      <c r="X1213" s="302"/>
      <c r="Y1213" s="302"/>
      <c r="Z1213" s="302"/>
      <c r="AA1213" s="303"/>
    </row>
    <row r="1214" spans="1:27">
      <c r="A1214" s="178"/>
      <c r="B1214" s="304"/>
      <c r="C1214" s="178"/>
      <c r="D1214" s="178"/>
      <c r="E1214" s="178"/>
      <c r="F1214" s="178"/>
      <c r="G1214" s="178"/>
      <c r="H1214" s="305"/>
      <c r="I1214" s="178"/>
      <c r="J1214" s="307"/>
      <c r="K1214" s="178"/>
      <c r="L1214" s="178"/>
      <c r="M1214" s="178"/>
      <c r="N1214" s="178"/>
      <c r="O1214" s="178"/>
      <c r="P1214" s="178"/>
      <c r="Q1214" s="178"/>
      <c r="R1214" s="178"/>
      <c r="S1214" s="178"/>
      <c r="T1214" s="178"/>
      <c r="U1214" s="312"/>
      <c r="V1214" s="302"/>
      <c r="W1214" s="302"/>
      <c r="X1214" s="302"/>
      <c r="Y1214" s="302"/>
      <c r="Z1214" s="302"/>
      <c r="AA1214" s="303"/>
    </row>
    <row r="1215" spans="1:27">
      <c r="A1215" s="178"/>
      <c r="B1215" s="304"/>
      <c r="C1215" s="178"/>
      <c r="D1215" s="178"/>
      <c r="E1215" s="178"/>
      <c r="F1215" s="178"/>
      <c r="G1215" s="178"/>
      <c r="H1215" s="305"/>
      <c r="I1215" s="178"/>
      <c r="J1215" s="307"/>
      <c r="K1215" s="178"/>
      <c r="L1215" s="178"/>
      <c r="M1215" s="178"/>
      <c r="N1215" s="178"/>
      <c r="O1215" s="178"/>
      <c r="P1215" s="178"/>
      <c r="Q1215" s="178"/>
      <c r="R1215" s="178"/>
      <c r="S1215" s="178"/>
      <c r="T1215" s="178"/>
      <c r="U1215" s="312"/>
      <c r="V1215" s="302"/>
      <c r="W1215" s="302"/>
      <c r="X1215" s="302"/>
      <c r="Y1215" s="302"/>
      <c r="Z1215" s="302"/>
      <c r="AA1215" s="303"/>
    </row>
    <row r="1216" spans="1:27">
      <c r="A1216" s="178"/>
      <c r="B1216" s="304"/>
      <c r="C1216" s="178"/>
      <c r="D1216" s="178"/>
      <c r="E1216" s="178"/>
      <c r="F1216" s="178"/>
      <c r="G1216" s="178"/>
      <c r="H1216" s="305"/>
      <c r="I1216" s="178"/>
      <c r="J1216" s="307"/>
      <c r="K1216" s="178"/>
      <c r="L1216" s="178"/>
      <c r="M1216" s="178"/>
      <c r="N1216" s="178"/>
      <c r="O1216" s="178"/>
      <c r="P1216" s="178"/>
      <c r="Q1216" s="178"/>
      <c r="R1216" s="178"/>
      <c r="S1216" s="178"/>
      <c r="T1216" s="178"/>
      <c r="U1216" s="312"/>
      <c r="V1216" s="302"/>
      <c r="W1216" s="302"/>
      <c r="X1216" s="302"/>
      <c r="Y1216" s="302"/>
      <c r="Z1216" s="302"/>
      <c r="AA1216" s="303"/>
    </row>
    <row r="1217" spans="1:27">
      <c r="A1217" s="178"/>
      <c r="B1217" s="304"/>
      <c r="C1217" s="178"/>
      <c r="D1217" s="178"/>
      <c r="E1217" s="178"/>
      <c r="F1217" s="178"/>
      <c r="G1217" s="178"/>
      <c r="H1217" s="305"/>
      <c r="I1217" s="178"/>
      <c r="J1217" s="307"/>
      <c r="K1217" s="178"/>
      <c r="L1217" s="178"/>
      <c r="M1217" s="178"/>
      <c r="N1217" s="178"/>
      <c r="O1217" s="178"/>
      <c r="P1217" s="178"/>
      <c r="Q1217" s="178"/>
      <c r="R1217" s="178"/>
      <c r="S1217" s="178"/>
      <c r="T1217" s="178"/>
      <c r="U1217" s="312"/>
      <c r="V1217" s="302"/>
      <c r="W1217" s="302"/>
      <c r="X1217" s="302"/>
      <c r="Y1217" s="302"/>
      <c r="Z1217" s="302"/>
      <c r="AA1217" s="303"/>
    </row>
    <row r="1218" spans="1:27">
      <c r="A1218" s="178"/>
      <c r="B1218" s="304"/>
      <c r="C1218" s="178"/>
      <c r="D1218" s="178"/>
      <c r="E1218" s="178"/>
      <c r="F1218" s="178"/>
      <c r="G1218" s="178"/>
      <c r="H1218" s="305"/>
      <c r="I1218" s="178"/>
      <c r="J1218" s="307"/>
      <c r="K1218" s="178"/>
      <c r="L1218" s="178"/>
      <c r="M1218" s="178"/>
      <c r="N1218" s="178"/>
      <c r="O1218" s="178"/>
      <c r="P1218" s="178"/>
      <c r="Q1218" s="178"/>
      <c r="R1218" s="178"/>
      <c r="S1218" s="178"/>
      <c r="T1218" s="178"/>
      <c r="U1218" s="312"/>
      <c r="V1218" s="302"/>
      <c r="W1218" s="302"/>
      <c r="X1218" s="302"/>
      <c r="Y1218" s="302"/>
      <c r="Z1218" s="302"/>
      <c r="AA1218" s="303"/>
    </row>
    <row r="1219" spans="1:27">
      <c r="A1219" s="178"/>
      <c r="B1219" s="304"/>
      <c r="C1219" s="178"/>
      <c r="D1219" s="178"/>
      <c r="E1219" s="178"/>
      <c r="F1219" s="178"/>
      <c r="G1219" s="178"/>
      <c r="H1219" s="305"/>
      <c r="I1219" s="178"/>
      <c r="J1219" s="307"/>
      <c r="K1219" s="178"/>
      <c r="L1219" s="178"/>
      <c r="M1219" s="178"/>
      <c r="N1219" s="178"/>
      <c r="O1219" s="178"/>
      <c r="P1219" s="178"/>
      <c r="Q1219" s="178"/>
      <c r="R1219" s="178"/>
      <c r="S1219" s="178"/>
      <c r="T1219" s="178"/>
      <c r="U1219" s="312"/>
      <c r="V1219" s="302"/>
      <c r="W1219" s="302"/>
      <c r="X1219" s="302"/>
      <c r="Y1219" s="302"/>
      <c r="Z1219" s="302"/>
      <c r="AA1219" s="303"/>
    </row>
    <row r="1220" spans="1:27">
      <c r="A1220" s="178"/>
      <c r="B1220" s="304"/>
      <c r="C1220" s="178"/>
      <c r="D1220" s="178"/>
      <c r="E1220" s="178"/>
      <c r="F1220" s="178"/>
      <c r="G1220" s="178"/>
      <c r="H1220" s="305"/>
      <c r="I1220" s="178"/>
      <c r="J1220" s="307"/>
      <c r="K1220" s="178"/>
      <c r="L1220" s="178"/>
      <c r="M1220" s="178"/>
      <c r="N1220" s="178"/>
      <c r="O1220" s="178"/>
      <c r="P1220" s="178"/>
      <c r="Q1220" s="178"/>
      <c r="R1220" s="178"/>
      <c r="S1220" s="178"/>
      <c r="T1220" s="178"/>
      <c r="U1220" s="312"/>
      <c r="V1220" s="302"/>
      <c r="W1220" s="302"/>
      <c r="X1220" s="302"/>
      <c r="Y1220" s="302"/>
      <c r="Z1220" s="302"/>
      <c r="AA1220" s="303"/>
    </row>
    <row r="1221" spans="1:27">
      <c r="A1221" s="178"/>
      <c r="B1221" s="304"/>
      <c r="C1221" s="178"/>
      <c r="D1221" s="178"/>
      <c r="E1221" s="178"/>
      <c r="F1221" s="178"/>
      <c r="G1221" s="178"/>
      <c r="H1221" s="305"/>
      <c r="I1221" s="178"/>
      <c r="J1221" s="307"/>
      <c r="K1221" s="178"/>
      <c r="L1221" s="178"/>
      <c r="M1221" s="178"/>
      <c r="N1221" s="178"/>
      <c r="O1221" s="178"/>
      <c r="P1221" s="178"/>
      <c r="Q1221" s="178"/>
      <c r="R1221" s="178"/>
      <c r="S1221" s="178"/>
      <c r="T1221" s="178"/>
      <c r="U1221" s="312"/>
      <c r="V1221" s="302"/>
      <c r="W1221" s="302"/>
      <c r="X1221" s="302"/>
      <c r="Y1221" s="302"/>
      <c r="Z1221" s="302"/>
      <c r="AA1221" s="303"/>
    </row>
    <row r="1222" spans="1:27">
      <c r="A1222" s="178"/>
      <c r="B1222" s="304"/>
      <c r="C1222" s="178"/>
      <c r="D1222" s="178"/>
      <c r="E1222" s="178"/>
      <c r="F1222" s="178"/>
      <c r="G1222" s="178"/>
      <c r="H1222" s="305"/>
      <c r="I1222" s="178"/>
      <c r="J1222" s="307"/>
      <c r="K1222" s="178"/>
      <c r="L1222" s="178"/>
      <c r="M1222" s="178"/>
      <c r="N1222" s="178"/>
      <c r="O1222" s="178"/>
      <c r="P1222" s="178"/>
      <c r="Q1222" s="178"/>
      <c r="R1222" s="178"/>
      <c r="S1222" s="178"/>
      <c r="T1222" s="178"/>
      <c r="U1222" s="312"/>
      <c r="V1222" s="302"/>
      <c r="W1222" s="302"/>
      <c r="X1222" s="302"/>
      <c r="Y1222" s="302"/>
      <c r="Z1222" s="302"/>
      <c r="AA1222" s="303"/>
    </row>
    <row r="1223" spans="1:27">
      <c r="A1223" s="178"/>
      <c r="B1223" s="304"/>
      <c r="C1223" s="178"/>
      <c r="D1223" s="178"/>
      <c r="E1223" s="178"/>
      <c r="F1223" s="178"/>
      <c r="G1223" s="178"/>
      <c r="H1223" s="305"/>
      <c r="I1223" s="178"/>
      <c r="J1223" s="307"/>
      <c r="K1223" s="178"/>
      <c r="L1223" s="178"/>
      <c r="M1223" s="178"/>
      <c r="N1223" s="178"/>
      <c r="O1223" s="178"/>
      <c r="P1223" s="178"/>
      <c r="Q1223" s="178"/>
      <c r="R1223" s="178"/>
      <c r="S1223" s="178"/>
      <c r="T1223" s="178"/>
      <c r="U1223" s="312"/>
      <c r="V1223" s="302"/>
      <c r="W1223" s="302"/>
      <c r="X1223" s="302"/>
      <c r="Y1223" s="302"/>
      <c r="Z1223" s="302"/>
      <c r="AA1223" s="303"/>
    </row>
    <row r="1224" spans="1:27">
      <c r="A1224" s="178"/>
      <c r="B1224" s="304"/>
      <c r="C1224" s="178"/>
      <c r="D1224" s="178"/>
      <c r="E1224" s="178"/>
      <c r="F1224" s="178"/>
      <c r="G1224" s="178"/>
      <c r="H1224" s="305"/>
      <c r="I1224" s="178"/>
      <c r="J1224" s="307"/>
      <c r="K1224" s="178"/>
      <c r="L1224" s="178"/>
      <c r="M1224" s="178"/>
      <c r="N1224" s="178"/>
      <c r="O1224" s="178"/>
      <c r="P1224" s="178"/>
      <c r="Q1224" s="178"/>
      <c r="R1224" s="178"/>
      <c r="S1224" s="178"/>
      <c r="T1224" s="178"/>
      <c r="U1224" s="312"/>
      <c r="V1224" s="302"/>
      <c r="W1224" s="302"/>
      <c r="X1224" s="302"/>
      <c r="Y1224" s="302"/>
      <c r="Z1224" s="302"/>
      <c r="AA1224" s="303"/>
    </row>
    <row r="1225" spans="1:27">
      <c r="A1225" s="178"/>
      <c r="B1225" s="304"/>
      <c r="C1225" s="178"/>
      <c r="D1225" s="178"/>
      <c r="E1225" s="178"/>
      <c r="F1225" s="178"/>
      <c r="G1225" s="178"/>
      <c r="H1225" s="305"/>
      <c r="I1225" s="178"/>
      <c r="J1225" s="307"/>
      <c r="K1225" s="178"/>
      <c r="L1225" s="178"/>
      <c r="M1225" s="178"/>
      <c r="N1225" s="178"/>
      <c r="O1225" s="178"/>
      <c r="P1225" s="178"/>
      <c r="Q1225" s="178"/>
      <c r="R1225" s="178"/>
      <c r="S1225" s="178"/>
      <c r="T1225" s="178"/>
      <c r="U1225" s="312"/>
      <c r="V1225" s="302"/>
      <c r="W1225" s="302"/>
      <c r="X1225" s="302"/>
      <c r="Y1225" s="302"/>
      <c r="Z1225" s="302"/>
      <c r="AA1225" s="303"/>
    </row>
    <row r="1226" spans="1:27">
      <c r="A1226" s="178"/>
      <c r="B1226" s="304"/>
      <c r="C1226" s="178"/>
      <c r="D1226" s="178"/>
      <c r="E1226" s="178"/>
      <c r="F1226" s="178"/>
      <c r="G1226" s="178"/>
      <c r="H1226" s="305"/>
      <c r="I1226" s="178"/>
      <c r="J1226" s="307"/>
      <c r="K1226" s="178"/>
      <c r="L1226" s="178"/>
      <c r="M1226" s="178"/>
      <c r="N1226" s="178"/>
      <c r="O1226" s="178"/>
      <c r="P1226" s="178"/>
      <c r="Q1226" s="178"/>
      <c r="R1226" s="178"/>
      <c r="S1226" s="178"/>
      <c r="T1226" s="178"/>
      <c r="U1226" s="312"/>
      <c r="V1226" s="302"/>
      <c r="W1226" s="302"/>
      <c r="X1226" s="302"/>
      <c r="Y1226" s="302"/>
      <c r="Z1226" s="302"/>
      <c r="AA1226" s="303"/>
    </row>
    <row r="1227" spans="1:27">
      <c r="A1227" s="178"/>
      <c r="B1227" s="304"/>
      <c r="C1227" s="178"/>
      <c r="D1227" s="178"/>
      <c r="E1227" s="178"/>
      <c r="F1227" s="178"/>
      <c r="G1227" s="178"/>
      <c r="H1227" s="305"/>
      <c r="I1227" s="178"/>
      <c r="J1227" s="307"/>
      <c r="K1227" s="178"/>
      <c r="L1227" s="178"/>
      <c r="M1227" s="178"/>
      <c r="N1227" s="178"/>
      <c r="O1227" s="178"/>
      <c r="P1227" s="178"/>
      <c r="Q1227" s="178"/>
      <c r="R1227" s="178"/>
      <c r="S1227" s="178"/>
      <c r="T1227" s="178"/>
      <c r="U1227" s="312"/>
      <c r="V1227" s="302"/>
      <c r="W1227" s="302"/>
      <c r="X1227" s="302"/>
      <c r="Y1227" s="302"/>
      <c r="Z1227" s="302"/>
      <c r="AA1227" s="303"/>
    </row>
    <row r="1228" spans="1:27">
      <c r="A1228" s="178"/>
      <c r="B1228" s="304"/>
      <c r="C1228" s="178"/>
      <c r="D1228" s="178"/>
      <c r="E1228" s="178"/>
      <c r="F1228" s="178"/>
      <c r="G1228" s="178"/>
      <c r="H1228" s="305"/>
      <c r="I1228" s="178"/>
      <c r="J1228" s="307"/>
      <c r="K1228" s="178"/>
      <c r="L1228" s="178"/>
      <c r="M1228" s="178"/>
      <c r="N1228" s="178"/>
      <c r="O1228" s="178"/>
      <c r="P1228" s="178"/>
      <c r="Q1228" s="178"/>
      <c r="R1228" s="178"/>
      <c r="S1228" s="178"/>
      <c r="T1228" s="178"/>
      <c r="U1228" s="312"/>
      <c r="V1228" s="302"/>
      <c r="W1228" s="302"/>
      <c r="X1228" s="302"/>
      <c r="Y1228" s="302"/>
      <c r="Z1228" s="302"/>
      <c r="AA1228" s="303"/>
    </row>
    <row r="1229" spans="1:27">
      <c r="A1229" s="178"/>
      <c r="B1229" s="304"/>
      <c r="C1229" s="178"/>
      <c r="D1229" s="178"/>
      <c r="E1229" s="178"/>
      <c r="F1229" s="178"/>
      <c r="G1229" s="178"/>
      <c r="H1229" s="305"/>
      <c r="I1229" s="178"/>
      <c r="J1229" s="307"/>
      <c r="K1229" s="178"/>
      <c r="L1229" s="178"/>
      <c r="M1229" s="178"/>
      <c r="N1229" s="178"/>
      <c r="O1229" s="178"/>
      <c r="P1229" s="178"/>
      <c r="Q1229" s="178"/>
      <c r="R1229" s="178"/>
      <c r="S1229" s="178"/>
      <c r="T1229" s="178"/>
      <c r="U1229" s="312"/>
      <c r="V1229" s="302"/>
      <c r="W1229" s="302"/>
      <c r="X1229" s="302"/>
      <c r="Y1229" s="302"/>
      <c r="Z1229" s="302"/>
      <c r="AA1229" s="303"/>
    </row>
    <row r="1230" spans="1:27">
      <c r="A1230" s="178"/>
      <c r="B1230" s="304"/>
      <c r="C1230" s="178"/>
      <c r="D1230" s="178"/>
      <c r="E1230" s="178"/>
      <c r="F1230" s="178"/>
      <c r="G1230" s="178"/>
      <c r="H1230" s="305"/>
      <c r="I1230" s="178"/>
      <c r="J1230" s="307"/>
      <c r="K1230" s="178"/>
      <c r="L1230" s="178"/>
      <c r="M1230" s="178"/>
      <c r="N1230" s="178"/>
      <c r="O1230" s="178"/>
      <c r="P1230" s="178"/>
      <c r="Q1230" s="178"/>
      <c r="R1230" s="178"/>
      <c r="S1230" s="178"/>
      <c r="T1230" s="178"/>
      <c r="U1230" s="312"/>
      <c r="V1230" s="302"/>
      <c r="W1230" s="302"/>
      <c r="X1230" s="302"/>
      <c r="Y1230" s="302"/>
      <c r="Z1230" s="302"/>
      <c r="AA1230" s="303"/>
    </row>
    <row r="1231" spans="1:27">
      <c r="A1231" s="178"/>
      <c r="B1231" s="304"/>
      <c r="C1231" s="178"/>
      <c r="D1231" s="178"/>
      <c r="E1231" s="178"/>
      <c r="F1231" s="178"/>
      <c r="G1231" s="178"/>
      <c r="H1231" s="305"/>
      <c r="I1231" s="178"/>
      <c r="J1231" s="307"/>
      <c r="K1231" s="178"/>
      <c r="L1231" s="178"/>
      <c r="M1231" s="178"/>
      <c r="N1231" s="178"/>
      <c r="O1231" s="178"/>
      <c r="P1231" s="178"/>
      <c r="Q1231" s="178"/>
      <c r="R1231" s="178"/>
      <c r="S1231" s="178"/>
      <c r="T1231" s="178"/>
      <c r="U1231" s="312"/>
      <c r="V1231" s="302"/>
      <c r="W1231" s="302"/>
      <c r="X1231" s="302"/>
      <c r="Y1231" s="302"/>
      <c r="Z1231" s="302"/>
      <c r="AA1231" s="303"/>
    </row>
    <row r="1232" spans="1:27">
      <c r="A1232" s="178"/>
      <c r="B1232" s="304"/>
      <c r="C1232" s="178"/>
      <c r="D1232" s="178"/>
      <c r="E1232" s="178"/>
      <c r="F1232" s="178"/>
      <c r="G1232" s="178"/>
      <c r="H1232" s="305"/>
      <c r="I1232" s="178"/>
      <c r="J1232" s="307"/>
      <c r="K1232" s="178"/>
      <c r="L1232" s="178"/>
      <c r="M1232" s="178"/>
      <c r="N1232" s="178"/>
      <c r="O1232" s="178"/>
      <c r="P1232" s="178"/>
      <c r="Q1232" s="178"/>
      <c r="R1232" s="178"/>
      <c r="S1232" s="178"/>
      <c r="T1232" s="178"/>
      <c r="U1232" s="312"/>
      <c r="V1232" s="302"/>
      <c r="W1232" s="302"/>
      <c r="X1232" s="302"/>
      <c r="Y1232" s="302"/>
      <c r="Z1232" s="302"/>
      <c r="AA1232" s="303"/>
    </row>
    <row r="1233" spans="1:27">
      <c r="A1233" s="178"/>
      <c r="B1233" s="304"/>
      <c r="C1233" s="178"/>
      <c r="D1233" s="178"/>
      <c r="E1233" s="178"/>
      <c r="F1233" s="178"/>
      <c r="G1233" s="178"/>
      <c r="H1233" s="305"/>
      <c r="I1233" s="178"/>
      <c r="J1233" s="307"/>
      <c r="K1233" s="178"/>
      <c r="L1233" s="178"/>
      <c r="M1233" s="178"/>
      <c r="N1233" s="178"/>
      <c r="O1233" s="178"/>
      <c r="P1233" s="178"/>
      <c r="Q1233" s="178"/>
      <c r="R1233" s="178"/>
      <c r="S1233" s="178"/>
      <c r="T1233" s="178"/>
      <c r="U1233" s="312"/>
      <c r="V1233" s="302"/>
      <c r="W1233" s="302"/>
      <c r="X1233" s="302"/>
      <c r="Y1233" s="302"/>
      <c r="Z1233" s="302"/>
      <c r="AA1233" s="303"/>
    </row>
    <row r="1234" spans="1:27">
      <c r="A1234" s="178"/>
      <c r="B1234" s="304"/>
      <c r="C1234" s="178"/>
      <c r="D1234" s="178"/>
      <c r="E1234" s="178"/>
      <c r="F1234" s="178"/>
      <c r="G1234" s="178"/>
      <c r="H1234" s="305"/>
      <c r="I1234" s="178"/>
      <c r="J1234" s="307"/>
      <c r="K1234" s="178"/>
      <c r="L1234" s="178"/>
      <c r="M1234" s="178"/>
      <c r="N1234" s="178"/>
      <c r="O1234" s="178"/>
      <c r="P1234" s="178"/>
      <c r="Q1234" s="178"/>
      <c r="R1234" s="178"/>
      <c r="S1234" s="178"/>
      <c r="T1234" s="178"/>
      <c r="U1234" s="312"/>
      <c r="V1234" s="302"/>
      <c r="W1234" s="302"/>
      <c r="X1234" s="302"/>
      <c r="Y1234" s="302"/>
      <c r="Z1234" s="302"/>
      <c r="AA1234" s="303"/>
    </row>
    <row r="1235" spans="1:27">
      <c r="A1235" s="178"/>
      <c r="B1235" s="304"/>
      <c r="C1235" s="178"/>
      <c r="D1235" s="178"/>
      <c r="E1235" s="178"/>
      <c r="F1235" s="178"/>
      <c r="G1235" s="178"/>
      <c r="H1235" s="305"/>
      <c r="I1235" s="178"/>
      <c r="J1235" s="307"/>
      <c r="K1235" s="178"/>
      <c r="L1235" s="178"/>
      <c r="M1235" s="178"/>
      <c r="N1235" s="178"/>
      <c r="O1235" s="178"/>
      <c r="P1235" s="178"/>
      <c r="Q1235" s="178"/>
      <c r="R1235" s="178"/>
      <c r="S1235" s="178"/>
      <c r="T1235" s="178"/>
      <c r="U1235" s="312"/>
      <c r="V1235" s="302"/>
      <c r="W1235" s="302"/>
      <c r="X1235" s="302"/>
      <c r="Y1235" s="302"/>
      <c r="Z1235" s="302"/>
      <c r="AA1235" s="303"/>
    </row>
    <row r="1236" spans="1:27">
      <c r="A1236" s="178"/>
      <c r="B1236" s="304"/>
      <c r="C1236" s="178"/>
      <c r="D1236" s="178"/>
      <c r="E1236" s="178"/>
      <c r="F1236" s="178"/>
      <c r="G1236" s="178"/>
      <c r="H1236" s="305"/>
      <c r="I1236" s="178"/>
      <c r="J1236" s="307"/>
      <c r="K1236" s="178"/>
      <c r="L1236" s="178"/>
      <c r="M1236" s="178"/>
      <c r="N1236" s="178"/>
      <c r="O1236" s="178"/>
      <c r="P1236" s="178"/>
      <c r="Q1236" s="178"/>
      <c r="R1236" s="178"/>
      <c r="S1236" s="178"/>
      <c r="T1236" s="178"/>
      <c r="U1236" s="312"/>
      <c r="V1236" s="302"/>
      <c r="W1236" s="302"/>
      <c r="X1236" s="302"/>
      <c r="Y1236" s="302"/>
      <c r="Z1236" s="302"/>
      <c r="AA1236" s="303"/>
    </row>
    <row r="1237" spans="1:27">
      <c r="A1237" s="178"/>
      <c r="B1237" s="304"/>
      <c r="C1237" s="178"/>
      <c r="D1237" s="178"/>
      <c r="E1237" s="178"/>
      <c r="F1237" s="178"/>
      <c r="G1237" s="178"/>
      <c r="H1237" s="305"/>
      <c r="I1237" s="178"/>
      <c r="J1237" s="307"/>
      <c r="K1237" s="178"/>
      <c r="L1237" s="178"/>
      <c r="M1237" s="178"/>
      <c r="N1237" s="178"/>
      <c r="O1237" s="178"/>
      <c r="P1237" s="178"/>
      <c r="Q1237" s="178"/>
      <c r="R1237" s="178"/>
      <c r="S1237" s="178"/>
      <c r="T1237" s="178"/>
      <c r="U1237" s="312"/>
      <c r="V1237" s="302"/>
      <c r="W1237" s="302"/>
      <c r="X1237" s="302"/>
      <c r="Y1237" s="302"/>
      <c r="Z1237" s="302"/>
      <c r="AA1237" s="303"/>
    </row>
    <row r="1238" spans="1:27">
      <c r="A1238" s="178"/>
      <c r="B1238" s="304"/>
      <c r="C1238" s="178"/>
      <c r="D1238" s="178"/>
      <c r="E1238" s="178"/>
      <c r="F1238" s="178"/>
      <c r="G1238" s="178"/>
      <c r="H1238" s="305"/>
      <c r="I1238" s="178"/>
      <c r="J1238" s="307"/>
      <c r="K1238" s="178"/>
      <c r="L1238" s="178"/>
      <c r="M1238" s="178"/>
      <c r="N1238" s="178"/>
      <c r="O1238" s="178"/>
      <c r="P1238" s="178"/>
      <c r="Q1238" s="178"/>
      <c r="R1238" s="178"/>
      <c r="S1238" s="178"/>
      <c r="T1238" s="178"/>
      <c r="U1238" s="312"/>
      <c r="V1238" s="302"/>
      <c r="W1238" s="302"/>
      <c r="X1238" s="302"/>
      <c r="Y1238" s="302"/>
      <c r="Z1238" s="302"/>
      <c r="AA1238" s="303"/>
    </row>
    <row r="1239" spans="1:27">
      <c r="A1239" s="178"/>
      <c r="B1239" s="304"/>
      <c r="C1239" s="178"/>
      <c r="D1239" s="178"/>
      <c r="E1239" s="178"/>
      <c r="F1239" s="178"/>
      <c r="G1239" s="178"/>
      <c r="H1239" s="305"/>
      <c r="I1239" s="178"/>
      <c r="J1239" s="307"/>
      <c r="K1239" s="178"/>
      <c r="L1239" s="178"/>
      <c r="M1239" s="178"/>
      <c r="N1239" s="178"/>
      <c r="O1239" s="178"/>
      <c r="P1239" s="178"/>
      <c r="Q1239" s="178"/>
      <c r="R1239" s="178"/>
      <c r="S1239" s="178"/>
      <c r="T1239" s="178"/>
      <c r="U1239" s="312"/>
      <c r="V1239" s="302"/>
      <c r="W1239" s="302"/>
      <c r="X1239" s="302"/>
      <c r="Y1239" s="302"/>
      <c r="Z1239" s="302"/>
      <c r="AA1239" s="303"/>
    </row>
    <row r="1240" spans="1:27">
      <c r="A1240" s="178"/>
      <c r="B1240" s="304"/>
      <c r="C1240" s="178"/>
      <c r="D1240" s="178"/>
      <c r="E1240" s="178"/>
      <c r="F1240" s="178"/>
      <c r="G1240" s="178"/>
      <c r="H1240" s="305"/>
      <c r="I1240" s="178"/>
      <c r="J1240" s="307"/>
      <c r="K1240" s="178"/>
      <c r="L1240" s="178"/>
      <c r="M1240" s="178"/>
      <c r="N1240" s="178"/>
      <c r="O1240" s="178"/>
      <c r="P1240" s="178"/>
      <c r="Q1240" s="178"/>
      <c r="R1240" s="178"/>
      <c r="S1240" s="178"/>
      <c r="T1240" s="178"/>
      <c r="U1240" s="312"/>
      <c r="V1240" s="302"/>
      <c r="W1240" s="302"/>
      <c r="X1240" s="302"/>
      <c r="Y1240" s="302"/>
      <c r="Z1240" s="302"/>
      <c r="AA1240" s="303"/>
    </row>
    <row r="1241" spans="1:27">
      <c r="A1241" s="178"/>
      <c r="B1241" s="304"/>
      <c r="C1241" s="178"/>
      <c r="D1241" s="178"/>
      <c r="E1241" s="178"/>
      <c r="F1241" s="178"/>
      <c r="G1241" s="178"/>
      <c r="H1241" s="305"/>
      <c r="I1241" s="178"/>
      <c r="J1241" s="307"/>
      <c r="K1241" s="178"/>
      <c r="L1241" s="178"/>
      <c r="M1241" s="178"/>
      <c r="N1241" s="178"/>
      <c r="O1241" s="178"/>
      <c r="P1241" s="178"/>
      <c r="Q1241" s="178"/>
      <c r="R1241" s="178"/>
      <c r="S1241" s="178"/>
      <c r="T1241" s="178"/>
      <c r="U1241" s="312"/>
      <c r="V1241" s="302"/>
      <c r="W1241" s="302"/>
      <c r="X1241" s="302"/>
      <c r="Y1241" s="302"/>
      <c r="Z1241" s="302"/>
      <c r="AA1241" s="303"/>
    </row>
    <row r="1242" spans="1:27">
      <c r="A1242" s="178"/>
      <c r="B1242" s="304"/>
      <c r="C1242" s="178"/>
      <c r="D1242" s="178"/>
      <c r="E1242" s="178"/>
      <c r="F1242" s="178"/>
      <c r="G1242" s="178"/>
      <c r="H1242" s="305"/>
      <c r="I1242" s="178"/>
      <c r="J1242" s="307"/>
      <c r="K1242" s="178"/>
      <c r="L1242" s="178"/>
      <c r="M1242" s="178"/>
      <c r="N1242" s="178"/>
      <c r="O1242" s="178"/>
      <c r="P1242" s="178"/>
      <c r="Q1242" s="178"/>
      <c r="R1242" s="178"/>
      <c r="S1242" s="178"/>
      <c r="T1242" s="178"/>
      <c r="U1242" s="312"/>
      <c r="V1242" s="302"/>
      <c r="W1242" s="302"/>
      <c r="X1242" s="302"/>
      <c r="Y1242" s="302"/>
      <c r="Z1242" s="302"/>
      <c r="AA1242" s="303"/>
    </row>
    <row r="1243" spans="1:27">
      <c r="A1243" s="178"/>
      <c r="B1243" s="304"/>
      <c r="C1243" s="178"/>
      <c r="D1243" s="178"/>
      <c r="E1243" s="178"/>
      <c r="F1243" s="178"/>
      <c r="G1243" s="178"/>
      <c r="H1243" s="305"/>
      <c r="I1243" s="178"/>
      <c r="J1243" s="307"/>
      <c r="K1243" s="178"/>
      <c r="L1243" s="178"/>
      <c r="M1243" s="178"/>
      <c r="N1243" s="178"/>
      <c r="O1243" s="178"/>
      <c r="P1243" s="178"/>
      <c r="Q1243" s="178"/>
      <c r="R1243" s="178"/>
      <c r="S1243" s="178"/>
      <c r="T1243" s="178"/>
      <c r="U1243" s="312"/>
      <c r="V1243" s="302"/>
      <c r="W1243" s="302"/>
      <c r="X1243" s="302"/>
      <c r="Y1243" s="302"/>
      <c r="Z1243" s="302"/>
      <c r="AA1243" s="303"/>
    </row>
    <row r="1244" spans="1:27">
      <c r="A1244" s="178"/>
      <c r="B1244" s="304"/>
      <c r="C1244" s="178"/>
      <c r="D1244" s="178"/>
      <c r="E1244" s="178"/>
      <c r="F1244" s="178"/>
      <c r="G1244" s="178"/>
      <c r="H1244" s="305"/>
      <c r="I1244" s="178"/>
      <c r="J1244" s="307"/>
      <c r="K1244" s="178"/>
      <c r="L1244" s="178"/>
      <c r="M1244" s="178"/>
      <c r="N1244" s="178"/>
      <c r="O1244" s="178"/>
      <c r="P1244" s="178"/>
      <c r="Q1244" s="178"/>
      <c r="R1244" s="178"/>
      <c r="S1244" s="178"/>
      <c r="T1244" s="178"/>
      <c r="U1244" s="312"/>
      <c r="V1244" s="302"/>
      <c r="W1244" s="302"/>
      <c r="X1244" s="302"/>
      <c r="Y1244" s="302"/>
      <c r="Z1244" s="302"/>
      <c r="AA1244" s="303"/>
    </row>
    <row r="1245" spans="1:27">
      <c r="A1245" s="178"/>
      <c r="B1245" s="304"/>
      <c r="C1245" s="178"/>
      <c r="D1245" s="178"/>
      <c r="E1245" s="178"/>
      <c r="F1245" s="178"/>
      <c r="G1245" s="178"/>
      <c r="H1245" s="305"/>
      <c r="I1245" s="178"/>
      <c r="J1245" s="307"/>
      <c r="K1245" s="178"/>
      <c r="L1245" s="178"/>
      <c r="M1245" s="178"/>
      <c r="N1245" s="178"/>
      <c r="O1245" s="178"/>
      <c r="P1245" s="178"/>
      <c r="Q1245" s="178"/>
      <c r="R1245" s="178"/>
      <c r="S1245" s="178"/>
      <c r="T1245" s="178"/>
      <c r="U1245" s="312"/>
      <c r="V1245" s="302"/>
      <c r="W1245" s="302"/>
      <c r="X1245" s="302"/>
      <c r="Y1245" s="302"/>
      <c r="Z1245" s="302"/>
      <c r="AA1245" s="303"/>
    </row>
    <row r="1246" spans="1:27">
      <c r="A1246" s="178"/>
      <c r="B1246" s="304"/>
      <c r="C1246" s="178"/>
      <c r="D1246" s="178"/>
      <c r="E1246" s="178"/>
      <c r="F1246" s="178"/>
      <c r="G1246" s="178"/>
      <c r="H1246" s="305"/>
      <c r="I1246" s="178"/>
      <c r="J1246" s="307"/>
      <c r="K1246" s="178"/>
      <c r="L1246" s="178"/>
      <c r="M1246" s="178"/>
      <c r="N1246" s="178"/>
      <c r="O1246" s="178"/>
      <c r="P1246" s="178"/>
      <c r="Q1246" s="178"/>
      <c r="R1246" s="178"/>
      <c r="S1246" s="178"/>
      <c r="T1246" s="178"/>
      <c r="U1246" s="312"/>
      <c r="V1246" s="302"/>
      <c r="W1246" s="302"/>
      <c r="X1246" s="302"/>
      <c r="Y1246" s="302"/>
      <c r="Z1246" s="302"/>
      <c r="AA1246" s="303"/>
    </row>
    <row r="1247" spans="1:27">
      <c r="A1247" s="178"/>
      <c r="B1247" s="304"/>
      <c r="C1247" s="178"/>
      <c r="D1247" s="178"/>
      <c r="E1247" s="178"/>
      <c r="F1247" s="178"/>
      <c r="G1247" s="178"/>
      <c r="H1247" s="305"/>
      <c r="I1247" s="178"/>
      <c r="J1247" s="307"/>
      <c r="K1247" s="178"/>
      <c r="L1247" s="178"/>
      <c r="M1247" s="178"/>
      <c r="N1247" s="178"/>
      <c r="O1247" s="178"/>
      <c r="P1247" s="178"/>
      <c r="Q1247" s="178"/>
      <c r="R1247" s="178"/>
      <c r="S1247" s="178"/>
      <c r="T1247" s="178"/>
      <c r="U1247" s="312"/>
      <c r="V1247" s="302"/>
      <c r="W1247" s="302"/>
      <c r="X1247" s="302"/>
      <c r="Y1247" s="302"/>
      <c r="Z1247" s="302"/>
      <c r="AA1247" s="303"/>
    </row>
    <row r="1248" spans="1:27">
      <c r="A1248" s="178"/>
      <c r="B1248" s="304"/>
      <c r="C1248" s="178"/>
      <c r="D1248" s="178"/>
      <c r="E1248" s="178"/>
      <c r="F1248" s="178"/>
      <c r="G1248" s="178"/>
      <c r="H1248" s="305"/>
      <c r="I1248" s="178"/>
      <c r="J1248" s="307"/>
      <c r="K1248" s="178"/>
      <c r="L1248" s="178"/>
      <c r="M1248" s="178"/>
      <c r="N1248" s="178"/>
      <c r="O1248" s="178"/>
      <c r="P1248" s="178"/>
      <c r="Q1248" s="178"/>
      <c r="R1248" s="178"/>
      <c r="S1248" s="178"/>
      <c r="T1248" s="178"/>
      <c r="U1248" s="312"/>
      <c r="V1248" s="302"/>
      <c r="W1248" s="302"/>
      <c r="X1248" s="302"/>
      <c r="Y1248" s="302"/>
      <c r="Z1248" s="302"/>
      <c r="AA1248" s="303"/>
    </row>
    <row r="1249" spans="1:27">
      <c r="A1249" s="178"/>
      <c r="B1249" s="304"/>
      <c r="C1249" s="178"/>
      <c r="D1249" s="178"/>
      <c r="E1249" s="178"/>
      <c r="F1249" s="178"/>
      <c r="G1249" s="178"/>
      <c r="H1249" s="305"/>
      <c r="I1249" s="178"/>
      <c r="J1249" s="307"/>
      <c r="K1249" s="178"/>
      <c r="L1249" s="178"/>
      <c r="M1249" s="178"/>
      <c r="N1249" s="178"/>
      <c r="O1249" s="178"/>
      <c r="P1249" s="178"/>
      <c r="Q1249" s="178"/>
      <c r="R1249" s="178"/>
      <c r="S1249" s="178"/>
      <c r="T1249" s="178"/>
      <c r="U1249" s="312"/>
      <c r="V1249" s="302"/>
      <c r="W1249" s="302"/>
      <c r="X1249" s="302"/>
      <c r="Y1249" s="302"/>
      <c r="Z1249" s="302"/>
      <c r="AA1249" s="303"/>
    </row>
    <row r="1250" spans="1:27">
      <c r="A1250" s="178"/>
      <c r="B1250" s="304"/>
      <c r="C1250" s="178"/>
      <c r="D1250" s="178"/>
      <c r="E1250" s="178"/>
      <c r="F1250" s="178"/>
      <c r="G1250" s="178"/>
      <c r="H1250" s="305"/>
      <c r="I1250" s="178"/>
      <c r="J1250" s="307"/>
      <c r="K1250" s="178"/>
      <c r="L1250" s="178"/>
      <c r="M1250" s="178"/>
      <c r="N1250" s="178"/>
      <c r="O1250" s="178"/>
      <c r="P1250" s="178"/>
      <c r="Q1250" s="178"/>
      <c r="R1250" s="178"/>
      <c r="S1250" s="178"/>
      <c r="T1250" s="178"/>
      <c r="U1250" s="312"/>
      <c r="V1250" s="302"/>
      <c r="W1250" s="302"/>
      <c r="X1250" s="302"/>
      <c r="Y1250" s="302"/>
      <c r="Z1250" s="302"/>
      <c r="AA1250" s="303"/>
    </row>
    <row r="1251" spans="1:27">
      <c r="A1251" s="178"/>
      <c r="B1251" s="304"/>
      <c r="C1251" s="178"/>
      <c r="D1251" s="178"/>
      <c r="E1251" s="178"/>
      <c r="F1251" s="178"/>
      <c r="G1251" s="178"/>
      <c r="H1251" s="305"/>
      <c r="I1251" s="178"/>
      <c r="J1251" s="307"/>
      <c r="K1251" s="178"/>
      <c r="L1251" s="178"/>
      <c r="M1251" s="178"/>
      <c r="N1251" s="178"/>
      <c r="O1251" s="178"/>
      <c r="P1251" s="178"/>
      <c r="Q1251" s="178"/>
      <c r="R1251" s="178"/>
      <c r="S1251" s="178"/>
      <c r="T1251" s="178"/>
      <c r="U1251" s="312"/>
      <c r="V1251" s="302"/>
      <c r="W1251" s="302"/>
      <c r="X1251" s="302"/>
      <c r="Y1251" s="302"/>
      <c r="Z1251" s="302"/>
      <c r="AA1251" s="303"/>
    </row>
    <row r="1252" spans="1:27">
      <c r="A1252" s="178"/>
      <c r="B1252" s="304"/>
      <c r="C1252" s="178"/>
      <c r="D1252" s="178"/>
      <c r="E1252" s="178"/>
      <c r="F1252" s="178"/>
      <c r="G1252" s="178"/>
      <c r="H1252" s="305"/>
      <c r="I1252" s="178"/>
      <c r="J1252" s="307"/>
      <c r="K1252" s="178"/>
      <c r="L1252" s="178"/>
      <c r="M1252" s="178"/>
      <c r="N1252" s="178"/>
      <c r="O1252" s="178"/>
      <c r="P1252" s="178"/>
      <c r="Q1252" s="178"/>
      <c r="R1252" s="178"/>
      <c r="S1252" s="178"/>
      <c r="T1252" s="178"/>
      <c r="U1252" s="312"/>
      <c r="V1252" s="302"/>
      <c r="W1252" s="302"/>
      <c r="X1252" s="302"/>
      <c r="Y1252" s="302"/>
      <c r="Z1252" s="302"/>
      <c r="AA1252" s="303"/>
    </row>
    <row r="1253" spans="1:27">
      <c r="A1253" s="178"/>
      <c r="B1253" s="304"/>
      <c r="C1253" s="178"/>
      <c r="D1253" s="178"/>
      <c r="E1253" s="178"/>
      <c r="F1253" s="178"/>
      <c r="G1253" s="178"/>
      <c r="H1253" s="305"/>
      <c r="I1253" s="178"/>
      <c r="J1253" s="307"/>
      <c r="K1253" s="178"/>
      <c r="L1253" s="178"/>
      <c r="M1253" s="178"/>
      <c r="N1253" s="178"/>
      <c r="O1253" s="178"/>
      <c r="P1253" s="178"/>
      <c r="Q1253" s="178"/>
      <c r="R1253" s="178"/>
      <c r="S1253" s="178"/>
      <c r="T1253" s="178"/>
      <c r="U1253" s="312"/>
      <c r="V1253" s="302"/>
      <c r="W1253" s="302"/>
      <c r="X1253" s="302"/>
      <c r="Y1253" s="302"/>
      <c r="Z1253" s="302"/>
      <c r="AA1253" s="303"/>
    </row>
    <row r="1254" spans="1:27">
      <c r="A1254" s="178"/>
      <c r="B1254" s="304"/>
      <c r="C1254" s="178"/>
      <c r="D1254" s="178"/>
      <c r="E1254" s="178"/>
      <c r="F1254" s="178"/>
      <c r="G1254" s="178"/>
      <c r="H1254" s="305"/>
      <c r="I1254" s="178"/>
      <c r="J1254" s="307"/>
      <c r="K1254" s="178"/>
      <c r="L1254" s="178"/>
      <c r="M1254" s="178"/>
      <c r="N1254" s="178"/>
      <c r="O1254" s="178"/>
      <c r="P1254" s="178"/>
      <c r="Q1254" s="178"/>
      <c r="R1254" s="178"/>
      <c r="S1254" s="178"/>
      <c r="T1254" s="178"/>
      <c r="U1254" s="312"/>
      <c r="V1254" s="302"/>
      <c r="W1254" s="302"/>
      <c r="X1254" s="302"/>
      <c r="Y1254" s="302"/>
      <c r="Z1254" s="302"/>
      <c r="AA1254" s="303"/>
    </row>
    <row r="1255" spans="1:27">
      <c r="A1255" s="178"/>
      <c r="B1255" s="304"/>
      <c r="C1255" s="178"/>
      <c r="D1255" s="178"/>
      <c r="E1255" s="178"/>
      <c r="F1255" s="178"/>
      <c r="G1255" s="178"/>
      <c r="H1255" s="305"/>
      <c r="I1255" s="178"/>
      <c r="J1255" s="307"/>
      <c r="K1255" s="178"/>
      <c r="L1255" s="178"/>
      <c r="M1255" s="178"/>
      <c r="N1255" s="178"/>
      <c r="O1255" s="178"/>
      <c r="P1255" s="178"/>
      <c r="Q1255" s="178"/>
      <c r="R1255" s="178"/>
      <c r="S1255" s="178"/>
      <c r="T1255" s="178"/>
      <c r="U1255" s="312"/>
      <c r="V1255" s="302"/>
      <c r="W1255" s="302"/>
      <c r="X1255" s="302"/>
      <c r="Y1255" s="302"/>
      <c r="Z1255" s="302"/>
      <c r="AA1255" s="303"/>
    </row>
    <row r="1256" spans="1:27">
      <c r="A1256" s="178"/>
      <c r="B1256" s="304"/>
      <c r="C1256" s="178"/>
      <c r="D1256" s="178"/>
      <c r="E1256" s="178"/>
      <c r="F1256" s="178"/>
      <c r="G1256" s="178"/>
      <c r="H1256" s="305"/>
      <c r="I1256" s="178"/>
      <c r="J1256" s="307"/>
      <c r="K1256" s="178"/>
      <c r="L1256" s="178"/>
      <c r="M1256" s="178"/>
      <c r="N1256" s="178"/>
      <c r="O1256" s="178"/>
      <c r="P1256" s="178"/>
      <c r="Q1256" s="178"/>
      <c r="R1256" s="178"/>
      <c r="S1256" s="178"/>
      <c r="T1256" s="178"/>
      <c r="U1256" s="312"/>
      <c r="V1256" s="302"/>
      <c r="W1256" s="302"/>
      <c r="X1256" s="302"/>
      <c r="Y1256" s="302"/>
      <c r="Z1256" s="302"/>
      <c r="AA1256" s="303"/>
    </row>
    <row r="1257" spans="1:27">
      <c r="A1257" s="178"/>
      <c r="B1257" s="304"/>
      <c r="C1257" s="178"/>
      <c r="D1257" s="178"/>
      <c r="E1257" s="178"/>
      <c r="F1257" s="178"/>
      <c r="G1257" s="178"/>
      <c r="H1257" s="305"/>
      <c r="I1257" s="178"/>
      <c r="J1257" s="307"/>
      <c r="K1257" s="178"/>
      <c r="L1257" s="178"/>
      <c r="M1257" s="178"/>
      <c r="N1257" s="178"/>
      <c r="O1257" s="178"/>
      <c r="P1257" s="178"/>
      <c r="Q1257" s="178"/>
      <c r="R1257" s="178"/>
      <c r="S1257" s="178"/>
      <c r="T1257" s="178"/>
      <c r="U1257" s="312"/>
      <c r="V1257" s="302"/>
      <c r="W1257" s="302"/>
      <c r="X1257" s="302"/>
      <c r="Y1257" s="302"/>
      <c r="Z1257" s="302"/>
      <c r="AA1257" s="303"/>
    </row>
    <row r="1258" spans="1:27">
      <c r="A1258" s="178"/>
      <c r="B1258" s="304"/>
      <c r="C1258" s="178"/>
      <c r="D1258" s="178"/>
      <c r="E1258" s="178"/>
      <c r="F1258" s="178"/>
      <c r="G1258" s="178"/>
      <c r="H1258" s="305"/>
      <c r="I1258" s="178"/>
      <c r="J1258" s="307"/>
      <c r="K1258" s="178"/>
      <c r="L1258" s="178"/>
      <c r="M1258" s="178"/>
      <c r="N1258" s="178"/>
      <c r="O1258" s="178"/>
      <c r="P1258" s="178"/>
      <c r="Q1258" s="178"/>
      <c r="R1258" s="178"/>
      <c r="S1258" s="178"/>
      <c r="T1258" s="178"/>
      <c r="U1258" s="312"/>
      <c r="V1258" s="302"/>
      <c r="W1258" s="302"/>
      <c r="X1258" s="302"/>
      <c r="Y1258" s="302"/>
      <c r="Z1258" s="302"/>
      <c r="AA1258" s="303"/>
    </row>
    <row r="1259" spans="1:27">
      <c r="A1259" s="178"/>
      <c r="B1259" s="304"/>
      <c r="C1259" s="178"/>
      <c r="D1259" s="178"/>
      <c r="E1259" s="178"/>
      <c r="F1259" s="178"/>
      <c r="G1259" s="178"/>
      <c r="H1259" s="305"/>
      <c r="I1259" s="178"/>
      <c r="J1259" s="307"/>
      <c r="K1259" s="178"/>
      <c r="L1259" s="178"/>
      <c r="M1259" s="178"/>
      <c r="N1259" s="178"/>
      <c r="O1259" s="178"/>
      <c r="P1259" s="178"/>
      <c r="Q1259" s="178"/>
      <c r="R1259" s="178"/>
      <c r="S1259" s="178"/>
      <c r="T1259" s="178"/>
      <c r="U1259" s="312"/>
      <c r="V1259" s="302"/>
      <c r="W1259" s="302"/>
      <c r="X1259" s="302"/>
      <c r="Y1259" s="302"/>
      <c r="Z1259" s="302"/>
      <c r="AA1259" s="303"/>
    </row>
    <row r="1260" spans="1:27">
      <c r="A1260" s="178"/>
      <c r="B1260" s="304"/>
      <c r="C1260" s="178"/>
      <c r="D1260" s="178"/>
      <c r="E1260" s="178"/>
      <c r="F1260" s="178"/>
      <c r="G1260" s="178"/>
      <c r="H1260" s="305"/>
      <c r="I1260" s="178"/>
      <c r="J1260" s="307"/>
      <c r="K1260" s="178"/>
      <c r="L1260" s="178"/>
      <c r="M1260" s="178"/>
      <c r="N1260" s="178"/>
      <c r="O1260" s="178"/>
      <c r="P1260" s="178"/>
      <c r="Q1260" s="178"/>
      <c r="R1260" s="178"/>
      <c r="S1260" s="178"/>
      <c r="T1260" s="178"/>
      <c r="U1260" s="312"/>
      <c r="V1260" s="302"/>
      <c r="W1260" s="302"/>
      <c r="X1260" s="302"/>
      <c r="Y1260" s="302"/>
      <c r="Z1260" s="302"/>
      <c r="AA1260" s="303"/>
    </row>
    <row r="1261" spans="1:27">
      <c r="A1261" s="178"/>
      <c r="B1261" s="304"/>
      <c r="C1261" s="178"/>
      <c r="D1261" s="178"/>
      <c r="E1261" s="178"/>
      <c r="F1261" s="178"/>
      <c r="G1261" s="178"/>
      <c r="H1261" s="305"/>
      <c r="I1261" s="178"/>
      <c r="J1261" s="307"/>
      <c r="K1261" s="178"/>
      <c r="L1261" s="178"/>
      <c r="M1261" s="178"/>
      <c r="N1261" s="178"/>
      <c r="O1261" s="178"/>
      <c r="P1261" s="178"/>
      <c r="Q1261" s="178"/>
      <c r="R1261" s="178"/>
      <c r="S1261" s="178"/>
      <c r="T1261" s="178"/>
      <c r="U1261" s="312"/>
      <c r="V1261" s="302"/>
      <c r="W1261" s="302"/>
      <c r="X1261" s="302"/>
      <c r="Y1261" s="302"/>
      <c r="Z1261" s="302"/>
      <c r="AA1261" s="303"/>
    </row>
    <row r="1262" spans="1:27">
      <c r="A1262" s="178"/>
      <c r="B1262" s="304"/>
      <c r="C1262" s="178"/>
      <c r="D1262" s="178"/>
      <c r="E1262" s="178"/>
      <c r="F1262" s="178"/>
      <c r="G1262" s="178"/>
      <c r="H1262" s="305"/>
      <c r="I1262" s="178"/>
      <c r="J1262" s="307"/>
      <c r="K1262" s="178"/>
      <c r="L1262" s="178"/>
      <c r="M1262" s="178"/>
      <c r="N1262" s="178"/>
      <c r="O1262" s="178"/>
      <c r="P1262" s="178"/>
      <c r="Q1262" s="178"/>
      <c r="R1262" s="178"/>
      <c r="S1262" s="178"/>
      <c r="T1262" s="178"/>
      <c r="U1262" s="312"/>
      <c r="V1262" s="302"/>
      <c r="W1262" s="302"/>
      <c r="X1262" s="302"/>
      <c r="Y1262" s="302"/>
      <c r="Z1262" s="302"/>
      <c r="AA1262" s="303"/>
    </row>
    <row r="1263" spans="1:27">
      <c r="A1263" s="178"/>
      <c r="B1263" s="304"/>
      <c r="C1263" s="178"/>
      <c r="D1263" s="178"/>
      <c r="E1263" s="178"/>
      <c r="F1263" s="178"/>
      <c r="G1263" s="178"/>
      <c r="H1263" s="305"/>
      <c r="I1263" s="178"/>
      <c r="J1263" s="307"/>
      <c r="K1263" s="178"/>
      <c r="L1263" s="178"/>
      <c r="M1263" s="178"/>
      <c r="N1263" s="178"/>
      <c r="O1263" s="178"/>
      <c r="P1263" s="178"/>
      <c r="Q1263" s="178"/>
      <c r="R1263" s="178"/>
      <c r="S1263" s="178"/>
      <c r="T1263" s="178"/>
      <c r="U1263" s="312"/>
      <c r="V1263" s="302"/>
      <c r="W1263" s="302"/>
      <c r="X1263" s="302"/>
      <c r="Y1263" s="302"/>
      <c r="Z1263" s="302"/>
      <c r="AA1263" s="303"/>
    </row>
    <row r="1264" spans="1:27">
      <c r="A1264" s="178"/>
      <c r="B1264" s="304"/>
      <c r="C1264" s="178"/>
      <c r="D1264" s="178"/>
      <c r="E1264" s="178"/>
      <c r="F1264" s="178"/>
      <c r="G1264" s="178"/>
      <c r="H1264" s="305"/>
      <c r="I1264" s="178"/>
      <c r="J1264" s="307"/>
      <c r="K1264" s="178"/>
      <c r="L1264" s="178"/>
      <c r="M1264" s="178"/>
      <c r="N1264" s="178"/>
      <c r="O1264" s="178"/>
      <c r="P1264" s="178"/>
      <c r="Q1264" s="178"/>
      <c r="R1264" s="178"/>
      <c r="S1264" s="178"/>
      <c r="T1264" s="178"/>
      <c r="U1264" s="312"/>
      <c r="V1264" s="302"/>
      <c r="W1264" s="302"/>
      <c r="X1264" s="302"/>
      <c r="Y1264" s="302"/>
      <c r="Z1264" s="302"/>
      <c r="AA1264" s="303"/>
    </row>
    <row r="1265" spans="1:27">
      <c r="A1265" s="178"/>
      <c r="B1265" s="304"/>
      <c r="C1265" s="178"/>
      <c r="D1265" s="178"/>
      <c r="E1265" s="178"/>
      <c r="F1265" s="178"/>
      <c r="G1265" s="178"/>
      <c r="H1265" s="305"/>
      <c r="I1265" s="178"/>
      <c r="J1265" s="307"/>
      <c r="K1265" s="178"/>
      <c r="L1265" s="178"/>
      <c r="M1265" s="178"/>
      <c r="N1265" s="178"/>
      <c r="O1265" s="178"/>
      <c r="P1265" s="178"/>
      <c r="Q1265" s="178"/>
      <c r="R1265" s="178"/>
      <c r="S1265" s="178"/>
      <c r="T1265" s="178"/>
      <c r="U1265" s="312"/>
      <c r="V1265" s="302"/>
      <c r="W1265" s="302"/>
      <c r="X1265" s="302"/>
      <c r="Y1265" s="302"/>
      <c r="Z1265" s="302"/>
      <c r="AA1265" s="303"/>
    </row>
    <row r="1266" spans="1:27">
      <c r="A1266" s="178"/>
      <c r="B1266" s="304"/>
      <c r="C1266" s="178"/>
      <c r="D1266" s="178"/>
      <c r="E1266" s="178"/>
      <c r="F1266" s="178"/>
      <c r="G1266" s="178"/>
      <c r="H1266" s="305"/>
      <c r="I1266" s="178"/>
      <c r="J1266" s="307"/>
      <c r="K1266" s="178"/>
      <c r="L1266" s="178"/>
      <c r="M1266" s="178"/>
      <c r="N1266" s="178"/>
      <c r="O1266" s="178"/>
      <c r="P1266" s="178"/>
      <c r="Q1266" s="178"/>
      <c r="R1266" s="178"/>
      <c r="S1266" s="178"/>
      <c r="T1266" s="178"/>
      <c r="U1266" s="312"/>
      <c r="V1266" s="302"/>
      <c r="W1266" s="302"/>
      <c r="X1266" s="302"/>
      <c r="Y1266" s="302"/>
      <c r="Z1266" s="302"/>
      <c r="AA1266" s="303"/>
    </row>
    <row r="1267" spans="1:27">
      <c r="A1267" s="178"/>
      <c r="B1267" s="304"/>
      <c r="C1267" s="178"/>
      <c r="D1267" s="178"/>
      <c r="E1267" s="178"/>
      <c r="F1267" s="178"/>
      <c r="G1267" s="178"/>
      <c r="H1267" s="305"/>
      <c r="I1267" s="178"/>
      <c r="J1267" s="307"/>
      <c r="K1267" s="178"/>
      <c r="L1267" s="178"/>
      <c r="M1267" s="178"/>
      <c r="N1267" s="178"/>
      <c r="O1267" s="178"/>
      <c r="P1267" s="178"/>
      <c r="Q1267" s="178"/>
      <c r="R1267" s="178"/>
      <c r="S1267" s="178"/>
      <c r="T1267" s="178"/>
      <c r="U1267" s="312"/>
      <c r="V1267" s="302"/>
      <c r="W1267" s="302"/>
      <c r="X1267" s="302"/>
      <c r="Y1267" s="302"/>
      <c r="Z1267" s="302"/>
      <c r="AA1267" s="303"/>
    </row>
    <row r="1268" spans="1:27">
      <c r="A1268" s="178"/>
      <c r="B1268" s="304"/>
      <c r="C1268" s="178"/>
      <c r="D1268" s="178"/>
      <c r="E1268" s="178"/>
      <c r="F1268" s="178"/>
      <c r="G1268" s="178"/>
      <c r="H1268" s="305"/>
      <c r="I1268" s="178"/>
      <c r="J1268" s="307"/>
      <c r="K1268" s="178"/>
      <c r="L1268" s="178"/>
      <c r="M1268" s="178"/>
      <c r="N1268" s="178"/>
      <c r="O1268" s="178"/>
      <c r="P1268" s="178"/>
      <c r="Q1268" s="178"/>
      <c r="R1268" s="178"/>
      <c r="S1268" s="178"/>
      <c r="T1268" s="178"/>
      <c r="U1268" s="312"/>
      <c r="V1268" s="302"/>
      <c r="W1268" s="302"/>
      <c r="X1268" s="302"/>
      <c r="Y1268" s="302"/>
      <c r="Z1268" s="302"/>
      <c r="AA1268" s="303"/>
    </row>
    <row r="1269" spans="1:27">
      <c r="A1269" s="178"/>
      <c r="B1269" s="304"/>
      <c r="C1269" s="178"/>
      <c r="D1269" s="178"/>
      <c r="E1269" s="178"/>
      <c r="F1269" s="178"/>
      <c r="G1269" s="178"/>
      <c r="H1269" s="305"/>
      <c r="I1269" s="178"/>
      <c r="J1269" s="307"/>
      <c r="K1269" s="178"/>
      <c r="L1269" s="178"/>
      <c r="M1269" s="178"/>
      <c r="N1269" s="178"/>
      <c r="O1269" s="178"/>
      <c r="P1269" s="178"/>
      <c r="Q1269" s="178"/>
      <c r="R1269" s="178"/>
      <c r="S1269" s="178"/>
      <c r="T1269" s="178"/>
      <c r="U1269" s="312"/>
      <c r="V1269" s="302"/>
      <c r="W1269" s="302"/>
      <c r="X1269" s="302"/>
      <c r="Y1269" s="302"/>
      <c r="Z1269" s="302"/>
      <c r="AA1269" s="303"/>
    </row>
    <row r="1270" spans="1:27">
      <c r="A1270" s="178"/>
      <c r="B1270" s="304"/>
      <c r="C1270" s="178"/>
      <c r="D1270" s="178"/>
      <c r="E1270" s="178"/>
      <c r="F1270" s="178"/>
      <c r="G1270" s="178"/>
      <c r="H1270" s="305"/>
      <c r="I1270" s="178"/>
      <c r="J1270" s="307"/>
      <c r="K1270" s="178"/>
      <c r="L1270" s="178"/>
      <c r="M1270" s="178"/>
      <c r="N1270" s="178"/>
      <c r="O1270" s="178"/>
      <c r="P1270" s="178"/>
      <c r="Q1270" s="178"/>
      <c r="R1270" s="178"/>
      <c r="S1270" s="178"/>
      <c r="T1270" s="178"/>
      <c r="U1270" s="312"/>
      <c r="V1270" s="302"/>
      <c r="W1270" s="302"/>
      <c r="X1270" s="302"/>
      <c r="Y1270" s="302"/>
      <c r="Z1270" s="302"/>
      <c r="AA1270" s="303"/>
    </row>
    <row r="1271" spans="1:27">
      <c r="A1271" s="178"/>
      <c r="B1271" s="304"/>
      <c r="C1271" s="178"/>
      <c r="D1271" s="178"/>
      <c r="E1271" s="178"/>
      <c r="F1271" s="178"/>
      <c r="G1271" s="178"/>
      <c r="H1271" s="305"/>
      <c r="I1271" s="178"/>
      <c r="J1271" s="307"/>
      <c r="K1271" s="178"/>
      <c r="L1271" s="178"/>
      <c r="M1271" s="178"/>
      <c r="N1271" s="178"/>
      <c r="O1271" s="178"/>
      <c r="P1271" s="178"/>
      <c r="Q1271" s="178"/>
      <c r="R1271" s="178"/>
      <c r="S1271" s="178"/>
      <c r="T1271" s="178"/>
      <c r="U1271" s="312"/>
      <c r="V1271" s="302"/>
      <c r="W1271" s="302"/>
      <c r="X1271" s="302"/>
      <c r="Y1271" s="302"/>
      <c r="Z1271" s="302"/>
      <c r="AA1271" s="303"/>
    </row>
    <row r="1272" spans="1:27">
      <c r="A1272" s="178"/>
      <c r="B1272" s="304"/>
      <c r="C1272" s="178"/>
      <c r="D1272" s="178"/>
      <c r="E1272" s="178"/>
      <c r="F1272" s="178"/>
      <c r="G1272" s="178"/>
      <c r="H1272" s="305"/>
      <c r="I1272" s="178"/>
      <c r="J1272" s="307"/>
      <c r="K1272" s="178"/>
      <c r="L1272" s="178"/>
      <c r="M1272" s="178"/>
      <c r="N1272" s="178"/>
      <c r="O1272" s="178"/>
      <c r="P1272" s="178"/>
      <c r="Q1272" s="178"/>
      <c r="R1272" s="178"/>
      <c r="S1272" s="178"/>
      <c r="T1272" s="178"/>
      <c r="U1272" s="312"/>
      <c r="V1272" s="302"/>
      <c r="W1272" s="302"/>
      <c r="X1272" s="302"/>
      <c r="Y1272" s="302"/>
      <c r="Z1272" s="302"/>
      <c r="AA1272" s="303"/>
    </row>
    <row r="1273" spans="1:27">
      <c r="A1273" s="178"/>
      <c r="B1273" s="304"/>
      <c r="C1273" s="178"/>
      <c r="D1273" s="178"/>
      <c r="E1273" s="178"/>
      <c r="F1273" s="178"/>
      <c r="G1273" s="178"/>
      <c r="H1273" s="305"/>
      <c r="I1273" s="178"/>
      <c r="J1273" s="307"/>
      <c r="K1273" s="178"/>
      <c r="L1273" s="178"/>
      <c r="M1273" s="178"/>
      <c r="N1273" s="178"/>
      <c r="O1273" s="178"/>
      <c r="P1273" s="178"/>
      <c r="Q1273" s="178"/>
      <c r="R1273" s="178"/>
      <c r="S1273" s="178"/>
      <c r="T1273" s="178"/>
      <c r="U1273" s="312"/>
      <c r="V1273" s="302"/>
      <c r="W1273" s="302"/>
      <c r="X1273" s="302"/>
      <c r="Y1273" s="302"/>
      <c r="Z1273" s="302"/>
      <c r="AA1273" s="303"/>
    </row>
    <row r="1274" spans="1:27">
      <c r="A1274" s="178"/>
      <c r="B1274" s="304"/>
      <c r="C1274" s="178"/>
      <c r="D1274" s="178"/>
      <c r="E1274" s="178"/>
      <c r="F1274" s="178"/>
      <c r="G1274" s="178"/>
      <c r="H1274" s="305"/>
      <c r="I1274" s="178"/>
      <c r="J1274" s="307"/>
      <c r="K1274" s="178"/>
      <c r="L1274" s="178"/>
      <c r="M1274" s="178"/>
      <c r="N1274" s="178"/>
      <c r="O1274" s="178"/>
      <c r="P1274" s="178"/>
      <c r="Q1274" s="178"/>
      <c r="R1274" s="178"/>
      <c r="S1274" s="178"/>
      <c r="T1274" s="178"/>
      <c r="U1274" s="312"/>
      <c r="V1274" s="302"/>
      <c r="W1274" s="302"/>
      <c r="X1274" s="302"/>
      <c r="Y1274" s="302"/>
      <c r="Z1274" s="302"/>
      <c r="AA1274" s="303"/>
    </row>
    <row r="1275" spans="1:27">
      <c r="A1275" s="178"/>
      <c r="B1275" s="304"/>
      <c r="C1275" s="178"/>
      <c r="D1275" s="178"/>
      <c r="E1275" s="178"/>
      <c r="F1275" s="178"/>
      <c r="G1275" s="178"/>
      <c r="H1275" s="305"/>
      <c r="I1275" s="178"/>
      <c r="J1275" s="307"/>
      <c r="K1275" s="178"/>
      <c r="L1275" s="178"/>
      <c r="M1275" s="178"/>
      <c r="N1275" s="178"/>
      <c r="O1275" s="178"/>
      <c r="P1275" s="178"/>
      <c r="Q1275" s="178"/>
      <c r="R1275" s="178"/>
      <c r="S1275" s="178"/>
      <c r="T1275" s="178"/>
      <c r="U1275" s="312"/>
      <c r="V1275" s="302"/>
      <c r="W1275" s="302"/>
      <c r="X1275" s="302"/>
      <c r="Y1275" s="302"/>
      <c r="Z1275" s="302"/>
      <c r="AA1275" s="303"/>
    </row>
    <row r="1276" spans="1:27">
      <c r="A1276" s="178"/>
      <c r="B1276" s="304"/>
      <c r="C1276" s="178"/>
      <c r="D1276" s="178"/>
      <c r="E1276" s="178"/>
      <c r="F1276" s="178"/>
      <c r="G1276" s="178"/>
      <c r="H1276" s="305"/>
      <c r="I1276" s="178"/>
      <c r="J1276" s="307"/>
      <c r="K1276" s="178"/>
      <c r="L1276" s="178"/>
      <c r="M1276" s="178"/>
      <c r="N1276" s="178"/>
      <c r="O1276" s="178"/>
      <c r="P1276" s="178"/>
      <c r="Q1276" s="178"/>
      <c r="R1276" s="178"/>
      <c r="S1276" s="178"/>
      <c r="T1276" s="178"/>
      <c r="U1276" s="312"/>
      <c r="V1276" s="302"/>
      <c r="W1276" s="302"/>
      <c r="X1276" s="302"/>
      <c r="Y1276" s="302"/>
      <c r="Z1276" s="302"/>
      <c r="AA1276" s="303"/>
    </row>
    <row r="1277" spans="1:27">
      <c r="A1277" s="178"/>
      <c r="B1277" s="304"/>
      <c r="C1277" s="178"/>
      <c r="D1277" s="178"/>
      <c r="E1277" s="178"/>
      <c r="F1277" s="178"/>
      <c r="G1277" s="178"/>
      <c r="H1277" s="305"/>
      <c r="I1277" s="178"/>
      <c r="J1277" s="307"/>
      <c r="K1277" s="178"/>
      <c r="L1277" s="178"/>
      <c r="M1277" s="178"/>
      <c r="N1277" s="178"/>
      <c r="O1277" s="178"/>
      <c r="P1277" s="178"/>
      <c r="Q1277" s="178"/>
      <c r="R1277" s="178"/>
      <c r="S1277" s="178"/>
      <c r="T1277" s="178"/>
      <c r="U1277" s="312"/>
      <c r="V1277" s="302"/>
      <c r="W1277" s="302"/>
      <c r="X1277" s="302"/>
      <c r="Y1277" s="302"/>
      <c r="Z1277" s="302"/>
      <c r="AA1277" s="303"/>
    </row>
    <row r="1278" spans="1:27">
      <c r="A1278" s="178"/>
      <c r="B1278" s="304"/>
      <c r="C1278" s="178"/>
      <c r="D1278" s="178"/>
      <c r="E1278" s="178"/>
      <c r="F1278" s="178"/>
      <c r="G1278" s="178"/>
      <c r="H1278" s="305"/>
      <c r="I1278" s="178"/>
      <c r="J1278" s="307"/>
      <c r="K1278" s="178"/>
      <c r="L1278" s="178"/>
      <c r="M1278" s="178"/>
      <c r="N1278" s="178"/>
      <c r="O1278" s="178"/>
      <c r="P1278" s="178"/>
      <c r="Q1278" s="178"/>
      <c r="R1278" s="178"/>
      <c r="S1278" s="178"/>
      <c r="T1278" s="178"/>
      <c r="U1278" s="312"/>
      <c r="V1278" s="302"/>
      <c r="W1278" s="302"/>
      <c r="X1278" s="302"/>
      <c r="Y1278" s="302"/>
      <c r="Z1278" s="302"/>
      <c r="AA1278" s="303"/>
    </row>
    <row r="1279" spans="1:27">
      <c r="A1279" s="178"/>
      <c r="B1279" s="304"/>
      <c r="C1279" s="178"/>
      <c r="D1279" s="178"/>
      <c r="E1279" s="178"/>
      <c r="F1279" s="178"/>
      <c r="G1279" s="178"/>
      <c r="H1279" s="305"/>
      <c r="I1279" s="178"/>
      <c r="J1279" s="307"/>
      <c r="K1279" s="178"/>
      <c r="L1279" s="178"/>
      <c r="M1279" s="178"/>
      <c r="N1279" s="178"/>
      <c r="O1279" s="178"/>
      <c r="P1279" s="178"/>
      <c r="Q1279" s="178"/>
      <c r="R1279" s="178"/>
      <c r="S1279" s="178"/>
      <c r="T1279" s="178"/>
      <c r="U1279" s="312"/>
      <c r="V1279" s="302"/>
      <c r="W1279" s="302"/>
      <c r="X1279" s="302"/>
      <c r="Y1279" s="302"/>
      <c r="Z1279" s="302"/>
      <c r="AA1279" s="303"/>
    </row>
    <row r="1280" spans="1:27">
      <c r="A1280" s="178"/>
      <c r="B1280" s="304"/>
      <c r="C1280" s="178"/>
      <c r="D1280" s="178"/>
      <c r="E1280" s="178"/>
      <c r="F1280" s="178"/>
      <c r="G1280" s="178"/>
      <c r="H1280" s="305"/>
      <c r="I1280" s="178"/>
      <c r="J1280" s="307"/>
      <c r="K1280" s="178"/>
      <c r="L1280" s="178"/>
      <c r="M1280" s="178"/>
      <c r="N1280" s="178"/>
      <c r="O1280" s="178"/>
      <c r="P1280" s="178"/>
      <c r="Q1280" s="178"/>
      <c r="R1280" s="178"/>
      <c r="S1280" s="178"/>
      <c r="T1280" s="178"/>
      <c r="U1280" s="312"/>
      <c r="V1280" s="302"/>
      <c r="W1280" s="302"/>
      <c r="X1280" s="302"/>
      <c r="Y1280" s="302"/>
      <c r="Z1280" s="302"/>
      <c r="AA1280" s="303"/>
    </row>
    <row r="1281" spans="1:27">
      <c r="A1281" s="178"/>
      <c r="B1281" s="304"/>
      <c r="C1281" s="178"/>
      <c r="D1281" s="178"/>
      <c r="E1281" s="178"/>
      <c r="F1281" s="178"/>
      <c r="G1281" s="178"/>
      <c r="H1281" s="305"/>
      <c r="I1281" s="178"/>
      <c r="J1281" s="307"/>
      <c r="K1281" s="178"/>
      <c r="L1281" s="178"/>
      <c r="M1281" s="178"/>
      <c r="N1281" s="178"/>
      <c r="O1281" s="178"/>
      <c r="P1281" s="178"/>
      <c r="Q1281" s="178"/>
      <c r="R1281" s="178"/>
      <c r="S1281" s="178"/>
      <c r="T1281" s="178"/>
      <c r="U1281" s="312"/>
      <c r="V1281" s="302"/>
      <c r="W1281" s="302"/>
      <c r="X1281" s="302"/>
      <c r="Y1281" s="302"/>
      <c r="Z1281" s="302"/>
      <c r="AA1281" s="303"/>
    </row>
    <row r="1282" spans="1:27">
      <c r="A1282" s="178"/>
      <c r="B1282" s="304"/>
      <c r="C1282" s="178"/>
      <c r="D1282" s="178"/>
      <c r="E1282" s="178"/>
      <c r="F1282" s="178"/>
      <c r="G1282" s="178"/>
      <c r="H1282" s="305"/>
      <c r="I1282" s="178"/>
      <c r="J1282" s="307"/>
      <c r="K1282" s="178"/>
      <c r="L1282" s="178"/>
      <c r="M1282" s="178"/>
      <c r="N1282" s="178"/>
      <c r="O1282" s="178"/>
      <c r="P1282" s="178"/>
      <c r="Q1282" s="178"/>
      <c r="R1282" s="178"/>
      <c r="S1282" s="178"/>
      <c r="T1282" s="178"/>
      <c r="U1282" s="312"/>
      <c r="V1282" s="302"/>
      <c r="W1282" s="302"/>
      <c r="X1282" s="302"/>
      <c r="Y1282" s="302"/>
      <c r="Z1282" s="302"/>
      <c r="AA1282" s="303"/>
    </row>
    <row r="1283" spans="1:27">
      <c r="A1283" s="178"/>
      <c r="B1283" s="304"/>
      <c r="C1283" s="178"/>
      <c r="D1283" s="178"/>
      <c r="E1283" s="178"/>
      <c r="F1283" s="178"/>
      <c r="G1283" s="178"/>
      <c r="H1283" s="305"/>
      <c r="I1283" s="178"/>
      <c r="J1283" s="307"/>
      <c r="K1283" s="178"/>
      <c r="L1283" s="178"/>
      <c r="M1283" s="178"/>
      <c r="N1283" s="178"/>
      <c r="O1283" s="178"/>
      <c r="P1283" s="178"/>
      <c r="Q1283" s="178"/>
      <c r="R1283" s="178"/>
      <c r="S1283" s="178"/>
      <c r="T1283" s="178"/>
      <c r="U1283" s="312"/>
      <c r="V1283" s="302"/>
      <c r="W1283" s="302"/>
      <c r="X1283" s="302"/>
      <c r="Y1283" s="302"/>
      <c r="Z1283" s="302"/>
      <c r="AA1283" s="303"/>
    </row>
    <row r="1284" spans="1:27">
      <c r="A1284" s="178"/>
      <c r="B1284" s="304"/>
      <c r="C1284" s="178"/>
      <c r="D1284" s="178"/>
      <c r="E1284" s="178"/>
      <c r="F1284" s="178"/>
      <c r="G1284" s="178"/>
      <c r="H1284" s="305"/>
      <c r="I1284" s="178"/>
      <c r="J1284" s="307"/>
      <c r="K1284" s="178"/>
      <c r="L1284" s="178"/>
      <c r="M1284" s="178"/>
      <c r="N1284" s="178"/>
      <c r="O1284" s="178"/>
      <c r="P1284" s="178"/>
      <c r="Q1284" s="178"/>
      <c r="R1284" s="178"/>
      <c r="S1284" s="178"/>
      <c r="T1284" s="178"/>
      <c r="U1284" s="312"/>
      <c r="V1284" s="302"/>
      <c r="W1284" s="302"/>
      <c r="X1284" s="302"/>
      <c r="Y1284" s="302"/>
      <c r="Z1284" s="302"/>
      <c r="AA1284" s="303"/>
    </row>
    <row r="1285" spans="1:27">
      <c r="A1285" s="178"/>
      <c r="B1285" s="304"/>
      <c r="C1285" s="178"/>
      <c r="D1285" s="178"/>
      <c r="E1285" s="178"/>
      <c r="F1285" s="178"/>
      <c r="G1285" s="178"/>
      <c r="H1285" s="305"/>
      <c r="I1285" s="178"/>
      <c r="J1285" s="307"/>
      <c r="K1285" s="178"/>
      <c r="L1285" s="178"/>
      <c r="M1285" s="178"/>
      <c r="N1285" s="178"/>
      <c r="O1285" s="178"/>
      <c r="P1285" s="178"/>
      <c r="Q1285" s="178"/>
      <c r="R1285" s="178"/>
      <c r="S1285" s="178"/>
      <c r="T1285" s="178"/>
      <c r="U1285" s="312"/>
      <c r="V1285" s="302"/>
      <c r="W1285" s="302"/>
      <c r="X1285" s="302"/>
      <c r="Y1285" s="302"/>
      <c r="Z1285" s="302"/>
      <c r="AA1285" s="303"/>
    </row>
    <row r="1286" spans="1:27">
      <c r="A1286" s="178"/>
      <c r="B1286" s="304"/>
      <c r="C1286" s="178"/>
      <c r="D1286" s="178"/>
      <c r="E1286" s="178"/>
      <c r="F1286" s="178"/>
      <c r="G1286" s="178"/>
      <c r="H1286" s="305"/>
      <c r="I1286" s="178"/>
      <c r="J1286" s="307"/>
      <c r="K1286" s="178"/>
      <c r="L1286" s="178"/>
      <c r="M1286" s="178"/>
      <c r="N1286" s="178"/>
      <c r="O1286" s="178"/>
      <c r="P1286" s="178"/>
      <c r="Q1286" s="178"/>
      <c r="R1286" s="178"/>
      <c r="S1286" s="178"/>
      <c r="T1286" s="178"/>
      <c r="U1286" s="312"/>
      <c r="V1286" s="302"/>
      <c r="W1286" s="302"/>
      <c r="X1286" s="302"/>
      <c r="Y1286" s="302"/>
      <c r="Z1286" s="302"/>
      <c r="AA1286" s="303"/>
    </row>
    <row r="1287" spans="1:27">
      <c r="A1287" s="178"/>
      <c r="B1287" s="304"/>
      <c r="C1287" s="178"/>
      <c r="D1287" s="178"/>
      <c r="E1287" s="178"/>
      <c r="F1287" s="178"/>
      <c r="G1287" s="178"/>
      <c r="H1287" s="305"/>
      <c r="I1287" s="178"/>
      <c r="J1287" s="307"/>
      <c r="K1287" s="178"/>
      <c r="L1287" s="178"/>
      <c r="M1287" s="178"/>
      <c r="N1287" s="178"/>
      <c r="O1287" s="178"/>
      <c r="P1287" s="178"/>
      <c r="Q1287" s="178"/>
      <c r="R1287" s="178"/>
      <c r="S1287" s="178"/>
      <c r="T1287" s="178"/>
      <c r="U1287" s="312"/>
      <c r="V1287" s="302"/>
      <c r="W1287" s="302"/>
      <c r="X1287" s="302"/>
      <c r="Y1287" s="302"/>
      <c r="Z1287" s="302"/>
      <c r="AA1287" s="303"/>
    </row>
    <row r="1288" spans="1:27">
      <c r="A1288" s="178"/>
      <c r="B1288" s="304"/>
      <c r="C1288" s="178"/>
      <c r="D1288" s="178"/>
      <c r="E1288" s="178"/>
      <c r="F1288" s="178"/>
      <c r="G1288" s="178"/>
      <c r="H1288" s="305"/>
      <c r="I1288" s="178"/>
      <c r="J1288" s="307"/>
      <c r="K1288" s="178"/>
      <c r="L1288" s="178"/>
      <c r="M1288" s="178"/>
      <c r="N1288" s="178"/>
      <c r="O1288" s="178"/>
      <c r="P1288" s="178"/>
      <c r="Q1288" s="178"/>
      <c r="R1288" s="178"/>
      <c r="S1288" s="178"/>
      <c r="T1288" s="178"/>
      <c r="U1288" s="312"/>
      <c r="V1288" s="302"/>
      <c r="W1288" s="302"/>
      <c r="X1288" s="302"/>
      <c r="Y1288" s="302"/>
      <c r="Z1288" s="302"/>
      <c r="AA1288" s="303"/>
    </row>
    <row r="1289" spans="1:27">
      <c r="A1289" s="178"/>
      <c r="B1289" s="304"/>
      <c r="C1289" s="178"/>
      <c r="D1289" s="178"/>
      <c r="E1289" s="178"/>
      <c r="F1289" s="178"/>
      <c r="G1289" s="178"/>
      <c r="H1289" s="305"/>
      <c r="I1289" s="178"/>
      <c r="J1289" s="307"/>
      <c r="K1289" s="178"/>
      <c r="L1289" s="178"/>
      <c r="M1289" s="178"/>
      <c r="N1289" s="178"/>
      <c r="O1289" s="178"/>
      <c r="P1289" s="178"/>
      <c r="Q1289" s="178"/>
      <c r="R1289" s="178"/>
      <c r="S1289" s="178"/>
      <c r="T1289" s="178"/>
      <c r="U1289" s="312"/>
      <c r="V1289" s="302"/>
      <c r="W1289" s="302"/>
      <c r="X1289" s="302"/>
      <c r="Y1289" s="302"/>
      <c r="Z1289" s="302"/>
      <c r="AA1289" s="303"/>
    </row>
    <row r="1290" spans="1:27">
      <c r="A1290" s="178"/>
      <c r="B1290" s="304"/>
      <c r="C1290" s="178"/>
      <c r="D1290" s="178"/>
      <c r="E1290" s="178"/>
      <c r="F1290" s="178"/>
      <c r="G1290" s="178"/>
      <c r="H1290" s="305"/>
      <c r="I1290" s="178"/>
      <c r="J1290" s="307"/>
      <c r="K1290" s="178"/>
      <c r="L1290" s="178"/>
      <c r="M1290" s="178"/>
      <c r="N1290" s="178"/>
      <c r="O1290" s="178"/>
      <c r="P1290" s="178"/>
      <c r="Q1290" s="178"/>
      <c r="R1290" s="178"/>
      <c r="S1290" s="178"/>
      <c r="T1290" s="178"/>
      <c r="U1290" s="312"/>
      <c r="V1290" s="302"/>
      <c r="W1290" s="302"/>
      <c r="X1290" s="302"/>
      <c r="Y1290" s="302"/>
      <c r="Z1290" s="302"/>
      <c r="AA1290" s="303"/>
    </row>
    <row r="1291" spans="1:27">
      <c r="A1291" s="178"/>
      <c r="B1291" s="304"/>
      <c r="C1291" s="178"/>
      <c r="D1291" s="178"/>
      <c r="E1291" s="178"/>
      <c r="F1291" s="178"/>
      <c r="G1291" s="178"/>
      <c r="H1291" s="305"/>
      <c r="I1291" s="178"/>
      <c r="J1291" s="307"/>
      <c r="K1291" s="178"/>
      <c r="L1291" s="178"/>
      <c r="M1291" s="178"/>
      <c r="N1291" s="178"/>
      <c r="O1291" s="178"/>
      <c r="P1291" s="178"/>
      <c r="Q1291" s="178"/>
      <c r="R1291" s="178"/>
      <c r="S1291" s="178"/>
      <c r="T1291" s="178"/>
      <c r="U1291" s="312"/>
      <c r="V1291" s="302"/>
      <c r="W1291" s="302"/>
      <c r="X1291" s="302"/>
      <c r="Y1291" s="302"/>
      <c r="Z1291" s="302"/>
      <c r="AA1291" s="303"/>
    </row>
    <row r="1292" spans="1:27">
      <c r="A1292" s="178"/>
      <c r="B1292" s="304"/>
      <c r="C1292" s="178"/>
      <c r="D1292" s="178"/>
      <c r="E1292" s="178"/>
      <c r="F1292" s="178"/>
      <c r="G1292" s="178"/>
      <c r="H1292" s="305"/>
      <c r="I1292" s="178"/>
      <c r="J1292" s="307"/>
      <c r="K1292" s="178"/>
      <c r="L1292" s="178"/>
      <c r="M1292" s="178"/>
      <c r="N1292" s="178"/>
      <c r="O1292" s="178"/>
      <c r="P1292" s="178"/>
      <c r="Q1292" s="178"/>
      <c r="R1292" s="178"/>
      <c r="S1292" s="178"/>
      <c r="T1292" s="178"/>
      <c r="U1292" s="312"/>
      <c r="V1292" s="302"/>
      <c r="W1292" s="302"/>
      <c r="X1292" s="302"/>
      <c r="Y1292" s="302"/>
      <c r="Z1292" s="302"/>
      <c r="AA1292" s="303"/>
    </row>
    <row r="1293" spans="1:27">
      <c r="A1293" s="178"/>
      <c r="B1293" s="304"/>
      <c r="C1293" s="178"/>
      <c r="D1293" s="178"/>
      <c r="E1293" s="178"/>
      <c r="F1293" s="178"/>
      <c r="G1293" s="178"/>
      <c r="H1293" s="305"/>
      <c r="I1293" s="178"/>
      <c r="J1293" s="307"/>
      <c r="K1293" s="178"/>
      <c r="L1293" s="178"/>
      <c r="M1293" s="178"/>
      <c r="N1293" s="178"/>
      <c r="O1293" s="178"/>
      <c r="P1293" s="178"/>
      <c r="Q1293" s="178"/>
      <c r="R1293" s="178"/>
      <c r="S1293" s="178"/>
      <c r="T1293" s="178"/>
      <c r="U1293" s="312"/>
      <c r="V1293" s="302"/>
      <c r="W1293" s="302"/>
      <c r="X1293" s="302"/>
      <c r="Y1293" s="302"/>
      <c r="Z1293" s="302"/>
      <c r="AA1293" s="303"/>
    </row>
    <row r="1294" spans="1:27">
      <c r="A1294" s="178"/>
      <c r="B1294" s="304"/>
      <c r="C1294" s="178"/>
      <c r="D1294" s="178"/>
      <c r="E1294" s="178"/>
      <c r="F1294" s="178"/>
      <c r="G1294" s="178"/>
      <c r="H1294" s="305"/>
      <c r="I1294" s="178"/>
      <c r="J1294" s="307"/>
      <c r="K1294" s="178"/>
      <c r="L1294" s="178"/>
      <c r="M1294" s="178"/>
      <c r="N1294" s="178"/>
      <c r="O1294" s="178"/>
      <c r="P1294" s="178"/>
      <c r="Q1294" s="178"/>
      <c r="R1294" s="178"/>
      <c r="S1294" s="178"/>
      <c r="T1294" s="178"/>
      <c r="U1294" s="312"/>
      <c r="V1294" s="302"/>
      <c r="W1294" s="302"/>
      <c r="X1294" s="302"/>
      <c r="Y1294" s="302"/>
      <c r="Z1294" s="302"/>
      <c r="AA1294" s="303"/>
    </row>
    <row r="1295" spans="1:27">
      <c r="A1295" s="178"/>
      <c r="B1295" s="304"/>
      <c r="C1295" s="178"/>
      <c r="D1295" s="178"/>
      <c r="E1295" s="178"/>
      <c r="F1295" s="178"/>
      <c r="G1295" s="178"/>
      <c r="H1295" s="305"/>
      <c r="I1295" s="178"/>
      <c r="J1295" s="307"/>
      <c r="K1295" s="178"/>
      <c r="L1295" s="178"/>
      <c r="M1295" s="178"/>
      <c r="N1295" s="178"/>
      <c r="O1295" s="178"/>
      <c r="P1295" s="178"/>
      <c r="Q1295" s="178"/>
      <c r="R1295" s="178"/>
      <c r="S1295" s="178"/>
      <c r="T1295" s="178"/>
      <c r="U1295" s="312"/>
      <c r="V1295" s="302"/>
      <c r="W1295" s="302"/>
      <c r="X1295" s="302"/>
      <c r="Y1295" s="302"/>
      <c r="Z1295" s="302"/>
      <c r="AA1295" s="303"/>
    </row>
    <row r="1296" spans="1:27">
      <c r="A1296" s="178"/>
      <c r="B1296" s="304"/>
      <c r="C1296" s="178"/>
      <c r="D1296" s="178"/>
      <c r="E1296" s="178"/>
      <c r="F1296" s="178"/>
      <c r="G1296" s="178"/>
      <c r="H1296" s="305"/>
      <c r="I1296" s="178"/>
      <c r="J1296" s="307"/>
      <c r="K1296" s="178"/>
      <c r="L1296" s="178"/>
      <c r="M1296" s="178"/>
      <c r="N1296" s="178"/>
      <c r="O1296" s="178"/>
      <c r="P1296" s="178"/>
      <c r="Q1296" s="178"/>
      <c r="R1296" s="178"/>
      <c r="S1296" s="178"/>
      <c r="T1296" s="178"/>
      <c r="U1296" s="312"/>
      <c r="V1296" s="302"/>
      <c r="W1296" s="302"/>
      <c r="X1296" s="302"/>
      <c r="Y1296" s="302"/>
      <c r="Z1296" s="302"/>
      <c r="AA1296" s="303"/>
    </row>
    <row r="1297" spans="1:27">
      <c r="A1297" s="178"/>
      <c r="B1297" s="304"/>
      <c r="C1297" s="178"/>
      <c r="D1297" s="178"/>
      <c r="E1297" s="178"/>
      <c r="F1297" s="178"/>
      <c r="G1297" s="178"/>
      <c r="H1297" s="305"/>
      <c r="I1297" s="178"/>
      <c r="J1297" s="307"/>
      <c r="K1297" s="178"/>
      <c r="L1297" s="178"/>
      <c r="M1297" s="178"/>
      <c r="N1297" s="178"/>
      <c r="O1297" s="178"/>
      <c r="P1297" s="178"/>
      <c r="Q1297" s="178"/>
      <c r="R1297" s="178"/>
      <c r="S1297" s="178"/>
      <c r="T1297" s="178"/>
      <c r="U1297" s="312"/>
      <c r="V1297" s="302"/>
      <c r="W1297" s="302"/>
      <c r="X1297" s="302"/>
      <c r="Y1297" s="302"/>
      <c r="Z1297" s="302"/>
      <c r="AA1297" s="303"/>
    </row>
    <row r="1298" spans="1:27">
      <c r="A1298" s="178"/>
      <c r="B1298" s="304"/>
      <c r="C1298" s="178"/>
      <c r="D1298" s="178"/>
      <c r="E1298" s="178"/>
      <c r="F1298" s="178"/>
      <c r="G1298" s="178"/>
      <c r="H1298" s="305"/>
      <c r="I1298" s="178"/>
      <c r="J1298" s="307"/>
      <c r="K1298" s="178"/>
      <c r="L1298" s="178"/>
      <c r="M1298" s="178"/>
      <c r="N1298" s="178"/>
      <c r="O1298" s="178"/>
      <c r="P1298" s="178"/>
      <c r="Q1298" s="178"/>
      <c r="R1298" s="178"/>
      <c r="S1298" s="178"/>
      <c r="T1298" s="178"/>
      <c r="U1298" s="312"/>
      <c r="V1298" s="302"/>
      <c r="W1298" s="302"/>
      <c r="X1298" s="302"/>
      <c r="Y1298" s="302"/>
      <c r="Z1298" s="302"/>
      <c r="AA1298" s="303"/>
    </row>
    <row r="1299" spans="1:27">
      <c r="A1299" s="178"/>
      <c r="B1299" s="304"/>
      <c r="C1299" s="178"/>
      <c r="D1299" s="178"/>
      <c r="E1299" s="178"/>
      <c r="F1299" s="178"/>
      <c r="G1299" s="178"/>
      <c r="H1299" s="305"/>
      <c r="I1299" s="178"/>
      <c r="J1299" s="307"/>
      <c r="K1299" s="178"/>
      <c r="L1299" s="178"/>
      <c r="M1299" s="178"/>
      <c r="N1299" s="178"/>
      <c r="O1299" s="178"/>
      <c r="P1299" s="178"/>
      <c r="Q1299" s="178"/>
      <c r="R1299" s="178"/>
      <c r="S1299" s="178"/>
      <c r="T1299" s="178"/>
      <c r="U1299" s="312"/>
      <c r="V1299" s="302"/>
      <c r="W1299" s="302"/>
      <c r="X1299" s="302"/>
      <c r="Y1299" s="302"/>
      <c r="Z1299" s="302"/>
      <c r="AA1299" s="303"/>
    </row>
    <row r="1300" spans="1:27">
      <c r="A1300" s="178"/>
      <c r="B1300" s="304"/>
      <c r="C1300" s="178"/>
      <c r="D1300" s="178"/>
      <c r="E1300" s="178"/>
      <c r="F1300" s="178"/>
      <c r="G1300" s="178"/>
      <c r="H1300" s="305"/>
      <c r="I1300" s="178"/>
      <c r="J1300" s="307"/>
      <c r="K1300" s="178"/>
      <c r="L1300" s="178"/>
      <c r="M1300" s="178"/>
      <c r="N1300" s="178"/>
      <c r="O1300" s="178"/>
      <c r="P1300" s="178"/>
      <c r="Q1300" s="178"/>
      <c r="R1300" s="178"/>
      <c r="S1300" s="178"/>
      <c r="T1300" s="178"/>
      <c r="U1300" s="312"/>
      <c r="V1300" s="302"/>
      <c r="W1300" s="302"/>
      <c r="X1300" s="302"/>
      <c r="Y1300" s="302"/>
      <c r="Z1300" s="302"/>
      <c r="AA1300" s="303"/>
    </row>
    <row r="1301" spans="1:27">
      <c r="A1301" s="178"/>
      <c r="B1301" s="304"/>
      <c r="C1301" s="178"/>
      <c r="D1301" s="178"/>
      <c r="E1301" s="178"/>
      <c r="F1301" s="178"/>
      <c r="G1301" s="178"/>
      <c r="H1301" s="305"/>
      <c r="I1301" s="178"/>
      <c r="J1301" s="307"/>
      <c r="K1301" s="178"/>
      <c r="L1301" s="178"/>
      <c r="M1301" s="178"/>
      <c r="N1301" s="178"/>
      <c r="O1301" s="178"/>
      <c r="P1301" s="178"/>
      <c r="Q1301" s="178"/>
      <c r="R1301" s="178"/>
      <c r="S1301" s="178"/>
      <c r="T1301" s="178"/>
      <c r="U1301" s="312"/>
      <c r="V1301" s="302"/>
      <c r="W1301" s="302"/>
      <c r="X1301" s="302"/>
      <c r="Y1301" s="302"/>
      <c r="Z1301" s="302"/>
      <c r="AA1301" s="303"/>
    </row>
    <row r="1302" spans="1:27">
      <c r="A1302" s="178"/>
      <c r="B1302" s="304"/>
      <c r="C1302" s="178"/>
      <c r="D1302" s="178"/>
      <c r="E1302" s="178"/>
      <c r="F1302" s="178"/>
      <c r="G1302" s="178"/>
      <c r="H1302" s="305"/>
      <c r="I1302" s="178"/>
      <c r="J1302" s="307"/>
      <c r="K1302" s="178"/>
      <c r="L1302" s="178"/>
      <c r="M1302" s="178"/>
      <c r="N1302" s="178"/>
      <c r="O1302" s="178"/>
      <c r="P1302" s="178"/>
      <c r="Q1302" s="178"/>
      <c r="R1302" s="178"/>
      <c r="S1302" s="178"/>
      <c r="T1302" s="178"/>
      <c r="U1302" s="312"/>
      <c r="V1302" s="302"/>
      <c r="W1302" s="302"/>
      <c r="X1302" s="302"/>
      <c r="Y1302" s="302"/>
      <c r="Z1302" s="302"/>
      <c r="AA1302" s="303"/>
    </row>
    <row r="1303" spans="1:27">
      <c r="A1303" s="178"/>
      <c r="B1303" s="304"/>
      <c r="C1303" s="178"/>
      <c r="D1303" s="178"/>
      <c r="E1303" s="178"/>
      <c r="F1303" s="178"/>
      <c r="G1303" s="178"/>
      <c r="H1303" s="305"/>
      <c r="I1303" s="178"/>
      <c r="J1303" s="307"/>
      <c r="K1303" s="178"/>
      <c r="L1303" s="178"/>
      <c r="M1303" s="178"/>
      <c r="N1303" s="178"/>
      <c r="O1303" s="178"/>
      <c r="P1303" s="178"/>
      <c r="Q1303" s="178"/>
      <c r="R1303" s="178"/>
      <c r="S1303" s="178"/>
      <c r="T1303" s="178"/>
      <c r="U1303" s="312"/>
      <c r="V1303" s="302"/>
      <c r="W1303" s="302"/>
      <c r="X1303" s="302"/>
      <c r="Y1303" s="302"/>
      <c r="Z1303" s="302"/>
      <c r="AA1303" s="303"/>
    </row>
    <row r="1304" spans="1:27">
      <c r="A1304" s="178"/>
      <c r="B1304" s="304"/>
      <c r="C1304" s="178"/>
      <c r="D1304" s="178"/>
      <c r="E1304" s="178"/>
      <c r="F1304" s="178"/>
      <c r="G1304" s="178"/>
      <c r="H1304" s="305"/>
      <c r="I1304" s="178"/>
      <c r="J1304" s="307"/>
      <c r="K1304" s="178"/>
      <c r="L1304" s="178"/>
      <c r="M1304" s="178"/>
      <c r="N1304" s="178"/>
      <c r="O1304" s="178"/>
      <c r="P1304" s="178"/>
      <c r="Q1304" s="178"/>
      <c r="R1304" s="178"/>
      <c r="S1304" s="178"/>
      <c r="T1304" s="178"/>
      <c r="U1304" s="312"/>
      <c r="V1304" s="302"/>
      <c r="W1304" s="302"/>
      <c r="X1304" s="302"/>
      <c r="Y1304" s="302"/>
      <c r="Z1304" s="302"/>
      <c r="AA1304" s="303"/>
    </row>
    <row r="1305" spans="1:27">
      <c r="A1305" s="178"/>
      <c r="B1305" s="304"/>
      <c r="C1305" s="178"/>
      <c r="D1305" s="178"/>
      <c r="E1305" s="178"/>
      <c r="F1305" s="178"/>
      <c r="G1305" s="178"/>
      <c r="H1305" s="305"/>
      <c r="I1305" s="178"/>
      <c r="J1305" s="307"/>
      <c r="K1305" s="178"/>
      <c r="L1305" s="178"/>
      <c r="M1305" s="178"/>
      <c r="N1305" s="178"/>
      <c r="O1305" s="178"/>
      <c r="P1305" s="178"/>
      <c r="Q1305" s="178"/>
      <c r="R1305" s="178"/>
      <c r="S1305" s="178"/>
      <c r="T1305" s="178"/>
      <c r="U1305" s="312"/>
      <c r="V1305" s="302"/>
      <c r="W1305" s="302"/>
      <c r="X1305" s="302"/>
      <c r="Y1305" s="302"/>
      <c r="Z1305" s="302"/>
      <c r="AA1305" s="303"/>
    </row>
    <row r="1306" spans="1:27">
      <c r="A1306" s="178"/>
      <c r="B1306" s="304"/>
      <c r="C1306" s="178"/>
      <c r="D1306" s="178"/>
      <c r="E1306" s="178"/>
      <c r="F1306" s="178"/>
      <c r="G1306" s="178"/>
      <c r="H1306" s="305"/>
      <c r="I1306" s="178"/>
      <c r="J1306" s="307"/>
      <c r="K1306" s="178"/>
      <c r="L1306" s="178"/>
      <c r="M1306" s="178"/>
      <c r="N1306" s="178"/>
      <c r="O1306" s="178"/>
      <c r="P1306" s="178"/>
      <c r="Q1306" s="178"/>
      <c r="R1306" s="178"/>
      <c r="S1306" s="178"/>
      <c r="T1306" s="178"/>
      <c r="U1306" s="312"/>
      <c r="V1306" s="302"/>
      <c r="W1306" s="302"/>
      <c r="X1306" s="302"/>
      <c r="Y1306" s="302"/>
      <c r="Z1306" s="302"/>
      <c r="AA1306" s="303"/>
    </row>
    <row r="1307" spans="1:27">
      <c r="A1307" s="178"/>
      <c r="B1307" s="304"/>
      <c r="C1307" s="178"/>
      <c r="D1307" s="178"/>
      <c r="E1307" s="178"/>
      <c r="F1307" s="178"/>
      <c r="G1307" s="178"/>
      <c r="H1307" s="305"/>
      <c r="I1307" s="178"/>
      <c r="J1307" s="307"/>
      <c r="K1307" s="178"/>
      <c r="L1307" s="178"/>
      <c r="M1307" s="178"/>
      <c r="N1307" s="178"/>
      <c r="O1307" s="178"/>
      <c r="P1307" s="178"/>
      <c r="Q1307" s="178"/>
      <c r="R1307" s="178"/>
      <c r="S1307" s="178"/>
      <c r="T1307" s="178"/>
      <c r="U1307" s="312"/>
      <c r="V1307" s="302"/>
      <c r="W1307" s="302"/>
      <c r="X1307" s="302"/>
      <c r="Y1307" s="302"/>
      <c r="Z1307" s="302"/>
      <c r="AA1307" s="303"/>
    </row>
    <row r="1308" spans="1:27">
      <c r="A1308" s="178"/>
      <c r="B1308" s="304"/>
      <c r="C1308" s="178"/>
      <c r="D1308" s="178"/>
      <c r="E1308" s="178"/>
      <c r="F1308" s="178"/>
      <c r="G1308" s="178"/>
      <c r="H1308" s="305"/>
      <c r="I1308" s="178"/>
      <c r="J1308" s="307"/>
      <c r="K1308" s="178"/>
      <c r="L1308" s="178"/>
      <c r="M1308" s="178"/>
      <c r="N1308" s="178"/>
      <c r="O1308" s="178"/>
      <c r="P1308" s="178"/>
      <c r="Q1308" s="178"/>
      <c r="R1308" s="178"/>
      <c r="S1308" s="178"/>
      <c r="T1308" s="178"/>
      <c r="U1308" s="312"/>
      <c r="V1308" s="302"/>
      <c r="W1308" s="302"/>
      <c r="X1308" s="302"/>
      <c r="Y1308" s="302"/>
      <c r="Z1308" s="302"/>
      <c r="AA1308" s="303"/>
    </row>
    <row r="1309" spans="1:27">
      <c r="A1309" s="178"/>
      <c r="B1309" s="304"/>
      <c r="C1309" s="178"/>
      <c r="D1309" s="178"/>
      <c r="E1309" s="178"/>
      <c r="F1309" s="178"/>
      <c r="G1309" s="178"/>
      <c r="H1309" s="305"/>
      <c r="I1309" s="178"/>
      <c r="J1309" s="307"/>
      <c r="K1309" s="178"/>
      <c r="L1309" s="178"/>
      <c r="M1309" s="178"/>
      <c r="N1309" s="178"/>
      <c r="O1309" s="178"/>
      <c r="P1309" s="178"/>
      <c r="Q1309" s="178"/>
      <c r="R1309" s="178"/>
      <c r="S1309" s="178"/>
      <c r="T1309" s="178"/>
      <c r="U1309" s="312"/>
      <c r="V1309" s="302"/>
      <c r="W1309" s="302"/>
      <c r="X1309" s="302"/>
      <c r="Y1309" s="302"/>
      <c r="Z1309" s="302"/>
      <c r="AA1309" s="303"/>
    </row>
    <row r="1310" spans="1:27">
      <c r="A1310" s="178"/>
      <c r="B1310" s="304"/>
      <c r="C1310" s="178"/>
      <c r="D1310" s="178"/>
      <c r="E1310" s="178"/>
      <c r="F1310" s="178"/>
      <c r="G1310" s="178"/>
      <c r="H1310" s="305"/>
      <c r="I1310" s="178"/>
      <c r="J1310" s="307"/>
      <c r="K1310" s="178"/>
      <c r="L1310" s="178"/>
      <c r="M1310" s="178"/>
      <c r="N1310" s="178"/>
      <c r="O1310" s="178"/>
      <c r="P1310" s="178"/>
      <c r="Q1310" s="178"/>
      <c r="R1310" s="178"/>
      <c r="S1310" s="178"/>
      <c r="T1310" s="178"/>
      <c r="U1310" s="312"/>
      <c r="V1310" s="302"/>
      <c r="W1310" s="302"/>
      <c r="X1310" s="302"/>
      <c r="Y1310" s="302"/>
      <c r="Z1310" s="302"/>
      <c r="AA1310" s="303"/>
    </row>
    <row r="1311" spans="1:27">
      <c r="A1311" s="178"/>
      <c r="B1311" s="304"/>
      <c r="C1311" s="178"/>
      <c r="D1311" s="178"/>
      <c r="E1311" s="178"/>
      <c r="F1311" s="178"/>
      <c r="G1311" s="178"/>
      <c r="H1311" s="305"/>
      <c r="I1311" s="178"/>
      <c r="J1311" s="307"/>
      <c r="K1311" s="178"/>
      <c r="L1311" s="178"/>
      <c r="M1311" s="178"/>
      <c r="N1311" s="178"/>
      <c r="O1311" s="178"/>
      <c r="P1311" s="178"/>
      <c r="Q1311" s="178"/>
      <c r="R1311" s="178"/>
      <c r="S1311" s="178"/>
      <c r="T1311" s="178"/>
      <c r="U1311" s="312"/>
      <c r="V1311" s="302"/>
      <c r="W1311" s="302"/>
      <c r="X1311" s="302"/>
      <c r="Y1311" s="302"/>
      <c r="Z1311" s="302"/>
      <c r="AA1311" s="303"/>
    </row>
    <row r="1312" spans="1:27">
      <c r="A1312" s="178"/>
      <c r="B1312" s="304"/>
      <c r="C1312" s="178"/>
      <c r="D1312" s="178"/>
      <c r="E1312" s="178"/>
      <c r="F1312" s="178"/>
      <c r="G1312" s="178"/>
      <c r="H1312" s="305"/>
      <c r="I1312" s="178"/>
      <c r="J1312" s="307"/>
      <c r="K1312" s="178"/>
      <c r="L1312" s="178"/>
      <c r="M1312" s="178"/>
      <c r="N1312" s="178"/>
      <c r="O1312" s="178"/>
      <c r="P1312" s="178"/>
      <c r="Q1312" s="178"/>
      <c r="R1312" s="178"/>
      <c r="S1312" s="178"/>
      <c r="T1312" s="178"/>
      <c r="U1312" s="312"/>
      <c r="V1312" s="302"/>
      <c r="W1312" s="302"/>
      <c r="X1312" s="302"/>
      <c r="Y1312" s="302"/>
      <c r="Z1312" s="302"/>
      <c r="AA1312" s="303"/>
    </row>
    <row r="1313" spans="1:27">
      <c r="A1313" s="178"/>
      <c r="B1313" s="304"/>
      <c r="C1313" s="178"/>
      <c r="D1313" s="178"/>
      <c r="E1313" s="178"/>
      <c r="F1313" s="178"/>
      <c r="G1313" s="178"/>
      <c r="H1313" s="305"/>
      <c r="I1313" s="178"/>
      <c r="J1313" s="307"/>
      <c r="K1313" s="178"/>
      <c r="L1313" s="178"/>
      <c r="M1313" s="178"/>
      <c r="N1313" s="178"/>
      <c r="O1313" s="178"/>
      <c r="P1313" s="178"/>
      <c r="Q1313" s="178"/>
      <c r="R1313" s="178"/>
      <c r="S1313" s="178"/>
      <c r="T1313" s="178"/>
      <c r="U1313" s="312"/>
      <c r="V1313" s="302"/>
      <c r="W1313" s="302"/>
      <c r="X1313" s="302"/>
      <c r="Y1313" s="302"/>
      <c r="Z1313" s="302"/>
      <c r="AA1313" s="303"/>
    </row>
    <row r="1314" spans="1:27">
      <c r="A1314" s="178"/>
      <c r="B1314" s="304"/>
      <c r="C1314" s="178"/>
      <c r="D1314" s="178"/>
      <c r="E1314" s="178"/>
      <c r="F1314" s="178"/>
      <c r="G1314" s="178"/>
      <c r="H1314" s="305"/>
      <c r="I1314" s="178"/>
      <c r="J1314" s="307"/>
      <c r="K1314" s="178"/>
      <c r="L1314" s="178"/>
      <c r="M1314" s="178"/>
      <c r="N1314" s="178"/>
      <c r="O1314" s="178"/>
      <c r="P1314" s="178"/>
      <c r="Q1314" s="178"/>
      <c r="R1314" s="178"/>
      <c r="S1314" s="178"/>
      <c r="T1314" s="178"/>
      <c r="U1314" s="312"/>
      <c r="V1314" s="302"/>
      <c r="W1314" s="302"/>
      <c r="X1314" s="302"/>
      <c r="Y1314" s="302"/>
      <c r="Z1314" s="302"/>
      <c r="AA1314" s="303"/>
    </row>
    <row r="1315" spans="1:27">
      <c r="A1315" s="178"/>
      <c r="B1315" s="304"/>
      <c r="C1315" s="178"/>
      <c r="D1315" s="178"/>
      <c r="E1315" s="178"/>
      <c r="F1315" s="178"/>
      <c r="G1315" s="178"/>
      <c r="H1315" s="305"/>
      <c r="I1315" s="178"/>
      <c r="J1315" s="307"/>
      <c r="K1315" s="178"/>
      <c r="L1315" s="178"/>
      <c r="M1315" s="178"/>
      <c r="N1315" s="178"/>
      <c r="O1315" s="178"/>
      <c r="P1315" s="178"/>
      <c r="Q1315" s="178"/>
      <c r="R1315" s="178"/>
      <c r="S1315" s="178"/>
      <c r="T1315" s="178"/>
      <c r="U1315" s="312"/>
      <c r="V1315" s="302"/>
      <c r="W1315" s="302"/>
      <c r="X1315" s="302"/>
      <c r="Y1315" s="302"/>
      <c r="Z1315" s="302"/>
      <c r="AA1315" s="303"/>
    </row>
    <row r="1316" spans="1:27">
      <c r="A1316" s="178"/>
      <c r="B1316" s="304"/>
      <c r="C1316" s="178"/>
      <c r="D1316" s="178"/>
      <c r="E1316" s="178"/>
      <c r="F1316" s="178"/>
      <c r="G1316" s="178"/>
      <c r="H1316" s="305"/>
      <c r="I1316" s="178"/>
      <c r="J1316" s="307"/>
      <c r="K1316" s="178"/>
      <c r="L1316" s="178"/>
      <c r="M1316" s="178"/>
      <c r="N1316" s="178"/>
      <c r="O1316" s="178"/>
      <c r="P1316" s="178"/>
      <c r="Q1316" s="178"/>
      <c r="R1316" s="178"/>
      <c r="S1316" s="178"/>
      <c r="T1316" s="178"/>
      <c r="U1316" s="312"/>
      <c r="V1316" s="302"/>
      <c r="W1316" s="302"/>
      <c r="X1316" s="302"/>
      <c r="Y1316" s="302"/>
      <c r="Z1316" s="302"/>
      <c r="AA1316" s="303"/>
    </row>
    <row r="1317" spans="1:27">
      <c r="A1317" s="178"/>
      <c r="B1317" s="304"/>
      <c r="C1317" s="178"/>
      <c r="D1317" s="178"/>
      <c r="E1317" s="178"/>
      <c r="F1317" s="178"/>
      <c r="G1317" s="178"/>
      <c r="H1317" s="305"/>
      <c r="I1317" s="178"/>
      <c r="J1317" s="307"/>
      <c r="K1317" s="178"/>
      <c r="L1317" s="178"/>
      <c r="M1317" s="178"/>
      <c r="N1317" s="178"/>
      <c r="O1317" s="178"/>
      <c r="P1317" s="178"/>
      <c r="Q1317" s="178"/>
      <c r="R1317" s="178"/>
      <c r="S1317" s="178"/>
      <c r="T1317" s="178"/>
      <c r="U1317" s="312"/>
      <c r="V1317" s="302"/>
      <c r="W1317" s="302"/>
      <c r="X1317" s="302"/>
      <c r="Y1317" s="302"/>
      <c r="Z1317" s="302"/>
      <c r="AA1317" s="303"/>
    </row>
    <row r="1318" spans="1:27">
      <c r="A1318" s="178"/>
      <c r="B1318" s="304"/>
      <c r="C1318" s="178"/>
      <c r="D1318" s="178"/>
      <c r="E1318" s="178"/>
      <c r="F1318" s="178"/>
      <c r="G1318" s="178"/>
      <c r="H1318" s="305"/>
      <c r="I1318" s="178"/>
      <c r="J1318" s="307"/>
      <c r="K1318" s="178"/>
      <c r="L1318" s="178"/>
      <c r="M1318" s="178"/>
      <c r="N1318" s="178"/>
      <c r="O1318" s="178"/>
      <c r="P1318" s="178"/>
      <c r="Q1318" s="178"/>
      <c r="R1318" s="178"/>
      <c r="S1318" s="178"/>
      <c r="T1318" s="178"/>
      <c r="U1318" s="312"/>
      <c r="V1318" s="302"/>
      <c r="W1318" s="302"/>
      <c r="X1318" s="302"/>
      <c r="Y1318" s="302"/>
      <c r="Z1318" s="302"/>
      <c r="AA1318" s="303"/>
    </row>
    <row r="1319" spans="1:27">
      <c r="A1319" s="178"/>
      <c r="B1319" s="304"/>
      <c r="C1319" s="178"/>
      <c r="D1319" s="178"/>
      <c r="E1319" s="178"/>
      <c r="F1319" s="178"/>
      <c r="G1319" s="178"/>
      <c r="H1319" s="305"/>
      <c r="I1319" s="178"/>
      <c r="J1319" s="307"/>
      <c r="K1319" s="178"/>
      <c r="L1319" s="178"/>
      <c r="M1319" s="178"/>
      <c r="N1319" s="178"/>
      <c r="O1319" s="178"/>
      <c r="P1319" s="178"/>
      <c r="Q1319" s="178"/>
      <c r="R1319" s="178"/>
      <c r="S1319" s="178"/>
      <c r="T1319" s="178"/>
      <c r="U1319" s="312"/>
      <c r="V1319" s="302"/>
      <c r="W1319" s="302"/>
      <c r="X1319" s="302"/>
      <c r="Y1319" s="302"/>
      <c r="Z1319" s="302"/>
      <c r="AA1319" s="303"/>
    </row>
    <row r="1320" spans="1:27">
      <c r="A1320" s="178"/>
      <c r="B1320" s="304"/>
      <c r="C1320" s="178"/>
      <c r="D1320" s="178"/>
      <c r="E1320" s="178"/>
      <c r="F1320" s="178"/>
      <c r="G1320" s="178"/>
      <c r="H1320" s="305"/>
      <c r="I1320" s="178"/>
      <c r="J1320" s="307"/>
      <c r="K1320" s="178"/>
      <c r="L1320" s="178"/>
      <c r="M1320" s="178"/>
      <c r="N1320" s="178"/>
      <c r="O1320" s="178"/>
      <c r="P1320" s="178"/>
      <c r="Q1320" s="178"/>
      <c r="R1320" s="178"/>
      <c r="S1320" s="178"/>
      <c r="T1320" s="178"/>
      <c r="U1320" s="312"/>
      <c r="V1320" s="302"/>
      <c r="W1320" s="302"/>
      <c r="X1320" s="302"/>
      <c r="Y1320" s="302"/>
      <c r="Z1320" s="302"/>
      <c r="AA1320" s="303"/>
    </row>
    <row r="1321" spans="1:27">
      <c r="A1321" s="178"/>
      <c r="B1321" s="304"/>
      <c r="C1321" s="178"/>
      <c r="D1321" s="178"/>
      <c r="E1321" s="178"/>
      <c r="F1321" s="178"/>
      <c r="G1321" s="178"/>
      <c r="H1321" s="305"/>
      <c r="I1321" s="178"/>
      <c r="J1321" s="307"/>
      <c r="K1321" s="178"/>
      <c r="L1321" s="178"/>
      <c r="M1321" s="178"/>
      <c r="N1321" s="178"/>
      <c r="O1321" s="178"/>
      <c r="P1321" s="178"/>
      <c r="Q1321" s="178"/>
      <c r="R1321" s="178"/>
      <c r="S1321" s="178"/>
      <c r="T1321" s="178"/>
      <c r="U1321" s="312"/>
      <c r="V1321" s="302"/>
      <c r="W1321" s="302"/>
      <c r="X1321" s="302"/>
      <c r="Y1321" s="302"/>
      <c r="Z1321" s="302"/>
      <c r="AA1321" s="303"/>
    </row>
    <row r="1322" spans="1:27">
      <c r="A1322" s="178"/>
      <c r="B1322" s="304"/>
      <c r="C1322" s="178"/>
      <c r="D1322" s="178"/>
      <c r="E1322" s="178"/>
      <c r="F1322" s="178"/>
      <c r="G1322" s="178"/>
      <c r="H1322" s="305"/>
      <c r="I1322" s="178"/>
      <c r="J1322" s="307"/>
      <c r="K1322" s="178"/>
      <c r="L1322" s="178"/>
      <c r="M1322" s="178"/>
      <c r="N1322" s="178"/>
      <c r="O1322" s="178"/>
      <c r="P1322" s="178"/>
      <c r="Q1322" s="178"/>
      <c r="R1322" s="178"/>
      <c r="S1322" s="178"/>
      <c r="T1322" s="178"/>
      <c r="U1322" s="312"/>
      <c r="V1322" s="302"/>
      <c r="W1322" s="302"/>
      <c r="X1322" s="302"/>
      <c r="Y1322" s="302"/>
      <c r="Z1322" s="302"/>
      <c r="AA1322" s="303"/>
    </row>
    <row r="1323" spans="1:27">
      <c r="A1323" s="178"/>
      <c r="B1323" s="304"/>
      <c r="C1323" s="178"/>
      <c r="D1323" s="178"/>
      <c r="E1323" s="178"/>
      <c r="F1323" s="178"/>
      <c r="G1323" s="178"/>
      <c r="H1323" s="305"/>
      <c r="I1323" s="178"/>
      <c r="J1323" s="307"/>
      <c r="K1323" s="178"/>
      <c r="L1323" s="178"/>
      <c r="M1323" s="178"/>
      <c r="N1323" s="178"/>
      <c r="O1323" s="178"/>
      <c r="P1323" s="178"/>
      <c r="Q1323" s="178"/>
      <c r="R1323" s="178"/>
      <c r="S1323" s="178"/>
      <c r="T1323" s="178"/>
      <c r="U1323" s="312"/>
      <c r="V1323" s="302"/>
      <c r="W1323" s="302"/>
      <c r="X1323" s="302"/>
      <c r="Y1323" s="302"/>
      <c r="Z1323" s="302"/>
      <c r="AA1323" s="303"/>
    </row>
    <row r="1324" spans="1:27">
      <c r="A1324" s="178"/>
      <c r="B1324" s="304"/>
      <c r="C1324" s="178"/>
      <c r="D1324" s="178"/>
      <c r="E1324" s="178"/>
      <c r="F1324" s="178"/>
      <c r="G1324" s="178"/>
      <c r="H1324" s="305"/>
      <c r="I1324" s="178"/>
      <c r="J1324" s="307"/>
      <c r="K1324" s="178"/>
      <c r="L1324" s="178"/>
      <c r="M1324" s="178"/>
      <c r="N1324" s="178"/>
      <c r="O1324" s="178"/>
      <c r="P1324" s="178"/>
      <c r="Q1324" s="178"/>
      <c r="R1324" s="178"/>
      <c r="S1324" s="178"/>
      <c r="T1324" s="178"/>
      <c r="U1324" s="312"/>
      <c r="V1324" s="302"/>
      <c r="W1324" s="302"/>
      <c r="X1324" s="302"/>
      <c r="Y1324" s="302"/>
      <c r="Z1324" s="302"/>
      <c r="AA1324" s="303"/>
    </row>
    <row r="1325" spans="1:27">
      <c r="A1325" s="178"/>
      <c r="B1325" s="304"/>
      <c r="C1325" s="178"/>
      <c r="D1325" s="178"/>
      <c r="E1325" s="178"/>
      <c r="F1325" s="178"/>
      <c r="G1325" s="178"/>
      <c r="H1325" s="305"/>
      <c r="I1325" s="178"/>
      <c r="J1325" s="307"/>
      <c r="K1325" s="178"/>
      <c r="L1325" s="178"/>
      <c r="M1325" s="178"/>
      <c r="N1325" s="178"/>
      <c r="O1325" s="178"/>
      <c r="P1325" s="178"/>
      <c r="Q1325" s="178"/>
      <c r="R1325" s="178"/>
      <c r="S1325" s="178"/>
      <c r="T1325" s="178"/>
      <c r="U1325" s="312"/>
      <c r="V1325" s="302"/>
      <c r="W1325" s="302"/>
      <c r="X1325" s="302"/>
      <c r="Y1325" s="302"/>
      <c r="Z1325" s="302"/>
      <c r="AA1325" s="303"/>
    </row>
    <row r="1326" spans="1:27">
      <c r="A1326" s="178"/>
      <c r="B1326" s="304"/>
      <c r="C1326" s="178"/>
      <c r="D1326" s="178"/>
      <c r="E1326" s="178"/>
      <c r="F1326" s="178"/>
      <c r="G1326" s="178"/>
      <c r="H1326" s="305"/>
      <c r="I1326" s="178"/>
      <c r="J1326" s="307"/>
      <c r="K1326" s="178"/>
      <c r="L1326" s="178"/>
      <c r="M1326" s="178"/>
      <c r="N1326" s="178"/>
      <c r="O1326" s="178"/>
      <c r="P1326" s="178"/>
      <c r="Q1326" s="178"/>
      <c r="R1326" s="178"/>
      <c r="S1326" s="178"/>
      <c r="T1326" s="178"/>
      <c r="U1326" s="312"/>
      <c r="V1326" s="302"/>
      <c r="W1326" s="302"/>
      <c r="X1326" s="302"/>
      <c r="Y1326" s="302"/>
      <c r="Z1326" s="302"/>
      <c r="AA1326" s="303"/>
    </row>
    <row r="1327" spans="1:27">
      <c r="A1327" s="178"/>
      <c r="B1327" s="304"/>
      <c r="C1327" s="178"/>
      <c r="D1327" s="178"/>
      <c r="E1327" s="178"/>
      <c r="F1327" s="178"/>
      <c r="G1327" s="178"/>
      <c r="H1327" s="305"/>
      <c r="I1327" s="178"/>
      <c r="J1327" s="307"/>
      <c r="K1327" s="178"/>
      <c r="L1327" s="178"/>
      <c r="M1327" s="178"/>
      <c r="N1327" s="178"/>
      <c r="O1327" s="178"/>
      <c r="P1327" s="178"/>
      <c r="Q1327" s="178"/>
      <c r="R1327" s="178"/>
      <c r="S1327" s="178"/>
      <c r="T1327" s="178"/>
      <c r="U1327" s="312"/>
      <c r="V1327" s="302"/>
      <c r="W1327" s="302"/>
      <c r="X1327" s="302"/>
      <c r="Y1327" s="302"/>
      <c r="Z1327" s="302"/>
      <c r="AA1327" s="303"/>
    </row>
    <row r="1328" spans="1:27">
      <c r="A1328" s="178"/>
      <c r="B1328" s="304"/>
      <c r="C1328" s="178"/>
      <c r="D1328" s="178"/>
      <c r="E1328" s="178"/>
      <c r="F1328" s="178"/>
      <c r="G1328" s="178"/>
      <c r="H1328" s="305"/>
      <c r="I1328" s="178"/>
      <c r="J1328" s="307"/>
      <c r="K1328" s="178"/>
      <c r="L1328" s="178"/>
      <c r="M1328" s="178"/>
      <c r="N1328" s="178"/>
      <c r="O1328" s="178"/>
      <c r="P1328" s="178"/>
      <c r="Q1328" s="178"/>
      <c r="R1328" s="178"/>
      <c r="S1328" s="178"/>
      <c r="T1328" s="178"/>
      <c r="U1328" s="312"/>
      <c r="V1328" s="302"/>
      <c r="W1328" s="302"/>
      <c r="X1328" s="302"/>
      <c r="Y1328" s="302"/>
      <c r="Z1328" s="302"/>
      <c r="AA1328" s="303"/>
    </row>
    <row r="1329" spans="1:27">
      <c r="A1329" s="178"/>
      <c r="B1329" s="304"/>
      <c r="C1329" s="178"/>
      <c r="D1329" s="178"/>
      <c r="E1329" s="178"/>
      <c r="F1329" s="178"/>
      <c r="G1329" s="178"/>
      <c r="H1329" s="305"/>
      <c r="I1329" s="178"/>
      <c r="J1329" s="307"/>
      <c r="K1329" s="178"/>
      <c r="L1329" s="178"/>
      <c r="M1329" s="178"/>
      <c r="N1329" s="178"/>
      <c r="O1329" s="178"/>
      <c r="P1329" s="178"/>
      <c r="Q1329" s="178"/>
      <c r="R1329" s="178"/>
      <c r="S1329" s="178"/>
      <c r="T1329" s="178"/>
      <c r="U1329" s="312"/>
      <c r="V1329" s="302"/>
      <c r="W1329" s="302"/>
      <c r="X1329" s="302"/>
      <c r="Y1329" s="302"/>
      <c r="Z1329" s="302"/>
      <c r="AA1329" s="303"/>
    </row>
    <row r="1330" spans="1:27">
      <c r="A1330" s="178"/>
      <c r="B1330" s="304"/>
      <c r="C1330" s="178"/>
      <c r="D1330" s="178"/>
      <c r="E1330" s="178"/>
      <c r="F1330" s="178"/>
      <c r="G1330" s="178"/>
      <c r="H1330" s="305"/>
      <c r="I1330" s="178"/>
      <c r="J1330" s="307"/>
      <c r="K1330" s="178"/>
      <c r="L1330" s="178"/>
      <c r="M1330" s="178"/>
      <c r="N1330" s="178"/>
      <c r="O1330" s="178"/>
      <c r="P1330" s="178"/>
      <c r="Q1330" s="178"/>
      <c r="R1330" s="178"/>
      <c r="S1330" s="178"/>
      <c r="T1330" s="178"/>
      <c r="U1330" s="312"/>
      <c r="V1330" s="302"/>
      <c r="W1330" s="302"/>
      <c r="X1330" s="302"/>
      <c r="Y1330" s="302"/>
      <c r="Z1330" s="302"/>
      <c r="AA1330" s="303"/>
    </row>
    <row r="1331" spans="1:27">
      <c r="A1331" s="178"/>
      <c r="B1331" s="304"/>
      <c r="C1331" s="178"/>
      <c r="D1331" s="178"/>
      <c r="E1331" s="178"/>
      <c r="F1331" s="178"/>
      <c r="G1331" s="178"/>
      <c r="H1331" s="305"/>
      <c r="I1331" s="178"/>
      <c r="J1331" s="307"/>
      <c r="K1331" s="178"/>
      <c r="L1331" s="178"/>
      <c r="M1331" s="178"/>
      <c r="N1331" s="178"/>
      <c r="O1331" s="178"/>
      <c r="P1331" s="178"/>
      <c r="Q1331" s="178"/>
      <c r="R1331" s="178"/>
      <c r="S1331" s="178"/>
      <c r="T1331" s="178"/>
      <c r="U1331" s="312"/>
      <c r="V1331" s="302"/>
      <c r="W1331" s="302"/>
      <c r="X1331" s="302"/>
      <c r="Y1331" s="302"/>
      <c r="Z1331" s="302"/>
      <c r="AA1331" s="303"/>
    </row>
    <row r="1332" spans="1:27">
      <c r="A1332" s="178"/>
      <c r="B1332" s="304"/>
      <c r="C1332" s="178"/>
      <c r="D1332" s="178"/>
      <c r="E1332" s="178"/>
      <c r="F1332" s="178"/>
      <c r="G1332" s="178"/>
      <c r="H1332" s="305"/>
      <c r="I1332" s="178"/>
      <c r="J1332" s="307"/>
      <c r="K1332" s="178"/>
      <c r="L1332" s="178"/>
      <c r="M1332" s="178"/>
      <c r="N1332" s="178"/>
      <c r="O1332" s="178"/>
      <c r="P1332" s="178"/>
      <c r="Q1332" s="178"/>
      <c r="R1332" s="178"/>
      <c r="S1332" s="178"/>
      <c r="T1332" s="178"/>
      <c r="U1332" s="312"/>
      <c r="V1332" s="302"/>
      <c r="W1332" s="302"/>
      <c r="X1332" s="302"/>
      <c r="Y1332" s="302"/>
      <c r="Z1332" s="302"/>
      <c r="AA1332" s="303"/>
    </row>
    <row r="1333" spans="1:27">
      <c r="A1333" s="178"/>
      <c r="B1333" s="304"/>
      <c r="C1333" s="178"/>
      <c r="D1333" s="178"/>
      <c r="E1333" s="178"/>
      <c r="F1333" s="178"/>
      <c r="G1333" s="178"/>
      <c r="H1333" s="305"/>
      <c r="I1333" s="178"/>
      <c r="J1333" s="307"/>
      <c r="K1333" s="178"/>
      <c r="L1333" s="178"/>
      <c r="M1333" s="178"/>
      <c r="N1333" s="178"/>
      <c r="O1333" s="178"/>
      <c r="P1333" s="178"/>
      <c r="Q1333" s="178"/>
      <c r="R1333" s="178"/>
      <c r="S1333" s="178"/>
      <c r="T1333" s="178"/>
      <c r="U1333" s="312"/>
      <c r="V1333" s="302"/>
      <c r="W1333" s="302"/>
      <c r="X1333" s="302"/>
      <c r="Y1333" s="302"/>
      <c r="Z1333" s="302"/>
      <c r="AA1333" s="303"/>
    </row>
    <row r="1334" spans="1:27">
      <c r="A1334" s="178"/>
      <c r="B1334" s="304"/>
      <c r="C1334" s="178"/>
      <c r="D1334" s="178"/>
      <c r="E1334" s="178"/>
      <c r="F1334" s="178"/>
      <c r="G1334" s="178"/>
      <c r="H1334" s="305"/>
      <c r="I1334" s="178"/>
      <c r="J1334" s="307"/>
      <c r="K1334" s="178"/>
      <c r="L1334" s="178"/>
      <c r="M1334" s="178"/>
      <c r="N1334" s="178"/>
      <c r="O1334" s="178"/>
      <c r="P1334" s="178"/>
      <c r="Q1334" s="178"/>
      <c r="R1334" s="178"/>
      <c r="S1334" s="178"/>
      <c r="T1334" s="178"/>
      <c r="U1334" s="312"/>
      <c r="V1334" s="302"/>
      <c r="W1334" s="302"/>
      <c r="X1334" s="302"/>
      <c r="Y1334" s="302"/>
      <c r="Z1334" s="302"/>
      <c r="AA1334" s="303"/>
    </row>
    <row r="1335" spans="1:27">
      <c r="A1335" s="178"/>
      <c r="B1335" s="304"/>
      <c r="C1335" s="178"/>
      <c r="D1335" s="178"/>
      <c r="E1335" s="178"/>
      <c r="F1335" s="178"/>
      <c r="G1335" s="178"/>
      <c r="H1335" s="305"/>
      <c r="I1335" s="178"/>
      <c r="J1335" s="307"/>
      <c r="K1335" s="178"/>
      <c r="L1335" s="178"/>
      <c r="M1335" s="178"/>
      <c r="N1335" s="178"/>
      <c r="O1335" s="178"/>
      <c r="P1335" s="178"/>
      <c r="Q1335" s="178"/>
      <c r="R1335" s="178"/>
      <c r="S1335" s="178"/>
      <c r="T1335" s="178"/>
      <c r="U1335" s="312"/>
      <c r="V1335" s="302"/>
      <c r="W1335" s="302"/>
      <c r="X1335" s="302"/>
      <c r="Y1335" s="302"/>
      <c r="Z1335" s="302"/>
      <c r="AA1335" s="303"/>
    </row>
    <row r="1336" spans="1:27">
      <c r="A1336" s="178"/>
      <c r="B1336" s="304"/>
      <c r="C1336" s="178"/>
      <c r="D1336" s="178"/>
      <c r="E1336" s="178"/>
      <c r="F1336" s="178"/>
      <c r="G1336" s="178"/>
      <c r="H1336" s="305"/>
      <c r="I1336" s="178"/>
      <c r="J1336" s="307"/>
      <c r="K1336" s="178"/>
      <c r="L1336" s="178"/>
      <c r="M1336" s="178"/>
      <c r="N1336" s="178"/>
      <c r="O1336" s="178"/>
      <c r="P1336" s="178"/>
      <c r="Q1336" s="178"/>
      <c r="R1336" s="178"/>
      <c r="S1336" s="178"/>
      <c r="T1336" s="178"/>
      <c r="U1336" s="312"/>
      <c r="V1336" s="302"/>
      <c r="W1336" s="302"/>
      <c r="X1336" s="302"/>
      <c r="Y1336" s="302"/>
      <c r="Z1336" s="302"/>
      <c r="AA1336" s="303"/>
    </row>
    <row r="1337" spans="1:27">
      <c r="A1337" s="178"/>
      <c r="B1337" s="304"/>
      <c r="C1337" s="178"/>
      <c r="D1337" s="178"/>
      <c r="E1337" s="178"/>
      <c r="F1337" s="178"/>
      <c r="G1337" s="178"/>
      <c r="H1337" s="305"/>
      <c r="I1337" s="178"/>
      <c r="J1337" s="307"/>
      <c r="K1337" s="178"/>
      <c r="L1337" s="178"/>
      <c r="M1337" s="178"/>
      <c r="N1337" s="178"/>
      <c r="O1337" s="178"/>
      <c r="P1337" s="178"/>
      <c r="Q1337" s="178"/>
      <c r="R1337" s="178"/>
      <c r="S1337" s="178"/>
      <c r="T1337" s="178"/>
      <c r="U1337" s="312"/>
      <c r="V1337" s="302"/>
      <c r="W1337" s="302"/>
      <c r="X1337" s="302"/>
      <c r="Y1337" s="302"/>
      <c r="Z1337" s="302"/>
      <c r="AA1337" s="303"/>
    </row>
    <row r="1338" spans="1:27">
      <c r="A1338" s="178"/>
      <c r="B1338" s="304"/>
      <c r="C1338" s="178"/>
      <c r="D1338" s="178"/>
      <c r="E1338" s="178"/>
      <c r="F1338" s="178"/>
      <c r="G1338" s="178"/>
      <c r="H1338" s="305"/>
      <c r="I1338" s="178"/>
      <c r="J1338" s="307"/>
      <c r="K1338" s="178"/>
      <c r="L1338" s="178"/>
      <c r="M1338" s="178"/>
      <c r="N1338" s="178"/>
      <c r="O1338" s="178"/>
      <c r="P1338" s="178"/>
      <c r="Q1338" s="178"/>
      <c r="R1338" s="178"/>
      <c r="S1338" s="178"/>
      <c r="T1338" s="178"/>
      <c r="U1338" s="312"/>
      <c r="V1338" s="302"/>
      <c r="W1338" s="302"/>
      <c r="X1338" s="302"/>
      <c r="Y1338" s="302"/>
      <c r="Z1338" s="302"/>
      <c r="AA1338" s="303"/>
    </row>
    <row r="1339" spans="1:27">
      <c r="A1339" s="178"/>
      <c r="B1339" s="304"/>
      <c r="C1339" s="178"/>
      <c r="D1339" s="178"/>
      <c r="E1339" s="178"/>
      <c r="F1339" s="178"/>
      <c r="G1339" s="178"/>
      <c r="H1339" s="305"/>
      <c r="I1339" s="178"/>
      <c r="J1339" s="307"/>
      <c r="K1339" s="178"/>
      <c r="L1339" s="178"/>
      <c r="M1339" s="178"/>
      <c r="N1339" s="178"/>
      <c r="O1339" s="178"/>
      <c r="P1339" s="178"/>
      <c r="Q1339" s="178"/>
      <c r="R1339" s="178"/>
      <c r="S1339" s="178"/>
      <c r="T1339" s="178"/>
      <c r="U1339" s="312"/>
      <c r="V1339" s="302"/>
      <c r="W1339" s="302"/>
      <c r="X1339" s="302"/>
      <c r="Y1339" s="302"/>
      <c r="Z1339" s="302"/>
      <c r="AA1339" s="303"/>
    </row>
    <row r="1340" spans="1:27">
      <c r="A1340" s="178"/>
      <c r="B1340" s="304"/>
      <c r="C1340" s="178"/>
      <c r="D1340" s="178"/>
      <c r="E1340" s="178"/>
      <c r="F1340" s="178"/>
      <c r="G1340" s="178"/>
      <c r="H1340" s="305"/>
      <c r="I1340" s="178"/>
      <c r="J1340" s="307"/>
      <c r="K1340" s="178"/>
      <c r="L1340" s="178"/>
      <c r="M1340" s="178"/>
      <c r="N1340" s="178"/>
      <c r="O1340" s="178"/>
      <c r="P1340" s="178"/>
      <c r="Q1340" s="178"/>
      <c r="R1340" s="178"/>
      <c r="S1340" s="178"/>
      <c r="T1340" s="178"/>
      <c r="U1340" s="312"/>
      <c r="V1340" s="302"/>
      <c r="W1340" s="302"/>
      <c r="X1340" s="302"/>
      <c r="Y1340" s="302"/>
      <c r="Z1340" s="302"/>
      <c r="AA1340" s="303"/>
    </row>
    <row r="1341" spans="1:27">
      <c r="A1341" s="178"/>
      <c r="B1341" s="304"/>
      <c r="C1341" s="178"/>
      <c r="D1341" s="178"/>
      <c r="E1341" s="178"/>
      <c r="F1341" s="178"/>
      <c r="G1341" s="178"/>
      <c r="H1341" s="305"/>
      <c r="I1341" s="178"/>
      <c r="J1341" s="307"/>
      <c r="K1341" s="178"/>
      <c r="L1341" s="178"/>
      <c r="M1341" s="178"/>
      <c r="N1341" s="178"/>
      <c r="O1341" s="178"/>
      <c r="P1341" s="178"/>
      <c r="Q1341" s="178"/>
      <c r="R1341" s="178"/>
      <c r="S1341" s="178"/>
      <c r="T1341" s="178"/>
      <c r="U1341" s="312"/>
      <c r="V1341" s="302"/>
      <c r="W1341" s="302"/>
      <c r="X1341" s="302"/>
      <c r="Y1341" s="302"/>
      <c r="Z1341" s="302"/>
      <c r="AA1341" s="303"/>
    </row>
    <row r="1342" spans="1:27">
      <c r="A1342" s="178"/>
      <c r="B1342" s="304"/>
      <c r="C1342" s="178"/>
      <c r="D1342" s="178"/>
      <c r="E1342" s="178"/>
      <c r="F1342" s="178"/>
      <c r="G1342" s="178"/>
      <c r="H1342" s="305"/>
      <c r="I1342" s="178"/>
      <c r="J1342" s="307"/>
      <c r="K1342" s="178"/>
      <c r="L1342" s="178"/>
      <c r="M1342" s="178"/>
      <c r="N1342" s="178"/>
      <c r="O1342" s="178"/>
      <c r="P1342" s="178"/>
      <c r="Q1342" s="178"/>
      <c r="R1342" s="178"/>
      <c r="S1342" s="178"/>
      <c r="T1342" s="178"/>
      <c r="U1342" s="312"/>
      <c r="V1342" s="302"/>
      <c r="W1342" s="302"/>
      <c r="X1342" s="302"/>
      <c r="Y1342" s="302"/>
      <c r="Z1342" s="302"/>
      <c r="AA1342" s="303"/>
    </row>
    <row r="1343" spans="1:27">
      <c r="A1343" s="178"/>
      <c r="B1343" s="304"/>
      <c r="C1343" s="178"/>
      <c r="D1343" s="178"/>
      <c r="E1343" s="178"/>
      <c r="F1343" s="178"/>
      <c r="G1343" s="178"/>
      <c r="H1343" s="305"/>
      <c r="I1343" s="178"/>
      <c r="J1343" s="307"/>
      <c r="K1343" s="178"/>
      <c r="L1343" s="178"/>
      <c r="M1343" s="178"/>
      <c r="N1343" s="178"/>
      <c r="O1343" s="178"/>
      <c r="P1343" s="178"/>
      <c r="Q1343" s="178"/>
      <c r="R1343" s="178"/>
      <c r="S1343" s="178"/>
      <c r="T1343" s="178"/>
      <c r="U1343" s="312"/>
      <c r="V1343" s="302"/>
      <c r="W1343" s="302"/>
      <c r="X1343" s="302"/>
      <c r="Y1343" s="302"/>
      <c r="Z1343" s="302"/>
      <c r="AA1343" s="303"/>
    </row>
    <row r="1344" spans="1:27">
      <c r="A1344" s="178"/>
      <c r="B1344" s="304"/>
      <c r="C1344" s="178"/>
      <c r="D1344" s="178"/>
      <c r="E1344" s="178"/>
      <c r="F1344" s="178"/>
      <c r="G1344" s="178"/>
      <c r="H1344" s="305"/>
      <c r="I1344" s="178"/>
      <c r="J1344" s="307"/>
      <c r="K1344" s="178"/>
      <c r="L1344" s="178"/>
      <c r="M1344" s="178"/>
      <c r="N1344" s="178"/>
      <c r="O1344" s="178"/>
      <c r="P1344" s="178"/>
      <c r="Q1344" s="178"/>
      <c r="R1344" s="178"/>
      <c r="S1344" s="178"/>
      <c r="T1344" s="178"/>
      <c r="U1344" s="312"/>
      <c r="V1344" s="302"/>
      <c r="W1344" s="302"/>
      <c r="X1344" s="302"/>
      <c r="Y1344" s="302"/>
      <c r="Z1344" s="302"/>
      <c r="AA1344" s="303"/>
    </row>
    <row r="1345" spans="1:27">
      <c r="A1345" s="178"/>
      <c r="B1345" s="304"/>
      <c r="C1345" s="178"/>
      <c r="D1345" s="178"/>
      <c r="E1345" s="178"/>
      <c r="F1345" s="178"/>
      <c r="G1345" s="178"/>
      <c r="H1345" s="305"/>
      <c r="I1345" s="178"/>
      <c r="J1345" s="307"/>
      <c r="K1345" s="178"/>
      <c r="L1345" s="178"/>
      <c r="M1345" s="178"/>
      <c r="N1345" s="178"/>
      <c r="O1345" s="178"/>
      <c r="P1345" s="178"/>
      <c r="Q1345" s="178"/>
      <c r="R1345" s="178"/>
      <c r="S1345" s="178"/>
      <c r="T1345" s="178"/>
      <c r="U1345" s="312"/>
      <c r="V1345" s="302"/>
      <c r="W1345" s="302"/>
      <c r="X1345" s="302"/>
      <c r="Y1345" s="302"/>
      <c r="Z1345" s="302"/>
      <c r="AA1345" s="303"/>
    </row>
    <row r="1346" spans="1:27">
      <c r="A1346" s="178"/>
      <c r="B1346" s="304"/>
      <c r="C1346" s="178"/>
      <c r="D1346" s="178"/>
      <c r="E1346" s="178"/>
      <c r="F1346" s="178"/>
      <c r="G1346" s="178"/>
      <c r="H1346" s="305"/>
      <c r="I1346" s="178"/>
      <c r="J1346" s="307"/>
      <c r="K1346" s="178"/>
      <c r="L1346" s="178"/>
      <c r="M1346" s="178"/>
      <c r="N1346" s="178"/>
      <c r="O1346" s="178"/>
      <c r="P1346" s="178"/>
      <c r="Q1346" s="178"/>
      <c r="R1346" s="178"/>
      <c r="S1346" s="178"/>
      <c r="T1346" s="178"/>
      <c r="U1346" s="312"/>
      <c r="V1346" s="302"/>
      <c r="W1346" s="302"/>
      <c r="X1346" s="302"/>
      <c r="Y1346" s="302"/>
      <c r="Z1346" s="302"/>
      <c r="AA1346" s="303"/>
    </row>
    <row r="1347" spans="1:27">
      <c r="A1347" s="178"/>
      <c r="B1347" s="304"/>
      <c r="C1347" s="178"/>
      <c r="D1347" s="178"/>
      <c r="E1347" s="178"/>
      <c r="F1347" s="178"/>
      <c r="G1347" s="178"/>
      <c r="H1347" s="305"/>
      <c r="I1347" s="178"/>
      <c r="J1347" s="307"/>
      <c r="K1347" s="178"/>
      <c r="L1347" s="178"/>
      <c r="M1347" s="178"/>
      <c r="N1347" s="178"/>
      <c r="O1347" s="178"/>
      <c r="P1347" s="178"/>
      <c r="Q1347" s="178"/>
      <c r="R1347" s="178"/>
      <c r="S1347" s="178"/>
      <c r="T1347" s="178"/>
      <c r="U1347" s="312"/>
      <c r="V1347" s="302"/>
      <c r="W1347" s="302"/>
      <c r="X1347" s="302"/>
      <c r="Y1347" s="302"/>
      <c r="Z1347" s="302"/>
      <c r="AA1347" s="303"/>
    </row>
    <row r="1348" spans="1:27">
      <c r="A1348" s="178"/>
      <c r="B1348" s="304"/>
      <c r="C1348" s="178"/>
      <c r="D1348" s="178"/>
      <c r="E1348" s="178"/>
      <c r="F1348" s="178"/>
      <c r="G1348" s="178"/>
      <c r="H1348" s="305"/>
      <c r="I1348" s="178"/>
      <c r="J1348" s="307"/>
      <c r="K1348" s="178"/>
      <c r="L1348" s="178"/>
      <c r="M1348" s="178"/>
      <c r="N1348" s="178"/>
      <c r="O1348" s="178"/>
      <c r="P1348" s="178"/>
      <c r="Q1348" s="178"/>
      <c r="R1348" s="178"/>
      <c r="S1348" s="178"/>
      <c r="T1348" s="178"/>
      <c r="U1348" s="312"/>
      <c r="V1348" s="302"/>
      <c r="W1348" s="302"/>
      <c r="X1348" s="302"/>
      <c r="Y1348" s="302"/>
      <c r="Z1348" s="302"/>
      <c r="AA1348" s="303"/>
    </row>
    <row r="1349" spans="1:27">
      <c r="A1349" s="178"/>
      <c r="B1349" s="304"/>
      <c r="C1349" s="178"/>
      <c r="D1349" s="178"/>
      <c r="E1349" s="178"/>
      <c r="F1349" s="178"/>
      <c r="G1349" s="178"/>
      <c r="H1349" s="305"/>
      <c r="I1349" s="178"/>
      <c r="J1349" s="307"/>
      <c r="K1349" s="178"/>
      <c r="L1349" s="178"/>
      <c r="M1349" s="178"/>
      <c r="N1349" s="178"/>
      <c r="O1349" s="178"/>
      <c r="P1349" s="178"/>
      <c r="Q1349" s="178"/>
      <c r="R1349" s="178"/>
      <c r="S1349" s="178"/>
      <c r="T1349" s="178"/>
      <c r="U1349" s="312"/>
      <c r="V1349" s="302"/>
      <c r="W1349" s="302"/>
      <c r="X1349" s="302"/>
      <c r="Y1349" s="302"/>
      <c r="Z1349" s="302"/>
      <c r="AA1349" s="303"/>
    </row>
    <row r="1350" spans="1:27">
      <c r="A1350" s="178"/>
      <c r="B1350" s="304"/>
      <c r="C1350" s="178"/>
      <c r="D1350" s="178"/>
      <c r="E1350" s="178"/>
      <c r="F1350" s="178"/>
      <c r="G1350" s="178"/>
      <c r="H1350" s="305"/>
      <c r="I1350" s="178"/>
      <c r="J1350" s="307"/>
      <c r="K1350" s="178"/>
      <c r="L1350" s="178"/>
      <c r="M1350" s="178"/>
      <c r="N1350" s="178"/>
      <c r="O1350" s="178"/>
      <c r="P1350" s="178"/>
      <c r="Q1350" s="178"/>
      <c r="R1350" s="178"/>
      <c r="S1350" s="178"/>
      <c r="T1350" s="178"/>
      <c r="U1350" s="312"/>
      <c r="V1350" s="302"/>
      <c r="W1350" s="302"/>
      <c r="X1350" s="302"/>
      <c r="Y1350" s="302"/>
      <c r="Z1350" s="302"/>
      <c r="AA1350" s="303"/>
    </row>
    <row r="1351" spans="1:27">
      <c r="A1351" s="178"/>
      <c r="B1351" s="304"/>
      <c r="C1351" s="178"/>
      <c r="D1351" s="178"/>
      <c r="E1351" s="178"/>
      <c r="F1351" s="178"/>
      <c r="G1351" s="178"/>
      <c r="H1351" s="305"/>
      <c r="I1351" s="178"/>
      <c r="J1351" s="307"/>
      <c r="K1351" s="178"/>
      <c r="L1351" s="178"/>
      <c r="M1351" s="178"/>
      <c r="N1351" s="178"/>
      <c r="O1351" s="178"/>
      <c r="P1351" s="178"/>
      <c r="Q1351" s="178"/>
      <c r="R1351" s="178"/>
      <c r="S1351" s="178"/>
      <c r="T1351" s="178"/>
      <c r="U1351" s="312"/>
      <c r="V1351" s="302"/>
      <c r="W1351" s="302"/>
      <c r="X1351" s="302"/>
      <c r="Y1351" s="302"/>
      <c r="Z1351" s="302"/>
      <c r="AA1351" s="303"/>
    </row>
    <row r="1352" spans="1:27">
      <c r="A1352" s="178"/>
      <c r="B1352" s="304"/>
      <c r="C1352" s="178"/>
      <c r="D1352" s="178"/>
      <c r="E1352" s="178"/>
      <c r="F1352" s="178"/>
      <c r="G1352" s="178"/>
      <c r="H1352" s="305"/>
      <c r="I1352" s="178"/>
      <c r="J1352" s="307"/>
      <c r="K1352" s="178"/>
      <c r="L1352" s="178"/>
      <c r="M1352" s="178"/>
      <c r="N1352" s="178"/>
      <c r="O1352" s="178"/>
      <c r="P1352" s="178"/>
      <c r="Q1352" s="178"/>
      <c r="R1352" s="178"/>
      <c r="S1352" s="178"/>
      <c r="T1352" s="178"/>
      <c r="U1352" s="312"/>
      <c r="V1352" s="302"/>
      <c r="W1352" s="302"/>
      <c r="X1352" s="302"/>
      <c r="Y1352" s="302"/>
      <c r="Z1352" s="302"/>
      <c r="AA1352" s="303"/>
    </row>
    <row r="1353" spans="1:27">
      <c r="A1353" s="178"/>
      <c r="B1353" s="304"/>
      <c r="C1353" s="178"/>
      <c r="D1353" s="178"/>
      <c r="E1353" s="178"/>
      <c r="F1353" s="178"/>
      <c r="G1353" s="178"/>
      <c r="H1353" s="305"/>
      <c r="I1353" s="178"/>
      <c r="J1353" s="307"/>
      <c r="K1353" s="178"/>
      <c r="L1353" s="178"/>
      <c r="M1353" s="178"/>
      <c r="N1353" s="178"/>
      <c r="O1353" s="178"/>
      <c r="P1353" s="178"/>
      <c r="Q1353" s="178"/>
      <c r="R1353" s="178"/>
      <c r="S1353" s="178"/>
      <c r="T1353" s="178"/>
      <c r="U1353" s="312"/>
      <c r="V1353" s="302"/>
      <c r="W1353" s="302"/>
      <c r="X1353" s="302"/>
      <c r="Y1353" s="302"/>
      <c r="Z1353" s="302"/>
      <c r="AA1353" s="303"/>
    </row>
    <row r="1354" spans="1:27">
      <c r="A1354" s="178"/>
      <c r="B1354" s="304"/>
      <c r="C1354" s="178"/>
      <c r="D1354" s="178"/>
      <c r="E1354" s="178"/>
      <c r="F1354" s="178"/>
      <c r="G1354" s="178"/>
      <c r="H1354" s="305"/>
      <c r="I1354" s="178"/>
      <c r="J1354" s="307"/>
      <c r="K1354" s="178"/>
      <c r="L1354" s="178"/>
      <c r="M1354" s="178"/>
      <c r="N1354" s="178"/>
      <c r="O1354" s="178"/>
      <c r="P1354" s="178"/>
      <c r="Q1354" s="178"/>
      <c r="R1354" s="178"/>
      <c r="S1354" s="178"/>
      <c r="T1354" s="178"/>
      <c r="U1354" s="312"/>
      <c r="V1354" s="302"/>
      <c r="W1354" s="302"/>
      <c r="X1354" s="302"/>
      <c r="Y1354" s="302"/>
      <c r="Z1354" s="302"/>
      <c r="AA1354" s="303"/>
    </row>
    <row r="1355" spans="1:27">
      <c r="A1355" s="178"/>
      <c r="B1355" s="304"/>
      <c r="C1355" s="178"/>
      <c r="D1355" s="178"/>
      <c r="E1355" s="178"/>
      <c r="F1355" s="178"/>
      <c r="G1355" s="178"/>
      <c r="H1355" s="305"/>
      <c r="I1355" s="178"/>
      <c r="J1355" s="307"/>
      <c r="K1355" s="178"/>
      <c r="L1355" s="178"/>
      <c r="M1355" s="178"/>
      <c r="N1355" s="178"/>
      <c r="O1355" s="178"/>
      <c r="P1355" s="178"/>
      <c r="Q1355" s="178"/>
      <c r="R1355" s="178"/>
      <c r="S1355" s="178"/>
      <c r="T1355" s="178"/>
      <c r="U1355" s="312"/>
      <c r="V1355" s="302"/>
      <c r="W1355" s="302"/>
      <c r="X1355" s="302"/>
      <c r="Y1355" s="302"/>
      <c r="Z1355" s="302"/>
      <c r="AA1355" s="303"/>
    </row>
    <row r="1356" spans="1:27">
      <c r="A1356" s="178"/>
      <c r="B1356" s="304"/>
      <c r="C1356" s="178"/>
      <c r="D1356" s="178"/>
      <c r="E1356" s="178"/>
      <c r="F1356" s="178"/>
      <c r="G1356" s="178"/>
      <c r="H1356" s="305"/>
      <c r="I1356" s="178"/>
      <c r="J1356" s="307"/>
      <c r="K1356" s="178"/>
      <c r="L1356" s="178"/>
      <c r="M1356" s="178"/>
      <c r="N1356" s="178"/>
      <c r="O1356" s="178"/>
      <c r="P1356" s="178"/>
      <c r="Q1356" s="178"/>
      <c r="R1356" s="178"/>
      <c r="S1356" s="178"/>
      <c r="T1356" s="178"/>
      <c r="U1356" s="312"/>
      <c r="V1356" s="302"/>
      <c r="W1356" s="302"/>
      <c r="X1356" s="302"/>
      <c r="Y1356" s="302"/>
      <c r="Z1356" s="302"/>
      <c r="AA1356" s="303"/>
    </row>
    <row r="1357" spans="1:27">
      <c r="A1357" s="178"/>
      <c r="B1357" s="304"/>
      <c r="C1357" s="178"/>
      <c r="D1357" s="178"/>
      <c r="E1357" s="178"/>
      <c r="F1357" s="178"/>
      <c r="G1357" s="178"/>
      <c r="H1357" s="305"/>
      <c r="I1357" s="178"/>
      <c r="J1357" s="307"/>
      <c r="K1357" s="178"/>
      <c r="L1357" s="178"/>
      <c r="M1357" s="178"/>
      <c r="N1357" s="178"/>
      <c r="O1357" s="178"/>
      <c r="P1357" s="178"/>
      <c r="Q1357" s="178"/>
      <c r="R1357" s="178"/>
      <c r="S1357" s="178"/>
      <c r="T1357" s="178"/>
      <c r="U1357" s="312"/>
      <c r="V1357" s="302"/>
      <c r="W1357" s="302"/>
      <c r="X1357" s="302"/>
      <c r="Y1357" s="302"/>
      <c r="Z1357" s="302"/>
      <c r="AA1357" s="303"/>
    </row>
    <row r="1358" spans="1:27">
      <c r="A1358" s="178"/>
      <c r="B1358" s="304"/>
      <c r="C1358" s="178"/>
      <c r="D1358" s="178"/>
      <c r="E1358" s="178"/>
      <c r="F1358" s="178"/>
      <c r="G1358" s="178"/>
      <c r="H1358" s="305"/>
      <c r="I1358" s="178"/>
      <c r="J1358" s="307"/>
      <c r="K1358" s="178"/>
      <c r="L1358" s="178"/>
      <c r="M1358" s="178"/>
      <c r="N1358" s="178"/>
      <c r="O1358" s="178"/>
      <c r="P1358" s="178"/>
      <c r="Q1358" s="178"/>
      <c r="R1358" s="178"/>
      <c r="S1358" s="178"/>
      <c r="T1358" s="178"/>
      <c r="U1358" s="312"/>
      <c r="V1358" s="302"/>
      <c r="W1358" s="302"/>
      <c r="X1358" s="302"/>
      <c r="Y1358" s="302"/>
      <c r="Z1358" s="302"/>
      <c r="AA1358" s="303"/>
    </row>
    <row r="1359" spans="1:27">
      <c r="A1359" s="178"/>
      <c r="B1359" s="304"/>
      <c r="C1359" s="178"/>
      <c r="D1359" s="178"/>
      <c r="E1359" s="178"/>
      <c r="F1359" s="178"/>
      <c r="G1359" s="178"/>
      <c r="H1359" s="305"/>
      <c r="I1359" s="178"/>
      <c r="J1359" s="307"/>
      <c r="K1359" s="178"/>
      <c r="L1359" s="178"/>
      <c r="M1359" s="178"/>
      <c r="N1359" s="178"/>
      <c r="O1359" s="178"/>
      <c r="P1359" s="178"/>
      <c r="Q1359" s="178"/>
      <c r="R1359" s="178"/>
      <c r="S1359" s="178"/>
      <c r="T1359" s="178"/>
      <c r="U1359" s="312"/>
      <c r="V1359" s="302"/>
      <c r="W1359" s="302"/>
      <c r="X1359" s="302"/>
      <c r="Y1359" s="302"/>
      <c r="Z1359" s="302"/>
      <c r="AA1359" s="303"/>
    </row>
    <row r="1360" spans="1:27">
      <c r="A1360" s="178"/>
      <c r="B1360" s="304"/>
      <c r="C1360" s="178"/>
      <c r="D1360" s="178"/>
      <c r="E1360" s="178"/>
      <c r="F1360" s="178"/>
      <c r="G1360" s="178"/>
      <c r="H1360" s="305"/>
      <c r="I1360" s="178"/>
      <c r="J1360" s="307"/>
      <c r="K1360" s="178"/>
      <c r="L1360" s="178"/>
      <c r="M1360" s="178"/>
      <c r="N1360" s="178"/>
      <c r="O1360" s="178"/>
      <c r="P1360" s="178"/>
      <c r="Q1360" s="178"/>
      <c r="R1360" s="178"/>
      <c r="S1360" s="178"/>
      <c r="T1360" s="178"/>
      <c r="U1360" s="312"/>
      <c r="V1360" s="302"/>
      <c r="W1360" s="302"/>
      <c r="X1360" s="302"/>
      <c r="Y1360" s="302"/>
      <c r="Z1360" s="302"/>
      <c r="AA1360" s="303"/>
    </row>
    <row r="1361" spans="1:27">
      <c r="A1361" s="178"/>
      <c r="B1361" s="304"/>
      <c r="C1361" s="178"/>
      <c r="D1361" s="178"/>
      <c r="E1361" s="178"/>
      <c r="F1361" s="178"/>
      <c r="G1361" s="178"/>
      <c r="H1361" s="305"/>
      <c r="I1361" s="178"/>
      <c r="J1361" s="307"/>
      <c r="K1361" s="178"/>
      <c r="L1361" s="178"/>
      <c r="M1361" s="178"/>
      <c r="N1361" s="178"/>
      <c r="O1361" s="178"/>
      <c r="P1361" s="178"/>
      <c r="Q1361" s="178"/>
      <c r="R1361" s="178"/>
      <c r="S1361" s="178"/>
      <c r="T1361" s="178"/>
      <c r="U1361" s="312"/>
      <c r="V1361" s="302"/>
      <c r="W1361" s="302"/>
      <c r="X1361" s="302"/>
      <c r="Y1361" s="302"/>
      <c r="Z1361" s="302"/>
      <c r="AA1361" s="303"/>
    </row>
    <row r="1362" spans="1:27">
      <c r="A1362" s="178"/>
      <c r="B1362" s="304"/>
      <c r="C1362" s="178"/>
      <c r="D1362" s="178"/>
      <c r="E1362" s="178"/>
      <c r="F1362" s="178"/>
      <c r="G1362" s="178"/>
      <c r="H1362" s="305"/>
      <c r="I1362" s="178"/>
      <c r="J1362" s="307"/>
      <c r="K1362" s="178"/>
      <c r="L1362" s="178"/>
      <c r="M1362" s="178"/>
      <c r="N1362" s="178"/>
      <c r="O1362" s="178"/>
      <c r="P1362" s="178"/>
      <c r="Q1362" s="178"/>
      <c r="R1362" s="178"/>
      <c r="S1362" s="178"/>
      <c r="T1362" s="178"/>
      <c r="U1362" s="312"/>
      <c r="V1362" s="302"/>
      <c r="W1362" s="302"/>
      <c r="X1362" s="302"/>
      <c r="Y1362" s="302"/>
      <c r="Z1362" s="302"/>
      <c r="AA1362" s="303"/>
    </row>
    <row r="1363" spans="1:27">
      <c r="A1363" s="178"/>
      <c r="B1363" s="304"/>
      <c r="C1363" s="178"/>
      <c r="D1363" s="178"/>
      <c r="E1363" s="178"/>
      <c r="F1363" s="178"/>
      <c r="G1363" s="178"/>
      <c r="H1363" s="305"/>
      <c r="I1363" s="178"/>
      <c r="J1363" s="307"/>
      <c r="K1363" s="178"/>
      <c r="L1363" s="178"/>
      <c r="M1363" s="178"/>
      <c r="N1363" s="178"/>
      <c r="O1363" s="178"/>
      <c r="P1363" s="178"/>
      <c r="Q1363" s="178"/>
      <c r="R1363" s="178"/>
      <c r="S1363" s="178"/>
      <c r="T1363" s="178"/>
      <c r="U1363" s="312"/>
      <c r="V1363" s="302"/>
      <c r="W1363" s="302"/>
      <c r="X1363" s="302"/>
      <c r="Y1363" s="302"/>
      <c r="Z1363" s="302"/>
      <c r="AA1363" s="303"/>
    </row>
    <row r="1364" spans="1:27">
      <c r="A1364" s="178"/>
      <c r="B1364" s="304"/>
      <c r="C1364" s="178"/>
      <c r="D1364" s="178"/>
      <c r="E1364" s="178"/>
      <c r="F1364" s="178"/>
      <c r="G1364" s="178"/>
      <c r="H1364" s="305"/>
      <c r="I1364" s="178"/>
      <c r="J1364" s="307"/>
      <c r="K1364" s="178"/>
      <c r="L1364" s="178"/>
      <c r="M1364" s="178"/>
      <c r="N1364" s="178"/>
      <c r="O1364" s="178"/>
      <c r="P1364" s="178"/>
      <c r="Q1364" s="178"/>
      <c r="R1364" s="178"/>
      <c r="S1364" s="178"/>
      <c r="T1364" s="178"/>
      <c r="U1364" s="312"/>
      <c r="V1364" s="302"/>
      <c r="W1364" s="302"/>
      <c r="X1364" s="302"/>
      <c r="Y1364" s="302"/>
      <c r="Z1364" s="302"/>
      <c r="AA1364" s="303"/>
    </row>
    <row r="1365" spans="1:27">
      <c r="A1365" s="178"/>
      <c r="B1365" s="304"/>
      <c r="C1365" s="178"/>
      <c r="D1365" s="178"/>
      <c r="E1365" s="178"/>
      <c r="F1365" s="178"/>
      <c r="G1365" s="178"/>
      <c r="H1365" s="305"/>
      <c r="I1365" s="178"/>
      <c r="J1365" s="307"/>
      <c r="K1365" s="178"/>
      <c r="L1365" s="178"/>
      <c r="M1365" s="178"/>
      <c r="N1365" s="178"/>
      <c r="O1365" s="178"/>
      <c r="P1365" s="178"/>
      <c r="Q1365" s="178"/>
      <c r="R1365" s="178"/>
      <c r="S1365" s="178"/>
      <c r="T1365" s="178"/>
      <c r="U1365" s="312"/>
      <c r="V1365" s="302"/>
      <c r="W1365" s="302"/>
      <c r="X1365" s="302"/>
      <c r="Y1365" s="302"/>
      <c r="Z1365" s="302"/>
      <c r="AA1365" s="303"/>
    </row>
    <row r="1366" spans="1:27">
      <c r="A1366" s="178"/>
      <c r="B1366" s="304"/>
      <c r="C1366" s="178"/>
      <c r="D1366" s="178"/>
      <c r="E1366" s="178"/>
      <c r="F1366" s="178"/>
      <c r="G1366" s="178"/>
      <c r="H1366" s="305"/>
      <c r="I1366" s="178"/>
      <c r="J1366" s="307"/>
      <c r="K1366" s="178"/>
      <c r="L1366" s="178"/>
      <c r="M1366" s="178"/>
      <c r="N1366" s="178"/>
      <c r="O1366" s="178"/>
      <c r="P1366" s="178"/>
      <c r="Q1366" s="178"/>
      <c r="R1366" s="178"/>
      <c r="S1366" s="178"/>
      <c r="T1366" s="178"/>
      <c r="U1366" s="312"/>
      <c r="V1366" s="302"/>
      <c r="W1366" s="302"/>
      <c r="X1366" s="302"/>
      <c r="Y1366" s="302"/>
      <c r="Z1366" s="302"/>
      <c r="AA1366" s="303"/>
    </row>
    <row r="1367" spans="1:27">
      <c r="A1367" s="178"/>
      <c r="B1367" s="304"/>
      <c r="C1367" s="178"/>
      <c r="D1367" s="178"/>
      <c r="E1367" s="178"/>
      <c r="F1367" s="178"/>
      <c r="G1367" s="178"/>
      <c r="H1367" s="305"/>
      <c r="I1367" s="178"/>
      <c r="J1367" s="307"/>
      <c r="K1367" s="178"/>
      <c r="L1367" s="178"/>
      <c r="M1367" s="178"/>
      <c r="N1367" s="178"/>
      <c r="O1367" s="178"/>
      <c r="P1367" s="178"/>
      <c r="Q1367" s="178"/>
      <c r="R1367" s="178"/>
      <c r="S1367" s="178"/>
      <c r="T1367" s="178"/>
      <c r="U1367" s="312"/>
      <c r="V1367" s="302"/>
      <c r="W1367" s="302"/>
      <c r="X1367" s="302"/>
      <c r="Y1367" s="302"/>
      <c r="Z1367" s="302"/>
      <c r="AA1367" s="303"/>
    </row>
    <row r="1368" spans="1:27">
      <c r="A1368" s="178"/>
      <c r="B1368" s="304"/>
      <c r="C1368" s="178"/>
      <c r="D1368" s="178"/>
      <c r="E1368" s="178"/>
      <c r="F1368" s="178"/>
      <c r="G1368" s="178"/>
      <c r="H1368" s="305"/>
      <c r="I1368" s="178"/>
      <c r="J1368" s="307"/>
      <c r="K1368" s="178"/>
      <c r="L1368" s="178"/>
      <c r="M1368" s="178"/>
      <c r="N1368" s="178"/>
      <c r="O1368" s="178"/>
      <c r="P1368" s="178"/>
      <c r="Q1368" s="178"/>
      <c r="R1368" s="178"/>
      <c r="S1368" s="178"/>
      <c r="T1368" s="178"/>
      <c r="U1368" s="312"/>
      <c r="V1368" s="302"/>
      <c r="W1368" s="302"/>
      <c r="X1368" s="302"/>
      <c r="Y1368" s="302"/>
      <c r="Z1368" s="302"/>
      <c r="AA1368" s="303"/>
    </row>
    <row r="1369" spans="1:27">
      <c r="A1369" s="178"/>
      <c r="B1369" s="304"/>
      <c r="C1369" s="178"/>
      <c r="D1369" s="178"/>
      <c r="E1369" s="178"/>
      <c r="F1369" s="178"/>
      <c r="G1369" s="178"/>
      <c r="H1369" s="305"/>
      <c r="I1369" s="178"/>
      <c r="J1369" s="307"/>
      <c r="K1369" s="178"/>
      <c r="L1369" s="178"/>
      <c r="M1369" s="178"/>
      <c r="N1369" s="178"/>
      <c r="O1369" s="178"/>
      <c r="P1369" s="178"/>
      <c r="Q1369" s="178"/>
      <c r="R1369" s="178"/>
      <c r="S1369" s="178"/>
      <c r="T1369" s="178"/>
      <c r="U1369" s="312"/>
      <c r="V1369" s="302"/>
      <c r="W1369" s="302"/>
      <c r="X1369" s="302"/>
      <c r="Y1369" s="302"/>
      <c r="Z1369" s="302"/>
      <c r="AA1369" s="303"/>
    </row>
    <row r="1370" spans="1:27">
      <c r="A1370" s="178"/>
      <c r="B1370" s="304"/>
      <c r="C1370" s="178"/>
      <c r="D1370" s="178"/>
      <c r="E1370" s="178"/>
      <c r="F1370" s="178"/>
      <c r="G1370" s="178"/>
      <c r="H1370" s="305"/>
      <c r="I1370" s="178"/>
      <c r="J1370" s="307"/>
      <c r="K1370" s="178"/>
      <c r="L1370" s="178"/>
      <c r="M1370" s="178"/>
      <c r="N1370" s="178"/>
      <c r="O1370" s="178"/>
      <c r="P1370" s="178"/>
      <c r="Q1370" s="178"/>
      <c r="R1370" s="178"/>
      <c r="S1370" s="178"/>
      <c r="T1370" s="178"/>
      <c r="U1370" s="312"/>
      <c r="V1370" s="302"/>
      <c r="W1370" s="302"/>
      <c r="X1370" s="302"/>
      <c r="Y1370" s="302"/>
      <c r="Z1370" s="302"/>
      <c r="AA1370" s="303"/>
    </row>
    <row r="1371" spans="1:27">
      <c r="A1371" s="178"/>
      <c r="B1371" s="304"/>
      <c r="C1371" s="178"/>
      <c r="D1371" s="178"/>
      <c r="E1371" s="178"/>
      <c r="F1371" s="178"/>
      <c r="G1371" s="178"/>
      <c r="H1371" s="305"/>
      <c r="I1371" s="178"/>
      <c r="J1371" s="307"/>
      <c r="K1371" s="178"/>
      <c r="L1371" s="178"/>
      <c r="M1371" s="178"/>
      <c r="N1371" s="178"/>
      <c r="O1371" s="178"/>
      <c r="P1371" s="178"/>
      <c r="Q1371" s="178"/>
      <c r="R1371" s="178"/>
      <c r="S1371" s="178"/>
      <c r="T1371" s="178"/>
      <c r="U1371" s="312"/>
      <c r="V1371" s="302"/>
      <c r="W1371" s="302"/>
      <c r="X1371" s="302"/>
      <c r="Y1371" s="302"/>
      <c r="Z1371" s="302"/>
      <c r="AA1371" s="303"/>
    </row>
    <row r="1372" spans="1:27">
      <c r="A1372" s="178"/>
      <c r="B1372" s="304"/>
      <c r="C1372" s="178"/>
      <c r="D1372" s="178"/>
      <c r="E1372" s="178"/>
      <c r="F1372" s="178"/>
      <c r="G1372" s="178"/>
      <c r="H1372" s="305"/>
      <c r="I1372" s="178"/>
      <c r="J1372" s="307"/>
      <c r="K1372" s="178"/>
      <c r="L1372" s="178"/>
      <c r="M1372" s="178"/>
      <c r="N1372" s="178"/>
      <c r="O1372" s="178"/>
      <c r="P1372" s="178"/>
      <c r="Q1372" s="178"/>
      <c r="R1372" s="178"/>
      <c r="S1372" s="178"/>
      <c r="T1372" s="178"/>
      <c r="U1372" s="312"/>
      <c r="V1372" s="302"/>
      <c r="W1372" s="302"/>
      <c r="X1372" s="302"/>
      <c r="Y1372" s="302"/>
      <c r="Z1372" s="302"/>
      <c r="AA1372" s="303"/>
    </row>
    <row r="1373" spans="1:27">
      <c r="A1373" s="178"/>
      <c r="B1373" s="304"/>
      <c r="C1373" s="178"/>
      <c r="D1373" s="178"/>
      <c r="E1373" s="178"/>
      <c r="F1373" s="178"/>
      <c r="G1373" s="178"/>
      <c r="H1373" s="305"/>
      <c r="I1373" s="178"/>
      <c r="J1373" s="307"/>
      <c r="K1373" s="178"/>
      <c r="L1373" s="178"/>
      <c r="M1373" s="178"/>
      <c r="N1373" s="178"/>
      <c r="O1373" s="178"/>
      <c r="P1373" s="178"/>
      <c r="Q1373" s="178"/>
      <c r="R1373" s="178"/>
      <c r="S1373" s="178"/>
      <c r="T1373" s="178"/>
      <c r="U1373" s="312"/>
      <c r="V1373" s="302"/>
      <c r="W1373" s="302"/>
      <c r="X1373" s="302"/>
      <c r="Y1373" s="302"/>
      <c r="Z1373" s="302"/>
      <c r="AA1373" s="303"/>
    </row>
    <row r="1374" spans="1:27">
      <c r="A1374" s="178"/>
      <c r="B1374" s="304"/>
      <c r="C1374" s="178"/>
      <c r="D1374" s="178"/>
      <c r="E1374" s="178"/>
      <c r="F1374" s="178"/>
      <c r="G1374" s="178"/>
      <c r="H1374" s="305"/>
      <c r="I1374" s="178"/>
      <c r="J1374" s="307"/>
      <c r="K1374" s="178"/>
      <c r="L1374" s="178"/>
      <c r="M1374" s="178"/>
      <c r="N1374" s="178"/>
      <c r="O1374" s="178"/>
      <c r="P1374" s="178"/>
      <c r="Q1374" s="178"/>
      <c r="R1374" s="178"/>
      <c r="S1374" s="178"/>
      <c r="T1374" s="178"/>
      <c r="U1374" s="312"/>
      <c r="V1374" s="302"/>
      <c r="W1374" s="302"/>
      <c r="X1374" s="302"/>
      <c r="Y1374" s="302"/>
      <c r="Z1374" s="302"/>
      <c r="AA1374" s="303"/>
    </row>
    <row r="1375" spans="1:27">
      <c r="A1375" s="178"/>
      <c r="B1375" s="304"/>
      <c r="C1375" s="178"/>
      <c r="D1375" s="178"/>
      <c r="E1375" s="178"/>
      <c r="F1375" s="178"/>
      <c r="G1375" s="178"/>
      <c r="H1375" s="305"/>
      <c r="I1375" s="178"/>
      <c r="J1375" s="307"/>
      <c r="K1375" s="178"/>
      <c r="L1375" s="178"/>
      <c r="M1375" s="178"/>
      <c r="N1375" s="178"/>
      <c r="O1375" s="178"/>
      <c r="P1375" s="178"/>
      <c r="Q1375" s="178"/>
      <c r="R1375" s="178"/>
      <c r="S1375" s="178"/>
      <c r="T1375" s="178"/>
      <c r="U1375" s="312"/>
      <c r="V1375" s="302"/>
      <c r="W1375" s="302"/>
      <c r="X1375" s="302"/>
      <c r="Y1375" s="302"/>
      <c r="Z1375" s="302"/>
      <c r="AA1375" s="303"/>
    </row>
    <row r="1376" spans="1:27">
      <c r="A1376" s="178"/>
      <c r="B1376" s="304"/>
      <c r="C1376" s="178"/>
      <c r="D1376" s="178"/>
      <c r="E1376" s="178"/>
      <c r="F1376" s="178"/>
      <c r="G1376" s="178"/>
      <c r="H1376" s="305"/>
      <c r="I1376" s="178"/>
      <c r="J1376" s="307"/>
      <c r="K1376" s="178"/>
      <c r="L1376" s="178"/>
      <c r="M1376" s="178"/>
      <c r="N1376" s="178"/>
      <c r="O1376" s="178"/>
      <c r="P1376" s="178"/>
      <c r="Q1376" s="178"/>
      <c r="R1376" s="178"/>
      <c r="S1376" s="178"/>
      <c r="T1376" s="178"/>
      <c r="U1376" s="312"/>
      <c r="V1376" s="302"/>
      <c r="W1376" s="302"/>
      <c r="X1376" s="302"/>
      <c r="Y1376" s="302"/>
      <c r="Z1376" s="302"/>
      <c r="AA1376" s="303"/>
    </row>
    <row r="1377" spans="1:27">
      <c r="A1377" s="178"/>
      <c r="B1377" s="304"/>
      <c r="C1377" s="178"/>
      <c r="D1377" s="178"/>
      <c r="E1377" s="178"/>
      <c r="F1377" s="178"/>
      <c r="G1377" s="178"/>
      <c r="H1377" s="305"/>
      <c r="I1377" s="178"/>
      <c r="J1377" s="307"/>
      <c r="K1377" s="178"/>
      <c r="L1377" s="178"/>
      <c r="M1377" s="178"/>
      <c r="N1377" s="178"/>
      <c r="O1377" s="178"/>
      <c r="P1377" s="178"/>
      <c r="Q1377" s="178"/>
      <c r="R1377" s="178"/>
      <c r="S1377" s="178"/>
      <c r="T1377" s="178"/>
      <c r="U1377" s="312"/>
      <c r="V1377" s="302"/>
      <c r="W1377" s="302"/>
      <c r="X1377" s="302"/>
      <c r="Y1377" s="302"/>
      <c r="Z1377" s="302"/>
      <c r="AA1377" s="303"/>
    </row>
    <row r="1378" spans="1:27">
      <c r="A1378" s="178"/>
      <c r="B1378" s="304"/>
      <c r="C1378" s="178"/>
      <c r="D1378" s="178"/>
      <c r="E1378" s="178"/>
      <c r="F1378" s="178"/>
      <c r="G1378" s="178"/>
      <c r="H1378" s="305"/>
      <c r="I1378" s="178"/>
      <c r="J1378" s="307"/>
      <c r="K1378" s="178"/>
      <c r="L1378" s="178"/>
      <c r="M1378" s="178"/>
      <c r="N1378" s="178"/>
      <c r="O1378" s="178"/>
      <c r="P1378" s="178"/>
      <c r="Q1378" s="178"/>
      <c r="R1378" s="178"/>
      <c r="S1378" s="178"/>
      <c r="T1378" s="178"/>
      <c r="U1378" s="312"/>
      <c r="V1378" s="302"/>
      <c r="W1378" s="302"/>
      <c r="X1378" s="302"/>
      <c r="Y1378" s="302"/>
      <c r="Z1378" s="302"/>
      <c r="AA1378" s="303"/>
    </row>
    <row r="1379" spans="1:27">
      <c r="A1379" s="178"/>
      <c r="B1379" s="304"/>
      <c r="C1379" s="178"/>
      <c r="D1379" s="178"/>
      <c r="E1379" s="178"/>
      <c r="F1379" s="178"/>
      <c r="G1379" s="178"/>
      <c r="H1379" s="305"/>
      <c r="I1379" s="178"/>
      <c r="J1379" s="307"/>
      <c r="K1379" s="178"/>
      <c r="L1379" s="178"/>
      <c r="M1379" s="178"/>
      <c r="N1379" s="178"/>
      <c r="O1379" s="178"/>
      <c r="P1379" s="178"/>
      <c r="Q1379" s="178"/>
      <c r="R1379" s="178"/>
      <c r="S1379" s="178"/>
      <c r="T1379" s="178"/>
      <c r="U1379" s="312"/>
      <c r="V1379" s="302"/>
      <c r="W1379" s="302"/>
      <c r="X1379" s="302"/>
      <c r="Y1379" s="302"/>
      <c r="Z1379" s="302"/>
      <c r="AA1379" s="303"/>
    </row>
    <row r="1380" spans="1:27">
      <c r="A1380" s="178"/>
      <c r="B1380" s="304"/>
      <c r="C1380" s="178"/>
      <c r="D1380" s="178"/>
      <c r="E1380" s="178"/>
      <c r="F1380" s="178"/>
      <c r="G1380" s="178"/>
      <c r="H1380" s="305"/>
      <c r="I1380" s="178"/>
      <c r="J1380" s="307"/>
      <c r="K1380" s="178"/>
      <c r="L1380" s="178"/>
      <c r="M1380" s="178"/>
      <c r="N1380" s="178"/>
      <c r="O1380" s="178"/>
      <c r="P1380" s="178"/>
      <c r="Q1380" s="178"/>
      <c r="R1380" s="178"/>
      <c r="S1380" s="178"/>
      <c r="T1380" s="178"/>
      <c r="U1380" s="312"/>
      <c r="V1380" s="302"/>
      <c r="W1380" s="302"/>
      <c r="X1380" s="302"/>
      <c r="Y1380" s="302"/>
      <c r="Z1380" s="302"/>
      <c r="AA1380" s="303"/>
    </row>
    <row r="1381" spans="1:27">
      <c r="A1381" s="178"/>
      <c r="B1381" s="304"/>
      <c r="C1381" s="178"/>
      <c r="D1381" s="178"/>
      <c r="E1381" s="178"/>
      <c r="F1381" s="178"/>
      <c r="G1381" s="178"/>
      <c r="H1381" s="305"/>
      <c r="I1381" s="178"/>
      <c r="J1381" s="307"/>
      <c r="K1381" s="178"/>
      <c r="L1381" s="178"/>
      <c r="M1381" s="178"/>
      <c r="N1381" s="178"/>
      <c r="O1381" s="178"/>
      <c r="P1381" s="178"/>
      <c r="Q1381" s="178"/>
      <c r="R1381" s="178"/>
      <c r="S1381" s="178"/>
      <c r="T1381" s="178"/>
      <c r="U1381" s="312"/>
      <c r="V1381" s="302"/>
      <c r="W1381" s="302"/>
      <c r="X1381" s="302"/>
      <c r="Y1381" s="302"/>
      <c r="Z1381" s="302"/>
      <c r="AA1381" s="303"/>
    </row>
    <row r="1382" spans="1:27">
      <c r="A1382" s="178"/>
      <c r="B1382" s="304"/>
      <c r="C1382" s="178"/>
      <c r="D1382" s="178"/>
      <c r="E1382" s="178"/>
      <c r="F1382" s="178"/>
      <c r="G1382" s="178"/>
      <c r="H1382" s="305"/>
      <c r="I1382" s="178"/>
      <c r="J1382" s="307"/>
      <c r="K1382" s="178"/>
      <c r="L1382" s="178"/>
      <c r="M1382" s="178"/>
      <c r="N1382" s="178"/>
      <c r="O1382" s="178"/>
      <c r="P1382" s="178"/>
      <c r="Q1382" s="178"/>
      <c r="R1382" s="178"/>
      <c r="S1382" s="178"/>
      <c r="T1382" s="178"/>
      <c r="U1382" s="312"/>
      <c r="V1382" s="302"/>
      <c r="W1382" s="302"/>
      <c r="X1382" s="302"/>
      <c r="Y1382" s="302"/>
      <c r="Z1382" s="302"/>
      <c r="AA1382" s="303"/>
    </row>
    <row r="1383" spans="1:27">
      <c r="A1383" s="178"/>
      <c r="B1383" s="304"/>
      <c r="C1383" s="178"/>
      <c r="D1383" s="178"/>
      <c r="E1383" s="178"/>
      <c r="F1383" s="178"/>
      <c r="G1383" s="178"/>
      <c r="H1383" s="305"/>
      <c r="I1383" s="178"/>
      <c r="J1383" s="307"/>
      <c r="K1383" s="178"/>
      <c r="L1383" s="178"/>
      <c r="M1383" s="178"/>
      <c r="N1383" s="178"/>
      <c r="O1383" s="178"/>
      <c r="P1383" s="178"/>
      <c r="Q1383" s="178"/>
      <c r="R1383" s="178"/>
      <c r="S1383" s="178"/>
      <c r="T1383" s="178"/>
      <c r="U1383" s="312"/>
      <c r="V1383" s="302"/>
      <c r="W1383" s="302"/>
      <c r="X1383" s="302"/>
      <c r="Y1383" s="302"/>
      <c r="Z1383" s="302"/>
      <c r="AA1383" s="303"/>
    </row>
    <row r="1384" spans="1:27">
      <c r="A1384" s="178"/>
      <c r="B1384" s="304"/>
      <c r="C1384" s="178"/>
      <c r="D1384" s="178"/>
      <c r="E1384" s="178"/>
      <c r="F1384" s="178"/>
      <c r="G1384" s="178"/>
      <c r="H1384" s="305"/>
      <c r="I1384" s="178"/>
      <c r="J1384" s="307"/>
      <c r="K1384" s="178"/>
      <c r="L1384" s="178"/>
      <c r="M1384" s="178"/>
      <c r="N1384" s="178"/>
      <c r="O1384" s="178"/>
      <c r="P1384" s="178"/>
      <c r="Q1384" s="178"/>
      <c r="R1384" s="178"/>
      <c r="S1384" s="178"/>
      <c r="T1384" s="178"/>
      <c r="U1384" s="312"/>
      <c r="V1384" s="302"/>
      <c r="W1384" s="302"/>
      <c r="X1384" s="302"/>
      <c r="Y1384" s="302"/>
      <c r="Z1384" s="302"/>
      <c r="AA1384" s="303"/>
    </row>
    <row r="1385" spans="1:27">
      <c r="A1385" s="178"/>
      <c r="B1385" s="304"/>
      <c r="C1385" s="178"/>
      <c r="D1385" s="178"/>
      <c r="E1385" s="178"/>
      <c r="F1385" s="178"/>
      <c r="G1385" s="178"/>
      <c r="H1385" s="305"/>
      <c r="I1385" s="178"/>
      <c r="J1385" s="307"/>
      <c r="K1385" s="178"/>
      <c r="L1385" s="178"/>
      <c r="M1385" s="178"/>
      <c r="N1385" s="178"/>
      <c r="O1385" s="178"/>
      <c r="P1385" s="178"/>
      <c r="Q1385" s="178"/>
      <c r="R1385" s="178"/>
      <c r="S1385" s="178"/>
      <c r="T1385" s="178"/>
      <c r="U1385" s="312"/>
      <c r="V1385" s="302"/>
      <c r="W1385" s="302"/>
      <c r="X1385" s="302"/>
      <c r="Y1385" s="302"/>
      <c r="Z1385" s="302"/>
      <c r="AA1385" s="303"/>
    </row>
    <row r="1386" spans="1:27">
      <c r="A1386" s="178"/>
      <c r="B1386" s="304"/>
      <c r="C1386" s="178"/>
      <c r="D1386" s="178"/>
      <c r="E1386" s="178"/>
      <c r="F1386" s="178"/>
      <c r="G1386" s="178"/>
      <c r="H1386" s="305"/>
      <c r="I1386" s="178"/>
      <c r="J1386" s="307"/>
      <c r="K1386" s="178"/>
      <c r="L1386" s="178"/>
      <c r="M1386" s="178"/>
      <c r="N1386" s="178"/>
      <c r="O1386" s="178"/>
      <c r="P1386" s="178"/>
      <c r="Q1386" s="178"/>
      <c r="R1386" s="178"/>
      <c r="S1386" s="178"/>
      <c r="T1386" s="178"/>
      <c r="U1386" s="312"/>
      <c r="V1386" s="302"/>
      <c r="W1386" s="302"/>
      <c r="X1386" s="302"/>
      <c r="Y1386" s="302"/>
      <c r="Z1386" s="302"/>
      <c r="AA1386" s="303"/>
    </row>
    <row r="1387" spans="1:27">
      <c r="A1387" s="178"/>
      <c r="B1387" s="304"/>
      <c r="C1387" s="178"/>
      <c r="D1387" s="178"/>
      <c r="E1387" s="178"/>
      <c r="F1387" s="178"/>
      <c r="G1387" s="178"/>
      <c r="H1387" s="305"/>
      <c r="I1387" s="178"/>
      <c r="J1387" s="307"/>
      <c r="K1387" s="178"/>
      <c r="L1387" s="178"/>
      <c r="M1387" s="178"/>
      <c r="N1387" s="178"/>
      <c r="O1387" s="178"/>
      <c r="P1387" s="178"/>
      <c r="Q1387" s="178"/>
      <c r="R1387" s="178"/>
      <c r="S1387" s="178"/>
      <c r="T1387" s="178"/>
      <c r="U1387" s="312"/>
      <c r="V1387" s="302"/>
      <c r="W1387" s="302"/>
      <c r="X1387" s="302"/>
      <c r="Y1387" s="302"/>
      <c r="Z1387" s="302"/>
      <c r="AA1387" s="303"/>
    </row>
    <row r="1388" spans="1:27">
      <c r="A1388" s="178"/>
      <c r="B1388" s="304"/>
      <c r="C1388" s="178"/>
      <c r="D1388" s="178"/>
      <c r="E1388" s="178"/>
      <c r="F1388" s="178"/>
      <c r="G1388" s="178"/>
      <c r="H1388" s="305"/>
      <c r="I1388" s="178"/>
      <c r="J1388" s="307"/>
      <c r="K1388" s="178"/>
      <c r="L1388" s="178"/>
      <c r="M1388" s="178"/>
      <c r="N1388" s="178"/>
      <c r="O1388" s="178"/>
      <c r="P1388" s="178"/>
      <c r="Q1388" s="178"/>
      <c r="R1388" s="178"/>
      <c r="S1388" s="178"/>
      <c r="T1388" s="178"/>
      <c r="U1388" s="312"/>
      <c r="V1388" s="302"/>
      <c r="W1388" s="302"/>
      <c r="X1388" s="302"/>
      <c r="Y1388" s="302"/>
      <c r="Z1388" s="302"/>
      <c r="AA1388" s="303"/>
    </row>
    <row r="1389" spans="1:27">
      <c r="A1389" s="178"/>
      <c r="B1389" s="304"/>
      <c r="C1389" s="178"/>
      <c r="D1389" s="178"/>
      <c r="E1389" s="178"/>
      <c r="F1389" s="178"/>
      <c r="G1389" s="178"/>
      <c r="H1389" s="305"/>
      <c r="I1389" s="178"/>
      <c r="J1389" s="307"/>
      <c r="K1389" s="178"/>
      <c r="L1389" s="178"/>
      <c r="M1389" s="178"/>
      <c r="N1389" s="178"/>
      <c r="O1389" s="178"/>
      <c r="P1389" s="178"/>
      <c r="Q1389" s="178"/>
      <c r="R1389" s="178"/>
      <c r="S1389" s="178"/>
      <c r="T1389" s="178"/>
      <c r="U1389" s="312"/>
      <c r="V1389" s="302"/>
      <c r="W1389" s="302"/>
      <c r="X1389" s="302"/>
      <c r="Y1389" s="302"/>
      <c r="Z1389" s="302"/>
      <c r="AA1389" s="303"/>
    </row>
    <row r="1390" spans="1:27">
      <c r="A1390" s="178"/>
      <c r="B1390" s="304"/>
      <c r="C1390" s="178"/>
      <c r="D1390" s="178"/>
      <c r="E1390" s="178"/>
      <c r="F1390" s="178"/>
      <c r="G1390" s="178"/>
      <c r="H1390" s="305"/>
      <c r="I1390" s="178"/>
      <c r="J1390" s="307"/>
      <c r="K1390" s="178"/>
      <c r="L1390" s="178"/>
      <c r="M1390" s="178"/>
      <c r="N1390" s="178"/>
      <c r="O1390" s="178"/>
      <c r="P1390" s="178"/>
      <c r="Q1390" s="178"/>
      <c r="R1390" s="178"/>
      <c r="S1390" s="178"/>
      <c r="T1390" s="178"/>
      <c r="U1390" s="312"/>
      <c r="V1390" s="302"/>
      <c r="W1390" s="302"/>
      <c r="X1390" s="302"/>
      <c r="Y1390" s="302"/>
      <c r="Z1390" s="302"/>
      <c r="AA1390" s="303"/>
    </row>
    <row r="1391" spans="1:27">
      <c r="A1391" s="178"/>
      <c r="B1391" s="304"/>
      <c r="C1391" s="178"/>
      <c r="D1391" s="178"/>
      <c r="E1391" s="178"/>
      <c r="F1391" s="178"/>
      <c r="G1391" s="178"/>
      <c r="H1391" s="305"/>
      <c r="I1391" s="178"/>
      <c r="J1391" s="307"/>
      <c r="K1391" s="178"/>
      <c r="L1391" s="178"/>
      <c r="M1391" s="178"/>
      <c r="N1391" s="178"/>
      <c r="O1391" s="178"/>
      <c r="P1391" s="178"/>
      <c r="Q1391" s="178"/>
      <c r="R1391" s="178"/>
      <c r="S1391" s="178"/>
      <c r="T1391" s="178"/>
      <c r="U1391" s="312"/>
      <c r="V1391" s="302"/>
      <c r="W1391" s="302"/>
      <c r="X1391" s="302"/>
      <c r="Y1391" s="302"/>
      <c r="Z1391" s="302"/>
      <c r="AA1391" s="303"/>
    </row>
    <row r="1392" spans="1:27">
      <c r="A1392" s="178"/>
      <c r="B1392" s="304"/>
      <c r="C1392" s="178"/>
      <c r="D1392" s="178"/>
      <c r="E1392" s="178"/>
      <c r="F1392" s="178"/>
      <c r="G1392" s="178"/>
      <c r="H1392" s="305"/>
      <c r="I1392" s="178"/>
      <c r="J1392" s="307"/>
      <c r="K1392" s="178"/>
      <c r="L1392" s="178"/>
      <c r="M1392" s="178"/>
      <c r="N1392" s="178"/>
      <c r="O1392" s="178"/>
      <c r="P1392" s="178"/>
      <c r="Q1392" s="178"/>
      <c r="R1392" s="178"/>
      <c r="S1392" s="178"/>
      <c r="T1392" s="178"/>
      <c r="U1392" s="312"/>
      <c r="V1392" s="302"/>
      <c r="W1392" s="302"/>
      <c r="X1392" s="302"/>
      <c r="Y1392" s="302"/>
      <c r="Z1392" s="302"/>
      <c r="AA1392" s="303"/>
    </row>
    <row r="1393" spans="1:27">
      <c r="A1393" s="178"/>
      <c r="B1393" s="304"/>
      <c r="C1393" s="178"/>
      <c r="D1393" s="178"/>
      <c r="E1393" s="178"/>
      <c r="F1393" s="178"/>
      <c r="G1393" s="178"/>
      <c r="H1393" s="305"/>
      <c r="I1393" s="178"/>
      <c r="J1393" s="307"/>
      <c r="K1393" s="178"/>
      <c r="L1393" s="178"/>
      <c r="M1393" s="178"/>
      <c r="N1393" s="178"/>
      <c r="O1393" s="178"/>
      <c r="P1393" s="178"/>
      <c r="Q1393" s="178"/>
      <c r="R1393" s="178"/>
      <c r="S1393" s="178"/>
      <c r="T1393" s="178"/>
      <c r="U1393" s="312"/>
      <c r="V1393" s="302"/>
      <c r="W1393" s="302"/>
      <c r="X1393" s="302"/>
      <c r="Y1393" s="302"/>
      <c r="Z1393" s="302"/>
      <c r="AA1393" s="303"/>
    </row>
    <row r="1394" spans="1:27">
      <c r="A1394" s="178"/>
      <c r="B1394" s="304"/>
      <c r="C1394" s="178"/>
      <c r="D1394" s="178"/>
      <c r="E1394" s="178"/>
      <c r="F1394" s="178"/>
      <c r="G1394" s="178"/>
      <c r="H1394" s="305"/>
      <c r="I1394" s="178"/>
      <c r="J1394" s="307"/>
      <c r="K1394" s="178"/>
      <c r="L1394" s="178"/>
      <c r="M1394" s="178"/>
      <c r="N1394" s="178"/>
      <c r="O1394" s="178"/>
      <c r="P1394" s="178"/>
      <c r="Q1394" s="178"/>
      <c r="R1394" s="178"/>
      <c r="S1394" s="178"/>
      <c r="T1394" s="178"/>
      <c r="U1394" s="312"/>
      <c r="V1394" s="302"/>
      <c r="W1394" s="302"/>
      <c r="X1394" s="302"/>
      <c r="Y1394" s="302"/>
      <c r="Z1394" s="302"/>
      <c r="AA1394" s="303"/>
    </row>
    <row r="1395" spans="1:27">
      <c r="A1395" s="178"/>
      <c r="B1395" s="304"/>
      <c r="C1395" s="178"/>
      <c r="D1395" s="178"/>
      <c r="E1395" s="178"/>
      <c r="F1395" s="178"/>
      <c r="G1395" s="178"/>
      <c r="H1395" s="305"/>
      <c r="I1395" s="178"/>
      <c r="J1395" s="307"/>
      <c r="K1395" s="178"/>
      <c r="L1395" s="178"/>
      <c r="M1395" s="178"/>
      <c r="N1395" s="178"/>
      <c r="O1395" s="178"/>
      <c r="P1395" s="178"/>
      <c r="Q1395" s="178"/>
      <c r="R1395" s="178"/>
      <c r="S1395" s="178"/>
      <c r="T1395" s="178"/>
      <c r="U1395" s="312"/>
      <c r="V1395" s="302"/>
      <c r="W1395" s="302"/>
      <c r="X1395" s="302"/>
      <c r="Y1395" s="302"/>
      <c r="Z1395" s="302"/>
      <c r="AA1395" s="303"/>
    </row>
    <row r="1396" spans="1:27">
      <c r="A1396" s="178"/>
      <c r="B1396" s="304"/>
      <c r="C1396" s="178"/>
      <c r="D1396" s="178"/>
      <c r="E1396" s="178"/>
      <c r="F1396" s="178"/>
      <c r="G1396" s="178"/>
      <c r="H1396" s="305"/>
      <c r="I1396" s="178"/>
      <c r="J1396" s="307"/>
      <c r="K1396" s="178"/>
      <c r="L1396" s="178"/>
      <c r="M1396" s="178"/>
      <c r="N1396" s="178"/>
      <c r="O1396" s="178"/>
      <c r="P1396" s="178"/>
      <c r="Q1396" s="178"/>
      <c r="R1396" s="178"/>
      <c r="S1396" s="178"/>
      <c r="T1396" s="178"/>
      <c r="U1396" s="312"/>
      <c r="V1396" s="302"/>
      <c r="W1396" s="302"/>
      <c r="X1396" s="302"/>
      <c r="Y1396" s="302"/>
      <c r="Z1396" s="302"/>
      <c r="AA1396" s="303"/>
    </row>
    <row r="1397" spans="1:27">
      <c r="A1397" s="178"/>
      <c r="B1397" s="304"/>
      <c r="C1397" s="178"/>
      <c r="D1397" s="178"/>
      <c r="E1397" s="178"/>
      <c r="F1397" s="178"/>
      <c r="G1397" s="178"/>
      <c r="H1397" s="305"/>
      <c r="I1397" s="178"/>
      <c r="J1397" s="307"/>
      <c r="K1397" s="178"/>
      <c r="L1397" s="178"/>
      <c r="M1397" s="178"/>
      <c r="N1397" s="178"/>
      <c r="O1397" s="178"/>
      <c r="P1397" s="178"/>
      <c r="Q1397" s="178"/>
      <c r="R1397" s="178"/>
      <c r="S1397" s="178"/>
      <c r="T1397" s="178"/>
      <c r="U1397" s="312"/>
      <c r="V1397" s="302"/>
      <c r="W1397" s="302"/>
      <c r="X1397" s="302"/>
      <c r="Y1397" s="302"/>
      <c r="Z1397" s="302"/>
      <c r="AA1397" s="303"/>
    </row>
    <row r="1398" spans="1:27">
      <c r="A1398" s="178"/>
      <c r="B1398" s="304"/>
      <c r="C1398" s="178"/>
      <c r="D1398" s="178"/>
      <c r="E1398" s="178"/>
      <c r="F1398" s="178"/>
      <c r="G1398" s="178"/>
      <c r="H1398" s="305"/>
      <c r="I1398" s="178"/>
      <c r="J1398" s="307"/>
      <c r="K1398" s="178"/>
      <c r="L1398" s="178"/>
      <c r="M1398" s="178"/>
      <c r="N1398" s="178"/>
      <c r="O1398" s="178"/>
      <c r="P1398" s="178"/>
      <c r="Q1398" s="178"/>
      <c r="R1398" s="178"/>
      <c r="S1398" s="178"/>
      <c r="T1398" s="178"/>
      <c r="U1398" s="312"/>
      <c r="V1398" s="302"/>
      <c r="W1398" s="302"/>
      <c r="X1398" s="302"/>
      <c r="Y1398" s="302"/>
      <c r="Z1398" s="302"/>
      <c r="AA1398" s="303"/>
    </row>
    <row r="1399" spans="1:27">
      <c r="A1399" s="178"/>
      <c r="B1399" s="304"/>
      <c r="C1399" s="178"/>
      <c r="D1399" s="178"/>
      <c r="E1399" s="178"/>
      <c r="F1399" s="178"/>
      <c r="G1399" s="178"/>
      <c r="H1399" s="305"/>
      <c r="I1399" s="178"/>
      <c r="J1399" s="307"/>
      <c r="K1399" s="178"/>
      <c r="L1399" s="178"/>
      <c r="M1399" s="178"/>
      <c r="N1399" s="178"/>
      <c r="O1399" s="178"/>
      <c r="P1399" s="178"/>
      <c r="Q1399" s="178"/>
      <c r="R1399" s="178"/>
      <c r="S1399" s="178"/>
      <c r="T1399" s="178"/>
      <c r="U1399" s="312"/>
      <c r="V1399" s="302"/>
      <c r="W1399" s="302"/>
      <c r="X1399" s="302"/>
      <c r="Y1399" s="302"/>
      <c r="Z1399" s="302"/>
      <c r="AA1399" s="303"/>
    </row>
    <row r="1400" spans="1:27">
      <c r="A1400" s="178"/>
      <c r="B1400" s="304"/>
      <c r="C1400" s="178"/>
      <c r="D1400" s="178"/>
      <c r="E1400" s="178"/>
      <c r="F1400" s="178"/>
      <c r="G1400" s="178"/>
      <c r="H1400" s="305"/>
      <c r="I1400" s="178"/>
      <c r="J1400" s="307"/>
      <c r="K1400" s="178"/>
      <c r="L1400" s="178"/>
      <c r="M1400" s="178"/>
      <c r="N1400" s="178"/>
      <c r="O1400" s="178"/>
      <c r="P1400" s="178"/>
      <c r="Q1400" s="178"/>
      <c r="R1400" s="178"/>
      <c r="S1400" s="178"/>
      <c r="T1400" s="178"/>
      <c r="U1400" s="312"/>
      <c r="V1400" s="302"/>
      <c r="W1400" s="302"/>
      <c r="X1400" s="302"/>
      <c r="Y1400" s="302"/>
      <c r="Z1400" s="302"/>
      <c r="AA1400" s="303"/>
    </row>
    <row r="1401" spans="1:27">
      <c r="A1401" s="178"/>
      <c r="B1401" s="304"/>
      <c r="C1401" s="178"/>
      <c r="D1401" s="178"/>
      <c r="E1401" s="178"/>
      <c r="F1401" s="178"/>
      <c r="G1401" s="178"/>
      <c r="H1401" s="305"/>
      <c r="I1401" s="178"/>
      <c r="J1401" s="307"/>
      <c r="K1401" s="178"/>
      <c r="L1401" s="178"/>
      <c r="M1401" s="178"/>
      <c r="N1401" s="178"/>
      <c r="O1401" s="178"/>
      <c r="P1401" s="178"/>
      <c r="Q1401" s="178"/>
      <c r="R1401" s="178"/>
      <c r="S1401" s="178"/>
      <c r="T1401" s="178"/>
      <c r="U1401" s="312"/>
      <c r="V1401" s="302"/>
      <c r="W1401" s="302"/>
      <c r="X1401" s="302"/>
      <c r="Y1401" s="302"/>
      <c r="Z1401" s="302"/>
      <c r="AA1401" s="303"/>
    </row>
    <row r="1402" spans="1:27">
      <c r="A1402" s="178"/>
      <c r="B1402" s="304"/>
      <c r="C1402" s="178"/>
      <c r="D1402" s="178"/>
      <c r="E1402" s="178"/>
      <c r="F1402" s="178"/>
      <c r="G1402" s="178"/>
      <c r="H1402" s="305"/>
      <c r="I1402" s="178"/>
      <c r="J1402" s="307"/>
      <c r="K1402" s="178"/>
      <c r="L1402" s="178"/>
      <c r="M1402" s="178"/>
      <c r="N1402" s="178"/>
      <c r="O1402" s="178"/>
      <c r="P1402" s="178"/>
      <c r="Q1402" s="178"/>
      <c r="R1402" s="178"/>
      <c r="S1402" s="178"/>
      <c r="T1402" s="178"/>
      <c r="U1402" s="312"/>
      <c r="V1402" s="302"/>
      <c r="W1402" s="302"/>
      <c r="X1402" s="302"/>
      <c r="Y1402" s="302"/>
      <c r="Z1402" s="302"/>
      <c r="AA1402" s="303"/>
    </row>
    <row r="1403" spans="1:27">
      <c r="A1403" s="178"/>
      <c r="B1403" s="304"/>
      <c r="C1403" s="178"/>
      <c r="D1403" s="178"/>
      <c r="E1403" s="178"/>
      <c r="F1403" s="178"/>
      <c r="G1403" s="178"/>
      <c r="H1403" s="305"/>
      <c r="I1403" s="178"/>
      <c r="J1403" s="307"/>
      <c r="K1403" s="178"/>
      <c r="L1403" s="178"/>
      <c r="M1403" s="178"/>
      <c r="N1403" s="178"/>
      <c r="O1403" s="178"/>
      <c r="P1403" s="178"/>
      <c r="Q1403" s="178"/>
      <c r="R1403" s="178"/>
      <c r="S1403" s="178"/>
      <c r="T1403" s="178"/>
      <c r="U1403" s="312"/>
      <c r="V1403" s="302"/>
      <c r="W1403" s="302"/>
      <c r="X1403" s="302"/>
      <c r="Y1403" s="302"/>
      <c r="Z1403" s="302"/>
      <c r="AA1403" s="303"/>
    </row>
    <row r="1404" spans="1:27">
      <c r="A1404" s="178"/>
      <c r="B1404" s="304"/>
      <c r="C1404" s="178"/>
      <c r="D1404" s="178"/>
      <c r="E1404" s="178"/>
      <c r="F1404" s="178"/>
      <c r="G1404" s="178"/>
      <c r="H1404" s="305"/>
      <c r="I1404" s="178"/>
      <c r="J1404" s="307"/>
      <c r="K1404" s="178"/>
      <c r="L1404" s="178"/>
      <c r="M1404" s="178"/>
      <c r="N1404" s="178"/>
      <c r="O1404" s="178"/>
      <c r="P1404" s="178"/>
      <c r="Q1404" s="178"/>
      <c r="R1404" s="178"/>
      <c r="S1404" s="178"/>
      <c r="T1404" s="178"/>
      <c r="U1404" s="312"/>
      <c r="V1404" s="302"/>
      <c r="W1404" s="302"/>
      <c r="X1404" s="302"/>
      <c r="Y1404" s="302"/>
      <c r="Z1404" s="302"/>
      <c r="AA1404" s="303"/>
    </row>
    <row r="1405" spans="1:27">
      <c r="A1405" s="178"/>
      <c r="B1405" s="304"/>
      <c r="C1405" s="178"/>
      <c r="D1405" s="178"/>
      <c r="E1405" s="178"/>
      <c r="F1405" s="178"/>
      <c r="G1405" s="178"/>
      <c r="H1405" s="305"/>
      <c r="I1405" s="178"/>
      <c r="J1405" s="307"/>
      <c r="K1405" s="178"/>
      <c r="L1405" s="178"/>
      <c r="M1405" s="178"/>
      <c r="N1405" s="178"/>
      <c r="O1405" s="178"/>
      <c r="P1405" s="178"/>
      <c r="Q1405" s="178"/>
      <c r="R1405" s="178"/>
      <c r="S1405" s="178"/>
      <c r="T1405" s="178"/>
      <c r="U1405" s="312"/>
      <c r="V1405" s="302"/>
      <c r="W1405" s="302"/>
      <c r="X1405" s="302"/>
      <c r="Y1405" s="302"/>
      <c r="Z1405" s="302"/>
      <c r="AA1405" s="303"/>
    </row>
    <row r="1406" spans="1:27">
      <c r="A1406" s="178"/>
      <c r="B1406" s="304"/>
      <c r="C1406" s="178"/>
      <c r="D1406" s="178"/>
      <c r="E1406" s="178"/>
      <c r="F1406" s="178"/>
      <c r="G1406" s="178"/>
      <c r="H1406" s="305"/>
      <c r="I1406" s="178"/>
      <c r="J1406" s="307"/>
      <c r="K1406" s="178"/>
      <c r="L1406" s="178"/>
      <c r="M1406" s="178"/>
      <c r="N1406" s="178"/>
      <c r="O1406" s="178"/>
      <c r="P1406" s="178"/>
      <c r="Q1406" s="178"/>
      <c r="R1406" s="178"/>
      <c r="S1406" s="178"/>
      <c r="T1406" s="178"/>
      <c r="U1406" s="312"/>
      <c r="V1406" s="302"/>
      <c r="W1406" s="302"/>
      <c r="X1406" s="302"/>
      <c r="Y1406" s="302"/>
      <c r="Z1406" s="302"/>
      <c r="AA1406" s="303"/>
    </row>
    <row r="1407" spans="1:27">
      <c r="A1407" s="178"/>
      <c r="B1407" s="304"/>
      <c r="C1407" s="178"/>
      <c r="D1407" s="178"/>
      <c r="E1407" s="178"/>
      <c r="F1407" s="178"/>
      <c r="G1407" s="178"/>
      <c r="H1407" s="305"/>
      <c r="I1407" s="178"/>
      <c r="J1407" s="307"/>
      <c r="K1407" s="178"/>
      <c r="L1407" s="178"/>
      <c r="M1407" s="178"/>
      <c r="N1407" s="178"/>
      <c r="O1407" s="178"/>
      <c r="P1407" s="178"/>
      <c r="Q1407" s="178"/>
      <c r="R1407" s="178"/>
      <c r="S1407" s="178"/>
      <c r="T1407" s="178"/>
      <c r="U1407" s="312"/>
      <c r="V1407" s="302"/>
      <c r="W1407" s="302"/>
      <c r="X1407" s="302"/>
      <c r="Y1407" s="302"/>
      <c r="Z1407" s="302"/>
      <c r="AA1407" s="303"/>
    </row>
    <row r="1408" spans="1:27">
      <c r="A1408" s="178"/>
      <c r="B1408" s="304"/>
      <c r="C1408" s="178"/>
      <c r="D1408" s="178"/>
      <c r="E1408" s="178"/>
      <c r="F1408" s="178"/>
      <c r="G1408" s="178"/>
      <c r="H1408" s="305"/>
      <c r="I1408" s="178"/>
      <c r="J1408" s="307"/>
      <c r="K1408" s="178"/>
      <c r="L1408" s="178"/>
      <c r="M1408" s="178"/>
      <c r="N1408" s="178"/>
      <c r="O1408" s="178"/>
      <c r="P1408" s="178"/>
      <c r="Q1408" s="178"/>
      <c r="R1408" s="178"/>
      <c r="S1408" s="178"/>
      <c r="T1408" s="178"/>
      <c r="U1408" s="312"/>
      <c r="V1408" s="302"/>
      <c r="W1408" s="302"/>
      <c r="X1408" s="302"/>
      <c r="Y1408" s="302"/>
      <c r="Z1408" s="302"/>
      <c r="AA1408" s="303"/>
    </row>
    <row r="1409" spans="1:27">
      <c r="A1409" s="178"/>
      <c r="B1409" s="304"/>
      <c r="C1409" s="178"/>
      <c r="D1409" s="178"/>
      <c r="E1409" s="178"/>
      <c r="F1409" s="178"/>
      <c r="G1409" s="178"/>
      <c r="H1409" s="305"/>
      <c r="I1409" s="178"/>
      <c r="J1409" s="307"/>
      <c r="K1409" s="178"/>
      <c r="L1409" s="178"/>
      <c r="M1409" s="178"/>
      <c r="N1409" s="178"/>
      <c r="O1409" s="178"/>
      <c r="P1409" s="178"/>
      <c r="Q1409" s="178"/>
      <c r="R1409" s="178"/>
      <c r="S1409" s="178"/>
      <c r="T1409" s="178"/>
      <c r="U1409" s="312"/>
      <c r="V1409" s="302"/>
      <c r="W1409" s="302"/>
      <c r="X1409" s="302"/>
      <c r="Y1409" s="302"/>
      <c r="Z1409" s="302"/>
      <c r="AA1409" s="303"/>
    </row>
    <row r="1410" spans="1:27">
      <c r="A1410" s="178"/>
      <c r="B1410" s="304"/>
      <c r="C1410" s="178"/>
      <c r="D1410" s="178"/>
      <c r="E1410" s="178"/>
      <c r="F1410" s="178"/>
      <c r="G1410" s="178"/>
      <c r="H1410" s="305"/>
      <c r="I1410" s="178"/>
      <c r="J1410" s="307"/>
      <c r="K1410" s="178"/>
      <c r="L1410" s="178"/>
      <c r="M1410" s="178"/>
      <c r="N1410" s="178"/>
      <c r="O1410" s="178"/>
      <c r="P1410" s="178"/>
      <c r="Q1410" s="178"/>
      <c r="R1410" s="178"/>
      <c r="S1410" s="178"/>
      <c r="T1410" s="178"/>
      <c r="U1410" s="312"/>
      <c r="V1410" s="302"/>
      <c r="W1410" s="302"/>
      <c r="X1410" s="302"/>
      <c r="Y1410" s="302"/>
      <c r="Z1410" s="302"/>
      <c r="AA1410" s="303"/>
    </row>
    <row r="1411" spans="1:27">
      <c r="A1411" s="178"/>
      <c r="B1411" s="304"/>
      <c r="C1411" s="178"/>
      <c r="D1411" s="178"/>
      <c r="E1411" s="178"/>
      <c r="F1411" s="178"/>
      <c r="G1411" s="178"/>
      <c r="H1411" s="305"/>
      <c r="I1411" s="178"/>
      <c r="J1411" s="307"/>
      <c r="K1411" s="178"/>
      <c r="L1411" s="178"/>
      <c r="M1411" s="178"/>
      <c r="N1411" s="178"/>
      <c r="O1411" s="178"/>
      <c r="P1411" s="178"/>
      <c r="Q1411" s="178"/>
      <c r="R1411" s="178"/>
      <c r="S1411" s="178"/>
      <c r="T1411" s="178"/>
      <c r="U1411" s="312"/>
      <c r="V1411" s="302"/>
      <c r="W1411" s="302"/>
      <c r="X1411" s="302"/>
      <c r="Y1411" s="302"/>
      <c r="Z1411" s="302"/>
      <c r="AA1411" s="303"/>
    </row>
    <row r="1412" spans="1:27">
      <c r="A1412" s="178"/>
      <c r="B1412" s="304"/>
      <c r="C1412" s="178"/>
      <c r="D1412" s="178"/>
      <c r="E1412" s="178"/>
      <c r="F1412" s="178"/>
      <c r="G1412" s="178"/>
      <c r="H1412" s="305"/>
      <c r="I1412" s="178"/>
      <c r="J1412" s="307"/>
      <c r="K1412" s="178"/>
      <c r="L1412" s="178"/>
      <c r="M1412" s="178"/>
      <c r="N1412" s="178"/>
      <c r="O1412" s="178"/>
      <c r="P1412" s="178"/>
      <c r="Q1412" s="178"/>
      <c r="R1412" s="178"/>
      <c r="S1412" s="178"/>
      <c r="T1412" s="178"/>
      <c r="U1412" s="312"/>
      <c r="V1412" s="302"/>
      <c r="W1412" s="302"/>
      <c r="X1412" s="302"/>
      <c r="Y1412" s="302"/>
      <c r="Z1412" s="302"/>
      <c r="AA1412" s="303"/>
    </row>
    <row r="1413" spans="1:27">
      <c r="A1413" s="178"/>
      <c r="B1413" s="304"/>
      <c r="C1413" s="178"/>
      <c r="D1413" s="178"/>
      <c r="E1413" s="178"/>
      <c r="F1413" s="178"/>
      <c r="G1413" s="178"/>
      <c r="H1413" s="305"/>
      <c r="I1413" s="178"/>
      <c r="J1413" s="307"/>
      <c r="K1413" s="178"/>
      <c r="L1413" s="178"/>
      <c r="M1413" s="178"/>
      <c r="N1413" s="178"/>
      <c r="O1413" s="178"/>
      <c r="P1413" s="178"/>
      <c r="Q1413" s="178"/>
      <c r="R1413" s="178"/>
      <c r="S1413" s="178"/>
      <c r="T1413" s="178"/>
      <c r="U1413" s="312"/>
      <c r="V1413" s="302"/>
      <c r="W1413" s="302"/>
      <c r="X1413" s="302"/>
      <c r="Y1413" s="302"/>
      <c r="Z1413" s="302"/>
      <c r="AA1413" s="303"/>
    </row>
    <row r="1414" spans="1:27">
      <c r="A1414" s="178"/>
      <c r="B1414" s="304"/>
      <c r="C1414" s="178"/>
      <c r="D1414" s="178"/>
      <c r="E1414" s="178"/>
      <c r="F1414" s="178"/>
      <c r="G1414" s="178"/>
      <c r="H1414" s="305"/>
      <c r="I1414" s="178"/>
      <c r="J1414" s="307"/>
      <c r="K1414" s="178"/>
      <c r="L1414" s="178"/>
      <c r="M1414" s="178"/>
      <c r="N1414" s="178"/>
      <c r="O1414" s="178"/>
      <c r="P1414" s="178"/>
      <c r="Q1414" s="178"/>
      <c r="R1414" s="178"/>
      <c r="S1414" s="178"/>
      <c r="T1414" s="178"/>
      <c r="U1414" s="312"/>
      <c r="V1414" s="302"/>
      <c r="W1414" s="302"/>
      <c r="X1414" s="302"/>
      <c r="Y1414" s="302"/>
      <c r="Z1414" s="302"/>
      <c r="AA1414" s="303"/>
    </row>
    <row r="1415" spans="1:27">
      <c r="A1415" s="178"/>
      <c r="B1415" s="304"/>
      <c r="C1415" s="178"/>
      <c r="D1415" s="178"/>
      <c r="E1415" s="178"/>
      <c r="F1415" s="178"/>
      <c r="G1415" s="178"/>
      <c r="H1415" s="305"/>
      <c r="I1415" s="178"/>
      <c r="J1415" s="307"/>
      <c r="K1415" s="178"/>
      <c r="L1415" s="178"/>
      <c r="M1415" s="178"/>
      <c r="N1415" s="178"/>
      <c r="O1415" s="178"/>
      <c r="P1415" s="178"/>
      <c r="Q1415" s="178"/>
      <c r="R1415" s="178"/>
      <c r="S1415" s="178"/>
      <c r="T1415" s="178"/>
      <c r="U1415" s="312"/>
      <c r="V1415" s="302"/>
      <c r="W1415" s="302"/>
      <c r="X1415" s="302"/>
      <c r="Y1415" s="302"/>
      <c r="Z1415" s="302"/>
      <c r="AA1415" s="303"/>
    </row>
    <row r="1416" spans="1:27">
      <c r="A1416" s="178"/>
      <c r="B1416" s="304"/>
      <c r="C1416" s="178"/>
      <c r="D1416" s="178"/>
      <c r="E1416" s="178"/>
      <c r="F1416" s="178"/>
      <c r="G1416" s="178"/>
      <c r="H1416" s="305"/>
      <c r="I1416" s="178"/>
      <c r="J1416" s="307"/>
      <c r="K1416" s="178"/>
      <c r="L1416" s="178"/>
      <c r="M1416" s="178"/>
      <c r="N1416" s="178"/>
      <c r="O1416" s="178"/>
      <c r="P1416" s="178"/>
      <c r="Q1416" s="178"/>
      <c r="R1416" s="178"/>
      <c r="S1416" s="178"/>
      <c r="T1416" s="178"/>
      <c r="U1416" s="312"/>
      <c r="V1416" s="302"/>
      <c r="W1416" s="302"/>
      <c r="X1416" s="302"/>
      <c r="Y1416" s="302"/>
      <c r="Z1416" s="302"/>
      <c r="AA1416" s="303"/>
    </row>
    <row r="1417" spans="1:27">
      <c r="A1417" s="178"/>
      <c r="B1417" s="304"/>
      <c r="C1417" s="178"/>
      <c r="D1417" s="178"/>
      <c r="E1417" s="178"/>
      <c r="F1417" s="178"/>
      <c r="G1417" s="178"/>
      <c r="H1417" s="305"/>
      <c r="I1417" s="178"/>
      <c r="J1417" s="307"/>
      <c r="K1417" s="178"/>
      <c r="L1417" s="178"/>
      <c r="M1417" s="178"/>
      <c r="N1417" s="178"/>
      <c r="O1417" s="178"/>
      <c r="P1417" s="178"/>
      <c r="Q1417" s="178"/>
      <c r="R1417" s="178"/>
      <c r="S1417" s="178"/>
      <c r="T1417" s="178"/>
      <c r="U1417" s="312"/>
      <c r="V1417" s="302"/>
      <c r="W1417" s="302"/>
      <c r="X1417" s="302"/>
      <c r="Y1417" s="302"/>
      <c r="Z1417" s="302"/>
      <c r="AA1417" s="303"/>
    </row>
    <row r="1418" spans="1:27">
      <c r="A1418" s="178"/>
      <c r="B1418" s="304"/>
      <c r="C1418" s="178"/>
      <c r="D1418" s="178"/>
      <c r="E1418" s="178"/>
      <c r="F1418" s="178"/>
      <c r="G1418" s="178"/>
      <c r="H1418" s="305"/>
      <c r="I1418" s="178"/>
      <c r="J1418" s="307"/>
      <c r="K1418" s="178"/>
      <c r="L1418" s="178"/>
      <c r="M1418" s="178"/>
      <c r="N1418" s="178"/>
      <c r="O1418" s="178"/>
      <c r="P1418" s="178"/>
      <c r="Q1418" s="178"/>
      <c r="R1418" s="178"/>
      <c r="S1418" s="178"/>
      <c r="T1418" s="178"/>
      <c r="U1418" s="312"/>
      <c r="V1418" s="302"/>
      <c r="W1418" s="302"/>
      <c r="X1418" s="302"/>
      <c r="Y1418" s="302"/>
      <c r="Z1418" s="302"/>
      <c r="AA1418" s="303"/>
    </row>
    <row r="1419" spans="1:27">
      <c r="A1419" s="178"/>
      <c r="B1419" s="304"/>
      <c r="C1419" s="178"/>
      <c r="D1419" s="178"/>
      <c r="E1419" s="178"/>
      <c r="F1419" s="178"/>
      <c r="G1419" s="178"/>
      <c r="H1419" s="305"/>
      <c r="I1419" s="178"/>
      <c r="J1419" s="307"/>
      <c r="K1419" s="178"/>
      <c r="L1419" s="178"/>
      <c r="M1419" s="178"/>
      <c r="N1419" s="178"/>
      <c r="O1419" s="178"/>
      <c r="P1419" s="178"/>
      <c r="Q1419" s="178"/>
      <c r="R1419" s="178"/>
      <c r="S1419" s="178"/>
      <c r="T1419" s="178"/>
      <c r="U1419" s="312"/>
      <c r="V1419" s="302"/>
      <c r="W1419" s="302"/>
      <c r="X1419" s="302"/>
      <c r="Y1419" s="302"/>
      <c r="Z1419" s="302"/>
      <c r="AA1419" s="303"/>
    </row>
    <row r="1420" spans="1:27">
      <c r="A1420" s="178"/>
      <c r="B1420" s="304"/>
      <c r="C1420" s="178"/>
      <c r="D1420" s="178"/>
      <c r="E1420" s="178"/>
      <c r="F1420" s="178"/>
      <c r="G1420" s="178"/>
      <c r="H1420" s="305"/>
      <c r="I1420" s="178"/>
      <c r="J1420" s="307"/>
      <c r="K1420" s="178"/>
      <c r="L1420" s="178"/>
      <c r="M1420" s="178"/>
      <c r="N1420" s="178"/>
      <c r="O1420" s="178"/>
      <c r="P1420" s="178"/>
      <c r="Q1420" s="178"/>
      <c r="R1420" s="178"/>
      <c r="S1420" s="178"/>
      <c r="T1420" s="178"/>
      <c r="U1420" s="312"/>
      <c r="V1420" s="302"/>
      <c r="W1420" s="302"/>
      <c r="X1420" s="302"/>
      <c r="Y1420" s="302"/>
      <c r="Z1420" s="302"/>
      <c r="AA1420" s="303"/>
    </row>
    <row r="1421" spans="1:27">
      <c r="A1421" s="178"/>
      <c r="B1421" s="304"/>
      <c r="C1421" s="178"/>
      <c r="D1421" s="178"/>
      <c r="E1421" s="178"/>
      <c r="F1421" s="178"/>
      <c r="G1421" s="178"/>
      <c r="H1421" s="305"/>
      <c r="I1421" s="178"/>
      <c r="J1421" s="307"/>
      <c r="K1421" s="178"/>
      <c r="L1421" s="178"/>
      <c r="M1421" s="178"/>
      <c r="N1421" s="178"/>
      <c r="O1421" s="178"/>
      <c r="P1421" s="178"/>
      <c r="Q1421" s="178"/>
      <c r="R1421" s="178"/>
      <c r="S1421" s="178"/>
      <c r="T1421" s="178"/>
      <c r="U1421" s="312"/>
      <c r="V1421" s="302"/>
      <c r="W1421" s="302"/>
      <c r="X1421" s="302"/>
      <c r="Y1421" s="302"/>
      <c r="Z1421" s="302"/>
      <c r="AA1421" s="303"/>
    </row>
    <row r="1422" spans="1:27">
      <c r="A1422" s="178"/>
      <c r="B1422" s="304"/>
      <c r="C1422" s="178"/>
      <c r="D1422" s="178"/>
      <c r="E1422" s="178"/>
      <c r="F1422" s="178"/>
      <c r="G1422" s="178"/>
      <c r="H1422" s="305"/>
      <c r="I1422" s="178"/>
      <c r="J1422" s="307"/>
      <c r="K1422" s="178"/>
      <c r="L1422" s="178"/>
      <c r="M1422" s="178"/>
      <c r="N1422" s="178"/>
      <c r="O1422" s="178"/>
      <c r="P1422" s="178"/>
      <c r="Q1422" s="178"/>
      <c r="R1422" s="178"/>
      <c r="S1422" s="178"/>
      <c r="T1422" s="178"/>
      <c r="U1422" s="312"/>
      <c r="V1422" s="302"/>
      <c r="W1422" s="302"/>
      <c r="X1422" s="302"/>
      <c r="Y1422" s="302"/>
      <c r="Z1422" s="302"/>
      <c r="AA1422" s="303"/>
    </row>
    <row r="1423" spans="1:27">
      <c r="A1423" s="178"/>
      <c r="B1423" s="304"/>
      <c r="C1423" s="178"/>
      <c r="D1423" s="178"/>
      <c r="E1423" s="178"/>
      <c r="F1423" s="178"/>
      <c r="G1423" s="178"/>
      <c r="H1423" s="305"/>
      <c r="I1423" s="178"/>
      <c r="J1423" s="307"/>
      <c r="K1423" s="178"/>
      <c r="L1423" s="178"/>
      <c r="M1423" s="178"/>
      <c r="N1423" s="178"/>
      <c r="O1423" s="178"/>
      <c r="P1423" s="178"/>
      <c r="Q1423" s="178"/>
      <c r="R1423" s="178"/>
      <c r="S1423" s="178"/>
      <c r="T1423" s="178"/>
      <c r="U1423" s="312"/>
      <c r="V1423" s="302"/>
      <c r="W1423" s="302"/>
      <c r="X1423" s="302"/>
      <c r="Y1423" s="302"/>
      <c r="Z1423" s="302"/>
      <c r="AA1423" s="303"/>
    </row>
    <row r="1424" spans="1:27">
      <c r="A1424" s="178"/>
      <c r="B1424" s="304"/>
      <c r="C1424" s="178"/>
      <c r="D1424" s="178"/>
      <c r="E1424" s="178"/>
      <c r="F1424" s="178"/>
      <c r="G1424" s="178"/>
      <c r="H1424" s="305"/>
      <c r="I1424" s="178"/>
      <c r="J1424" s="307"/>
      <c r="K1424" s="178"/>
      <c r="L1424" s="178"/>
      <c r="M1424" s="178"/>
      <c r="N1424" s="178"/>
      <c r="O1424" s="178"/>
      <c r="P1424" s="178"/>
      <c r="Q1424" s="178"/>
      <c r="R1424" s="178"/>
      <c r="S1424" s="178"/>
      <c r="T1424" s="178"/>
      <c r="U1424" s="312"/>
      <c r="V1424" s="302"/>
      <c r="W1424" s="302"/>
      <c r="X1424" s="302"/>
      <c r="Y1424" s="302"/>
      <c r="Z1424" s="302"/>
      <c r="AA1424" s="303"/>
    </row>
    <row r="1425" spans="1:27">
      <c r="A1425" s="178"/>
      <c r="B1425" s="304"/>
      <c r="C1425" s="178"/>
      <c r="D1425" s="178"/>
      <c r="E1425" s="178"/>
      <c r="F1425" s="178"/>
      <c r="G1425" s="178"/>
      <c r="H1425" s="305"/>
      <c r="I1425" s="178"/>
      <c r="J1425" s="307"/>
      <c r="K1425" s="178"/>
      <c r="L1425" s="178"/>
      <c r="M1425" s="178"/>
      <c r="N1425" s="178"/>
      <c r="O1425" s="178"/>
      <c r="P1425" s="178"/>
      <c r="Q1425" s="178"/>
      <c r="R1425" s="178"/>
      <c r="S1425" s="178"/>
      <c r="T1425" s="178"/>
      <c r="U1425" s="312"/>
      <c r="V1425" s="302"/>
      <c r="W1425" s="302"/>
      <c r="X1425" s="302"/>
      <c r="Y1425" s="302"/>
      <c r="Z1425" s="302"/>
      <c r="AA1425" s="303"/>
    </row>
    <row r="1426" spans="1:27">
      <c r="A1426" s="178"/>
      <c r="B1426" s="304"/>
      <c r="C1426" s="178"/>
      <c r="D1426" s="178"/>
      <c r="E1426" s="178"/>
      <c r="F1426" s="178"/>
      <c r="G1426" s="178"/>
      <c r="H1426" s="305"/>
      <c r="I1426" s="178"/>
      <c r="J1426" s="307"/>
      <c r="K1426" s="178"/>
      <c r="L1426" s="178"/>
      <c r="M1426" s="178"/>
      <c r="N1426" s="178"/>
      <c r="O1426" s="178"/>
      <c r="P1426" s="178"/>
      <c r="Q1426" s="178"/>
      <c r="R1426" s="178"/>
      <c r="S1426" s="178"/>
      <c r="T1426" s="178"/>
      <c r="U1426" s="312"/>
      <c r="V1426" s="302"/>
      <c r="W1426" s="302"/>
      <c r="X1426" s="302"/>
      <c r="Y1426" s="302"/>
      <c r="Z1426" s="302"/>
      <c r="AA1426" s="303"/>
    </row>
    <row r="1427" spans="1:27">
      <c r="A1427" s="178"/>
      <c r="B1427" s="304"/>
      <c r="C1427" s="178"/>
      <c r="D1427" s="178"/>
      <c r="E1427" s="178"/>
      <c r="F1427" s="178"/>
      <c r="G1427" s="178"/>
      <c r="H1427" s="305"/>
      <c r="I1427" s="178"/>
      <c r="J1427" s="307"/>
      <c r="K1427" s="178"/>
      <c r="L1427" s="178"/>
      <c r="M1427" s="178"/>
      <c r="N1427" s="178"/>
      <c r="O1427" s="178"/>
      <c r="P1427" s="178"/>
      <c r="Q1427" s="178"/>
      <c r="R1427" s="178"/>
      <c r="S1427" s="178"/>
      <c r="T1427" s="178"/>
      <c r="U1427" s="312"/>
      <c r="V1427" s="302"/>
      <c r="W1427" s="302"/>
      <c r="X1427" s="302"/>
      <c r="Y1427" s="302"/>
      <c r="Z1427" s="302"/>
      <c r="AA1427" s="303"/>
    </row>
    <row r="1428" spans="1:27">
      <c r="A1428" s="178"/>
      <c r="B1428" s="304"/>
      <c r="C1428" s="178"/>
      <c r="D1428" s="178"/>
      <c r="E1428" s="178"/>
      <c r="F1428" s="178"/>
      <c r="G1428" s="178"/>
      <c r="H1428" s="305"/>
      <c r="I1428" s="178"/>
      <c r="J1428" s="307"/>
      <c r="K1428" s="178"/>
      <c r="L1428" s="178"/>
      <c r="M1428" s="178"/>
      <c r="N1428" s="178"/>
      <c r="O1428" s="178"/>
      <c r="P1428" s="178"/>
      <c r="Q1428" s="178"/>
      <c r="R1428" s="178"/>
      <c r="S1428" s="178"/>
      <c r="T1428" s="178"/>
      <c r="U1428" s="312"/>
      <c r="V1428" s="302"/>
      <c r="W1428" s="302"/>
      <c r="X1428" s="302"/>
      <c r="Y1428" s="302"/>
      <c r="Z1428" s="302"/>
      <c r="AA1428" s="303"/>
    </row>
    <row r="1429" spans="1:27">
      <c r="A1429" s="178"/>
      <c r="B1429" s="304"/>
      <c r="C1429" s="178"/>
      <c r="D1429" s="178"/>
      <c r="E1429" s="178"/>
      <c r="F1429" s="178"/>
      <c r="G1429" s="178"/>
      <c r="H1429" s="305"/>
      <c r="I1429" s="178"/>
      <c r="J1429" s="307"/>
      <c r="K1429" s="178"/>
      <c r="L1429" s="178"/>
      <c r="M1429" s="178"/>
      <c r="N1429" s="178"/>
      <c r="O1429" s="178"/>
      <c r="P1429" s="178"/>
      <c r="Q1429" s="178"/>
      <c r="R1429" s="178"/>
      <c r="S1429" s="178"/>
      <c r="T1429" s="178"/>
      <c r="U1429" s="312"/>
      <c r="V1429" s="302"/>
      <c r="W1429" s="302"/>
      <c r="X1429" s="302"/>
      <c r="Y1429" s="302"/>
      <c r="Z1429" s="302"/>
      <c r="AA1429" s="303"/>
    </row>
    <row r="1430" spans="1:27">
      <c r="A1430" s="178"/>
      <c r="B1430" s="304"/>
      <c r="C1430" s="178"/>
      <c r="D1430" s="178"/>
      <c r="E1430" s="178"/>
      <c r="F1430" s="178"/>
      <c r="G1430" s="178"/>
      <c r="H1430" s="305"/>
      <c r="I1430" s="178"/>
      <c r="J1430" s="307"/>
      <c r="K1430" s="178"/>
      <c r="L1430" s="178"/>
      <c r="M1430" s="178"/>
      <c r="N1430" s="178"/>
      <c r="O1430" s="178"/>
      <c r="P1430" s="178"/>
      <c r="Q1430" s="178"/>
      <c r="R1430" s="178"/>
      <c r="S1430" s="178"/>
      <c r="T1430" s="178"/>
      <c r="U1430" s="312"/>
      <c r="V1430" s="302"/>
      <c r="W1430" s="302"/>
      <c r="X1430" s="302"/>
      <c r="Y1430" s="302"/>
      <c r="Z1430" s="302"/>
      <c r="AA1430" s="303"/>
    </row>
    <row r="1431" spans="1:27">
      <c r="A1431" s="178"/>
      <c r="B1431" s="304"/>
      <c r="C1431" s="178"/>
      <c r="D1431" s="178"/>
      <c r="E1431" s="178"/>
      <c r="F1431" s="178"/>
      <c r="G1431" s="178"/>
      <c r="H1431" s="305"/>
      <c r="I1431" s="178"/>
      <c r="J1431" s="307"/>
      <c r="K1431" s="178"/>
      <c r="L1431" s="178"/>
      <c r="M1431" s="178"/>
      <c r="N1431" s="178"/>
      <c r="O1431" s="178"/>
      <c r="P1431" s="178"/>
      <c r="Q1431" s="178"/>
      <c r="R1431" s="178"/>
      <c r="S1431" s="178"/>
      <c r="T1431" s="178"/>
      <c r="U1431" s="312"/>
      <c r="V1431" s="302"/>
      <c r="W1431" s="302"/>
      <c r="X1431" s="302"/>
      <c r="Y1431" s="302"/>
      <c r="Z1431" s="302"/>
      <c r="AA1431" s="303"/>
    </row>
    <row r="1432" spans="1:27">
      <c r="A1432" s="178"/>
      <c r="B1432" s="304"/>
      <c r="C1432" s="178"/>
      <c r="D1432" s="178"/>
      <c r="E1432" s="178"/>
      <c r="F1432" s="178"/>
      <c r="G1432" s="178"/>
      <c r="H1432" s="305"/>
      <c r="I1432" s="178"/>
      <c r="J1432" s="307"/>
      <c r="K1432" s="178"/>
      <c r="L1432" s="178"/>
      <c r="M1432" s="178"/>
      <c r="N1432" s="178"/>
      <c r="O1432" s="178"/>
      <c r="P1432" s="178"/>
      <c r="Q1432" s="178"/>
      <c r="R1432" s="178"/>
      <c r="S1432" s="178"/>
      <c r="T1432" s="178"/>
      <c r="U1432" s="312"/>
      <c r="V1432" s="302"/>
      <c r="W1432" s="302"/>
      <c r="X1432" s="302"/>
      <c r="Y1432" s="302"/>
      <c r="Z1432" s="302"/>
      <c r="AA1432" s="303"/>
    </row>
    <row r="1433" spans="1:27">
      <c r="A1433" s="178"/>
      <c r="B1433" s="304"/>
      <c r="C1433" s="178"/>
      <c r="D1433" s="178"/>
      <c r="E1433" s="178"/>
      <c r="F1433" s="178"/>
      <c r="G1433" s="178"/>
      <c r="H1433" s="305"/>
      <c r="I1433" s="178"/>
      <c r="J1433" s="307"/>
      <c r="K1433" s="178"/>
      <c r="L1433" s="178"/>
      <c r="M1433" s="178"/>
      <c r="N1433" s="178"/>
      <c r="O1433" s="178"/>
      <c r="P1433" s="178"/>
      <c r="Q1433" s="178"/>
      <c r="R1433" s="178"/>
      <c r="S1433" s="178"/>
      <c r="T1433" s="178"/>
      <c r="U1433" s="312"/>
      <c r="V1433" s="302"/>
      <c r="W1433" s="302"/>
      <c r="X1433" s="302"/>
      <c r="Y1433" s="302"/>
      <c r="Z1433" s="302"/>
      <c r="AA1433" s="303"/>
    </row>
    <row r="1434" spans="1:27">
      <c r="A1434" s="178"/>
      <c r="B1434" s="304"/>
      <c r="C1434" s="178"/>
      <c r="D1434" s="178"/>
      <c r="E1434" s="178"/>
      <c r="F1434" s="178"/>
      <c r="G1434" s="178"/>
      <c r="H1434" s="305"/>
      <c r="I1434" s="178"/>
      <c r="J1434" s="307"/>
      <c r="K1434" s="178"/>
      <c r="L1434" s="178"/>
      <c r="M1434" s="178"/>
      <c r="N1434" s="178"/>
      <c r="O1434" s="178"/>
      <c r="P1434" s="178"/>
      <c r="Q1434" s="178"/>
      <c r="R1434" s="178"/>
      <c r="S1434" s="178"/>
      <c r="T1434" s="178"/>
      <c r="U1434" s="312"/>
      <c r="V1434" s="302"/>
      <c r="W1434" s="302"/>
      <c r="X1434" s="302"/>
      <c r="Y1434" s="302"/>
      <c r="Z1434" s="302"/>
      <c r="AA1434" s="303"/>
    </row>
    <row r="1435" spans="1:27">
      <c r="A1435" s="178"/>
      <c r="B1435" s="304"/>
      <c r="C1435" s="178"/>
      <c r="D1435" s="178"/>
      <c r="E1435" s="178"/>
      <c r="F1435" s="178"/>
      <c r="G1435" s="178"/>
      <c r="H1435" s="305"/>
      <c r="I1435" s="178"/>
      <c r="J1435" s="307"/>
      <c r="K1435" s="178"/>
      <c r="L1435" s="178"/>
      <c r="M1435" s="178"/>
      <c r="N1435" s="178"/>
      <c r="O1435" s="178"/>
      <c r="P1435" s="178"/>
      <c r="Q1435" s="178"/>
      <c r="R1435" s="178"/>
      <c r="S1435" s="178"/>
      <c r="T1435" s="178"/>
      <c r="U1435" s="312"/>
      <c r="V1435" s="302"/>
      <c r="W1435" s="302"/>
      <c r="X1435" s="302"/>
      <c r="Y1435" s="302"/>
      <c r="Z1435" s="302"/>
      <c r="AA1435" s="303"/>
    </row>
    <row r="1436" spans="1:27">
      <c r="A1436" s="178"/>
      <c r="B1436" s="304"/>
      <c r="C1436" s="178"/>
      <c r="D1436" s="178"/>
      <c r="E1436" s="178"/>
      <c r="F1436" s="178"/>
      <c r="G1436" s="178"/>
      <c r="H1436" s="305"/>
      <c r="I1436" s="178"/>
      <c r="J1436" s="307"/>
      <c r="K1436" s="178"/>
      <c r="L1436" s="178"/>
      <c r="M1436" s="178"/>
      <c r="N1436" s="178"/>
      <c r="O1436" s="178"/>
      <c r="P1436" s="178"/>
      <c r="Q1436" s="178"/>
      <c r="R1436" s="178"/>
      <c r="S1436" s="178"/>
      <c r="T1436" s="178"/>
      <c r="U1436" s="312"/>
      <c r="V1436" s="302"/>
      <c r="W1436" s="302"/>
      <c r="X1436" s="302"/>
      <c r="Y1436" s="302"/>
      <c r="Z1436" s="302"/>
      <c r="AA1436" s="303"/>
    </row>
    <row r="1437" spans="1:27">
      <c r="A1437" s="178"/>
      <c r="B1437" s="304"/>
      <c r="C1437" s="178"/>
      <c r="D1437" s="178"/>
      <c r="E1437" s="178"/>
      <c r="F1437" s="178"/>
      <c r="G1437" s="178"/>
      <c r="H1437" s="305"/>
      <c r="I1437" s="178"/>
      <c r="J1437" s="307"/>
      <c r="K1437" s="178"/>
      <c r="L1437" s="178"/>
      <c r="M1437" s="178"/>
      <c r="N1437" s="178"/>
      <c r="O1437" s="178"/>
      <c r="P1437" s="178"/>
      <c r="Q1437" s="178"/>
      <c r="R1437" s="178"/>
      <c r="S1437" s="178"/>
      <c r="T1437" s="178"/>
      <c r="U1437" s="312"/>
      <c r="V1437" s="302"/>
      <c r="W1437" s="302"/>
      <c r="X1437" s="302"/>
      <c r="Y1437" s="302"/>
      <c r="Z1437" s="302"/>
      <c r="AA1437" s="303"/>
    </row>
    <row r="1438" spans="1:27">
      <c r="A1438" s="178"/>
      <c r="B1438" s="304"/>
      <c r="C1438" s="178"/>
      <c r="D1438" s="178"/>
      <c r="E1438" s="178"/>
      <c r="F1438" s="178"/>
      <c r="G1438" s="178"/>
      <c r="H1438" s="305"/>
      <c r="I1438" s="178"/>
      <c r="J1438" s="307"/>
      <c r="K1438" s="178"/>
      <c r="L1438" s="178"/>
      <c r="M1438" s="178"/>
      <c r="N1438" s="178"/>
      <c r="O1438" s="178"/>
      <c r="P1438" s="178"/>
      <c r="Q1438" s="178"/>
      <c r="R1438" s="178"/>
      <c r="S1438" s="178"/>
      <c r="T1438" s="178"/>
      <c r="U1438" s="312"/>
      <c r="V1438" s="302"/>
      <c r="W1438" s="302"/>
      <c r="X1438" s="302"/>
      <c r="Y1438" s="302"/>
      <c r="Z1438" s="302"/>
      <c r="AA1438" s="303"/>
    </row>
    <row r="1439" spans="1:27">
      <c r="A1439" s="178"/>
      <c r="B1439" s="304"/>
      <c r="C1439" s="178"/>
      <c r="D1439" s="178"/>
      <c r="E1439" s="178"/>
      <c r="F1439" s="178"/>
      <c r="G1439" s="178"/>
      <c r="H1439" s="305"/>
      <c r="I1439" s="178"/>
      <c r="J1439" s="307"/>
      <c r="K1439" s="178"/>
      <c r="L1439" s="178"/>
      <c r="M1439" s="178"/>
      <c r="N1439" s="178"/>
      <c r="O1439" s="178"/>
      <c r="P1439" s="178"/>
      <c r="Q1439" s="178"/>
      <c r="R1439" s="178"/>
      <c r="S1439" s="178"/>
      <c r="T1439" s="178"/>
      <c r="U1439" s="312"/>
      <c r="V1439" s="302"/>
      <c r="W1439" s="302"/>
      <c r="X1439" s="302"/>
      <c r="Y1439" s="302"/>
      <c r="Z1439" s="302"/>
      <c r="AA1439" s="303"/>
    </row>
    <row r="1440" spans="1:27">
      <c r="A1440" s="178"/>
      <c r="B1440" s="304"/>
      <c r="C1440" s="178"/>
      <c r="D1440" s="178"/>
      <c r="E1440" s="178"/>
      <c r="F1440" s="178"/>
      <c r="G1440" s="178"/>
      <c r="H1440" s="305"/>
      <c r="I1440" s="178"/>
      <c r="J1440" s="307"/>
      <c r="K1440" s="178"/>
      <c r="L1440" s="178"/>
      <c r="M1440" s="178"/>
      <c r="N1440" s="178"/>
      <c r="O1440" s="178"/>
      <c r="P1440" s="178"/>
      <c r="Q1440" s="178"/>
      <c r="R1440" s="178"/>
      <c r="S1440" s="178"/>
      <c r="T1440" s="178"/>
      <c r="U1440" s="312"/>
      <c r="V1440" s="302"/>
      <c r="W1440" s="302"/>
      <c r="X1440" s="302"/>
      <c r="Y1440" s="302"/>
      <c r="Z1440" s="302"/>
      <c r="AA1440" s="303"/>
    </row>
    <row r="1441" spans="1:27">
      <c r="A1441" s="178"/>
      <c r="B1441" s="304"/>
      <c r="C1441" s="178"/>
      <c r="D1441" s="178"/>
      <c r="E1441" s="178"/>
      <c r="F1441" s="178"/>
      <c r="G1441" s="178"/>
      <c r="H1441" s="305"/>
      <c r="I1441" s="178"/>
      <c r="J1441" s="307"/>
      <c r="K1441" s="178"/>
      <c r="L1441" s="178"/>
      <c r="M1441" s="178"/>
      <c r="N1441" s="178"/>
      <c r="O1441" s="178"/>
      <c r="P1441" s="178"/>
      <c r="Q1441" s="178"/>
      <c r="R1441" s="178"/>
      <c r="S1441" s="178"/>
      <c r="T1441" s="178"/>
      <c r="U1441" s="312"/>
      <c r="V1441" s="302"/>
      <c r="W1441" s="302"/>
      <c r="X1441" s="302"/>
      <c r="Y1441" s="302"/>
      <c r="Z1441" s="302"/>
      <c r="AA1441" s="303"/>
    </row>
    <row r="1442" spans="1:27">
      <c r="A1442" s="178"/>
      <c r="B1442" s="304"/>
      <c r="C1442" s="178"/>
      <c r="D1442" s="178"/>
      <c r="E1442" s="178"/>
      <c r="F1442" s="178"/>
      <c r="G1442" s="178"/>
      <c r="H1442" s="305"/>
      <c r="I1442" s="178"/>
      <c r="J1442" s="307"/>
      <c r="K1442" s="178"/>
      <c r="L1442" s="178"/>
      <c r="M1442" s="178"/>
      <c r="N1442" s="178"/>
      <c r="O1442" s="178"/>
      <c r="P1442" s="178"/>
      <c r="Q1442" s="178"/>
      <c r="R1442" s="178"/>
      <c r="S1442" s="178"/>
      <c r="T1442" s="178"/>
      <c r="U1442" s="312"/>
      <c r="V1442" s="302"/>
      <c r="W1442" s="302"/>
      <c r="X1442" s="302"/>
      <c r="Y1442" s="302"/>
      <c r="Z1442" s="302"/>
      <c r="AA1442" s="303"/>
    </row>
    <row r="1443" spans="1:27">
      <c r="A1443" s="178"/>
      <c r="B1443" s="304"/>
      <c r="C1443" s="178"/>
      <c r="D1443" s="178"/>
      <c r="E1443" s="178"/>
      <c r="F1443" s="178"/>
      <c r="G1443" s="178"/>
      <c r="H1443" s="305"/>
      <c r="I1443" s="178"/>
      <c r="J1443" s="307"/>
      <c r="K1443" s="178"/>
      <c r="L1443" s="178"/>
      <c r="M1443" s="178"/>
      <c r="N1443" s="178"/>
      <c r="O1443" s="178"/>
      <c r="P1443" s="178"/>
      <c r="Q1443" s="178"/>
      <c r="R1443" s="178"/>
      <c r="S1443" s="178"/>
      <c r="T1443" s="178"/>
      <c r="U1443" s="312"/>
      <c r="V1443" s="302"/>
      <c r="W1443" s="302"/>
      <c r="X1443" s="302"/>
      <c r="Y1443" s="302"/>
      <c r="Z1443" s="302"/>
      <c r="AA1443" s="303"/>
    </row>
    <row r="1444" spans="1:27">
      <c r="A1444" s="178"/>
      <c r="B1444" s="304"/>
      <c r="C1444" s="178"/>
      <c r="D1444" s="178"/>
      <c r="E1444" s="178"/>
      <c r="F1444" s="178"/>
      <c r="G1444" s="178"/>
      <c r="H1444" s="305"/>
      <c r="I1444" s="178"/>
      <c r="J1444" s="307"/>
      <c r="K1444" s="178"/>
      <c r="L1444" s="178"/>
      <c r="M1444" s="178"/>
      <c r="N1444" s="178"/>
      <c r="O1444" s="178"/>
      <c r="P1444" s="178"/>
      <c r="Q1444" s="178"/>
      <c r="R1444" s="178"/>
      <c r="S1444" s="178"/>
      <c r="T1444" s="178"/>
      <c r="U1444" s="312"/>
      <c r="V1444" s="302"/>
      <c r="W1444" s="302"/>
      <c r="X1444" s="302"/>
      <c r="Y1444" s="302"/>
      <c r="Z1444" s="302"/>
      <c r="AA1444" s="303"/>
    </row>
    <row r="1445" spans="1:27">
      <c r="A1445" s="178"/>
      <c r="B1445" s="304"/>
      <c r="C1445" s="178"/>
      <c r="D1445" s="178"/>
      <c r="E1445" s="178"/>
      <c r="F1445" s="178"/>
      <c r="G1445" s="178"/>
      <c r="H1445" s="305"/>
      <c r="I1445" s="178"/>
      <c r="J1445" s="307"/>
      <c r="K1445" s="178"/>
      <c r="L1445" s="178"/>
      <c r="M1445" s="178"/>
      <c r="N1445" s="178"/>
      <c r="O1445" s="178"/>
      <c r="P1445" s="178"/>
      <c r="Q1445" s="178"/>
      <c r="R1445" s="178"/>
      <c r="S1445" s="178"/>
      <c r="T1445" s="178"/>
      <c r="U1445" s="312"/>
      <c r="V1445" s="302"/>
      <c r="W1445" s="302"/>
      <c r="X1445" s="302"/>
      <c r="Y1445" s="302"/>
      <c r="Z1445" s="302"/>
      <c r="AA1445" s="303"/>
    </row>
    <row r="1446" spans="1:27">
      <c r="A1446" s="178"/>
      <c r="B1446" s="304"/>
      <c r="C1446" s="178"/>
      <c r="D1446" s="178"/>
      <c r="E1446" s="178"/>
      <c r="F1446" s="178"/>
      <c r="G1446" s="178"/>
      <c r="H1446" s="305"/>
      <c r="I1446" s="178"/>
      <c r="J1446" s="307"/>
      <c r="K1446" s="178"/>
      <c r="L1446" s="178"/>
      <c r="M1446" s="178"/>
      <c r="N1446" s="178"/>
      <c r="O1446" s="178"/>
      <c r="P1446" s="178"/>
      <c r="Q1446" s="178"/>
      <c r="R1446" s="178"/>
      <c r="S1446" s="178"/>
      <c r="T1446" s="178"/>
      <c r="U1446" s="312"/>
      <c r="V1446" s="302"/>
      <c r="W1446" s="302"/>
      <c r="X1446" s="302"/>
      <c r="Y1446" s="302"/>
      <c r="Z1446" s="302"/>
      <c r="AA1446" s="303"/>
    </row>
    <row r="1447" spans="1:27">
      <c r="A1447" s="178"/>
      <c r="B1447" s="304"/>
      <c r="C1447" s="178"/>
      <c r="D1447" s="178"/>
      <c r="E1447" s="178"/>
      <c r="F1447" s="178"/>
      <c r="G1447" s="178"/>
      <c r="H1447" s="305"/>
      <c r="I1447" s="178"/>
      <c r="J1447" s="307"/>
      <c r="K1447" s="178"/>
      <c r="L1447" s="178"/>
      <c r="M1447" s="178"/>
      <c r="N1447" s="178"/>
      <c r="O1447" s="178"/>
      <c r="P1447" s="178"/>
      <c r="Q1447" s="178"/>
      <c r="R1447" s="178"/>
      <c r="S1447" s="178"/>
      <c r="T1447" s="178"/>
      <c r="U1447" s="312"/>
      <c r="V1447" s="302"/>
      <c r="W1447" s="302"/>
      <c r="X1447" s="302"/>
      <c r="Y1447" s="302"/>
      <c r="Z1447" s="302"/>
      <c r="AA1447" s="303"/>
    </row>
    <row r="1448" spans="1:27">
      <c r="A1448" s="178"/>
      <c r="B1448" s="304"/>
      <c r="C1448" s="178"/>
      <c r="D1448" s="178"/>
      <c r="E1448" s="178"/>
      <c r="F1448" s="178"/>
      <c r="G1448" s="178"/>
      <c r="H1448" s="305"/>
      <c r="I1448" s="178"/>
      <c r="J1448" s="307"/>
      <c r="K1448" s="178"/>
      <c r="L1448" s="178"/>
      <c r="M1448" s="178"/>
      <c r="N1448" s="178"/>
      <c r="O1448" s="178"/>
      <c r="P1448" s="178"/>
      <c r="Q1448" s="178"/>
      <c r="R1448" s="178"/>
      <c r="S1448" s="178"/>
      <c r="T1448" s="178"/>
      <c r="U1448" s="312"/>
      <c r="V1448" s="302"/>
      <c r="W1448" s="302"/>
      <c r="X1448" s="302"/>
      <c r="Y1448" s="302"/>
      <c r="Z1448" s="302"/>
      <c r="AA1448" s="303"/>
    </row>
    <row r="1449" spans="1:27">
      <c r="A1449" s="178"/>
      <c r="B1449" s="304"/>
      <c r="C1449" s="178"/>
      <c r="D1449" s="178"/>
      <c r="E1449" s="178"/>
      <c r="F1449" s="178"/>
      <c r="G1449" s="178"/>
      <c r="H1449" s="305"/>
      <c r="I1449" s="178"/>
      <c r="J1449" s="307"/>
      <c r="K1449" s="178"/>
      <c r="L1449" s="178"/>
      <c r="M1449" s="178"/>
      <c r="N1449" s="178"/>
      <c r="O1449" s="178"/>
      <c r="P1449" s="178"/>
      <c r="Q1449" s="178"/>
      <c r="R1449" s="178"/>
      <c r="S1449" s="178"/>
      <c r="T1449" s="178"/>
      <c r="U1449" s="312"/>
      <c r="V1449" s="302"/>
      <c r="W1449" s="302"/>
      <c r="X1449" s="302"/>
      <c r="Y1449" s="302"/>
      <c r="Z1449" s="302"/>
      <c r="AA1449" s="303"/>
    </row>
    <row r="1450" spans="1:27">
      <c r="A1450" s="178"/>
      <c r="B1450" s="304"/>
      <c r="C1450" s="178"/>
      <c r="D1450" s="178"/>
      <c r="E1450" s="178"/>
      <c r="F1450" s="178"/>
      <c r="G1450" s="178"/>
      <c r="H1450" s="305"/>
      <c r="I1450" s="178"/>
      <c r="J1450" s="307"/>
      <c r="K1450" s="178"/>
      <c r="L1450" s="178"/>
      <c r="M1450" s="178"/>
      <c r="N1450" s="178"/>
      <c r="O1450" s="178"/>
      <c r="P1450" s="178"/>
      <c r="Q1450" s="178"/>
      <c r="R1450" s="178"/>
      <c r="S1450" s="178"/>
      <c r="T1450" s="178"/>
      <c r="U1450" s="312"/>
      <c r="V1450" s="302"/>
      <c r="W1450" s="302"/>
      <c r="X1450" s="302"/>
      <c r="Y1450" s="302"/>
      <c r="Z1450" s="302"/>
      <c r="AA1450" s="303"/>
    </row>
    <row r="1451" spans="1:27">
      <c r="A1451" s="178"/>
      <c r="B1451" s="304"/>
      <c r="C1451" s="178"/>
      <c r="D1451" s="178"/>
      <c r="E1451" s="178"/>
      <c r="F1451" s="178"/>
      <c r="G1451" s="178"/>
      <c r="H1451" s="305"/>
      <c r="I1451" s="178"/>
      <c r="J1451" s="307"/>
      <c r="K1451" s="178"/>
      <c r="L1451" s="178"/>
      <c r="M1451" s="178"/>
      <c r="N1451" s="178"/>
      <c r="O1451" s="178"/>
      <c r="P1451" s="178"/>
      <c r="Q1451" s="178"/>
      <c r="R1451" s="178"/>
      <c r="S1451" s="178"/>
      <c r="T1451" s="178"/>
      <c r="U1451" s="312"/>
      <c r="V1451" s="302"/>
      <c r="W1451" s="302"/>
      <c r="X1451" s="302"/>
      <c r="Y1451" s="302"/>
      <c r="Z1451" s="302"/>
      <c r="AA1451" s="303"/>
    </row>
    <row r="1452" spans="1:27">
      <c r="A1452" s="178"/>
      <c r="B1452" s="304"/>
      <c r="C1452" s="178"/>
      <c r="D1452" s="178"/>
      <c r="E1452" s="178"/>
      <c r="F1452" s="178"/>
      <c r="G1452" s="178"/>
      <c r="H1452" s="305"/>
      <c r="I1452" s="178"/>
      <c r="J1452" s="307"/>
      <c r="K1452" s="178"/>
      <c r="L1452" s="178"/>
      <c r="M1452" s="178"/>
      <c r="N1452" s="178"/>
      <c r="O1452" s="178"/>
      <c r="P1452" s="178"/>
      <c r="Q1452" s="178"/>
      <c r="R1452" s="178"/>
      <c r="S1452" s="178"/>
      <c r="T1452" s="178"/>
      <c r="U1452" s="312"/>
      <c r="V1452" s="302"/>
      <c r="W1452" s="302"/>
      <c r="X1452" s="302"/>
      <c r="Y1452" s="302"/>
      <c r="Z1452" s="302"/>
      <c r="AA1452" s="303"/>
    </row>
    <row r="1453" spans="1:27">
      <c r="A1453" s="178"/>
      <c r="B1453" s="304"/>
      <c r="C1453" s="178"/>
      <c r="D1453" s="178"/>
      <c r="E1453" s="178"/>
      <c r="F1453" s="178"/>
      <c r="G1453" s="178"/>
      <c r="H1453" s="305"/>
      <c r="I1453" s="178"/>
      <c r="J1453" s="307"/>
      <c r="K1453" s="178"/>
      <c r="L1453" s="178"/>
      <c r="M1453" s="178"/>
      <c r="N1453" s="178"/>
      <c r="O1453" s="178"/>
      <c r="P1453" s="178"/>
      <c r="Q1453" s="178"/>
      <c r="R1453" s="178"/>
      <c r="S1453" s="178"/>
      <c r="T1453" s="178"/>
      <c r="U1453" s="312"/>
      <c r="V1453" s="302"/>
      <c r="W1453" s="302"/>
      <c r="X1453" s="302"/>
      <c r="Y1453" s="302"/>
      <c r="Z1453" s="302"/>
      <c r="AA1453" s="303"/>
    </row>
    <row r="1454" spans="1:27">
      <c r="A1454" s="178"/>
      <c r="B1454" s="304"/>
      <c r="C1454" s="178"/>
      <c r="D1454" s="178"/>
      <c r="E1454" s="178"/>
      <c r="F1454" s="178"/>
      <c r="G1454" s="178"/>
      <c r="H1454" s="305"/>
      <c r="I1454" s="178"/>
      <c r="J1454" s="307"/>
      <c r="K1454" s="178"/>
      <c r="L1454" s="178"/>
      <c r="M1454" s="178"/>
      <c r="N1454" s="178"/>
      <c r="O1454" s="178"/>
      <c r="P1454" s="178"/>
      <c r="Q1454" s="178"/>
      <c r="R1454" s="178"/>
      <c r="S1454" s="178"/>
      <c r="T1454" s="178"/>
      <c r="U1454" s="312"/>
      <c r="V1454" s="302"/>
      <c r="W1454" s="302"/>
      <c r="X1454" s="302"/>
      <c r="Y1454" s="302"/>
      <c r="Z1454" s="302"/>
      <c r="AA1454" s="303"/>
    </row>
    <row r="1455" spans="1:27">
      <c r="A1455" s="178"/>
      <c r="B1455" s="304"/>
      <c r="C1455" s="178"/>
      <c r="D1455" s="178"/>
      <c r="E1455" s="178"/>
      <c r="F1455" s="178"/>
      <c r="G1455" s="178"/>
      <c r="H1455" s="305"/>
      <c r="I1455" s="178"/>
      <c r="J1455" s="307"/>
      <c r="K1455" s="178"/>
      <c r="L1455" s="178"/>
      <c r="M1455" s="178"/>
      <c r="N1455" s="178"/>
      <c r="O1455" s="178"/>
      <c r="P1455" s="178"/>
      <c r="Q1455" s="178"/>
      <c r="R1455" s="178"/>
      <c r="S1455" s="178"/>
      <c r="T1455" s="178"/>
      <c r="U1455" s="312"/>
      <c r="V1455" s="302"/>
      <c r="W1455" s="302"/>
      <c r="X1455" s="302"/>
      <c r="Y1455" s="302"/>
      <c r="Z1455" s="302"/>
      <c r="AA1455" s="303"/>
    </row>
    <row r="1456" spans="1:27">
      <c r="A1456" s="178"/>
      <c r="B1456" s="304"/>
      <c r="C1456" s="178"/>
      <c r="D1456" s="178"/>
      <c r="E1456" s="178"/>
      <c r="F1456" s="178"/>
      <c r="G1456" s="178"/>
      <c r="H1456" s="305"/>
      <c r="I1456" s="178"/>
      <c r="J1456" s="307"/>
      <c r="K1456" s="178"/>
      <c r="L1456" s="178"/>
      <c r="M1456" s="178"/>
      <c r="N1456" s="178"/>
      <c r="O1456" s="178"/>
      <c r="P1456" s="178"/>
      <c r="Q1456" s="178"/>
      <c r="R1456" s="178"/>
      <c r="S1456" s="178"/>
      <c r="T1456" s="178"/>
      <c r="U1456" s="312"/>
      <c r="V1456" s="302"/>
      <c r="W1456" s="302"/>
      <c r="X1456" s="302"/>
      <c r="Y1456" s="302"/>
      <c r="Z1456" s="302"/>
      <c r="AA1456" s="303"/>
    </row>
    <row r="1457" spans="1:27">
      <c r="A1457" s="178"/>
      <c r="B1457" s="304"/>
      <c r="C1457" s="178"/>
      <c r="D1457" s="178"/>
      <c r="E1457" s="178"/>
      <c r="F1457" s="178"/>
      <c r="G1457" s="178"/>
      <c r="H1457" s="305"/>
      <c r="I1457" s="178"/>
      <c r="J1457" s="307"/>
      <c r="K1457" s="178"/>
      <c r="L1457" s="178"/>
      <c r="M1457" s="178"/>
      <c r="N1457" s="178"/>
      <c r="O1457" s="178"/>
      <c r="P1457" s="178"/>
      <c r="Q1457" s="178"/>
      <c r="R1457" s="178"/>
      <c r="S1457" s="178"/>
      <c r="T1457" s="178"/>
      <c r="U1457" s="312"/>
      <c r="V1457" s="302"/>
      <c r="W1457" s="302"/>
      <c r="X1457" s="302"/>
      <c r="Y1457" s="302"/>
      <c r="Z1457" s="302"/>
      <c r="AA1457" s="303"/>
    </row>
    <row r="1458" spans="1:27">
      <c r="A1458" s="178"/>
      <c r="B1458" s="304"/>
      <c r="C1458" s="178"/>
      <c r="D1458" s="178"/>
      <c r="E1458" s="178"/>
      <c r="F1458" s="178"/>
      <c r="G1458" s="178"/>
      <c r="H1458" s="305"/>
      <c r="I1458" s="178"/>
      <c r="J1458" s="307"/>
      <c r="K1458" s="178"/>
      <c r="L1458" s="178"/>
      <c r="M1458" s="178"/>
      <c r="N1458" s="178"/>
      <c r="O1458" s="178"/>
      <c r="P1458" s="178"/>
      <c r="Q1458" s="178"/>
      <c r="R1458" s="178"/>
      <c r="S1458" s="178"/>
      <c r="T1458" s="178"/>
      <c r="U1458" s="312"/>
      <c r="V1458" s="302"/>
      <c r="W1458" s="302"/>
      <c r="X1458" s="302"/>
      <c r="Y1458" s="302"/>
      <c r="Z1458" s="302"/>
      <c r="AA1458" s="303"/>
    </row>
    <row r="1459" spans="1:27">
      <c r="A1459" s="178"/>
      <c r="B1459" s="304"/>
      <c r="C1459" s="178"/>
      <c r="D1459" s="178"/>
      <c r="E1459" s="178"/>
      <c r="F1459" s="178"/>
      <c r="G1459" s="178"/>
      <c r="H1459" s="305"/>
      <c r="I1459" s="178"/>
      <c r="J1459" s="307"/>
      <c r="K1459" s="178"/>
      <c r="L1459" s="178"/>
      <c r="M1459" s="178"/>
      <c r="N1459" s="178"/>
      <c r="O1459" s="178"/>
      <c r="P1459" s="178"/>
      <c r="Q1459" s="178"/>
      <c r="R1459" s="178"/>
      <c r="S1459" s="178"/>
      <c r="T1459" s="178"/>
      <c r="U1459" s="312"/>
      <c r="V1459" s="302"/>
      <c r="W1459" s="302"/>
      <c r="X1459" s="302"/>
      <c r="Y1459" s="302"/>
      <c r="Z1459" s="302"/>
      <c r="AA1459" s="303"/>
    </row>
    <row r="1460" spans="1:27">
      <c r="A1460" s="178"/>
      <c r="B1460" s="304"/>
      <c r="C1460" s="178"/>
      <c r="D1460" s="178"/>
      <c r="E1460" s="178"/>
      <c r="F1460" s="178"/>
      <c r="G1460" s="178"/>
      <c r="H1460" s="305"/>
      <c r="I1460" s="178"/>
      <c r="J1460" s="307"/>
      <c r="K1460" s="178"/>
      <c r="L1460" s="178"/>
      <c r="M1460" s="178"/>
      <c r="N1460" s="178"/>
      <c r="O1460" s="178"/>
      <c r="P1460" s="178"/>
      <c r="Q1460" s="178"/>
      <c r="R1460" s="178"/>
      <c r="S1460" s="178"/>
      <c r="T1460" s="178"/>
      <c r="U1460" s="312"/>
      <c r="V1460" s="302"/>
      <c r="W1460" s="302"/>
      <c r="X1460" s="302"/>
      <c r="Y1460" s="302"/>
      <c r="Z1460" s="302"/>
      <c r="AA1460" s="303"/>
    </row>
    <row r="1461" spans="1:27">
      <c r="A1461" s="178"/>
      <c r="B1461" s="304"/>
      <c r="C1461" s="178"/>
      <c r="D1461" s="178"/>
      <c r="E1461" s="178"/>
      <c r="F1461" s="178"/>
      <c r="G1461" s="178"/>
      <c r="H1461" s="305"/>
      <c r="I1461" s="178"/>
      <c r="J1461" s="307"/>
      <c r="K1461" s="178"/>
      <c r="L1461" s="178"/>
      <c r="M1461" s="178"/>
      <c r="N1461" s="178"/>
      <c r="O1461" s="178"/>
      <c r="P1461" s="178"/>
      <c r="Q1461" s="178"/>
      <c r="R1461" s="178"/>
      <c r="S1461" s="178"/>
      <c r="T1461" s="178"/>
      <c r="U1461" s="312"/>
      <c r="V1461" s="302"/>
      <c r="W1461" s="302"/>
      <c r="X1461" s="302"/>
      <c r="Y1461" s="302"/>
      <c r="Z1461" s="302"/>
      <c r="AA1461" s="303"/>
    </row>
    <row r="1462" spans="1:27">
      <c r="A1462" s="178"/>
      <c r="B1462" s="304"/>
      <c r="C1462" s="178"/>
      <c r="D1462" s="178"/>
      <c r="E1462" s="178"/>
      <c r="F1462" s="178"/>
      <c r="G1462" s="178"/>
      <c r="H1462" s="305"/>
      <c r="I1462" s="178"/>
      <c r="J1462" s="307"/>
      <c r="K1462" s="178"/>
      <c r="L1462" s="178"/>
      <c r="M1462" s="178"/>
      <c r="N1462" s="178"/>
      <c r="O1462" s="178"/>
      <c r="P1462" s="178"/>
      <c r="Q1462" s="178"/>
      <c r="R1462" s="178"/>
      <c r="S1462" s="178"/>
      <c r="T1462" s="178"/>
      <c r="U1462" s="312"/>
      <c r="V1462" s="302"/>
      <c r="W1462" s="302"/>
      <c r="X1462" s="302"/>
      <c r="Y1462" s="302"/>
      <c r="Z1462" s="302"/>
      <c r="AA1462" s="303"/>
    </row>
    <row r="1463" spans="1:27">
      <c r="A1463" s="178"/>
      <c r="B1463" s="304"/>
      <c r="C1463" s="178"/>
      <c r="D1463" s="178"/>
      <c r="E1463" s="178"/>
      <c r="F1463" s="178"/>
      <c r="G1463" s="178"/>
      <c r="H1463" s="305"/>
      <c r="I1463" s="178"/>
      <c r="J1463" s="307"/>
      <c r="K1463" s="178"/>
      <c r="L1463" s="178"/>
      <c r="M1463" s="178"/>
      <c r="N1463" s="178"/>
      <c r="O1463" s="178"/>
      <c r="P1463" s="178"/>
      <c r="Q1463" s="178"/>
      <c r="R1463" s="178"/>
      <c r="S1463" s="178"/>
      <c r="T1463" s="178"/>
      <c r="U1463" s="312"/>
      <c r="V1463" s="302"/>
      <c r="W1463" s="302"/>
      <c r="X1463" s="302"/>
      <c r="Y1463" s="302"/>
      <c r="Z1463" s="302"/>
      <c r="AA1463" s="303"/>
    </row>
    <row r="1464" spans="1:27">
      <c r="A1464" s="178"/>
      <c r="B1464" s="304"/>
      <c r="C1464" s="178"/>
      <c r="D1464" s="178"/>
      <c r="E1464" s="178"/>
      <c r="F1464" s="178"/>
      <c r="G1464" s="178"/>
      <c r="H1464" s="305"/>
      <c r="I1464" s="178"/>
      <c r="J1464" s="307"/>
      <c r="K1464" s="178"/>
      <c r="L1464" s="178"/>
      <c r="M1464" s="178"/>
      <c r="N1464" s="178"/>
      <c r="O1464" s="178"/>
      <c r="P1464" s="178"/>
      <c r="Q1464" s="178"/>
      <c r="R1464" s="178"/>
      <c r="S1464" s="178"/>
      <c r="T1464" s="178"/>
      <c r="U1464" s="312"/>
      <c r="V1464" s="302"/>
      <c r="W1464" s="302"/>
      <c r="X1464" s="302"/>
      <c r="Y1464" s="302"/>
      <c r="Z1464" s="302"/>
      <c r="AA1464" s="303"/>
    </row>
    <row r="1465" spans="1:27">
      <c r="A1465" s="178"/>
      <c r="B1465" s="304"/>
      <c r="C1465" s="178"/>
      <c r="D1465" s="178"/>
      <c r="E1465" s="178"/>
      <c r="F1465" s="178"/>
      <c r="G1465" s="178"/>
      <c r="H1465" s="305"/>
      <c r="I1465" s="178"/>
      <c r="J1465" s="307"/>
      <c r="K1465" s="178"/>
      <c r="L1465" s="178"/>
      <c r="M1465" s="178"/>
      <c r="N1465" s="178"/>
      <c r="O1465" s="178"/>
      <c r="P1465" s="178"/>
      <c r="Q1465" s="178"/>
      <c r="R1465" s="178"/>
      <c r="S1465" s="178"/>
      <c r="T1465" s="178"/>
      <c r="U1465" s="312"/>
      <c r="V1465" s="302"/>
      <c r="W1465" s="302"/>
      <c r="X1465" s="302"/>
      <c r="Y1465" s="302"/>
      <c r="Z1465" s="302"/>
      <c r="AA1465" s="303"/>
    </row>
    <row r="1466" spans="1:27">
      <c r="A1466" s="178"/>
      <c r="B1466" s="304"/>
      <c r="C1466" s="178"/>
      <c r="D1466" s="178"/>
      <c r="E1466" s="178"/>
      <c r="F1466" s="178"/>
      <c r="G1466" s="178"/>
      <c r="H1466" s="305"/>
      <c r="I1466" s="178"/>
      <c r="J1466" s="307"/>
      <c r="K1466" s="178"/>
      <c r="L1466" s="178"/>
      <c r="M1466" s="178"/>
      <c r="N1466" s="178"/>
      <c r="O1466" s="178"/>
      <c r="P1466" s="178"/>
      <c r="Q1466" s="178"/>
      <c r="R1466" s="178"/>
      <c r="S1466" s="178"/>
      <c r="T1466" s="178"/>
      <c r="U1466" s="312"/>
      <c r="V1466" s="302"/>
      <c r="W1466" s="302"/>
      <c r="X1466" s="302"/>
      <c r="Y1466" s="302"/>
      <c r="Z1466" s="302"/>
      <c r="AA1466" s="303"/>
    </row>
    <row r="1467" spans="1:27">
      <c r="A1467" s="178"/>
      <c r="B1467" s="304"/>
      <c r="C1467" s="178"/>
      <c r="D1467" s="178"/>
      <c r="E1467" s="178"/>
      <c r="F1467" s="178"/>
      <c r="G1467" s="178"/>
      <c r="H1467" s="305"/>
      <c r="I1467" s="178"/>
      <c r="J1467" s="307"/>
      <c r="K1467" s="178"/>
      <c r="L1467" s="178"/>
      <c r="M1467" s="178"/>
      <c r="N1467" s="178"/>
      <c r="O1467" s="178"/>
      <c r="P1467" s="178"/>
      <c r="Q1467" s="178"/>
      <c r="R1467" s="178"/>
      <c r="S1467" s="178"/>
      <c r="T1467" s="178"/>
      <c r="U1467" s="312"/>
      <c r="V1467" s="302"/>
      <c r="W1467" s="302"/>
      <c r="X1467" s="302"/>
      <c r="Y1467" s="302"/>
      <c r="Z1467" s="302"/>
      <c r="AA1467" s="303"/>
    </row>
    <row r="1468" spans="1:27">
      <c r="A1468" s="178"/>
      <c r="B1468" s="304"/>
      <c r="C1468" s="178"/>
      <c r="D1468" s="178"/>
      <c r="E1468" s="178"/>
      <c r="F1468" s="178"/>
      <c r="G1468" s="178"/>
      <c r="H1468" s="305"/>
      <c r="I1468" s="178"/>
      <c r="J1468" s="307"/>
      <c r="K1468" s="178"/>
      <c r="L1468" s="178"/>
      <c r="M1468" s="178"/>
      <c r="N1468" s="178"/>
      <c r="O1468" s="178"/>
      <c r="P1468" s="178"/>
      <c r="Q1468" s="178"/>
      <c r="R1468" s="178"/>
      <c r="S1468" s="178"/>
      <c r="T1468" s="178"/>
      <c r="U1468" s="312"/>
      <c r="V1468" s="302"/>
      <c r="W1468" s="302"/>
      <c r="X1468" s="302"/>
      <c r="Y1468" s="302"/>
      <c r="Z1468" s="302"/>
      <c r="AA1468" s="303"/>
    </row>
    <row r="1469" spans="1:27">
      <c r="A1469" s="178"/>
      <c r="B1469" s="304"/>
      <c r="C1469" s="178"/>
      <c r="D1469" s="178"/>
      <c r="E1469" s="178"/>
      <c r="F1469" s="178"/>
      <c r="G1469" s="178"/>
      <c r="H1469" s="305"/>
      <c r="I1469" s="178"/>
      <c r="J1469" s="307"/>
      <c r="K1469" s="178"/>
      <c r="L1469" s="178"/>
      <c r="M1469" s="178"/>
      <c r="N1469" s="178"/>
      <c r="O1469" s="178"/>
      <c r="P1469" s="178"/>
      <c r="Q1469" s="178"/>
      <c r="R1469" s="178"/>
      <c r="S1469" s="178"/>
      <c r="T1469" s="178"/>
      <c r="U1469" s="312"/>
      <c r="V1469" s="302"/>
      <c r="W1469" s="302"/>
      <c r="X1469" s="302"/>
      <c r="Y1469" s="302"/>
      <c r="Z1469" s="302"/>
      <c r="AA1469" s="303"/>
    </row>
    <row r="1470" spans="1:27">
      <c r="A1470" s="178"/>
      <c r="B1470" s="304"/>
      <c r="C1470" s="178"/>
      <c r="D1470" s="178"/>
      <c r="E1470" s="178"/>
      <c r="F1470" s="178"/>
      <c r="G1470" s="178"/>
      <c r="H1470" s="305"/>
      <c r="I1470" s="178"/>
      <c r="J1470" s="307"/>
      <c r="K1470" s="178"/>
      <c r="L1470" s="178"/>
      <c r="M1470" s="178"/>
      <c r="N1470" s="178"/>
      <c r="O1470" s="178"/>
      <c r="P1470" s="178"/>
      <c r="Q1470" s="178"/>
      <c r="R1470" s="178"/>
      <c r="S1470" s="178"/>
      <c r="T1470" s="178"/>
      <c r="U1470" s="312"/>
      <c r="V1470" s="302"/>
      <c r="W1470" s="302"/>
      <c r="X1470" s="302"/>
      <c r="Y1470" s="302"/>
      <c r="Z1470" s="302"/>
      <c r="AA1470" s="303"/>
    </row>
    <row r="1471" spans="1:27">
      <c r="A1471" s="178"/>
      <c r="B1471" s="304"/>
      <c r="C1471" s="178"/>
      <c r="D1471" s="178"/>
      <c r="E1471" s="178"/>
      <c r="F1471" s="178"/>
      <c r="G1471" s="178"/>
      <c r="H1471" s="305"/>
      <c r="I1471" s="178"/>
      <c r="J1471" s="307"/>
      <c r="K1471" s="178"/>
      <c r="L1471" s="178"/>
      <c r="M1471" s="178"/>
      <c r="N1471" s="178"/>
      <c r="O1471" s="178"/>
      <c r="P1471" s="178"/>
      <c r="Q1471" s="178"/>
      <c r="R1471" s="178"/>
      <c r="S1471" s="178"/>
      <c r="T1471" s="178"/>
      <c r="U1471" s="312"/>
      <c r="V1471" s="302"/>
      <c r="W1471" s="302"/>
      <c r="X1471" s="302"/>
      <c r="Y1471" s="302"/>
      <c r="Z1471" s="302"/>
      <c r="AA1471" s="303"/>
    </row>
    <row r="1472" spans="1:27">
      <c r="A1472" s="178"/>
      <c r="B1472" s="304"/>
      <c r="C1472" s="178"/>
      <c r="D1472" s="178"/>
      <c r="E1472" s="178"/>
      <c r="F1472" s="178"/>
      <c r="G1472" s="178"/>
      <c r="H1472" s="305"/>
      <c r="I1472" s="178"/>
      <c r="J1472" s="307"/>
      <c r="K1472" s="178"/>
      <c r="L1472" s="178"/>
      <c r="M1472" s="178"/>
      <c r="N1472" s="178"/>
      <c r="O1472" s="178"/>
      <c r="P1472" s="178"/>
      <c r="Q1472" s="178"/>
      <c r="R1472" s="178"/>
      <c r="S1472" s="178"/>
      <c r="T1472" s="178"/>
      <c r="U1472" s="312"/>
      <c r="V1472" s="302"/>
      <c r="W1472" s="302"/>
      <c r="X1472" s="302"/>
      <c r="Y1472" s="302"/>
      <c r="Z1472" s="302"/>
      <c r="AA1472" s="303"/>
    </row>
    <row r="1473" spans="1:27">
      <c r="A1473" s="178"/>
      <c r="B1473" s="304"/>
      <c r="C1473" s="178"/>
      <c r="D1473" s="178"/>
      <c r="E1473" s="178"/>
      <c r="F1473" s="178"/>
      <c r="G1473" s="178"/>
      <c r="H1473" s="305"/>
      <c r="I1473" s="178"/>
      <c r="J1473" s="307"/>
      <c r="K1473" s="178"/>
      <c r="L1473" s="178"/>
      <c r="M1473" s="178"/>
      <c r="N1473" s="178"/>
      <c r="O1473" s="178"/>
      <c r="P1473" s="178"/>
      <c r="Q1473" s="178"/>
      <c r="R1473" s="178"/>
      <c r="S1473" s="178"/>
      <c r="T1473" s="178"/>
      <c r="U1473" s="312"/>
      <c r="V1473" s="302"/>
      <c r="W1473" s="302"/>
      <c r="X1473" s="302"/>
      <c r="Y1473" s="302"/>
      <c r="Z1473" s="302"/>
      <c r="AA1473" s="303"/>
    </row>
    <row r="1474" spans="1:27">
      <c r="A1474" s="178"/>
      <c r="B1474" s="304"/>
      <c r="C1474" s="178"/>
      <c r="D1474" s="178"/>
      <c r="E1474" s="178"/>
      <c r="F1474" s="178"/>
      <c r="G1474" s="178"/>
      <c r="H1474" s="305"/>
      <c r="I1474" s="178"/>
      <c r="J1474" s="307"/>
      <c r="K1474" s="178"/>
      <c r="L1474" s="178"/>
      <c r="M1474" s="178"/>
      <c r="N1474" s="178"/>
      <c r="O1474" s="178"/>
      <c r="P1474" s="178"/>
      <c r="Q1474" s="178"/>
      <c r="R1474" s="178"/>
      <c r="S1474" s="178"/>
      <c r="T1474" s="178"/>
      <c r="U1474" s="312"/>
      <c r="V1474" s="302"/>
      <c r="W1474" s="302"/>
      <c r="X1474" s="302"/>
      <c r="Y1474" s="302"/>
      <c r="Z1474" s="302"/>
      <c r="AA1474" s="303"/>
    </row>
    <row r="1475" spans="1:27">
      <c r="A1475" s="178"/>
      <c r="B1475" s="304"/>
      <c r="C1475" s="178"/>
      <c r="D1475" s="178"/>
      <c r="E1475" s="178"/>
      <c r="F1475" s="178"/>
      <c r="G1475" s="178"/>
      <c r="H1475" s="305"/>
      <c r="I1475" s="178"/>
      <c r="J1475" s="307"/>
      <c r="K1475" s="178"/>
      <c r="L1475" s="178"/>
      <c r="M1475" s="178"/>
      <c r="N1475" s="178"/>
      <c r="O1475" s="178"/>
      <c r="P1475" s="178"/>
      <c r="Q1475" s="178"/>
      <c r="R1475" s="178"/>
      <c r="S1475" s="178"/>
      <c r="T1475" s="178"/>
      <c r="U1475" s="312"/>
      <c r="V1475" s="302"/>
      <c r="W1475" s="302"/>
      <c r="X1475" s="302"/>
      <c r="Y1475" s="302"/>
      <c r="Z1475" s="302"/>
      <c r="AA1475" s="303"/>
    </row>
    <row r="1476" spans="1:27">
      <c r="A1476" s="178"/>
      <c r="B1476" s="304"/>
      <c r="C1476" s="178"/>
      <c r="D1476" s="178"/>
      <c r="E1476" s="178"/>
      <c r="F1476" s="178"/>
      <c r="G1476" s="178"/>
      <c r="H1476" s="305"/>
      <c r="I1476" s="178"/>
      <c r="J1476" s="307"/>
      <c r="K1476" s="178"/>
      <c r="L1476" s="178"/>
      <c r="M1476" s="178"/>
      <c r="N1476" s="178"/>
      <c r="O1476" s="178"/>
      <c r="P1476" s="178"/>
      <c r="Q1476" s="178"/>
      <c r="R1476" s="178"/>
      <c r="S1476" s="178"/>
      <c r="T1476" s="178"/>
      <c r="U1476" s="312"/>
      <c r="V1476" s="302"/>
      <c r="W1476" s="302"/>
      <c r="X1476" s="302"/>
      <c r="Y1476" s="302"/>
      <c r="Z1476" s="302"/>
      <c r="AA1476" s="303"/>
    </row>
    <row r="1477" spans="1:27">
      <c r="A1477" s="178"/>
      <c r="B1477" s="304"/>
      <c r="C1477" s="178"/>
      <c r="D1477" s="178"/>
      <c r="E1477" s="178"/>
      <c r="F1477" s="178"/>
      <c r="G1477" s="178"/>
      <c r="H1477" s="305"/>
      <c r="I1477" s="178"/>
      <c r="J1477" s="307"/>
      <c r="K1477" s="178"/>
      <c r="L1477" s="178"/>
      <c r="M1477" s="178"/>
      <c r="N1477" s="178"/>
      <c r="O1477" s="178"/>
      <c r="P1477" s="178"/>
      <c r="Q1477" s="178"/>
      <c r="R1477" s="178"/>
      <c r="S1477" s="178"/>
      <c r="T1477" s="178"/>
      <c r="U1477" s="312"/>
      <c r="V1477" s="302"/>
      <c r="W1477" s="302"/>
      <c r="X1477" s="302"/>
      <c r="Y1477" s="302"/>
      <c r="Z1477" s="302"/>
      <c r="AA1477" s="303"/>
    </row>
    <row r="1478" spans="1:27">
      <c r="A1478" s="178"/>
      <c r="B1478" s="304"/>
      <c r="C1478" s="178"/>
      <c r="D1478" s="178"/>
      <c r="E1478" s="178"/>
      <c r="F1478" s="178"/>
      <c r="G1478" s="178"/>
      <c r="H1478" s="305"/>
      <c r="I1478" s="178"/>
      <c r="J1478" s="307"/>
      <c r="K1478" s="178"/>
      <c r="L1478" s="178"/>
      <c r="M1478" s="178"/>
      <c r="N1478" s="178"/>
      <c r="O1478" s="178"/>
      <c r="P1478" s="178"/>
      <c r="Q1478" s="178"/>
      <c r="R1478" s="178"/>
      <c r="S1478" s="178"/>
      <c r="T1478" s="178"/>
      <c r="U1478" s="312"/>
      <c r="V1478" s="302"/>
      <c r="W1478" s="302"/>
      <c r="X1478" s="302"/>
      <c r="Y1478" s="302"/>
      <c r="Z1478" s="302"/>
      <c r="AA1478" s="303"/>
    </row>
    <row r="1479" spans="1:27">
      <c r="A1479" s="178"/>
      <c r="B1479" s="304"/>
      <c r="C1479" s="178"/>
      <c r="D1479" s="178"/>
      <c r="E1479" s="178"/>
      <c r="F1479" s="178"/>
      <c r="G1479" s="178"/>
      <c r="H1479" s="305"/>
      <c r="I1479" s="178"/>
      <c r="J1479" s="307"/>
      <c r="K1479" s="178"/>
      <c r="L1479" s="178"/>
      <c r="M1479" s="178"/>
      <c r="N1479" s="178"/>
      <c r="O1479" s="178"/>
      <c r="P1479" s="178"/>
      <c r="Q1479" s="178"/>
      <c r="R1479" s="178"/>
      <c r="S1479" s="178"/>
      <c r="T1479" s="178"/>
      <c r="U1479" s="312"/>
      <c r="V1479" s="302"/>
      <c r="W1479" s="302"/>
      <c r="X1479" s="302"/>
      <c r="Y1479" s="302"/>
      <c r="Z1479" s="302"/>
      <c r="AA1479" s="303"/>
    </row>
    <row r="1480" spans="1:27">
      <c r="A1480" s="178"/>
      <c r="B1480" s="304"/>
      <c r="C1480" s="178"/>
      <c r="D1480" s="178"/>
      <c r="E1480" s="178"/>
      <c r="F1480" s="178"/>
      <c r="G1480" s="178"/>
      <c r="H1480" s="305"/>
      <c r="I1480" s="178"/>
      <c r="J1480" s="307"/>
      <c r="K1480" s="178"/>
      <c r="L1480" s="178"/>
      <c r="M1480" s="178"/>
      <c r="N1480" s="178"/>
      <c r="O1480" s="178"/>
      <c r="P1480" s="178"/>
      <c r="Q1480" s="178"/>
      <c r="R1480" s="178"/>
      <c r="S1480" s="178"/>
      <c r="T1480" s="178"/>
      <c r="U1480" s="312"/>
      <c r="V1480" s="302"/>
      <c r="W1480" s="302"/>
      <c r="X1480" s="302"/>
      <c r="Y1480" s="302"/>
      <c r="Z1480" s="302"/>
      <c r="AA1480" s="303"/>
    </row>
    <row r="1481" spans="1:27">
      <c r="A1481" s="178"/>
      <c r="B1481" s="304"/>
      <c r="C1481" s="178"/>
      <c r="D1481" s="178"/>
      <c r="E1481" s="178"/>
      <c r="F1481" s="178"/>
      <c r="G1481" s="178"/>
      <c r="H1481" s="305"/>
      <c r="I1481" s="178"/>
      <c r="J1481" s="307"/>
      <c r="K1481" s="178"/>
      <c r="L1481" s="178"/>
      <c r="M1481" s="178"/>
      <c r="N1481" s="178"/>
      <c r="O1481" s="178"/>
      <c r="P1481" s="178"/>
      <c r="Q1481" s="178"/>
      <c r="R1481" s="178"/>
      <c r="S1481" s="178"/>
      <c r="T1481" s="178"/>
      <c r="U1481" s="312"/>
      <c r="V1481" s="302"/>
      <c r="W1481" s="302"/>
      <c r="X1481" s="302"/>
      <c r="Y1481" s="302"/>
      <c r="Z1481" s="302"/>
      <c r="AA1481" s="303"/>
    </row>
    <row r="1482" spans="1:27">
      <c r="A1482" s="178"/>
      <c r="B1482" s="304"/>
      <c r="C1482" s="178"/>
      <c r="D1482" s="178"/>
      <c r="E1482" s="178"/>
      <c r="F1482" s="178"/>
      <c r="G1482" s="178"/>
      <c r="H1482" s="305"/>
      <c r="I1482" s="178"/>
      <c r="J1482" s="307"/>
      <c r="K1482" s="178"/>
      <c r="L1482" s="178"/>
      <c r="M1482" s="178"/>
      <c r="N1482" s="178"/>
      <c r="O1482" s="178"/>
      <c r="P1482" s="178"/>
      <c r="Q1482" s="178"/>
      <c r="R1482" s="178"/>
      <c r="S1482" s="178"/>
      <c r="T1482" s="178"/>
      <c r="U1482" s="312"/>
      <c r="V1482" s="302"/>
      <c r="W1482" s="302"/>
      <c r="X1482" s="302"/>
      <c r="Y1482" s="302"/>
      <c r="Z1482" s="302"/>
      <c r="AA1482" s="303"/>
    </row>
    <row r="1483" spans="1:27">
      <c r="A1483" s="178"/>
      <c r="B1483" s="304"/>
      <c r="C1483" s="178"/>
      <c r="D1483" s="178"/>
      <c r="E1483" s="178"/>
      <c r="F1483" s="178"/>
      <c r="G1483" s="178"/>
      <c r="H1483" s="305"/>
      <c r="I1483" s="178"/>
      <c r="J1483" s="307"/>
      <c r="K1483" s="178"/>
      <c r="L1483" s="178"/>
      <c r="M1483" s="178"/>
      <c r="N1483" s="178"/>
      <c r="O1483" s="178"/>
      <c r="P1483" s="178"/>
      <c r="Q1483" s="178"/>
      <c r="R1483" s="178"/>
      <c r="S1483" s="178"/>
      <c r="T1483" s="178"/>
      <c r="U1483" s="312"/>
      <c r="V1483" s="302"/>
      <c r="W1483" s="302"/>
      <c r="X1483" s="302"/>
      <c r="Y1483" s="302"/>
      <c r="Z1483" s="302"/>
      <c r="AA1483" s="303"/>
    </row>
    <row r="1484" spans="1:27">
      <c r="A1484" s="178"/>
      <c r="B1484" s="304"/>
      <c r="C1484" s="178"/>
      <c r="D1484" s="178"/>
      <c r="E1484" s="178"/>
      <c r="F1484" s="178"/>
      <c r="G1484" s="178"/>
      <c r="H1484" s="305"/>
      <c r="I1484" s="178"/>
      <c r="J1484" s="307"/>
      <c r="K1484" s="178"/>
      <c r="L1484" s="178"/>
      <c r="M1484" s="178"/>
      <c r="N1484" s="178"/>
      <c r="O1484" s="178"/>
      <c r="P1484" s="178"/>
      <c r="Q1484" s="178"/>
      <c r="R1484" s="178"/>
      <c r="S1484" s="178"/>
      <c r="T1484" s="178"/>
      <c r="U1484" s="312"/>
      <c r="V1484" s="302"/>
      <c r="W1484" s="302"/>
      <c r="X1484" s="302"/>
      <c r="Y1484" s="302"/>
      <c r="Z1484" s="302"/>
      <c r="AA1484" s="303"/>
    </row>
    <row r="1485" spans="1:27">
      <c r="A1485" s="178"/>
      <c r="B1485" s="304"/>
      <c r="C1485" s="178"/>
      <c r="D1485" s="178"/>
      <c r="E1485" s="178"/>
      <c r="F1485" s="178"/>
      <c r="G1485" s="178"/>
      <c r="H1485" s="305"/>
      <c r="I1485" s="178"/>
      <c r="J1485" s="307"/>
      <c r="K1485" s="178"/>
      <c r="L1485" s="178"/>
      <c r="M1485" s="178"/>
      <c r="N1485" s="178"/>
      <c r="O1485" s="178"/>
      <c r="P1485" s="178"/>
      <c r="Q1485" s="178"/>
      <c r="R1485" s="178"/>
      <c r="S1485" s="178"/>
      <c r="T1485" s="178"/>
      <c r="U1485" s="312"/>
      <c r="V1485" s="302"/>
      <c r="W1485" s="302"/>
      <c r="X1485" s="302"/>
      <c r="Y1485" s="302"/>
      <c r="Z1485" s="302"/>
      <c r="AA1485" s="303"/>
    </row>
    <row r="1486" spans="1:27">
      <c r="A1486" s="178"/>
      <c r="B1486" s="304"/>
      <c r="C1486" s="178"/>
      <c r="D1486" s="178"/>
      <c r="E1486" s="178"/>
      <c r="F1486" s="178"/>
      <c r="G1486" s="178"/>
      <c r="H1486" s="305"/>
      <c r="I1486" s="178"/>
      <c r="J1486" s="307"/>
      <c r="K1486" s="178"/>
      <c r="L1486" s="178"/>
      <c r="M1486" s="178"/>
      <c r="N1486" s="178"/>
      <c r="O1486" s="178"/>
      <c r="P1486" s="178"/>
      <c r="Q1486" s="178"/>
      <c r="R1486" s="178"/>
      <c r="S1486" s="178"/>
      <c r="T1486" s="178"/>
      <c r="U1486" s="312"/>
      <c r="V1486" s="302"/>
      <c r="W1486" s="302"/>
      <c r="X1486" s="302"/>
      <c r="Y1486" s="302"/>
      <c r="Z1486" s="302"/>
      <c r="AA1486" s="303"/>
    </row>
    <row r="1487" spans="1:27">
      <c r="A1487" s="178"/>
      <c r="B1487" s="304"/>
      <c r="C1487" s="178"/>
      <c r="D1487" s="178"/>
      <c r="E1487" s="178"/>
      <c r="F1487" s="178"/>
      <c r="G1487" s="178"/>
      <c r="H1487" s="305"/>
      <c r="I1487" s="178"/>
      <c r="J1487" s="307"/>
      <c r="K1487" s="178"/>
      <c r="L1487" s="178"/>
      <c r="M1487" s="178"/>
      <c r="N1487" s="178"/>
      <c r="O1487" s="178"/>
      <c r="P1487" s="178"/>
      <c r="Q1487" s="178"/>
      <c r="R1487" s="178"/>
      <c r="S1487" s="178"/>
      <c r="T1487" s="178"/>
      <c r="U1487" s="312"/>
      <c r="V1487" s="302"/>
      <c r="W1487" s="302"/>
      <c r="X1487" s="302"/>
      <c r="Y1487" s="302"/>
      <c r="Z1487" s="302"/>
      <c r="AA1487" s="303"/>
    </row>
    <row r="1488" spans="1:27">
      <c r="A1488" s="178"/>
      <c r="B1488" s="304"/>
      <c r="C1488" s="178"/>
      <c r="D1488" s="178"/>
      <c r="E1488" s="178"/>
      <c r="F1488" s="178"/>
      <c r="G1488" s="178"/>
      <c r="H1488" s="305"/>
      <c r="I1488" s="178"/>
      <c r="J1488" s="307"/>
      <c r="K1488" s="178"/>
      <c r="L1488" s="178"/>
      <c r="M1488" s="178"/>
      <c r="N1488" s="178"/>
      <c r="O1488" s="178"/>
      <c r="P1488" s="178"/>
      <c r="Q1488" s="178"/>
      <c r="R1488" s="178"/>
      <c r="S1488" s="178"/>
      <c r="T1488" s="178"/>
      <c r="U1488" s="312"/>
      <c r="V1488" s="302"/>
      <c r="W1488" s="302"/>
      <c r="X1488" s="302"/>
      <c r="Y1488" s="302"/>
      <c r="Z1488" s="302"/>
      <c r="AA1488" s="303"/>
    </row>
    <row r="1489" spans="1:27">
      <c r="A1489" s="178"/>
      <c r="B1489" s="304"/>
      <c r="C1489" s="178"/>
      <c r="D1489" s="178"/>
      <c r="E1489" s="178"/>
      <c r="F1489" s="178"/>
      <c r="G1489" s="178"/>
      <c r="H1489" s="305"/>
      <c r="I1489" s="178"/>
      <c r="J1489" s="307"/>
      <c r="K1489" s="178"/>
      <c r="L1489" s="178"/>
      <c r="M1489" s="178"/>
      <c r="N1489" s="178"/>
      <c r="O1489" s="178"/>
      <c r="P1489" s="178"/>
      <c r="Q1489" s="178"/>
      <c r="R1489" s="178"/>
      <c r="S1489" s="178"/>
      <c r="T1489" s="178"/>
      <c r="U1489" s="312"/>
      <c r="V1489" s="302"/>
      <c r="W1489" s="302"/>
      <c r="X1489" s="302"/>
      <c r="Y1489" s="302"/>
      <c r="Z1489" s="302"/>
      <c r="AA1489" s="303"/>
    </row>
    <row r="1490" spans="1:27">
      <c r="A1490" s="178"/>
      <c r="B1490" s="304"/>
      <c r="C1490" s="178"/>
      <c r="D1490" s="178"/>
      <c r="E1490" s="178"/>
      <c r="F1490" s="178"/>
      <c r="G1490" s="178"/>
      <c r="H1490" s="305"/>
      <c r="I1490" s="178"/>
      <c r="J1490" s="307"/>
      <c r="K1490" s="178"/>
      <c r="L1490" s="178"/>
      <c r="M1490" s="178"/>
      <c r="N1490" s="178"/>
      <c r="O1490" s="178"/>
      <c r="P1490" s="178"/>
      <c r="Q1490" s="178"/>
      <c r="R1490" s="178"/>
      <c r="S1490" s="178"/>
      <c r="T1490" s="178"/>
      <c r="U1490" s="312"/>
      <c r="V1490" s="302"/>
      <c r="W1490" s="302"/>
      <c r="X1490" s="302"/>
      <c r="Y1490" s="302"/>
      <c r="Z1490" s="302"/>
      <c r="AA1490" s="303"/>
    </row>
    <row r="1491" spans="1:27">
      <c r="A1491" s="178"/>
      <c r="B1491" s="304"/>
      <c r="C1491" s="178"/>
      <c r="D1491" s="178"/>
      <c r="E1491" s="178"/>
      <c r="F1491" s="178"/>
      <c r="G1491" s="178"/>
      <c r="H1491" s="305"/>
      <c r="I1491" s="178"/>
      <c r="J1491" s="307"/>
      <c r="K1491" s="178"/>
      <c r="L1491" s="178"/>
      <c r="M1491" s="178"/>
      <c r="N1491" s="178"/>
      <c r="O1491" s="178"/>
      <c r="P1491" s="178"/>
      <c r="Q1491" s="178"/>
      <c r="R1491" s="178"/>
      <c r="S1491" s="178"/>
      <c r="T1491" s="178"/>
      <c r="U1491" s="312"/>
      <c r="V1491" s="302"/>
      <c r="W1491" s="302"/>
      <c r="X1491" s="302"/>
      <c r="Y1491" s="302"/>
      <c r="Z1491" s="302"/>
      <c r="AA1491" s="303"/>
    </row>
    <row r="1492" spans="1:27">
      <c r="A1492" s="178"/>
      <c r="B1492" s="304"/>
      <c r="C1492" s="178"/>
      <c r="D1492" s="178"/>
      <c r="E1492" s="178"/>
      <c r="F1492" s="178"/>
      <c r="G1492" s="178"/>
      <c r="H1492" s="305"/>
      <c r="I1492" s="178"/>
      <c r="J1492" s="307"/>
      <c r="K1492" s="178"/>
      <c r="L1492" s="178"/>
      <c r="M1492" s="178"/>
      <c r="N1492" s="178"/>
      <c r="O1492" s="178"/>
      <c r="P1492" s="178"/>
      <c r="Q1492" s="178"/>
      <c r="R1492" s="178"/>
      <c r="S1492" s="178"/>
      <c r="T1492" s="178"/>
      <c r="U1492" s="312"/>
      <c r="V1492" s="302"/>
      <c r="W1492" s="302"/>
      <c r="X1492" s="302"/>
      <c r="Y1492" s="302"/>
      <c r="Z1492" s="302"/>
      <c r="AA1492" s="303"/>
    </row>
    <row r="1493" spans="1:27">
      <c r="A1493" s="178"/>
      <c r="B1493" s="304"/>
      <c r="C1493" s="178"/>
      <c r="D1493" s="178"/>
      <c r="E1493" s="178"/>
      <c r="F1493" s="178"/>
      <c r="G1493" s="178"/>
      <c r="H1493" s="305"/>
      <c r="I1493" s="178"/>
      <c r="J1493" s="307"/>
      <c r="K1493" s="178"/>
      <c r="L1493" s="178"/>
      <c r="M1493" s="178"/>
      <c r="N1493" s="178"/>
      <c r="O1493" s="178"/>
      <c r="P1493" s="178"/>
      <c r="Q1493" s="178"/>
      <c r="R1493" s="178"/>
      <c r="S1493" s="178"/>
      <c r="T1493" s="178"/>
      <c r="U1493" s="312"/>
      <c r="V1493" s="302"/>
      <c r="W1493" s="302"/>
      <c r="X1493" s="302"/>
      <c r="Y1493" s="302"/>
      <c r="Z1493" s="302"/>
      <c r="AA1493" s="303"/>
    </row>
    <row r="1494" spans="1:27">
      <c r="A1494" s="178"/>
      <c r="B1494" s="304"/>
      <c r="C1494" s="178"/>
      <c r="D1494" s="178"/>
      <c r="E1494" s="178"/>
      <c r="F1494" s="178"/>
      <c r="G1494" s="178"/>
      <c r="H1494" s="305"/>
      <c r="I1494" s="178"/>
      <c r="J1494" s="307"/>
      <c r="K1494" s="178"/>
      <c r="L1494" s="178"/>
      <c r="M1494" s="178"/>
      <c r="N1494" s="178"/>
      <c r="O1494" s="178"/>
      <c r="P1494" s="178"/>
      <c r="Q1494" s="178"/>
      <c r="R1494" s="178"/>
      <c r="S1494" s="178"/>
      <c r="T1494" s="178"/>
      <c r="U1494" s="312"/>
      <c r="V1494" s="302"/>
      <c r="W1494" s="302"/>
      <c r="X1494" s="302"/>
      <c r="Y1494" s="302"/>
      <c r="Z1494" s="302"/>
      <c r="AA1494" s="303"/>
    </row>
    <row r="1495" spans="1:27">
      <c r="A1495" s="178"/>
      <c r="B1495" s="304"/>
      <c r="C1495" s="178"/>
      <c r="D1495" s="178"/>
      <c r="E1495" s="178"/>
      <c r="F1495" s="178"/>
      <c r="G1495" s="178"/>
      <c r="H1495" s="305"/>
      <c r="I1495" s="178"/>
      <c r="J1495" s="307"/>
      <c r="K1495" s="178"/>
      <c r="L1495" s="178"/>
      <c r="M1495" s="178"/>
      <c r="N1495" s="178"/>
      <c r="O1495" s="178"/>
      <c r="P1495" s="178"/>
      <c r="Q1495" s="178"/>
      <c r="R1495" s="178"/>
      <c r="S1495" s="178"/>
      <c r="T1495" s="178"/>
      <c r="U1495" s="312"/>
      <c r="V1495" s="302"/>
      <c r="W1495" s="302"/>
      <c r="X1495" s="302"/>
      <c r="Y1495" s="302"/>
      <c r="Z1495" s="302"/>
      <c r="AA1495" s="303"/>
    </row>
    <row r="1496" spans="1:27">
      <c r="A1496" s="178"/>
      <c r="B1496" s="304"/>
      <c r="C1496" s="178"/>
      <c r="D1496" s="178"/>
      <c r="E1496" s="178"/>
      <c r="F1496" s="178"/>
      <c r="G1496" s="178"/>
      <c r="H1496" s="305"/>
      <c r="I1496" s="178"/>
      <c r="J1496" s="307"/>
      <c r="K1496" s="178"/>
      <c r="L1496" s="178"/>
      <c r="M1496" s="178"/>
      <c r="N1496" s="178"/>
      <c r="O1496" s="178"/>
      <c r="P1496" s="178"/>
      <c r="Q1496" s="178"/>
      <c r="R1496" s="178"/>
      <c r="S1496" s="178"/>
      <c r="T1496" s="178"/>
      <c r="U1496" s="312"/>
      <c r="V1496" s="302"/>
      <c r="W1496" s="302"/>
      <c r="X1496" s="302"/>
      <c r="Y1496" s="302"/>
      <c r="Z1496" s="302"/>
      <c r="AA1496" s="303"/>
    </row>
    <row r="1497" spans="1:27">
      <c r="A1497" s="178"/>
      <c r="B1497" s="304"/>
      <c r="C1497" s="178"/>
      <c r="D1497" s="178"/>
      <c r="E1497" s="178"/>
      <c r="F1497" s="178"/>
      <c r="G1497" s="178"/>
      <c r="H1497" s="305"/>
      <c r="I1497" s="178"/>
      <c r="J1497" s="307"/>
      <c r="K1497" s="178"/>
      <c r="L1497" s="178"/>
      <c r="M1497" s="178"/>
      <c r="N1497" s="178"/>
      <c r="O1497" s="178"/>
      <c r="P1497" s="178"/>
      <c r="Q1497" s="178"/>
      <c r="R1497" s="178"/>
      <c r="S1497" s="178"/>
      <c r="T1497" s="178"/>
      <c r="U1497" s="312"/>
      <c r="V1497" s="302"/>
      <c r="W1497" s="302"/>
      <c r="X1497" s="302"/>
      <c r="Y1497" s="302"/>
      <c r="Z1497" s="302"/>
      <c r="AA1497" s="303"/>
    </row>
    <row r="1498" spans="1:27">
      <c r="A1498" s="178"/>
      <c r="B1498" s="304"/>
      <c r="C1498" s="178"/>
      <c r="D1498" s="178"/>
      <c r="E1498" s="178"/>
      <c r="F1498" s="178"/>
      <c r="G1498" s="178"/>
      <c r="H1498" s="305"/>
      <c r="I1498" s="178"/>
      <c r="J1498" s="307"/>
      <c r="K1498" s="178"/>
      <c r="L1498" s="178"/>
      <c r="M1498" s="178"/>
      <c r="N1498" s="178"/>
      <c r="O1498" s="178"/>
      <c r="P1498" s="178"/>
      <c r="Q1498" s="178"/>
      <c r="R1498" s="178"/>
      <c r="S1498" s="178"/>
      <c r="T1498" s="178"/>
      <c r="U1498" s="312"/>
      <c r="V1498" s="302"/>
      <c r="W1498" s="302"/>
      <c r="X1498" s="302"/>
      <c r="Y1498" s="302"/>
      <c r="Z1498" s="302"/>
      <c r="AA1498" s="303"/>
    </row>
    <row r="1499" spans="1:27">
      <c r="A1499" s="178"/>
      <c r="B1499" s="304"/>
      <c r="C1499" s="178"/>
      <c r="D1499" s="178"/>
      <c r="E1499" s="178"/>
      <c r="F1499" s="178"/>
      <c r="G1499" s="178"/>
      <c r="H1499" s="305"/>
      <c r="I1499" s="178"/>
      <c r="J1499" s="307"/>
      <c r="K1499" s="178"/>
      <c r="L1499" s="178"/>
      <c r="M1499" s="178"/>
      <c r="N1499" s="178"/>
      <c r="O1499" s="178"/>
      <c r="P1499" s="178"/>
      <c r="Q1499" s="178"/>
      <c r="R1499" s="178"/>
      <c r="S1499" s="178"/>
      <c r="T1499" s="178"/>
      <c r="U1499" s="312"/>
      <c r="V1499" s="302"/>
      <c r="W1499" s="302"/>
      <c r="X1499" s="302"/>
      <c r="Y1499" s="302"/>
      <c r="Z1499" s="302"/>
      <c r="AA1499" s="303"/>
    </row>
    <row r="1500" spans="1:27">
      <c r="A1500" s="178"/>
      <c r="B1500" s="304"/>
      <c r="C1500" s="178"/>
      <c r="D1500" s="178"/>
      <c r="E1500" s="178"/>
      <c r="F1500" s="178"/>
      <c r="G1500" s="178"/>
      <c r="H1500" s="305"/>
      <c r="I1500" s="178"/>
      <c r="J1500" s="307"/>
      <c r="K1500" s="178"/>
      <c r="L1500" s="178"/>
      <c r="M1500" s="178"/>
      <c r="N1500" s="178"/>
      <c r="O1500" s="178"/>
      <c r="P1500" s="178"/>
      <c r="Q1500" s="178"/>
      <c r="R1500" s="178"/>
      <c r="S1500" s="178"/>
      <c r="T1500" s="178"/>
      <c r="U1500" s="312"/>
      <c r="V1500" s="302"/>
      <c r="W1500" s="302"/>
      <c r="X1500" s="302"/>
      <c r="Y1500" s="302"/>
      <c r="Z1500" s="302"/>
      <c r="AA1500" s="303"/>
    </row>
    <row r="1501" spans="1:27">
      <c r="A1501" s="178"/>
      <c r="B1501" s="304"/>
      <c r="C1501" s="178"/>
      <c r="D1501" s="178"/>
      <c r="E1501" s="178"/>
      <c r="F1501" s="178"/>
      <c r="G1501" s="178"/>
      <c r="H1501" s="305"/>
      <c r="I1501" s="178"/>
      <c r="J1501" s="307"/>
      <c r="K1501" s="178"/>
      <c r="L1501" s="178"/>
      <c r="M1501" s="178"/>
      <c r="N1501" s="178"/>
      <c r="O1501" s="178"/>
      <c r="P1501" s="178"/>
      <c r="Q1501" s="178"/>
      <c r="R1501" s="178"/>
      <c r="S1501" s="178"/>
      <c r="T1501" s="178"/>
      <c r="U1501" s="312"/>
      <c r="V1501" s="302"/>
      <c r="W1501" s="302"/>
      <c r="X1501" s="302"/>
      <c r="Y1501" s="302"/>
      <c r="Z1501" s="302"/>
      <c r="AA1501" s="303"/>
    </row>
    <row r="1502" spans="1:27">
      <c r="A1502" s="178"/>
      <c r="B1502" s="304"/>
      <c r="C1502" s="178"/>
      <c r="D1502" s="178"/>
      <c r="E1502" s="178"/>
      <c r="F1502" s="178"/>
      <c r="G1502" s="178"/>
      <c r="H1502" s="305"/>
      <c r="I1502" s="178"/>
      <c r="J1502" s="307"/>
      <c r="K1502" s="178"/>
      <c r="L1502" s="178"/>
      <c r="M1502" s="178"/>
      <c r="N1502" s="178"/>
      <c r="O1502" s="178"/>
      <c r="P1502" s="178"/>
      <c r="Q1502" s="178"/>
      <c r="R1502" s="178"/>
      <c r="S1502" s="178"/>
      <c r="T1502" s="178"/>
      <c r="U1502" s="312"/>
      <c r="V1502" s="302"/>
      <c r="W1502" s="302"/>
      <c r="X1502" s="302"/>
      <c r="Y1502" s="302"/>
      <c r="Z1502" s="302"/>
      <c r="AA1502" s="303"/>
    </row>
    <row r="1503" spans="1:27">
      <c r="A1503" s="178"/>
      <c r="B1503" s="304"/>
      <c r="C1503" s="178"/>
      <c r="D1503" s="178"/>
      <c r="E1503" s="178"/>
      <c r="F1503" s="178"/>
      <c r="G1503" s="178"/>
      <c r="H1503" s="305"/>
      <c r="I1503" s="178"/>
      <c r="J1503" s="307"/>
      <c r="K1503" s="178"/>
      <c r="L1503" s="178"/>
      <c r="M1503" s="178"/>
      <c r="N1503" s="178"/>
      <c r="O1503" s="178"/>
      <c r="P1503" s="178"/>
      <c r="Q1503" s="178"/>
      <c r="R1503" s="178"/>
      <c r="S1503" s="178"/>
      <c r="T1503" s="178"/>
      <c r="U1503" s="312"/>
      <c r="V1503" s="302"/>
      <c r="W1503" s="302"/>
      <c r="X1503" s="302"/>
      <c r="Y1503" s="302"/>
      <c r="Z1503" s="302"/>
      <c r="AA1503" s="303"/>
    </row>
    <row r="1504" spans="1:27">
      <c r="A1504" s="178"/>
      <c r="B1504" s="304"/>
      <c r="C1504" s="178"/>
      <c r="D1504" s="178"/>
      <c r="E1504" s="178"/>
      <c r="F1504" s="178"/>
      <c r="G1504" s="178"/>
      <c r="H1504" s="305"/>
      <c r="I1504" s="178"/>
      <c r="J1504" s="307"/>
      <c r="K1504" s="178"/>
      <c r="L1504" s="178"/>
      <c r="M1504" s="178"/>
      <c r="N1504" s="178"/>
      <c r="O1504" s="178"/>
      <c r="P1504" s="178"/>
      <c r="Q1504" s="178"/>
      <c r="R1504" s="178"/>
      <c r="S1504" s="178"/>
      <c r="T1504" s="178"/>
      <c r="U1504" s="312"/>
      <c r="V1504" s="302"/>
      <c r="W1504" s="302"/>
      <c r="X1504" s="302"/>
      <c r="Y1504" s="302"/>
      <c r="Z1504" s="302"/>
      <c r="AA1504" s="303"/>
    </row>
    <row r="1505" spans="1:27">
      <c r="A1505" s="178"/>
      <c r="B1505" s="304"/>
      <c r="C1505" s="178"/>
      <c r="D1505" s="178"/>
      <c r="E1505" s="178"/>
      <c r="F1505" s="178"/>
      <c r="G1505" s="178"/>
      <c r="H1505" s="305"/>
      <c r="I1505" s="178"/>
      <c r="J1505" s="307"/>
      <c r="K1505" s="178"/>
      <c r="L1505" s="178"/>
      <c r="M1505" s="178"/>
      <c r="N1505" s="178"/>
      <c r="O1505" s="178"/>
      <c r="P1505" s="178"/>
      <c r="Q1505" s="178"/>
      <c r="R1505" s="178"/>
      <c r="S1505" s="178"/>
      <c r="T1505" s="178"/>
      <c r="U1505" s="312"/>
      <c r="V1505" s="302"/>
      <c r="W1505" s="302"/>
      <c r="X1505" s="302"/>
      <c r="Y1505" s="302"/>
      <c r="Z1505" s="302"/>
      <c r="AA1505" s="303"/>
    </row>
    <row r="1506" spans="1:27">
      <c r="A1506" s="178"/>
      <c r="B1506" s="304"/>
      <c r="C1506" s="178"/>
      <c r="D1506" s="178"/>
      <c r="E1506" s="178"/>
      <c r="F1506" s="178"/>
      <c r="G1506" s="178"/>
      <c r="H1506" s="305"/>
      <c r="I1506" s="178"/>
      <c r="J1506" s="307"/>
      <c r="K1506" s="178"/>
      <c r="L1506" s="178"/>
      <c r="M1506" s="178"/>
      <c r="N1506" s="178"/>
      <c r="O1506" s="178"/>
      <c r="P1506" s="178"/>
      <c r="Q1506" s="178"/>
      <c r="R1506" s="178"/>
      <c r="S1506" s="178"/>
      <c r="T1506" s="178"/>
      <c r="U1506" s="312"/>
      <c r="V1506" s="302"/>
      <c r="W1506" s="302"/>
      <c r="X1506" s="302"/>
      <c r="Y1506" s="302"/>
      <c r="Z1506" s="302"/>
      <c r="AA1506" s="303"/>
    </row>
    <row r="1507" spans="1:27">
      <c r="A1507" s="178"/>
      <c r="B1507" s="304"/>
      <c r="C1507" s="178"/>
      <c r="D1507" s="178"/>
      <c r="E1507" s="178"/>
      <c r="F1507" s="178"/>
      <c r="G1507" s="178"/>
      <c r="H1507" s="305"/>
      <c r="I1507" s="178"/>
      <c r="J1507" s="307"/>
      <c r="K1507" s="178"/>
      <c r="L1507" s="178"/>
      <c r="M1507" s="178"/>
      <c r="N1507" s="178"/>
      <c r="O1507" s="178"/>
      <c r="P1507" s="178"/>
      <c r="Q1507" s="178"/>
      <c r="R1507" s="178"/>
      <c r="S1507" s="178"/>
      <c r="T1507" s="178"/>
      <c r="U1507" s="312"/>
      <c r="V1507" s="302"/>
      <c r="W1507" s="302"/>
      <c r="X1507" s="302"/>
      <c r="Y1507" s="302"/>
      <c r="Z1507" s="302"/>
      <c r="AA1507" s="303"/>
    </row>
    <row r="1508" spans="1:27">
      <c r="A1508" s="178"/>
      <c r="B1508" s="304"/>
      <c r="C1508" s="178"/>
      <c r="D1508" s="178"/>
      <c r="E1508" s="178"/>
      <c r="F1508" s="178"/>
      <c r="G1508" s="178"/>
      <c r="H1508" s="305"/>
      <c r="I1508" s="178"/>
      <c r="J1508" s="307"/>
      <c r="K1508" s="178"/>
      <c r="L1508" s="178"/>
      <c r="M1508" s="178"/>
      <c r="N1508" s="178"/>
      <c r="O1508" s="178"/>
      <c r="P1508" s="178"/>
      <c r="Q1508" s="178"/>
      <c r="R1508" s="178"/>
      <c r="S1508" s="178"/>
      <c r="T1508" s="178"/>
      <c r="U1508" s="312"/>
      <c r="V1508" s="302"/>
      <c r="W1508" s="302"/>
      <c r="X1508" s="302"/>
      <c r="Y1508" s="302"/>
      <c r="Z1508" s="302"/>
      <c r="AA1508" s="303"/>
    </row>
    <row r="1509" spans="1:27">
      <c r="A1509" s="178"/>
      <c r="B1509" s="304"/>
      <c r="C1509" s="178"/>
      <c r="D1509" s="178"/>
      <c r="E1509" s="178"/>
      <c r="F1509" s="178"/>
      <c r="G1509" s="178"/>
      <c r="H1509" s="305"/>
      <c r="I1509" s="178"/>
      <c r="J1509" s="307"/>
      <c r="K1509" s="178"/>
      <c r="L1509" s="178"/>
      <c r="M1509" s="178"/>
      <c r="N1509" s="178"/>
      <c r="O1509" s="178"/>
      <c r="P1509" s="178"/>
      <c r="Q1509" s="178"/>
      <c r="R1509" s="178"/>
      <c r="S1509" s="178"/>
      <c r="T1509" s="178"/>
      <c r="U1509" s="312"/>
      <c r="V1509" s="302"/>
      <c r="W1509" s="302"/>
      <c r="X1509" s="302"/>
      <c r="Y1509" s="302"/>
      <c r="Z1509" s="302"/>
      <c r="AA1509" s="303"/>
    </row>
    <row r="1510" spans="1:27">
      <c r="A1510" s="178"/>
      <c r="B1510" s="304"/>
      <c r="C1510" s="178"/>
      <c r="D1510" s="178"/>
      <c r="E1510" s="178"/>
      <c r="F1510" s="178"/>
      <c r="G1510" s="178"/>
      <c r="H1510" s="305"/>
      <c r="I1510" s="178"/>
      <c r="J1510" s="307"/>
      <c r="K1510" s="178"/>
      <c r="L1510" s="178"/>
      <c r="M1510" s="178"/>
      <c r="N1510" s="178"/>
      <c r="O1510" s="178"/>
      <c r="P1510" s="178"/>
      <c r="Q1510" s="178"/>
      <c r="R1510" s="178"/>
      <c r="S1510" s="178"/>
      <c r="T1510" s="178"/>
      <c r="U1510" s="312"/>
      <c r="V1510" s="302"/>
      <c r="W1510" s="302"/>
      <c r="X1510" s="302"/>
      <c r="Y1510" s="302"/>
      <c r="Z1510" s="302"/>
      <c r="AA1510" s="303"/>
    </row>
    <row r="1511" spans="1:27">
      <c r="A1511" s="178"/>
      <c r="B1511" s="304"/>
      <c r="C1511" s="178"/>
      <c r="D1511" s="178"/>
      <c r="E1511" s="178"/>
      <c r="F1511" s="178"/>
      <c r="G1511" s="178"/>
      <c r="H1511" s="305"/>
      <c r="I1511" s="178"/>
      <c r="J1511" s="307"/>
      <c r="K1511" s="178"/>
      <c r="L1511" s="178"/>
      <c r="M1511" s="178"/>
      <c r="N1511" s="178"/>
      <c r="O1511" s="178"/>
      <c r="P1511" s="178"/>
      <c r="Q1511" s="178"/>
      <c r="R1511" s="178"/>
      <c r="S1511" s="178"/>
      <c r="T1511" s="178"/>
      <c r="U1511" s="312"/>
      <c r="V1511" s="302"/>
      <c r="W1511" s="302"/>
      <c r="X1511" s="302"/>
      <c r="Y1511" s="302"/>
      <c r="Z1511" s="302"/>
      <c r="AA1511" s="303"/>
    </row>
    <row r="1512" spans="1:27">
      <c r="A1512" s="178"/>
      <c r="B1512" s="304"/>
      <c r="C1512" s="178"/>
      <c r="D1512" s="178"/>
      <c r="E1512" s="178"/>
      <c r="F1512" s="178"/>
      <c r="G1512" s="178"/>
      <c r="H1512" s="305"/>
      <c r="I1512" s="178"/>
      <c r="J1512" s="307"/>
      <c r="K1512" s="178"/>
      <c r="L1512" s="178"/>
      <c r="M1512" s="178"/>
      <c r="N1512" s="178"/>
      <c r="O1512" s="178"/>
      <c r="P1512" s="178"/>
      <c r="Q1512" s="178"/>
      <c r="R1512" s="178"/>
      <c r="S1512" s="178"/>
      <c r="T1512" s="178"/>
      <c r="U1512" s="312"/>
      <c r="V1512" s="302"/>
      <c r="W1512" s="302"/>
      <c r="X1512" s="302"/>
      <c r="Y1512" s="302"/>
      <c r="Z1512" s="302"/>
      <c r="AA1512" s="303"/>
    </row>
    <row r="1513" spans="1:27">
      <c r="A1513" s="178"/>
      <c r="B1513" s="304"/>
      <c r="C1513" s="178"/>
      <c r="D1513" s="178"/>
      <c r="E1513" s="178"/>
      <c r="F1513" s="178"/>
      <c r="G1513" s="178"/>
      <c r="H1513" s="305"/>
      <c r="I1513" s="178"/>
      <c r="J1513" s="307"/>
      <c r="K1513" s="178"/>
      <c r="L1513" s="178"/>
      <c r="M1513" s="178"/>
      <c r="N1513" s="178"/>
      <c r="O1513" s="178"/>
      <c r="P1513" s="178"/>
      <c r="Q1513" s="178"/>
      <c r="R1513" s="178"/>
      <c r="S1513" s="178"/>
      <c r="T1513" s="178"/>
      <c r="U1513" s="312"/>
      <c r="V1513" s="302"/>
      <c r="W1513" s="302"/>
      <c r="X1513" s="302"/>
      <c r="Y1513" s="302"/>
      <c r="Z1513" s="302"/>
      <c r="AA1513" s="303"/>
    </row>
    <row r="1514" spans="1:27">
      <c r="A1514" s="178"/>
      <c r="B1514" s="304"/>
      <c r="C1514" s="178"/>
      <c r="D1514" s="178"/>
      <c r="E1514" s="178"/>
      <c r="F1514" s="178"/>
      <c r="G1514" s="178"/>
      <c r="H1514" s="305"/>
      <c r="I1514" s="178"/>
      <c r="J1514" s="307"/>
      <c r="K1514" s="178"/>
      <c r="L1514" s="178"/>
      <c r="M1514" s="178"/>
      <c r="N1514" s="178"/>
      <c r="O1514" s="178"/>
      <c r="P1514" s="178"/>
      <c r="Q1514" s="178"/>
      <c r="R1514" s="178"/>
      <c r="S1514" s="178"/>
      <c r="T1514" s="178"/>
      <c r="U1514" s="312"/>
      <c r="V1514" s="302"/>
      <c r="W1514" s="302"/>
      <c r="X1514" s="302"/>
      <c r="Y1514" s="302"/>
      <c r="Z1514" s="302"/>
      <c r="AA1514" s="303"/>
    </row>
    <row r="1515" spans="1:27">
      <c r="A1515" s="178"/>
      <c r="B1515" s="304"/>
      <c r="C1515" s="178"/>
      <c r="D1515" s="178"/>
      <c r="E1515" s="178"/>
      <c r="F1515" s="178"/>
      <c r="G1515" s="178"/>
      <c r="H1515" s="305"/>
      <c r="I1515" s="178"/>
      <c r="J1515" s="307"/>
      <c r="K1515" s="178"/>
      <c r="L1515" s="178"/>
      <c r="M1515" s="178"/>
      <c r="N1515" s="178"/>
      <c r="O1515" s="178"/>
      <c r="P1515" s="178"/>
      <c r="Q1515" s="178"/>
      <c r="R1515" s="178"/>
      <c r="S1515" s="178"/>
      <c r="T1515" s="178"/>
      <c r="U1515" s="312"/>
      <c r="V1515" s="302"/>
      <c r="W1515" s="302"/>
      <c r="X1515" s="302"/>
      <c r="Y1515" s="302"/>
      <c r="Z1515" s="302"/>
      <c r="AA1515" s="303"/>
    </row>
    <row r="1516" spans="1:27">
      <c r="A1516" s="178"/>
      <c r="B1516" s="304"/>
      <c r="C1516" s="178"/>
      <c r="D1516" s="178"/>
      <c r="E1516" s="178"/>
      <c r="F1516" s="178"/>
      <c r="G1516" s="178"/>
      <c r="H1516" s="305"/>
      <c r="I1516" s="178"/>
      <c r="J1516" s="307"/>
      <c r="K1516" s="178"/>
      <c r="L1516" s="178"/>
      <c r="M1516" s="178"/>
      <c r="N1516" s="178"/>
      <c r="O1516" s="178"/>
      <c r="P1516" s="178"/>
      <c r="Q1516" s="178"/>
      <c r="R1516" s="178"/>
      <c r="S1516" s="178"/>
      <c r="T1516" s="178"/>
      <c r="U1516" s="312"/>
      <c r="V1516" s="302"/>
      <c r="W1516" s="302"/>
      <c r="X1516" s="302"/>
      <c r="Y1516" s="302"/>
      <c r="Z1516" s="302"/>
      <c r="AA1516" s="303"/>
    </row>
    <row r="1517" spans="1:27">
      <c r="A1517" s="178"/>
      <c r="B1517" s="304"/>
      <c r="C1517" s="178"/>
      <c r="D1517" s="178"/>
      <c r="E1517" s="178"/>
      <c r="F1517" s="178"/>
      <c r="G1517" s="178"/>
      <c r="H1517" s="305"/>
      <c r="I1517" s="178"/>
      <c r="J1517" s="307"/>
      <c r="K1517" s="178"/>
      <c r="L1517" s="178"/>
      <c r="M1517" s="178"/>
      <c r="N1517" s="178"/>
      <c r="O1517" s="178"/>
      <c r="P1517" s="178"/>
      <c r="Q1517" s="178"/>
      <c r="R1517" s="178"/>
      <c r="S1517" s="178"/>
      <c r="T1517" s="178"/>
      <c r="U1517" s="312"/>
      <c r="V1517" s="302"/>
      <c r="W1517" s="302"/>
      <c r="X1517" s="302"/>
      <c r="Y1517" s="302"/>
      <c r="Z1517" s="302"/>
      <c r="AA1517" s="303"/>
    </row>
    <row r="1518" spans="1:27">
      <c r="A1518" s="178"/>
      <c r="B1518" s="304"/>
      <c r="C1518" s="178"/>
      <c r="D1518" s="178"/>
      <c r="E1518" s="178"/>
      <c r="F1518" s="178"/>
      <c r="G1518" s="178"/>
      <c r="H1518" s="305"/>
      <c r="I1518" s="178"/>
      <c r="J1518" s="307"/>
      <c r="K1518" s="178"/>
      <c r="L1518" s="178"/>
      <c r="M1518" s="178"/>
      <c r="N1518" s="178"/>
      <c r="O1518" s="178"/>
      <c r="P1518" s="178"/>
      <c r="Q1518" s="178"/>
      <c r="R1518" s="178"/>
      <c r="S1518" s="178"/>
      <c r="T1518" s="178"/>
      <c r="U1518" s="312"/>
      <c r="V1518" s="302"/>
      <c r="W1518" s="302"/>
      <c r="X1518" s="302"/>
      <c r="Y1518" s="302"/>
      <c r="Z1518" s="302"/>
      <c r="AA1518" s="303"/>
    </row>
    <row r="1519" spans="1:27">
      <c r="A1519" s="178"/>
      <c r="B1519" s="304"/>
      <c r="C1519" s="178"/>
      <c r="D1519" s="178"/>
      <c r="E1519" s="178"/>
      <c r="F1519" s="178"/>
      <c r="G1519" s="178"/>
      <c r="H1519" s="305"/>
      <c r="I1519" s="178"/>
      <c r="J1519" s="307"/>
      <c r="K1519" s="178"/>
      <c r="L1519" s="178"/>
      <c r="M1519" s="178"/>
      <c r="N1519" s="178"/>
      <c r="O1519" s="178"/>
      <c r="P1519" s="178"/>
      <c r="Q1519" s="178"/>
      <c r="R1519" s="178"/>
      <c r="S1519" s="178"/>
      <c r="T1519" s="178"/>
      <c r="U1519" s="312"/>
      <c r="V1519" s="302"/>
      <c r="W1519" s="302"/>
      <c r="X1519" s="302"/>
      <c r="Y1519" s="302"/>
      <c r="Z1519" s="302"/>
      <c r="AA1519" s="303"/>
    </row>
    <row r="1520" spans="1:27">
      <c r="A1520" s="178"/>
      <c r="B1520" s="304"/>
      <c r="C1520" s="178"/>
      <c r="D1520" s="178"/>
      <c r="E1520" s="178"/>
      <c r="F1520" s="178"/>
      <c r="G1520" s="178"/>
      <c r="H1520" s="305"/>
      <c r="I1520" s="178"/>
      <c r="J1520" s="307"/>
      <c r="K1520" s="178"/>
      <c r="L1520" s="178"/>
      <c r="M1520" s="178"/>
      <c r="N1520" s="178"/>
      <c r="O1520" s="178"/>
      <c r="P1520" s="178"/>
      <c r="Q1520" s="178"/>
      <c r="R1520" s="178"/>
      <c r="S1520" s="178"/>
      <c r="T1520" s="178"/>
      <c r="U1520" s="312"/>
      <c r="V1520" s="302"/>
      <c r="W1520" s="302"/>
      <c r="X1520" s="302"/>
      <c r="Y1520" s="302"/>
      <c r="Z1520" s="302"/>
      <c r="AA1520" s="303"/>
    </row>
    <row r="1521" spans="1:27">
      <c r="A1521" s="178"/>
      <c r="B1521" s="304"/>
      <c r="C1521" s="178"/>
      <c r="D1521" s="178"/>
      <c r="E1521" s="178"/>
      <c r="F1521" s="178"/>
      <c r="G1521" s="178"/>
      <c r="H1521" s="305"/>
      <c r="I1521" s="178"/>
      <c r="J1521" s="307"/>
      <c r="K1521" s="178"/>
      <c r="L1521" s="178"/>
      <c r="M1521" s="178"/>
      <c r="N1521" s="178"/>
      <c r="O1521" s="178"/>
      <c r="P1521" s="178"/>
      <c r="Q1521" s="178"/>
      <c r="R1521" s="178"/>
      <c r="S1521" s="178"/>
      <c r="T1521" s="178"/>
      <c r="U1521" s="312"/>
      <c r="V1521" s="302"/>
      <c r="W1521" s="302"/>
      <c r="X1521" s="302"/>
      <c r="Y1521" s="302"/>
      <c r="Z1521" s="302"/>
      <c r="AA1521" s="303"/>
    </row>
    <row r="1522" spans="1:27">
      <c r="A1522" s="178"/>
      <c r="B1522" s="304"/>
      <c r="C1522" s="178"/>
      <c r="D1522" s="178"/>
      <c r="E1522" s="178"/>
      <c r="F1522" s="178"/>
      <c r="G1522" s="178"/>
      <c r="H1522" s="305"/>
      <c r="I1522" s="178"/>
      <c r="J1522" s="307"/>
      <c r="K1522" s="178"/>
      <c r="L1522" s="178"/>
      <c r="M1522" s="178"/>
      <c r="N1522" s="178"/>
      <c r="O1522" s="178"/>
      <c r="P1522" s="178"/>
      <c r="Q1522" s="178"/>
      <c r="R1522" s="178"/>
      <c r="S1522" s="178"/>
      <c r="T1522" s="178"/>
      <c r="U1522" s="312"/>
      <c r="V1522" s="302"/>
      <c r="W1522" s="302"/>
      <c r="X1522" s="302"/>
      <c r="Y1522" s="302"/>
      <c r="Z1522" s="302"/>
      <c r="AA1522" s="303"/>
    </row>
    <row r="1523" spans="1:27">
      <c r="A1523" s="178"/>
      <c r="B1523" s="304"/>
      <c r="C1523" s="178"/>
      <c r="D1523" s="178"/>
      <c r="E1523" s="178"/>
      <c r="F1523" s="178"/>
      <c r="G1523" s="178"/>
      <c r="H1523" s="305"/>
      <c r="I1523" s="178"/>
      <c r="J1523" s="307"/>
      <c r="K1523" s="178"/>
      <c r="L1523" s="178"/>
      <c r="M1523" s="178"/>
      <c r="N1523" s="178"/>
      <c r="O1523" s="178"/>
      <c r="P1523" s="178"/>
      <c r="Q1523" s="178"/>
      <c r="R1523" s="178"/>
      <c r="S1523" s="178"/>
      <c r="T1523" s="178"/>
      <c r="U1523" s="312"/>
      <c r="V1523" s="302"/>
      <c r="W1523" s="302"/>
      <c r="X1523" s="302"/>
      <c r="Y1523" s="302"/>
      <c r="Z1523" s="302"/>
      <c r="AA1523" s="303"/>
    </row>
    <row r="1524" spans="1:27">
      <c r="A1524" s="178"/>
      <c r="B1524" s="304"/>
      <c r="C1524" s="178"/>
      <c r="D1524" s="178"/>
      <c r="E1524" s="178"/>
      <c r="F1524" s="178"/>
      <c r="G1524" s="178"/>
      <c r="H1524" s="305"/>
      <c r="I1524" s="178"/>
      <c r="J1524" s="307"/>
      <c r="K1524" s="178"/>
      <c r="L1524" s="178"/>
      <c r="M1524" s="178"/>
      <c r="N1524" s="178"/>
      <c r="O1524" s="178"/>
      <c r="P1524" s="178"/>
      <c r="Q1524" s="178"/>
      <c r="R1524" s="178"/>
      <c r="S1524" s="178"/>
      <c r="T1524" s="178"/>
      <c r="U1524" s="312"/>
      <c r="V1524" s="302"/>
      <c r="W1524" s="302"/>
      <c r="X1524" s="302"/>
      <c r="Y1524" s="302"/>
      <c r="Z1524" s="302"/>
      <c r="AA1524" s="303"/>
    </row>
    <row r="1525" spans="1:27">
      <c r="A1525" s="178"/>
      <c r="B1525" s="304"/>
      <c r="C1525" s="178"/>
      <c r="D1525" s="178"/>
      <c r="E1525" s="178"/>
      <c r="F1525" s="178"/>
      <c r="G1525" s="178"/>
      <c r="H1525" s="305"/>
      <c r="I1525" s="178"/>
      <c r="J1525" s="307"/>
      <c r="K1525" s="178"/>
      <c r="L1525" s="178"/>
      <c r="M1525" s="178"/>
      <c r="N1525" s="178"/>
      <c r="O1525" s="178"/>
      <c r="P1525" s="178"/>
      <c r="Q1525" s="178"/>
      <c r="R1525" s="178"/>
      <c r="S1525" s="178"/>
      <c r="T1525" s="178"/>
      <c r="U1525" s="312"/>
      <c r="V1525" s="302"/>
      <c r="W1525" s="302"/>
      <c r="X1525" s="302"/>
      <c r="Y1525" s="302"/>
      <c r="Z1525" s="302"/>
      <c r="AA1525" s="303"/>
    </row>
    <row r="1526" spans="1:27">
      <c r="A1526" s="178"/>
      <c r="B1526" s="304"/>
      <c r="C1526" s="178"/>
      <c r="D1526" s="178"/>
      <c r="E1526" s="178"/>
      <c r="F1526" s="178"/>
      <c r="G1526" s="178"/>
      <c r="H1526" s="305"/>
      <c r="I1526" s="178"/>
      <c r="J1526" s="307"/>
      <c r="K1526" s="178"/>
      <c r="L1526" s="178"/>
      <c r="M1526" s="178"/>
      <c r="N1526" s="178"/>
      <c r="O1526" s="178"/>
      <c r="P1526" s="178"/>
      <c r="Q1526" s="178"/>
      <c r="R1526" s="178"/>
      <c r="S1526" s="178"/>
      <c r="T1526" s="178"/>
      <c r="U1526" s="312"/>
      <c r="V1526" s="302"/>
      <c r="W1526" s="302"/>
      <c r="X1526" s="302"/>
      <c r="Y1526" s="302"/>
      <c r="Z1526" s="302"/>
      <c r="AA1526" s="303"/>
    </row>
    <row r="1527" spans="1:27">
      <c r="A1527" s="178"/>
      <c r="B1527" s="304"/>
      <c r="C1527" s="178"/>
      <c r="D1527" s="178"/>
      <c r="E1527" s="178"/>
      <c r="F1527" s="178"/>
      <c r="G1527" s="178"/>
      <c r="H1527" s="305"/>
      <c r="I1527" s="178"/>
      <c r="J1527" s="307"/>
      <c r="K1527" s="178"/>
      <c r="L1527" s="178"/>
      <c r="M1527" s="178"/>
      <c r="N1527" s="178"/>
      <c r="O1527" s="178"/>
      <c r="P1527" s="178"/>
      <c r="Q1527" s="178"/>
      <c r="R1527" s="178"/>
      <c r="S1527" s="178"/>
      <c r="T1527" s="178"/>
      <c r="U1527" s="312"/>
      <c r="V1527" s="302"/>
      <c r="W1527" s="302"/>
      <c r="X1527" s="302"/>
      <c r="Y1527" s="302"/>
      <c r="Z1527" s="302"/>
      <c r="AA1527" s="303"/>
    </row>
    <row r="1528" spans="1:27">
      <c r="A1528" s="178"/>
      <c r="B1528" s="304"/>
      <c r="C1528" s="178"/>
      <c r="D1528" s="178"/>
      <c r="E1528" s="178"/>
      <c r="F1528" s="178"/>
      <c r="G1528" s="178"/>
      <c r="H1528" s="305"/>
      <c r="I1528" s="178"/>
      <c r="J1528" s="307"/>
      <c r="K1528" s="178"/>
      <c r="L1528" s="178"/>
      <c r="M1528" s="178"/>
      <c r="N1528" s="178"/>
      <c r="O1528" s="178"/>
      <c r="P1528" s="178"/>
      <c r="Q1528" s="178"/>
      <c r="R1528" s="178"/>
      <c r="S1528" s="178"/>
      <c r="T1528" s="178"/>
      <c r="U1528" s="312"/>
      <c r="V1528" s="302"/>
      <c r="W1528" s="302"/>
      <c r="X1528" s="302"/>
      <c r="Y1528" s="302"/>
      <c r="Z1528" s="302"/>
      <c r="AA1528" s="303"/>
    </row>
    <row r="1529" spans="1:27">
      <c r="A1529" s="178"/>
      <c r="B1529" s="304"/>
      <c r="C1529" s="178"/>
      <c r="D1529" s="178"/>
      <c r="E1529" s="178"/>
      <c r="F1529" s="178"/>
      <c r="G1529" s="178"/>
      <c r="H1529" s="305"/>
      <c r="I1529" s="178"/>
      <c r="J1529" s="307"/>
      <c r="K1529" s="178"/>
      <c r="L1529" s="178"/>
      <c r="M1529" s="178"/>
      <c r="N1529" s="178"/>
      <c r="O1529" s="178"/>
      <c r="P1529" s="178"/>
      <c r="Q1529" s="178"/>
      <c r="R1529" s="178"/>
      <c r="S1529" s="178"/>
      <c r="T1529" s="178"/>
      <c r="U1529" s="312"/>
      <c r="V1529" s="302"/>
      <c r="W1529" s="302"/>
      <c r="X1529" s="302"/>
      <c r="Y1529" s="302"/>
      <c r="Z1529" s="302"/>
      <c r="AA1529" s="303"/>
    </row>
    <row r="1530" spans="1:27">
      <c r="A1530" s="178"/>
      <c r="B1530" s="304"/>
      <c r="C1530" s="178"/>
      <c r="D1530" s="178"/>
      <c r="E1530" s="178"/>
      <c r="F1530" s="178"/>
      <c r="G1530" s="178"/>
      <c r="H1530" s="305"/>
      <c r="I1530" s="178"/>
      <c r="J1530" s="307"/>
      <c r="K1530" s="178"/>
      <c r="L1530" s="178"/>
      <c r="M1530" s="178"/>
      <c r="N1530" s="178"/>
      <c r="O1530" s="178"/>
      <c r="P1530" s="178"/>
      <c r="Q1530" s="178"/>
      <c r="R1530" s="178"/>
      <c r="S1530" s="178"/>
      <c r="T1530" s="178"/>
      <c r="U1530" s="312"/>
      <c r="V1530" s="302"/>
      <c r="W1530" s="302"/>
      <c r="X1530" s="302"/>
      <c r="Y1530" s="302"/>
      <c r="Z1530" s="302"/>
      <c r="AA1530" s="303"/>
    </row>
    <row r="1531" spans="1:27">
      <c r="A1531" s="178"/>
      <c r="B1531" s="304"/>
      <c r="C1531" s="178"/>
      <c r="D1531" s="178"/>
      <c r="E1531" s="178"/>
      <c r="F1531" s="178"/>
      <c r="G1531" s="178"/>
      <c r="H1531" s="305"/>
      <c r="I1531" s="178"/>
      <c r="J1531" s="307"/>
      <c r="K1531" s="178"/>
      <c r="L1531" s="178"/>
      <c r="M1531" s="178"/>
      <c r="N1531" s="178"/>
      <c r="O1531" s="178"/>
      <c r="P1531" s="178"/>
      <c r="Q1531" s="178"/>
      <c r="R1531" s="178"/>
      <c r="S1531" s="178"/>
      <c r="T1531" s="178"/>
      <c r="U1531" s="312"/>
      <c r="V1531" s="302"/>
      <c r="W1531" s="302"/>
      <c r="X1531" s="302"/>
      <c r="Y1531" s="302"/>
      <c r="Z1531" s="302"/>
      <c r="AA1531" s="303"/>
    </row>
    <row r="1532" spans="1:27">
      <c r="A1532" s="178"/>
      <c r="B1532" s="304"/>
      <c r="C1532" s="178"/>
      <c r="D1532" s="178"/>
      <c r="E1532" s="178"/>
      <c r="F1532" s="178"/>
      <c r="G1532" s="178"/>
      <c r="H1532" s="305"/>
      <c r="I1532" s="178"/>
      <c r="J1532" s="307"/>
      <c r="K1532" s="178"/>
      <c r="L1532" s="178"/>
      <c r="M1532" s="178"/>
      <c r="N1532" s="178"/>
      <c r="O1532" s="178"/>
      <c r="P1532" s="178"/>
      <c r="Q1532" s="178"/>
      <c r="R1532" s="178"/>
      <c r="S1532" s="178"/>
      <c r="T1532" s="178"/>
      <c r="U1532" s="312"/>
      <c r="V1532" s="302"/>
      <c r="W1532" s="302"/>
      <c r="X1532" s="302"/>
      <c r="Y1532" s="302"/>
      <c r="Z1532" s="302"/>
      <c r="AA1532" s="303"/>
    </row>
    <row r="1533" spans="1:27">
      <c r="A1533" s="178"/>
      <c r="B1533" s="304"/>
      <c r="C1533" s="178"/>
      <c r="D1533" s="178"/>
      <c r="E1533" s="178"/>
      <c r="F1533" s="178"/>
      <c r="G1533" s="178"/>
      <c r="H1533" s="305"/>
      <c r="I1533" s="178"/>
      <c r="J1533" s="307"/>
      <c r="K1533" s="178"/>
      <c r="L1533" s="178"/>
      <c r="M1533" s="178"/>
      <c r="N1533" s="178"/>
      <c r="O1533" s="178"/>
      <c r="P1533" s="178"/>
      <c r="Q1533" s="178"/>
      <c r="R1533" s="178"/>
      <c r="S1533" s="178"/>
      <c r="T1533" s="178"/>
      <c r="U1533" s="312"/>
      <c r="V1533" s="302"/>
      <c r="W1533" s="302"/>
      <c r="X1533" s="302"/>
      <c r="Y1533" s="302"/>
      <c r="Z1533" s="302"/>
      <c r="AA1533" s="303"/>
    </row>
    <row r="1534" spans="1:27">
      <c r="A1534" s="178"/>
      <c r="B1534" s="304"/>
      <c r="C1534" s="178"/>
      <c r="D1534" s="178"/>
      <c r="E1534" s="178"/>
      <c r="F1534" s="178"/>
      <c r="G1534" s="178"/>
      <c r="H1534" s="305"/>
      <c r="I1534" s="178"/>
      <c r="J1534" s="307"/>
      <c r="K1534" s="178"/>
      <c r="L1534" s="178"/>
      <c r="M1534" s="178"/>
      <c r="N1534" s="178"/>
      <c r="O1534" s="178"/>
      <c r="P1534" s="178"/>
      <c r="Q1534" s="178"/>
      <c r="R1534" s="178"/>
      <c r="S1534" s="178"/>
      <c r="T1534" s="178"/>
      <c r="U1534" s="312"/>
      <c r="V1534" s="302"/>
      <c r="W1534" s="302"/>
      <c r="X1534" s="302"/>
      <c r="Y1534" s="302"/>
      <c r="Z1534" s="302"/>
      <c r="AA1534" s="303"/>
    </row>
    <row r="1535" spans="1:27">
      <c r="A1535" s="178"/>
      <c r="B1535" s="304"/>
      <c r="C1535" s="178"/>
      <c r="D1535" s="178"/>
      <c r="E1535" s="178"/>
      <c r="F1535" s="178"/>
      <c r="G1535" s="178"/>
      <c r="H1535" s="305"/>
      <c r="I1535" s="178"/>
      <c r="J1535" s="307"/>
      <c r="K1535" s="178"/>
      <c r="L1535" s="178"/>
      <c r="M1535" s="178"/>
      <c r="N1535" s="178"/>
      <c r="O1535" s="178"/>
      <c r="P1535" s="178"/>
      <c r="Q1535" s="178"/>
      <c r="R1535" s="178"/>
      <c r="S1535" s="178"/>
      <c r="T1535" s="178"/>
      <c r="U1535" s="312"/>
      <c r="V1535" s="302"/>
      <c r="W1535" s="302"/>
      <c r="X1535" s="302"/>
      <c r="Y1535" s="302"/>
      <c r="Z1535" s="302"/>
      <c r="AA1535" s="303"/>
    </row>
    <row r="1536" spans="1:27">
      <c r="A1536" s="178"/>
      <c r="B1536" s="304"/>
      <c r="C1536" s="178"/>
      <c r="D1536" s="178"/>
      <c r="E1536" s="178"/>
      <c r="F1536" s="178"/>
      <c r="G1536" s="178"/>
      <c r="H1536" s="305"/>
      <c r="I1536" s="178"/>
      <c r="J1536" s="307"/>
      <c r="K1536" s="178"/>
      <c r="L1536" s="178"/>
      <c r="M1536" s="178"/>
      <c r="N1536" s="178"/>
      <c r="O1536" s="178"/>
      <c r="P1536" s="178"/>
      <c r="Q1536" s="178"/>
      <c r="R1536" s="178"/>
      <c r="S1536" s="178"/>
      <c r="T1536" s="178"/>
      <c r="U1536" s="312"/>
      <c r="V1536" s="302"/>
      <c r="W1536" s="302"/>
      <c r="X1536" s="302"/>
      <c r="Y1536" s="302"/>
      <c r="Z1536" s="302"/>
      <c r="AA1536" s="303"/>
    </row>
    <row r="1537" spans="1:27">
      <c r="A1537" s="178"/>
      <c r="B1537" s="304"/>
      <c r="C1537" s="178"/>
      <c r="D1537" s="178"/>
      <c r="E1537" s="178"/>
      <c r="F1537" s="178"/>
      <c r="G1537" s="178"/>
      <c r="H1537" s="305"/>
      <c r="I1537" s="178"/>
      <c r="J1537" s="307"/>
      <c r="K1537" s="178"/>
      <c r="L1537" s="178"/>
      <c r="M1537" s="178"/>
      <c r="N1537" s="178"/>
      <c r="O1537" s="178"/>
      <c r="P1537" s="178"/>
      <c r="Q1537" s="178"/>
      <c r="R1537" s="178"/>
      <c r="S1537" s="178"/>
      <c r="T1537" s="178"/>
      <c r="U1537" s="312"/>
      <c r="V1537" s="302"/>
      <c r="W1537" s="302"/>
      <c r="X1537" s="302"/>
      <c r="Y1537" s="302"/>
      <c r="Z1537" s="302"/>
      <c r="AA1537" s="303"/>
    </row>
    <row r="1538" spans="1:27">
      <c r="A1538" s="178"/>
      <c r="B1538" s="304"/>
      <c r="C1538" s="178"/>
      <c r="D1538" s="178"/>
      <c r="E1538" s="178"/>
      <c r="F1538" s="178"/>
      <c r="G1538" s="178"/>
      <c r="H1538" s="305"/>
      <c r="I1538" s="178"/>
      <c r="J1538" s="307"/>
      <c r="K1538" s="178"/>
      <c r="L1538" s="178"/>
      <c r="M1538" s="178"/>
      <c r="N1538" s="178"/>
      <c r="O1538" s="178"/>
      <c r="P1538" s="178"/>
      <c r="Q1538" s="178"/>
      <c r="R1538" s="178"/>
      <c r="S1538" s="178"/>
      <c r="T1538" s="178"/>
      <c r="U1538" s="312"/>
      <c r="V1538" s="302"/>
      <c r="W1538" s="302"/>
      <c r="X1538" s="302"/>
      <c r="Y1538" s="302"/>
      <c r="Z1538" s="302"/>
      <c r="AA1538" s="303"/>
    </row>
    <row r="1539" spans="1:27">
      <c r="A1539" s="178"/>
      <c r="B1539" s="304"/>
      <c r="C1539" s="178"/>
      <c r="D1539" s="178"/>
      <c r="E1539" s="178"/>
      <c r="F1539" s="178"/>
      <c r="G1539" s="178"/>
      <c r="H1539" s="305"/>
      <c r="I1539" s="178"/>
      <c r="J1539" s="307"/>
      <c r="K1539" s="178"/>
      <c r="L1539" s="178"/>
      <c r="M1539" s="178"/>
      <c r="N1539" s="178"/>
      <c r="O1539" s="178"/>
      <c r="P1539" s="178"/>
      <c r="Q1539" s="178"/>
      <c r="R1539" s="178"/>
      <c r="S1539" s="178"/>
      <c r="T1539" s="178"/>
      <c r="U1539" s="312"/>
      <c r="V1539" s="302"/>
      <c r="W1539" s="302"/>
      <c r="X1539" s="302"/>
      <c r="Y1539" s="302"/>
      <c r="Z1539" s="302"/>
      <c r="AA1539" s="303"/>
    </row>
    <row r="1540" spans="1:27">
      <c r="A1540" s="178"/>
      <c r="B1540" s="304"/>
      <c r="C1540" s="178"/>
      <c r="D1540" s="178"/>
      <c r="E1540" s="178"/>
      <c r="F1540" s="178"/>
      <c r="G1540" s="178"/>
      <c r="H1540" s="305"/>
      <c r="I1540" s="178"/>
      <c r="J1540" s="307"/>
      <c r="K1540" s="178"/>
      <c r="L1540" s="178"/>
      <c r="M1540" s="178"/>
      <c r="N1540" s="178"/>
      <c r="O1540" s="178"/>
      <c r="P1540" s="178"/>
      <c r="Q1540" s="178"/>
      <c r="R1540" s="178"/>
      <c r="S1540" s="178"/>
      <c r="T1540" s="178"/>
      <c r="U1540" s="312"/>
      <c r="V1540" s="302"/>
      <c r="W1540" s="302"/>
      <c r="X1540" s="302"/>
      <c r="Y1540" s="302"/>
      <c r="Z1540" s="302"/>
      <c r="AA1540" s="303"/>
    </row>
    <row r="1541" spans="1:27">
      <c r="A1541" s="178"/>
      <c r="B1541" s="304"/>
      <c r="C1541" s="178"/>
      <c r="D1541" s="178"/>
      <c r="E1541" s="178"/>
      <c r="F1541" s="178"/>
      <c r="G1541" s="178"/>
      <c r="H1541" s="305"/>
      <c r="I1541" s="178"/>
      <c r="J1541" s="307"/>
      <c r="K1541" s="178"/>
      <c r="L1541" s="178"/>
      <c r="M1541" s="178"/>
      <c r="N1541" s="178"/>
      <c r="O1541" s="178"/>
      <c r="P1541" s="178"/>
      <c r="Q1541" s="178"/>
      <c r="R1541" s="178"/>
      <c r="S1541" s="178"/>
      <c r="T1541" s="178"/>
      <c r="U1541" s="312"/>
      <c r="V1541" s="302"/>
      <c r="W1541" s="302"/>
      <c r="X1541" s="302"/>
      <c r="Y1541" s="302"/>
      <c r="Z1541" s="302"/>
      <c r="AA1541" s="303"/>
    </row>
    <row r="1542" spans="1:27">
      <c r="A1542" s="178"/>
      <c r="B1542" s="304"/>
      <c r="C1542" s="178"/>
      <c r="D1542" s="178"/>
      <c r="E1542" s="178"/>
      <c r="F1542" s="178"/>
      <c r="G1542" s="178"/>
      <c r="H1542" s="305"/>
      <c r="I1542" s="178"/>
      <c r="J1542" s="307"/>
      <c r="K1542" s="178"/>
      <c r="L1542" s="178"/>
      <c r="M1542" s="178"/>
      <c r="N1542" s="178"/>
      <c r="O1542" s="178"/>
      <c r="P1542" s="178"/>
      <c r="Q1542" s="178"/>
      <c r="R1542" s="178"/>
      <c r="S1542" s="178"/>
      <c r="T1542" s="178"/>
      <c r="U1542" s="312"/>
      <c r="V1542" s="302"/>
      <c r="W1542" s="302"/>
      <c r="X1542" s="302"/>
      <c r="Y1542" s="302"/>
      <c r="Z1542" s="302"/>
      <c r="AA1542" s="303"/>
    </row>
    <row r="1543" spans="1:27">
      <c r="A1543" s="178"/>
      <c r="B1543" s="304"/>
      <c r="C1543" s="178"/>
      <c r="D1543" s="178"/>
      <c r="E1543" s="178"/>
      <c r="F1543" s="178"/>
      <c r="G1543" s="178"/>
      <c r="H1543" s="305"/>
      <c r="I1543" s="178"/>
      <c r="J1543" s="307"/>
      <c r="K1543" s="178"/>
      <c r="L1543" s="178"/>
      <c r="M1543" s="178"/>
      <c r="N1543" s="178"/>
      <c r="O1543" s="178"/>
      <c r="P1543" s="178"/>
      <c r="Q1543" s="178"/>
      <c r="R1543" s="178"/>
      <c r="S1543" s="178"/>
      <c r="T1543" s="178"/>
      <c r="U1543" s="312"/>
      <c r="V1543" s="302"/>
      <c r="W1543" s="302"/>
      <c r="X1543" s="302"/>
      <c r="Y1543" s="302"/>
      <c r="Z1543" s="302"/>
      <c r="AA1543" s="303"/>
    </row>
    <row r="1544" spans="1:27">
      <c r="A1544" s="178"/>
      <c r="B1544" s="304"/>
      <c r="C1544" s="178"/>
      <c r="D1544" s="178"/>
      <c r="E1544" s="178"/>
      <c r="F1544" s="178"/>
      <c r="G1544" s="178"/>
      <c r="H1544" s="305"/>
      <c r="I1544" s="178"/>
      <c r="J1544" s="307"/>
      <c r="K1544" s="178"/>
      <c r="L1544" s="178"/>
      <c r="M1544" s="178"/>
      <c r="N1544" s="178"/>
      <c r="O1544" s="178"/>
      <c r="P1544" s="178"/>
      <c r="Q1544" s="178"/>
      <c r="R1544" s="178"/>
      <c r="S1544" s="178"/>
      <c r="T1544" s="178"/>
      <c r="U1544" s="312"/>
      <c r="V1544" s="302"/>
      <c r="W1544" s="302"/>
      <c r="X1544" s="302"/>
      <c r="Y1544" s="302"/>
      <c r="Z1544" s="302"/>
      <c r="AA1544" s="303"/>
    </row>
    <row r="1545" spans="1:27">
      <c r="A1545" s="178"/>
      <c r="B1545" s="304"/>
      <c r="C1545" s="178"/>
      <c r="D1545" s="178"/>
      <c r="E1545" s="178"/>
      <c r="F1545" s="178"/>
      <c r="G1545" s="178"/>
      <c r="H1545" s="305"/>
      <c r="I1545" s="178"/>
      <c r="J1545" s="307"/>
      <c r="K1545" s="178"/>
      <c r="L1545" s="178"/>
      <c r="M1545" s="178"/>
      <c r="N1545" s="178"/>
      <c r="O1545" s="178"/>
      <c r="P1545" s="178"/>
      <c r="Q1545" s="178"/>
      <c r="R1545" s="178"/>
      <c r="S1545" s="178"/>
      <c r="T1545" s="178"/>
      <c r="U1545" s="312"/>
      <c r="V1545" s="302"/>
      <c r="W1545" s="302"/>
      <c r="X1545" s="302"/>
      <c r="Y1545" s="302"/>
      <c r="Z1545" s="302"/>
      <c r="AA1545" s="303"/>
    </row>
    <row r="1546" spans="1:27">
      <c r="A1546" s="178"/>
      <c r="B1546" s="304"/>
      <c r="C1546" s="178"/>
      <c r="D1546" s="178"/>
      <c r="E1546" s="178"/>
      <c r="F1546" s="178"/>
      <c r="G1546" s="178"/>
      <c r="H1546" s="305"/>
      <c r="I1546" s="178"/>
      <c r="J1546" s="307"/>
      <c r="K1546" s="178"/>
      <c r="L1546" s="178"/>
      <c r="M1546" s="178"/>
      <c r="N1546" s="178"/>
      <c r="O1546" s="178"/>
      <c r="P1546" s="178"/>
      <c r="Q1546" s="178"/>
      <c r="R1546" s="178"/>
      <c r="S1546" s="178"/>
      <c r="T1546" s="178"/>
      <c r="U1546" s="312"/>
      <c r="V1546" s="302"/>
      <c r="W1546" s="302"/>
      <c r="X1546" s="302"/>
      <c r="Y1546" s="302"/>
      <c r="Z1546" s="302"/>
      <c r="AA1546" s="303"/>
    </row>
    <row r="1547" spans="1:27">
      <c r="A1547" s="178"/>
      <c r="B1547" s="304"/>
      <c r="C1547" s="178"/>
      <c r="D1547" s="178"/>
      <c r="E1547" s="178"/>
      <c r="F1547" s="178"/>
      <c r="G1547" s="178"/>
      <c r="H1547" s="305"/>
      <c r="I1547" s="178"/>
      <c r="J1547" s="307"/>
      <c r="K1547" s="178"/>
      <c r="L1547" s="178"/>
      <c r="M1547" s="178"/>
      <c r="N1547" s="178"/>
      <c r="O1547" s="178"/>
      <c r="P1547" s="178"/>
      <c r="Q1547" s="178"/>
      <c r="R1547" s="178"/>
      <c r="S1547" s="178"/>
      <c r="T1547" s="178"/>
      <c r="U1547" s="312"/>
      <c r="V1547" s="302"/>
      <c r="W1547" s="302"/>
      <c r="X1547" s="302"/>
      <c r="Y1547" s="302"/>
      <c r="Z1547" s="302"/>
      <c r="AA1547" s="303"/>
    </row>
    <row r="1548" spans="1:27">
      <c r="A1548" s="178"/>
      <c r="B1548" s="304"/>
      <c r="C1548" s="178"/>
      <c r="D1548" s="178"/>
      <c r="E1548" s="178"/>
      <c r="F1548" s="178"/>
      <c r="G1548" s="178"/>
      <c r="H1548" s="305"/>
      <c r="I1548" s="178"/>
      <c r="J1548" s="307"/>
      <c r="K1548" s="178"/>
      <c r="L1548" s="178"/>
      <c r="M1548" s="178"/>
      <c r="N1548" s="178"/>
      <c r="O1548" s="178"/>
      <c r="P1548" s="178"/>
      <c r="Q1548" s="178"/>
      <c r="R1548" s="178"/>
      <c r="S1548" s="178"/>
      <c r="T1548" s="178"/>
      <c r="U1548" s="312"/>
      <c r="V1548" s="302"/>
      <c r="W1548" s="302"/>
      <c r="X1548" s="302"/>
      <c r="Y1548" s="302"/>
      <c r="Z1548" s="302"/>
      <c r="AA1548" s="303"/>
    </row>
    <row r="1549" spans="1:27">
      <c r="A1549" s="178"/>
      <c r="B1549" s="304"/>
      <c r="C1549" s="178"/>
      <c r="D1549" s="178"/>
      <c r="E1549" s="178"/>
      <c r="F1549" s="178"/>
      <c r="G1549" s="178"/>
      <c r="H1549" s="305"/>
      <c r="I1549" s="178"/>
      <c r="J1549" s="307"/>
      <c r="K1549" s="178"/>
      <c r="L1549" s="178"/>
      <c r="M1549" s="178"/>
      <c r="N1549" s="178"/>
      <c r="O1549" s="178"/>
      <c r="P1549" s="178"/>
      <c r="Q1549" s="178"/>
      <c r="R1549" s="178"/>
      <c r="S1549" s="178"/>
      <c r="T1549" s="178"/>
      <c r="U1549" s="312"/>
      <c r="V1549" s="302"/>
      <c r="W1549" s="302"/>
      <c r="X1549" s="302"/>
      <c r="Y1549" s="302"/>
      <c r="Z1549" s="302"/>
      <c r="AA1549" s="303"/>
    </row>
    <row r="1550" spans="1:27">
      <c r="A1550" s="178"/>
      <c r="B1550" s="304"/>
      <c r="C1550" s="178"/>
      <c r="D1550" s="178"/>
      <c r="E1550" s="178"/>
      <c r="F1550" s="178"/>
      <c r="G1550" s="178"/>
      <c r="H1550" s="305"/>
      <c r="I1550" s="178"/>
      <c r="J1550" s="307"/>
      <c r="K1550" s="178"/>
      <c r="L1550" s="178"/>
      <c r="M1550" s="178"/>
      <c r="N1550" s="178"/>
      <c r="O1550" s="178"/>
      <c r="P1550" s="178"/>
      <c r="Q1550" s="178"/>
      <c r="R1550" s="178"/>
      <c r="S1550" s="178"/>
      <c r="T1550" s="178"/>
      <c r="U1550" s="312"/>
      <c r="V1550" s="302"/>
      <c r="W1550" s="302"/>
      <c r="X1550" s="302"/>
      <c r="Y1550" s="302"/>
      <c r="Z1550" s="302"/>
      <c r="AA1550" s="303"/>
    </row>
    <row r="1551" spans="1:27">
      <c r="A1551" s="178"/>
      <c r="B1551" s="304"/>
      <c r="C1551" s="178"/>
      <c r="D1551" s="178"/>
      <c r="E1551" s="178"/>
      <c r="F1551" s="178"/>
      <c r="G1551" s="178"/>
      <c r="H1551" s="305"/>
      <c r="I1551" s="178"/>
      <c r="J1551" s="307"/>
      <c r="K1551" s="178"/>
      <c r="L1551" s="178"/>
      <c r="M1551" s="178"/>
      <c r="N1551" s="178"/>
      <c r="O1551" s="178"/>
      <c r="P1551" s="178"/>
      <c r="Q1551" s="178"/>
      <c r="R1551" s="178"/>
      <c r="S1551" s="178"/>
      <c r="T1551" s="178"/>
      <c r="U1551" s="312"/>
      <c r="V1551" s="302"/>
      <c r="W1551" s="302"/>
      <c r="X1551" s="302"/>
      <c r="Y1551" s="302"/>
      <c r="Z1551" s="302"/>
      <c r="AA1551" s="303"/>
    </row>
    <row r="1552" spans="1:27">
      <c r="A1552" s="178"/>
      <c r="B1552" s="304"/>
      <c r="C1552" s="178"/>
      <c r="D1552" s="178"/>
      <c r="E1552" s="178"/>
      <c r="F1552" s="178"/>
      <c r="G1552" s="178"/>
      <c r="H1552" s="305"/>
      <c r="I1552" s="178"/>
      <c r="J1552" s="307"/>
      <c r="K1552" s="178"/>
      <c r="L1552" s="178"/>
      <c r="M1552" s="178"/>
      <c r="N1552" s="178"/>
      <c r="O1552" s="178"/>
      <c r="P1552" s="178"/>
      <c r="Q1552" s="178"/>
      <c r="R1552" s="178"/>
      <c r="S1552" s="178"/>
      <c r="T1552" s="178"/>
      <c r="U1552" s="312"/>
      <c r="V1552" s="302"/>
      <c r="W1552" s="302"/>
      <c r="X1552" s="302"/>
      <c r="Y1552" s="302"/>
      <c r="Z1552" s="302"/>
      <c r="AA1552" s="303"/>
    </row>
    <row r="1553" spans="1:27">
      <c r="A1553" s="178"/>
      <c r="B1553" s="304"/>
      <c r="C1553" s="178"/>
      <c r="D1553" s="178"/>
      <c r="E1553" s="178"/>
      <c r="F1553" s="178"/>
      <c r="G1553" s="178"/>
      <c r="H1553" s="305"/>
      <c r="I1553" s="178"/>
      <c r="J1553" s="307"/>
      <c r="K1553" s="178"/>
      <c r="L1553" s="178"/>
      <c r="M1553" s="178"/>
      <c r="N1553" s="178"/>
      <c r="O1553" s="178"/>
      <c r="P1553" s="178"/>
      <c r="Q1553" s="178"/>
      <c r="R1553" s="178"/>
      <c r="S1553" s="178"/>
      <c r="T1553" s="178"/>
      <c r="U1553" s="312"/>
      <c r="V1553" s="302"/>
      <c r="W1553" s="302"/>
      <c r="X1553" s="302"/>
      <c r="Y1553" s="302"/>
      <c r="Z1553" s="302"/>
      <c r="AA1553" s="303"/>
    </row>
    <row r="1554" spans="1:27">
      <c r="A1554" s="178"/>
      <c r="B1554" s="304"/>
      <c r="C1554" s="178"/>
      <c r="D1554" s="178"/>
      <c r="E1554" s="178"/>
      <c r="F1554" s="178"/>
      <c r="G1554" s="178"/>
      <c r="H1554" s="305"/>
      <c r="I1554" s="178"/>
      <c r="J1554" s="307"/>
      <c r="K1554" s="178"/>
      <c r="L1554" s="178"/>
      <c r="M1554" s="178"/>
      <c r="N1554" s="178"/>
      <c r="O1554" s="178"/>
      <c r="P1554" s="178"/>
      <c r="Q1554" s="178"/>
      <c r="R1554" s="178"/>
      <c r="S1554" s="178"/>
      <c r="T1554" s="178"/>
      <c r="U1554" s="312"/>
      <c r="V1554" s="302"/>
      <c r="W1554" s="302"/>
      <c r="X1554" s="302"/>
      <c r="Y1554" s="302"/>
      <c r="Z1554" s="302"/>
      <c r="AA1554" s="303"/>
    </row>
    <row r="1555" spans="1:27">
      <c r="A1555" s="178"/>
      <c r="B1555" s="304"/>
      <c r="C1555" s="178"/>
      <c r="D1555" s="178"/>
      <c r="E1555" s="178"/>
      <c r="F1555" s="178"/>
      <c r="G1555" s="178"/>
      <c r="H1555" s="305"/>
      <c r="I1555" s="178"/>
      <c r="J1555" s="307"/>
      <c r="K1555" s="178"/>
      <c r="L1555" s="178"/>
      <c r="M1555" s="178"/>
      <c r="N1555" s="178"/>
      <c r="O1555" s="178"/>
      <c r="P1555" s="178"/>
      <c r="Q1555" s="178"/>
      <c r="R1555" s="178"/>
      <c r="S1555" s="178"/>
      <c r="T1555" s="178"/>
      <c r="U1555" s="312"/>
      <c r="V1555" s="302"/>
      <c r="W1555" s="302"/>
      <c r="X1555" s="302"/>
      <c r="Y1555" s="302"/>
      <c r="Z1555" s="302"/>
      <c r="AA1555" s="303"/>
    </row>
    <row r="1556" spans="1:27">
      <c r="A1556" s="178"/>
      <c r="B1556" s="304"/>
      <c r="C1556" s="178"/>
      <c r="D1556" s="178"/>
      <c r="E1556" s="178"/>
      <c r="F1556" s="178"/>
      <c r="G1556" s="178"/>
      <c r="H1556" s="305"/>
      <c r="I1556" s="178"/>
      <c r="J1556" s="307"/>
      <c r="K1556" s="178"/>
      <c r="L1556" s="178"/>
      <c r="M1556" s="178"/>
      <c r="N1556" s="178"/>
      <c r="O1556" s="178"/>
      <c r="P1556" s="178"/>
      <c r="Q1556" s="178"/>
      <c r="R1556" s="178"/>
      <c r="S1556" s="178"/>
      <c r="T1556" s="178"/>
      <c r="U1556" s="312"/>
      <c r="V1556" s="302"/>
      <c r="W1556" s="302"/>
      <c r="X1556" s="302"/>
      <c r="Y1556" s="302"/>
      <c r="Z1556" s="302"/>
      <c r="AA1556" s="303"/>
    </row>
    <row r="1557" spans="1:27">
      <c r="A1557" s="178"/>
      <c r="B1557" s="304"/>
      <c r="C1557" s="178"/>
      <c r="D1557" s="178"/>
      <c r="E1557" s="178"/>
      <c r="F1557" s="178"/>
      <c r="G1557" s="178"/>
      <c r="H1557" s="305"/>
      <c r="I1557" s="178"/>
      <c r="J1557" s="307"/>
      <c r="K1557" s="178"/>
      <c r="L1557" s="178"/>
      <c r="M1557" s="178"/>
      <c r="N1557" s="178"/>
      <c r="O1557" s="178"/>
      <c r="P1557" s="178"/>
      <c r="Q1557" s="178"/>
      <c r="R1557" s="178"/>
      <c r="S1557" s="178"/>
      <c r="T1557" s="178"/>
      <c r="U1557" s="312"/>
      <c r="V1557" s="302"/>
      <c r="W1557" s="302"/>
      <c r="X1557" s="302"/>
      <c r="Y1557" s="302"/>
      <c r="Z1557" s="302"/>
      <c r="AA1557" s="303"/>
    </row>
    <row r="1558" spans="1:27">
      <c r="A1558" s="178"/>
      <c r="B1558" s="304"/>
      <c r="C1558" s="178"/>
      <c r="D1558" s="178"/>
      <c r="E1558" s="178"/>
      <c r="F1558" s="178"/>
      <c r="G1558" s="178"/>
      <c r="H1558" s="305"/>
      <c r="I1558" s="178"/>
      <c r="J1558" s="307"/>
      <c r="K1558" s="178"/>
      <c r="L1558" s="178"/>
      <c r="M1558" s="178"/>
      <c r="N1558" s="178"/>
      <c r="O1558" s="178"/>
      <c r="P1558" s="178"/>
      <c r="Q1558" s="178"/>
      <c r="R1558" s="178"/>
      <c r="S1558" s="178"/>
      <c r="T1558" s="178"/>
      <c r="U1558" s="312"/>
      <c r="V1558" s="302"/>
      <c r="W1558" s="302"/>
      <c r="X1558" s="302"/>
      <c r="Y1558" s="302"/>
      <c r="Z1558" s="302"/>
      <c r="AA1558" s="303"/>
    </row>
    <row r="1559" spans="1:27">
      <c r="A1559" s="178"/>
      <c r="B1559" s="304"/>
      <c r="C1559" s="178"/>
      <c r="D1559" s="178"/>
      <c r="E1559" s="178"/>
      <c r="F1559" s="178"/>
      <c r="G1559" s="178"/>
      <c r="H1559" s="305"/>
      <c r="I1559" s="178"/>
      <c r="J1559" s="307"/>
      <c r="K1559" s="178"/>
      <c r="L1559" s="178"/>
      <c r="M1559" s="178"/>
      <c r="N1559" s="178"/>
      <c r="O1559" s="178"/>
      <c r="P1559" s="178"/>
      <c r="Q1559" s="178"/>
      <c r="R1559" s="178"/>
      <c r="S1559" s="178"/>
      <c r="T1559" s="178"/>
      <c r="U1559" s="312"/>
      <c r="V1559" s="302"/>
      <c r="W1559" s="302"/>
      <c r="X1559" s="302"/>
      <c r="Y1559" s="302"/>
      <c r="Z1559" s="302"/>
      <c r="AA1559" s="303"/>
    </row>
    <row r="1560" spans="1:27">
      <c r="A1560" s="178"/>
      <c r="B1560" s="304"/>
      <c r="C1560" s="178"/>
      <c r="D1560" s="178"/>
      <c r="E1560" s="178"/>
      <c r="F1560" s="178"/>
      <c r="G1560" s="178"/>
      <c r="H1560" s="305"/>
      <c r="I1560" s="178"/>
      <c r="J1560" s="307"/>
      <c r="K1560" s="178"/>
      <c r="L1560" s="178"/>
      <c r="M1560" s="178"/>
      <c r="N1560" s="178"/>
      <c r="O1560" s="178"/>
      <c r="P1560" s="178"/>
      <c r="Q1560" s="178"/>
      <c r="R1560" s="178"/>
      <c r="S1560" s="178"/>
      <c r="T1560" s="178"/>
      <c r="U1560" s="312"/>
      <c r="V1560" s="302"/>
      <c r="W1560" s="302"/>
      <c r="X1560" s="302"/>
      <c r="Y1560" s="302"/>
      <c r="Z1560" s="302"/>
      <c r="AA1560" s="303"/>
    </row>
    <row r="1561" spans="1:27">
      <c r="A1561" s="178"/>
      <c r="B1561" s="304"/>
      <c r="C1561" s="178"/>
      <c r="D1561" s="178"/>
      <c r="E1561" s="178"/>
      <c r="F1561" s="178"/>
      <c r="G1561" s="178"/>
      <c r="H1561" s="305"/>
      <c r="I1561" s="178"/>
      <c r="J1561" s="307"/>
      <c r="K1561" s="178"/>
      <c r="L1561" s="178"/>
      <c r="M1561" s="178"/>
      <c r="N1561" s="178"/>
      <c r="O1561" s="178"/>
      <c r="P1561" s="178"/>
      <c r="Q1561" s="178"/>
      <c r="R1561" s="178"/>
      <c r="S1561" s="178"/>
      <c r="T1561" s="178"/>
      <c r="U1561" s="312"/>
      <c r="V1561" s="302"/>
      <c r="W1561" s="302"/>
      <c r="X1561" s="302"/>
      <c r="Y1561" s="302"/>
      <c r="Z1561" s="302"/>
      <c r="AA1561" s="303"/>
    </row>
    <row r="1562" spans="1:27">
      <c r="A1562" s="178"/>
      <c r="B1562" s="304"/>
      <c r="C1562" s="178"/>
      <c r="D1562" s="178"/>
      <c r="E1562" s="178"/>
      <c r="F1562" s="178"/>
      <c r="G1562" s="178"/>
      <c r="H1562" s="305"/>
      <c r="I1562" s="178"/>
      <c r="J1562" s="307"/>
      <c r="K1562" s="178"/>
      <c r="L1562" s="178"/>
      <c r="M1562" s="178"/>
      <c r="N1562" s="178"/>
      <c r="O1562" s="178"/>
      <c r="P1562" s="178"/>
      <c r="Q1562" s="178"/>
      <c r="R1562" s="178"/>
      <c r="S1562" s="178"/>
      <c r="T1562" s="178"/>
      <c r="U1562" s="312"/>
      <c r="V1562" s="302"/>
      <c r="W1562" s="302"/>
      <c r="X1562" s="302"/>
      <c r="Y1562" s="302"/>
      <c r="Z1562" s="302"/>
      <c r="AA1562" s="303"/>
    </row>
    <row r="1563" spans="1:27">
      <c r="A1563" s="178"/>
      <c r="B1563" s="304"/>
      <c r="C1563" s="178"/>
      <c r="D1563" s="178"/>
      <c r="E1563" s="178"/>
      <c r="F1563" s="178"/>
      <c r="G1563" s="178"/>
      <c r="H1563" s="305"/>
      <c r="I1563" s="178"/>
      <c r="J1563" s="307"/>
      <c r="K1563" s="178"/>
      <c r="L1563" s="178"/>
      <c r="M1563" s="178"/>
      <c r="N1563" s="178"/>
      <c r="O1563" s="178"/>
      <c r="P1563" s="178"/>
      <c r="Q1563" s="178"/>
      <c r="R1563" s="178"/>
      <c r="S1563" s="178"/>
      <c r="T1563" s="178"/>
      <c r="U1563" s="312"/>
      <c r="V1563" s="302"/>
      <c r="W1563" s="302"/>
      <c r="X1563" s="302"/>
      <c r="Y1563" s="302"/>
      <c r="Z1563" s="302"/>
      <c r="AA1563" s="303"/>
    </row>
    <row r="1564" spans="1:27">
      <c r="A1564" s="178"/>
      <c r="B1564" s="304"/>
      <c r="C1564" s="178"/>
      <c r="D1564" s="178"/>
      <c r="E1564" s="178"/>
      <c r="F1564" s="178"/>
      <c r="G1564" s="178"/>
      <c r="H1564" s="305"/>
      <c r="I1564" s="178"/>
      <c r="J1564" s="307"/>
      <c r="K1564" s="178"/>
      <c r="L1564" s="178"/>
      <c r="M1564" s="178"/>
      <c r="N1564" s="178"/>
      <c r="O1564" s="178"/>
      <c r="P1564" s="178"/>
      <c r="Q1564" s="178"/>
      <c r="R1564" s="178"/>
      <c r="S1564" s="178"/>
      <c r="T1564" s="178"/>
      <c r="U1564" s="312"/>
      <c r="V1564" s="302"/>
      <c r="W1564" s="302"/>
      <c r="X1564" s="302"/>
      <c r="Y1564" s="302"/>
      <c r="Z1564" s="302"/>
      <c r="AA1564" s="303"/>
    </row>
    <row r="1565" spans="1:27">
      <c r="A1565" s="178"/>
      <c r="B1565" s="304"/>
      <c r="C1565" s="178"/>
      <c r="D1565" s="178"/>
      <c r="E1565" s="178"/>
      <c r="F1565" s="178"/>
      <c r="G1565" s="178"/>
      <c r="H1565" s="305"/>
      <c r="I1565" s="178"/>
      <c r="J1565" s="307"/>
      <c r="K1565" s="178"/>
      <c r="L1565" s="178"/>
      <c r="M1565" s="178"/>
      <c r="N1565" s="178"/>
      <c r="O1565" s="178"/>
      <c r="P1565" s="178"/>
      <c r="Q1565" s="178"/>
      <c r="R1565" s="178"/>
      <c r="S1565" s="178"/>
      <c r="T1565" s="178"/>
      <c r="U1565" s="312"/>
      <c r="V1565" s="302"/>
      <c r="W1565" s="302"/>
      <c r="X1565" s="302"/>
      <c r="Y1565" s="302"/>
      <c r="Z1565" s="302"/>
      <c r="AA1565" s="303"/>
    </row>
    <row r="1566" spans="1:27">
      <c r="A1566" s="178"/>
      <c r="B1566" s="304"/>
      <c r="C1566" s="178"/>
      <c r="D1566" s="178"/>
      <c r="E1566" s="178"/>
      <c r="F1566" s="178"/>
      <c r="G1566" s="178"/>
      <c r="H1566" s="305"/>
      <c r="I1566" s="178"/>
      <c r="J1566" s="307"/>
      <c r="K1566" s="178"/>
      <c r="L1566" s="178"/>
      <c r="M1566" s="178"/>
      <c r="N1566" s="178"/>
      <c r="O1566" s="178"/>
      <c r="P1566" s="178"/>
      <c r="Q1566" s="178"/>
      <c r="R1566" s="178"/>
      <c r="S1566" s="178"/>
      <c r="T1566" s="178"/>
      <c r="U1566" s="312"/>
      <c r="V1566" s="302"/>
      <c r="W1566" s="302"/>
      <c r="X1566" s="302"/>
      <c r="Y1566" s="302"/>
      <c r="Z1566" s="302"/>
      <c r="AA1566" s="303"/>
    </row>
    <row r="1567" spans="1:27">
      <c r="A1567" s="178"/>
      <c r="B1567" s="304"/>
      <c r="C1567" s="178"/>
      <c r="D1567" s="178"/>
      <c r="E1567" s="178"/>
      <c r="F1567" s="178"/>
      <c r="G1567" s="178"/>
      <c r="H1567" s="305"/>
      <c r="I1567" s="178"/>
      <c r="J1567" s="307"/>
      <c r="K1567" s="178"/>
      <c r="L1567" s="178"/>
      <c r="M1567" s="178"/>
      <c r="N1567" s="178"/>
      <c r="O1567" s="178"/>
      <c r="P1567" s="178"/>
      <c r="Q1567" s="178"/>
      <c r="R1567" s="178"/>
      <c r="S1567" s="178"/>
      <c r="T1567" s="178"/>
      <c r="U1567" s="312"/>
      <c r="V1567" s="302"/>
      <c r="W1567" s="302"/>
      <c r="X1567" s="302"/>
      <c r="Y1567" s="302"/>
      <c r="Z1567" s="302"/>
      <c r="AA1567" s="303"/>
    </row>
    <row r="1568" spans="1:27">
      <c r="A1568" s="178"/>
      <c r="B1568" s="304"/>
      <c r="C1568" s="178"/>
      <c r="D1568" s="178"/>
      <c r="E1568" s="178"/>
      <c r="F1568" s="178"/>
      <c r="G1568" s="178"/>
      <c r="H1568" s="305"/>
      <c r="I1568" s="178"/>
      <c r="J1568" s="307"/>
      <c r="K1568" s="178"/>
      <c r="L1568" s="178"/>
      <c r="M1568" s="178"/>
      <c r="N1568" s="178"/>
      <c r="O1568" s="178"/>
      <c r="P1568" s="178"/>
      <c r="Q1568" s="178"/>
      <c r="R1568" s="178"/>
      <c r="S1568" s="178"/>
      <c r="T1568" s="178"/>
      <c r="U1568" s="312"/>
      <c r="V1568" s="302"/>
      <c r="W1568" s="302"/>
      <c r="X1568" s="302"/>
      <c r="Y1568" s="302"/>
      <c r="Z1568" s="302"/>
      <c r="AA1568" s="303"/>
    </row>
    <row r="1569" spans="1:27">
      <c r="A1569" s="178"/>
      <c r="B1569" s="304"/>
      <c r="C1569" s="178"/>
      <c r="D1569" s="178"/>
      <c r="E1569" s="178"/>
      <c r="F1569" s="178"/>
      <c r="G1569" s="178"/>
      <c r="H1569" s="305"/>
      <c r="I1569" s="178"/>
      <c r="J1569" s="307"/>
      <c r="K1569" s="178"/>
      <c r="L1569" s="178"/>
      <c r="M1569" s="178"/>
      <c r="N1569" s="178"/>
      <c r="O1569" s="178"/>
      <c r="P1569" s="178"/>
      <c r="Q1569" s="178"/>
      <c r="R1569" s="178"/>
      <c r="S1569" s="178"/>
      <c r="T1569" s="178"/>
      <c r="U1569" s="312"/>
      <c r="V1569" s="302"/>
      <c r="W1569" s="302"/>
      <c r="X1569" s="302"/>
      <c r="Y1569" s="302"/>
      <c r="Z1569" s="302"/>
      <c r="AA1569" s="303"/>
    </row>
    <row r="1570" spans="1:27">
      <c r="A1570" s="178"/>
      <c r="B1570" s="304"/>
      <c r="C1570" s="178"/>
      <c r="D1570" s="178"/>
      <c r="E1570" s="178"/>
      <c r="F1570" s="178"/>
      <c r="G1570" s="178"/>
      <c r="H1570" s="305"/>
      <c r="I1570" s="178"/>
      <c r="J1570" s="307"/>
      <c r="K1570" s="178"/>
      <c r="L1570" s="178"/>
      <c r="M1570" s="178"/>
      <c r="N1570" s="178"/>
      <c r="O1570" s="178"/>
      <c r="P1570" s="178"/>
      <c r="Q1570" s="178"/>
      <c r="R1570" s="178"/>
      <c r="S1570" s="178"/>
      <c r="T1570" s="178"/>
      <c r="U1570" s="312"/>
      <c r="V1570" s="302"/>
      <c r="W1570" s="302"/>
      <c r="X1570" s="302"/>
      <c r="Y1570" s="302"/>
      <c r="Z1570" s="302"/>
      <c r="AA1570" s="303"/>
    </row>
    <row r="1571" spans="1:27">
      <c r="A1571" s="178"/>
      <c r="B1571" s="304"/>
      <c r="C1571" s="178"/>
      <c r="D1571" s="178"/>
      <c r="E1571" s="178"/>
      <c r="F1571" s="178"/>
      <c r="G1571" s="178"/>
      <c r="H1571" s="305"/>
      <c r="I1571" s="178"/>
      <c r="J1571" s="307"/>
      <c r="K1571" s="178"/>
      <c r="L1571" s="178"/>
      <c r="M1571" s="178"/>
      <c r="N1571" s="178"/>
      <c r="O1571" s="178"/>
      <c r="P1571" s="178"/>
      <c r="Q1571" s="178"/>
      <c r="R1571" s="178"/>
      <c r="S1571" s="178"/>
      <c r="T1571" s="178"/>
      <c r="U1571" s="312"/>
      <c r="V1571" s="302"/>
      <c r="W1571" s="302"/>
      <c r="X1571" s="302"/>
      <c r="Y1571" s="302"/>
      <c r="Z1571" s="302"/>
      <c r="AA1571" s="303"/>
    </row>
    <row r="1572" spans="1:27">
      <c r="A1572" s="178"/>
      <c r="B1572" s="304"/>
      <c r="C1572" s="178"/>
      <c r="D1572" s="178"/>
      <c r="E1572" s="178"/>
      <c r="F1572" s="178"/>
      <c r="G1572" s="178"/>
      <c r="H1572" s="305"/>
      <c r="I1572" s="178"/>
      <c r="J1572" s="307"/>
      <c r="K1572" s="178"/>
      <c r="L1572" s="178"/>
      <c r="M1572" s="178"/>
      <c r="N1572" s="178"/>
      <c r="O1572" s="178"/>
      <c r="P1572" s="178"/>
      <c r="Q1572" s="178"/>
      <c r="R1572" s="178"/>
      <c r="S1572" s="178"/>
      <c r="T1572" s="178"/>
      <c r="U1572" s="312"/>
      <c r="V1572" s="302"/>
      <c r="W1572" s="302"/>
      <c r="X1572" s="302"/>
      <c r="Y1572" s="302"/>
      <c r="Z1572" s="302"/>
      <c r="AA1572" s="303"/>
    </row>
    <row r="1573" spans="1:27">
      <c r="A1573" s="178"/>
      <c r="B1573" s="304"/>
      <c r="C1573" s="178"/>
      <c r="D1573" s="178"/>
      <c r="E1573" s="178"/>
      <c r="F1573" s="178"/>
      <c r="G1573" s="178"/>
      <c r="H1573" s="305"/>
      <c r="I1573" s="178"/>
      <c r="J1573" s="307"/>
      <c r="K1573" s="178"/>
      <c r="L1573" s="178"/>
      <c r="M1573" s="178"/>
      <c r="N1573" s="178"/>
      <c r="O1573" s="178"/>
      <c r="P1573" s="178"/>
      <c r="Q1573" s="178"/>
      <c r="R1573" s="178"/>
      <c r="S1573" s="178"/>
      <c r="T1573" s="178"/>
      <c r="U1573" s="312"/>
      <c r="V1573" s="302"/>
      <c r="W1573" s="302"/>
      <c r="X1573" s="302"/>
      <c r="Y1573" s="302"/>
      <c r="Z1573" s="302"/>
      <c r="AA1573" s="303"/>
    </row>
    <row r="1574" spans="1:27">
      <c r="A1574" s="178"/>
      <c r="B1574" s="304"/>
      <c r="C1574" s="178"/>
      <c r="D1574" s="178"/>
      <c r="E1574" s="178"/>
      <c r="F1574" s="178"/>
      <c r="G1574" s="178"/>
      <c r="H1574" s="305"/>
      <c r="I1574" s="178"/>
      <c r="J1574" s="307"/>
      <c r="K1574" s="178"/>
      <c r="L1574" s="178"/>
      <c r="M1574" s="178"/>
      <c r="N1574" s="178"/>
      <c r="O1574" s="178"/>
      <c r="P1574" s="178"/>
      <c r="Q1574" s="178"/>
      <c r="R1574" s="178"/>
      <c r="S1574" s="178"/>
      <c r="T1574" s="178"/>
      <c r="U1574" s="312"/>
      <c r="V1574" s="302"/>
      <c r="W1574" s="302"/>
      <c r="X1574" s="302"/>
      <c r="Y1574" s="302"/>
      <c r="Z1574" s="302"/>
      <c r="AA1574" s="303"/>
    </row>
    <row r="1575" spans="1:27">
      <c r="A1575" s="178"/>
      <c r="B1575" s="304"/>
      <c r="C1575" s="178"/>
      <c r="D1575" s="178"/>
      <c r="E1575" s="178"/>
      <c r="F1575" s="178"/>
      <c r="G1575" s="178"/>
      <c r="H1575" s="305"/>
      <c r="I1575" s="178"/>
      <c r="J1575" s="307"/>
      <c r="K1575" s="178"/>
      <c r="L1575" s="178"/>
      <c r="M1575" s="178"/>
      <c r="N1575" s="178"/>
      <c r="O1575" s="178"/>
      <c r="P1575" s="178"/>
      <c r="Q1575" s="178"/>
      <c r="R1575" s="178"/>
      <c r="S1575" s="178"/>
      <c r="T1575" s="178"/>
      <c r="U1575" s="312"/>
      <c r="V1575" s="302"/>
      <c r="W1575" s="302"/>
      <c r="X1575" s="302"/>
      <c r="Y1575" s="302"/>
      <c r="Z1575" s="302"/>
      <c r="AA1575" s="303"/>
    </row>
    <row r="1576" spans="1:27">
      <c r="A1576" s="178"/>
      <c r="B1576" s="304"/>
      <c r="C1576" s="178"/>
      <c r="D1576" s="178"/>
      <c r="E1576" s="178"/>
      <c r="F1576" s="178"/>
      <c r="G1576" s="178"/>
      <c r="H1576" s="305"/>
      <c r="I1576" s="178"/>
      <c r="J1576" s="307"/>
      <c r="K1576" s="178"/>
      <c r="L1576" s="178"/>
      <c r="M1576" s="178"/>
      <c r="N1576" s="178"/>
      <c r="O1576" s="178"/>
      <c r="P1576" s="178"/>
      <c r="Q1576" s="178"/>
      <c r="R1576" s="178"/>
      <c r="S1576" s="178"/>
      <c r="T1576" s="178"/>
      <c r="U1576" s="312"/>
      <c r="V1576" s="302"/>
      <c r="W1576" s="302"/>
      <c r="X1576" s="302"/>
      <c r="Y1576" s="302"/>
      <c r="Z1576" s="302"/>
      <c r="AA1576" s="303"/>
    </row>
    <row r="1577" spans="1:27">
      <c r="A1577" s="178"/>
      <c r="B1577" s="304"/>
      <c r="C1577" s="178"/>
      <c r="D1577" s="178"/>
      <c r="E1577" s="178"/>
      <c r="F1577" s="178"/>
      <c r="G1577" s="178"/>
      <c r="H1577" s="305"/>
      <c r="I1577" s="178"/>
      <c r="J1577" s="307"/>
      <c r="K1577" s="178"/>
      <c r="L1577" s="178"/>
      <c r="M1577" s="178"/>
      <c r="N1577" s="178"/>
      <c r="O1577" s="178"/>
      <c r="P1577" s="178"/>
      <c r="Q1577" s="178"/>
      <c r="R1577" s="178"/>
      <c r="S1577" s="178"/>
      <c r="T1577" s="178"/>
      <c r="U1577" s="312"/>
      <c r="V1577" s="302"/>
      <c r="W1577" s="302"/>
      <c r="X1577" s="302"/>
      <c r="Y1577" s="302"/>
      <c r="Z1577" s="302"/>
      <c r="AA1577" s="303"/>
    </row>
    <row r="1578" spans="1:27">
      <c r="A1578" s="178"/>
      <c r="B1578" s="304"/>
      <c r="C1578" s="178"/>
      <c r="D1578" s="178"/>
      <c r="E1578" s="178"/>
      <c r="F1578" s="178"/>
      <c r="G1578" s="178"/>
      <c r="H1578" s="305"/>
      <c r="I1578" s="178"/>
      <c r="J1578" s="307"/>
      <c r="K1578" s="178"/>
      <c r="L1578" s="178"/>
      <c r="M1578" s="178"/>
      <c r="N1578" s="178"/>
      <c r="O1578" s="178"/>
      <c r="P1578" s="178"/>
      <c r="Q1578" s="178"/>
      <c r="R1578" s="178"/>
      <c r="S1578" s="178"/>
      <c r="T1578" s="178"/>
      <c r="U1578" s="312"/>
      <c r="V1578" s="302"/>
      <c r="W1578" s="302"/>
      <c r="X1578" s="302"/>
      <c r="Y1578" s="302"/>
      <c r="Z1578" s="302"/>
      <c r="AA1578" s="303"/>
    </row>
    <row r="1579" spans="1:27">
      <c r="A1579" s="178"/>
      <c r="B1579" s="304"/>
      <c r="C1579" s="178"/>
      <c r="D1579" s="178"/>
      <c r="E1579" s="178"/>
      <c r="F1579" s="178"/>
      <c r="G1579" s="178"/>
      <c r="H1579" s="305"/>
      <c r="I1579" s="178"/>
      <c r="J1579" s="307"/>
      <c r="K1579" s="178"/>
      <c r="L1579" s="178"/>
      <c r="M1579" s="178"/>
      <c r="N1579" s="178"/>
      <c r="O1579" s="178"/>
      <c r="P1579" s="178"/>
      <c r="Q1579" s="178"/>
      <c r="R1579" s="178"/>
      <c r="S1579" s="178"/>
      <c r="T1579" s="178"/>
      <c r="U1579" s="312"/>
      <c r="V1579" s="302"/>
      <c r="W1579" s="302"/>
      <c r="X1579" s="302"/>
      <c r="Y1579" s="302"/>
      <c r="Z1579" s="302"/>
      <c r="AA1579" s="303"/>
    </row>
    <row r="1580" spans="1:27">
      <c r="A1580" s="178"/>
      <c r="B1580" s="304"/>
      <c r="C1580" s="178"/>
      <c r="D1580" s="178"/>
      <c r="E1580" s="178"/>
      <c r="F1580" s="178"/>
      <c r="G1580" s="178"/>
      <c r="H1580" s="305"/>
      <c r="I1580" s="178"/>
      <c r="J1580" s="307"/>
      <c r="K1580" s="178"/>
      <c r="L1580" s="178"/>
      <c r="M1580" s="178"/>
      <c r="N1580" s="178"/>
      <c r="O1580" s="178"/>
      <c r="P1580" s="178"/>
      <c r="Q1580" s="178"/>
      <c r="R1580" s="178"/>
      <c r="S1580" s="178"/>
      <c r="T1580" s="178"/>
      <c r="U1580" s="312"/>
      <c r="V1580" s="302"/>
      <c r="W1580" s="302"/>
      <c r="X1580" s="302"/>
      <c r="Y1580" s="302"/>
      <c r="Z1580" s="302"/>
      <c r="AA1580" s="303"/>
    </row>
    <row r="1581" spans="1:27">
      <c r="A1581" s="178"/>
      <c r="B1581" s="304"/>
      <c r="C1581" s="178"/>
      <c r="D1581" s="178"/>
      <c r="E1581" s="178"/>
      <c r="F1581" s="178"/>
      <c r="G1581" s="178"/>
      <c r="H1581" s="305"/>
      <c r="I1581" s="178"/>
      <c r="J1581" s="307"/>
      <c r="K1581" s="178"/>
      <c r="L1581" s="178"/>
      <c r="M1581" s="178"/>
      <c r="N1581" s="178"/>
      <c r="O1581" s="178"/>
      <c r="P1581" s="178"/>
      <c r="Q1581" s="178"/>
      <c r="R1581" s="178"/>
      <c r="S1581" s="178"/>
      <c r="T1581" s="178"/>
      <c r="U1581" s="312"/>
      <c r="V1581" s="302"/>
      <c r="W1581" s="302"/>
      <c r="X1581" s="302"/>
      <c r="Y1581" s="302"/>
      <c r="Z1581" s="302"/>
      <c r="AA1581" s="303"/>
    </row>
    <row r="1582" spans="1:27">
      <c r="A1582" s="178"/>
      <c r="B1582" s="304"/>
      <c r="C1582" s="178"/>
      <c r="D1582" s="178"/>
      <c r="E1582" s="178"/>
      <c r="F1582" s="178"/>
      <c r="G1582" s="178"/>
      <c r="H1582" s="305"/>
      <c r="I1582" s="178"/>
      <c r="J1582" s="307"/>
      <c r="K1582" s="178"/>
      <c r="L1582" s="178"/>
      <c r="M1582" s="178"/>
      <c r="N1582" s="178"/>
      <c r="O1582" s="178"/>
      <c r="P1582" s="178"/>
      <c r="Q1582" s="178"/>
      <c r="R1582" s="178"/>
      <c r="S1582" s="178"/>
      <c r="T1582" s="178"/>
      <c r="U1582" s="312"/>
      <c r="V1582" s="302"/>
      <c r="W1582" s="302"/>
      <c r="X1582" s="302"/>
      <c r="Y1582" s="302"/>
      <c r="Z1582" s="302"/>
      <c r="AA1582" s="303"/>
    </row>
    <row r="1583" spans="1:27">
      <c r="A1583" s="178"/>
      <c r="B1583" s="304"/>
      <c r="C1583" s="178"/>
      <c r="D1583" s="178"/>
      <c r="E1583" s="178"/>
      <c r="F1583" s="178"/>
      <c r="G1583" s="178"/>
      <c r="H1583" s="305"/>
      <c r="I1583" s="178"/>
      <c r="J1583" s="307"/>
      <c r="K1583" s="178"/>
      <c r="L1583" s="178"/>
      <c r="M1583" s="178"/>
      <c r="N1583" s="178"/>
      <c r="O1583" s="178"/>
      <c r="P1583" s="178"/>
      <c r="Q1583" s="178"/>
      <c r="R1583" s="178"/>
      <c r="S1583" s="178"/>
      <c r="T1583" s="178"/>
      <c r="U1583" s="312"/>
      <c r="V1583" s="302"/>
      <c r="W1583" s="302"/>
      <c r="X1583" s="302"/>
      <c r="Y1583" s="302"/>
      <c r="Z1583" s="302"/>
      <c r="AA1583" s="303"/>
    </row>
    <row r="1584" spans="1:27">
      <c r="A1584" s="178"/>
      <c r="B1584" s="304"/>
      <c r="C1584" s="178"/>
      <c r="D1584" s="178"/>
      <c r="E1584" s="178"/>
      <c r="F1584" s="178"/>
      <c r="G1584" s="178"/>
      <c r="H1584" s="305"/>
      <c r="I1584" s="178"/>
      <c r="J1584" s="307"/>
      <c r="K1584" s="178"/>
      <c r="L1584" s="178"/>
      <c r="M1584" s="178"/>
      <c r="N1584" s="178"/>
      <c r="O1584" s="178"/>
      <c r="P1584" s="178"/>
      <c r="Q1584" s="178"/>
      <c r="R1584" s="178"/>
      <c r="S1584" s="178"/>
      <c r="T1584" s="178"/>
      <c r="U1584" s="312"/>
      <c r="V1584" s="302"/>
      <c r="W1584" s="302"/>
      <c r="X1584" s="302"/>
      <c r="Y1584" s="302"/>
      <c r="Z1584" s="302"/>
      <c r="AA1584" s="303"/>
    </row>
    <row r="1585" spans="1:27">
      <c r="A1585" s="178"/>
      <c r="B1585" s="304"/>
      <c r="C1585" s="178"/>
      <c r="D1585" s="178"/>
      <c r="E1585" s="178"/>
      <c r="F1585" s="178"/>
      <c r="G1585" s="178"/>
      <c r="H1585" s="305"/>
      <c r="I1585" s="178"/>
      <c r="J1585" s="307"/>
      <c r="K1585" s="178"/>
      <c r="L1585" s="178"/>
      <c r="M1585" s="178"/>
      <c r="N1585" s="178"/>
      <c r="O1585" s="178"/>
      <c r="P1585" s="178"/>
      <c r="Q1585" s="178"/>
      <c r="R1585" s="178"/>
      <c r="S1585" s="178"/>
      <c r="T1585" s="178"/>
      <c r="U1585" s="312"/>
      <c r="V1585" s="302"/>
      <c r="W1585" s="302"/>
      <c r="X1585" s="302"/>
      <c r="Y1585" s="302"/>
      <c r="Z1585" s="302"/>
      <c r="AA1585" s="303"/>
    </row>
    <row r="1586" spans="1:27">
      <c r="A1586" s="178"/>
      <c r="B1586" s="304"/>
      <c r="C1586" s="178"/>
      <c r="D1586" s="178"/>
      <c r="E1586" s="178"/>
      <c r="F1586" s="178"/>
      <c r="G1586" s="178"/>
      <c r="H1586" s="305"/>
      <c r="I1586" s="178"/>
      <c r="J1586" s="307"/>
      <c r="K1586" s="178"/>
      <c r="L1586" s="178"/>
      <c r="M1586" s="178"/>
      <c r="N1586" s="178"/>
      <c r="O1586" s="178"/>
      <c r="P1586" s="178"/>
      <c r="Q1586" s="178"/>
      <c r="R1586" s="178"/>
      <c r="S1586" s="178"/>
      <c r="T1586" s="178"/>
      <c r="U1586" s="312"/>
      <c r="V1586" s="302"/>
      <c r="W1586" s="302"/>
      <c r="X1586" s="302"/>
      <c r="Y1586" s="302"/>
      <c r="Z1586" s="302"/>
      <c r="AA1586" s="303"/>
    </row>
    <row r="1587" spans="1:27">
      <c r="A1587" s="178"/>
      <c r="B1587" s="304"/>
      <c r="C1587" s="178"/>
      <c r="D1587" s="178"/>
      <c r="E1587" s="178"/>
      <c r="F1587" s="178"/>
      <c r="G1587" s="178"/>
      <c r="H1587" s="305"/>
      <c r="I1587" s="178"/>
      <c r="J1587" s="307"/>
      <c r="K1587" s="178"/>
      <c r="L1587" s="178"/>
      <c r="M1587" s="178"/>
      <c r="N1587" s="178"/>
      <c r="O1587" s="178"/>
      <c r="P1587" s="178"/>
      <c r="Q1587" s="178"/>
      <c r="R1587" s="178"/>
      <c r="S1587" s="178"/>
      <c r="T1587" s="178"/>
      <c r="U1587" s="312"/>
      <c r="V1587" s="302"/>
      <c r="W1587" s="302"/>
      <c r="X1587" s="302"/>
      <c r="Y1587" s="302"/>
      <c r="Z1587" s="302"/>
      <c r="AA1587" s="303"/>
    </row>
    <row r="1588" spans="1:27">
      <c r="A1588" s="178"/>
      <c r="B1588" s="304"/>
      <c r="C1588" s="178"/>
      <c r="D1588" s="178"/>
      <c r="E1588" s="178"/>
      <c r="F1588" s="178"/>
      <c r="G1588" s="178"/>
      <c r="H1588" s="305"/>
      <c r="I1588" s="178"/>
      <c r="J1588" s="307"/>
      <c r="K1588" s="178"/>
      <c r="L1588" s="178"/>
      <c r="M1588" s="178"/>
      <c r="N1588" s="178"/>
      <c r="O1588" s="178"/>
      <c r="P1588" s="178"/>
      <c r="Q1588" s="178"/>
      <c r="R1588" s="178"/>
      <c r="S1588" s="178"/>
      <c r="T1588" s="178"/>
      <c r="U1588" s="312"/>
      <c r="V1588" s="302"/>
      <c r="W1588" s="302"/>
      <c r="X1588" s="302"/>
      <c r="Y1588" s="302"/>
      <c r="Z1588" s="302"/>
      <c r="AA1588" s="303"/>
    </row>
    <row r="1589" spans="1:27">
      <c r="A1589" s="178"/>
      <c r="B1589" s="304"/>
      <c r="C1589" s="178"/>
      <c r="D1589" s="178"/>
      <c r="E1589" s="178"/>
      <c r="F1589" s="178"/>
      <c r="G1589" s="178"/>
      <c r="H1589" s="305"/>
      <c r="I1589" s="178"/>
      <c r="J1589" s="307"/>
      <c r="K1589" s="178"/>
      <c r="L1589" s="178"/>
      <c r="M1589" s="178"/>
      <c r="N1589" s="178"/>
      <c r="O1589" s="178"/>
      <c r="P1589" s="178"/>
      <c r="Q1589" s="178"/>
      <c r="R1589" s="178"/>
      <c r="S1589" s="178"/>
      <c r="T1589" s="178"/>
      <c r="U1589" s="312"/>
      <c r="V1589" s="302"/>
      <c r="W1589" s="302"/>
      <c r="X1589" s="302"/>
      <c r="Y1589" s="302"/>
      <c r="Z1589" s="302"/>
      <c r="AA1589" s="303"/>
    </row>
    <row r="1590" spans="1:27">
      <c r="A1590" s="178"/>
      <c r="B1590" s="304"/>
      <c r="C1590" s="178"/>
      <c r="D1590" s="178"/>
      <c r="E1590" s="178"/>
      <c r="F1590" s="178"/>
      <c r="G1590" s="178"/>
      <c r="H1590" s="305"/>
      <c r="I1590" s="178"/>
      <c r="J1590" s="307"/>
      <c r="K1590" s="178"/>
      <c r="L1590" s="178"/>
      <c r="M1590" s="178"/>
      <c r="N1590" s="178"/>
      <c r="O1590" s="178"/>
      <c r="P1590" s="178"/>
      <c r="Q1590" s="178"/>
      <c r="R1590" s="178"/>
      <c r="S1590" s="178"/>
      <c r="T1590" s="178"/>
      <c r="U1590" s="312"/>
      <c r="V1590" s="302"/>
      <c r="W1590" s="302"/>
      <c r="X1590" s="302"/>
      <c r="Y1590" s="302"/>
      <c r="Z1590" s="302"/>
      <c r="AA1590" s="303"/>
    </row>
    <row r="1591" spans="1:27">
      <c r="A1591" s="178"/>
      <c r="B1591" s="304"/>
      <c r="C1591" s="178"/>
      <c r="D1591" s="178"/>
      <c r="E1591" s="178"/>
      <c r="F1591" s="178"/>
      <c r="G1591" s="178"/>
      <c r="H1591" s="305"/>
      <c r="I1591" s="178"/>
      <c r="J1591" s="307"/>
      <c r="K1591" s="178"/>
      <c r="L1591" s="178"/>
      <c r="M1591" s="178"/>
      <c r="N1591" s="178"/>
      <c r="O1591" s="178"/>
      <c r="P1591" s="178"/>
      <c r="Q1591" s="178"/>
      <c r="R1591" s="178"/>
      <c r="S1591" s="178"/>
      <c r="T1591" s="178"/>
      <c r="U1591" s="312"/>
      <c r="V1591" s="302"/>
      <c r="W1591" s="302"/>
      <c r="X1591" s="302"/>
      <c r="Y1591" s="302"/>
      <c r="Z1591" s="302"/>
      <c r="AA1591" s="303"/>
    </row>
    <row r="1592" spans="1:27">
      <c r="A1592" s="178"/>
      <c r="B1592" s="304"/>
      <c r="C1592" s="178"/>
      <c r="D1592" s="178"/>
      <c r="E1592" s="178"/>
      <c r="F1592" s="178"/>
      <c r="G1592" s="178"/>
      <c r="H1592" s="305"/>
      <c r="I1592" s="178"/>
      <c r="J1592" s="307"/>
      <c r="K1592" s="178"/>
      <c r="L1592" s="178"/>
      <c r="M1592" s="178"/>
      <c r="N1592" s="178"/>
      <c r="O1592" s="178"/>
      <c r="P1592" s="178"/>
      <c r="Q1592" s="178"/>
      <c r="R1592" s="178"/>
      <c r="S1592" s="178"/>
      <c r="T1592" s="178"/>
      <c r="U1592" s="312"/>
      <c r="V1592" s="302"/>
      <c r="W1592" s="302"/>
      <c r="X1592" s="302"/>
      <c r="Y1592" s="302"/>
      <c r="Z1592" s="302"/>
      <c r="AA1592" s="303"/>
    </row>
    <row r="1593" spans="1:27">
      <c r="A1593" s="178"/>
      <c r="B1593" s="304"/>
      <c r="C1593" s="178"/>
      <c r="D1593" s="178"/>
      <c r="E1593" s="178"/>
      <c r="F1593" s="178"/>
      <c r="G1593" s="178"/>
      <c r="H1593" s="305"/>
      <c r="I1593" s="178"/>
      <c r="J1593" s="307"/>
      <c r="K1593" s="178"/>
      <c r="L1593" s="178"/>
      <c r="M1593" s="178"/>
      <c r="N1593" s="178"/>
      <c r="O1593" s="178"/>
      <c r="P1593" s="178"/>
      <c r="Q1593" s="178"/>
      <c r="R1593" s="178"/>
      <c r="S1593" s="178"/>
      <c r="T1593" s="178"/>
      <c r="U1593" s="312"/>
      <c r="V1593" s="302"/>
      <c r="W1593" s="302"/>
      <c r="X1593" s="302"/>
      <c r="Y1593" s="302"/>
      <c r="Z1593" s="302"/>
      <c r="AA1593" s="303"/>
    </row>
    <row r="1594" spans="1:27">
      <c r="A1594" s="178"/>
      <c r="B1594" s="304"/>
      <c r="C1594" s="178"/>
      <c r="D1594" s="178"/>
      <c r="E1594" s="178"/>
      <c r="F1594" s="178"/>
      <c r="G1594" s="178"/>
      <c r="H1594" s="305"/>
      <c r="I1594" s="178"/>
      <c r="J1594" s="307"/>
      <c r="K1594" s="178"/>
      <c r="L1594" s="178"/>
      <c r="M1594" s="178"/>
      <c r="N1594" s="178"/>
      <c r="O1594" s="178"/>
      <c r="P1594" s="178"/>
      <c r="Q1594" s="178"/>
      <c r="R1594" s="178"/>
      <c r="S1594" s="178"/>
      <c r="T1594" s="178"/>
      <c r="U1594" s="312"/>
      <c r="V1594" s="302"/>
      <c r="W1594" s="302"/>
      <c r="X1594" s="302"/>
      <c r="Y1594" s="302"/>
      <c r="Z1594" s="302"/>
      <c r="AA1594" s="303"/>
    </row>
    <row r="1595" spans="1:27">
      <c r="A1595" s="178"/>
      <c r="B1595" s="304"/>
      <c r="C1595" s="178"/>
      <c r="D1595" s="178"/>
      <c r="E1595" s="178"/>
      <c r="F1595" s="178"/>
      <c r="G1595" s="178"/>
      <c r="H1595" s="305"/>
      <c r="I1595" s="178"/>
      <c r="J1595" s="307"/>
      <c r="K1595" s="178"/>
      <c r="L1595" s="178"/>
      <c r="M1595" s="178"/>
      <c r="N1595" s="178"/>
      <c r="O1595" s="178"/>
      <c r="P1595" s="178"/>
      <c r="Q1595" s="178"/>
      <c r="R1595" s="178"/>
      <c r="S1595" s="178"/>
      <c r="T1595" s="178"/>
      <c r="U1595" s="312"/>
      <c r="V1595" s="302"/>
      <c r="W1595" s="302"/>
      <c r="X1595" s="302"/>
      <c r="Y1595" s="302"/>
      <c r="Z1595" s="302"/>
      <c r="AA1595" s="303"/>
    </row>
    <row r="1596" spans="1:27">
      <c r="A1596" s="178"/>
      <c r="B1596" s="304"/>
      <c r="C1596" s="178"/>
      <c r="D1596" s="178"/>
      <c r="E1596" s="178"/>
      <c r="F1596" s="178"/>
      <c r="G1596" s="178"/>
      <c r="H1596" s="305"/>
      <c r="I1596" s="178"/>
      <c r="J1596" s="307"/>
      <c r="K1596" s="178"/>
      <c r="L1596" s="178"/>
      <c r="M1596" s="178"/>
      <c r="N1596" s="178"/>
      <c r="O1596" s="178"/>
      <c r="P1596" s="178"/>
      <c r="Q1596" s="178"/>
      <c r="R1596" s="178"/>
      <c r="S1596" s="178"/>
      <c r="T1596" s="178"/>
      <c r="U1596" s="312"/>
      <c r="V1596" s="302"/>
      <c r="W1596" s="302"/>
      <c r="X1596" s="302"/>
      <c r="Y1596" s="302"/>
      <c r="Z1596" s="302"/>
      <c r="AA1596" s="303"/>
    </row>
    <row r="1597" spans="1:27">
      <c r="A1597" s="178"/>
      <c r="B1597" s="304"/>
      <c r="C1597" s="178"/>
      <c r="D1597" s="178"/>
      <c r="E1597" s="178"/>
      <c r="F1597" s="178"/>
      <c r="G1597" s="178"/>
      <c r="H1597" s="305"/>
      <c r="I1597" s="178"/>
      <c r="J1597" s="307"/>
      <c r="K1597" s="178"/>
      <c r="L1597" s="178"/>
      <c r="M1597" s="178"/>
      <c r="N1597" s="178"/>
      <c r="O1597" s="178"/>
      <c r="P1597" s="178"/>
      <c r="Q1597" s="178"/>
      <c r="R1597" s="178"/>
      <c r="S1597" s="178"/>
      <c r="T1597" s="178"/>
      <c r="U1597" s="312"/>
      <c r="V1597" s="302"/>
      <c r="W1597" s="302"/>
      <c r="X1597" s="302"/>
      <c r="Y1597" s="302"/>
      <c r="Z1597" s="302"/>
      <c r="AA1597" s="303"/>
    </row>
    <row r="1598" spans="1:27">
      <c r="A1598" s="178"/>
      <c r="B1598" s="304"/>
      <c r="C1598" s="178"/>
      <c r="D1598" s="178"/>
      <c r="E1598" s="178"/>
      <c r="F1598" s="178"/>
      <c r="G1598" s="178"/>
      <c r="H1598" s="305"/>
      <c r="I1598" s="178"/>
      <c r="J1598" s="307"/>
      <c r="K1598" s="178"/>
      <c r="L1598" s="178"/>
      <c r="M1598" s="178"/>
      <c r="N1598" s="178"/>
      <c r="O1598" s="178"/>
      <c r="P1598" s="178"/>
      <c r="Q1598" s="178"/>
      <c r="R1598" s="178"/>
      <c r="S1598" s="178"/>
      <c r="T1598" s="178"/>
      <c r="U1598" s="312"/>
      <c r="V1598" s="302"/>
      <c r="W1598" s="302"/>
      <c r="X1598" s="302"/>
      <c r="Y1598" s="302"/>
      <c r="Z1598" s="302"/>
      <c r="AA1598" s="303"/>
    </row>
  </sheetData>
  <mergeCells count="3">
    <mergeCell ref="L6:N6"/>
    <mergeCell ref="C910:Q910"/>
    <mergeCell ref="C913:F913"/>
  </mergeCells>
  <conditionalFormatting sqref="R8:R57 R59:R908">
    <cfRule type="cellIs" dxfId="268" priority="13" operator="equal">
      <formula>0</formula>
    </cfRule>
  </conditionalFormatting>
  <conditionalFormatting sqref="X8:X359 X362:X908">
    <cfRule type="cellIs" dxfId="267" priority="12" operator="equal">
      <formula>0</formula>
    </cfRule>
  </conditionalFormatting>
  <conditionalFormatting sqref="Y8:Z359 Y362:Z908">
    <cfRule type="cellIs" dxfId="266" priority="11" operator="equal">
      <formula>0</formula>
    </cfRule>
  </conditionalFormatting>
  <conditionalFormatting sqref="W8:W359 W362:W908">
    <cfRule type="cellIs" dxfId="265" priority="10" operator="equal">
      <formula>0</formula>
    </cfRule>
  </conditionalFormatting>
  <conditionalFormatting sqref="V8:V359 V362:V908">
    <cfRule type="cellIs" dxfId="264" priority="9" operator="equal">
      <formula>0</formula>
    </cfRule>
  </conditionalFormatting>
  <conditionalFormatting sqref="X360">
    <cfRule type="cellIs" dxfId="263" priority="8" operator="equal">
      <formula>0</formula>
    </cfRule>
  </conditionalFormatting>
  <conditionalFormatting sqref="Y360:Z360">
    <cfRule type="cellIs" dxfId="262" priority="7" operator="equal">
      <formula>0</formula>
    </cfRule>
  </conditionalFormatting>
  <conditionalFormatting sqref="W360">
    <cfRule type="cellIs" dxfId="261" priority="6" operator="equal">
      <formula>0</formula>
    </cfRule>
  </conditionalFormatting>
  <conditionalFormatting sqref="V360">
    <cfRule type="cellIs" dxfId="260" priority="5" operator="equal">
      <formula>0</formula>
    </cfRule>
  </conditionalFormatting>
  <conditionalFormatting sqref="X361">
    <cfRule type="cellIs" dxfId="259" priority="4" operator="equal">
      <formula>0</formula>
    </cfRule>
  </conditionalFormatting>
  <conditionalFormatting sqref="Y361:Z361">
    <cfRule type="cellIs" dxfId="258" priority="3" operator="equal">
      <formula>0</formula>
    </cfRule>
  </conditionalFormatting>
  <conditionalFormatting sqref="W361">
    <cfRule type="cellIs" dxfId="257" priority="2" operator="equal">
      <formula>0</formula>
    </cfRule>
  </conditionalFormatting>
  <conditionalFormatting sqref="V361">
    <cfRule type="cellIs" dxfId="256" priority="1" operator="equal">
      <formula>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R1601"/>
  <sheetViews>
    <sheetView topLeftCell="A940" workbookViewId="0">
      <selection activeCell="D955" sqref="D955"/>
    </sheetView>
  </sheetViews>
  <sheetFormatPr baseColWidth="10" defaultRowHeight="15"/>
  <cols>
    <col min="1" max="1" width="4" style="469" customWidth="1"/>
    <col min="2" max="2" width="12.140625" style="451" bestFit="1" customWidth="1"/>
    <col min="3" max="3" width="2.7109375" style="451" customWidth="1"/>
    <col min="4" max="4" width="48.140625" style="451" customWidth="1"/>
    <col min="5" max="5" width="52.42578125" style="451" bestFit="1" customWidth="1"/>
    <col min="6" max="6" width="12.140625" style="451" bestFit="1" customWidth="1"/>
    <col min="7" max="7" width="12.5703125" style="451" customWidth="1"/>
    <col min="8" max="8" width="8.42578125" style="451" customWidth="1"/>
    <col min="9" max="11" width="12.85546875" style="451" bestFit="1" customWidth="1"/>
    <col min="12" max="12" width="9.140625" style="451" bestFit="1" customWidth="1"/>
    <col min="13" max="14" width="12.85546875" style="451" bestFit="1" customWidth="1"/>
    <col min="15" max="15" width="13.42578125" style="451" customWidth="1"/>
    <col min="16" max="16" width="14.42578125" style="451" bestFit="1" customWidth="1"/>
    <col min="17" max="17" width="13.5703125" style="451" bestFit="1" customWidth="1"/>
    <col min="18" max="18" width="16.5703125" style="451" customWidth="1"/>
    <col min="19" max="19" width="16.42578125" style="451" customWidth="1"/>
    <col min="20" max="20" width="16.85546875" style="451" customWidth="1"/>
    <col min="21" max="21" width="3.42578125" style="467" customWidth="1"/>
    <col min="22" max="22" width="3.28515625" style="467" customWidth="1"/>
    <col min="23" max="23" width="3.42578125" style="467" customWidth="1"/>
    <col min="24" max="24" width="4.28515625" style="467" customWidth="1"/>
    <col min="25" max="25" width="4.42578125" style="467" customWidth="1"/>
    <col min="26" max="26" width="6.5703125" style="468" bestFit="1" customWidth="1"/>
    <col min="27" max="256" width="11.42578125" style="469"/>
    <col min="257" max="257" width="4" style="469" customWidth="1"/>
    <col min="258" max="258" width="12.140625" style="469" bestFit="1" customWidth="1"/>
    <col min="259" max="259" width="2.7109375" style="469" customWidth="1"/>
    <col min="260" max="260" width="48.140625" style="469" customWidth="1"/>
    <col min="261" max="261" width="11.5703125" style="469" customWidth="1"/>
    <col min="262" max="262" width="12.42578125" style="469" customWidth="1"/>
    <col min="263" max="263" width="12.5703125" style="469" customWidth="1"/>
    <col min="264" max="264" width="8.42578125" style="469" customWidth="1"/>
    <col min="265" max="265" width="11.42578125" style="469" customWidth="1"/>
    <col min="266" max="266" width="6.5703125" style="469" bestFit="1" customWidth="1"/>
    <col min="267" max="267" width="13" style="469" customWidth="1"/>
    <col min="268" max="269" width="4.5703125" style="469" customWidth="1"/>
    <col min="270" max="270" width="3.28515625" style="469" customWidth="1"/>
    <col min="271" max="271" width="13.42578125" style="469" customWidth="1"/>
    <col min="272" max="272" width="14.42578125" style="469" bestFit="1" customWidth="1"/>
    <col min="273" max="273" width="13.5703125" style="469" bestFit="1" customWidth="1"/>
    <col min="274" max="274" width="16.5703125" style="469" customWidth="1"/>
    <col min="275" max="275" width="16.42578125" style="469" customWidth="1"/>
    <col min="276" max="276" width="16.85546875" style="469" customWidth="1"/>
    <col min="277" max="277" width="3.42578125" style="469" customWidth="1"/>
    <col min="278" max="278" width="3.28515625" style="469" customWidth="1"/>
    <col min="279" max="279" width="3.42578125" style="469" customWidth="1"/>
    <col min="280" max="280" width="4.28515625" style="469" customWidth="1"/>
    <col min="281" max="281" width="4.42578125" style="469" customWidth="1"/>
    <col min="282" max="282" width="6.5703125" style="469" bestFit="1" customWidth="1"/>
    <col min="283" max="512" width="11.42578125" style="469"/>
    <col min="513" max="513" width="4" style="469" customWidth="1"/>
    <col min="514" max="514" width="12.140625" style="469" bestFit="1" customWidth="1"/>
    <col min="515" max="515" width="2.7109375" style="469" customWidth="1"/>
    <col min="516" max="516" width="48.140625" style="469" customWidth="1"/>
    <col min="517" max="517" width="11.5703125" style="469" customWidth="1"/>
    <col min="518" max="518" width="12.42578125" style="469" customWidth="1"/>
    <col min="519" max="519" width="12.5703125" style="469" customWidth="1"/>
    <col min="520" max="520" width="8.42578125" style="469" customWidth="1"/>
    <col min="521" max="521" width="11.42578125" style="469" customWidth="1"/>
    <col min="522" max="522" width="6.5703125" style="469" bestFit="1" customWidth="1"/>
    <col min="523" max="523" width="13" style="469" customWidth="1"/>
    <col min="524" max="525" width="4.5703125" style="469" customWidth="1"/>
    <col min="526" max="526" width="3.28515625" style="469" customWidth="1"/>
    <col min="527" max="527" width="13.42578125" style="469" customWidth="1"/>
    <col min="528" max="528" width="14.42578125" style="469" bestFit="1" customWidth="1"/>
    <col min="529" max="529" width="13.5703125" style="469" bestFit="1" customWidth="1"/>
    <col min="530" max="530" width="16.5703125" style="469" customWidth="1"/>
    <col min="531" max="531" width="16.42578125" style="469" customWidth="1"/>
    <col min="532" max="532" width="16.85546875" style="469" customWidth="1"/>
    <col min="533" max="533" width="3.42578125" style="469" customWidth="1"/>
    <col min="534" max="534" width="3.28515625" style="469" customWidth="1"/>
    <col min="535" max="535" width="3.42578125" style="469" customWidth="1"/>
    <col min="536" max="536" width="4.28515625" style="469" customWidth="1"/>
    <col min="537" max="537" width="4.42578125" style="469" customWidth="1"/>
    <col min="538" max="538" width="6.5703125" style="469" bestFit="1" customWidth="1"/>
    <col min="539" max="768" width="11.42578125" style="469"/>
    <col min="769" max="769" width="4" style="469" customWidth="1"/>
    <col min="770" max="770" width="12.140625" style="469" bestFit="1" customWidth="1"/>
    <col min="771" max="771" width="2.7109375" style="469" customWidth="1"/>
    <col min="772" max="772" width="48.140625" style="469" customWidth="1"/>
    <col min="773" max="773" width="11.5703125" style="469" customWidth="1"/>
    <col min="774" max="774" width="12.42578125" style="469" customWidth="1"/>
    <col min="775" max="775" width="12.5703125" style="469" customWidth="1"/>
    <col min="776" max="776" width="8.42578125" style="469" customWidth="1"/>
    <col min="777" max="777" width="11.42578125" style="469" customWidth="1"/>
    <col min="778" max="778" width="6.5703125" style="469" bestFit="1" customWidth="1"/>
    <col min="779" max="779" width="13" style="469" customWidth="1"/>
    <col min="780" max="781" width="4.5703125" style="469" customWidth="1"/>
    <col min="782" max="782" width="3.28515625" style="469" customWidth="1"/>
    <col min="783" max="783" width="13.42578125" style="469" customWidth="1"/>
    <col min="784" max="784" width="14.42578125" style="469" bestFit="1" customWidth="1"/>
    <col min="785" max="785" width="13.5703125" style="469" bestFit="1" customWidth="1"/>
    <col min="786" max="786" width="16.5703125" style="469" customWidth="1"/>
    <col min="787" max="787" width="16.42578125" style="469" customWidth="1"/>
    <col min="788" max="788" width="16.85546875" style="469" customWidth="1"/>
    <col min="789" max="789" width="3.42578125" style="469" customWidth="1"/>
    <col min="790" max="790" width="3.28515625" style="469" customWidth="1"/>
    <col min="791" max="791" width="3.42578125" style="469" customWidth="1"/>
    <col min="792" max="792" width="4.28515625" style="469" customWidth="1"/>
    <col min="793" max="793" width="4.42578125" style="469" customWidth="1"/>
    <col min="794" max="794" width="6.5703125" style="469" bestFit="1" customWidth="1"/>
    <col min="795" max="1024" width="11.42578125" style="469"/>
    <col min="1025" max="1025" width="4" style="469" customWidth="1"/>
    <col min="1026" max="1026" width="12.140625" style="469" bestFit="1" customWidth="1"/>
    <col min="1027" max="1027" width="2.7109375" style="469" customWidth="1"/>
    <col min="1028" max="1028" width="48.140625" style="469" customWidth="1"/>
    <col min="1029" max="1029" width="11.5703125" style="469" customWidth="1"/>
    <col min="1030" max="1030" width="12.42578125" style="469" customWidth="1"/>
    <col min="1031" max="1031" width="12.5703125" style="469" customWidth="1"/>
    <col min="1032" max="1032" width="8.42578125" style="469" customWidth="1"/>
    <col min="1033" max="1033" width="11.42578125" style="469" customWidth="1"/>
    <col min="1034" max="1034" width="6.5703125" style="469" bestFit="1" customWidth="1"/>
    <col min="1035" max="1035" width="13" style="469" customWidth="1"/>
    <col min="1036" max="1037" width="4.5703125" style="469" customWidth="1"/>
    <col min="1038" max="1038" width="3.28515625" style="469" customWidth="1"/>
    <col min="1039" max="1039" width="13.42578125" style="469" customWidth="1"/>
    <col min="1040" max="1040" width="14.42578125" style="469" bestFit="1" customWidth="1"/>
    <col min="1041" max="1041" width="13.5703125" style="469" bestFit="1" customWidth="1"/>
    <col min="1042" max="1042" width="16.5703125" style="469" customWidth="1"/>
    <col min="1043" max="1043" width="16.42578125" style="469" customWidth="1"/>
    <col min="1044" max="1044" width="16.85546875" style="469" customWidth="1"/>
    <col min="1045" max="1045" width="3.42578125" style="469" customWidth="1"/>
    <col min="1046" max="1046" width="3.28515625" style="469" customWidth="1"/>
    <col min="1047" max="1047" width="3.42578125" style="469" customWidth="1"/>
    <col min="1048" max="1048" width="4.28515625" style="469" customWidth="1"/>
    <col min="1049" max="1049" width="4.42578125" style="469" customWidth="1"/>
    <col min="1050" max="1050" width="6.5703125" style="469" bestFit="1" customWidth="1"/>
    <col min="1051" max="1280" width="11.42578125" style="469"/>
    <col min="1281" max="1281" width="4" style="469" customWidth="1"/>
    <col min="1282" max="1282" width="12.140625" style="469" bestFit="1" customWidth="1"/>
    <col min="1283" max="1283" width="2.7109375" style="469" customWidth="1"/>
    <col min="1284" max="1284" width="48.140625" style="469" customWidth="1"/>
    <col min="1285" max="1285" width="11.5703125" style="469" customWidth="1"/>
    <col min="1286" max="1286" width="12.42578125" style="469" customWidth="1"/>
    <col min="1287" max="1287" width="12.5703125" style="469" customWidth="1"/>
    <col min="1288" max="1288" width="8.42578125" style="469" customWidth="1"/>
    <col min="1289" max="1289" width="11.42578125" style="469" customWidth="1"/>
    <col min="1290" max="1290" width="6.5703125" style="469" bestFit="1" customWidth="1"/>
    <col min="1291" max="1291" width="13" style="469" customWidth="1"/>
    <col min="1292" max="1293" width="4.5703125" style="469" customWidth="1"/>
    <col min="1294" max="1294" width="3.28515625" style="469" customWidth="1"/>
    <col min="1295" max="1295" width="13.42578125" style="469" customWidth="1"/>
    <col min="1296" max="1296" width="14.42578125" style="469" bestFit="1" customWidth="1"/>
    <col min="1297" max="1297" width="13.5703125" style="469" bestFit="1" customWidth="1"/>
    <col min="1298" max="1298" width="16.5703125" style="469" customWidth="1"/>
    <col min="1299" max="1299" width="16.42578125" style="469" customWidth="1"/>
    <col min="1300" max="1300" width="16.85546875" style="469" customWidth="1"/>
    <col min="1301" max="1301" width="3.42578125" style="469" customWidth="1"/>
    <col min="1302" max="1302" width="3.28515625" style="469" customWidth="1"/>
    <col min="1303" max="1303" width="3.42578125" style="469" customWidth="1"/>
    <col min="1304" max="1304" width="4.28515625" style="469" customWidth="1"/>
    <col min="1305" max="1305" width="4.42578125" style="469" customWidth="1"/>
    <col min="1306" max="1306" width="6.5703125" style="469" bestFit="1" customWidth="1"/>
    <col min="1307" max="1536" width="11.42578125" style="469"/>
    <col min="1537" max="1537" width="4" style="469" customWidth="1"/>
    <col min="1538" max="1538" width="12.140625" style="469" bestFit="1" customWidth="1"/>
    <col min="1539" max="1539" width="2.7109375" style="469" customWidth="1"/>
    <col min="1540" max="1540" width="48.140625" style="469" customWidth="1"/>
    <col min="1541" max="1541" width="11.5703125" style="469" customWidth="1"/>
    <col min="1542" max="1542" width="12.42578125" style="469" customWidth="1"/>
    <col min="1543" max="1543" width="12.5703125" style="469" customWidth="1"/>
    <col min="1544" max="1544" width="8.42578125" style="469" customWidth="1"/>
    <col min="1545" max="1545" width="11.42578125" style="469" customWidth="1"/>
    <col min="1546" max="1546" width="6.5703125" style="469" bestFit="1" customWidth="1"/>
    <col min="1547" max="1547" width="13" style="469" customWidth="1"/>
    <col min="1548" max="1549" width="4.5703125" style="469" customWidth="1"/>
    <col min="1550" max="1550" width="3.28515625" style="469" customWidth="1"/>
    <col min="1551" max="1551" width="13.42578125" style="469" customWidth="1"/>
    <col min="1552" max="1552" width="14.42578125" style="469" bestFit="1" customWidth="1"/>
    <col min="1553" max="1553" width="13.5703125" style="469" bestFit="1" customWidth="1"/>
    <col min="1554" max="1554" width="16.5703125" style="469" customWidth="1"/>
    <col min="1555" max="1555" width="16.42578125" style="469" customWidth="1"/>
    <col min="1556" max="1556" width="16.85546875" style="469" customWidth="1"/>
    <col min="1557" max="1557" width="3.42578125" style="469" customWidth="1"/>
    <col min="1558" max="1558" width="3.28515625" style="469" customWidth="1"/>
    <col min="1559" max="1559" width="3.42578125" style="469" customWidth="1"/>
    <col min="1560" max="1560" width="4.28515625" style="469" customWidth="1"/>
    <col min="1561" max="1561" width="4.42578125" style="469" customWidth="1"/>
    <col min="1562" max="1562" width="6.5703125" style="469" bestFit="1" customWidth="1"/>
    <col min="1563" max="1792" width="11.42578125" style="469"/>
    <col min="1793" max="1793" width="4" style="469" customWidth="1"/>
    <col min="1794" max="1794" width="12.140625" style="469" bestFit="1" customWidth="1"/>
    <col min="1795" max="1795" width="2.7109375" style="469" customWidth="1"/>
    <col min="1796" max="1796" width="48.140625" style="469" customWidth="1"/>
    <col min="1797" max="1797" width="11.5703125" style="469" customWidth="1"/>
    <col min="1798" max="1798" width="12.42578125" style="469" customWidth="1"/>
    <col min="1799" max="1799" width="12.5703125" style="469" customWidth="1"/>
    <col min="1800" max="1800" width="8.42578125" style="469" customWidth="1"/>
    <col min="1801" max="1801" width="11.42578125" style="469" customWidth="1"/>
    <col min="1802" max="1802" width="6.5703125" style="469" bestFit="1" customWidth="1"/>
    <col min="1803" max="1803" width="13" style="469" customWidth="1"/>
    <col min="1804" max="1805" width="4.5703125" style="469" customWidth="1"/>
    <col min="1806" max="1806" width="3.28515625" style="469" customWidth="1"/>
    <col min="1807" max="1807" width="13.42578125" style="469" customWidth="1"/>
    <col min="1808" max="1808" width="14.42578125" style="469" bestFit="1" customWidth="1"/>
    <col min="1809" max="1809" width="13.5703125" style="469" bestFit="1" customWidth="1"/>
    <col min="1810" max="1810" width="16.5703125" style="469" customWidth="1"/>
    <col min="1811" max="1811" width="16.42578125" style="469" customWidth="1"/>
    <col min="1812" max="1812" width="16.85546875" style="469" customWidth="1"/>
    <col min="1813" max="1813" width="3.42578125" style="469" customWidth="1"/>
    <col min="1814" max="1814" width="3.28515625" style="469" customWidth="1"/>
    <col min="1815" max="1815" width="3.42578125" style="469" customWidth="1"/>
    <col min="1816" max="1816" width="4.28515625" style="469" customWidth="1"/>
    <col min="1817" max="1817" width="4.42578125" style="469" customWidth="1"/>
    <col min="1818" max="1818" width="6.5703125" style="469" bestFit="1" customWidth="1"/>
    <col min="1819" max="2048" width="11.42578125" style="469"/>
    <col min="2049" max="2049" width="4" style="469" customWidth="1"/>
    <col min="2050" max="2050" width="12.140625" style="469" bestFit="1" customWidth="1"/>
    <col min="2051" max="2051" width="2.7109375" style="469" customWidth="1"/>
    <col min="2052" max="2052" width="48.140625" style="469" customWidth="1"/>
    <col min="2053" max="2053" width="11.5703125" style="469" customWidth="1"/>
    <col min="2054" max="2054" width="12.42578125" style="469" customWidth="1"/>
    <col min="2055" max="2055" width="12.5703125" style="469" customWidth="1"/>
    <col min="2056" max="2056" width="8.42578125" style="469" customWidth="1"/>
    <col min="2057" max="2057" width="11.42578125" style="469" customWidth="1"/>
    <col min="2058" max="2058" width="6.5703125" style="469" bestFit="1" customWidth="1"/>
    <col min="2059" max="2059" width="13" style="469" customWidth="1"/>
    <col min="2060" max="2061" width="4.5703125" style="469" customWidth="1"/>
    <col min="2062" max="2062" width="3.28515625" style="469" customWidth="1"/>
    <col min="2063" max="2063" width="13.42578125" style="469" customWidth="1"/>
    <col min="2064" max="2064" width="14.42578125" style="469" bestFit="1" customWidth="1"/>
    <col min="2065" max="2065" width="13.5703125" style="469" bestFit="1" customWidth="1"/>
    <col min="2066" max="2066" width="16.5703125" style="469" customWidth="1"/>
    <col min="2067" max="2067" width="16.42578125" style="469" customWidth="1"/>
    <col min="2068" max="2068" width="16.85546875" style="469" customWidth="1"/>
    <col min="2069" max="2069" width="3.42578125" style="469" customWidth="1"/>
    <col min="2070" max="2070" width="3.28515625" style="469" customWidth="1"/>
    <col min="2071" max="2071" width="3.42578125" style="469" customWidth="1"/>
    <col min="2072" max="2072" width="4.28515625" style="469" customWidth="1"/>
    <col min="2073" max="2073" width="4.42578125" style="469" customWidth="1"/>
    <col min="2074" max="2074" width="6.5703125" style="469" bestFit="1" customWidth="1"/>
    <col min="2075" max="2304" width="11.42578125" style="469"/>
    <col min="2305" max="2305" width="4" style="469" customWidth="1"/>
    <col min="2306" max="2306" width="12.140625" style="469" bestFit="1" customWidth="1"/>
    <col min="2307" max="2307" width="2.7109375" style="469" customWidth="1"/>
    <col min="2308" max="2308" width="48.140625" style="469" customWidth="1"/>
    <col min="2309" max="2309" width="11.5703125" style="469" customWidth="1"/>
    <col min="2310" max="2310" width="12.42578125" style="469" customWidth="1"/>
    <col min="2311" max="2311" width="12.5703125" style="469" customWidth="1"/>
    <col min="2312" max="2312" width="8.42578125" style="469" customWidth="1"/>
    <col min="2313" max="2313" width="11.42578125" style="469" customWidth="1"/>
    <col min="2314" max="2314" width="6.5703125" style="469" bestFit="1" customWidth="1"/>
    <col min="2315" max="2315" width="13" style="469" customWidth="1"/>
    <col min="2316" max="2317" width="4.5703125" style="469" customWidth="1"/>
    <col min="2318" max="2318" width="3.28515625" style="469" customWidth="1"/>
    <col min="2319" max="2319" width="13.42578125" style="469" customWidth="1"/>
    <col min="2320" max="2320" width="14.42578125" style="469" bestFit="1" customWidth="1"/>
    <col min="2321" max="2321" width="13.5703125" style="469" bestFit="1" customWidth="1"/>
    <col min="2322" max="2322" width="16.5703125" style="469" customWidth="1"/>
    <col min="2323" max="2323" width="16.42578125" style="469" customWidth="1"/>
    <col min="2324" max="2324" width="16.85546875" style="469" customWidth="1"/>
    <col min="2325" max="2325" width="3.42578125" style="469" customWidth="1"/>
    <col min="2326" max="2326" width="3.28515625" style="469" customWidth="1"/>
    <col min="2327" max="2327" width="3.42578125" style="469" customWidth="1"/>
    <col min="2328" max="2328" width="4.28515625" style="469" customWidth="1"/>
    <col min="2329" max="2329" width="4.42578125" style="469" customWidth="1"/>
    <col min="2330" max="2330" width="6.5703125" style="469" bestFit="1" customWidth="1"/>
    <col min="2331" max="2560" width="11.42578125" style="469"/>
    <col min="2561" max="2561" width="4" style="469" customWidth="1"/>
    <col min="2562" max="2562" width="12.140625" style="469" bestFit="1" customWidth="1"/>
    <col min="2563" max="2563" width="2.7109375" style="469" customWidth="1"/>
    <col min="2564" max="2564" width="48.140625" style="469" customWidth="1"/>
    <col min="2565" max="2565" width="11.5703125" style="469" customWidth="1"/>
    <col min="2566" max="2566" width="12.42578125" style="469" customWidth="1"/>
    <col min="2567" max="2567" width="12.5703125" style="469" customWidth="1"/>
    <col min="2568" max="2568" width="8.42578125" style="469" customWidth="1"/>
    <col min="2569" max="2569" width="11.42578125" style="469" customWidth="1"/>
    <col min="2570" max="2570" width="6.5703125" style="469" bestFit="1" customWidth="1"/>
    <col min="2571" max="2571" width="13" style="469" customWidth="1"/>
    <col min="2572" max="2573" width="4.5703125" style="469" customWidth="1"/>
    <col min="2574" max="2574" width="3.28515625" style="469" customWidth="1"/>
    <col min="2575" max="2575" width="13.42578125" style="469" customWidth="1"/>
    <col min="2576" max="2576" width="14.42578125" style="469" bestFit="1" customWidth="1"/>
    <col min="2577" max="2577" width="13.5703125" style="469" bestFit="1" customWidth="1"/>
    <col min="2578" max="2578" width="16.5703125" style="469" customWidth="1"/>
    <col min="2579" max="2579" width="16.42578125" style="469" customWidth="1"/>
    <col min="2580" max="2580" width="16.85546875" style="469" customWidth="1"/>
    <col min="2581" max="2581" width="3.42578125" style="469" customWidth="1"/>
    <col min="2582" max="2582" width="3.28515625" style="469" customWidth="1"/>
    <col min="2583" max="2583" width="3.42578125" style="469" customWidth="1"/>
    <col min="2584" max="2584" width="4.28515625" style="469" customWidth="1"/>
    <col min="2585" max="2585" width="4.42578125" style="469" customWidth="1"/>
    <col min="2586" max="2586" width="6.5703125" style="469" bestFit="1" customWidth="1"/>
    <col min="2587" max="2816" width="11.42578125" style="469"/>
    <col min="2817" max="2817" width="4" style="469" customWidth="1"/>
    <col min="2818" max="2818" width="12.140625" style="469" bestFit="1" customWidth="1"/>
    <col min="2819" max="2819" width="2.7109375" style="469" customWidth="1"/>
    <col min="2820" max="2820" width="48.140625" style="469" customWidth="1"/>
    <col min="2821" max="2821" width="11.5703125" style="469" customWidth="1"/>
    <col min="2822" max="2822" width="12.42578125" style="469" customWidth="1"/>
    <col min="2823" max="2823" width="12.5703125" style="469" customWidth="1"/>
    <col min="2824" max="2824" width="8.42578125" style="469" customWidth="1"/>
    <col min="2825" max="2825" width="11.42578125" style="469" customWidth="1"/>
    <col min="2826" max="2826" width="6.5703125" style="469" bestFit="1" customWidth="1"/>
    <col min="2827" max="2827" width="13" style="469" customWidth="1"/>
    <col min="2828" max="2829" width="4.5703125" style="469" customWidth="1"/>
    <col min="2830" max="2830" width="3.28515625" style="469" customWidth="1"/>
    <col min="2831" max="2831" width="13.42578125" style="469" customWidth="1"/>
    <col min="2832" max="2832" width="14.42578125" style="469" bestFit="1" customWidth="1"/>
    <col min="2833" max="2833" width="13.5703125" style="469" bestFit="1" customWidth="1"/>
    <col min="2834" max="2834" width="16.5703125" style="469" customWidth="1"/>
    <col min="2835" max="2835" width="16.42578125" style="469" customWidth="1"/>
    <col min="2836" max="2836" width="16.85546875" style="469" customWidth="1"/>
    <col min="2837" max="2837" width="3.42578125" style="469" customWidth="1"/>
    <col min="2838" max="2838" width="3.28515625" style="469" customWidth="1"/>
    <col min="2839" max="2839" width="3.42578125" style="469" customWidth="1"/>
    <col min="2840" max="2840" width="4.28515625" style="469" customWidth="1"/>
    <col min="2841" max="2841" width="4.42578125" style="469" customWidth="1"/>
    <col min="2842" max="2842" width="6.5703125" style="469" bestFit="1" customWidth="1"/>
    <col min="2843" max="3072" width="11.42578125" style="469"/>
    <col min="3073" max="3073" width="4" style="469" customWidth="1"/>
    <col min="3074" max="3074" width="12.140625" style="469" bestFit="1" customWidth="1"/>
    <col min="3075" max="3075" width="2.7109375" style="469" customWidth="1"/>
    <col min="3076" max="3076" width="48.140625" style="469" customWidth="1"/>
    <col min="3077" max="3077" width="11.5703125" style="469" customWidth="1"/>
    <col min="3078" max="3078" width="12.42578125" style="469" customWidth="1"/>
    <col min="3079" max="3079" width="12.5703125" style="469" customWidth="1"/>
    <col min="3080" max="3080" width="8.42578125" style="469" customWidth="1"/>
    <col min="3081" max="3081" width="11.42578125" style="469" customWidth="1"/>
    <col min="3082" max="3082" width="6.5703125" style="469" bestFit="1" customWidth="1"/>
    <col min="3083" max="3083" width="13" style="469" customWidth="1"/>
    <col min="3084" max="3085" width="4.5703125" style="469" customWidth="1"/>
    <col min="3086" max="3086" width="3.28515625" style="469" customWidth="1"/>
    <col min="3087" max="3087" width="13.42578125" style="469" customWidth="1"/>
    <col min="3088" max="3088" width="14.42578125" style="469" bestFit="1" customWidth="1"/>
    <col min="3089" max="3089" width="13.5703125" style="469" bestFit="1" customWidth="1"/>
    <col min="3090" max="3090" width="16.5703125" style="469" customWidth="1"/>
    <col min="3091" max="3091" width="16.42578125" style="469" customWidth="1"/>
    <col min="3092" max="3092" width="16.85546875" style="469" customWidth="1"/>
    <col min="3093" max="3093" width="3.42578125" style="469" customWidth="1"/>
    <col min="3094" max="3094" width="3.28515625" style="469" customWidth="1"/>
    <col min="3095" max="3095" width="3.42578125" style="469" customWidth="1"/>
    <col min="3096" max="3096" width="4.28515625" style="469" customWidth="1"/>
    <col min="3097" max="3097" width="4.42578125" style="469" customWidth="1"/>
    <col min="3098" max="3098" width="6.5703125" style="469" bestFit="1" customWidth="1"/>
    <col min="3099" max="3328" width="11.42578125" style="469"/>
    <col min="3329" max="3329" width="4" style="469" customWidth="1"/>
    <col min="3330" max="3330" width="12.140625" style="469" bestFit="1" customWidth="1"/>
    <col min="3331" max="3331" width="2.7109375" style="469" customWidth="1"/>
    <col min="3332" max="3332" width="48.140625" style="469" customWidth="1"/>
    <col min="3333" max="3333" width="11.5703125" style="469" customWidth="1"/>
    <col min="3334" max="3334" width="12.42578125" style="469" customWidth="1"/>
    <col min="3335" max="3335" width="12.5703125" style="469" customWidth="1"/>
    <col min="3336" max="3336" width="8.42578125" style="469" customWidth="1"/>
    <col min="3337" max="3337" width="11.42578125" style="469" customWidth="1"/>
    <col min="3338" max="3338" width="6.5703125" style="469" bestFit="1" customWidth="1"/>
    <col min="3339" max="3339" width="13" style="469" customWidth="1"/>
    <col min="3340" max="3341" width="4.5703125" style="469" customWidth="1"/>
    <col min="3342" max="3342" width="3.28515625" style="469" customWidth="1"/>
    <col min="3343" max="3343" width="13.42578125" style="469" customWidth="1"/>
    <col min="3344" max="3344" width="14.42578125" style="469" bestFit="1" customWidth="1"/>
    <col min="3345" max="3345" width="13.5703125" style="469" bestFit="1" customWidth="1"/>
    <col min="3346" max="3346" width="16.5703125" style="469" customWidth="1"/>
    <col min="3347" max="3347" width="16.42578125" style="469" customWidth="1"/>
    <col min="3348" max="3348" width="16.85546875" style="469" customWidth="1"/>
    <col min="3349" max="3349" width="3.42578125" style="469" customWidth="1"/>
    <col min="3350" max="3350" width="3.28515625" style="469" customWidth="1"/>
    <col min="3351" max="3351" width="3.42578125" style="469" customWidth="1"/>
    <col min="3352" max="3352" width="4.28515625" style="469" customWidth="1"/>
    <col min="3353" max="3353" width="4.42578125" style="469" customWidth="1"/>
    <col min="3354" max="3354" width="6.5703125" style="469" bestFit="1" customWidth="1"/>
    <col min="3355" max="3584" width="11.42578125" style="469"/>
    <col min="3585" max="3585" width="4" style="469" customWidth="1"/>
    <col min="3586" max="3586" width="12.140625" style="469" bestFit="1" customWidth="1"/>
    <col min="3587" max="3587" width="2.7109375" style="469" customWidth="1"/>
    <col min="3588" max="3588" width="48.140625" style="469" customWidth="1"/>
    <col min="3589" max="3589" width="11.5703125" style="469" customWidth="1"/>
    <col min="3590" max="3590" width="12.42578125" style="469" customWidth="1"/>
    <col min="3591" max="3591" width="12.5703125" style="469" customWidth="1"/>
    <col min="3592" max="3592" width="8.42578125" style="469" customWidth="1"/>
    <col min="3593" max="3593" width="11.42578125" style="469" customWidth="1"/>
    <col min="3594" max="3594" width="6.5703125" style="469" bestFit="1" customWidth="1"/>
    <col min="3595" max="3595" width="13" style="469" customWidth="1"/>
    <col min="3596" max="3597" width="4.5703125" style="469" customWidth="1"/>
    <col min="3598" max="3598" width="3.28515625" style="469" customWidth="1"/>
    <col min="3599" max="3599" width="13.42578125" style="469" customWidth="1"/>
    <col min="3600" max="3600" width="14.42578125" style="469" bestFit="1" customWidth="1"/>
    <col min="3601" max="3601" width="13.5703125" style="469" bestFit="1" customWidth="1"/>
    <col min="3602" max="3602" width="16.5703125" style="469" customWidth="1"/>
    <col min="3603" max="3603" width="16.42578125" style="469" customWidth="1"/>
    <col min="3604" max="3604" width="16.85546875" style="469" customWidth="1"/>
    <col min="3605" max="3605" width="3.42578125" style="469" customWidth="1"/>
    <col min="3606" max="3606" width="3.28515625" style="469" customWidth="1"/>
    <col min="3607" max="3607" width="3.42578125" style="469" customWidth="1"/>
    <col min="3608" max="3608" width="4.28515625" style="469" customWidth="1"/>
    <col min="3609" max="3609" width="4.42578125" style="469" customWidth="1"/>
    <col min="3610" max="3610" width="6.5703125" style="469" bestFit="1" customWidth="1"/>
    <col min="3611" max="3840" width="11.42578125" style="469"/>
    <col min="3841" max="3841" width="4" style="469" customWidth="1"/>
    <col min="3842" max="3842" width="12.140625" style="469" bestFit="1" customWidth="1"/>
    <col min="3843" max="3843" width="2.7109375" style="469" customWidth="1"/>
    <col min="3844" max="3844" width="48.140625" style="469" customWidth="1"/>
    <col min="3845" max="3845" width="11.5703125" style="469" customWidth="1"/>
    <col min="3846" max="3846" width="12.42578125" style="469" customWidth="1"/>
    <col min="3847" max="3847" width="12.5703125" style="469" customWidth="1"/>
    <col min="3848" max="3848" width="8.42578125" style="469" customWidth="1"/>
    <col min="3849" max="3849" width="11.42578125" style="469" customWidth="1"/>
    <col min="3850" max="3850" width="6.5703125" style="469" bestFit="1" customWidth="1"/>
    <col min="3851" max="3851" width="13" style="469" customWidth="1"/>
    <col min="3852" max="3853" width="4.5703125" style="469" customWidth="1"/>
    <col min="3854" max="3854" width="3.28515625" style="469" customWidth="1"/>
    <col min="3855" max="3855" width="13.42578125" style="469" customWidth="1"/>
    <col min="3856" max="3856" width="14.42578125" style="469" bestFit="1" customWidth="1"/>
    <col min="3857" max="3857" width="13.5703125" style="469" bestFit="1" customWidth="1"/>
    <col min="3858" max="3858" width="16.5703125" style="469" customWidth="1"/>
    <col min="3859" max="3859" width="16.42578125" style="469" customWidth="1"/>
    <col min="3860" max="3860" width="16.85546875" style="469" customWidth="1"/>
    <col min="3861" max="3861" width="3.42578125" style="469" customWidth="1"/>
    <col min="3862" max="3862" width="3.28515625" style="469" customWidth="1"/>
    <col min="3863" max="3863" width="3.42578125" style="469" customWidth="1"/>
    <col min="3864" max="3864" width="4.28515625" style="469" customWidth="1"/>
    <col min="3865" max="3865" width="4.42578125" style="469" customWidth="1"/>
    <col min="3866" max="3866" width="6.5703125" style="469" bestFit="1" customWidth="1"/>
    <col min="3867" max="4096" width="11.42578125" style="469"/>
    <col min="4097" max="4097" width="4" style="469" customWidth="1"/>
    <col min="4098" max="4098" width="12.140625" style="469" bestFit="1" customWidth="1"/>
    <col min="4099" max="4099" width="2.7109375" style="469" customWidth="1"/>
    <col min="4100" max="4100" width="48.140625" style="469" customWidth="1"/>
    <col min="4101" max="4101" width="11.5703125" style="469" customWidth="1"/>
    <col min="4102" max="4102" width="12.42578125" style="469" customWidth="1"/>
    <col min="4103" max="4103" width="12.5703125" style="469" customWidth="1"/>
    <col min="4104" max="4104" width="8.42578125" style="469" customWidth="1"/>
    <col min="4105" max="4105" width="11.42578125" style="469" customWidth="1"/>
    <col min="4106" max="4106" width="6.5703125" style="469" bestFit="1" customWidth="1"/>
    <col min="4107" max="4107" width="13" style="469" customWidth="1"/>
    <col min="4108" max="4109" width="4.5703125" style="469" customWidth="1"/>
    <col min="4110" max="4110" width="3.28515625" style="469" customWidth="1"/>
    <col min="4111" max="4111" width="13.42578125" style="469" customWidth="1"/>
    <col min="4112" max="4112" width="14.42578125" style="469" bestFit="1" customWidth="1"/>
    <col min="4113" max="4113" width="13.5703125" style="469" bestFit="1" customWidth="1"/>
    <col min="4114" max="4114" width="16.5703125" style="469" customWidth="1"/>
    <col min="4115" max="4115" width="16.42578125" style="469" customWidth="1"/>
    <col min="4116" max="4116" width="16.85546875" style="469" customWidth="1"/>
    <col min="4117" max="4117" width="3.42578125" style="469" customWidth="1"/>
    <col min="4118" max="4118" width="3.28515625" style="469" customWidth="1"/>
    <col min="4119" max="4119" width="3.42578125" style="469" customWidth="1"/>
    <col min="4120" max="4120" width="4.28515625" style="469" customWidth="1"/>
    <col min="4121" max="4121" width="4.42578125" style="469" customWidth="1"/>
    <col min="4122" max="4122" width="6.5703125" style="469" bestFit="1" customWidth="1"/>
    <col min="4123" max="4352" width="11.42578125" style="469"/>
    <col min="4353" max="4353" width="4" style="469" customWidth="1"/>
    <col min="4354" max="4354" width="12.140625" style="469" bestFit="1" customWidth="1"/>
    <col min="4355" max="4355" width="2.7109375" style="469" customWidth="1"/>
    <col min="4356" max="4356" width="48.140625" style="469" customWidth="1"/>
    <col min="4357" max="4357" width="11.5703125" style="469" customWidth="1"/>
    <col min="4358" max="4358" width="12.42578125" style="469" customWidth="1"/>
    <col min="4359" max="4359" width="12.5703125" style="469" customWidth="1"/>
    <col min="4360" max="4360" width="8.42578125" style="469" customWidth="1"/>
    <col min="4361" max="4361" width="11.42578125" style="469" customWidth="1"/>
    <col min="4362" max="4362" width="6.5703125" style="469" bestFit="1" customWidth="1"/>
    <col min="4363" max="4363" width="13" style="469" customWidth="1"/>
    <col min="4364" max="4365" width="4.5703125" style="469" customWidth="1"/>
    <col min="4366" max="4366" width="3.28515625" style="469" customWidth="1"/>
    <col min="4367" max="4367" width="13.42578125" style="469" customWidth="1"/>
    <col min="4368" max="4368" width="14.42578125" style="469" bestFit="1" customWidth="1"/>
    <col min="4369" max="4369" width="13.5703125" style="469" bestFit="1" customWidth="1"/>
    <col min="4370" max="4370" width="16.5703125" style="469" customWidth="1"/>
    <col min="4371" max="4371" width="16.42578125" style="469" customWidth="1"/>
    <col min="4372" max="4372" width="16.85546875" style="469" customWidth="1"/>
    <col min="4373" max="4373" width="3.42578125" style="469" customWidth="1"/>
    <col min="4374" max="4374" width="3.28515625" style="469" customWidth="1"/>
    <col min="4375" max="4375" width="3.42578125" style="469" customWidth="1"/>
    <col min="4376" max="4376" width="4.28515625" style="469" customWidth="1"/>
    <col min="4377" max="4377" width="4.42578125" style="469" customWidth="1"/>
    <col min="4378" max="4378" width="6.5703125" style="469" bestFit="1" customWidth="1"/>
    <col min="4379" max="4608" width="11.42578125" style="469"/>
    <col min="4609" max="4609" width="4" style="469" customWidth="1"/>
    <col min="4610" max="4610" width="12.140625" style="469" bestFit="1" customWidth="1"/>
    <col min="4611" max="4611" width="2.7109375" style="469" customWidth="1"/>
    <col min="4612" max="4612" width="48.140625" style="469" customWidth="1"/>
    <col min="4613" max="4613" width="11.5703125" style="469" customWidth="1"/>
    <col min="4614" max="4614" width="12.42578125" style="469" customWidth="1"/>
    <col min="4615" max="4615" width="12.5703125" style="469" customWidth="1"/>
    <col min="4616" max="4616" width="8.42578125" style="469" customWidth="1"/>
    <col min="4617" max="4617" width="11.42578125" style="469" customWidth="1"/>
    <col min="4618" max="4618" width="6.5703125" style="469" bestFit="1" customWidth="1"/>
    <col min="4619" max="4619" width="13" style="469" customWidth="1"/>
    <col min="4620" max="4621" width="4.5703125" style="469" customWidth="1"/>
    <col min="4622" max="4622" width="3.28515625" style="469" customWidth="1"/>
    <col min="4623" max="4623" width="13.42578125" style="469" customWidth="1"/>
    <col min="4624" max="4624" width="14.42578125" style="469" bestFit="1" customWidth="1"/>
    <col min="4625" max="4625" width="13.5703125" style="469" bestFit="1" customWidth="1"/>
    <col min="4626" max="4626" width="16.5703125" style="469" customWidth="1"/>
    <col min="4627" max="4627" width="16.42578125" style="469" customWidth="1"/>
    <col min="4628" max="4628" width="16.85546875" style="469" customWidth="1"/>
    <col min="4629" max="4629" width="3.42578125" style="469" customWidth="1"/>
    <col min="4630" max="4630" width="3.28515625" style="469" customWidth="1"/>
    <col min="4631" max="4631" width="3.42578125" style="469" customWidth="1"/>
    <col min="4632" max="4632" width="4.28515625" style="469" customWidth="1"/>
    <col min="4633" max="4633" width="4.42578125" style="469" customWidth="1"/>
    <col min="4634" max="4634" width="6.5703125" style="469" bestFit="1" customWidth="1"/>
    <col min="4635" max="4864" width="11.42578125" style="469"/>
    <col min="4865" max="4865" width="4" style="469" customWidth="1"/>
    <col min="4866" max="4866" width="12.140625" style="469" bestFit="1" customWidth="1"/>
    <col min="4867" max="4867" width="2.7109375" style="469" customWidth="1"/>
    <col min="4868" max="4868" width="48.140625" style="469" customWidth="1"/>
    <col min="4869" max="4869" width="11.5703125" style="469" customWidth="1"/>
    <col min="4870" max="4870" width="12.42578125" style="469" customWidth="1"/>
    <col min="4871" max="4871" width="12.5703125" style="469" customWidth="1"/>
    <col min="4872" max="4872" width="8.42578125" style="469" customWidth="1"/>
    <col min="4873" max="4873" width="11.42578125" style="469" customWidth="1"/>
    <col min="4874" max="4874" width="6.5703125" style="469" bestFit="1" customWidth="1"/>
    <col min="4875" max="4875" width="13" style="469" customWidth="1"/>
    <col min="4876" max="4877" width="4.5703125" style="469" customWidth="1"/>
    <col min="4878" max="4878" width="3.28515625" style="469" customWidth="1"/>
    <col min="4879" max="4879" width="13.42578125" style="469" customWidth="1"/>
    <col min="4880" max="4880" width="14.42578125" style="469" bestFit="1" customWidth="1"/>
    <col min="4881" max="4881" width="13.5703125" style="469" bestFit="1" customWidth="1"/>
    <col min="4882" max="4882" width="16.5703125" style="469" customWidth="1"/>
    <col min="4883" max="4883" width="16.42578125" style="469" customWidth="1"/>
    <col min="4884" max="4884" width="16.85546875" style="469" customWidth="1"/>
    <col min="4885" max="4885" width="3.42578125" style="469" customWidth="1"/>
    <col min="4886" max="4886" width="3.28515625" style="469" customWidth="1"/>
    <col min="4887" max="4887" width="3.42578125" style="469" customWidth="1"/>
    <col min="4888" max="4888" width="4.28515625" style="469" customWidth="1"/>
    <col min="4889" max="4889" width="4.42578125" style="469" customWidth="1"/>
    <col min="4890" max="4890" width="6.5703125" style="469" bestFit="1" customWidth="1"/>
    <col min="4891" max="5120" width="11.42578125" style="469"/>
    <col min="5121" max="5121" width="4" style="469" customWidth="1"/>
    <col min="5122" max="5122" width="12.140625" style="469" bestFit="1" customWidth="1"/>
    <col min="5123" max="5123" width="2.7109375" style="469" customWidth="1"/>
    <col min="5124" max="5124" width="48.140625" style="469" customWidth="1"/>
    <col min="5125" max="5125" width="11.5703125" style="469" customWidth="1"/>
    <col min="5126" max="5126" width="12.42578125" style="469" customWidth="1"/>
    <col min="5127" max="5127" width="12.5703125" style="469" customWidth="1"/>
    <col min="5128" max="5128" width="8.42578125" style="469" customWidth="1"/>
    <col min="5129" max="5129" width="11.42578125" style="469" customWidth="1"/>
    <col min="5130" max="5130" width="6.5703125" style="469" bestFit="1" customWidth="1"/>
    <col min="5131" max="5131" width="13" style="469" customWidth="1"/>
    <col min="5132" max="5133" width="4.5703125" style="469" customWidth="1"/>
    <col min="5134" max="5134" width="3.28515625" style="469" customWidth="1"/>
    <col min="5135" max="5135" width="13.42578125" style="469" customWidth="1"/>
    <col min="5136" max="5136" width="14.42578125" style="469" bestFit="1" customWidth="1"/>
    <col min="5137" max="5137" width="13.5703125" style="469" bestFit="1" customWidth="1"/>
    <col min="5138" max="5138" width="16.5703125" style="469" customWidth="1"/>
    <col min="5139" max="5139" width="16.42578125" style="469" customWidth="1"/>
    <col min="5140" max="5140" width="16.85546875" style="469" customWidth="1"/>
    <col min="5141" max="5141" width="3.42578125" style="469" customWidth="1"/>
    <col min="5142" max="5142" width="3.28515625" style="469" customWidth="1"/>
    <col min="5143" max="5143" width="3.42578125" style="469" customWidth="1"/>
    <col min="5144" max="5144" width="4.28515625" style="469" customWidth="1"/>
    <col min="5145" max="5145" width="4.42578125" style="469" customWidth="1"/>
    <col min="5146" max="5146" width="6.5703125" style="469" bestFit="1" customWidth="1"/>
    <col min="5147" max="5376" width="11.42578125" style="469"/>
    <col min="5377" max="5377" width="4" style="469" customWidth="1"/>
    <col min="5378" max="5378" width="12.140625" style="469" bestFit="1" customWidth="1"/>
    <col min="5379" max="5379" width="2.7109375" style="469" customWidth="1"/>
    <col min="5380" max="5380" width="48.140625" style="469" customWidth="1"/>
    <col min="5381" max="5381" width="11.5703125" style="469" customWidth="1"/>
    <col min="5382" max="5382" width="12.42578125" style="469" customWidth="1"/>
    <col min="5383" max="5383" width="12.5703125" style="469" customWidth="1"/>
    <col min="5384" max="5384" width="8.42578125" style="469" customWidth="1"/>
    <col min="5385" max="5385" width="11.42578125" style="469" customWidth="1"/>
    <col min="5386" max="5386" width="6.5703125" style="469" bestFit="1" customWidth="1"/>
    <col min="5387" max="5387" width="13" style="469" customWidth="1"/>
    <col min="5388" max="5389" width="4.5703125" style="469" customWidth="1"/>
    <col min="5390" max="5390" width="3.28515625" style="469" customWidth="1"/>
    <col min="5391" max="5391" width="13.42578125" style="469" customWidth="1"/>
    <col min="5392" max="5392" width="14.42578125" style="469" bestFit="1" customWidth="1"/>
    <col min="5393" max="5393" width="13.5703125" style="469" bestFit="1" customWidth="1"/>
    <col min="5394" max="5394" width="16.5703125" style="469" customWidth="1"/>
    <col min="5395" max="5395" width="16.42578125" style="469" customWidth="1"/>
    <col min="5396" max="5396" width="16.85546875" style="469" customWidth="1"/>
    <col min="5397" max="5397" width="3.42578125" style="469" customWidth="1"/>
    <col min="5398" max="5398" width="3.28515625" style="469" customWidth="1"/>
    <col min="5399" max="5399" width="3.42578125" style="469" customWidth="1"/>
    <col min="5400" max="5400" width="4.28515625" style="469" customWidth="1"/>
    <col min="5401" max="5401" width="4.42578125" style="469" customWidth="1"/>
    <col min="5402" max="5402" width="6.5703125" style="469" bestFit="1" customWidth="1"/>
    <col min="5403" max="5632" width="11.42578125" style="469"/>
    <col min="5633" max="5633" width="4" style="469" customWidth="1"/>
    <col min="5634" max="5634" width="12.140625" style="469" bestFit="1" customWidth="1"/>
    <col min="5635" max="5635" width="2.7109375" style="469" customWidth="1"/>
    <col min="5636" max="5636" width="48.140625" style="469" customWidth="1"/>
    <col min="5637" max="5637" width="11.5703125" style="469" customWidth="1"/>
    <col min="5638" max="5638" width="12.42578125" style="469" customWidth="1"/>
    <col min="5639" max="5639" width="12.5703125" style="469" customWidth="1"/>
    <col min="5640" max="5640" width="8.42578125" style="469" customWidth="1"/>
    <col min="5641" max="5641" width="11.42578125" style="469" customWidth="1"/>
    <col min="5642" max="5642" width="6.5703125" style="469" bestFit="1" customWidth="1"/>
    <col min="5643" max="5643" width="13" style="469" customWidth="1"/>
    <col min="5644" max="5645" width="4.5703125" style="469" customWidth="1"/>
    <col min="5646" max="5646" width="3.28515625" style="469" customWidth="1"/>
    <col min="5647" max="5647" width="13.42578125" style="469" customWidth="1"/>
    <col min="5648" max="5648" width="14.42578125" style="469" bestFit="1" customWidth="1"/>
    <col min="5649" max="5649" width="13.5703125" style="469" bestFit="1" customWidth="1"/>
    <col min="5650" max="5650" width="16.5703125" style="469" customWidth="1"/>
    <col min="5651" max="5651" width="16.42578125" style="469" customWidth="1"/>
    <col min="5652" max="5652" width="16.85546875" style="469" customWidth="1"/>
    <col min="5653" max="5653" width="3.42578125" style="469" customWidth="1"/>
    <col min="5654" max="5654" width="3.28515625" style="469" customWidth="1"/>
    <col min="5655" max="5655" width="3.42578125" style="469" customWidth="1"/>
    <col min="5656" max="5656" width="4.28515625" style="469" customWidth="1"/>
    <col min="5657" max="5657" width="4.42578125" style="469" customWidth="1"/>
    <col min="5658" max="5658" width="6.5703125" style="469" bestFit="1" customWidth="1"/>
    <col min="5659" max="5888" width="11.42578125" style="469"/>
    <col min="5889" max="5889" width="4" style="469" customWidth="1"/>
    <col min="5890" max="5890" width="12.140625" style="469" bestFit="1" customWidth="1"/>
    <col min="5891" max="5891" width="2.7109375" style="469" customWidth="1"/>
    <col min="5892" max="5892" width="48.140625" style="469" customWidth="1"/>
    <col min="5893" max="5893" width="11.5703125" style="469" customWidth="1"/>
    <col min="5894" max="5894" width="12.42578125" style="469" customWidth="1"/>
    <col min="5895" max="5895" width="12.5703125" style="469" customWidth="1"/>
    <col min="5896" max="5896" width="8.42578125" style="469" customWidth="1"/>
    <col min="5897" max="5897" width="11.42578125" style="469" customWidth="1"/>
    <col min="5898" max="5898" width="6.5703125" style="469" bestFit="1" customWidth="1"/>
    <col min="5899" max="5899" width="13" style="469" customWidth="1"/>
    <col min="5900" max="5901" width="4.5703125" style="469" customWidth="1"/>
    <col min="5902" max="5902" width="3.28515625" style="469" customWidth="1"/>
    <col min="5903" max="5903" width="13.42578125" style="469" customWidth="1"/>
    <col min="5904" max="5904" width="14.42578125" style="469" bestFit="1" customWidth="1"/>
    <col min="5905" max="5905" width="13.5703125" style="469" bestFit="1" customWidth="1"/>
    <col min="5906" max="5906" width="16.5703125" style="469" customWidth="1"/>
    <col min="5907" max="5907" width="16.42578125" style="469" customWidth="1"/>
    <col min="5908" max="5908" width="16.85546875" style="469" customWidth="1"/>
    <col min="5909" max="5909" width="3.42578125" style="469" customWidth="1"/>
    <col min="5910" max="5910" width="3.28515625" style="469" customWidth="1"/>
    <col min="5911" max="5911" width="3.42578125" style="469" customWidth="1"/>
    <col min="5912" max="5912" width="4.28515625" style="469" customWidth="1"/>
    <col min="5913" max="5913" width="4.42578125" style="469" customWidth="1"/>
    <col min="5914" max="5914" width="6.5703125" style="469" bestFit="1" customWidth="1"/>
    <col min="5915" max="6144" width="11.42578125" style="469"/>
    <col min="6145" max="6145" width="4" style="469" customWidth="1"/>
    <col min="6146" max="6146" width="12.140625" style="469" bestFit="1" customWidth="1"/>
    <col min="6147" max="6147" width="2.7109375" style="469" customWidth="1"/>
    <col min="6148" max="6148" width="48.140625" style="469" customWidth="1"/>
    <col min="6149" max="6149" width="11.5703125" style="469" customWidth="1"/>
    <col min="6150" max="6150" width="12.42578125" style="469" customWidth="1"/>
    <col min="6151" max="6151" width="12.5703125" style="469" customWidth="1"/>
    <col min="6152" max="6152" width="8.42578125" style="469" customWidth="1"/>
    <col min="6153" max="6153" width="11.42578125" style="469" customWidth="1"/>
    <col min="6154" max="6154" width="6.5703125" style="469" bestFit="1" customWidth="1"/>
    <col min="6155" max="6155" width="13" style="469" customWidth="1"/>
    <col min="6156" max="6157" width="4.5703125" style="469" customWidth="1"/>
    <col min="6158" max="6158" width="3.28515625" style="469" customWidth="1"/>
    <col min="6159" max="6159" width="13.42578125" style="469" customWidth="1"/>
    <col min="6160" max="6160" width="14.42578125" style="469" bestFit="1" customWidth="1"/>
    <col min="6161" max="6161" width="13.5703125" style="469" bestFit="1" customWidth="1"/>
    <col min="6162" max="6162" width="16.5703125" style="469" customWidth="1"/>
    <col min="6163" max="6163" width="16.42578125" style="469" customWidth="1"/>
    <col min="6164" max="6164" width="16.85546875" style="469" customWidth="1"/>
    <col min="6165" max="6165" width="3.42578125" style="469" customWidth="1"/>
    <col min="6166" max="6166" width="3.28515625" style="469" customWidth="1"/>
    <col min="6167" max="6167" width="3.42578125" style="469" customWidth="1"/>
    <col min="6168" max="6168" width="4.28515625" style="469" customWidth="1"/>
    <col min="6169" max="6169" width="4.42578125" style="469" customWidth="1"/>
    <col min="6170" max="6170" width="6.5703125" style="469" bestFit="1" customWidth="1"/>
    <col min="6171" max="6400" width="11.42578125" style="469"/>
    <col min="6401" max="6401" width="4" style="469" customWidth="1"/>
    <col min="6402" max="6402" width="12.140625" style="469" bestFit="1" customWidth="1"/>
    <col min="6403" max="6403" width="2.7109375" style="469" customWidth="1"/>
    <col min="6404" max="6404" width="48.140625" style="469" customWidth="1"/>
    <col min="6405" max="6405" width="11.5703125" style="469" customWidth="1"/>
    <col min="6406" max="6406" width="12.42578125" style="469" customWidth="1"/>
    <col min="6407" max="6407" width="12.5703125" style="469" customWidth="1"/>
    <col min="6408" max="6408" width="8.42578125" style="469" customWidth="1"/>
    <col min="6409" max="6409" width="11.42578125" style="469" customWidth="1"/>
    <col min="6410" max="6410" width="6.5703125" style="469" bestFit="1" customWidth="1"/>
    <col min="6411" max="6411" width="13" style="469" customWidth="1"/>
    <col min="6412" max="6413" width="4.5703125" style="469" customWidth="1"/>
    <col min="6414" max="6414" width="3.28515625" style="469" customWidth="1"/>
    <col min="6415" max="6415" width="13.42578125" style="469" customWidth="1"/>
    <col min="6416" max="6416" width="14.42578125" style="469" bestFit="1" customWidth="1"/>
    <col min="6417" max="6417" width="13.5703125" style="469" bestFit="1" customWidth="1"/>
    <col min="6418" max="6418" width="16.5703125" style="469" customWidth="1"/>
    <col min="6419" max="6419" width="16.42578125" style="469" customWidth="1"/>
    <col min="6420" max="6420" width="16.85546875" style="469" customWidth="1"/>
    <col min="6421" max="6421" width="3.42578125" style="469" customWidth="1"/>
    <col min="6422" max="6422" width="3.28515625" style="469" customWidth="1"/>
    <col min="6423" max="6423" width="3.42578125" style="469" customWidth="1"/>
    <col min="6424" max="6424" width="4.28515625" style="469" customWidth="1"/>
    <col min="6425" max="6425" width="4.42578125" style="469" customWidth="1"/>
    <col min="6426" max="6426" width="6.5703125" style="469" bestFit="1" customWidth="1"/>
    <col min="6427" max="6656" width="11.42578125" style="469"/>
    <col min="6657" max="6657" width="4" style="469" customWidth="1"/>
    <col min="6658" max="6658" width="12.140625" style="469" bestFit="1" customWidth="1"/>
    <col min="6659" max="6659" width="2.7109375" style="469" customWidth="1"/>
    <col min="6660" max="6660" width="48.140625" style="469" customWidth="1"/>
    <col min="6661" max="6661" width="11.5703125" style="469" customWidth="1"/>
    <col min="6662" max="6662" width="12.42578125" style="469" customWidth="1"/>
    <col min="6663" max="6663" width="12.5703125" style="469" customWidth="1"/>
    <col min="6664" max="6664" width="8.42578125" style="469" customWidth="1"/>
    <col min="6665" max="6665" width="11.42578125" style="469" customWidth="1"/>
    <col min="6666" max="6666" width="6.5703125" style="469" bestFit="1" customWidth="1"/>
    <col min="6667" max="6667" width="13" style="469" customWidth="1"/>
    <col min="6668" max="6669" width="4.5703125" style="469" customWidth="1"/>
    <col min="6670" max="6670" width="3.28515625" style="469" customWidth="1"/>
    <col min="6671" max="6671" width="13.42578125" style="469" customWidth="1"/>
    <col min="6672" max="6672" width="14.42578125" style="469" bestFit="1" customWidth="1"/>
    <col min="6673" max="6673" width="13.5703125" style="469" bestFit="1" customWidth="1"/>
    <col min="6674" max="6674" width="16.5703125" style="469" customWidth="1"/>
    <col min="6675" max="6675" width="16.42578125" style="469" customWidth="1"/>
    <col min="6676" max="6676" width="16.85546875" style="469" customWidth="1"/>
    <col min="6677" max="6677" width="3.42578125" style="469" customWidth="1"/>
    <col min="6678" max="6678" width="3.28515625" style="469" customWidth="1"/>
    <col min="6679" max="6679" width="3.42578125" style="469" customWidth="1"/>
    <col min="6680" max="6680" width="4.28515625" style="469" customWidth="1"/>
    <col min="6681" max="6681" width="4.42578125" style="469" customWidth="1"/>
    <col min="6682" max="6682" width="6.5703125" style="469" bestFit="1" customWidth="1"/>
    <col min="6683" max="6912" width="11.42578125" style="469"/>
    <col min="6913" max="6913" width="4" style="469" customWidth="1"/>
    <col min="6914" max="6914" width="12.140625" style="469" bestFit="1" customWidth="1"/>
    <col min="6915" max="6915" width="2.7109375" style="469" customWidth="1"/>
    <col min="6916" max="6916" width="48.140625" style="469" customWidth="1"/>
    <col min="6917" max="6917" width="11.5703125" style="469" customWidth="1"/>
    <col min="6918" max="6918" width="12.42578125" style="469" customWidth="1"/>
    <col min="6919" max="6919" width="12.5703125" style="469" customWidth="1"/>
    <col min="6920" max="6920" width="8.42578125" style="469" customWidth="1"/>
    <col min="6921" max="6921" width="11.42578125" style="469" customWidth="1"/>
    <col min="6922" max="6922" width="6.5703125" style="469" bestFit="1" customWidth="1"/>
    <col min="6923" max="6923" width="13" style="469" customWidth="1"/>
    <col min="6924" max="6925" width="4.5703125" style="469" customWidth="1"/>
    <col min="6926" max="6926" width="3.28515625" style="469" customWidth="1"/>
    <col min="6927" max="6927" width="13.42578125" style="469" customWidth="1"/>
    <col min="6928" max="6928" width="14.42578125" style="469" bestFit="1" customWidth="1"/>
    <col min="6929" max="6929" width="13.5703125" style="469" bestFit="1" customWidth="1"/>
    <col min="6930" max="6930" width="16.5703125" style="469" customWidth="1"/>
    <col min="6931" max="6931" width="16.42578125" style="469" customWidth="1"/>
    <col min="6932" max="6932" width="16.85546875" style="469" customWidth="1"/>
    <col min="6933" max="6933" width="3.42578125" style="469" customWidth="1"/>
    <col min="6934" max="6934" width="3.28515625" style="469" customWidth="1"/>
    <col min="6935" max="6935" width="3.42578125" style="469" customWidth="1"/>
    <col min="6936" max="6936" width="4.28515625" style="469" customWidth="1"/>
    <col min="6937" max="6937" width="4.42578125" style="469" customWidth="1"/>
    <col min="6938" max="6938" width="6.5703125" style="469" bestFit="1" customWidth="1"/>
    <col min="6939" max="7168" width="11.42578125" style="469"/>
    <col min="7169" max="7169" width="4" style="469" customWidth="1"/>
    <col min="7170" max="7170" width="12.140625" style="469" bestFit="1" customWidth="1"/>
    <col min="7171" max="7171" width="2.7109375" style="469" customWidth="1"/>
    <col min="7172" max="7172" width="48.140625" style="469" customWidth="1"/>
    <col min="7173" max="7173" width="11.5703125" style="469" customWidth="1"/>
    <col min="7174" max="7174" width="12.42578125" style="469" customWidth="1"/>
    <col min="7175" max="7175" width="12.5703125" style="469" customWidth="1"/>
    <col min="7176" max="7176" width="8.42578125" style="469" customWidth="1"/>
    <col min="7177" max="7177" width="11.42578125" style="469" customWidth="1"/>
    <col min="7178" max="7178" width="6.5703125" style="469" bestFit="1" customWidth="1"/>
    <col min="7179" max="7179" width="13" style="469" customWidth="1"/>
    <col min="7180" max="7181" width="4.5703125" style="469" customWidth="1"/>
    <col min="7182" max="7182" width="3.28515625" style="469" customWidth="1"/>
    <col min="7183" max="7183" width="13.42578125" style="469" customWidth="1"/>
    <col min="7184" max="7184" width="14.42578125" style="469" bestFit="1" customWidth="1"/>
    <col min="7185" max="7185" width="13.5703125" style="469" bestFit="1" customWidth="1"/>
    <col min="7186" max="7186" width="16.5703125" style="469" customWidth="1"/>
    <col min="7187" max="7187" width="16.42578125" style="469" customWidth="1"/>
    <col min="7188" max="7188" width="16.85546875" style="469" customWidth="1"/>
    <col min="7189" max="7189" width="3.42578125" style="469" customWidth="1"/>
    <col min="7190" max="7190" width="3.28515625" style="469" customWidth="1"/>
    <col min="7191" max="7191" width="3.42578125" style="469" customWidth="1"/>
    <col min="7192" max="7192" width="4.28515625" style="469" customWidth="1"/>
    <col min="7193" max="7193" width="4.42578125" style="469" customWidth="1"/>
    <col min="7194" max="7194" width="6.5703125" style="469" bestFit="1" customWidth="1"/>
    <col min="7195" max="7424" width="11.42578125" style="469"/>
    <col min="7425" max="7425" width="4" style="469" customWidth="1"/>
    <col min="7426" max="7426" width="12.140625" style="469" bestFit="1" customWidth="1"/>
    <col min="7427" max="7427" width="2.7109375" style="469" customWidth="1"/>
    <col min="7428" max="7428" width="48.140625" style="469" customWidth="1"/>
    <col min="7429" max="7429" width="11.5703125" style="469" customWidth="1"/>
    <col min="7430" max="7430" width="12.42578125" style="469" customWidth="1"/>
    <col min="7431" max="7431" width="12.5703125" style="469" customWidth="1"/>
    <col min="7432" max="7432" width="8.42578125" style="469" customWidth="1"/>
    <col min="7433" max="7433" width="11.42578125" style="469" customWidth="1"/>
    <col min="7434" max="7434" width="6.5703125" style="469" bestFit="1" customWidth="1"/>
    <col min="7435" max="7435" width="13" style="469" customWidth="1"/>
    <col min="7436" max="7437" width="4.5703125" style="469" customWidth="1"/>
    <col min="7438" max="7438" width="3.28515625" style="469" customWidth="1"/>
    <col min="7439" max="7439" width="13.42578125" style="469" customWidth="1"/>
    <col min="7440" max="7440" width="14.42578125" style="469" bestFit="1" customWidth="1"/>
    <col min="7441" max="7441" width="13.5703125" style="469" bestFit="1" customWidth="1"/>
    <col min="7442" max="7442" width="16.5703125" style="469" customWidth="1"/>
    <col min="7443" max="7443" width="16.42578125" style="469" customWidth="1"/>
    <col min="7444" max="7444" width="16.85546875" style="469" customWidth="1"/>
    <col min="7445" max="7445" width="3.42578125" style="469" customWidth="1"/>
    <col min="7446" max="7446" width="3.28515625" style="469" customWidth="1"/>
    <col min="7447" max="7447" width="3.42578125" style="469" customWidth="1"/>
    <col min="7448" max="7448" width="4.28515625" style="469" customWidth="1"/>
    <col min="7449" max="7449" width="4.42578125" style="469" customWidth="1"/>
    <col min="7450" max="7450" width="6.5703125" style="469" bestFit="1" customWidth="1"/>
    <col min="7451" max="7680" width="11.42578125" style="469"/>
    <col min="7681" max="7681" width="4" style="469" customWidth="1"/>
    <col min="7682" max="7682" width="12.140625" style="469" bestFit="1" customWidth="1"/>
    <col min="7683" max="7683" width="2.7109375" style="469" customWidth="1"/>
    <col min="7684" max="7684" width="48.140625" style="469" customWidth="1"/>
    <col min="7685" max="7685" width="11.5703125" style="469" customWidth="1"/>
    <col min="7686" max="7686" width="12.42578125" style="469" customWidth="1"/>
    <col min="7687" max="7687" width="12.5703125" style="469" customWidth="1"/>
    <col min="7688" max="7688" width="8.42578125" style="469" customWidth="1"/>
    <col min="7689" max="7689" width="11.42578125" style="469" customWidth="1"/>
    <col min="7690" max="7690" width="6.5703125" style="469" bestFit="1" customWidth="1"/>
    <col min="7691" max="7691" width="13" style="469" customWidth="1"/>
    <col min="7692" max="7693" width="4.5703125" style="469" customWidth="1"/>
    <col min="7694" max="7694" width="3.28515625" style="469" customWidth="1"/>
    <col min="7695" max="7695" width="13.42578125" style="469" customWidth="1"/>
    <col min="7696" max="7696" width="14.42578125" style="469" bestFit="1" customWidth="1"/>
    <col min="7697" max="7697" width="13.5703125" style="469" bestFit="1" customWidth="1"/>
    <col min="7698" max="7698" width="16.5703125" style="469" customWidth="1"/>
    <col min="7699" max="7699" width="16.42578125" style="469" customWidth="1"/>
    <col min="7700" max="7700" width="16.85546875" style="469" customWidth="1"/>
    <col min="7701" max="7701" width="3.42578125" style="469" customWidth="1"/>
    <col min="7702" max="7702" width="3.28515625" style="469" customWidth="1"/>
    <col min="7703" max="7703" width="3.42578125" style="469" customWidth="1"/>
    <col min="7704" max="7704" width="4.28515625" style="469" customWidth="1"/>
    <col min="7705" max="7705" width="4.42578125" style="469" customWidth="1"/>
    <col min="7706" max="7706" width="6.5703125" style="469" bestFit="1" customWidth="1"/>
    <col min="7707" max="7936" width="11.42578125" style="469"/>
    <col min="7937" max="7937" width="4" style="469" customWidth="1"/>
    <col min="7938" max="7938" width="12.140625" style="469" bestFit="1" customWidth="1"/>
    <col min="7939" max="7939" width="2.7109375" style="469" customWidth="1"/>
    <col min="7940" max="7940" width="48.140625" style="469" customWidth="1"/>
    <col min="7941" max="7941" width="11.5703125" style="469" customWidth="1"/>
    <col min="7942" max="7942" width="12.42578125" style="469" customWidth="1"/>
    <col min="7943" max="7943" width="12.5703125" style="469" customWidth="1"/>
    <col min="7944" max="7944" width="8.42578125" style="469" customWidth="1"/>
    <col min="7945" max="7945" width="11.42578125" style="469" customWidth="1"/>
    <col min="7946" max="7946" width="6.5703125" style="469" bestFit="1" customWidth="1"/>
    <col min="7947" max="7947" width="13" style="469" customWidth="1"/>
    <col min="7948" max="7949" width="4.5703125" style="469" customWidth="1"/>
    <col min="7950" max="7950" width="3.28515625" style="469" customWidth="1"/>
    <col min="7951" max="7951" width="13.42578125" style="469" customWidth="1"/>
    <col min="7952" max="7952" width="14.42578125" style="469" bestFit="1" customWidth="1"/>
    <col min="7953" max="7953" width="13.5703125" style="469" bestFit="1" customWidth="1"/>
    <col min="7954" max="7954" width="16.5703125" style="469" customWidth="1"/>
    <col min="7955" max="7955" width="16.42578125" style="469" customWidth="1"/>
    <col min="7956" max="7956" width="16.85546875" style="469" customWidth="1"/>
    <col min="7957" max="7957" width="3.42578125" style="469" customWidth="1"/>
    <col min="7958" max="7958" width="3.28515625" style="469" customWidth="1"/>
    <col min="7959" max="7959" width="3.42578125" style="469" customWidth="1"/>
    <col min="7960" max="7960" width="4.28515625" style="469" customWidth="1"/>
    <col min="7961" max="7961" width="4.42578125" style="469" customWidth="1"/>
    <col min="7962" max="7962" width="6.5703125" style="469" bestFit="1" customWidth="1"/>
    <col min="7963" max="8192" width="11.42578125" style="469"/>
    <col min="8193" max="8193" width="4" style="469" customWidth="1"/>
    <col min="8194" max="8194" width="12.140625" style="469" bestFit="1" customWidth="1"/>
    <col min="8195" max="8195" width="2.7109375" style="469" customWidth="1"/>
    <col min="8196" max="8196" width="48.140625" style="469" customWidth="1"/>
    <col min="8197" max="8197" width="11.5703125" style="469" customWidth="1"/>
    <col min="8198" max="8198" width="12.42578125" style="469" customWidth="1"/>
    <col min="8199" max="8199" width="12.5703125" style="469" customWidth="1"/>
    <col min="8200" max="8200" width="8.42578125" style="469" customWidth="1"/>
    <col min="8201" max="8201" width="11.42578125" style="469" customWidth="1"/>
    <col min="8202" max="8202" width="6.5703125" style="469" bestFit="1" customWidth="1"/>
    <col min="8203" max="8203" width="13" style="469" customWidth="1"/>
    <col min="8204" max="8205" width="4.5703125" style="469" customWidth="1"/>
    <col min="8206" max="8206" width="3.28515625" style="469" customWidth="1"/>
    <col min="8207" max="8207" width="13.42578125" style="469" customWidth="1"/>
    <col min="8208" max="8208" width="14.42578125" style="469" bestFit="1" customWidth="1"/>
    <col min="8209" max="8209" width="13.5703125" style="469" bestFit="1" customWidth="1"/>
    <col min="8210" max="8210" width="16.5703125" style="469" customWidth="1"/>
    <col min="8211" max="8211" width="16.42578125" style="469" customWidth="1"/>
    <col min="8212" max="8212" width="16.85546875" style="469" customWidth="1"/>
    <col min="8213" max="8213" width="3.42578125" style="469" customWidth="1"/>
    <col min="8214" max="8214" width="3.28515625" style="469" customWidth="1"/>
    <col min="8215" max="8215" width="3.42578125" style="469" customWidth="1"/>
    <col min="8216" max="8216" width="4.28515625" style="469" customWidth="1"/>
    <col min="8217" max="8217" width="4.42578125" style="469" customWidth="1"/>
    <col min="8218" max="8218" width="6.5703125" style="469" bestFit="1" customWidth="1"/>
    <col min="8219" max="8448" width="11.42578125" style="469"/>
    <col min="8449" max="8449" width="4" style="469" customWidth="1"/>
    <col min="8450" max="8450" width="12.140625" style="469" bestFit="1" customWidth="1"/>
    <col min="8451" max="8451" width="2.7109375" style="469" customWidth="1"/>
    <col min="8452" max="8452" width="48.140625" style="469" customWidth="1"/>
    <col min="8453" max="8453" width="11.5703125" style="469" customWidth="1"/>
    <col min="8454" max="8454" width="12.42578125" style="469" customWidth="1"/>
    <col min="8455" max="8455" width="12.5703125" style="469" customWidth="1"/>
    <col min="8456" max="8456" width="8.42578125" style="469" customWidth="1"/>
    <col min="8457" max="8457" width="11.42578125" style="469" customWidth="1"/>
    <col min="8458" max="8458" width="6.5703125" style="469" bestFit="1" customWidth="1"/>
    <col min="8459" max="8459" width="13" style="469" customWidth="1"/>
    <col min="8460" max="8461" width="4.5703125" style="469" customWidth="1"/>
    <col min="8462" max="8462" width="3.28515625" style="469" customWidth="1"/>
    <col min="8463" max="8463" width="13.42578125" style="469" customWidth="1"/>
    <col min="8464" max="8464" width="14.42578125" style="469" bestFit="1" customWidth="1"/>
    <col min="8465" max="8465" width="13.5703125" style="469" bestFit="1" customWidth="1"/>
    <col min="8466" max="8466" width="16.5703125" style="469" customWidth="1"/>
    <col min="8467" max="8467" width="16.42578125" style="469" customWidth="1"/>
    <col min="8468" max="8468" width="16.85546875" style="469" customWidth="1"/>
    <col min="8469" max="8469" width="3.42578125" style="469" customWidth="1"/>
    <col min="8470" max="8470" width="3.28515625" style="469" customWidth="1"/>
    <col min="8471" max="8471" width="3.42578125" style="469" customWidth="1"/>
    <col min="8472" max="8472" width="4.28515625" style="469" customWidth="1"/>
    <col min="8473" max="8473" width="4.42578125" style="469" customWidth="1"/>
    <col min="8474" max="8474" width="6.5703125" style="469" bestFit="1" customWidth="1"/>
    <col min="8475" max="8704" width="11.42578125" style="469"/>
    <col min="8705" max="8705" width="4" style="469" customWidth="1"/>
    <col min="8706" max="8706" width="12.140625" style="469" bestFit="1" customWidth="1"/>
    <col min="8707" max="8707" width="2.7109375" style="469" customWidth="1"/>
    <col min="8708" max="8708" width="48.140625" style="469" customWidth="1"/>
    <col min="8709" max="8709" width="11.5703125" style="469" customWidth="1"/>
    <col min="8710" max="8710" width="12.42578125" style="469" customWidth="1"/>
    <col min="8711" max="8711" width="12.5703125" style="469" customWidth="1"/>
    <col min="8712" max="8712" width="8.42578125" style="469" customWidth="1"/>
    <col min="8713" max="8713" width="11.42578125" style="469" customWidth="1"/>
    <col min="8714" max="8714" width="6.5703125" style="469" bestFit="1" customWidth="1"/>
    <col min="8715" max="8715" width="13" style="469" customWidth="1"/>
    <col min="8716" max="8717" width="4.5703125" style="469" customWidth="1"/>
    <col min="8718" max="8718" width="3.28515625" style="469" customWidth="1"/>
    <col min="8719" max="8719" width="13.42578125" style="469" customWidth="1"/>
    <col min="8720" max="8720" width="14.42578125" style="469" bestFit="1" customWidth="1"/>
    <col min="8721" max="8721" width="13.5703125" style="469" bestFit="1" customWidth="1"/>
    <col min="8722" max="8722" width="16.5703125" style="469" customWidth="1"/>
    <col min="8723" max="8723" width="16.42578125" style="469" customWidth="1"/>
    <col min="8724" max="8724" width="16.85546875" style="469" customWidth="1"/>
    <col min="8725" max="8725" width="3.42578125" style="469" customWidth="1"/>
    <col min="8726" max="8726" width="3.28515625" style="469" customWidth="1"/>
    <col min="8727" max="8727" width="3.42578125" style="469" customWidth="1"/>
    <col min="8728" max="8728" width="4.28515625" style="469" customWidth="1"/>
    <col min="8729" max="8729" width="4.42578125" style="469" customWidth="1"/>
    <col min="8730" max="8730" width="6.5703125" style="469" bestFit="1" customWidth="1"/>
    <col min="8731" max="8960" width="11.42578125" style="469"/>
    <col min="8961" max="8961" width="4" style="469" customWidth="1"/>
    <col min="8962" max="8962" width="12.140625" style="469" bestFit="1" customWidth="1"/>
    <col min="8963" max="8963" width="2.7109375" style="469" customWidth="1"/>
    <col min="8964" max="8964" width="48.140625" style="469" customWidth="1"/>
    <col min="8965" max="8965" width="11.5703125" style="469" customWidth="1"/>
    <col min="8966" max="8966" width="12.42578125" style="469" customWidth="1"/>
    <col min="8967" max="8967" width="12.5703125" style="469" customWidth="1"/>
    <col min="8968" max="8968" width="8.42578125" style="469" customWidth="1"/>
    <col min="8969" max="8969" width="11.42578125" style="469" customWidth="1"/>
    <col min="8970" max="8970" width="6.5703125" style="469" bestFit="1" customWidth="1"/>
    <col min="8971" max="8971" width="13" style="469" customWidth="1"/>
    <col min="8972" max="8973" width="4.5703125" style="469" customWidth="1"/>
    <col min="8974" max="8974" width="3.28515625" style="469" customWidth="1"/>
    <col min="8975" max="8975" width="13.42578125" style="469" customWidth="1"/>
    <col min="8976" max="8976" width="14.42578125" style="469" bestFit="1" customWidth="1"/>
    <col min="8977" max="8977" width="13.5703125" style="469" bestFit="1" customWidth="1"/>
    <col min="8978" max="8978" width="16.5703125" style="469" customWidth="1"/>
    <col min="8979" max="8979" width="16.42578125" style="469" customWidth="1"/>
    <col min="8980" max="8980" width="16.85546875" style="469" customWidth="1"/>
    <col min="8981" max="8981" width="3.42578125" style="469" customWidth="1"/>
    <col min="8982" max="8982" width="3.28515625" style="469" customWidth="1"/>
    <col min="8983" max="8983" width="3.42578125" style="469" customWidth="1"/>
    <col min="8984" max="8984" width="4.28515625" style="469" customWidth="1"/>
    <col min="8985" max="8985" width="4.42578125" style="469" customWidth="1"/>
    <col min="8986" max="8986" width="6.5703125" style="469" bestFit="1" customWidth="1"/>
    <col min="8987" max="9216" width="11.42578125" style="469"/>
    <col min="9217" max="9217" width="4" style="469" customWidth="1"/>
    <col min="9218" max="9218" width="12.140625" style="469" bestFit="1" customWidth="1"/>
    <col min="9219" max="9219" width="2.7109375" style="469" customWidth="1"/>
    <col min="9220" max="9220" width="48.140625" style="469" customWidth="1"/>
    <col min="9221" max="9221" width="11.5703125" style="469" customWidth="1"/>
    <col min="9222" max="9222" width="12.42578125" style="469" customWidth="1"/>
    <col min="9223" max="9223" width="12.5703125" style="469" customWidth="1"/>
    <col min="9224" max="9224" width="8.42578125" style="469" customWidth="1"/>
    <col min="9225" max="9225" width="11.42578125" style="469" customWidth="1"/>
    <col min="9226" max="9226" width="6.5703125" style="469" bestFit="1" customWidth="1"/>
    <col min="9227" max="9227" width="13" style="469" customWidth="1"/>
    <col min="9228" max="9229" width="4.5703125" style="469" customWidth="1"/>
    <col min="9230" max="9230" width="3.28515625" style="469" customWidth="1"/>
    <col min="9231" max="9231" width="13.42578125" style="469" customWidth="1"/>
    <col min="9232" max="9232" width="14.42578125" style="469" bestFit="1" customWidth="1"/>
    <col min="9233" max="9233" width="13.5703125" style="469" bestFit="1" customWidth="1"/>
    <col min="9234" max="9234" width="16.5703125" style="469" customWidth="1"/>
    <col min="9235" max="9235" width="16.42578125" style="469" customWidth="1"/>
    <col min="9236" max="9236" width="16.85546875" style="469" customWidth="1"/>
    <col min="9237" max="9237" width="3.42578125" style="469" customWidth="1"/>
    <col min="9238" max="9238" width="3.28515625" style="469" customWidth="1"/>
    <col min="9239" max="9239" width="3.42578125" style="469" customWidth="1"/>
    <col min="9240" max="9240" width="4.28515625" style="469" customWidth="1"/>
    <col min="9241" max="9241" width="4.42578125" style="469" customWidth="1"/>
    <col min="9242" max="9242" width="6.5703125" style="469" bestFit="1" customWidth="1"/>
    <col min="9243" max="9472" width="11.42578125" style="469"/>
    <col min="9473" max="9473" width="4" style="469" customWidth="1"/>
    <col min="9474" max="9474" width="12.140625" style="469" bestFit="1" customWidth="1"/>
    <col min="9475" max="9475" width="2.7109375" style="469" customWidth="1"/>
    <col min="9476" max="9476" width="48.140625" style="469" customWidth="1"/>
    <col min="9477" max="9477" width="11.5703125" style="469" customWidth="1"/>
    <col min="9478" max="9478" width="12.42578125" style="469" customWidth="1"/>
    <col min="9479" max="9479" width="12.5703125" style="469" customWidth="1"/>
    <col min="9480" max="9480" width="8.42578125" style="469" customWidth="1"/>
    <col min="9481" max="9481" width="11.42578125" style="469" customWidth="1"/>
    <col min="9482" max="9482" width="6.5703125" style="469" bestFit="1" customWidth="1"/>
    <col min="9483" max="9483" width="13" style="469" customWidth="1"/>
    <col min="9484" max="9485" width="4.5703125" style="469" customWidth="1"/>
    <col min="9486" max="9486" width="3.28515625" style="469" customWidth="1"/>
    <col min="9487" max="9487" width="13.42578125" style="469" customWidth="1"/>
    <col min="9488" max="9488" width="14.42578125" style="469" bestFit="1" customWidth="1"/>
    <col min="9489" max="9489" width="13.5703125" style="469" bestFit="1" customWidth="1"/>
    <col min="9490" max="9490" width="16.5703125" style="469" customWidth="1"/>
    <col min="9491" max="9491" width="16.42578125" style="469" customWidth="1"/>
    <col min="9492" max="9492" width="16.85546875" style="469" customWidth="1"/>
    <col min="9493" max="9493" width="3.42578125" style="469" customWidth="1"/>
    <col min="9494" max="9494" width="3.28515625" style="469" customWidth="1"/>
    <col min="9495" max="9495" width="3.42578125" style="469" customWidth="1"/>
    <col min="9496" max="9496" width="4.28515625" style="469" customWidth="1"/>
    <col min="9497" max="9497" width="4.42578125" style="469" customWidth="1"/>
    <col min="9498" max="9498" width="6.5703125" style="469" bestFit="1" customWidth="1"/>
    <col min="9499" max="9728" width="11.42578125" style="469"/>
    <col min="9729" max="9729" width="4" style="469" customWidth="1"/>
    <col min="9730" max="9730" width="12.140625" style="469" bestFit="1" customWidth="1"/>
    <col min="9731" max="9731" width="2.7109375" style="469" customWidth="1"/>
    <col min="9732" max="9732" width="48.140625" style="469" customWidth="1"/>
    <col min="9733" max="9733" width="11.5703125" style="469" customWidth="1"/>
    <col min="9734" max="9734" width="12.42578125" style="469" customWidth="1"/>
    <col min="9735" max="9735" width="12.5703125" style="469" customWidth="1"/>
    <col min="9736" max="9736" width="8.42578125" style="469" customWidth="1"/>
    <col min="9737" max="9737" width="11.42578125" style="469" customWidth="1"/>
    <col min="9738" max="9738" width="6.5703125" style="469" bestFit="1" customWidth="1"/>
    <col min="9739" max="9739" width="13" style="469" customWidth="1"/>
    <col min="9740" max="9741" width="4.5703125" style="469" customWidth="1"/>
    <col min="9742" max="9742" width="3.28515625" style="469" customWidth="1"/>
    <col min="9743" max="9743" width="13.42578125" style="469" customWidth="1"/>
    <col min="9744" max="9744" width="14.42578125" style="469" bestFit="1" customWidth="1"/>
    <col min="9745" max="9745" width="13.5703125" style="469" bestFit="1" customWidth="1"/>
    <col min="9746" max="9746" width="16.5703125" style="469" customWidth="1"/>
    <col min="9747" max="9747" width="16.42578125" style="469" customWidth="1"/>
    <col min="9748" max="9748" width="16.85546875" style="469" customWidth="1"/>
    <col min="9749" max="9749" width="3.42578125" style="469" customWidth="1"/>
    <col min="9750" max="9750" width="3.28515625" style="469" customWidth="1"/>
    <col min="9751" max="9751" width="3.42578125" style="469" customWidth="1"/>
    <col min="9752" max="9752" width="4.28515625" style="469" customWidth="1"/>
    <col min="9753" max="9753" width="4.42578125" style="469" customWidth="1"/>
    <col min="9754" max="9754" width="6.5703125" style="469" bestFit="1" customWidth="1"/>
    <col min="9755" max="9984" width="11.42578125" style="469"/>
    <col min="9985" max="9985" width="4" style="469" customWidth="1"/>
    <col min="9986" max="9986" width="12.140625" style="469" bestFit="1" customWidth="1"/>
    <col min="9987" max="9987" width="2.7109375" style="469" customWidth="1"/>
    <col min="9988" max="9988" width="48.140625" style="469" customWidth="1"/>
    <col min="9989" max="9989" width="11.5703125" style="469" customWidth="1"/>
    <col min="9990" max="9990" width="12.42578125" style="469" customWidth="1"/>
    <col min="9991" max="9991" width="12.5703125" style="469" customWidth="1"/>
    <col min="9992" max="9992" width="8.42578125" style="469" customWidth="1"/>
    <col min="9993" max="9993" width="11.42578125" style="469" customWidth="1"/>
    <col min="9994" max="9994" width="6.5703125" style="469" bestFit="1" customWidth="1"/>
    <col min="9995" max="9995" width="13" style="469" customWidth="1"/>
    <col min="9996" max="9997" width="4.5703125" style="469" customWidth="1"/>
    <col min="9998" max="9998" width="3.28515625" style="469" customWidth="1"/>
    <col min="9999" max="9999" width="13.42578125" style="469" customWidth="1"/>
    <col min="10000" max="10000" width="14.42578125" style="469" bestFit="1" customWidth="1"/>
    <col min="10001" max="10001" width="13.5703125" style="469" bestFit="1" customWidth="1"/>
    <col min="10002" max="10002" width="16.5703125" style="469" customWidth="1"/>
    <col min="10003" max="10003" width="16.42578125" style="469" customWidth="1"/>
    <col min="10004" max="10004" width="16.85546875" style="469" customWidth="1"/>
    <col min="10005" max="10005" width="3.42578125" style="469" customWidth="1"/>
    <col min="10006" max="10006" width="3.28515625" style="469" customWidth="1"/>
    <col min="10007" max="10007" width="3.42578125" style="469" customWidth="1"/>
    <col min="10008" max="10008" width="4.28515625" style="469" customWidth="1"/>
    <col min="10009" max="10009" width="4.42578125" style="469" customWidth="1"/>
    <col min="10010" max="10010" width="6.5703125" style="469" bestFit="1" customWidth="1"/>
    <col min="10011" max="10240" width="11.42578125" style="469"/>
    <col min="10241" max="10241" width="4" style="469" customWidth="1"/>
    <col min="10242" max="10242" width="12.140625" style="469" bestFit="1" customWidth="1"/>
    <col min="10243" max="10243" width="2.7109375" style="469" customWidth="1"/>
    <col min="10244" max="10244" width="48.140625" style="469" customWidth="1"/>
    <col min="10245" max="10245" width="11.5703125" style="469" customWidth="1"/>
    <col min="10246" max="10246" width="12.42578125" style="469" customWidth="1"/>
    <col min="10247" max="10247" width="12.5703125" style="469" customWidth="1"/>
    <col min="10248" max="10248" width="8.42578125" style="469" customWidth="1"/>
    <col min="10249" max="10249" width="11.42578125" style="469" customWidth="1"/>
    <col min="10250" max="10250" width="6.5703125" style="469" bestFit="1" customWidth="1"/>
    <col min="10251" max="10251" width="13" style="469" customWidth="1"/>
    <col min="10252" max="10253" width="4.5703125" style="469" customWidth="1"/>
    <col min="10254" max="10254" width="3.28515625" style="469" customWidth="1"/>
    <col min="10255" max="10255" width="13.42578125" style="469" customWidth="1"/>
    <col min="10256" max="10256" width="14.42578125" style="469" bestFit="1" customWidth="1"/>
    <col min="10257" max="10257" width="13.5703125" style="469" bestFit="1" customWidth="1"/>
    <col min="10258" max="10258" width="16.5703125" style="469" customWidth="1"/>
    <col min="10259" max="10259" width="16.42578125" style="469" customWidth="1"/>
    <col min="10260" max="10260" width="16.85546875" style="469" customWidth="1"/>
    <col min="10261" max="10261" width="3.42578125" style="469" customWidth="1"/>
    <col min="10262" max="10262" width="3.28515625" style="469" customWidth="1"/>
    <col min="10263" max="10263" width="3.42578125" style="469" customWidth="1"/>
    <col min="10264" max="10264" width="4.28515625" style="469" customWidth="1"/>
    <col min="10265" max="10265" width="4.42578125" style="469" customWidth="1"/>
    <col min="10266" max="10266" width="6.5703125" style="469" bestFit="1" customWidth="1"/>
    <col min="10267" max="10496" width="11.42578125" style="469"/>
    <col min="10497" max="10497" width="4" style="469" customWidth="1"/>
    <col min="10498" max="10498" width="12.140625" style="469" bestFit="1" customWidth="1"/>
    <col min="10499" max="10499" width="2.7109375" style="469" customWidth="1"/>
    <col min="10500" max="10500" width="48.140625" style="469" customWidth="1"/>
    <col min="10501" max="10501" width="11.5703125" style="469" customWidth="1"/>
    <col min="10502" max="10502" width="12.42578125" style="469" customWidth="1"/>
    <col min="10503" max="10503" width="12.5703125" style="469" customWidth="1"/>
    <col min="10504" max="10504" width="8.42578125" style="469" customWidth="1"/>
    <col min="10505" max="10505" width="11.42578125" style="469" customWidth="1"/>
    <col min="10506" max="10506" width="6.5703125" style="469" bestFit="1" customWidth="1"/>
    <col min="10507" max="10507" width="13" style="469" customWidth="1"/>
    <col min="10508" max="10509" width="4.5703125" style="469" customWidth="1"/>
    <col min="10510" max="10510" width="3.28515625" style="469" customWidth="1"/>
    <col min="10511" max="10511" width="13.42578125" style="469" customWidth="1"/>
    <col min="10512" max="10512" width="14.42578125" style="469" bestFit="1" customWidth="1"/>
    <col min="10513" max="10513" width="13.5703125" style="469" bestFit="1" customWidth="1"/>
    <col min="10514" max="10514" width="16.5703125" style="469" customWidth="1"/>
    <col min="10515" max="10515" width="16.42578125" style="469" customWidth="1"/>
    <col min="10516" max="10516" width="16.85546875" style="469" customWidth="1"/>
    <col min="10517" max="10517" width="3.42578125" style="469" customWidth="1"/>
    <col min="10518" max="10518" width="3.28515625" style="469" customWidth="1"/>
    <col min="10519" max="10519" width="3.42578125" style="469" customWidth="1"/>
    <col min="10520" max="10520" width="4.28515625" style="469" customWidth="1"/>
    <col min="10521" max="10521" width="4.42578125" style="469" customWidth="1"/>
    <col min="10522" max="10522" width="6.5703125" style="469" bestFit="1" customWidth="1"/>
    <col min="10523" max="10752" width="11.42578125" style="469"/>
    <col min="10753" max="10753" width="4" style="469" customWidth="1"/>
    <col min="10754" max="10754" width="12.140625" style="469" bestFit="1" customWidth="1"/>
    <col min="10755" max="10755" width="2.7109375" style="469" customWidth="1"/>
    <col min="10756" max="10756" width="48.140625" style="469" customWidth="1"/>
    <col min="10757" max="10757" width="11.5703125" style="469" customWidth="1"/>
    <col min="10758" max="10758" width="12.42578125" style="469" customWidth="1"/>
    <col min="10759" max="10759" width="12.5703125" style="469" customWidth="1"/>
    <col min="10760" max="10760" width="8.42578125" style="469" customWidth="1"/>
    <col min="10761" max="10761" width="11.42578125" style="469" customWidth="1"/>
    <col min="10762" max="10762" width="6.5703125" style="469" bestFit="1" customWidth="1"/>
    <col min="10763" max="10763" width="13" style="469" customWidth="1"/>
    <col min="10764" max="10765" width="4.5703125" style="469" customWidth="1"/>
    <col min="10766" max="10766" width="3.28515625" style="469" customWidth="1"/>
    <col min="10767" max="10767" width="13.42578125" style="469" customWidth="1"/>
    <col min="10768" max="10768" width="14.42578125" style="469" bestFit="1" customWidth="1"/>
    <col min="10769" max="10769" width="13.5703125" style="469" bestFit="1" customWidth="1"/>
    <col min="10770" max="10770" width="16.5703125" style="469" customWidth="1"/>
    <col min="10771" max="10771" width="16.42578125" style="469" customWidth="1"/>
    <col min="10772" max="10772" width="16.85546875" style="469" customWidth="1"/>
    <col min="10773" max="10773" width="3.42578125" style="469" customWidth="1"/>
    <col min="10774" max="10774" width="3.28515625" style="469" customWidth="1"/>
    <col min="10775" max="10775" width="3.42578125" style="469" customWidth="1"/>
    <col min="10776" max="10776" width="4.28515625" style="469" customWidth="1"/>
    <col min="10777" max="10777" width="4.42578125" style="469" customWidth="1"/>
    <col min="10778" max="10778" width="6.5703125" style="469" bestFit="1" customWidth="1"/>
    <col min="10779" max="11008" width="11.42578125" style="469"/>
    <col min="11009" max="11009" width="4" style="469" customWidth="1"/>
    <col min="11010" max="11010" width="12.140625" style="469" bestFit="1" customWidth="1"/>
    <col min="11011" max="11011" width="2.7109375" style="469" customWidth="1"/>
    <col min="11012" max="11012" width="48.140625" style="469" customWidth="1"/>
    <col min="11013" max="11013" width="11.5703125" style="469" customWidth="1"/>
    <col min="11014" max="11014" width="12.42578125" style="469" customWidth="1"/>
    <col min="11015" max="11015" width="12.5703125" style="469" customWidth="1"/>
    <col min="11016" max="11016" width="8.42578125" style="469" customWidth="1"/>
    <col min="11017" max="11017" width="11.42578125" style="469" customWidth="1"/>
    <col min="11018" max="11018" width="6.5703125" style="469" bestFit="1" customWidth="1"/>
    <col min="11019" max="11019" width="13" style="469" customWidth="1"/>
    <col min="11020" max="11021" width="4.5703125" style="469" customWidth="1"/>
    <col min="11022" max="11022" width="3.28515625" style="469" customWidth="1"/>
    <col min="11023" max="11023" width="13.42578125" style="469" customWidth="1"/>
    <col min="11024" max="11024" width="14.42578125" style="469" bestFit="1" customWidth="1"/>
    <col min="11025" max="11025" width="13.5703125" style="469" bestFit="1" customWidth="1"/>
    <col min="11026" max="11026" width="16.5703125" style="469" customWidth="1"/>
    <col min="11027" max="11027" width="16.42578125" style="469" customWidth="1"/>
    <col min="11028" max="11028" width="16.85546875" style="469" customWidth="1"/>
    <col min="11029" max="11029" width="3.42578125" style="469" customWidth="1"/>
    <col min="11030" max="11030" width="3.28515625" style="469" customWidth="1"/>
    <col min="11031" max="11031" width="3.42578125" style="469" customWidth="1"/>
    <col min="11032" max="11032" width="4.28515625" style="469" customWidth="1"/>
    <col min="11033" max="11033" width="4.42578125" style="469" customWidth="1"/>
    <col min="11034" max="11034" width="6.5703125" style="469" bestFit="1" customWidth="1"/>
    <col min="11035" max="11264" width="11.42578125" style="469"/>
    <col min="11265" max="11265" width="4" style="469" customWidth="1"/>
    <col min="11266" max="11266" width="12.140625" style="469" bestFit="1" customWidth="1"/>
    <col min="11267" max="11267" width="2.7109375" style="469" customWidth="1"/>
    <col min="11268" max="11268" width="48.140625" style="469" customWidth="1"/>
    <col min="11269" max="11269" width="11.5703125" style="469" customWidth="1"/>
    <col min="11270" max="11270" width="12.42578125" style="469" customWidth="1"/>
    <col min="11271" max="11271" width="12.5703125" style="469" customWidth="1"/>
    <col min="11272" max="11272" width="8.42578125" style="469" customWidth="1"/>
    <col min="11273" max="11273" width="11.42578125" style="469" customWidth="1"/>
    <col min="11274" max="11274" width="6.5703125" style="469" bestFit="1" customWidth="1"/>
    <col min="11275" max="11275" width="13" style="469" customWidth="1"/>
    <col min="11276" max="11277" width="4.5703125" style="469" customWidth="1"/>
    <col min="11278" max="11278" width="3.28515625" style="469" customWidth="1"/>
    <col min="11279" max="11279" width="13.42578125" style="469" customWidth="1"/>
    <col min="11280" max="11280" width="14.42578125" style="469" bestFit="1" customWidth="1"/>
    <col min="11281" max="11281" width="13.5703125" style="469" bestFit="1" customWidth="1"/>
    <col min="11282" max="11282" width="16.5703125" style="469" customWidth="1"/>
    <col min="11283" max="11283" width="16.42578125" style="469" customWidth="1"/>
    <col min="11284" max="11284" width="16.85546875" style="469" customWidth="1"/>
    <col min="11285" max="11285" width="3.42578125" style="469" customWidth="1"/>
    <col min="11286" max="11286" width="3.28515625" style="469" customWidth="1"/>
    <col min="11287" max="11287" width="3.42578125" style="469" customWidth="1"/>
    <col min="11288" max="11288" width="4.28515625" style="469" customWidth="1"/>
    <col min="11289" max="11289" width="4.42578125" style="469" customWidth="1"/>
    <col min="11290" max="11290" width="6.5703125" style="469" bestFit="1" customWidth="1"/>
    <col min="11291" max="11520" width="11.42578125" style="469"/>
    <col min="11521" max="11521" width="4" style="469" customWidth="1"/>
    <col min="11522" max="11522" width="12.140625" style="469" bestFit="1" customWidth="1"/>
    <col min="11523" max="11523" width="2.7109375" style="469" customWidth="1"/>
    <col min="11524" max="11524" width="48.140625" style="469" customWidth="1"/>
    <col min="11525" max="11525" width="11.5703125" style="469" customWidth="1"/>
    <col min="11526" max="11526" width="12.42578125" style="469" customWidth="1"/>
    <col min="11527" max="11527" width="12.5703125" style="469" customWidth="1"/>
    <col min="11528" max="11528" width="8.42578125" style="469" customWidth="1"/>
    <col min="11529" max="11529" width="11.42578125" style="469" customWidth="1"/>
    <col min="11530" max="11530" width="6.5703125" style="469" bestFit="1" customWidth="1"/>
    <col min="11531" max="11531" width="13" style="469" customWidth="1"/>
    <col min="11532" max="11533" width="4.5703125" style="469" customWidth="1"/>
    <col min="11534" max="11534" width="3.28515625" style="469" customWidth="1"/>
    <col min="11535" max="11535" width="13.42578125" style="469" customWidth="1"/>
    <col min="11536" max="11536" width="14.42578125" style="469" bestFit="1" customWidth="1"/>
    <col min="11537" max="11537" width="13.5703125" style="469" bestFit="1" customWidth="1"/>
    <col min="11538" max="11538" width="16.5703125" style="469" customWidth="1"/>
    <col min="11539" max="11539" width="16.42578125" style="469" customWidth="1"/>
    <col min="11540" max="11540" width="16.85546875" style="469" customWidth="1"/>
    <col min="11541" max="11541" width="3.42578125" style="469" customWidth="1"/>
    <col min="11542" max="11542" width="3.28515625" style="469" customWidth="1"/>
    <col min="11543" max="11543" width="3.42578125" style="469" customWidth="1"/>
    <col min="11544" max="11544" width="4.28515625" style="469" customWidth="1"/>
    <col min="11545" max="11545" width="4.42578125" style="469" customWidth="1"/>
    <col min="11546" max="11546" width="6.5703125" style="469" bestFit="1" customWidth="1"/>
    <col min="11547" max="11776" width="11.42578125" style="469"/>
    <col min="11777" max="11777" width="4" style="469" customWidth="1"/>
    <col min="11778" max="11778" width="12.140625" style="469" bestFit="1" customWidth="1"/>
    <col min="11779" max="11779" width="2.7109375" style="469" customWidth="1"/>
    <col min="11780" max="11780" width="48.140625" style="469" customWidth="1"/>
    <col min="11781" max="11781" width="11.5703125" style="469" customWidth="1"/>
    <col min="11782" max="11782" width="12.42578125" style="469" customWidth="1"/>
    <col min="11783" max="11783" width="12.5703125" style="469" customWidth="1"/>
    <col min="11784" max="11784" width="8.42578125" style="469" customWidth="1"/>
    <col min="11785" max="11785" width="11.42578125" style="469" customWidth="1"/>
    <col min="11786" max="11786" width="6.5703125" style="469" bestFit="1" customWidth="1"/>
    <col min="11787" max="11787" width="13" style="469" customWidth="1"/>
    <col min="11788" max="11789" width="4.5703125" style="469" customWidth="1"/>
    <col min="11790" max="11790" width="3.28515625" style="469" customWidth="1"/>
    <col min="11791" max="11791" width="13.42578125" style="469" customWidth="1"/>
    <col min="11792" max="11792" width="14.42578125" style="469" bestFit="1" customWidth="1"/>
    <col min="11793" max="11793" width="13.5703125" style="469" bestFit="1" customWidth="1"/>
    <col min="11794" max="11794" width="16.5703125" style="469" customWidth="1"/>
    <col min="11795" max="11795" width="16.42578125" style="469" customWidth="1"/>
    <col min="11796" max="11796" width="16.85546875" style="469" customWidth="1"/>
    <col min="11797" max="11797" width="3.42578125" style="469" customWidth="1"/>
    <col min="11798" max="11798" width="3.28515625" style="469" customWidth="1"/>
    <col min="11799" max="11799" width="3.42578125" style="469" customWidth="1"/>
    <col min="11800" max="11800" width="4.28515625" style="469" customWidth="1"/>
    <col min="11801" max="11801" width="4.42578125" style="469" customWidth="1"/>
    <col min="11802" max="11802" width="6.5703125" style="469" bestFit="1" customWidth="1"/>
    <col min="11803" max="12032" width="11.42578125" style="469"/>
    <col min="12033" max="12033" width="4" style="469" customWidth="1"/>
    <col min="12034" max="12034" width="12.140625" style="469" bestFit="1" customWidth="1"/>
    <col min="12035" max="12035" width="2.7109375" style="469" customWidth="1"/>
    <col min="12036" max="12036" width="48.140625" style="469" customWidth="1"/>
    <col min="12037" max="12037" width="11.5703125" style="469" customWidth="1"/>
    <col min="12038" max="12038" width="12.42578125" style="469" customWidth="1"/>
    <col min="12039" max="12039" width="12.5703125" style="469" customWidth="1"/>
    <col min="12040" max="12040" width="8.42578125" style="469" customWidth="1"/>
    <col min="12041" max="12041" width="11.42578125" style="469" customWidth="1"/>
    <col min="12042" max="12042" width="6.5703125" style="469" bestFit="1" customWidth="1"/>
    <col min="12043" max="12043" width="13" style="469" customWidth="1"/>
    <col min="12044" max="12045" width="4.5703125" style="469" customWidth="1"/>
    <col min="12046" max="12046" width="3.28515625" style="469" customWidth="1"/>
    <col min="12047" max="12047" width="13.42578125" style="469" customWidth="1"/>
    <col min="12048" max="12048" width="14.42578125" style="469" bestFit="1" customWidth="1"/>
    <col min="12049" max="12049" width="13.5703125" style="469" bestFit="1" customWidth="1"/>
    <col min="12050" max="12050" width="16.5703125" style="469" customWidth="1"/>
    <col min="12051" max="12051" width="16.42578125" style="469" customWidth="1"/>
    <col min="12052" max="12052" width="16.85546875" style="469" customWidth="1"/>
    <col min="12053" max="12053" width="3.42578125" style="469" customWidth="1"/>
    <col min="12054" max="12054" width="3.28515625" style="469" customWidth="1"/>
    <col min="12055" max="12055" width="3.42578125" style="469" customWidth="1"/>
    <col min="12056" max="12056" width="4.28515625" style="469" customWidth="1"/>
    <col min="12057" max="12057" width="4.42578125" style="469" customWidth="1"/>
    <col min="12058" max="12058" width="6.5703125" style="469" bestFit="1" customWidth="1"/>
    <col min="12059" max="12288" width="11.42578125" style="469"/>
    <col min="12289" max="12289" width="4" style="469" customWidth="1"/>
    <col min="12290" max="12290" width="12.140625" style="469" bestFit="1" customWidth="1"/>
    <col min="12291" max="12291" width="2.7109375" style="469" customWidth="1"/>
    <col min="12292" max="12292" width="48.140625" style="469" customWidth="1"/>
    <col min="12293" max="12293" width="11.5703125" style="469" customWidth="1"/>
    <col min="12294" max="12294" width="12.42578125" style="469" customWidth="1"/>
    <col min="12295" max="12295" width="12.5703125" style="469" customWidth="1"/>
    <col min="12296" max="12296" width="8.42578125" style="469" customWidth="1"/>
    <col min="12297" max="12297" width="11.42578125" style="469" customWidth="1"/>
    <col min="12298" max="12298" width="6.5703125" style="469" bestFit="1" customWidth="1"/>
    <col min="12299" max="12299" width="13" style="469" customWidth="1"/>
    <col min="12300" max="12301" width="4.5703125" style="469" customWidth="1"/>
    <col min="12302" max="12302" width="3.28515625" style="469" customWidth="1"/>
    <col min="12303" max="12303" width="13.42578125" style="469" customWidth="1"/>
    <col min="12304" max="12304" width="14.42578125" style="469" bestFit="1" customWidth="1"/>
    <col min="12305" max="12305" width="13.5703125" style="469" bestFit="1" customWidth="1"/>
    <col min="12306" max="12306" width="16.5703125" style="469" customWidth="1"/>
    <col min="12307" max="12307" width="16.42578125" style="469" customWidth="1"/>
    <col min="12308" max="12308" width="16.85546875" style="469" customWidth="1"/>
    <col min="12309" max="12309" width="3.42578125" style="469" customWidth="1"/>
    <col min="12310" max="12310" width="3.28515625" style="469" customWidth="1"/>
    <col min="12311" max="12311" width="3.42578125" style="469" customWidth="1"/>
    <col min="12312" max="12312" width="4.28515625" style="469" customWidth="1"/>
    <col min="12313" max="12313" width="4.42578125" style="469" customWidth="1"/>
    <col min="12314" max="12314" width="6.5703125" style="469" bestFit="1" customWidth="1"/>
    <col min="12315" max="12544" width="11.42578125" style="469"/>
    <col min="12545" max="12545" width="4" style="469" customWidth="1"/>
    <col min="12546" max="12546" width="12.140625" style="469" bestFit="1" customWidth="1"/>
    <col min="12547" max="12547" width="2.7109375" style="469" customWidth="1"/>
    <col min="12548" max="12548" width="48.140625" style="469" customWidth="1"/>
    <col min="12549" max="12549" width="11.5703125" style="469" customWidth="1"/>
    <col min="12550" max="12550" width="12.42578125" style="469" customWidth="1"/>
    <col min="12551" max="12551" width="12.5703125" style="469" customWidth="1"/>
    <col min="12552" max="12552" width="8.42578125" style="469" customWidth="1"/>
    <col min="12553" max="12553" width="11.42578125" style="469" customWidth="1"/>
    <col min="12554" max="12554" width="6.5703125" style="469" bestFit="1" customWidth="1"/>
    <col min="12555" max="12555" width="13" style="469" customWidth="1"/>
    <col min="12556" max="12557" width="4.5703125" style="469" customWidth="1"/>
    <col min="12558" max="12558" width="3.28515625" style="469" customWidth="1"/>
    <col min="12559" max="12559" width="13.42578125" style="469" customWidth="1"/>
    <col min="12560" max="12560" width="14.42578125" style="469" bestFit="1" customWidth="1"/>
    <col min="12561" max="12561" width="13.5703125" style="469" bestFit="1" customWidth="1"/>
    <col min="12562" max="12562" width="16.5703125" style="469" customWidth="1"/>
    <col min="12563" max="12563" width="16.42578125" style="469" customWidth="1"/>
    <col min="12564" max="12564" width="16.85546875" style="469" customWidth="1"/>
    <col min="12565" max="12565" width="3.42578125" style="469" customWidth="1"/>
    <col min="12566" max="12566" width="3.28515625" style="469" customWidth="1"/>
    <col min="12567" max="12567" width="3.42578125" style="469" customWidth="1"/>
    <col min="12568" max="12568" width="4.28515625" style="469" customWidth="1"/>
    <col min="12569" max="12569" width="4.42578125" style="469" customWidth="1"/>
    <col min="12570" max="12570" width="6.5703125" style="469" bestFit="1" customWidth="1"/>
    <col min="12571" max="12800" width="11.42578125" style="469"/>
    <col min="12801" max="12801" width="4" style="469" customWidth="1"/>
    <col min="12802" max="12802" width="12.140625" style="469" bestFit="1" customWidth="1"/>
    <col min="12803" max="12803" width="2.7109375" style="469" customWidth="1"/>
    <col min="12804" max="12804" width="48.140625" style="469" customWidth="1"/>
    <col min="12805" max="12805" width="11.5703125" style="469" customWidth="1"/>
    <col min="12806" max="12806" width="12.42578125" style="469" customWidth="1"/>
    <col min="12807" max="12807" width="12.5703125" style="469" customWidth="1"/>
    <col min="12808" max="12808" width="8.42578125" style="469" customWidth="1"/>
    <col min="12809" max="12809" width="11.42578125" style="469" customWidth="1"/>
    <col min="12810" max="12810" width="6.5703125" style="469" bestFit="1" customWidth="1"/>
    <col min="12811" max="12811" width="13" style="469" customWidth="1"/>
    <col min="12812" max="12813" width="4.5703125" style="469" customWidth="1"/>
    <col min="12814" max="12814" width="3.28515625" style="469" customWidth="1"/>
    <col min="12815" max="12815" width="13.42578125" style="469" customWidth="1"/>
    <col min="12816" max="12816" width="14.42578125" style="469" bestFit="1" customWidth="1"/>
    <col min="12817" max="12817" width="13.5703125" style="469" bestFit="1" customWidth="1"/>
    <col min="12818" max="12818" width="16.5703125" style="469" customWidth="1"/>
    <col min="12819" max="12819" width="16.42578125" style="469" customWidth="1"/>
    <col min="12820" max="12820" width="16.85546875" style="469" customWidth="1"/>
    <col min="12821" max="12821" width="3.42578125" style="469" customWidth="1"/>
    <col min="12822" max="12822" width="3.28515625" style="469" customWidth="1"/>
    <col min="12823" max="12823" width="3.42578125" style="469" customWidth="1"/>
    <col min="12824" max="12824" width="4.28515625" style="469" customWidth="1"/>
    <col min="12825" max="12825" width="4.42578125" style="469" customWidth="1"/>
    <col min="12826" max="12826" width="6.5703125" style="469" bestFit="1" customWidth="1"/>
    <col min="12827" max="13056" width="11.42578125" style="469"/>
    <col min="13057" max="13057" width="4" style="469" customWidth="1"/>
    <col min="13058" max="13058" width="12.140625" style="469" bestFit="1" customWidth="1"/>
    <col min="13059" max="13059" width="2.7109375" style="469" customWidth="1"/>
    <col min="13060" max="13060" width="48.140625" style="469" customWidth="1"/>
    <col min="13061" max="13061" width="11.5703125" style="469" customWidth="1"/>
    <col min="13062" max="13062" width="12.42578125" style="469" customWidth="1"/>
    <col min="13063" max="13063" width="12.5703125" style="469" customWidth="1"/>
    <col min="13064" max="13064" width="8.42578125" style="469" customWidth="1"/>
    <col min="13065" max="13065" width="11.42578125" style="469" customWidth="1"/>
    <col min="13066" max="13066" width="6.5703125" style="469" bestFit="1" customWidth="1"/>
    <col min="13067" max="13067" width="13" style="469" customWidth="1"/>
    <col min="13068" max="13069" width="4.5703125" style="469" customWidth="1"/>
    <col min="13070" max="13070" width="3.28515625" style="469" customWidth="1"/>
    <col min="13071" max="13071" width="13.42578125" style="469" customWidth="1"/>
    <col min="13072" max="13072" width="14.42578125" style="469" bestFit="1" customWidth="1"/>
    <col min="13073" max="13073" width="13.5703125" style="469" bestFit="1" customWidth="1"/>
    <col min="13074" max="13074" width="16.5703125" style="469" customWidth="1"/>
    <col min="13075" max="13075" width="16.42578125" style="469" customWidth="1"/>
    <col min="13076" max="13076" width="16.85546875" style="469" customWidth="1"/>
    <col min="13077" max="13077" width="3.42578125" style="469" customWidth="1"/>
    <col min="13078" max="13078" width="3.28515625" style="469" customWidth="1"/>
    <col min="13079" max="13079" width="3.42578125" style="469" customWidth="1"/>
    <col min="13080" max="13080" width="4.28515625" style="469" customWidth="1"/>
    <col min="13081" max="13081" width="4.42578125" style="469" customWidth="1"/>
    <col min="13082" max="13082" width="6.5703125" style="469" bestFit="1" customWidth="1"/>
    <col min="13083" max="13312" width="11.42578125" style="469"/>
    <col min="13313" max="13313" width="4" style="469" customWidth="1"/>
    <col min="13314" max="13314" width="12.140625" style="469" bestFit="1" customWidth="1"/>
    <col min="13315" max="13315" width="2.7109375" style="469" customWidth="1"/>
    <col min="13316" max="13316" width="48.140625" style="469" customWidth="1"/>
    <col min="13317" max="13317" width="11.5703125" style="469" customWidth="1"/>
    <col min="13318" max="13318" width="12.42578125" style="469" customWidth="1"/>
    <col min="13319" max="13319" width="12.5703125" style="469" customWidth="1"/>
    <col min="13320" max="13320" width="8.42578125" style="469" customWidth="1"/>
    <col min="13321" max="13321" width="11.42578125" style="469" customWidth="1"/>
    <col min="13322" max="13322" width="6.5703125" style="469" bestFit="1" customWidth="1"/>
    <col min="13323" max="13323" width="13" style="469" customWidth="1"/>
    <col min="13324" max="13325" width="4.5703125" style="469" customWidth="1"/>
    <col min="13326" max="13326" width="3.28515625" style="469" customWidth="1"/>
    <col min="13327" max="13327" width="13.42578125" style="469" customWidth="1"/>
    <col min="13328" max="13328" width="14.42578125" style="469" bestFit="1" customWidth="1"/>
    <col min="13329" max="13329" width="13.5703125" style="469" bestFit="1" customWidth="1"/>
    <col min="13330" max="13330" width="16.5703125" style="469" customWidth="1"/>
    <col min="13331" max="13331" width="16.42578125" style="469" customWidth="1"/>
    <col min="13332" max="13332" width="16.85546875" style="469" customWidth="1"/>
    <col min="13333" max="13333" width="3.42578125" style="469" customWidth="1"/>
    <col min="13334" max="13334" width="3.28515625" style="469" customWidth="1"/>
    <col min="13335" max="13335" width="3.42578125" style="469" customWidth="1"/>
    <col min="13336" max="13336" width="4.28515625" style="469" customWidth="1"/>
    <col min="13337" max="13337" width="4.42578125" style="469" customWidth="1"/>
    <col min="13338" max="13338" width="6.5703125" style="469" bestFit="1" customWidth="1"/>
    <col min="13339" max="13568" width="11.42578125" style="469"/>
    <col min="13569" max="13569" width="4" style="469" customWidth="1"/>
    <col min="13570" max="13570" width="12.140625" style="469" bestFit="1" customWidth="1"/>
    <col min="13571" max="13571" width="2.7109375" style="469" customWidth="1"/>
    <col min="13572" max="13572" width="48.140625" style="469" customWidth="1"/>
    <col min="13573" max="13573" width="11.5703125" style="469" customWidth="1"/>
    <col min="13574" max="13574" width="12.42578125" style="469" customWidth="1"/>
    <col min="13575" max="13575" width="12.5703125" style="469" customWidth="1"/>
    <col min="13576" max="13576" width="8.42578125" style="469" customWidth="1"/>
    <col min="13577" max="13577" width="11.42578125" style="469" customWidth="1"/>
    <col min="13578" max="13578" width="6.5703125" style="469" bestFit="1" customWidth="1"/>
    <col min="13579" max="13579" width="13" style="469" customWidth="1"/>
    <col min="13580" max="13581" width="4.5703125" style="469" customWidth="1"/>
    <col min="13582" max="13582" width="3.28515625" style="469" customWidth="1"/>
    <col min="13583" max="13583" width="13.42578125" style="469" customWidth="1"/>
    <col min="13584" max="13584" width="14.42578125" style="469" bestFit="1" customWidth="1"/>
    <col min="13585" max="13585" width="13.5703125" style="469" bestFit="1" customWidth="1"/>
    <col min="13586" max="13586" width="16.5703125" style="469" customWidth="1"/>
    <col min="13587" max="13587" width="16.42578125" style="469" customWidth="1"/>
    <col min="13588" max="13588" width="16.85546875" style="469" customWidth="1"/>
    <col min="13589" max="13589" width="3.42578125" style="469" customWidth="1"/>
    <col min="13590" max="13590" width="3.28515625" style="469" customWidth="1"/>
    <col min="13591" max="13591" width="3.42578125" style="469" customWidth="1"/>
    <col min="13592" max="13592" width="4.28515625" style="469" customWidth="1"/>
    <col min="13593" max="13593" width="4.42578125" style="469" customWidth="1"/>
    <col min="13594" max="13594" width="6.5703125" style="469" bestFit="1" customWidth="1"/>
    <col min="13595" max="13824" width="11.42578125" style="469"/>
    <col min="13825" max="13825" width="4" style="469" customWidth="1"/>
    <col min="13826" max="13826" width="12.140625" style="469" bestFit="1" customWidth="1"/>
    <col min="13827" max="13827" width="2.7109375" style="469" customWidth="1"/>
    <col min="13828" max="13828" width="48.140625" style="469" customWidth="1"/>
    <col min="13829" max="13829" width="11.5703125" style="469" customWidth="1"/>
    <col min="13830" max="13830" width="12.42578125" style="469" customWidth="1"/>
    <col min="13831" max="13831" width="12.5703125" style="469" customWidth="1"/>
    <col min="13832" max="13832" width="8.42578125" style="469" customWidth="1"/>
    <col min="13833" max="13833" width="11.42578125" style="469" customWidth="1"/>
    <col min="13834" max="13834" width="6.5703125" style="469" bestFit="1" customWidth="1"/>
    <col min="13835" max="13835" width="13" style="469" customWidth="1"/>
    <col min="13836" max="13837" width="4.5703125" style="469" customWidth="1"/>
    <col min="13838" max="13838" width="3.28515625" style="469" customWidth="1"/>
    <col min="13839" max="13839" width="13.42578125" style="469" customWidth="1"/>
    <col min="13840" max="13840" width="14.42578125" style="469" bestFit="1" customWidth="1"/>
    <col min="13841" max="13841" width="13.5703125" style="469" bestFit="1" customWidth="1"/>
    <col min="13842" max="13842" width="16.5703125" style="469" customWidth="1"/>
    <col min="13843" max="13843" width="16.42578125" style="469" customWidth="1"/>
    <col min="13844" max="13844" width="16.85546875" style="469" customWidth="1"/>
    <col min="13845" max="13845" width="3.42578125" style="469" customWidth="1"/>
    <col min="13846" max="13846" width="3.28515625" style="469" customWidth="1"/>
    <col min="13847" max="13847" width="3.42578125" style="469" customWidth="1"/>
    <col min="13848" max="13848" width="4.28515625" style="469" customWidth="1"/>
    <col min="13849" max="13849" width="4.42578125" style="469" customWidth="1"/>
    <col min="13850" max="13850" width="6.5703125" style="469" bestFit="1" customWidth="1"/>
    <col min="13851" max="14080" width="11.42578125" style="469"/>
    <col min="14081" max="14081" width="4" style="469" customWidth="1"/>
    <col min="14082" max="14082" width="12.140625" style="469" bestFit="1" customWidth="1"/>
    <col min="14083" max="14083" width="2.7109375" style="469" customWidth="1"/>
    <col min="14084" max="14084" width="48.140625" style="469" customWidth="1"/>
    <col min="14085" max="14085" width="11.5703125" style="469" customWidth="1"/>
    <col min="14086" max="14086" width="12.42578125" style="469" customWidth="1"/>
    <col min="14087" max="14087" width="12.5703125" style="469" customWidth="1"/>
    <col min="14088" max="14088" width="8.42578125" style="469" customWidth="1"/>
    <col min="14089" max="14089" width="11.42578125" style="469" customWidth="1"/>
    <col min="14090" max="14090" width="6.5703125" style="469" bestFit="1" customWidth="1"/>
    <col min="14091" max="14091" width="13" style="469" customWidth="1"/>
    <col min="14092" max="14093" width="4.5703125" style="469" customWidth="1"/>
    <col min="14094" max="14094" width="3.28515625" style="469" customWidth="1"/>
    <col min="14095" max="14095" width="13.42578125" style="469" customWidth="1"/>
    <col min="14096" max="14096" width="14.42578125" style="469" bestFit="1" customWidth="1"/>
    <col min="14097" max="14097" width="13.5703125" style="469" bestFit="1" customWidth="1"/>
    <col min="14098" max="14098" width="16.5703125" style="469" customWidth="1"/>
    <col min="14099" max="14099" width="16.42578125" style="469" customWidth="1"/>
    <col min="14100" max="14100" width="16.85546875" style="469" customWidth="1"/>
    <col min="14101" max="14101" width="3.42578125" style="469" customWidth="1"/>
    <col min="14102" max="14102" width="3.28515625" style="469" customWidth="1"/>
    <col min="14103" max="14103" width="3.42578125" style="469" customWidth="1"/>
    <col min="14104" max="14104" width="4.28515625" style="469" customWidth="1"/>
    <col min="14105" max="14105" width="4.42578125" style="469" customWidth="1"/>
    <col min="14106" max="14106" width="6.5703125" style="469" bestFit="1" customWidth="1"/>
    <col min="14107" max="14336" width="11.42578125" style="469"/>
    <col min="14337" max="14337" width="4" style="469" customWidth="1"/>
    <col min="14338" max="14338" width="12.140625" style="469" bestFit="1" customWidth="1"/>
    <col min="14339" max="14339" width="2.7109375" style="469" customWidth="1"/>
    <col min="14340" max="14340" width="48.140625" style="469" customWidth="1"/>
    <col min="14341" max="14341" width="11.5703125" style="469" customWidth="1"/>
    <col min="14342" max="14342" width="12.42578125" style="469" customWidth="1"/>
    <col min="14343" max="14343" width="12.5703125" style="469" customWidth="1"/>
    <col min="14344" max="14344" width="8.42578125" style="469" customWidth="1"/>
    <col min="14345" max="14345" width="11.42578125" style="469" customWidth="1"/>
    <col min="14346" max="14346" width="6.5703125" style="469" bestFit="1" customWidth="1"/>
    <col min="14347" max="14347" width="13" style="469" customWidth="1"/>
    <col min="14348" max="14349" width="4.5703125" style="469" customWidth="1"/>
    <col min="14350" max="14350" width="3.28515625" style="469" customWidth="1"/>
    <col min="14351" max="14351" width="13.42578125" style="469" customWidth="1"/>
    <col min="14352" max="14352" width="14.42578125" style="469" bestFit="1" customWidth="1"/>
    <col min="14353" max="14353" width="13.5703125" style="469" bestFit="1" customWidth="1"/>
    <col min="14354" max="14354" width="16.5703125" style="469" customWidth="1"/>
    <col min="14355" max="14355" width="16.42578125" style="469" customWidth="1"/>
    <col min="14356" max="14356" width="16.85546875" style="469" customWidth="1"/>
    <col min="14357" max="14357" width="3.42578125" style="469" customWidth="1"/>
    <col min="14358" max="14358" width="3.28515625" style="469" customWidth="1"/>
    <col min="14359" max="14359" width="3.42578125" style="469" customWidth="1"/>
    <col min="14360" max="14360" width="4.28515625" style="469" customWidth="1"/>
    <col min="14361" max="14361" width="4.42578125" style="469" customWidth="1"/>
    <col min="14362" max="14362" width="6.5703125" style="469" bestFit="1" customWidth="1"/>
    <col min="14363" max="14592" width="11.42578125" style="469"/>
    <col min="14593" max="14593" width="4" style="469" customWidth="1"/>
    <col min="14594" max="14594" width="12.140625" style="469" bestFit="1" customWidth="1"/>
    <col min="14595" max="14595" width="2.7109375" style="469" customWidth="1"/>
    <col min="14596" max="14596" width="48.140625" style="469" customWidth="1"/>
    <col min="14597" max="14597" width="11.5703125" style="469" customWidth="1"/>
    <col min="14598" max="14598" width="12.42578125" style="469" customWidth="1"/>
    <col min="14599" max="14599" width="12.5703125" style="469" customWidth="1"/>
    <col min="14600" max="14600" width="8.42578125" style="469" customWidth="1"/>
    <col min="14601" max="14601" width="11.42578125" style="469" customWidth="1"/>
    <col min="14602" max="14602" width="6.5703125" style="469" bestFit="1" customWidth="1"/>
    <col min="14603" max="14603" width="13" style="469" customWidth="1"/>
    <col min="14604" max="14605" width="4.5703125" style="469" customWidth="1"/>
    <col min="14606" max="14606" width="3.28515625" style="469" customWidth="1"/>
    <col min="14607" max="14607" width="13.42578125" style="469" customWidth="1"/>
    <col min="14608" max="14608" width="14.42578125" style="469" bestFit="1" customWidth="1"/>
    <col min="14609" max="14609" width="13.5703125" style="469" bestFit="1" customWidth="1"/>
    <col min="14610" max="14610" width="16.5703125" style="469" customWidth="1"/>
    <col min="14611" max="14611" width="16.42578125" style="469" customWidth="1"/>
    <col min="14612" max="14612" width="16.85546875" style="469" customWidth="1"/>
    <col min="14613" max="14613" width="3.42578125" style="469" customWidth="1"/>
    <col min="14614" max="14614" width="3.28515625" style="469" customWidth="1"/>
    <col min="14615" max="14615" width="3.42578125" style="469" customWidth="1"/>
    <col min="14616" max="14616" width="4.28515625" style="469" customWidth="1"/>
    <col min="14617" max="14617" width="4.42578125" style="469" customWidth="1"/>
    <col min="14618" max="14618" width="6.5703125" style="469" bestFit="1" customWidth="1"/>
    <col min="14619" max="14848" width="11.42578125" style="469"/>
    <col min="14849" max="14849" width="4" style="469" customWidth="1"/>
    <col min="14850" max="14850" width="12.140625" style="469" bestFit="1" customWidth="1"/>
    <col min="14851" max="14851" width="2.7109375" style="469" customWidth="1"/>
    <col min="14852" max="14852" width="48.140625" style="469" customWidth="1"/>
    <col min="14853" max="14853" width="11.5703125" style="469" customWidth="1"/>
    <col min="14854" max="14854" width="12.42578125" style="469" customWidth="1"/>
    <col min="14855" max="14855" width="12.5703125" style="469" customWidth="1"/>
    <col min="14856" max="14856" width="8.42578125" style="469" customWidth="1"/>
    <col min="14857" max="14857" width="11.42578125" style="469" customWidth="1"/>
    <col min="14858" max="14858" width="6.5703125" style="469" bestFit="1" customWidth="1"/>
    <col min="14859" max="14859" width="13" style="469" customWidth="1"/>
    <col min="14860" max="14861" width="4.5703125" style="469" customWidth="1"/>
    <col min="14862" max="14862" width="3.28515625" style="469" customWidth="1"/>
    <col min="14863" max="14863" width="13.42578125" style="469" customWidth="1"/>
    <col min="14864" max="14864" width="14.42578125" style="469" bestFit="1" customWidth="1"/>
    <col min="14865" max="14865" width="13.5703125" style="469" bestFit="1" customWidth="1"/>
    <col min="14866" max="14866" width="16.5703125" style="469" customWidth="1"/>
    <col min="14867" max="14867" width="16.42578125" style="469" customWidth="1"/>
    <col min="14868" max="14868" width="16.85546875" style="469" customWidth="1"/>
    <col min="14869" max="14869" width="3.42578125" style="469" customWidth="1"/>
    <col min="14870" max="14870" width="3.28515625" style="469" customWidth="1"/>
    <col min="14871" max="14871" width="3.42578125" style="469" customWidth="1"/>
    <col min="14872" max="14872" width="4.28515625" style="469" customWidth="1"/>
    <col min="14873" max="14873" width="4.42578125" style="469" customWidth="1"/>
    <col min="14874" max="14874" width="6.5703125" style="469" bestFit="1" customWidth="1"/>
    <col min="14875" max="15104" width="11.42578125" style="469"/>
    <col min="15105" max="15105" width="4" style="469" customWidth="1"/>
    <col min="15106" max="15106" width="12.140625" style="469" bestFit="1" customWidth="1"/>
    <col min="15107" max="15107" width="2.7109375" style="469" customWidth="1"/>
    <col min="15108" max="15108" width="48.140625" style="469" customWidth="1"/>
    <col min="15109" max="15109" width="11.5703125" style="469" customWidth="1"/>
    <col min="15110" max="15110" width="12.42578125" style="469" customWidth="1"/>
    <col min="15111" max="15111" width="12.5703125" style="469" customWidth="1"/>
    <col min="15112" max="15112" width="8.42578125" style="469" customWidth="1"/>
    <col min="15113" max="15113" width="11.42578125" style="469" customWidth="1"/>
    <col min="15114" max="15114" width="6.5703125" style="469" bestFit="1" customWidth="1"/>
    <col min="15115" max="15115" width="13" style="469" customWidth="1"/>
    <col min="15116" max="15117" width="4.5703125" style="469" customWidth="1"/>
    <col min="15118" max="15118" width="3.28515625" style="469" customWidth="1"/>
    <col min="15119" max="15119" width="13.42578125" style="469" customWidth="1"/>
    <col min="15120" max="15120" width="14.42578125" style="469" bestFit="1" customWidth="1"/>
    <col min="15121" max="15121" width="13.5703125" style="469" bestFit="1" customWidth="1"/>
    <col min="15122" max="15122" width="16.5703125" style="469" customWidth="1"/>
    <col min="15123" max="15123" width="16.42578125" style="469" customWidth="1"/>
    <col min="15124" max="15124" width="16.85546875" style="469" customWidth="1"/>
    <col min="15125" max="15125" width="3.42578125" style="469" customWidth="1"/>
    <col min="15126" max="15126" width="3.28515625" style="469" customWidth="1"/>
    <col min="15127" max="15127" width="3.42578125" style="469" customWidth="1"/>
    <col min="15128" max="15128" width="4.28515625" style="469" customWidth="1"/>
    <col min="15129" max="15129" width="4.42578125" style="469" customWidth="1"/>
    <col min="15130" max="15130" width="6.5703125" style="469" bestFit="1" customWidth="1"/>
    <col min="15131" max="15360" width="11.42578125" style="469"/>
    <col min="15361" max="15361" width="4" style="469" customWidth="1"/>
    <col min="15362" max="15362" width="12.140625" style="469" bestFit="1" customWidth="1"/>
    <col min="15363" max="15363" width="2.7109375" style="469" customWidth="1"/>
    <col min="15364" max="15364" width="48.140625" style="469" customWidth="1"/>
    <col min="15365" max="15365" width="11.5703125" style="469" customWidth="1"/>
    <col min="15366" max="15366" width="12.42578125" style="469" customWidth="1"/>
    <col min="15367" max="15367" width="12.5703125" style="469" customWidth="1"/>
    <col min="15368" max="15368" width="8.42578125" style="469" customWidth="1"/>
    <col min="15369" max="15369" width="11.42578125" style="469" customWidth="1"/>
    <col min="15370" max="15370" width="6.5703125" style="469" bestFit="1" customWidth="1"/>
    <col min="15371" max="15371" width="13" style="469" customWidth="1"/>
    <col min="15372" max="15373" width="4.5703125" style="469" customWidth="1"/>
    <col min="15374" max="15374" width="3.28515625" style="469" customWidth="1"/>
    <col min="15375" max="15375" width="13.42578125" style="469" customWidth="1"/>
    <col min="15376" max="15376" width="14.42578125" style="469" bestFit="1" customWidth="1"/>
    <col min="15377" max="15377" width="13.5703125" style="469" bestFit="1" customWidth="1"/>
    <col min="15378" max="15378" width="16.5703125" style="469" customWidth="1"/>
    <col min="15379" max="15379" width="16.42578125" style="469" customWidth="1"/>
    <col min="15380" max="15380" width="16.85546875" style="469" customWidth="1"/>
    <col min="15381" max="15381" width="3.42578125" style="469" customWidth="1"/>
    <col min="15382" max="15382" width="3.28515625" style="469" customWidth="1"/>
    <col min="15383" max="15383" width="3.42578125" style="469" customWidth="1"/>
    <col min="15384" max="15384" width="4.28515625" style="469" customWidth="1"/>
    <col min="15385" max="15385" width="4.42578125" style="469" customWidth="1"/>
    <col min="15386" max="15386" width="6.5703125" style="469" bestFit="1" customWidth="1"/>
    <col min="15387" max="15616" width="11.42578125" style="469"/>
    <col min="15617" max="15617" width="4" style="469" customWidth="1"/>
    <col min="15618" max="15618" width="12.140625" style="469" bestFit="1" customWidth="1"/>
    <col min="15619" max="15619" width="2.7109375" style="469" customWidth="1"/>
    <col min="15620" max="15620" width="48.140625" style="469" customWidth="1"/>
    <col min="15621" max="15621" width="11.5703125" style="469" customWidth="1"/>
    <col min="15622" max="15622" width="12.42578125" style="469" customWidth="1"/>
    <col min="15623" max="15623" width="12.5703125" style="469" customWidth="1"/>
    <col min="15624" max="15624" width="8.42578125" style="469" customWidth="1"/>
    <col min="15625" max="15625" width="11.42578125" style="469" customWidth="1"/>
    <col min="15626" max="15626" width="6.5703125" style="469" bestFit="1" customWidth="1"/>
    <col min="15627" max="15627" width="13" style="469" customWidth="1"/>
    <col min="15628" max="15629" width="4.5703125" style="469" customWidth="1"/>
    <col min="15630" max="15630" width="3.28515625" style="469" customWidth="1"/>
    <col min="15631" max="15631" width="13.42578125" style="469" customWidth="1"/>
    <col min="15632" max="15632" width="14.42578125" style="469" bestFit="1" customWidth="1"/>
    <col min="15633" max="15633" width="13.5703125" style="469" bestFit="1" customWidth="1"/>
    <col min="15634" max="15634" width="16.5703125" style="469" customWidth="1"/>
    <col min="15635" max="15635" width="16.42578125" style="469" customWidth="1"/>
    <col min="15636" max="15636" width="16.85546875" style="469" customWidth="1"/>
    <col min="15637" max="15637" width="3.42578125" style="469" customWidth="1"/>
    <col min="15638" max="15638" width="3.28515625" style="469" customWidth="1"/>
    <col min="15639" max="15639" width="3.42578125" style="469" customWidth="1"/>
    <col min="15640" max="15640" width="4.28515625" style="469" customWidth="1"/>
    <col min="15641" max="15641" width="4.42578125" style="469" customWidth="1"/>
    <col min="15642" max="15642" width="6.5703125" style="469" bestFit="1" customWidth="1"/>
    <col min="15643" max="15872" width="11.42578125" style="469"/>
    <col min="15873" max="15873" width="4" style="469" customWidth="1"/>
    <col min="15874" max="15874" width="12.140625" style="469" bestFit="1" customWidth="1"/>
    <col min="15875" max="15875" width="2.7109375" style="469" customWidth="1"/>
    <col min="15876" max="15876" width="48.140625" style="469" customWidth="1"/>
    <col min="15877" max="15877" width="11.5703125" style="469" customWidth="1"/>
    <col min="15878" max="15878" width="12.42578125" style="469" customWidth="1"/>
    <col min="15879" max="15879" width="12.5703125" style="469" customWidth="1"/>
    <col min="15880" max="15880" width="8.42578125" style="469" customWidth="1"/>
    <col min="15881" max="15881" width="11.42578125" style="469" customWidth="1"/>
    <col min="15882" max="15882" width="6.5703125" style="469" bestFit="1" customWidth="1"/>
    <col min="15883" max="15883" width="13" style="469" customWidth="1"/>
    <col min="15884" max="15885" width="4.5703125" style="469" customWidth="1"/>
    <col min="15886" max="15886" width="3.28515625" style="469" customWidth="1"/>
    <col min="15887" max="15887" width="13.42578125" style="469" customWidth="1"/>
    <col min="15888" max="15888" width="14.42578125" style="469" bestFit="1" customWidth="1"/>
    <col min="15889" max="15889" width="13.5703125" style="469" bestFit="1" customWidth="1"/>
    <col min="15890" max="15890" width="16.5703125" style="469" customWidth="1"/>
    <col min="15891" max="15891" width="16.42578125" style="469" customWidth="1"/>
    <col min="15892" max="15892" width="16.85546875" style="469" customWidth="1"/>
    <col min="15893" max="15893" width="3.42578125" style="469" customWidth="1"/>
    <col min="15894" max="15894" width="3.28515625" style="469" customWidth="1"/>
    <col min="15895" max="15895" width="3.42578125" style="469" customWidth="1"/>
    <col min="15896" max="15896" width="4.28515625" style="469" customWidth="1"/>
    <col min="15897" max="15897" width="4.42578125" style="469" customWidth="1"/>
    <col min="15898" max="15898" width="6.5703125" style="469" bestFit="1" customWidth="1"/>
    <col min="15899" max="16128" width="11.42578125" style="469"/>
    <col min="16129" max="16129" width="4" style="469" customWidth="1"/>
    <col min="16130" max="16130" width="12.140625" style="469" bestFit="1" customWidth="1"/>
    <col min="16131" max="16131" width="2.7109375" style="469" customWidth="1"/>
    <col min="16132" max="16132" width="48.140625" style="469" customWidth="1"/>
    <col min="16133" max="16133" width="11.5703125" style="469" customWidth="1"/>
    <col min="16134" max="16134" width="12.42578125" style="469" customWidth="1"/>
    <col min="16135" max="16135" width="12.5703125" style="469" customWidth="1"/>
    <col min="16136" max="16136" width="8.42578125" style="469" customWidth="1"/>
    <col min="16137" max="16137" width="11.42578125" style="469" customWidth="1"/>
    <col min="16138" max="16138" width="6.5703125" style="469" bestFit="1" customWidth="1"/>
    <col min="16139" max="16139" width="13" style="469" customWidth="1"/>
    <col min="16140" max="16141" width="4.5703125" style="469" customWidth="1"/>
    <col min="16142" max="16142" width="3.28515625" style="469" customWidth="1"/>
    <col min="16143" max="16143" width="13.42578125" style="469" customWidth="1"/>
    <col min="16144" max="16144" width="14.42578125" style="469" bestFit="1" customWidth="1"/>
    <col min="16145" max="16145" width="13.5703125" style="469" bestFit="1" customWidth="1"/>
    <col min="16146" max="16146" width="16.5703125" style="469" customWidth="1"/>
    <col min="16147" max="16147" width="16.42578125" style="469" customWidth="1"/>
    <col min="16148" max="16148" width="16.85546875" style="469" customWidth="1"/>
    <col min="16149" max="16149" width="3.42578125" style="469" customWidth="1"/>
    <col min="16150" max="16150" width="3.28515625" style="469" customWidth="1"/>
    <col min="16151" max="16151" width="3.42578125" style="469" customWidth="1"/>
    <col min="16152" max="16152" width="4.28515625" style="469" customWidth="1"/>
    <col min="16153" max="16153" width="4.42578125" style="469" customWidth="1"/>
    <col min="16154" max="16154" width="6.5703125" style="469" bestFit="1" customWidth="1"/>
    <col min="16155" max="16384" width="11.42578125" style="469"/>
  </cols>
  <sheetData>
    <row r="1" spans="2:26">
      <c r="B1" s="378"/>
      <c r="C1" s="319" t="s">
        <v>1096</v>
      </c>
      <c r="D1" s="319"/>
      <c r="E1" s="319"/>
      <c r="F1" s="319"/>
      <c r="G1" s="320"/>
      <c r="H1" s="379"/>
      <c r="I1" s="380"/>
      <c r="J1" s="320"/>
      <c r="K1" s="320"/>
      <c r="L1" s="324"/>
      <c r="M1" s="324"/>
      <c r="N1" s="324"/>
      <c r="O1" s="320"/>
      <c r="P1" s="320"/>
      <c r="Q1" s="320"/>
      <c r="R1" s="320"/>
      <c r="S1" s="320"/>
      <c r="T1" s="320"/>
      <c r="U1" s="321"/>
      <c r="V1" s="321"/>
      <c r="W1" s="321"/>
      <c r="X1" s="321"/>
      <c r="Y1" s="321"/>
      <c r="Z1" s="381"/>
    </row>
    <row r="2" spans="2:26">
      <c r="B2" s="320"/>
      <c r="C2" s="319" t="s">
        <v>2</v>
      </c>
      <c r="D2" s="319"/>
      <c r="E2" s="319"/>
      <c r="F2" s="319"/>
      <c r="G2" s="320"/>
      <c r="H2" s="379"/>
      <c r="I2" s="380"/>
      <c r="J2" s="320"/>
      <c r="K2" s="320"/>
      <c r="L2" s="320"/>
      <c r="M2" s="320"/>
      <c r="N2" s="320"/>
      <c r="O2" s="320"/>
      <c r="P2" s="320"/>
      <c r="Q2" s="320"/>
      <c r="R2" s="320"/>
      <c r="S2" s="320"/>
      <c r="T2" s="320"/>
      <c r="U2" s="321"/>
      <c r="V2" s="321"/>
      <c r="W2" s="321"/>
      <c r="X2" s="321"/>
      <c r="Y2" s="321"/>
      <c r="Z2" s="381"/>
    </row>
    <row r="3" spans="2:26">
      <c r="B3" s="320"/>
      <c r="C3" s="382" t="s">
        <v>978</v>
      </c>
      <c r="D3" s="383">
        <v>41090</v>
      </c>
      <c r="E3" s="323"/>
      <c r="F3" s="323"/>
      <c r="G3" s="320"/>
      <c r="H3" s="320"/>
      <c r="I3" s="320"/>
      <c r="J3" s="324" t="s">
        <v>1</v>
      </c>
      <c r="K3" s="320"/>
      <c r="L3" s="320"/>
      <c r="M3" s="320"/>
      <c r="N3" s="320"/>
      <c r="O3" s="320"/>
      <c r="P3" s="320"/>
      <c r="Q3" s="320"/>
      <c r="R3" s="320"/>
      <c r="S3" s="320"/>
      <c r="T3" s="320"/>
      <c r="U3" s="321"/>
      <c r="V3" s="321"/>
      <c r="W3" s="321"/>
      <c r="X3" s="321"/>
      <c r="Y3" s="321"/>
      <c r="Z3" s="381"/>
    </row>
    <row r="4" spans="2:26">
      <c r="B4" s="320"/>
      <c r="C4" s="320"/>
      <c r="D4" s="320"/>
      <c r="E4" s="320"/>
      <c r="F4" s="320"/>
      <c r="G4" s="326"/>
      <c r="H4" s="325"/>
      <c r="I4" s="384"/>
      <c r="J4" s="325" t="s">
        <v>1</v>
      </c>
      <c r="K4" s="325"/>
      <c r="L4" s="325"/>
      <c r="M4" s="325"/>
      <c r="N4" s="325"/>
      <c r="O4" s="325"/>
      <c r="P4" s="325"/>
      <c r="Q4" s="325"/>
      <c r="R4" s="325"/>
      <c r="S4" s="325"/>
      <c r="T4" s="325"/>
      <c r="U4" s="326"/>
      <c r="V4" s="326"/>
      <c r="W4" s="326"/>
      <c r="X4" s="326"/>
      <c r="Y4" s="326"/>
      <c r="Z4" s="385"/>
    </row>
    <row r="5" spans="2:26">
      <c r="B5" s="552"/>
      <c r="C5" s="553"/>
      <c r="D5" s="554" t="s">
        <v>1097</v>
      </c>
      <c r="E5" s="555"/>
      <c r="F5" s="556"/>
      <c r="G5" s="557">
        <v>22627.360000000001</v>
      </c>
      <c r="H5" s="555"/>
      <c r="I5" s="558"/>
      <c r="J5" s="559" t="s">
        <v>1098</v>
      </c>
      <c r="K5" s="560">
        <v>501.84</v>
      </c>
      <c r="L5" s="760" t="s">
        <v>790</v>
      </c>
      <c r="M5" s="761"/>
      <c r="N5" s="762"/>
      <c r="O5" s="561"/>
      <c r="P5" s="562"/>
      <c r="Q5" s="562"/>
      <c r="R5" s="562"/>
      <c r="S5" s="563"/>
      <c r="T5" s="563"/>
      <c r="U5" s="564"/>
      <c r="V5" s="563"/>
      <c r="W5" s="563"/>
      <c r="X5" s="563"/>
      <c r="Y5" s="563"/>
      <c r="Z5" s="565"/>
    </row>
    <row r="6" spans="2:26" ht="78.75" customHeight="1">
      <c r="B6" s="566" t="s">
        <v>4</v>
      </c>
      <c r="C6" s="567"/>
      <c r="D6" s="568" t="s">
        <v>5</v>
      </c>
      <c r="E6" s="567" t="s">
        <v>981</v>
      </c>
      <c r="F6" s="569" t="s">
        <v>786</v>
      </c>
      <c r="G6" s="567" t="s">
        <v>787</v>
      </c>
      <c r="H6" s="567" t="s">
        <v>622</v>
      </c>
      <c r="I6" s="567" t="s">
        <v>788</v>
      </c>
      <c r="J6" s="570" t="s">
        <v>8</v>
      </c>
      <c r="K6" s="567" t="s">
        <v>789</v>
      </c>
      <c r="L6" s="763"/>
      <c r="M6" s="764"/>
      <c r="N6" s="765"/>
      <c r="O6" s="571" t="s">
        <v>791</v>
      </c>
      <c r="P6" s="567" t="s">
        <v>792</v>
      </c>
      <c r="Q6" s="567" t="s">
        <v>793</v>
      </c>
      <c r="R6" s="567" t="s">
        <v>794</v>
      </c>
      <c r="S6" s="567" t="s">
        <v>795</v>
      </c>
      <c r="T6" s="567" t="s">
        <v>796</v>
      </c>
      <c r="U6" s="572"/>
      <c r="V6" s="573"/>
      <c r="W6" s="573"/>
      <c r="X6" s="573" t="s">
        <v>982</v>
      </c>
      <c r="Y6" s="573"/>
      <c r="Z6" s="574"/>
    </row>
    <row r="7" spans="2:26">
      <c r="B7" s="470"/>
      <c r="C7" s="471"/>
      <c r="D7" s="472"/>
      <c r="E7" s="473"/>
      <c r="F7" s="474"/>
      <c r="G7" s="475"/>
      <c r="H7" s="475"/>
      <c r="I7" s="475"/>
      <c r="J7" s="476"/>
      <c r="K7" s="475"/>
      <c r="L7" s="470"/>
      <c r="M7" s="475"/>
      <c r="N7" s="477"/>
      <c r="O7" s="478"/>
      <c r="P7" s="475"/>
      <c r="Q7" s="475"/>
      <c r="R7" s="475"/>
      <c r="S7" s="475"/>
      <c r="T7" s="475"/>
      <c r="U7" s="479"/>
      <c r="V7" s="480"/>
      <c r="W7" s="480"/>
      <c r="X7" s="480"/>
      <c r="Y7" s="480"/>
      <c r="Z7" s="481"/>
    </row>
    <row r="8" spans="2:26">
      <c r="B8" s="482">
        <v>76675290</v>
      </c>
      <c r="C8" s="483" t="s">
        <v>75</v>
      </c>
      <c r="D8" s="484" t="s">
        <v>983</v>
      </c>
      <c r="E8" s="324" t="s">
        <v>984</v>
      </c>
      <c r="F8" s="485">
        <v>694</v>
      </c>
      <c r="G8" s="486">
        <v>40884</v>
      </c>
      <c r="H8" s="326" t="s">
        <v>37</v>
      </c>
      <c r="I8" s="487">
        <v>4000</v>
      </c>
      <c r="J8" s="488"/>
      <c r="K8" s="489"/>
      <c r="L8" s="490" t="s">
        <v>68</v>
      </c>
      <c r="M8" s="491" t="s">
        <v>39</v>
      </c>
      <c r="N8" s="492" t="s">
        <v>985</v>
      </c>
      <c r="O8" s="493">
        <v>10</v>
      </c>
      <c r="P8" s="464"/>
      <c r="Q8" s="464"/>
      <c r="R8" s="494"/>
      <c r="S8" s="464"/>
      <c r="T8" s="464"/>
      <c r="U8" s="495">
        <v>0</v>
      </c>
      <c r="V8" s="496">
        <v>0</v>
      </c>
      <c r="W8" s="496">
        <v>0</v>
      </c>
      <c r="X8" s="496">
        <v>0</v>
      </c>
      <c r="Y8" s="496">
        <v>0</v>
      </c>
      <c r="Z8" s="497"/>
    </row>
    <row r="9" spans="2:26">
      <c r="B9" s="482">
        <v>76675290</v>
      </c>
      <c r="C9" s="483" t="s">
        <v>75</v>
      </c>
      <c r="D9" s="484" t="s">
        <v>983</v>
      </c>
      <c r="E9" s="324" t="s">
        <v>134</v>
      </c>
      <c r="F9" s="485">
        <v>694</v>
      </c>
      <c r="G9" s="486">
        <v>40892</v>
      </c>
      <c r="H9" s="326" t="s">
        <v>37</v>
      </c>
      <c r="I9" s="487">
        <v>2000</v>
      </c>
      <c r="J9" s="488" t="s">
        <v>46</v>
      </c>
      <c r="K9" s="489">
        <v>6.05</v>
      </c>
      <c r="L9" s="490" t="s">
        <v>68</v>
      </c>
      <c r="M9" s="491" t="s">
        <v>39</v>
      </c>
      <c r="N9" s="492" t="s">
        <v>985</v>
      </c>
      <c r="O9" s="493">
        <v>9.5</v>
      </c>
      <c r="P9" s="464">
        <v>2000000</v>
      </c>
      <c r="Q9" s="464">
        <v>2000000</v>
      </c>
      <c r="R9" s="464">
        <v>45254720</v>
      </c>
      <c r="S9" s="464">
        <v>748502</v>
      </c>
      <c r="T9" s="464">
        <v>46003222</v>
      </c>
      <c r="U9" s="495" t="s">
        <v>645</v>
      </c>
      <c r="V9" s="496">
        <v>0</v>
      </c>
      <c r="W9" s="496">
        <v>0</v>
      </c>
      <c r="X9" s="496">
        <v>0</v>
      </c>
      <c r="Y9" s="496">
        <v>0</v>
      </c>
      <c r="Z9" s="497"/>
    </row>
    <row r="10" spans="2:26">
      <c r="B10" s="482">
        <v>94272000</v>
      </c>
      <c r="C10" s="483" t="s">
        <v>35</v>
      </c>
      <c r="D10" s="484" t="s">
        <v>343</v>
      </c>
      <c r="E10" s="324" t="s">
        <v>984</v>
      </c>
      <c r="F10" s="485">
        <v>516</v>
      </c>
      <c r="G10" s="486">
        <v>39395</v>
      </c>
      <c r="H10" s="326" t="s">
        <v>66</v>
      </c>
      <c r="I10" s="487">
        <v>200000</v>
      </c>
      <c r="J10" s="488"/>
      <c r="K10" s="489"/>
      <c r="L10" s="490" t="s">
        <v>39</v>
      </c>
      <c r="M10" s="491" t="s">
        <v>986</v>
      </c>
      <c r="N10" s="492" t="s">
        <v>985</v>
      </c>
      <c r="O10" s="493">
        <v>10</v>
      </c>
      <c r="P10" s="464"/>
      <c r="Q10" s="464"/>
      <c r="R10" s="464"/>
      <c r="S10" s="464"/>
      <c r="T10" s="464"/>
      <c r="U10" s="495">
        <v>0</v>
      </c>
      <c r="V10" s="496">
        <v>0</v>
      </c>
      <c r="W10" s="496">
        <v>0</v>
      </c>
      <c r="X10" s="496">
        <v>0</v>
      </c>
      <c r="Y10" s="496">
        <v>0</v>
      </c>
      <c r="Z10" s="497"/>
    </row>
    <row r="11" spans="2:26">
      <c r="B11" s="482">
        <v>94272000</v>
      </c>
      <c r="C11" s="483" t="s">
        <v>35</v>
      </c>
      <c r="D11" s="484" t="s">
        <v>343</v>
      </c>
      <c r="E11" s="324" t="s">
        <v>134</v>
      </c>
      <c r="F11" s="485">
        <v>516</v>
      </c>
      <c r="G11" s="486">
        <v>39400</v>
      </c>
      <c r="H11" s="326" t="s">
        <v>37</v>
      </c>
      <c r="I11" s="487">
        <v>2800</v>
      </c>
      <c r="J11" s="488" t="s">
        <v>168</v>
      </c>
      <c r="K11" s="489">
        <v>3.4</v>
      </c>
      <c r="L11" s="490" t="s">
        <v>39</v>
      </c>
      <c r="M11" s="491" t="s">
        <v>986</v>
      </c>
      <c r="N11" s="492" t="s">
        <v>985</v>
      </c>
      <c r="O11" s="493">
        <v>7.5</v>
      </c>
      <c r="P11" s="464">
        <v>1200000</v>
      </c>
      <c r="Q11" s="464">
        <v>1200000</v>
      </c>
      <c r="R11" s="464">
        <v>27152832</v>
      </c>
      <c r="S11" s="464">
        <v>73747</v>
      </c>
      <c r="T11" s="464">
        <v>27226579</v>
      </c>
      <c r="U11" s="495" t="s">
        <v>645</v>
      </c>
      <c r="V11" s="496">
        <v>0</v>
      </c>
      <c r="W11" s="496">
        <v>0</v>
      </c>
      <c r="X11" s="496">
        <v>0</v>
      </c>
      <c r="Y11" s="496" t="s">
        <v>987</v>
      </c>
      <c r="Z11" s="497"/>
    </row>
    <row r="12" spans="2:26">
      <c r="B12" s="482">
        <v>94272000</v>
      </c>
      <c r="C12" s="483" t="s">
        <v>35</v>
      </c>
      <c r="D12" s="484" t="s">
        <v>343</v>
      </c>
      <c r="E12" s="324" t="s">
        <v>984</v>
      </c>
      <c r="F12" s="485">
        <v>517</v>
      </c>
      <c r="G12" s="486">
        <v>39395</v>
      </c>
      <c r="H12" s="326" t="s">
        <v>66</v>
      </c>
      <c r="I12" s="487">
        <v>400000</v>
      </c>
      <c r="J12" s="488"/>
      <c r="K12" s="489"/>
      <c r="L12" s="490" t="s">
        <v>39</v>
      </c>
      <c r="M12" s="491" t="s">
        <v>986</v>
      </c>
      <c r="N12" s="492" t="s">
        <v>985</v>
      </c>
      <c r="O12" s="493">
        <v>30</v>
      </c>
      <c r="P12" s="464"/>
      <c r="Q12" s="464"/>
      <c r="R12" s="464"/>
      <c r="S12" s="464"/>
      <c r="T12" s="464"/>
      <c r="U12" s="495">
        <v>0</v>
      </c>
      <c r="V12" s="496">
        <v>0</v>
      </c>
      <c r="W12" s="496">
        <v>0</v>
      </c>
      <c r="X12" s="496">
        <v>0</v>
      </c>
      <c r="Y12" s="496">
        <v>0</v>
      </c>
      <c r="Z12" s="497"/>
    </row>
    <row r="13" spans="2:26">
      <c r="B13" s="482">
        <v>94272000</v>
      </c>
      <c r="C13" s="483" t="s">
        <v>35</v>
      </c>
      <c r="D13" s="484" t="s">
        <v>343</v>
      </c>
      <c r="E13" s="324" t="s">
        <v>134</v>
      </c>
      <c r="F13" s="485">
        <v>517</v>
      </c>
      <c r="G13" s="486">
        <v>39400</v>
      </c>
      <c r="H13" s="326" t="s">
        <v>37</v>
      </c>
      <c r="I13" s="487">
        <v>5600</v>
      </c>
      <c r="J13" s="488" t="s">
        <v>167</v>
      </c>
      <c r="K13" s="489">
        <v>4.0999999999999996</v>
      </c>
      <c r="L13" s="490" t="s">
        <v>39</v>
      </c>
      <c r="M13" s="491" t="s">
        <v>986</v>
      </c>
      <c r="N13" s="492" t="s">
        <v>985</v>
      </c>
      <c r="O13" s="493">
        <v>21</v>
      </c>
      <c r="P13" s="464">
        <v>4400000</v>
      </c>
      <c r="Q13" s="464">
        <v>4400000</v>
      </c>
      <c r="R13" s="464">
        <v>99560384</v>
      </c>
      <c r="S13" s="464">
        <v>325562</v>
      </c>
      <c r="T13" s="464">
        <v>99885946</v>
      </c>
      <c r="U13" s="495" t="s">
        <v>645</v>
      </c>
      <c r="V13" s="496">
        <v>0</v>
      </c>
      <c r="W13" s="496">
        <v>0</v>
      </c>
      <c r="X13" s="496">
        <v>0</v>
      </c>
      <c r="Y13" s="496" t="s">
        <v>987</v>
      </c>
      <c r="Z13" s="497"/>
    </row>
    <row r="14" spans="2:26">
      <c r="B14" s="482">
        <v>94272000</v>
      </c>
      <c r="C14" s="483">
        <v>9</v>
      </c>
      <c r="D14" s="484" t="s">
        <v>343</v>
      </c>
      <c r="E14" s="324" t="s">
        <v>142</v>
      </c>
      <c r="F14" s="485">
        <v>517</v>
      </c>
      <c r="G14" s="486">
        <v>39905</v>
      </c>
      <c r="H14" s="326" t="s">
        <v>66</v>
      </c>
      <c r="I14" s="487">
        <v>196000</v>
      </c>
      <c r="J14" s="488" t="s">
        <v>191</v>
      </c>
      <c r="K14" s="489">
        <v>8</v>
      </c>
      <c r="L14" s="490" t="s">
        <v>39</v>
      </c>
      <c r="M14" s="491" t="s">
        <v>985</v>
      </c>
      <c r="N14" s="492" t="s">
        <v>985</v>
      </c>
      <c r="O14" s="493">
        <v>10</v>
      </c>
      <c r="P14" s="464">
        <v>196000000</v>
      </c>
      <c r="Q14" s="464">
        <v>102200000</v>
      </c>
      <c r="R14" s="464">
        <v>51288048</v>
      </c>
      <c r="S14" s="464">
        <v>994834</v>
      </c>
      <c r="T14" s="464">
        <v>52282882</v>
      </c>
      <c r="U14" s="495">
        <v>0</v>
      </c>
      <c r="V14" s="496" t="s">
        <v>69</v>
      </c>
      <c r="W14" s="496">
        <v>0</v>
      </c>
      <c r="X14" s="496">
        <v>0</v>
      </c>
      <c r="Y14" s="496" t="s">
        <v>987</v>
      </c>
      <c r="Z14" s="497"/>
    </row>
    <row r="15" spans="2:26">
      <c r="B15" s="482">
        <v>76129263</v>
      </c>
      <c r="C15" s="483">
        <v>3</v>
      </c>
      <c r="D15" s="484" t="s">
        <v>555</v>
      </c>
      <c r="E15" s="324" t="s">
        <v>984</v>
      </c>
      <c r="F15" s="485">
        <v>678</v>
      </c>
      <c r="G15" s="486">
        <v>40801</v>
      </c>
      <c r="H15" s="326" t="s">
        <v>37</v>
      </c>
      <c r="I15" s="487">
        <v>8500</v>
      </c>
      <c r="J15" s="488"/>
      <c r="K15" s="489"/>
      <c r="L15" s="490" t="s">
        <v>68</v>
      </c>
      <c r="M15" s="491" t="s">
        <v>39</v>
      </c>
      <c r="N15" s="492" t="s">
        <v>985</v>
      </c>
      <c r="O15" s="493">
        <v>10</v>
      </c>
      <c r="P15" s="464"/>
      <c r="Q15" s="464"/>
      <c r="R15" s="464"/>
      <c r="S15" s="464"/>
      <c r="T15" s="464"/>
      <c r="U15" s="495">
        <v>0</v>
      </c>
      <c r="V15" s="496">
        <v>0</v>
      </c>
      <c r="W15" s="496">
        <v>0</v>
      </c>
      <c r="X15" s="496">
        <v>0</v>
      </c>
      <c r="Y15" s="496">
        <v>0</v>
      </c>
      <c r="Z15" s="497"/>
    </row>
    <row r="16" spans="2:26">
      <c r="B16" s="482">
        <v>76129263</v>
      </c>
      <c r="C16" s="483">
        <v>3</v>
      </c>
      <c r="D16" s="484" t="s">
        <v>555</v>
      </c>
      <c r="E16" s="324" t="s">
        <v>134</v>
      </c>
      <c r="F16" s="485">
        <v>678</v>
      </c>
      <c r="G16" s="486">
        <v>40802</v>
      </c>
      <c r="H16" s="326" t="s">
        <v>37</v>
      </c>
      <c r="I16" s="487">
        <v>5000</v>
      </c>
      <c r="J16" s="488" t="s">
        <v>46</v>
      </c>
      <c r="K16" s="489">
        <v>3.4</v>
      </c>
      <c r="L16" s="490" t="s">
        <v>68</v>
      </c>
      <c r="M16" s="491" t="s">
        <v>39</v>
      </c>
      <c r="N16" s="492" t="s">
        <v>985</v>
      </c>
      <c r="O16" s="493">
        <v>7</v>
      </c>
      <c r="P16" s="464"/>
      <c r="Q16" s="464"/>
      <c r="R16" s="464">
        <v>0</v>
      </c>
      <c r="S16" s="464"/>
      <c r="T16" s="464"/>
      <c r="U16" s="495" t="s">
        <v>645</v>
      </c>
      <c r="V16" s="496">
        <v>0</v>
      </c>
      <c r="W16" s="496" t="s">
        <v>988</v>
      </c>
      <c r="X16" s="496">
        <v>0</v>
      </c>
      <c r="Y16" s="496">
        <v>0</v>
      </c>
      <c r="Z16" s="497"/>
    </row>
    <row r="17" spans="2:26">
      <c r="B17" s="482">
        <v>76129263</v>
      </c>
      <c r="C17" s="483">
        <v>3</v>
      </c>
      <c r="D17" s="484" t="s">
        <v>555</v>
      </c>
      <c r="E17" s="324" t="s">
        <v>134</v>
      </c>
      <c r="F17" s="485">
        <v>678</v>
      </c>
      <c r="G17" s="486">
        <v>40802</v>
      </c>
      <c r="H17" s="326" t="s">
        <v>162</v>
      </c>
      <c r="I17" s="487">
        <v>100000000</v>
      </c>
      <c r="J17" s="488" t="s">
        <v>87</v>
      </c>
      <c r="K17" s="489">
        <v>6.1</v>
      </c>
      <c r="L17" s="490" t="s">
        <v>68</v>
      </c>
      <c r="M17" s="491" t="s">
        <v>39</v>
      </c>
      <c r="N17" s="492" t="s">
        <v>985</v>
      </c>
      <c r="O17" s="493">
        <v>7</v>
      </c>
      <c r="P17" s="464"/>
      <c r="Q17" s="464"/>
      <c r="R17" s="464">
        <v>0</v>
      </c>
      <c r="S17" s="464"/>
      <c r="T17" s="464"/>
      <c r="U17" s="495">
        <v>0</v>
      </c>
      <c r="V17" s="496">
        <v>0</v>
      </c>
      <c r="W17" s="496" t="s">
        <v>988</v>
      </c>
      <c r="X17" s="496">
        <v>0</v>
      </c>
      <c r="Y17" s="496">
        <v>0</v>
      </c>
      <c r="Z17" s="497"/>
    </row>
    <row r="18" spans="2:26">
      <c r="B18" s="482">
        <v>76129263</v>
      </c>
      <c r="C18" s="483">
        <v>3</v>
      </c>
      <c r="D18" s="484" t="s">
        <v>555</v>
      </c>
      <c r="E18" s="324" t="s">
        <v>134</v>
      </c>
      <c r="F18" s="485">
        <v>678</v>
      </c>
      <c r="G18" s="486">
        <v>40802</v>
      </c>
      <c r="H18" s="326" t="s">
        <v>37</v>
      </c>
      <c r="I18" s="487">
        <v>5000</v>
      </c>
      <c r="J18" s="488" t="s">
        <v>89</v>
      </c>
      <c r="K18" s="489">
        <v>3.4</v>
      </c>
      <c r="L18" s="490" t="s">
        <v>68</v>
      </c>
      <c r="M18" s="491" t="s">
        <v>39</v>
      </c>
      <c r="N18" s="492" t="s">
        <v>985</v>
      </c>
      <c r="O18" s="493">
        <v>10</v>
      </c>
      <c r="P18" s="464"/>
      <c r="Q18" s="464"/>
      <c r="R18" s="464">
        <v>0</v>
      </c>
      <c r="S18" s="464"/>
      <c r="T18" s="464"/>
      <c r="U18" s="495" t="s">
        <v>645</v>
      </c>
      <c r="V18" s="496">
        <v>0</v>
      </c>
      <c r="W18" s="496" t="s">
        <v>988</v>
      </c>
      <c r="X18" s="496">
        <v>0</v>
      </c>
      <c r="Y18" s="496">
        <v>0</v>
      </c>
      <c r="Z18" s="497"/>
    </row>
    <row r="19" spans="2:26">
      <c r="B19" s="482">
        <v>76129263</v>
      </c>
      <c r="C19" s="483">
        <v>3</v>
      </c>
      <c r="D19" s="484" t="s">
        <v>555</v>
      </c>
      <c r="E19" s="324" t="s">
        <v>984</v>
      </c>
      <c r="F19" s="485">
        <v>679</v>
      </c>
      <c r="G19" s="486">
        <v>40801</v>
      </c>
      <c r="H19" s="326" t="s">
        <v>37</v>
      </c>
      <c r="I19" s="487">
        <v>8500</v>
      </c>
      <c r="J19" s="488"/>
      <c r="K19" s="489"/>
      <c r="L19" s="490" t="s">
        <v>68</v>
      </c>
      <c r="M19" s="491" t="s">
        <v>39</v>
      </c>
      <c r="N19" s="492" t="s">
        <v>985</v>
      </c>
      <c r="O19" s="493">
        <v>30</v>
      </c>
      <c r="P19" s="464"/>
      <c r="Q19" s="464"/>
      <c r="R19" s="464"/>
      <c r="S19" s="464"/>
      <c r="T19" s="464"/>
      <c r="U19" s="495">
        <v>0</v>
      </c>
      <c r="V19" s="496">
        <v>0</v>
      </c>
      <c r="W19" s="496">
        <v>0</v>
      </c>
      <c r="X19" s="496">
        <v>0</v>
      </c>
      <c r="Y19" s="496">
        <v>0</v>
      </c>
      <c r="Z19" s="497"/>
    </row>
    <row r="20" spans="2:26">
      <c r="B20" s="482">
        <v>76129263</v>
      </c>
      <c r="C20" s="483">
        <v>3</v>
      </c>
      <c r="D20" s="484" t="s">
        <v>555</v>
      </c>
      <c r="E20" s="324" t="s">
        <v>134</v>
      </c>
      <c r="F20" s="485">
        <v>679</v>
      </c>
      <c r="G20" s="486">
        <v>40802</v>
      </c>
      <c r="H20" s="326" t="s">
        <v>37</v>
      </c>
      <c r="I20" s="487">
        <v>5000</v>
      </c>
      <c r="J20" s="488" t="s">
        <v>63</v>
      </c>
      <c r="K20" s="489">
        <v>3.8</v>
      </c>
      <c r="L20" s="490" t="s">
        <v>68</v>
      </c>
      <c r="M20" s="491" t="s">
        <v>39</v>
      </c>
      <c r="N20" s="492" t="s">
        <v>985</v>
      </c>
      <c r="O20" s="493">
        <v>21</v>
      </c>
      <c r="P20" s="464">
        <v>5000000</v>
      </c>
      <c r="Q20" s="464">
        <v>5000000</v>
      </c>
      <c r="R20" s="464">
        <v>113136800</v>
      </c>
      <c r="S20" s="464">
        <v>1400426</v>
      </c>
      <c r="T20" s="464">
        <v>114537226</v>
      </c>
      <c r="U20" s="495" t="s">
        <v>645</v>
      </c>
      <c r="V20" s="496">
        <v>0</v>
      </c>
      <c r="W20" s="496">
        <v>0</v>
      </c>
      <c r="X20" s="496">
        <v>0</v>
      </c>
      <c r="Y20" s="496">
        <v>0</v>
      </c>
      <c r="Z20" s="497"/>
    </row>
    <row r="21" spans="2:26">
      <c r="B21" s="482">
        <v>61808000</v>
      </c>
      <c r="C21" s="483" t="s">
        <v>107</v>
      </c>
      <c r="D21" s="484" t="s">
        <v>424</v>
      </c>
      <c r="E21" s="324" t="s">
        <v>989</v>
      </c>
      <c r="F21" s="498">
        <v>266</v>
      </c>
      <c r="G21" s="486">
        <v>37116</v>
      </c>
      <c r="H21" s="326" t="s">
        <v>37</v>
      </c>
      <c r="I21" s="487">
        <v>375</v>
      </c>
      <c r="J21" s="488" t="s">
        <v>67</v>
      </c>
      <c r="K21" s="489">
        <v>6</v>
      </c>
      <c r="L21" s="490" t="s">
        <v>39</v>
      </c>
      <c r="M21" s="491" t="s">
        <v>985</v>
      </c>
      <c r="N21" s="492" t="s">
        <v>985</v>
      </c>
      <c r="O21" s="493">
        <v>5</v>
      </c>
      <c r="P21" s="464">
        <v>375000</v>
      </c>
      <c r="Q21" s="464">
        <v>0</v>
      </c>
      <c r="R21" s="464">
        <v>0</v>
      </c>
      <c r="S21" s="464"/>
      <c r="T21" s="464"/>
      <c r="U21" s="495" t="s">
        <v>645</v>
      </c>
      <c r="V21" s="496">
        <v>0</v>
      </c>
      <c r="W21" s="496">
        <v>0</v>
      </c>
      <c r="X21" s="496" t="s">
        <v>990</v>
      </c>
      <c r="Y21" s="496" t="s">
        <v>987</v>
      </c>
      <c r="Z21" s="497"/>
    </row>
    <row r="22" spans="2:26">
      <c r="B22" s="482">
        <v>61808000</v>
      </c>
      <c r="C22" s="483" t="s">
        <v>107</v>
      </c>
      <c r="D22" s="484" t="s">
        <v>424</v>
      </c>
      <c r="E22" s="324" t="s">
        <v>989</v>
      </c>
      <c r="F22" s="498">
        <v>266</v>
      </c>
      <c r="G22" s="486">
        <v>37116</v>
      </c>
      <c r="H22" s="326" t="s">
        <v>37</v>
      </c>
      <c r="I22" s="487">
        <v>1125</v>
      </c>
      <c r="J22" s="488" t="s">
        <v>73</v>
      </c>
      <c r="K22" s="489">
        <v>6</v>
      </c>
      <c r="L22" s="490" t="s">
        <v>39</v>
      </c>
      <c r="M22" s="491" t="s">
        <v>985</v>
      </c>
      <c r="N22" s="492" t="s">
        <v>985</v>
      </c>
      <c r="O22" s="493">
        <v>5</v>
      </c>
      <c r="P22" s="464">
        <v>825000</v>
      </c>
      <c r="Q22" s="464">
        <v>0</v>
      </c>
      <c r="R22" s="464">
        <v>0</v>
      </c>
      <c r="S22" s="464"/>
      <c r="T22" s="464"/>
      <c r="U22" s="495" t="s">
        <v>645</v>
      </c>
      <c r="V22" s="496">
        <v>0</v>
      </c>
      <c r="W22" s="496">
        <v>0</v>
      </c>
      <c r="X22" s="496" t="s">
        <v>990</v>
      </c>
      <c r="Y22" s="496" t="s">
        <v>987</v>
      </c>
      <c r="Z22" s="497"/>
    </row>
    <row r="23" spans="2:26">
      <c r="B23" s="482">
        <v>61808000</v>
      </c>
      <c r="C23" s="483" t="s">
        <v>107</v>
      </c>
      <c r="D23" s="484" t="s">
        <v>424</v>
      </c>
      <c r="E23" s="324" t="s">
        <v>989</v>
      </c>
      <c r="F23" s="498">
        <v>266</v>
      </c>
      <c r="G23" s="486">
        <v>37116</v>
      </c>
      <c r="H23" s="326" t="s">
        <v>37</v>
      </c>
      <c r="I23" s="487">
        <v>1375</v>
      </c>
      <c r="J23" s="488" t="s">
        <v>71</v>
      </c>
      <c r="K23" s="489">
        <v>6.25</v>
      </c>
      <c r="L23" s="490" t="s">
        <v>39</v>
      </c>
      <c r="M23" s="491" t="s">
        <v>985</v>
      </c>
      <c r="N23" s="492" t="s">
        <v>985</v>
      </c>
      <c r="O23" s="493">
        <v>21</v>
      </c>
      <c r="P23" s="464">
        <v>700000</v>
      </c>
      <c r="Q23" s="464">
        <v>0</v>
      </c>
      <c r="R23" s="464">
        <v>0</v>
      </c>
      <c r="S23" s="464"/>
      <c r="T23" s="464"/>
      <c r="U23" s="495" t="s">
        <v>645</v>
      </c>
      <c r="V23" s="496">
        <v>0</v>
      </c>
      <c r="W23" s="496">
        <v>0</v>
      </c>
      <c r="X23" s="496" t="s">
        <v>990</v>
      </c>
      <c r="Y23" s="496" t="s">
        <v>987</v>
      </c>
      <c r="Z23" s="497"/>
    </row>
    <row r="24" spans="2:26">
      <c r="B24" s="482">
        <v>61808000</v>
      </c>
      <c r="C24" s="483" t="s">
        <v>107</v>
      </c>
      <c r="D24" s="484" t="s">
        <v>424</v>
      </c>
      <c r="E24" s="324" t="s">
        <v>989</v>
      </c>
      <c r="F24" s="498">
        <v>266</v>
      </c>
      <c r="G24" s="486">
        <v>37116</v>
      </c>
      <c r="H24" s="326" t="s">
        <v>37</v>
      </c>
      <c r="I24" s="487">
        <v>1125</v>
      </c>
      <c r="J24" s="488" t="s">
        <v>72</v>
      </c>
      <c r="K24" s="489">
        <v>6.25</v>
      </c>
      <c r="L24" s="490" t="s">
        <v>39</v>
      </c>
      <c r="M24" s="491" t="s">
        <v>985</v>
      </c>
      <c r="N24" s="492" t="s">
        <v>985</v>
      </c>
      <c r="O24" s="493">
        <v>21</v>
      </c>
      <c r="P24" s="464">
        <v>1100000</v>
      </c>
      <c r="Q24" s="464">
        <v>0</v>
      </c>
      <c r="R24" s="464">
        <v>0</v>
      </c>
      <c r="S24" s="464"/>
      <c r="T24" s="464"/>
      <c r="U24" s="495" t="s">
        <v>645</v>
      </c>
      <c r="V24" s="496">
        <v>0</v>
      </c>
      <c r="W24" s="496">
        <v>0</v>
      </c>
      <c r="X24" s="496" t="s">
        <v>990</v>
      </c>
      <c r="Y24" s="496" t="s">
        <v>987</v>
      </c>
      <c r="Z24" s="497"/>
    </row>
    <row r="25" spans="2:26">
      <c r="B25" s="482">
        <v>61808000</v>
      </c>
      <c r="C25" s="483" t="s">
        <v>107</v>
      </c>
      <c r="D25" s="484" t="s">
        <v>424</v>
      </c>
      <c r="E25" s="324" t="s">
        <v>984</v>
      </c>
      <c r="F25" s="485">
        <v>305</v>
      </c>
      <c r="G25" s="486">
        <v>37539</v>
      </c>
      <c r="H25" s="326" t="s">
        <v>37</v>
      </c>
      <c r="I25" s="487">
        <v>10000</v>
      </c>
      <c r="J25" s="488"/>
      <c r="K25" s="489"/>
      <c r="L25" s="490" t="s">
        <v>985</v>
      </c>
      <c r="M25" s="491" t="s">
        <v>985</v>
      </c>
      <c r="N25" s="492" t="s">
        <v>985</v>
      </c>
      <c r="O25" s="493">
        <v>10</v>
      </c>
      <c r="P25" s="464"/>
      <c r="Q25" s="464"/>
      <c r="R25" s="464"/>
      <c r="S25" s="464"/>
      <c r="T25" s="464"/>
      <c r="U25" s="495">
        <v>0</v>
      </c>
      <c r="V25" s="496">
        <v>0</v>
      </c>
      <c r="W25" s="496">
        <v>0</v>
      </c>
      <c r="X25" s="496">
        <v>0</v>
      </c>
      <c r="Y25" s="496">
        <v>0</v>
      </c>
      <c r="Z25" s="497"/>
    </row>
    <row r="26" spans="2:26">
      <c r="B26" s="482">
        <v>61808000</v>
      </c>
      <c r="C26" s="483" t="s">
        <v>107</v>
      </c>
      <c r="D26" s="484" t="s">
        <v>424</v>
      </c>
      <c r="E26" s="324" t="s">
        <v>134</v>
      </c>
      <c r="F26" s="485">
        <v>305</v>
      </c>
      <c r="G26" s="486">
        <v>37539</v>
      </c>
      <c r="H26" s="326" t="s">
        <v>37</v>
      </c>
      <c r="I26" s="487">
        <v>1000</v>
      </c>
      <c r="J26" s="488" t="s">
        <v>147</v>
      </c>
      <c r="K26" s="489">
        <v>4.25</v>
      </c>
      <c r="L26" s="490" t="s">
        <v>39</v>
      </c>
      <c r="M26" s="491" t="s">
        <v>985</v>
      </c>
      <c r="N26" s="492" t="s">
        <v>985</v>
      </c>
      <c r="O26" s="493">
        <v>8</v>
      </c>
      <c r="P26" s="464">
        <v>1000000</v>
      </c>
      <c r="Q26" s="464">
        <v>0</v>
      </c>
      <c r="R26" s="464">
        <v>0</v>
      </c>
      <c r="S26" s="464"/>
      <c r="T26" s="464"/>
      <c r="U26" s="495" t="s">
        <v>645</v>
      </c>
      <c r="V26" s="496">
        <v>0</v>
      </c>
      <c r="W26" s="496">
        <v>0</v>
      </c>
      <c r="X26" s="496" t="s">
        <v>990</v>
      </c>
      <c r="Y26" s="496" t="s">
        <v>987</v>
      </c>
      <c r="Z26" s="497"/>
    </row>
    <row r="27" spans="2:26">
      <c r="B27" s="482">
        <v>61808000</v>
      </c>
      <c r="C27" s="483" t="s">
        <v>107</v>
      </c>
      <c r="D27" s="484" t="s">
        <v>424</v>
      </c>
      <c r="E27" s="324" t="s">
        <v>134</v>
      </c>
      <c r="F27" s="485">
        <v>305</v>
      </c>
      <c r="G27" s="486">
        <v>37539</v>
      </c>
      <c r="H27" s="326" t="s">
        <v>37</v>
      </c>
      <c r="I27" s="487">
        <v>3200</v>
      </c>
      <c r="J27" s="488" t="s">
        <v>148</v>
      </c>
      <c r="K27" s="489">
        <v>4.25</v>
      </c>
      <c r="L27" s="490" t="s">
        <v>39</v>
      </c>
      <c r="M27" s="491" t="s">
        <v>985</v>
      </c>
      <c r="N27" s="492" t="s">
        <v>985</v>
      </c>
      <c r="O27" s="493">
        <v>8</v>
      </c>
      <c r="P27" s="464">
        <v>3000000</v>
      </c>
      <c r="Q27" s="464">
        <v>0</v>
      </c>
      <c r="R27" s="464">
        <v>0</v>
      </c>
      <c r="S27" s="464"/>
      <c r="T27" s="464"/>
      <c r="U27" s="495" t="s">
        <v>645</v>
      </c>
      <c r="V27" s="496">
        <v>0</v>
      </c>
      <c r="W27" s="496">
        <v>0</v>
      </c>
      <c r="X27" s="496" t="s">
        <v>990</v>
      </c>
      <c r="Y27" s="496" t="s">
        <v>987</v>
      </c>
      <c r="Z27" s="497"/>
    </row>
    <row r="28" spans="2:26">
      <c r="B28" s="482">
        <v>61808000</v>
      </c>
      <c r="C28" s="483" t="s">
        <v>107</v>
      </c>
      <c r="D28" s="484" t="s">
        <v>424</v>
      </c>
      <c r="E28" s="324" t="s">
        <v>142</v>
      </c>
      <c r="F28" s="485">
        <v>305</v>
      </c>
      <c r="G28" s="486">
        <v>37715</v>
      </c>
      <c r="H28" s="326" t="s">
        <v>37</v>
      </c>
      <c r="I28" s="487">
        <v>2000</v>
      </c>
      <c r="J28" s="488" t="s">
        <v>149</v>
      </c>
      <c r="K28" s="489">
        <v>4.25</v>
      </c>
      <c r="L28" s="490" t="s">
        <v>39</v>
      </c>
      <c r="M28" s="491" t="s">
        <v>985</v>
      </c>
      <c r="N28" s="492" t="s">
        <v>985</v>
      </c>
      <c r="O28" s="493">
        <v>6.25</v>
      </c>
      <c r="P28" s="464">
        <v>2000000</v>
      </c>
      <c r="Q28" s="464">
        <v>0</v>
      </c>
      <c r="R28" s="464">
        <v>0</v>
      </c>
      <c r="S28" s="464"/>
      <c r="T28" s="464"/>
      <c r="U28" s="495" t="s">
        <v>645</v>
      </c>
      <c r="V28" s="496">
        <v>0</v>
      </c>
      <c r="W28" s="496">
        <v>0</v>
      </c>
      <c r="X28" s="496" t="s">
        <v>990</v>
      </c>
      <c r="Y28" s="496" t="s">
        <v>987</v>
      </c>
      <c r="Z28" s="497"/>
    </row>
    <row r="29" spans="2:26">
      <c r="B29" s="482">
        <v>61808000</v>
      </c>
      <c r="C29" s="483" t="s">
        <v>107</v>
      </c>
      <c r="D29" s="484" t="s">
        <v>424</v>
      </c>
      <c r="E29" s="324" t="s">
        <v>142</v>
      </c>
      <c r="F29" s="485">
        <v>305</v>
      </c>
      <c r="G29" s="486">
        <v>37715</v>
      </c>
      <c r="H29" s="326" t="s">
        <v>37</v>
      </c>
      <c r="I29" s="487">
        <v>3800</v>
      </c>
      <c r="J29" s="488" t="s">
        <v>150</v>
      </c>
      <c r="K29" s="489">
        <v>4.25</v>
      </c>
      <c r="L29" s="490" t="s">
        <v>39</v>
      </c>
      <c r="M29" s="491" t="s">
        <v>985</v>
      </c>
      <c r="N29" s="492" t="s">
        <v>985</v>
      </c>
      <c r="O29" s="493">
        <v>6.25</v>
      </c>
      <c r="P29" s="464">
        <v>3800000</v>
      </c>
      <c r="Q29" s="464">
        <v>0</v>
      </c>
      <c r="R29" s="464">
        <v>0</v>
      </c>
      <c r="S29" s="464"/>
      <c r="T29" s="464"/>
      <c r="U29" s="495" t="s">
        <v>645</v>
      </c>
      <c r="V29" s="496">
        <v>0</v>
      </c>
      <c r="W29" s="496">
        <v>0</v>
      </c>
      <c r="X29" s="496" t="s">
        <v>990</v>
      </c>
      <c r="Y29" s="496" t="s">
        <v>987</v>
      </c>
      <c r="Z29" s="497"/>
    </row>
    <row r="30" spans="2:26">
      <c r="B30" s="482">
        <v>61808000</v>
      </c>
      <c r="C30" s="483" t="s">
        <v>107</v>
      </c>
      <c r="D30" s="484" t="s">
        <v>424</v>
      </c>
      <c r="E30" s="324" t="s">
        <v>151</v>
      </c>
      <c r="F30" s="485">
        <v>305</v>
      </c>
      <c r="G30" s="486">
        <v>38695</v>
      </c>
      <c r="H30" s="326" t="s">
        <v>37</v>
      </c>
      <c r="I30" s="487">
        <v>1650</v>
      </c>
      <c r="J30" s="488" t="s">
        <v>56</v>
      </c>
      <c r="K30" s="489">
        <v>4</v>
      </c>
      <c r="L30" s="490" t="s">
        <v>68</v>
      </c>
      <c r="M30" s="491" t="s">
        <v>985</v>
      </c>
      <c r="N30" s="492" t="s">
        <v>985</v>
      </c>
      <c r="O30" s="493">
        <v>6.5</v>
      </c>
      <c r="P30" s="464">
        <v>1650000</v>
      </c>
      <c r="Q30" s="464">
        <v>0</v>
      </c>
      <c r="R30" s="464">
        <v>0</v>
      </c>
      <c r="S30" s="464"/>
      <c r="T30" s="464"/>
      <c r="U30" s="495" t="s">
        <v>645</v>
      </c>
      <c r="V30" s="496">
        <v>0</v>
      </c>
      <c r="W30" s="496">
        <v>0</v>
      </c>
      <c r="X30" s="496" t="s">
        <v>990</v>
      </c>
      <c r="Y30" s="496" t="s">
        <v>987</v>
      </c>
      <c r="Z30" s="497"/>
    </row>
    <row r="31" spans="2:26">
      <c r="B31" s="482">
        <v>61808000</v>
      </c>
      <c r="C31" s="483" t="s">
        <v>107</v>
      </c>
      <c r="D31" s="484" t="s">
        <v>424</v>
      </c>
      <c r="E31" s="324" t="s">
        <v>152</v>
      </c>
      <c r="F31" s="485">
        <v>305</v>
      </c>
      <c r="G31" s="486">
        <v>38695</v>
      </c>
      <c r="H31" s="326" t="s">
        <v>37</v>
      </c>
      <c r="I31" s="487">
        <v>5000</v>
      </c>
      <c r="J31" s="488" t="s">
        <v>51</v>
      </c>
      <c r="K31" s="489">
        <v>4.1500000000000004</v>
      </c>
      <c r="L31" s="490" t="s">
        <v>68</v>
      </c>
      <c r="M31" s="491" t="s">
        <v>985</v>
      </c>
      <c r="N31" s="492" t="s">
        <v>985</v>
      </c>
      <c r="O31" s="493">
        <v>21</v>
      </c>
      <c r="P31" s="464">
        <v>5000000</v>
      </c>
      <c r="Q31" s="464">
        <v>3815789</v>
      </c>
      <c r="R31" s="464">
        <v>86341231</v>
      </c>
      <c r="S31" s="464">
        <v>295559</v>
      </c>
      <c r="T31" s="464">
        <v>86636790</v>
      </c>
      <c r="U31" s="495" t="s">
        <v>645</v>
      </c>
      <c r="V31" s="496">
        <v>0</v>
      </c>
      <c r="W31" s="496">
        <v>0</v>
      </c>
      <c r="X31" s="496">
        <v>0</v>
      </c>
      <c r="Y31" s="496" t="s">
        <v>987</v>
      </c>
      <c r="Z31" s="497"/>
    </row>
    <row r="32" spans="2:26">
      <c r="B32" s="482">
        <v>61808000</v>
      </c>
      <c r="C32" s="483" t="s">
        <v>107</v>
      </c>
      <c r="D32" s="484" t="s">
        <v>424</v>
      </c>
      <c r="E32" s="324" t="s">
        <v>984</v>
      </c>
      <c r="F32" s="485">
        <v>526</v>
      </c>
      <c r="G32" s="486">
        <v>39531</v>
      </c>
      <c r="H32" s="326" t="s">
        <v>37</v>
      </c>
      <c r="I32" s="487">
        <v>2500</v>
      </c>
      <c r="J32" s="488"/>
      <c r="K32" s="489"/>
      <c r="L32" s="490" t="s">
        <v>39</v>
      </c>
      <c r="M32" s="491" t="s">
        <v>985</v>
      </c>
      <c r="N32" s="492" t="s">
        <v>985</v>
      </c>
      <c r="O32" s="493">
        <v>25</v>
      </c>
      <c r="P32" s="464"/>
      <c r="Q32" s="464"/>
      <c r="R32" s="464"/>
      <c r="S32" s="464"/>
      <c r="T32" s="464"/>
      <c r="U32" s="495">
        <v>0</v>
      </c>
      <c r="V32" s="496">
        <v>0</v>
      </c>
      <c r="W32" s="496">
        <v>0</v>
      </c>
      <c r="X32" s="496">
        <v>0</v>
      </c>
      <c r="Y32" s="496">
        <v>0</v>
      </c>
      <c r="Z32" s="497"/>
    </row>
    <row r="33" spans="2:26">
      <c r="B33" s="482">
        <v>61808000</v>
      </c>
      <c r="C33" s="483" t="s">
        <v>107</v>
      </c>
      <c r="D33" s="484" t="s">
        <v>424</v>
      </c>
      <c r="E33" s="324" t="s">
        <v>134</v>
      </c>
      <c r="F33" s="485">
        <v>526</v>
      </c>
      <c r="G33" s="486">
        <v>39546</v>
      </c>
      <c r="H33" s="326" t="s">
        <v>37</v>
      </c>
      <c r="I33" s="487">
        <v>2500</v>
      </c>
      <c r="J33" s="488" t="s">
        <v>59</v>
      </c>
      <c r="K33" s="489">
        <v>3.9</v>
      </c>
      <c r="L33" s="490" t="s">
        <v>39</v>
      </c>
      <c r="M33" s="491" t="s">
        <v>985</v>
      </c>
      <c r="N33" s="492" t="s">
        <v>985</v>
      </c>
      <c r="O33" s="493">
        <v>21</v>
      </c>
      <c r="P33" s="464"/>
      <c r="Q33" s="464"/>
      <c r="R33" s="464">
        <v>0</v>
      </c>
      <c r="S33" s="464"/>
      <c r="T33" s="464"/>
      <c r="U33" s="495" t="s">
        <v>645</v>
      </c>
      <c r="V33" s="496">
        <v>0</v>
      </c>
      <c r="W33" s="496" t="s">
        <v>988</v>
      </c>
      <c r="X33" s="496">
        <v>0</v>
      </c>
      <c r="Y33" s="496" t="s">
        <v>987</v>
      </c>
      <c r="Z33" s="497"/>
    </row>
    <row r="34" spans="2:26">
      <c r="B34" s="482">
        <v>61808000</v>
      </c>
      <c r="C34" s="483" t="s">
        <v>107</v>
      </c>
      <c r="D34" s="484" t="s">
        <v>424</v>
      </c>
      <c r="E34" s="324" t="s">
        <v>984</v>
      </c>
      <c r="F34" s="485">
        <v>527</v>
      </c>
      <c r="G34" s="486">
        <v>39531</v>
      </c>
      <c r="H34" s="326" t="s">
        <v>37</v>
      </c>
      <c r="I34" s="487">
        <v>2500</v>
      </c>
      <c r="J34" s="488"/>
      <c r="K34" s="489"/>
      <c r="L34" s="490" t="s">
        <v>39</v>
      </c>
      <c r="M34" s="491" t="s">
        <v>985</v>
      </c>
      <c r="N34" s="492" t="s">
        <v>985</v>
      </c>
      <c r="O34" s="493">
        <v>10</v>
      </c>
      <c r="P34" s="464"/>
      <c r="Q34" s="464"/>
      <c r="R34" s="464"/>
      <c r="S34" s="464"/>
      <c r="T34" s="464"/>
      <c r="U34" s="495">
        <v>0</v>
      </c>
      <c r="V34" s="496">
        <v>0</v>
      </c>
      <c r="W34" s="496">
        <v>0</v>
      </c>
      <c r="X34" s="496">
        <v>0</v>
      </c>
      <c r="Y34" s="496">
        <v>0</v>
      </c>
      <c r="Z34" s="497"/>
    </row>
    <row r="35" spans="2:26">
      <c r="B35" s="482">
        <v>61808000</v>
      </c>
      <c r="C35" s="483" t="s">
        <v>107</v>
      </c>
      <c r="D35" s="484" t="s">
        <v>424</v>
      </c>
      <c r="E35" s="324" t="s">
        <v>134</v>
      </c>
      <c r="F35" s="485">
        <v>527</v>
      </c>
      <c r="G35" s="486">
        <v>39546</v>
      </c>
      <c r="H35" s="326" t="s">
        <v>37</v>
      </c>
      <c r="I35" s="487">
        <v>2500</v>
      </c>
      <c r="J35" s="488" t="s">
        <v>53</v>
      </c>
      <c r="K35" s="489">
        <v>3</v>
      </c>
      <c r="L35" s="490" t="s">
        <v>39</v>
      </c>
      <c r="M35" s="491" t="s">
        <v>985</v>
      </c>
      <c r="N35" s="492" t="s">
        <v>985</v>
      </c>
      <c r="O35" s="493">
        <v>6</v>
      </c>
      <c r="P35" s="464">
        <v>2500000</v>
      </c>
      <c r="Q35" s="464">
        <v>2500000</v>
      </c>
      <c r="R35" s="464">
        <v>56568400</v>
      </c>
      <c r="S35" s="464">
        <v>421123</v>
      </c>
      <c r="T35" s="464">
        <v>56989523</v>
      </c>
      <c r="U35" s="495" t="s">
        <v>645</v>
      </c>
      <c r="V35" s="496">
        <v>0</v>
      </c>
      <c r="W35" s="496">
        <v>0</v>
      </c>
      <c r="X35" s="496">
        <v>0</v>
      </c>
      <c r="Y35" s="496" t="s">
        <v>987</v>
      </c>
      <c r="Z35" s="497"/>
    </row>
    <row r="36" spans="2:26">
      <c r="B36" s="482">
        <v>61808000</v>
      </c>
      <c r="C36" s="483" t="s">
        <v>107</v>
      </c>
      <c r="D36" s="484" t="s">
        <v>424</v>
      </c>
      <c r="E36" s="324" t="s">
        <v>984</v>
      </c>
      <c r="F36" s="485">
        <v>580</v>
      </c>
      <c r="G36" s="486">
        <v>39924</v>
      </c>
      <c r="H36" s="326" t="s">
        <v>37</v>
      </c>
      <c r="I36" s="487">
        <v>3500</v>
      </c>
      <c r="J36" s="488"/>
      <c r="K36" s="489"/>
      <c r="L36" s="490" t="s">
        <v>68</v>
      </c>
      <c r="M36" s="491" t="s">
        <v>39</v>
      </c>
      <c r="N36" s="492" t="s">
        <v>985</v>
      </c>
      <c r="O36" s="493">
        <v>10</v>
      </c>
      <c r="P36" s="464"/>
      <c r="Q36" s="464"/>
      <c r="R36" s="464"/>
      <c r="S36" s="464"/>
      <c r="T36" s="464"/>
      <c r="U36" s="495">
        <v>0</v>
      </c>
      <c r="V36" s="496">
        <v>0</v>
      </c>
      <c r="W36" s="496">
        <v>0</v>
      </c>
      <c r="X36" s="496">
        <v>0</v>
      </c>
      <c r="Y36" s="496">
        <v>0</v>
      </c>
      <c r="Z36" s="497"/>
    </row>
    <row r="37" spans="2:26">
      <c r="B37" s="482">
        <v>61808000</v>
      </c>
      <c r="C37" s="483" t="s">
        <v>107</v>
      </c>
      <c r="D37" s="484" t="s">
        <v>424</v>
      </c>
      <c r="E37" s="324" t="s">
        <v>134</v>
      </c>
      <c r="F37" s="485">
        <v>580</v>
      </c>
      <c r="G37" s="486">
        <v>39946</v>
      </c>
      <c r="H37" s="326" t="s">
        <v>37</v>
      </c>
      <c r="I37" s="487">
        <v>3000</v>
      </c>
      <c r="J37" s="488" t="s">
        <v>60</v>
      </c>
      <c r="K37" s="489">
        <v>3.7</v>
      </c>
      <c r="L37" s="490" t="s">
        <v>39</v>
      </c>
      <c r="M37" s="491" t="s">
        <v>985</v>
      </c>
      <c r="N37" s="492" t="s">
        <v>985</v>
      </c>
      <c r="O37" s="493">
        <v>6.5</v>
      </c>
      <c r="P37" s="464">
        <v>2000000</v>
      </c>
      <c r="Q37" s="464">
        <v>1520000</v>
      </c>
      <c r="R37" s="464">
        <v>34393587</v>
      </c>
      <c r="S37" s="464">
        <v>105085</v>
      </c>
      <c r="T37" s="464">
        <v>34498672</v>
      </c>
      <c r="U37" s="495" t="s">
        <v>645</v>
      </c>
      <c r="V37" s="496">
        <v>0</v>
      </c>
      <c r="W37" s="496">
        <v>0</v>
      </c>
      <c r="X37" s="496">
        <v>0</v>
      </c>
      <c r="Y37" s="496" t="s">
        <v>987</v>
      </c>
      <c r="Z37" s="497"/>
    </row>
    <row r="38" spans="2:26">
      <c r="B38" s="482">
        <v>61808000</v>
      </c>
      <c r="C38" s="483" t="s">
        <v>107</v>
      </c>
      <c r="D38" s="484" t="s">
        <v>424</v>
      </c>
      <c r="E38" s="324" t="s">
        <v>134</v>
      </c>
      <c r="F38" s="485">
        <v>580</v>
      </c>
      <c r="G38" s="486">
        <v>39946</v>
      </c>
      <c r="H38" s="326" t="s">
        <v>37</v>
      </c>
      <c r="I38" s="487">
        <v>3000</v>
      </c>
      <c r="J38" s="488" t="s">
        <v>64</v>
      </c>
      <c r="K38" s="489">
        <v>4</v>
      </c>
      <c r="L38" s="490" t="s">
        <v>39</v>
      </c>
      <c r="M38" s="491" t="s">
        <v>985</v>
      </c>
      <c r="N38" s="492" t="s">
        <v>985</v>
      </c>
      <c r="O38" s="493">
        <v>9.5</v>
      </c>
      <c r="P38" s="464">
        <v>1000000</v>
      </c>
      <c r="Q38" s="464">
        <v>1000000</v>
      </c>
      <c r="R38" s="464">
        <v>22627360</v>
      </c>
      <c r="S38" s="464">
        <v>74685</v>
      </c>
      <c r="T38" s="464">
        <v>22702045</v>
      </c>
      <c r="U38" s="495" t="s">
        <v>645</v>
      </c>
      <c r="V38" s="496">
        <v>0</v>
      </c>
      <c r="W38" s="496">
        <v>0</v>
      </c>
      <c r="X38" s="496">
        <v>0</v>
      </c>
      <c r="Y38" s="496" t="s">
        <v>987</v>
      </c>
      <c r="Z38" s="497"/>
    </row>
    <row r="39" spans="2:26">
      <c r="B39" s="482">
        <v>61808000</v>
      </c>
      <c r="C39" s="483" t="s">
        <v>107</v>
      </c>
      <c r="D39" s="484" t="s">
        <v>424</v>
      </c>
      <c r="E39" s="324" t="s">
        <v>984</v>
      </c>
      <c r="F39" s="485">
        <v>581</v>
      </c>
      <c r="G39" s="486">
        <v>39924</v>
      </c>
      <c r="H39" s="326" t="s">
        <v>37</v>
      </c>
      <c r="I39" s="487">
        <v>3500</v>
      </c>
      <c r="J39" s="488"/>
      <c r="K39" s="489"/>
      <c r="L39" s="490" t="s">
        <v>68</v>
      </c>
      <c r="M39" s="491" t="s">
        <v>39</v>
      </c>
      <c r="N39" s="492" t="s">
        <v>985</v>
      </c>
      <c r="O39" s="493">
        <v>30</v>
      </c>
      <c r="P39" s="464"/>
      <c r="Q39" s="464"/>
      <c r="R39" s="464"/>
      <c r="S39" s="464"/>
      <c r="T39" s="464"/>
      <c r="U39" s="495">
        <v>0</v>
      </c>
      <c r="V39" s="496">
        <v>0</v>
      </c>
      <c r="W39" s="496" t="s">
        <v>988</v>
      </c>
      <c r="X39" s="496">
        <v>0</v>
      </c>
      <c r="Y39" s="496">
        <v>0</v>
      </c>
      <c r="Z39" s="497"/>
    </row>
    <row r="40" spans="2:26">
      <c r="B40" s="482">
        <v>61808000</v>
      </c>
      <c r="C40" s="483">
        <v>5</v>
      </c>
      <c r="D40" s="484" t="s">
        <v>424</v>
      </c>
      <c r="E40" s="324" t="s">
        <v>984</v>
      </c>
      <c r="F40" s="485">
        <v>629</v>
      </c>
      <c r="G40" s="486">
        <v>40252</v>
      </c>
      <c r="H40" s="326" t="s">
        <v>37</v>
      </c>
      <c r="I40" s="487">
        <v>4000</v>
      </c>
      <c r="J40" s="488"/>
      <c r="K40" s="489"/>
      <c r="L40" s="490" t="s">
        <v>68</v>
      </c>
      <c r="M40" s="491" t="s">
        <v>39</v>
      </c>
      <c r="N40" s="492" t="s">
        <v>985</v>
      </c>
      <c r="O40" s="493">
        <v>10</v>
      </c>
      <c r="P40" s="464"/>
      <c r="Q40" s="464"/>
      <c r="R40" s="464"/>
      <c r="S40" s="464"/>
      <c r="T40" s="464"/>
      <c r="U40" s="495">
        <v>0</v>
      </c>
      <c r="V40" s="496">
        <v>0</v>
      </c>
      <c r="W40" s="496">
        <v>0</v>
      </c>
      <c r="X40" s="496">
        <v>0</v>
      </c>
      <c r="Y40" s="496">
        <v>0</v>
      </c>
      <c r="Z40" s="497"/>
    </row>
    <row r="41" spans="2:26">
      <c r="B41" s="482">
        <v>61808000</v>
      </c>
      <c r="C41" s="483">
        <v>5</v>
      </c>
      <c r="D41" s="484" t="s">
        <v>424</v>
      </c>
      <c r="E41" s="324" t="s">
        <v>134</v>
      </c>
      <c r="F41" s="485">
        <v>629</v>
      </c>
      <c r="G41" s="486">
        <v>40267</v>
      </c>
      <c r="H41" s="326" t="s">
        <v>37</v>
      </c>
      <c r="I41" s="487">
        <v>4000</v>
      </c>
      <c r="J41" s="488" t="s">
        <v>75</v>
      </c>
      <c r="K41" s="489">
        <v>20.9</v>
      </c>
      <c r="L41" s="490" t="s">
        <v>39</v>
      </c>
      <c r="M41" s="491" t="s">
        <v>985</v>
      </c>
      <c r="N41" s="492" t="s">
        <v>985</v>
      </c>
      <c r="O41" s="493">
        <v>6.5</v>
      </c>
      <c r="P41" s="464">
        <v>1000000</v>
      </c>
      <c r="Q41" s="464">
        <v>920000</v>
      </c>
      <c r="R41" s="464">
        <v>20817171</v>
      </c>
      <c r="S41" s="464">
        <v>149843</v>
      </c>
      <c r="T41" s="464">
        <v>20967014</v>
      </c>
      <c r="U41" s="495" t="s">
        <v>645</v>
      </c>
      <c r="V41" s="496">
        <v>0</v>
      </c>
      <c r="W41" s="496">
        <v>0</v>
      </c>
      <c r="X41" s="496">
        <v>0</v>
      </c>
      <c r="Y41" s="496">
        <v>0</v>
      </c>
      <c r="Z41" s="497"/>
    </row>
    <row r="42" spans="2:26">
      <c r="B42" s="482">
        <v>61808000</v>
      </c>
      <c r="C42" s="483">
        <v>5</v>
      </c>
      <c r="D42" s="484" t="s">
        <v>424</v>
      </c>
      <c r="E42" s="324" t="s">
        <v>134</v>
      </c>
      <c r="F42" s="485">
        <v>629</v>
      </c>
      <c r="G42" s="486">
        <v>40267</v>
      </c>
      <c r="H42" s="326" t="s">
        <v>37</v>
      </c>
      <c r="I42" s="487">
        <v>4000</v>
      </c>
      <c r="J42" s="488" t="s">
        <v>116</v>
      </c>
      <c r="K42" s="489">
        <v>3.9</v>
      </c>
      <c r="L42" s="490" t="s">
        <v>39</v>
      </c>
      <c r="M42" s="491" t="s">
        <v>985</v>
      </c>
      <c r="N42" s="492" t="s">
        <v>985</v>
      </c>
      <c r="O42" s="493">
        <v>9.5</v>
      </c>
      <c r="P42" s="464"/>
      <c r="Q42" s="464"/>
      <c r="R42" s="464">
        <v>0</v>
      </c>
      <c r="S42" s="464"/>
      <c r="T42" s="464"/>
      <c r="U42" s="495" t="s">
        <v>645</v>
      </c>
      <c r="V42" s="496">
        <v>0</v>
      </c>
      <c r="W42" s="496" t="s">
        <v>988</v>
      </c>
      <c r="X42" s="496">
        <v>0</v>
      </c>
      <c r="Y42" s="496">
        <v>0</v>
      </c>
      <c r="Z42" s="497"/>
    </row>
    <row r="43" spans="2:26">
      <c r="B43" s="482">
        <v>61808000</v>
      </c>
      <c r="C43" s="483">
        <v>5</v>
      </c>
      <c r="D43" s="484" t="s">
        <v>424</v>
      </c>
      <c r="E43" s="324" t="s">
        <v>984</v>
      </c>
      <c r="F43" s="485">
        <v>630</v>
      </c>
      <c r="G43" s="486">
        <v>40252</v>
      </c>
      <c r="H43" s="326" t="s">
        <v>37</v>
      </c>
      <c r="I43" s="487">
        <v>4000</v>
      </c>
      <c r="J43" s="488"/>
      <c r="K43" s="489"/>
      <c r="L43" s="490" t="s">
        <v>68</v>
      </c>
      <c r="M43" s="491" t="s">
        <v>39</v>
      </c>
      <c r="N43" s="492" t="s">
        <v>985</v>
      </c>
      <c r="O43" s="493">
        <v>30</v>
      </c>
      <c r="P43" s="464"/>
      <c r="Q43" s="464"/>
      <c r="R43" s="464"/>
      <c r="S43" s="464"/>
      <c r="T43" s="464"/>
      <c r="U43" s="495">
        <v>0</v>
      </c>
      <c r="V43" s="496">
        <v>0</v>
      </c>
      <c r="W43" s="496" t="s">
        <v>988</v>
      </c>
      <c r="X43" s="496">
        <v>0</v>
      </c>
      <c r="Y43" s="496">
        <v>0</v>
      </c>
      <c r="Z43" s="497"/>
    </row>
    <row r="44" spans="2:26">
      <c r="B44" s="482">
        <v>61808000</v>
      </c>
      <c r="C44" s="483">
        <v>5</v>
      </c>
      <c r="D44" s="484" t="s">
        <v>424</v>
      </c>
      <c r="E44" s="324" t="s">
        <v>984</v>
      </c>
      <c r="F44" s="485">
        <v>654</v>
      </c>
      <c r="G44" s="486">
        <v>40617</v>
      </c>
      <c r="H44" s="326" t="s">
        <v>37</v>
      </c>
      <c r="I44" s="487">
        <v>4400</v>
      </c>
      <c r="J44" s="488"/>
      <c r="K44" s="489"/>
      <c r="L44" s="490" t="s">
        <v>68</v>
      </c>
      <c r="M44" s="491" t="s">
        <v>39</v>
      </c>
      <c r="N44" s="492" t="s">
        <v>985</v>
      </c>
      <c r="O44" s="493">
        <v>10</v>
      </c>
      <c r="P44" s="464"/>
      <c r="Q44" s="464"/>
      <c r="R44" s="464"/>
      <c r="S44" s="464"/>
      <c r="T44" s="464"/>
      <c r="U44" s="495">
        <v>0</v>
      </c>
      <c r="V44" s="496">
        <v>0</v>
      </c>
      <c r="W44" s="496">
        <v>0</v>
      </c>
      <c r="X44" s="496">
        <v>0</v>
      </c>
      <c r="Y44" s="496">
        <v>0</v>
      </c>
      <c r="Z44" s="497"/>
    </row>
    <row r="45" spans="2:26">
      <c r="B45" s="482">
        <v>61808000</v>
      </c>
      <c r="C45" s="483">
        <v>5</v>
      </c>
      <c r="D45" s="484" t="s">
        <v>424</v>
      </c>
      <c r="E45" s="324" t="s">
        <v>134</v>
      </c>
      <c r="F45" s="485">
        <v>654</v>
      </c>
      <c r="G45" s="486">
        <v>40633</v>
      </c>
      <c r="H45" s="326" t="s">
        <v>37</v>
      </c>
      <c r="I45" s="487">
        <v>4400</v>
      </c>
      <c r="J45" s="488" t="s">
        <v>167</v>
      </c>
      <c r="K45" s="489">
        <v>3.17</v>
      </c>
      <c r="L45" s="490" t="s">
        <v>39</v>
      </c>
      <c r="M45" s="491" t="s">
        <v>985</v>
      </c>
      <c r="N45" s="492" t="s">
        <v>985</v>
      </c>
      <c r="O45" s="493">
        <v>5</v>
      </c>
      <c r="P45" s="464">
        <v>1250000</v>
      </c>
      <c r="Q45" s="464">
        <v>1250000</v>
      </c>
      <c r="R45" s="464">
        <v>28284200</v>
      </c>
      <c r="S45" s="464">
        <v>222399</v>
      </c>
      <c r="T45" s="464">
        <v>28506599</v>
      </c>
      <c r="U45" s="495" t="s">
        <v>645</v>
      </c>
      <c r="V45" s="496">
        <v>0</v>
      </c>
      <c r="W45" s="496">
        <v>0</v>
      </c>
      <c r="X45" s="496">
        <v>0</v>
      </c>
      <c r="Y45" s="496">
        <v>0</v>
      </c>
      <c r="Z45" s="497"/>
    </row>
    <row r="46" spans="2:26">
      <c r="B46" s="482">
        <v>61808000</v>
      </c>
      <c r="C46" s="483">
        <v>5</v>
      </c>
      <c r="D46" s="484" t="s">
        <v>424</v>
      </c>
      <c r="E46" s="324" t="s">
        <v>142</v>
      </c>
      <c r="F46" s="485">
        <v>654</v>
      </c>
      <c r="G46" s="486">
        <v>40891</v>
      </c>
      <c r="H46" s="326" t="s">
        <v>37</v>
      </c>
      <c r="I46" s="487">
        <v>1650</v>
      </c>
      <c r="J46" s="488" t="s">
        <v>168</v>
      </c>
      <c r="K46" s="489">
        <v>3.7</v>
      </c>
      <c r="L46" s="490" t="s">
        <v>39</v>
      </c>
      <c r="M46" s="491" t="s">
        <v>985</v>
      </c>
      <c r="N46" s="492" t="s">
        <v>985</v>
      </c>
      <c r="O46" s="493">
        <v>10</v>
      </c>
      <c r="P46" s="464"/>
      <c r="Q46" s="464"/>
      <c r="R46" s="464">
        <v>0</v>
      </c>
      <c r="S46" s="464"/>
      <c r="T46" s="464"/>
      <c r="U46" s="495" t="s">
        <v>645</v>
      </c>
      <c r="V46" s="496">
        <v>0</v>
      </c>
      <c r="W46" s="496" t="s">
        <v>988</v>
      </c>
      <c r="X46" s="496">
        <v>0</v>
      </c>
      <c r="Y46" s="496">
        <v>0</v>
      </c>
      <c r="Z46" s="497"/>
    </row>
    <row r="47" spans="2:26">
      <c r="B47" s="482">
        <v>61808000</v>
      </c>
      <c r="C47" s="483">
        <v>5</v>
      </c>
      <c r="D47" s="484" t="s">
        <v>424</v>
      </c>
      <c r="E47" s="324" t="s">
        <v>984</v>
      </c>
      <c r="F47" s="485">
        <v>655</v>
      </c>
      <c r="G47" s="486">
        <v>40617</v>
      </c>
      <c r="H47" s="326" t="s">
        <v>37</v>
      </c>
      <c r="I47" s="487">
        <v>4400</v>
      </c>
      <c r="J47" s="488"/>
      <c r="K47" s="489"/>
      <c r="L47" s="490" t="s">
        <v>68</v>
      </c>
      <c r="M47" s="491" t="s">
        <v>39</v>
      </c>
      <c r="N47" s="492" t="s">
        <v>985</v>
      </c>
      <c r="O47" s="493">
        <v>30</v>
      </c>
      <c r="P47" s="464"/>
      <c r="Q47" s="464"/>
      <c r="R47" s="464"/>
      <c r="S47" s="464"/>
      <c r="T47" s="464"/>
      <c r="U47" s="495">
        <v>0</v>
      </c>
      <c r="V47" s="496">
        <v>0</v>
      </c>
      <c r="W47" s="496">
        <v>0</v>
      </c>
      <c r="X47" s="496">
        <v>0</v>
      </c>
      <c r="Y47" s="496">
        <v>0</v>
      </c>
      <c r="Z47" s="497"/>
    </row>
    <row r="48" spans="2:26">
      <c r="B48" s="482">
        <v>61808000</v>
      </c>
      <c r="C48" s="483">
        <v>5</v>
      </c>
      <c r="D48" s="484" t="s">
        <v>424</v>
      </c>
      <c r="E48" s="324" t="s">
        <v>134</v>
      </c>
      <c r="F48" s="485">
        <v>655</v>
      </c>
      <c r="G48" s="486">
        <v>40633</v>
      </c>
      <c r="H48" s="326" t="s">
        <v>37</v>
      </c>
      <c r="I48" s="487">
        <v>4400</v>
      </c>
      <c r="J48" s="488" t="s">
        <v>190</v>
      </c>
      <c r="K48" s="489">
        <v>3.86</v>
      </c>
      <c r="L48" s="490" t="s">
        <v>39</v>
      </c>
      <c r="M48" s="491" t="s">
        <v>985</v>
      </c>
      <c r="N48" s="492" t="s">
        <v>985</v>
      </c>
      <c r="O48" s="493">
        <v>22.5</v>
      </c>
      <c r="P48" s="464">
        <v>1500000</v>
      </c>
      <c r="Q48" s="464">
        <v>1500000</v>
      </c>
      <c r="R48" s="464">
        <v>33941040</v>
      </c>
      <c r="S48" s="464">
        <v>324425</v>
      </c>
      <c r="T48" s="464">
        <v>34265465</v>
      </c>
      <c r="U48" s="495" t="s">
        <v>645</v>
      </c>
      <c r="V48" s="496">
        <v>0</v>
      </c>
      <c r="W48" s="496">
        <v>0</v>
      </c>
      <c r="X48" s="496">
        <v>0</v>
      </c>
      <c r="Y48" s="496">
        <v>0</v>
      </c>
      <c r="Z48" s="497"/>
    </row>
    <row r="49" spans="2:26">
      <c r="B49" s="482">
        <v>61808000</v>
      </c>
      <c r="C49" s="483">
        <v>5</v>
      </c>
      <c r="D49" s="484" t="s">
        <v>424</v>
      </c>
      <c r="E49" s="324" t="s">
        <v>142</v>
      </c>
      <c r="F49" s="485">
        <v>655</v>
      </c>
      <c r="G49" s="486">
        <v>40891</v>
      </c>
      <c r="H49" s="326" t="s">
        <v>37</v>
      </c>
      <c r="I49" s="487">
        <v>1650</v>
      </c>
      <c r="J49" s="488" t="s">
        <v>191</v>
      </c>
      <c r="K49" s="489">
        <v>4</v>
      </c>
      <c r="L49" s="490" t="s">
        <v>39</v>
      </c>
      <c r="M49" s="491" t="s">
        <v>985</v>
      </c>
      <c r="N49" s="492" t="s">
        <v>985</v>
      </c>
      <c r="O49" s="493">
        <v>20.5</v>
      </c>
      <c r="P49" s="464">
        <v>1650000</v>
      </c>
      <c r="Q49" s="464">
        <v>1650000</v>
      </c>
      <c r="R49" s="464">
        <v>37335144</v>
      </c>
      <c r="S49" s="464">
        <v>123231</v>
      </c>
      <c r="T49" s="464">
        <v>37458375</v>
      </c>
      <c r="U49" s="495" t="s">
        <v>645</v>
      </c>
      <c r="V49" s="496">
        <v>0</v>
      </c>
      <c r="W49" s="496">
        <v>0</v>
      </c>
      <c r="X49" s="496">
        <v>0</v>
      </c>
      <c r="Y49" s="496">
        <v>0</v>
      </c>
      <c r="Z49" s="497"/>
    </row>
    <row r="50" spans="2:26">
      <c r="B50" s="482">
        <v>61808000</v>
      </c>
      <c r="C50" s="483">
        <v>5</v>
      </c>
      <c r="D50" s="484" t="s">
        <v>424</v>
      </c>
      <c r="E50" s="324" t="s">
        <v>984</v>
      </c>
      <c r="F50" s="485">
        <v>712</v>
      </c>
      <c r="G50" s="486">
        <v>40988</v>
      </c>
      <c r="H50" s="326" t="s">
        <v>37</v>
      </c>
      <c r="I50" s="487">
        <v>5500</v>
      </c>
      <c r="J50" s="488"/>
      <c r="K50" s="489"/>
      <c r="L50" s="490" t="s">
        <v>68</v>
      </c>
      <c r="M50" s="491" t="s">
        <v>39</v>
      </c>
      <c r="N50" s="492" t="s">
        <v>985</v>
      </c>
      <c r="O50" s="493">
        <v>10</v>
      </c>
      <c r="P50" s="464"/>
      <c r="Q50" s="464"/>
      <c r="R50" s="464"/>
      <c r="S50" s="464"/>
      <c r="T50" s="464"/>
      <c r="U50" s="495">
        <v>0</v>
      </c>
      <c r="V50" s="496">
        <v>0</v>
      </c>
      <c r="W50" s="496">
        <v>0</v>
      </c>
      <c r="X50" s="496">
        <v>0</v>
      </c>
      <c r="Y50" s="496">
        <v>0</v>
      </c>
      <c r="Z50" s="497"/>
    </row>
    <row r="51" spans="2:26">
      <c r="B51" s="482">
        <v>61808000</v>
      </c>
      <c r="C51" s="483">
        <v>5</v>
      </c>
      <c r="D51" s="484" t="s">
        <v>424</v>
      </c>
      <c r="E51" s="324" t="s">
        <v>134</v>
      </c>
      <c r="F51" s="485">
        <v>712</v>
      </c>
      <c r="G51" s="486">
        <v>40996</v>
      </c>
      <c r="H51" s="326" t="s">
        <v>37</v>
      </c>
      <c r="I51" s="487">
        <v>3500</v>
      </c>
      <c r="J51" s="488" t="s">
        <v>228</v>
      </c>
      <c r="K51" s="489">
        <v>3.3</v>
      </c>
      <c r="L51" s="490" t="s">
        <v>68</v>
      </c>
      <c r="M51" s="491" t="s">
        <v>39</v>
      </c>
      <c r="N51" s="492" t="s">
        <v>985</v>
      </c>
      <c r="O51" s="493">
        <v>7</v>
      </c>
      <c r="P51" s="464">
        <v>1000000</v>
      </c>
      <c r="Q51" s="464">
        <v>1000000</v>
      </c>
      <c r="R51" s="464">
        <v>22627360</v>
      </c>
      <c r="S51" s="464">
        <v>185160</v>
      </c>
      <c r="T51" s="464">
        <v>22812520</v>
      </c>
      <c r="U51" s="495" t="s">
        <v>645</v>
      </c>
      <c r="V51" s="496">
        <v>0</v>
      </c>
      <c r="W51" s="496">
        <v>0</v>
      </c>
      <c r="X51" s="496">
        <v>0</v>
      </c>
      <c r="Y51" s="496">
        <v>0</v>
      </c>
      <c r="Z51" s="497"/>
    </row>
    <row r="52" spans="2:26">
      <c r="B52" s="482">
        <v>61808000</v>
      </c>
      <c r="C52" s="483">
        <v>5</v>
      </c>
      <c r="D52" s="484" t="s">
        <v>424</v>
      </c>
      <c r="E52" s="324" t="s">
        <v>984</v>
      </c>
      <c r="F52" s="485">
        <v>713</v>
      </c>
      <c r="G52" s="486">
        <v>40988</v>
      </c>
      <c r="H52" s="326" t="s">
        <v>37</v>
      </c>
      <c r="I52" s="487">
        <v>5500</v>
      </c>
      <c r="J52" s="488"/>
      <c r="K52" s="489"/>
      <c r="L52" s="490" t="s">
        <v>68</v>
      </c>
      <c r="M52" s="491" t="s">
        <v>39</v>
      </c>
      <c r="N52" s="492" t="s">
        <v>985</v>
      </c>
      <c r="O52" s="493">
        <v>30</v>
      </c>
      <c r="P52" s="464"/>
      <c r="Q52" s="464"/>
      <c r="R52" s="464"/>
      <c r="S52" s="464"/>
      <c r="T52" s="464"/>
      <c r="U52" s="495">
        <v>0</v>
      </c>
      <c r="V52" s="496">
        <v>0</v>
      </c>
      <c r="W52" s="496">
        <v>0</v>
      </c>
      <c r="X52" s="496">
        <v>0</v>
      </c>
      <c r="Y52" s="496">
        <v>0</v>
      </c>
      <c r="Z52" s="497"/>
    </row>
    <row r="53" spans="2:26">
      <c r="B53" s="482">
        <v>61808000</v>
      </c>
      <c r="C53" s="483">
        <v>5</v>
      </c>
      <c r="D53" s="484" t="s">
        <v>424</v>
      </c>
      <c r="E53" s="324" t="s">
        <v>134</v>
      </c>
      <c r="F53" s="485">
        <v>713</v>
      </c>
      <c r="G53" s="486">
        <v>40996</v>
      </c>
      <c r="H53" s="326" t="s">
        <v>37</v>
      </c>
      <c r="I53" s="487">
        <v>3500</v>
      </c>
      <c r="J53" s="488" t="s">
        <v>253</v>
      </c>
      <c r="K53" s="489">
        <v>3.9</v>
      </c>
      <c r="L53" s="490" t="s">
        <v>68</v>
      </c>
      <c r="M53" s="491" t="s">
        <v>39</v>
      </c>
      <c r="N53" s="492" t="s">
        <v>985</v>
      </c>
      <c r="O53" s="493">
        <v>23</v>
      </c>
      <c r="P53" s="464">
        <v>2300000</v>
      </c>
      <c r="Q53" s="464">
        <v>2300000</v>
      </c>
      <c r="R53" s="464">
        <v>52042928</v>
      </c>
      <c r="S53" s="464">
        <v>502553</v>
      </c>
      <c r="T53" s="464">
        <v>52545481</v>
      </c>
      <c r="U53" s="495" t="s">
        <v>645</v>
      </c>
      <c r="V53" s="496">
        <v>0</v>
      </c>
      <c r="W53" s="496">
        <v>0</v>
      </c>
      <c r="X53" s="496">
        <v>0</v>
      </c>
      <c r="Y53" s="496">
        <v>0</v>
      </c>
      <c r="Z53" s="497"/>
    </row>
    <row r="54" spans="2:26">
      <c r="B54" s="482">
        <v>61808000</v>
      </c>
      <c r="C54" s="483">
        <v>5</v>
      </c>
      <c r="D54" s="484" t="s">
        <v>486</v>
      </c>
      <c r="E54" s="324" t="s">
        <v>134</v>
      </c>
      <c r="F54" s="485">
        <v>630</v>
      </c>
      <c r="G54" s="486">
        <v>40267</v>
      </c>
      <c r="H54" s="326" t="s">
        <v>37</v>
      </c>
      <c r="I54" s="487">
        <v>4000</v>
      </c>
      <c r="J54" s="488" t="s">
        <v>123</v>
      </c>
      <c r="K54" s="489">
        <v>4.2</v>
      </c>
      <c r="L54" s="490" t="s">
        <v>39</v>
      </c>
      <c r="M54" s="491" t="s">
        <v>985</v>
      </c>
      <c r="N54" s="492" t="s">
        <v>985</v>
      </c>
      <c r="O54" s="493">
        <v>21</v>
      </c>
      <c r="P54" s="464">
        <v>1750000</v>
      </c>
      <c r="Q54" s="464">
        <v>1750000</v>
      </c>
      <c r="R54" s="464">
        <v>39597880</v>
      </c>
      <c r="S54" s="464">
        <v>411501</v>
      </c>
      <c r="T54" s="464">
        <v>40009381</v>
      </c>
      <c r="U54" s="495" t="s">
        <v>645</v>
      </c>
      <c r="V54" s="496">
        <v>0</v>
      </c>
      <c r="W54" s="496">
        <v>0</v>
      </c>
      <c r="X54" s="496">
        <v>0</v>
      </c>
      <c r="Y54" s="496">
        <v>0</v>
      </c>
      <c r="Z54" s="497"/>
    </row>
    <row r="55" spans="2:26">
      <c r="B55" s="482">
        <v>76030156</v>
      </c>
      <c r="C55" s="483">
        <v>6</v>
      </c>
      <c r="D55" s="484" t="s">
        <v>991</v>
      </c>
      <c r="E55" s="324" t="s">
        <v>984</v>
      </c>
      <c r="F55" s="485">
        <v>502</v>
      </c>
      <c r="G55" s="486">
        <v>39259</v>
      </c>
      <c r="H55" s="326" t="s">
        <v>37</v>
      </c>
      <c r="I55" s="487">
        <v>3750</v>
      </c>
      <c r="J55" s="488"/>
      <c r="K55" s="489"/>
      <c r="L55" s="490" t="s">
        <v>39</v>
      </c>
      <c r="M55" s="491" t="s">
        <v>68</v>
      </c>
      <c r="N55" s="492" t="s">
        <v>985</v>
      </c>
      <c r="O55" s="493">
        <v>21</v>
      </c>
      <c r="P55" s="464"/>
      <c r="Q55" s="464"/>
      <c r="R55" s="464"/>
      <c r="S55" s="464"/>
      <c r="T55" s="464"/>
      <c r="U55" s="495">
        <v>0</v>
      </c>
      <c r="V55" s="496">
        <v>0</v>
      </c>
      <c r="W55" s="496">
        <v>0</v>
      </c>
      <c r="X55" s="496">
        <v>0</v>
      </c>
      <c r="Y55" s="496">
        <v>0</v>
      </c>
      <c r="Z55" s="497"/>
    </row>
    <row r="56" spans="2:26">
      <c r="B56" s="482">
        <v>76030156</v>
      </c>
      <c r="C56" s="483">
        <v>6</v>
      </c>
      <c r="D56" s="484" t="s">
        <v>991</v>
      </c>
      <c r="E56" s="324" t="s">
        <v>134</v>
      </c>
      <c r="F56" s="485">
        <v>502</v>
      </c>
      <c r="G56" s="486">
        <v>39259</v>
      </c>
      <c r="H56" s="326" t="s">
        <v>37</v>
      </c>
      <c r="I56" s="487">
        <v>3750</v>
      </c>
      <c r="J56" s="488" t="s">
        <v>46</v>
      </c>
      <c r="K56" s="489">
        <v>4</v>
      </c>
      <c r="L56" s="490" t="s">
        <v>68</v>
      </c>
      <c r="M56" s="491" t="s">
        <v>985</v>
      </c>
      <c r="N56" s="492" t="s">
        <v>985</v>
      </c>
      <c r="O56" s="493">
        <v>21</v>
      </c>
      <c r="P56" s="464">
        <v>2500000</v>
      </c>
      <c r="Q56" s="464">
        <v>2500000</v>
      </c>
      <c r="R56" s="464">
        <v>56568400</v>
      </c>
      <c r="S56" s="464">
        <v>286304</v>
      </c>
      <c r="T56" s="464">
        <v>56854704</v>
      </c>
      <c r="U56" s="495" t="s">
        <v>645</v>
      </c>
      <c r="V56" s="496">
        <v>0</v>
      </c>
      <c r="W56" s="496">
        <v>0</v>
      </c>
      <c r="X56" s="496">
        <v>0</v>
      </c>
      <c r="Y56" s="496" t="s">
        <v>987</v>
      </c>
      <c r="Z56" s="497"/>
    </row>
    <row r="57" spans="2:26">
      <c r="B57" s="482">
        <v>76030156</v>
      </c>
      <c r="C57" s="483">
        <v>6</v>
      </c>
      <c r="D57" s="484" t="s">
        <v>991</v>
      </c>
      <c r="E57" s="324" t="s">
        <v>984</v>
      </c>
      <c r="F57" s="485">
        <v>503</v>
      </c>
      <c r="G57" s="486">
        <v>39259</v>
      </c>
      <c r="H57" s="326" t="s">
        <v>37</v>
      </c>
      <c r="I57" s="487">
        <v>1500</v>
      </c>
      <c r="J57" s="488"/>
      <c r="K57" s="489"/>
      <c r="L57" s="490" t="s">
        <v>39</v>
      </c>
      <c r="M57" s="491" t="s">
        <v>68</v>
      </c>
      <c r="N57" s="492" t="s">
        <v>985</v>
      </c>
      <c r="O57" s="493">
        <v>10</v>
      </c>
      <c r="P57" s="464"/>
      <c r="Q57" s="464"/>
      <c r="R57" s="464"/>
      <c r="S57" s="464"/>
      <c r="T57" s="464"/>
      <c r="U57" s="495">
        <v>0</v>
      </c>
      <c r="V57" s="496">
        <v>0</v>
      </c>
      <c r="W57" s="496">
        <v>0</v>
      </c>
      <c r="X57" s="496">
        <v>0</v>
      </c>
      <c r="Y57" s="496">
        <v>0</v>
      </c>
      <c r="Z57" s="497"/>
    </row>
    <row r="58" spans="2:26">
      <c r="B58" s="482">
        <v>76030156</v>
      </c>
      <c r="C58" s="483">
        <v>6</v>
      </c>
      <c r="D58" s="484" t="s">
        <v>991</v>
      </c>
      <c r="E58" s="324" t="s">
        <v>134</v>
      </c>
      <c r="F58" s="485">
        <v>503</v>
      </c>
      <c r="G58" s="486">
        <v>39259</v>
      </c>
      <c r="H58" s="326" t="s">
        <v>37</v>
      </c>
      <c r="I58" s="487">
        <v>1500</v>
      </c>
      <c r="J58" s="488" t="s">
        <v>87</v>
      </c>
      <c r="K58" s="489">
        <v>3.4</v>
      </c>
      <c r="L58" s="490" t="s">
        <v>68</v>
      </c>
      <c r="M58" s="491" t="s">
        <v>985</v>
      </c>
      <c r="N58" s="492" t="s">
        <v>985</v>
      </c>
      <c r="O58" s="493">
        <v>5</v>
      </c>
      <c r="P58" s="464">
        <v>1250000</v>
      </c>
      <c r="Q58" s="464">
        <v>0</v>
      </c>
      <c r="R58" s="324">
        <v>0</v>
      </c>
      <c r="S58" s="464"/>
      <c r="T58" s="464"/>
      <c r="U58" s="495" t="s">
        <v>645</v>
      </c>
      <c r="V58" s="496">
        <v>0</v>
      </c>
      <c r="W58" s="496">
        <v>0</v>
      </c>
      <c r="X58" s="496" t="s">
        <v>990</v>
      </c>
      <c r="Y58" s="496" t="s">
        <v>987</v>
      </c>
      <c r="Z58" s="497"/>
    </row>
    <row r="59" spans="2:26">
      <c r="B59" s="482">
        <v>99586130</v>
      </c>
      <c r="C59" s="483" t="s">
        <v>107</v>
      </c>
      <c r="D59" s="484" t="s">
        <v>992</v>
      </c>
      <c r="E59" s="324" t="s">
        <v>984</v>
      </c>
      <c r="F59" s="485">
        <v>432</v>
      </c>
      <c r="G59" s="486">
        <v>38583</v>
      </c>
      <c r="H59" s="326" t="s">
        <v>37</v>
      </c>
      <c r="I59" s="487">
        <v>5800</v>
      </c>
      <c r="J59" s="488"/>
      <c r="K59" s="489"/>
      <c r="L59" s="490" t="s">
        <v>68</v>
      </c>
      <c r="M59" s="491" t="s">
        <v>39</v>
      </c>
      <c r="N59" s="492" t="s">
        <v>985</v>
      </c>
      <c r="O59" s="493">
        <v>10</v>
      </c>
      <c r="P59" s="464"/>
      <c r="Q59" s="464"/>
      <c r="R59" s="464"/>
      <c r="S59" s="464"/>
      <c r="T59" s="464"/>
      <c r="U59" s="495">
        <v>0</v>
      </c>
      <c r="V59" s="496">
        <v>0</v>
      </c>
      <c r="W59" s="496">
        <v>0</v>
      </c>
      <c r="X59" s="496">
        <v>0</v>
      </c>
      <c r="Y59" s="496">
        <v>0</v>
      </c>
      <c r="Z59" s="497"/>
    </row>
    <row r="60" spans="2:26">
      <c r="B60" s="482">
        <v>99586130</v>
      </c>
      <c r="C60" s="483" t="s">
        <v>107</v>
      </c>
      <c r="D60" s="484" t="s">
        <v>992</v>
      </c>
      <c r="E60" s="324" t="s">
        <v>134</v>
      </c>
      <c r="F60" s="485">
        <v>432</v>
      </c>
      <c r="G60" s="486">
        <v>38583</v>
      </c>
      <c r="H60" s="326" t="s">
        <v>37</v>
      </c>
      <c r="I60" s="487">
        <v>5800</v>
      </c>
      <c r="J60" s="488" t="s">
        <v>46</v>
      </c>
      <c r="K60" s="489">
        <v>3.5</v>
      </c>
      <c r="L60" s="490" t="s">
        <v>68</v>
      </c>
      <c r="M60" s="491" t="s">
        <v>985</v>
      </c>
      <c r="N60" s="492" t="s">
        <v>985</v>
      </c>
      <c r="O60" s="493">
        <v>10</v>
      </c>
      <c r="P60" s="464">
        <v>5800000</v>
      </c>
      <c r="Q60" s="464">
        <v>2399998</v>
      </c>
      <c r="R60" s="464">
        <v>54305619</v>
      </c>
      <c r="S60" s="464">
        <v>77238</v>
      </c>
      <c r="T60" s="464">
        <v>54382857</v>
      </c>
      <c r="U60" s="495" t="s">
        <v>645</v>
      </c>
      <c r="V60" s="496">
        <v>0</v>
      </c>
      <c r="W60" s="496">
        <v>0</v>
      </c>
      <c r="X60" s="496">
        <v>0</v>
      </c>
      <c r="Y60" s="496" t="s">
        <v>987</v>
      </c>
      <c r="Z60" s="497" t="s">
        <v>993</v>
      </c>
    </row>
    <row r="61" spans="2:26">
      <c r="B61" s="482">
        <v>59123340</v>
      </c>
      <c r="C61" s="483" t="s">
        <v>100</v>
      </c>
      <c r="D61" s="499" t="s">
        <v>994</v>
      </c>
      <c r="E61" s="324" t="s">
        <v>984</v>
      </c>
      <c r="F61" s="485">
        <v>474</v>
      </c>
      <c r="G61" s="486">
        <v>38986</v>
      </c>
      <c r="H61" s="326" t="s">
        <v>37</v>
      </c>
      <c r="I61" s="487">
        <v>30000</v>
      </c>
      <c r="J61" s="488"/>
      <c r="K61" s="489"/>
      <c r="L61" s="490" t="s">
        <v>359</v>
      </c>
      <c r="M61" s="491" t="s">
        <v>68</v>
      </c>
      <c r="N61" s="492" t="s">
        <v>39</v>
      </c>
      <c r="O61" s="493">
        <v>30</v>
      </c>
      <c r="P61" s="464"/>
      <c r="Q61" s="464"/>
      <c r="R61" s="464"/>
      <c r="S61" s="464"/>
      <c r="T61" s="464"/>
      <c r="U61" s="495">
        <v>0</v>
      </c>
      <c r="V61" s="496">
        <v>0</v>
      </c>
      <c r="W61" s="496">
        <v>0</v>
      </c>
      <c r="X61" s="496">
        <v>0</v>
      </c>
      <c r="Y61" s="496">
        <v>0</v>
      </c>
      <c r="Z61" s="497" t="s">
        <v>995</v>
      </c>
    </row>
    <row r="62" spans="2:26">
      <c r="B62" s="482">
        <v>59123340</v>
      </c>
      <c r="C62" s="483" t="s">
        <v>100</v>
      </c>
      <c r="D62" s="499" t="s">
        <v>994</v>
      </c>
      <c r="E62" s="324" t="s">
        <v>134</v>
      </c>
      <c r="F62" s="485">
        <v>474</v>
      </c>
      <c r="G62" s="486">
        <v>39916</v>
      </c>
      <c r="H62" s="326" t="s">
        <v>37</v>
      </c>
      <c r="I62" s="487">
        <v>4000</v>
      </c>
      <c r="J62" s="488" t="s">
        <v>46</v>
      </c>
      <c r="K62" s="489">
        <v>3</v>
      </c>
      <c r="L62" s="490" t="s">
        <v>359</v>
      </c>
      <c r="M62" s="491" t="s">
        <v>39</v>
      </c>
      <c r="N62" s="492" t="s">
        <v>985</v>
      </c>
      <c r="O62" s="493">
        <v>5</v>
      </c>
      <c r="P62" s="464">
        <v>4000000</v>
      </c>
      <c r="Q62" s="464">
        <v>4000000</v>
      </c>
      <c r="R62" s="464">
        <v>90509440</v>
      </c>
      <c r="S62" s="464">
        <v>673805</v>
      </c>
      <c r="T62" s="464">
        <v>91183245</v>
      </c>
      <c r="U62" s="495" t="s">
        <v>645</v>
      </c>
      <c r="V62" s="496">
        <v>0</v>
      </c>
      <c r="W62" s="496">
        <v>0</v>
      </c>
      <c r="X62" s="496">
        <v>0</v>
      </c>
      <c r="Y62" s="496" t="s">
        <v>987</v>
      </c>
      <c r="Z62" s="497" t="s">
        <v>993</v>
      </c>
    </row>
    <row r="63" spans="2:26">
      <c r="B63" s="482">
        <v>59123340</v>
      </c>
      <c r="C63" s="483" t="s">
        <v>100</v>
      </c>
      <c r="D63" s="499" t="s">
        <v>994</v>
      </c>
      <c r="E63" s="324" t="s">
        <v>142</v>
      </c>
      <c r="F63" s="485">
        <v>474</v>
      </c>
      <c r="G63" s="486">
        <v>39916</v>
      </c>
      <c r="H63" s="326" t="s">
        <v>162</v>
      </c>
      <c r="I63" s="487">
        <v>83000000</v>
      </c>
      <c r="J63" s="488" t="s">
        <v>87</v>
      </c>
      <c r="K63" s="489">
        <v>5.5</v>
      </c>
      <c r="L63" s="490" t="s">
        <v>359</v>
      </c>
      <c r="M63" s="491" t="s">
        <v>39</v>
      </c>
      <c r="N63" s="492" t="s">
        <v>985</v>
      </c>
      <c r="O63" s="493">
        <v>5</v>
      </c>
      <c r="P63" s="464"/>
      <c r="Q63" s="464"/>
      <c r="R63" s="464">
        <v>0</v>
      </c>
      <c r="S63" s="464"/>
      <c r="T63" s="464"/>
      <c r="U63" s="495">
        <v>0</v>
      </c>
      <c r="V63" s="496">
        <v>0</v>
      </c>
      <c r="W63" s="496" t="s">
        <v>988</v>
      </c>
      <c r="X63" s="496">
        <v>0</v>
      </c>
      <c r="Y63" s="496" t="s">
        <v>987</v>
      </c>
      <c r="Z63" s="497" t="s">
        <v>993</v>
      </c>
    </row>
    <row r="64" spans="2:26">
      <c r="B64" s="482">
        <v>59123340</v>
      </c>
      <c r="C64" s="483">
        <v>8</v>
      </c>
      <c r="D64" s="499" t="s">
        <v>994</v>
      </c>
      <c r="E64" s="324" t="s">
        <v>151</v>
      </c>
      <c r="F64" s="485">
        <v>474</v>
      </c>
      <c r="G64" s="486">
        <v>40323</v>
      </c>
      <c r="H64" s="326" t="s">
        <v>37</v>
      </c>
      <c r="I64" s="487">
        <v>8000</v>
      </c>
      <c r="J64" s="488" t="s">
        <v>89</v>
      </c>
      <c r="K64" s="489">
        <v>3</v>
      </c>
      <c r="L64" s="490" t="s">
        <v>39</v>
      </c>
      <c r="M64" s="491" t="s">
        <v>985</v>
      </c>
      <c r="N64" s="492" t="s">
        <v>985</v>
      </c>
      <c r="O64" s="493">
        <v>7</v>
      </c>
      <c r="P64" s="464"/>
      <c r="Q64" s="464"/>
      <c r="R64" s="464">
        <v>0</v>
      </c>
      <c r="S64" s="464"/>
      <c r="T64" s="464"/>
      <c r="U64" s="495" t="s">
        <v>645</v>
      </c>
      <c r="V64" s="496">
        <v>0</v>
      </c>
      <c r="W64" s="496" t="s">
        <v>988</v>
      </c>
      <c r="X64" s="496">
        <v>0</v>
      </c>
      <c r="Y64" s="496">
        <v>0</v>
      </c>
      <c r="Z64" s="497" t="s">
        <v>993</v>
      </c>
    </row>
    <row r="65" spans="2:26">
      <c r="B65" s="482">
        <v>59123340</v>
      </c>
      <c r="C65" s="483">
        <v>8</v>
      </c>
      <c r="D65" s="499" t="s">
        <v>994</v>
      </c>
      <c r="E65" s="324" t="s">
        <v>152</v>
      </c>
      <c r="F65" s="485">
        <v>474</v>
      </c>
      <c r="G65" s="486">
        <v>40323</v>
      </c>
      <c r="H65" s="326" t="s">
        <v>37</v>
      </c>
      <c r="I65" s="487">
        <v>8000</v>
      </c>
      <c r="J65" s="488" t="s">
        <v>63</v>
      </c>
      <c r="K65" s="489">
        <v>4</v>
      </c>
      <c r="L65" s="490" t="s">
        <v>39</v>
      </c>
      <c r="M65" s="491" t="s">
        <v>985</v>
      </c>
      <c r="N65" s="492" t="s">
        <v>985</v>
      </c>
      <c r="O65" s="493">
        <v>25</v>
      </c>
      <c r="P65" s="464">
        <v>5000000</v>
      </c>
      <c r="Q65" s="464">
        <v>5000000</v>
      </c>
      <c r="R65" s="464">
        <v>113136800</v>
      </c>
      <c r="S65" s="464">
        <v>444602</v>
      </c>
      <c r="T65" s="464">
        <v>113581402</v>
      </c>
      <c r="U65" s="495" t="s">
        <v>645</v>
      </c>
      <c r="V65" s="496">
        <v>0</v>
      </c>
      <c r="W65" s="496">
        <v>0</v>
      </c>
      <c r="X65" s="496">
        <v>0</v>
      </c>
      <c r="Y65" s="496">
        <v>0</v>
      </c>
      <c r="Z65" s="497" t="s">
        <v>993</v>
      </c>
    </row>
    <row r="66" spans="2:26">
      <c r="B66" s="482">
        <v>76100458</v>
      </c>
      <c r="C66" s="483">
        <v>1</v>
      </c>
      <c r="D66" s="484" t="s">
        <v>996</v>
      </c>
      <c r="E66" s="324" t="s">
        <v>984</v>
      </c>
      <c r="F66" s="485">
        <v>639</v>
      </c>
      <c r="G66" s="486">
        <v>40382</v>
      </c>
      <c r="H66" s="326" t="s">
        <v>66</v>
      </c>
      <c r="I66" s="487">
        <v>200000</v>
      </c>
      <c r="J66" s="488"/>
      <c r="K66" s="489"/>
      <c r="L66" s="490" t="s">
        <v>68</v>
      </c>
      <c r="M66" s="491" t="s">
        <v>39</v>
      </c>
      <c r="N66" s="492" t="s">
        <v>49</v>
      </c>
      <c r="O66" s="493">
        <v>10</v>
      </c>
      <c r="P66" s="464"/>
      <c r="Q66" s="464"/>
      <c r="R66" s="464"/>
      <c r="S66" s="464"/>
      <c r="T66" s="464"/>
      <c r="U66" s="495">
        <v>0</v>
      </c>
      <c r="V66" s="496">
        <v>0</v>
      </c>
      <c r="W66" s="496">
        <v>0</v>
      </c>
      <c r="X66" s="496">
        <v>0</v>
      </c>
      <c r="Y66" s="496">
        <v>0</v>
      </c>
      <c r="Z66" s="497" t="s">
        <v>995</v>
      </c>
    </row>
    <row r="67" spans="2:26">
      <c r="B67" s="482">
        <v>76100458</v>
      </c>
      <c r="C67" s="483">
        <v>1</v>
      </c>
      <c r="D67" s="484" t="s">
        <v>996</v>
      </c>
      <c r="E67" s="324" t="s">
        <v>134</v>
      </c>
      <c r="F67" s="485">
        <v>639</v>
      </c>
      <c r="G67" s="486">
        <v>40555</v>
      </c>
      <c r="H67" s="326" t="s">
        <v>37</v>
      </c>
      <c r="I67" s="487">
        <v>2500</v>
      </c>
      <c r="J67" s="488" t="s">
        <v>46</v>
      </c>
      <c r="K67" s="489">
        <v>3.3</v>
      </c>
      <c r="L67" s="490" t="s">
        <v>68</v>
      </c>
      <c r="M67" s="491" t="s">
        <v>49</v>
      </c>
      <c r="N67" s="492" t="s">
        <v>985</v>
      </c>
      <c r="O67" s="493">
        <v>3</v>
      </c>
      <c r="P67" s="464"/>
      <c r="Q67" s="464"/>
      <c r="R67" s="464">
        <v>0</v>
      </c>
      <c r="S67" s="464"/>
      <c r="T67" s="464"/>
      <c r="U67" s="495" t="s">
        <v>645</v>
      </c>
      <c r="V67" s="496">
        <v>0</v>
      </c>
      <c r="W67" s="496" t="s">
        <v>988</v>
      </c>
      <c r="X67" s="496">
        <v>0</v>
      </c>
      <c r="Y67" s="496">
        <v>0</v>
      </c>
      <c r="Z67" s="497"/>
    </row>
    <row r="68" spans="2:26">
      <c r="B68" s="482">
        <v>76100458</v>
      </c>
      <c r="C68" s="483">
        <v>1</v>
      </c>
      <c r="D68" s="484" t="s">
        <v>996</v>
      </c>
      <c r="E68" s="324" t="s">
        <v>134</v>
      </c>
      <c r="F68" s="485">
        <v>639</v>
      </c>
      <c r="G68" s="486">
        <v>40555</v>
      </c>
      <c r="H68" s="326" t="s">
        <v>37</v>
      </c>
      <c r="I68" s="487">
        <v>2500</v>
      </c>
      <c r="J68" s="488" t="s">
        <v>87</v>
      </c>
      <c r="K68" s="489">
        <v>3.85</v>
      </c>
      <c r="L68" s="490" t="s">
        <v>68</v>
      </c>
      <c r="M68" s="491" t="s">
        <v>49</v>
      </c>
      <c r="N68" s="492" t="s">
        <v>985</v>
      </c>
      <c r="O68" s="493">
        <v>5</v>
      </c>
      <c r="P68" s="464"/>
      <c r="Q68" s="464"/>
      <c r="R68" s="464">
        <v>0</v>
      </c>
      <c r="S68" s="464"/>
      <c r="T68" s="464"/>
      <c r="U68" s="495" t="s">
        <v>645</v>
      </c>
      <c r="V68" s="496">
        <v>0</v>
      </c>
      <c r="W68" s="496" t="s">
        <v>988</v>
      </c>
      <c r="X68" s="496">
        <v>0</v>
      </c>
      <c r="Y68" s="496">
        <v>0</v>
      </c>
      <c r="Z68" s="497"/>
    </row>
    <row r="69" spans="2:26">
      <c r="B69" s="482">
        <v>96528990</v>
      </c>
      <c r="C69" s="483" t="s">
        <v>35</v>
      </c>
      <c r="D69" s="484" t="s">
        <v>908</v>
      </c>
      <c r="E69" s="324" t="s">
        <v>984</v>
      </c>
      <c r="F69" s="485">
        <v>408</v>
      </c>
      <c r="G69" s="486">
        <v>38425</v>
      </c>
      <c r="H69" s="326" t="s">
        <v>37</v>
      </c>
      <c r="I69" s="487">
        <v>2000</v>
      </c>
      <c r="J69" s="488"/>
      <c r="K69" s="489"/>
      <c r="L69" s="490" t="s">
        <v>68</v>
      </c>
      <c r="M69" s="491" t="s">
        <v>39</v>
      </c>
      <c r="N69" s="492" t="s">
        <v>985</v>
      </c>
      <c r="O69" s="493">
        <v>10</v>
      </c>
      <c r="P69" s="464"/>
      <c r="Q69" s="464"/>
      <c r="R69" s="464"/>
      <c r="S69" s="464"/>
      <c r="T69" s="464"/>
      <c r="U69" s="495">
        <v>0</v>
      </c>
      <c r="V69" s="496">
        <v>0</v>
      </c>
      <c r="W69" s="496">
        <v>0</v>
      </c>
      <c r="X69" s="496">
        <v>0</v>
      </c>
      <c r="Y69" s="496">
        <v>0</v>
      </c>
      <c r="Z69" s="497"/>
    </row>
    <row r="70" spans="2:26">
      <c r="B70" s="482">
        <v>96528990</v>
      </c>
      <c r="C70" s="483" t="s">
        <v>35</v>
      </c>
      <c r="D70" s="484" t="s">
        <v>908</v>
      </c>
      <c r="E70" s="324" t="s">
        <v>134</v>
      </c>
      <c r="F70" s="485">
        <v>408</v>
      </c>
      <c r="G70" s="486">
        <v>38425</v>
      </c>
      <c r="H70" s="326" t="s">
        <v>37</v>
      </c>
      <c r="I70" s="487">
        <v>2000</v>
      </c>
      <c r="J70" s="488" t="s">
        <v>46</v>
      </c>
      <c r="K70" s="489">
        <v>3</v>
      </c>
      <c r="L70" s="490" t="s">
        <v>39</v>
      </c>
      <c r="M70" s="491" t="s">
        <v>985</v>
      </c>
      <c r="N70" s="492" t="s">
        <v>985</v>
      </c>
      <c r="O70" s="493">
        <v>8</v>
      </c>
      <c r="P70" s="464">
        <v>1200000</v>
      </c>
      <c r="Q70" s="464">
        <v>150000</v>
      </c>
      <c r="R70" s="464">
        <v>3394104</v>
      </c>
      <c r="S70" s="464">
        <v>12833</v>
      </c>
      <c r="T70" s="464">
        <v>3406937</v>
      </c>
      <c r="U70" s="495" t="s">
        <v>645</v>
      </c>
      <c r="V70" s="496">
        <v>0</v>
      </c>
      <c r="W70" s="496">
        <v>0</v>
      </c>
      <c r="X70" s="496">
        <v>0</v>
      </c>
      <c r="Y70" s="496" t="s">
        <v>987</v>
      </c>
      <c r="Z70" s="497"/>
    </row>
    <row r="71" spans="2:26">
      <c r="B71" s="482">
        <v>96528990</v>
      </c>
      <c r="C71" s="483" t="s">
        <v>35</v>
      </c>
      <c r="D71" s="484" t="s">
        <v>908</v>
      </c>
      <c r="E71" s="324" t="s">
        <v>984</v>
      </c>
      <c r="F71" s="485">
        <v>409</v>
      </c>
      <c r="G71" s="486">
        <v>38425</v>
      </c>
      <c r="H71" s="326" t="s">
        <v>37</v>
      </c>
      <c r="I71" s="487">
        <v>1500</v>
      </c>
      <c r="J71" s="488"/>
      <c r="K71" s="489"/>
      <c r="L71" s="490" t="s">
        <v>68</v>
      </c>
      <c r="M71" s="491" t="s">
        <v>39</v>
      </c>
      <c r="N71" s="492" t="s">
        <v>985</v>
      </c>
      <c r="O71" s="493">
        <v>25</v>
      </c>
      <c r="P71" s="464"/>
      <c r="Q71" s="464"/>
      <c r="R71" s="464"/>
      <c r="S71" s="464"/>
      <c r="T71" s="464"/>
      <c r="U71" s="495">
        <v>0</v>
      </c>
      <c r="V71" s="496">
        <v>0</v>
      </c>
      <c r="W71" s="496">
        <v>0</v>
      </c>
      <c r="X71" s="496">
        <v>0</v>
      </c>
      <c r="Y71" s="496">
        <v>0</v>
      </c>
      <c r="Z71" s="497"/>
    </row>
    <row r="72" spans="2:26">
      <c r="B72" s="482">
        <v>96528990</v>
      </c>
      <c r="C72" s="483" t="s">
        <v>35</v>
      </c>
      <c r="D72" s="484" t="s">
        <v>908</v>
      </c>
      <c r="E72" s="324" t="s">
        <v>134</v>
      </c>
      <c r="F72" s="485">
        <v>409</v>
      </c>
      <c r="G72" s="486">
        <v>38425</v>
      </c>
      <c r="H72" s="326" t="s">
        <v>37</v>
      </c>
      <c r="I72" s="487">
        <v>1500</v>
      </c>
      <c r="J72" s="488" t="s">
        <v>87</v>
      </c>
      <c r="K72" s="489">
        <v>4</v>
      </c>
      <c r="L72" s="490" t="s">
        <v>39</v>
      </c>
      <c r="M72" s="491" t="s">
        <v>985</v>
      </c>
      <c r="N72" s="492" t="s">
        <v>985</v>
      </c>
      <c r="O72" s="493">
        <v>21</v>
      </c>
      <c r="P72" s="464">
        <v>800000</v>
      </c>
      <c r="Q72" s="464">
        <v>533334</v>
      </c>
      <c r="R72" s="464">
        <v>12067940</v>
      </c>
      <c r="S72" s="464">
        <v>60827</v>
      </c>
      <c r="T72" s="464">
        <v>12128767</v>
      </c>
      <c r="U72" s="495" t="s">
        <v>645</v>
      </c>
      <c r="V72" s="496">
        <v>0</v>
      </c>
      <c r="W72" s="496">
        <v>0</v>
      </c>
      <c r="X72" s="496">
        <v>0</v>
      </c>
      <c r="Y72" s="496" t="s">
        <v>987</v>
      </c>
      <c r="Z72" s="497"/>
    </row>
    <row r="73" spans="2:26">
      <c r="B73" s="482">
        <v>96528990</v>
      </c>
      <c r="C73" s="483" t="s">
        <v>35</v>
      </c>
      <c r="D73" s="484" t="s">
        <v>908</v>
      </c>
      <c r="E73" s="324" t="s">
        <v>984</v>
      </c>
      <c r="F73" s="485">
        <v>528</v>
      </c>
      <c r="G73" s="486">
        <v>39546</v>
      </c>
      <c r="H73" s="326" t="s">
        <v>37</v>
      </c>
      <c r="I73" s="487">
        <v>1700</v>
      </c>
      <c r="J73" s="488"/>
      <c r="K73" s="489"/>
      <c r="L73" s="490" t="s">
        <v>39</v>
      </c>
      <c r="M73" s="491" t="s">
        <v>68</v>
      </c>
      <c r="N73" s="492" t="s">
        <v>985</v>
      </c>
      <c r="O73" s="493">
        <v>10</v>
      </c>
      <c r="P73" s="464"/>
      <c r="Q73" s="464"/>
      <c r="R73" s="464"/>
      <c r="S73" s="464"/>
      <c r="T73" s="464"/>
      <c r="U73" s="495">
        <v>0</v>
      </c>
      <c r="V73" s="496">
        <v>0</v>
      </c>
      <c r="W73" s="496">
        <v>0</v>
      </c>
      <c r="X73" s="496">
        <v>0</v>
      </c>
      <c r="Y73" s="496">
        <v>0</v>
      </c>
      <c r="Z73" s="497"/>
    </row>
    <row r="74" spans="2:26">
      <c r="B74" s="482">
        <v>96528990</v>
      </c>
      <c r="C74" s="483" t="s">
        <v>35</v>
      </c>
      <c r="D74" s="484" t="s">
        <v>908</v>
      </c>
      <c r="E74" s="324" t="s">
        <v>134</v>
      </c>
      <c r="F74" s="485">
        <v>528</v>
      </c>
      <c r="G74" s="486">
        <v>39547</v>
      </c>
      <c r="H74" s="326" t="s">
        <v>37</v>
      </c>
      <c r="I74" s="487">
        <v>1700</v>
      </c>
      <c r="J74" s="488" t="s">
        <v>89</v>
      </c>
      <c r="K74" s="489">
        <v>2.75</v>
      </c>
      <c r="L74" s="490" t="s">
        <v>39</v>
      </c>
      <c r="M74" s="491" t="s">
        <v>68</v>
      </c>
      <c r="N74" s="492" t="s">
        <v>985</v>
      </c>
      <c r="O74" s="493">
        <v>5</v>
      </c>
      <c r="P74" s="464">
        <v>700000</v>
      </c>
      <c r="Q74" s="464">
        <v>700000</v>
      </c>
      <c r="R74" s="464">
        <v>15839152</v>
      </c>
      <c r="S74" s="464">
        <v>70408</v>
      </c>
      <c r="T74" s="464">
        <v>15909560</v>
      </c>
      <c r="U74" s="495" t="s">
        <v>645</v>
      </c>
      <c r="V74" s="496">
        <v>0</v>
      </c>
      <c r="W74" s="496">
        <v>0</v>
      </c>
      <c r="X74" s="496">
        <v>0</v>
      </c>
      <c r="Y74" s="496" t="s">
        <v>987</v>
      </c>
      <c r="Z74" s="497"/>
    </row>
    <row r="75" spans="2:26">
      <c r="B75" s="482">
        <v>96528990</v>
      </c>
      <c r="C75" s="483" t="s">
        <v>35</v>
      </c>
      <c r="D75" s="484" t="s">
        <v>908</v>
      </c>
      <c r="E75" s="324" t="s">
        <v>984</v>
      </c>
      <c r="F75" s="485">
        <v>529</v>
      </c>
      <c r="G75" s="486">
        <v>39546</v>
      </c>
      <c r="H75" s="326" t="s">
        <v>37</v>
      </c>
      <c r="I75" s="487">
        <v>1700</v>
      </c>
      <c r="J75" s="488"/>
      <c r="K75" s="489"/>
      <c r="L75" s="490" t="s">
        <v>39</v>
      </c>
      <c r="M75" s="491" t="s">
        <v>68</v>
      </c>
      <c r="N75" s="492" t="s">
        <v>985</v>
      </c>
      <c r="O75" s="493">
        <v>30</v>
      </c>
      <c r="P75" s="464"/>
      <c r="Q75" s="464"/>
      <c r="R75" s="464"/>
      <c r="S75" s="464"/>
      <c r="T75" s="464"/>
      <c r="U75" s="495">
        <v>0</v>
      </c>
      <c r="V75" s="496">
        <v>0</v>
      </c>
      <c r="W75" s="496">
        <v>0</v>
      </c>
      <c r="X75" s="496">
        <v>0</v>
      </c>
      <c r="Y75" s="496">
        <v>0</v>
      </c>
      <c r="Z75" s="497"/>
    </row>
    <row r="76" spans="2:26">
      <c r="B76" s="482">
        <v>96528990</v>
      </c>
      <c r="C76" s="483" t="s">
        <v>35</v>
      </c>
      <c r="D76" s="484" t="s">
        <v>908</v>
      </c>
      <c r="E76" s="324" t="s">
        <v>134</v>
      </c>
      <c r="F76" s="485">
        <v>529</v>
      </c>
      <c r="G76" s="486">
        <v>39547</v>
      </c>
      <c r="H76" s="326" t="s">
        <v>37</v>
      </c>
      <c r="I76" s="487">
        <v>1700</v>
      </c>
      <c r="J76" s="488" t="s">
        <v>63</v>
      </c>
      <c r="K76" s="489">
        <v>3.25</v>
      </c>
      <c r="L76" s="490" t="s">
        <v>39</v>
      </c>
      <c r="M76" s="491" t="s">
        <v>68</v>
      </c>
      <c r="N76" s="492" t="s">
        <v>985</v>
      </c>
      <c r="O76" s="493">
        <v>21</v>
      </c>
      <c r="P76" s="464">
        <v>1000000</v>
      </c>
      <c r="Q76" s="464">
        <v>894737</v>
      </c>
      <c r="R76" s="464">
        <v>20245536</v>
      </c>
      <c r="S76" s="464">
        <v>106355</v>
      </c>
      <c r="T76" s="464">
        <v>20351891</v>
      </c>
      <c r="U76" s="495" t="s">
        <v>645</v>
      </c>
      <c r="V76" s="496">
        <v>0</v>
      </c>
      <c r="W76" s="496">
        <v>0</v>
      </c>
      <c r="X76" s="496">
        <v>0</v>
      </c>
      <c r="Y76" s="496" t="s">
        <v>987</v>
      </c>
      <c r="Z76" s="497"/>
    </row>
    <row r="77" spans="2:26">
      <c r="B77" s="482">
        <v>96528990</v>
      </c>
      <c r="C77" s="483">
        <v>9</v>
      </c>
      <c r="D77" s="484" t="s">
        <v>908</v>
      </c>
      <c r="E77" s="324" t="s">
        <v>984</v>
      </c>
      <c r="F77" s="485">
        <v>710</v>
      </c>
      <c r="G77" s="486">
        <v>40987</v>
      </c>
      <c r="H77" s="326" t="s">
        <v>37</v>
      </c>
      <c r="I77" s="487">
        <v>2000</v>
      </c>
      <c r="J77" s="488"/>
      <c r="K77" s="489"/>
      <c r="L77" s="490" t="s">
        <v>68</v>
      </c>
      <c r="M77" s="491" t="s">
        <v>39</v>
      </c>
      <c r="N77" s="492" t="s">
        <v>49</v>
      </c>
      <c r="O77" s="493">
        <v>10</v>
      </c>
      <c r="P77" s="464"/>
      <c r="Q77" s="464"/>
      <c r="R77" s="464"/>
      <c r="S77" s="464"/>
      <c r="T77" s="464"/>
      <c r="U77" s="495">
        <v>0</v>
      </c>
      <c r="V77" s="496">
        <v>0</v>
      </c>
      <c r="W77" s="496">
        <v>0</v>
      </c>
      <c r="X77" s="496">
        <v>0</v>
      </c>
      <c r="Y77" s="496">
        <v>0</v>
      </c>
      <c r="Z77" s="497"/>
    </row>
    <row r="78" spans="2:26">
      <c r="B78" s="482">
        <v>96528990</v>
      </c>
      <c r="C78" s="483">
        <v>9</v>
      </c>
      <c r="D78" s="484" t="s">
        <v>908</v>
      </c>
      <c r="E78" s="324" t="s">
        <v>134</v>
      </c>
      <c r="F78" s="485">
        <v>710</v>
      </c>
      <c r="G78" s="486">
        <v>40987</v>
      </c>
      <c r="H78" s="326" t="s">
        <v>37</v>
      </c>
      <c r="I78" s="487">
        <v>1500</v>
      </c>
      <c r="J78" s="488" t="s">
        <v>56</v>
      </c>
      <c r="K78" s="489">
        <v>3.5</v>
      </c>
      <c r="L78" s="490" t="s">
        <v>68</v>
      </c>
      <c r="M78" s="491" t="s">
        <v>39</v>
      </c>
      <c r="N78" s="492" t="s">
        <v>985</v>
      </c>
      <c r="O78" s="493">
        <v>7</v>
      </c>
      <c r="P78" s="464"/>
      <c r="Q78" s="464"/>
      <c r="R78" s="464">
        <v>0</v>
      </c>
      <c r="S78" s="464"/>
      <c r="T78" s="464"/>
      <c r="U78" s="495" t="s">
        <v>645</v>
      </c>
      <c r="V78" s="496">
        <v>0</v>
      </c>
      <c r="W78" s="496" t="s">
        <v>988</v>
      </c>
      <c r="X78" s="496">
        <v>0</v>
      </c>
      <c r="Y78" s="496">
        <v>0</v>
      </c>
      <c r="Z78" s="497"/>
    </row>
    <row r="79" spans="2:26">
      <c r="B79" s="482">
        <v>96528990</v>
      </c>
      <c r="C79" s="483">
        <v>9</v>
      </c>
      <c r="D79" s="484" t="s">
        <v>908</v>
      </c>
      <c r="E79" s="324" t="s">
        <v>134</v>
      </c>
      <c r="F79" s="485">
        <v>710</v>
      </c>
      <c r="G79" s="486">
        <v>40987</v>
      </c>
      <c r="H79" s="326" t="s">
        <v>162</v>
      </c>
      <c r="I79" s="487">
        <v>33600000</v>
      </c>
      <c r="J79" s="488" t="s">
        <v>51</v>
      </c>
      <c r="K79" s="489">
        <v>6.5</v>
      </c>
      <c r="L79" s="490" t="s">
        <v>68</v>
      </c>
      <c r="M79" s="491" t="s">
        <v>39</v>
      </c>
      <c r="N79" s="492" t="s">
        <v>985</v>
      </c>
      <c r="O79" s="493">
        <v>7</v>
      </c>
      <c r="P79" s="464"/>
      <c r="Q79" s="464"/>
      <c r="R79" s="464">
        <v>0</v>
      </c>
      <c r="S79" s="464"/>
      <c r="T79" s="464"/>
      <c r="U79" s="495">
        <v>0</v>
      </c>
      <c r="V79" s="496">
        <v>0</v>
      </c>
      <c r="W79" s="496" t="s">
        <v>988</v>
      </c>
      <c r="X79" s="496">
        <v>0</v>
      </c>
      <c r="Y79" s="496">
        <v>0</v>
      </c>
      <c r="Z79" s="497"/>
    </row>
    <row r="80" spans="2:26">
      <c r="B80" s="482">
        <v>96528990</v>
      </c>
      <c r="C80" s="483">
        <v>9</v>
      </c>
      <c r="D80" s="484" t="s">
        <v>908</v>
      </c>
      <c r="E80" s="324" t="s">
        <v>984</v>
      </c>
      <c r="F80" s="485">
        <v>711</v>
      </c>
      <c r="G80" s="486">
        <v>40987</v>
      </c>
      <c r="H80" s="326" t="s">
        <v>37</v>
      </c>
      <c r="I80" s="487">
        <v>2000</v>
      </c>
      <c r="J80" s="488"/>
      <c r="K80" s="489"/>
      <c r="L80" s="490" t="s">
        <v>68</v>
      </c>
      <c r="M80" s="491" t="s">
        <v>39</v>
      </c>
      <c r="N80" s="492" t="s">
        <v>49</v>
      </c>
      <c r="O80" s="493">
        <v>30</v>
      </c>
      <c r="P80" s="464"/>
      <c r="Q80" s="464"/>
      <c r="R80" s="464"/>
      <c r="S80" s="464"/>
      <c r="T80" s="464"/>
      <c r="U80" s="495">
        <v>0</v>
      </c>
      <c r="V80" s="496">
        <v>0</v>
      </c>
      <c r="W80" s="496">
        <v>0</v>
      </c>
      <c r="X80" s="496">
        <v>0</v>
      </c>
      <c r="Y80" s="496">
        <v>0</v>
      </c>
      <c r="Z80" s="497"/>
    </row>
    <row r="81" spans="2:26">
      <c r="B81" s="482">
        <v>96528990</v>
      </c>
      <c r="C81" s="483">
        <v>9</v>
      </c>
      <c r="D81" s="484" t="s">
        <v>908</v>
      </c>
      <c r="E81" s="324" t="s">
        <v>134</v>
      </c>
      <c r="F81" s="485">
        <v>711</v>
      </c>
      <c r="G81" s="486">
        <v>40988</v>
      </c>
      <c r="H81" s="326" t="s">
        <v>37</v>
      </c>
      <c r="I81" s="487">
        <v>1500</v>
      </c>
      <c r="J81" s="488" t="s">
        <v>53</v>
      </c>
      <c r="K81" s="489">
        <v>3.75</v>
      </c>
      <c r="L81" s="490" t="s">
        <v>68</v>
      </c>
      <c r="M81" s="491" t="s">
        <v>39</v>
      </c>
      <c r="N81" s="492" t="s">
        <v>985</v>
      </c>
      <c r="O81" s="493">
        <v>21</v>
      </c>
      <c r="P81" s="464">
        <v>1500000</v>
      </c>
      <c r="Q81" s="464">
        <v>1500000</v>
      </c>
      <c r="R81" s="464">
        <v>33941040</v>
      </c>
      <c r="S81" s="464">
        <v>373119</v>
      </c>
      <c r="T81" s="464">
        <v>34314159</v>
      </c>
      <c r="U81" s="495" t="s">
        <v>645</v>
      </c>
      <c r="V81" s="496">
        <v>0</v>
      </c>
      <c r="W81" s="496">
        <v>0</v>
      </c>
      <c r="X81" s="496">
        <v>0</v>
      </c>
      <c r="Y81" s="496">
        <v>0</v>
      </c>
      <c r="Z81" s="497"/>
    </row>
    <row r="82" spans="2:26">
      <c r="B82" s="482">
        <v>76045822</v>
      </c>
      <c r="C82" s="483">
        <v>8</v>
      </c>
      <c r="D82" s="484" t="s">
        <v>997</v>
      </c>
      <c r="E82" s="324" t="s">
        <v>984</v>
      </c>
      <c r="F82" s="485">
        <v>611</v>
      </c>
      <c r="G82" s="486">
        <v>40067</v>
      </c>
      <c r="H82" s="326" t="s">
        <v>66</v>
      </c>
      <c r="I82" s="487">
        <v>300000</v>
      </c>
      <c r="J82" s="488"/>
      <c r="K82" s="489"/>
      <c r="L82" s="490" t="s">
        <v>359</v>
      </c>
      <c r="M82" s="491" t="s">
        <v>985</v>
      </c>
      <c r="N82" s="492" t="s">
        <v>985</v>
      </c>
      <c r="O82" s="493">
        <v>10</v>
      </c>
      <c r="P82" s="464"/>
      <c r="Q82" s="464"/>
      <c r="R82" s="464"/>
      <c r="S82" s="464"/>
      <c r="T82" s="464"/>
      <c r="U82" s="495">
        <v>0</v>
      </c>
      <c r="V82" s="496">
        <v>0</v>
      </c>
      <c r="W82" s="496">
        <v>0</v>
      </c>
      <c r="X82" s="496">
        <v>0</v>
      </c>
      <c r="Y82" s="496">
        <v>0</v>
      </c>
      <c r="Z82" s="497"/>
    </row>
    <row r="83" spans="2:26">
      <c r="B83" s="482">
        <v>76045822</v>
      </c>
      <c r="C83" s="483">
        <v>8</v>
      </c>
      <c r="D83" s="484" t="s">
        <v>997</v>
      </c>
      <c r="E83" s="324" t="s">
        <v>134</v>
      </c>
      <c r="F83" s="485">
        <v>611</v>
      </c>
      <c r="G83" s="486">
        <v>40095</v>
      </c>
      <c r="H83" s="326" t="s">
        <v>37</v>
      </c>
      <c r="I83" s="487">
        <v>2700</v>
      </c>
      <c r="J83" s="488" t="s">
        <v>46</v>
      </c>
      <c r="K83" s="489">
        <v>3.5</v>
      </c>
      <c r="L83" s="490" t="s">
        <v>359</v>
      </c>
      <c r="M83" s="491" t="s">
        <v>985</v>
      </c>
      <c r="N83" s="492" t="s">
        <v>985</v>
      </c>
      <c r="O83" s="493">
        <v>5</v>
      </c>
      <c r="P83" s="464">
        <v>2700000</v>
      </c>
      <c r="Q83" s="464">
        <v>2700000</v>
      </c>
      <c r="R83" s="464">
        <v>61093872</v>
      </c>
      <c r="S83" s="464">
        <v>352058</v>
      </c>
      <c r="T83" s="464">
        <v>61445930</v>
      </c>
      <c r="U83" s="495" t="s">
        <v>645</v>
      </c>
      <c r="V83" s="496">
        <v>0</v>
      </c>
      <c r="W83" s="496">
        <v>0</v>
      </c>
      <c r="X83" s="496">
        <v>0</v>
      </c>
      <c r="Y83" s="496">
        <v>0</v>
      </c>
      <c r="Z83" s="497" t="s">
        <v>993</v>
      </c>
    </row>
    <row r="84" spans="2:26">
      <c r="B84" s="482">
        <v>76045822</v>
      </c>
      <c r="C84" s="483">
        <v>8</v>
      </c>
      <c r="D84" s="484" t="s">
        <v>997</v>
      </c>
      <c r="E84" s="324" t="s">
        <v>134</v>
      </c>
      <c r="F84" s="485">
        <v>611</v>
      </c>
      <c r="G84" s="486">
        <v>40095</v>
      </c>
      <c r="H84" s="326" t="s">
        <v>162</v>
      </c>
      <c r="I84" s="487">
        <v>41000000</v>
      </c>
      <c r="J84" s="488" t="s">
        <v>87</v>
      </c>
      <c r="K84" s="489">
        <v>6.5</v>
      </c>
      <c r="L84" s="490" t="s">
        <v>359</v>
      </c>
      <c r="M84" s="491" t="s">
        <v>985</v>
      </c>
      <c r="N84" s="492" t="s">
        <v>985</v>
      </c>
      <c r="O84" s="493">
        <v>5</v>
      </c>
      <c r="P84" s="464"/>
      <c r="Q84" s="464"/>
      <c r="R84" s="464"/>
      <c r="S84" s="464"/>
      <c r="T84" s="464"/>
      <c r="U84" s="495">
        <v>0</v>
      </c>
      <c r="V84" s="496">
        <v>0</v>
      </c>
      <c r="W84" s="496" t="s">
        <v>988</v>
      </c>
      <c r="X84" s="496">
        <v>0</v>
      </c>
      <c r="Y84" s="496">
        <v>0</v>
      </c>
      <c r="Z84" s="497" t="s">
        <v>993</v>
      </c>
    </row>
    <row r="85" spans="2:26">
      <c r="B85" s="482">
        <v>85741000</v>
      </c>
      <c r="C85" s="483" t="s">
        <v>35</v>
      </c>
      <c r="D85" s="484" t="s">
        <v>998</v>
      </c>
      <c r="E85" s="324" t="s">
        <v>989</v>
      </c>
      <c r="F85" s="498">
        <v>215</v>
      </c>
      <c r="G85" s="486">
        <v>36441</v>
      </c>
      <c r="H85" s="326" t="s">
        <v>37</v>
      </c>
      <c r="I85" s="487">
        <v>1300</v>
      </c>
      <c r="J85" s="488" t="s">
        <v>46</v>
      </c>
      <c r="K85" s="489">
        <v>6.75</v>
      </c>
      <c r="L85" s="490" t="s">
        <v>39</v>
      </c>
      <c r="M85" s="491" t="s">
        <v>985</v>
      </c>
      <c r="N85" s="492" t="s">
        <v>985</v>
      </c>
      <c r="O85" s="500">
        <v>25</v>
      </c>
      <c r="P85" s="464">
        <v>1300000</v>
      </c>
      <c r="Q85" s="464">
        <v>1088750</v>
      </c>
      <c r="R85" s="464">
        <v>24635538</v>
      </c>
      <c r="S85" s="464">
        <v>538944</v>
      </c>
      <c r="T85" s="464">
        <v>25174482</v>
      </c>
      <c r="U85" s="495" t="s">
        <v>645</v>
      </c>
      <c r="V85" s="496">
        <v>0</v>
      </c>
      <c r="W85" s="496">
        <v>0</v>
      </c>
      <c r="X85" s="496">
        <v>0</v>
      </c>
      <c r="Y85" s="496" t="s">
        <v>987</v>
      </c>
      <c r="Z85" s="497"/>
    </row>
    <row r="86" spans="2:26">
      <c r="B86" s="482">
        <v>81826800</v>
      </c>
      <c r="C86" s="483" t="s">
        <v>35</v>
      </c>
      <c r="D86" s="499" t="s">
        <v>999</v>
      </c>
      <c r="E86" s="324" t="s">
        <v>984</v>
      </c>
      <c r="F86" s="485">
        <v>488</v>
      </c>
      <c r="G86" s="486">
        <v>39058</v>
      </c>
      <c r="H86" s="326" t="s">
        <v>37</v>
      </c>
      <c r="I86" s="487">
        <v>3350</v>
      </c>
      <c r="J86" s="488"/>
      <c r="K86" s="489"/>
      <c r="L86" s="490" t="s">
        <v>359</v>
      </c>
      <c r="M86" s="491" t="s">
        <v>68</v>
      </c>
      <c r="N86" s="492" t="s">
        <v>985</v>
      </c>
      <c r="O86" s="493">
        <v>10</v>
      </c>
      <c r="P86" s="464"/>
      <c r="Q86" s="464"/>
      <c r="R86" s="464"/>
      <c r="S86" s="464"/>
      <c r="T86" s="464"/>
      <c r="U86" s="495">
        <v>0</v>
      </c>
      <c r="V86" s="496">
        <v>0</v>
      </c>
      <c r="W86" s="496">
        <v>0</v>
      </c>
      <c r="X86" s="496">
        <v>0</v>
      </c>
      <c r="Y86" s="496">
        <v>0</v>
      </c>
      <c r="Z86" s="497"/>
    </row>
    <row r="87" spans="2:26">
      <c r="B87" s="482">
        <v>81826800</v>
      </c>
      <c r="C87" s="483" t="s">
        <v>35</v>
      </c>
      <c r="D87" s="499" t="s">
        <v>999</v>
      </c>
      <c r="E87" s="324" t="s">
        <v>134</v>
      </c>
      <c r="F87" s="485">
        <v>488</v>
      </c>
      <c r="G87" s="486">
        <v>39085</v>
      </c>
      <c r="H87" s="326" t="s">
        <v>162</v>
      </c>
      <c r="I87" s="487">
        <v>60000000</v>
      </c>
      <c r="J87" s="488" t="s">
        <v>46</v>
      </c>
      <c r="K87" s="489">
        <v>6.6</v>
      </c>
      <c r="L87" s="490" t="s">
        <v>359</v>
      </c>
      <c r="M87" s="491" t="s">
        <v>68</v>
      </c>
      <c r="N87" s="492" t="s">
        <v>985</v>
      </c>
      <c r="O87" s="493">
        <v>5</v>
      </c>
      <c r="P87" s="464">
        <v>60000000000</v>
      </c>
      <c r="Q87" s="464"/>
      <c r="R87" s="464">
        <v>0</v>
      </c>
      <c r="S87" s="464"/>
      <c r="T87" s="464"/>
      <c r="U87" s="495">
        <v>0</v>
      </c>
      <c r="V87" s="496">
        <v>0</v>
      </c>
      <c r="W87" s="496">
        <v>0</v>
      </c>
      <c r="X87" s="496" t="s">
        <v>990</v>
      </c>
      <c r="Y87" s="496" t="s">
        <v>987</v>
      </c>
      <c r="Z87" s="497"/>
    </row>
    <row r="88" spans="2:26">
      <c r="B88" s="482">
        <v>81826800</v>
      </c>
      <c r="C88" s="483">
        <v>9</v>
      </c>
      <c r="D88" s="499" t="s">
        <v>999</v>
      </c>
      <c r="E88" s="324" t="s">
        <v>984</v>
      </c>
      <c r="F88" s="485">
        <v>555</v>
      </c>
      <c r="G88" s="486">
        <v>39749</v>
      </c>
      <c r="H88" s="326" t="s">
        <v>37</v>
      </c>
      <c r="I88" s="487">
        <v>3250</v>
      </c>
      <c r="J88" s="488"/>
      <c r="K88" s="489"/>
      <c r="L88" s="490" t="s">
        <v>359</v>
      </c>
      <c r="M88" s="491" t="s">
        <v>68</v>
      </c>
      <c r="N88" s="492" t="s">
        <v>985</v>
      </c>
      <c r="O88" s="493">
        <v>10</v>
      </c>
      <c r="P88" s="464"/>
      <c r="Q88" s="464"/>
      <c r="R88" s="464"/>
      <c r="S88" s="464"/>
      <c r="T88" s="464"/>
      <c r="U88" s="495">
        <v>0</v>
      </c>
      <c r="V88" s="496">
        <v>0</v>
      </c>
      <c r="W88" s="496">
        <v>0</v>
      </c>
      <c r="X88" s="496">
        <v>0</v>
      </c>
      <c r="Y88" s="496">
        <v>0</v>
      </c>
      <c r="Z88" s="497"/>
    </row>
    <row r="89" spans="2:26">
      <c r="B89" s="482">
        <v>81826800</v>
      </c>
      <c r="C89" s="483">
        <v>9</v>
      </c>
      <c r="D89" s="499" t="s">
        <v>999</v>
      </c>
      <c r="E89" s="324" t="s">
        <v>134</v>
      </c>
      <c r="F89" s="485">
        <v>555</v>
      </c>
      <c r="G89" s="486">
        <v>39889</v>
      </c>
      <c r="H89" s="326" t="s">
        <v>162</v>
      </c>
      <c r="I89" s="487">
        <v>60000000</v>
      </c>
      <c r="J89" s="488" t="s">
        <v>87</v>
      </c>
      <c r="K89" s="489">
        <v>5.75</v>
      </c>
      <c r="L89" s="490" t="s">
        <v>359</v>
      </c>
      <c r="M89" s="491" t="s">
        <v>68</v>
      </c>
      <c r="N89" s="492" t="s">
        <v>985</v>
      </c>
      <c r="O89" s="493">
        <v>4</v>
      </c>
      <c r="P89" s="464"/>
      <c r="Q89" s="464"/>
      <c r="R89" s="464">
        <v>0</v>
      </c>
      <c r="S89" s="464"/>
      <c r="T89" s="464"/>
      <c r="U89" s="495">
        <v>0</v>
      </c>
      <c r="V89" s="496">
        <v>0</v>
      </c>
      <c r="W89" s="496" t="s">
        <v>988</v>
      </c>
      <c r="X89" s="496">
        <v>0</v>
      </c>
      <c r="Y89" s="496" t="s">
        <v>987</v>
      </c>
      <c r="Z89" s="497"/>
    </row>
    <row r="90" spans="2:26">
      <c r="B90" s="482">
        <v>81826800</v>
      </c>
      <c r="C90" s="483">
        <v>9</v>
      </c>
      <c r="D90" s="499" t="s">
        <v>999</v>
      </c>
      <c r="E90" s="324" t="s">
        <v>142</v>
      </c>
      <c r="F90" s="485">
        <v>555</v>
      </c>
      <c r="G90" s="486">
        <v>39889</v>
      </c>
      <c r="H90" s="326" t="s">
        <v>162</v>
      </c>
      <c r="I90" s="487">
        <v>60000000</v>
      </c>
      <c r="J90" s="488" t="s">
        <v>89</v>
      </c>
      <c r="K90" s="489">
        <v>6.15</v>
      </c>
      <c r="L90" s="490" t="s">
        <v>359</v>
      </c>
      <c r="M90" s="491" t="s">
        <v>68</v>
      </c>
      <c r="N90" s="492" t="s">
        <v>985</v>
      </c>
      <c r="O90" s="493">
        <v>4</v>
      </c>
      <c r="P90" s="464">
        <v>60000000000</v>
      </c>
      <c r="Q90" s="464">
        <v>60000000000</v>
      </c>
      <c r="R90" s="464">
        <v>60000000</v>
      </c>
      <c r="S90" s="464">
        <v>1070282</v>
      </c>
      <c r="T90" s="464">
        <v>61070282</v>
      </c>
      <c r="U90" s="495">
        <v>0</v>
      </c>
      <c r="V90" s="496">
        <v>0</v>
      </c>
      <c r="W90" s="496">
        <v>0</v>
      </c>
      <c r="X90" s="496">
        <v>0</v>
      </c>
      <c r="Y90" s="496" t="s">
        <v>987</v>
      </c>
      <c r="Z90" s="497"/>
    </row>
    <row r="91" spans="2:26">
      <c r="B91" s="482">
        <v>70016160</v>
      </c>
      <c r="C91" s="483">
        <v>9</v>
      </c>
      <c r="D91" s="484" t="s">
        <v>1000</v>
      </c>
      <c r="E91" s="324" t="s">
        <v>984</v>
      </c>
      <c r="F91" s="485">
        <v>645</v>
      </c>
      <c r="G91" s="486">
        <v>40498</v>
      </c>
      <c r="H91" s="326" t="s">
        <v>162</v>
      </c>
      <c r="I91" s="487">
        <v>45000000</v>
      </c>
      <c r="J91" s="488"/>
      <c r="K91" s="489"/>
      <c r="L91" s="490" t="s">
        <v>68</v>
      </c>
      <c r="M91" s="491" t="s">
        <v>359</v>
      </c>
      <c r="N91" s="492" t="s">
        <v>985</v>
      </c>
      <c r="O91" s="493">
        <v>10</v>
      </c>
      <c r="P91" s="464"/>
      <c r="Q91" s="464"/>
      <c r="R91" s="464"/>
      <c r="S91" s="464"/>
      <c r="T91" s="464"/>
      <c r="U91" s="495">
        <v>0</v>
      </c>
      <c r="V91" s="496">
        <v>0</v>
      </c>
      <c r="W91" s="496">
        <v>0</v>
      </c>
      <c r="X91" s="496">
        <v>0</v>
      </c>
      <c r="Y91" s="496">
        <v>0</v>
      </c>
      <c r="Z91" s="497"/>
    </row>
    <row r="92" spans="2:26">
      <c r="B92" s="482">
        <v>70016160</v>
      </c>
      <c r="C92" s="483">
        <v>9</v>
      </c>
      <c r="D92" s="484" t="s">
        <v>1000</v>
      </c>
      <c r="E92" s="324" t="s">
        <v>134</v>
      </c>
      <c r="F92" s="485">
        <v>645</v>
      </c>
      <c r="G92" s="486">
        <v>40501</v>
      </c>
      <c r="H92" s="326" t="s">
        <v>162</v>
      </c>
      <c r="I92" s="487">
        <v>45000000</v>
      </c>
      <c r="J92" s="488" t="s">
        <v>46</v>
      </c>
      <c r="K92" s="489">
        <v>7</v>
      </c>
      <c r="L92" s="490" t="s">
        <v>68</v>
      </c>
      <c r="M92" s="491" t="s">
        <v>359</v>
      </c>
      <c r="N92" s="492" t="s">
        <v>985</v>
      </c>
      <c r="O92" s="493">
        <v>5</v>
      </c>
      <c r="P92" s="464">
        <v>45000000000</v>
      </c>
      <c r="Q92" s="464">
        <v>45000000000</v>
      </c>
      <c r="R92" s="464">
        <v>45000000</v>
      </c>
      <c r="S92" s="464">
        <v>410406</v>
      </c>
      <c r="T92" s="464">
        <v>45410406</v>
      </c>
      <c r="U92" s="495">
        <v>0</v>
      </c>
      <c r="V92" s="496">
        <v>0</v>
      </c>
      <c r="W92" s="496">
        <v>0</v>
      </c>
      <c r="X92" s="496">
        <v>0</v>
      </c>
      <c r="Y92" s="496">
        <v>0</v>
      </c>
      <c r="Z92" s="497"/>
    </row>
    <row r="93" spans="2:26">
      <c r="B93" s="482">
        <v>70016160</v>
      </c>
      <c r="C93" s="483">
        <v>9</v>
      </c>
      <c r="D93" s="484" t="s">
        <v>1000</v>
      </c>
      <c r="E93" s="324" t="s">
        <v>984</v>
      </c>
      <c r="F93" s="485">
        <v>683</v>
      </c>
      <c r="G93" s="486">
        <v>40842</v>
      </c>
      <c r="H93" s="326" t="s">
        <v>162</v>
      </c>
      <c r="I93" s="487">
        <v>40000000</v>
      </c>
      <c r="J93" s="488"/>
      <c r="K93" s="489"/>
      <c r="L93" s="490" t="s">
        <v>68</v>
      </c>
      <c r="M93" s="491" t="s">
        <v>359</v>
      </c>
      <c r="N93" s="492" t="s">
        <v>985</v>
      </c>
      <c r="O93" s="493">
        <v>10</v>
      </c>
      <c r="P93" s="464"/>
      <c r="Q93" s="464"/>
      <c r="R93" s="464"/>
      <c r="S93" s="464"/>
      <c r="T93" s="464"/>
      <c r="U93" s="495">
        <v>0</v>
      </c>
      <c r="V93" s="496">
        <v>0</v>
      </c>
      <c r="W93" s="496">
        <v>0</v>
      </c>
      <c r="X93" s="496">
        <v>0</v>
      </c>
      <c r="Y93" s="496">
        <v>0</v>
      </c>
      <c r="Z93" s="497"/>
    </row>
    <row r="94" spans="2:26">
      <c r="B94" s="482">
        <v>70016160</v>
      </c>
      <c r="C94" s="483">
        <v>9</v>
      </c>
      <c r="D94" s="484" t="s">
        <v>1000</v>
      </c>
      <c r="E94" s="324" t="s">
        <v>134</v>
      </c>
      <c r="F94" s="485">
        <v>683</v>
      </c>
      <c r="G94" s="486">
        <v>40864</v>
      </c>
      <c r="H94" s="326" t="s">
        <v>162</v>
      </c>
      <c r="I94" s="487">
        <v>40000000</v>
      </c>
      <c r="J94" s="488" t="s">
        <v>87</v>
      </c>
      <c r="K94" s="489">
        <v>6.5</v>
      </c>
      <c r="L94" s="490" t="s">
        <v>68</v>
      </c>
      <c r="M94" s="491" t="s">
        <v>359</v>
      </c>
      <c r="N94" s="492" t="s">
        <v>985</v>
      </c>
      <c r="O94" s="493">
        <v>5</v>
      </c>
      <c r="P94" s="464">
        <v>15000000000</v>
      </c>
      <c r="Q94" s="464">
        <v>15000000000</v>
      </c>
      <c r="R94" s="464">
        <v>15000000</v>
      </c>
      <c r="S94" s="464">
        <v>324047</v>
      </c>
      <c r="T94" s="464">
        <v>15324047</v>
      </c>
      <c r="U94" s="495">
        <v>0</v>
      </c>
      <c r="V94" s="496">
        <v>0</v>
      </c>
      <c r="W94" s="496">
        <v>0</v>
      </c>
      <c r="X94" s="496">
        <v>0</v>
      </c>
      <c r="Y94" s="496">
        <v>0</v>
      </c>
      <c r="Z94" s="497"/>
    </row>
    <row r="95" spans="2:26">
      <c r="B95" s="482">
        <v>70016330</v>
      </c>
      <c r="C95" s="483" t="s">
        <v>75</v>
      </c>
      <c r="D95" s="484" t="s">
        <v>1001</v>
      </c>
      <c r="E95" s="324" t="s">
        <v>984</v>
      </c>
      <c r="F95" s="485">
        <v>708</v>
      </c>
      <c r="G95" s="486">
        <v>40975</v>
      </c>
      <c r="H95" s="326" t="s">
        <v>37</v>
      </c>
      <c r="I95" s="487">
        <v>5000</v>
      </c>
      <c r="J95" s="488"/>
      <c r="K95" s="489"/>
      <c r="L95" s="490" t="s">
        <v>68</v>
      </c>
      <c r="M95" s="491" t="s">
        <v>39</v>
      </c>
      <c r="N95" s="492" t="s">
        <v>985</v>
      </c>
      <c r="O95" s="493">
        <v>10</v>
      </c>
      <c r="P95" s="464"/>
      <c r="Q95" s="464"/>
      <c r="R95" s="464"/>
      <c r="S95" s="464"/>
      <c r="T95" s="464"/>
      <c r="U95" s="495">
        <v>0</v>
      </c>
      <c r="V95" s="496">
        <v>0</v>
      </c>
      <c r="W95" s="496" t="s">
        <v>988</v>
      </c>
      <c r="X95" s="496">
        <v>0</v>
      </c>
      <c r="Y95" s="496">
        <v>0</v>
      </c>
      <c r="Z95" s="497"/>
    </row>
    <row r="96" spans="2:26">
      <c r="B96" s="482">
        <v>91297000</v>
      </c>
      <c r="C96" s="483" t="s">
        <v>83</v>
      </c>
      <c r="D96" s="484" t="s">
        <v>1002</v>
      </c>
      <c r="E96" s="324" t="s">
        <v>984</v>
      </c>
      <c r="F96" s="485">
        <v>434</v>
      </c>
      <c r="G96" s="486">
        <v>38609</v>
      </c>
      <c r="H96" s="326" t="s">
        <v>37</v>
      </c>
      <c r="I96" s="487">
        <v>6000</v>
      </c>
      <c r="J96" s="488"/>
      <c r="K96" s="489"/>
      <c r="L96" s="490" t="s">
        <v>68</v>
      </c>
      <c r="M96" s="491" t="s">
        <v>39</v>
      </c>
      <c r="N96" s="492" t="s">
        <v>985</v>
      </c>
      <c r="O96" s="493">
        <v>10</v>
      </c>
      <c r="P96" s="464"/>
      <c r="Q96" s="464"/>
      <c r="R96" s="464"/>
      <c r="S96" s="464"/>
      <c r="T96" s="464"/>
      <c r="U96" s="495">
        <v>0</v>
      </c>
      <c r="V96" s="496">
        <v>0</v>
      </c>
      <c r="W96" s="496">
        <v>0</v>
      </c>
      <c r="X96" s="496">
        <v>0</v>
      </c>
      <c r="Y96" s="496">
        <v>0</v>
      </c>
      <c r="Z96" s="497"/>
    </row>
    <row r="97" spans="2:26">
      <c r="B97" s="482">
        <v>91297000</v>
      </c>
      <c r="C97" s="483" t="s">
        <v>83</v>
      </c>
      <c r="D97" s="484" t="s">
        <v>1002</v>
      </c>
      <c r="E97" s="324" t="s">
        <v>134</v>
      </c>
      <c r="F97" s="485">
        <v>434</v>
      </c>
      <c r="G97" s="486">
        <v>39582</v>
      </c>
      <c r="H97" s="326" t="s">
        <v>37</v>
      </c>
      <c r="I97" s="487">
        <v>2000</v>
      </c>
      <c r="J97" s="488" t="s">
        <v>56</v>
      </c>
      <c r="K97" s="489">
        <v>3.1</v>
      </c>
      <c r="L97" s="490" t="s">
        <v>39</v>
      </c>
      <c r="M97" s="491" t="s">
        <v>985</v>
      </c>
      <c r="N97" s="492" t="s">
        <v>985</v>
      </c>
      <c r="O97" s="493">
        <v>5</v>
      </c>
      <c r="P97" s="464">
        <v>2000000</v>
      </c>
      <c r="Q97" s="464"/>
      <c r="R97" s="464">
        <v>0</v>
      </c>
      <c r="S97" s="464"/>
      <c r="T97" s="464"/>
      <c r="U97" s="495" t="s">
        <v>645</v>
      </c>
      <c r="V97" s="496">
        <v>0</v>
      </c>
      <c r="W97" s="496">
        <v>0</v>
      </c>
      <c r="X97" s="496" t="s">
        <v>990</v>
      </c>
      <c r="Y97" s="496" t="s">
        <v>987</v>
      </c>
      <c r="Z97" s="497"/>
    </row>
    <row r="98" spans="2:26">
      <c r="B98" s="482">
        <v>91297000</v>
      </c>
      <c r="C98" s="483" t="s">
        <v>83</v>
      </c>
      <c r="D98" s="484" t="s">
        <v>1002</v>
      </c>
      <c r="E98" s="324" t="s">
        <v>142</v>
      </c>
      <c r="F98" s="485">
        <v>434</v>
      </c>
      <c r="G98" s="486">
        <v>39582</v>
      </c>
      <c r="H98" s="326" t="s">
        <v>66</v>
      </c>
      <c r="I98" s="487">
        <v>171480</v>
      </c>
      <c r="J98" s="488" t="s">
        <v>51</v>
      </c>
      <c r="K98" s="489" t="s">
        <v>256</v>
      </c>
      <c r="L98" s="490" t="s">
        <v>39</v>
      </c>
      <c r="M98" s="491" t="s">
        <v>985</v>
      </c>
      <c r="N98" s="492" t="s">
        <v>985</v>
      </c>
      <c r="O98" s="493">
        <v>10</v>
      </c>
      <c r="P98" s="464">
        <v>171480000</v>
      </c>
      <c r="Q98" s="464">
        <v>171480000</v>
      </c>
      <c r="R98" s="464">
        <v>86055523</v>
      </c>
      <c r="S98" s="464">
        <v>327669</v>
      </c>
      <c r="T98" s="464">
        <v>86383192</v>
      </c>
      <c r="U98" s="495">
        <v>0</v>
      </c>
      <c r="V98" s="496" t="s">
        <v>69</v>
      </c>
      <c r="W98" s="496">
        <v>0</v>
      </c>
      <c r="X98" s="496">
        <v>0</v>
      </c>
      <c r="Y98" s="496" t="s">
        <v>987</v>
      </c>
      <c r="Z98" s="497"/>
    </row>
    <row r="99" spans="2:26">
      <c r="B99" s="482">
        <v>91297000</v>
      </c>
      <c r="C99" s="483" t="s">
        <v>83</v>
      </c>
      <c r="D99" s="484" t="s">
        <v>1002</v>
      </c>
      <c r="E99" s="324" t="s">
        <v>984</v>
      </c>
      <c r="F99" s="485">
        <v>435</v>
      </c>
      <c r="G99" s="486">
        <v>38609</v>
      </c>
      <c r="H99" s="326" t="s">
        <v>37</v>
      </c>
      <c r="I99" s="487">
        <v>4000</v>
      </c>
      <c r="J99" s="488"/>
      <c r="K99" s="489"/>
      <c r="L99" s="490" t="s">
        <v>68</v>
      </c>
      <c r="M99" s="491" t="s">
        <v>39</v>
      </c>
      <c r="N99" s="492" t="s">
        <v>985</v>
      </c>
      <c r="O99" s="493">
        <v>15</v>
      </c>
      <c r="P99" s="464"/>
      <c r="Q99" s="464"/>
      <c r="R99" s="464"/>
      <c r="S99" s="464"/>
      <c r="T99" s="464"/>
      <c r="U99" s="495">
        <v>0</v>
      </c>
      <c r="V99" s="496">
        <v>0</v>
      </c>
      <c r="W99" s="496">
        <v>0</v>
      </c>
      <c r="X99" s="496">
        <v>0</v>
      </c>
      <c r="Y99" s="496">
        <v>0</v>
      </c>
      <c r="Z99" s="497"/>
    </row>
    <row r="100" spans="2:26">
      <c r="B100" s="482">
        <v>91297000</v>
      </c>
      <c r="C100" s="483" t="s">
        <v>83</v>
      </c>
      <c r="D100" s="484" t="s">
        <v>1002</v>
      </c>
      <c r="E100" s="324" t="s">
        <v>134</v>
      </c>
      <c r="F100" s="485">
        <v>435</v>
      </c>
      <c r="G100" s="486">
        <v>38628</v>
      </c>
      <c r="H100" s="326" t="s">
        <v>37</v>
      </c>
      <c r="I100" s="487">
        <v>4000</v>
      </c>
      <c r="J100" s="488" t="s">
        <v>63</v>
      </c>
      <c r="K100" s="489">
        <v>3.6</v>
      </c>
      <c r="L100" s="490" t="s">
        <v>68</v>
      </c>
      <c r="M100" s="491" t="s">
        <v>39</v>
      </c>
      <c r="N100" s="492" t="s">
        <v>985</v>
      </c>
      <c r="O100" s="493">
        <v>15</v>
      </c>
      <c r="P100" s="464">
        <v>4000000</v>
      </c>
      <c r="Q100" s="464">
        <v>0</v>
      </c>
      <c r="R100" s="464">
        <v>0</v>
      </c>
      <c r="S100" s="464"/>
      <c r="T100" s="464"/>
      <c r="U100" s="495" t="s">
        <v>645</v>
      </c>
      <c r="V100" s="496">
        <v>0</v>
      </c>
      <c r="W100" s="496">
        <v>0</v>
      </c>
      <c r="X100" s="496" t="s">
        <v>990</v>
      </c>
      <c r="Y100" s="496" t="s">
        <v>987</v>
      </c>
      <c r="Z100" s="497" t="s">
        <v>993</v>
      </c>
    </row>
    <row r="101" spans="2:26">
      <c r="B101" s="482">
        <v>91297000</v>
      </c>
      <c r="C101" s="483">
        <v>0</v>
      </c>
      <c r="D101" s="484" t="s">
        <v>1002</v>
      </c>
      <c r="E101" s="324" t="s">
        <v>984</v>
      </c>
      <c r="F101" s="485">
        <v>591</v>
      </c>
      <c r="G101" s="486">
        <v>39975</v>
      </c>
      <c r="H101" s="326" t="s">
        <v>37</v>
      </c>
      <c r="I101" s="487">
        <v>5000</v>
      </c>
      <c r="J101" s="488"/>
      <c r="K101" s="489"/>
      <c r="L101" s="490" t="s">
        <v>68</v>
      </c>
      <c r="M101" s="491" t="s">
        <v>39</v>
      </c>
      <c r="N101" s="492" t="s">
        <v>985</v>
      </c>
      <c r="O101" s="493">
        <v>10</v>
      </c>
      <c r="P101" s="464"/>
      <c r="Q101" s="464"/>
      <c r="R101" s="464"/>
      <c r="S101" s="464"/>
      <c r="T101" s="464"/>
      <c r="U101" s="495">
        <v>0</v>
      </c>
      <c r="V101" s="496">
        <v>0</v>
      </c>
      <c r="W101" s="496" t="s">
        <v>988</v>
      </c>
      <c r="X101" s="496">
        <v>0</v>
      </c>
      <c r="Y101" s="496">
        <v>0</v>
      </c>
      <c r="Z101" s="497" t="s">
        <v>993</v>
      </c>
    </row>
    <row r="102" spans="2:26">
      <c r="B102" s="482">
        <v>91297000</v>
      </c>
      <c r="C102" s="483">
        <v>0</v>
      </c>
      <c r="D102" s="484" t="s">
        <v>1002</v>
      </c>
      <c r="E102" s="324" t="s">
        <v>984</v>
      </c>
      <c r="F102" s="485">
        <v>592</v>
      </c>
      <c r="G102" s="486">
        <v>39975</v>
      </c>
      <c r="H102" s="326" t="s">
        <v>37</v>
      </c>
      <c r="I102" s="487">
        <v>5000</v>
      </c>
      <c r="J102" s="488"/>
      <c r="K102" s="489"/>
      <c r="L102" s="490" t="s">
        <v>68</v>
      </c>
      <c r="M102" s="491" t="s">
        <v>39</v>
      </c>
      <c r="N102" s="492" t="s">
        <v>985</v>
      </c>
      <c r="O102" s="493">
        <v>10</v>
      </c>
      <c r="P102" s="464"/>
      <c r="Q102" s="464"/>
      <c r="R102" s="464"/>
      <c r="S102" s="464"/>
      <c r="T102" s="464"/>
      <c r="U102" s="495">
        <v>0</v>
      </c>
      <c r="V102" s="496">
        <v>0</v>
      </c>
      <c r="W102" s="496" t="s">
        <v>988</v>
      </c>
      <c r="X102" s="496">
        <v>0</v>
      </c>
      <c r="Y102" s="496">
        <v>0</v>
      </c>
      <c r="Z102" s="497" t="s">
        <v>993</v>
      </c>
    </row>
    <row r="103" spans="2:26">
      <c r="B103" s="482">
        <v>93458000</v>
      </c>
      <c r="C103" s="483">
        <v>1</v>
      </c>
      <c r="D103" s="499" t="s">
        <v>1003</v>
      </c>
      <c r="E103" s="324" t="s">
        <v>984</v>
      </c>
      <c r="F103" s="485">
        <v>544</v>
      </c>
      <c r="G103" s="486">
        <v>39674</v>
      </c>
      <c r="H103" s="326" t="s">
        <v>37</v>
      </c>
      <c r="I103" s="487">
        <v>10000</v>
      </c>
      <c r="J103" s="488"/>
      <c r="K103" s="489"/>
      <c r="L103" s="490" t="s">
        <v>39</v>
      </c>
      <c r="M103" s="491" t="s">
        <v>68</v>
      </c>
      <c r="N103" s="492" t="s">
        <v>49</v>
      </c>
      <c r="O103" s="493">
        <v>10</v>
      </c>
      <c r="P103" s="464"/>
      <c r="Q103" s="464"/>
      <c r="R103" s="464"/>
      <c r="S103" s="464"/>
      <c r="T103" s="464"/>
      <c r="U103" s="495">
        <v>0</v>
      </c>
      <c r="V103" s="496">
        <v>0</v>
      </c>
      <c r="W103" s="496">
        <v>0</v>
      </c>
      <c r="X103" s="496">
        <v>0</v>
      </c>
      <c r="Y103" s="496">
        <v>0</v>
      </c>
      <c r="Z103" s="501"/>
    </row>
    <row r="104" spans="2:26">
      <c r="B104" s="482">
        <v>93458000</v>
      </c>
      <c r="C104" s="483">
        <v>1</v>
      </c>
      <c r="D104" s="499" t="s">
        <v>1003</v>
      </c>
      <c r="E104" s="324" t="s">
        <v>134</v>
      </c>
      <c r="F104" s="485">
        <v>544</v>
      </c>
      <c r="G104" s="486">
        <v>39735</v>
      </c>
      <c r="H104" s="326" t="s">
        <v>66</v>
      </c>
      <c r="I104" s="487">
        <v>355000</v>
      </c>
      <c r="J104" s="488" t="s">
        <v>63</v>
      </c>
      <c r="K104" s="489" t="s">
        <v>373</v>
      </c>
      <c r="L104" s="490" t="s">
        <v>68</v>
      </c>
      <c r="M104" s="491" t="s">
        <v>39</v>
      </c>
      <c r="N104" s="492" t="s">
        <v>49</v>
      </c>
      <c r="O104" s="493">
        <v>6</v>
      </c>
      <c r="P104" s="464"/>
      <c r="Q104" s="464"/>
      <c r="R104" s="464">
        <v>0</v>
      </c>
      <c r="S104" s="464"/>
      <c r="T104" s="464"/>
      <c r="U104" s="495">
        <v>0</v>
      </c>
      <c r="V104" s="496" t="s">
        <v>69</v>
      </c>
      <c r="W104" s="496" t="s">
        <v>988</v>
      </c>
      <c r="X104" s="496">
        <v>0</v>
      </c>
      <c r="Y104" s="496" t="s">
        <v>987</v>
      </c>
      <c r="Z104" s="501"/>
    </row>
    <row r="105" spans="2:26">
      <c r="B105" s="482">
        <v>93458000</v>
      </c>
      <c r="C105" s="483">
        <v>1</v>
      </c>
      <c r="D105" s="499" t="s">
        <v>1003</v>
      </c>
      <c r="E105" s="324" t="s">
        <v>134</v>
      </c>
      <c r="F105" s="485">
        <v>544</v>
      </c>
      <c r="G105" s="486">
        <v>39735</v>
      </c>
      <c r="H105" s="326" t="s">
        <v>37</v>
      </c>
      <c r="I105" s="487">
        <v>10000</v>
      </c>
      <c r="J105" s="488" t="s">
        <v>56</v>
      </c>
      <c r="K105" s="489">
        <v>4</v>
      </c>
      <c r="L105" s="490" t="s">
        <v>68</v>
      </c>
      <c r="M105" s="491" t="s">
        <v>39</v>
      </c>
      <c r="N105" s="492" t="s">
        <v>49</v>
      </c>
      <c r="O105" s="493">
        <v>6</v>
      </c>
      <c r="P105" s="464">
        <v>1000000</v>
      </c>
      <c r="Q105" s="464">
        <v>833333.33</v>
      </c>
      <c r="R105" s="464">
        <v>18856133</v>
      </c>
      <c r="S105" s="464">
        <v>124476</v>
      </c>
      <c r="T105" s="464">
        <v>18980609</v>
      </c>
      <c r="U105" s="495" t="s">
        <v>645</v>
      </c>
      <c r="V105" s="496">
        <v>0</v>
      </c>
      <c r="W105" s="496">
        <v>0</v>
      </c>
      <c r="X105" s="496">
        <v>0</v>
      </c>
      <c r="Y105" s="496" t="s">
        <v>987</v>
      </c>
      <c r="Z105" s="501"/>
    </row>
    <row r="106" spans="2:26">
      <c r="B106" s="482">
        <v>93458000</v>
      </c>
      <c r="C106" s="483">
        <v>1</v>
      </c>
      <c r="D106" s="499" t="s">
        <v>1003</v>
      </c>
      <c r="E106" s="324" t="s">
        <v>142</v>
      </c>
      <c r="F106" s="485">
        <v>544</v>
      </c>
      <c r="G106" s="486">
        <v>39888</v>
      </c>
      <c r="H106" s="326" t="s">
        <v>162</v>
      </c>
      <c r="I106" s="487">
        <v>84000000</v>
      </c>
      <c r="J106" s="488" t="s">
        <v>53</v>
      </c>
      <c r="K106" s="489">
        <v>4</v>
      </c>
      <c r="L106" s="490" t="s">
        <v>68</v>
      </c>
      <c r="M106" s="491" t="s">
        <v>39</v>
      </c>
      <c r="N106" s="492" t="s">
        <v>49</v>
      </c>
      <c r="O106" s="493">
        <v>5</v>
      </c>
      <c r="P106" s="464"/>
      <c r="Q106" s="464"/>
      <c r="R106" s="464">
        <v>0</v>
      </c>
      <c r="S106" s="464"/>
      <c r="T106" s="464"/>
      <c r="U106" s="495">
        <v>0</v>
      </c>
      <c r="V106" s="496">
        <v>0</v>
      </c>
      <c r="W106" s="496" t="s">
        <v>988</v>
      </c>
      <c r="X106" s="496">
        <v>0</v>
      </c>
      <c r="Y106" s="496" t="s">
        <v>987</v>
      </c>
      <c r="Z106" s="501"/>
    </row>
    <row r="107" spans="2:26">
      <c r="B107" s="482">
        <v>93458000</v>
      </c>
      <c r="C107" s="483">
        <v>1</v>
      </c>
      <c r="D107" s="499" t="s">
        <v>1003</v>
      </c>
      <c r="E107" s="324" t="s">
        <v>142</v>
      </c>
      <c r="F107" s="485">
        <v>544</v>
      </c>
      <c r="G107" s="486">
        <v>39888</v>
      </c>
      <c r="H107" s="326" t="s">
        <v>37</v>
      </c>
      <c r="I107" s="487">
        <v>4000</v>
      </c>
      <c r="J107" s="488" t="s">
        <v>59</v>
      </c>
      <c r="K107" s="489">
        <v>2.25</v>
      </c>
      <c r="L107" s="490" t="s">
        <v>68</v>
      </c>
      <c r="M107" s="491" t="s">
        <v>39</v>
      </c>
      <c r="N107" s="492" t="s">
        <v>49</v>
      </c>
      <c r="O107" s="493">
        <v>5</v>
      </c>
      <c r="P107" s="464">
        <v>2000000</v>
      </c>
      <c r="Q107" s="464">
        <v>2000000</v>
      </c>
      <c r="R107" s="464">
        <v>45254720</v>
      </c>
      <c r="S107" s="464">
        <v>337510</v>
      </c>
      <c r="T107" s="464">
        <v>45592230</v>
      </c>
      <c r="U107" s="495" t="s">
        <v>645</v>
      </c>
      <c r="V107" s="496">
        <v>0</v>
      </c>
      <c r="W107" s="496">
        <v>0</v>
      </c>
      <c r="X107" s="496">
        <v>0</v>
      </c>
      <c r="Y107" s="496" t="s">
        <v>987</v>
      </c>
      <c r="Z107" s="501"/>
    </row>
    <row r="108" spans="2:26">
      <c r="B108" s="482">
        <v>93458000</v>
      </c>
      <c r="C108" s="483">
        <v>1</v>
      </c>
      <c r="D108" s="499" t="s">
        <v>1003</v>
      </c>
      <c r="E108" s="324" t="s">
        <v>984</v>
      </c>
      <c r="F108" s="485">
        <v>545</v>
      </c>
      <c r="G108" s="486">
        <v>39674</v>
      </c>
      <c r="H108" s="326" t="s">
        <v>37</v>
      </c>
      <c r="I108" s="487">
        <v>10000</v>
      </c>
      <c r="J108" s="488"/>
      <c r="K108" s="489"/>
      <c r="L108" s="490" t="s">
        <v>39</v>
      </c>
      <c r="M108" s="491" t="s">
        <v>68</v>
      </c>
      <c r="N108" s="492" t="s">
        <v>49</v>
      </c>
      <c r="O108" s="493">
        <v>30</v>
      </c>
      <c r="P108" s="464"/>
      <c r="Q108" s="464"/>
      <c r="R108" s="464"/>
      <c r="S108" s="464"/>
      <c r="T108" s="464"/>
      <c r="U108" s="495">
        <v>0</v>
      </c>
      <c r="V108" s="496">
        <v>0</v>
      </c>
      <c r="W108" s="496">
        <v>0</v>
      </c>
      <c r="X108" s="496">
        <v>0</v>
      </c>
      <c r="Y108" s="496">
        <v>0</v>
      </c>
      <c r="Z108" s="501"/>
    </row>
    <row r="109" spans="2:26">
      <c r="B109" s="482">
        <v>93458000</v>
      </c>
      <c r="C109" s="483">
        <v>1</v>
      </c>
      <c r="D109" s="499" t="s">
        <v>1003</v>
      </c>
      <c r="E109" s="324" t="s">
        <v>134</v>
      </c>
      <c r="F109" s="485">
        <v>545</v>
      </c>
      <c r="G109" s="486">
        <v>39735</v>
      </c>
      <c r="H109" s="326" t="s">
        <v>37</v>
      </c>
      <c r="I109" s="487">
        <v>10000</v>
      </c>
      <c r="J109" s="488" t="s">
        <v>51</v>
      </c>
      <c r="K109" s="489">
        <v>4.25</v>
      </c>
      <c r="L109" s="490" t="s">
        <v>68</v>
      </c>
      <c r="M109" s="491" t="s">
        <v>39</v>
      </c>
      <c r="N109" s="492" t="s">
        <v>49</v>
      </c>
      <c r="O109" s="493">
        <v>21</v>
      </c>
      <c r="P109" s="464">
        <v>7000000</v>
      </c>
      <c r="Q109" s="464">
        <v>7000000</v>
      </c>
      <c r="R109" s="464">
        <v>158391520</v>
      </c>
      <c r="S109" s="464">
        <v>1110272</v>
      </c>
      <c r="T109" s="464">
        <v>159501792</v>
      </c>
      <c r="U109" s="495" t="s">
        <v>645</v>
      </c>
      <c r="V109" s="496">
        <v>0</v>
      </c>
      <c r="W109" s="496">
        <v>0</v>
      </c>
      <c r="X109" s="496">
        <v>0</v>
      </c>
      <c r="Y109" s="496" t="s">
        <v>987</v>
      </c>
      <c r="Z109" s="501"/>
    </row>
    <row r="110" spans="2:26">
      <c r="B110" s="482">
        <v>93458000</v>
      </c>
      <c r="C110" s="483">
        <v>1</v>
      </c>
      <c r="D110" s="499" t="s">
        <v>1003</v>
      </c>
      <c r="E110" s="324" t="s">
        <v>984</v>
      </c>
      <c r="F110" s="485">
        <v>587</v>
      </c>
      <c r="G110" s="486">
        <v>39968</v>
      </c>
      <c r="H110" s="326" t="s">
        <v>37</v>
      </c>
      <c r="I110" s="487">
        <v>20000</v>
      </c>
      <c r="J110" s="488"/>
      <c r="K110" s="489"/>
      <c r="L110" s="490" t="s">
        <v>68</v>
      </c>
      <c r="M110" s="491" t="s">
        <v>39</v>
      </c>
      <c r="N110" s="492" t="s">
        <v>49</v>
      </c>
      <c r="O110" s="493">
        <v>10</v>
      </c>
      <c r="P110" s="464"/>
      <c r="Q110" s="464"/>
      <c r="R110" s="464"/>
      <c r="S110" s="464"/>
      <c r="T110" s="464"/>
      <c r="U110" s="495">
        <v>0</v>
      </c>
      <c r="V110" s="496">
        <v>0</v>
      </c>
      <c r="W110" s="496">
        <v>0</v>
      </c>
      <c r="X110" s="496">
        <v>0</v>
      </c>
      <c r="Y110" s="496">
        <v>0</v>
      </c>
      <c r="Z110" s="501"/>
    </row>
    <row r="111" spans="2:26">
      <c r="B111" s="482">
        <v>93458000</v>
      </c>
      <c r="C111" s="483">
        <v>1</v>
      </c>
      <c r="D111" s="499" t="s">
        <v>1003</v>
      </c>
      <c r="E111" s="324" t="s">
        <v>134</v>
      </c>
      <c r="F111" s="485">
        <v>587</v>
      </c>
      <c r="G111" s="486">
        <v>40413</v>
      </c>
      <c r="H111" s="326" t="s">
        <v>37</v>
      </c>
      <c r="I111" s="487">
        <v>5000</v>
      </c>
      <c r="J111" s="488" t="s">
        <v>60</v>
      </c>
      <c r="K111" s="489">
        <v>3.25</v>
      </c>
      <c r="L111" s="490" t="s">
        <v>68</v>
      </c>
      <c r="M111" s="491" t="s">
        <v>985</v>
      </c>
      <c r="N111" s="492" t="s">
        <v>985</v>
      </c>
      <c r="O111" s="493">
        <v>8</v>
      </c>
      <c r="P111" s="464"/>
      <c r="Q111" s="464"/>
      <c r="R111" s="464">
        <v>0</v>
      </c>
      <c r="S111" s="464"/>
      <c r="T111" s="464"/>
      <c r="U111" s="495" t="s">
        <v>645</v>
      </c>
      <c r="V111" s="496">
        <v>0</v>
      </c>
      <c r="W111" s="496" t="s">
        <v>988</v>
      </c>
      <c r="X111" s="496">
        <v>0</v>
      </c>
      <c r="Y111" s="496">
        <v>0</v>
      </c>
      <c r="Z111" s="501"/>
    </row>
    <row r="112" spans="2:26">
      <c r="B112" s="482">
        <v>93458000</v>
      </c>
      <c r="C112" s="483">
        <v>1</v>
      </c>
      <c r="D112" s="499" t="s">
        <v>1003</v>
      </c>
      <c r="E112" s="324" t="s">
        <v>142</v>
      </c>
      <c r="F112" s="485">
        <v>587</v>
      </c>
      <c r="G112" s="486">
        <v>40870</v>
      </c>
      <c r="H112" s="326" t="s">
        <v>37</v>
      </c>
      <c r="I112" s="487">
        <v>5000</v>
      </c>
      <c r="J112" s="488" t="s">
        <v>75</v>
      </c>
      <c r="K112" s="489">
        <v>3.5</v>
      </c>
      <c r="L112" s="490" t="s">
        <v>39</v>
      </c>
      <c r="M112" s="491" t="s">
        <v>68</v>
      </c>
      <c r="N112" s="492" t="s">
        <v>985</v>
      </c>
      <c r="O112" s="493">
        <v>5</v>
      </c>
      <c r="P112" s="464"/>
      <c r="Q112" s="464"/>
      <c r="R112" s="464">
        <v>0</v>
      </c>
      <c r="S112" s="464"/>
      <c r="T112" s="464"/>
      <c r="U112" s="495" t="s">
        <v>645</v>
      </c>
      <c r="V112" s="496">
        <v>0</v>
      </c>
      <c r="W112" s="496" t="s">
        <v>988</v>
      </c>
      <c r="X112" s="496">
        <v>0</v>
      </c>
      <c r="Y112" s="496">
        <v>0</v>
      </c>
      <c r="Z112" s="501"/>
    </row>
    <row r="113" spans="2:26">
      <c r="B113" s="482">
        <v>93458000</v>
      </c>
      <c r="C113" s="483">
        <v>1</v>
      </c>
      <c r="D113" s="499" t="s">
        <v>1003</v>
      </c>
      <c r="E113" s="324" t="s">
        <v>142</v>
      </c>
      <c r="F113" s="485">
        <v>587</v>
      </c>
      <c r="G113" s="486">
        <v>40870</v>
      </c>
      <c r="H113" s="326" t="s">
        <v>162</v>
      </c>
      <c r="I113" s="487">
        <v>110000000</v>
      </c>
      <c r="J113" s="488" t="s">
        <v>116</v>
      </c>
      <c r="K113" s="489">
        <v>6.25</v>
      </c>
      <c r="L113" s="490" t="s">
        <v>39</v>
      </c>
      <c r="M113" s="491" t="s">
        <v>68</v>
      </c>
      <c r="N113" s="492" t="s">
        <v>985</v>
      </c>
      <c r="O113" s="493">
        <v>5</v>
      </c>
      <c r="P113" s="464"/>
      <c r="Q113" s="464"/>
      <c r="R113" s="464">
        <v>0</v>
      </c>
      <c r="S113" s="464"/>
      <c r="T113" s="464"/>
      <c r="U113" s="495">
        <v>0</v>
      </c>
      <c r="V113" s="496">
        <v>0</v>
      </c>
      <c r="W113" s="496" t="s">
        <v>988</v>
      </c>
      <c r="X113" s="496">
        <v>0</v>
      </c>
      <c r="Y113" s="496">
        <v>0</v>
      </c>
      <c r="Z113" s="501"/>
    </row>
    <row r="114" spans="2:26">
      <c r="B114" s="482">
        <v>93458000</v>
      </c>
      <c r="C114" s="483">
        <v>1</v>
      </c>
      <c r="D114" s="499" t="s">
        <v>1003</v>
      </c>
      <c r="E114" s="324" t="s">
        <v>142</v>
      </c>
      <c r="F114" s="485">
        <v>587</v>
      </c>
      <c r="G114" s="486">
        <v>40870</v>
      </c>
      <c r="H114" s="326" t="s">
        <v>66</v>
      </c>
      <c r="I114" s="487">
        <v>220000</v>
      </c>
      <c r="J114" s="488" t="s">
        <v>123</v>
      </c>
      <c r="K114" s="489">
        <v>3.75</v>
      </c>
      <c r="L114" s="490" t="s">
        <v>39</v>
      </c>
      <c r="M114" s="491" t="s">
        <v>68</v>
      </c>
      <c r="N114" s="492" t="s">
        <v>985</v>
      </c>
      <c r="O114" s="493">
        <v>5</v>
      </c>
      <c r="P114" s="464"/>
      <c r="Q114" s="464"/>
      <c r="R114" s="464">
        <v>0</v>
      </c>
      <c r="S114" s="464"/>
      <c r="T114" s="464"/>
      <c r="U114" s="495">
        <v>0</v>
      </c>
      <c r="V114" s="496" t="s">
        <v>69</v>
      </c>
      <c r="W114" s="496" t="s">
        <v>988</v>
      </c>
      <c r="X114" s="496">
        <v>0</v>
      </c>
      <c r="Y114" s="496">
        <v>0</v>
      </c>
      <c r="Z114" s="501"/>
    </row>
    <row r="115" spans="2:26">
      <c r="B115" s="482">
        <v>93458000</v>
      </c>
      <c r="C115" s="483">
        <v>1</v>
      </c>
      <c r="D115" s="499" t="s">
        <v>1003</v>
      </c>
      <c r="E115" s="324" t="s">
        <v>142</v>
      </c>
      <c r="F115" s="485">
        <v>587</v>
      </c>
      <c r="G115" s="486">
        <v>40870</v>
      </c>
      <c r="H115" s="326" t="s">
        <v>37</v>
      </c>
      <c r="I115" s="487">
        <v>5000</v>
      </c>
      <c r="J115" s="488" t="s">
        <v>167</v>
      </c>
      <c r="K115" s="489">
        <v>4</v>
      </c>
      <c r="L115" s="490" t="s">
        <v>39</v>
      </c>
      <c r="M115" s="491" t="s">
        <v>68</v>
      </c>
      <c r="N115" s="492" t="s">
        <v>985</v>
      </c>
      <c r="O115" s="493">
        <v>30</v>
      </c>
      <c r="P115" s="464"/>
      <c r="Q115" s="464"/>
      <c r="R115" s="464">
        <v>0</v>
      </c>
      <c r="S115" s="464"/>
      <c r="T115" s="464"/>
      <c r="U115" s="495" t="s">
        <v>645</v>
      </c>
      <c r="V115" s="496">
        <v>0</v>
      </c>
      <c r="W115" s="496" t="s">
        <v>988</v>
      </c>
      <c r="X115" s="496">
        <v>0</v>
      </c>
      <c r="Y115" s="496">
        <v>0</v>
      </c>
      <c r="Z115" s="501"/>
    </row>
    <row r="116" spans="2:26">
      <c r="B116" s="482">
        <v>93458000</v>
      </c>
      <c r="C116" s="483">
        <v>1</v>
      </c>
      <c r="D116" s="499" t="s">
        <v>1003</v>
      </c>
      <c r="E116" s="324" t="s">
        <v>984</v>
      </c>
      <c r="F116" s="485">
        <v>588</v>
      </c>
      <c r="G116" s="486">
        <v>39968</v>
      </c>
      <c r="H116" s="326" t="s">
        <v>37</v>
      </c>
      <c r="I116" s="487">
        <v>20000</v>
      </c>
      <c r="J116" s="488"/>
      <c r="K116" s="489"/>
      <c r="L116" s="490" t="s">
        <v>68</v>
      </c>
      <c r="M116" s="491" t="s">
        <v>39</v>
      </c>
      <c r="N116" s="492" t="s">
        <v>49</v>
      </c>
      <c r="O116" s="493">
        <v>30</v>
      </c>
      <c r="P116" s="464"/>
      <c r="Q116" s="464"/>
      <c r="R116" s="464"/>
      <c r="S116" s="464"/>
      <c r="T116" s="464"/>
      <c r="U116" s="495">
        <v>0</v>
      </c>
      <c r="V116" s="496">
        <v>0</v>
      </c>
      <c r="W116" s="496">
        <v>0</v>
      </c>
      <c r="X116" s="496">
        <v>0</v>
      </c>
      <c r="Y116" s="496">
        <v>0</v>
      </c>
      <c r="Z116" s="501"/>
    </row>
    <row r="117" spans="2:26">
      <c r="B117" s="482">
        <v>93458000</v>
      </c>
      <c r="C117" s="483">
        <v>1</v>
      </c>
      <c r="D117" s="499" t="s">
        <v>1003</v>
      </c>
      <c r="E117" s="324" t="s">
        <v>134</v>
      </c>
      <c r="F117" s="485">
        <v>588</v>
      </c>
      <c r="G117" s="486">
        <v>40413</v>
      </c>
      <c r="H117" s="326" t="s">
        <v>37</v>
      </c>
      <c r="I117" s="487">
        <v>5000</v>
      </c>
      <c r="J117" s="488" t="s">
        <v>64</v>
      </c>
      <c r="K117" s="489">
        <v>3.25</v>
      </c>
      <c r="L117" s="490" t="s">
        <v>68</v>
      </c>
      <c r="M117" s="491" t="s">
        <v>985</v>
      </c>
      <c r="N117" s="492" t="s">
        <v>985</v>
      </c>
      <c r="O117" s="493">
        <v>10</v>
      </c>
      <c r="P117" s="464">
        <v>5000000</v>
      </c>
      <c r="Q117" s="464">
        <v>5000000</v>
      </c>
      <c r="R117" s="464">
        <v>113136800</v>
      </c>
      <c r="S117" s="464">
        <v>1215843</v>
      </c>
      <c r="T117" s="464">
        <v>114352643</v>
      </c>
      <c r="U117" s="495" t="s">
        <v>645</v>
      </c>
      <c r="V117" s="496">
        <v>0</v>
      </c>
      <c r="W117" s="496">
        <v>0</v>
      </c>
      <c r="X117" s="496">
        <v>0</v>
      </c>
      <c r="Y117" s="496">
        <v>0</v>
      </c>
      <c r="Z117" s="501"/>
    </row>
    <row r="118" spans="2:26">
      <c r="B118" s="482">
        <v>93458000</v>
      </c>
      <c r="C118" s="483">
        <v>1</v>
      </c>
      <c r="D118" s="499" t="s">
        <v>1003</v>
      </c>
      <c r="E118" s="324" t="s">
        <v>142</v>
      </c>
      <c r="F118" s="485">
        <v>588</v>
      </c>
      <c r="G118" s="486">
        <v>40870</v>
      </c>
      <c r="H118" s="326" t="s">
        <v>66</v>
      </c>
      <c r="I118" s="487">
        <v>220000</v>
      </c>
      <c r="J118" s="488" t="s">
        <v>168</v>
      </c>
      <c r="K118" s="489">
        <v>5</v>
      </c>
      <c r="L118" s="490" t="s">
        <v>39</v>
      </c>
      <c r="M118" s="491" t="s">
        <v>68</v>
      </c>
      <c r="N118" s="492" t="s">
        <v>985</v>
      </c>
      <c r="O118" s="493">
        <v>10</v>
      </c>
      <c r="P118" s="464"/>
      <c r="Q118" s="464"/>
      <c r="R118" s="464">
        <v>0</v>
      </c>
      <c r="S118" s="464"/>
      <c r="T118" s="464"/>
      <c r="U118" s="495">
        <v>0</v>
      </c>
      <c r="V118" s="496" t="s">
        <v>69</v>
      </c>
      <c r="W118" s="496" t="s">
        <v>988</v>
      </c>
      <c r="X118" s="496">
        <v>0</v>
      </c>
      <c r="Y118" s="496">
        <v>0</v>
      </c>
      <c r="Z118" s="501"/>
    </row>
    <row r="119" spans="2:26">
      <c r="B119" s="482">
        <v>93458000</v>
      </c>
      <c r="C119" s="483">
        <v>1</v>
      </c>
      <c r="D119" s="499" t="s">
        <v>1003</v>
      </c>
      <c r="E119" s="324" t="s">
        <v>142</v>
      </c>
      <c r="F119" s="485">
        <v>588</v>
      </c>
      <c r="G119" s="486">
        <v>40870</v>
      </c>
      <c r="H119" s="326" t="s">
        <v>37</v>
      </c>
      <c r="I119" s="487">
        <v>5000</v>
      </c>
      <c r="J119" s="488" t="s">
        <v>190</v>
      </c>
      <c r="K119" s="489">
        <v>4</v>
      </c>
      <c r="L119" s="490" t="s">
        <v>39</v>
      </c>
      <c r="M119" s="491" t="s">
        <v>68</v>
      </c>
      <c r="N119" s="492" t="s">
        <v>985</v>
      </c>
      <c r="O119" s="493">
        <v>21</v>
      </c>
      <c r="P119" s="464">
        <v>5000000</v>
      </c>
      <c r="Q119" s="464">
        <v>5000000</v>
      </c>
      <c r="R119" s="464">
        <v>113136800</v>
      </c>
      <c r="S119" s="464">
        <v>560140</v>
      </c>
      <c r="T119" s="464">
        <v>113696940</v>
      </c>
      <c r="U119" s="495" t="s">
        <v>645</v>
      </c>
      <c r="V119" s="496">
        <v>0</v>
      </c>
      <c r="W119" s="496">
        <v>0</v>
      </c>
      <c r="X119" s="496">
        <v>0</v>
      </c>
      <c r="Y119" s="496">
        <v>0</v>
      </c>
      <c r="Z119" s="501"/>
    </row>
    <row r="120" spans="2:26">
      <c r="B120" s="482">
        <v>91755000</v>
      </c>
      <c r="C120" s="483" t="s">
        <v>75</v>
      </c>
      <c r="D120" s="484" t="s">
        <v>1004</v>
      </c>
      <c r="E120" s="324" t="s">
        <v>989</v>
      </c>
      <c r="F120" s="498">
        <v>272</v>
      </c>
      <c r="G120" s="486">
        <v>37174</v>
      </c>
      <c r="H120" s="326" t="s">
        <v>37</v>
      </c>
      <c r="I120" s="487">
        <v>500</v>
      </c>
      <c r="J120" s="488" t="s">
        <v>48</v>
      </c>
      <c r="K120" s="489">
        <v>6.2</v>
      </c>
      <c r="L120" s="490" t="s">
        <v>68</v>
      </c>
      <c r="M120" s="491" t="s">
        <v>985</v>
      </c>
      <c r="N120" s="492" t="s">
        <v>985</v>
      </c>
      <c r="O120" s="500">
        <v>6</v>
      </c>
      <c r="P120" s="464">
        <v>500000</v>
      </c>
      <c r="Q120" s="464">
        <v>0</v>
      </c>
      <c r="R120" s="464">
        <v>0</v>
      </c>
      <c r="S120" s="464"/>
      <c r="T120" s="464"/>
      <c r="U120" s="495" t="s">
        <v>645</v>
      </c>
      <c r="V120" s="496">
        <v>0</v>
      </c>
      <c r="W120" s="496">
        <v>0</v>
      </c>
      <c r="X120" s="496" t="s">
        <v>990</v>
      </c>
      <c r="Y120" s="496" t="s">
        <v>987</v>
      </c>
      <c r="Z120" s="497" t="s">
        <v>993</v>
      </c>
    </row>
    <row r="121" spans="2:26">
      <c r="B121" s="482">
        <v>91755000</v>
      </c>
      <c r="C121" s="483" t="s">
        <v>75</v>
      </c>
      <c r="D121" s="484" t="s">
        <v>1004</v>
      </c>
      <c r="E121" s="324" t="s">
        <v>989</v>
      </c>
      <c r="F121" s="498">
        <v>272</v>
      </c>
      <c r="G121" s="486">
        <v>37174</v>
      </c>
      <c r="H121" s="326" t="s">
        <v>37</v>
      </c>
      <c r="I121" s="487">
        <v>1500</v>
      </c>
      <c r="J121" s="488" t="s">
        <v>104</v>
      </c>
      <c r="K121" s="489">
        <v>6.2</v>
      </c>
      <c r="L121" s="490" t="s">
        <v>68</v>
      </c>
      <c r="M121" s="491" t="s">
        <v>985</v>
      </c>
      <c r="N121" s="492" t="s">
        <v>985</v>
      </c>
      <c r="O121" s="500">
        <v>6</v>
      </c>
      <c r="P121" s="464">
        <v>1500000</v>
      </c>
      <c r="Q121" s="464">
        <v>0</v>
      </c>
      <c r="R121" s="464">
        <v>0</v>
      </c>
      <c r="S121" s="464"/>
      <c r="T121" s="464"/>
      <c r="U121" s="495" t="s">
        <v>645</v>
      </c>
      <c r="V121" s="496">
        <v>0</v>
      </c>
      <c r="W121" s="496">
        <v>0</v>
      </c>
      <c r="X121" s="496" t="s">
        <v>990</v>
      </c>
      <c r="Y121" s="496" t="s">
        <v>987</v>
      </c>
      <c r="Z121" s="497" t="s">
        <v>993</v>
      </c>
    </row>
    <row r="122" spans="2:26">
      <c r="B122" s="482">
        <v>91755000</v>
      </c>
      <c r="C122" s="483" t="s">
        <v>75</v>
      </c>
      <c r="D122" s="484" t="s">
        <v>1004</v>
      </c>
      <c r="E122" s="324" t="s">
        <v>989</v>
      </c>
      <c r="F122" s="498">
        <v>272</v>
      </c>
      <c r="G122" s="486">
        <v>37174</v>
      </c>
      <c r="H122" s="326" t="s">
        <v>37</v>
      </c>
      <c r="I122" s="487">
        <v>2000</v>
      </c>
      <c r="J122" s="488" t="s">
        <v>56</v>
      </c>
      <c r="K122" s="489">
        <v>6.4</v>
      </c>
      <c r="L122" s="490" t="s">
        <v>68</v>
      </c>
      <c r="M122" s="491" t="s">
        <v>985</v>
      </c>
      <c r="N122" s="492" t="s">
        <v>985</v>
      </c>
      <c r="O122" s="500">
        <v>21</v>
      </c>
      <c r="P122" s="464">
        <v>1000000</v>
      </c>
      <c r="Q122" s="464">
        <v>700000</v>
      </c>
      <c r="R122" s="464">
        <v>15839152</v>
      </c>
      <c r="S122" s="464">
        <v>249498</v>
      </c>
      <c r="T122" s="464">
        <v>16088650</v>
      </c>
      <c r="U122" s="495" t="s">
        <v>645</v>
      </c>
      <c r="V122" s="496">
        <v>0</v>
      </c>
      <c r="W122" s="496">
        <v>0</v>
      </c>
      <c r="X122" s="496">
        <v>0</v>
      </c>
      <c r="Y122" s="496" t="s">
        <v>987</v>
      </c>
      <c r="Z122" s="497" t="s">
        <v>993</v>
      </c>
    </row>
    <row r="123" spans="2:26">
      <c r="B123" s="482">
        <v>91755000</v>
      </c>
      <c r="C123" s="483" t="s">
        <v>75</v>
      </c>
      <c r="D123" s="484" t="s">
        <v>1004</v>
      </c>
      <c r="E123" s="324" t="s">
        <v>984</v>
      </c>
      <c r="F123" s="485">
        <v>444</v>
      </c>
      <c r="G123" s="486">
        <v>38681</v>
      </c>
      <c r="H123" s="326" t="s">
        <v>37</v>
      </c>
      <c r="I123" s="487">
        <v>4000</v>
      </c>
      <c r="J123" s="488"/>
      <c r="K123" s="489"/>
      <c r="L123" s="490" t="s">
        <v>68</v>
      </c>
      <c r="M123" s="491" t="s">
        <v>39</v>
      </c>
      <c r="N123" s="492" t="s">
        <v>985</v>
      </c>
      <c r="O123" s="493">
        <v>30</v>
      </c>
      <c r="P123" s="464"/>
      <c r="Q123" s="464"/>
      <c r="R123" s="464"/>
      <c r="S123" s="464"/>
      <c r="T123" s="464"/>
      <c r="U123" s="495">
        <v>0</v>
      </c>
      <c r="V123" s="496">
        <v>0</v>
      </c>
      <c r="W123" s="496">
        <v>0</v>
      </c>
      <c r="X123" s="496">
        <v>0</v>
      </c>
      <c r="Y123" s="496">
        <v>0</v>
      </c>
      <c r="Z123" s="497"/>
    </row>
    <row r="124" spans="2:26">
      <c r="B124" s="482">
        <v>91755000</v>
      </c>
      <c r="C124" s="483" t="s">
        <v>75</v>
      </c>
      <c r="D124" s="484" t="s">
        <v>1004</v>
      </c>
      <c r="E124" s="324" t="s">
        <v>134</v>
      </c>
      <c r="F124" s="485">
        <v>444</v>
      </c>
      <c r="G124" s="486">
        <v>38708</v>
      </c>
      <c r="H124" s="326" t="s">
        <v>37</v>
      </c>
      <c r="I124" s="487">
        <v>2500</v>
      </c>
      <c r="J124" s="488" t="s">
        <v>51</v>
      </c>
      <c r="K124" s="489">
        <v>4.5</v>
      </c>
      <c r="L124" s="490" t="s">
        <v>68</v>
      </c>
      <c r="M124" s="491" t="s">
        <v>39</v>
      </c>
      <c r="N124" s="492" t="s">
        <v>985</v>
      </c>
      <c r="O124" s="493">
        <v>6</v>
      </c>
      <c r="P124" s="464"/>
      <c r="Q124" s="464"/>
      <c r="R124" s="464">
        <v>0</v>
      </c>
      <c r="S124" s="464"/>
      <c r="T124" s="464"/>
      <c r="U124" s="495" t="s">
        <v>645</v>
      </c>
      <c r="V124" s="496">
        <v>0</v>
      </c>
      <c r="W124" s="496" t="s">
        <v>988</v>
      </c>
      <c r="X124" s="496">
        <v>0</v>
      </c>
      <c r="Y124" s="496" t="s">
        <v>987</v>
      </c>
      <c r="Z124" s="497" t="s">
        <v>993</v>
      </c>
    </row>
    <row r="125" spans="2:26">
      <c r="B125" s="482">
        <v>91755000</v>
      </c>
      <c r="C125" s="483" t="s">
        <v>75</v>
      </c>
      <c r="D125" s="484" t="s">
        <v>1004</v>
      </c>
      <c r="E125" s="324" t="s">
        <v>134</v>
      </c>
      <c r="F125" s="485">
        <v>444</v>
      </c>
      <c r="G125" s="486">
        <v>38708</v>
      </c>
      <c r="H125" s="326" t="s">
        <v>37</v>
      </c>
      <c r="I125" s="487">
        <v>2500</v>
      </c>
      <c r="J125" s="488" t="s">
        <v>53</v>
      </c>
      <c r="K125" s="489">
        <v>4.5</v>
      </c>
      <c r="L125" s="490" t="s">
        <v>68</v>
      </c>
      <c r="M125" s="491" t="s">
        <v>39</v>
      </c>
      <c r="N125" s="492" t="s">
        <v>985</v>
      </c>
      <c r="O125" s="493">
        <v>20</v>
      </c>
      <c r="P125" s="464"/>
      <c r="Q125" s="464"/>
      <c r="R125" s="464">
        <v>0</v>
      </c>
      <c r="S125" s="464"/>
      <c r="T125" s="464"/>
      <c r="U125" s="495" t="s">
        <v>645</v>
      </c>
      <c r="V125" s="496">
        <v>0</v>
      </c>
      <c r="W125" s="496" t="s">
        <v>988</v>
      </c>
      <c r="X125" s="496">
        <v>0</v>
      </c>
      <c r="Y125" s="496" t="s">
        <v>987</v>
      </c>
      <c r="Z125" s="497" t="s">
        <v>993</v>
      </c>
    </row>
    <row r="126" spans="2:26">
      <c r="B126" s="482">
        <v>91755000</v>
      </c>
      <c r="C126" s="483" t="s">
        <v>75</v>
      </c>
      <c r="D126" s="484" t="s">
        <v>1004</v>
      </c>
      <c r="E126" s="324" t="s">
        <v>142</v>
      </c>
      <c r="F126" s="485">
        <v>444</v>
      </c>
      <c r="G126" s="486">
        <v>39737</v>
      </c>
      <c r="H126" s="326" t="s">
        <v>37</v>
      </c>
      <c r="I126" s="487">
        <v>1500</v>
      </c>
      <c r="J126" s="488" t="s">
        <v>59</v>
      </c>
      <c r="K126" s="489">
        <v>6</v>
      </c>
      <c r="L126" s="490" t="s">
        <v>68</v>
      </c>
      <c r="M126" s="491" t="s">
        <v>39</v>
      </c>
      <c r="N126" s="492" t="s">
        <v>985</v>
      </c>
      <c r="O126" s="493">
        <v>7.75</v>
      </c>
      <c r="P126" s="464">
        <v>1500000</v>
      </c>
      <c r="Q126" s="464">
        <v>1227273</v>
      </c>
      <c r="R126" s="464">
        <v>27769948</v>
      </c>
      <c r="S126" s="464">
        <v>547309</v>
      </c>
      <c r="T126" s="464">
        <v>28317257</v>
      </c>
      <c r="U126" s="495" t="s">
        <v>645</v>
      </c>
      <c r="V126" s="496">
        <v>0</v>
      </c>
      <c r="W126" s="496">
        <v>0</v>
      </c>
      <c r="X126" s="496">
        <v>0</v>
      </c>
      <c r="Y126" s="496" t="s">
        <v>987</v>
      </c>
      <c r="Z126" s="497" t="s">
        <v>993</v>
      </c>
    </row>
    <row r="127" spans="2:26">
      <c r="B127" s="482">
        <v>91755000</v>
      </c>
      <c r="C127" s="483" t="s">
        <v>75</v>
      </c>
      <c r="D127" s="484" t="s">
        <v>1004</v>
      </c>
      <c r="E127" s="324" t="s">
        <v>151</v>
      </c>
      <c r="F127" s="485">
        <v>444</v>
      </c>
      <c r="G127" s="486">
        <v>39932</v>
      </c>
      <c r="H127" s="326" t="s">
        <v>162</v>
      </c>
      <c r="I127" s="487">
        <v>30000000</v>
      </c>
      <c r="J127" s="488" t="s">
        <v>60</v>
      </c>
      <c r="K127" s="489">
        <v>6</v>
      </c>
      <c r="L127" s="490" t="s">
        <v>68</v>
      </c>
      <c r="M127" s="491" t="s">
        <v>39</v>
      </c>
      <c r="N127" s="492" t="s">
        <v>985</v>
      </c>
      <c r="O127" s="493">
        <v>5</v>
      </c>
      <c r="P127" s="464">
        <v>30000000000</v>
      </c>
      <c r="Q127" s="464">
        <v>30000000000</v>
      </c>
      <c r="R127" s="464">
        <v>30000000</v>
      </c>
      <c r="S127" s="464">
        <v>344902</v>
      </c>
      <c r="T127" s="464">
        <v>30344902</v>
      </c>
      <c r="U127" s="495">
        <v>0</v>
      </c>
      <c r="V127" s="496">
        <v>0</v>
      </c>
      <c r="W127" s="496">
        <v>0</v>
      </c>
      <c r="X127" s="496">
        <v>0</v>
      </c>
      <c r="Y127" s="496">
        <v>0</v>
      </c>
      <c r="Z127" s="497" t="s">
        <v>993</v>
      </c>
    </row>
    <row r="128" spans="2:26">
      <c r="B128" s="482">
        <v>91755000</v>
      </c>
      <c r="C128" s="483" t="s">
        <v>75</v>
      </c>
      <c r="D128" s="484" t="s">
        <v>1004</v>
      </c>
      <c r="E128" s="324" t="s">
        <v>984</v>
      </c>
      <c r="F128" s="485">
        <v>635</v>
      </c>
      <c r="G128" s="486">
        <v>40346</v>
      </c>
      <c r="H128" s="326" t="s">
        <v>37</v>
      </c>
      <c r="I128" s="487">
        <v>5000</v>
      </c>
      <c r="J128" s="488"/>
      <c r="K128" s="489"/>
      <c r="L128" s="490" t="s">
        <v>68</v>
      </c>
      <c r="M128" s="491" t="s">
        <v>39</v>
      </c>
      <c r="N128" s="492" t="s">
        <v>985</v>
      </c>
      <c r="O128" s="493">
        <v>10</v>
      </c>
      <c r="P128" s="464"/>
      <c r="Q128" s="464"/>
      <c r="R128" s="464"/>
      <c r="S128" s="464"/>
      <c r="T128" s="464"/>
      <c r="U128" s="495">
        <v>0</v>
      </c>
      <c r="V128" s="496">
        <v>0</v>
      </c>
      <c r="W128" s="496" t="s">
        <v>988</v>
      </c>
      <c r="X128" s="496">
        <v>0</v>
      </c>
      <c r="Y128" s="496">
        <v>0</v>
      </c>
      <c r="Z128" s="497"/>
    </row>
    <row r="129" spans="2:26">
      <c r="B129" s="482">
        <v>91755000</v>
      </c>
      <c r="C129" s="483" t="s">
        <v>75</v>
      </c>
      <c r="D129" s="484" t="s">
        <v>1004</v>
      </c>
      <c r="E129" s="324" t="s">
        <v>984</v>
      </c>
      <c r="F129" s="485">
        <v>636</v>
      </c>
      <c r="G129" s="486">
        <v>40346</v>
      </c>
      <c r="H129" s="326" t="s">
        <v>37</v>
      </c>
      <c r="I129" s="487">
        <v>5000</v>
      </c>
      <c r="J129" s="488"/>
      <c r="K129" s="489"/>
      <c r="L129" s="490" t="s">
        <v>68</v>
      </c>
      <c r="M129" s="491" t="s">
        <v>39</v>
      </c>
      <c r="N129" s="492" t="s">
        <v>985</v>
      </c>
      <c r="O129" s="493">
        <v>30</v>
      </c>
      <c r="P129" s="464"/>
      <c r="Q129" s="464"/>
      <c r="R129" s="464"/>
      <c r="S129" s="464"/>
      <c r="T129" s="464"/>
      <c r="U129" s="495">
        <v>0</v>
      </c>
      <c r="V129" s="496">
        <v>0</v>
      </c>
      <c r="W129" s="496" t="s">
        <v>988</v>
      </c>
      <c r="X129" s="496">
        <v>0</v>
      </c>
      <c r="Y129" s="496">
        <v>0</v>
      </c>
      <c r="Z129" s="497"/>
    </row>
    <row r="130" spans="2:26">
      <c r="B130" s="482">
        <v>93834000</v>
      </c>
      <c r="C130" s="483" t="s">
        <v>107</v>
      </c>
      <c r="D130" s="484" t="s">
        <v>384</v>
      </c>
      <c r="E130" s="324" t="s">
        <v>989</v>
      </c>
      <c r="F130" s="498">
        <v>268</v>
      </c>
      <c r="G130" s="486">
        <v>37139</v>
      </c>
      <c r="H130" s="326" t="s">
        <v>37</v>
      </c>
      <c r="I130" s="487">
        <v>1000</v>
      </c>
      <c r="J130" s="488" t="s">
        <v>67</v>
      </c>
      <c r="K130" s="489">
        <v>6</v>
      </c>
      <c r="L130" s="490" t="s">
        <v>39</v>
      </c>
      <c r="M130" s="491" t="s">
        <v>985</v>
      </c>
      <c r="N130" s="492" t="s">
        <v>985</v>
      </c>
      <c r="O130" s="493">
        <v>8</v>
      </c>
      <c r="P130" s="464">
        <v>600000</v>
      </c>
      <c r="Q130" s="464">
        <v>0</v>
      </c>
      <c r="R130" s="464">
        <v>0</v>
      </c>
      <c r="S130" s="464"/>
      <c r="T130" s="464"/>
      <c r="U130" s="495" t="s">
        <v>645</v>
      </c>
      <c r="V130" s="496">
        <v>0</v>
      </c>
      <c r="W130" s="496">
        <v>0</v>
      </c>
      <c r="X130" s="496" t="s">
        <v>990</v>
      </c>
      <c r="Y130" s="496" t="s">
        <v>987</v>
      </c>
      <c r="Z130" s="497"/>
    </row>
    <row r="131" spans="2:26">
      <c r="B131" s="482">
        <v>93834000</v>
      </c>
      <c r="C131" s="483" t="s">
        <v>107</v>
      </c>
      <c r="D131" s="484" t="s">
        <v>384</v>
      </c>
      <c r="E131" s="324" t="s">
        <v>989</v>
      </c>
      <c r="F131" s="498">
        <v>268</v>
      </c>
      <c r="G131" s="486">
        <v>37139</v>
      </c>
      <c r="H131" s="326" t="s">
        <v>37</v>
      </c>
      <c r="I131" s="487">
        <v>3000</v>
      </c>
      <c r="J131" s="488" t="s">
        <v>73</v>
      </c>
      <c r="K131" s="489">
        <v>6</v>
      </c>
      <c r="L131" s="490" t="s">
        <v>39</v>
      </c>
      <c r="M131" s="491" t="s">
        <v>985</v>
      </c>
      <c r="N131" s="492" t="s">
        <v>985</v>
      </c>
      <c r="O131" s="493">
        <v>8</v>
      </c>
      <c r="P131" s="464">
        <v>3000000</v>
      </c>
      <c r="Q131" s="464">
        <v>0</v>
      </c>
      <c r="R131" s="464">
        <v>0</v>
      </c>
      <c r="S131" s="464"/>
      <c r="T131" s="464"/>
      <c r="U131" s="495" t="s">
        <v>645</v>
      </c>
      <c r="V131" s="496">
        <v>0</v>
      </c>
      <c r="W131" s="496">
        <v>0</v>
      </c>
      <c r="X131" s="496" t="s">
        <v>990</v>
      </c>
      <c r="Y131" s="496" t="s">
        <v>987</v>
      </c>
      <c r="Z131" s="497"/>
    </row>
    <row r="132" spans="2:26">
      <c r="B132" s="482">
        <v>93834000</v>
      </c>
      <c r="C132" s="483" t="s">
        <v>107</v>
      </c>
      <c r="D132" s="484" t="s">
        <v>384</v>
      </c>
      <c r="E132" s="324" t="s">
        <v>989</v>
      </c>
      <c r="F132" s="498">
        <v>268</v>
      </c>
      <c r="G132" s="486">
        <v>37139</v>
      </c>
      <c r="H132" s="326" t="s">
        <v>37</v>
      </c>
      <c r="I132" s="487">
        <v>2000</v>
      </c>
      <c r="J132" s="488" t="s">
        <v>71</v>
      </c>
      <c r="K132" s="489">
        <v>6.5</v>
      </c>
      <c r="L132" s="490" t="s">
        <v>39</v>
      </c>
      <c r="M132" s="491" t="s">
        <v>985</v>
      </c>
      <c r="N132" s="492" t="s">
        <v>985</v>
      </c>
      <c r="O132" s="493">
        <v>25</v>
      </c>
      <c r="P132" s="464">
        <v>400000</v>
      </c>
      <c r="Q132" s="464">
        <v>373539</v>
      </c>
      <c r="R132" s="464">
        <v>8452201</v>
      </c>
      <c r="S132" s="464">
        <v>178748</v>
      </c>
      <c r="T132" s="464">
        <v>8630949</v>
      </c>
      <c r="U132" s="495" t="s">
        <v>645</v>
      </c>
      <c r="V132" s="496">
        <v>0</v>
      </c>
      <c r="W132" s="496">
        <v>0</v>
      </c>
      <c r="X132" s="496">
        <v>0</v>
      </c>
      <c r="Y132" s="496" t="s">
        <v>987</v>
      </c>
      <c r="Z132" s="497"/>
    </row>
    <row r="133" spans="2:26">
      <c r="B133" s="482">
        <v>93834000</v>
      </c>
      <c r="C133" s="483" t="s">
        <v>107</v>
      </c>
      <c r="D133" s="484" t="s">
        <v>384</v>
      </c>
      <c r="E133" s="324" t="s">
        <v>989</v>
      </c>
      <c r="F133" s="498">
        <v>268</v>
      </c>
      <c r="G133" s="486">
        <v>37139</v>
      </c>
      <c r="H133" s="326" t="s">
        <v>37</v>
      </c>
      <c r="I133" s="487">
        <v>4000</v>
      </c>
      <c r="J133" s="488" t="s">
        <v>72</v>
      </c>
      <c r="K133" s="489">
        <v>6.5</v>
      </c>
      <c r="L133" s="490" t="s">
        <v>39</v>
      </c>
      <c r="M133" s="491" t="s">
        <v>985</v>
      </c>
      <c r="N133" s="492" t="s">
        <v>985</v>
      </c>
      <c r="O133" s="493">
        <v>25</v>
      </c>
      <c r="P133" s="464">
        <v>2000000</v>
      </c>
      <c r="Q133" s="464">
        <v>1867651</v>
      </c>
      <c r="R133" s="464">
        <v>42260012</v>
      </c>
      <c r="S133" s="464">
        <v>893698</v>
      </c>
      <c r="T133" s="464">
        <v>43153710</v>
      </c>
      <c r="U133" s="495" t="s">
        <v>645</v>
      </c>
      <c r="V133" s="496">
        <v>0</v>
      </c>
      <c r="W133" s="496">
        <v>0</v>
      </c>
      <c r="X133" s="496">
        <v>0</v>
      </c>
      <c r="Y133" s="496" t="s">
        <v>987</v>
      </c>
      <c r="Z133" s="497"/>
    </row>
    <row r="134" spans="2:26">
      <c r="B134" s="482">
        <v>93834000</v>
      </c>
      <c r="C134" s="483" t="s">
        <v>107</v>
      </c>
      <c r="D134" s="484" t="s">
        <v>384</v>
      </c>
      <c r="E134" s="324" t="s">
        <v>984</v>
      </c>
      <c r="F134" s="485">
        <v>329</v>
      </c>
      <c r="G134" s="486">
        <v>37692</v>
      </c>
      <c r="H134" s="326" t="s">
        <v>37</v>
      </c>
      <c r="I134" s="487">
        <v>2500</v>
      </c>
      <c r="J134" s="488"/>
      <c r="K134" s="489"/>
      <c r="L134" s="490" t="s">
        <v>985</v>
      </c>
      <c r="M134" s="491" t="s">
        <v>985</v>
      </c>
      <c r="N134" s="492" t="s">
        <v>985</v>
      </c>
      <c r="O134" s="493">
        <v>10</v>
      </c>
      <c r="P134" s="464"/>
      <c r="Q134" s="464"/>
      <c r="R134" s="464"/>
      <c r="S134" s="464"/>
      <c r="T134" s="464"/>
      <c r="U134" s="495">
        <v>0</v>
      </c>
      <c r="V134" s="496">
        <v>0</v>
      </c>
      <c r="W134" s="496">
        <v>0</v>
      </c>
      <c r="X134" s="496">
        <v>0</v>
      </c>
      <c r="Y134" s="496">
        <v>0</v>
      </c>
      <c r="Z134" s="497" t="s">
        <v>1005</v>
      </c>
    </row>
    <row r="135" spans="2:26">
      <c r="B135" s="482">
        <v>93834000</v>
      </c>
      <c r="C135" s="483" t="s">
        <v>107</v>
      </c>
      <c r="D135" s="484" t="s">
        <v>384</v>
      </c>
      <c r="E135" s="324" t="s">
        <v>134</v>
      </c>
      <c r="F135" s="485">
        <v>329</v>
      </c>
      <c r="G135" s="486">
        <v>37743</v>
      </c>
      <c r="H135" s="326" t="s">
        <v>162</v>
      </c>
      <c r="I135" s="487">
        <v>21200000</v>
      </c>
      <c r="J135" s="488" t="s">
        <v>89</v>
      </c>
      <c r="K135" s="489">
        <v>6</v>
      </c>
      <c r="L135" s="490" t="s">
        <v>68</v>
      </c>
      <c r="M135" s="491" t="s">
        <v>985</v>
      </c>
      <c r="N135" s="492" t="s">
        <v>985</v>
      </c>
      <c r="O135" s="493">
        <v>3</v>
      </c>
      <c r="P135" s="464">
        <v>21200000000</v>
      </c>
      <c r="Q135" s="464">
        <v>0</v>
      </c>
      <c r="R135" s="464">
        <v>0</v>
      </c>
      <c r="S135" s="464"/>
      <c r="T135" s="464"/>
      <c r="U135" s="495">
        <v>0</v>
      </c>
      <c r="V135" s="496">
        <v>0</v>
      </c>
      <c r="W135" s="496">
        <v>0</v>
      </c>
      <c r="X135" s="496" t="s">
        <v>990</v>
      </c>
      <c r="Y135" s="496" t="s">
        <v>987</v>
      </c>
      <c r="Z135" s="497"/>
    </row>
    <row r="136" spans="2:26">
      <c r="B136" s="482">
        <v>93834000</v>
      </c>
      <c r="C136" s="483" t="s">
        <v>107</v>
      </c>
      <c r="D136" s="484" t="s">
        <v>384</v>
      </c>
      <c r="E136" s="324" t="s">
        <v>134</v>
      </c>
      <c r="F136" s="485">
        <v>329</v>
      </c>
      <c r="G136" s="486">
        <v>37743</v>
      </c>
      <c r="H136" s="326" t="s">
        <v>37</v>
      </c>
      <c r="I136" s="487">
        <v>1250</v>
      </c>
      <c r="J136" s="488" t="s">
        <v>63</v>
      </c>
      <c r="K136" s="489">
        <v>4.25</v>
      </c>
      <c r="L136" s="490" t="s">
        <v>68</v>
      </c>
      <c r="M136" s="491" t="s">
        <v>985</v>
      </c>
      <c r="N136" s="492" t="s">
        <v>985</v>
      </c>
      <c r="O136" s="493">
        <v>6</v>
      </c>
      <c r="P136" s="464">
        <v>1250000</v>
      </c>
      <c r="Q136" s="464">
        <v>0</v>
      </c>
      <c r="R136" s="464">
        <v>0</v>
      </c>
      <c r="S136" s="464"/>
      <c r="T136" s="464"/>
      <c r="U136" s="495" t="s">
        <v>645</v>
      </c>
      <c r="V136" s="496">
        <v>0</v>
      </c>
      <c r="W136" s="496">
        <v>0</v>
      </c>
      <c r="X136" s="496" t="s">
        <v>990</v>
      </c>
      <c r="Y136" s="496" t="s">
        <v>987</v>
      </c>
      <c r="Z136" s="497"/>
    </row>
    <row r="137" spans="2:26">
      <c r="B137" s="482">
        <v>93834000</v>
      </c>
      <c r="C137" s="483" t="s">
        <v>107</v>
      </c>
      <c r="D137" s="484" t="s">
        <v>384</v>
      </c>
      <c r="E137" s="324" t="s">
        <v>142</v>
      </c>
      <c r="F137" s="485">
        <v>329</v>
      </c>
      <c r="G137" s="486">
        <v>38835</v>
      </c>
      <c r="H137" s="326" t="s">
        <v>162</v>
      </c>
      <c r="I137" s="487">
        <v>22420000</v>
      </c>
      <c r="J137" s="488" t="s">
        <v>87</v>
      </c>
      <c r="K137" s="489">
        <v>7</v>
      </c>
      <c r="L137" s="490" t="s">
        <v>68</v>
      </c>
      <c r="M137" s="491" t="s">
        <v>985</v>
      </c>
      <c r="N137" s="492" t="s">
        <v>985</v>
      </c>
      <c r="O137" s="493">
        <v>5</v>
      </c>
      <c r="P137" s="464">
        <v>22420000000</v>
      </c>
      <c r="Q137" s="464">
        <v>0</v>
      </c>
      <c r="R137" s="464">
        <v>0</v>
      </c>
      <c r="S137" s="464"/>
      <c r="T137" s="464"/>
      <c r="U137" s="495">
        <v>0</v>
      </c>
      <c r="V137" s="496">
        <v>0</v>
      </c>
      <c r="W137" s="496">
        <v>0</v>
      </c>
      <c r="X137" s="496" t="s">
        <v>990</v>
      </c>
      <c r="Y137" s="496" t="s">
        <v>987</v>
      </c>
      <c r="Z137" s="497"/>
    </row>
    <row r="138" spans="2:26">
      <c r="B138" s="482">
        <v>93834000</v>
      </c>
      <c r="C138" s="483" t="s">
        <v>107</v>
      </c>
      <c r="D138" s="484" t="s">
        <v>384</v>
      </c>
      <c r="E138" s="324" t="s">
        <v>984</v>
      </c>
      <c r="F138" s="485">
        <v>403</v>
      </c>
      <c r="G138" s="486">
        <v>38379</v>
      </c>
      <c r="H138" s="326" t="s">
        <v>37</v>
      </c>
      <c r="I138" s="487">
        <v>560</v>
      </c>
      <c r="J138" s="488"/>
      <c r="K138" s="489"/>
      <c r="L138" s="490" t="s">
        <v>68</v>
      </c>
      <c r="M138" s="491" t="s">
        <v>39</v>
      </c>
      <c r="N138" s="492" t="s">
        <v>985</v>
      </c>
      <c r="O138" s="493">
        <v>10</v>
      </c>
      <c r="P138" s="464"/>
      <c r="Q138" s="464"/>
      <c r="R138" s="464"/>
      <c r="S138" s="464"/>
      <c r="T138" s="464"/>
      <c r="U138" s="495">
        <v>0</v>
      </c>
      <c r="V138" s="496">
        <v>0</v>
      </c>
      <c r="W138" s="496">
        <v>0</v>
      </c>
      <c r="X138" s="496">
        <v>0</v>
      </c>
      <c r="Y138" s="496">
        <v>0</v>
      </c>
      <c r="Z138" s="497" t="s">
        <v>1005</v>
      </c>
    </row>
    <row r="139" spans="2:26">
      <c r="B139" s="482">
        <v>93834000</v>
      </c>
      <c r="C139" s="483" t="s">
        <v>107</v>
      </c>
      <c r="D139" s="484" t="s">
        <v>384</v>
      </c>
      <c r="E139" s="324" t="s">
        <v>134</v>
      </c>
      <c r="F139" s="485">
        <v>403</v>
      </c>
      <c r="G139" s="486">
        <v>38379</v>
      </c>
      <c r="H139" s="326" t="s">
        <v>37</v>
      </c>
      <c r="I139" s="487">
        <v>560</v>
      </c>
      <c r="J139" s="488" t="s">
        <v>56</v>
      </c>
      <c r="K139" s="489">
        <v>4.5</v>
      </c>
      <c r="L139" s="490" t="s">
        <v>68</v>
      </c>
      <c r="M139" s="491" t="s">
        <v>985</v>
      </c>
      <c r="N139" s="492" t="s">
        <v>985</v>
      </c>
      <c r="O139" s="493">
        <v>10</v>
      </c>
      <c r="P139" s="464">
        <v>560000</v>
      </c>
      <c r="Q139" s="464">
        <v>0</v>
      </c>
      <c r="R139" s="464">
        <v>0</v>
      </c>
      <c r="S139" s="464"/>
      <c r="T139" s="464"/>
      <c r="U139" s="495" t="s">
        <v>645</v>
      </c>
      <c r="V139" s="496">
        <v>0</v>
      </c>
      <c r="W139" s="496">
        <v>0</v>
      </c>
      <c r="X139" s="496" t="s">
        <v>990</v>
      </c>
      <c r="Y139" s="496" t="s">
        <v>987</v>
      </c>
      <c r="Z139" s="497"/>
    </row>
    <row r="140" spans="2:26">
      <c r="B140" s="482">
        <v>93834000</v>
      </c>
      <c r="C140" s="483" t="s">
        <v>107</v>
      </c>
      <c r="D140" s="484" t="s">
        <v>384</v>
      </c>
      <c r="E140" s="324" t="s">
        <v>984</v>
      </c>
      <c r="F140" s="485">
        <v>404</v>
      </c>
      <c r="G140" s="486">
        <v>38379</v>
      </c>
      <c r="H140" s="326" t="s">
        <v>37</v>
      </c>
      <c r="I140" s="487">
        <v>1140</v>
      </c>
      <c r="J140" s="488"/>
      <c r="K140" s="489"/>
      <c r="L140" s="490" t="s">
        <v>68</v>
      </c>
      <c r="M140" s="491" t="s">
        <v>39</v>
      </c>
      <c r="N140" s="492" t="s">
        <v>985</v>
      </c>
      <c r="O140" s="493">
        <v>22</v>
      </c>
      <c r="P140" s="464"/>
      <c r="Q140" s="464"/>
      <c r="R140" s="464"/>
      <c r="S140" s="464"/>
      <c r="T140" s="464"/>
      <c r="U140" s="495">
        <v>0</v>
      </c>
      <c r="V140" s="496">
        <v>0</v>
      </c>
      <c r="W140" s="496">
        <v>0</v>
      </c>
      <c r="X140" s="496">
        <v>0</v>
      </c>
      <c r="Y140" s="496">
        <v>0</v>
      </c>
      <c r="Z140" s="497" t="s">
        <v>1005</v>
      </c>
    </row>
    <row r="141" spans="2:26">
      <c r="B141" s="482">
        <v>93834000</v>
      </c>
      <c r="C141" s="483" t="s">
        <v>107</v>
      </c>
      <c r="D141" s="484" t="s">
        <v>384</v>
      </c>
      <c r="E141" s="324" t="s">
        <v>134</v>
      </c>
      <c r="F141" s="485">
        <v>404</v>
      </c>
      <c r="G141" s="486">
        <v>38379</v>
      </c>
      <c r="H141" s="326" t="s">
        <v>37</v>
      </c>
      <c r="I141" s="487">
        <v>1140</v>
      </c>
      <c r="J141" s="488" t="s">
        <v>51</v>
      </c>
      <c r="K141" s="489">
        <v>5</v>
      </c>
      <c r="L141" s="490" t="s">
        <v>68</v>
      </c>
      <c r="M141" s="491" t="s">
        <v>985</v>
      </c>
      <c r="N141" s="492" t="s">
        <v>985</v>
      </c>
      <c r="O141" s="493">
        <v>22</v>
      </c>
      <c r="P141" s="464">
        <v>1140000</v>
      </c>
      <c r="Q141" s="464">
        <v>0</v>
      </c>
      <c r="R141" s="464">
        <v>0</v>
      </c>
      <c r="S141" s="464"/>
      <c r="T141" s="464"/>
      <c r="U141" s="495" t="s">
        <v>645</v>
      </c>
      <c r="V141" s="496">
        <v>0</v>
      </c>
      <c r="W141" s="496">
        <v>0</v>
      </c>
      <c r="X141" s="496" t="s">
        <v>990</v>
      </c>
      <c r="Y141" s="496" t="s">
        <v>987</v>
      </c>
      <c r="Z141" s="497"/>
    </row>
    <row r="142" spans="2:26">
      <c r="B142" s="482">
        <v>93834000</v>
      </c>
      <c r="C142" s="483" t="s">
        <v>107</v>
      </c>
      <c r="D142" s="484" t="s">
        <v>384</v>
      </c>
      <c r="E142" s="324" t="s">
        <v>984</v>
      </c>
      <c r="F142" s="485">
        <v>443</v>
      </c>
      <c r="G142" s="486">
        <v>38677</v>
      </c>
      <c r="H142" s="326" t="s">
        <v>37</v>
      </c>
      <c r="I142" s="487">
        <v>10000</v>
      </c>
      <c r="J142" s="488"/>
      <c r="K142" s="489"/>
      <c r="L142" s="490" t="s">
        <v>68</v>
      </c>
      <c r="M142" s="491" t="s">
        <v>39</v>
      </c>
      <c r="N142" s="492" t="s">
        <v>985</v>
      </c>
      <c r="O142" s="493">
        <v>30</v>
      </c>
      <c r="P142" s="464"/>
      <c r="Q142" s="464"/>
      <c r="R142" s="464"/>
      <c r="S142" s="464"/>
      <c r="T142" s="464"/>
      <c r="U142" s="495">
        <v>0</v>
      </c>
      <c r="V142" s="496">
        <v>0</v>
      </c>
      <c r="W142" s="496">
        <v>0</v>
      </c>
      <c r="X142" s="496">
        <v>0</v>
      </c>
      <c r="Y142" s="496">
        <v>0</v>
      </c>
      <c r="Z142" s="497"/>
    </row>
    <row r="143" spans="2:26">
      <c r="B143" s="482">
        <v>93834000</v>
      </c>
      <c r="C143" s="483" t="s">
        <v>107</v>
      </c>
      <c r="D143" s="484" t="s">
        <v>384</v>
      </c>
      <c r="E143" s="324" t="s">
        <v>134</v>
      </c>
      <c r="F143" s="485">
        <v>443</v>
      </c>
      <c r="G143" s="486">
        <v>38763</v>
      </c>
      <c r="H143" s="326" t="s">
        <v>37</v>
      </c>
      <c r="I143" s="487">
        <v>4000</v>
      </c>
      <c r="J143" s="488" t="s">
        <v>46</v>
      </c>
      <c r="K143" s="489">
        <v>4.25</v>
      </c>
      <c r="L143" s="490" t="s">
        <v>68</v>
      </c>
      <c r="M143" s="491" t="s">
        <v>39</v>
      </c>
      <c r="N143" s="492" t="s">
        <v>985</v>
      </c>
      <c r="O143" s="493">
        <v>21</v>
      </c>
      <c r="P143" s="464">
        <v>4000000</v>
      </c>
      <c r="Q143" s="464">
        <v>4000000</v>
      </c>
      <c r="R143" s="464">
        <v>90509440</v>
      </c>
      <c r="S143" s="464">
        <v>1110266</v>
      </c>
      <c r="T143" s="464">
        <v>91619706</v>
      </c>
      <c r="U143" s="495" t="s">
        <v>645</v>
      </c>
      <c r="V143" s="496">
        <v>0</v>
      </c>
      <c r="W143" s="496">
        <v>0</v>
      </c>
      <c r="X143" s="496">
        <v>0</v>
      </c>
      <c r="Y143" s="496" t="s">
        <v>987</v>
      </c>
      <c r="Z143" s="497"/>
    </row>
    <row r="144" spans="2:26">
      <c r="B144" s="482">
        <v>93834000</v>
      </c>
      <c r="C144" s="483" t="s">
        <v>107</v>
      </c>
      <c r="D144" s="484" t="s">
        <v>384</v>
      </c>
      <c r="E144" s="324" t="s">
        <v>142</v>
      </c>
      <c r="F144" s="485">
        <v>443</v>
      </c>
      <c r="G144" s="486">
        <v>38910</v>
      </c>
      <c r="H144" s="326" t="s">
        <v>37</v>
      </c>
      <c r="I144" s="487">
        <v>4500</v>
      </c>
      <c r="J144" s="488" t="s">
        <v>89</v>
      </c>
      <c r="K144" s="489">
        <v>4.0999999999999996</v>
      </c>
      <c r="L144" s="490" t="s">
        <v>68</v>
      </c>
      <c r="M144" s="491" t="s">
        <v>39</v>
      </c>
      <c r="N144" s="492" t="s">
        <v>985</v>
      </c>
      <c r="O144" s="493">
        <v>21</v>
      </c>
      <c r="P144" s="464">
        <v>4500000</v>
      </c>
      <c r="Q144" s="464">
        <v>4500000</v>
      </c>
      <c r="R144" s="464">
        <v>101823120</v>
      </c>
      <c r="S144" s="464">
        <v>0</v>
      </c>
      <c r="T144" s="464">
        <v>101823120</v>
      </c>
      <c r="U144" s="495" t="s">
        <v>645</v>
      </c>
      <c r="V144" s="496">
        <v>0</v>
      </c>
      <c r="W144" s="496">
        <v>0</v>
      </c>
      <c r="X144" s="496">
        <v>0</v>
      </c>
      <c r="Y144" s="496" t="s">
        <v>987</v>
      </c>
      <c r="Z144" s="497"/>
    </row>
    <row r="145" spans="2:26">
      <c r="B145" s="482">
        <v>93834000</v>
      </c>
      <c r="C145" s="483" t="s">
        <v>107</v>
      </c>
      <c r="D145" s="484" t="s">
        <v>384</v>
      </c>
      <c r="E145" s="324" t="s">
        <v>151</v>
      </c>
      <c r="F145" s="485">
        <v>443</v>
      </c>
      <c r="G145" s="486">
        <v>39290</v>
      </c>
      <c r="H145" s="326" t="s">
        <v>37</v>
      </c>
      <c r="I145" s="487">
        <v>1500</v>
      </c>
      <c r="J145" s="488" t="s">
        <v>63</v>
      </c>
      <c r="K145" s="489">
        <v>4</v>
      </c>
      <c r="L145" s="490" t="s">
        <v>68</v>
      </c>
      <c r="M145" s="491" t="s">
        <v>39</v>
      </c>
      <c r="N145" s="492" t="s">
        <v>985</v>
      </c>
      <c r="O145" s="493">
        <v>21</v>
      </c>
      <c r="P145" s="464">
        <v>1500000</v>
      </c>
      <c r="Q145" s="464">
        <v>1500000</v>
      </c>
      <c r="R145" s="464">
        <v>33941040</v>
      </c>
      <c r="S145" s="464">
        <v>0</v>
      </c>
      <c r="T145" s="464">
        <v>33941040</v>
      </c>
      <c r="U145" s="495" t="s">
        <v>645</v>
      </c>
      <c r="V145" s="496">
        <v>0</v>
      </c>
      <c r="W145" s="496">
        <v>0</v>
      </c>
      <c r="X145" s="496">
        <v>0</v>
      </c>
      <c r="Y145" s="496" t="s">
        <v>987</v>
      </c>
      <c r="Z145" s="497"/>
    </row>
    <row r="146" spans="2:26">
      <c r="B146" s="482">
        <v>93834000</v>
      </c>
      <c r="C146" s="483" t="s">
        <v>107</v>
      </c>
      <c r="D146" s="484" t="s">
        <v>384</v>
      </c>
      <c r="E146" s="324" t="s">
        <v>984</v>
      </c>
      <c r="F146" s="485">
        <v>530</v>
      </c>
      <c r="G146" s="486">
        <v>39554</v>
      </c>
      <c r="H146" s="326" t="s">
        <v>37</v>
      </c>
      <c r="I146" s="487">
        <v>6500</v>
      </c>
      <c r="J146" s="488"/>
      <c r="K146" s="489"/>
      <c r="L146" s="490" t="s">
        <v>68</v>
      </c>
      <c r="M146" s="491" t="s">
        <v>985</v>
      </c>
      <c r="N146" s="492" t="s">
        <v>985</v>
      </c>
      <c r="O146" s="493">
        <v>25</v>
      </c>
      <c r="P146" s="464"/>
      <c r="Q146" s="464"/>
      <c r="R146" s="464"/>
      <c r="S146" s="464"/>
      <c r="T146" s="464"/>
      <c r="U146" s="495">
        <v>0</v>
      </c>
      <c r="V146" s="496">
        <v>0</v>
      </c>
      <c r="W146" s="496">
        <v>0</v>
      </c>
      <c r="X146" s="496">
        <v>0</v>
      </c>
      <c r="Y146" s="496">
        <v>0</v>
      </c>
      <c r="Z146" s="497"/>
    </row>
    <row r="147" spans="2:26">
      <c r="B147" s="482">
        <v>93834000</v>
      </c>
      <c r="C147" s="483" t="s">
        <v>107</v>
      </c>
      <c r="D147" s="484" t="s">
        <v>384</v>
      </c>
      <c r="E147" s="324" t="s">
        <v>134</v>
      </c>
      <c r="F147" s="485">
        <v>530</v>
      </c>
      <c r="G147" s="486">
        <v>39568</v>
      </c>
      <c r="H147" s="326" t="s">
        <v>37</v>
      </c>
      <c r="I147" s="487">
        <v>6500</v>
      </c>
      <c r="J147" s="488" t="s">
        <v>56</v>
      </c>
      <c r="K147" s="489">
        <v>3.5</v>
      </c>
      <c r="L147" s="490" t="s">
        <v>68</v>
      </c>
      <c r="M147" s="491" t="s">
        <v>985</v>
      </c>
      <c r="N147" s="492" t="s">
        <v>985</v>
      </c>
      <c r="O147" s="493">
        <v>20</v>
      </c>
      <c r="P147" s="464">
        <v>2000000</v>
      </c>
      <c r="Q147" s="464">
        <v>2000000</v>
      </c>
      <c r="R147" s="464">
        <v>45254720</v>
      </c>
      <c r="S147" s="464">
        <v>231175</v>
      </c>
      <c r="T147" s="464">
        <v>45485895</v>
      </c>
      <c r="U147" s="495" t="s">
        <v>645</v>
      </c>
      <c r="V147" s="496">
        <v>0</v>
      </c>
      <c r="W147" s="496">
        <v>0</v>
      </c>
      <c r="X147" s="496">
        <v>0</v>
      </c>
      <c r="Y147" s="496" t="s">
        <v>987</v>
      </c>
      <c r="Z147" s="497"/>
    </row>
    <row r="148" spans="2:26">
      <c r="B148" s="482">
        <v>93834000</v>
      </c>
      <c r="C148" s="483" t="s">
        <v>107</v>
      </c>
      <c r="D148" s="484" t="s">
        <v>384</v>
      </c>
      <c r="E148" s="324" t="s">
        <v>134</v>
      </c>
      <c r="F148" s="485">
        <v>530</v>
      </c>
      <c r="G148" s="486">
        <v>39568</v>
      </c>
      <c r="H148" s="326" t="s">
        <v>37</v>
      </c>
      <c r="I148" s="487">
        <v>6500</v>
      </c>
      <c r="J148" s="488" t="s">
        <v>51</v>
      </c>
      <c r="K148" s="489">
        <v>4</v>
      </c>
      <c r="L148" s="490" t="s">
        <v>68</v>
      </c>
      <c r="M148" s="491" t="s">
        <v>985</v>
      </c>
      <c r="N148" s="492" t="s">
        <v>985</v>
      </c>
      <c r="O148" s="493">
        <v>10</v>
      </c>
      <c r="P148" s="464">
        <v>4500000</v>
      </c>
      <c r="Q148" s="464">
        <v>4500000</v>
      </c>
      <c r="R148" s="464">
        <v>101823120</v>
      </c>
      <c r="S148" s="464">
        <v>593749</v>
      </c>
      <c r="T148" s="464">
        <v>102416869</v>
      </c>
      <c r="U148" s="495" t="s">
        <v>645</v>
      </c>
      <c r="V148" s="496">
        <v>0</v>
      </c>
      <c r="W148" s="496">
        <v>0</v>
      </c>
      <c r="X148" s="496">
        <v>0</v>
      </c>
      <c r="Y148" s="496" t="s">
        <v>987</v>
      </c>
      <c r="Z148" s="497"/>
    </row>
    <row r="149" spans="2:26">
      <c r="B149" s="482">
        <v>93834000</v>
      </c>
      <c r="C149" s="483">
        <v>5</v>
      </c>
      <c r="D149" s="484" t="s">
        <v>384</v>
      </c>
      <c r="E149" s="324" t="s">
        <v>984</v>
      </c>
      <c r="F149" s="485">
        <v>551</v>
      </c>
      <c r="G149" s="486">
        <v>39735</v>
      </c>
      <c r="H149" s="326" t="s">
        <v>37</v>
      </c>
      <c r="I149" s="487">
        <v>12500</v>
      </c>
      <c r="J149" s="488"/>
      <c r="K149" s="489"/>
      <c r="L149" s="490" t="s">
        <v>68</v>
      </c>
      <c r="M149" s="491" t="s">
        <v>39</v>
      </c>
      <c r="N149" s="492" t="s">
        <v>985</v>
      </c>
      <c r="O149" s="493">
        <v>30</v>
      </c>
      <c r="P149" s="464"/>
      <c r="Q149" s="464"/>
      <c r="R149" s="464"/>
      <c r="S149" s="464"/>
      <c r="T149" s="464"/>
      <c r="U149" s="495">
        <v>0</v>
      </c>
      <c r="V149" s="496">
        <v>0</v>
      </c>
      <c r="W149" s="496">
        <v>0</v>
      </c>
      <c r="X149" s="496">
        <v>0</v>
      </c>
      <c r="Y149" s="496">
        <v>0</v>
      </c>
      <c r="Z149" s="497"/>
    </row>
    <row r="150" spans="2:26">
      <c r="B150" s="482">
        <v>93834000</v>
      </c>
      <c r="C150" s="483">
        <v>5</v>
      </c>
      <c r="D150" s="484" t="s">
        <v>384</v>
      </c>
      <c r="E150" s="324" t="s">
        <v>134</v>
      </c>
      <c r="F150" s="485">
        <v>551</v>
      </c>
      <c r="G150" s="486">
        <v>39769</v>
      </c>
      <c r="H150" s="326" t="s">
        <v>37</v>
      </c>
      <c r="I150" s="487">
        <v>6000</v>
      </c>
      <c r="J150" s="488" t="s">
        <v>53</v>
      </c>
      <c r="K150" s="489">
        <v>4.7</v>
      </c>
      <c r="L150" s="490" t="s">
        <v>68</v>
      </c>
      <c r="M150" s="491" t="s">
        <v>39</v>
      </c>
      <c r="N150" s="492" t="s">
        <v>985</v>
      </c>
      <c r="O150" s="493">
        <v>8</v>
      </c>
      <c r="P150" s="464"/>
      <c r="Q150" s="464"/>
      <c r="R150" s="464">
        <v>0</v>
      </c>
      <c r="S150" s="464"/>
      <c r="T150" s="464"/>
      <c r="U150" s="495" t="s">
        <v>645</v>
      </c>
      <c r="V150" s="496">
        <v>0</v>
      </c>
      <c r="W150" s="496" t="s">
        <v>988</v>
      </c>
      <c r="X150" s="496">
        <v>0</v>
      </c>
      <c r="Y150" s="496" t="s">
        <v>987</v>
      </c>
      <c r="Z150" s="501"/>
    </row>
    <row r="151" spans="2:26">
      <c r="B151" s="482">
        <v>93834000</v>
      </c>
      <c r="C151" s="483">
        <v>5</v>
      </c>
      <c r="D151" s="484" t="s">
        <v>384</v>
      </c>
      <c r="E151" s="324" t="s">
        <v>134</v>
      </c>
      <c r="F151" s="485">
        <v>551</v>
      </c>
      <c r="G151" s="486">
        <v>39769</v>
      </c>
      <c r="H151" s="326" t="s">
        <v>66</v>
      </c>
      <c r="I151" s="487">
        <v>187800</v>
      </c>
      <c r="J151" s="488" t="s">
        <v>59</v>
      </c>
      <c r="K151" s="489" t="s">
        <v>383</v>
      </c>
      <c r="L151" s="490" t="s">
        <v>68</v>
      </c>
      <c r="M151" s="491" t="s">
        <v>39</v>
      </c>
      <c r="N151" s="492" t="s">
        <v>985</v>
      </c>
      <c r="O151" s="493">
        <v>11</v>
      </c>
      <c r="P151" s="464"/>
      <c r="Q151" s="464"/>
      <c r="R151" s="464">
        <v>0</v>
      </c>
      <c r="S151" s="464"/>
      <c r="T151" s="464"/>
      <c r="U151" s="495">
        <v>0</v>
      </c>
      <c r="V151" s="496" t="s">
        <v>69</v>
      </c>
      <c r="W151" s="496" t="s">
        <v>988</v>
      </c>
      <c r="X151" s="496">
        <v>0</v>
      </c>
      <c r="Y151" s="496" t="s">
        <v>987</v>
      </c>
      <c r="Z151" s="501"/>
    </row>
    <row r="152" spans="2:26">
      <c r="B152" s="482">
        <v>93834000</v>
      </c>
      <c r="C152" s="483">
        <v>5</v>
      </c>
      <c r="D152" s="484" t="s">
        <v>384</v>
      </c>
      <c r="E152" s="324" t="s">
        <v>134</v>
      </c>
      <c r="F152" s="485">
        <v>551</v>
      </c>
      <c r="G152" s="486">
        <v>39769</v>
      </c>
      <c r="H152" s="326" t="s">
        <v>37</v>
      </c>
      <c r="I152" s="487">
        <v>6000</v>
      </c>
      <c r="J152" s="488" t="s">
        <v>60</v>
      </c>
      <c r="K152" s="489">
        <v>4.7</v>
      </c>
      <c r="L152" s="490" t="s">
        <v>68</v>
      </c>
      <c r="M152" s="491" t="s">
        <v>39</v>
      </c>
      <c r="N152" s="492" t="s">
        <v>985</v>
      </c>
      <c r="O152" s="493">
        <v>9</v>
      </c>
      <c r="P152" s="464"/>
      <c r="Q152" s="464"/>
      <c r="R152" s="464">
        <v>0</v>
      </c>
      <c r="S152" s="464"/>
      <c r="T152" s="464"/>
      <c r="U152" s="495" t="s">
        <v>645</v>
      </c>
      <c r="V152" s="496">
        <v>0</v>
      </c>
      <c r="W152" s="496" t="s">
        <v>988</v>
      </c>
      <c r="X152" s="496">
        <v>0</v>
      </c>
      <c r="Y152" s="496" t="s">
        <v>987</v>
      </c>
      <c r="Z152" s="501"/>
    </row>
    <row r="153" spans="2:26">
      <c r="B153" s="482">
        <v>93834000</v>
      </c>
      <c r="C153" s="483">
        <v>5</v>
      </c>
      <c r="D153" s="484" t="s">
        <v>384</v>
      </c>
      <c r="E153" s="324" t="s">
        <v>134</v>
      </c>
      <c r="F153" s="485">
        <v>551</v>
      </c>
      <c r="G153" s="486">
        <v>39769</v>
      </c>
      <c r="H153" s="326" t="s">
        <v>37</v>
      </c>
      <c r="I153" s="487">
        <v>6000</v>
      </c>
      <c r="J153" s="488" t="s">
        <v>64</v>
      </c>
      <c r="K153" s="489">
        <v>5.7</v>
      </c>
      <c r="L153" s="490" t="s">
        <v>68</v>
      </c>
      <c r="M153" s="491" t="s">
        <v>985</v>
      </c>
      <c r="N153" s="492" t="s">
        <v>985</v>
      </c>
      <c r="O153" s="493">
        <v>21</v>
      </c>
      <c r="P153" s="464">
        <v>3000000</v>
      </c>
      <c r="Q153" s="464">
        <v>3000000</v>
      </c>
      <c r="R153" s="464">
        <v>67882080</v>
      </c>
      <c r="S153" s="464">
        <v>794927</v>
      </c>
      <c r="T153" s="464">
        <v>68677007</v>
      </c>
      <c r="U153" s="495" t="s">
        <v>645</v>
      </c>
      <c r="V153" s="496">
        <v>0</v>
      </c>
      <c r="W153" s="496">
        <v>0</v>
      </c>
      <c r="X153" s="496">
        <v>0</v>
      </c>
      <c r="Y153" s="496" t="s">
        <v>987</v>
      </c>
      <c r="Z153" s="497"/>
    </row>
    <row r="154" spans="2:26">
      <c r="B154" s="482">
        <v>93834000</v>
      </c>
      <c r="C154" s="483">
        <v>5</v>
      </c>
      <c r="D154" s="484" t="s">
        <v>384</v>
      </c>
      <c r="E154" s="324" t="s">
        <v>142</v>
      </c>
      <c r="F154" s="485">
        <v>551</v>
      </c>
      <c r="G154" s="486">
        <v>39877</v>
      </c>
      <c r="H154" s="326" t="s">
        <v>162</v>
      </c>
      <c r="I154" s="487">
        <v>30000000</v>
      </c>
      <c r="J154" s="488" t="s">
        <v>75</v>
      </c>
      <c r="K154" s="489">
        <v>7</v>
      </c>
      <c r="L154" s="490" t="s">
        <v>68</v>
      </c>
      <c r="M154" s="491" t="s">
        <v>985</v>
      </c>
      <c r="N154" s="492" t="s">
        <v>985</v>
      </c>
      <c r="O154" s="493">
        <v>5</v>
      </c>
      <c r="P154" s="464">
        <v>30000000000</v>
      </c>
      <c r="Q154" s="464">
        <v>30000000000</v>
      </c>
      <c r="R154" s="464">
        <v>30000000</v>
      </c>
      <c r="S154" s="464">
        <v>682425</v>
      </c>
      <c r="T154" s="464">
        <v>30682425</v>
      </c>
      <c r="U154" s="495">
        <v>0</v>
      </c>
      <c r="V154" s="496">
        <v>0</v>
      </c>
      <c r="W154" s="496">
        <v>0</v>
      </c>
      <c r="X154" s="496">
        <v>0</v>
      </c>
      <c r="Y154" s="496" t="s">
        <v>987</v>
      </c>
      <c r="Z154" s="501"/>
    </row>
    <row r="155" spans="2:26">
      <c r="B155" s="482">
        <v>93834000</v>
      </c>
      <c r="C155" s="483">
        <v>5</v>
      </c>
      <c r="D155" s="484" t="s">
        <v>384</v>
      </c>
      <c r="E155" s="324" t="s">
        <v>151</v>
      </c>
      <c r="F155" s="485">
        <v>551</v>
      </c>
      <c r="G155" s="486">
        <v>39952</v>
      </c>
      <c r="H155" s="326" t="s">
        <v>37</v>
      </c>
      <c r="I155" s="487">
        <v>5500</v>
      </c>
      <c r="J155" s="488" t="s">
        <v>116</v>
      </c>
      <c r="K155" s="489">
        <v>4.0999999999999996</v>
      </c>
      <c r="L155" s="490" t="s">
        <v>68</v>
      </c>
      <c r="M155" s="491" t="s">
        <v>985</v>
      </c>
      <c r="N155" s="492" t="s">
        <v>985</v>
      </c>
      <c r="O155" s="493">
        <v>6</v>
      </c>
      <c r="P155" s="464">
        <v>1000000</v>
      </c>
      <c r="Q155" s="464">
        <v>1000000</v>
      </c>
      <c r="R155" s="464">
        <v>22627360</v>
      </c>
      <c r="S155" s="464">
        <v>81635</v>
      </c>
      <c r="T155" s="464">
        <v>22708995</v>
      </c>
      <c r="U155" s="495" t="s">
        <v>645</v>
      </c>
      <c r="V155" s="496">
        <v>0</v>
      </c>
      <c r="W155" s="496">
        <v>0</v>
      </c>
      <c r="X155" s="496">
        <v>0</v>
      </c>
      <c r="Y155" s="496" t="s">
        <v>987</v>
      </c>
      <c r="Z155" s="501"/>
    </row>
    <row r="156" spans="2:26">
      <c r="B156" s="482">
        <v>93834000</v>
      </c>
      <c r="C156" s="483">
        <v>5</v>
      </c>
      <c r="D156" s="484" t="s">
        <v>384</v>
      </c>
      <c r="E156" s="324" t="s">
        <v>151</v>
      </c>
      <c r="F156" s="485">
        <v>551</v>
      </c>
      <c r="G156" s="486">
        <v>39952</v>
      </c>
      <c r="H156" s="326" t="s">
        <v>162</v>
      </c>
      <c r="I156" s="487">
        <v>110000000</v>
      </c>
      <c r="J156" s="488" t="s">
        <v>123</v>
      </c>
      <c r="K156" s="489">
        <v>5.8</v>
      </c>
      <c r="L156" s="490" t="s">
        <v>68</v>
      </c>
      <c r="M156" s="491" t="s">
        <v>985</v>
      </c>
      <c r="N156" s="492" t="s">
        <v>985</v>
      </c>
      <c r="O156" s="493">
        <v>6</v>
      </c>
      <c r="P156" s="464"/>
      <c r="Q156" s="464"/>
      <c r="R156" s="464">
        <v>0</v>
      </c>
      <c r="S156" s="464"/>
      <c r="T156" s="464"/>
      <c r="U156" s="495">
        <v>0</v>
      </c>
      <c r="V156" s="496">
        <v>0</v>
      </c>
      <c r="W156" s="496" t="s">
        <v>988</v>
      </c>
      <c r="X156" s="496">
        <v>0</v>
      </c>
      <c r="Y156" s="496" t="s">
        <v>987</v>
      </c>
      <c r="Z156" s="501"/>
    </row>
    <row r="157" spans="2:26">
      <c r="B157" s="482">
        <v>93834000</v>
      </c>
      <c r="C157" s="483">
        <v>5</v>
      </c>
      <c r="D157" s="484" t="s">
        <v>384</v>
      </c>
      <c r="E157" s="324" t="s">
        <v>151</v>
      </c>
      <c r="F157" s="485">
        <v>551</v>
      </c>
      <c r="G157" s="486">
        <v>39952</v>
      </c>
      <c r="H157" s="326" t="s">
        <v>37</v>
      </c>
      <c r="I157" s="487">
        <v>5500</v>
      </c>
      <c r="J157" s="488" t="s">
        <v>167</v>
      </c>
      <c r="K157" s="489">
        <v>4.7</v>
      </c>
      <c r="L157" s="490" t="s">
        <v>68</v>
      </c>
      <c r="M157" s="491" t="s">
        <v>985</v>
      </c>
      <c r="N157" s="492" t="s">
        <v>985</v>
      </c>
      <c r="O157" s="493">
        <v>21</v>
      </c>
      <c r="P157" s="464">
        <v>4500000</v>
      </c>
      <c r="Q157" s="464">
        <v>4500000</v>
      </c>
      <c r="R157" s="464">
        <v>101823120</v>
      </c>
      <c r="S157" s="464">
        <v>420507</v>
      </c>
      <c r="T157" s="464">
        <v>102243627</v>
      </c>
      <c r="U157" s="495" t="s">
        <v>645</v>
      </c>
      <c r="V157" s="496">
        <v>0</v>
      </c>
      <c r="W157" s="496">
        <v>0</v>
      </c>
      <c r="X157" s="496">
        <v>0</v>
      </c>
      <c r="Y157" s="496" t="s">
        <v>987</v>
      </c>
      <c r="Z157" s="501"/>
    </row>
    <row r="158" spans="2:26">
      <c r="B158" s="482">
        <v>93834000</v>
      </c>
      <c r="C158" s="483">
        <v>5</v>
      </c>
      <c r="D158" s="484" t="s">
        <v>384</v>
      </c>
      <c r="E158" s="324" t="s">
        <v>152</v>
      </c>
      <c r="F158" s="485">
        <v>551</v>
      </c>
      <c r="G158" s="486">
        <v>40702</v>
      </c>
      <c r="H158" s="326" t="s">
        <v>162</v>
      </c>
      <c r="I158" s="487">
        <v>54000000</v>
      </c>
      <c r="J158" s="488" t="s">
        <v>168</v>
      </c>
      <c r="K158" s="489">
        <v>7</v>
      </c>
      <c r="L158" s="490" t="s">
        <v>68</v>
      </c>
      <c r="M158" s="491" t="s">
        <v>39</v>
      </c>
      <c r="N158" s="492" t="s">
        <v>985</v>
      </c>
      <c r="O158" s="493">
        <v>20</v>
      </c>
      <c r="P158" s="464">
        <v>54000000000</v>
      </c>
      <c r="Q158" s="464">
        <v>54000000000</v>
      </c>
      <c r="R158" s="464">
        <v>54000000</v>
      </c>
      <c r="S158" s="464">
        <v>299350</v>
      </c>
      <c r="T158" s="464">
        <v>54299350</v>
      </c>
      <c r="U158" s="495">
        <v>0</v>
      </c>
      <c r="V158" s="496">
        <v>0</v>
      </c>
      <c r="W158" s="496">
        <v>0</v>
      </c>
      <c r="X158" s="496">
        <v>0</v>
      </c>
      <c r="Y158" s="496">
        <v>0</v>
      </c>
      <c r="Z158" s="501"/>
    </row>
    <row r="159" spans="2:26">
      <c r="B159" s="482">
        <v>99513400</v>
      </c>
      <c r="C159" s="483" t="s">
        <v>180</v>
      </c>
      <c r="D159" s="484" t="s">
        <v>1006</v>
      </c>
      <c r="E159" s="324" t="s">
        <v>984</v>
      </c>
      <c r="F159" s="485">
        <v>389</v>
      </c>
      <c r="G159" s="486">
        <v>38285</v>
      </c>
      <c r="H159" s="326" t="s">
        <v>37</v>
      </c>
      <c r="I159" s="487">
        <v>6000</v>
      </c>
      <c r="J159" s="488"/>
      <c r="K159" s="489"/>
      <c r="L159" s="490" t="s">
        <v>68</v>
      </c>
      <c r="M159" s="491" t="s">
        <v>39</v>
      </c>
      <c r="N159" s="492" t="s">
        <v>985</v>
      </c>
      <c r="O159" s="493">
        <v>21</v>
      </c>
      <c r="P159" s="464"/>
      <c r="Q159" s="464"/>
      <c r="R159" s="464"/>
      <c r="S159" s="464"/>
      <c r="T159" s="464"/>
      <c r="U159" s="495">
        <v>0</v>
      </c>
      <c r="V159" s="496">
        <v>0</v>
      </c>
      <c r="W159" s="496">
        <v>0</v>
      </c>
      <c r="X159" s="496">
        <v>0</v>
      </c>
      <c r="Y159" s="496">
        <v>0</v>
      </c>
      <c r="Z159" s="497"/>
    </row>
    <row r="160" spans="2:26">
      <c r="B160" s="482">
        <v>99513400</v>
      </c>
      <c r="C160" s="483" t="s">
        <v>180</v>
      </c>
      <c r="D160" s="484" t="s">
        <v>1006</v>
      </c>
      <c r="E160" s="324" t="s">
        <v>134</v>
      </c>
      <c r="F160" s="485">
        <v>389</v>
      </c>
      <c r="G160" s="486">
        <v>38322</v>
      </c>
      <c r="H160" s="326" t="s">
        <v>37</v>
      </c>
      <c r="I160" s="487">
        <v>2000</v>
      </c>
      <c r="J160" s="488" t="s">
        <v>46</v>
      </c>
      <c r="K160" s="489">
        <v>3.25</v>
      </c>
      <c r="L160" s="490" t="s">
        <v>68</v>
      </c>
      <c r="M160" s="491" t="s">
        <v>39</v>
      </c>
      <c r="N160" s="492" t="s">
        <v>985</v>
      </c>
      <c r="O160" s="493">
        <v>8</v>
      </c>
      <c r="P160" s="464">
        <v>1000000</v>
      </c>
      <c r="Q160" s="464">
        <v>100000</v>
      </c>
      <c r="R160" s="464">
        <v>2262736</v>
      </c>
      <c r="S160" s="464">
        <v>5996</v>
      </c>
      <c r="T160" s="464">
        <v>2268732</v>
      </c>
      <c r="U160" s="495" t="s">
        <v>645</v>
      </c>
      <c r="V160" s="496">
        <v>0</v>
      </c>
      <c r="W160" s="496">
        <v>0</v>
      </c>
      <c r="X160" s="496">
        <v>0</v>
      </c>
      <c r="Y160" s="496" t="s">
        <v>987</v>
      </c>
      <c r="Z160" s="497"/>
    </row>
    <row r="161" spans="2:26">
      <c r="B161" s="482">
        <v>99513400</v>
      </c>
      <c r="C161" s="483" t="s">
        <v>180</v>
      </c>
      <c r="D161" s="484" t="s">
        <v>1006</v>
      </c>
      <c r="E161" s="324" t="s">
        <v>134</v>
      </c>
      <c r="F161" s="485">
        <v>389</v>
      </c>
      <c r="G161" s="486">
        <v>38322</v>
      </c>
      <c r="H161" s="326" t="s">
        <v>37</v>
      </c>
      <c r="I161" s="487">
        <v>3000</v>
      </c>
      <c r="J161" s="488" t="s">
        <v>87</v>
      </c>
      <c r="K161" s="489">
        <v>4.5</v>
      </c>
      <c r="L161" s="490" t="s">
        <v>68</v>
      </c>
      <c r="M161" s="491" t="s">
        <v>39</v>
      </c>
      <c r="N161" s="492" t="s">
        <v>985</v>
      </c>
      <c r="O161" s="493">
        <v>21</v>
      </c>
      <c r="P161" s="464">
        <v>3000000</v>
      </c>
      <c r="Q161" s="464">
        <v>2892857</v>
      </c>
      <c r="R161" s="464">
        <v>65457717</v>
      </c>
      <c r="S161" s="464">
        <v>726326</v>
      </c>
      <c r="T161" s="464">
        <v>66184043</v>
      </c>
      <c r="U161" s="495" t="s">
        <v>645</v>
      </c>
      <c r="V161" s="496">
        <v>0</v>
      </c>
      <c r="W161" s="496">
        <v>0</v>
      </c>
      <c r="X161" s="496">
        <v>0</v>
      </c>
      <c r="Y161" s="496" t="s">
        <v>987</v>
      </c>
      <c r="Z161" s="497"/>
    </row>
    <row r="162" spans="2:26">
      <c r="B162" s="482">
        <v>96800570</v>
      </c>
      <c r="C162" s="483" t="s">
        <v>44</v>
      </c>
      <c r="D162" s="484" t="s">
        <v>1007</v>
      </c>
      <c r="E162" s="324" t="s">
        <v>984</v>
      </c>
      <c r="F162" s="485">
        <v>347</v>
      </c>
      <c r="G162" s="486">
        <v>37907</v>
      </c>
      <c r="H162" s="326" t="s">
        <v>37</v>
      </c>
      <c r="I162" s="487">
        <v>4200</v>
      </c>
      <c r="J162" s="488"/>
      <c r="K162" s="489"/>
      <c r="L162" s="490" t="s">
        <v>68</v>
      </c>
      <c r="M162" s="491" t="s">
        <v>985</v>
      </c>
      <c r="N162" s="492" t="s">
        <v>985</v>
      </c>
      <c r="O162" s="493">
        <v>10</v>
      </c>
      <c r="P162" s="464"/>
      <c r="Q162" s="464"/>
      <c r="R162" s="464"/>
      <c r="S162" s="464"/>
      <c r="T162" s="464"/>
      <c r="U162" s="495">
        <v>0</v>
      </c>
      <c r="V162" s="496">
        <v>0</v>
      </c>
      <c r="W162" s="496" t="s">
        <v>988</v>
      </c>
      <c r="X162" s="496">
        <v>0</v>
      </c>
      <c r="Y162" s="496">
        <v>0</v>
      </c>
      <c r="Z162" s="497"/>
    </row>
    <row r="163" spans="2:26">
      <c r="B163" s="482">
        <v>96800570</v>
      </c>
      <c r="C163" s="483" t="s">
        <v>44</v>
      </c>
      <c r="D163" s="484" t="s">
        <v>1007</v>
      </c>
      <c r="E163" s="324" t="s">
        <v>984</v>
      </c>
      <c r="F163" s="485">
        <v>348</v>
      </c>
      <c r="G163" s="486">
        <v>37907</v>
      </c>
      <c r="H163" s="326" t="s">
        <v>37</v>
      </c>
      <c r="I163" s="487">
        <v>4000</v>
      </c>
      <c r="J163" s="488"/>
      <c r="K163" s="489"/>
      <c r="L163" s="490" t="s">
        <v>68</v>
      </c>
      <c r="M163" s="491" t="s">
        <v>985</v>
      </c>
      <c r="N163" s="492" t="s">
        <v>985</v>
      </c>
      <c r="O163" s="493">
        <v>10</v>
      </c>
      <c r="P163" s="464"/>
      <c r="Q163" s="464"/>
      <c r="R163" s="464"/>
      <c r="S163" s="464"/>
      <c r="T163" s="464"/>
      <c r="U163" s="495">
        <v>0</v>
      </c>
      <c r="V163" s="496">
        <v>0</v>
      </c>
      <c r="W163" s="496" t="s">
        <v>988</v>
      </c>
      <c r="X163" s="496">
        <v>0</v>
      </c>
      <c r="Y163" s="496">
        <v>0</v>
      </c>
      <c r="Z163" s="497"/>
    </row>
    <row r="164" spans="2:26">
      <c r="B164" s="482">
        <v>96813520</v>
      </c>
      <c r="C164" s="483">
        <v>1</v>
      </c>
      <c r="D164" s="499" t="s">
        <v>1008</v>
      </c>
      <c r="E164" s="324" t="s">
        <v>984</v>
      </c>
      <c r="F164" s="485">
        <v>549</v>
      </c>
      <c r="G164" s="486">
        <v>39707</v>
      </c>
      <c r="H164" s="326" t="s">
        <v>37</v>
      </c>
      <c r="I164" s="487">
        <v>8500</v>
      </c>
      <c r="J164" s="488"/>
      <c r="K164" s="489"/>
      <c r="L164" s="490" t="s">
        <v>68</v>
      </c>
      <c r="M164" s="491" t="s">
        <v>39</v>
      </c>
      <c r="N164" s="492" t="s">
        <v>985</v>
      </c>
      <c r="O164" s="493">
        <v>10</v>
      </c>
      <c r="P164" s="464"/>
      <c r="Q164" s="464"/>
      <c r="R164" s="464"/>
      <c r="S164" s="464"/>
      <c r="T164" s="464"/>
      <c r="U164" s="495">
        <v>0</v>
      </c>
      <c r="V164" s="496">
        <v>0</v>
      </c>
      <c r="W164" s="496">
        <v>0</v>
      </c>
      <c r="X164" s="496">
        <v>0</v>
      </c>
      <c r="Y164" s="496">
        <v>0</v>
      </c>
      <c r="Z164" s="501"/>
    </row>
    <row r="165" spans="2:26">
      <c r="B165" s="482">
        <v>96813520</v>
      </c>
      <c r="C165" s="483">
        <v>1</v>
      </c>
      <c r="D165" s="499" t="s">
        <v>1008</v>
      </c>
      <c r="E165" s="324" t="s">
        <v>134</v>
      </c>
      <c r="F165" s="485">
        <v>549</v>
      </c>
      <c r="G165" s="486">
        <v>39730</v>
      </c>
      <c r="H165" s="326" t="s">
        <v>37</v>
      </c>
      <c r="I165" s="487">
        <v>7000</v>
      </c>
      <c r="J165" s="488" t="s">
        <v>46</v>
      </c>
      <c r="K165" s="489">
        <v>2.75</v>
      </c>
      <c r="L165" s="490" t="s">
        <v>68</v>
      </c>
      <c r="M165" s="491" t="s">
        <v>985</v>
      </c>
      <c r="N165" s="492" t="s">
        <v>985</v>
      </c>
      <c r="O165" s="493">
        <v>5</v>
      </c>
      <c r="P165" s="464">
        <v>1800000</v>
      </c>
      <c r="Q165" s="464">
        <v>1800000</v>
      </c>
      <c r="R165" s="464">
        <v>40729248</v>
      </c>
      <c r="S165" s="464">
        <v>185413</v>
      </c>
      <c r="T165" s="464">
        <v>40914661</v>
      </c>
      <c r="U165" s="495" t="s">
        <v>645</v>
      </c>
      <c r="V165" s="496">
        <v>0</v>
      </c>
      <c r="W165" s="496">
        <v>0</v>
      </c>
      <c r="X165" s="496">
        <v>0</v>
      </c>
      <c r="Y165" s="496" t="s">
        <v>987</v>
      </c>
      <c r="Z165" s="501"/>
    </row>
    <row r="166" spans="2:26">
      <c r="B166" s="482">
        <v>96813520</v>
      </c>
      <c r="C166" s="483">
        <v>1</v>
      </c>
      <c r="D166" s="499" t="s">
        <v>1008</v>
      </c>
      <c r="E166" s="324" t="s">
        <v>984</v>
      </c>
      <c r="F166" s="485">
        <v>550</v>
      </c>
      <c r="G166" s="486">
        <v>39707</v>
      </c>
      <c r="H166" s="326" t="s">
        <v>37</v>
      </c>
      <c r="I166" s="487">
        <v>8500</v>
      </c>
      <c r="J166" s="488"/>
      <c r="K166" s="489"/>
      <c r="L166" s="490" t="s">
        <v>68</v>
      </c>
      <c r="M166" s="491" t="s">
        <v>39</v>
      </c>
      <c r="N166" s="492" t="s">
        <v>985</v>
      </c>
      <c r="O166" s="493">
        <v>30</v>
      </c>
      <c r="P166" s="464"/>
      <c r="Q166" s="464"/>
      <c r="R166" s="464"/>
      <c r="S166" s="464"/>
      <c r="T166" s="464"/>
      <c r="U166" s="495">
        <v>0</v>
      </c>
      <c r="V166" s="496">
        <v>0</v>
      </c>
      <c r="W166" s="496">
        <v>0</v>
      </c>
      <c r="X166" s="496">
        <v>0</v>
      </c>
      <c r="Y166" s="496">
        <v>0</v>
      </c>
      <c r="Z166" s="501"/>
    </row>
    <row r="167" spans="2:26">
      <c r="B167" s="482">
        <v>96813520</v>
      </c>
      <c r="C167" s="483">
        <v>1</v>
      </c>
      <c r="D167" s="499" t="s">
        <v>1008</v>
      </c>
      <c r="E167" s="324" t="s">
        <v>134</v>
      </c>
      <c r="F167" s="485">
        <v>550</v>
      </c>
      <c r="G167" s="486">
        <v>39730</v>
      </c>
      <c r="H167" s="326" t="s">
        <v>37</v>
      </c>
      <c r="I167" s="487">
        <v>7000</v>
      </c>
      <c r="J167" s="488" t="s">
        <v>87</v>
      </c>
      <c r="K167" s="489">
        <v>4.25</v>
      </c>
      <c r="L167" s="490" t="s">
        <v>68</v>
      </c>
      <c r="M167" s="491" t="s">
        <v>985</v>
      </c>
      <c r="N167" s="492" t="s">
        <v>985</v>
      </c>
      <c r="O167" s="493">
        <v>21</v>
      </c>
      <c r="P167" s="464">
        <v>4700000</v>
      </c>
      <c r="Q167" s="464">
        <v>4700000</v>
      </c>
      <c r="R167" s="464">
        <v>106348592</v>
      </c>
      <c r="S167" s="464">
        <v>745468</v>
      </c>
      <c r="T167" s="464">
        <v>107094060</v>
      </c>
      <c r="U167" s="495" t="s">
        <v>645</v>
      </c>
      <c r="V167" s="496">
        <v>0</v>
      </c>
      <c r="W167" s="496">
        <v>0</v>
      </c>
      <c r="X167" s="496">
        <v>0</v>
      </c>
      <c r="Y167" s="496" t="s">
        <v>987</v>
      </c>
      <c r="Z167" s="501"/>
    </row>
    <row r="168" spans="2:26">
      <c r="B168" s="482">
        <v>92544000</v>
      </c>
      <c r="C168" s="483">
        <v>0</v>
      </c>
      <c r="D168" s="484" t="s">
        <v>1009</v>
      </c>
      <c r="E168" s="324" t="s">
        <v>984</v>
      </c>
      <c r="F168" s="485">
        <v>556</v>
      </c>
      <c r="G168" s="486">
        <v>39756</v>
      </c>
      <c r="H168" s="326" t="s">
        <v>37</v>
      </c>
      <c r="I168" s="487">
        <v>1500</v>
      </c>
      <c r="J168" s="488"/>
      <c r="K168" s="489"/>
      <c r="L168" s="490" t="s">
        <v>68</v>
      </c>
      <c r="M168" s="491" t="s">
        <v>985</v>
      </c>
      <c r="N168" s="492" t="s">
        <v>985</v>
      </c>
      <c r="O168" s="493">
        <v>10</v>
      </c>
      <c r="P168" s="464"/>
      <c r="Q168" s="464"/>
      <c r="R168" s="464"/>
      <c r="S168" s="464"/>
      <c r="T168" s="464"/>
      <c r="U168" s="495">
        <v>0</v>
      </c>
      <c r="V168" s="496">
        <v>0</v>
      </c>
      <c r="W168" s="496" t="s">
        <v>988</v>
      </c>
      <c r="X168" s="496">
        <v>0</v>
      </c>
      <c r="Y168" s="496">
        <v>0</v>
      </c>
      <c r="Z168" s="497" t="s">
        <v>993</v>
      </c>
    </row>
    <row r="169" spans="2:26">
      <c r="B169" s="482">
        <v>93930000</v>
      </c>
      <c r="C169" s="483">
        <v>7</v>
      </c>
      <c r="D169" s="484" t="s">
        <v>1010</v>
      </c>
      <c r="E169" s="324" t="s">
        <v>984</v>
      </c>
      <c r="F169" s="485">
        <v>682</v>
      </c>
      <c r="G169" s="486">
        <v>40823</v>
      </c>
      <c r="H169" s="326" t="s">
        <v>37</v>
      </c>
      <c r="I169" s="487">
        <v>1000</v>
      </c>
      <c r="J169" s="488"/>
      <c r="K169" s="489"/>
      <c r="L169" s="490" t="s">
        <v>39</v>
      </c>
      <c r="M169" s="491" t="s">
        <v>68</v>
      </c>
      <c r="N169" s="492" t="s">
        <v>359</v>
      </c>
      <c r="O169" s="493">
        <v>10</v>
      </c>
      <c r="P169" s="464"/>
      <c r="Q169" s="464"/>
      <c r="R169" s="464"/>
      <c r="S169" s="464"/>
      <c r="T169" s="464"/>
      <c r="U169" s="495">
        <v>0</v>
      </c>
      <c r="V169" s="496">
        <v>0</v>
      </c>
      <c r="W169" s="496" t="s">
        <v>988</v>
      </c>
      <c r="X169" s="496">
        <v>0</v>
      </c>
      <c r="Y169" s="496">
        <v>0</v>
      </c>
      <c r="Z169" s="497"/>
    </row>
    <row r="170" spans="2:26">
      <c r="B170" s="482">
        <v>93930000</v>
      </c>
      <c r="C170" s="483">
        <v>7</v>
      </c>
      <c r="D170" s="484" t="s">
        <v>1010</v>
      </c>
      <c r="E170" s="324" t="s">
        <v>984</v>
      </c>
      <c r="F170" s="485">
        <v>721</v>
      </c>
      <c r="G170" s="486">
        <v>41022</v>
      </c>
      <c r="H170" s="326" t="s">
        <v>37</v>
      </c>
      <c r="I170" s="487">
        <v>1000</v>
      </c>
      <c r="J170" s="488"/>
      <c r="K170" s="489"/>
      <c r="L170" s="490" t="s">
        <v>68</v>
      </c>
      <c r="M170" s="491" t="s">
        <v>39</v>
      </c>
      <c r="N170" s="492" t="s">
        <v>985</v>
      </c>
      <c r="O170" s="493">
        <v>30</v>
      </c>
      <c r="P170" s="464"/>
      <c r="Q170" s="464"/>
      <c r="R170" s="464"/>
      <c r="S170" s="464"/>
      <c r="T170" s="464"/>
      <c r="U170" s="495">
        <v>0</v>
      </c>
      <c r="V170" s="496">
        <v>0</v>
      </c>
      <c r="W170" s="496" t="s">
        <v>988</v>
      </c>
      <c r="X170" s="496">
        <v>0</v>
      </c>
      <c r="Y170" s="496">
        <v>0</v>
      </c>
      <c r="Z170" s="497"/>
    </row>
    <row r="171" spans="2:26">
      <c r="B171" s="482">
        <v>96686870</v>
      </c>
      <c r="C171" s="483">
        <v>8</v>
      </c>
      <c r="D171" s="484" t="s">
        <v>465</v>
      </c>
      <c r="E171" s="324" t="s">
        <v>984</v>
      </c>
      <c r="F171" s="485">
        <v>613</v>
      </c>
      <c r="G171" s="486">
        <v>40094</v>
      </c>
      <c r="H171" s="326" t="s">
        <v>37</v>
      </c>
      <c r="I171" s="487">
        <v>1000</v>
      </c>
      <c r="J171" s="488"/>
      <c r="K171" s="489"/>
      <c r="L171" s="490" t="s">
        <v>68</v>
      </c>
      <c r="M171" s="491" t="s">
        <v>39</v>
      </c>
      <c r="N171" s="492" t="s">
        <v>985</v>
      </c>
      <c r="O171" s="493">
        <v>10</v>
      </c>
      <c r="P171" s="464"/>
      <c r="Q171" s="464"/>
      <c r="R171" s="464"/>
      <c r="S171" s="464"/>
      <c r="T171" s="464"/>
      <c r="U171" s="495">
        <v>0</v>
      </c>
      <c r="V171" s="496">
        <v>0</v>
      </c>
      <c r="W171" s="496">
        <v>0</v>
      </c>
      <c r="X171" s="496">
        <v>0</v>
      </c>
      <c r="Y171" s="496">
        <v>0</v>
      </c>
      <c r="Z171" s="497"/>
    </row>
    <row r="172" spans="2:26">
      <c r="B172" s="482">
        <v>96686870</v>
      </c>
      <c r="C172" s="483">
        <v>8</v>
      </c>
      <c r="D172" s="484" t="s">
        <v>465</v>
      </c>
      <c r="E172" s="324" t="s">
        <v>134</v>
      </c>
      <c r="F172" s="485">
        <v>613</v>
      </c>
      <c r="G172" s="486">
        <v>40106</v>
      </c>
      <c r="H172" s="326" t="s">
        <v>162</v>
      </c>
      <c r="I172" s="487">
        <v>15000000</v>
      </c>
      <c r="J172" s="488" t="s">
        <v>46</v>
      </c>
      <c r="K172" s="489">
        <v>7</v>
      </c>
      <c r="L172" s="490" t="s">
        <v>68</v>
      </c>
      <c r="M172" s="491" t="s">
        <v>39</v>
      </c>
      <c r="N172" s="492" t="s">
        <v>985</v>
      </c>
      <c r="O172" s="493">
        <v>6</v>
      </c>
      <c r="P172" s="464"/>
      <c r="Q172" s="464"/>
      <c r="R172" s="464">
        <v>0</v>
      </c>
      <c r="S172" s="464"/>
      <c r="T172" s="464"/>
      <c r="U172" s="495">
        <v>0</v>
      </c>
      <c r="V172" s="496">
        <v>0</v>
      </c>
      <c r="W172" s="496" t="s">
        <v>988</v>
      </c>
      <c r="X172" s="496">
        <v>0</v>
      </c>
      <c r="Y172" s="496">
        <v>0</v>
      </c>
      <c r="Z172" s="497"/>
    </row>
    <row r="173" spans="2:26">
      <c r="B173" s="482">
        <v>96686870</v>
      </c>
      <c r="C173" s="483">
        <v>8</v>
      </c>
      <c r="D173" s="484" t="s">
        <v>465</v>
      </c>
      <c r="E173" s="324" t="s">
        <v>134</v>
      </c>
      <c r="F173" s="485">
        <v>613</v>
      </c>
      <c r="G173" s="486">
        <v>40106</v>
      </c>
      <c r="H173" s="326" t="s">
        <v>37</v>
      </c>
      <c r="I173" s="487">
        <v>750</v>
      </c>
      <c r="J173" s="488" t="s">
        <v>87</v>
      </c>
      <c r="K173" s="489">
        <v>4</v>
      </c>
      <c r="L173" s="490" t="s">
        <v>68</v>
      </c>
      <c r="M173" s="491" t="s">
        <v>39</v>
      </c>
      <c r="N173" s="492" t="s">
        <v>985</v>
      </c>
      <c r="O173" s="493">
        <v>6</v>
      </c>
      <c r="P173" s="464"/>
      <c r="Q173" s="464"/>
      <c r="R173" s="464">
        <v>0</v>
      </c>
      <c r="S173" s="464"/>
      <c r="T173" s="464"/>
      <c r="U173" s="495" t="s">
        <v>645</v>
      </c>
      <c r="V173" s="496">
        <v>0</v>
      </c>
      <c r="W173" s="496" t="s">
        <v>988</v>
      </c>
      <c r="X173" s="496">
        <v>0</v>
      </c>
      <c r="Y173" s="496">
        <v>0</v>
      </c>
      <c r="Z173" s="497"/>
    </row>
    <row r="174" spans="2:26">
      <c r="B174" s="482">
        <v>96686870</v>
      </c>
      <c r="C174" s="483">
        <v>8</v>
      </c>
      <c r="D174" s="484" t="s">
        <v>465</v>
      </c>
      <c r="E174" s="324" t="s">
        <v>142</v>
      </c>
      <c r="F174" s="485">
        <v>613</v>
      </c>
      <c r="G174" s="486">
        <v>40651</v>
      </c>
      <c r="H174" s="326" t="s">
        <v>162</v>
      </c>
      <c r="I174" s="487">
        <v>15000000</v>
      </c>
      <c r="J174" s="488" t="s">
        <v>89</v>
      </c>
      <c r="K174" s="489" t="s">
        <v>464</v>
      </c>
      <c r="L174" s="490" t="s">
        <v>68</v>
      </c>
      <c r="M174" s="491" t="s">
        <v>39</v>
      </c>
      <c r="N174" s="492" t="s">
        <v>985</v>
      </c>
      <c r="O174" s="493">
        <v>5</v>
      </c>
      <c r="P174" s="464"/>
      <c r="Q174" s="464"/>
      <c r="R174" s="464">
        <v>0</v>
      </c>
      <c r="S174" s="464"/>
      <c r="T174" s="464"/>
      <c r="U174" s="495">
        <v>0</v>
      </c>
      <c r="V174" s="496">
        <v>0</v>
      </c>
      <c r="W174" s="496" t="s">
        <v>988</v>
      </c>
      <c r="X174" s="496">
        <v>0</v>
      </c>
      <c r="Y174" s="496">
        <v>0</v>
      </c>
      <c r="Z174" s="497"/>
    </row>
    <row r="175" spans="2:26">
      <c r="B175" s="482">
        <v>96686870</v>
      </c>
      <c r="C175" s="483">
        <v>8</v>
      </c>
      <c r="D175" s="484" t="s">
        <v>465</v>
      </c>
      <c r="E175" s="324" t="s">
        <v>142</v>
      </c>
      <c r="F175" s="485">
        <v>613</v>
      </c>
      <c r="G175" s="486">
        <v>40651</v>
      </c>
      <c r="H175" s="326" t="s">
        <v>37</v>
      </c>
      <c r="I175" s="487">
        <v>750</v>
      </c>
      <c r="J175" s="488" t="s">
        <v>63</v>
      </c>
      <c r="K175" s="489">
        <v>4.5</v>
      </c>
      <c r="L175" s="490" t="s">
        <v>68</v>
      </c>
      <c r="M175" s="491" t="s">
        <v>39</v>
      </c>
      <c r="N175" s="492" t="s">
        <v>985</v>
      </c>
      <c r="O175" s="493">
        <v>5</v>
      </c>
      <c r="P175" s="464">
        <v>650000</v>
      </c>
      <c r="Q175" s="464">
        <v>650000</v>
      </c>
      <c r="R175" s="464">
        <v>14707784</v>
      </c>
      <c r="S175" s="464">
        <v>167541</v>
      </c>
      <c r="T175" s="464">
        <v>14875325</v>
      </c>
      <c r="U175" s="495" t="s">
        <v>645</v>
      </c>
      <c r="V175" s="496">
        <v>0</v>
      </c>
      <c r="W175" s="496">
        <v>0</v>
      </c>
      <c r="X175" s="496">
        <v>0</v>
      </c>
      <c r="Y175" s="496">
        <v>0</v>
      </c>
      <c r="Z175" s="497"/>
    </row>
    <row r="176" spans="2:26">
      <c r="B176" s="482">
        <v>93281000</v>
      </c>
      <c r="C176" s="483" t="s">
        <v>75</v>
      </c>
      <c r="D176" s="484" t="s">
        <v>1011</v>
      </c>
      <c r="E176" s="324" t="s">
        <v>989</v>
      </c>
      <c r="F176" s="498">
        <v>224</v>
      </c>
      <c r="G176" s="486">
        <v>36615</v>
      </c>
      <c r="H176" s="326" t="s">
        <v>37</v>
      </c>
      <c r="I176" s="487">
        <v>1000</v>
      </c>
      <c r="J176" s="488" t="s">
        <v>67</v>
      </c>
      <c r="K176" s="489">
        <v>7</v>
      </c>
      <c r="L176" s="490" t="s">
        <v>68</v>
      </c>
      <c r="M176" s="491" t="s">
        <v>985</v>
      </c>
      <c r="N176" s="492" t="s">
        <v>985</v>
      </c>
      <c r="O176" s="500">
        <v>3.5</v>
      </c>
      <c r="P176" s="464">
        <v>645000</v>
      </c>
      <c r="Q176" s="464">
        <v>0</v>
      </c>
      <c r="R176" s="464">
        <v>0</v>
      </c>
      <c r="S176" s="464"/>
      <c r="T176" s="464"/>
      <c r="U176" s="495" t="s">
        <v>645</v>
      </c>
      <c r="V176" s="496">
        <v>0</v>
      </c>
      <c r="W176" s="496">
        <v>0</v>
      </c>
      <c r="X176" s="496" t="s">
        <v>990</v>
      </c>
      <c r="Y176" s="496" t="s">
        <v>987</v>
      </c>
      <c r="Z176" s="497"/>
    </row>
    <row r="177" spans="2:26">
      <c r="B177" s="482">
        <v>93281000</v>
      </c>
      <c r="C177" s="483" t="s">
        <v>75</v>
      </c>
      <c r="D177" s="484" t="s">
        <v>1011</v>
      </c>
      <c r="E177" s="324" t="s">
        <v>989</v>
      </c>
      <c r="F177" s="498">
        <v>224</v>
      </c>
      <c r="G177" s="486">
        <v>36615</v>
      </c>
      <c r="H177" s="326" t="s">
        <v>37</v>
      </c>
      <c r="I177" s="487">
        <v>2500</v>
      </c>
      <c r="J177" s="488" t="s">
        <v>73</v>
      </c>
      <c r="K177" s="489">
        <v>7</v>
      </c>
      <c r="L177" s="490" t="s">
        <v>68</v>
      </c>
      <c r="M177" s="491" t="s">
        <v>985</v>
      </c>
      <c r="N177" s="492" t="s">
        <v>985</v>
      </c>
      <c r="O177" s="500">
        <v>3.5</v>
      </c>
      <c r="P177" s="464">
        <v>2200000</v>
      </c>
      <c r="Q177" s="464">
        <v>0</v>
      </c>
      <c r="R177" s="464">
        <v>0</v>
      </c>
      <c r="S177" s="464"/>
      <c r="T177" s="464"/>
      <c r="U177" s="495" t="s">
        <v>645</v>
      </c>
      <c r="V177" s="496">
        <v>0</v>
      </c>
      <c r="W177" s="496">
        <v>0</v>
      </c>
      <c r="X177" s="496" t="s">
        <v>990</v>
      </c>
      <c r="Y177" s="496" t="s">
        <v>987</v>
      </c>
      <c r="Z177" s="497"/>
    </row>
    <row r="178" spans="2:26">
      <c r="B178" s="482">
        <v>93281000</v>
      </c>
      <c r="C178" s="483" t="s">
        <v>75</v>
      </c>
      <c r="D178" s="484" t="s">
        <v>1011</v>
      </c>
      <c r="E178" s="324" t="s">
        <v>989</v>
      </c>
      <c r="F178" s="498">
        <v>224</v>
      </c>
      <c r="G178" s="486">
        <v>36615</v>
      </c>
      <c r="H178" s="326" t="s">
        <v>37</v>
      </c>
      <c r="I178" s="487">
        <v>200</v>
      </c>
      <c r="J178" s="488" t="s">
        <v>71</v>
      </c>
      <c r="K178" s="489">
        <v>6.75</v>
      </c>
      <c r="L178" s="490" t="s">
        <v>68</v>
      </c>
      <c r="M178" s="491" t="s">
        <v>985</v>
      </c>
      <c r="N178" s="492" t="s">
        <v>985</v>
      </c>
      <c r="O178" s="500">
        <v>21</v>
      </c>
      <c r="P178" s="464">
        <v>155000</v>
      </c>
      <c r="Q178" s="464">
        <v>57857</v>
      </c>
      <c r="R178" s="464">
        <v>1309151</v>
      </c>
      <c r="S178" s="464">
        <v>37062</v>
      </c>
      <c r="T178" s="464">
        <v>1346213</v>
      </c>
      <c r="U178" s="495" t="s">
        <v>645</v>
      </c>
      <c r="V178" s="496">
        <v>0</v>
      </c>
      <c r="W178" s="496">
        <v>0</v>
      </c>
      <c r="X178" s="496">
        <v>0</v>
      </c>
      <c r="Y178" s="496" t="s">
        <v>987</v>
      </c>
      <c r="Z178" s="497"/>
    </row>
    <row r="179" spans="2:26">
      <c r="B179" s="482">
        <v>93281000</v>
      </c>
      <c r="C179" s="483" t="s">
        <v>75</v>
      </c>
      <c r="D179" s="484" t="s">
        <v>1011</v>
      </c>
      <c r="E179" s="324" t="s">
        <v>989</v>
      </c>
      <c r="F179" s="498">
        <v>224</v>
      </c>
      <c r="G179" s="486">
        <v>36615</v>
      </c>
      <c r="H179" s="326" t="s">
        <v>37</v>
      </c>
      <c r="I179" s="487">
        <v>1800</v>
      </c>
      <c r="J179" s="488" t="s">
        <v>72</v>
      </c>
      <c r="K179" s="489">
        <v>6.75</v>
      </c>
      <c r="L179" s="490" t="s">
        <v>68</v>
      </c>
      <c r="M179" s="491" t="s">
        <v>985</v>
      </c>
      <c r="N179" s="492" t="s">
        <v>985</v>
      </c>
      <c r="O179" s="500">
        <v>21</v>
      </c>
      <c r="P179" s="464">
        <v>1400000</v>
      </c>
      <c r="Q179" s="464">
        <v>270000</v>
      </c>
      <c r="R179" s="464">
        <v>6109387</v>
      </c>
      <c r="S179" s="464">
        <v>172975</v>
      </c>
      <c r="T179" s="464">
        <v>6282362</v>
      </c>
      <c r="U179" s="495" t="s">
        <v>645</v>
      </c>
      <c r="V179" s="496">
        <v>0</v>
      </c>
      <c r="W179" s="496">
        <v>0</v>
      </c>
      <c r="X179" s="496">
        <v>0</v>
      </c>
      <c r="Y179" s="496" t="s">
        <v>987</v>
      </c>
      <c r="Z179" s="497"/>
    </row>
    <row r="180" spans="2:26">
      <c r="B180" s="482">
        <v>93281000</v>
      </c>
      <c r="C180" s="483" t="s">
        <v>75</v>
      </c>
      <c r="D180" s="484" t="s">
        <v>1011</v>
      </c>
      <c r="E180" s="324" t="s">
        <v>984</v>
      </c>
      <c r="F180" s="485">
        <v>504</v>
      </c>
      <c r="G180" s="486">
        <v>39272</v>
      </c>
      <c r="H180" s="326" t="s">
        <v>37</v>
      </c>
      <c r="I180" s="487">
        <v>2000</v>
      </c>
      <c r="J180" s="488"/>
      <c r="K180" s="489"/>
      <c r="L180" s="490" t="s">
        <v>68</v>
      </c>
      <c r="M180" s="491" t="s">
        <v>985</v>
      </c>
      <c r="N180" s="492" t="s">
        <v>985</v>
      </c>
      <c r="O180" s="493">
        <v>10</v>
      </c>
      <c r="P180" s="464"/>
      <c r="Q180" s="464"/>
      <c r="R180" s="464"/>
      <c r="S180" s="464"/>
      <c r="T180" s="464"/>
      <c r="U180" s="495">
        <v>0</v>
      </c>
      <c r="V180" s="496">
        <v>0</v>
      </c>
      <c r="W180" s="496">
        <v>0</v>
      </c>
      <c r="X180" s="496">
        <v>0</v>
      </c>
      <c r="Y180" s="496">
        <v>0</v>
      </c>
      <c r="Z180" s="497"/>
    </row>
    <row r="181" spans="2:26">
      <c r="B181" s="482">
        <v>93281000</v>
      </c>
      <c r="C181" s="483" t="s">
        <v>75</v>
      </c>
      <c r="D181" s="484" t="s">
        <v>1011</v>
      </c>
      <c r="E181" s="324" t="s">
        <v>134</v>
      </c>
      <c r="F181" s="485">
        <v>504</v>
      </c>
      <c r="G181" s="486">
        <v>39290</v>
      </c>
      <c r="H181" s="326" t="s">
        <v>37</v>
      </c>
      <c r="I181" s="487">
        <v>1500</v>
      </c>
      <c r="J181" s="488" t="s">
        <v>46</v>
      </c>
      <c r="K181" s="489">
        <v>3.8</v>
      </c>
      <c r="L181" s="490" t="s">
        <v>68</v>
      </c>
      <c r="M181" s="491" t="s">
        <v>985</v>
      </c>
      <c r="N181" s="492" t="s">
        <v>985</v>
      </c>
      <c r="O181" s="493">
        <v>10</v>
      </c>
      <c r="P181" s="464">
        <v>1500000</v>
      </c>
      <c r="Q181" s="464">
        <v>1500000</v>
      </c>
      <c r="R181" s="464">
        <v>33941040</v>
      </c>
      <c r="S181" s="464">
        <v>107480</v>
      </c>
      <c r="T181" s="464">
        <v>34048520</v>
      </c>
      <c r="U181" s="495" t="s">
        <v>645</v>
      </c>
      <c r="V181" s="496">
        <v>0</v>
      </c>
      <c r="W181" s="496">
        <v>0</v>
      </c>
      <c r="X181" s="496">
        <v>0</v>
      </c>
      <c r="Y181" s="496" t="s">
        <v>987</v>
      </c>
      <c r="Z181" s="497"/>
    </row>
    <row r="182" spans="2:26">
      <c r="B182" s="482">
        <v>93281000</v>
      </c>
      <c r="C182" s="483" t="s">
        <v>75</v>
      </c>
      <c r="D182" s="484" t="s">
        <v>1011</v>
      </c>
      <c r="E182" s="324" t="s">
        <v>142</v>
      </c>
      <c r="F182" s="485">
        <v>504</v>
      </c>
      <c r="G182" s="486">
        <v>39547</v>
      </c>
      <c r="H182" s="326" t="s">
        <v>37</v>
      </c>
      <c r="I182" s="487">
        <v>500</v>
      </c>
      <c r="J182" s="488" t="s">
        <v>71</v>
      </c>
      <c r="K182" s="489">
        <v>3.1</v>
      </c>
      <c r="L182" s="490" t="s">
        <v>68</v>
      </c>
      <c r="M182" s="491" t="s">
        <v>985</v>
      </c>
      <c r="N182" s="492" t="s">
        <v>985</v>
      </c>
      <c r="O182" s="493">
        <v>9</v>
      </c>
      <c r="P182" s="464">
        <v>500000</v>
      </c>
      <c r="Q182" s="464">
        <v>500000</v>
      </c>
      <c r="R182" s="464">
        <v>11313680</v>
      </c>
      <c r="S182" s="464">
        <v>88655</v>
      </c>
      <c r="T182" s="464">
        <v>11402335</v>
      </c>
      <c r="U182" s="495" t="s">
        <v>645</v>
      </c>
      <c r="V182" s="496">
        <v>0</v>
      </c>
      <c r="W182" s="496">
        <v>0</v>
      </c>
      <c r="X182" s="496">
        <v>0</v>
      </c>
      <c r="Y182" s="496" t="s">
        <v>987</v>
      </c>
      <c r="Z182" s="497"/>
    </row>
    <row r="183" spans="2:26">
      <c r="B183" s="482">
        <v>93281000</v>
      </c>
      <c r="C183" s="483" t="s">
        <v>75</v>
      </c>
      <c r="D183" s="484" t="s">
        <v>1011</v>
      </c>
      <c r="E183" s="324" t="s">
        <v>984</v>
      </c>
      <c r="F183" s="485">
        <v>505</v>
      </c>
      <c r="G183" s="486">
        <v>39272</v>
      </c>
      <c r="H183" s="326" t="s">
        <v>37</v>
      </c>
      <c r="I183" s="487">
        <v>2000</v>
      </c>
      <c r="J183" s="488"/>
      <c r="K183" s="489"/>
      <c r="L183" s="490" t="s">
        <v>68</v>
      </c>
      <c r="M183" s="491" t="s">
        <v>985</v>
      </c>
      <c r="N183" s="492" t="s">
        <v>985</v>
      </c>
      <c r="O183" s="493">
        <v>30</v>
      </c>
      <c r="P183" s="464"/>
      <c r="Q183" s="464"/>
      <c r="R183" s="464"/>
      <c r="S183" s="464"/>
      <c r="T183" s="464"/>
      <c r="U183" s="495">
        <v>0</v>
      </c>
      <c r="V183" s="496">
        <v>0</v>
      </c>
      <c r="W183" s="496">
        <v>0</v>
      </c>
      <c r="X183" s="496">
        <v>0</v>
      </c>
      <c r="Y183" s="496">
        <v>0</v>
      </c>
      <c r="Z183" s="497"/>
    </row>
    <row r="184" spans="2:26">
      <c r="B184" s="482">
        <v>93281000</v>
      </c>
      <c r="C184" s="483" t="s">
        <v>75</v>
      </c>
      <c r="D184" s="484" t="s">
        <v>1011</v>
      </c>
      <c r="E184" s="324" t="s">
        <v>134</v>
      </c>
      <c r="F184" s="485">
        <v>505</v>
      </c>
      <c r="G184" s="486">
        <v>39547</v>
      </c>
      <c r="H184" s="326" t="s">
        <v>37</v>
      </c>
      <c r="I184" s="487">
        <v>500</v>
      </c>
      <c r="J184" s="488" t="s">
        <v>72</v>
      </c>
      <c r="K184" s="489">
        <v>3.1</v>
      </c>
      <c r="L184" s="490" t="s">
        <v>68</v>
      </c>
      <c r="M184" s="491" t="s">
        <v>985</v>
      </c>
      <c r="N184" s="492" t="s">
        <v>985</v>
      </c>
      <c r="O184" s="493">
        <v>10</v>
      </c>
      <c r="P184" s="464">
        <v>500000</v>
      </c>
      <c r="Q184" s="464">
        <v>500000</v>
      </c>
      <c r="R184" s="464">
        <v>11313680</v>
      </c>
      <c r="S184" s="464">
        <v>88655</v>
      </c>
      <c r="T184" s="464">
        <v>11402335</v>
      </c>
      <c r="U184" s="495" t="s">
        <v>645</v>
      </c>
      <c r="V184" s="496">
        <v>0</v>
      </c>
      <c r="W184" s="496">
        <v>0</v>
      </c>
      <c r="X184" s="496">
        <v>0</v>
      </c>
      <c r="Y184" s="496" t="s">
        <v>987</v>
      </c>
      <c r="Z184" s="497"/>
    </row>
    <row r="185" spans="2:26">
      <c r="B185" s="482">
        <v>93281000</v>
      </c>
      <c r="C185" s="483" t="s">
        <v>75</v>
      </c>
      <c r="D185" s="484" t="s">
        <v>1011</v>
      </c>
      <c r="E185" s="324" t="s">
        <v>984</v>
      </c>
      <c r="F185" s="485">
        <v>695</v>
      </c>
      <c r="G185" s="486">
        <v>40890</v>
      </c>
      <c r="H185" s="326" t="s">
        <v>37</v>
      </c>
      <c r="I185" s="487">
        <v>4000</v>
      </c>
      <c r="J185" s="488"/>
      <c r="K185" s="489"/>
      <c r="L185" s="490" t="s">
        <v>68</v>
      </c>
      <c r="M185" s="491" t="s">
        <v>39</v>
      </c>
      <c r="N185" s="492" t="s">
        <v>985</v>
      </c>
      <c r="O185" s="493">
        <v>30</v>
      </c>
      <c r="P185" s="464"/>
      <c r="Q185" s="464"/>
      <c r="R185" s="502">
        <v>0</v>
      </c>
      <c r="S185" s="464"/>
      <c r="T185" s="464"/>
      <c r="U185" s="495">
        <v>0</v>
      </c>
      <c r="V185" s="496">
        <v>0</v>
      </c>
      <c r="W185" s="496" t="s">
        <v>988</v>
      </c>
      <c r="X185" s="496">
        <v>0</v>
      </c>
      <c r="Y185" s="496">
        <v>0</v>
      </c>
      <c r="Z185" s="497"/>
    </row>
    <row r="186" spans="2:26">
      <c r="B186" s="482">
        <v>93281000</v>
      </c>
      <c r="C186" s="483" t="s">
        <v>75</v>
      </c>
      <c r="D186" s="484" t="s">
        <v>1011</v>
      </c>
      <c r="E186" s="324" t="s">
        <v>984</v>
      </c>
      <c r="F186" s="485">
        <v>696</v>
      </c>
      <c r="G186" s="486">
        <v>40890</v>
      </c>
      <c r="H186" s="326" t="s">
        <v>37</v>
      </c>
      <c r="I186" s="487">
        <v>4000</v>
      </c>
      <c r="J186" s="488"/>
      <c r="K186" s="489"/>
      <c r="L186" s="490" t="s">
        <v>68</v>
      </c>
      <c r="M186" s="491" t="s">
        <v>39</v>
      </c>
      <c r="N186" s="492" t="s">
        <v>985</v>
      </c>
      <c r="O186" s="493">
        <v>10</v>
      </c>
      <c r="P186" s="464"/>
      <c r="Q186" s="464"/>
      <c r="R186" s="502">
        <v>0</v>
      </c>
      <c r="S186" s="464"/>
      <c r="T186" s="464"/>
      <c r="U186" s="495">
        <v>0</v>
      </c>
      <c r="V186" s="496">
        <v>0</v>
      </c>
      <c r="W186" s="496" t="s">
        <v>988</v>
      </c>
      <c r="X186" s="496">
        <v>0</v>
      </c>
      <c r="Y186" s="496">
        <v>0</v>
      </c>
      <c r="Z186" s="497"/>
    </row>
    <row r="187" spans="2:26">
      <c r="B187" s="482">
        <v>96505760</v>
      </c>
      <c r="C187" s="483" t="s">
        <v>35</v>
      </c>
      <c r="D187" s="484" t="s">
        <v>1012</v>
      </c>
      <c r="E187" s="324" t="s">
        <v>989</v>
      </c>
      <c r="F187" s="498">
        <v>234</v>
      </c>
      <c r="G187" s="486">
        <v>36812</v>
      </c>
      <c r="H187" s="326" t="s">
        <v>37</v>
      </c>
      <c r="I187" s="487">
        <v>2500</v>
      </c>
      <c r="J187" s="503" t="s">
        <v>89</v>
      </c>
      <c r="K187" s="489">
        <v>7</v>
      </c>
      <c r="L187" s="490" t="s">
        <v>68</v>
      </c>
      <c r="M187" s="491" t="s">
        <v>985</v>
      </c>
      <c r="N187" s="492" t="s">
        <v>985</v>
      </c>
      <c r="O187" s="504">
        <v>21</v>
      </c>
      <c r="P187" s="464">
        <v>2500000</v>
      </c>
      <c r="Q187" s="464">
        <v>1647931</v>
      </c>
      <c r="R187" s="464">
        <v>37288328</v>
      </c>
      <c r="S187" s="464">
        <v>534585</v>
      </c>
      <c r="T187" s="464">
        <v>37822913</v>
      </c>
      <c r="U187" s="495" t="s">
        <v>645</v>
      </c>
      <c r="V187" s="496">
        <v>0</v>
      </c>
      <c r="W187" s="496">
        <v>0</v>
      </c>
      <c r="X187" s="496">
        <v>0</v>
      </c>
      <c r="Y187" s="496" t="s">
        <v>987</v>
      </c>
      <c r="Z187" s="497"/>
    </row>
    <row r="188" spans="2:26">
      <c r="B188" s="482">
        <v>96505760</v>
      </c>
      <c r="C188" s="483" t="s">
        <v>35</v>
      </c>
      <c r="D188" s="484" t="s">
        <v>1012</v>
      </c>
      <c r="E188" s="324" t="s">
        <v>989</v>
      </c>
      <c r="F188" s="498">
        <v>234</v>
      </c>
      <c r="G188" s="486">
        <v>36812</v>
      </c>
      <c r="H188" s="326" t="s">
        <v>37</v>
      </c>
      <c r="I188" s="487">
        <v>4500</v>
      </c>
      <c r="J188" s="503" t="s">
        <v>63</v>
      </c>
      <c r="K188" s="489">
        <v>7</v>
      </c>
      <c r="L188" s="490" t="s">
        <v>68</v>
      </c>
      <c r="M188" s="491" t="s">
        <v>985</v>
      </c>
      <c r="N188" s="492" t="s">
        <v>985</v>
      </c>
      <c r="O188" s="504">
        <v>6</v>
      </c>
      <c r="P188" s="464">
        <v>3500000</v>
      </c>
      <c r="Q188" s="464">
        <v>0</v>
      </c>
      <c r="R188" s="464">
        <v>0</v>
      </c>
      <c r="S188" s="464"/>
      <c r="T188" s="464"/>
      <c r="U188" s="495" t="s">
        <v>645</v>
      </c>
      <c r="V188" s="496">
        <v>0</v>
      </c>
      <c r="W188" s="496">
        <v>0</v>
      </c>
      <c r="X188" s="496" t="s">
        <v>990</v>
      </c>
      <c r="Y188" s="496" t="s">
        <v>987</v>
      </c>
      <c r="Z188" s="497"/>
    </row>
    <row r="189" spans="2:26">
      <c r="B189" s="482">
        <v>96505760</v>
      </c>
      <c r="C189" s="483" t="s">
        <v>35</v>
      </c>
      <c r="D189" s="484" t="s">
        <v>1012</v>
      </c>
      <c r="E189" s="324" t="s">
        <v>984</v>
      </c>
      <c r="F189" s="485">
        <v>499</v>
      </c>
      <c r="G189" s="486">
        <v>39182</v>
      </c>
      <c r="H189" s="326" t="s">
        <v>37</v>
      </c>
      <c r="I189" s="487">
        <v>6000</v>
      </c>
      <c r="J189" s="488"/>
      <c r="K189" s="489"/>
      <c r="L189" s="490" t="s">
        <v>39</v>
      </c>
      <c r="M189" s="491" t="s">
        <v>68</v>
      </c>
      <c r="N189" s="492" t="s">
        <v>985</v>
      </c>
      <c r="O189" s="493">
        <v>30</v>
      </c>
      <c r="P189" s="464"/>
      <c r="Q189" s="464"/>
      <c r="R189" s="464"/>
      <c r="S189" s="464"/>
      <c r="T189" s="464"/>
      <c r="U189" s="495">
        <v>0</v>
      </c>
      <c r="V189" s="496">
        <v>0</v>
      </c>
      <c r="W189" s="496">
        <v>0</v>
      </c>
      <c r="X189" s="496">
        <v>0</v>
      </c>
      <c r="Y189" s="496">
        <v>0</v>
      </c>
      <c r="Z189" s="497"/>
    </row>
    <row r="190" spans="2:26">
      <c r="B190" s="482">
        <v>96505760</v>
      </c>
      <c r="C190" s="483" t="s">
        <v>35</v>
      </c>
      <c r="D190" s="484" t="s">
        <v>1012</v>
      </c>
      <c r="E190" s="324" t="s">
        <v>134</v>
      </c>
      <c r="F190" s="485">
        <v>499</v>
      </c>
      <c r="G190" s="486">
        <v>39209</v>
      </c>
      <c r="H190" s="326" t="s">
        <v>37</v>
      </c>
      <c r="I190" s="487">
        <v>6000</v>
      </c>
      <c r="J190" s="488" t="s">
        <v>51</v>
      </c>
      <c r="K190" s="489">
        <v>3.4</v>
      </c>
      <c r="L190" s="490" t="s">
        <v>39</v>
      </c>
      <c r="M190" s="491" t="s">
        <v>68</v>
      </c>
      <c r="N190" s="492" t="s">
        <v>985</v>
      </c>
      <c r="O190" s="493">
        <v>21</v>
      </c>
      <c r="P190" s="464">
        <v>6000000</v>
      </c>
      <c r="Q190" s="464">
        <v>6000000</v>
      </c>
      <c r="R190" s="464">
        <v>135764160</v>
      </c>
      <c r="S190" s="464">
        <v>750189</v>
      </c>
      <c r="T190" s="464">
        <v>136514349</v>
      </c>
      <c r="U190" s="495" t="s">
        <v>645</v>
      </c>
      <c r="V190" s="496">
        <v>0</v>
      </c>
      <c r="W190" s="496">
        <v>0</v>
      </c>
      <c r="X190" s="496">
        <v>0</v>
      </c>
      <c r="Y190" s="496" t="s">
        <v>987</v>
      </c>
      <c r="Z190" s="497"/>
    </row>
    <row r="191" spans="2:26">
      <c r="B191" s="482">
        <v>96505760</v>
      </c>
      <c r="C191" s="483" t="s">
        <v>35</v>
      </c>
      <c r="D191" s="484" t="s">
        <v>1012</v>
      </c>
      <c r="E191" s="324" t="s">
        <v>984</v>
      </c>
      <c r="F191" s="485">
        <v>500</v>
      </c>
      <c r="G191" s="486">
        <v>39182</v>
      </c>
      <c r="H191" s="326" t="s">
        <v>37</v>
      </c>
      <c r="I191" s="487">
        <v>6000</v>
      </c>
      <c r="J191" s="488"/>
      <c r="K191" s="489"/>
      <c r="L191" s="490" t="s">
        <v>39</v>
      </c>
      <c r="M191" s="491" t="s">
        <v>68</v>
      </c>
      <c r="N191" s="492" t="s">
        <v>985</v>
      </c>
      <c r="O191" s="493">
        <v>10</v>
      </c>
      <c r="P191" s="464"/>
      <c r="Q191" s="464"/>
      <c r="R191" s="464"/>
      <c r="S191" s="464"/>
      <c r="T191" s="464"/>
      <c r="U191" s="495">
        <v>0</v>
      </c>
      <c r="V191" s="496">
        <v>0</v>
      </c>
      <c r="W191" s="496">
        <v>0</v>
      </c>
      <c r="X191" s="496">
        <v>0</v>
      </c>
      <c r="Y191" s="496">
        <v>0</v>
      </c>
      <c r="Z191" s="497"/>
    </row>
    <row r="192" spans="2:26">
      <c r="B192" s="482">
        <v>96505760</v>
      </c>
      <c r="C192" s="483" t="s">
        <v>35</v>
      </c>
      <c r="D192" s="484" t="s">
        <v>1012</v>
      </c>
      <c r="E192" s="324" t="s">
        <v>134</v>
      </c>
      <c r="F192" s="485">
        <v>500</v>
      </c>
      <c r="G192" s="486">
        <v>39209</v>
      </c>
      <c r="H192" s="326" t="s">
        <v>37</v>
      </c>
      <c r="I192" s="487">
        <v>6000</v>
      </c>
      <c r="J192" s="488" t="s">
        <v>56</v>
      </c>
      <c r="K192" s="489">
        <v>3.2</v>
      </c>
      <c r="L192" s="490" t="s">
        <v>39</v>
      </c>
      <c r="M192" s="491" t="s">
        <v>68</v>
      </c>
      <c r="N192" s="492" t="s">
        <v>985</v>
      </c>
      <c r="O192" s="493">
        <v>6</v>
      </c>
      <c r="P192" s="464">
        <v>3000000</v>
      </c>
      <c r="Q192" s="464">
        <v>1500000</v>
      </c>
      <c r="R192" s="464">
        <v>33941040</v>
      </c>
      <c r="S192" s="464">
        <v>176600</v>
      </c>
      <c r="T192" s="464">
        <v>34117640</v>
      </c>
      <c r="U192" s="495" t="s">
        <v>645</v>
      </c>
      <c r="V192" s="496">
        <v>0</v>
      </c>
      <c r="W192" s="496">
        <v>0</v>
      </c>
      <c r="X192" s="496">
        <v>0</v>
      </c>
      <c r="Y192" s="496" t="s">
        <v>987</v>
      </c>
      <c r="Z192" s="497"/>
    </row>
    <row r="193" spans="2:26">
      <c r="B193" s="482">
        <v>96505760</v>
      </c>
      <c r="C193" s="483" t="s">
        <v>35</v>
      </c>
      <c r="D193" s="484" t="s">
        <v>1012</v>
      </c>
      <c r="E193" s="324" t="s">
        <v>984</v>
      </c>
      <c r="F193" s="485">
        <v>537</v>
      </c>
      <c r="G193" s="486">
        <v>39612</v>
      </c>
      <c r="H193" s="326" t="s">
        <v>37</v>
      </c>
      <c r="I193" s="487">
        <v>7000</v>
      </c>
      <c r="J193" s="488"/>
      <c r="K193" s="489"/>
      <c r="L193" s="490" t="s">
        <v>39</v>
      </c>
      <c r="M193" s="491" t="s">
        <v>359</v>
      </c>
      <c r="N193" s="492" t="s">
        <v>68</v>
      </c>
      <c r="O193" s="493">
        <v>10</v>
      </c>
      <c r="P193" s="464"/>
      <c r="Q193" s="464"/>
      <c r="R193" s="464"/>
      <c r="S193" s="464"/>
      <c r="T193" s="464"/>
      <c r="U193" s="495">
        <v>0</v>
      </c>
      <c r="V193" s="496">
        <v>0</v>
      </c>
      <c r="W193" s="496">
        <v>0</v>
      </c>
      <c r="X193" s="496">
        <v>0</v>
      </c>
      <c r="Y193" s="496">
        <v>0</v>
      </c>
      <c r="Z193" s="497"/>
    </row>
    <row r="194" spans="2:26">
      <c r="B194" s="482">
        <v>96505760</v>
      </c>
      <c r="C194" s="483" t="s">
        <v>35</v>
      </c>
      <c r="D194" s="484" t="s">
        <v>1012</v>
      </c>
      <c r="E194" s="324" t="s">
        <v>134</v>
      </c>
      <c r="F194" s="485">
        <v>537</v>
      </c>
      <c r="G194" s="486">
        <v>39653</v>
      </c>
      <c r="H194" s="326" t="s">
        <v>37</v>
      </c>
      <c r="I194" s="487">
        <v>7000</v>
      </c>
      <c r="J194" s="488" t="s">
        <v>53</v>
      </c>
      <c r="K194" s="489">
        <v>3.8</v>
      </c>
      <c r="L194" s="490" t="s">
        <v>39</v>
      </c>
      <c r="M194" s="491" t="s">
        <v>68</v>
      </c>
      <c r="N194" s="492" t="s">
        <v>985</v>
      </c>
      <c r="O194" s="493">
        <v>5.5</v>
      </c>
      <c r="P194" s="464">
        <v>2000000</v>
      </c>
      <c r="Q194" s="464">
        <v>2000000</v>
      </c>
      <c r="R194" s="464">
        <v>45254720</v>
      </c>
      <c r="S194" s="464">
        <v>94648</v>
      </c>
      <c r="T194" s="464">
        <v>45349368</v>
      </c>
      <c r="U194" s="495" t="s">
        <v>645</v>
      </c>
      <c r="V194" s="496">
        <v>0</v>
      </c>
      <c r="W194" s="496">
        <v>0</v>
      </c>
      <c r="X194" s="496">
        <v>0</v>
      </c>
      <c r="Y194" s="496" t="s">
        <v>987</v>
      </c>
      <c r="Z194" s="497"/>
    </row>
    <row r="195" spans="2:26">
      <c r="B195" s="482">
        <v>96505760</v>
      </c>
      <c r="C195" s="483" t="s">
        <v>35</v>
      </c>
      <c r="D195" s="484" t="s">
        <v>1012</v>
      </c>
      <c r="E195" s="324" t="s">
        <v>134</v>
      </c>
      <c r="F195" s="485">
        <v>537</v>
      </c>
      <c r="G195" s="486">
        <v>39653</v>
      </c>
      <c r="H195" s="326" t="s">
        <v>66</v>
      </c>
      <c r="I195" s="487">
        <v>282900</v>
      </c>
      <c r="J195" s="488" t="s">
        <v>59</v>
      </c>
      <c r="K195" s="489" t="s">
        <v>362</v>
      </c>
      <c r="L195" s="490" t="s">
        <v>39</v>
      </c>
      <c r="M195" s="491" t="s">
        <v>68</v>
      </c>
      <c r="N195" s="492" t="s">
        <v>985</v>
      </c>
      <c r="O195" s="493">
        <v>10</v>
      </c>
      <c r="P195" s="464">
        <v>80800000</v>
      </c>
      <c r="Q195" s="464">
        <v>80800000</v>
      </c>
      <c r="R195" s="464">
        <v>40548672</v>
      </c>
      <c r="S195" s="464">
        <v>63907</v>
      </c>
      <c r="T195" s="464">
        <v>40612579</v>
      </c>
      <c r="U195" s="495">
        <v>0</v>
      </c>
      <c r="V195" s="496" t="s">
        <v>69</v>
      </c>
      <c r="W195" s="496">
        <v>0</v>
      </c>
      <c r="X195" s="496">
        <v>0</v>
      </c>
      <c r="Y195" s="496" t="s">
        <v>987</v>
      </c>
      <c r="Z195" s="497"/>
    </row>
    <row r="196" spans="2:26">
      <c r="B196" s="482">
        <v>96505760</v>
      </c>
      <c r="C196" s="483" t="s">
        <v>35</v>
      </c>
      <c r="D196" s="484" t="s">
        <v>1012</v>
      </c>
      <c r="E196" s="324" t="s">
        <v>984</v>
      </c>
      <c r="F196" s="485">
        <v>538</v>
      </c>
      <c r="G196" s="486">
        <v>39612</v>
      </c>
      <c r="H196" s="326" t="s">
        <v>37</v>
      </c>
      <c r="I196" s="487">
        <v>7000</v>
      </c>
      <c r="J196" s="488"/>
      <c r="K196" s="489"/>
      <c r="L196" s="490" t="s">
        <v>39</v>
      </c>
      <c r="M196" s="491" t="s">
        <v>359</v>
      </c>
      <c r="N196" s="492" t="s">
        <v>68</v>
      </c>
      <c r="O196" s="493">
        <v>30</v>
      </c>
      <c r="P196" s="464"/>
      <c r="Q196" s="464"/>
      <c r="R196" s="464"/>
      <c r="S196" s="464"/>
      <c r="T196" s="464"/>
      <c r="U196" s="495">
        <v>0</v>
      </c>
      <c r="V196" s="496">
        <v>0</v>
      </c>
      <c r="W196" s="496">
        <v>0</v>
      </c>
      <c r="X196" s="496">
        <v>0</v>
      </c>
      <c r="Y196" s="496">
        <v>0</v>
      </c>
      <c r="Z196" s="497"/>
    </row>
    <row r="197" spans="2:26">
      <c r="B197" s="482">
        <v>96505760</v>
      </c>
      <c r="C197" s="483" t="s">
        <v>35</v>
      </c>
      <c r="D197" s="484" t="s">
        <v>1012</v>
      </c>
      <c r="E197" s="324" t="s">
        <v>134</v>
      </c>
      <c r="F197" s="485">
        <v>538</v>
      </c>
      <c r="G197" s="486">
        <v>39653</v>
      </c>
      <c r="H197" s="326" t="s">
        <v>37</v>
      </c>
      <c r="I197" s="487">
        <v>7000</v>
      </c>
      <c r="J197" s="488" t="s">
        <v>60</v>
      </c>
      <c r="K197" s="489">
        <v>4.5</v>
      </c>
      <c r="L197" s="490" t="s">
        <v>39</v>
      </c>
      <c r="M197" s="491" t="s">
        <v>68</v>
      </c>
      <c r="N197" s="492" t="s">
        <v>985</v>
      </c>
      <c r="O197" s="493">
        <v>21</v>
      </c>
      <c r="P197" s="464">
        <v>3000000</v>
      </c>
      <c r="Q197" s="464">
        <v>3000000</v>
      </c>
      <c r="R197" s="464">
        <v>67882080</v>
      </c>
      <c r="S197" s="464">
        <v>167835</v>
      </c>
      <c r="T197" s="464">
        <v>68049915</v>
      </c>
      <c r="U197" s="495" t="s">
        <v>645</v>
      </c>
      <c r="V197" s="496">
        <v>0</v>
      </c>
      <c r="W197" s="496">
        <v>0</v>
      </c>
      <c r="X197" s="496">
        <v>0</v>
      </c>
      <c r="Y197" s="496" t="s">
        <v>987</v>
      </c>
      <c r="Z197" s="497"/>
    </row>
    <row r="198" spans="2:26">
      <c r="B198" s="482">
        <v>96505760</v>
      </c>
      <c r="C198" s="483">
        <v>9</v>
      </c>
      <c r="D198" s="484" t="s">
        <v>1012</v>
      </c>
      <c r="E198" s="324" t="s">
        <v>984</v>
      </c>
      <c r="F198" s="485">
        <v>600</v>
      </c>
      <c r="G198" s="486">
        <v>40039</v>
      </c>
      <c r="H198" s="326" t="s">
        <v>37</v>
      </c>
      <c r="I198" s="487">
        <v>7000</v>
      </c>
      <c r="J198" s="488"/>
      <c r="K198" s="489"/>
      <c r="L198" s="490" t="s">
        <v>39</v>
      </c>
      <c r="M198" s="491" t="s">
        <v>68</v>
      </c>
      <c r="N198" s="492" t="s">
        <v>985</v>
      </c>
      <c r="O198" s="493">
        <v>10</v>
      </c>
      <c r="P198" s="464"/>
      <c r="Q198" s="464"/>
      <c r="R198" s="464"/>
      <c r="S198" s="464"/>
      <c r="T198" s="464"/>
      <c r="U198" s="495">
        <v>0</v>
      </c>
      <c r="V198" s="496">
        <v>0</v>
      </c>
      <c r="W198" s="496" t="s">
        <v>988</v>
      </c>
      <c r="X198" s="496">
        <v>0</v>
      </c>
      <c r="Y198" s="496">
        <v>0</v>
      </c>
      <c r="Z198" s="497"/>
    </row>
    <row r="199" spans="2:26">
      <c r="B199" s="482">
        <v>96505760</v>
      </c>
      <c r="C199" s="483">
        <v>9</v>
      </c>
      <c r="D199" s="484" t="s">
        <v>1012</v>
      </c>
      <c r="E199" s="324" t="s">
        <v>984</v>
      </c>
      <c r="F199" s="485">
        <v>601</v>
      </c>
      <c r="G199" s="486">
        <v>40039</v>
      </c>
      <c r="H199" s="326" t="s">
        <v>37</v>
      </c>
      <c r="I199" s="487">
        <v>7000</v>
      </c>
      <c r="J199" s="488"/>
      <c r="K199" s="489"/>
      <c r="L199" s="490" t="s">
        <v>39</v>
      </c>
      <c r="M199" s="491" t="s">
        <v>68</v>
      </c>
      <c r="N199" s="492" t="s">
        <v>985</v>
      </c>
      <c r="O199" s="493">
        <v>30</v>
      </c>
      <c r="P199" s="464"/>
      <c r="Q199" s="464"/>
      <c r="R199" s="464"/>
      <c r="S199" s="464"/>
      <c r="T199" s="464"/>
      <c r="U199" s="495">
        <v>0</v>
      </c>
      <c r="V199" s="496">
        <v>0</v>
      </c>
      <c r="W199" s="496" t="s">
        <v>988</v>
      </c>
      <c r="X199" s="496">
        <v>0</v>
      </c>
      <c r="Y199" s="496">
        <v>0</v>
      </c>
      <c r="Z199" s="497"/>
    </row>
    <row r="200" spans="2:26">
      <c r="B200" s="482">
        <v>90413000</v>
      </c>
      <c r="C200" s="483" t="s">
        <v>61</v>
      </c>
      <c r="D200" s="484" t="s">
        <v>413</v>
      </c>
      <c r="E200" s="324" t="s">
        <v>989</v>
      </c>
      <c r="F200" s="485">
        <v>388</v>
      </c>
      <c r="G200" s="486">
        <v>38278</v>
      </c>
      <c r="H200" s="326" t="s">
        <v>37</v>
      </c>
      <c r="I200" s="487">
        <v>2000</v>
      </c>
      <c r="J200" s="488" t="s">
        <v>56</v>
      </c>
      <c r="K200" s="489">
        <v>4</v>
      </c>
      <c r="L200" s="490" t="s">
        <v>68</v>
      </c>
      <c r="M200" s="491" t="s">
        <v>985</v>
      </c>
      <c r="N200" s="492" t="s">
        <v>985</v>
      </c>
      <c r="O200" s="493">
        <v>20</v>
      </c>
      <c r="P200" s="464">
        <v>2000000</v>
      </c>
      <c r="Q200" s="464">
        <v>1250000</v>
      </c>
      <c r="R200" s="464">
        <v>28284200</v>
      </c>
      <c r="S200" s="464">
        <v>91826</v>
      </c>
      <c r="T200" s="464">
        <v>28376026</v>
      </c>
      <c r="U200" s="495" t="s">
        <v>645</v>
      </c>
      <c r="V200" s="496">
        <v>0</v>
      </c>
      <c r="W200" s="496">
        <v>0</v>
      </c>
      <c r="X200" s="496">
        <v>0</v>
      </c>
      <c r="Y200" s="496" t="s">
        <v>987</v>
      </c>
      <c r="Z200" s="497"/>
    </row>
    <row r="201" spans="2:26">
      <c r="B201" s="505">
        <v>90413000</v>
      </c>
      <c r="C201" s="506">
        <v>1</v>
      </c>
      <c r="D201" s="484" t="s">
        <v>413</v>
      </c>
      <c r="E201" s="324" t="s">
        <v>984</v>
      </c>
      <c r="F201" s="485">
        <v>572</v>
      </c>
      <c r="G201" s="486">
        <v>39895</v>
      </c>
      <c r="H201" s="326" t="s">
        <v>37</v>
      </c>
      <c r="I201" s="487">
        <v>5000</v>
      </c>
      <c r="J201" s="488"/>
      <c r="K201" s="489"/>
      <c r="L201" s="490" t="s">
        <v>68</v>
      </c>
      <c r="M201" s="491" t="s">
        <v>39</v>
      </c>
      <c r="N201" s="492" t="s">
        <v>985</v>
      </c>
      <c r="O201" s="493">
        <v>10</v>
      </c>
      <c r="P201" s="464"/>
      <c r="Q201" s="464"/>
      <c r="R201" s="464"/>
      <c r="S201" s="464"/>
      <c r="T201" s="464"/>
      <c r="U201" s="495">
        <v>0</v>
      </c>
      <c r="V201" s="496">
        <v>0</v>
      </c>
      <c r="W201" s="496">
        <v>0</v>
      </c>
      <c r="X201" s="496">
        <v>0</v>
      </c>
      <c r="Y201" s="496">
        <v>0</v>
      </c>
      <c r="Z201" s="497"/>
    </row>
    <row r="202" spans="2:26">
      <c r="B202" s="505">
        <v>90413000</v>
      </c>
      <c r="C202" s="506">
        <v>1</v>
      </c>
      <c r="D202" s="484" t="s">
        <v>413</v>
      </c>
      <c r="E202" s="324" t="s">
        <v>134</v>
      </c>
      <c r="F202" s="485">
        <v>572</v>
      </c>
      <c r="G202" s="486">
        <v>39899</v>
      </c>
      <c r="H202" s="326" t="s">
        <v>162</v>
      </c>
      <c r="I202" s="487">
        <v>100000000</v>
      </c>
      <c r="J202" s="488" t="s">
        <v>51</v>
      </c>
      <c r="K202" s="489">
        <v>5.5</v>
      </c>
      <c r="L202" s="490" t="s">
        <v>68</v>
      </c>
      <c r="M202" s="491" t="s">
        <v>985</v>
      </c>
      <c r="N202" s="492" t="s">
        <v>985</v>
      </c>
      <c r="O202" s="493">
        <v>5</v>
      </c>
      <c r="P202" s="464"/>
      <c r="Q202" s="464"/>
      <c r="R202" s="464">
        <v>0</v>
      </c>
      <c r="S202" s="464"/>
      <c r="T202" s="464"/>
      <c r="U202" s="495">
        <v>0</v>
      </c>
      <c r="V202" s="496">
        <v>0</v>
      </c>
      <c r="W202" s="496" t="s">
        <v>988</v>
      </c>
      <c r="X202" s="496">
        <v>0</v>
      </c>
      <c r="Y202" s="496" t="s">
        <v>987</v>
      </c>
      <c r="Z202" s="497"/>
    </row>
    <row r="203" spans="2:26">
      <c r="B203" s="505">
        <v>90413000</v>
      </c>
      <c r="C203" s="506">
        <v>1</v>
      </c>
      <c r="D203" s="484" t="s">
        <v>413</v>
      </c>
      <c r="E203" s="324" t="s">
        <v>134</v>
      </c>
      <c r="F203" s="485">
        <v>572</v>
      </c>
      <c r="G203" s="486">
        <v>39899</v>
      </c>
      <c r="H203" s="326" t="s">
        <v>37</v>
      </c>
      <c r="I203" s="487">
        <v>5000</v>
      </c>
      <c r="J203" s="488" t="s">
        <v>53</v>
      </c>
      <c r="K203" s="489">
        <v>3.9</v>
      </c>
      <c r="L203" s="490" t="s">
        <v>68</v>
      </c>
      <c r="M203" s="491" t="s">
        <v>985</v>
      </c>
      <c r="N203" s="492" t="s">
        <v>985</v>
      </c>
      <c r="O203" s="493">
        <v>10</v>
      </c>
      <c r="P203" s="464"/>
      <c r="Q203" s="464"/>
      <c r="R203" s="464">
        <v>0</v>
      </c>
      <c r="S203" s="464"/>
      <c r="T203" s="464"/>
      <c r="U203" s="495" t="s">
        <v>645</v>
      </c>
      <c r="V203" s="496">
        <v>0</v>
      </c>
      <c r="W203" s="496" t="s">
        <v>988</v>
      </c>
      <c r="X203" s="496">
        <v>0</v>
      </c>
      <c r="Y203" s="496" t="s">
        <v>987</v>
      </c>
      <c r="Z203" s="497"/>
    </row>
    <row r="204" spans="2:26">
      <c r="B204" s="505">
        <v>90413000</v>
      </c>
      <c r="C204" s="506">
        <v>1</v>
      </c>
      <c r="D204" s="484" t="s">
        <v>413</v>
      </c>
      <c r="E204" s="324" t="s">
        <v>142</v>
      </c>
      <c r="F204" s="485">
        <v>572</v>
      </c>
      <c r="G204" s="486">
        <v>39902</v>
      </c>
      <c r="H204" s="326" t="s">
        <v>37</v>
      </c>
      <c r="I204" s="487">
        <v>5000</v>
      </c>
      <c r="J204" s="488" t="s">
        <v>60</v>
      </c>
      <c r="K204" s="489">
        <v>3</v>
      </c>
      <c r="L204" s="490" t="s">
        <v>68</v>
      </c>
      <c r="M204" s="491" t="s">
        <v>985</v>
      </c>
      <c r="N204" s="492" t="s">
        <v>985</v>
      </c>
      <c r="O204" s="493">
        <v>5</v>
      </c>
      <c r="P204" s="464">
        <v>3000000</v>
      </c>
      <c r="Q204" s="464">
        <v>3000000</v>
      </c>
      <c r="R204" s="464">
        <v>67882080</v>
      </c>
      <c r="S204" s="464">
        <v>587748</v>
      </c>
      <c r="T204" s="464">
        <v>68469828</v>
      </c>
      <c r="U204" s="495" t="s">
        <v>645</v>
      </c>
      <c r="V204" s="496">
        <v>0</v>
      </c>
      <c r="W204" s="496">
        <v>0</v>
      </c>
      <c r="X204" s="496">
        <v>0</v>
      </c>
      <c r="Y204" s="496" t="s">
        <v>987</v>
      </c>
      <c r="Z204" s="497"/>
    </row>
    <row r="205" spans="2:26">
      <c r="B205" s="505">
        <v>90413000</v>
      </c>
      <c r="C205" s="506">
        <v>1</v>
      </c>
      <c r="D205" s="484" t="s">
        <v>413</v>
      </c>
      <c r="E205" s="324" t="s">
        <v>984</v>
      </c>
      <c r="F205" s="485">
        <v>573</v>
      </c>
      <c r="G205" s="486">
        <v>39895</v>
      </c>
      <c r="H205" s="326" t="s">
        <v>37</v>
      </c>
      <c r="I205" s="487">
        <v>5000</v>
      </c>
      <c r="J205" s="488"/>
      <c r="K205" s="489"/>
      <c r="L205" s="490" t="s">
        <v>68</v>
      </c>
      <c r="M205" s="491" t="s">
        <v>39</v>
      </c>
      <c r="N205" s="492" t="s">
        <v>985</v>
      </c>
      <c r="O205" s="493">
        <v>30</v>
      </c>
      <c r="P205" s="464"/>
      <c r="Q205" s="464"/>
      <c r="R205" s="464"/>
      <c r="S205" s="464"/>
      <c r="T205" s="464"/>
      <c r="U205" s="495">
        <v>0</v>
      </c>
      <c r="V205" s="496">
        <v>0</v>
      </c>
      <c r="W205" s="496">
        <v>0</v>
      </c>
      <c r="X205" s="496">
        <v>0</v>
      </c>
      <c r="Y205" s="496">
        <v>0</v>
      </c>
      <c r="Z205" s="497"/>
    </row>
    <row r="206" spans="2:26">
      <c r="B206" s="505">
        <v>90413000</v>
      </c>
      <c r="C206" s="506">
        <v>1</v>
      </c>
      <c r="D206" s="484" t="s">
        <v>413</v>
      </c>
      <c r="E206" s="324" t="s">
        <v>134</v>
      </c>
      <c r="F206" s="485">
        <v>573</v>
      </c>
      <c r="G206" s="486">
        <v>39899</v>
      </c>
      <c r="H206" s="326" t="s">
        <v>37</v>
      </c>
      <c r="I206" s="487">
        <v>5000</v>
      </c>
      <c r="J206" s="488" t="s">
        <v>59</v>
      </c>
      <c r="K206" s="489">
        <v>4.25</v>
      </c>
      <c r="L206" s="490" t="s">
        <v>68</v>
      </c>
      <c r="M206" s="491" t="s">
        <v>985</v>
      </c>
      <c r="N206" s="492" t="s">
        <v>985</v>
      </c>
      <c r="O206" s="493">
        <v>21</v>
      </c>
      <c r="P206" s="464">
        <v>2000000</v>
      </c>
      <c r="Q206" s="464">
        <v>2000000</v>
      </c>
      <c r="R206" s="464">
        <v>45254720</v>
      </c>
      <c r="S206" s="464">
        <v>553409</v>
      </c>
      <c r="T206" s="464">
        <v>45808129</v>
      </c>
      <c r="U206" s="495" t="s">
        <v>645</v>
      </c>
      <c r="V206" s="496">
        <v>0</v>
      </c>
      <c r="W206" s="496">
        <v>0</v>
      </c>
      <c r="X206" s="496">
        <v>0</v>
      </c>
      <c r="Y206" s="496" t="s">
        <v>987</v>
      </c>
      <c r="Z206" s="497"/>
    </row>
    <row r="207" spans="2:26">
      <c r="B207" s="505">
        <v>90413000</v>
      </c>
      <c r="C207" s="506">
        <v>1</v>
      </c>
      <c r="D207" s="484" t="s">
        <v>413</v>
      </c>
      <c r="E207" s="324" t="s">
        <v>984</v>
      </c>
      <c r="F207" s="485">
        <v>716</v>
      </c>
      <c r="G207" s="486">
        <v>40997</v>
      </c>
      <c r="H207" s="326" t="s">
        <v>37</v>
      </c>
      <c r="I207" s="487">
        <v>2000</v>
      </c>
      <c r="J207" s="488"/>
      <c r="K207" s="489"/>
      <c r="L207" s="490" t="s">
        <v>68</v>
      </c>
      <c r="M207" s="491" t="s">
        <v>39</v>
      </c>
      <c r="N207" s="492" t="s">
        <v>49</v>
      </c>
      <c r="O207" s="493">
        <v>10</v>
      </c>
      <c r="P207" s="464"/>
      <c r="Q207" s="464"/>
      <c r="R207" s="464"/>
      <c r="S207" s="464"/>
      <c r="T207" s="464"/>
      <c r="U207" s="495">
        <v>0</v>
      </c>
      <c r="V207" s="496">
        <v>0</v>
      </c>
      <c r="W207" s="496" t="s">
        <v>988</v>
      </c>
      <c r="X207" s="496">
        <v>0</v>
      </c>
      <c r="Y207" s="496">
        <v>0</v>
      </c>
      <c r="Z207" s="497"/>
    </row>
    <row r="208" spans="2:26">
      <c r="B208" s="505">
        <v>90413000</v>
      </c>
      <c r="C208" s="506">
        <v>1</v>
      </c>
      <c r="D208" s="484" t="s">
        <v>413</v>
      </c>
      <c r="E208" s="324" t="s">
        <v>984</v>
      </c>
      <c r="F208" s="485">
        <v>717</v>
      </c>
      <c r="G208" s="486">
        <v>40997</v>
      </c>
      <c r="H208" s="326" t="s">
        <v>37</v>
      </c>
      <c r="I208" s="487">
        <v>5000</v>
      </c>
      <c r="J208" s="488"/>
      <c r="K208" s="489"/>
      <c r="L208" s="490" t="s">
        <v>68</v>
      </c>
      <c r="M208" s="491" t="s">
        <v>39</v>
      </c>
      <c r="N208" s="492" t="s">
        <v>49</v>
      </c>
      <c r="O208" s="493">
        <v>10</v>
      </c>
      <c r="P208" s="464"/>
      <c r="Q208" s="464"/>
      <c r="R208" s="464"/>
      <c r="S208" s="464"/>
      <c r="T208" s="464"/>
      <c r="U208" s="495">
        <v>0</v>
      </c>
      <c r="V208" s="496">
        <v>0</v>
      </c>
      <c r="W208" s="496" t="s">
        <v>988</v>
      </c>
      <c r="X208" s="496">
        <v>0</v>
      </c>
      <c r="Y208" s="496">
        <v>0</v>
      </c>
      <c r="Z208" s="497"/>
    </row>
    <row r="209" spans="2:26">
      <c r="B209" s="505">
        <v>90413000</v>
      </c>
      <c r="C209" s="506">
        <v>1</v>
      </c>
      <c r="D209" s="484" t="s">
        <v>413</v>
      </c>
      <c r="E209" s="324" t="s">
        <v>984</v>
      </c>
      <c r="F209" s="485">
        <v>718</v>
      </c>
      <c r="G209" s="486">
        <v>40997</v>
      </c>
      <c r="H209" s="326" t="s">
        <v>37</v>
      </c>
      <c r="I209" s="487">
        <v>10000</v>
      </c>
      <c r="J209" s="488"/>
      <c r="K209" s="489"/>
      <c r="L209" s="490" t="s">
        <v>68</v>
      </c>
      <c r="M209" s="491" t="s">
        <v>39</v>
      </c>
      <c r="N209" s="492" t="s">
        <v>49</v>
      </c>
      <c r="O209" s="493">
        <v>30</v>
      </c>
      <c r="P209" s="464"/>
      <c r="Q209" s="464"/>
      <c r="R209" s="464"/>
      <c r="S209" s="464"/>
      <c r="T209" s="464"/>
      <c r="U209" s="495">
        <v>0</v>
      </c>
      <c r="V209" s="496">
        <v>0</v>
      </c>
      <c r="W209" s="496" t="s">
        <v>988</v>
      </c>
      <c r="X209" s="496">
        <v>0</v>
      </c>
      <c r="Y209" s="496">
        <v>0</v>
      </c>
      <c r="Z209" s="497"/>
    </row>
    <row r="210" spans="2:26">
      <c r="B210" s="482">
        <v>90320000</v>
      </c>
      <c r="C210" s="483">
        <v>6</v>
      </c>
      <c r="D210" s="484" t="s">
        <v>1013</v>
      </c>
      <c r="E210" s="324" t="s">
        <v>984</v>
      </c>
      <c r="F210" s="485">
        <v>593</v>
      </c>
      <c r="G210" s="486">
        <v>39995</v>
      </c>
      <c r="H210" s="326" t="s">
        <v>37</v>
      </c>
      <c r="I210" s="487">
        <v>1500</v>
      </c>
      <c r="J210" s="488"/>
      <c r="K210" s="489"/>
      <c r="L210" s="490" t="s">
        <v>68</v>
      </c>
      <c r="M210" s="491" t="s">
        <v>39</v>
      </c>
      <c r="N210" s="492" t="s">
        <v>985</v>
      </c>
      <c r="O210" s="493">
        <v>10</v>
      </c>
      <c r="P210" s="464"/>
      <c r="Q210" s="464"/>
      <c r="R210" s="464"/>
      <c r="S210" s="464"/>
      <c r="T210" s="464"/>
      <c r="U210" s="495">
        <v>0</v>
      </c>
      <c r="V210" s="496">
        <v>0</v>
      </c>
      <c r="W210" s="496" t="s">
        <v>988</v>
      </c>
      <c r="X210" s="496">
        <v>0</v>
      </c>
      <c r="Y210" s="496">
        <v>0</v>
      </c>
      <c r="Z210" s="497"/>
    </row>
    <row r="211" spans="2:26">
      <c r="B211" s="482">
        <v>90320000</v>
      </c>
      <c r="C211" s="483">
        <v>6</v>
      </c>
      <c r="D211" s="484" t="s">
        <v>1013</v>
      </c>
      <c r="E211" s="324" t="s">
        <v>984</v>
      </c>
      <c r="F211" s="485">
        <v>594</v>
      </c>
      <c r="G211" s="486">
        <v>39995</v>
      </c>
      <c r="H211" s="326" t="s">
        <v>37</v>
      </c>
      <c r="I211" s="487">
        <v>1500</v>
      </c>
      <c r="J211" s="488"/>
      <c r="K211" s="489"/>
      <c r="L211" s="490" t="s">
        <v>68</v>
      </c>
      <c r="M211" s="491" t="s">
        <v>39</v>
      </c>
      <c r="N211" s="492" t="s">
        <v>985</v>
      </c>
      <c r="O211" s="493">
        <v>30</v>
      </c>
      <c r="P211" s="464"/>
      <c r="Q211" s="464"/>
      <c r="R211" s="464"/>
      <c r="S211" s="464"/>
      <c r="T211" s="464"/>
      <c r="U211" s="495">
        <v>0</v>
      </c>
      <c r="V211" s="496">
        <v>0</v>
      </c>
      <c r="W211" s="496">
        <v>0</v>
      </c>
      <c r="X211" s="496">
        <v>0</v>
      </c>
      <c r="Y211" s="496">
        <v>0</v>
      </c>
      <c r="Z211" s="497"/>
    </row>
    <row r="212" spans="2:26">
      <c r="B212" s="482">
        <v>90320000</v>
      </c>
      <c r="C212" s="483">
        <v>6</v>
      </c>
      <c r="D212" s="484" t="s">
        <v>1013</v>
      </c>
      <c r="E212" s="324" t="s">
        <v>134</v>
      </c>
      <c r="F212" s="485">
        <v>594</v>
      </c>
      <c r="G212" s="486">
        <v>39996</v>
      </c>
      <c r="H212" s="326" t="s">
        <v>37</v>
      </c>
      <c r="I212" s="487">
        <v>1500</v>
      </c>
      <c r="J212" s="488" t="s">
        <v>63</v>
      </c>
      <c r="K212" s="489">
        <v>4.5999999999999996</v>
      </c>
      <c r="L212" s="490" t="s">
        <v>68</v>
      </c>
      <c r="M212" s="491" t="s">
        <v>985</v>
      </c>
      <c r="N212" s="492" t="s">
        <v>985</v>
      </c>
      <c r="O212" s="493">
        <v>23</v>
      </c>
      <c r="P212" s="464">
        <v>1500000</v>
      </c>
      <c r="Q212" s="464">
        <v>1500000</v>
      </c>
      <c r="R212" s="464">
        <v>33941040</v>
      </c>
      <c r="S212" s="464">
        <v>721742</v>
      </c>
      <c r="T212" s="464">
        <v>34662782</v>
      </c>
      <c r="U212" s="495" t="s">
        <v>645</v>
      </c>
      <c r="V212" s="496">
        <v>0</v>
      </c>
      <c r="W212" s="496">
        <v>0</v>
      </c>
      <c r="X212" s="496">
        <v>0</v>
      </c>
      <c r="Y212" s="496" t="s">
        <v>987</v>
      </c>
      <c r="Z212" s="497"/>
    </row>
    <row r="213" spans="2:26">
      <c r="B213" s="482">
        <v>90042000</v>
      </c>
      <c r="C213" s="483" t="s">
        <v>107</v>
      </c>
      <c r="D213" s="484" t="s">
        <v>1014</v>
      </c>
      <c r="E213" s="324" t="s">
        <v>984</v>
      </c>
      <c r="F213" s="485">
        <v>469</v>
      </c>
      <c r="G213" s="486">
        <v>38929</v>
      </c>
      <c r="H213" s="326" t="s">
        <v>37</v>
      </c>
      <c r="I213" s="487">
        <v>5000</v>
      </c>
      <c r="J213" s="488"/>
      <c r="K213" s="489"/>
      <c r="L213" s="490" t="s">
        <v>68</v>
      </c>
      <c r="M213" s="491" t="s">
        <v>39</v>
      </c>
      <c r="N213" s="492" t="s">
        <v>985</v>
      </c>
      <c r="O213" s="493">
        <v>25</v>
      </c>
      <c r="P213" s="464"/>
      <c r="Q213" s="464"/>
      <c r="R213" s="464"/>
      <c r="S213" s="464"/>
      <c r="T213" s="464"/>
      <c r="U213" s="495">
        <v>0</v>
      </c>
      <c r="V213" s="496">
        <v>0</v>
      </c>
      <c r="W213" s="496">
        <v>0</v>
      </c>
      <c r="X213" s="496">
        <v>0</v>
      </c>
      <c r="Y213" s="496">
        <v>0</v>
      </c>
      <c r="Z213" s="497"/>
    </row>
    <row r="214" spans="2:26">
      <c r="B214" s="482">
        <v>90042000</v>
      </c>
      <c r="C214" s="483" t="s">
        <v>107</v>
      </c>
      <c r="D214" s="484" t="s">
        <v>1014</v>
      </c>
      <c r="E214" s="324" t="s">
        <v>134</v>
      </c>
      <c r="F214" s="485">
        <v>469</v>
      </c>
      <c r="G214" s="486">
        <v>38951</v>
      </c>
      <c r="H214" s="326" t="s">
        <v>37</v>
      </c>
      <c r="I214" s="487">
        <v>3500</v>
      </c>
      <c r="J214" s="488" t="s">
        <v>63</v>
      </c>
      <c r="K214" s="489">
        <v>4.0999999999999996</v>
      </c>
      <c r="L214" s="490" t="s">
        <v>68</v>
      </c>
      <c r="M214" s="491" t="s">
        <v>39</v>
      </c>
      <c r="N214" s="492" t="s">
        <v>985</v>
      </c>
      <c r="O214" s="493">
        <v>23</v>
      </c>
      <c r="P214" s="464">
        <v>3500000</v>
      </c>
      <c r="Q214" s="464">
        <v>3500000</v>
      </c>
      <c r="R214" s="464">
        <v>79195760</v>
      </c>
      <c r="S214" s="464">
        <v>1065643</v>
      </c>
      <c r="T214" s="464">
        <v>80261403</v>
      </c>
      <c r="U214" s="495" t="s">
        <v>645</v>
      </c>
      <c r="V214" s="496">
        <v>0</v>
      </c>
      <c r="W214" s="496">
        <v>0</v>
      </c>
      <c r="X214" s="496">
        <v>0</v>
      </c>
      <c r="Y214" s="496" t="s">
        <v>987</v>
      </c>
      <c r="Z214" s="497"/>
    </row>
    <row r="215" spans="2:26">
      <c r="B215" s="482">
        <v>90042000</v>
      </c>
      <c r="C215" s="483" t="s">
        <v>107</v>
      </c>
      <c r="D215" s="484" t="s">
        <v>1014</v>
      </c>
      <c r="E215" s="324" t="s">
        <v>142</v>
      </c>
      <c r="F215" s="485">
        <v>469</v>
      </c>
      <c r="G215" s="486">
        <v>39030</v>
      </c>
      <c r="H215" s="326" t="s">
        <v>37</v>
      </c>
      <c r="I215" s="487">
        <v>1500</v>
      </c>
      <c r="J215" s="488" t="s">
        <v>51</v>
      </c>
      <c r="K215" s="489">
        <v>3.7</v>
      </c>
      <c r="L215" s="490" t="s">
        <v>68</v>
      </c>
      <c r="M215" s="491" t="s">
        <v>39</v>
      </c>
      <c r="N215" s="492" t="s">
        <v>985</v>
      </c>
      <c r="O215" s="493">
        <v>21</v>
      </c>
      <c r="P215" s="464">
        <v>1500000</v>
      </c>
      <c r="Q215" s="464">
        <v>1500000</v>
      </c>
      <c r="R215" s="464">
        <v>33941040</v>
      </c>
      <c r="S215" s="464">
        <v>158933</v>
      </c>
      <c r="T215" s="464">
        <v>34099973</v>
      </c>
      <c r="U215" s="495" t="s">
        <v>645</v>
      </c>
      <c r="V215" s="496">
        <v>0</v>
      </c>
      <c r="W215" s="496">
        <v>0</v>
      </c>
      <c r="X215" s="496">
        <v>0</v>
      </c>
      <c r="Y215" s="496" t="s">
        <v>987</v>
      </c>
      <c r="Z215" s="497"/>
    </row>
    <row r="216" spans="2:26">
      <c r="B216" s="482">
        <v>90042000</v>
      </c>
      <c r="C216" s="483" t="s">
        <v>107</v>
      </c>
      <c r="D216" s="484" t="s">
        <v>1014</v>
      </c>
      <c r="E216" s="324" t="s">
        <v>984</v>
      </c>
      <c r="F216" s="485">
        <v>470</v>
      </c>
      <c r="G216" s="486">
        <v>38929</v>
      </c>
      <c r="H216" s="326" t="s">
        <v>37</v>
      </c>
      <c r="I216" s="487">
        <v>4000</v>
      </c>
      <c r="J216" s="488"/>
      <c r="K216" s="489"/>
      <c r="L216" s="490" t="s">
        <v>68</v>
      </c>
      <c r="M216" s="491" t="s">
        <v>39</v>
      </c>
      <c r="N216" s="492" t="s">
        <v>985</v>
      </c>
      <c r="O216" s="493">
        <v>10</v>
      </c>
      <c r="P216" s="464"/>
      <c r="Q216" s="464"/>
      <c r="R216" s="464"/>
      <c r="S216" s="464"/>
      <c r="T216" s="464"/>
      <c r="U216" s="495">
        <v>0</v>
      </c>
      <c r="V216" s="496">
        <v>0</v>
      </c>
      <c r="W216" s="496">
        <v>0</v>
      </c>
      <c r="X216" s="496">
        <v>0</v>
      </c>
      <c r="Y216" s="496">
        <v>0</v>
      </c>
      <c r="Z216" s="497"/>
    </row>
    <row r="217" spans="2:26">
      <c r="B217" s="482">
        <v>90042000</v>
      </c>
      <c r="C217" s="483" t="s">
        <v>107</v>
      </c>
      <c r="D217" s="484" t="s">
        <v>1014</v>
      </c>
      <c r="E217" s="324" t="s">
        <v>134</v>
      </c>
      <c r="F217" s="485">
        <v>470</v>
      </c>
      <c r="G217" s="486">
        <v>39030</v>
      </c>
      <c r="H217" s="326" t="s">
        <v>37</v>
      </c>
      <c r="I217" s="487">
        <v>2600</v>
      </c>
      <c r="J217" s="488" t="s">
        <v>56</v>
      </c>
      <c r="K217" s="489">
        <v>3.4</v>
      </c>
      <c r="L217" s="490" t="s">
        <v>68</v>
      </c>
      <c r="M217" s="491" t="s">
        <v>39</v>
      </c>
      <c r="N217" s="492" t="s">
        <v>985</v>
      </c>
      <c r="O217" s="493">
        <v>5</v>
      </c>
      <c r="P217" s="464">
        <v>1100000</v>
      </c>
      <c r="Q217" s="464">
        <v>0</v>
      </c>
      <c r="R217" s="464">
        <v>0</v>
      </c>
      <c r="S217" s="464"/>
      <c r="T217" s="464"/>
      <c r="U217" s="495" t="s">
        <v>645</v>
      </c>
      <c r="V217" s="496">
        <v>0</v>
      </c>
      <c r="W217" s="496">
        <v>0</v>
      </c>
      <c r="X217" s="496" t="s">
        <v>990</v>
      </c>
      <c r="Y217" s="496" t="s">
        <v>987</v>
      </c>
      <c r="Z217" s="497"/>
    </row>
    <row r="218" spans="2:26">
      <c r="B218" s="482">
        <v>90042000</v>
      </c>
      <c r="C218" s="483" t="s">
        <v>107</v>
      </c>
      <c r="D218" s="484" t="s">
        <v>1014</v>
      </c>
      <c r="E218" s="324" t="s">
        <v>142</v>
      </c>
      <c r="F218" s="485">
        <v>470</v>
      </c>
      <c r="G218" s="486">
        <v>39378</v>
      </c>
      <c r="H218" s="326" t="s">
        <v>37</v>
      </c>
      <c r="I218" s="487">
        <v>2900</v>
      </c>
      <c r="J218" s="488" t="s">
        <v>53</v>
      </c>
      <c r="K218" s="489">
        <v>3.5</v>
      </c>
      <c r="L218" s="490" t="s">
        <v>68</v>
      </c>
      <c r="M218" s="491" t="s">
        <v>39</v>
      </c>
      <c r="N218" s="492" t="s">
        <v>985</v>
      </c>
      <c r="O218" s="493">
        <v>8</v>
      </c>
      <c r="P218" s="464">
        <v>2900000</v>
      </c>
      <c r="Q218" s="464">
        <v>1691666</v>
      </c>
      <c r="R218" s="464">
        <v>38277936</v>
      </c>
      <c r="S218" s="464">
        <v>261271</v>
      </c>
      <c r="T218" s="464">
        <v>38539207</v>
      </c>
      <c r="U218" s="495" t="s">
        <v>645</v>
      </c>
      <c r="V218" s="496">
        <v>0</v>
      </c>
      <c r="W218" s="496">
        <v>0</v>
      </c>
      <c r="X218" s="496">
        <v>0</v>
      </c>
      <c r="Y218" s="496" t="s">
        <v>987</v>
      </c>
      <c r="Z218" s="497"/>
    </row>
    <row r="219" spans="2:26">
      <c r="B219" s="482">
        <v>90042000</v>
      </c>
      <c r="C219" s="483" t="s">
        <v>107</v>
      </c>
      <c r="D219" s="484" t="s">
        <v>1014</v>
      </c>
      <c r="E219" s="324" t="s">
        <v>984</v>
      </c>
      <c r="F219" s="485">
        <v>541</v>
      </c>
      <c r="G219" s="486">
        <v>39644</v>
      </c>
      <c r="H219" s="326" t="s">
        <v>37</v>
      </c>
      <c r="I219" s="487">
        <v>4000</v>
      </c>
      <c r="J219" s="488"/>
      <c r="K219" s="489"/>
      <c r="L219" s="490" t="s">
        <v>39</v>
      </c>
      <c r="M219" s="491" t="s">
        <v>68</v>
      </c>
      <c r="N219" s="492" t="s">
        <v>985</v>
      </c>
      <c r="O219" s="493">
        <v>10</v>
      </c>
      <c r="P219" s="464"/>
      <c r="Q219" s="464"/>
      <c r="R219" s="464"/>
      <c r="S219" s="464"/>
      <c r="T219" s="464"/>
      <c r="U219" s="495">
        <v>0</v>
      </c>
      <c r="V219" s="496">
        <v>0</v>
      </c>
      <c r="W219" s="496">
        <v>0</v>
      </c>
      <c r="X219" s="496">
        <v>0</v>
      </c>
      <c r="Y219" s="496">
        <v>0</v>
      </c>
      <c r="Z219" s="497"/>
    </row>
    <row r="220" spans="2:26">
      <c r="B220" s="482">
        <v>90042000</v>
      </c>
      <c r="C220" s="483" t="s">
        <v>107</v>
      </c>
      <c r="D220" s="484" t="s">
        <v>1014</v>
      </c>
      <c r="E220" s="324" t="s">
        <v>134</v>
      </c>
      <c r="F220" s="485">
        <v>541</v>
      </c>
      <c r="G220" s="486">
        <v>39661</v>
      </c>
      <c r="H220" s="326" t="s">
        <v>37</v>
      </c>
      <c r="I220" s="487">
        <v>4000</v>
      </c>
      <c r="J220" s="488" t="s">
        <v>59</v>
      </c>
      <c r="K220" s="489">
        <v>3.75</v>
      </c>
      <c r="L220" s="490" t="s">
        <v>68</v>
      </c>
      <c r="M220" s="491" t="s">
        <v>985</v>
      </c>
      <c r="N220" s="492" t="s">
        <v>985</v>
      </c>
      <c r="O220" s="493">
        <v>5</v>
      </c>
      <c r="P220" s="464">
        <v>2000000</v>
      </c>
      <c r="Q220" s="464">
        <v>2000000</v>
      </c>
      <c r="R220" s="464">
        <v>45254720</v>
      </c>
      <c r="S220" s="464">
        <v>651309</v>
      </c>
      <c r="T220" s="464">
        <v>45906029</v>
      </c>
      <c r="U220" s="495" t="s">
        <v>645</v>
      </c>
      <c r="V220" s="496">
        <v>0</v>
      </c>
      <c r="W220" s="496">
        <v>0</v>
      </c>
      <c r="X220" s="496">
        <v>0</v>
      </c>
      <c r="Y220" s="496" t="s">
        <v>987</v>
      </c>
      <c r="Z220" s="497"/>
    </row>
    <row r="221" spans="2:26">
      <c r="B221" s="482">
        <v>90042000</v>
      </c>
      <c r="C221" s="483">
        <v>5</v>
      </c>
      <c r="D221" s="484" t="s">
        <v>1014</v>
      </c>
      <c r="E221" s="324" t="s">
        <v>142</v>
      </c>
      <c r="F221" s="485">
        <v>541</v>
      </c>
      <c r="G221" s="486">
        <v>40506</v>
      </c>
      <c r="H221" s="326" t="s">
        <v>37</v>
      </c>
      <c r="I221" s="487">
        <v>2000</v>
      </c>
      <c r="J221" s="488" t="s">
        <v>75</v>
      </c>
      <c r="K221" s="489">
        <v>4</v>
      </c>
      <c r="L221" s="490" t="s">
        <v>68</v>
      </c>
      <c r="M221" s="491" t="s">
        <v>39</v>
      </c>
      <c r="N221" s="492" t="s">
        <v>985</v>
      </c>
      <c r="O221" s="493">
        <v>21</v>
      </c>
      <c r="P221" s="464">
        <v>2000000</v>
      </c>
      <c r="Q221" s="464">
        <v>2000000</v>
      </c>
      <c r="R221" s="464">
        <v>45254720</v>
      </c>
      <c r="S221" s="464">
        <v>142025</v>
      </c>
      <c r="T221" s="464">
        <v>45396745</v>
      </c>
      <c r="U221" s="495" t="s">
        <v>645</v>
      </c>
      <c r="V221" s="496">
        <v>0</v>
      </c>
      <c r="W221" s="496">
        <v>0</v>
      </c>
      <c r="X221" s="496">
        <v>0</v>
      </c>
      <c r="Y221" s="496">
        <v>0</v>
      </c>
      <c r="Z221" s="497"/>
    </row>
    <row r="222" spans="2:26">
      <c r="B222" s="482">
        <v>90042000</v>
      </c>
      <c r="C222" s="483">
        <v>5</v>
      </c>
      <c r="D222" s="484" t="s">
        <v>1014</v>
      </c>
      <c r="E222" s="324" t="s">
        <v>984</v>
      </c>
      <c r="F222" s="485">
        <v>542</v>
      </c>
      <c r="G222" s="486">
        <v>39644</v>
      </c>
      <c r="H222" s="326" t="s">
        <v>37</v>
      </c>
      <c r="I222" s="487">
        <v>6000</v>
      </c>
      <c r="J222" s="488"/>
      <c r="K222" s="489"/>
      <c r="L222" s="490" t="s">
        <v>39</v>
      </c>
      <c r="M222" s="491" t="s">
        <v>68</v>
      </c>
      <c r="N222" s="492" t="s">
        <v>985</v>
      </c>
      <c r="O222" s="493">
        <v>30</v>
      </c>
      <c r="P222" s="464"/>
      <c r="Q222" s="464"/>
      <c r="R222" s="464"/>
      <c r="S222" s="464"/>
      <c r="T222" s="464"/>
      <c r="U222" s="495">
        <v>0</v>
      </c>
      <c r="V222" s="496">
        <v>0</v>
      </c>
      <c r="W222" s="496">
        <v>0</v>
      </c>
      <c r="X222" s="496">
        <v>0</v>
      </c>
      <c r="Y222" s="496">
        <v>0</v>
      </c>
      <c r="Z222" s="497"/>
    </row>
    <row r="223" spans="2:26">
      <c r="B223" s="482">
        <v>90042000</v>
      </c>
      <c r="C223" s="483">
        <v>5</v>
      </c>
      <c r="D223" s="484" t="s">
        <v>1014</v>
      </c>
      <c r="E223" s="324" t="s">
        <v>134</v>
      </c>
      <c r="F223" s="485">
        <v>542</v>
      </c>
      <c r="G223" s="486">
        <v>39661</v>
      </c>
      <c r="H223" s="326" t="s">
        <v>37</v>
      </c>
      <c r="I223" s="487">
        <v>6000</v>
      </c>
      <c r="J223" s="488" t="s">
        <v>60</v>
      </c>
      <c r="K223" s="489">
        <v>4.6500000000000004</v>
      </c>
      <c r="L223" s="490" t="s">
        <v>68</v>
      </c>
      <c r="M223" s="491" t="s">
        <v>985</v>
      </c>
      <c r="N223" s="492" t="s">
        <v>985</v>
      </c>
      <c r="O223" s="493">
        <v>21</v>
      </c>
      <c r="P223" s="464">
        <v>5500000</v>
      </c>
      <c r="Q223" s="464">
        <v>5500000</v>
      </c>
      <c r="R223" s="464">
        <v>124450480</v>
      </c>
      <c r="S223" s="464">
        <v>2216194</v>
      </c>
      <c r="T223" s="464">
        <v>126666674</v>
      </c>
      <c r="U223" s="495" t="s">
        <v>645</v>
      </c>
      <c r="V223" s="496">
        <v>0</v>
      </c>
      <c r="W223" s="496">
        <v>0</v>
      </c>
      <c r="X223" s="496">
        <v>0</v>
      </c>
      <c r="Y223" s="496" t="s">
        <v>987</v>
      </c>
      <c r="Z223" s="497"/>
    </row>
    <row r="224" spans="2:26">
      <c r="B224" s="482">
        <v>90042000</v>
      </c>
      <c r="C224" s="483">
        <v>5</v>
      </c>
      <c r="D224" s="484" t="s">
        <v>1014</v>
      </c>
      <c r="E224" s="324" t="s">
        <v>142</v>
      </c>
      <c r="F224" s="485">
        <v>542</v>
      </c>
      <c r="G224" s="486">
        <v>39822</v>
      </c>
      <c r="H224" s="326" t="s">
        <v>37</v>
      </c>
      <c r="I224" s="487">
        <v>500</v>
      </c>
      <c r="J224" s="488" t="s">
        <v>64</v>
      </c>
      <c r="K224" s="489">
        <v>4.75</v>
      </c>
      <c r="L224" s="490" t="s">
        <v>68</v>
      </c>
      <c r="M224" s="491" t="s">
        <v>985</v>
      </c>
      <c r="N224" s="492" t="s">
        <v>985</v>
      </c>
      <c r="O224" s="493">
        <v>20</v>
      </c>
      <c r="P224" s="464">
        <v>500000</v>
      </c>
      <c r="Q224" s="464">
        <v>500000</v>
      </c>
      <c r="R224" s="464">
        <v>11313680</v>
      </c>
      <c r="S224" s="464">
        <v>249526</v>
      </c>
      <c r="T224" s="464">
        <v>11563206</v>
      </c>
      <c r="U224" s="495" t="s">
        <v>645</v>
      </c>
      <c r="V224" s="496">
        <v>0</v>
      </c>
      <c r="W224" s="496">
        <v>0</v>
      </c>
      <c r="X224" s="496">
        <v>0</v>
      </c>
      <c r="Y224" s="496" t="s">
        <v>987</v>
      </c>
      <c r="Z224" s="497"/>
    </row>
    <row r="225" spans="2:26">
      <c r="B225" s="482">
        <v>91143000</v>
      </c>
      <c r="C225" s="483" t="s">
        <v>159</v>
      </c>
      <c r="D225" s="484" t="s">
        <v>1015</v>
      </c>
      <c r="E225" s="324" t="s">
        <v>984</v>
      </c>
      <c r="F225" s="485">
        <v>377</v>
      </c>
      <c r="G225" s="486">
        <v>38194</v>
      </c>
      <c r="H225" s="326" t="s">
        <v>37</v>
      </c>
      <c r="I225" s="487">
        <v>3000</v>
      </c>
      <c r="J225" s="488"/>
      <c r="K225" s="489"/>
      <c r="L225" s="490" t="s">
        <v>985</v>
      </c>
      <c r="M225" s="491" t="s">
        <v>985</v>
      </c>
      <c r="N225" s="492" t="s">
        <v>985</v>
      </c>
      <c r="O225" s="493">
        <v>21</v>
      </c>
      <c r="P225" s="464"/>
      <c r="Q225" s="464"/>
      <c r="R225" s="464"/>
      <c r="S225" s="464"/>
      <c r="T225" s="464"/>
      <c r="U225" s="495">
        <v>0</v>
      </c>
      <c r="V225" s="496">
        <v>0</v>
      </c>
      <c r="W225" s="496">
        <v>0</v>
      </c>
      <c r="X225" s="496">
        <v>0</v>
      </c>
      <c r="Y225" s="496">
        <v>0</v>
      </c>
      <c r="Z225" s="497"/>
    </row>
    <row r="226" spans="2:26">
      <c r="B226" s="482">
        <v>91143000</v>
      </c>
      <c r="C226" s="483" t="s">
        <v>159</v>
      </c>
      <c r="D226" s="484" t="s">
        <v>1015</v>
      </c>
      <c r="E226" s="324" t="s">
        <v>134</v>
      </c>
      <c r="F226" s="485">
        <v>377</v>
      </c>
      <c r="G226" s="486">
        <v>38226</v>
      </c>
      <c r="H226" s="326" t="s">
        <v>37</v>
      </c>
      <c r="I226" s="487">
        <v>3000</v>
      </c>
      <c r="J226" s="488" t="s">
        <v>63</v>
      </c>
      <c r="K226" s="489">
        <v>4.4000000000000004</v>
      </c>
      <c r="L226" s="490" t="s">
        <v>68</v>
      </c>
      <c r="M226" s="491" t="s">
        <v>39</v>
      </c>
      <c r="N226" s="492" t="s">
        <v>985</v>
      </c>
      <c r="O226" s="493">
        <v>21</v>
      </c>
      <c r="P226" s="464">
        <v>3000000</v>
      </c>
      <c r="Q226" s="464">
        <v>2294118</v>
      </c>
      <c r="R226" s="464">
        <v>51909834</v>
      </c>
      <c r="S226" s="464">
        <v>184698</v>
      </c>
      <c r="T226" s="464">
        <v>52094532</v>
      </c>
      <c r="U226" s="495" t="s">
        <v>645</v>
      </c>
      <c r="V226" s="496">
        <v>0</v>
      </c>
      <c r="W226" s="496">
        <v>0</v>
      </c>
      <c r="X226" s="496">
        <v>0</v>
      </c>
      <c r="Y226" s="496" t="s">
        <v>987</v>
      </c>
      <c r="Z226" s="497"/>
    </row>
    <row r="227" spans="2:26">
      <c r="B227" s="482">
        <v>91143000</v>
      </c>
      <c r="C227" s="483" t="s">
        <v>159</v>
      </c>
      <c r="D227" s="484" t="s">
        <v>1015</v>
      </c>
      <c r="E227" s="324" t="s">
        <v>984</v>
      </c>
      <c r="F227" s="485">
        <v>378</v>
      </c>
      <c r="G227" s="486">
        <v>38194</v>
      </c>
      <c r="H227" s="326" t="s">
        <v>37</v>
      </c>
      <c r="I227" s="487">
        <v>2000</v>
      </c>
      <c r="J227" s="488"/>
      <c r="K227" s="489"/>
      <c r="L227" s="490" t="s">
        <v>985</v>
      </c>
      <c r="M227" s="491" t="s">
        <v>985</v>
      </c>
      <c r="N227" s="492" t="s">
        <v>985</v>
      </c>
      <c r="O227" s="493">
        <v>10</v>
      </c>
      <c r="P227" s="464"/>
      <c r="Q227" s="464"/>
      <c r="R227" s="464"/>
      <c r="S227" s="464"/>
      <c r="T227" s="464"/>
      <c r="U227" s="495">
        <v>0</v>
      </c>
      <c r="V227" s="496">
        <v>0</v>
      </c>
      <c r="W227" s="496">
        <v>0</v>
      </c>
      <c r="X227" s="496">
        <v>0</v>
      </c>
      <c r="Y227" s="496">
        <v>0</v>
      </c>
      <c r="Z227" s="497"/>
    </row>
    <row r="228" spans="2:26">
      <c r="B228" s="482">
        <v>91143000</v>
      </c>
      <c r="C228" s="483" t="s">
        <v>159</v>
      </c>
      <c r="D228" s="484" t="s">
        <v>1015</v>
      </c>
      <c r="E228" s="324" t="s">
        <v>134</v>
      </c>
      <c r="F228" s="485">
        <v>378</v>
      </c>
      <c r="G228" s="486">
        <v>38226</v>
      </c>
      <c r="H228" s="326" t="s">
        <v>37</v>
      </c>
      <c r="I228" s="487">
        <v>2000</v>
      </c>
      <c r="J228" s="488" t="s">
        <v>89</v>
      </c>
      <c r="K228" s="489">
        <v>3</v>
      </c>
      <c r="L228" s="490" t="s">
        <v>68</v>
      </c>
      <c r="M228" s="491" t="s">
        <v>39</v>
      </c>
      <c r="N228" s="492" t="s">
        <v>985</v>
      </c>
      <c r="O228" s="493">
        <v>7</v>
      </c>
      <c r="P228" s="464"/>
      <c r="Q228" s="464"/>
      <c r="R228" s="464">
        <v>0</v>
      </c>
      <c r="S228" s="464"/>
      <c r="T228" s="464"/>
      <c r="U228" s="495" t="s">
        <v>645</v>
      </c>
      <c r="V228" s="496">
        <v>0</v>
      </c>
      <c r="W228" s="496" t="s">
        <v>988</v>
      </c>
      <c r="X228" s="496">
        <v>0</v>
      </c>
      <c r="Y228" s="496" t="s">
        <v>987</v>
      </c>
      <c r="Z228" s="497"/>
    </row>
    <row r="229" spans="2:26">
      <c r="B229" s="482">
        <v>90299000</v>
      </c>
      <c r="C229" s="483" t="s">
        <v>54</v>
      </c>
      <c r="D229" s="484" t="s">
        <v>1016</v>
      </c>
      <c r="E229" s="324" t="s">
        <v>989</v>
      </c>
      <c r="F229" s="498">
        <v>198</v>
      </c>
      <c r="G229" s="486">
        <v>35577</v>
      </c>
      <c r="H229" s="326" t="s">
        <v>37</v>
      </c>
      <c r="I229" s="487">
        <v>500</v>
      </c>
      <c r="J229" s="488" t="s">
        <v>56</v>
      </c>
      <c r="K229" s="489">
        <v>5.8</v>
      </c>
      <c r="L229" s="507" t="s">
        <v>57</v>
      </c>
      <c r="M229" s="491" t="s">
        <v>985</v>
      </c>
      <c r="N229" s="492" t="s">
        <v>985</v>
      </c>
      <c r="O229" s="500">
        <v>12</v>
      </c>
      <c r="P229" s="464">
        <v>500000</v>
      </c>
      <c r="Q229" s="464">
        <v>0</v>
      </c>
      <c r="R229" s="464">
        <v>0</v>
      </c>
      <c r="S229" s="464"/>
      <c r="T229" s="464"/>
      <c r="U229" s="495" t="s">
        <v>645</v>
      </c>
      <c r="V229" s="496">
        <v>0</v>
      </c>
      <c r="W229" s="496">
        <v>0</v>
      </c>
      <c r="X229" s="496" t="s">
        <v>990</v>
      </c>
      <c r="Y229" s="496" t="s">
        <v>987</v>
      </c>
      <c r="Z229" s="497"/>
    </row>
    <row r="230" spans="2:26">
      <c r="B230" s="482">
        <v>90299000</v>
      </c>
      <c r="C230" s="483" t="s">
        <v>54</v>
      </c>
      <c r="D230" s="484" t="s">
        <v>1016</v>
      </c>
      <c r="E230" s="324" t="s">
        <v>989</v>
      </c>
      <c r="F230" s="498">
        <v>198</v>
      </c>
      <c r="G230" s="486">
        <v>35577</v>
      </c>
      <c r="H230" s="326" t="s">
        <v>37</v>
      </c>
      <c r="I230" s="487">
        <v>500</v>
      </c>
      <c r="J230" s="488" t="s">
        <v>51</v>
      </c>
      <c r="K230" s="489">
        <v>4.05</v>
      </c>
      <c r="L230" s="507" t="s">
        <v>57</v>
      </c>
      <c r="M230" s="491" t="s">
        <v>985</v>
      </c>
      <c r="N230" s="492" t="s">
        <v>985</v>
      </c>
      <c r="O230" s="500">
        <v>21</v>
      </c>
      <c r="P230" s="464">
        <v>500000</v>
      </c>
      <c r="Q230" s="464">
        <v>204000</v>
      </c>
      <c r="R230" s="464">
        <v>4615981</v>
      </c>
      <c r="S230" s="464">
        <v>77122</v>
      </c>
      <c r="T230" s="464">
        <v>4693103</v>
      </c>
      <c r="U230" s="495" t="s">
        <v>645</v>
      </c>
      <c r="V230" s="496">
        <v>0</v>
      </c>
      <c r="W230" s="496">
        <v>0</v>
      </c>
      <c r="X230" s="496">
        <v>0</v>
      </c>
      <c r="Y230" s="496" t="s">
        <v>987</v>
      </c>
      <c r="Z230" s="497" t="s">
        <v>1017</v>
      </c>
    </row>
    <row r="231" spans="2:26">
      <c r="B231" s="482">
        <v>90299000</v>
      </c>
      <c r="C231" s="483" t="s">
        <v>54</v>
      </c>
      <c r="D231" s="484" t="s">
        <v>1016</v>
      </c>
      <c r="E231" s="324" t="s">
        <v>989</v>
      </c>
      <c r="F231" s="498">
        <v>251</v>
      </c>
      <c r="G231" s="486">
        <v>37000</v>
      </c>
      <c r="H231" s="326" t="s">
        <v>37</v>
      </c>
      <c r="I231" s="487">
        <v>100</v>
      </c>
      <c r="J231" s="488" t="s">
        <v>93</v>
      </c>
      <c r="K231" s="489">
        <v>6</v>
      </c>
      <c r="L231" s="490" t="s">
        <v>49</v>
      </c>
      <c r="M231" s="491" t="s">
        <v>985</v>
      </c>
      <c r="N231" s="492" t="s">
        <v>985</v>
      </c>
      <c r="O231" s="493">
        <v>5</v>
      </c>
      <c r="P231" s="464">
        <v>100000</v>
      </c>
      <c r="Q231" s="464">
        <v>0</v>
      </c>
      <c r="R231" s="464">
        <v>0</v>
      </c>
      <c r="S231" s="464"/>
      <c r="T231" s="464"/>
      <c r="U231" s="495" t="s">
        <v>645</v>
      </c>
      <c r="V231" s="496">
        <v>0</v>
      </c>
      <c r="W231" s="496">
        <v>0</v>
      </c>
      <c r="X231" s="496" t="s">
        <v>990</v>
      </c>
      <c r="Y231" s="496" t="s">
        <v>987</v>
      </c>
      <c r="Z231" s="497"/>
    </row>
    <row r="232" spans="2:26">
      <c r="B232" s="482">
        <v>90299000</v>
      </c>
      <c r="C232" s="483" t="s">
        <v>54</v>
      </c>
      <c r="D232" s="484" t="s">
        <v>1016</v>
      </c>
      <c r="E232" s="324" t="s">
        <v>989</v>
      </c>
      <c r="F232" s="498">
        <v>251</v>
      </c>
      <c r="G232" s="486">
        <v>37000</v>
      </c>
      <c r="H232" s="326" t="s">
        <v>37</v>
      </c>
      <c r="I232" s="487">
        <v>300</v>
      </c>
      <c r="J232" s="488" t="s">
        <v>94</v>
      </c>
      <c r="K232" s="489">
        <v>6</v>
      </c>
      <c r="L232" s="490" t="s">
        <v>49</v>
      </c>
      <c r="M232" s="491" t="s">
        <v>985</v>
      </c>
      <c r="N232" s="492" t="s">
        <v>985</v>
      </c>
      <c r="O232" s="493">
        <v>5</v>
      </c>
      <c r="P232" s="464">
        <v>300000</v>
      </c>
      <c r="Q232" s="464">
        <v>0</v>
      </c>
      <c r="R232" s="464">
        <v>0</v>
      </c>
      <c r="S232" s="464"/>
      <c r="T232" s="464"/>
      <c r="U232" s="495" t="s">
        <v>645</v>
      </c>
      <c r="V232" s="496">
        <v>0</v>
      </c>
      <c r="W232" s="496">
        <v>0</v>
      </c>
      <c r="X232" s="496" t="s">
        <v>990</v>
      </c>
      <c r="Y232" s="496" t="s">
        <v>987</v>
      </c>
      <c r="Z232" s="497"/>
    </row>
    <row r="233" spans="2:26">
      <c r="B233" s="482">
        <v>90299000</v>
      </c>
      <c r="C233" s="483" t="s">
        <v>54</v>
      </c>
      <c r="D233" s="484" t="s">
        <v>1016</v>
      </c>
      <c r="E233" s="324" t="s">
        <v>989</v>
      </c>
      <c r="F233" s="498">
        <v>251</v>
      </c>
      <c r="G233" s="486">
        <v>37000</v>
      </c>
      <c r="H233" s="326" t="s">
        <v>37</v>
      </c>
      <c r="I233" s="487">
        <v>300</v>
      </c>
      <c r="J233" s="488" t="s">
        <v>95</v>
      </c>
      <c r="K233" s="489">
        <v>6</v>
      </c>
      <c r="L233" s="490" t="s">
        <v>49</v>
      </c>
      <c r="M233" s="491" t="s">
        <v>985</v>
      </c>
      <c r="N233" s="492" t="s">
        <v>985</v>
      </c>
      <c r="O233" s="493">
        <v>21</v>
      </c>
      <c r="P233" s="464">
        <v>300000</v>
      </c>
      <c r="Q233" s="464">
        <v>0</v>
      </c>
      <c r="R233" s="464">
        <v>0</v>
      </c>
      <c r="S233" s="464"/>
      <c r="T233" s="464"/>
      <c r="U233" s="495" t="s">
        <v>645</v>
      </c>
      <c r="V233" s="496">
        <v>0</v>
      </c>
      <c r="W233" s="496">
        <v>0</v>
      </c>
      <c r="X233" s="496" t="s">
        <v>990</v>
      </c>
      <c r="Y233" s="496" t="s">
        <v>987</v>
      </c>
      <c r="Z233" s="497"/>
    </row>
    <row r="234" spans="2:26">
      <c r="B234" s="482">
        <v>90299000</v>
      </c>
      <c r="C234" s="483" t="s">
        <v>54</v>
      </c>
      <c r="D234" s="484" t="s">
        <v>1016</v>
      </c>
      <c r="E234" s="324" t="s">
        <v>989</v>
      </c>
      <c r="F234" s="498">
        <v>251</v>
      </c>
      <c r="G234" s="486">
        <v>37000</v>
      </c>
      <c r="H234" s="326" t="s">
        <v>37</v>
      </c>
      <c r="I234" s="487">
        <v>300</v>
      </c>
      <c r="J234" s="488" t="s">
        <v>96</v>
      </c>
      <c r="K234" s="489">
        <v>6</v>
      </c>
      <c r="L234" s="490" t="s">
        <v>49</v>
      </c>
      <c r="M234" s="491" t="s">
        <v>985</v>
      </c>
      <c r="N234" s="492" t="s">
        <v>985</v>
      </c>
      <c r="O234" s="493">
        <v>21</v>
      </c>
      <c r="P234" s="464">
        <v>300000</v>
      </c>
      <c r="Q234" s="464">
        <v>0</v>
      </c>
      <c r="R234" s="464">
        <v>0</v>
      </c>
      <c r="S234" s="464"/>
      <c r="T234" s="464"/>
      <c r="U234" s="495" t="s">
        <v>645</v>
      </c>
      <c r="V234" s="496">
        <v>0</v>
      </c>
      <c r="W234" s="496">
        <v>0</v>
      </c>
      <c r="X234" s="496" t="s">
        <v>990</v>
      </c>
      <c r="Y234" s="496" t="s">
        <v>987</v>
      </c>
      <c r="Z234" s="497"/>
    </row>
    <row r="235" spans="2:26">
      <c r="B235" s="482">
        <v>90299000</v>
      </c>
      <c r="C235" s="483">
        <v>3</v>
      </c>
      <c r="D235" s="484" t="s">
        <v>1016</v>
      </c>
      <c r="E235" s="324" t="s">
        <v>984</v>
      </c>
      <c r="F235" s="485">
        <v>632</v>
      </c>
      <c r="G235" s="486">
        <v>40324</v>
      </c>
      <c r="H235" s="326" t="s">
        <v>37</v>
      </c>
      <c r="I235" s="487">
        <v>2000</v>
      </c>
      <c r="J235" s="488"/>
      <c r="K235" s="489"/>
      <c r="L235" s="490" t="s">
        <v>68</v>
      </c>
      <c r="M235" s="491" t="s">
        <v>39</v>
      </c>
      <c r="N235" s="492" t="s">
        <v>49</v>
      </c>
      <c r="O235" s="493">
        <v>10</v>
      </c>
      <c r="P235" s="464"/>
      <c r="Q235" s="464"/>
      <c r="R235" s="464"/>
      <c r="S235" s="464"/>
      <c r="T235" s="464"/>
      <c r="U235" s="495">
        <v>0</v>
      </c>
      <c r="V235" s="496">
        <v>0</v>
      </c>
      <c r="W235" s="496">
        <v>0</v>
      </c>
      <c r="X235" s="496">
        <v>0</v>
      </c>
      <c r="Y235" s="496">
        <v>0</v>
      </c>
      <c r="Z235" s="497"/>
    </row>
    <row r="236" spans="2:26">
      <c r="B236" s="482">
        <v>90299000</v>
      </c>
      <c r="C236" s="483">
        <v>3</v>
      </c>
      <c r="D236" s="484" t="s">
        <v>1016</v>
      </c>
      <c r="E236" s="324" t="s">
        <v>134</v>
      </c>
      <c r="F236" s="485">
        <v>632</v>
      </c>
      <c r="G236" s="486">
        <v>40325</v>
      </c>
      <c r="H236" s="326" t="s">
        <v>37</v>
      </c>
      <c r="I236" s="487">
        <v>2000</v>
      </c>
      <c r="J236" s="488" t="s">
        <v>60</v>
      </c>
      <c r="K236" s="489">
        <v>2.75</v>
      </c>
      <c r="L236" s="490" t="s">
        <v>68</v>
      </c>
      <c r="M236" s="491" t="s">
        <v>985</v>
      </c>
      <c r="N236" s="492" t="s">
        <v>985</v>
      </c>
      <c r="O236" s="493">
        <v>5</v>
      </c>
      <c r="P236" s="464"/>
      <c r="Q236" s="464"/>
      <c r="R236" s="464">
        <v>0</v>
      </c>
      <c r="S236" s="464"/>
      <c r="T236" s="464"/>
      <c r="U236" s="495" t="s">
        <v>645</v>
      </c>
      <c r="V236" s="496">
        <v>0</v>
      </c>
      <c r="W236" s="496" t="s">
        <v>988</v>
      </c>
      <c r="X236" s="496">
        <v>0</v>
      </c>
      <c r="Y236" s="496">
        <v>0</v>
      </c>
      <c r="Z236" s="497"/>
    </row>
    <row r="237" spans="2:26">
      <c r="B237" s="482">
        <v>90299000</v>
      </c>
      <c r="C237" s="483">
        <v>3</v>
      </c>
      <c r="D237" s="484" t="s">
        <v>1016</v>
      </c>
      <c r="E237" s="324" t="s">
        <v>134</v>
      </c>
      <c r="F237" s="485">
        <v>632</v>
      </c>
      <c r="G237" s="486">
        <v>40325</v>
      </c>
      <c r="H237" s="326" t="s">
        <v>162</v>
      </c>
      <c r="I237" s="487">
        <v>42000000</v>
      </c>
      <c r="J237" s="488" t="s">
        <v>64</v>
      </c>
      <c r="K237" s="489">
        <v>6.25</v>
      </c>
      <c r="L237" s="490" t="s">
        <v>68</v>
      </c>
      <c r="M237" s="491" t="s">
        <v>985</v>
      </c>
      <c r="N237" s="492" t="s">
        <v>985</v>
      </c>
      <c r="O237" s="493">
        <v>5</v>
      </c>
      <c r="P237" s="464"/>
      <c r="Q237" s="464"/>
      <c r="R237" s="464">
        <v>0</v>
      </c>
      <c r="S237" s="464"/>
      <c r="T237" s="464"/>
      <c r="U237" s="495">
        <v>0</v>
      </c>
      <c r="V237" s="496">
        <v>0</v>
      </c>
      <c r="W237" s="496" t="s">
        <v>988</v>
      </c>
      <c r="X237" s="496">
        <v>0</v>
      </c>
      <c r="Y237" s="496">
        <v>0</v>
      </c>
      <c r="Z237" s="497"/>
    </row>
    <row r="238" spans="2:26">
      <c r="B238" s="482">
        <v>90299000</v>
      </c>
      <c r="C238" s="483">
        <v>3</v>
      </c>
      <c r="D238" s="484" t="s">
        <v>1016</v>
      </c>
      <c r="E238" s="324" t="s">
        <v>142</v>
      </c>
      <c r="F238" s="485">
        <v>632</v>
      </c>
      <c r="G238" s="486">
        <v>40690</v>
      </c>
      <c r="H238" s="326" t="s">
        <v>162</v>
      </c>
      <c r="I238" s="487">
        <v>43000000</v>
      </c>
      <c r="J238" s="488" t="s">
        <v>123</v>
      </c>
      <c r="K238" s="489">
        <v>7</v>
      </c>
      <c r="L238" s="490" t="s">
        <v>68</v>
      </c>
      <c r="M238" s="491" t="s">
        <v>985</v>
      </c>
      <c r="N238" s="492" t="s">
        <v>985</v>
      </c>
      <c r="O238" s="493">
        <v>5</v>
      </c>
      <c r="P238" s="464"/>
      <c r="Q238" s="464"/>
      <c r="R238" s="464">
        <v>0</v>
      </c>
      <c r="S238" s="464"/>
      <c r="T238" s="464"/>
      <c r="U238" s="495">
        <v>0</v>
      </c>
      <c r="V238" s="496">
        <v>0</v>
      </c>
      <c r="W238" s="496" t="s">
        <v>988</v>
      </c>
      <c r="X238" s="496">
        <v>0</v>
      </c>
      <c r="Y238" s="496">
        <v>0</v>
      </c>
      <c r="Z238" s="497"/>
    </row>
    <row r="239" spans="2:26">
      <c r="B239" s="482">
        <v>90299000</v>
      </c>
      <c r="C239" s="483">
        <v>3</v>
      </c>
      <c r="D239" s="484" t="s">
        <v>1016</v>
      </c>
      <c r="E239" s="324" t="s">
        <v>142</v>
      </c>
      <c r="F239" s="485">
        <v>632</v>
      </c>
      <c r="G239" s="486">
        <v>40690</v>
      </c>
      <c r="H239" s="326" t="s">
        <v>37</v>
      </c>
      <c r="I239" s="487">
        <v>2000</v>
      </c>
      <c r="J239" s="488" t="s">
        <v>167</v>
      </c>
      <c r="K239" s="489">
        <v>3.25</v>
      </c>
      <c r="L239" s="490" t="s">
        <v>68</v>
      </c>
      <c r="M239" s="491" t="s">
        <v>985</v>
      </c>
      <c r="N239" s="492" t="s">
        <v>985</v>
      </c>
      <c r="O239" s="493">
        <v>5</v>
      </c>
      <c r="P239" s="464"/>
      <c r="Q239" s="464"/>
      <c r="R239" s="464">
        <v>0</v>
      </c>
      <c r="S239" s="464"/>
      <c r="T239" s="464"/>
      <c r="U239" s="495" t="s">
        <v>645</v>
      </c>
      <c r="V239" s="496">
        <v>0</v>
      </c>
      <c r="W239" s="496" t="s">
        <v>988</v>
      </c>
      <c r="X239" s="496">
        <v>0</v>
      </c>
      <c r="Y239" s="496">
        <v>0</v>
      </c>
      <c r="Z239" s="497"/>
    </row>
    <row r="240" spans="2:26">
      <c r="B240" s="482">
        <v>90299000</v>
      </c>
      <c r="C240" s="483">
        <v>3</v>
      </c>
      <c r="D240" s="484" t="s">
        <v>1016</v>
      </c>
      <c r="E240" s="324" t="s">
        <v>984</v>
      </c>
      <c r="F240" s="485">
        <v>633</v>
      </c>
      <c r="G240" s="486">
        <v>40324</v>
      </c>
      <c r="H240" s="326" t="s">
        <v>37</v>
      </c>
      <c r="I240" s="487">
        <v>2000</v>
      </c>
      <c r="J240" s="488"/>
      <c r="K240" s="489"/>
      <c r="L240" s="490" t="s">
        <v>68</v>
      </c>
      <c r="M240" s="491" t="s">
        <v>39</v>
      </c>
      <c r="N240" s="492" t="s">
        <v>49</v>
      </c>
      <c r="O240" s="493">
        <v>30</v>
      </c>
      <c r="P240" s="464"/>
      <c r="Q240" s="464"/>
      <c r="R240" s="464"/>
      <c r="S240" s="464"/>
      <c r="T240" s="464"/>
      <c r="U240" s="495">
        <v>0</v>
      </c>
      <c r="V240" s="496">
        <v>0</v>
      </c>
      <c r="W240" s="496">
        <v>0</v>
      </c>
      <c r="X240" s="496">
        <v>0</v>
      </c>
      <c r="Y240" s="496">
        <v>0</v>
      </c>
      <c r="Z240" s="497"/>
    </row>
    <row r="241" spans="2:26">
      <c r="B241" s="482">
        <v>90299000</v>
      </c>
      <c r="C241" s="483">
        <v>3</v>
      </c>
      <c r="D241" s="484" t="s">
        <v>1016</v>
      </c>
      <c r="E241" s="324" t="s">
        <v>134</v>
      </c>
      <c r="F241" s="485">
        <v>633</v>
      </c>
      <c r="G241" s="486">
        <v>40325</v>
      </c>
      <c r="H241" s="326" t="s">
        <v>37</v>
      </c>
      <c r="I241" s="487">
        <v>2000</v>
      </c>
      <c r="J241" s="488" t="s">
        <v>75</v>
      </c>
      <c r="K241" s="489">
        <v>4.2</v>
      </c>
      <c r="L241" s="490" t="s">
        <v>68</v>
      </c>
      <c r="M241" s="491" t="s">
        <v>985</v>
      </c>
      <c r="N241" s="492" t="s">
        <v>985</v>
      </c>
      <c r="O241" s="493">
        <v>21</v>
      </c>
      <c r="P241" s="464">
        <v>1770000</v>
      </c>
      <c r="Q241" s="464">
        <v>1770000</v>
      </c>
      <c r="R241" s="464">
        <v>40050427</v>
      </c>
      <c r="S241" s="464">
        <v>138735</v>
      </c>
      <c r="T241" s="464">
        <v>40189162</v>
      </c>
      <c r="U241" s="495" t="s">
        <v>645</v>
      </c>
      <c r="V241" s="496">
        <v>0</v>
      </c>
      <c r="W241" s="496">
        <v>0</v>
      </c>
      <c r="X241" s="496">
        <v>0</v>
      </c>
      <c r="Y241" s="496">
        <v>0</v>
      </c>
      <c r="Z241" s="497"/>
    </row>
    <row r="242" spans="2:26">
      <c r="B242" s="482">
        <v>90299000</v>
      </c>
      <c r="C242" s="483">
        <v>3</v>
      </c>
      <c r="D242" s="484" t="s">
        <v>1016</v>
      </c>
      <c r="E242" s="324" t="s">
        <v>984</v>
      </c>
      <c r="F242" s="485">
        <v>666</v>
      </c>
      <c r="G242" s="486">
        <v>40689</v>
      </c>
      <c r="H242" s="326" t="s">
        <v>37</v>
      </c>
      <c r="I242" s="487">
        <v>2000</v>
      </c>
      <c r="J242" s="488"/>
      <c r="K242" s="489"/>
      <c r="L242" s="490" t="s">
        <v>68</v>
      </c>
      <c r="M242" s="491" t="s">
        <v>39</v>
      </c>
      <c r="N242" s="492" t="s">
        <v>49</v>
      </c>
      <c r="O242" s="493">
        <v>30</v>
      </c>
      <c r="P242" s="464"/>
      <c r="Q242" s="464"/>
      <c r="R242" s="464"/>
      <c r="S242" s="464"/>
      <c r="T242" s="464"/>
      <c r="U242" s="495">
        <v>0</v>
      </c>
      <c r="V242" s="496">
        <v>0</v>
      </c>
      <c r="W242" s="496">
        <v>0</v>
      </c>
      <c r="X242" s="496">
        <v>0</v>
      </c>
      <c r="Y242" s="496">
        <v>0</v>
      </c>
      <c r="Z242" s="497"/>
    </row>
    <row r="243" spans="2:26">
      <c r="B243" s="482">
        <v>90299000</v>
      </c>
      <c r="C243" s="483">
        <v>3</v>
      </c>
      <c r="D243" s="484" t="s">
        <v>1016</v>
      </c>
      <c r="E243" s="324" t="s">
        <v>134</v>
      </c>
      <c r="F243" s="485">
        <v>666</v>
      </c>
      <c r="G243" s="486">
        <v>40690</v>
      </c>
      <c r="H243" s="326" t="s">
        <v>37</v>
      </c>
      <c r="I243" s="487">
        <v>2000</v>
      </c>
      <c r="J243" s="488" t="s">
        <v>116</v>
      </c>
      <c r="K243" s="489">
        <v>4</v>
      </c>
      <c r="L243" s="490" t="s">
        <v>68</v>
      </c>
      <c r="M243" s="491" t="s">
        <v>985</v>
      </c>
      <c r="N243" s="492" t="s">
        <v>985</v>
      </c>
      <c r="O243" s="493">
        <v>21</v>
      </c>
      <c r="P243" s="464">
        <v>440000</v>
      </c>
      <c r="Q243" s="464">
        <v>440000</v>
      </c>
      <c r="R243" s="464">
        <v>9956038</v>
      </c>
      <c r="S243" s="464">
        <v>49292</v>
      </c>
      <c r="T243" s="464">
        <v>10005330</v>
      </c>
      <c r="U243" s="495" t="s">
        <v>645</v>
      </c>
      <c r="V243" s="496">
        <v>0</v>
      </c>
      <c r="W243" s="496">
        <v>0</v>
      </c>
      <c r="X243" s="496">
        <v>0</v>
      </c>
      <c r="Y243" s="496">
        <v>0</v>
      </c>
      <c r="Z243" s="497"/>
    </row>
    <row r="244" spans="2:26">
      <c r="B244" s="482">
        <v>90160000</v>
      </c>
      <c r="C244" s="483" t="s">
        <v>44</v>
      </c>
      <c r="D244" s="484" t="s">
        <v>1018</v>
      </c>
      <c r="E244" s="324" t="s">
        <v>989</v>
      </c>
      <c r="F244" s="498">
        <v>274</v>
      </c>
      <c r="G244" s="486">
        <v>37176</v>
      </c>
      <c r="H244" s="326" t="s">
        <v>37</v>
      </c>
      <c r="I244" s="487">
        <v>950</v>
      </c>
      <c r="J244" s="488" t="s">
        <v>67</v>
      </c>
      <c r="K244" s="489">
        <v>6.4</v>
      </c>
      <c r="L244" s="490" t="s">
        <v>68</v>
      </c>
      <c r="M244" s="491" t="s">
        <v>39</v>
      </c>
      <c r="N244" s="492" t="s">
        <v>985</v>
      </c>
      <c r="O244" s="493">
        <v>21</v>
      </c>
      <c r="P244" s="464">
        <v>950000</v>
      </c>
      <c r="Q244" s="464">
        <v>712500</v>
      </c>
      <c r="R244" s="464">
        <v>16121994</v>
      </c>
      <c r="S244" s="464">
        <v>253953</v>
      </c>
      <c r="T244" s="464">
        <v>16375947</v>
      </c>
      <c r="U244" s="495" t="s">
        <v>645</v>
      </c>
      <c r="V244" s="496">
        <v>0</v>
      </c>
      <c r="W244" s="496">
        <v>0</v>
      </c>
      <c r="X244" s="496">
        <v>0</v>
      </c>
      <c r="Y244" s="496" t="s">
        <v>987</v>
      </c>
      <c r="Z244" s="497"/>
    </row>
    <row r="245" spans="2:26">
      <c r="B245" s="482">
        <v>90160000</v>
      </c>
      <c r="C245" s="483" t="s">
        <v>44</v>
      </c>
      <c r="D245" s="484" t="s">
        <v>1018</v>
      </c>
      <c r="E245" s="324" t="s">
        <v>989</v>
      </c>
      <c r="F245" s="498">
        <v>274</v>
      </c>
      <c r="G245" s="486">
        <v>37176</v>
      </c>
      <c r="H245" s="326" t="s">
        <v>37</v>
      </c>
      <c r="I245" s="487">
        <v>1000</v>
      </c>
      <c r="J245" s="488" t="s">
        <v>73</v>
      </c>
      <c r="K245" s="489">
        <v>6.4</v>
      </c>
      <c r="L245" s="490" t="s">
        <v>68</v>
      </c>
      <c r="M245" s="491" t="s">
        <v>39</v>
      </c>
      <c r="N245" s="492" t="s">
        <v>985</v>
      </c>
      <c r="O245" s="493">
        <v>21</v>
      </c>
      <c r="P245" s="464">
        <v>1000000</v>
      </c>
      <c r="Q245" s="464">
        <v>750000</v>
      </c>
      <c r="R245" s="464">
        <v>16970520</v>
      </c>
      <c r="S245" s="464">
        <v>267317</v>
      </c>
      <c r="T245" s="464">
        <v>17237837</v>
      </c>
      <c r="U245" s="495" t="s">
        <v>645</v>
      </c>
      <c r="V245" s="496">
        <v>0</v>
      </c>
      <c r="W245" s="496">
        <v>0</v>
      </c>
      <c r="X245" s="496">
        <v>0</v>
      </c>
      <c r="Y245" s="496" t="s">
        <v>987</v>
      </c>
      <c r="Z245" s="497"/>
    </row>
    <row r="246" spans="2:26">
      <c r="B246" s="482">
        <v>96858900</v>
      </c>
      <c r="C246" s="483" t="s">
        <v>100</v>
      </c>
      <c r="D246" s="484" t="s">
        <v>846</v>
      </c>
      <c r="E246" s="324" t="s">
        <v>984</v>
      </c>
      <c r="F246" s="485">
        <v>400</v>
      </c>
      <c r="G246" s="486">
        <v>38331</v>
      </c>
      <c r="H246" s="326" t="s">
        <v>37</v>
      </c>
      <c r="I246" s="487">
        <v>900</v>
      </c>
      <c r="J246" s="488"/>
      <c r="K246" s="489"/>
      <c r="L246" s="490" t="s">
        <v>68</v>
      </c>
      <c r="M246" s="491" t="s">
        <v>39</v>
      </c>
      <c r="N246" s="492" t="s">
        <v>985</v>
      </c>
      <c r="O246" s="493">
        <v>10</v>
      </c>
      <c r="P246" s="464"/>
      <c r="Q246" s="464"/>
      <c r="R246" s="464"/>
      <c r="S246" s="464"/>
      <c r="T246" s="464"/>
      <c r="U246" s="495">
        <v>0</v>
      </c>
      <c r="V246" s="496">
        <v>0</v>
      </c>
      <c r="W246" s="496">
        <v>0</v>
      </c>
      <c r="X246" s="496">
        <v>0</v>
      </c>
      <c r="Y246" s="496">
        <v>0</v>
      </c>
      <c r="Z246" s="497"/>
    </row>
    <row r="247" spans="2:26">
      <c r="B247" s="482">
        <v>96858900</v>
      </c>
      <c r="C247" s="483" t="s">
        <v>100</v>
      </c>
      <c r="D247" s="484" t="s">
        <v>846</v>
      </c>
      <c r="E247" s="324" t="s">
        <v>134</v>
      </c>
      <c r="F247" s="485">
        <v>400</v>
      </c>
      <c r="G247" s="486">
        <v>38331</v>
      </c>
      <c r="H247" s="326" t="s">
        <v>37</v>
      </c>
      <c r="I247" s="487">
        <v>900</v>
      </c>
      <c r="J247" s="488" t="s">
        <v>46</v>
      </c>
      <c r="K247" s="489">
        <v>3.8</v>
      </c>
      <c r="L247" s="490" t="s">
        <v>68</v>
      </c>
      <c r="M247" s="491" t="s">
        <v>985</v>
      </c>
      <c r="N247" s="492" t="s">
        <v>985</v>
      </c>
      <c r="O247" s="493">
        <v>7</v>
      </c>
      <c r="P247" s="464">
        <v>900000</v>
      </c>
      <c r="Q247" s="464">
        <v>0</v>
      </c>
      <c r="R247" s="464">
        <v>0</v>
      </c>
      <c r="S247" s="464"/>
      <c r="T247" s="464"/>
      <c r="U247" s="495" t="s">
        <v>645</v>
      </c>
      <c r="V247" s="496">
        <v>0</v>
      </c>
      <c r="W247" s="496">
        <v>0</v>
      </c>
      <c r="X247" s="496" t="s">
        <v>990</v>
      </c>
      <c r="Y247" s="496" t="s">
        <v>987</v>
      </c>
      <c r="Z247" s="497"/>
    </row>
    <row r="248" spans="2:26">
      <c r="B248" s="482">
        <v>96858900</v>
      </c>
      <c r="C248" s="483" t="s">
        <v>100</v>
      </c>
      <c r="D248" s="484" t="s">
        <v>846</v>
      </c>
      <c r="E248" s="324" t="s">
        <v>984</v>
      </c>
      <c r="F248" s="485">
        <v>401</v>
      </c>
      <c r="G248" s="486">
        <v>38331</v>
      </c>
      <c r="H248" s="326" t="s">
        <v>37</v>
      </c>
      <c r="I248" s="487">
        <v>800</v>
      </c>
      <c r="J248" s="488"/>
      <c r="K248" s="489"/>
      <c r="L248" s="490" t="s">
        <v>68</v>
      </c>
      <c r="M248" s="491" t="s">
        <v>39</v>
      </c>
      <c r="N248" s="492" t="s">
        <v>985</v>
      </c>
      <c r="O248" s="493">
        <v>25</v>
      </c>
      <c r="P248" s="464"/>
      <c r="Q248" s="464"/>
      <c r="R248" s="464"/>
      <c r="S248" s="464"/>
      <c r="T248" s="464"/>
      <c r="U248" s="495">
        <v>0</v>
      </c>
      <c r="V248" s="496">
        <v>0</v>
      </c>
      <c r="W248" s="496">
        <v>0</v>
      </c>
      <c r="X248" s="496">
        <v>0</v>
      </c>
      <c r="Y248" s="496">
        <v>0</v>
      </c>
      <c r="Z248" s="497"/>
    </row>
    <row r="249" spans="2:26">
      <c r="B249" s="482">
        <v>96858900</v>
      </c>
      <c r="C249" s="483" t="s">
        <v>100</v>
      </c>
      <c r="D249" s="484" t="s">
        <v>846</v>
      </c>
      <c r="E249" s="324" t="s">
        <v>134</v>
      </c>
      <c r="F249" s="485">
        <v>401</v>
      </c>
      <c r="G249" s="486">
        <v>38331</v>
      </c>
      <c r="H249" s="326" t="s">
        <v>37</v>
      </c>
      <c r="I249" s="487">
        <v>800</v>
      </c>
      <c r="J249" s="488" t="s">
        <v>87</v>
      </c>
      <c r="K249" s="489">
        <v>4.8</v>
      </c>
      <c r="L249" s="490" t="s">
        <v>68</v>
      </c>
      <c r="M249" s="491" t="s">
        <v>985</v>
      </c>
      <c r="N249" s="492" t="s">
        <v>985</v>
      </c>
      <c r="O249" s="493">
        <v>21</v>
      </c>
      <c r="P249" s="464">
        <v>800000</v>
      </c>
      <c r="Q249" s="464">
        <v>0</v>
      </c>
      <c r="R249" s="464">
        <v>0</v>
      </c>
      <c r="S249" s="464"/>
      <c r="T249" s="464"/>
      <c r="U249" s="495" t="s">
        <v>645</v>
      </c>
      <c r="V249" s="496">
        <v>0</v>
      </c>
      <c r="W249" s="496">
        <v>0</v>
      </c>
      <c r="X249" s="496" t="s">
        <v>990</v>
      </c>
      <c r="Y249" s="496" t="s">
        <v>987</v>
      </c>
      <c r="Z249" s="497"/>
    </row>
    <row r="250" spans="2:26">
      <c r="B250" s="482">
        <v>96858900</v>
      </c>
      <c r="C250" s="483" t="s">
        <v>100</v>
      </c>
      <c r="D250" s="484" t="s">
        <v>846</v>
      </c>
      <c r="E250" s="324" t="s">
        <v>142</v>
      </c>
      <c r="F250" s="485">
        <v>401</v>
      </c>
      <c r="G250" s="486">
        <v>39239</v>
      </c>
      <c r="H250" s="326" t="s">
        <v>37</v>
      </c>
      <c r="I250" s="487">
        <v>800</v>
      </c>
      <c r="J250" s="488" t="s">
        <v>89</v>
      </c>
      <c r="K250" s="489">
        <v>3.5</v>
      </c>
      <c r="L250" s="490" t="s">
        <v>68</v>
      </c>
      <c r="M250" s="491" t="s">
        <v>985</v>
      </c>
      <c r="N250" s="492" t="s">
        <v>985</v>
      </c>
      <c r="O250" s="493">
        <v>15</v>
      </c>
      <c r="P250" s="464">
        <v>800000</v>
      </c>
      <c r="Q250" s="464">
        <v>533333</v>
      </c>
      <c r="R250" s="464">
        <v>12067918</v>
      </c>
      <c r="S250" s="464">
        <v>122868</v>
      </c>
      <c r="T250" s="464">
        <v>12190786</v>
      </c>
      <c r="U250" s="495" t="s">
        <v>645</v>
      </c>
      <c r="V250" s="496">
        <v>0</v>
      </c>
      <c r="W250" s="496">
        <v>0</v>
      </c>
      <c r="X250" s="496">
        <v>0</v>
      </c>
      <c r="Y250" s="496" t="s">
        <v>987</v>
      </c>
      <c r="Z250" s="497"/>
    </row>
    <row r="251" spans="2:26">
      <c r="B251" s="482">
        <v>96858900</v>
      </c>
      <c r="C251" s="483">
        <v>8</v>
      </c>
      <c r="D251" s="484" t="s">
        <v>846</v>
      </c>
      <c r="E251" s="324" t="s">
        <v>984</v>
      </c>
      <c r="F251" s="485">
        <v>691</v>
      </c>
      <c r="G251" s="486">
        <v>40869</v>
      </c>
      <c r="H251" s="326" t="s">
        <v>37</v>
      </c>
      <c r="I251" s="487">
        <v>4000</v>
      </c>
      <c r="J251" s="488"/>
      <c r="K251" s="489"/>
      <c r="L251" s="490" t="s">
        <v>39</v>
      </c>
      <c r="M251" s="491" t="s">
        <v>68</v>
      </c>
      <c r="N251" s="492" t="s">
        <v>49</v>
      </c>
      <c r="O251" s="493">
        <v>10</v>
      </c>
      <c r="P251" s="464"/>
      <c r="Q251" s="464"/>
      <c r="R251" s="464"/>
      <c r="S251" s="464"/>
      <c r="T251" s="464"/>
      <c r="U251" s="495">
        <v>0</v>
      </c>
      <c r="V251" s="496">
        <v>0</v>
      </c>
      <c r="W251" s="496" t="s">
        <v>988</v>
      </c>
      <c r="X251" s="496">
        <v>0</v>
      </c>
      <c r="Y251" s="496">
        <v>0</v>
      </c>
      <c r="Z251" s="497"/>
    </row>
    <row r="252" spans="2:26">
      <c r="B252" s="482">
        <v>96858900</v>
      </c>
      <c r="C252" s="483">
        <v>8</v>
      </c>
      <c r="D252" s="484" t="s">
        <v>846</v>
      </c>
      <c r="E252" s="324" t="s">
        <v>984</v>
      </c>
      <c r="F252" s="485">
        <v>692</v>
      </c>
      <c r="G252" s="486">
        <v>40869</v>
      </c>
      <c r="H252" s="326" t="s">
        <v>37</v>
      </c>
      <c r="I252" s="487">
        <v>4000</v>
      </c>
      <c r="J252" s="488"/>
      <c r="K252" s="489"/>
      <c r="L252" s="490" t="s">
        <v>39</v>
      </c>
      <c r="M252" s="491" t="s">
        <v>68</v>
      </c>
      <c r="N252" s="492" t="s">
        <v>49</v>
      </c>
      <c r="O252" s="493">
        <v>30</v>
      </c>
      <c r="P252" s="464"/>
      <c r="Q252" s="464"/>
      <c r="R252" s="464"/>
      <c r="S252" s="464"/>
      <c r="T252" s="464"/>
      <c r="U252" s="495">
        <v>0</v>
      </c>
      <c r="V252" s="496">
        <v>0</v>
      </c>
      <c r="W252" s="496" t="s">
        <v>988</v>
      </c>
      <c r="X252" s="496">
        <v>0</v>
      </c>
      <c r="Y252" s="496">
        <v>0</v>
      </c>
      <c r="Z252" s="497"/>
    </row>
    <row r="253" spans="2:26">
      <c r="B253" s="482">
        <v>96751830</v>
      </c>
      <c r="C253" s="483">
        <v>1</v>
      </c>
      <c r="D253" s="484" t="s">
        <v>883</v>
      </c>
      <c r="E253" s="324" t="s">
        <v>984</v>
      </c>
      <c r="F253" s="485">
        <v>617</v>
      </c>
      <c r="G253" s="486">
        <v>40102</v>
      </c>
      <c r="H253" s="326" t="s">
        <v>37</v>
      </c>
      <c r="I253" s="487">
        <v>6000</v>
      </c>
      <c r="J253" s="488"/>
      <c r="K253" s="489"/>
      <c r="L253" s="490" t="s">
        <v>68</v>
      </c>
      <c r="M253" s="491" t="s">
        <v>39</v>
      </c>
      <c r="N253" s="492" t="s">
        <v>49</v>
      </c>
      <c r="O253" s="493">
        <v>10</v>
      </c>
      <c r="P253" s="464"/>
      <c r="Q253" s="464"/>
      <c r="R253" s="464"/>
      <c r="S253" s="464"/>
      <c r="T253" s="464"/>
      <c r="U253" s="495">
        <v>0</v>
      </c>
      <c r="V253" s="496">
        <v>0</v>
      </c>
      <c r="W253" s="496">
        <v>0</v>
      </c>
      <c r="X253" s="496">
        <v>0</v>
      </c>
      <c r="Y253" s="496">
        <v>0</v>
      </c>
      <c r="Z253" s="497"/>
    </row>
    <row r="254" spans="2:26">
      <c r="B254" s="482">
        <v>96751830</v>
      </c>
      <c r="C254" s="483">
        <v>1</v>
      </c>
      <c r="D254" s="484" t="s">
        <v>883</v>
      </c>
      <c r="E254" s="324" t="s">
        <v>134</v>
      </c>
      <c r="F254" s="485">
        <v>617</v>
      </c>
      <c r="G254" s="486">
        <v>40107</v>
      </c>
      <c r="H254" s="326" t="s">
        <v>37</v>
      </c>
      <c r="I254" s="487">
        <v>6000</v>
      </c>
      <c r="J254" s="488" t="s">
        <v>46</v>
      </c>
      <c r="K254" s="489">
        <v>3.2</v>
      </c>
      <c r="L254" s="490" t="s">
        <v>39</v>
      </c>
      <c r="M254" s="491" t="s">
        <v>985</v>
      </c>
      <c r="N254" s="492" t="s">
        <v>985</v>
      </c>
      <c r="O254" s="493">
        <v>7.5</v>
      </c>
      <c r="P254" s="464">
        <v>2500000</v>
      </c>
      <c r="Q254" s="464">
        <v>1785714.5</v>
      </c>
      <c r="R254" s="464">
        <v>40406005</v>
      </c>
      <c r="S254" s="464">
        <v>380714</v>
      </c>
      <c r="T254" s="464">
        <v>40786719</v>
      </c>
      <c r="U254" s="495" t="s">
        <v>645</v>
      </c>
      <c r="V254" s="496">
        <v>0</v>
      </c>
      <c r="W254" s="496">
        <v>0</v>
      </c>
      <c r="X254" s="496">
        <v>0</v>
      </c>
      <c r="Y254" s="496" t="s">
        <v>987</v>
      </c>
      <c r="Z254" s="497"/>
    </row>
    <row r="255" spans="2:26">
      <c r="B255" s="482">
        <v>96751830</v>
      </c>
      <c r="C255" s="483">
        <v>1</v>
      </c>
      <c r="D255" s="484" t="s">
        <v>883</v>
      </c>
      <c r="E255" s="324" t="s">
        <v>984</v>
      </c>
      <c r="F255" s="485">
        <v>618</v>
      </c>
      <c r="G255" s="486">
        <v>40102</v>
      </c>
      <c r="H255" s="326" t="s">
        <v>37</v>
      </c>
      <c r="I255" s="487">
        <v>6000</v>
      </c>
      <c r="J255" s="488"/>
      <c r="K255" s="489"/>
      <c r="L255" s="490" t="s">
        <v>68</v>
      </c>
      <c r="M255" s="491" t="s">
        <v>39</v>
      </c>
      <c r="N255" s="492" t="s">
        <v>49</v>
      </c>
      <c r="O255" s="493">
        <v>30</v>
      </c>
      <c r="P255" s="464"/>
      <c r="Q255" s="464"/>
      <c r="R255" s="464"/>
      <c r="S255" s="464"/>
      <c r="T255" s="464"/>
      <c r="U255" s="495">
        <v>0</v>
      </c>
      <c r="V255" s="496">
        <v>0</v>
      </c>
      <c r="W255" s="496">
        <v>0</v>
      </c>
      <c r="X255" s="496">
        <v>0</v>
      </c>
      <c r="Y255" s="496">
        <v>0</v>
      </c>
      <c r="Z255" s="497"/>
    </row>
    <row r="256" spans="2:26">
      <c r="B256" s="482">
        <v>96751830</v>
      </c>
      <c r="C256" s="483">
        <v>1</v>
      </c>
      <c r="D256" s="484" t="s">
        <v>883</v>
      </c>
      <c r="E256" s="324" t="s">
        <v>134</v>
      </c>
      <c r="F256" s="485">
        <v>618</v>
      </c>
      <c r="G256" s="486">
        <v>40107</v>
      </c>
      <c r="H256" s="326" t="s">
        <v>37</v>
      </c>
      <c r="I256" s="487">
        <v>6000</v>
      </c>
      <c r="J256" s="488" t="s">
        <v>87</v>
      </c>
      <c r="K256" s="489">
        <v>4.5</v>
      </c>
      <c r="L256" s="490" t="s">
        <v>39</v>
      </c>
      <c r="M256" s="491" t="s">
        <v>985</v>
      </c>
      <c r="N256" s="492" t="s">
        <v>985</v>
      </c>
      <c r="O256" s="493">
        <v>20.5</v>
      </c>
      <c r="P256" s="464">
        <v>3200000</v>
      </c>
      <c r="Q256" s="464">
        <v>3200000</v>
      </c>
      <c r="R256" s="464">
        <v>72407552</v>
      </c>
      <c r="S256" s="464">
        <v>959400</v>
      </c>
      <c r="T256" s="464">
        <v>73366952</v>
      </c>
      <c r="U256" s="495" t="s">
        <v>645</v>
      </c>
      <c r="V256" s="496">
        <v>0</v>
      </c>
      <c r="W256" s="496">
        <v>0</v>
      </c>
      <c r="X256" s="496">
        <v>0</v>
      </c>
      <c r="Y256" s="496" t="s">
        <v>987</v>
      </c>
      <c r="Z256" s="497"/>
    </row>
    <row r="257" spans="2:26">
      <c r="B257" s="482">
        <v>96751830</v>
      </c>
      <c r="C257" s="483">
        <v>1</v>
      </c>
      <c r="D257" s="484" t="s">
        <v>883</v>
      </c>
      <c r="E257" s="324" t="s">
        <v>984</v>
      </c>
      <c r="F257" s="485">
        <v>689</v>
      </c>
      <c r="G257" s="486">
        <v>40869</v>
      </c>
      <c r="H257" s="326" t="s">
        <v>37</v>
      </c>
      <c r="I257" s="487">
        <v>4000</v>
      </c>
      <c r="J257" s="488"/>
      <c r="K257" s="489"/>
      <c r="L257" s="490" t="s">
        <v>39</v>
      </c>
      <c r="M257" s="491" t="s">
        <v>68</v>
      </c>
      <c r="N257" s="492" t="s">
        <v>49</v>
      </c>
      <c r="O257" s="493">
        <v>10</v>
      </c>
      <c r="P257" s="464"/>
      <c r="Q257" s="464"/>
      <c r="R257" s="464"/>
      <c r="S257" s="464"/>
      <c r="T257" s="464"/>
      <c r="U257" s="495">
        <v>0</v>
      </c>
      <c r="V257" s="496">
        <v>0</v>
      </c>
      <c r="W257" s="496" t="s">
        <v>988</v>
      </c>
      <c r="X257" s="496">
        <v>0</v>
      </c>
      <c r="Y257" s="496">
        <v>0</v>
      </c>
      <c r="Z257" s="497"/>
    </row>
    <row r="258" spans="2:26">
      <c r="B258" s="482">
        <v>96751830</v>
      </c>
      <c r="C258" s="483">
        <v>1</v>
      </c>
      <c r="D258" s="484" t="s">
        <v>883</v>
      </c>
      <c r="E258" s="324" t="s">
        <v>984</v>
      </c>
      <c r="F258" s="485">
        <v>690</v>
      </c>
      <c r="G258" s="486">
        <v>40869</v>
      </c>
      <c r="H258" s="326" t="s">
        <v>37</v>
      </c>
      <c r="I258" s="487">
        <v>4000</v>
      </c>
      <c r="J258" s="488"/>
      <c r="K258" s="489"/>
      <c r="L258" s="490" t="s">
        <v>39</v>
      </c>
      <c r="M258" s="491" t="s">
        <v>68</v>
      </c>
      <c r="N258" s="492" t="s">
        <v>49</v>
      </c>
      <c r="O258" s="493">
        <v>30</v>
      </c>
      <c r="P258" s="464"/>
      <c r="Q258" s="464"/>
      <c r="R258" s="464"/>
      <c r="S258" s="464"/>
      <c r="T258" s="464"/>
      <c r="U258" s="495">
        <v>0</v>
      </c>
      <c r="V258" s="496">
        <v>0</v>
      </c>
      <c r="W258" s="496" t="s">
        <v>988</v>
      </c>
      <c r="X258" s="496">
        <v>0</v>
      </c>
      <c r="Y258" s="496">
        <v>0</v>
      </c>
      <c r="Z258" s="497"/>
    </row>
    <row r="259" spans="2:26">
      <c r="B259" s="482">
        <v>61704000</v>
      </c>
      <c r="C259" s="483" t="s">
        <v>75</v>
      </c>
      <c r="D259" s="484" t="s">
        <v>1019</v>
      </c>
      <c r="E259" s="324" t="s">
        <v>989</v>
      </c>
      <c r="F259" s="485">
        <v>308</v>
      </c>
      <c r="G259" s="486">
        <v>37546</v>
      </c>
      <c r="H259" s="326" t="s">
        <v>37</v>
      </c>
      <c r="I259" s="487">
        <v>7000</v>
      </c>
      <c r="J259" s="488" t="s">
        <v>46</v>
      </c>
      <c r="K259" s="489">
        <v>4</v>
      </c>
      <c r="L259" s="490" t="s">
        <v>68</v>
      </c>
      <c r="M259" s="491" t="s">
        <v>985</v>
      </c>
      <c r="N259" s="492" t="s">
        <v>985</v>
      </c>
      <c r="O259" s="493">
        <v>10</v>
      </c>
      <c r="P259" s="464">
        <v>7000000</v>
      </c>
      <c r="Q259" s="464">
        <v>7000000</v>
      </c>
      <c r="R259" s="464">
        <v>158391520</v>
      </c>
      <c r="S259" s="464">
        <v>2154375</v>
      </c>
      <c r="T259" s="464">
        <v>160545895</v>
      </c>
      <c r="U259" s="495" t="s">
        <v>645</v>
      </c>
      <c r="V259" s="496">
        <v>0</v>
      </c>
      <c r="W259" s="496">
        <v>0</v>
      </c>
      <c r="X259" s="496">
        <v>0</v>
      </c>
      <c r="Y259" s="496" t="s">
        <v>987</v>
      </c>
      <c r="Z259" s="497"/>
    </row>
    <row r="260" spans="2:26">
      <c r="B260" s="482">
        <v>61704000</v>
      </c>
      <c r="C260" s="483" t="s">
        <v>75</v>
      </c>
      <c r="D260" s="484" t="s">
        <v>1019</v>
      </c>
      <c r="E260" s="324" t="s">
        <v>989</v>
      </c>
      <c r="F260" s="485">
        <v>411</v>
      </c>
      <c r="G260" s="486">
        <v>38467</v>
      </c>
      <c r="H260" s="326" t="s">
        <v>37</v>
      </c>
      <c r="I260" s="487">
        <v>6900</v>
      </c>
      <c r="J260" s="488" t="s">
        <v>87</v>
      </c>
      <c r="K260" s="489">
        <v>4</v>
      </c>
      <c r="L260" s="490" t="s">
        <v>39</v>
      </c>
      <c r="M260" s="491" t="s">
        <v>985</v>
      </c>
      <c r="N260" s="492" t="s">
        <v>985</v>
      </c>
      <c r="O260" s="493">
        <v>20</v>
      </c>
      <c r="P260" s="464">
        <v>6900000</v>
      </c>
      <c r="Q260" s="464">
        <v>6900000</v>
      </c>
      <c r="R260" s="464">
        <v>156128784</v>
      </c>
      <c r="S260" s="464">
        <v>1561288</v>
      </c>
      <c r="T260" s="464">
        <v>157690072</v>
      </c>
      <c r="U260" s="495" t="s">
        <v>645</v>
      </c>
      <c r="V260" s="496">
        <v>0</v>
      </c>
      <c r="W260" s="496">
        <v>0</v>
      </c>
      <c r="X260" s="496">
        <v>0</v>
      </c>
      <c r="Y260" s="496" t="s">
        <v>987</v>
      </c>
      <c r="Z260" s="497"/>
    </row>
    <row r="261" spans="2:26">
      <c r="B261" s="482">
        <v>61704000</v>
      </c>
      <c r="C261" s="483" t="s">
        <v>75</v>
      </c>
      <c r="D261" s="484" t="s">
        <v>1019</v>
      </c>
      <c r="E261" s="324" t="s">
        <v>984</v>
      </c>
      <c r="F261" s="485">
        <v>608</v>
      </c>
      <c r="G261" s="486">
        <v>40051</v>
      </c>
      <c r="H261" s="326" t="s">
        <v>37</v>
      </c>
      <c r="I261" s="487">
        <v>11000</v>
      </c>
      <c r="J261" s="488"/>
      <c r="K261" s="489"/>
      <c r="L261" s="490" t="s">
        <v>39</v>
      </c>
      <c r="M261" s="491" t="s">
        <v>68</v>
      </c>
      <c r="N261" s="492" t="s">
        <v>985</v>
      </c>
      <c r="O261" s="493">
        <v>25</v>
      </c>
      <c r="P261" s="464"/>
      <c r="Q261" s="464"/>
      <c r="R261" s="464"/>
      <c r="S261" s="464"/>
      <c r="T261" s="464"/>
      <c r="U261" s="495">
        <v>0</v>
      </c>
      <c r="V261" s="496">
        <v>0</v>
      </c>
      <c r="W261" s="496" t="s">
        <v>988</v>
      </c>
      <c r="X261" s="496">
        <v>0</v>
      </c>
      <c r="Y261" s="496">
        <v>0</v>
      </c>
      <c r="Z261" s="497"/>
    </row>
    <row r="262" spans="2:26">
      <c r="B262" s="482">
        <v>95819000</v>
      </c>
      <c r="C262" s="483" t="s">
        <v>75</v>
      </c>
      <c r="D262" s="484" t="s">
        <v>1020</v>
      </c>
      <c r="E262" s="324" t="s">
        <v>984</v>
      </c>
      <c r="F262" s="485">
        <v>627</v>
      </c>
      <c r="G262" s="486">
        <v>40199</v>
      </c>
      <c r="H262" s="326" t="s">
        <v>37</v>
      </c>
      <c r="I262" s="487">
        <v>1000</v>
      </c>
      <c r="J262" s="488"/>
      <c r="K262" s="489"/>
      <c r="L262" s="490" t="s">
        <v>68</v>
      </c>
      <c r="M262" s="491" t="s">
        <v>39</v>
      </c>
      <c r="N262" s="492" t="s">
        <v>359</v>
      </c>
      <c r="O262" s="493">
        <v>10</v>
      </c>
      <c r="P262" s="464"/>
      <c r="Q262" s="464"/>
      <c r="R262" s="464"/>
      <c r="S262" s="464"/>
      <c r="T262" s="464"/>
      <c r="U262" s="495">
        <v>0</v>
      </c>
      <c r="V262" s="496">
        <v>0</v>
      </c>
      <c r="W262" s="496">
        <v>0</v>
      </c>
      <c r="X262" s="496">
        <v>0</v>
      </c>
      <c r="Y262" s="496">
        <v>0</v>
      </c>
      <c r="Z262" s="497"/>
    </row>
    <row r="263" spans="2:26">
      <c r="B263" s="482">
        <v>95819000</v>
      </c>
      <c r="C263" s="483" t="s">
        <v>75</v>
      </c>
      <c r="D263" s="484" t="s">
        <v>1020</v>
      </c>
      <c r="E263" s="324" t="s">
        <v>134</v>
      </c>
      <c r="F263" s="485">
        <v>627</v>
      </c>
      <c r="G263" s="486">
        <v>40210</v>
      </c>
      <c r="H263" s="326" t="s">
        <v>162</v>
      </c>
      <c r="I263" s="487">
        <v>20900000</v>
      </c>
      <c r="J263" s="488" t="s">
        <v>46</v>
      </c>
      <c r="K263" s="489">
        <v>6.5</v>
      </c>
      <c r="L263" s="490" t="s">
        <v>68</v>
      </c>
      <c r="M263" s="491" t="s">
        <v>39</v>
      </c>
      <c r="N263" s="492" t="s">
        <v>985</v>
      </c>
      <c r="O263" s="493">
        <v>5</v>
      </c>
      <c r="P263" s="464"/>
      <c r="Q263" s="464"/>
      <c r="R263" s="464">
        <v>0</v>
      </c>
      <c r="S263" s="464"/>
      <c r="T263" s="464"/>
      <c r="U263" s="495">
        <v>0</v>
      </c>
      <c r="V263" s="496">
        <v>0</v>
      </c>
      <c r="W263" s="496" t="s">
        <v>988</v>
      </c>
      <c r="X263" s="496">
        <v>0</v>
      </c>
      <c r="Y263" s="496">
        <v>0</v>
      </c>
      <c r="Z263" s="497"/>
    </row>
    <row r="264" spans="2:26">
      <c r="B264" s="482">
        <v>90331000</v>
      </c>
      <c r="C264" s="483" t="s">
        <v>91</v>
      </c>
      <c r="D264" s="484" t="s">
        <v>1021</v>
      </c>
      <c r="E264" s="324" t="s">
        <v>984</v>
      </c>
      <c r="F264" s="485">
        <v>421</v>
      </c>
      <c r="G264" s="486">
        <v>38541</v>
      </c>
      <c r="H264" s="326" t="s">
        <v>37</v>
      </c>
      <c r="I264" s="487">
        <v>1800</v>
      </c>
      <c r="J264" s="488"/>
      <c r="K264" s="489"/>
      <c r="L264" s="490" t="s">
        <v>68</v>
      </c>
      <c r="M264" s="491" t="s">
        <v>39</v>
      </c>
      <c r="N264" s="492" t="s">
        <v>985</v>
      </c>
      <c r="O264" s="493">
        <v>21</v>
      </c>
      <c r="P264" s="464"/>
      <c r="Q264" s="464"/>
      <c r="R264" s="464"/>
      <c r="S264" s="464"/>
      <c r="T264" s="464"/>
      <c r="U264" s="495">
        <v>0</v>
      </c>
      <c r="V264" s="496">
        <v>0</v>
      </c>
      <c r="W264" s="496"/>
      <c r="X264" s="496">
        <v>0</v>
      </c>
      <c r="Y264" s="496">
        <v>0</v>
      </c>
      <c r="Z264" s="497"/>
    </row>
    <row r="265" spans="2:26">
      <c r="B265" s="482">
        <v>90331000</v>
      </c>
      <c r="C265" s="483" t="s">
        <v>91</v>
      </c>
      <c r="D265" s="484" t="s">
        <v>1021</v>
      </c>
      <c r="E265" s="324" t="s">
        <v>134</v>
      </c>
      <c r="F265" s="485">
        <v>421</v>
      </c>
      <c r="G265" s="486">
        <v>38548</v>
      </c>
      <c r="H265" s="326" t="s">
        <v>37</v>
      </c>
      <c r="I265" s="487">
        <v>1800</v>
      </c>
      <c r="J265" s="488" t="s">
        <v>56</v>
      </c>
      <c r="K265" s="489">
        <v>3.4</v>
      </c>
      <c r="L265" s="490" t="s">
        <v>68</v>
      </c>
      <c r="M265" s="491" t="s">
        <v>985</v>
      </c>
      <c r="N265" s="492" t="s">
        <v>985</v>
      </c>
      <c r="O265" s="493">
        <v>21</v>
      </c>
      <c r="P265" s="464">
        <v>1800000</v>
      </c>
      <c r="Q265" s="464">
        <v>1800000</v>
      </c>
      <c r="R265" s="464">
        <v>40729248</v>
      </c>
      <c r="S265" s="464">
        <v>171653</v>
      </c>
      <c r="T265" s="464">
        <v>40900901</v>
      </c>
      <c r="U265" s="495" t="s">
        <v>645</v>
      </c>
      <c r="V265" s="496">
        <v>0</v>
      </c>
      <c r="W265" s="496"/>
      <c r="X265" s="496">
        <v>0</v>
      </c>
      <c r="Y265" s="496" t="s">
        <v>987</v>
      </c>
      <c r="Z265" s="497"/>
    </row>
    <row r="266" spans="2:26">
      <c r="B266" s="482">
        <v>90331000</v>
      </c>
      <c r="C266" s="483">
        <v>6</v>
      </c>
      <c r="D266" s="484" t="s">
        <v>1021</v>
      </c>
      <c r="E266" s="324" t="s">
        <v>984</v>
      </c>
      <c r="F266" s="485">
        <v>605</v>
      </c>
      <c r="G266" s="486">
        <v>40043</v>
      </c>
      <c r="H266" s="326" t="s">
        <v>37</v>
      </c>
      <c r="I266" s="487">
        <v>2000</v>
      </c>
      <c r="J266" s="488"/>
      <c r="K266" s="489"/>
      <c r="L266" s="490" t="s">
        <v>39</v>
      </c>
      <c r="M266" s="491" t="s">
        <v>68</v>
      </c>
      <c r="N266" s="492" t="s">
        <v>985</v>
      </c>
      <c r="O266" s="493">
        <v>10</v>
      </c>
      <c r="P266" s="464"/>
      <c r="Q266" s="464"/>
      <c r="R266" s="464"/>
      <c r="S266" s="464"/>
      <c r="T266" s="464"/>
      <c r="U266" s="495">
        <v>0</v>
      </c>
      <c r="V266" s="496">
        <v>0</v>
      </c>
      <c r="W266" s="496"/>
      <c r="X266" s="496">
        <v>0</v>
      </c>
      <c r="Y266" s="496">
        <v>0</v>
      </c>
      <c r="Z266" s="497"/>
    </row>
    <row r="267" spans="2:26">
      <c r="B267" s="482">
        <v>90331000</v>
      </c>
      <c r="C267" s="483">
        <v>6</v>
      </c>
      <c r="D267" s="484" t="s">
        <v>1021</v>
      </c>
      <c r="E267" s="324" t="s">
        <v>134</v>
      </c>
      <c r="F267" s="485">
        <v>605</v>
      </c>
      <c r="G267" s="486">
        <v>40044</v>
      </c>
      <c r="H267" s="326" t="s">
        <v>37</v>
      </c>
      <c r="I267" s="487">
        <v>2000</v>
      </c>
      <c r="J267" s="488" t="s">
        <v>53</v>
      </c>
      <c r="K267" s="489">
        <v>3.25</v>
      </c>
      <c r="L267" s="490" t="s">
        <v>68</v>
      </c>
      <c r="M267" s="491" t="s">
        <v>985</v>
      </c>
      <c r="N267" s="492" t="s">
        <v>985</v>
      </c>
      <c r="O267" s="493">
        <v>5</v>
      </c>
      <c r="P267" s="464">
        <v>1000000</v>
      </c>
      <c r="Q267" s="464">
        <v>1000000</v>
      </c>
      <c r="R267" s="464">
        <v>22627360</v>
      </c>
      <c r="S267" s="464">
        <v>263433</v>
      </c>
      <c r="T267" s="464">
        <v>22890793</v>
      </c>
      <c r="U267" s="495" t="s">
        <v>645</v>
      </c>
      <c r="V267" s="496">
        <v>0</v>
      </c>
      <c r="W267" s="496"/>
      <c r="X267" s="496">
        <v>0</v>
      </c>
      <c r="Y267" s="496">
        <v>0</v>
      </c>
      <c r="Z267" s="497"/>
    </row>
    <row r="268" spans="2:26">
      <c r="B268" s="482">
        <v>90331000</v>
      </c>
      <c r="C268" s="483">
        <v>6</v>
      </c>
      <c r="D268" s="484" t="s">
        <v>1021</v>
      </c>
      <c r="E268" s="324" t="s">
        <v>984</v>
      </c>
      <c r="F268" s="485">
        <v>606</v>
      </c>
      <c r="G268" s="486">
        <v>40043</v>
      </c>
      <c r="H268" s="326" t="s">
        <v>37</v>
      </c>
      <c r="I268" s="487">
        <v>2000</v>
      </c>
      <c r="J268" s="488"/>
      <c r="K268" s="489"/>
      <c r="L268" s="490" t="s">
        <v>39</v>
      </c>
      <c r="M268" s="491" t="s">
        <v>68</v>
      </c>
      <c r="N268" s="492" t="s">
        <v>985</v>
      </c>
      <c r="O268" s="493">
        <v>30</v>
      </c>
      <c r="P268" s="464"/>
      <c r="Q268" s="464"/>
      <c r="R268" s="464"/>
      <c r="S268" s="464"/>
      <c r="T268" s="464"/>
      <c r="U268" s="495">
        <v>0</v>
      </c>
      <c r="V268" s="496">
        <v>0</v>
      </c>
      <c r="W268" s="496"/>
      <c r="X268" s="496">
        <v>0</v>
      </c>
      <c r="Y268" s="496">
        <v>0</v>
      </c>
      <c r="Z268" s="497"/>
    </row>
    <row r="269" spans="2:26">
      <c r="B269" s="482">
        <v>90331000</v>
      </c>
      <c r="C269" s="483">
        <v>6</v>
      </c>
      <c r="D269" s="484" t="s">
        <v>1021</v>
      </c>
      <c r="E269" s="324" t="s">
        <v>134</v>
      </c>
      <c r="F269" s="485">
        <v>606</v>
      </c>
      <c r="G269" s="486">
        <v>40044</v>
      </c>
      <c r="H269" s="326" t="s">
        <v>37</v>
      </c>
      <c r="I269" s="487">
        <v>2000</v>
      </c>
      <c r="J269" s="488" t="s">
        <v>51</v>
      </c>
      <c r="K269" s="489">
        <v>3.75</v>
      </c>
      <c r="L269" s="490" t="s">
        <v>68</v>
      </c>
      <c r="M269" s="491" t="s">
        <v>985</v>
      </c>
      <c r="N269" s="492" t="s">
        <v>985</v>
      </c>
      <c r="O269" s="493">
        <v>21</v>
      </c>
      <c r="P269" s="464">
        <v>1000000</v>
      </c>
      <c r="Q269" s="464">
        <v>973684</v>
      </c>
      <c r="R269" s="464">
        <v>22031898</v>
      </c>
      <c r="S269" s="464">
        <v>303585</v>
      </c>
      <c r="T269" s="464">
        <v>22335483</v>
      </c>
      <c r="U269" s="495" t="s">
        <v>645</v>
      </c>
      <c r="V269" s="496">
        <v>0</v>
      </c>
      <c r="W269" s="496"/>
      <c r="X269" s="496">
        <v>0</v>
      </c>
      <c r="Y269" s="496">
        <v>0</v>
      </c>
      <c r="Z269" s="497"/>
    </row>
    <row r="270" spans="2:26">
      <c r="B270" s="482">
        <v>76005001</v>
      </c>
      <c r="C270" s="483">
        <v>6</v>
      </c>
      <c r="D270" s="484" t="s">
        <v>1099</v>
      </c>
      <c r="E270" s="324" t="s">
        <v>984</v>
      </c>
      <c r="F270" s="485">
        <v>722</v>
      </c>
      <c r="G270" s="486">
        <v>41079</v>
      </c>
      <c r="H270" s="326" t="s">
        <v>37</v>
      </c>
      <c r="I270" s="487">
        <v>4000</v>
      </c>
      <c r="J270" s="488"/>
      <c r="K270" s="489"/>
      <c r="L270" s="490" t="s">
        <v>39</v>
      </c>
      <c r="M270" s="491" t="s">
        <v>68</v>
      </c>
      <c r="N270" s="492" t="s">
        <v>49</v>
      </c>
      <c r="O270" s="493">
        <v>10</v>
      </c>
      <c r="P270" s="464"/>
      <c r="Q270" s="464"/>
      <c r="R270" s="464"/>
      <c r="S270" s="464"/>
      <c r="T270" s="464"/>
      <c r="U270" s="495"/>
      <c r="V270" s="496"/>
      <c r="W270" s="496" t="s">
        <v>988</v>
      </c>
      <c r="X270" s="496"/>
      <c r="Y270" s="496">
        <v>0</v>
      </c>
      <c r="Z270" s="497"/>
    </row>
    <row r="271" spans="2:26">
      <c r="B271" s="482">
        <v>76005001</v>
      </c>
      <c r="C271" s="483">
        <v>6</v>
      </c>
      <c r="D271" s="484" t="s">
        <v>1099</v>
      </c>
      <c r="E271" s="324" t="s">
        <v>984</v>
      </c>
      <c r="F271" s="485">
        <v>723</v>
      </c>
      <c r="G271" s="486">
        <v>41079</v>
      </c>
      <c r="H271" s="326" t="s">
        <v>37</v>
      </c>
      <c r="I271" s="487">
        <v>4000</v>
      </c>
      <c r="J271" s="488"/>
      <c r="K271" s="489"/>
      <c r="L271" s="490" t="s">
        <v>39</v>
      </c>
      <c r="M271" s="491" t="s">
        <v>68</v>
      </c>
      <c r="N271" s="492" t="s">
        <v>49</v>
      </c>
      <c r="O271" s="493">
        <v>30</v>
      </c>
      <c r="P271" s="464"/>
      <c r="Q271" s="464"/>
      <c r="R271" s="464"/>
      <c r="S271" s="464"/>
      <c r="T271" s="464"/>
      <c r="U271" s="495"/>
      <c r="V271" s="496"/>
      <c r="W271" s="496">
        <v>0</v>
      </c>
      <c r="X271" s="496"/>
      <c r="Y271" s="496">
        <v>0</v>
      </c>
      <c r="Z271" s="497"/>
    </row>
    <row r="272" spans="2:26">
      <c r="B272" s="482">
        <v>76005001</v>
      </c>
      <c r="C272" s="483">
        <v>6</v>
      </c>
      <c r="D272" s="484" t="s">
        <v>1099</v>
      </c>
      <c r="E272" s="324" t="s">
        <v>134</v>
      </c>
      <c r="F272" s="485">
        <v>723</v>
      </c>
      <c r="G272" s="486">
        <v>41085</v>
      </c>
      <c r="H272" s="326" t="s">
        <v>37</v>
      </c>
      <c r="I272" s="487">
        <v>1550</v>
      </c>
      <c r="J272" s="488" t="s">
        <v>46</v>
      </c>
      <c r="K272" s="489">
        <v>4.2300000000000004</v>
      </c>
      <c r="L272" s="490" t="s">
        <v>39</v>
      </c>
      <c r="M272" s="491" t="s">
        <v>68</v>
      </c>
      <c r="N272" s="492"/>
      <c r="O272" s="493">
        <v>21</v>
      </c>
      <c r="P272" s="464">
        <v>1550000</v>
      </c>
      <c r="Q272" s="464">
        <v>1550000</v>
      </c>
      <c r="R272" s="464">
        <v>35072408</v>
      </c>
      <c r="S272" s="464"/>
      <c r="T272" s="464">
        <v>35072408</v>
      </c>
      <c r="U272" s="495"/>
      <c r="V272" s="496"/>
      <c r="W272" s="496">
        <v>0</v>
      </c>
      <c r="X272" s="496"/>
      <c r="Y272" s="496">
        <v>0</v>
      </c>
      <c r="Z272" s="497"/>
    </row>
    <row r="273" spans="2:26">
      <c r="B273" s="482">
        <v>91144000</v>
      </c>
      <c r="C273" s="483" t="s">
        <v>100</v>
      </c>
      <c r="D273" s="484" t="s">
        <v>1022</v>
      </c>
      <c r="E273" s="324" t="s">
        <v>989</v>
      </c>
      <c r="F273" s="498">
        <v>254</v>
      </c>
      <c r="G273" s="486">
        <v>37055</v>
      </c>
      <c r="H273" s="326" t="s">
        <v>37</v>
      </c>
      <c r="I273" s="487">
        <v>800</v>
      </c>
      <c r="J273" s="488" t="s">
        <v>67</v>
      </c>
      <c r="K273" s="489">
        <v>6.2</v>
      </c>
      <c r="L273" s="490" t="s">
        <v>39</v>
      </c>
      <c r="M273" s="491" t="s">
        <v>985</v>
      </c>
      <c r="N273" s="492" t="s">
        <v>985</v>
      </c>
      <c r="O273" s="493">
        <v>7</v>
      </c>
      <c r="P273" s="464">
        <v>800000</v>
      </c>
      <c r="Q273" s="464"/>
      <c r="R273" s="464">
        <v>0</v>
      </c>
      <c r="S273" s="464"/>
      <c r="T273" s="464"/>
      <c r="U273" s="495" t="s">
        <v>645</v>
      </c>
      <c r="V273" s="496">
        <v>0</v>
      </c>
      <c r="W273" s="496">
        <v>0</v>
      </c>
      <c r="X273" s="496" t="s">
        <v>990</v>
      </c>
      <c r="Y273" s="496" t="s">
        <v>987</v>
      </c>
      <c r="Z273" s="497"/>
    </row>
    <row r="274" spans="2:26">
      <c r="B274" s="482">
        <v>91144000</v>
      </c>
      <c r="C274" s="483" t="s">
        <v>100</v>
      </c>
      <c r="D274" s="484" t="s">
        <v>1022</v>
      </c>
      <c r="E274" s="324" t="s">
        <v>989</v>
      </c>
      <c r="F274" s="498">
        <v>254</v>
      </c>
      <c r="G274" s="486">
        <v>37055</v>
      </c>
      <c r="H274" s="326" t="s">
        <v>37</v>
      </c>
      <c r="I274" s="487">
        <v>3200</v>
      </c>
      <c r="J274" s="488" t="s">
        <v>73</v>
      </c>
      <c r="K274" s="489">
        <v>6.2</v>
      </c>
      <c r="L274" s="490" t="s">
        <v>39</v>
      </c>
      <c r="M274" s="491" t="s">
        <v>985</v>
      </c>
      <c r="N274" s="492" t="s">
        <v>985</v>
      </c>
      <c r="O274" s="493">
        <v>7</v>
      </c>
      <c r="P274" s="464">
        <v>2500000</v>
      </c>
      <c r="Q274" s="464"/>
      <c r="R274" s="464">
        <v>0</v>
      </c>
      <c r="S274" s="464"/>
      <c r="T274" s="464"/>
      <c r="U274" s="495" t="s">
        <v>645</v>
      </c>
      <c r="V274" s="496">
        <v>0</v>
      </c>
      <c r="W274" s="496">
        <v>0</v>
      </c>
      <c r="X274" s="496" t="s">
        <v>990</v>
      </c>
      <c r="Y274" s="496" t="s">
        <v>987</v>
      </c>
      <c r="Z274" s="497"/>
    </row>
    <row r="275" spans="2:26">
      <c r="B275" s="482">
        <v>91144000</v>
      </c>
      <c r="C275" s="483" t="s">
        <v>100</v>
      </c>
      <c r="D275" s="484" t="s">
        <v>1022</v>
      </c>
      <c r="E275" s="324" t="s">
        <v>989</v>
      </c>
      <c r="F275" s="498">
        <v>254</v>
      </c>
      <c r="G275" s="486">
        <v>37055</v>
      </c>
      <c r="H275" s="326" t="s">
        <v>37</v>
      </c>
      <c r="I275" s="487">
        <v>800</v>
      </c>
      <c r="J275" s="488" t="s">
        <v>71</v>
      </c>
      <c r="K275" s="489">
        <v>6.5</v>
      </c>
      <c r="L275" s="490" t="s">
        <v>39</v>
      </c>
      <c r="M275" s="491" t="s">
        <v>985</v>
      </c>
      <c r="N275" s="492" t="s">
        <v>985</v>
      </c>
      <c r="O275" s="493">
        <v>25</v>
      </c>
      <c r="P275" s="464">
        <v>800000</v>
      </c>
      <c r="Q275" s="464">
        <v>713221</v>
      </c>
      <c r="R275" s="464">
        <v>16138308</v>
      </c>
      <c r="S275" s="464">
        <v>86036</v>
      </c>
      <c r="T275" s="464">
        <v>16224344</v>
      </c>
      <c r="U275" s="495" t="s">
        <v>645</v>
      </c>
      <c r="V275" s="496">
        <v>0</v>
      </c>
      <c r="W275" s="496">
        <v>0</v>
      </c>
      <c r="X275" s="496">
        <v>0</v>
      </c>
      <c r="Y275" s="496" t="s">
        <v>987</v>
      </c>
      <c r="Z275" s="497"/>
    </row>
    <row r="276" spans="2:26">
      <c r="B276" s="482">
        <v>91144000</v>
      </c>
      <c r="C276" s="483" t="s">
        <v>100</v>
      </c>
      <c r="D276" s="484" t="s">
        <v>1022</v>
      </c>
      <c r="E276" s="324" t="s">
        <v>989</v>
      </c>
      <c r="F276" s="498">
        <v>254</v>
      </c>
      <c r="G276" s="486">
        <v>37055</v>
      </c>
      <c r="H276" s="326" t="s">
        <v>37</v>
      </c>
      <c r="I276" s="487">
        <v>3200</v>
      </c>
      <c r="J276" s="488" t="s">
        <v>72</v>
      </c>
      <c r="K276" s="489">
        <v>6.5</v>
      </c>
      <c r="L276" s="490" t="s">
        <v>39</v>
      </c>
      <c r="M276" s="491" t="s">
        <v>985</v>
      </c>
      <c r="N276" s="492" t="s">
        <v>985</v>
      </c>
      <c r="O276" s="493">
        <v>25</v>
      </c>
      <c r="P276" s="464">
        <v>2900000</v>
      </c>
      <c r="Q276" s="464">
        <v>2585425</v>
      </c>
      <c r="R276" s="464">
        <v>58501342</v>
      </c>
      <c r="S276" s="464">
        <v>311906</v>
      </c>
      <c r="T276" s="464">
        <v>58813248</v>
      </c>
      <c r="U276" s="495" t="s">
        <v>645</v>
      </c>
      <c r="V276" s="496">
        <v>0</v>
      </c>
      <c r="W276" s="496">
        <v>0</v>
      </c>
      <c r="X276" s="496">
        <v>0</v>
      </c>
      <c r="Y276" s="496" t="s">
        <v>987</v>
      </c>
      <c r="Z276" s="497"/>
    </row>
    <row r="277" spans="2:26">
      <c r="B277" s="482">
        <v>93473000</v>
      </c>
      <c r="C277" s="483" t="s">
        <v>54</v>
      </c>
      <c r="D277" s="484" t="s">
        <v>1023</v>
      </c>
      <c r="E277" s="324" t="s">
        <v>984</v>
      </c>
      <c r="F277" s="485">
        <v>422</v>
      </c>
      <c r="G277" s="486">
        <v>38544</v>
      </c>
      <c r="H277" s="326" t="s">
        <v>37</v>
      </c>
      <c r="I277" s="487">
        <v>1800</v>
      </c>
      <c r="J277" s="488"/>
      <c r="K277" s="489"/>
      <c r="L277" s="490" t="s">
        <v>68</v>
      </c>
      <c r="M277" s="491" t="s">
        <v>39</v>
      </c>
      <c r="N277" s="492" t="s">
        <v>985</v>
      </c>
      <c r="O277" s="493">
        <v>10</v>
      </c>
      <c r="P277" s="464"/>
      <c r="Q277" s="464"/>
      <c r="R277" s="464"/>
      <c r="S277" s="464"/>
      <c r="T277" s="464"/>
      <c r="U277" s="495">
        <v>0</v>
      </c>
      <c r="V277" s="496">
        <v>0</v>
      </c>
      <c r="W277" s="496">
        <v>0</v>
      </c>
      <c r="X277" s="496">
        <v>0</v>
      </c>
      <c r="Y277" s="496">
        <v>0</v>
      </c>
      <c r="Z277" s="497"/>
    </row>
    <row r="278" spans="2:26">
      <c r="B278" s="482">
        <v>93473000</v>
      </c>
      <c r="C278" s="483" t="s">
        <v>54</v>
      </c>
      <c r="D278" s="484" t="s">
        <v>1023</v>
      </c>
      <c r="E278" s="324" t="s">
        <v>134</v>
      </c>
      <c r="F278" s="485">
        <v>422</v>
      </c>
      <c r="G278" s="486">
        <v>38544</v>
      </c>
      <c r="H278" s="326" t="s">
        <v>37</v>
      </c>
      <c r="I278" s="487">
        <v>1800</v>
      </c>
      <c r="J278" s="488" t="s">
        <v>46</v>
      </c>
      <c r="K278" s="489">
        <v>3.5</v>
      </c>
      <c r="L278" s="490" t="s">
        <v>68</v>
      </c>
      <c r="M278" s="491" t="s">
        <v>39</v>
      </c>
      <c r="N278" s="492" t="s">
        <v>985</v>
      </c>
      <c r="O278" s="493">
        <v>10</v>
      </c>
      <c r="P278" s="464"/>
      <c r="Q278" s="464"/>
      <c r="R278" s="464">
        <v>0</v>
      </c>
      <c r="S278" s="464"/>
      <c r="T278" s="464"/>
      <c r="U278" s="495" t="s">
        <v>645</v>
      </c>
      <c r="V278" s="496">
        <v>0</v>
      </c>
      <c r="W278" s="496" t="s">
        <v>988</v>
      </c>
      <c r="X278" s="496">
        <v>0</v>
      </c>
      <c r="Y278" s="496" t="s">
        <v>987</v>
      </c>
      <c r="Z278" s="497"/>
    </row>
    <row r="279" spans="2:26">
      <c r="B279" s="482">
        <v>93473000</v>
      </c>
      <c r="C279" s="483">
        <v>3</v>
      </c>
      <c r="D279" s="484" t="s">
        <v>1023</v>
      </c>
      <c r="E279" s="324" t="s">
        <v>984</v>
      </c>
      <c r="F279" s="485">
        <v>640</v>
      </c>
      <c r="G279" s="486">
        <v>40413</v>
      </c>
      <c r="H279" s="326" t="s">
        <v>37</v>
      </c>
      <c r="I279" s="487">
        <v>2500</v>
      </c>
      <c r="J279" s="488"/>
      <c r="K279" s="489"/>
      <c r="L279" s="490" t="s">
        <v>68</v>
      </c>
      <c r="M279" s="491" t="s">
        <v>39</v>
      </c>
      <c r="N279" s="492" t="s">
        <v>49</v>
      </c>
      <c r="O279" s="493">
        <v>10</v>
      </c>
      <c r="P279" s="464"/>
      <c r="Q279" s="464"/>
      <c r="R279" s="464"/>
      <c r="S279" s="464"/>
      <c r="T279" s="464"/>
      <c r="U279" s="495">
        <v>0</v>
      </c>
      <c r="V279" s="496">
        <v>0</v>
      </c>
      <c r="W279" s="496">
        <v>0</v>
      </c>
      <c r="X279" s="496">
        <v>0</v>
      </c>
      <c r="Y279" s="496">
        <v>0</v>
      </c>
      <c r="Z279" s="497"/>
    </row>
    <row r="280" spans="2:26">
      <c r="B280" s="482">
        <v>93473000</v>
      </c>
      <c r="C280" s="483">
        <v>3</v>
      </c>
      <c r="D280" s="484" t="s">
        <v>1023</v>
      </c>
      <c r="E280" s="324" t="s">
        <v>134</v>
      </c>
      <c r="F280" s="485">
        <v>640</v>
      </c>
      <c r="G280" s="486">
        <v>40413</v>
      </c>
      <c r="H280" s="326" t="s">
        <v>37</v>
      </c>
      <c r="I280" s="487">
        <v>2500</v>
      </c>
      <c r="J280" s="488" t="s">
        <v>46</v>
      </c>
      <c r="K280" s="489">
        <v>3</v>
      </c>
      <c r="L280" s="490" t="s">
        <v>68</v>
      </c>
      <c r="M280" s="491" t="s">
        <v>39</v>
      </c>
      <c r="N280" s="492" t="s">
        <v>985</v>
      </c>
      <c r="O280" s="493">
        <v>7</v>
      </c>
      <c r="P280" s="464">
        <v>1000000</v>
      </c>
      <c r="Q280" s="464">
        <v>1000000</v>
      </c>
      <c r="R280" s="464">
        <v>22627360</v>
      </c>
      <c r="S280" s="464">
        <v>251749</v>
      </c>
      <c r="T280" s="464">
        <v>22879109</v>
      </c>
      <c r="U280" s="495" t="s">
        <v>645</v>
      </c>
      <c r="V280" s="496">
        <v>0</v>
      </c>
      <c r="W280" s="496">
        <v>0</v>
      </c>
      <c r="X280" s="496">
        <v>0</v>
      </c>
      <c r="Y280" s="496">
        <v>0</v>
      </c>
      <c r="Z280" s="497"/>
    </row>
    <row r="281" spans="2:26">
      <c r="B281" s="482">
        <v>93473000</v>
      </c>
      <c r="C281" s="483">
        <v>3</v>
      </c>
      <c r="D281" s="484" t="s">
        <v>1023</v>
      </c>
      <c r="E281" s="324" t="s">
        <v>134</v>
      </c>
      <c r="F281" s="485">
        <v>640</v>
      </c>
      <c r="G281" s="486">
        <v>40413</v>
      </c>
      <c r="H281" s="326" t="s">
        <v>162</v>
      </c>
      <c r="I281" s="487">
        <v>53000000</v>
      </c>
      <c r="J281" s="488" t="s">
        <v>87</v>
      </c>
      <c r="K281" s="489">
        <v>6.5</v>
      </c>
      <c r="L281" s="490" t="s">
        <v>68</v>
      </c>
      <c r="M281" s="491" t="s">
        <v>39</v>
      </c>
      <c r="N281" s="492" t="s">
        <v>985</v>
      </c>
      <c r="O281" s="493">
        <v>7</v>
      </c>
      <c r="P281" s="464"/>
      <c r="Q281" s="464"/>
      <c r="R281" s="464">
        <v>0</v>
      </c>
      <c r="S281" s="464"/>
      <c r="T281" s="464"/>
      <c r="U281" s="495">
        <v>0</v>
      </c>
      <c r="V281" s="496">
        <v>0</v>
      </c>
      <c r="W281" s="496" t="s">
        <v>988</v>
      </c>
      <c r="X281" s="496">
        <v>0</v>
      </c>
      <c r="Y281" s="496">
        <v>0</v>
      </c>
      <c r="Z281" s="497"/>
    </row>
    <row r="282" spans="2:26">
      <c r="B282" s="482">
        <v>93473000</v>
      </c>
      <c r="C282" s="483">
        <v>3</v>
      </c>
      <c r="D282" s="484" t="s">
        <v>1023</v>
      </c>
      <c r="E282" s="324" t="s">
        <v>984</v>
      </c>
      <c r="F282" s="485">
        <v>641</v>
      </c>
      <c r="G282" s="486">
        <v>40413</v>
      </c>
      <c r="H282" s="326" t="s">
        <v>37</v>
      </c>
      <c r="I282" s="487">
        <v>2500</v>
      </c>
      <c r="J282" s="488"/>
      <c r="K282" s="489"/>
      <c r="L282" s="490" t="s">
        <v>68</v>
      </c>
      <c r="M282" s="491" t="s">
        <v>39</v>
      </c>
      <c r="N282" s="492" t="s">
        <v>49</v>
      </c>
      <c r="O282" s="493">
        <v>30</v>
      </c>
      <c r="P282" s="464"/>
      <c r="Q282" s="464"/>
      <c r="R282" s="464"/>
      <c r="S282" s="464"/>
      <c r="T282" s="464"/>
      <c r="U282" s="495">
        <v>0</v>
      </c>
      <c r="V282" s="496">
        <v>0</v>
      </c>
      <c r="W282" s="496">
        <v>0</v>
      </c>
      <c r="X282" s="496">
        <v>0</v>
      </c>
      <c r="Y282" s="496">
        <v>0</v>
      </c>
      <c r="Z282" s="497"/>
    </row>
    <row r="283" spans="2:26">
      <c r="B283" s="482">
        <v>93473000</v>
      </c>
      <c r="C283" s="483">
        <v>3</v>
      </c>
      <c r="D283" s="484" t="s">
        <v>1023</v>
      </c>
      <c r="E283" s="324" t="s">
        <v>134</v>
      </c>
      <c r="F283" s="485">
        <v>641</v>
      </c>
      <c r="G283" s="486">
        <v>40413</v>
      </c>
      <c r="H283" s="326" t="s">
        <v>37</v>
      </c>
      <c r="I283" s="487">
        <v>2500</v>
      </c>
      <c r="J283" s="488" t="s">
        <v>89</v>
      </c>
      <c r="K283" s="489">
        <v>4</v>
      </c>
      <c r="L283" s="490" t="s">
        <v>68</v>
      </c>
      <c r="M283" s="491" t="s">
        <v>39</v>
      </c>
      <c r="N283" s="492" t="s">
        <v>985</v>
      </c>
      <c r="O283" s="493">
        <v>21</v>
      </c>
      <c r="P283" s="464">
        <v>1500000</v>
      </c>
      <c r="Q283" s="464">
        <v>1500000</v>
      </c>
      <c r="R283" s="464">
        <v>33941040</v>
      </c>
      <c r="S283" s="464">
        <v>502280</v>
      </c>
      <c r="T283" s="464">
        <v>34443320</v>
      </c>
      <c r="U283" s="495" t="s">
        <v>645</v>
      </c>
      <c r="V283" s="496">
        <v>0</v>
      </c>
      <c r="W283" s="496">
        <v>0</v>
      </c>
      <c r="X283" s="496">
        <v>0</v>
      </c>
      <c r="Y283" s="496">
        <v>0</v>
      </c>
      <c r="Z283" s="497"/>
    </row>
    <row r="284" spans="2:26">
      <c r="B284" s="482">
        <v>61216000</v>
      </c>
      <c r="C284" s="483" t="s">
        <v>44</v>
      </c>
      <c r="D284" s="484" t="s">
        <v>1024</v>
      </c>
      <c r="E284" s="324" t="s">
        <v>989</v>
      </c>
      <c r="F284" s="498">
        <v>169</v>
      </c>
      <c r="G284" s="486">
        <v>34257</v>
      </c>
      <c r="H284" s="326" t="s">
        <v>37</v>
      </c>
      <c r="I284" s="487">
        <v>700</v>
      </c>
      <c r="J284" s="508" t="s">
        <v>48</v>
      </c>
      <c r="K284" s="489">
        <v>6.75</v>
      </c>
      <c r="L284" s="490" t="s">
        <v>49</v>
      </c>
      <c r="M284" s="491" t="s">
        <v>985</v>
      </c>
      <c r="N284" s="492" t="s">
        <v>985</v>
      </c>
      <c r="O284" s="500">
        <v>21</v>
      </c>
      <c r="P284" s="464">
        <v>700000</v>
      </c>
      <c r="Q284" s="464">
        <v>187500</v>
      </c>
      <c r="R284" s="464">
        <v>4242630</v>
      </c>
      <c r="S284" s="464">
        <v>117057</v>
      </c>
      <c r="T284" s="464">
        <v>4359687</v>
      </c>
      <c r="U284" s="495" t="s">
        <v>645</v>
      </c>
      <c r="V284" s="496">
        <v>0</v>
      </c>
      <c r="W284" s="496">
        <v>0</v>
      </c>
      <c r="X284" s="496">
        <v>0</v>
      </c>
      <c r="Y284" s="496" t="s">
        <v>987</v>
      </c>
      <c r="Z284" s="497" t="s">
        <v>993</v>
      </c>
    </row>
    <row r="285" spans="2:26">
      <c r="B285" s="482">
        <v>61216000</v>
      </c>
      <c r="C285" s="483" t="s">
        <v>44</v>
      </c>
      <c r="D285" s="484" t="s">
        <v>1024</v>
      </c>
      <c r="E285" s="324" t="s">
        <v>989</v>
      </c>
      <c r="F285" s="498">
        <v>169</v>
      </c>
      <c r="G285" s="486">
        <v>34257</v>
      </c>
      <c r="H285" s="326" t="s">
        <v>37</v>
      </c>
      <c r="I285" s="487">
        <v>440</v>
      </c>
      <c r="J285" s="488" t="s">
        <v>38</v>
      </c>
      <c r="K285" s="489">
        <v>6.75</v>
      </c>
      <c r="L285" s="490" t="s">
        <v>49</v>
      </c>
      <c r="M285" s="491" t="s">
        <v>985</v>
      </c>
      <c r="N285" s="492" t="s">
        <v>985</v>
      </c>
      <c r="O285" s="500">
        <v>15</v>
      </c>
      <c r="P285" s="464">
        <v>440000</v>
      </c>
      <c r="Q285" s="464"/>
      <c r="R285" s="464">
        <v>0</v>
      </c>
      <c r="S285" s="464"/>
      <c r="T285" s="464"/>
      <c r="U285" s="495" t="s">
        <v>645</v>
      </c>
      <c r="V285" s="496">
        <v>0</v>
      </c>
      <c r="W285" s="496">
        <v>0</v>
      </c>
      <c r="X285" s="496" t="s">
        <v>990</v>
      </c>
      <c r="Y285" s="496" t="s">
        <v>987</v>
      </c>
      <c r="Z285" s="497" t="s">
        <v>993</v>
      </c>
    </row>
    <row r="286" spans="2:26">
      <c r="B286" s="482">
        <v>61216000</v>
      </c>
      <c r="C286" s="483" t="s">
        <v>44</v>
      </c>
      <c r="D286" s="484" t="s">
        <v>1024</v>
      </c>
      <c r="E286" s="324" t="s">
        <v>989</v>
      </c>
      <c r="F286" s="498">
        <v>169</v>
      </c>
      <c r="G286" s="486">
        <v>34257</v>
      </c>
      <c r="H286" s="326" t="s">
        <v>37</v>
      </c>
      <c r="I286" s="487">
        <v>260</v>
      </c>
      <c r="J286" s="488" t="s">
        <v>40</v>
      </c>
      <c r="K286" s="489">
        <v>6.75</v>
      </c>
      <c r="L286" s="490" t="s">
        <v>49</v>
      </c>
      <c r="M286" s="491" t="s">
        <v>985</v>
      </c>
      <c r="N286" s="492" t="s">
        <v>985</v>
      </c>
      <c r="O286" s="500">
        <v>15</v>
      </c>
      <c r="P286" s="464">
        <v>260000</v>
      </c>
      <c r="Q286" s="464"/>
      <c r="R286" s="464">
        <v>0</v>
      </c>
      <c r="S286" s="464"/>
      <c r="T286" s="464"/>
      <c r="U286" s="495" t="s">
        <v>645</v>
      </c>
      <c r="V286" s="496">
        <v>0</v>
      </c>
      <c r="W286" s="496">
        <v>0</v>
      </c>
      <c r="X286" s="496" t="s">
        <v>990</v>
      </c>
      <c r="Y286" s="496" t="s">
        <v>987</v>
      </c>
      <c r="Z286" s="497" t="s">
        <v>993</v>
      </c>
    </row>
    <row r="287" spans="2:26">
      <c r="B287" s="482">
        <v>61216000</v>
      </c>
      <c r="C287" s="483" t="s">
        <v>44</v>
      </c>
      <c r="D287" s="484" t="s">
        <v>1024</v>
      </c>
      <c r="E287" s="324" t="s">
        <v>989</v>
      </c>
      <c r="F287" s="498">
        <v>183</v>
      </c>
      <c r="G287" s="486">
        <v>34682</v>
      </c>
      <c r="H287" s="326" t="s">
        <v>37</v>
      </c>
      <c r="I287" s="487">
        <v>670</v>
      </c>
      <c r="J287" s="488" t="s">
        <v>51</v>
      </c>
      <c r="K287" s="489">
        <v>6</v>
      </c>
      <c r="L287" s="490" t="s">
        <v>49</v>
      </c>
      <c r="M287" s="509" t="s">
        <v>57</v>
      </c>
      <c r="N287" s="492" t="s">
        <v>985</v>
      </c>
      <c r="O287" s="500">
        <v>25</v>
      </c>
      <c r="P287" s="464">
        <v>670000</v>
      </c>
      <c r="Q287" s="464">
        <v>418750</v>
      </c>
      <c r="R287" s="464">
        <v>9475207</v>
      </c>
      <c r="S287" s="464">
        <v>139040</v>
      </c>
      <c r="T287" s="464">
        <v>9614247</v>
      </c>
      <c r="U287" s="495" t="s">
        <v>645</v>
      </c>
      <c r="V287" s="496">
        <v>0</v>
      </c>
      <c r="W287" s="496">
        <v>0</v>
      </c>
      <c r="X287" s="496">
        <v>0</v>
      </c>
      <c r="Y287" s="496" t="s">
        <v>987</v>
      </c>
      <c r="Z287" s="497" t="s">
        <v>993</v>
      </c>
    </row>
    <row r="288" spans="2:26">
      <c r="B288" s="482">
        <v>61216000</v>
      </c>
      <c r="C288" s="483" t="s">
        <v>44</v>
      </c>
      <c r="D288" s="484" t="s">
        <v>1024</v>
      </c>
      <c r="E288" s="324" t="s">
        <v>989</v>
      </c>
      <c r="F288" s="498">
        <v>190</v>
      </c>
      <c r="G288" s="486">
        <v>35144</v>
      </c>
      <c r="H288" s="326" t="s">
        <v>37</v>
      </c>
      <c r="I288" s="487">
        <v>1280</v>
      </c>
      <c r="J288" s="508" t="s">
        <v>53</v>
      </c>
      <c r="K288" s="489">
        <v>6.5</v>
      </c>
      <c r="L288" s="490" t="s">
        <v>49</v>
      </c>
      <c r="M288" s="509" t="s">
        <v>57</v>
      </c>
      <c r="N288" s="492" t="s">
        <v>985</v>
      </c>
      <c r="O288" s="500">
        <v>30</v>
      </c>
      <c r="P288" s="464">
        <v>1280000</v>
      </c>
      <c r="Q288" s="464">
        <v>960000</v>
      </c>
      <c r="R288" s="464">
        <v>21722266</v>
      </c>
      <c r="S288" s="464">
        <v>694864</v>
      </c>
      <c r="T288" s="464">
        <v>22417130</v>
      </c>
      <c r="U288" s="495" t="s">
        <v>645</v>
      </c>
      <c r="V288" s="496">
        <v>0</v>
      </c>
      <c r="W288" s="496">
        <v>0</v>
      </c>
      <c r="X288" s="496">
        <v>0</v>
      </c>
      <c r="Y288" s="496" t="s">
        <v>987</v>
      </c>
      <c r="Z288" s="497" t="s">
        <v>993</v>
      </c>
    </row>
    <row r="289" spans="2:26">
      <c r="B289" s="482">
        <v>61216000</v>
      </c>
      <c r="C289" s="483" t="s">
        <v>44</v>
      </c>
      <c r="D289" s="484" t="s">
        <v>1024</v>
      </c>
      <c r="E289" s="324" t="s">
        <v>989</v>
      </c>
      <c r="F289" s="498">
        <v>200</v>
      </c>
      <c r="G289" s="486">
        <v>35753</v>
      </c>
      <c r="H289" s="326" t="s">
        <v>37</v>
      </c>
      <c r="I289" s="487">
        <v>660</v>
      </c>
      <c r="J289" s="508" t="s">
        <v>59</v>
      </c>
      <c r="K289" s="489">
        <v>6.5</v>
      </c>
      <c r="L289" s="490" t="s">
        <v>49</v>
      </c>
      <c r="M289" s="509" t="s">
        <v>57</v>
      </c>
      <c r="N289" s="492" t="s">
        <v>985</v>
      </c>
      <c r="O289" s="500">
        <v>30</v>
      </c>
      <c r="P289" s="464">
        <v>660000</v>
      </c>
      <c r="Q289" s="464">
        <v>660000</v>
      </c>
      <c r="R289" s="464">
        <v>14934058</v>
      </c>
      <c r="S289" s="464">
        <v>236977</v>
      </c>
      <c r="T289" s="464">
        <v>15171035</v>
      </c>
      <c r="U289" s="495" t="s">
        <v>645</v>
      </c>
      <c r="V289" s="496">
        <v>0</v>
      </c>
      <c r="W289" s="496">
        <v>0</v>
      </c>
      <c r="X289" s="496">
        <v>0</v>
      </c>
      <c r="Y289" s="496" t="s">
        <v>987</v>
      </c>
      <c r="Z289" s="497" t="s">
        <v>993</v>
      </c>
    </row>
    <row r="290" spans="2:26">
      <c r="B290" s="482">
        <v>61216000</v>
      </c>
      <c r="C290" s="483" t="s">
        <v>44</v>
      </c>
      <c r="D290" s="484" t="s">
        <v>1024</v>
      </c>
      <c r="E290" s="324" t="s">
        <v>989</v>
      </c>
      <c r="F290" s="498">
        <v>205</v>
      </c>
      <c r="G290" s="486">
        <v>35986</v>
      </c>
      <c r="H290" s="326" t="s">
        <v>37</v>
      </c>
      <c r="I290" s="487">
        <v>350</v>
      </c>
      <c r="J290" s="488" t="s">
        <v>60</v>
      </c>
      <c r="K290" s="489">
        <v>6.8</v>
      </c>
      <c r="L290" s="490" t="s">
        <v>39</v>
      </c>
      <c r="M290" s="491" t="s">
        <v>985</v>
      </c>
      <c r="N290" s="492" t="s">
        <v>985</v>
      </c>
      <c r="O290" s="500">
        <v>30</v>
      </c>
      <c r="P290" s="464">
        <v>350000</v>
      </c>
      <c r="Q290" s="464">
        <v>350000</v>
      </c>
      <c r="R290" s="464">
        <v>7919576</v>
      </c>
      <c r="S290" s="464">
        <v>131330</v>
      </c>
      <c r="T290" s="464">
        <v>8050906</v>
      </c>
      <c r="U290" s="495" t="s">
        <v>645</v>
      </c>
      <c r="V290" s="496">
        <v>0</v>
      </c>
      <c r="W290" s="496">
        <v>0</v>
      </c>
      <c r="X290" s="496">
        <v>0</v>
      </c>
      <c r="Y290" s="496" t="s">
        <v>987</v>
      </c>
      <c r="Z290" s="497" t="s">
        <v>993</v>
      </c>
    </row>
    <row r="291" spans="2:26">
      <c r="B291" s="482">
        <v>61216000</v>
      </c>
      <c r="C291" s="483" t="s">
        <v>44</v>
      </c>
      <c r="D291" s="484" t="s">
        <v>1024</v>
      </c>
      <c r="E291" s="324" t="s">
        <v>989</v>
      </c>
      <c r="F291" s="498">
        <v>212</v>
      </c>
      <c r="G291" s="486">
        <v>36377</v>
      </c>
      <c r="H291" s="326" t="s">
        <v>37</v>
      </c>
      <c r="I291" s="487">
        <v>340</v>
      </c>
      <c r="J291" s="488" t="s">
        <v>64</v>
      </c>
      <c r="K291" s="489">
        <v>6</v>
      </c>
      <c r="L291" s="490" t="s">
        <v>39</v>
      </c>
      <c r="M291" s="491" t="s">
        <v>985</v>
      </c>
      <c r="N291" s="492" t="s">
        <v>985</v>
      </c>
      <c r="O291" s="500">
        <v>30</v>
      </c>
      <c r="P291" s="464">
        <v>340000</v>
      </c>
      <c r="Q291" s="464">
        <v>340000</v>
      </c>
      <c r="R291" s="464">
        <v>7693302</v>
      </c>
      <c r="S291" s="464">
        <v>227438</v>
      </c>
      <c r="T291" s="464">
        <v>7920740</v>
      </c>
      <c r="U291" s="495" t="s">
        <v>645</v>
      </c>
      <c r="V291" s="496">
        <v>0</v>
      </c>
      <c r="W291" s="496">
        <v>0</v>
      </c>
      <c r="X291" s="496">
        <v>0</v>
      </c>
      <c r="Y291" s="496" t="s">
        <v>987</v>
      </c>
      <c r="Z291" s="497" t="s">
        <v>993</v>
      </c>
    </row>
    <row r="292" spans="2:26">
      <c r="B292" s="482">
        <v>61216000</v>
      </c>
      <c r="C292" s="483" t="s">
        <v>44</v>
      </c>
      <c r="D292" s="484" t="s">
        <v>1024</v>
      </c>
      <c r="E292" s="324" t="s">
        <v>989</v>
      </c>
      <c r="F292" s="498">
        <v>235</v>
      </c>
      <c r="G292" s="486">
        <v>36817</v>
      </c>
      <c r="H292" s="326" t="s">
        <v>37</v>
      </c>
      <c r="I292" s="487">
        <v>720</v>
      </c>
      <c r="J292" s="488" t="s">
        <v>75</v>
      </c>
      <c r="K292" s="489">
        <v>6.4</v>
      </c>
      <c r="L292" s="490" t="s">
        <v>39</v>
      </c>
      <c r="M292" s="491" t="s">
        <v>985</v>
      </c>
      <c r="N292" s="492" t="s">
        <v>985</v>
      </c>
      <c r="O292" s="500">
        <v>30</v>
      </c>
      <c r="P292" s="464">
        <v>720000</v>
      </c>
      <c r="Q292" s="464">
        <v>720000</v>
      </c>
      <c r="R292" s="464">
        <v>16291699</v>
      </c>
      <c r="S292" s="464">
        <v>340395</v>
      </c>
      <c r="T292" s="464">
        <v>16632094</v>
      </c>
      <c r="U292" s="495" t="s">
        <v>645</v>
      </c>
      <c r="V292" s="496">
        <v>0</v>
      </c>
      <c r="W292" s="496">
        <v>0</v>
      </c>
      <c r="X292" s="496">
        <v>0</v>
      </c>
      <c r="Y292" s="496" t="s">
        <v>987</v>
      </c>
      <c r="Z292" s="497" t="s">
        <v>993</v>
      </c>
    </row>
    <row r="293" spans="2:26">
      <c r="B293" s="482">
        <v>61216000</v>
      </c>
      <c r="C293" s="483" t="s">
        <v>44</v>
      </c>
      <c r="D293" s="484" t="s">
        <v>1024</v>
      </c>
      <c r="E293" s="324" t="s">
        <v>989</v>
      </c>
      <c r="F293" s="498">
        <v>273</v>
      </c>
      <c r="G293" s="486">
        <v>37174</v>
      </c>
      <c r="H293" s="326" t="s">
        <v>37</v>
      </c>
      <c r="I293" s="487">
        <v>765</v>
      </c>
      <c r="J293" s="488" t="s">
        <v>116</v>
      </c>
      <c r="K293" s="489">
        <v>5.5</v>
      </c>
      <c r="L293" s="490" t="s">
        <v>39</v>
      </c>
      <c r="M293" s="491" t="s">
        <v>985</v>
      </c>
      <c r="N293" s="492" t="s">
        <v>985</v>
      </c>
      <c r="O293" s="500">
        <v>30</v>
      </c>
      <c r="P293" s="464">
        <v>765000</v>
      </c>
      <c r="Q293" s="464">
        <v>765000</v>
      </c>
      <c r="R293" s="464">
        <v>17309930</v>
      </c>
      <c r="S293" s="464">
        <v>233255</v>
      </c>
      <c r="T293" s="464">
        <v>17543185</v>
      </c>
      <c r="U293" s="495" t="s">
        <v>645</v>
      </c>
      <c r="V293" s="496">
        <v>0</v>
      </c>
      <c r="W293" s="496">
        <v>0</v>
      </c>
      <c r="X293" s="496">
        <v>0</v>
      </c>
      <c r="Y293" s="496" t="s">
        <v>987</v>
      </c>
      <c r="Z293" s="497" t="s">
        <v>993</v>
      </c>
    </row>
    <row r="294" spans="2:26">
      <c r="B294" s="482">
        <v>61216000</v>
      </c>
      <c r="C294" s="483" t="s">
        <v>44</v>
      </c>
      <c r="D294" s="484" t="s">
        <v>1024</v>
      </c>
      <c r="E294" s="324" t="s">
        <v>989</v>
      </c>
      <c r="F294" s="498">
        <v>286</v>
      </c>
      <c r="G294" s="486">
        <v>37321</v>
      </c>
      <c r="H294" s="326" t="s">
        <v>37</v>
      </c>
      <c r="I294" s="487">
        <v>815</v>
      </c>
      <c r="J294" s="488" t="s">
        <v>123</v>
      </c>
      <c r="K294" s="489">
        <v>6</v>
      </c>
      <c r="L294" s="490" t="s">
        <v>49</v>
      </c>
      <c r="M294" s="491" t="s">
        <v>985</v>
      </c>
      <c r="N294" s="492" t="s">
        <v>985</v>
      </c>
      <c r="O294" s="493">
        <v>30</v>
      </c>
      <c r="P294" s="464">
        <v>815000</v>
      </c>
      <c r="Q294" s="464">
        <v>815000</v>
      </c>
      <c r="R294" s="464">
        <v>18441298</v>
      </c>
      <c r="S294" s="464">
        <v>361686</v>
      </c>
      <c r="T294" s="464">
        <v>18802984</v>
      </c>
      <c r="U294" s="495" t="s">
        <v>645</v>
      </c>
      <c r="V294" s="496">
        <v>0</v>
      </c>
      <c r="W294" s="496">
        <v>0</v>
      </c>
      <c r="X294" s="496">
        <v>0</v>
      </c>
      <c r="Y294" s="496" t="s">
        <v>987</v>
      </c>
      <c r="Z294" s="497" t="s">
        <v>993</v>
      </c>
    </row>
    <row r="295" spans="2:26">
      <c r="B295" s="482">
        <v>61216000</v>
      </c>
      <c r="C295" s="483" t="s">
        <v>44</v>
      </c>
      <c r="D295" s="484" t="s">
        <v>1024</v>
      </c>
      <c r="E295" s="324" t="s">
        <v>989</v>
      </c>
      <c r="F295" s="485">
        <v>333</v>
      </c>
      <c r="G295" s="486">
        <v>37769</v>
      </c>
      <c r="H295" s="326" t="s">
        <v>37</v>
      </c>
      <c r="I295" s="487">
        <v>2000</v>
      </c>
      <c r="J295" s="488" t="s">
        <v>167</v>
      </c>
      <c r="K295" s="489">
        <v>5.7</v>
      </c>
      <c r="L295" s="490" t="s">
        <v>39</v>
      </c>
      <c r="M295" s="491" t="s">
        <v>985</v>
      </c>
      <c r="N295" s="492" t="s">
        <v>985</v>
      </c>
      <c r="O295" s="493">
        <v>30</v>
      </c>
      <c r="P295" s="464">
        <v>2000000</v>
      </c>
      <c r="Q295" s="464">
        <v>2000000</v>
      </c>
      <c r="R295" s="464">
        <v>45254720</v>
      </c>
      <c r="S295" s="464">
        <v>844001</v>
      </c>
      <c r="T295" s="464">
        <v>46098721</v>
      </c>
      <c r="U295" s="495" t="s">
        <v>645</v>
      </c>
      <c r="V295" s="496">
        <v>0</v>
      </c>
      <c r="W295" s="496">
        <v>0</v>
      </c>
      <c r="X295" s="496">
        <v>0</v>
      </c>
      <c r="Y295" s="496" t="s">
        <v>987</v>
      </c>
      <c r="Z295" s="497" t="s">
        <v>993</v>
      </c>
    </row>
    <row r="296" spans="2:26">
      <c r="B296" s="482">
        <v>61216000</v>
      </c>
      <c r="C296" s="483" t="s">
        <v>44</v>
      </c>
      <c r="D296" s="484" t="s">
        <v>1024</v>
      </c>
      <c r="E296" s="324" t="s">
        <v>989</v>
      </c>
      <c r="F296" s="485">
        <v>333</v>
      </c>
      <c r="G296" s="486">
        <v>37769</v>
      </c>
      <c r="H296" s="326" t="s">
        <v>37</v>
      </c>
      <c r="I296" s="487">
        <v>1860</v>
      </c>
      <c r="J296" s="488" t="s">
        <v>168</v>
      </c>
      <c r="K296" s="489">
        <v>5.7</v>
      </c>
      <c r="L296" s="490" t="s">
        <v>39</v>
      </c>
      <c r="M296" s="491" t="s">
        <v>985</v>
      </c>
      <c r="N296" s="492" t="s">
        <v>985</v>
      </c>
      <c r="O296" s="493">
        <v>30</v>
      </c>
      <c r="P296" s="464">
        <v>1860000</v>
      </c>
      <c r="Q296" s="464">
        <v>1860000</v>
      </c>
      <c r="R296" s="464">
        <v>42086890</v>
      </c>
      <c r="S296" s="464">
        <v>983428</v>
      </c>
      <c r="T296" s="464">
        <v>43070318</v>
      </c>
      <c r="U296" s="495" t="s">
        <v>645</v>
      </c>
      <c r="V296" s="496">
        <v>0</v>
      </c>
      <c r="W296" s="496">
        <v>0</v>
      </c>
      <c r="X296" s="496">
        <v>0</v>
      </c>
      <c r="Y296" s="496" t="s">
        <v>987</v>
      </c>
      <c r="Z296" s="497" t="s">
        <v>993</v>
      </c>
    </row>
    <row r="297" spans="2:26">
      <c r="B297" s="482">
        <v>61216000</v>
      </c>
      <c r="C297" s="483" t="s">
        <v>44</v>
      </c>
      <c r="D297" s="484" t="s">
        <v>1024</v>
      </c>
      <c r="E297" s="324" t="s">
        <v>989</v>
      </c>
      <c r="F297" s="485">
        <v>366</v>
      </c>
      <c r="G297" s="486">
        <v>38027</v>
      </c>
      <c r="H297" s="326" t="s">
        <v>37</v>
      </c>
      <c r="I297" s="487">
        <v>2400</v>
      </c>
      <c r="J297" s="488" t="s">
        <v>190</v>
      </c>
      <c r="K297" s="489">
        <v>5.7</v>
      </c>
      <c r="L297" s="490" t="s">
        <v>39</v>
      </c>
      <c r="M297" s="491" t="s">
        <v>985</v>
      </c>
      <c r="N297" s="492" t="s">
        <v>985</v>
      </c>
      <c r="O297" s="493">
        <v>30</v>
      </c>
      <c r="P297" s="464">
        <v>2400000</v>
      </c>
      <c r="Q297" s="464">
        <v>2400000</v>
      </c>
      <c r="R297" s="464">
        <v>54305664</v>
      </c>
      <c r="S297" s="464">
        <v>1526264</v>
      </c>
      <c r="T297" s="464">
        <v>55831928</v>
      </c>
      <c r="U297" s="495" t="s">
        <v>645</v>
      </c>
      <c r="V297" s="496">
        <v>0</v>
      </c>
      <c r="W297" s="496">
        <v>0</v>
      </c>
      <c r="X297" s="496">
        <v>0</v>
      </c>
      <c r="Y297" s="496" t="s">
        <v>987</v>
      </c>
      <c r="Z297" s="497" t="s">
        <v>993</v>
      </c>
    </row>
    <row r="298" spans="2:26">
      <c r="B298" s="482">
        <v>61216000</v>
      </c>
      <c r="C298" s="483" t="s">
        <v>44</v>
      </c>
      <c r="D298" s="484" t="s">
        <v>1024</v>
      </c>
      <c r="E298" s="324" t="s">
        <v>989</v>
      </c>
      <c r="F298" s="485">
        <v>366</v>
      </c>
      <c r="G298" s="486">
        <v>38027</v>
      </c>
      <c r="H298" s="326" t="s">
        <v>37</v>
      </c>
      <c r="I298" s="487">
        <v>2750</v>
      </c>
      <c r="J298" s="488" t="s">
        <v>191</v>
      </c>
      <c r="K298" s="489">
        <v>5.7</v>
      </c>
      <c r="L298" s="490" t="s">
        <v>39</v>
      </c>
      <c r="M298" s="491" t="s">
        <v>985</v>
      </c>
      <c r="N298" s="492" t="s">
        <v>985</v>
      </c>
      <c r="O298" s="493">
        <v>30</v>
      </c>
      <c r="P298" s="464">
        <v>2750000</v>
      </c>
      <c r="Q298" s="464">
        <v>2750000</v>
      </c>
      <c r="R298" s="464">
        <v>62225240</v>
      </c>
      <c r="S298" s="464">
        <v>868363</v>
      </c>
      <c r="T298" s="464">
        <v>63093603</v>
      </c>
      <c r="U298" s="495" t="s">
        <v>645</v>
      </c>
      <c r="V298" s="496">
        <v>0</v>
      </c>
      <c r="W298" s="496">
        <v>0</v>
      </c>
      <c r="X298" s="496">
        <v>0</v>
      </c>
      <c r="Y298" s="496" t="s">
        <v>987</v>
      </c>
      <c r="Z298" s="497" t="s">
        <v>993</v>
      </c>
    </row>
    <row r="299" spans="2:26">
      <c r="B299" s="482">
        <v>61216000</v>
      </c>
      <c r="C299" s="483" t="s">
        <v>44</v>
      </c>
      <c r="D299" s="484" t="s">
        <v>1024</v>
      </c>
      <c r="E299" s="324" t="s">
        <v>989</v>
      </c>
      <c r="F299" s="485">
        <v>406</v>
      </c>
      <c r="G299" s="486">
        <v>38404</v>
      </c>
      <c r="H299" s="326" t="s">
        <v>37</v>
      </c>
      <c r="I299" s="487">
        <v>3500</v>
      </c>
      <c r="J299" s="488" t="s">
        <v>228</v>
      </c>
      <c r="K299" s="489">
        <v>5.2</v>
      </c>
      <c r="L299" s="490" t="s">
        <v>39</v>
      </c>
      <c r="M299" s="491" t="s">
        <v>985</v>
      </c>
      <c r="N299" s="492" t="s">
        <v>985</v>
      </c>
      <c r="O299" s="493">
        <v>30</v>
      </c>
      <c r="P299" s="464">
        <v>3500000</v>
      </c>
      <c r="Q299" s="464">
        <v>3500000</v>
      </c>
      <c r="R299" s="464">
        <v>79195760</v>
      </c>
      <c r="S299" s="464">
        <v>2032996</v>
      </c>
      <c r="T299" s="464">
        <v>81228756</v>
      </c>
      <c r="U299" s="495" t="s">
        <v>645</v>
      </c>
      <c r="V299" s="496">
        <v>0</v>
      </c>
      <c r="W299" s="496">
        <v>0</v>
      </c>
      <c r="X299" s="496">
        <v>0</v>
      </c>
      <c r="Y299" s="496" t="s">
        <v>987</v>
      </c>
      <c r="Z299" s="497" t="s">
        <v>993</v>
      </c>
    </row>
    <row r="300" spans="2:26">
      <c r="B300" s="482">
        <v>61216000</v>
      </c>
      <c r="C300" s="483" t="s">
        <v>44</v>
      </c>
      <c r="D300" s="484" t="s">
        <v>1024</v>
      </c>
      <c r="E300" s="324" t="s">
        <v>989</v>
      </c>
      <c r="F300" s="485">
        <v>433</v>
      </c>
      <c r="G300" s="486">
        <v>38588</v>
      </c>
      <c r="H300" s="326" t="s">
        <v>37</v>
      </c>
      <c r="I300" s="487">
        <v>2600</v>
      </c>
      <c r="J300" s="488" t="s">
        <v>253</v>
      </c>
      <c r="K300" s="489">
        <v>4</v>
      </c>
      <c r="L300" s="490" t="s">
        <v>39</v>
      </c>
      <c r="M300" s="491" t="s">
        <v>985</v>
      </c>
      <c r="N300" s="492" t="s">
        <v>985</v>
      </c>
      <c r="O300" s="493">
        <v>30</v>
      </c>
      <c r="P300" s="464">
        <v>2600000</v>
      </c>
      <c r="Q300" s="464">
        <v>2600000</v>
      </c>
      <c r="R300" s="464">
        <v>58831136</v>
      </c>
      <c r="S300" s="464">
        <v>579687</v>
      </c>
      <c r="T300" s="464">
        <v>59410823</v>
      </c>
      <c r="U300" s="495" t="s">
        <v>645</v>
      </c>
      <c r="V300" s="496">
        <v>0</v>
      </c>
      <c r="W300" s="496">
        <v>0</v>
      </c>
      <c r="X300" s="496">
        <v>0</v>
      </c>
      <c r="Y300" s="496" t="s">
        <v>987</v>
      </c>
      <c r="Z300" s="497" t="s">
        <v>993</v>
      </c>
    </row>
    <row r="301" spans="2:26">
      <c r="B301" s="482">
        <v>61216000</v>
      </c>
      <c r="C301" s="483" t="s">
        <v>44</v>
      </c>
      <c r="D301" s="484" t="s">
        <v>1024</v>
      </c>
      <c r="E301" s="324" t="s">
        <v>989</v>
      </c>
      <c r="F301" s="485">
        <v>459</v>
      </c>
      <c r="G301" s="486">
        <v>38799</v>
      </c>
      <c r="H301" s="326" t="s">
        <v>37</v>
      </c>
      <c r="I301" s="487">
        <v>2400</v>
      </c>
      <c r="J301" s="488" t="s">
        <v>280</v>
      </c>
      <c r="K301" s="489">
        <v>4.4000000000000004</v>
      </c>
      <c r="L301" s="490" t="s">
        <v>39</v>
      </c>
      <c r="M301" s="491" t="s">
        <v>985</v>
      </c>
      <c r="N301" s="492" t="s">
        <v>985</v>
      </c>
      <c r="O301" s="493">
        <v>30</v>
      </c>
      <c r="P301" s="464">
        <v>2400000</v>
      </c>
      <c r="Q301" s="464">
        <v>2400000</v>
      </c>
      <c r="R301" s="464">
        <v>54305664</v>
      </c>
      <c r="S301" s="464">
        <v>1181864</v>
      </c>
      <c r="T301" s="464">
        <v>55487528</v>
      </c>
      <c r="U301" s="495" t="s">
        <v>645</v>
      </c>
      <c r="V301" s="496">
        <v>0</v>
      </c>
      <c r="W301" s="496">
        <v>0</v>
      </c>
      <c r="X301" s="496">
        <v>0</v>
      </c>
      <c r="Y301" s="496" t="s">
        <v>987</v>
      </c>
      <c r="Z301" s="497" t="s">
        <v>993</v>
      </c>
    </row>
    <row r="302" spans="2:26">
      <c r="B302" s="482">
        <v>96579800</v>
      </c>
      <c r="C302" s="483" t="s">
        <v>107</v>
      </c>
      <c r="D302" s="484" t="s">
        <v>1025</v>
      </c>
      <c r="E302" s="324" t="s">
        <v>989</v>
      </c>
      <c r="F302" s="498">
        <v>284</v>
      </c>
      <c r="G302" s="486">
        <v>37252</v>
      </c>
      <c r="H302" s="326" t="s">
        <v>37</v>
      </c>
      <c r="I302" s="487">
        <v>200</v>
      </c>
      <c r="J302" s="488" t="s">
        <v>67</v>
      </c>
      <c r="K302" s="489">
        <v>5</v>
      </c>
      <c r="L302" s="490" t="s">
        <v>68</v>
      </c>
      <c r="M302" s="491" t="s">
        <v>39</v>
      </c>
      <c r="N302" s="492" t="s">
        <v>985</v>
      </c>
      <c r="O302" s="493">
        <v>6</v>
      </c>
      <c r="P302" s="464"/>
      <c r="Q302" s="464"/>
      <c r="R302" s="464">
        <v>0</v>
      </c>
      <c r="S302" s="464"/>
      <c r="T302" s="464"/>
      <c r="U302" s="495" t="s">
        <v>645</v>
      </c>
      <c r="V302" s="496">
        <v>0</v>
      </c>
      <c r="W302" s="496" t="s">
        <v>988</v>
      </c>
      <c r="X302" s="496">
        <v>0</v>
      </c>
      <c r="Y302" s="496" t="s">
        <v>987</v>
      </c>
      <c r="Z302" s="497"/>
    </row>
    <row r="303" spans="2:26">
      <c r="B303" s="482">
        <v>96579800</v>
      </c>
      <c r="C303" s="483" t="s">
        <v>107</v>
      </c>
      <c r="D303" s="484" t="s">
        <v>1025</v>
      </c>
      <c r="E303" s="324" t="s">
        <v>989</v>
      </c>
      <c r="F303" s="498">
        <v>284</v>
      </c>
      <c r="G303" s="486">
        <v>37252</v>
      </c>
      <c r="H303" s="326" t="s">
        <v>37</v>
      </c>
      <c r="I303" s="487">
        <v>600</v>
      </c>
      <c r="J303" s="488" t="s">
        <v>73</v>
      </c>
      <c r="K303" s="489">
        <v>5</v>
      </c>
      <c r="L303" s="490" t="s">
        <v>68</v>
      </c>
      <c r="M303" s="491" t="s">
        <v>39</v>
      </c>
      <c r="N303" s="492" t="s">
        <v>985</v>
      </c>
      <c r="O303" s="493">
        <v>6</v>
      </c>
      <c r="P303" s="464"/>
      <c r="Q303" s="464"/>
      <c r="R303" s="464">
        <v>0</v>
      </c>
      <c r="S303" s="464"/>
      <c r="T303" s="464"/>
      <c r="U303" s="495" t="s">
        <v>645</v>
      </c>
      <c r="V303" s="496">
        <v>0</v>
      </c>
      <c r="W303" s="496" t="s">
        <v>988</v>
      </c>
      <c r="X303" s="496">
        <v>0</v>
      </c>
      <c r="Y303" s="496" t="s">
        <v>987</v>
      </c>
      <c r="Z303" s="497"/>
    </row>
    <row r="304" spans="2:26">
      <c r="B304" s="482">
        <v>96579800</v>
      </c>
      <c r="C304" s="483" t="s">
        <v>107</v>
      </c>
      <c r="D304" s="484" t="s">
        <v>1025</v>
      </c>
      <c r="E304" s="324" t="s">
        <v>989</v>
      </c>
      <c r="F304" s="498">
        <v>284</v>
      </c>
      <c r="G304" s="486">
        <v>37252</v>
      </c>
      <c r="H304" s="326" t="s">
        <v>37</v>
      </c>
      <c r="I304" s="487">
        <v>2200</v>
      </c>
      <c r="J304" s="488" t="s">
        <v>87</v>
      </c>
      <c r="K304" s="489">
        <v>6</v>
      </c>
      <c r="L304" s="490" t="s">
        <v>68</v>
      </c>
      <c r="M304" s="491" t="s">
        <v>39</v>
      </c>
      <c r="N304" s="492" t="s">
        <v>985</v>
      </c>
      <c r="O304" s="493">
        <v>25</v>
      </c>
      <c r="P304" s="464">
        <v>2200000</v>
      </c>
      <c r="Q304" s="464">
        <v>1852632</v>
      </c>
      <c r="R304" s="464">
        <v>41920171</v>
      </c>
      <c r="S304" s="464">
        <v>206541</v>
      </c>
      <c r="T304" s="464">
        <v>42126712</v>
      </c>
      <c r="U304" s="495" t="s">
        <v>645</v>
      </c>
      <c r="V304" s="496">
        <v>0</v>
      </c>
      <c r="W304" s="496">
        <v>0</v>
      </c>
      <c r="X304" s="496">
        <v>0</v>
      </c>
      <c r="Y304" s="496" t="s">
        <v>987</v>
      </c>
      <c r="Z304" s="497"/>
    </row>
    <row r="305" spans="2:26">
      <c r="B305" s="482">
        <v>61219000</v>
      </c>
      <c r="C305" s="483" t="s">
        <v>54</v>
      </c>
      <c r="D305" s="484" t="s">
        <v>1026</v>
      </c>
      <c r="E305" s="324" t="s">
        <v>989</v>
      </c>
      <c r="F305" s="498">
        <v>257</v>
      </c>
      <c r="G305" s="486">
        <v>37075</v>
      </c>
      <c r="H305" s="326" t="s">
        <v>37</v>
      </c>
      <c r="I305" s="487">
        <v>4200</v>
      </c>
      <c r="J305" s="488" t="s">
        <v>46</v>
      </c>
      <c r="K305" s="489">
        <v>5.6</v>
      </c>
      <c r="L305" s="490" t="s">
        <v>68</v>
      </c>
      <c r="M305" s="491" t="s">
        <v>985</v>
      </c>
      <c r="N305" s="492" t="s">
        <v>985</v>
      </c>
      <c r="O305" s="493">
        <v>25</v>
      </c>
      <c r="P305" s="464">
        <v>4200000</v>
      </c>
      <c r="Q305" s="464">
        <v>4130000</v>
      </c>
      <c r="R305" s="464">
        <v>93450997</v>
      </c>
      <c r="S305" s="464">
        <v>2420586</v>
      </c>
      <c r="T305" s="464">
        <v>95871583</v>
      </c>
      <c r="U305" s="495" t="s">
        <v>645</v>
      </c>
      <c r="V305" s="496">
        <v>0</v>
      </c>
      <c r="W305" s="496">
        <v>0</v>
      </c>
      <c r="X305" s="496">
        <v>0</v>
      </c>
      <c r="Y305" s="496" t="s">
        <v>987</v>
      </c>
      <c r="Z305" s="497" t="s">
        <v>993</v>
      </c>
    </row>
    <row r="306" spans="2:26">
      <c r="B306" s="482">
        <v>61219000</v>
      </c>
      <c r="C306" s="483" t="s">
        <v>54</v>
      </c>
      <c r="D306" s="484" t="s">
        <v>1026</v>
      </c>
      <c r="E306" s="324" t="s">
        <v>989</v>
      </c>
      <c r="F306" s="498">
        <v>275</v>
      </c>
      <c r="G306" s="486">
        <v>37197</v>
      </c>
      <c r="H306" s="326" t="s">
        <v>37</v>
      </c>
      <c r="I306" s="487">
        <v>2100</v>
      </c>
      <c r="J306" s="488" t="s">
        <v>87</v>
      </c>
      <c r="K306" s="489">
        <v>5.6</v>
      </c>
      <c r="L306" s="490" t="s">
        <v>68</v>
      </c>
      <c r="M306" s="491" t="s">
        <v>985</v>
      </c>
      <c r="N306" s="492" t="s">
        <v>985</v>
      </c>
      <c r="O306" s="493">
        <v>25</v>
      </c>
      <c r="P306" s="464">
        <v>2100000</v>
      </c>
      <c r="Q306" s="464">
        <v>2065000</v>
      </c>
      <c r="R306" s="464">
        <v>46725498</v>
      </c>
      <c r="S306" s="464">
        <v>437455</v>
      </c>
      <c r="T306" s="464">
        <v>47162953</v>
      </c>
      <c r="U306" s="495" t="s">
        <v>645</v>
      </c>
      <c r="V306" s="496">
        <v>0</v>
      </c>
      <c r="W306" s="496">
        <v>0</v>
      </c>
      <c r="X306" s="496">
        <v>0</v>
      </c>
      <c r="Y306" s="496" t="s">
        <v>987</v>
      </c>
      <c r="Z306" s="497" t="s">
        <v>993</v>
      </c>
    </row>
    <row r="307" spans="2:26">
      <c r="B307" s="482">
        <v>61219000</v>
      </c>
      <c r="C307" s="483" t="s">
        <v>54</v>
      </c>
      <c r="D307" s="484" t="s">
        <v>1026</v>
      </c>
      <c r="E307" s="324" t="s">
        <v>989</v>
      </c>
      <c r="F307" s="498">
        <v>297</v>
      </c>
      <c r="G307" s="486">
        <v>37447</v>
      </c>
      <c r="H307" s="326" t="s">
        <v>37</v>
      </c>
      <c r="I307" s="487">
        <v>4000</v>
      </c>
      <c r="J307" s="488" t="s">
        <v>89</v>
      </c>
      <c r="K307" s="489">
        <v>5.5</v>
      </c>
      <c r="L307" s="490" t="s">
        <v>68</v>
      </c>
      <c r="M307" s="491" t="s">
        <v>985</v>
      </c>
      <c r="N307" s="492" t="s">
        <v>985</v>
      </c>
      <c r="O307" s="493">
        <v>25</v>
      </c>
      <c r="P307" s="464">
        <v>4000000</v>
      </c>
      <c r="Q307" s="464">
        <v>4000000</v>
      </c>
      <c r="R307" s="464">
        <v>90509440</v>
      </c>
      <c r="S307" s="464">
        <v>2264697</v>
      </c>
      <c r="T307" s="464">
        <v>92774137</v>
      </c>
      <c r="U307" s="495" t="s">
        <v>645</v>
      </c>
      <c r="V307" s="496">
        <v>0</v>
      </c>
      <c r="W307" s="496">
        <v>0</v>
      </c>
      <c r="X307" s="496">
        <v>0</v>
      </c>
      <c r="Y307" s="496" t="s">
        <v>987</v>
      </c>
      <c r="Z307" s="497" t="s">
        <v>993</v>
      </c>
    </row>
    <row r="308" spans="2:26">
      <c r="B308" s="482">
        <v>61219000</v>
      </c>
      <c r="C308" s="483" t="s">
        <v>54</v>
      </c>
      <c r="D308" s="484" t="s">
        <v>1026</v>
      </c>
      <c r="E308" s="324" t="s">
        <v>989</v>
      </c>
      <c r="F308" s="485">
        <v>339</v>
      </c>
      <c r="G308" s="486">
        <v>37834</v>
      </c>
      <c r="H308" s="326" t="s">
        <v>37</v>
      </c>
      <c r="I308" s="487">
        <v>4000</v>
      </c>
      <c r="J308" s="488" t="s">
        <v>63</v>
      </c>
      <c r="K308" s="489">
        <v>5.5</v>
      </c>
      <c r="L308" s="490" t="s">
        <v>39</v>
      </c>
      <c r="M308" s="491" t="s">
        <v>985</v>
      </c>
      <c r="N308" s="492" t="s">
        <v>985</v>
      </c>
      <c r="O308" s="493">
        <v>25</v>
      </c>
      <c r="P308" s="464">
        <v>4000000</v>
      </c>
      <c r="Q308" s="464">
        <v>4000000</v>
      </c>
      <c r="R308" s="464">
        <v>90509440</v>
      </c>
      <c r="S308" s="464">
        <v>2264697</v>
      </c>
      <c r="T308" s="464">
        <v>92774137</v>
      </c>
      <c r="U308" s="495" t="s">
        <v>645</v>
      </c>
      <c r="V308" s="496">
        <v>0</v>
      </c>
      <c r="W308" s="496">
        <v>0</v>
      </c>
      <c r="X308" s="496">
        <v>0</v>
      </c>
      <c r="Y308" s="496" t="s">
        <v>987</v>
      </c>
      <c r="Z308" s="497" t="s">
        <v>993</v>
      </c>
    </row>
    <row r="309" spans="2:26">
      <c r="B309" s="482">
        <v>61219000</v>
      </c>
      <c r="C309" s="483" t="s">
        <v>54</v>
      </c>
      <c r="D309" s="484" t="s">
        <v>1026</v>
      </c>
      <c r="E309" s="324" t="s">
        <v>989</v>
      </c>
      <c r="F309" s="485">
        <v>370</v>
      </c>
      <c r="G309" s="486">
        <v>38118</v>
      </c>
      <c r="H309" s="326" t="s">
        <v>37</v>
      </c>
      <c r="I309" s="487">
        <v>2800</v>
      </c>
      <c r="J309" s="488" t="s">
        <v>56</v>
      </c>
      <c r="K309" s="489">
        <v>5.5</v>
      </c>
      <c r="L309" s="490" t="s">
        <v>39</v>
      </c>
      <c r="M309" s="491" t="s">
        <v>985</v>
      </c>
      <c r="N309" s="492" t="s">
        <v>985</v>
      </c>
      <c r="O309" s="493">
        <v>25</v>
      </c>
      <c r="P309" s="464">
        <v>2800000</v>
      </c>
      <c r="Q309" s="464">
        <v>2800000</v>
      </c>
      <c r="R309" s="464">
        <v>63356608</v>
      </c>
      <c r="S309" s="464">
        <v>439297</v>
      </c>
      <c r="T309" s="464">
        <v>63795905</v>
      </c>
      <c r="U309" s="495" t="s">
        <v>645</v>
      </c>
      <c r="V309" s="496">
        <v>0</v>
      </c>
      <c r="W309" s="496">
        <v>0</v>
      </c>
      <c r="X309" s="496">
        <v>0</v>
      </c>
      <c r="Y309" s="496" t="s">
        <v>987</v>
      </c>
      <c r="Z309" s="497" t="s">
        <v>993</v>
      </c>
    </row>
    <row r="310" spans="2:26">
      <c r="B310" s="482">
        <v>61219000</v>
      </c>
      <c r="C310" s="483" t="s">
        <v>54</v>
      </c>
      <c r="D310" s="484" t="s">
        <v>1026</v>
      </c>
      <c r="E310" s="324" t="s">
        <v>989</v>
      </c>
      <c r="F310" s="485">
        <v>371</v>
      </c>
      <c r="G310" s="486">
        <v>38118</v>
      </c>
      <c r="H310" s="326" t="s">
        <v>37</v>
      </c>
      <c r="I310" s="487">
        <v>1900</v>
      </c>
      <c r="J310" s="488" t="s">
        <v>51</v>
      </c>
      <c r="K310" s="489">
        <v>5.5</v>
      </c>
      <c r="L310" s="490" t="s">
        <v>39</v>
      </c>
      <c r="M310" s="491" t="s">
        <v>985</v>
      </c>
      <c r="N310" s="492" t="s">
        <v>985</v>
      </c>
      <c r="O310" s="493">
        <v>25</v>
      </c>
      <c r="P310" s="464">
        <v>1900000</v>
      </c>
      <c r="Q310" s="464">
        <v>1900000</v>
      </c>
      <c r="R310" s="464">
        <v>42991984</v>
      </c>
      <c r="S310" s="464">
        <v>1075731</v>
      </c>
      <c r="T310" s="464">
        <v>44067715</v>
      </c>
      <c r="U310" s="495" t="s">
        <v>645</v>
      </c>
      <c r="V310" s="496">
        <v>0</v>
      </c>
      <c r="W310" s="496">
        <v>0</v>
      </c>
      <c r="X310" s="496">
        <v>0</v>
      </c>
      <c r="Y310" s="496" t="s">
        <v>987</v>
      </c>
      <c r="Z310" s="497" t="s">
        <v>993</v>
      </c>
    </row>
    <row r="311" spans="2:26">
      <c r="B311" s="482">
        <v>61219000</v>
      </c>
      <c r="C311" s="483" t="s">
        <v>54</v>
      </c>
      <c r="D311" s="484" t="s">
        <v>1026</v>
      </c>
      <c r="E311" s="324" t="s">
        <v>989</v>
      </c>
      <c r="F311" s="485">
        <v>431</v>
      </c>
      <c r="G311" s="486">
        <v>38580</v>
      </c>
      <c r="H311" s="326" t="s">
        <v>37</v>
      </c>
      <c r="I311" s="487">
        <v>2800</v>
      </c>
      <c r="J311" s="488" t="s">
        <v>53</v>
      </c>
      <c r="K311" s="489">
        <v>4.5</v>
      </c>
      <c r="L311" s="490" t="s">
        <v>39</v>
      </c>
      <c r="M311" s="491" t="s">
        <v>985</v>
      </c>
      <c r="N311" s="492" t="s">
        <v>985</v>
      </c>
      <c r="O311" s="493">
        <v>25</v>
      </c>
      <c r="P311" s="464">
        <v>2800000</v>
      </c>
      <c r="Q311" s="464">
        <v>2800000</v>
      </c>
      <c r="R311" s="464">
        <v>63356608</v>
      </c>
      <c r="S311" s="464">
        <v>830238</v>
      </c>
      <c r="T311" s="464">
        <v>64186846</v>
      </c>
      <c r="U311" s="495" t="s">
        <v>645</v>
      </c>
      <c r="V311" s="496">
        <v>0</v>
      </c>
      <c r="W311" s="496">
        <v>0</v>
      </c>
      <c r="X311" s="496">
        <v>0</v>
      </c>
      <c r="Y311" s="496" t="s">
        <v>987</v>
      </c>
      <c r="Z311" s="497" t="s">
        <v>993</v>
      </c>
    </row>
    <row r="312" spans="2:26">
      <c r="B312" s="482">
        <v>61219000</v>
      </c>
      <c r="C312" s="483" t="s">
        <v>54</v>
      </c>
      <c r="D312" s="484" t="s">
        <v>1026</v>
      </c>
      <c r="E312" s="324" t="s">
        <v>984</v>
      </c>
      <c r="F312" s="485">
        <v>515</v>
      </c>
      <c r="G312" s="486">
        <v>39395</v>
      </c>
      <c r="H312" s="326" t="s">
        <v>37</v>
      </c>
      <c r="I312" s="487">
        <v>3850</v>
      </c>
      <c r="J312" s="488"/>
      <c r="K312" s="489"/>
      <c r="L312" s="490" t="s">
        <v>68</v>
      </c>
      <c r="M312" s="491" t="s">
        <v>985</v>
      </c>
      <c r="N312" s="492" t="s">
        <v>985</v>
      </c>
      <c r="O312" s="493">
        <v>30</v>
      </c>
      <c r="P312" s="464"/>
      <c r="Q312" s="464"/>
      <c r="R312" s="464"/>
      <c r="S312" s="464"/>
      <c r="T312" s="464"/>
      <c r="U312" s="495">
        <v>0</v>
      </c>
      <c r="V312" s="496">
        <v>0</v>
      </c>
      <c r="W312" s="496">
        <v>0</v>
      </c>
      <c r="X312" s="496">
        <v>0</v>
      </c>
      <c r="Y312" s="496">
        <v>0</v>
      </c>
      <c r="Z312" s="497"/>
    </row>
    <row r="313" spans="2:26">
      <c r="B313" s="482">
        <v>61219000</v>
      </c>
      <c r="C313" s="483" t="s">
        <v>54</v>
      </c>
      <c r="D313" s="484" t="s">
        <v>1026</v>
      </c>
      <c r="E313" s="324" t="s">
        <v>134</v>
      </c>
      <c r="F313" s="485">
        <v>515</v>
      </c>
      <c r="G313" s="486">
        <v>39651</v>
      </c>
      <c r="H313" s="326" t="s">
        <v>37</v>
      </c>
      <c r="I313" s="487">
        <v>3850</v>
      </c>
      <c r="J313" s="488" t="s">
        <v>59</v>
      </c>
      <c r="K313" s="489">
        <v>4.3</v>
      </c>
      <c r="L313" s="490" t="s">
        <v>68</v>
      </c>
      <c r="M313" s="491" t="s">
        <v>985</v>
      </c>
      <c r="N313" s="492" t="s">
        <v>985</v>
      </c>
      <c r="O313" s="493">
        <v>12</v>
      </c>
      <c r="P313" s="464">
        <v>1000000</v>
      </c>
      <c r="Q313" s="464">
        <v>1000000</v>
      </c>
      <c r="R313" s="464">
        <v>22627360</v>
      </c>
      <c r="S313" s="464">
        <v>443928</v>
      </c>
      <c r="T313" s="464">
        <v>23071288</v>
      </c>
      <c r="U313" s="495" t="s">
        <v>645</v>
      </c>
      <c r="V313" s="496">
        <v>0</v>
      </c>
      <c r="W313" s="496">
        <v>0</v>
      </c>
      <c r="X313" s="496">
        <v>0</v>
      </c>
      <c r="Y313" s="496" t="s">
        <v>987</v>
      </c>
      <c r="Z313" s="497"/>
    </row>
    <row r="314" spans="2:26">
      <c r="B314" s="482">
        <v>61219000</v>
      </c>
      <c r="C314" s="483" t="s">
        <v>54</v>
      </c>
      <c r="D314" s="484" t="s">
        <v>1026</v>
      </c>
      <c r="E314" s="324" t="s">
        <v>134</v>
      </c>
      <c r="F314" s="485">
        <v>515</v>
      </c>
      <c r="G314" s="486">
        <v>39651</v>
      </c>
      <c r="H314" s="326" t="s">
        <v>37</v>
      </c>
      <c r="I314" s="487">
        <v>3850</v>
      </c>
      <c r="J314" s="488" t="s">
        <v>60</v>
      </c>
      <c r="K314" s="489">
        <v>4.7</v>
      </c>
      <c r="L314" s="490" t="s">
        <v>68</v>
      </c>
      <c r="M314" s="491" t="s">
        <v>985</v>
      </c>
      <c r="N314" s="492" t="s">
        <v>985</v>
      </c>
      <c r="O314" s="493">
        <v>21</v>
      </c>
      <c r="P314" s="464">
        <v>2850000</v>
      </c>
      <c r="Q314" s="464">
        <v>2850000</v>
      </c>
      <c r="R314" s="464">
        <v>64487976</v>
      </c>
      <c r="S314" s="464">
        <v>1381551</v>
      </c>
      <c r="T314" s="464">
        <v>65869527</v>
      </c>
      <c r="U314" s="495" t="s">
        <v>645</v>
      </c>
      <c r="V314" s="496">
        <v>0</v>
      </c>
      <c r="W314" s="496">
        <v>0</v>
      </c>
      <c r="X314" s="496">
        <v>0</v>
      </c>
      <c r="Y314" s="496" t="s">
        <v>987</v>
      </c>
      <c r="Z314" s="497"/>
    </row>
    <row r="315" spans="2:26">
      <c r="B315" s="482">
        <v>61219000</v>
      </c>
      <c r="C315" s="483">
        <v>3</v>
      </c>
      <c r="D315" s="484" t="s">
        <v>1026</v>
      </c>
      <c r="E315" s="324" t="s">
        <v>984</v>
      </c>
      <c r="F315" s="485">
        <v>619</v>
      </c>
      <c r="G315" s="486">
        <v>40116</v>
      </c>
      <c r="H315" s="326" t="s">
        <v>37</v>
      </c>
      <c r="I315" s="487">
        <v>4000</v>
      </c>
      <c r="J315" s="488"/>
      <c r="K315" s="489"/>
      <c r="L315" s="490" t="s">
        <v>68</v>
      </c>
      <c r="M315" s="491" t="s">
        <v>39</v>
      </c>
      <c r="N315" s="492" t="s">
        <v>985</v>
      </c>
      <c r="O315" s="493">
        <v>30</v>
      </c>
      <c r="P315" s="464"/>
      <c r="Q315" s="464"/>
      <c r="R315" s="464"/>
      <c r="S315" s="464"/>
      <c r="T315" s="464"/>
      <c r="U315" s="495">
        <v>0</v>
      </c>
      <c r="V315" s="496">
        <v>0</v>
      </c>
      <c r="W315" s="496">
        <v>0</v>
      </c>
      <c r="X315" s="496">
        <v>0</v>
      </c>
      <c r="Y315" s="496">
        <v>0</v>
      </c>
      <c r="Z315" s="497"/>
    </row>
    <row r="316" spans="2:26">
      <c r="B316" s="482">
        <v>61219000</v>
      </c>
      <c r="C316" s="483">
        <v>3</v>
      </c>
      <c r="D316" s="484" t="s">
        <v>1026</v>
      </c>
      <c r="E316" s="324" t="s">
        <v>134</v>
      </c>
      <c r="F316" s="485">
        <v>619</v>
      </c>
      <c r="G316" s="486">
        <v>40126</v>
      </c>
      <c r="H316" s="326" t="s">
        <v>37</v>
      </c>
      <c r="I316" s="487">
        <v>4000</v>
      </c>
      <c r="J316" s="488" t="s">
        <v>64</v>
      </c>
      <c r="K316" s="489">
        <v>4.5</v>
      </c>
      <c r="L316" s="490" t="s">
        <v>68</v>
      </c>
      <c r="M316" s="491" t="s">
        <v>39</v>
      </c>
      <c r="N316" s="492" t="s">
        <v>985</v>
      </c>
      <c r="O316" s="493">
        <v>25</v>
      </c>
      <c r="P316" s="464">
        <v>4000000</v>
      </c>
      <c r="Q316" s="464">
        <v>4000000</v>
      </c>
      <c r="R316" s="464">
        <v>90509440</v>
      </c>
      <c r="S316" s="464">
        <v>481126</v>
      </c>
      <c r="T316" s="464">
        <v>90990566</v>
      </c>
      <c r="U316" s="495" t="s">
        <v>645</v>
      </c>
      <c r="V316" s="496">
        <v>0</v>
      </c>
      <c r="W316" s="496">
        <v>0</v>
      </c>
      <c r="X316" s="496">
        <v>0</v>
      </c>
      <c r="Y316" s="496">
        <v>0</v>
      </c>
      <c r="Z316" s="497"/>
    </row>
    <row r="317" spans="2:26">
      <c r="B317" s="482">
        <v>61219000</v>
      </c>
      <c r="C317" s="483">
        <v>3</v>
      </c>
      <c r="D317" s="484" t="s">
        <v>1026</v>
      </c>
      <c r="E317" s="324" t="s">
        <v>984</v>
      </c>
      <c r="F317" s="485">
        <v>681</v>
      </c>
      <c r="G317" s="486">
        <v>40809</v>
      </c>
      <c r="H317" s="326" t="s">
        <v>37</v>
      </c>
      <c r="I317" s="487">
        <v>6700</v>
      </c>
      <c r="J317" s="488"/>
      <c r="K317" s="489"/>
      <c r="L317" s="490" t="s">
        <v>68</v>
      </c>
      <c r="M317" s="491" t="s">
        <v>39</v>
      </c>
      <c r="N317" s="492" t="s">
        <v>49</v>
      </c>
      <c r="O317" s="493">
        <v>30</v>
      </c>
      <c r="P317" s="464"/>
      <c r="Q317" s="464"/>
      <c r="R317" s="464"/>
      <c r="S317" s="464"/>
      <c r="T317" s="464"/>
      <c r="U317" s="495">
        <v>0</v>
      </c>
      <c r="V317" s="496">
        <v>0</v>
      </c>
      <c r="W317" s="496">
        <v>0</v>
      </c>
      <c r="X317" s="496">
        <v>0</v>
      </c>
      <c r="Y317" s="496">
        <v>0</v>
      </c>
      <c r="Z317" s="497"/>
    </row>
    <row r="318" spans="2:26">
      <c r="B318" s="482">
        <v>61219000</v>
      </c>
      <c r="C318" s="483">
        <v>3</v>
      </c>
      <c r="D318" s="484" t="s">
        <v>1026</v>
      </c>
      <c r="E318" s="324" t="s">
        <v>134</v>
      </c>
      <c r="F318" s="485">
        <v>681</v>
      </c>
      <c r="G318" s="486">
        <v>40815</v>
      </c>
      <c r="H318" s="326" t="s">
        <v>37</v>
      </c>
      <c r="I318" s="487">
        <v>5200</v>
      </c>
      <c r="J318" s="488" t="s">
        <v>75</v>
      </c>
      <c r="K318" s="489">
        <v>3.75</v>
      </c>
      <c r="L318" s="490" t="s">
        <v>68</v>
      </c>
      <c r="M318" s="491" t="s">
        <v>985</v>
      </c>
      <c r="N318" s="492" t="s">
        <v>985</v>
      </c>
      <c r="O318" s="493">
        <v>20</v>
      </c>
      <c r="P318" s="464">
        <v>5200000</v>
      </c>
      <c r="Q318" s="464">
        <v>5200000</v>
      </c>
      <c r="R318" s="464">
        <v>117662272</v>
      </c>
      <c r="S318" s="464">
        <v>1287228</v>
      </c>
      <c r="T318" s="464">
        <v>118949500</v>
      </c>
      <c r="U318" s="495" t="s">
        <v>645</v>
      </c>
      <c r="V318" s="496">
        <v>0</v>
      </c>
      <c r="W318" s="496">
        <v>0</v>
      </c>
      <c r="X318" s="496">
        <v>0</v>
      </c>
      <c r="Y318" s="496">
        <v>0</v>
      </c>
      <c r="Z318" s="497"/>
    </row>
    <row r="319" spans="2:26" s="510" customFormat="1">
      <c r="B319" s="482">
        <v>61219000</v>
      </c>
      <c r="C319" s="483">
        <v>3</v>
      </c>
      <c r="D319" s="484" t="s">
        <v>1026</v>
      </c>
      <c r="E319" s="324" t="s">
        <v>142</v>
      </c>
      <c r="F319" s="485">
        <v>681</v>
      </c>
      <c r="G319" s="486">
        <v>41044</v>
      </c>
      <c r="H319" s="326" t="s">
        <v>37</v>
      </c>
      <c r="I319" s="487">
        <v>1500</v>
      </c>
      <c r="J319" s="488" t="s">
        <v>116</v>
      </c>
      <c r="K319" s="489">
        <v>3.85</v>
      </c>
      <c r="L319" s="490" t="s">
        <v>68</v>
      </c>
      <c r="M319" s="491"/>
      <c r="N319" s="492"/>
      <c r="O319" s="493">
        <v>21</v>
      </c>
      <c r="P319" s="464">
        <v>1500000</v>
      </c>
      <c r="Q319" s="464">
        <v>1500000</v>
      </c>
      <c r="R319" s="464">
        <v>33941040</v>
      </c>
      <c r="S319" s="464">
        <v>168990</v>
      </c>
      <c r="T319" s="464">
        <v>34110030</v>
      </c>
      <c r="U319" s="495" t="s">
        <v>645</v>
      </c>
      <c r="V319" s="496">
        <v>0</v>
      </c>
      <c r="W319" s="496">
        <v>0</v>
      </c>
      <c r="X319" s="496">
        <v>0</v>
      </c>
      <c r="Y319" s="496">
        <v>0</v>
      </c>
      <c r="Z319" s="511"/>
    </row>
    <row r="320" spans="2:26">
      <c r="B320" s="482">
        <v>76073164</v>
      </c>
      <c r="C320" s="483">
        <v>1</v>
      </c>
      <c r="D320" s="484" t="s">
        <v>1027</v>
      </c>
      <c r="E320" s="324" t="s">
        <v>984</v>
      </c>
      <c r="F320" s="485">
        <v>416</v>
      </c>
      <c r="G320" s="486">
        <v>38516</v>
      </c>
      <c r="H320" s="326" t="s">
        <v>37</v>
      </c>
      <c r="I320" s="487">
        <v>1000</v>
      </c>
      <c r="J320" s="488"/>
      <c r="K320" s="489"/>
      <c r="L320" s="490" t="s">
        <v>68</v>
      </c>
      <c r="M320" s="491" t="s">
        <v>359</v>
      </c>
      <c r="N320" s="492" t="s">
        <v>985</v>
      </c>
      <c r="O320" s="493">
        <v>21</v>
      </c>
      <c r="P320" s="464"/>
      <c r="Q320" s="464"/>
      <c r="R320" s="464"/>
      <c r="S320" s="464"/>
      <c r="T320" s="464"/>
      <c r="U320" s="495">
        <v>0</v>
      </c>
      <c r="V320" s="496">
        <v>0</v>
      </c>
      <c r="W320" s="496">
        <v>0</v>
      </c>
      <c r="X320" s="496">
        <v>0</v>
      </c>
      <c r="Y320" s="496">
        <v>0</v>
      </c>
      <c r="Z320" s="497" t="s">
        <v>1028</v>
      </c>
    </row>
    <row r="321" spans="2:26">
      <c r="B321" s="482">
        <v>76073164</v>
      </c>
      <c r="C321" s="483">
        <v>1</v>
      </c>
      <c r="D321" s="484" t="s">
        <v>1027</v>
      </c>
      <c r="E321" s="324" t="s">
        <v>134</v>
      </c>
      <c r="F321" s="485">
        <v>416</v>
      </c>
      <c r="G321" s="486">
        <v>38516</v>
      </c>
      <c r="H321" s="326" t="s">
        <v>37</v>
      </c>
      <c r="I321" s="487">
        <v>1000</v>
      </c>
      <c r="J321" s="488" t="s">
        <v>46</v>
      </c>
      <c r="K321" s="489">
        <v>3</v>
      </c>
      <c r="L321" s="490" t="s">
        <v>68</v>
      </c>
      <c r="M321" s="491" t="s">
        <v>359</v>
      </c>
      <c r="N321" s="492" t="s">
        <v>985</v>
      </c>
      <c r="O321" s="493">
        <v>21</v>
      </c>
      <c r="P321" s="464">
        <v>1000000</v>
      </c>
      <c r="Q321" s="464">
        <v>800000</v>
      </c>
      <c r="R321" s="464">
        <v>18101888</v>
      </c>
      <c r="S321" s="464">
        <v>193592</v>
      </c>
      <c r="T321" s="464">
        <v>18295480</v>
      </c>
      <c r="U321" s="495" t="s">
        <v>645</v>
      </c>
      <c r="V321" s="496">
        <v>0</v>
      </c>
      <c r="W321" s="496">
        <v>0</v>
      </c>
      <c r="X321" s="496">
        <v>0</v>
      </c>
      <c r="Y321" s="496" t="s">
        <v>987</v>
      </c>
      <c r="Z321" s="497"/>
    </row>
    <row r="322" spans="2:26">
      <c r="B322" s="482">
        <v>76073164</v>
      </c>
      <c r="C322" s="483">
        <v>1</v>
      </c>
      <c r="D322" s="484" t="s">
        <v>1027</v>
      </c>
      <c r="E322" s="324" t="s">
        <v>984</v>
      </c>
      <c r="F322" s="485">
        <v>662</v>
      </c>
      <c r="G322" s="486">
        <v>40682</v>
      </c>
      <c r="H322" s="326" t="s">
        <v>37</v>
      </c>
      <c r="I322" s="487">
        <v>3000</v>
      </c>
      <c r="J322" s="488"/>
      <c r="K322" s="489"/>
      <c r="L322" s="490" t="s">
        <v>68</v>
      </c>
      <c r="M322" s="491" t="s">
        <v>39</v>
      </c>
      <c r="N322" s="492" t="s">
        <v>49</v>
      </c>
      <c r="O322" s="493">
        <v>10</v>
      </c>
      <c r="P322" s="464"/>
      <c r="Q322" s="464"/>
      <c r="R322" s="464"/>
      <c r="S322" s="464"/>
      <c r="T322" s="464"/>
      <c r="U322" s="495">
        <v>0</v>
      </c>
      <c r="V322" s="496">
        <v>0</v>
      </c>
      <c r="W322" s="496" t="s">
        <v>988</v>
      </c>
      <c r="X322" s="496">
        <v>0</v>
      </c>
      <c r="Y322" s="496">
        <v>0</v>
      </c>
      <c r="Z322" s="497" t="s">
        <v>1028</v>
      </c>
    </row>
    <row r="323" spans="2:26">
      <c r="B323" s="482">
        <v>76073164</v>
      </c>
      <c r="C323" s="483">
        <v>1</v>
      </c>
      <c r="D323" s="484" t="s">
        <v>1027</v>
      </c>
      <c r="E323" s="324" t="s">
        <v>984</v>
      </c>
      <c r="F323" s="485">
        <v>663</v>
      </c>
      <c r="G323" s="486">
        <v>40682</v>
      </c>
      <c r="H323" s="326" t="s">
        <v>37</v>
      </c>
      <c r="I323" s="487">
        <v>3000</v>
      </c>
      <c r="J323" s="488"/>
      <c r="K323" s="489"/>
      <c r="L323" s="490" t="s">
        <v>68</v>
      </c>
      <c r="M323" s="491" t="s">
        <v>39</v>
      </c>
      <c r="N323" s="492" t="s">
        <v>49</v>
      </c>
      <c r="O323" s="493">
        <v>30</v>
      </c>
      <c r="P323" s="464"/>
      <c r="Q323" s="464"/>
      <c r="R323" s="464"/>
      <c r="S323" s="464"/>
      <c r="T323" s="464"/>
      <c r="U323" s="495">
        <v>0</v>
      </c>
      <c r="V323" s="496">
        <v>0</v>
      </c>
      <c r="W323" s="496" t="s">
        <v>988</v>
      </c>
      <c r="X323" s="496">
        <v>0</v>
      </c>
      <c r="Y323" s="496">
        <v>0</v>
      </c>
      <c r="Z323" s="497" t="s">
        <v>1028</v>
      </c>
    </row>
    <row r="324" spans="2:26">
      <c r="B324" s="482">
        <v>91081000</v>
      </c>
      <c r="C324" s="483" t="s">
        <v>91</v>
      </c>
      <c r="D324" s="484" t="s">
        <v>1029</v>
      </c>
      <c r="E324" s="324" t="s">
        <v>989</v>
      </c>
      <c r="F324" s="498">
        <v>264</v>
      </c>
      <c r="G324" s="486">
        <v>37112</v>
      </c>
      <c r="H324" s="326" t="s">
        <v>37</v>
      </c>
      <c r="I324" s="487">
        <v>1500</v>
      </c>
      <c r="J324" s="488" t="s">
        <v>38</v>
      </c>
      <c r="K324" s="489">
        <v>6.2</v>
      </c>
      <c r="L324" s="490" t="s">
        <v>39</v>
      </c>
      <c r="M324" s="509" t="s">
        <v>57</v>
      </c>
      <c r="N324" s="492" t="s">
        <v>985</v>
      </c>
      <c r="O324" s="504">
        <v>5</v>
      </c>
      <c r="P324" s="464">
        <v>1000000</v>
      </c>
      <c r="Q324" s="464">
        <v>0</v>
      </c>
      <c r="R324" s="464">
        <v>0</v>
      </c>
      <c r="S324" s="464"/>
      <c r="T324" s="464"/>
      <c r="U324" s="495" t="s">
        <v>645</v>
      </c>
      <c r="V324" s="496">
        <v>0</v>
      </c>
      <c r="W324" s="496">
        <v>0</v>
      </c>
      <c r="X324" s="496" t="s">
        <v>990</v>
      </c>
      <c r="Y324" s="496" t="s">
        <v>987</v>
      </c>
      <c r="Z324" s="497"/>
    </row>
    <row r="325" spans="2:26">
      <c r="B325" s="482">
        <v>91081000</v>
      </c>
      <c r="C325" s="483" t="s">
        <v>91</v>
      </c>
      <c r="D325" s="484" t="s">
        <v>1029</v>
      </c>
      <c r="E325" s="324" t="s">
        <v>989</v>
      </c>
      <c r="F325" s="498">
        <v>264</v>
      </c>
      <c r="G325" s="486">
        <v>37112</v>
      </c>
      <c r="H325" s="326" t="s">
        <v>37</v>
      </c>
      <c r="I325" s="487">
        <v>6000</v>
      </c>
      <c r="J325" s="488" t="s">
        <v>40</v>
      </c>
      <c r="K325" s="489">
        <v>6.2</v>
      </c>
      <c r="L325" s="490" t="s">
        <v>39</v>
      </c>
      <c r="M325" s="509" t="s">
        <v>57</v>
      </c>
      <c r="N325" s="492" t="s">
        <v>985</v>
      </c>
      <c r="O325" s="504">
        <v>5</v>
      </c>
      <c r="P325" s="464">
        <v>5000000</v>
      </c>
      <c r="Q325" s="464">
        <v>0</v>
      </c>
      <c r="R325" s="464">
        <v>0</v>
      </c>
      <c r="S325" s="464"/>
      <c r="T325" s="464"/>
      <c r="U325" s="495" t="s">
        <v>645</v>
      </c>
      <c r="V325" s="496">
        <v>0</v>
      </c>
      <c r="W325" s="496">
        <v>0</v>
      </c>
      <c r="X325" s="496" t="s">
        <v>990</v>
      </c>
      <c r="Y325" s="496" t="s">
        <v>987</v>
      </c>
      <c r="Z325" s="497"/>
    </row>
    <row r="326" spans="2:26">
      <c r="B326" s="482">
        <v>91081000</v>
      </c>
      <c r="C326" s="483" t="s">
        <v>91</v>
      </c>
      <c r="D326" s="484" t="s">
        <v>1029</v>
      </c>
      <c r="E326" s="324" t="s">
        <v>989</v>
      </c>
      <c r="F326" s="498">
        <v>264</v>
      </c>
      <c r="G326" s="486">
        <v>37112</v>
      </c>
      <c r="H326" s="326" t="s">
        <v>37</v>
      </c>
      <c r="I326" s="487">
        <v>2000</v>
      </c>
      <c r="J326" s="488" t="s">
        <v>51</v>
      </c>
      <c r="K326" s="489">
        <v>6.2</v>
      </c>
      <c r="L326" s="490" t="s">
        <v>39</v>
      </c>
      <c r="M326" s="509" t="s">
        <v>57</v>
      </c>
      <c r="N326" s="492" t="s">
        <v>985</v>
      </c>
      <c r="O326" s="504">
        <v>21</v>
      </c>
      <c r="P326" s="464">
        <v>1500000</v>
      </c>
      <c r="Q326" s="464">
        <v>0</v>
      </c>
      <c r="R326" s="464">
        <v>0</v>
      </c>
      <c r="S326" s="464"/>
      <c r="T326" s="464"/>
      <c r="U326" s="495" t="s">
        <v>645</v>
      </c>
      <c r="V326" s="496">
        <v>0</v>
      </c>
      <c r="W326" s="496">
        <v>0</v>
      </c>
      <c r="X326" s="496" t="s">
        <v>990</v>
      </c>
      <c r="Y326" s="496" t="s">
        <v>987</v>
      </c>
      <c r="Z326" s="497"/>
    </row>
    <row r="327" spans="2:26">
      <c r="B327" s="482">
        <v>91081000</v>
      </c>
      <c r="C327" s="483" t="s">
        <v>91</v>
      </c>
      <c r="D327" s="484" t="s">
        <v>1029</v>
      </c>
      <c r="E327" s="324" t="s">
        <v>984</v>
      </c>
      <c r="F327" s="485">
        <v>317</v>
      </c>
      <c r="G327" s="486">
        <v>37586</v>
      </c>
      <c r="H327" s="326" t="s">
        <v>37</v>
      </c>
      <c r="I327" s="487">
        <v>4000</v>
      </c>
      <c r="J327" s="512"/>
      <c r="K327" s="489"/>
      <c r="L327" s="490" t="s">
        <v>985</v>
      </c>
      <c r="M327" s="491" t="s">
        <v>985</v>
      </c>
      <c r="N327" s="492" t="s">
        <v>985</v>
      </c>
      <c r="O327" s="493">
        <v>30</v>
      </c>
      <c r="P327" s="464"/>
      <c r="Q327" s="464"/>
      <c r="R327" s="464"/>
      <c r="S327" s="464"/>
      <c r="T327" s="464"/>
      <c r="U327" s="495">
        <v>0</v>
      </c>
      <c r="V327" s="496">
        <v>0</v>
      </c>
      <c r="W327" s="496">
        <v>0</v>
      </c>
      <c r="X327" s="496">
        <v>0</v>
      </c>
      <c r="Y327" s="496">
        <v>0</v>
      </c>
      <c r="Z327" s="501"/>
    </row>
    <row r="328" spans="2:26">
      <c r="B328" s="482">
        <v>91081000</v>
      </c>
      <c r="C328" s="483" t="s">
        <v>91</v>
      </c>
      <c r="D328" s="484" t="s">
        <v>1029</v>
      </c>
      <c r="E328" s="324" t="s">
        <v>134</v>
      </c>
      <c r="F328" s="485">
        <v>317</v>
      </c>
      <c r="G328" s="486">
        <v>37897</v>
      </c>
      <c r="H328" s="326" t="s">
        <v>37</v>
      </c>
      <c r="I328" s="487">
        <v>4000</v>
      </c>
      <c r="J328" s="488" t="s">
        <v>59</v>
      </c>
      <c r="K328" s="489">
        <v>6.2</v>
      </c>
      <c r="L328" s="490" t="s">
        <v>68</v>
      </c>
      <c r="M328" s="491" t="s">
        <v>985</v>
      </c>
      <c r="N328" s="492" t="s">
        <v>985</v>
      </c>
      <c r="O328" s="493">
        <v>25</v>
      </c>
      <c r="P328" s="464">
        <v>4000000</v>
      </c>
      <c r="Q328" s="464">
        <v>3480000</v>
      </c>
      <c r="R328" s="464">
        <v>78743213</v>
      </c>
      <c r="S328" s="464">
        <v>1001805</v>
      </c>
      <c r="T328" s="513">
        <v>79745018</v>
      </c>
      <c r="U328" s="495" t="s">
        <v>645</v>
      </c>
      <c r="V328" s="496">
        <v>0</v>
      </c>
      <c r="W328" s="496">
        <v>0</v>
      </c>
      <c r="X328" s="496">
        <v>0</v>
      </c>
      <c r="Y328" s="496" t="s">
        <v>987</v>
      </c>
      <c r="Z328" s="497"/>
    </row>
    <row r="329" spans="2:26">
      <c r="B329" s="482">
        <v>91081000</v>
      </c>
      <c r="C329" s="483" t="s">
        <v>91</v>
      </c>
      <c r="D329" s="484" t="s">
        <v>1029</v>
      </c>
      <c r="E329" s="324" t="s">
        <v>134</v>
      </c>
      <c r="F329" s="485">
        <v>317</v>
      </c>
      <c r="G329" s="486">
        <v>37897</v>
      </c>
      <c r="H329" s="326" t="s">
        <v>37</v>
      </c>
      <c r="I329" s="487">
        <v>4000</v>
      </c>
      <c r="J329" s="488" t="s">
        <v>60</v>
      </c>
      <c r="K329" s="489">
        <v>6.2</v>
      </c>
      <c r="L329" s="490" t="s">
        <v>68</v>
      </c>
      <c r="M329" s="491" t="s">
        <v>985</v>
      </c>
      <c r="N329" s="492" t="s">
        <v>985</v>
      </c>
      <c r="O329" s="493">
        <v>21</v>
      </c>
      <c r="P329" s="464"/>
      <c r="Q329" s="464"/>
      <c r="R329" s="464">
        <v>0</v>
      </c>
      <c r="S329" s="464"/>
      <c r="T329" s="513"/>
      <c r="U329" s="495" t="s">
        <v>645</v>
      </c>
      <c r="V329" s="496">
        <v>0</v>
      </c>
      <c r="W329" s="496" t="s">
        <v>988</v>
      </c>
      <c r="X329" s="496">
        <v>0</v>
      </c>
      <c r="Y329" s="496" t="s">
        <v>987</v>
      </c>
      <c r="Z329" s="497"/>
    </row>
    <row r="330" spans="2:26">
      <c r="B330" s="482">
        <v>91081000</v>
      </c>
      <c r="C330" s="483" t="s">
        <v>91</v>
      </c>
      <c r="D330" s="484" t="s">
        <v>1029</v>
      </c>
      <c r="E330" s="324" t="s">
        <v>984</v>
      </c>
      <c r="F330" s="485">
        <v>318</v>
      </c>
      <c r="G330" s="486">
        <v>37586</v>
      </c>
      <c r="H330" s="326" t="s">
        <v>37</v>
      </c>
      <c r="I330" s="487">
        <v>4000</v>
      </c>
      <c r="J330" s="512"/>
      <c r="K330" s="489"/>
      <c r="L330" s="490" t="s">
        <v>985</v>
      </c>
      <c r="M330" s="491" t="s">
        <v>985</v>
      </c>
      <c r="N330" s="492" t="s">
        <v>985</v>
      </c>
      <c r="O330" s="493">
        <v>10</v>
      </c>
      <c r="P330" s="464"/>
      <c r="Q330" s="464"/>
      <c r="R330" s="464"/>
      <c r="S330" s="464"/>
      <c r="T330" s="513"/>
      <c r="U330" s="495">
        <v>0</v>
      </c>
      <c r="V330" s="496">
        <v>0</v>
      </c>
      <c r="W330" s="496">
        <v>0</v>
      </c>
      <c r="X330" s="496">
        <v>0</v>
      </c>
      <c r="Y330" s="496">
        <v>0</v>
      </c>
      <c r="Z330" s="501"/>
    </row>
    <row r="331" spans="2:26">
      <c r="B331" s="482">
        <v>91081000</v>
      </c>
      <c r="C331" s="483" t="s">
        <v>91</v>
      </c>
      <c r="D331" s="484" t="s">
        <v>1029</v>
      </c>
      <c r="E331" s="324" t="s">
        <v>134</v>
      </c>
      <c r="F331" s="485">
        <v>318</v>
      </c>
      <c r="G331" s="486">
        <v>37897</v>
      </c>
      <c r="H331" s="326" t="s">
        <v>37</v>
      </c>
      <c r="I331" s="487">
        <v>4000</v>
      </c>
      <c r="J331" s="488" t="s">
        <v>53</v>
      </c>
      <c r="K331" s="489">
        <v>4.8</v>
      </c>
      <c r="L331" s="490" t="s">
        <v>68</v>
      </c>
      <c r="M331" s="491" t="s">
        <v>985</v>
      </c>
      <c r="N331" s="492" t="s">
        <v>985</v>
      </c>
      <c r="O331" s="493">
        <v>7</v>
      </c>
      <c r="P331" s="464">
        <v>4000000</v>
      </c>
      <c r="Q331" s="464">
        <v>0</v>
      </c>
      <c r="R331" s="464">
        <v>0</v>
      </c>
      <c r="S331" s="464"/>
      <c r="T331" s="513"/>
      <c r="U331" s="495" t="s">
        <v>645</v>
      </c>
      <c r="V331" s="496">
        <v>0</v>
      </c>
      <c r="W331" s="496">
        <v>0</v>
      </c>
      <c r="X331" s="496" t="s">
        <v>990</v>
      </c>
      <c r="Y331" s="496" t="s">
        <v>987</v>
      </c>
      <c r="Z331" s="497"/>
    </row>
    <row r="332" spans="2:26">
      <c r="B332" s="482">
        <v>91081000</v>
      </c>
      <c r="C332" s="483" t="s">
        <v>91</v>
      </c>
      <c r="D332" s="484" t="s">
        <v>1029</v>
      </c>
      <c r="E332" s="324" t="s">
        <v>142</v>
      </c>
      <c r="F332" s="485">
        <v>318</v>
      </c>
      <c r="G332" s="486">
        <v>38419</v>
      </c>
      <c r="H332" s="326" t="s">
        <v>37</v>
      </c>
      <c r="I332" s="487">
        <v>4000</v>
      </c>
      <c r="J332" s="488" t="s">
        <v>64</v>
      </c>
      <c r="K332" s="489">
        <v>3.8</v>
      </c>
      <c r="L332" s="490" t="s">
        <v>68</v>
      </c>
      <c r="M332" s="491" t="s">
        <v>985</v>
      </c>
      <c r="N332" s="492" t="s">
        <v>985</v>
      </c>
      <c r="O332" s="493">
        <v>7</v>
      </c>
      <c r="P332" s="464"/>
      <c r="Q332" s="464"/>
      <c r="R332" s="464">
        <v>0</v>
      </c>
      <c r="S332" s="464"/>
      <c r="T332" s="513"/>
      <c r="U332" s="495" t="s">
        <v>645</v>
      </c>
      <c r="V332" s="496">
        <v>0</v>
      </c>
      <c r="W332" s="496" t="s">
        <v>988</v>
      </c>
      <c r="X332" s="496">
        <v>0</v>
      </c>
      <c r="Y332" s="496" t="s">
        <v>987</v>
      </c>
      <c r="Z332" s="497"/>
    </row>
    <row r="333" spans="2:26">
      <c r="B333" s="482">
        <v>91081000</v>
      </c>
      <c r="C333" s="483" t="s">
        <v>91</v>
      </c>
      <c r="D333" s="484" t="s">
        <v>1029</v>
      </c>
      <c r="E333" s="324" t="s">
        <v>151</v>
      </c>
      <c r="F333" s="485">
        <v>318</v>
      </c>
      <c r="G333" s="486">
        <v>39167</v>
      </c>
      <c r="H333" s="326" t="s">
        <v>37</v>
      </c>
      <c r="I333" s="487">
        <v>4000</v>
      </c>
      <c r="J333" s="488" t="s">
        <v>75</v>
      </c>
      <c r="K333" s="489">
        <v>3.8</v>
      </c>
      <c r="L333" s="490" t="s">
        <v>68</v>
      </c>
      <c r="M333" s="491" t="s">
        <v>985</v>
      </c>
      <c r="N333" s="492" t="s">
        <v>985</v>
      </c>
      <c r="O333" s="493">
        <v>20</v>
      </c>
      <c r="P333" s="464">
        <v>4000000</v>
      </c>
      <c r="Q333" s="464">
        <v>0</v>
      </c>
      <c r="R333" s="464">
        <v>0</v>
      </c>
      <c r="S333" s="464"/>
      <c r="T333" s="513"/>
      <c r="U333" s="495" t="s">
        <v>645</v>
      </c>
      <c r="V333" s="496">
        <v>0</v>
      </c>
      <c r="W333" s="496">
        <v>0</v>
      </c>
      <c r="X333" s="496" t="s">
        <v>990</v>
      </c>
      <c r="Y333" s="496" t="s">
        <v>987</v>
      </c>
      <c r="Z333" s="497"/>
    </row>
    <row r="334" spans="2:26">
      <c r="B334" s="482">
        <v>91081000</v>
      </c>
      <c r="C334" s="483" t="s">
        <v>91</v>
      </c>
      <c r="D334" s="484" t="s">
        <v>1029</v>
      </c>
      <c r="E334" s="324" t="s">
        <v>984</v>
      </c>
      <c r="F334" s="485">
        <v>522</v>
      </c>
      <c r="G334" s="486">
        <v>39442</v>
      </c>
      <c r="H334" s="326" t="s">
        <v>37</v>
      </c>
      <c r="I334" s="487">
        <v>10000</v>
      </c>
      <c r="J334" s="488"/>
      <c r="K334" s="489"/>
      <c r="L334" s="490" t="s">
        <v>39</v>
      </c>
      <c r="M334" s="491" t="s">
        <v>68</v>
      </c>
      <c r="N334" s="492" t="s">
        <v>985</v>
      </c>
      <c r="O334" s="493">
        <v>30</v>
      </c>
      <c r="P334" s="464"/>
      <c r="Q334" s="464"/>
      <c r="R334" s="464"/>
      <c r="S334" s="464"/>
      <c r="T334" s="464"/>
      <c r="U334" s="495">
        <v>0</v>
      </c>
      <c r="V334" s="496">
        <v>0</v>
      </c>
      <c r="W334" s="496">
        <v>0</v>
      </c>
      <c r="X334" s="496">
        <v>0</v>
      </c>
      <c r="Y334" s="496">
        <v>0</v>
      </c>
      <c r="Z334" s="497"/>
    </row>
    <row r="335" spans="2:26">
      <c r="B335" s="482">
        <v>91081000</v>
      </c>
      <c r="C335" s="483">
        <v>6</v>
      </c>
      <c r="D335" s="484" t="s">
        <v>1029</v>
      </c>
      <c r="E335" s="324" t="s">
        <v>134</v>
      </c>
      <c r="F335" s="485">
        <v>522</v>
      </c>
      <c r="G335" s="486">
        <v>39793</v>
      </c>
      <c r="H335" s="326" t="s">
        <v>37</v>
      </c>
      <c r="I335" s="487">
        <v>10000</v>
      </c>
      <c r="J335" s="488" t="s">
        <v>116</v>
      </c>
      <c r="K335" s="489">
        <v>4.8</v>
      </c>
      <c r="L335" s="490" t="s">
        <v>68</v>
      </c>
      <c r="M335" s="491" t="s">
        <v>985</v>
      </c>
      <c r="N335" s="492" t="s">
        <v>985</v>
      </c>
      <c r="O335" s="493">
        <v>5</v>
      </c>
      <c r="P335" s="464"/>
      <c r="Q335" s="464"/>
      <c r="R335" s="464">
        <v>0</v>
      </c>
      <c r="S335" s="464"/>
      <c r="T335" s="464"/>
      <c r="U335" s="495" t="s">
        <v>645</v>
      </c>
      <c r="V335" s="496">
        <v>0</v>
      </c>
      <c r="W335" s="496" t="s">
        <v>988</v>
      </c>
      <c r="X335" s="496">
        <v>0</v>
      </c>
      <c r="Y335" s="496" t="s">
        <v>987</v>
      </c>
      <c r="Z335" s="497"/>
    </row>
    <row r="336" spans="2:26">
      <c r="B336" s="482">
        <v>91081000</v>
      </c>
      <c r="C336" s="483">
        <v>6</v>
      </c>
      <c r="D336" s="484" t="s">
        <v>1029</v>
      </c>
      <c r="E336" s="324" t="s">
        <v>134</v>
      </c>
      <c r="F336" s="485">
        <v>522</v>
      </c>
      <c r="G336" s="486">
        <v>39793</v>
      </c>
      <c r="H336" s="326" t="s">
        <v>37</v>
      </c>
      <c r="I336" s="487">
        <v>10000</v>
      </c>
      <c r="J336" s="488" t="s">
        <v>123</v>
      </c>
      <c r="K336" s="489">
        <v>4.75</v>
      </c>
      <c r="L336" s="490" t="s">
        <v>68</v>
      </c>
      <c r="M336" s="491" t="s">
        <v>985</v>
      </c>
      <c r="N336" s="492" t="s">
        <v>985</v>
      </c>
      <c r="O336" s="493">
        <v>21</v>
      </c>
      <c r="P336" s="464">
        <v>10000000</v>
      </c>
      <c r="Q336" s="464">
        <v>10000000</v>
      </c>
      <c r="R336" s="464">
        <v>226273600</v>
      </c>
      <c r="S336" s="464">
        <v>442629</v>
      </c>
      <c r="T336" s="464">
        <v>226716229</v>
      </c>
      <c r="U336" s="495" t="s">
        <v>645</v>
      </c>
      <c r="V336" s="496">
        <v>0</v>
      </c>
      <c r="W336" s="496">
        <v>0</v>
      </c>
      <c r="X336" s="496">
        <v>0</v>
      </c>
      <c r="Y336" s="496" t="s">
        <v>987</v>
      </c>
      <c r="Z336" s="497"/>
    </row>
    <row r="337" spans="2:26">
      <c r="B337" s="482">
        <v>91081000</v>
      </c>
      <c r="C337" s="483">
        <v>6</v>
      </c>
      <c r="D337" s="484" t="s">
        <v>1029</v>
      </c>
      <c r="E337" s="324" t="s">
        <v>134</v>
      </c>
      <c r="F337" s="485">
        <v>522</v>
      </c>
      <c r="G337" s="486">
        <v>39793</v>
      </c>
      <c r="H337" s="326" t="s">
        <v>37</v>
      </c>
      <c r="I337" s="487">
        <v>10000</v>
      </c>
      <c r="J337" s="488" t="s">
        <v>167</v>
      </c>
      <c r="K337" s="489">
        <v>4.7</v>
      </c>
      <c r="L337" s="490" t="s">
        <v>68</v>
      </c>
      <c r="M337" s="491" t="s">
        <v>985</v>
      </c>
      <c r="N337" s="492" t="s">
        <v>985</v>
      </c>
      <c r="O337" s="493">
        <v>10</v>
      </c>
      <c r="P337" s="464"/>
      <c r="Q337" s="464"/>
      <c r="R337" s="464">
        <v>0</v>
      </c>
      <c r="S337" s="464"/>
      <c r="T337" s="464"/>
      <c r="U337" s="495" t="s">
        <v>645</v>
      </c>
      <c r="V337" s="496">
        <v>0</v>
      </c>
      <c r="W337" s="496" t="s">
        <v>988</v>
      </c>
      <c r="X337" s="496">
        <v>0</v>
      </c>
      <c r="Y337" s="496" t="s">
        <v>987</v>
      </c>
      <c r="Z337" s="497"/>
    </row>
    <row r="338" spans="2:26">
      <c r="B338" s="482">
        <v>92580000</v>
      </c>
      <c r="C338" s="483">
        <v>7</v>
      </c>
      <c r="D338" s="484" t="s">
        <v>1030</v>
      </c>
      <c r="E338" s="324" t="s">
        <v>984</v>
      </c>
      <c r="F338" s="485">
        <v>674</v>
      </c>
      <c r="G338" s="486">
        <v>40779</v>
      </c>
      <c r="H338" s="326" t="s">
        <v>37</v>
      </c>
      <c r="I338" s="487">
        <v>5000</v>
      </c>
      <c r="J338" s="488"/>
      <c r="K338" s="489"/>
      <c r="L338" s="490" t="s">
        <v>68</v>
      </c>
      <c r="M338" s="491" t="s">
        <v>359</v>
      </c>
      <c r="N338" s="492" t="s">
        <v>39</v>
      </c>
      <c r="O338" s="493">
        <v>10</v>
      </c>
      <c r="P338" s="464"/>
      <c r="Q338" s="464"/>
      <c r="R338" s="464"/>
      <c r="S338" s="464"/>
      <c r="T338" s="464"/>
      <c r="U338" s="495">
        <v>0</v>
      </c>
      <c r="V338" s="496">
        <v>0</v>
      </c>
      <c r="W338" s="496">
        <v>0</v>
      </c>
      <c r="X338" s="496">
        <v>0</v>
      </c>
      <c r="Y338" s="496">
        <v>0</v>
      </c>
      <c r="Z338" s="497"/>
    </row>
    <row r="339" spans="2:26">
      <c r="B339" s="482">
        <v>92580000</v>
      </c>
      <c r="C339" s="483">
        <v>7</v>
      </c>
      <c r="D339" s="484" t="s">
        <v>1030</v>
      </c>
      <c r="E339" s="324" t="s">
        <v>134</v>
      </c>
      <c r="F339" s="485">
        <v>674</v>
      </c>
      <c r="G339" s="486">
        <v>40780</v>
      </c>
      <c r="H339" s="326" t="s">
        <v>162</v>
      </c>
      <c r="I339" s="487">
        <v>105000000</v>
      </c>
      <c r="J339" s="488" t="s">
        <v>59</v>
      </c>
      <c r="K339" s="489">
        <v>6.1</v>
      </c>
      <c r="L339" s="490" t="s">
        <v>68</v>
      </c>
      <c r="M339" s="491" t="s">
        <v>359</v>
      </c>
      <c r="N339" s="492" t="s">
        <v>39</v>
      </c>
      <c r="O339" s="493">
        <v>5</v>
      </c>
      <c r="P339" s="464"/>
      <c r="Q339" s="464"/>
      <c r="R339" s="464">
        <v>0</v>
      </c>
      <c r="S339" s="464"/>
      <c r="T339" s="464"/>
      <c r="U339" s="495">
        <v>0</v>
      </c>
      <c r="V339" s="496">
        <v>0</v>
      </c>
      <c r="W339" s="496" t="s">
        <v>988</v>
      </c>
      <c r="X339" s="496">
        <v>0</v>
      </c>
      <c r="Y339" s="496">
        <v>0</v>
      </c>
      <c r="Z339" s="497"/>
    </row>
    <row r="340" spans="2:26">
      <c r="B340" s="482">
        <v>92580000</v>
      </c>
      <c r="C340" s="483">
        <v>7</v>
      </c>
      <c r="D340" s="484" t="s">
        <v>1030</v>
      </c>
      <c r="E340" s="324" t="s">
        <v>134</v>
      </c>
      <c r="F340" s="485">
        <v>674</v>
      </c>
      <c r="G340" s="486">
        <v>40780</v>
      </c>
      <c r="H340" s="326" t="s">
        <v>37</v>
      </c>
      <c r="I340" s="487">
        <v>5000</v>
      </c>
      <c r="J340" s="488" t="s">
        <v>60</v>
      </c>
      <c r="K340" s="489">
        <v>3.2</v>
      </c>
      <c r="L340" s="490" t="s">
        <v>68</v>
      </c>
      <c r="M340" s="491" t="s">
        <v>359</v>
      </c>
      <c r="N340" s="492" t="s">
        <v>39</v>
      </c>
      <c r="O340" s="493">
        <v>5</v>
      </c>
      <c r="P340" s="464"/>
      <c r="Q340" s="464"/>
      <c r="R340" s="464">
        <v>0</v>
      </c>
      <c r="S340" s="464"/>
      <c r="T340" s="464"/>
      <c r="U340" s="495" t="s">
        <v>645</v>
      </c>
      <c r="V340" s="496">
        <v>0</v>
      </c>
      <c r="W340" s="496" t="s">
        <v>988</v>
      </c>
      <c r="X340" s="496">
        <v>0</v>
      </c>
      <c r="Y340" s="496">
        <v>0</v>
      </c>
      <c r="Z340" s="497"/>
    </row>
    <row r="341" spans="2:26">
      <c r="B341" s="482">
        <v>92580000</v>
      </c>
      <c r="C341" s="483">
        <v>7</v>
      </c>
      <c r="D341" s="484" t="s">
        <v>1030</v>
      </c>
      <c r="E341" s="324" t="s">
        <v>984</v>
      </c>
      <c r="F341" s="485">
        <v>675</v>
      </c>
      <c r="G341" s="486">
        <v>40779</v>
      </c>
      <c r="H341" s="326" t="s">
        <v>37</v>
      </c>
      <c r="I341" s="487">
        <v>5000</v>
      </c>
      <c r="J341" s="488"/>
      <c r="K341" s="489"/>
      <c r="L341" s="490" t="s">
        <v>68</v>
      </c>
      <c r="M341" s="491" t="s">
        <v>359</v>
      </c>
      <c r="N341" s="492" t="s">
        <v>39</v>
      </c>
      <c r="O341" s="493">
        <v>30</v>
      </c>
      <c r="P341" s="464"/>
      <c r="Q341" s="464"/>
      <c r="R341" s="464"/>
      <c r="S341" s="464"/>
      <c r="T341" s="464"/>
      <c r="U341" s="495">
        <v>0</v>
      </c>
      <c r="V341" s="496">
        <v>0</v>
      </c>
      <c r="W341" s="496">
        <v>0</v>
      </c>
      <c r="X341" s="496">
        <v>0</v>
      </c>
      <c r="Y341" s="496">
        <v>0</v>
      </c>
      <c r="Z341" s="497"/>
    </row>
    <row r="342" spans="2:26">
      <c r="B342" s="482">
        <v>92580000</v>
      </c>
      <c r="C342" s="483">
        <v>7</v>
      </c>
      <c r="D342" s="484" t="s">
        <v>1030</v>
      </c>
      <c r="E342" s="324" t="s">
        <v>134</v>
      </c>
      <c r="F342" s="485">
        <v>675</v>
      </c>
      <c r="G342" s="486">
        <v>40780</v>
      </c>
      <c r="H342" s="326" t="s">
        <v>37</v>
      </c>
      <c r="I342" s="487">
        <v>5000</v>
      </c>
      <c r="J342" s="488" t="s">
        <v>64</v>
      </c>
      <c r="K342" s="489">
        <v>3.5</v>
      </c>
      <c r="L342" s="490" t="s">
        <v>68</v>
      </c>
      <c r="M342" s="491" t="s">
        <v>359</v>
      </c>
      <c r="N342" s="492" t="s">
        <v>39</v>
      </c>
      <c r="O342" s="493">
        <v>21</v>
      </c>
      <c r="P342" s="464"/>
      <c r="Q342" s="464"/>
      <c r="R342" s="464">
        <v>0</v>
      </c>
      <c r="S342" s="464"/>
      <c r="T342" s="464"/>
      <c r="U342" s="495" t="s">
        <v>645</v>
      </c>
      <c r="V342" s="496">
        <v>0</v>
      </c>
      <c r="W342" s="496" t="s">
        <v>988</v>
      </c>
      <c r="X342" s="496">
        <v>0</v>
      </c>
      <c r="Y342" s="496">
        <v>0</v>
      </c>
      <c r="Z342" s="497"/>
    </row>
    <row r="343" spans="2:26">
      <c r="B343" s="482">
        <v>92604000</v>
      </c>
      <c r="C343" s="483" t="s">
        <v>91</v>
      </c>
      <c r="D343" s="484" t="s">
        <v>1031</v>
      </c>
      <c r="E343" s="324" t="s">
        <v>984</v>
      </c>
      <c r="F343" s="498">
        <v>303</v>
      </c>
      <c r="G343" s="486">
        <v>37533</v>
      </c>
      <c r="H343" s="326" t="s">
        <v>37</v>
      </c>
      <c r="I343" s="487">
        <v>13000</v>
      </c>
      <c r="J343" s="488"/>
      <c r="K343" s="489"/>
      <c r="L343" s="490" t="s">
        <v>985</v>
      </c>
      <c r="M343" s="491" t="s">
        <v>985</v>
      </c>
      <c r="N343" s="492" t="s">
        <v>985</v>
      </c>
      <c r="O343" s="493">
        <v>10</v>
      </c>
      <c r="P343" s="464"/>
      <c r="Q343" s="464"/>
      <c r="R343" s="464"/>
      <c r="S343" s="464"/>
      <c r="T343" s="464"/>
      <c r="U343" s="495">
        <v>0</v>
      </c>
      <c r="V343" s="496">
        <v>0</v>
      </c>
      <c r="W343" s="496">
        <v>0</v>
      </c>
      <c r="X343" s="496">
        <v>0</v>
      </c>
      <c r="Y343" s="496">
        <v>0</v>
      </c>
      <c r="Z343" s="497"/>
    </row>
    <row r="344" spans="2:26">
      <c r="B344" s="482">
        <v>92604000</v>
      </c>
      <c r="C344" s="483" t="s">
        <v>91</v>
      </c>
      <c r="D344" s="484" t="s">
        <v>1031</v>
      </c>
      <c r="E344" s="324" t="s">
        <v>134</v>
      </c>
      <c r="F344" s="498">
        <v>303</v>
      </c>
      <c r="G344" s="486">
        <v>37539</v>
      </c>
      <c r="H344" s="326" t="s">
        <v>37</v>
      </c>
      <c r="I344" s="487">
        <v>1000</v>
      </c>
      <c r="J344" s="488" t="s">
        <v>125</v>
      </c>
      <c r="K344" s="489">
        <v>4.25</v>
      </c>
      <c r="L344" s="490" t="s">
        <v>68</v>
      </c>
      <c r="M344" s="491" t="s">
        <v>985</v>
      </c>
      <c r="N344" s="492" t="s">
        <v>985</v>
      </c>
      <c r="O344" s="493">
        <v>10</v>
      </c>
      <c r="P344" s="464">
        <v>1000000</v>
      </c>
      <c r="Q344" s="464">
        <v>1000000</v>
      </c>
      <c r="R344" s="464">
        <v>22627360</v>
      </c>
      <c r="S344" s="464">
        <v>241858</v>
      </c>
      <c r="T344" s="464">
        <v>22869218</v>
      </c>
      <c r="U344" s="495" t="s">
        <v>645</v>
      </c>
      <c r="V344" s="496">
        <v>0</v>
      </c>
      <c r="W344" s="496">
        <v>0</v>
      </c>
      <c r="X344" s="496">
        <v>0</v>
      </c>
      <c r="Y344" s="496" t="s">
        <v>987</v>
      </c>
      <c r="Z344" s="497"/>
    </row>
    <row r="345" spans="2:26">
      <c r="B345" s="482">
        <v>92604000</v>
      </c>
      <c r="C345" s="483" t="s">
        <v>91</v>
      </c>
      <c r="D345" s="484" t="s">
        <v>1031</v>
      </c>
      <c r="E345" s="324" t="s">
        <v>134</v>
      </c>
      <c r="F345" s="498">
        <v>303</v>
      </c>
      <c r="G345" s="486">
        <v>37539</v>
      </c>
      <c r="H345" s="326" t="s">
        <v>37</v>
      </c>
      <c r="I345" s="487">
        <v>4000</v>
      </c>
      <c r="J345" s="488" t="s">
        <v>126</v>
      </c>
      <c r="K345" s="489">
        <v>4.25</v>
      </c>
      <c r="L345" s="490" t="s">
        <v>68</v>
      </c>
      <c r="M345" s="491" t="s">
        <v>985</v>
      </c>
      <c r="N345" s="492" t="s">
        <v>985</v>
      </c>
      <c r="O345" s="493">
        <v>10</v>
      </c>
      <c r="P345" s="464">
        <v>2250000</v>
      </c>
      <c r="Q345" s="464">
        <v>2250000</v>
      </c>
      <c r="R345" s="464">
        <v>50911560</v>
      </c>
      <c r="S345" s="464">
        <v>544179</v>
      </c>
      <c r="T345" s="464">
        <v>51455739</v>
      </c>
      <c r="U345" s="495" t="s">
        <v>645</v>
      </c>
      <c r="V345" s="496">
        <v>0</v>
      </c>
      <c r="W345" s="496">
        <v>0</v>
      </c>
      <c r="X345" s="496">
        <v>0</v>
      </c>
      <c r="Y345" s="496" t="s">
        <v>987</v>
      </c>
      <c r="Z345" s="497"/>
    </row>
    <row r="346" spans="2:26">
      <c r="B346" s="482">
        <v>92604000</v>
      </c>
      <c r="C346" s="483" t="s">
        <v>91</v>
      </c>
      <c r="D346" s="484" t="s">
        <v>1031</v>
      </c>
      <c r="E346" s="324" t="s">
        <v>142</v>
      </c>
      <c r="F346" s="498">
        <v>303</v>
      </c>
      <c r="G346" s="486">
        <v>39821</v>
      </c>
      <c r="H346" s="326" t="s">
        <v>37</v>
      </c>
      <c r="I346" s="487">
        <v>9750</v>
      </c>
      <c r="J346" s="488" t="s">
        <v>87</v>
      </c>
      <c r="K346" s="489">
        <v>4.55</v>
      </c>
      <c r="L346" s="490" t="s">
        <v>68</v>
      </c>
      <c r="M346" s="491" t="s">
        <v>985</v>
      </c>
      <c r="N346" s="492" t="s">
        <v>985</v>
      </c>
      <c r="O346" s="493">
        <v>10</v>
      </c>
      <c r="P346" s="464">
        <v>9750000</v>
      </c>
      <c r="Q346" s="464">
        <v>9750000</v>
      </c>
      <c r="R346" s="464">
        <v>220616760</v>
      </c>
      <c r="S346" s="464">
        <v>4690513</v>
      </c>
      <c r="T346" s="464">
        <v>225307273</v>
      </c>
      <c r="U346" s="495" t="s">
        <v>645</v>
      </c>
      <c r="V346" s="496">
        <v>0</v>
      </c>
      <c r="W346" s="496">
        <v>0</v>
      </c>
      <c r="X346" s="496">
        <v>0</v>
      </c>
      <c r="Y346" s="496" t="s">
        <v>987</v>
      </c>
      <c r="Z346" s="497"/>
    </row>
    <row r="347" spans="2:26">
      <c r="B347" s="482">
        <v>92604000</v>
      </c>
      <c r="C347" s="483" t="s">
        <v>91</v>
      </c>
      <c r="D347" s="484" t="s">
        <v>1031</v>
      </c>
      <c r="E347" s="324" t="s">
        <v>984</v>
      </c>
      <c r="F347" s="485">
        <v>585</v>
      </c>
      <c r="G347" s="486">
        <v>39940</v>
      </c>
      <c r="H347" s="326" t="s">
        <v>37</v>
      </c>
      <c r="I347" s="487">
        <v>14500</v>
      </c>
      <c r="J347" s="488"/>
      <c r="K347" s="489"/>
      <c r="L347" s="490" t="s">
        <v>68</v>
      </c>
      <c r="M347" s="491" t="s">
        <v>39</v>
      </c>
      <c r="N347" s="492" t="s">
        <v>985</v>
      </c>
      <c r="O347" s="493">
        <v>10</v>
      </c>
      <c r="P347" s="464"/>
      <c r="Q347" s="464"/>
      <c r="R347" s="464"/>
      <c r="S347" s="464"/>
      <c r="T347" s="464"/>
      <c r="U347" s="495">
        <v>0</v>
      </c>
      <c r="V347" s="496">
        <v>0</v>
      </c>
      <c r="W347" s="496" t="s">
        <v>988</v>
      </c>
      <c r="X347" s="496">
        <v>0</v>
      </c>
      <c r="Y347" s="496">
        <v>0</v>
      </c>
      <c r="Z347" s="497"/>
    </row>
    <row r="348" spans="2:26">
      <c r="B348" s="482">
        <v>96591040</v>
      </c>
      <c r="C348" s="483" t="s">
        <v>35</v>
      </c>
      <c r="D348" s="484" t="s">
        <v>965</v>
      </c>
      <c r="E348" s="324" t="s">
        <v>984</v>
      </c>
      <c r="F348" s="485">
        <v>306</v>
      </c>
      <c r="G348" s="486">
        <v>37543</v>
      </c>
      <c r="H348" s="326" t="s">
        <v>37</v>
      </c>
      <c r="I348" s="487">
        <v>2000</v>
      </c>
      <c r="J348" s="488"/>
      <c r="K348" s="489"/>
      <c r="L348" s="490" t="s">
        <v>985</v>
      </c>
      <c r="M348" s="491" t="s">
        <v>985</v>
      </c>
      <c r="N348" s="492" t="s">
        <v>985</v>
      </c>
      <c r="O348" s="493">
        <v>10</v>
      </c>
      <c r="P348" s="464"/>
      <c r="Q348" s="464"/>
      <c r="R348" s="464"/>
      <c r="S348" s="464"/>
      <c r="T348" s="464"/>
      <c r="U348" s="495">
        <v>0</v>
      </c>
      <c r="V348" s="496">
        <v>0</v>
      </c>
      <c r="W348" s="496">
        <v>0</v>
      </c>
      <c r="X348" s="496">
        <v>0</v>
      </c>
      <c r="Y348" s="496">
        <v>0</v>
      </c>
      <c r="Z348" s="497"/>
    </row>
    <row r="349" spans="2:26">
      <c r="B349" s="482">
        <v>96591040</v>
      </c>
      <c r="C349" s="483" t="s">
        <v>35</v>
      </c>
      <c r="D349" s="484" t="s">
        <v>965</v>
      </c>
      <c r="E349" s="324" t="s">
        <v>134</v>
      </c>
      <c r="F349" s="485">
        <v>306</v>
      </c>
      <c r="G349" s="486">
        <v>37543</v>
      </c>
      <c r="H349" s="326" t="s">
        <v>37</v>
      </c>
      <c r="I349" s="487">
        <v>750</v>
      </c>
      <c r="J349" s="488" t="s">
        <v>38</v>
      </c>
      <c r="K349" s="489">
        <v>5</v>
      </c>
      <c r="L349" s="490" t="s">
        <v>68</v>
      </c>
      <c r="M349" s="491" t="s">
        <v>985</v>
      </c>
      <c r="N349" s="492" t="s">
        <v>985</v>
      </c>
      <c r="O349" s="493">
        <v>6</v>
      </c>
      <c r="P349" s="464">
        <v>750000</v>
      </c>
      <c r="Q349" s="464">
        <v>0</v>
      </c>
      <c r="R349" s="464">
        <v>0</v>
      </c>
      <c r="S349" s="464"/>
      <c r="T349" s="464"/>
      <c r="U349" s="495" t="s">
        <v>645</v>
      </c>
      <c r="V349" s="496">
        <v>0</v>
      </c>
      <c r="W349" s="496">
        <v>0</v>
      </c>
      <c r="X349" s="496" t="s">
        <v>990</v>
      </c>
      <c r="Y349" s="496" t="s">
        <v>987</v>
      </c>
      <c r="Z349" s="497"/>
    </row>
    <row r="350" spans="2:26">
      <c r="B350" s="482">
        <v>96591040</v>
      </c>
      <c r="C350" s="483" t="s">
        <v>35</v>
      </c>
      <c r="D350" s="484" t="s">
        <v>965</v>
      </c>
      <c r="E350" s="324" t="s">
        <v>134</v>
      </c>
      <c r="F350" s="485">
        <v>306</v>
      </c>
      <c r="G350" s="486">
        <v>37543</v>
      </c>
      <c r="H350" s="326" t="s">
        <v>37</v>
      </c>
      <c r="I350" s="487">
        <v>1250</v>
      </c>
      <c r="J350" s="488" t="s">
        <v>40</v>
      </c>
      <c r="K350" s="489">
        <v>5</v>
      </c>
      <c r="L350" s="490" t="s">
        <v>68</v>
      </c>
      <c r="M350" s="491" t="s">
        <v>985</v>
      </c>
      <c r="N350" s="492" t="s">
        <v>985</v>
      </c>
      <c r="O350" s="493">
        <v>6</v>
      </c>
      <c r="P350" s="464">
        <v>1250000</v>
      </c>
      <c r="Q350" s="464">
        <v>0</v>
      </c>
      <c r="R350" s="464">
        <v>0</v>
      </c>
      <c r="S350" s="464"/>
      <c r="T350" s="464"/>
      <c r="U350" s="495" t="s">
        <v>645</v>
      </c>
      <c r="V350" s="496">
        <v>0</v>
      </c>
      <c r="W350" s="496">
        <v>0</v>
      </c>
      <c r="X350" s="496" t="s">
        <v>990</v>
      </c>
      <c r="Y350" s="496" t="s">
        <v>987</v>
      </c>
      <c r="Z350" s="497"/>
    </row>
    <row r="351" spans="2:26">
      <c r="B351" s="482">
        <v>96591040</v>
      </c>
      <c r="C351" s="483" t="s">
        <v>35</v>
      </c>
      <c r="D351" s="484" t="s">
        <v>965</v>
      </c>
      <c r="E351" s="324" t="s">
        <v>142</v>
      </c>
      <c r="F351" s="485">
        <v>306</v>
      </c>
      <c r="G351" s="486">
        <v>38257</v>
      </c>
      <c r="H351" s="326" t="s">
        <v>37</v>
      </c>
      <c r="I351" s="487">
        <v>1000</v>
      </c>
      <c r="J351" s="488" t="s">
        <v>51</v>
      </c>
      <c r="K351" s="489">
        <v>3</v>
      </c>
      <c r="L351" s="490" t="s">
        <v>68</v>
      </c>
      <c r="M351" s="491" t="s">
        <v>985</v>
      </c>
      <c r="N351" s="492" t="s">
        <v>985</v>
      </c>
      <c r="O351" s="493">
        <v>7.5</v>
      </c>
      <c r="P351" s="464">
        <v>1000000</v>
      </c>
      <c r="Q351" s="464">
        <v>0</v>
      </c>
      <c r="R351" s="464">
        <v>0</v>
      </c>
      <c r="S351" s="464"/>
      <c r="T351" s="464"/>
      <c r="U351" s="495" t="s">
        <v>645</v>
      </c>
      <c r="V351" s="496">
        <v>0</v>
      </c>
      <c r="W351" s="496">
        <v>0</v>
      </c>
      <c r="X351" s="496" t="s">
        <v>990</v>
      </c>
      <c r="Y351" s="496" t="s">
        <v>987</v>
      </c>
      <c r="Z351" s="497"/>
    </row>
    <row r="352" spans="2:26">
      <c r="B352" s="482">
        <v>96591040</v>
      </c>
      <c r="C352" s="483" t="s">
        <v>35</v>
      </c>
      <c r="D352" s="484" t="s">
        <v>965</v>
      </c>
      <c r="E352" s="324" t="s">
        <v>151</v>
      </c>
      <c r="F352" s="485">
        <v>306</v>
      </c>
      <c r="G352" s="486">
        <v>38257</v>
      </c>
      <c r="H352" s="326" t="s">
        <v>37</v>
      </c>
      <c r="I352" s="487">
        <v>1000</v>
      </c>
      <c r="J352" s="488" t="s">
        <v>53</v>
      </c>
      <c r="K352" s="489">
        <v>4.25</v>
      </c>
      <c r="L352" s="490" t="s">
        <v>68</v>
      </c>
      <c r="M352" s="491" t="s">
        <v>985</v>
      </c>
      <c r="N352" s="492" t="s">
        <v>985</v>
      </c>
      <c r="O352" s="493">
        <v>21</v>
      </c>
      <c r="P352" s="464">
        <v>1000000</v>
      </c>
      <c r="Q352" s="464">
        <v>0</v>
      </c>
      <c r="R352" s="464">
        <v>0</v>
      </c>
      <c r="S352" s="464"/>
      <c r="T352" s="464"/>
      <c r="U352" s="495" t="s">
        <v>645</v>
      </c>
      <c r="V352" s="496">
        <v>0</v>
      </c>
      <c r="W352" s="496">
        <v>0</v>
      </c>
      <c r="X352" s="496" t="s">
        <v>990</v>
      </c>
      <c r="Y352" s="496" t="s">
        <v>987</v>
      </c>
      <c r="Z352" s="497"/>
    </row>
    <row r="353" spans="2:44">
      <c r="B353" s="482">
        <v>96591040</v>
      </c>
      <c r="C353" s="483" t="s">
        <v>35</v>
      </c>
      <c r="D353" s="484" t="s">
        <v>965</v>
      </c>
      <c r="E353" s="324" t="s">
        <v>984</v>
      </c>
      <c r="F353" s="485">
        <v>475</v>
      </c>
      <c r="G353" s="486">
        <v>38993</v>
      </c>
      <c r="H353" s="326" t="s">
        <v>37</v>
      </c>
      <c r="I353" s="487">
        <v>2000</v>
      </c>
      <c r="J353" s="488"/>
      <c r="K353" s="489"/>
      <c r="L353" s="490" t="s">
        <v>68</v>
      </c>
      <c r="M353" s="491" t="s">
        <v>39</v>
      </c>
      <c r="N353" s="492" t="s">
        <v>985</v>
      </c>
      <c r="O353" s="493">
        <v>30</v>
      </c>
      <c r="P353" s="464"/>
      <c r="Q353" s="464"/>
      <c r="R353" s="464"/>
      <c r="S353" s="464"/>
      <c r="T353" s="464"/>
      <c r="U353" s="495">
        <v>0</v>
      </c>
      <c r="V353" s="496">
        <v>0</v>
      </c>
      <c r="W353" s="496">
        <v>0</v>
      </c>
      <c r="X353" s="496">
        <v>0</v>
      </c>
      <c r="Y353" s="496">
        <v>0</v>
      </c>
      <c r="Z353" s="497"/>
    </row>
    <row r="354" spans="2:44">
      <c r="B354" s="482">
        <v>96591040</v>
      </c>
      <c r="C354" s="483" t="s">
        <v>35</v>
      </c>
      <c r="D354" s="484" t="s">
        <v>965</v>
      </c>
      <c r="E354" s="324" t="s">
        <v>134</v>
      </c>
      <c r="F354" s="485">
        <v>475</v>
      </c>
      <c r="G354" s="486">
        <v>38993</v>
      </c>
      <c r="H354" s="326" t="s">
        <v>37</v>
      </c>
      <c r="I354" s="487">
        <v>2000</v>
      </c>
      <c r="J354" s="488" t="s">
        <v>87</v>
      </c>
      <c r="K354" s="489">
        <v>3.9</v>
      </c>
      <c r="L354" s="490" t="s">
        <v>68</v>
      </c>
      <c r="M354" s="491" t="s">
        <v>39</v>
      </c>
      <c r="N354" s="492" t="s">
        <v>985</v>
      </c>
      <c r="O354" s="493">
        <v>21</v>
      </c>
      <c r="P354" s="464">
        <v>1200000</v>
      </c>
      <c r="Q354" s="464">
        <v>930000</v>
      </c>
      <c r="R354" s="464">
        <v>21043445</v>
      </c>
      <c r="S354" s="464">
        <v>156761</v>
      </c>
      <c r="T354" s="464">
        <v>21200206</v>
      </c>
      <c r="U354" s="495" t="s">
        <v>645</v>
      </c>
      <c r="V354" s="496">
        <v>0</v>
      </c>
      <c r="W354" s="496">
        <v>0</v>
      </c>
      <c r="X354" s="496">
        <v>0</v>
      </c>
      <c r="Y354" s="496" t="s">
        <v>987</v>
      </c>
      <c r="Z354" s="497"/>
    </row>
    <row r="355" spans="2:44">
      <c r="B355" s="482">
        <v>96591040</v>
      </c>
      <c r="C355" s="483" t="s">
        <v>35</v>
      </c>
      <c r="D355" s="484" t="s">
        <v>965</v>
      </c>
      <c r="E355" s="324" t="s">
        <v>984</v>
      </c>
      <c r="F355" s="485">
        <v>476</v>
      </c>
      <c r="G355" s="486">
        <v>38993</v>
      </c>
      <c r="H355" s="326" t="s">
        <v>37</v>
      </c>
      <c r="I355" s="487">
        <v>2000</v>
      </c>
      <c r="J355" s="488"/>
      <c r="K355" s="489"/>
      <c r="L355" s="490" t="s">
        <v>68</v>
      </c>
      <c r="M355" s="491" t="s">
        <v>39</v>
      </c>
      <c r="N355" s="492" t="s">
        <v>985</v>
      </c>
      <c r="O355" s="493">
        <v>10</v>
      </c>
      <c r="P355" s="464"/>
      <c r="Q355" s="464"/>
      <c r="R355" s="464"/>
      <c r="S355" s="464"/>
      <c r="T355" s="464"/>
      <c r="U355" s="495">
        <v>0</v>
      </c>
      <c r="V355" s="496">
        <v>0</v>
      </c>
      <c r="W355" s="496">
        <v>0</v>
      </c>
      <c r="X355" s="496">
        <v>0</v>
      </c>
      <c r="Y355" s="496">
        <v>0</v>
      </c>
      <c r="Z355" s="497"/>
    </row>
    <row r="356" spans="2:44">
      <c r="B356" s="482">
        <v>96591040</v>
      </c>
      <c r="C356" s="483" t="s">
        <v>35</v>
      </c>
      <c r="D356" s="484" t="s">
        <v>965</v>
      </c>
      <c r="E356" s="324" t="s">
        <v>134</v>
      </c>
      <c r="F356" s="485">
        <v>476</v>
      </c>
      <c r="G356" s="486">
        <v>38993</v>
      </c>
      <c r="H356" s="326" t="s">
        <v>37</v>
      </c>
      <c r="I356" s="487">
        <v>2000</v>
      </c>
      <c r="J356" s="488" t="s">
        <v>46</v>
      </c>
      <c r="K356" s="489">
        <v>3.7</v>
      </c>
      <c r="L356" s="490" t="s">
        <v>68</v>
      </c>
      <c r="M356" s="491" t="s">
        <v>39</v>
      </c>
      <c r="N356" s="492" t="s">
        <v>985</v>
      </c>
      <c r="O356" s="493">
        <v>10</v>
      </c>
      <c r="P356" s="464">
        <v>800000</v>
      </c>
      <c r="Q356" s="464">
        <v>0</v>
      </c>
      <c r="R356" s="464">
        <v>0</v>
      </c>
      <c r="S356" s="464"/>
      <c r="T356" s="464"/>
      <c r="U356" s="495" t="s">
        <v>645</v>
      </c>
      <c r="V356" s="496">
        <v>0</v>
      </c>
      <c r="W356" s="496">
        <v>0</v>
      </c>
      <c r="X356" s="496" t="s">
        <v>990</v>
      </c>
      <c r="Y356" s="496" t="s">
        <v>987</v>
      </c>
      <c r="Z356" s="497"/>
    </row>
    <row r="357" spans="2:44">
      <c r="B357" s="505">
        <v>96591040</v>
      </c>
      <c r="C357" s="506">
        <v>9</v>
      </c>
      <c r="D357" s="484" t="s">
        <v>965</v>
      </c>
      <c r="E357" s="324" t="s">
        <v>984</v>
      </c>
      <c r="F357" s="485">
        <v>567</v>
      </c>
      <c r="G357" s="486">
        <v>39885</v>
      </c>
      <c r="H357" s="326" t="s">
        <v>37</v>
      </c>
      <c r="I357" s="487">
        <v>3500</v>
      </c>
      <c r="J357" s="488"/>
      <c r="K357" s="489"/>
      <c r="L357" s="490" t="s">
        <v>68</v>
      </c>
      <c r="M357" s="491" t="s">
        <v>985</v>
      </c>
      <c r="N357" s="492" t="s">
        <v>985</v>
      </c>
      <c r="O357" s="493">
        <v>30</v>
      </c>
      <c r="P357" s="464"/>
      <c r="Q357" s="464"/>
      <c r="R357" s="464"/>
      <c r="S357" s="464"/>
      <c r="T357" s="464"/>
      <c r="U357" s="495">
        <v>0</v>
      </c>
      <c r="V357" s="496">
        <v>0</v>
      </c>
      <c r="W357" s="496">
        <v>0</v>
      </c>
      <c r="X357" s="496">
        <v>0</v>
      </c>
      <c r="Y357" s="496">
        <v>0</v>
      </c>
      <c r="Z357" s="497"/>
    </row>
    <row r="358" spans="2:44">
      <c r="B358" s="505">
        <v>96591040</v>
      </c>
      <c r="C358" s="506">
        <v>9</v>
      </c>
      <c r="D358" s="484" t="s">
        <v>965</v>
      </c>
      <c r="E358" s="324" t="s">
        <v>134</v>
      </c>
      <c r="F358" s="485">
        <v>567</v>
      </c>
      <c r="G358" s="486">
        <v>39919</v>
      </c>
      <c r="H358" s="326" t="s">
        <v>37</v>
      </c>
      <c r="I358" s="487">
        <v>3500</v>
      </c>
      <c r="J358" s="488" t="s">
        <v>64</v>
      </c>
      <c r="K358" s="489">
        <v>5.15</v>
      </c>
      <c r="L358" s="490" t="s">
        <v>68</v>
      </c>
      <c r="M358" s="491" t="s">
        <v>985</v>
      </c>
      <c r="N358" s="492" t="s">
        <v>985</v>
      </c>
      <c r="O358" s="493">
        <v>21</v>
      </c>
      <c r="P358" s="464">
        <v>2500000</v>
      </c>
      <c r="Q358" s="464">
        <v>2500000</v>
      </c>
      <c r="R358" s="464">
        <v>56568400</v>
      </c>
      <c r="S358" s="464">
        <v>530262</v>
      </c>
      <c r="T358" s="464">
        <v>57098662</v>
      </c>
      <c r="U358" s="495" t="s">
        <v>645</v>
      </c>
      <c r="V358" s="496">
        <v>0</v>
      </c>
      <c r="W358" s="496">
        <v>0</v>
      </c>
      <c r="X358" s="496">
        <v>0</v>
      </c>
      <c r="Y358" s="496" t="s">
        <v>987</v>
      </c>
      <c r="Z358" s="497"/>
    </row>
    <row r="359" spans="2:44">
      <c r="B359" s="505">
        <v>96591040</v>
      </c>
      <c r="C359" s="506">
        <v>9</v>
      </c>
      <c r="D359" s="484" t="s">
        <v>965</v>
      </c>
      <c r="E359" s="324" t="s">
        <v>984</v>
      </c>
      <c r="F359" s="485">
        <v>568</v>
      </c>
      <c r="G359" s="486">
        <v>39885</v>
      </c>
      <c r="H359" s="326" t="s">
        <v>37</v>
      </c>
      <c r="I359" s="487">
        <v>3500</v>
      </c>
      <c r="J359" s="488"/>
      <c r="K359" s="489"/>
      <c r="L359" s="490" t="s">
        <v>68</v>
      </c>
      <c r="M359" s="491" t="s">
        <v>985</v>
      </c>
      <c r="N359" s="492" t="s">
        <v>985</v>
      </c>
      <c r="O359" s="493">
        <v>10</v>
      </c>
      <c r="P359" s="464"/>
      <c r="Q359" s="464"/>
      <c r="R359" s="464"/>
      <c r="S359" s="464"/>
      <c r="T359" s="464"/>
      <c r="U359" s="495">
        <v>0</v>
      </c>
      <c r="V359" s="496">
        <v>0</v>
      </c>
      <c r="W359" s="496">
        <v>0</v>
      </c>
      <c r="X359" s="496">
        <v>0</v>
      </c>
      <c r="Y359" s="496">
        <v>0</v>
      </c>
      <c r="Z359" s="497"/>
    </row>
    <row r="360" spans="2:44">
      <c r="B360" s="505">
        <v>96591040</v>
      </c>
      <c r="C360" s="506">
        <v>9</v>
      </c>
      <c r="D360" s="484" t="s">
        <v>965</v>
      </c>
      <c r="E360" s="324" t="s">
        <v>134</v>
      </c>
      <c r="F360" s="485">
        <v>568</v>
      </c>
      <c r="G360" s="486">
        <v>39919</v>
      </c>
      <c r="H360" s="326" t="s">
        <v>162</v>
      </c>
      <c r="I360" s="487">
        <v>73000000</v>
      </c>
      <c r="J360" s="488" t="s">
        <v>59</v>
      </c>
      <c r="K360" s="489">
        <v>6.9</v>
      </c>
      <c r="L360" s="490" t="s">
        <v>68</v>
      </c>
      <c r="M360" s="491" t="s">
        <v>985</v>
      </c>
      <c r="N360" s="492" t="s">
        <v>985</v>
      </c>
      <c r="O360" s="493">
        <v>7</v>
      </c>
      <c r="P360" s="464"/>
      <c r="Q360" s="464"/>
      <c r="R360" s="464">
        <v>0</v>
      </c>
      <c r="S360" s="464"/>
      <c r="T360" s="464"/>
      <c r="U360" s="495">
        <v>0</v>
      </c>
      <c r="V360" s="496">
        <v>0</v>
      </c>
      <c r="W360" s="496" t="s">
        <v>988</v>
      </c>
      <c r="X360" s="496">
        <v>0</v>
      </c>
      <c r="Y360" s="496" t="s">
        <v>987</v>
      </c>
      <c r="Z360" s="497"/>
    </row>
    <row r="361" spans="2:44">
      <c r="B361" s="505">
        <v>96591040</v>
      </c>
      <c r="C361" s="506">
        <v>9</v>
      </c>
      <c r="D361" s="484" t="s">
        <v>965</v>
      </c>
      <c r="E361" s="324" t="s">
        <v>134</v>
      </c>
      <c r="F361" s="485">
        <v>568</v>
      </c>
      <c r="G361" s="486">
        <v>39919</v>
      </c>
      <c r="H361" s="326" t="s">
        <v>37</v>
      </c>
      <c r="I361" s="487">
        <v>3500</v>
      </c>
      <c r="J361" s="488" t="s">
        <v>60</v>
      </c>
      <c r="K361" s="489">
        <v>4</v>
      </c>
      <c r="L361" s="490" t="s">
        <v>68</v>
      </c>
      <c r="M361" s="491" t="s">
        <v>985</v>
      </c>
      <c r="N361" s="492" t="s">
        <v>985</v>
      </c>
      <c r="O361" s="493">
        <v>7</v>
      </c>
      <c r="P361" s="464">
        <v>1000000</v>
      </c>
      <c r="Q361" s="464">
        <v>1000000</v>
      </c>
      <c r="R361" s="464">
        <v>22627360</v>
      </c>
      <c r="S361" s="464">
        <v>165487</v>
      </c>
      <c r="T361" s="464">
        <v>22792847</v>
      </c>
      <c r="U361" s="495" t="s">
        <v>645</v>
      </c>
      <c r="V361" s="496">
        <v>0</v>
      </c>
      <c r="W361" s="496">
        <v>0</v>
      </c>
      <c r="X361" s="496">
        <v>0</v>
      </c>
      <c r="Y361" s="496" t="s">
        <v>987</v>
      </c>
      <c r="Z361" s="497"/>
    </row>
    <row r="362" spans="2:44">
      <c r="B362" s="482">
        <v>96591040</v>
      </c>
      <c r="C362" s="483">
        <v>9</v>
      </c>
      <c r="D362" s="484" t="s">
        <v>965</v>
      </c>
      <c r="E362" s="324" t="s">
        <v>984</v>
      </c>
      <c r="F362" s="485">
        <v>719</v>
      </c>
      <c r="G362" s="486">
        <v>40998</v>
      </c>
      <c r="H362" s="326" t="s">
        <v>37</v>
      </c>
      <c r="I362" s="487">
        <v>4000</v>
      </c>
      <c r="J362" s="488"/>
      <c r="K362" s="489"/>
      <c r="L362" s="490" t="s">
        <v>68</v>
      </c>
      <c r="M362" s="491" t="s">
        <v>39</v>
      </c>
      <c r="N362" s="492" t="s">
        <v>985</v>
      </c>
      <c r="O362" s="493">
        <v>10</v>
      </c>
      <c r="P362" s="464"/>
      <c r="Q362" s="464"/>
      <c r="R362" s="464"/>
      <c r="S362" s="464"/>
      <c r="T362" s="464"/>
      <c r="U362" s="495">
        <v>0</v>
      </c>
      <c r="V362" s="496">
        <v>0</v>
      </c>
      <c r="W362" s="496" t="s">
        <v>988</v>
      </c>
      <c r="X362" s="496">
        <v>0</v>
      </c>
      <c r="Y362" s="496">
        <v>0</v>
      </c>
      <c r="Z362" s="497"/>
    </row>
    <row r="363" spans="2:44" s="510" customFormat="1">
      <c r="B363" s="482">
        <v>96591040</v>
      </c>
      <c r="C363" s="483">
        <v>9</v>
      </c>
      <c r="D363" s="484" t="s">
        <v>965</v>
      </c>
      <c r="E363" s="324" t="s">
        <v>134</v>
      </c>
      <c r="F363" s="485">
        <v>719</v>
      </c>
      <c r="G363" s="486">
        <v>41054</v>
      </c>
      <c r="H363" s="326" t="s">
        <v>37</v>
      </c>
      <c r="I363" s="487">
        <v>3000</v>
      </c>
      <c r="J363" s="488" t="s">
        <v>75</v>
      </c>
      <c r="K363" s="489">
        <v>3.7</v>
      </c>
      <c r="L363" s="490" t="s">
        <v>68</v>
      </c>
      <c r="M363" s="491"/>
      <c r="N363" s="492"/>
      <c r="O363" s="493">
        <v>7</v>
      </c>
      <c r="P363" s="464"/>
      <c r="Q363" s="464"/>
      <c r="R363" s="464"/>
      <c r="S363" s="464"/>
      <c r="T363" s="464"/>
      <c r="U363" s="495" t="s">
        <v>645</v>
      </c>
      <c r="V363" s="496">
        <v>0</v>
      </c>
      <c r="W363" s="496" t="s">
        <v>988</v>
      </c>
      <c r="X363" s="496">
        <v>0</v>
      </c>
      <c r="Y363" s="496">
        <v>0</v>
      </c>
      <c r="Z363" s="497"/>
      <c r="AA363" s="469"/>
      <c r="AB363" s="469"/>
      <c r="AC363" s="469"/>
      <c r="AD363" s="469"/>
      <c r="AE363" s="469"/>
      <c r="AF363" s="469"/>
      <c r="AG363" s="469"/>
      <c r="AH363" s="469"/>
      <c r="AI363" s="469"/>
      <c r="AJ363" s="469"/>
      <c r="AK363" s="469"/>
      <c r="AL363" s="469"/>
      <c r="AM363" s="469"/>
      <c r="AN363" s="469"/>
      <c r="AO363" s="469"/>
      <c r="AP363" s="469"/>
      <c r="AQ363" s="469"/>
      <c r="AR363" s="469"/>
    </row>
    <row r="364" spans="2:44" s="510" customFormat="1">
      <c r="B364" s="482">
        <v>96591040</v>
      </c>
      <c r="C364" s="483">
        <v>9</v>
      </c>
      <c r="D364" s="484" t="s">
        <v>965</v>
      </c>
      <c r="E364" s="324" t="s">
        <v>134</v>
      </c>
      <c r="F364" s="485">
        <v>719</v>
      </c>
      <c r="G364" s="486" t="s">
        <v>1032</v>
      </c>
      <c r="H364" s="326" t="s">
        <v>162</v>
      </c>
      <c r="I364" s="487">
        <v>60000000</v>
      </c>
      <c r="J364" s="488" t="s">
        <v>116</v>
      </c>
      <c r="K364" s="489">
        <v>7.1</v>
      </c>
      <c r="L364" s="490" t="s">
        <v>68</v>
      </c>
      <c r="M364" s="491"/>
      <c r="N364" s="492"/>
      <c r="O364" s="493">
        <v>7</v>
      </c>
      <c r="P364" s="464"/>
      <c r="Q364" s="464"/>
      <c r="R364" s="464"/>
      <c r="S364" s="464"/>
      <c r="T364" s="464"/>
      <c r="U364" s="495">
        <v>0</v>
      </c>
      <c r="V364" s="496">
        <v>0</v>
      </c>
      <c r="W364" s="496" t="s">
        <v>988</v>
      </c>
      <c r="X364" s="496">
        <v>0</v>
      </c>
      <c r="Y364" s="496">
        <v>0</v>
      </c>
      <c r="Z364" s="497"/>
      <c r="AA364" s="469"/>
      <c r="AB364" s="469"/>
      <c r="AC364" s="469"/>
      <c r="AD364" s="469"/>
      <c r="AE364" s="469"/>
      <c r="AF364" s="469"/>
      <c r="AG364" s="469"/>
      <c r="AH364" s="469"/>
      <c r="AI364" s="469"/>
      <c r="AJ364" s="469"/>
      <c r="AK364" s="469"/>
      <c r="AL364" s="469"/>
      <c r="AM364" s="469"/>
      <c r="AN364" s="469"/>
      <c r="AO364" s="469"/>
      <c r="AP364" s="469"/>
      <c r="AQ364" s="469"/>
      <c r="AR364" s="469"/>
    </row>
    <row r="365" spans="2:44">
      <c r="B365" s="482">
        <v>96591040</v>
      </c>
      <c r="C365" s="483">
        <v>9</v>
      </c>
      <c r="D365" s="484" t="s">
        <v>965</v>
      </c>
      <c r="E365" s="324" t="s">
        <v>984</v>
      </c>
      <c r="F365" s="485">
        <v>720</v>
      </c>
      <c r="G365" s="486">
        <v>40998</v>
      </c>
      <c r="H365" s="326" t="s">
        <v>37</v>
      </c>
      <c r="I365" s="487">
        <v>4000</v>
      </c>
      <c r="J365" s="488"/>
      <c r="K365" s="489"/>
      <c r="L365" s="490" t="s">
        <v>68</v>
      </c>
      <c r="M365" s="491" t="s">
        <v>39</v>
      </c>
      <c r="N365" s="492" t="s">
        <v>985</v>
      </c>
      <c r="O365" s="493">
        <v>30</v>
      </c>
      <c r="P365" s="464"/>
      <c r="Q365" s="464"/>
      <c r="R365" s="464"/>
      <c r="S365" s="464"/>
      <c r="T365" s="464"/>
      <c r="U365" s="495">
        <v>0</v>
      </c>
      <c r="V365" s="496">
        <v>0</v>
      </c>
      <c r="W365" s="496">
        <v>0</v>
      </c>
      <c r="X365" s="496">
        <v>0</v>
      </c>
      <c r="Y365" s="496">
        <v>0</v>
      </c>
      <c r="Z365" s="497"/>
    </row>
    <row r="366" spans="2:44" s="510" customFormat="1">
      <c r="B366" s="482">
        <v>96591040</v>
      </c>
      <c r="C366" s="483">
        <v>9</v>
      </c>
      <c r="D366" s="484" t="s">
        <v>965</v>
      </c>
      <c r="E366" s="324" t="s">
        <v>134</v>
      </c>
      <c r="F366" s="485">
        <v>720</v>
      </c>
      <c r="G366" s="486">
        <v>41054</v>
      </c>
      <c r="H366" s="326" t="s">
        <v>37</v>
      </c>
      <c r="I366" s="487">
        <v>3000</v>
      </c>
      <c r="J366" s="488" t="s">
        <v>123</v>
      </c>
      <c r="K366" s="489">
        <v>4.0999999999999996</v>
      </c>
      <c r="L366" s="490" t="s">
        <v>68</v>
      </c>
      <c r="M366" s="491"/>
      <c r="N366" s="492"/>
      <c r="O366" s="493">
        <v>21</v>
      </c>
      <c r="P366" s="464"/>
      <c r="Q366" s="464"/>
      <c r="R366" s="464"/>
      <c r="S366" s="464"/>
      <c r="T366" s="464"/>
      <c r="U366" s="495" t="s">
        <v>645</v>
      </c>
      <c r="V366" s="496">
        <v>0</v>
      </c>
      <c r="W366" s="496" t="s">
        <v>988</v>
      </c>
      <c r="X366" s="496">
        <v>0</v>
      </c>
      <c r="Y366" s="496">
        <v>0</v>
      </c>
      <c r="Z366" s="497"/>
      <c r="AA366" s="469"/>
      <c r="AB366" s="469"/>
      <c r="AC366" s="469"/>
      <c r="AD366" s="469"/>
      <c r="AE366" s="469"/>
      <c r="AF366" s="469"/>
      <c r="AG366" s="469"/>
      <c r="AH366" s="469"/>
      <c r="AI366" s="469"/>
      <c r="AJ366" s="469"/>
    </row>
    <row r="367" spans="2:44">
      <c r="B367" s="482">
        <v>90690000</v>
      </c>
      <c r="C367" s="483">
        <v>9</v>
      </c>
      <c r="D367" s="484" t="s">
        <v>479</v>
      </c>
      <c r="E367" s="324" t="s">
        <v>984</v>
      </c>
      <c r="F367" s="485">
        <v>623</v>
      </c>
      <c r="G367" s="486">
        <v>40158</v>
      </c>
      <c r="H367" s="326" t="s">
        <v>37</v>
      </c>
      <c r="I367" s="487">
        <v>10000</v>
      </c>
      <c r="J367" s="488"/>
      <c r="K367" s="489"/>
      <c r="L367" s="490" t="s">
        <v>68</v>
      </c>
      <c r="M367" s="491" t="s">
        <v>39</v>
      </c>
      <c r="N367" s="492" t="s">
        <v>49</v>
      </c>
      <c r="O367" s="493">
        <v>10</v>
      </c>
      <c r="P367" s="464"/>
      <c r="Q367" s="464"/>
      <c r="R367" s="464"/>
      <c r="S367" s="464"/>
      <c r="T367" s="464"/>
      <c r="U367" s="495">
        <v>0</v>
      </c>
      <c r="V367" s="496">
        <v>0</v>
      </c>
      <c r="W367" s="496">
        <v>0</v>
      </c>
      <c r="X367" s="496">
        <v>0</v>
      </c>
      <c r="Y367" s="496">
        <v>0</v>
      </c>
      <c r="Z367" s="497"/>
    </row>
    <row r="368" spans="2:44">
      <c r="B368" s="482">
        <v>90690000</v>
      </c>
      <c r="C368" s="483">
        <v>9</v>
      </c>
      <c r="D368" s="484" t="s">
        <v>479</v>
      </c>
      <c r="E368" s="324" t="s">
        <v>134</v>
      </c>
      <c r="F368" s="485">
        <v>623</v>
      </c>
      <c r="G368" s="486">
        <v>40158</v>
      </c>
      <c r="H368" s="326" t="s">
        <v>37</v>
      </c>
      <c r="I368" s="487">
        <v>10000</v>
      </c>
      <c r="J368" s="488" t="s">
        <v>46</v>
      </c>
      <c r="K368" s="489">
        <v>3.25</v>
      </c>
      <c r="L368" s="490" t="s">
        <v>68</v>
      </c>
      <c r="M368" s="491" t="s">
        <v>39</v>
      </c>
      <c r="N368" s="492" t="s">
        <v>985</v>
      </c>
      <c r="O368" s="493">
        <v>5</v>
      </c>
      <c r="P368" s="464"/>
      <c r="Q368" s="464"/>
      <c r="R368" s="464">
        <v>0</v>
      </c>
      <c r="S368" s="464"/>
      <c r="T368" s="464"/>
      <c r="U368" s="495" t="s">
        <v>645</v>
      </c>
      <c r="V368" s="496">
        <v>0</v>
      </c>
      <c r="W368" s="496" t="s">
        <v>988</v>
      </c>
      <c r="X368" s="496">
        <v>0</v>
      </c>
      <c r="Y368" s="496">
        <v>0</v>
      </c>
      <c r="Z368" s="497"/>
    </row>
    <row r="369" spans="2:26">
      <c r="B369" s="482">
        <v>90690000</v>
      </c>
      <c r="C369" s="483">
        <v>9</v>
      </c>
      <c r="D369" s="484" t="s">
        <v>479</v>
      </c>
      <c r="E369" s="324" t="s">
        <v>134</v>
      </c>
      <c r="F369" s="485">
        <v>623</v>
      </c>
      <c r="G369" s="486">
        <v>40158</v>
      </c>
      <c r="H369" s="326" t="s">
        <v>162</v>
      </c>
      <c r="I369" s="487">
        <v>209500000</v>
      </c>
      <c r="J369" s="488" t="s">
        <v>87</v>
      </c>
      <c r="K369" s="489">
        <v>5.75</v>
      </c>
      <c r="L369" s="490" t="s">
        <v>68</v>
      </c>
      <c r="M369" s="491" t="s">
        <v>39</v>
      </c>
      <c r="N369" s="492" t="s">
        <v>985</v>
      </c>
      <c r="O369" s="493">
        <v>5</v>
      </c>
      <c r="P369" s="464"/>
      <c r="Q369" s="464"/>
      <c r="R369" s="464">
        <v>0</v>
      </c>
      <c r="S369" s="464"/>
      <c r="T369" s="464"/>
      <c r="U369" s="495">
        <v>0</v>
      </c>
      <c r="V369" s="496">
        <v>0</v>
      </c>
      <c r="W369" s="496" t="s">
        <v>988</v>
      </c>
      <c r="X369" s="496">
        <v>0</v>
      </c>
      <c r="Y369" s="496">
        <v>0</v>
      </c>
      <c r="Z369" s="497"/>
    </row>
    <row r="370" spans="2:26">
      <c r="B370" s="482">
        <v>90690000</v>
      </c>
      <c r="C370" s="483">
        <v>9</v>
      </c>
      <c r="D370" s="484" t="s">
        <v>479</v>
      </c>
      <c r="E370" s="324" t="s">
        <v>984</v>
      </c>
      <c r="F370" s="485">
        <v>624</v>
      </c>
      <c r="G370" s="486">
        <v>40158</v>
      </c>
      <c r="H370" s="326" t="s">
        <v>37</v>
      </c>
      <c r="I370" s="487">
        <v>10000</v>
      </c>
      <c r="J370" s="488"/>
      <c r="K370" s="489"/>
      <c r="L370" s="490" t="s">
        <v>68</v>
      </c>
      <c r="M370" s="491" t="s">
        <v>39</v>
      </c>
      <c r="N370" s="492" t="s">
        <v>49</v>
      </c>
      <c r="O370" s="493">
        <v>30</v>
      </c>
      <c r="P370" s="464"/>
      <c r="Q370" s="464"/>
      <c r="R370" s="464"/>
      <c r="S370" s="464"/>
      <c r="T370" s="464"/>
      <c r="U370" s="495">
        <v>0</v>
      </c>
      <c r="V370" s="496">
        <v>0</v>
      </c>
      <c r="W370" s="496">
        <v>0</v>
      </c>
      <c r="X370" s="496">
        <v>0</v>
      </c>
      <c r="Y370" s="496">
        <v>0</v>
      </c>
      <c r="Z370" s="497"/>
    </row>
    <row r="371" spans="2:26">
      <c r="B371" s="482">
        <v>90690000</v>
      </c>
      <c r="C371" s="483">
        <v>9</v>
      </c>
      <c r="D371" s="484" t="s">
        <v>479</v>
      </c>
      <c r="E371" s="324" t="s">
        <v>134</v>
      </c>
      <c r="F371" s="485">
        <v>624</v>
      </c>
      <c r="G371" s="486">
        <v>40158</v>
      </c>
      <c r="H371" s="326" t="s">
        <v>37</v>
      </c>
      <c r="I371" s="487">
        <v>10000</v>
      </c>
      <c r="J371" s="488" t="s">
        <v>89</v>
      </c>
      <c r="K371" s="489">
        <v>4.25</v>
      </c>
      <c r="L371" s="490" t="s">
        <v>68</v>
      </c>
      <c r="M371" s="491" t="s">
        <v>39</v>
      </c>
      <c r="N371" s="492" t="s">
        <v>985</v>
      </c>
      <c r="O371" s="493">
        <v>21</v>
      </c>
      <c r="P371" s="464">
        <v>7000000</v>
      </c>
      <c r="Q371" s="464">
        <v>7000000</v>
      </c>
      <c r="R371" s="464">
        <v>158391520</v>
      </c>
      <c r="S371" s="464">
        <v>561170</v>
      </c>
      <c r="T371" s="464">
        <v>158952690</v>
      </c>
      <c r="U371" s="495" t="s">
        <v>645</v>
      </c>
      <c r="V371" s="496">
        <v>0</v>
      </c>
      <c r="W371" s="496">
        <v>0</v>
      </c>
      <c r="X371" s="496">
        <v>0</v>
      </c>
      <c r="Y371" s="496">
        <v>0</v>
      </c>
      <c r="Z371" s="497"/>
    </row>
    <row r="372" spans="2:26">
      <c r="B372" s="482">
        <v>90690000</v>
      </c>
      <c r="C372" s="483">
        <v>9</v>
      </c>
      <c r="D372" s="484" t="s">
        <v>479</v>
      </c>
      <c r="E372" s="324" t="s">
        <v>134</v>
      </c>
      <c r="F372" s="485">
        <v>624</v>
      </c>
      <c r="G372" s="486">
        <v>40158</v>
      </c>
      <c r="H372" s="326" t="s">
        <v>37</v>
      </c>
      <c r="I372" s="487">
        <v>10000</v>
      </c>
      <c r="J372" s="488" t="s">
        <v>63</v>
      </c>
      <c r="K372" s="489">
        <v>4.25</v>
      </c>
      <c r="L372" s="490" t="s">
        <v>68</v>
      </c>
      <c r="M372" s="491" t="s">
        <v>39</v>
      </c>
      <c r="N372" s="492" t="s">
        <v>985</v>
      </c>
      <c r="O372" s="493">
        <v>21</v>
      </c>
      <c r="P372" s="464"/>
      <c r="Q372" s="464"/>
      <c r="R372" s="464">
        <v>0</v>
      </c>
      <c r="S372" s="464"/>
      <c r="T372" s="464"/>
      <c r="U372" s="495" t="s">
        <v>645</v>
      </c>
      <c r="V372" s="496">
        <v>0</v>
      </c>
      <c r="W372" s="496" t="s">
        <v>988</v>
      </c>
      <c r="X372" s="496">
        <v>0</v>
      </c>
      <c r="Y372" s="496">
        <v>0</v>
      </c>
      <c r="Z372" s="497"/>
    </row>
    <row r="373" spans="2:26">
      <c r="B373" s="482">
        <v>90690000</v>
      </c>
      <c r="C373" s="483">
        <v>9</v>
      </c>
      <c r="D373" s="484" t="s">
        <v>479</v>
      </c>
      <c r="E373" s="324" t="s">
        <v>142</v>
      </c>
      <c r="F373" s="485">
        <v>624</v>
      </c>
      <c r="G373" s="486">
        <v>40787</v>
      </c>
      <c r="H373" s="326" t="s">
        <v>37</v>
      </c>
      <c r="I373" s="487">
        <v>1500</v>
      </c>
      <c r="J373" s="488" t="s">
        <v>56</v>
      </c>
      <c r="K373" s="489">
        <v>3.25</v>
      </c>
      <c r="L373" s="490" t="s">
        <v>68</v>
      </c>
      <c r="M373" s="491" t="s">
        <v>39</v>
      </c>
      <c r="N373" s="492" t="s">
        <v>985</v>
      </c>
      <c r="O373" s="493">
        <v>10</v>
      </c>
      <c r="P373" s="464">
        <v>1300000</v>
      </c>
      <c r="Q373" s="464">
        <v>1300000</v>
      </c>
      <c r="R373" s="464">
        <v>29415568</v>
      </c>
      <c r="S373" s="464">
        <v>393412</v>
      </c>
      <c r="T373" s="464">
        <v>29808980</v>
      </c>
      <c r="U373" s="495" t="s">
        <v>645</v>
      </c>
      <c r="V373" s="496">
        <v>0</v>
      </c>
      <c r="W373" s="496">
        <v>0</v>
      </c>
      <c r="X373" s="496">
        <v>0</v>
      </c>
      <c r="Y373" s="496">
        <v>0</v>
      </c>
      <c r="Z373" s="497"/>
    </row>
    <row r="374" spans="2:26">
      <c r="B374" s="482">
        <v>90690000</v>
      </c>
      <c r="C374" s="483">
        <v>9</v>
      </c>
      <c r="D374" s="484" t="s">
        <v>479</v>
      </c>
      <c r="E374" s="324" t="s">
        <v>142</v>
      </c>
      <c r="F374" s="485">
        <v>624</v>
      </c>
      <c r="G374" s="486">
        <v>40787</v>
      </c>
      <c r="H374" s="326" t="s">
        <v>162</v>
      </c>
      <c r="I374" s="487">
        <v>32900000</v>
      </c>
      <c r="J374" s="488" t="s">
        <v>51</v>
      </c>
      <c r="K374" s="489">
        <v>6.25</v>
      </c>
      <c r="L374" s="490" t="s">
        <v>68</v>
      </c>
      <c r="M374" s="491" t="s">
        <v>39</v>
      </c>
      <c r="N374" s="492" t="s">
        <v>985</v>
      </c>
      <c r="O374" s="493">
        <v>10</v>
      </c>
      <c r="P374" s="464"/>
      <c r="Q374" s="464"/>
      <c r="R374" s="464">
        <v>0</v>
      </c>
      <c r="S374" s="464"/>
      <c r="T374" s="464"/>
      <c r="U374" s="495">
        <v>0</v>
      </c>
      <c r="V374" s="496">
        <v>0</v>
      </c>
      <c r="W374" s="496" t="s">
        <v>988</v>
      </c>
      <c r="X374" s="496">
        <v>0</v>
      </c>
      <c r="Y374" s="496">
        <v>0</v>
      </c>
      <c r="Z374" s="497"/>
    </row>
    <row r="375" spans="2:26">
      <c r="B375" s="482">
        <v>96947020</v>
      </c>
      <c r="C375" s="483">
        <v>9</v>
      </c>
      <c r="D375" s="484" t="s">
        <v>1033</v>
      </c>
      <c r="E375" s="324" t="s">
        <v>984</v>
      </c>
      <c r="F375" s="485">
        <v>701</v>
      </c>
      <c r="G375" s="486">
        <v>40966</v>
      </c>
      <c r="H375" s="326" t="s">
        <v>37</v>
      </c>
      <c r="I375" s="487">
        <v>2500</v>
      </c>
      <c r="J375" s="488"/>
      <c r="K375" s="489"/>
      <c r="L375" s="490" t="s">
        <v>68</v>
      </c>
      <c r="M375" s="491" t="s">
        <v>39</v>
      </c>
      <c r="N375" s="492" t="s">
        <v>49</v>
      </c>
      <c r="O375" s="493">
        <v>10</v>
      </c>
      <c r="P375" s="464"/>
      <c r="Q375" s="464"/>
      <c r="R375" s="464"/>
      <c r="S375" s="464"/>
      <c r="T375" s="464"/>
      <c r="U375" s="495">
        <v>0</v>
      </c>
      <c r="V375" s="496">
        <v>0</v>
      </c>
      <c r="W375" s="496" t="s">
        <v>988</v>
      </c>
      <c r="X375" s="496">
        <v>0</v>
      </c>
      <c r="Y375" s="496">
        <v>0</v>
      </c>
      <c r="Z375" s="497"/>
    </row>
    <row r="376" spans="2:26">
      <c r="B376" s="482">
        <v>96947020</v>
      </c>
      <c r="C376" s="483">
        <v>9</v>
      </c>
      <c r="D376" s="484" t="s">
        <v>1033</v>
      </c>
      <c r="E376" s="324" t="s">
        <v>984</v>
      </c>
      <c r="F376" s="485">
        <v>702</v>
      </c>
      <c r="G376" s="486">
        <v>40966</v>
      </c>
      <c r="H376" s="326" t="s">
        <v>37</v>
      </c>
      <c r="I376" s="487">
        <v>2500</v>
      </c>
      <c r="J376" s="488"/>
      <c r="K376" s="489"/>
      <c r="L376" s="490" t="s">
        <v>68</v>
      </c>
      <c r="M376" s="491" t="s">
        <v>39</v>
      </c>
      <c r="N376" s="492" t="s">
        <v>49</v>
      </c>
      <c r="O376" s="493">
        <v>30</v>
      </c>
      <c r="P376" s="464"/>
      <c r="Q376" s="464"/>
      <c r="R376" s="464"/>
      <c r="S376" s="464"/>
      <c r="T376" s="464"/>
      <c r="U376" s="495">
        <v>0</v>
      </c>
      <c r="V376" s="496">
        <v>0</v>
      </c>
      <c r="W376" s="496" t="s">
        <v>988</v>
      </c>
      <c r="X376" s="496">
        <v>0</v>
      </c>
      <c r="Y376" s="496">
        <v>0</v>
      </c>
      <c r="Z376" s="497"/>
    </row>
    <row r="377" spans="2:26">
      <c r="B377" s="482">
        <v>91550000</v>
      </c>
      <c r="C377" s="483">
        <v>5</v>
      </c>
      <c r="D377" s="484" t="s">
        <v>508</v>
      </c>
      <c r="E377" s="324" t="s">
        <v>984</v>
      </c>
      <c r="F377" s="485">
        <v>644</v>
      </c>
      <c r="G377" s="486">
        <v>40485</v>
      </c>
      <c r="H377" s="326" t="s">
        <v>37</v>
      </c>
      <c r="I377" s="487">
        <v>2000</v>
      </c>
      <c r="J377" s="488"/>
      <c r="K377" s="489"/>
      <c r="L377" s="490" t="s">
        <v>68</v>
      </c>
      <c r="M377" s="491" t="s">
        <v>49</v>
      </c>
      <c r="N377" s="492" t="s">
        <v>985</v>
      </c>
      <c r="O377" s="493">
        <v>10</v>
      </c>
      <c r="P377" s="464"/>
      <c r="Q377" s="464"/>
      <c r="R377" s="464"/>
      <c r="S377" s="464"/>
      <c r="T377" s="464"/>
      <c r="U377" s="495">
        <v>0</v>
      </c>
      <c r="V377" s="496">
        <v>0</v>
      </c>
      <c r="W377" s="496">
        <v>0</v>
      </c>
      <c r="X377" s="496">
        <v>0</v>
      </c>
      <c r="Y377" s="496">
        <v>0</v>
      </c>
      <c r="Z377" s="497"/>
    </row>
    <row r="378" spans="2:26">
      <c r="B378" s="482">
        <v>91550000</v>
      </c>
      <c r="C378" s="483">
        <v>5</v>
      </c>
      <c r="D378" s="484" t="s">
        <v>508</v>
      </c>
      <c r="E378" s="324" t="s">
        <v>134</v>
      </c>
      <c r="F378" s="485">
        <v>644</v>
      </c>
      <c r="G378" s="486">
        <v>40486</v>
      </c>
      <c r="H378" s="326" t="s">
        <v>37</v>
      </c>
      <c r="I378" s="487">
        <v>2000</v>
      </c>
      <c r="J378" s="488" t="s">
        <v>46</v>
      </c>
      <c r="K378" s="489">
        <v>4</v>
      </c>
      <c r="L378" s="490" t="s">
        <v>68</v>
      </c>
      <c r="M378" s="491" t="s">
        <v>985</v>
      </c>
      <c r="N378" s="492" t="s">
        <v>985</v>
      </c>
      <c r="O378" s="493">
        <v>7</v>
      </c>
      <c r="P378" s="464">
        <v>1590000</v>
      </c>
      <c r="Q378" s="464">
        <v>1590000</v>
      </c>
      <c r="R378" s="464">
        <v>35977502</v>
      </c>
      <c r="S378" s="464">
        <v>176781</v>
      </c>
      <c r="T378" s="464">
        <v>36154283</v>
      </c>
      <c r="U378" s="495" t="s">
        <v>645</v>
      </c>
      <c r="V378" s="496">
        <v>0</v>
      </c>
      <c r="W378" s="496">
        <v>0</v>
      </c>
      <c r="X378" s="496">
        <v>0</v>
      </c>
      <c r="Y378" s="496">
        <v>0</v>
      </c>
      <c r="Z378" s="497"/>
    </row>
    <row r="379" spans="2:26">
      <c r="B379" s="482">
        <v>96874030</v>
      </c>
      <c r="C379" s="483" t="s">
        <v>75</v>
      </c>
      <c r="D379" s="484" t="s">
        <v>1034</v>
      </c>
      <c r="E379" s="324" t="s">
        <v>984</v>
      </c>
      <c r="F379" s="485">
        <v>512</v>
      </c>
      <c r="G379" s="486">
        <v>39365</v>
      </c>
      <c r="H379" s="326" t="s">
        <v>37</v>
      </c>
      <c r="I379" s="487">
        <v>7000</v>
      </c>
      <c r="J379" s="488"/>
      <c r="K379" s="489"/>
      <c r="L379" s="490" t="s">
        <v>39</v>
      </c>
      <c r="M379" s="491" t="s">
        <v>68</v>
      </c>
      <c r="N379" s="492" t="s">
        <v>985</v>
      </c>
      <c r="O379" s="493">
        <v>10</v>
      </c>
      <c r="P379" s="464"/>
      <c r="Q379" s="464"/>
      <c r="R379" s="464"/>
      <c r="S379" s="464"/>
      <c r="T379" s="464"/>
      <c r="U379" s="495">
        <v>0</v>
      </c>
      <c r="V379" s="496">
        <v>0</v>
      </c>
      <c r="W379" s="496">
        <v>0</v>
      </c>
      <c r="X379" s="496">
        <v>0</v>
      </c>
      <c r="Y379" s="496">
        <v>0</v>
      </c>
      <c r="Z379" s="497" t="s">
        <v>1035</v>
      </c>
    </row>
    <row r="380" spans="2:26">
      <c r="B380" s="482">
        <v>96874030</v>
      </c>
      <c r="C380" s="483" t="s">
        <v>75</v>
      </c>
      <c r="D380" s="484" t="s">
        <v>1034</v>
      </c>
      <c r="E380" s="324" t="s">
        <v>134</v>
      </c>
      <c r="F380" s="485">
        <v>512</v>
      </c>
      <c r="G380" s="486">
        <v>39378</v>
      </c>
      <c r="H380" s="326" t="s">
        <v>37</v>
      </c>
      <c r="I380" s="487">
        <v>2000</v>
      </c>
      <c r="J380" s="488" t="s">
        <v>46</v>
      </c>
      <c r="K380" s="489">
        <v>3.5</v>
      </c>
      <c r="L380" s="490" t="s">
        <v>39</v>
      </c>
      <c r="M380" s="491" t="s">
        <v>68</v>
      </c>
      <c r="N380" s="492" t="s">
        <v>985</v>
      </c>
      <c r="O380" s="493">
        <v>5</v>
      </c>
      <c r="P380" s="464">
        <v>2000000</v>
      </c>
      <c r="Q380" s="464">
        <v>2000000</v>
      </c>
      <c r="R380" s="464">
        <v>44117351</v>
      </c>
      <c r="S380" s="464">
        <v>1794106</v>
      </c>
      <c r="T380" s="464">
        <v>45911457</v>
      </c>
      <c r="U380" s="495" t="s">
        <v>645</v>
      </c>
      <c r="V380" s="496">
        <v>0</v>
      </c>
      <c r="W380" s="496">
        <v>0</v>
      </c>
      <c r="X380" s="496">
        <v>0</v>
      </c>
      <c r="Y380" s="496" t="s">
        <v>987</v>
      </c>
      <c r="Z380" s="497" t="s">
        <v>1035</v>
      </c>
    </row>
    <row r="381" spans="2:26">
      <c r="B381" s="482">
        <v>96874030</v>
      </c>
      <c r="C381" s="483" t="s">
        <v>75</v>
      </c>
      <c r="D381" s="484" t="s">
        <v>1034</v>
      </c>
      <c r="E381" s="324" t="s">
        <v>134</v>
      </c>
      <c r="F381" s="485">
        <v>512</v>
      </c>
      <c r="G381" s="486">
        <v>39378</v>
      </c>
      <c r="H381" s="326" t="s">
        <v>37</v>
      </c>
      <c r="I381" s="487">
        <v>5000</v>
      </c>
      <c r="J381" s="488" t="s">
        <v>87</v>
      </c>
      <c r="K381" s="489">
        <v>3.8</v>
      </c>
      <c r="L381" s="490" t="s">
        <v>39</v>
      </c>
      <c r="M381" s="491" t="s">
        <v>68</v>
      </c>
      <c r="N381" s="492" t="s">
        <v>985</v>
      </c>
      <c r="O381" s="493">
        <v>10</v>
      </c>
      <c r="P381" s="464">
        <v>5000000</v>
      </c>
      <c r="Q381" s="464">
        <v>5000000</v>
      </c>
      <c r="R381" s="464">
        <v>110365080</v>
      </c>
      <c r="S381" s="464">
        <v>4488180</v>
      </c>
      <c r="T381" s="464">
        <v>114853260</v>
      </c>
      <c r="U381" s="495" t="s">
        <v>645</v>
      </c>
      <c r="V381" s="496">
        <v>0</v>
      </c>
      <c r="W381" s="496">
        <v>0</v>
      </c>
      <c r="X381" s="496">
        <v>0</v>
      </c>
      <c r="Y381" s="496" t="s">
        <v>987</v>
      </c>
      <c r="Z381" s="497" t="s">
        <v>1035</v>
      </c>
    </row>
    <row r="382" spans="2:26">
      <c r="B382" s="482">
        <v>96874030</v>
      </c>
      <c r="C382" s="483" t="s">
        <v>75</v>
      </c>
      <c r="D382" s="484" t="s">
        <v>1034</v>
      </c>
      <c r="E382" s="324" t="s">
        <v>984</v>
      </c>
      <c r="F382" s="485">
        <v>647</v>
      </c>
      <c r="G382" s="486">
        <v>40528</v>
      </c>
      <c r="H382" s="326" t="s">
        <v>37</v>
      </c>
      <c r="I382" s="487">
        <v>5000</v>
      </c>
      <c r="J382" s="488"/>
      <c r="K382" s="489"/>
      <c r="L382" s="490" t="s">
        <v>68</v>
      </c>
      <c r="M382" s="491" t="s">
        <v>39</v>
      </c>
      <c r="N382" s="492" t="s">
        <v>49</v>
      </c>
      <c r="O382" s="493">
        <v>10</v>
      </c>
      <c r="P382" s="464"/>
      <c r="Q382" s="464"/>
      <c r="R382" s="464"/>
      <c r="S382" s="464"/>
      <c r="T382" s="464"/>
      <c r="U382" s="495">
        <v>0</v>
      </c>
      <c r="V382" s="496">
        <v>0</v>
      </c>
      <c r="W382" s="496">
        <v>0</v>
      </c>
      <c r="X382" s="496">
        <v>0</v>
      </c>
      <c r="Y382" s="496">
        <v>0</v>
      </c>
      <c r="Z382" s="497" t="s">
        <v>1035</v>
      </c>
    </row>
    <row r="383" spans="2:26">
      <c r="B383" s="482">
        <v>96874030</v>
      </c>
      <c r="C383" s="483" t="s">
        <v>75</v>
      </c>
      <c r="D383" s="484" t="s">
        <v>1034</v>
      </c>
      <c r="E383" s="324" t="s">
        <v>134</v>
      </c>
      <c r="F383" s="485">
        <v>647</v>
      </c>
      <c r="G383" s="486">
        <v>40534</v>
      </c>
      <c r="H383" s="326" t="s">
        <v>37</v>
      </c>
      <c r="I383" s="487">
        <v>5000</v>
      </c>
      <c r="J383" s="488" t="s">
        <v>89</v>
      </c>
      <c r="K383" s="489">
        <v>3.85</v>
      </c>
      <c r="L383" s="490" t="s">
        <v>68</v>
      </c>
      <c r="M383" s="491" t="s">
        <v>985</v>
      </c>
      <c r="N383" s="492" t="s">
        <v>985</v>
      </c>
      <c r="O383" s="493">
        <v>6</v>
      </c>
      <c r="P383" s="464">
        <v>1000000</v>
      </c>
      <c r="Q383" s="464">
        <v>1000000</v>
      </c>
      <c r="R383" s="464">
        <v>21936267</v>
      </c>
      <c r="S383" s="464">
        <v>892075</v>
      </c>
      <c r="T383" s="464">
        <v>22828342</v>
      </c>
      <c r="U383" s="495" t="s">
        <v>645</v>
      </c>
      <c r="V383" s="496">
        <v>0</v>
      </c>
      <c r="W383" s="496">
        <v>0</v>
      </c>
      <c r="X383" s="496">
        <v>0</v>
      </c>
      <c r="Y383" s="496">
        <v>0</v>
      </c>
      <c r="Z383" s="497" t="s">
        <v>1035</v>
      </c>
    </row>
    <row r="384" spans="2:26">
      <c r="B384" s="482">
        <v>96874030</v>
      </c>
      <c r="C384" s="483" t="s">
        <v>75</v>
      </c>
      <c r="D384" s="484" t="s">
        <v>1034</v>
      </c>
      <c r="E384" s="324" t="s">
        <v>134</v>
      </c>
      <c r="F384" s="485">
        <v>647</v>
      </c>
      <c r="G384" s="486">
        <v>40534</v>
      </c>
      <c r="H384" s="326" t="s">
        <v>37</v>
      </c>
      <c r="I384" s="487">
        <v>5000</v>
      </c>
      <c r="J384" s="488" t="s">
        <v>63</v>
      </c>
      <c r="K384" s="489">
        <v>4.25</v>
      </c>
      <c r="L384" s="490" t="s">
        <v>68</v>
      </c>
      <c r="M384" s="491" t="s">
        <v>985</v>
      </c>
      <c r="N384" s="492" t="s">
        <v>985</v>
      </c>
      <c r="O384" s="493">
        <v>10</v>
      </c>
      <c r="P384" s="464">
        <v>1000000</v>
      </c>
      <c r="Q384" s="464">
        <v>1000000</v>
      </c>
      <c r="R384" s="464">
        <v>21941037</v>
      </c>
      <c r="S384" s="464">
        <v>892269</v>
      </c>
      <c r="T384" s="464">
        <v>22833306</v>
      </c>
      <c r="U384" s="495" t="s">
        <v>645</v>
      </c>
      <c r="V384" s="496">
        <v>0</v>
      </c>
      <c r="W384" s="496">
        <v>0</v>
      </c>
      <c r="X384" s="496">
        <v>0</v>
      </c>
      <c r="Y384" s="496">
        <v>0</v>
      </c>
      <c r="Z384" s="497" t="s">
        <v>1035</v>
      </c>
    </row>
    <row r="385" spans="2:26">
      <c r="B385" s="482">
        <v>96874030</v>
      </c>
      <c r="C385" s="483" t="s">
        <v>75</v>
      </c>
      <c r="D385" s="484" t="s">
        <v>1034</v>
      </c>
      <c r="E385" s="324" t="s">
        <v>984</v>
      </c>
      <c r="F385" s="485">
        <v>648</v>
      </c>
      <c r="G385" s="486">
        <v>40528</v>
      </c>
      <c r="H385" s="326" t="s">
        <v>37</v>
      </c>
      <c r="I385" s="487">
        <v>5000</v>
      </c>
      <c r="J385" s="488"/>
      <c r="K385" s="489"/>
      <c r="L385" s="490" t="s">
        <v>68</v>
      </c>
      <c r="M385" s="491" t="s">
        <v>39</v>
      </c>
      <c r="N385" s="492" t="s">
        <v>49</v>
      </c>
      <c r="O385" s="493">
        <v>25</v>
      </c>
      <c r="P385" s="464"/>
      <c r="Q385" s="464"/>
      <c r="R385" s="464"/>
      <c r="S385" s="464"/>
      <c r="T385" s="464"/>
      <c r="U385" s="495">
        <v>0</v>
      </c>
      <c r="V385" s="496">
        <v>0</v>
      </c>
      <c r="W385" s="496">
        <v>0</v>
      </c>
      <c r="X385" s="496">
        <v>0</v>
      </c>
      <c r="Y385" s="496">
        <v>0</v>
      </c>
      <c r="Z385" s="497" t="s">
        <v>1035</v>
      </c>
    </row>
    <row r="386" spans="2:26">
      <c r="B386" s="482">
        <v>96874030</v>
      </c>
      <c r="C386" s="483" t="s">
        <v>75</v>
      </c>
      <c r="D386" s="484" t="s">
        <v>1034</v>
      </c>
      <c r="E386" s="324" t="s">
        <v>134</v>
      </c>
      <c r="F386" s="485">
        <v>648</v>
      </c>
      <c r="G386" s="486">
        <v>40534</v>
      </c>
      <c r="H386" s="326" t="s">
        <v>37</v>
      </c>
      <c r="I386" s="487">
        <v>5000</v>
      </c>
      <c r="J386" s="488" t="s">
        <v>56</v>
      </c>
      <c r="K386" s="489">
        <v>4.55</v>
      </c>
      <c r="L386" s="490" t="s">
        <v>68</v>
      </c>
      <c r="M386" s="491" t="s">
        <v>985</v>
      </c>
      <c r="N386" s="492" t="s">
        <v>985</v>
      </c>
      <c r="O386" s="493">
        <v>21</v>
      </c>
      <c r="P386" s="464">
        <v>3000000</v>
      </c>
      <c r="Q386" s="464">
        <v>3000000</v>
      </c>
      <c r="R386" s="464">
        <v>65833822</v>
      </c>
      <c r="S386" s="464">
        <v>2677242</v>
      </c>
      <c r="T386" s="464">
        <v>68511064</v>
      </c>
      <c r="U386" s="495" t="s">
        <v>645</v>
      </c>
      <c r="V386" s="496">
        <v>0</v>
      </c>
      <c r="W386" s="496">
        <v>0</v>
      </c>
      <c r="X386" s="496">
        <v>0</v>
      </c>
      <c r="Y386" s="496">
        <v>0</v>
      </c>
      <c r="Z386" s="497" t="s">
        <v>1035</v>
      </c>
    </row>
    <row r="387" spans="2:26">
      <c r="B387" s="482">
        <v>76020458</v>
      </c>
      <c r="C387" s="483">
        <v>7</v>
      </c>
      <c r="D387" s="484" t="s">
        <v>580</v>
      </c>
      <c r="E387" s="324" t="s">
        <v>984</v>
      </c>
      <c r="F387" s="485">
        <v>697</v>
      </c>
      <c r="G387" s="486">
        <v>40898</v>
      </c>
      <c r="H387" s="326" t="s">
        <v>37</v>
      </c>
      <c r="I387" s="487">
        <v>2000</v>
      </c>
      <c r="J387" s="488"/>
      <c r="K387" s="489"/>
      <c r="L387" s="490" t="s">
        <v>68</v>
      </c>
      <c r="M387" s="491" t="s">
        <v>39</v>
      </c>
      <c r="N387" s="492" t="s">
        <v>49</v>
      </c>
      <c r="O387" s="493">
        <v>10</v>
      </c>
      <c r="P387" s="464"/>
      <c r="Q387" s="464"/>
      <c r="R387" s="502">
        <v>0</v>
      </c>
      <c r="S387" s="464"/>
      <c r="T387" s="464"/>
      <c r="U387" s="495">
        <v>0</v>
      </c>
      <c r="V387" s="496">
        <v>0</v>
      </c>
      <c r="W387" s="496">
        <v>0</v>
      </c>
      <c r="X387" s="496">
        <v>0</v>
      </c>
      <c r="Y387" s="496">
        <v>0</v>
      </c>
      <c r="Z387" s="497"/>
    </row>
    <row r="388" spans="2:26">
      <c r="B388" s="482">
        <v>76020458</v>
      </c>
      <c r="C388" s="483">
        <v>7</v>
      </c>
      <c r="D388" s="484" t="s">
        <v>580</v>
      </c>
      <c r="E388" s="324" t="s">
        <v>134</v>
      </c>
      <c r="F388" s="485">
        <v>697</v>
      </c>
      <c r="G388" s="486">
        <v>40919</v>
      </c>
      <c r="H388" s="326" t="s">
        <v>162</v>
      </c>
      <c r="I388" s="487">
        <v>43600000</v>
      </c>
      <c r="J388" s="488" t="s">
        <v>46</v>
      </c>
      <c r="K388" s="489">
        <v>6.5</v>
      </c>
      <c r="L388" s="490" t="s">
        <v>68</v>
      </c>
      <c r="M388" s="491" t="s">
        <v>39</v>
      </c>
      <c r="N388" s="492" t="s">
        <v>985</v>
      </c>
      <c r="O388" s="493">
        <v>4.5</v>
      </c>
      <c r="P388" s="464">
        <v>21800000000</v>
      </c>
      <c r="Q388" s="464">
        <v>21800000000</v>
      </c>
      <c r="R388" s="464">
        <v>21800000</v>
      </c>
      <c r="S388" s="464">
        <v>0</v>
      </c>
      <c r="T388" s="464">
        <v>21800000</v>
      </c>
      <c r="U388" s="495">
        <v>0</v>
      </c>
      <c r="V388" s="496">
        <v>0</v>
      </c>
      <c r="W388" s="496">
        <v>0</v>
      </c>
      <c r="X388" s="496">
        <v>0</v>
      </c>
      <c r="Y388" s="496">
        <v>0</v>
      </c>
      <c r="Z388" s="497"/>
    </row>
    <row r="389" spans="2:26">
      <c r="B389" s="482">
        <v>76020458</v>
      </c>
      <c r="C389" s="483">
        <v>7</v>
      </c>
      <c r="D389" s="484" t="s">
        <v>580</v>
      </c>
      <c r="E389" s="324" t="s">
        <v>134</v>
      </c>
      <c r="F389" s="485">
        <v>697</v>
      </c>
      <c r="G389" s="486">
        <v>40919</v>
      </c>
      <c r="H389" s="326" t="s">
        <v>37</v>
      </c>
      <c r="I389" s="487">
        <v>2000</v>
      </c>
      <c r="J389" s="488" t="s">
        <v>87</v>
      </c>
      <c r="K389" s="489">
        <v>3.75</v>
      </c>
      <c r="L389" s="490" t="s">
        <v>68</v>
      </c>
      <c r="M389" s="491" t="s">
        <v>39</v>
      </c>
      <c r="N389" s="492" t="s">
        <v>985</v>
      </c>
      <c r="O389" s="493">
        <v>4.5</v>
      </c>
      <c r="P389" s="464"/>
      <c r="Q389" s="464"/>
      <c r="R389" s="464">
        <v>0</v>
      </c>
      <c r="S389" s="464"/>
      <c r="T389" s="464"/>
      <c r="U389" s="495" t="s">
        <v>645</v>
      </c>
      <c r="V389" s="496">
        <v>0</v>
      </c>
      <c r="W389" s="496" t="s">
        <v>988</v>
      </c>
      <c r="X389" s="496">
        <v>0</v>
      </c>
      <c r="Y389" s="496">
        <v>0</v>
      </c>
      <c r="Z389" s="497"/>
    </row>
    <row r="390" spans="2:26">
      <c r="B390" s="482">
        <v>76020458</v>
      </c>
      <c r="C390" s="483">
        <v>7</v>
      </c>
      <c r="D390" s="484" t="s">
        <v>580</v>
      </c>
      <c r="E390" s="324" t="s">
        <v>984</v>
      </c>
      <c r="F390" s="485">
        <v>698</v>
      </c>
      <c r="G390" s="486">
        <v>40898</v>
      </c>
      <c r="H390" s="326" t="s">
        <v>37</v>
      </c>
      <c r="I390" s="487">
        <v>2000</v>
      </c>
      <c r="J390" s="488"/>
      <c r="K390" s="489"/>
      <c r="L390" s="490" t="s">
        <v>68</v>
      </c>
      <c r="M390" s="491" t="s">
        <v>39</v>
      </c>
      <c r="N390" s="492" t="s">
        <v>49</v>
      </c>
      <c r="O390" s="493">
        <v>30</v>
      </c>
      <c r="P390" s="464"/>
      <c r="Q390" s="464"/>
      <c r="R390" s="502">
        <v>0</v>
      </c>
      <c r="S390" s="464"/>
      <c r="T390" s="464"/>
      <c r="U390" s="495">
        <v>0</v>
      </c>
      <c r="V390" s="496">
        <v>0</v>
      </c>
      <c r="W390" s="496">
        <v>0</v>
      </c>
      <c r="X390" s="496">
        <v>0</v>
      </c>
      <c r="Y390" s="496">
        <v>0</v>
      </c>
      <c r="Z390" s="497"/>
    </row>
    <row r="391" spans="2:26">
      <c r="B391" s="482">
        <v>76020458</v>
      </c>
      <c r="C391" s="483">
        <v>7</v>
      </c>
      <c r="D391" s="484" t="s">
        <v>580</v>
      </c>
      <c r="E391" s="324" t="s">
        <v>134</v>
      </c>
      <c r="F391" s="485">
        <v>698</v>
      </c>
      <c r="G391" s="486">
        <v>40919</v>
      </c>
      <c r="H391" s="326" t="s">
        <v>37</v>
      </c>
      <c r="I391" s="487">
        <v>2000</v>
      </c>
      <c r="J391" s="488" t="s">
        <v>89</v>
      </c>
      <c r="K391" s="489">
        <v>4.25</v>
      </c>
      <c r="L391" s="490" t="s">
        <v>68</v>
      </c>
      <c r="M391" s="491" t="s">
        <v>39</v>
      </c>
      <c r="N391" s="492" t="s">
        <v>985</v>
      </c>
      <c r="O391" s="493">
        <v>20.5</v>
      </c>
      <c r="P391" s="464">
        <v>1000000</v>
      </c>
      <c r="Q391" s="464">
        <v>1000000</v>
      </c>
      <c r="R391" s="464">
        <v>22627360</v>
      </c>
      <c r="S391" s="464">
        <v>0</v>
      </c>
      <c r="T391" s="464">
        <v>22627360</v>
      </c>
      <c r="U391" s="495" t="s">
        <v>645</v>
      </c>
      <c r="V391" s="496">
        <v>0</v>
      </c>
      <c r="W391" s="496">
        <v>0</v>
      </c>
      <c r="X391" s="496">
        <v>0</v>
      </c>
      <c r="Y391" s="496">
        <v>0</v>
      </c>
      <c r="Z391" s="497"/>
    </row>
    <row r="392" spans="2:26">
      <c r="B392" s="482">
        <v>90266000</v>
      </c>
      <c r="C392" s="483" t="s">
        <v>54</v>
      </c>
      <c r="D392" s="484" t="s">
        <v>1036</v>
      </c>
      <c r="E392" s="324" t="s">
        <v>984</v>
      </c>
      <c r="F392" s="485">
        <v>453</v>
      </c>
      <c r="G392" s="486">
        <v>38761</v>
      </c>
      <c r="H392" s="326" t="s">
        <v>37</v>
      </c>
      <c r="I392" s="487">
        <v>3300</v>
      </c>
      <c r="J392" s="488"/>
      <c r="K392" s="489"/>
      <c r="L392" s="490" t="s">
        <v>68</v>
      </c>
      <c r="M392" s="491" t="s">
        <v>39</v>
      </c>
      <c r="N392" s="492" t="s">
        <v>985</v>
      </c>
      <c r="O392" s="493">
        <v>20</v>
      </c>
      <c r="P392" s="464"/>
      <c r="Q392" s="464"/>
      <c r="R392" s="464"/>
      <c r="S392" s="464"/>
      <c r="T392" s="464"/>
      <c r="U392" s="495">
        <v>0</v>
      </c>
      <c r="V392" s="496">
        <v>0</v>
      </c>
      <c r="W392" s="496" t="s">
        <v>988</v>
      </c>
      <c r="X392" s="496">
        <v>0</v>
      </c>
      <c r="Y392" s="496">
        <v>0</v>
      </c>
      <c r="Z392" s="497"/>
    </row>
    <row r="393" spans="2:26">
      <c r="B393" s="482">
        <v>94271000</v>
      </c>
      <c r="C393" s="483" t="s">
        <v>54</v>
      </c>
      <c r="D393" s="484" t="s">
        <v>1037</v>
      </c>
      <c r="E393" s="324" t="s">
        <v>989</v>
      </c>
      <c r="F393" s="498">
        <v>269</v>
      </c>
      <c r="G393" s="486">
        <v>37145</v>
      </c>
      <c r="H393" s="326" t="s">
        <v>37</v>
      </c>
      <c r="I393" s="487">
        <v>7000</v>
      </c>
      <c r="J393" s="488" t="s">
        <v>71</v>
      </c>
      <c r="K393" s="489">
        <v>5.5</v>
      </c>
      <c r="L393" s="490" t="s">
        <v>68</v>
      </c>
      <c r="M393" s="491" t="s">
        <v>985</v>
      </c>
      <c r="N393" s="492" t="s">
        <v>985</v>
      </c>
      <c r="O393" s="493">
        <v>8</v>
      </c>
      <c r="P393" s="464">
        <v>4000000</v>
      </c>
      <c r="Q393" s="464"/>
      <c r="R393" s="464">
        <v>0</v>
      </c>
      <c r="S393" s="464"/>
      <c r="T393" s="464"/>
      <c r="U393" s="495" t="s">
        <v>645</v>
      </c>
      <c r="V393" s="496">
        <v>0</v>
      </c>
      <c r="W393" s="496">
        <v>0</v>
      </c>
      <c r="X393" s="496" t="s">
        <v>990</v>
      </c>
      <c r="Y393" s="496" t="s">
        <v>987</v>
      </c>
      <c r="Z393" s="497"/>
    </row>
    <row r="394" spans="2:26">
      <c r="B394" s="482">
        <v>94271000</v>
      </c>
      <c r="C394" s="483" t="s">
        <v>54</v>
      </c>
      <c r="D394" s="484" t="s">
        <v>1037</v>
      </c>
      <c r="E394" s="324" t="s">
        <v>989</v>
      </c>
      <c r="F394" s="498">
        <v>269</v>
      </c>
      <c r="G394" s="486">
        <v>37145</v>
      </c>
      <c r="H394" s="326" t="s">
        <v>37</v>
      </c>
      <c r="I394" s="487">
        <v>5000</v>
      </c>
      <c r="J394" s="488" t="s">
        <v>72</v>
      </c>
      <c r="K394" s="489">
        <v>5.75</v>
      </c>
      <c r="L394" s="490" t="s">
        <v>68</v>
      </c>
      <c r="M394" s="491" t="s">
        <v>985</v>
      </c>
      <c r="N394" s="492" t="s">
        <v>985</v>
      </c>
      <c r="O394" s="493">
        <v>21</v>
      </c>
      <c r="P394" s="464">
        <v>2500000</v>
      </c>
      <c r="Q394" s="464">
        <v>1401712.43</v>
      </c>
      <c r="R394" s="464">
        <v>31717052</v>
      </c>
      <c r="S394" s="464">
        <v>74926</v>
      </c>
      <c r="T394" s="464">
        <v>31791978</v>
      </c>
      <c r="U394" s="495" t="s">
        <v>645</v>
      </c>
      <c r="V394" s="496">
        <v>0</v>
      </c>
      <c r="W394" s="496">
        <v>0</v>
      </c>
      <c r="X394" s="496">
        <v>0</v>
      </c>
      <c r="Y394" s="496" t="s">
        <v>987</v>
      </c>
      <c r="Z394" s="497"/>
    </row>
    <row r="395" spans="2:26">
      <c r="B395" s="482">
        <v>94271000</v>
      </c>
      <c r="C395" s="483" t="s">
        <v>54</v>
      </c>
      <c r="D395" s="484" t="s">
        <v>1037</v>
      </c>
      <c r="E395" s="324" t="s">
        <v>984</v>
      </c>
      <c r="F395" s="485">
        <v>525</v>
      </c>
      <c r="G395" s="486">
        <v>39507</v>
      </c>
      <c r="H395" s="326" t="s">
        <v>37</v>
      </c>
      <c r="I395" s="487">
        <v>12500</v>
      </c>
      <c r="J395" s="488"/>
      <c r="K395" s="489"/>
      <c r="L395" s="490" t="s">
        <v>39</v>
      </c>
      <c r="M395" s="491" t="s">
        <v>985</v>
      </c>
      <c r="N395" s="492" t="s">
        <v>985</v>
      </c>
      <c r="O395" s="493">
        <v>30</v>
      </c>
      <c r="P395" s="464"/>
      <c r="Q395" s="464"/>
      <c r="R395" s="464"/>
      <c r="S395" s="464"/>
      <c r="T395" s="464"/>
      <c r="U395" s="495">
        <v>0</v>
      </c>
      <c r="V395" s="496">
        <v>0</v>
      </c>
      <c r="W395" s="496" t="s">
        <v>988</v>
      </c>
      <c r="X395" s="496">
        <v>0</v>
      </c>
      <c r="Y395" s="496">
        <v>0</v>
      </c>
      <c r="Z395" s="497"/>
    </row>
    <row r="396" spans="2:26">
      <c r="B396" s="482">
        <v>96970380</v>
      </c>
      <c r="C396" s="483">
        <v>7</v>
      </c>
      <c r="D396" s="484" t="s">
        <v>494</v>
      </c>
      <c r="E396" s="324" t="s">
        <v>984</v>
      </c>
      <c r="F396" s="485">
        <v>637</v>
      </c>
      <c r="G396" s="486">
        <v>40346</v>
      </c>
      <c r="H396" s="326" t="s">
        <v>37</v>
      </c>
      <c r="I396" s="487">
        <v>3000</v>
      </c>
      <c r="J396" s="488"/>
      <c r="K396" s="489"/>
      <c r="L396" s="490" t="s">
        <v>68</v>
      </c>
      <c r="M396" s="491" t="s">
        <v>39</v>
      </c>
      <c r="N396" s="492" t="s">
        <v>49</v>
      </c>
      <c r="O396" s="493">
        <v>10</v>
      </c>
      <c r="P396" s="464"/>
      <c r="Q396" s="464"/>
      <c r="R396" s="464"/>
      <c r="S396" s="464"/>
      <c r="T396" s="464"/>
      <c r="U396" s="495">
        <v>0</v>
      </c>
      <c r="V396" s="496">
        <v>0</v>
      </c>
      <c r="W396" s="496">
        <v>0</v>
      </c>
      <c r="X396" s="496">
        <v>0</v>
      </c>
      <c r="Y396" s="496">
        <v>0</v>
      </c>
      <c r="Z396" s="497"/>
    </row>
    <row r="397" spans="2:26">
      <c r="B397" s="482">
        <v>96970380</v>
      </c>
      <c r="C397" s="483">
        <v>7</v>
      </c>
      <c r="D397" s="484" t="s">
        <v>494</v>
      </c>
      <c r="E397" s="324" t="s">
        <v>134</v>
      </c>
      <c r="F397" s="485">
        <v>637</v>
      </c>
      <c r="G397" s="486">
        <v>40346</v>
      </c>
      <c r="H397" s="326" t="s">
        <v>37</v>
      </c>
      <c r="I397" s="487">
        <v>3000</v>
      </c>
      <c r="J397" s="488" t="s">
        <v>46</v>
      </c>
      <c r="K397" s="489">
        <v>4</v>
      </c>
      <c r="L397" s="490" t="s">
        <v>68</v>
      </c>
      <c r="M397" s="491" t="s">
        <v>985</v>
      </c>
      <c r="N397" s="492" t="s">
        <v>985</v>
      </c>
      <c r="O397" s="493">
        <v>5</v>
      </c>
      <c r="P397" s="464">
        <v>1000000</v>
      </c>
      <c r="Q397" s="464">
        <v>1000000</v>
      </c>
      <c r="R397" s="464">
        <v>22627360</v>
      </c>
      <c r="S397" s="464">
        <v>24487</v>
      </c>
      <c r="T397" s="464">
        <v>22651847</v>
      </c>
      <c r="U397" s="495" t="s">
        <v>645</v>
      </c>
      <c r="V397" s="496">
        <v>0</v>
      </c>
      <c r="W397" s="496">
        <v>0</v>
      </c>
      <c r="X397" s="496">
        <v>0</v>
      </c>
      <c r="Y397" s="496">
        <v>0</v>
      </c>
      <c r="Z397" s="497"/>
    </row>
    <row r="398" spans="2:26">
      <c r="B398" s="482">
        <v>96970380</v>
      </c>
      <c r="C398" s="483">
        <v>7</v>
      </c>
      <c r="D398" s="484" t="s">
        <v>494</v>
      </c>
      <c r="E398" s="324" t="s">
        <v>134</v>
      </c>
      <c r="F398" s="485">
        <v>637</v>
      </c>
      <c r="G398" s="486">
        <v>40346</v>
      </c>
      <c r="H398" s="326" t="s">
        <v>162</v>
      </c>
      <c r="I398" s="487">
        <v>63400000</v>
      </c>
      <c r="J398" s="488" t="s">
        <v>87</v>
      </c>
      <c r="K398" s="489">
        <v>7.25</v>
      </c>
      <c r="L398" s="490" t="s">
        <v>68</v>
      </c>
      <c r="M398" s="491" t="s">
        <v>985</v>
      </c>
      <c r="N398" s="492" t="s">
        <v>985</v>
      </c>
      <c r="O398" s="493">
        <v>5</v>
      </c>
      <c r="P398" s="464"/>
      <c r="Q398" s="464"/>
      <c r="R398" s="464">
        <v>0</v>
      </c>
      <c r="S398" s="464"/>
      <c r="T398" s="464"/>
      <c r="U398" s="495">
        <v>0</v>
      </c>
      <c r="V398" s="496">
        <v>0</v>
      </c>
      <c r="W398" s="496" t="s">
        <v>988</v>
      </c>
      <c r="X398" s="496">
        <v>0</v>
      </c>
      <c r="Y398" s="496">
        <v>0</v>
      </c>
      <c r="Z398" s="497"/>
    </row>
    <row r="399" spans="2:26">
      <c r="B399" s="482">
        <v>96970380</v>
      </c>
      <c r="C399" s="483">
        <v>7</v>
      </c>
      <c r="D399" s="484" t="s">
        <v>494</v>
      </c>
      <c r="E399" s="324" t="s">
        <v>142</v>
      </c>
      <c r="F399" s="485">
        <v>637</v>
      </c>
      <c r="G399" s="486">
        <v>40423</v>
      </c>
      <c r="H399" s="326" t="s">
        <v>162</v>
      </c>
      <c r="I399" s="487">
        <v>42630000</v>
      </c>
      <c r="J399" s="488" t="s">
        <v>63</v>
      </c>
      <c r="K399" s="489">
        <v>7</v>
      </c>
      <c r="L399" s="490" t="s">
        <v>68</v>
      </c>
      <c r="M399" s="491" t="s">
        <v>39</v>
      </c>
      <c r="N399" s="492" t="s">
        <v>985</v>
      </c>
      <c r="O399" s="493">
        <v>5</v>
      </c>
      <c r="P399" s="464">
        <v>21300000000</v>
      </c>
      <c r="Q399" s="464">
        <v>21300000000</v>
      </c>
      <c r="R399" s="464">
        <v>21300000</v>
      </c>
      <c r="S399" s="464">
        <v>40049</v>
      </c>
      <c r="T399" s="464">
        <v>21340049</v>
      </c>
      <c r="U399" s="495">
        <v>0</v>
      </c>
      <c r="V399" s="496">
        <v>0</v>
      </c>
      <c r="W399" s="496">
        <v>0</v>
      </c>
      <c r="X399" s="496">
        <v>0</v>
      </c>
      <c r="Y399" s="496">
        <v>0</v>
      </c>
      <c r="Z399" s="497"/>
    </row>
    <row r="400" spans="2:26">
      <c r="B400" s="482">
        <v>96970380</v>
      </c>
      <c r="C400" s="483">
        <v>7</v>
      </c>
      <c r="D400" s="484" t="s">
        <v>494</v>
      </c>
      <c r="E400" s="324" t="s">
        <v>984</v>
      </c>
      <c r="F400" s="485">
        <v>638</v>
      </c>
      <c r="G400" s="486">
        <v>40346</v>
      </c>
      <c r="H400" s="326" t="s">
        <v>37</v>
      </c>
      <c r="I400" s="487">
        <v>3000</v>
      </c>
      <c r="J400" s="488"/>
      <c r="K400" s="489"/>
      <c r="L400" s="490" t="s">
        <v>68</v>
      </c>
      <c r="M400" s="491" t="s">
        <v>39</v>
      </c>
      <c r="N400" s="492" t="s">
        <v>49</v>
      </c>
      <c r="O400" s="493">
        <v>30</v>
      </c>
      <c r="P400" s="464"/>
      <c r="Q400" s="464"/>
      <c r="R400" s="464"/>
      <c r="S400" s="464"/>
      <c r="T400" s="464"/>
      <c r="U400" s="495">
        <v>0</v>
      </c>
      <c r="V400" s="496">
        <v>0</v>
      </c>
      <c r="W400" s="496">
        <v>0</v>
      </c>
      <c r="X400" s="496">
        <v>0</v>
      </c>
      <c r="Y400" s="496">
        <v>0</v>
      </c>
      <c r="Z400" s="497"/>
    </row>
    <row r="401" spans="2:26">
      <c r="B401" s="482">
        <v>96970380</v>
      </c>
      <c r="C401" s="483">
        <v>7</v>
      </c>
      <c r="D401" s="484" t="s">
        <v>494</v>
      </c>
      <c r="E401" s="324" t="s">
        <v>134</v>
      </c>
      <c r="F401" s="485">
        <v>638</v>
      </c>
      <c r="G401" s="486">
        <v>40346</v>
      </c>
      <c r="H401" s="326" t="s">
        <v>37</v>
      </c>
      <c r="I401" s="487">
        <v>3000</v>
      </c>
      <c r="J401" s="488" t="s">
        <v>89</v>
      </c>
      <c r="K401" s="489">
        <v>4.75</v>
      </c>
      <c r="L401" s="490" t="s">
        <v>68</v>
      </c>
      <c r="M401" s="491" t="s">
        <v>985</v>
      </c>
      <c r="N401" s="492" t="s">
        <v>985</v>
      </c>
      <c r="O401" s="493">
        <v>14</v>
      </c>
      <c r="P401" s="464">
        <v>2000000</v>
      </c>
      <c r="Q401" s="464">
        <v>2000000</v>
      </c>
      <c r="R401" s="464">
        <v>45254720</v>
      </c>
      <c r="S401" s="464">
        <v>58050</v>
      </c>
      <c r="T401" s="464">
        <v>45312770</v>
      </c>
      <c r="U401" s="495" t="s">
        <v>645</v>
      </c>
      <c r="V401" s="496">
        <v>0</v>
      </c>
      <c r="W401" s="496">
        <v>0</v>
      </c>
      <c r="X401" s="496">
        <v>0</v>
      </c>
      <c r="Y401" s="496">
        <v>0</v>
      </c>
      <c r="Z401" s="497"/>
    </row>
    <row r="402" spans="2:26">
      <c r="B402" s="482">
        <v>96970380</v>
      </c>
      <c r="C402" s="483">
        <v>7</v>
      </c>
      <c r="D402" s="484" t="s">
        <v>494</v>
      </c>
      <c r="E402" s="324" t="s">
        <v>142</v>
      </c>
      <c r="F402" s="485">
        <v>638</v>
      </c>
      <c r="G402" s="486">
        <v>40423</v>
      </c>
      <c r="H402" s="326" t="s">
        <v>37</v>
      </c>
      <c r="I402" s="487">
        <v>1000</v>
      </c>
      <c r="J402" s="488" t="s">
        <v>56</v>
      </c>
      <c r="K402" s="489">
        <v>4.25</v>
      </c>
      <c r="L402" s="490" t="s">
        <v>68</v>
      </c>
      <c r="M402" s="491" t="s">
        <v>39</v>
      </c>
      <c r="N402" s="492" t="s">
        <v>985</v>
      </c>
      <c r="O402" s="493">
        <v>14</v>
      </c>
      <c r="P402" s="464">
        <v>1000000</v>
      </c>
      <c r="Q402" s="464">
        <v>1000000</v>
      </c>
      <c r="R402" s="464">
        <v>22627360</v>
      </c>
      <c r="S402" s="464">
        <v>26002</v>
      </c>
      <c r="T402" s="464">
        <v>22653362</v>
      </c>
      <c r="U402" s="495" t="s">
        <v>645</v>
      </c>
      <c r="V402" s="496">
        <v>0</v>
      </c>
      <c r="W402" s="496">
        <v>0</v>
      </c>
      <c r="X402" s="496">
        <v>0</v>
      </c>
      <c r="Y402" s="496">
        <v>0</v>
      </c>
      <c r="Z402" s="497"/>
    </row>
    <row r="403" spans="2:26">
      <c r="B403" s="482">
        <v>96579330</v>
      </c>
      <c r="C403" s="483" t="s">
        <v>107</v>
      </c>
      <c r="D403" s="484" t="s">
        <v>1038</v>
      </c>
      <c r="E403" s="324" t="s">
        <v>984</v>
      </c>
      <c r="F403" s="498">
        <v>298</v>
      </c>
      <c r="G403" s="486">
        <v>37448</v>
      </c>
      <c r="H403" s="326" t="s">
        <v>37</v>
      </c>
      <c r="I403" s="487">
        <v>2200</v>
      </c>
      <c r="J403" s="488"/>
      <c r="K403" s="489"/>
      <c r="L403" s="490" t="s">
        <v>985</v>
      </c>
      <c r="M403" s="491" t="s">
        <v>985</v>
      </c>
      <c r="N403" s="492" t="s">
        <v>985</v>
      </c>
      <c r="O403" s="493">
        <v>22</v>
      </c>
      <c r="P403" s="464"/>
      <c r="Q403" s="464"/>
      <c r="R403" s="464"/>
      <c r="S403" s="464"/>
      <c r="T403" s="464"/>
      <c r="U403" s="495">
        <v>0</v>
      </c>
      <c r="V403" s="496">
        <v>0</v>
      </c>
      <c r="W403" s="496">
        <v>0</v>
      </c>
      <c r="X403" s="496">
        <v>0</v>
      </c>
      <c r="Y403" s="496">
        <v>0</v>
      </c>
      <c r="Z403" s="497"/>
    </row>
    <row r="404" spans="2:26">
      <c r="B404" s="482">
        <v>96579330</v>
      </c>
      <c r="C404" s="483" t="s">
        <v>107</v>
      </c>
      <c r="D404" s="484" t="s">
        <v>1038</v>
      </c>
      <c r="E404" s="324" t="s">
        <v>134</v>
      </c>
      <c r="F404" s="498">
        <v>298</v>
      </c>
      <c r="G404" s="486">
        <v>37448</v>
      </c>
      <c r="H404" s="326" t="s">
        <v>37</v>
      </c>
      <c r="I404" s="487">
        <v>1000</v>
      </c>
      <c r="J404" s="488" t="s">
        <v>46</v>
      </c>
      <c r="K404" s="489">
        <v>5.8</v>
      </c>
      <c r="L404" s="490" t="s">
        <v>39</v>
      </c>
      <c r="M404" s="509" t="s">
        <v>57</v>
      </c>
      <c r="N404" s="492" t="s">
        <v>985</v>
      </c>
      <c r="O404" s="493">
        <v>6</v>
      </c>
      <c r="P404" s="464">
        <v>600000</v>
      </c>
      <c r="Q404" s="464">
        <v>0</v>
      </c>
      <c r="R404" s="464">
        <v>0</v>
      </c>
      <c r="S404" s="464"/>
      <c r="T404" s="464"/>
      <c r="U404" s="495" t="s">
        <v>645</v>
      </c>
      <c r="V404" s="496">
        <v>0</v>
      </c>
      <c r="W404" s="496">
        <v>0</v>
      </c>
      <c r="X404" s="496" t="s">
        <v>990</v>
      </c>
      <c r="Y404" s="496" t="s">
        <v>987</v>
      </c>
      <c r="Z404" s="497"/>
    </row>
    <row r="405" spans="2:26">
      <c r="B405" s="482">
        <v>96579330</v>
      </c>
      <c r="C405" s="483" t="s">
        <v>107</v>
      </c>
      <c r="D405" s="484" t="s">
        <v>1038</v>
      </c>
      <c r="E405" s="324" t="s">
        <v>134</v>
      </c>
      <c r="F405" s="498">
        <v>298</v>
      </c>
      <c r="G405" s="486">
        <v>37448</v>
      </c>
      <c r="H405" s="326" t="s">
        <v>37</v>
      </c>
      <c r="I405" s="487">
        <v>1700</v>
      </c>
      <c r="J405" s="488" t="s">
        <v>87</v>
      </c>
      <c r="K405" s="489">
        <v>6.2</v>
      </c>
      <c r="L405" s="490" t="s">
        <v>39</v>
      </c>
      <c r="M405" s="509" t="s">
        <v>57</v>
      </c>
      <c r="N405" s="492" t="s">
        <v>985</v>
      </c>
      <c r="O405" s="493">
        <v>21</v>
      </c>
      <c r="P405" s="464">
        <v>1600000</v>
      </c>
      <c r="Q405" s="464">
        <v>0</v>
      </c>
      <c r="R405" s="464">
        <v>0</v>
      </c>
      <c r="S405" s="464"/>
      <c r="T405" s="464"/>
      <c r="U405" s="495" t="s">
        <v>645</v>
      </c>
      <c r="V405" s="496">
        <v>0</v>
      </c>
      <c r="W405" s="496">
        <v>0</v>
      </c>
      <c r="X405" s="496" t="s">
        <v>990</v>
      </c>
      <c r="Y405" s="496" t="s">
        <v>987</v>
      </c>
      <c r="Z405" s="497"/>
    </row>
    <row r="406" spans="2:26">
      <c r="B406" s="482">
        <v>96579330</v>
      </c>
      <c r="C406" s="483" t="s">
        <v>107</v>
      </c>
      <c r="D406" s="484" t="s">
        <v>1038</v>
      </c>
      <c r="E406" s="324" t="s">
        <v>984</v>
      </c>
      <c r="F406" s="485">
        <v>477</v>
      </c>
      <c r="G406" s="486">
        <v>38996</v>
      </c>
      <c r="H406" s="326" t="s">
        <v>37</v>
      </c>
      <c r="I406" s="487">
        <v>4500</v>
      </c>
      <c r="J406" s="488"/>
      <c r="K406" s="489"/>
      <c r="L406" s="490" t="s">
        <v>68</v>
      </c>
      <c r="M406" s="491" t="s">
        <v>985</v>
      </c>
      <c r="N406" s="492" t="s">
        <v>985</v>
      </c>
      <c r="O406" s="493">
        <v>25</v>
      </c>
      <c r="P406" s="464"/>
      <c r="Q406" s="464"/>
      <c r="R406" s="464"/>
      <c r="S406" s="464"/>
      <c r="T406" s="464"/>
      <c r="U406" s="495">
        <v>0</v>
      </c>
      <c r="V406" s="496">
        <v>0</v>
      </c>
      <c r="W406" s="496">
        <v>0</v>
      </c>
      <c r="X406" s="496">
        <v>0</v>
      </c>
      <c r="Y406" s="496">
        <v>0</v>
      </c>
      <c r="Z406" s="497"/>
    </row>
    <row r="407" spans="2:26">
      <c r="B407" s="482">
        <v>96579330</v>
      </c>
      <c r="C407" s="483" t="s">
        <v>107</v>
      </c>
      <c r="D407" s="484" t="s">
        <v>1038</v>
      </c>
      <c r="E407" s="324" t="s">
        <v>134</v>
      </c>
      <c r="F407" s="485">
        <v>477</v>
      </c>
      <c r="G407" s="486">
        <v>39023</v>
      </c>
      <c r="H407" s="326" t="s">
        <v>37</v>
      </c>
      <c r="I407" s="487">
        <v>2200</v>
      </c>
      <c r="J407" s="488" t="s">
        <v>89</v>
      </c>
      <c r="K407" s="489">
        <v>3.6</v>
      </c>
      <c r="L407" s="490" t="s">
        <v>68</v>
      </c>
      <c r="M407" s="491" t="s">
        <v>985</v>
      </c>
      <c r="N407" s="492" t="s">
        <v>985</v>
      </c>
      <c r="O407" s="493">
        <v>5</v>
      </c>
      <c r="P407" s="464"/>
      <c r="Q407" s="464"/>
      <c r="R407" s="464">
        <v>0</v>
      </c>
      <c r="S407" s="464"/>
      <c r="T407" s="464"/>
      <c r="U407" s="495" t="s">
        <v>645</v>
      </c>
      <c r="V407" s="496">
        <v>0</v>
      </c>
      <c r="W407" s="496" t="s">
        <v>988</v>
      </c>
      <c r="X407" s="496">
        <v>0</v>
      </c>
      <c r="Y407" s="496" t="s">
        <v>987</v>
      </c>
      <c r="Z407" s="497"/>
    </row>
    <row r="408" spans="2:26">
      <c r="B408" s="482">
        <v>96579330</v>
      </c>
      <c r="C408" s="483" t="s">
        <v>107</v>
      </c>
      <c r="D408" s="484" t="s">
        <v>1038</v>
      </c>
      <c r="E408" s="324" t="s">
        <v>142</v>
      </c>
      <c r="F408" s="485">
        <v>477</v>
      </c>
      <c r="G408" s="486">
        <v>39659</v>
      </c>
      <c r="H408" s="326" t="s">
        <v>37</v>
      </c>
      <c r="I408" s="487">
        <v>2200</v>
      </c>
      <c r="J408" s="488" t="s">
        <v>56</v>
      </c>
      <c r="K408" s="489">
        <v>4.5999999999999996</v>
      </c>
      <c r="L408" s="490" t="s">
        <v>68</v>
      </c>
      <c r="M408" s="491" t="s">
        <v>985</v>
      </c>
      <c r="N408" s="492" t="s">
        <v>985</v>
      </c>
      <c r="O408" s="493">
        <v>23</v>
      </c>
      <c r="P408" s="464">
        <v>2200000</v>
      </c>
      <c r="Q408" s="464">
        <v>2200000</v>
      </c>
      <c r="R408" s="464">
        <v>49780192</v>
      </c>
      <c r="S408" s="464">
        <v>943393</v>
      </c>
      <c r="T408" s="464">
        <v>50723585</v>
      </c>
      <c r="U408" s="495" t="s">
        <v>645</v>
      </c>
      <c r="V408" s="496">
        <v>0</v>
      </c>
      <c r="W408" s="496">
        <v>0</v>
      </c>
      <c r="X408" s="496">
        <v>0</v>
      </c>
      <c r="Y408" s="496" t="s">
        <v>987</v>
      </c>
      <c r="Z408" s="497"/>
    </row>
    <row r="409" spans="2:26">
      <c r="B409" s="482">
        <v>96579330</v>
      </c>
      <c r="C409" s="483" t="s">
        <v>107</v>
      </c>
      <c r="D409" s="484" t="s">
        <v>1038</v>
      </c>
      <c r="E409" s="324" t="s">
        <v>984</v>
      </c>
      <c r="F409" s="485">
        <v>478</v>
      </c>
      <c r="G409" s="486">
        <v>38996</v>
      </c>
      <c r="H409" s="326" t="s">
        <v>37</v>
      </c>
      <c r="I409" s="487">
        <v>5000</v>
      </c>
      <c r="J409" s="488"/>
      <c r="K409" s="489"/>
      <c r="L409" s="490" t="s">
        <v>68</v>
      </c>
      <c r="M409" s="491" t="s">
        <v>39</v>
      </c>
      <c r="N409" s="492" t="s">
        <v>985</v>
      </c>
      <c r="O409" s="493">
        <v>25</v>
      </c>
      <c r="P409" s="464"/>
      <c r="Q409" s="464"/>
      <c r="R409" s="464"/>
      <c r="S409" s="464"/>
      <c r="T409" s="464"/>
      <c r="U409" s="495">
        <v>0</v>
      </c>
      <c r="V409" s="496">
        <v>0</v>
      </c>
      <c r="W409" s="496">
        <v>0</v>
      </c>
      <c r="X409" s="496">
        <v>0</v>
      </c>
      <c r="Y409" s="496">
        <v>0</v>
      </c>
      <c r="Z409" s="497"/>
    </row>
    <row r="410" spans="2:26">
      <c r="B410" s="482">
        <v>96579330</v>
      </c>
      <c r="C410" s="483" t="s">
        <v>107</v>
      </c>
      <c r="D410" s="484" t="s">
        <v>1038</v>
      </c>
      <c r="E410" s="324" t="s">
        <v>134</v>
      </c>
      <c r="F410" s="485">
        <v>478</v>
      </c>
      <c r="G410" s="486">
        <v>39023</v>
      </c>
      <c r="H410" s="326" t="s">
        <v>37</v>
      </c>
      <c r="I410" s="487">
        <v>5000</v>
      </c>
      <c r="J410" s="488" t="s">
        <v>63</v>
      </c>
      <c r="K410" s="489">
        <v>3.8</v>
      </c>
      <c r="L410" s="490" t="s">
        <v>68</v>
      </c>
      <c r="M410" s="491" t="s">
        <v>39</v>
      </c>
      <c r="N410" s="492" t="s">
        <v>985</v>
      </c>
      <c r="O410" s="493">
        <v>13</v>
      </c>
      <c r="P410" s="464">
        <v>5000000</v>
      </c>
      <c r="Q410" s="464">
        <v>5000000</v>
      </c>
      <c r="R410" s="464">
        <v>113136800</v>
      </c>
      <c r="S410" s="464">
        <v>532389</v>
      </c>
      <c r="T410" s="464">
        <v>113669189</v>
      </c>
      <c r="U410" s="495" t="s">
        <v>645</v>
      </c>
      <c r="V410" s="496">
        <v>0</v>
      </c>
      <c r="W410" s="496">
        <v>0</v>
      </c>
      <c r="X410" s="496">
        <v>0</v>
      </c>
      <c r="Y410" s="496" t="s">
        <v>987</v>
      </c>
      <c r="Z410" s="497"/>
    </row>
    <row r="411" spans="2:26">
      <c r="B411" s="482">
        <v>89900400</v>
      </c>
      <c r="C411" s="483" t="s">
        <v>83</v>
      </c>
      <c r="D411" s="484" t="s">
        <v>901</v>
      </c>
      <c r="E411" s="324" t="s">
        <v>989</v>
      </c>
      <c r="F411" s="498">
        <v>232</v>
      </c>
      <c r="G411" s="486">
        <v>36789</v>
      </c>
      <c r="H411" s="326" t="s">
        <v>37</v>
      </c>
      <c r="I411" s="487">
        <v>700</v>
      </c>
      <c r="J411" s="488" t="s">
        <v>46</v>
      </c>
      <c r="K411" s="489">
        <v>7</v>
      </c>
      <c r="L411" s="490" t="s">
        <v>39</v>
      </c>
      <c r="M411" s="491" t="s">
        <v>359</v>
      </c>
      <c r="N411" s="492" t="s">
        <v>985</v>
      </c>
      <c r="O411" s="500">
        <v>21</v>
      </c>
      <c r="P411" s="464">
        <v>700000</v>
      </c>
      <c r="Q411" s="464">
        <v>474481</v>
      </c>
      <c r="R411" s="464">
        <v>10736252</v>
      </c>
      <c r="S411" s="464">
        <v>151405</v>
      </c>
      <c r="T411" s="464">
        <v>10887657</v>
      </c>
      <c r="U411" s="495" t="s">
        <v>645</v>
      </c>
      <c r="V411" s="496">
        <v>0</v>
      </c>
      <c r="W411" s="496">
        <v>0</v>
      </c>
      <c r="X411" s="496">
        <v>0</v>
      </c>
      <c r="Y411" s="496" t="s">
        <v>987</v>
      </c>
      <c r="Z411" s="497"/>
    </row>
    <row r="412" spans="2:26">
      <c r="B412" s="482">
        <v>89900400</v>
      </c>
      <c r="C412" s="483" t="s">
        <v>83</v>
      </c>
      <c r="D412" s="484" t="s">
        <v>901</v>
      </c>
      <c r="E412" s="324" t="s">
        <v>989</v>
      </c>
      <c r="F412" s="498">
        <v>232</v>
      </c>
      <c r="G412" s="486">
        <v>36789</v>
      </c>
      <c r="H412" s="326" t="s">
        <v>37</v>
      </c>
      <c r="I412" s="487">
        <v>1000</v>
      </c>
      <c r="J412" s="488" t="s">
        <v>87</v>
      </c>
      <c r="K412" s="489">
        <v>7</v>
      </c>
      <c r="L412" s="490" t="s">
        <v>39</v>
      </c>
      <c r="M412" s="491" t="s">
        <v>359</v>
      </c>
      <c r="N412" s="492" t="s">
        <v>985</v>
      </c>
      <c r="O412" s="500">
        <v>8</v>
      </c>
      <c r="P412" s="464">
        <v>1000000</v>
      </c>
      <c r="Q412" s="464">
        <v>0</v>
      </c>
      <c r="R412" s="464">
        <v>0</v>
      </c>
      <c r="S412" s="464"/>
      <c r="T412" s="464"/>
      <c r="U412" s="495" t="s">
        <v>645</v>
      </c>
      <c r="V412" s="496">
        <v>0</v>
      </c>
      <c r="W412" s="496">
        <v>0</v>
      </c>
      <c r="X412" s="496" t="s">
        <v>990</v>
      </c>
      <c r="Y412" s="496" t="s">
        <v>987</v>
      </c>
      <c r="Z412" s="497"/>
    </row>
    <row r="413" spans="2:26">
      <c r="B413" s="482">
        <v>89900400</v>
      </c>
      <c r="C413" s="483" t="s">
        <v>83</v>
      </c>
      <c r="D413" s="484" t="s">
        <v>901</v>
      </c>
      <c r="E413" s="324" t="s">
        <v>984</v>
      </c>
      <c r="F413" s="498">
        <v>293</v>
      </c>
      <c r="G413" s="486">
        <v>37386</v>
      </c>
      <c r="H413" s="326" t="s">
        <v>37</v>
      </c>
      <c r="I413" s="487">
        <v>4000</v>
      </c>
      <c r="J413" s="488"/>
      <c r="K413" s="489"/>
      <c r="L413" s="490" t="s">
        <v>985</v>
      </c>
      <c r="M413" s="491" t="s">
        <v>985</v>
      </c>
      <c r="N413" s="492" t="s">
        <v>985</v>
      </c>
      <c r="O413" s="493">
        <v>26</v>
      </c>
      <c r="P413" s="464"/>
      <c r="Q413" s="464"/>
      <c r="R413" s="464"/>
      <c r="S413" s="464"/>
      <c r="T413" s="464"/>
      <c r="U413" s="495">
        <v>0</v>
      </c>
      <c r="V413" s="496">
        <v>0</v>
      </c>
      <c r="W413" s="496">
        <v>0</v>
      </c>
      <c r="X413" s="496">
        <v>0</v>
      </c>
      <c r="Y413" s="496">
        <v>0</v>
      </c>
      <c r="Z413" s="497"/>
    </row>
    <row r="414" spans="2:26">
      <c r="B414" s="482">
        <v>89900400</v>
      </c>
      <c r="C414" s="483" t="s">
        <v>83</v>
      </c>
      <c r="D414" s="484" t="s">
        <v>901</v>
      </c>
      <c r="E414" s="324" t="s">
        <v>134</v>
      </c>
      <c r="F414" s="498">
        <v>293</v>
      </c>
      <c r="G414" s="486">
        <v>37407</v>
      </c>
      <c r="H414" s="326" t="s">
        <v>37</v>
      </c>
      <c r="I414" s="487">
        <v>1300</v>
      </c>
      <c r="J414" s="488" t="s">
        <v>98</v>
      </c>
      <c r="K414" s="489">
        <v>5.5</v>
      </c>
      <c r="L414" s="490" t="s">
        <v>68</v>
      </c>
      <c r="M414" s="491" t="s">
        <v>39</v>
      </c>
      <c r="N414" s="492" t="s">
        <v>985</v>
      </c>
      <c r="O414" s="493">
        <v>8</v>
      </c>
      <c r="P414" s="464">
        <v>1300000</v>
      </c>
      <c r="Q414" s="464">
        <v>0</v>
      </c>
      <c r="R414" s="464">
        <v>0</v>
      </c>
      <c r="S414" s="464"/>
      <c r="T414" s="464"/>
      <c r="U414" s="495" t="s">
        <v>645</v>
      </c>
      <c r="V414" s="496">
        <v>0</v>
      </c>
      <c r="W414" s="496">
        <v>0</v>
      </c>
      <c r="X414" s="496" t="s">
        <v>990</v>
      </c>
      <c r="Y414" s="496" t="s">
        <v>987</v>
      </c>
      <c r="Z414" s="497"/>
    </row>
    <row r="415" spans="2:26">
      <c r="B415" s="482">
        <v>89900400</v>
      </c>
      <c r="C415" s="483" t="s">
        <v>83</v>
      </c>
      <c r="D415" s="484" t="s">
        <v>901</v>
      </c>
      <c r="E415" s="324" t="s">
        <v>134</v>
      </c>
      <c r="F415" s="498">
        <v>293</v>
      </c>
      <c r="G415" s="486">
        <v>37407</v>
      </c>
      <c r="H415" s="326" t="s">
        <v>37</v>
      </c>
      <c r="I415" s="487">
        <v>200</v>
      </c>
      <c r="J415" s="488" t="s">
        <v>99</v>
      </c>
      <c r="K415" s="489">
        <v>5.5</v>
      </c>
      <c r="L415" s="490" t="s">
        <v>68</v>
      </c>
      <c r="M415" s="491" t="s">
        <v>39</v>
      </c>
      <c r="N415" s="492" t="s">
        <v>985</v>
      </c>
      <c r="O415" s="493">
        <v>8</v>
      </c>
      <c r="P415" s="464">
        <v>200000</v>
      </c>
      <c r="Q415" s="464">
        <v>0</v>
      </c>
      <c r="R415" s="464">
        <v>0</v>
      </c>
      <c r="S415" s="464"/>
      <c r="T415" s="464"/>
      <c r="U415" s="495" t="s">
        <v>645</v>
      </c>
      <c r="V415" s="496">
        <v>0</v>
      </c>
      <c r="W415" s="496">
        <v>0</v>
      </c>
      <c r="X415" s="496" t="s">
        <v>990</v>
      </c>
      <c r="Y415" s="496" t="s">
        <v>987</v>
      </c>
      <c r="Z415" s="497"/>
    </row>
    <row r="416" spans="2:26">
      <c r="B416" s="482">
        <v>89900400</v>
      </c>
      <c r="C416" s="483" t="s">
        <v>83</v>
      </c>
      <c r="D416" s="484" t="s">
        <v>901</v>
      </c>
      <c r="E416" s="324" t="s">
        <v>134</v>
      </c>
      <c r="F416" s="498">
        <v>293</v>
      </c>
      <c r="G416" s="486">
        <v>37407</v>
      </c>
      <c r="H416" s="326" t="s">
        <v>37</v>
      </c>
      <c r="I416" s="487">
        <v>2300</v>
      </c>
      <c r="J416" s="488" t="s">
        <v>48</v>
      </c>
      <c r="K416" s="489">
        <v>6</v>
      </c>
      <c r="L416" s="490" t="s">
        <v>68</v>
      </c>
      <c r="M416" s="491" t="s">
        <v>39</v>
      </c>
      <c r="N416" s="492" t="s">
        <v>985</v>
      </c>
      <c r="O416" s="493">
        <v>25</v>
      </c>
      <c r="P416" s="464">
        <v>2300000</v>
      </c>
      <c r="Q416" s="464">
        <v>1950312</v>
      </c>
      <c r="R416" s="464">
        <v>44130412</v>
      </c>
      <c r="S416" s="464">
        <v>199613</v>
      </c>
      <c r="T416" s="464">
        <v>44330025</v>
      </c>
      <c r="U416" s="495" t="s">
        <v>645</v>
      </c>
      <c r="V416" s="496">
        <v>0</v>
      </c>
      <c r="W416" s="496">
        <v>0</v>
      </c>
      <c r="X416" s="496">
        <v>0</v>
      </c>
      <c r="Y416" s="496" t="s">
        <v>987</v>
      </c>
      <c r="Z416" s="497"/>
    </row>
    <row r="417" spans="2:26">
      <c r="B417" s="482">
        <v>89900400</v>
      </c>
      <c r="C417" s="483" t="s">
        <v>83</v>
      </c>
      <c r="D417" s="484" t="s">
        <v>901</v>
      </c>
      <c r="E417" s="324" t="s">
        <v>134</v>
      </c>
      <c r="F417" s="498">
        <v>293</v>
      </c>
      <c r="G417" s="486">
        <v>37407</v>
      </c>
      <c r="H417" s="326" t="s">
        <v>37</v>
      </c>
      <c r="I417" s="487">
        <v>200</v>
      </c>
      <c r="J417" s="488" t="s">
        <v>104</v>
      </c>
      <c r="K417" s="489">
        <v>6</v>
      </c>
      <c r="L417" s="490" t="s">
        <v>68</v>
      </c>
      <c r="M417" s="491" t="s">
        <v>39</v>
      </c>
      <c r="N417" s="492" t="s">
        <v>985</v>
      </c>
      <c r="O417" s="493">
        <v>25</v>
      </c>
      <c r="P417" s="464">
        <v>200000</v>
      </c>
      <c r="Q417" s="464">
        <v>169592</v>
      </c>
      <c r="R417" s="464">
        <v>3837419</v>
      </c>
      <c r="S417" s="464">
        <v>17365</v>
      </c>
      <c r="T417" s="464">
        <v>3854784</v>
      </c>
      <c r="U417" s="495" t="s">
        <v>645</v>
      </c>
      <c r="V417" s="496">
        <v>0</v>
      </c>
      <c r="W417" s="496">
        <v>0</v>
      </c>
      <c r="X417" s="496">
        <v>0</v>
      </c>
      <c r="Y417" s="496" t="s">
        <v>987</v>
      </c>
      <c r="Z417" s="497"/>
    </row>
    <row r="418" spans="2:26">
      <c r="B418" s="482">
        <v>89900400</v>
      </c>
      <c r="C418" s="483" t="s">
        <v>83</v>
      </c>
      <c r="D418" s="484" t="s">
        <v>901</v>
      </c>
      <c r="E418" s="324" t="s">
        <v>984</v>
      </c>
      <c r="F418" s="485">
        <v>374</v>
      </c>
      <c r="G418" s="486">
        <v>38182</v>
      </c>
      <c r="H418" s="326" t="s">
        <v>37</v>
      </c>
      <c r="I418" s="487">
        <v>2500</v>
      </c>
      <c r="J418" s="488"/>
      <c r="K418" s="489"/>
      <c r="L418" s="490" t="s">
        <v>985</v>
      </c>
      <c r="M418" s="491" t="s">
        <v>985</v>
      </c>
      <c r="N418" s="492" t="s">
        <v>985</v>
      </c>
      <c r="O418" s="493">
        <v>30</v>
      </c>
      <c r="P418" s="464"/>
      <c r="Q418" s="464"/>
      <c r="R418" s="464"/>
      <c r="S418" s="464"/>
      <c r="T418" s="464"/>
      <c r="U418" s="495">
        <v>0</v>
      </c>
      <c r="V418" s="496">
        <v>0</v>
      </c>
      <c r="W418" s="496">
        <v>0</v>
      </c>
      <c r="X418" s="496">
        <v>0</v>
      </c>
      <c r="Y418" s="496">
        <v>0</v>
      </c>
      <c r="Z418" s="497"/>
    </row>
    <row r="419" spans="2:26">
      <c r="B419" s="482">
        <v>89900400</v>
      </c>
      <c r="C419" s="483" t="s">
        <v>83</v>
      </c>
      <c r="D419" s="484" t="s">
        <v>901</v>
      </c>
      <c r="E419" s="324" t="s">
        <v>134</v>
      </c>
      <c r="F419" s="485">
        <v>374</v>
      </c>
      <c r="G419" s="486">
        <v>38203</v>
      </c>
      <c r="H419" s="326" t="s">
        <v>37</v>
      </c>
      <c r="I419" s="487">
        <v>2500</v>
      </c>
      <c r="J419" s="488" t="s">
        <v>51</v>
      </c>
      <c r="K419" s="489">
        <v>5.5</v>
      </c>
      <c r="L419" s="490" t="s">
        <v>68</v>
      </c>
      <c r="M419" s="491" t="s">
        <v>39</v>
      </c>
      <c r="N419" s="492" t="s">
        <v>985</v>
      </c>
      <c r="O419" s="493">
        <v>25</v>
      </c>
      <c r="P419" s="464"/>
      <c r="Q419" s="464"/>
      <c r="R419" s="464">
        <v>0</v>
      </c>
      <c r="S419" s="464"/>
      <c r="T419" s="464"/>
      <c r="U419" s="495" t="s">
        <v>645</v>
      </c>
      <c r="V419" s="496">
        <v>0</v>
      </c>
      <c r="W419" s="496" t="s">
        <v>988</v>
      </c>
      <c r="X419" s="496">
        <v>0</v>
      </c>
      <c r="Y419" s="496" t="s">
        <v>987</v>
      </c>
      <c r="Z419" s="497"/>
    </row>
    <row r="420" spans="2:26">
      <c r="B420" s="482">
        <v>89900400</v>
      </c>
      <c r="C420" s="483">
        <v>0</v>
      </c>
      <c r="D420" s="484" t="s">
        <v>901</v>
      </c>
      <c r="E420" s="324" t="s">
        <v>142</v>
      </c>
      <c r="F420" s="485">
        <v>374</v>
      </c>
      <c r="G420" s="486">
        <v>41010</v>
      </c>
      <c r="H420" s="326" t="s">
        <v>37</v>
      </c>
      <c r="I420" s="487">
        <v>1000</v>
      </c>
      <c r="J420" s="488" t="s">
        <v>167</v>
      </c>
      <c r="K420" s="489">
        <v>3.75</v>
      </c>
      <c r="L420" s="490" t="s">
        <v>68</v>
      </c>
      <c r="M420" s="491" t="s">
        <v>985</v>
      </c>
      <c r="N420" s="492" t="s">
        <v>985</v>
      </c>
      <c r="O420" s="493">
        <v>10</v>
      </c>
      <c r="P420" s="464"/>
      <c r="Q420" s="464"/>
      <c r="R420" s="464">
        <v>0</v>
      </c>
      <c r="S420" s="464"/>
      <c r="T420" s="464"/>
      <c r="U420" s="495" t="s">
        <v>645</v>
      </c>
      <c r="V420" s="496">
        <v>0</v>
      </c>
      <c r="W420" s="496" t="s">
        <v>988</v>
      </c>
      <c r="X420" s="496">
        <v>0</v>
      </c>
      <c r="Y420" s="496">
        <v>0</v>
      </c>
      <c r="Z420" s="497"/>
    </row>
    <row r="421" spans="2:26">
      <c r="B421" s="482">
        <v>89900400</v>
      </c>
      <c r="C421" s="483">
        <v>0</v>
      </c>
      <c r="D421" s="484" t="s">
        <v>901</v>
      </c>
      <c r="E421" s="324" t="s">
        <v>142</v>
      </c>
      <c r="F421" s="485">
        <v>374</v>
      </c>
      <c r="G421" s="486">
        <v>41010</v>
      </c>
      <c r="H421" s="326" t="s">
        <v>37</v>
      </c>
      <c r="I421" s="487">
        <v>1000</v>
      </c>
      <c r="J421" s="488" t="s">
        <v>168</v>
      </c>
      <c r="K421" s="489">
        <v>3.95</v>
      </c>
      <c r="L421" s="490" t="s">
        <v>68</v>
      </c>
      <c r="M421" s="491" t="s">
        <v>985</v>
      </c>
      <c r="N421" s="492" t="s">
        <v>985</v>
      </c>
      <c r="O421" s="493">
        <v>20</v>
      </c>
      <c r="P421" s="464">
        <v>1000000</v>
      </c>
      <c r="Q421" s="464">
        <v>1000000</v>
      </c>
      <c r="R421" s="464">
        <v>22627360</v>
      </c>
      <c r="S421" s="464">
        <v>171705</v>
      </c>
      <c r="T421" s="464">
        <v>22799065</v>
      </c>
      <c r="U421" s="495" t="s">
        <v>645</v>
      </c>
      <c r="V421" s="496">
        <v>0</v>
      </c>
      <c r="W421" s="496">
        <v>0</v>
      </c>
      <c r="X421" s="496">
        <v>0</v>
      </c>
      <c r="Y421" s="496">
        <v>0</v>
      </c>
      <c r="Z421" s="497"/>
    </row>
    <row r="422" spans="2:26">
      <c r="B422" s="482">
        <v>89900400</v>
      </c>
      <c r="C422" s="483" t="s">
        <v>83</v>
      </c>
      <c r="D422" s="484" t="s">
        <v>901</v>
      </c>
      <c r="E422" s="324" t="s">
        <v>984</v>
      </c>
      <c r="F422" s="485">
        <v>375</v>
      </c>
      <c r="G422" s="486">
        <v>38182</v>
      </c>
      <c r="H422" s="326" t="s">
        <v>37</v>
      </c>
      <c r="I422" s="487">
        <v>2500</v>
      </c>
      <c r="J422" s="488"/>
      <c r="K422" s="489"/>
      <c r="L422" s="490" t="s">
        <v>985</v>
      </c>
      <c r="M422" s="491" t="s">
        <v>985</v>
      </c>
      <c r="N422" s="492" t="s">
        <v>985</v>
      </c>
      <c r="O422" s="493">
        <v>10</v>
      </c>
      <c r="P422" s="464"/>
      <c r="Q422" s="464"/>
      <c r="R422" s="464"/>
      <c r="S422" s="464"/>
      <c r="T422" s="464"/>
      <c r="U422" s="495">
        <v>0</v>
      </c>
      <c r="V422" s="496">
        <v>0</v>
      </c>
      <c r="W422" s="496">
        <v>0</v>
      </c>
      <c r="X422" s="496">
        <v>0</v>
      </c>
      <c r="Y422" s="496">
        <v>0</v>
      </c>
      <c r="Z422" s="497"/>
    </row>
    <row r="423" spans="2:26">
      <c r="B423" s="482">
        <v>89900400</v>
      </c>
      <c r="C423" s="483" t="s">
        <v>83</v>
      </c>
      <c r="D423" s="484" t="s">
        <v>901</v>
      </c>
      <c r="E423" s="324" t="s">
        <v>134</v>
      </c>
      <c r="F423" s="485">
        <v>375</v>
      </c>
      <c r="G423" s="486">
        <v>38203</v>
      </c>
      <c r="H423" s="326" t="s">
        <v>37</v>
      </c>
      <c r="I423" s="487">
        <v>2500</v>
      </c>
      <c r="J423" s="488" t="s">
        <v>56</v>
      </c>
      <c r="K423" s="489">
        <v>3.8</v>
      </c>
      <c r="L423" s="490" t="s">
        <v>68</v>
      </c>
      <c r="M423" s="491" t="s">
        <v>39</v>
      </c>
      <c r="N423" s="492" t="s">
        <v>985</v>
      </c>
      <c r="O423" s="493">
        <v>8</v>
      </c>
      <c r="P423" s="464">
        <v>2150000</v>
      </c>
      <c r="Q423" s="464">
        <v>268750</v>
      </c>
      <c r="R423" s="464">
        <v>6081103</v>
      </c>
      <c r="S423" s="464">
        <v>104401</v>
      </c>
      <c r="T423" s="464">
        <v>6185504</v>
      </c>
      <c r="U423" s="495" t="s">
        <v>645</v>
      </c>
      <c r="V423" s="496">
        <v>0</v>
      </c>
      <c r="W423" s="496">
        <v>0</v>
      </c>
      <c r="X423" s="496">
        <v>0</v>
      </c>
      <c r="Y423" s="496" t="s">
        <v>987</v>
      </c>
      <c r="Z423" s="497"/>
    </row>
    <row r="424" spans="2:26">
      <c r="B424" s="482">
        <v>89900400</v>
      </c>
      <c r="C424" s="483" t="s">
        <v>83</v>
      </c>
      <c r="D424" s="484" t="s">
        <v>901</v>
      </c>
      <c r="E424" s="324" t="s">
        <v>984</v>
      </c>
      <c r="F424" s="485">
        <v>418</v>
      </c>
      <c r="G424" s="486">
        <v>38524</v>
      </c>
      <c r="H424" s="326" t="s">
        <v>37</v>
      </c>
      <c r="I424" s="487">
        <v>2500</v>
      </c>
      <c r="J424" s="488"/>
      <c r="K424" s="489"/>
      <c r="L424" s="490" t="s">
        <v>68</v>
      </c>
      <c r="M424" s="491" t="s">
        <v>39</v>
      </c>
      <c r="N424" s="492" t="s">
        <v>985</v>
      </c>
      <c r="O424" s="493">
        <v>10</v>
      </c>
      <c r="P424" s="464"/>
      <c r="Q424" s="464"/>
      <c r="R424" s="464"/>
      <c r="S424" s="464"/>
      <c r="T424" s="464"/>
      <c r="U424" s="495">
        <v>0</v>
      </c>
      <c r="V424" s="496">
        <v>0</v>
      </c>
      <c r="W424" s="496">
        <v>0</v>
      </c>
      <c r="X424" s="496">
        <v>0</v>
      </c>
      <c r="Y424" s="496">
        <v>0</v>
      </c>
      <c r="Z424" s="497"/>
    </row>
    <row r="425" spans="2:26">
      <c r="B425" s="482">
        <v>89900400</v>
      </c>
      <c r="C425" s="483" t="s">
        <v>83</v>
      </c>
      <c r="D425" s="484" t="s">
        <v>901</v>
      </c>
      <c r="E425" s="324" t="s">
        <v>134</v>
      </c>
      <c r="F425" s="485">
        <v>418</v>
      </c>
      <c r="G425" s="486">
        <v>38532</v>
      </c>
      <c r="H425" s="326" t="s">
        <v>37</v>
      </c>
      <c r="I425" s="487">
        <v>2500</v>
      </c>
      <c r="J425" s="488" t="s">
        <v>53</v>
      </c>
      <c r="K425" s="489">
        <v>2.75</v>
      </c>
      <c r="L425" s="490" t="s">
        <v>68</v>
      </c>
      <c r="M425" s="491" t="s">
        <v>39</v>
      </c>
      <c r="N425" s="492" t="s">
        <v>985</v>
      </c>
      <c r="O425" s="493">
        <v>8</v>
      </c>
      <c r="P425" s="464"/>
      <c r="Q425" s="464"/>
      <c r="R425" s="464">
        <v>0</v>
      </c>
      <c r="S425" s="464"/>
      <c r="T425" s="464"/>
      <c r="U425" s="495" t="s">
        <v>645</v>
      </c>
      <c r="V425" s="496">
        <v>0</v>
      </c>
      <c r="W425" s="496" t="s">
        <v>988</v>
      </c>
      <c r="X425" s="496">
        <v>0</v>
      </c>
      <c r="Y425" s="496" t="s">
        <v>987</v>
      </c>
      <c r="Z425" s="497"/>
    </row>
    <row r="426" spans="2:26">
      <c r="B426" s="482">
        <v>89900400</v>
      </c>
      <c r="C426" s="483" t="s">
        <v>83</v>
      </c>
      <c r="D426" s="484" t="s">
        <v>901</v>
      </c>
      <c r="E426" s="324" t="s">
        <v>984</v>
      </c>
      <c r="F426" s="485">
        <v>419</v>
      </c>
      <c r="G426" s="486">
        <v>38524</v>
      </c>
      <c r="H426" s="326" t="s">
        <v>37</v>
      </c>
      <c r="I426" s="487">
        <v>2500</v>
      </c>
      <c r="J426" s="488"/>
      <c r="K426" s="489"/>
      <c r="L426" s="490" t="s">
        <v>68</v>
      </c>
      <c r="M426" s="491" t="s">
        <v>39</v>
      </c>
      <c r="N426" s="492" t="s">
        <v>985</v>
      </c>
      <c r="O426" s="493">
        <v>30</v>
      </c>
      <c r="P426" s="464"/>
      <c r="Q426" s="464"/>
      <c r="R426" s="464"/>
      <c r="S426" s="464"/>
      <c r="T426" s="464"/>
      <c r="U426" s="495">
        <v>0</v>
      </c>
      <c r="V426" s="496">
        <v>0</v>
      </c>
      <c r="W426" s="496">
        <v>0</v>
      </c>
      <c r="X426" s="496">
        <v>0</v>
      </c>
      <c r="Y426" s="496">
        <v>0</v>
      </c>
      <c r="Z426" s="497"/>
    </row>
    <row r="427" spans="2:26">
      <c r="B427" s="482">
        <v>89900400</v>
      </c>
      <c r="C427" s="483" t="s">
        <v>83</v>
      </c>
      <c r="D427" s="484" t="s">
        <v>901</v>
      </c>
      <c r="E427" s="324" t="s">
        <v>134</v>
      </c>
      <c r="F427" s="485">
        <v>419</v>
      </c>
      <c r="G427" s="486">
        <v>38532</v>
      </c>
      <c r="H427" s="326" t="s">
        <v>37</v>
      </c>
      <c r="I427" s="487">
        <v>2500</v>
      </c>
      <c r="J427" s="488" t="s">
        <v>59</v>
      </c>
      <c r="K427" s="489">
        <v>3.5</v>
      </c>
      <c r="L427" s="490" t="s">
        <v>68</v>
      </c>
      <c r="M427" s="491" t="s">
        <v>39</v>
      </c>
      <c r="N427" s="492" t="s">
        <v>985</v>
      </c>
      <c r="O427" s="493">
        <v>21</v>
      </c>
      <c r="P427" s="464">
        <v>2500000</v>
      </c>
      <c r="Q427" s="464">
        <v>2333334</v>
      </c>
      <c r="R427" s="464">
        <v>52797188</v>
      </c>
      <c r="S427" s="464">
        <v>679443</v>
      </c>
      <c r="T427" s="464">
        <v>53476631</v>
      </c>
      <c r="U427" s="495" t="s">
        <v>645</v>
      </c>
      <c r="V427" s="496">
        <v>0</v>
      </c>
      <c r="W427" s="496">
        <v>0</v>
      </c>
      <c r="X427" s="496">
        <v>0</v>
      </c>
      <c r="Y427" s="496" t="s">
        <v>987</v>
      </c>
      <c r="Z427" s="497"/>
    </row>
    <row r="428" spans="2:26">
      <c r="B428" s="482">
        <v>89900400</v>
      </c>
      <c r="C428" s="483" t="s">
        <v>83</v>
      </c>
      <c r="D428" s="484" t="s">
        <v>901</v>
      </c>
      <c r="E428" s="324" t="s">
        <v>984</v>
      </c>
      <c r="F428" s="485">
        <v>493</v>
      </c>
      <c r="G428" s="486">
        <v>39143</v>
      </c>
      <c r="H428" s="326" t="s">
        <v>37</v>
      </c>
      <c r="I428" s="487">
        <v>2500</v>
      </c>
      <c r="J428" s="488"/>
      <c r="K428" s="489"/>
      <c r="L428" s="490" t="s">
        <v>359</v>
      </c>
      <c r="M428" s="491" t="s">
        <v>68</v>
      </c>
      <c r="N428" s="492" t="s">
        <v>39</v>
      </c>
      <c r="O428" s="493">
        <v>30</v>
      </c>
      <c r="P428" s="464"/>
      <c r="Q428" s="464"/>
      <c r="R428" s="464"/>
      <c r="S428" s="464"/>
      <c r="T428" s="464"/>
      <c r="U428" s="495">
        <v>0</v>
      </c>
      <c r="V428" s="496">
        <v>0</v>
      </c>
      <c r="W428" s="496">
        <v>0</v>
      </c>
      <c r="X428" s="496">
        <v>0</v>
      </c>
      <c r="Y428" s="496">
        <v>0</v>
      </c>
      <c r="Z428" s="497"/>
    </row>
    <row r="429" spans="2:26">
      <c r="B429" s="482">
        <v>89900400</v>
      </c>
      <c r="C429" s="483" t="s">
        <v>83</v>
      </c>
      <c r="D429" s="484" t="s">
        <v>901</v>
      </c>
      <c r="E429" s="324" t="s">
        <v>134</v>
      </c>
      <c r="F429" s="485">
        <v>493</v>
      </c>
      <c r="G429" s="486">
        <v>39160</v>
      </c>
      <c r="H429" s="326" t="s">
        <v>37</v>
      </c>
      <c r="I429" s="487">
        <v>2500</v>
      </c>
      <c r="J429" s="488" t="s">
        <v>64</v>
      </c>
      <c r="K429" s="489">
        <v>3.4</v>
      </c>
      <c r="L429" s="490" t="s">
        <v>359</v>
      </c>
      <c r="M429" s="491" t="s">
        <v>68</v>
      </c>
      <c r="N429" s="492" t="s">
        <v>39</v>
      </c>
      <c r="O429" s="493">
        <v>21</v>
      </c>
      <c r="P429" s="464">
        <v>2300000</v>
      </c>
      <c r="Q429" s="464">
        <v>1936842</v>
      </c>
      <c r="R429" s="464">
        <v>43825621</v>
      </c>
      <c r="S429" s="464">
        <v>425619</v>
      </c>
      <c r="T429" s="464">
        <v>44251240</v>
      </c>
      <c r="U429" s="495" t="s">
        <v>645</v>
      </c>
      <c r="V429" s="496">
        <v>0</v>
      </c>
      <c r="W429" s="496">
        <v>0</v>
      </c>
      <c r="X429" s="496">
        <v>0</v>
      </c>
      <c r="Y429" s="496" t="s">
        <v>987</v>
      </c>
      <c r="Z429" s="497"/>
    </row>
    <row r="430" spans="2:26">
      <c r="B430" s="482">
        <v>89900400</v>
      </c>
      <c r="C430" s="483" t="s">
        <v>83</v>
      </c>
      <c r="D430" s="484" t="s">
        <v>901</v>
      </c>
      <c r="E430" s="324" t="s">
        <v>984</v>
      </c>
      <c r="F430" s="485">
        <v>494</v>
      </c>
      <c r="G430" s="486">
        <v>39143</v>
      </c>
      <c r="H430" s="326" t="s">
        <v>37</v>
      </c>
      <c r="I430" s="487">
        <v>2500</v>
      </c>
      <c r="J430" s="488"/>
      <c r="K430" s="489"/>
      <c r="L430" s="490" t="s">
        <v>359</v>
      </c>
      <c r="M430" s="491" t="s">
        <v>68</v>
      </c>
      <c r="N430" s="492" t="s">
        <v>39</v>
      </c>
      <c r="O430" s="493">
        <v>10</v>
      </c>
      <c r="P430" s="464"/>
      <c r="Q430" s="464"/>
      <c r="R430" s="464"/>
      <c r="S430" s="464"/>
      <c r="T430" s="464"/>
      <c r="U430" s="495">
        <v>0</v>
      </c>
      <c r="V430" s="496">
        <v>0</v>
      </c>
      <c r="W430" s="496" t="s">
        <v>988</v>
      </c>
      <c r="X430" s="496">
        <v>0</v>
      </c>
      <c r="Y430" s="496">
        <v>0</v>
      </c>
      <c r="Z430" s="497"/>
    </row>
    <row r="431" spans="2:26">
      <c r="B431" s="514">
        <v>89900400</v>
      </c>
      <c r="C431" s="483">
        <v>0</v>
      </c>
      <c r="D431" s="484" t="s">
        <v>901</v>
      </c>
      <c r="E431" s="324" t="s">
        <v>984</v>
      </c>
      <c r="F431" s="485">
        <v>561</v>
      </c>
      <c r="G431" s="486">
        <v>39813</v>
      </c>
      <c r="H431" s="326" t="s">
        <v>37</v>
      </c>
      <c r="I431" s="487">
        <v>2500</v>
      </c>
      <c r="J431" s="488"/>
      <c r="K431" s="489"/>
      <c r="L431" s="490" t="s">
        <v>39</v>
      </c>
      <c r="M431" s="491" t="s">
        <v>68</v>
      </c>
      <c r="N431" s="492" t="s">
        <v>359</v>
      </c>
      <c r="O431" s="493">
        <v>10</v>
      </c>
      <c r="P431" s="464"/>
      <c r="Q431" s="464"/>
      <c r="R431" s="464"/>
      <c r="S431" s="464"/>
      <c r="T431" s="464"/>
      <c r="U431" s="495">
        <v>0</v>
      </c>
      <c r="V431" s="496">
        <v>0</v>
      </c>
      <c r="W431" s="496">
        <v>0</v>
      </c>
      <c r="X431" s="496">
        <v>0</v>
      </c>
      <c r="Y431" s="496">
        <v>0</v>
      </c>
      <c r="Z431" s="497"/>
    </row>
    <row r="432" spans="2:26">
      <c r="B432" s="514">
        <v>89900400</v>
      </c>
      <c r="C432" s="483">
        <v>0</v>
      </c>
      <c r="D432" s="484" t="s">
        <v>901</v>
      </c>
      <c r="E432" s="324" t="s">
        <v>134</v>
      </c>
      <c r="F432" s="485">
        <v>561</v>
      </c>
      <c r="G432" s="486">
        <v>39834</v>
      </c>
      <c r="H432" s="326" t="s">
        <v>37</v>
      </c>
      <c r="I432" s="487">
        <v>2500</v>
      </c>
      <c r="J432" s="488" t="s">
        <v>75</v>
      </c>
      <c r="K432" s="489">
        <v>4.95</v>
      </c>
      <c r="L432" s="490" t="s">
        <v>39</v>
      </c>
      <c r="M432" s="491" t="s">
        <v>68</v>
      </c>
      <c r="N432" s="492" t="s">
        <v>359</v>
      </c>
      <c r="O432" s="493">
        <v>5</v>
      </c>
      <c r="P432" s="464">
        <v>500000</v>
      </c>
      <c r="Q432" s="464">
        <v>500000</v>
      </c>
      <c r="R432" s="464">
        <v>11313680</v>
      </c>
      <c r="S432" s="464">
        <v>234072</v>
      </c>
      <c r="T432" s="464">
        <v>11547752</v>
      </c>
      <c r="U432" s="495" t="s">
        <v>645</v>
      </c>
      <c r="V432" s="496">
        <v>0</v>
      </c>
      <c r="W432" s="496">
        <v>0</v>
      </c>
      <c r="X432" s="496">
        <v>0</v>
      </c>
      <c r="Y432" s="496" t="s">
        <v>987</v>
      </c>
      <c r="Z432" s="497"/>
    </row>
    <row r="433" spans="2:26">
      <c r="B433" s="514">
        <v>89900400</v>
      </c>
      <c r="C433" s="483">
        <v>0</v>
      </c>
      <c r="D433" s="484" t="s">
        <v>901</v>
      </c>
      <c r="E433" s="324" t="s">
        <v>134</v>
      </c>
      <c r="F433" s="485">
        <v>561</v>
      </c>
      <c r="G433" s="486">
        <v>39834</v>
      </c>
      <c r="H433" s="326" t="s">
        <v>37</v>
      </c>
      <c r="I433" s="487">
        <v>2500</v>
      </c>
      <c r="J433" s="488" t="s">
        <v>116</v>
      </c>
      <c r="K433" s="489">
        <v>4.8</v>
      </c>
      <c r="L433" s="490" t="s">
        <v>39</v>
      </c>
      <c r="M433" s="491" t="s">
        <v>68</v>
      </c>
      <c r="N433" s="492" t="s">
        <v>359</v>
      </c>
      <c r="O433" s="493">
        <v>10</v>
      </c>
      <c r="P433" s="464"/>
      <c r="Q433" s="464"/>
      <c r="R433" s="464">
        <v>0</v>
      </c>
      <c r="S433" s="464"/>
      <c r="T433" s="464"/>
      <c r="U433" s="495" t="s">
        <v>645</v>
      </c>
      <c r="V433" s="496">
        <v>0</v>
      </c>
      <c r="W433" s="496" t="s">
        <v>988</v>
      </c>
      <c r="X433" s="496">
        <v>0</v>
      </c>
      <c r="Y433" s="496" t="s">
        <v>987</v>
      </c>
      <c r="Z433" s="497"/>
    </row>
    <row r="434" spans="2:26">
      <c r="B434" s="514">
        <v>89900400</v>
      </c>
      <c r="C434" s="483">
        <v>0</v>
      </c>
      <c r="D434" s="484" t="s">
        <v>901</v>
      </c>
      <c r="E434" s="324" t="s">
        <v>984</v>
      </c>
      <c r="F434" s="485">
        <v>562</v>
      </c>
      <c r="G434" s="486">
        <v>39813</v>
      </c>
      <c r="H434" s="326" t="s">
        <v>37</v>
      </c>
      <c r="I434" s="487">
        <v>2500</v>
      </c>
      <c r="J434" s="488"/>
      <c r="K434" s="489"/>
      <c r="L434" s="490" t="s">
        <v>39</v>
      </c>
      <c r="M434" s="491" t="s">
        <v>68</v>
      </c>
      <c r="N434" s="492" t="s">
        <v>359</v>
      </c>
      <c r="O434" s="493">
        <v>30</v>
      </c>
      <c r="P434" s="464"/>
      <c r="Q434" s="464"/>
      <c r="R434" s="464"/>
      <c r="S434" s="464"/>
      <c r="T434" s="464"/>
      <c r="U434" s="495">
        <v>0</v>
      </c>
      <c r="V434" s="496">
        <v>0</v>
      </c>
      <c r="W434" s="496">
        <v>0</v>
      </c>
      <c r="X434" s="496">
        <v>0</v>
      </c>
      <c r="Y434" s="496">
        <v>0</v>
      </c>
      <c r="Z434" s="497"/>
    </row>
    <row r="435" spans="2:26">
      <c r="B435" s="514">
        <v>89900400</v>
      </c>
      <c r="C435" s="483">
        <v>0</v>
      </c>
      <c r="D435" s="484" t="s">
        <v>901</v>
      </c>
      <c r="E435" s="324" t="s">
        <v>134</v>
      </c>
      <c r="F435" s="485">
        <v>562</v>
      </c>
      <c r="G435" s="486">
        <v>39834</v>
      </c>
      <c r="H435" s="326" t="s">
        <v>37</v>
      </c>
      <c r="I435" s="487">
        <v>2500</v>
      </c>
      <c r="J435" s="488" t="s">
        <v>123</v>
      </c>
      <c r="K435" s="489">
        <v>4.9000000000000004</v>
      </c>
      <c r="L435" s="490" t="s">
        <v>39</v>
      </c>
      <c r="M435" s="491" t="s">
        <v>68</v>
      </c>
      <c r="N435" s="492" t="s">
        <v>359</v>
      </c>
      <c r="O435" s="493">
        <v>21</v>
      </c>
      <c r="P435" s="464">
        <v>2000000</v>
      </c>
      <c r="Q435" s="464">
        <v>2000000</v>
      </c>
      <c r="R435" s="464">
        <v>45254720</v>
      </c>
      <c r="S435" s="464">
        <v>926945</v>
      </c>
      <c r="T435" s="464">
        <v>46181665</v>
      </c>
      <c r="U435" s="495" t="s">
        <v>645</v>
      </c>
      <c r="V435" s="496">
        <v>0</v>
      </c>
      <c r="W435" s="496">
        <v>0</v>
      </c>
      <c r="X435" s="496">
        <v>0</v>
      </c>
      <c r="Y435" s="496" t="s">
        <v>987</v>
      </c>
      <c r="Z435" s="497"/>
    </row>
    <row r="436" spans="2:26">
      <c r="B436" s="482">
        <v>93767000</v>
      </c>
      <c r="C436" s="483" t="s">
        <v>61</v>
      </c>
      <c r="D436" s="484" t="s">
        <v>1039</v>
      </c>
      <c r="E436" s="324" t="s">
        <v>984</v>
      </c>
      <c r="F436" s="485">
        <v>390</v>
      </c>
      <c r="G436" s="486">
        <v>38285</v>
      </c>
      <c r="H436" s="326" t="s">
        <v>37</v>
      </c>
      <c r="I436" s="487">
        <v>1500</v>
      </c>
      <c r="J436" s="488"/>
      <c r="K436" s="489"/>
      <c r="L436" s="490" t="s">
        <v>39</v>
      </c>
      <c r="M436" s="491" t="s">
        <v>986</v>
      </c>
      <c r="N436" s="492" t="s">
        <v>985</v>
      </c>
      <c r="O436" s="493">
        <v>21</v>
      </c>
      <c r="P436" s="464"/>
      <c r="Q436" s="464"/>
      <c r="R436" s="464"/>
      <c r="S436" s="464"/>
      <c r="T436" s="464"/>
      <c r="U436" s="495">
        <v>0</v>
      </c>
      <c r="V436" s="496">
        <v>0</v>
      </c>
      <c r="W436" s="496">
        <v>0</v>
      </c>
      <c r="X436" s="496">
        <v>0</v>
      </c>
      <c r="Y436" s="496">
        <v>0</v>
      </c>
      <c r="Z436" s="497"/>
    </row>
    <row r="437" spans="2:26">
      <c r="B437" s="482">
        <v>93767000</v>
      </c>
      <c r="C437" s="483" t="s">
        <v>61</v>
      </c>
      <c r="D437" s="484" t="s">
        <v>1039</v>
      </c>
      <c r="E437" s="324" t="s">
        <v>134</v>
      </c>
      <c r="F437" s="485">
        <v>390</v>
      </c>
      <c r="G437" s="486">
        <v>38285</v>
      </c>
      <c r="H437" s="326" t="s">
        <v>37</v>
      </c>
      <c r="I437" s="487">
        <v>1500</v>
      </c>
      <c r="J437" s="488" t="s">
        <v>63</v>
      </c>
      <c r="K437" s="489">
        <v>4.75</v>
      </c>
      <c r="L437" s="490" t="s">
        <v>39</v>
      </c>
      <c r="M437" s="491" t="s">
        <v>986</v>
      </c>
      <c r="N437" s="492" t="s">
        <v>985</v>
      </c>
      <c r="O437" s="493">
        <v>21</v>
      </c>
      <c r="P437" s="464">
        <v>800000</v>
      </c>
      <c r="Q437" s="464">
        <v>0</v>
      </c>
      <c r="R437" s="464">
        <v>0</v>
      </c>
      <c r="S437" s="464"/>
      <c r="T437" s="464"/>
      <c r="U437" s="495" t="s">
        <v>645</v>
      </c>
      <c r="V437" s="496">
        <v>0</v>
      </c>
      <c r="W437" s="496">
        <v>0</v>
      </c>
      <c r="X437" s="496" t="s">
        <v>990</v>
      </c>
      <c r="Y437" s="496" t="s">
        <v>987</v>
      </c>
      <c r="Z437" s="497"/>
    </row>
    <row r="438" spans="2:26">
      <c r="B438" s="482">
        <v>93767000</v>
      </c>
      <c r="C438" s="483" t="s">
        <v>61</v>
      </c>
      <c r="D438" s="484" t="s">
        <v>1039</v>
      </c>
      <c r="E438" s="324" t="s">
        <v>984</v>
      </c>
      <c r="F438" s="485">
        <v>391</v>
      </c>
      <c r="G438" s="486">
        <v>38285</v>
      </c>
      <c r="H438" s="326" t="s">
        <v>37</v>
      </c>
      <c r="I438" s="487">
        <v>1400</v>
      </c>
      <c r="J438" s="488"/>
      <c r="K438" s="489"/>
      <c r="L438" s="490" t="s">
        <v>39</v>
      </c>
      <c r="M438" s="491" t="s">
        <v>986</v>
      </c>
      <c r="N438" s="492" t="s">
        <v>985</v>
      </c>
      <c r="O438" s="493">
        <v>10</v>
      </c>
      <c r="P438" s="464"/>
      <c r="Q438" s="464"/>
      <c r="R438" s="464"/>
      <c r="S438" s="464"/>
      <c r="T438" s="464"/>
      <c r="U438" s="495">
        <v>0</v>
      </c>
      <c r="V438" s="496">
        <v>0</v>
      </c>
      <c r="W438" s="496">
        <v>0</v>
      </c>
      <c r="X438" s="496">
        <v>0</v>
      </c>
      <c r="Y438" s="496">
        <v>0</v>
      </c>
      <c r="Z438" s="497"/>
    </row>
    <row r="439" spans="2:26">
      <c r="B439" s="482">
        <v>93767000</v>
      </c>
      <c r="C439" s="483" t="s">
        <v>61</v>
      </c>
      <c r="D439" s="484" t="s">
        <v>1039</v>
      </c>
      <c r="E439" s="324" t="s">
        <v>134</v>
      </c>
      <c r="F439" s="485">
        <v>391</v>
      </c>
      <c r="G439" s="486">
        <v>38285</v>
      </c>
      <c r="H439" s="326" t="s">
        <v>37</v>
      </c>
      <c r="I439" s="487">
        <v>1400</v>
      </c>
      <c r="J439" s="488" t="s">
        <v>89</v>
      </c>
      <c r="K439" s="489">
        <v>3.5</v>
      </c>
      <c r="L439" s="490" t="s">
        <v>39</v>
      </c>
      <c r="M439" s="491" t="s">
        <v>986</v>
      </c>
      <c r="N439" s="492" t="s">
        <v>985</v>
      </c>
      <c r="O439" s="493">
        <v>10</v>
      </c>
      <c r="P439" s="464">
        <v>1400000</v>
      </c>
      <c r="Q439" s="464">
        <v>0</v>
      </c>
      <c r="R439" s="464">
        <v>0</v>
      </c>
      <c r="S439" s="464"/>
      <c r="T439" s="464"/>
      <c r="U439" s="495" t="s">
        <v>645</v>
      </c>
      <c r="V439" s="496">
        <v>0</v>
      </c>
      <c r="W439" s="496">
        <v>0</v>
      </c>
      <c r="X439" s="496" t="s">
        <v>990</v>
      </c>
      <c r="Y439" s="496" t="s">
        <v>987</v>
      </c>
      <c r="Z439" s="497"/>
    </row>
    <row r="440" spans="2:26">
      <c r="B440" s="482">
        <v>93767000</v>
      </c>
      <c r="C440" s="483" t="s">
        <v>61</v>
      </c>
      <c r="D440" s="484" t="s">
        <v>1039</v>
      </c>
      <c r="E440" s="324" t="s">
        <v>984</v>
      </c>
      <c r="F440" s="485">
        <v>531</v>
      </c>
      <c r="G440" s="486">
        <v>39554</v>
      </c>
      <c r="H440" s="326" t="s">
        <v>37</v>
      </c>
      <c r="I440" s="487">
        <v>4000</v>
      </c>
      <c r="J440" s="488"/>
      <c r="K440" s="489"/>
      <c r="L440" s="490" t="s">
        <v>39</v>
      </c>
      <c r="M440" s="491" t="s">
        <v>68</v>
      </c>
      <c r="N440" s="492" t="s">
        <v>985</v>
      </c>
      <c r="O440" s="493">
        <v>10</v>
      </c>
      <c r="P440" s="464"/>
      <c r="Q440" s="464"/>
      <c r="R440" s="464"/>
      <c r="S440" s="464"/>
      <c r="T440" s="464"/>
      <c r="U440" s="495">
        <v>0</v>
      </c>
      <c r="V440" s="496">
        <v>0</v>
      </c>
      <c r="W440" s="496">
        <v>0</v>
      </c>
      <c r="X440" s="496">
        <v>0</v>
      </c>
      <c r="Y440" s="496">
        <v>0</v>
      </c>
      <c r="Z440" s="497"/>
    </row>
    <row r="441" spans="2:26">
      <c r="B441" s="482">
        <v>93767000</v>
      </c>
      <c r="C441" s="483" t="s">
        <v>61</v>
      </c>
      <c r="D441" s="484" t="s">
        <v>1039</v>
      </c>
      <c r="E441" s="324" t="s">
        <v>134</v>
      </c>
      <c r="F441" s="485">
        <v>531</v>
      </c>
      <c r="G441" s="486">
        <v>39563</v>
      </c>
      <c r="H441" s="326" t="s">
        <v>37</v>
      </c>
      <c r="I441" s="487">
        <v>4000</v>
      </c>
      <c r="J441" s="488" t="s">
        <v>56</v>
      </c>
      <c r="K441" s="489">
        <v>3.8</v>
      </c>
      <c r="L441" s="490" t="s">
        <v>39</v>
      </c>
      <c r="M441" s="491" t="s">
        <v>68</v>
      </c>
      <c r="N441" s="492" t="s">
        <v>985</v>
      </c>
      <c r="O441" s="493">
        <v>8</v>
      </c>
      <c r="P441" s="464">
        <v>1800000</v>
      </c>
      <c r="Q441" s="464">
        <v>1440000</v>
      </c>
      <c r="R441" s="464">
        <v>32583398</v>
      </c>
      <c r="S441" s="464">
        <v>153328</v>
      </c>
      <c r="T441" s="464">
        <v>32736726</v>
      </c>
      <c r="U441" s="495" t="s">
        <v>645</v>
      </c>
      <c r="V441" s="496">
        <v>0</v>
      </c>
      <c r="W441" s="496">
        <v>0</v>
      </c>
      <c r="X441" s="496">
        <v>0</v>
      </c>
      <c r="Y441" s="496" t="s">
        <v>987</v>
      </c>
      <c r="Z441" s="497"/>
    </row>
    <row r="442" spans="2:26">
      <c r="B442" s="482">
        <v>93767000</v>
      </c>
      <c r="C442" s="483" t="s">
        <v>61</v>
      </c>
      <c r="D442" s="484" t="s">
        <v>1039</v>
      </c>
      <c r="E442" s="324" t="s">
        <v>984</v>
      </c>
      <c r="F442" s="485">
        <v>532</v>
      </c>
      <c r="G442" s="486">
        <v>39554</v>
      </c>
      <c r="H442" s="326" t="s">
        <v>37</v>
      </c>
      <c r="I442" s="487">
        <v>4000</v>
      </c>
      <c r="J442" s="488"/>
      <c r="K442" s="489"/>
      <c r="L442" s="490" t="s">
        <v>39</v>
      </c>
      <c r="M442" s="491" t="s">
        <v>68</v>
      </c>
      <c r="N442" s="492" t="s">
        <v>985</v>
      </c>
      <c r="O442" s="493">
        <v>25</v>
      </c>
      <c r="P442" s="464"/>
      <c r="Q442" s="464"/>
      <c r="R442" s="464"/>
      <c r="S442" s="464"/>
      <c r="T442" s="464"/>
      <c r="U442" s="495">
        <v>0</v>
      </c>
      <c r="V442" s="496">
        <v>0</v>
      </c>
      <c r="W442" s="496">
        <v>0</v>
      </c>
      <c r="X442" s="496">
        <v>0</v>
      </c>
      <c r="Y442" s="496">
        <v>0</v>
      </c>
      <c r="Z442" s="497"/>
    </row>
    <row r="443" spans="2:26">
      <c r="B443" s="482">
        <v>93767000</v>
      </c>
      <c r="C443" s="483" t="s">
        <v>61</v>
      </c>
      <c r="D443" s="484" t="s">
        <v>1039</v>
      </c>
      <c r="E443" s="324" t="s">
        <v>134</v>
      </c>
      <c r="F443" s="485">
        <v>532</v>
      </c>
      <c r="G443" s="486">
        <v>39563</v>
      </c>
      <c r="H443" s="326" t="s">
        <v>37</v>
      </c>
      <c r="I443" s="487">
        <v>4000</v>
      </c>
      <c r="J443" s="488" t="s">
        <v>51</v>
      </c>
      <c r="K443" s="489">
        <v>4.45</v>
      </c>
      <c r="L443" s="490" t="s">
        <v>39</v>
      </c>
      <c r="M443" s="491" t="s">
        <v>68</v>
      </c>
      <c r="N443" s="492" t="s">
        <v>985</v>
      </c>
      <c r="O443" s="493">
        <v>21</v>
      </c>
      <c r="P443" s="464">
        <v>2200000</v>
      </c>
      <c r="Q443" s="464">
        <v>2200000</v>
      </c>
      <c r="R443" s="464">
        <v>49780192</v>
      </c>
      <c r="S443" s="464">
        <v>273889</v>
      </c>
      <c r="T443" s="464">
        <v>50054081</v>
      </c>
      <c r="U443" s="495" t="s">
        <v>645</v>
      </c>
      <c r="V443" s="496">
        <v>0</v>
      </c>
      <c r="W443" s="496">
        <v>0</v>
      </c>
      <c r="X443" s="496">
        <v>0</v>
      </c>
      <c r="Y443" s="496" t="s">
        <v>987</v>
      </c>
      <c r="Z443" s="497"/>
    </row>
    <row r="444" spans="2:26">
      <c r="B444" s="482">
        <v>96678790</v>
      </c>
      <c r="C444" s="483" t="s">
        <v>159</v>
      </c>
      <c r="D444" s="484" t="s">
        <v>560</v>
      </c>
      <c r="E444" s="324" t="s">
        <v>984</v>
      </c>
      <c r="F444" s="485">
        <v>324</v>
      </c>
      <c r="G444" s="486">
        <v>37658</v>
      </c>
      <c r="H444" s="326" t="s">
        <v>37</v>
      </c>
      <c r="I444" s="487">
        <v>1000</v>
      </c>
      <c r="J444" s="488"/>
      <c r="K444" s="489"/>
      <c r="L444" s="490" t="s">
        <v>985</v>
      </c>
      <c r="M444" s="491" t="s">
        <v>985</v>
      </c>
      <c r="N444" s="492" t="s">
        <v>985</v>
      </c>
      <c r="O444" s="493">
        <v>10</v>
      </c>
      <c r="P444" s="464"/>
      <c r="Q444" s="464"/>
      <c r="R444" s="464"/>
      <c r="S444" s="464"/>
      <c r="T444" s="464"/>
      <c r="U444" s="495">
        <v>0</v>
      </c>
      <c r="V444" s="496">
        <v>0</v>
      </c>
      <c r="W444" s="496">
        <v>0</v>
      </c>
      <c r="X444" s="496">
        <v>0</v>
      </c>
      <c r="Y444" s="496">
        <v>0</v>
      </c>
      <c r="Z444" s="497"/>
    </row>
    <row r="445" spans="2:26">
      <c r="B445" s="482">
        <v>96678790</v>
      </c>
      <c r="C445" s="483" t="s">
        <v>159</v>
      </c>
      <c r="D445" s="484" t="s">
        <v>560</v>
      </c>
      <c r="E445" s="324" t="s">
        <v>134</v>
      </c>
      <c r="F445" s="485">
        <v>324</v>
      </c>
      <c r="G445" s="486">
        <v>37658</v>
      </c>
      <c r="H445" s="326" t="s">
        <v>162</v>
      </c>
      <c r="I445" s="487">
        <v>8500000</v>
      </c>
      <c r="J445" s="488" t="s">
        <v>98</v>
      </c>
      <c r="K445" s="489">
        <v>8</v>
      </c>
      <c r="L445" s="490" t="s">
        <v>68</v>
      </c>
      <c r="M445" s="491" t="s">
        <v>985</v>
      </c>
      <c r="N445" s="492" t="s">
        <v>985</v>
      </c>
      <c r="O445" s="493">
        <v>5</v>
      </c>
      <c r="P445" s="464">
        <v>8500000000</v>
      </c>
      <c r="Q445" s="464">
        <v>0</v>
      </c>
      <c r="R445" s="464">
        <v>0</v>
      </c>
      <c r="S445" s="464"/>
      <c r="T445" s="464"/>
      <c r="U445" s="495">
        <v>0</v>
      </c>
      <c r="V445" s="496">
        <v>0</v>
      </c>
      <c r="W445" s="496">
        <v>0</v>
      </c>
      <c r="X445" s="496" t="s">
        <v>990</v>
      </c>
      <c r="Y445" s="496" t="s">
        <v>987</v>
      </c>
      <c r="Z445" s="497" t="s">
        <v>993</v>
      </c>
    </row>
    <row r="446" spans="2:26">
      <c r="B446" s="482">
        <v>96678790</v>
      </c>
      <c r="C446" s="483" t="s">
        <v>159</v>
      </c>
      <c r="D446" s="484" t="s">
        <v>560</v>
      </c>
      <c r="E446" s="324" t="s">
        <v>134</v>
      </c>
      <c r="F446" s="485">
        <v>324</v>
      </c>
      <c r="G446" s="486">
        <v>37658</v>
      </c>
      <c r="H446" s="326" t="s">
        <v>162</v>
      </c>
      <c r="I446" s="487">
        <v>8150000</v>
      </c>
      <c r="J446" s="488" t="s">
        <v>99</v>
      </c>
      <c r="K446" s="489">
        <v>8</v>
      </c>
      <c r="L446" s="490" t="s">
        <v>68</v>
      </c>
      <c r="M446" s="491" t="s">
        <v>985</v>
      </c>
      <c r="N446" s="492" t="s">
        <v>985</v>
      </c>
      <c r="O446" s="493">
        <v>5</v>
      </c>
      <c r="P446" s="464">
        <v>8150000000</v>
      </c>
      <c r="Q446" s="464">
        <v>0</v>
      </c>
      <c r="R446" s="464">
        <v>0</v>
      </c>
      <c r="S446" s="464"/>
      <c r="T446" s="464"/>
      <c r="U446" s="495">
        <v>0</v>
      </c>
      <c r="V446" s="496">
        <v>0</v>
      </c>
      <c r="W446" s="496">
        <v>0</v>
      </c>
      <c r="X446" s="496" t="s">
        <v>990</v>
      </c>
      <c r="Y446" s="496" t="s">
        <v>987</v>
      </c>
      <c r="Z446" s="497" t="s">
        <v>993</v>
      </c>
    </row>
    <row r="447" spans="2:26">
      <c r="B447" s="482">
        <v>96678790</v>
      </c>
      <c r="C447" s="483" t="s">
        <v>159</v>
      </c>
      <c r="D447" s="484" t="s">
        <v>560</v>
      </c>
      <c r="E447" s="324" t="s">
        <v>142</v>
      </c>
      <c r="F447" s="485">
        <v>324</v>
      </c>
      <c r="G447" s="486">
        <v>38404</v>
      </c>
      <c r="H447" s="326" t="s">
        <v>162</v>
      </c>
      <c r="I447" s="487">
        <v>6450000</v>
      </c>
      <c r="J447" s="488" t="s">
        <v>63</v>
      </c>
      <c r="K447" s="489">
        <v>6</v>
      </c>
      <c r="L447" s="490" t="s">
        <v>68</v>
      </c>
      <c r="M447" s="491" t="s">
        <v>985</v>
      </c>
      <c r="N447" s="492" t="s">
        <v>985</v>
      </c>
      <c r="O447" s="493">
        <v>5</v>
      </c>
      <c r="P447" s="464">
        <v>6450000000</v>
      </c>
      <c r="Q447" s="464">
        <v>0</v>
      </c>
      <c r="R447" s="464">
        <v>0</v>
      </c>
      <c r="S447" s="464"/>
      <c r="T447" s="464"/>
      <c r="U447" s="495">
        <v>0</v>
      </c>
      <c r="V447" s="496">
        <v>0</v>
      </c>
      <c r="W447" s="496">
        <v>0</v>
      </c>
      <c r="X447" s="496" t="s">
        <v>990</v>
      </c>
      <c r="Y447" s="496" t="s">
        <v>987</v>
      </c>
      <c r="Z447" s="497" t="s">
        <v>993</v>
      </c>
    </row>
    <row r="448" spans="2:26">
      <c r="B448" s="482">
        <v>96678790</v>
      </c>
      <c r="C448" s="483" t="s">
        <v>159</v>
      </c>
      <c r="D448" s="484" t="s">
        <v>560</v>
      </c>
      <c r="E448" s="324" t="s">
        <v>984</v>
      </c>
      <c r="F448" s="485">
        <v>423</v>
      </c>
      <c r="G448" s="486">
        <v>38548</v>
      </c>
      <c r="H448" s="326" t="s">
        <v>37</v>
      </c>
      <c r="I448" s="487">
        <v>1200</v>
      </c>
      <c r="J448" s="488"/>
      <c r="K448" s="489"/>
      <c r="L448" s="490" t="s">
        <v>68</v>
      </c>
      <c r="M448" s="491" t="s">
        <v>985</v>
      </c>
      <c r="N448" s="492" t="s">
        <v>985</v>
      </c>
      <c r="O448" s="493">
        <v>10</v>
      </c>
      <c r="P448" s="464"/>
      <c r="Q448" s="464"/>
      <c r="R448" s="464"/>
      <c r="S448" s="464"/>
      <c r="T448" s="464"/>
      <c r="U448" s="495">
        <v>0</v>
      </c>
      <c r="V448" s="496">
        <v>0</v>
      </c>
      <c r="W448" s="496">
        <v>0</v>
      </c>
      <c r="X448" s="496">
        <v>0</v>
      </c>
      <c r="Y448" s="496">
        <v>0</v>
      </c>
      <c r="Z448" s="497"/>
    </row>
    <row r="449" spans="2:26">
      <c r="B449" s="482">
        <v>96678790</v>
      </c>
      <c r="C449" s="483" t="s">
        <v>159</v>
      </c>
      <c r="D449" s="484" t="s">
        <v>560</v>
      </c>
      <c r="E449" s="324" t="s">
        <v>134</v>
      </c>
      <c r="F449" s="485">
        <v>423</v>
      </c>
      <c r="G449" s="486">
        <v>38555</v>
      </c>
      <c r="H449" s="326" t="s">
        <v>162</v>
      </c>
      <c r="I449" s="487">
        <v>21030000</v>
      </c>
      <c r="J449" s="488" t="s">
        <v>56</v>
      </c>
      <c r="K449" s="489">
        <v>6.2</v>
      </c>
      <c r="L449" s="490" t="s">
        <v>68</v>
      </c>
      <c r="M449" s="491" t="s">
        <v>985</v>
      </c>
      <c r="N449" s="492" t="s">
        <v>985</v>
      </c>
      <c r="O449" s="493">
        <v>6</v>
      </c>
      <c r="P449" s="464">
        <v>21030000000</v>
      </c>
      <c r="Q449" s="464">
        <v>0</v>
      </c>
      <c r="R449" s="464">
        <v>0</v>
      </c>
      <c r="S449" s="464"/>
      <c r="T449" s="464"/>
      <c r="U449" s="495">
        <v>0</v>
      </c>
      <c r="V449" s="496">
        <v>0</v>
      </c>
      <c r="W449" s="496">
        <v>0</v>
      </c>
      <c r="X449" s="496" t="s">
        <v>990</v>
      </c>
      <c r="Y449" s="496" t="s">
        <v>987</v>
      </c>
      <c r="Z449" s="497" t="s">
        <v>993</v>
      </c>
    </row>
    <row r="450" spans="2:26">
      <c r="B450" s="482">
        <v>96678790</v>
      </c>
      <c r="C450" s="483" t="s">
        <v>159</v>
      </c>
      <c r="D450" s="484" t="s">
        <v>560</v>
      </c>
      <c r="E450" s="324" t="s">
        <v>984</v>
      </c>
      <c r="F450" s="485">
        <v>461</v>
      </c>
      <c r="G450" s="486">
        <v>38818</v>
      </c>
      <c r="H450" s="326" t="s">
        <v>37</v>
      </c>
      <c r="I450" s="487">
        <v>2200</v>
      </c>
      <c r="J450" s="488"/>
      <c r="K450" s="489"/>
      <c r="L450" s="490" t="s">
        <v>68</v>
      </c>
      <c r="M450" s="491" t="s">
        <v>985</v>
      </c>
      <c r="N450" s="492" t="s">
        <v>985</v>
      </c>
      <c r="O450" s="493">
        <v>10</v>
      </c>
      <c r="P450" s="464"/>
      <c r="Q450" s="464"/>
      <c r="R450" s="464"/>
      <c r="S450" s="464"/>
      <c r="T450" s="464"/>
      <c r="U450" s="495">
        <v>0</v>
      </c>
      <c r="V450" s="496">
        <v>0</v>
      </c>
      <c r="W450" s="496">
        <v>0</v>
      </c>
      <c r="X450" s="496">
        <v>0</v>
      </c>
      <c r="Y450" s="496">
        <v>0</v>
      </c>
      <c r="Z450" s="497"/>
    </row>
    <row r="451" spans="2:26">
      <c r="B451" s="482">
        <v>96678790</v>
      </c>
      <c r="C451" s="483" t="s">
        <v>159</v>
      </c>
      <c r="D451" s="484" t="s">
        <v>560</v>
      </c>
      <c r="E451" s="324" t="s">
        <v>134</v>
      </c>
      <c r="F451" s="485">
        <v>461</v>
      </c>
      <c r="G451" s="486">
        <v>38888</v>
      </c>
      <c r="H451" s="326" t="s">
        <v>162</v>
      </c>
      <c r="I451" s="487">
        <v>20000000</v>
      </c>
      <c r="J451" s="488" t="s">
        <v>51</v>
      </c>
      <c r="K451" s="489">
        <v>7.5</v>
      </c>
      <c r="L451" s="490" t="s">
        <v>68</v>
      </c>
      <c r="M451" s="491" t="s">
        <v>985</v>
      </c>
      <c r="N451" s="492" t="s">
        <v>985</v>
      </c>
      <c r="O451" s="493">
        <v>6</v>
      </c>
      <c r="P451" s="464">
        <v>20000000000</v>
      </c>
      <c r="Q451" s="464">
        <v>6000000000</v>
      </c>
      <c r="R451" s="464">
        <v>6000000</v>
      </c>
      <c r="S451" s="464">
        <v>202723</v>
      </c>
      <c r="T451" s="464">
        <v>6202723</v>
      </c>
      <c r="U451" s="495">
        <v>0</v>
      </c>
      <c r="V451" s="496">
        <v>0</v>
      </c>
      <c r="W451" s="496">
        <v>0</v>
      </c>
      <c r="X451" s="496">
        <v>0</v>
      </c>
      <c r="Y451" s="496" t="s">
        <v>987</v>
      </c>
      <c r="Z451" s="497" t="s">
        <v>993</v>
      </c>
    </row>
    <row r="452" spans="2:26">
      <c r="B452" s="482">
        <v>96678790</v>
      </c>
      <c r="C452" s="483">
        <v>2</v>
      </c>
      <c r="D452" s="484" t="s">
        <v>560</v>
      </c>
      <c r="E452" s="324" t="s">
        <v>142</v>
      </c>
      <c r="F452" s="485">
        <v>461</v>
      </c>
      <c r="G452" s="486">
        <v>39078</v>
      </c>
      <c r="H452" s="326" t="s">
        <v>162</v>
      </c>
      <c r="I452" s="487">
        <v>20000000</v>
      </c>
      <c r="J452" s="488" t="s">
        <v>53</v>
      </c>
      <c r="K452" s="489">
        <v>6.4</v>
      </c>
      <c r="L452" s="490" t="s">
        <v>68</v>
      </c>
      <c r="M452" s="491" t="s">
        <v>985</v>
      </c>
      <c r="N452" s="492" t="s">
        <v>985</v>
      </c>
      <c r="O452" s="493">
        <v>3</v>
      </c>
      <c r="P452" s="464">
        <v>20000000000</v>
      </c>
      <c r="Q452" s="464">
        <v>0</v>
      </c>
      <c r="R452" s="464">
        <v>0</v>
      </c>
      <c r="S452" s="464"/>
      <c r="T452" s="464"/>
      <c r="U452" s="495">
        <v>0</v>
      </c>
      <c r="V452" s="496">
        <v>0</v>
      </c>
      <c r="W452" s="496">
        <v>0</v>
      </c>
      <c r="X452" s="496" t="s">
        <v>990</v>
      </c>
      <c r="Y452" s="496" t="s">
        <v>987</v>
      </c>
      <c r="Z452" s="497" t="s">
        <v>993</v>
      </c>
    </row>
    <row r="453" spans="2:26">
      <c r="B453" s="482">
        <v>96678790</v>
      </c>
      <c r="C453" s="483" t="s">
        <v>159</v>
      </c>
      <c r="D453" s="484" t="s">
        <v>560</v>
      </c>
      <c r="E453" s="324" t="s">
        <v>984</v>
      </c>
      <c r="F453" s="485">
        <v>498</v>
      </c>
      <c r="G453" s="486">
        <v>39163</v>
      </c>
      <c r="H453" s="326" t="s">
        <v>37</v>
      </c>
      <c r="I453" s="487">
        <v>2200</v>
      </c>
      <c r="J453" s="488"/>
      <c r="K453" s="489"/>
      <c r="L453" s="490" t="s">
        <v>68</v>
      </c>
      <c r="M453" s="491" t="s">
        <v>985</v>
      </c>
      <c r="N453" s="492" t="s">
        <v>985</v>
      </c>
      <c r="O453" s="493">
        <v>10</v>
      </c>
      <c r="P453" s="464"/>
      <c r="Q453" s="464"/>
      <c r="R453" s="464"/>
      <c r="S453" s="464"/>
      <c r="T453" s="464"/>
      <c r="U453" s="495">
        <v>0</v>
      </c>
      <c r="V453" s="496">
        <v>0</v>
      </c>
      <c r="W453" s="496">
        <v>0</v>
      </c>
      <c r="X453" s="496">
        <v>0</v>
      </c>
      <c r="Y453" s="496">
        <v>0</v>
      </c>
      <c r="Z453" s="497"/>
    </row>
    <row r="454" spans="2:26">
      <c r="B454" s="482">
        <v>96678790</v>
      </c>
      <c r="C454" s="483" t="s">
        <v>159</v>
      </c>
      <c r="D454" s="484" t="s">
        <v>560</v>
      </c>
      <c r="E454" s="324" t="s">
        <v>134</v>
      </c>
      <c r="F454" s="485">
        <v>498</v>
      </c>
      <c r="G454" s="486">
        <v>39191</v>
      </c>
      <c r="H454" s="326" t="s">
        <v>162</v>
      </c>
      <c r="I454" s="487">
        <v>20000000</v>
      </c>
      <c r="J454" s="488" t="s">
        <v>59</v>
      </c>
      <c r="K454" s="489">
        <v>6</v>
      </c>
      <c r="L454" s="490" t="s">
        <v>68</v>
      </c>
      <c r="M454" s="491" t="s">
        <v>985</v>
      </c>
      <c r="N454" s="492" t="s">
        <v>985</v>
      </c>
      <c r="O454" s="493">
        <v>3</v>
      </c>
      <c r="P454" s="464">
        <v>20000000000</v>
      </c>
      <c r="Q454" s="464">
        <v>0</v>
      </c>
      <c r="R454" s="464">
        <v>0</v>
      </c>
      <c r="S454" s="464"/>
      <c r="T454" s="464"/>
      <c r="U454" s="495">
        <v>0</v>
      </c>
      <c r="V454" s="496">
        <v>0</v>
      </c>
      <c r="W454" s="496">
        <v>0</v>
      </c>
      <c r="X454" s="496" t="s">
        <v>990</v>
      </c>
      <c r="Y454" s="496" t="s">
        <v>987</v>
      </c>
      <c r="Z454" s="497"/>
    </row>
    <row r="455" spans="2:26">
      <c r="B455" s="482">
        <v>96678790</v>
      </c>
      <c r="C455" s="483" t="s">
        <v>159</v>
      </c>
      <c r="D455" s="484" t="s">
        <v>560</v>
      </c>
      <c r="E455" s="324" t="s">
        <v>142</v>
      </c>
      <c r="F455" s="485">
        <v>498</v>
      </c>
      <c r="G455" s="486">
        <v>39288</v>
      </c>
      <c r="H455" s="326" t="s">
        <v>162</v>
      </c>
      <c r="I455" s="487">
        <v>20000000</v>
      </c>
      <c r="J455" s="488" t="s">
        <v>60</v>
      </c>
      <c r="K455" s="489">
        <v>6.75</v>
      </c>
      <c r="L455" s="490" t="s">
        <v>68</v>
      </c>
      <c r="M455" s="491" t="s">
        <v>985</v>
      </c>
      <c r="N455" s="492" t="s">
        <v>985</v>
      </c>
      <c r="O455" s="493">
        <v>5</v>
      </c>
      <c r="P455" s="464">
        <v>20000000000</v>
      </c>
      <c r="Q455" s="464">
        <v>0</v>
      </c>
      <c r="R455" s="464">
        <v>0</v>
      </c>
      <c r="S455" s="464"/>
      <c r="T455" s="464"/>
      <c r="U455" s="495">
        <v>0</v>
      </c>
      <c r="V455" s="496">
        <v>0</v>
      </c>
      <c r="W455" s="496">
        <v>0</v>
      </c>
      <c r="X455" s="496" t="s">
        <v>990</v>
      </c>
      <c r="Y455" s="496" t="s">
        <v>987</v>
      </c>
      <c r="Z455" s="497"/>
    </row>
    <row r="456" spans="2:26">
      <c r="B456" s="482">
        <v>96678790</v>
      </c>
      <c r="C456" s="483">
        <v>2</v>
      </c>
      <c r="D456" s="484" t="s">
        <v>560</v>
      </c>
      <c r="E456" s="324" t="s">
        <v>151</v>
      </c>
      <c r="F456" s="485">
        <v>498</v>
      </c>
      <c r="G456" s="486">
        <v>40681</v>
      </c>
      <c r="H456" s="326" t="s">
        <v>37</v>
      </c>
      <c r="I456" s="487">
        <v>500</v>
      </c>
      <c r="J456" s="488" t="s">
        <v>317</v>
      </c>
      <c r="K456" s="489">
        <v>3.3</v>
      </c>
      <c r="L456" s="490" t="s">
        <v>68</v>
      </c>
      <c r="M456" s="491" t="s">
        <v>985</v>
      </c>
      <c r="N456" s="492" t="s">
        <v>985</v>
      </c>
      <c r="O456" s="493">
        <v>2</v>
      </c>
      <c r="P456" s="464"/>
      <c r="Q456" s="464"/>
      <c r="R456" s="464">
        <v>0</v>
      </c>
      <c r="S456" s="464"/>
      <c r="T456" s="464"/>
      <c r="U456" s="495" t="s">
        <v>645</v>
      </c>
      <c r="V456" s="496">
        <v>0</v>
      </c>
      <c r="W456" s="496" t="s">
        <v>988</v>
      </c>
      <c r="X456" s="496">
        <v>0</v>
      </c>
      <c r="Y456" s="496" t="s">
        <v>987</v>
      </c>
      <c r="Z456" s="497"/>
    </row>
    <row r="457" spans="2:26">
      <c r="B457" s="482">
        <v>96678790</v>
      </c>
      <c r="C457" s="483">
        <v>2</v>
      </c>
      <c r="D457" s="484" t="s">
        <v>560</v>
      </c>
      <c r="E457" s="324" t="s">
        <v>152</v>
      </c>
      <c r="F457" s="485">
        <v>498</v>
      </c>
      <c r="G457" s="486">
        <v>40681</v>
      </c>
      <c r="H457" s="326" t="s">
        <v>162</v>
      </c>
      <c r="I457" s="487">
        <v>10000000</v>
      </c>
      <c r="J457" s="488" t="s">
        <v>318</v>
      </c>
      <c r="K457" s="489">
        <v>7.2</v>
      </c>
      <c r="L457" s="490" t="s">
        <v>68</v>
      </c>
      <c r="M457" s="491" t="s">
        <v>985</v>
      </c>
      <c r="N457" s="492" t="s">
        <v>985</v>
      </c>
      <c r="O457" s="493">
        <v>2</v>
      </c>
      <c r="P457" s="464">
        <v>10000000000</v>
      </c>
      <c r="Q457" s="464">
        <v>10000000000</v>
      </c>
      <c r="R457" s="464">
        <v>10000000</v>
      </c>
      <c r="S457" s="464">
        <v>115350</v>
      </c>
      <c r="T457" s="464">
        <v>10115350</v>
      </c>
      <c r="U457" s="495">
        <v>0</v>
      </c>
      <c r="V457" s="496">
        <v>0</v>
      </c>
      <c r="W457" s="496">
        <v>0</v>
      </c>
      <c r="X457" s="496">
        <v>0</v>
      </c>
      <c r="Y457" s="496" t="s">
        <v>987</v>
      </c>
      <c r="Z457" s="497"/>
    </row>
    <row r="458" spans="2:26">
      <c r="B458" s="482">
        <v>96678790</v>
      </c>
      <c r="C458" s="483" t="s">
        <v>159</v>
      </c>
      <c r="D458" s="484" t="s">
        <v>560</v>
      </c>
      <c r="E458" s="324" t="s">
        <v>984</v>
      </c>
      <c r="F458" s="485">
        <v>513</v>
      </c>
      <c r="G458" s="486">
        <v>39365</v>
      </c>
      <c r="H458" s="326" t="s">
        <v>37</v>
      </c>
      <c r="I458" s="487">
        <v>3300</v>
      </c>
      <c r="J458" s="488"/>
      <c r="K458" s="489"/>
      <c r="L458" s="490" t="s">
        <v>68</v>
      </c>
      <c r="M458" s="491" t="s">
        <v>985</v>
      </c>
      <c r="N458" s="492" t="s">
        <v>985</v>
      </c>
      <c r="O458" s="493">
        <v>10</v>
      </c>
      <c r="P458" s="464"/>
      <c r="Q458" s="464"/>
      <c r="R458" s="464"/>
      <c r="S458" s="464"/>
      <c r="T458" s="464"/>
      <c r="U458" s="495">
        <v>0</v>
      </c>
      <c r="V458" s="496">
        <v>0</v>
      </c>
      <c r="W458" s="496">
        <v>0</v>
      </c>
      <c r="X458" s="496">
        <v>0</v>
      </c>
      <c r="Y458" s="496">
        <v>0</v>
      </c>
      <c r="Z458" s="497"/>
    </row>
    <row r="459" spans="2:26">
      <c r="B459" s="482">
        <v>96678790</v>
      </c>
      <c r="C459" s="483" t="s">
        <v>159</v>
      </c>
      <c r="D459" s="484" t="s">
        <v>560</v>
      </c>
      <c r="E459" s="324" t="s">
        <v>134</v>
      </c>
      <c r="F459" s="485">
        <v>513</v>
      </c>
      <c r="G459" s="486">
        <v>39380</v>
      </c>
      <c r="H459" s="326" t="s">
        <v>162</v>
      </c>
      <c r="I459" s="487">
        <v>20000000</v>
      </c>
      <c r="J459" s="488" t="s">
        <v>64</v>
      </c>
      <c r="K459" s="489">
        <v>7</v>
      </c>
      <c r="L459" s="490" t="s">
        <v>68</v>
      </c>
      <c r="M459" s="491" t="s">
        <v>985</v>
      </c>
      <c r="N459" s="492" t="s">
        <v>985</v>
      </c>
      <c r="O459" s="493">
        <v>5</v>
      </c>
      <c r="P459" s="464">
        <v>20000000000</v>
      </c>
      <c r="Q459" s="464">
        <v>5000000000</v>
      </c>
      <c r="R459" s="464">
        <v>5000000</v>
      </c>
      <c r="S459" s="464">
        <v>43010</v>
      </c>
      <c r="T459" s="464">
        <v>5043010</v>
      </c>
      <c r="U459" s="495">
        <v>0</v>
      </c>
      <c r="V459" s="496">
        <v>0</v>
      </c>
      <c r="W459" s="496">
        <v>0</v>
      </c>
      <c r="X459" s="496">
        <v>0</v>
      </c>
      <c r="Y459" s="496" t="s">
        <v>987</v>
      </c>
      <c r="Z459" s="497"/>
    </row>
    <row r="460" spans="2:26">
      <c r="B460" s="482">
        <v>96678790</v>
      </c>
      <c r="C460" s="483" t="s">
        <v>159</v>
      </c>
      <c r="D460" s="484" t="s">
        <v>560</v>
      </c>
      <c r="E460" s="324" t="s">
        <v>142</v>
      </c>
      <c r="F460" s="485">
        <v>513</v>
      </c>
      <c r="G460" s="486">
        <v>39380</v>
      </c>
      <c r="H460" s="326" t="s">
        <v>37</v>
      </c>
      <c r="I460" s="487">
        <v>1000</v>
      </c>
      <c r="J460" s="488" t="s">
        <v>75</v>
      </c>
      <c r="K460" s="489">
        <v>3.7</v>
      </c>
      <c r="L460" s="490" t="s">
        <v>68</v>
      </c>
      <c r="M460" s="491" t="s">
        <v>985</v>
      </c>
      <c r="N460" s="492" t="s">
        <v>985</v>
      </c>
      <c r="O460" s="493">
        <v>5</v>
      </c>
      <c r="P460" s="464"/>
      <c r="Q460" s="464"/>
      <c r="R460" s="464">
        <v>0</v>
      </c>
      <c r="S460" s="464"/>
      <c r="T460" s="464"/>
      <c r="U460" s="495" t="s">
        <v>645</v>
      </c>
      <c r="V460" s="496">
        <v>0</v>
      </c>
      <c r="W460" s="496" t="s">
        <v>988</v>
      </c>
      <c r="X460" s="496">
        <v>0</v>
      </c>
      <c r="Y460" s="496" t="s">
        <v>987</v>
      </c>
      <c r="Z460" s="497"/>
    </row>
    <row r="461" spans="2:26">
      <c r="B461" s="482">
        <v>96678790</v>
      </c>
      <c r="C461" s="483" t="s">
        <v>159</v>
      </c>
      <c r="D461" s="484" t="s">
        <v>560</v>
      </c>
      <c r="E461" s="324" t="s">
        <v>151</v>
      </c>
      <c r="F461" s="485">
        <v>513</v>
      </c>
      <c r="G461" s="486">
        <v>39436</v>
      </c>
      <c r="H461" s="326" t="s">
        <v>162</v>
      </c>
      <c r="I461" s="487">
        <v>20000000</v>
      </c>
      <c r="J461" s="488" t="s">
        <v>116</v>
      </c>
      <c r="K461" s="489">
        <v>7</v>
      </c>
      <c r="L461" s="490" t="s">
        <v>68</v>
      </c>
      <c r="M461" s="491" t="s">
        <v>985</v>
      </c>
      <c r="N461" s="492" t="s">
        <v>985</v>
      </c>
      <c r="O461" s="493">
        <v>5</v>
      </c>
      <c r="P461" s="464">
        <v>20000000000</v>
      </c>
      <c r="Q461" s="464">
        <v>5000000000</v>
      </c>
      <c r="R461" s="464">
        <v>5000000</v>
      </c>
      <c r="S461" s="464">
        <v>14102</v>
      </c>
      <c r="T461" s="464">
        <v>5014102</v>
      </c>
      <c r="U461" s="495">
        <v>0</v>
      </c>
      <c r="V461" s="496">
        <v>0</v>
      </c>
      <c r="W461" s="496">
        <v>0</v>
      </c>
      <c r="X461" s="496">
        <v>0</v>
      </c>
      <c r="Y461" s="496" t="s">
        <v>987</v>
      </c>
      <c r="Z461" s="497"/>
    </row>
    <row r="462" spans="2:26">
      <c r="B462" s="482">
        <v>96678790</v>
      </c>
      <c r="C462" s="483" t="s">
        <v>159</v>
      </c>
      <c r="D462" s="484" t="s">
        <v>560</v>
      </c>
      <c r="E462" s="324" t="s">
        <v>152</v>
      </c>
      <c r="F462" s="485">
        <v>513</v>
      </c>
      <c r="G462" s="486">
        <v>39479</v>
      </c>
      <c r="H462" s="326" t="s">
        <v>162</v>
      </c>
      <c r="I462" s="487">
        <v>24400000</v>
      </c>
      <c r="J462" s="488" t="s">
        <v>123</v>
      </c>
      <c r="K462" s="489">
        <v>7.1</v>
      </c>
      <c r="L462" s="490" t="s">
        <v>68</v>
      </c>
      <c r="M462" s="491" t="s">
        <v>985</v>
      </c>
      <c r="N462" s="492" t="s">
        <v>985</v>
      </c>
      <c r="O462" s="493">
        <v>1.5</v>
      </c>
      <c r="P462" s="464">
        <v>24400000000</v>
      </c>
      <c r="Q462" s="464">
        <v>0</v>
      </c>
      <c r="R462" s="464">
        <v>0</v>
      </c>
      <c r="S462" s="464"/>
      <c r="T462" s="464"/>
      <c r="U462" s="495">
        <v>0</v>
      </c>
      <c r="V462" s="496">
        <v>0</v>
      </c>
      <c r="W462" s="496">
        <v>0</v>
      </c>
      <c r="X462" s="496" t="s">
        <v>990</v>
      </c>
      <c r="Y462" s="496" t="s">
        <v>987</v>
      </c>
      <c r="Z462" s="497"/>
    </row>
    <row r="463" spans="2:26">
      <c r="B463" s="482">
        <v>96678790</v>
      </c>
      <c r="C463" s="483">
        <v>2</v>
      </c>
      <c r="D463" s="484" t="s">
        <v>560</v>
      </c>
      <c r="E463" s="324" t="s">
        <v>333</v>
      </c>
      <c r="F463" s="485">
        <v>513</v>
      </c>
      <c r="G463" s="486">
        <v>40633</v>
      </c>
      <c r="H463" s="326" t="s">
        <v>162</v>
      </c>
      <c r="I463" s="487">
        <v>20000000</v>
      </c>
      <c r="J463" s="488" t="s">
        <v>334</v>
      </c>
      <c r="K463" s="489">
        <v>6.9</v>
      </c>
      <c r="L463" s="490" t="s">
        <v>68</v>
      </c>
      <c r="M463" s="491" t="s">
        <v>985</v>
      </c>
      <c r="N463" s="492" t="s">
        <v>985</v>
      </c>
      <c r="O463" s="493">
        <v>3</v>
      </c>
      <c r="P463" s="464">
        <v>20000000000</v>
      </c>
      <c r="Q463" s="464">
        <v>20000000000</v>
      </c>
      <c r="R463" s="464">
        <v>20000000</v>
      </c>
      <c r="S463" s="464">
        <v>333689</v>
      </c>
      <c r="T463" s="464">
        <v>20333689</v>
      </c>
      <c r="U463" s="495">
        <v>0</v>
      </c>
      <c r="V463" s="496">
        <v>0</v>
      </c>
      <c r="W463" s="496">
        <v>0</v>
      </c>
      <c r="X463" s="496">
        <v>0</v>
      </c>
      <c r="Y463" s="496">
        <v>0</v>
      </c>
      <c r="Z463" s="497"/>
    </row>
    <row r="464" spans="2:26">
      <c r="B464" s="482">
        <v>96678790</v>
      </c>
      <c r="C464" s="483">
        <v>2</v>
      </c>
      <c r="D464" s="484" t="s">
        <v>560</v>
      </c>
      <c r="E464" s="324" t="s">
        <v>336</v>
      </c>
      <c r="F464" s="485">
        <v>513</v>
      </c>
      <c r="G464" s="486">
        <v>40633</v>
      </c>
      <c r="H464" s="326" t="s">
        <v>37</v>
      </c>
      <c r="I464" s="487">
        <v>1000</v>
      </c>
      <c r="J464" s="488" t="s">
        <v>337</v>
      </c>
      <c r="K464" s="489">
        <v>2.9</v>
      </c>
      <c r="L464" s="490" t="s">
        <v>68</v>
      </c>
      <c r="M464" s="491" t="s">
        <v>985</v>
      </c>
      <c r="N464" s="492" t="s">
        <v>985</v>
      </c>
      <c r="O464" s="493">
        <v>3</v>
      </c>
      <c r="P464" s="464"/>
      <c r="Q464" s="464"/>
      <c r="R464" s="464">
        <v>0</v>
      </c>
      <c r="S464" s="464"/>
      <c r="T464" s="464"/>
      <c r="U464" s="495" t="s">
        <v>645</v>
      </c>
      <c r="V464" s="496">
        <v>0</v>
      </c>
      <c r="W464" s="496" t="s">
        <v>988</v>
      </c>
      <c r="X464" s="496">
        <v>0</v>
      </c>
      <c r="Y464" s="496">
        <v>0</v>
      </c>
      <c r="Z464" s="497"/>
    </row>
    <row r="465" spans="2:26">
      <c r="B465" s="482">
        <v>96678790</v>
      </c>
      <c r="C465" s="483" t="s">
        <v>159</v>
      </c>
      <c r="D465" s="484" t="s">
        <v>560</v>
      </c>
      <c r="E465" s="324" t="s">
        <v>984</v>
      </c>
      <c r="F465" s="485">
        <v>535</v>
      </c>
      <c r="G465" s="486">
        <v>39597</v>
      </c>
      <c r="H465" s="326" t="s">
        <v>37</v>
      </c>
      <c r="I465" s="487">
        <v>4000</v>
      </c>
      <c r="J465" s="488"/>
      <c r="K465" s="489"/>
      <c r="L465" s="490" t="s">
        <v>359</v>
      </c>
      <c r="M465" s="491" t="s">
        <v>68</v>
      </c>
      <c r="N465" s="492" t="s">
        <v>39</v>
      </c>
      <c r="O465" s="493">
        <v>10</v>
      </c>
      <c r="P465" s="464"/>
      <c r="Q465" s="464"/>
      <c r="R465" s="464"/>
      <c r="S465" s="464"/>
      <c r="T465" s="464"/>
      <c r="U465" s="495">
        <v>0</v>
      </c>
      <c r="V465" s="496">
        <v>0</v>
      </c>
      <c r="W465" s="496">
        <v>0</v>
      </c>
      <c r="X465" s="496">
        <v>0</v>
      </c>
      <c r="Y465" s="496">
        <v>0</v>
      </c>
      <c r="Z465" s="497"/>
    </row>
    <row r="466" spans="2:26">
      <c r="B466" s="482">
        <v>96678790</v>
      </c>
      <c r="C466" s="483" t="s">
        <v>159</v>
      </c>
      <c r="D466" s="484" t="s">
        <v>560</v>
      </c>
      <c r="E466" s="324" t="s">
        <v>134</v>
      </c>
      <c r="F466" s="485">
        <v>535</v>
      </c>
      <c r="G466" s="486">
        <v>39638</v>
      </c>
      <c r="H466" s="326" t="s">
        <v>162</v>
      </c>
      <c r="I466" s="487">
        <v>20000000</v>
      </c>
      <c r="J466" s="488" t="s">
        <v>167</v>
      </c>
      <c r="K466" s="489">
        <v>9.1</v>
      </c>
      <c r="L466" s="490" t="s">
        <v>359</v>
      </c>
      <c r="M466" s="491" t="s">
        <v>68</v>
      </c>
      <c r="N466" s="492" t="s">
        <v>39</v>
      </c>
      <c r="O466" s="493">
        <v>2</v>
      </c>
      <c r="P466" s="464"/>
      <c r="Q466" s="464"/>
      <c r="R466" s="464">
        <v>0</v>
      </c>
      <c r="S466" s="464"/>
      <c r="T466" s="464"/>
      <c r="U466" s="495">
        <v>0</v>
      </c>
      <c r="V466" s="496">
        <v>0</v>
      </c>
      <c r="W466" s="496" t="s">
        <v>988</v>
      </c>
      <c r="X466" s="496">
        <v>0</v>
      </c>
      <c r="Y466" s="496" t="s">
        <v>987</v>
      </c>
      <c r="Z466" s="497"/>
    </row>
    <row r="467" spans="2:26">
      <c r="B467" s="482">
        <v>96678790</v>
      </c>
      <c r="C467" s="483" t="s">
        <v>159</v>
      </c>
      <c r="D467" s="484" t="s">
        <v>560</v>
      </c>
      <c r="E467" s="324" t="s">
        <v>142</v>
      </c>
      <c r="F467" s="485">
        <v>535</v>
      </c>
      <c r="G467" s="486">
        <v>39638</v>
      </c>
      <c r="H467" s="326" t="s">
        <v>37</v>
      </c>
      <c r="I467" s="487">
        <v>1000</v>
      </c>
      <c r="J467" s="488" t="s">
        <v>168</v>
      </c>
      <c r="K467" s="489">
        <v>3.9</v>
      </c>
      <c r="L467" s="490" t="s">
        <v>359</v>
      </c>
      <c r="M467" s="491" t="s">
        <v>68</v>
      </c>
      <c r="N467" s="492" t="s">
        <v>39</v>
      </c>
      <c r="O467" s="493">
        <v>5</v>
      </c>
      <c r="P467" s="464">
        <v>1000000</v>
      </c>
      <c r="Q467" s="464">
        <v>1000000</v>
      </c>
      <c r="R467" s="464">
        <v>22627360</v>
      </c>
      <c r="S467" s="464">
        <v>214919</v>
      </c>
      <c r="T467" s="464">
        <v>22842279</v>
      </c>
      <c r="U467" s="495" t="s">
        <v>645</v>
      </c>
      <c r="V467" s="496">
        <v>0</v>
      </c>
      <c r="W467" s="496">
        <v>0</v>
      </c>
      <c r="X467" s="496">
        <v>0</v>
      </c>
      <c r="Y467" s="496" t="s">
        <v>987</v>
      </c>
      <c r="Z467" s="497"/>
    </row>
    <row r="468" spans="2:26">
      <c r="B468" s="482">
        <v>96678790</v>
      </c>
      <c r="C468" s="483">
        <v>2</v>
      </c>
      <c r="D468" s="484" t="s">
        <v>560</v>
      </c>
      <c r="E468" s="324" t="s">
        <v>151</v>
      </c>
      <c r="F468" s="485">
        <v>535</v>
      </c>
      <c r="G468" s="486">
        <v>40077</v>
      </c>
      <c r="H468" s="326" t="s">
        <v>162</v>
      </c>
      <c r="I468" s="487">
        <v>25000000</v>
      </c>
      <c r="J468" s="488" t="s">
        <v>190</v>
      </c>
      <c r="K468" s="489">
        <v>5.6</v>
      </c>
      <c r="L468" s="490" t="s">
        <v>985</v>
      </c>
      <c r="M468" s="491" t="s">
        <v>985</v>
      </c>
      <c r="N468" s="492" t="s">
        <v>985</v>
      </c>
      <c r="O468" s="493">
        <v>4</v>
      </c>
      <c r="P468" s="464"/>
      <c r="Q468" s="464"/>
      <c r="R468" s="464">
        <v>0</v>
      </c>
      <c r="S468" s="464"/>
      <c r="T468" s="464"/>
      <c r="U468" s="495">
        <v>0</v>
      </c>
      <c r="V468" s="496">
        <v>0</v>
      </c>
      <c r="W468" s="496" t="s">
        <v>988</v>
      </c>
      <c r="X468" s="496">
        <v>0</v>
      </c>
      <c r="Y468" s="496" t="s">
        <v>987</v>
      </c>
      <c r="Z468" s="497"/>
    </row>
    <row r="469" spans="2:26">
      <c r="B469" s="482">
        <v>96678790</v>
      </c>
      <c r="C469" s="483">
        <v>2</v>
      </c>
      <c r="D469" s="484" t="s">
        <v>560</v>
      </c>
      <c r="E469" s="324" t="s">
        <v>152</v>
      </c>
      <c r="F469" s="485">
        <v>535</v>
      </c>
      <c r="G469" s="486">
        <v>40325</v>
      </c>
      <c r="H469" s="326" t="s">
        <v>162</v>
      </c>
      <c r="I469" s="487">
        <v>40000000</v>
      </c>
      <c r="J469" s="488" t="s">
        <v>191</v>
      </c>
      <c r="K469" s="489">
        <v>5.9</v>
      </c>
      <c r="L469" s="490" t="s">
        <v>359</v>
      </c>
      <c r="M469" s="491" t="s">
        <v>985</v>
      </c>
      <c r="N469" s="492" t="s">
        <v>985</v>
      </c>
      <c r="O469" s="493">
        <v>5.9</v>
      </c>
      <c r="P469" s="464"/>
      <c r="Q469" s="464"/>
      <c r="R469" s="464">
        <v>0</v>
      </c>
      <c r="S469" s="464"/>
      <c r="T469" s="464"/>
      <c r="U469" s="495">
        <v>0</v>
      </c>
      <c r="V469" s="496">
        <v>0</v>
      </c>
      <c r="W469" s="496" t="s">
        <v>988</v>
      </c>
      <c r="X469" s="496">
        <v>0</v>
      </c>
      <c r="Y469" s="496" t="s">
        <v>987</v>
      </c>
      <c r="Z469" s="497"/>
    </row>
    <row r="470" spans="2:26">
      <c r="B470" s="482">
        <v>96678790</v>
      </c>
      <c r="C470" s="483">
        <v>2</v>
      </c>
      <c r="D470" s="484" t="s">
        <v>560</v>
      </c>
      <c r="E470" s="324" t="s">
        <v>333</v>
      </c>
      <c r="F470" s="485">
        <v>535</v>
      </c>
      <c r="G470" s="486">
        <v>40325</v>
      </c>
      <c r="H470" s="326" t="s">
        <v>37</v>
      </c>
      <c r="I470" s="487">
        <v>2000</v>
      </c>
      <c r="J470" s="488" t="s">
        <v>228</v>
      </c>
      <c r="K470" s="489">
        <v>2.2000000000000002</v>
      </c>
      <c r="L470" s="490" t="s">
        <v>359</v>
      </c>
      <c r="M470" s="491" t="s">
        <v>985</v>
      </c>
      <c r="N470" s="492" t="s">
        <v>985</v>
      </c>
      <c r="O470" s="493">
        <v>1.65</v>
      </c>
      <c r="P470" s="464">
        <v>1300000</v>
      </c>
      <c r="Q470" s="464">
        <v>1300000</v>
      </c>
      <c r="R470" s="464">
        <v>29415568</v>
      </c>
      <c r="S470" s="464">
        <v>80452</v>
      </c>
      <c r="T470" s="464">
        <v>29496020</v>
      </c>
      <c r="U470" s="495" t="s">
        <v>645</v>
      </c>
      <c r="V470" s="496">
        <v>0</v>
      </c>
      <c r="W470" s="496">
        <v>0</v>
      </c>
      <c r="X470" s="496">
        <v>0</v>
      </c>
      <c r="Y470" s="496" t="s">
        <v>987</v>
      </c>
      <c r="Z470" s="497"/>
    </row>
    <row r="471" spans="2:26">
      <c r="B471" s="482">
        <v>96678790</v>
      </c>
      <c r="C471" s="483">
        <v>2</v>
      </c>
      <c r="D471" s="484" t="s">
        <v>560</v>
      </c>
      <c r="E471" s="324" t="s">
        <v>984</v>
      </c>
      <c r="F471" s="485">
        <v>653</v>
      </c>
      <c r="G471" s="486">
        <v>40568</v>
      </c>
      <c r="H471" s="326" t="s">
        <v>37</v>
      </c>
      <c r="I471" s="487">
        <v>1000</v>
      </c>
      <c r="J471" s="488"/>
      <c r="K471" s="489"/>
      <c r="L471" s="490" t="s">
        <v>68</v>
      </c>
      <c r="M471" s="491" t="s">
        <v>39</v>
      </c>
      <c r="N471" s="492" t="s">
        <v>49</v>
      </c>
      <c r="O471" s="493">
        <v>10</v>
      </c>
      <c r="P471" s="464"/>
      <c r="Q471" s="464"/>
      <c r="R471" s="464"/>
      <c r="S471" s="464"/>
      <c r="T471" s="464"/>
      <c r="U471" s="495">
        <v>0</v>
      </c>
      <c r="V471" s="496">
        <v>0</v>
      </c>
      <c r="W471" s="496">
        <v>0</v>
      </c>
      <c r="X471" s="496">
        <v>0</v>
      </c>
      <c r="Y471" s="496">
        <v>0</v>
      </c>
      <c r="Z471" s="497"/>
    </row>
    <row r="472" spans="2:26">
      <c r="B472" s="482">
        <v>96678790</v>
      </c>
      <c r="C472" s="483">
        <v>2</v>
      </c>
      <c r="D472" s="484" t="s">
        <v>560</v>
      </c>
      <c r="E472" s="324" t="s">
        <v>134</v>
      </c>
      <c r="F472" s="485">
        <v>653</v>
      </c>
      <c r="G472" s="486">
        <v>40603</v>
      </c>
      <c r="H472" s="326" t="s">
        <v>162</v>
      </c>
      <c r="I472" s="487">
        <v>20000000</v>
      </c>
      <c r="J472" s="488" t="s">
        <v>280</v>
      </c>
      <c r="K472" s="489">
        <v>7.25</v>
      </c>
      <c r="L472" s="490" t="s">
        <v>39</v>
      </c>
      <c r="M472" s="491" t="s">
        <v>985</v>
      </c>
      <c r="N472" s="492" t="s">
        <v>985</v>
      </c>
      <c r="O472" s="493">
        <v>4.5</v>
      </c>
      <c r="P472" s="464"/>
      <c r="Q472" s="464"/>
      <c r="R472" s="464">
        <v>0</v>
      </c>
      <c r="S472" s="464"/>
      <c r="T472" s="464"/>
      <c r="U472" s="495">
        <v>0</v>
      </c>
      <c r="V472" s="496">
        <v>0</v>
      </c>
      <c r="W472" s="496" t="s">
        <v>988</v>
      </c>
      <c r="X472" s="496">
        <v>0</v>
      </c>
      <c r="Y472" s="496">
        <v>0</v>
      </c>
      <c r="Z472" s="497"/>
    </row>
    <row r="473" spans="2:26">
      <c r="B473" s="482">
        <v>96678790</v>
      </c>
      <c r="C473" s="483">
        <v>2</v>
      </c>
      <c r="D473" s="484" t="s">
        <v>560</v>
      </c>
      <c r="E473" s="324" t="s">
        <v>134</v>
      </c>
      <c r="F473" s="485">
        <v>653</v>
      </c>
      <c r="G473" s="486">
        <v>40603</v>
      </c>
      <c r="H473" s="326" t="s">
        <v>162</v>
      </c>
      <c r="I473" s="487">
        <v>20000000</v>
      </c>
      <c r="J473" s="488" t="s">
        <v>253</v>
      </c>
      <c r="K473" s="489">
        <v>6.75</v>
      </c>
      <c r="L473" s="490" t="s">
        <v>39</v>
      </c>
      <c r="M473" s="491" t="s">
        <v>985</v>
      </c>
      <c r="N473" s="492" t="s">
        <v>985</v>
      </c>
      <c r="O473" s="493">
        <v>2.5</v>
      </c>
      <c r="P473" s="464">
        <v>20000000000</v>
      </c>
      <c r="Q473" s="464">
        <v>20000000000</v>
      </c>
      <c r="R473" s="464">
        <v>20000000</v>
      </c>
      <c r="S473" s="464">
        <v>436639</v>
      </c>
      <c r="T473" s="464">
        <v>20436639</v>
      </c>
      <c r="U473" s="495">
        <v>0</v>
      </c>
      <c r="V473" s="496">
        <v>0</v>
      </c>
      <c r="W473" s="496">
        <v>0</v>
      </c>
      <c r="X473" s="496">
        <v>0</v>
      </c>
      <c r="Y473" s="496">
        <v>0</v>
      </c>
      <c r="Z473" s="497"/>
    </row>
    <row r="474" spans="2:26">
      <c r="B474" s="482">
        <v>96678790</v>
      </c>
      <c r="C474" s="483">
        <v>2</v>
      </c>
      <c r="D474" s="484" t="s">
        <v>560</v>
      </c>
      <c r="E474" s="324" t="s">
        <v>134</v>
      </c>
      <c r="F474" s="485">
        <v>653</v>
      </c>
      <c r="G474" s="486">
        <v>40603</v>
      </c>
      <c r="H474" s="326" t="s">
        <v>37</v>
      </c>
      <c r="I474" s="487">
        <v>1000</v>
      </c>
      <c r="J474" s="488" t="s">
        <v>526</v>
      </c>
      <c r="K474" s="489">
        <v>3.5</v>
      </c>
      <c r="L474" s="490" t="s">
        <v>39</v>
      </c>
      <c r="M474" s="491" t="s">
        <v>985</v>
      </c>
      <c r="N474" s="492" t="s">
        <v>985</v>
      </c>
      <c r="O474" s="493">
        <v>5</v>
      </c>
      <c r="P474" s="464"/>
      <c r="Q474" s="464"/>
      <c r="R474" s="464">
        <v>0</v>
      </c>
      <c r="S474" s="464"/>
      <c r="T474" s="464"/>
      <c r="U474" s="495" t="s">
        <v>645</v>
      </c>
      <c r="V474" s="496">
        <v>0</v>
      </c>
      <c r="W474" s="496" t="s">
        <v>988</v>
      </c>
      <c r="X474" s="496">
        <v>0</v>
      </c>
      <c r="Y474" s="496">
        <v>0</v>
      </c>
      <c r="Z474" s="497"/>
    </row>
    <row r="475" spans="2:26">
      <c r="B475" s="482">
        <v>96678790</v>
      </c>
      <c r="C475" s="483">
        <v>2</v>
      </c>
      <c r="D475" s="484" t="s">
        <v>560</v>
      </c>
      <c r="E475" s="324" t="s">
        <v>984</v>
      </c>
      <c r="F475" s="485">
        <v>680</v>
      </c>
      <c r="G475" s="486">
        <v>40802</v>
      </c>
      <c r="H475" s="326" t="s">
        <v>37</v>
      </c>
      <c r="I475" s="487">
        <v>4000</v>
      </c>
      <c r="J475" s="488"/>
      <c r="K475" s="489"/>
      <c r="L475" s="490" t="s">
        <v>68</v>
      </c>
      <c r="M475" s="491" t="s">
        <v>39</v>
      </c>
      <c r="N475" s="492" t="s">
        <v>49</v>
      </c>
      <c r="O475" s="493">
        <v>10</v>
      </c>
      <c r="P475" s="464"/>
      <c r="Q475" s="464"/>
      <c r="R475" s="464"/>
      <c r="S475" s="464"/>
      <c r="T475" s="464"/>
      <c r="U475" s="495">
        <v>0</v>
      </c>
      <c r="V475" s="496">
        <v>0</v>
      </c>
      <c r="W475" s="496">
        <v>0</v>
      </c>
      <c r="X475" s="496">
        <v>0</v>
      </c>
      <c r="Y475" s="496">
        <v>0</v>
      </c>
      <c r="Z475" s="497"/>
    </row>
    <row r="476" spans="2:26">
      <c r="B476" s="482">
        <v>96678790</v>
      </c>
      <c r="C476" s="483">
        <v>2</v>
      </c>
      <c r="D476" s="484" t="s">
        <v>560</v>
      </c>
      <c r="E476" s="324" t="s">
        <v>134</v>
      </c>
      <c r="F476" s="485">
        <v>680</v>
      </c>
      <c r="G476" s="486">
        <v>40816</v>
      </c>
      <c r="H476" s="326" t="s">
        <v>162</v>
      </c>
      <c r="I476" s="487">
        <v>20000000</v>
      </c>
      <c r="J476" s="488" t="s">
        <v>556</v>
      </c>
      <c r="K476" s="489">
        <v>6.3</v>
      </c>
      <c r="L476" s="490" t="s">
        <v>68</v>
      </c>
      <c r="M476" s="491" t="s">
        <v>39</v>
      </c>
      <c r="N476" s="492" t="s">
        <v>985</v>
      </c>
      <c r="O476" s="493">
        <v>5</v>
      </c>
      <c r="P476" s="464"/>
      <c r="Q476" s="464"/>
      <c r="R476" s="464">
        <v>0</v>
      </c>
      <c r="S476" s="464"/>
      <c r="T476" s="464"/>
      <c r="U476" s="495">
        <v>0</v>
      </c>
      <c r="V476" s="496">
        <v>0</v>
      </c>
      <c r="W476" s="496" t="s">
        <v>988</v>
      </c>
      <c r="X476" s="496">
        <v>0</v>
      </c>
      <c r="Y476" s="496">
        <v>0</v>
      </c>
      <c r="Z476" s="497"/>
    </row>
    <row r="477" spans="2:26">
      <c r="B477" s="482">
        <v>96678790</v>
      </c>
      <c r="C477" s="483">
        <v>2</v>
      </c>
      <c r="D477" s="484" t="s">
        <v>560</v>
      </c>
      <c r="E477" s="324" t="s">
        <v>134</v>
      </c>
      <c r="F477" s="485">
        <v>680</v>
      </c>
      <c r="G477" s="486">
        <v>40816</v>
      </c>
      <c r="H477" s="326" t="s">
        <v>37</v>
      </c>
      <c r="I477" s="487">
        <v>1000</v>
      </c>
      <c r="J477" s="488" t="s">
        <v>557</v>
      </c>
      <c r="K477" s="489">
        <v>3.3</v>
      </c>
      <c r="L477" s="490" t="s">
        <v>68</v>
      </c>
      <c r="M477" s="491" t="s">
        <v>39</v>
      </c>
      <c r="N477" s="492" t="s">
        <v>985</v>
      </c>
      <c r="O477" s="493">
        <v>3</v>
      </c>
      <c r="P477" s="464"/>
      <c r="Q477" s="464"/>
      <c r="R477" s="464">
        <v>0</v>
      </c>
      <c r="S477" s="464"/>
      <c r="T477" s="464"/>
      <c r="U477" s="495" t="s">
        <v>645</v>
      </c>
      <c r="V477" s="496">
        <v>0</v>
      </c>
      <c r="W477" s="496" t="s">
        <v>988</v>
      </c>
      <c r="X477" s="496">
        <v>0</v>
      </c>
      <c r="Y477" s="496">
        <v>0</v>
      </c>
      <c r="Z477" s="497"/>
    </row>
    <row r="478" spans="2:26">
      <c r="B478" s="482">
        <v>96678790</v>
      </c>
      <c r="C478" s="483">
        <v>2</v>
      </c>
      <c r="D478" s="484" t="s">
        <v>560</v>
      </c>
      <c r="E478" s="324" t="s">
        <v>134</v>
      </c>
      <c r="F478" s="485">
        <v>680</v>
      </c>
      <c r="G478" s="486">
        <v>40816</v>
      </c>
      <c r="H478" s="326" t="s">
        <v>37</v>
      </c>
      <c r="I478" s="487">
        <v>1000</v>
      </c>
      <c r="J478" s="488" t="s">
        <v>558</v>
      </c>
      <c r="K478" s="489">
        <v>3.3</v>
      </c>
      <c r="L478" s="490" t="s">
        <v>68</v>
      </c>
      <c r="M478" s="491" t="s">
        <v>39</v>
      </c>
      <c r="N478" s="492" t="s">
        <v>985</v>
      </c>
      <c r="O478" s="493">
        <v>5</v>
      </c>
      <c r="P478" s="464"/>
      <c r="Q478" s="464"/>
      <c r="R478" s="464">
        <v>0</v>
      </c>
      <c r="S478" s="464"/>
      <c r="T478" s="464"/>
      <c r="U478" s="495" t="s">
        <v>645</v>
      </c>
      <c r="V478" s="496">
        <v>0</v>
      </c>
      <c r="W478" s="496" t="s">
        <v>988</v>
      </c>
      <c r="X478" s="496">
        <v>0</v>
      </c>
      <c r="Y478" s="496">
        <v>0</v>
      </c>
      <c r="Z478" s="497"/>
    </row>
    <row r="479" spans="2:26">
      <c r="B479" s="482">
        <v>96678790</v>
      </c>
      <c r="C479" s="483">
        <v>2</v>
      </c>
      <c r="D479" s="484" t="s">
        <v>560</v>
      </c>
      <c r="E479" s="324" t="s">
        <v>134</v>
      </c>
      <c r="F479" s="485">
        <v>680</v>
      </c>
      <c r="G479" s="486">
        <v>40816</v>
      </c>
      <c r="H479" s="326" t="s">
        <v>162</v>
      </c>
      <c r="I479" s="487">
        <v>20000000</v>
      </c>
      <c r="J479" s="488" t="s">
        <v>559</v>
      </c>
      <c r="K479" s="489">
        <v>3</v>
      </c>
      <c r="L479" s="490" t="s">
        <v>68</v>
      </c>
      <c r="M479" s="491" t="s">
        <v>39</v>
      </c>
      <c r="N479" s="492" t="s">
        <v>985</v>
      </c>
      <c r="O479" s="493">
        <v>3</v>
      </c>
      <c r="P479" s="464">
        <v>20000000000</v>
      </c>
      <c r="Q479" s="464">
        <v>20000000000</v>
      </c>
      <c r="R479" s="464">
        <v>20000000</v>
      </c>
      <c r="S479" s="464">
        <v>362175</v>
      </c>
      <c r="T479" s="464">
        <v>20362175</v>
      </c>
      <c r="U479" s="495">
        <v>0</v>
      </c>
      <c r="V479" s="496">
        <v>0</v>
      </c>
      <c r="W479" s="496">
        <v>0</v>
      </c>
      <c r="X479" s="496">
        <v>0</v>
      </c>
      <c r="Y479" s="496">
        <v>0</v>
      </c>
      <c r="Z479" s="497"/>
    </row>
    <row r="480" spans="2:26">
      <c r="B480" s="482">
        <v>96678790</v>
      </c>
      <c r="C480" s="483">
        <v>2</v>
      </c>
      <c r="D480" s="484" t="s">
        <v>560</v>
      </c>
      <c r="E480" s="324" t="s">
        <v>142</v>
      </c>
      <c r="F480" s="485">
        <v>680</v>
      </c>
      <c r="G480" s="486">
        <v>40891</v>
      </c>
      <c r="H480" s="326" t="s">
        <v>162</v>
      </c>
      <c r="I480" s="487">
        <v>22000000</v>
      </c>
      <c r="J480" s="488" t="s">
        <v>561</v>
      </c>
      <c r="K480" s="489">
        <v>6.15</v>
      </c>
      <c r="L480" s="490" t="s">
        <v>68</v>
      </c>
      <c r="M480" s="491" t="s">
        <v>49</v>
      </c>
      <c r="N480" s="492" t="s">
        <v>985</v>
      </c>
      <c r="O480" s="493">
        <v>2.5</v>
      </c>
      <c r="P480" s="464">
        <v>22000000000</v>
      </c>
      <c r="Q480" s="464">
        <v>22000000000</v>
      </c>
      <c r="R480" s="464">
        <v>22000000</v>
      </c>
      <c r="S480" s="464">
        <v>105605</v>
      </c>
      <c r="T480" s="464">
        <v>22105605</v>
      </c>
      <c r="U480" s="495">
        <v>0</v>
      </c>
      <c r="V480" s="496">
        <v>0</v>
      </c>
      <c r="W480" s="496">
        <v>0</v>
      </c>
      <c r="X480" s="496">
        <v>0</v>
      </c>
      <c r="Y480" s="496">
        <v>0</v>
      </c>
      <c r="Z480" s="497"/>
    </row>
    <row r="481" spans="2:26">
      <c r="B481" s="482">
        <v>96678790</v>
      </c>
      <c r="C481" s="483">
        <v>2</v>
      </c>
      <c r="D481" s="484" t="s">
        <v>560</v>
      </c>
      <c r="E481" s="324" t="s">
        <v>142</v>
      </c>
      <c r="F481" s="485">
        <v>680</v>
      </c>
      <c r="G481" s="486">
        <v>40891</v>
      </c>
      <c r="H481" s="326" t="s">
        <v>162</v>
      </c>
      <c r="I481" s="487">
        <v>22000000</v>
      </c>
      <c r="J481" s="488" t="s">
        <v>562</v>
      </c>
      <c r="K481" s="489">
        <v>6.3</v>
      </c>
      <c r="L481" s="490" t="s">
        <v>68</v>
      </c>
      <c r="M481" s="491" t="s">
        <v>49</v>
      </c>
      <c r="N481" s="492" t="s">
        <v>985</v>
      </c>
      <c r="O481" s="493">
        <v>5</v>
      </c>
      <c r="P481" s="464"/>
      <c r="Q481" s="464"/>
      <c r="R481" s="464">
        <v>0</v>
      </c>
      <c r="S481" s="464"/>
      <c r="T481" s="464"/>
      <c r="U481" s="495">
        <v>0</v>
      </c>
      <c r="V481" s="496">
        <v>0</v>
      </c>
      <c r="W481" s="496" t="s">
        <v>988</v>
      </c>
      <c r="X481" s="496">
        <v>0</v>
      </c>
      <c r="Y481" s="496">
        <v>0</v>
      </c>
      <c r="Z481" s="497"/>
    </row>
    <row r="482" spans="2:26">
      <c r="B482" s="482">
        <v>96678790</v>
      </c>
      <c r="C482" s="483">
        <v>2</v>
      </c>
      <c r="D482" s="484" t="s">
        <v>560</v>
      </c>
      <c r="E482" s="324" t="s">
        <v>142</v>
      </c>
      <c r="F482" s="485">
        <v>680</v>
      </c>
      <c r="G482" s="486">
        <v>40891</v>
      </c>
      <c r="H482" s="326" t="s">
        <v>37</v>
      </c>
      <c r="I482" s="487">
        <v>1000</v>
      </c>
      <c r="J482" s="488" t="s">
        <v>563</v>
      </c>
      <c r="K482" s="489">
        <v>3.3</v>
      </c>
      <c r="L482" s="490" t="s">
        <v>68</v>
      </c>
      <c r="M482" s="491" t="s">
        <v>49</v>
      </c>
      <c r="N482" s="492" t="s">
        <v>985</v>
      </c>
      <c r="O482" s="493">
        <v>2.5</v>
      </c>
      <c r="P482" s="464"/>
      <c r="Q482" s="464"/>
      <c r="R482" s="464">
        <v>0</v>
      </c>
      <c r="S482" s="464"/>
      <c r="T482" s="464"/>
      <c r="U482" s="495" t="s">
        <v>645</v>
      </c>
      <c r="V482" s="496">
        <v>0</v>
      </c>
      <c r="W482" s="496" t="s">
        <v>988</v>
      </c>
      <c r="X482" s="496">
        <v>0</v>
      </c>
      <c r="Y482" s="496">
        <v>0</v>
      </c>
      <c r="Z482" s="497"/>
    </row>
    <row r="483" spans="2:26">
      <c r="B483" s="482">
        <v>96678790</v>
      </c>
      <c r="C483" s="483">
        <v>2</v>
      </c>
      <c r="D483" s="484" t="s">
        <v>560</v>
      </c>
      <c r="E483" s="324" t="s">
        <v>142</v>
      </c>
      <c r="F483" s="485">
        <v>680</v>
      </c>
      <c r="G483" s="486">
        <v>40891</v>
      </c>
      <c r="H483" s="326" t="s">
        <v>37</v>
      </c>
      <c r="I483" s="487">
        <v>1000</v>
      </c>
      <c r="J483" s="488" t="s">
        <v>564</v>
      </c>
      <c r="K483" s="489">
        <v>3.3</v>
      </c>
      <c r="L483" s="490" t="s">
        <v>68</v>
      </c>
      <c r="M483" s="491" t="s">
        <v>49</v>
      </c>
      <c r="N483" s="492" t="s">
        <v>985</v>
      </c>
      <c r="O483" s="493">
        <v>5</v>
      </c>
      <c r="P483" s="464"/>
      <c r="Q483" s="464"/>
      <c r="R483" s="464">
        <v>0</v>
      </c>
      <c r="S483" s="464"/>
      <c r="T483" s="464"/>
      <c r="U483" s="495" t="s">
        <v>645</v>
      </c>
      <c r="V483" s="496">
        <v>0</v>
      </c>
      <c r="W483" s="496" t="s">
        <v>988</v>
      </c>
      <c r="X483" s="496">
        <v>0</v>
      </c>
      <c r="Y483" s="496">
        <v>0</v>
      </c>
      <c r="Z483" s="497"/>
    </row>
    <row r="484" spans="2:26">
      <c r="B484" s="482">
        <v>96678790</v>
      </c>
      <c r="C484" s="483">
        <v>2</v>
      </c>
      <c r="D484" s="484" t="s">
        <v>560</v>
      </c>
      <c r="E484" s="324" t="s">
        <v>151</v>
      </c>
      <c r="F484" s="485">
        <v>680</v>
      </c>
      <c r="G484" s="486">
        <v>40968</v>
      </c>
      <c r="H484" s="326" t="s">
        <v>736</v>
      </c>
      <c r="I484" s="487">
        <v>44000000</v>
      </c>
      <c r="J484" s="488" t="s">
        <v>737</v>
      </c>
      <c r="K484" s="489">
        <v>6.5</v>
      </c>
      <c r="L484" s="490" t="s">
        <v>68</v>
      </c>
      <c r="M484" s="491" t="s">
        <v>39</v>
      </c>
      <c r="N484" s="492" t="s">
        <v>985</v>
      </c>
      <c r="O484" s="493">
        <v>2.5</v>
      </c>
      <c r="P484" s="464"/>
      <c r="Q484" s="464"/>
      <c r="R484" s="464">
        <v>0</v>
      </c>
      <c r="S484" s="464"/>
      <c r="T484" s="464"/>
      <c r="U484" s="495">
        <v>0</v>
      </c>
      <c r="V484" s="496">
        <v>0</v>
      </c>
      <c r="W484" s="496" t="s">
        <v>988</v>
      </c>
      <c r="X484" s="496">
        <v>0</v>
      </c>
      <c r="Y484" s="496" t="s">
        <v>987</v>
      </c>
      <c r="Z484" s="497"/>
    </row>
    <row r="485" spans="2:26">
      <c r="B485" s="482">
        <v>96678790</v>
      </c>
      <c r="C485" s="483">
        <v>2</v>
      </c>
      <c r="D485" s="484" t="s">
        <v>560</v>
      </c>
      <c r="E485" s="324" t="s">
        <v>151</v>
      </c>
      <c r="F485" s="485">
        <v>680</v>
      </c>
      <c r="G485" s="486">
        <v>40968</v>
      </c>
      <c r="H485" s="326" t="s">
        <v>37</v>
      </c>
      <c r="I485" s="487">
        <v>2000</v>
      </c>
      <c r="J485" s="488" t="s">
        <v>738</v>
      </c>
      <c r="K485" s="489">
        <v>3.5</v>
      </c>
      <c r="L485" s="490" t="s">
        <v>68</v>
      </c>
      <c r="M485" s="491" t="s">
        <v>39</v>
      </c>
      <c r="N485" s="492" t="s">
        <v>985</v>
      </c>
      <c r="O485" s="493">
        <v>2.5</v>
      </c>
      <c r="P485" s="464">
        <v>1500000</v>
      </c>
      <c r="Q485" s="464">
        <v>1500000</v>
      </c>
      <c r="R485" s="464">
        <v>33941040</v>
      </c>
      <c r="S485" s="464">
        <v>395833</v>
      </c>
      <c r="T485" s="464">
        <v>34336873</v>
      </c>
      <c r="U485" s="495" t="s">
        <v>645</v>
      </c>
      <c r="V485" s="496">
        <v>0</v>
      </c>
      <c r="W485" s="496">
        <v>0</v>
      </c>
      <c r="X485" s="496">
        <v>0</v>
      </c>
      <c r="Y485" s="496" t="s">
        <v>987</v>
      </c>
      <c r="Z485" s="497"/>
    </row>
    <row r="486" spans="2:26">
      <c r="B486" s="482">
        <v>90310000</v>
      </c>
      <c r="C486" s="483" t="s">
        <v>61</v>
      </c>
      <c r="D486" s="484" t="s">
        <v>1040</v>
      </c>
      <c r="E486" s="324" t="s">
        <v>989</v>
      </c>
      <c r="F486" s="498">
        <v>209</v>
      </c>
      <c r="G486" s="486">
        <v>36273</v>
      </c>
      <c r="H486" s="326" t="s">
        <v>37</v>
      </c>
      <c r="I486" s="487">
        <v>1000</v>
      </c>
      <c r="J486" s="488" t="s">
        <v>63</v>
      </c>
      <c r="K486" s="489">
        <v>7.5</v>
      </c>
      <c r="L486" s="490" t="s">
        <v>39</v>
      </c>
      <c r="M486" s="491" t="s">
        <v>985</v>
      </c>
      <c r="N486" s="492" t="s">
        <v>985</v>
      </c>
      <c r="O486" s="500">
        <v>30</v>
      </c>
      <c r="P486" s="464">
        <v>1000000</v>
      </c>
      <c r="Q486" s="464">
        <v>1000000</v>
      </c>
      <c r="R486" s="464">
        <v>22627360</v>
      </c>
      <c r="S486" s="464">
        <v>547911</v>
      </c>
      <c r="T486" s="464">
        <v>23175271</v>
      </c>
      <c r="U486" s="495" t="s">
        <v>645</v>
      </c>
      <c r="V486" s="496">
        <v>0</v>
      </c>
      <c r="W486" s="496">
        <v>0</v>
      </c>
      <c r="X486" s="496">
        <v>0</v>
      </c>
      <c r="Y486" s="496" t="s">
        <v>987</v>
      </c>
      <c r="Z486" s="497"/>
    </row>
    <row r="487" spans="2:26">
      <c r="B487" s="482">
        <v>90310000</v>
      </c>
      <c r="C487" s="483" t="s">
        <v>61</v>
      </c>
      <c r="D487" s="484" t="s">
        <v>1040</v>
      </c>
      <c r="E487" s="324" t="s">
        <v>989</v>
      </c>
      <c r="F487" s="498">
        <v>238</v>
      </c>
      <c r="G487" s="486">
        <v>36857</v>
      </c>
      <c r="H487" s="326" t="s">
        <v>37</v>
      </c>
      <c r="I487" s="487">
        <v>400</v>
      </c>
      <c r="J487" s="488" t="s">
        <v>42</v>
      </c>
      <c r="K487" s="489">
        <v>7.3</v>
      </c>
      <c r="L487" s="507" t="s">
        <v>57</v>
      </c>
      <c r="M487" s="491" t="s">
        <v>985</v>
      </c>
      <c r="N487" s="492" t="s">
        <v>985</v>
      </c>
      <c r="O487" s="500">
        <v>25</v>
      </c>
      <c r="P487" s="464">
        <v>400000</v>
      </c>
      <c r="Q487" s="464">
        <v>400000</v>
      </c>
      <c r="R487" s="464">
        <v>9050944</v>
      </c>
      <c r="S487" s="464">
        <v>51491</v>
      </c>
      <c r="T487" s="464">
        <v>9102435</v>
      </c>
      <c r="U487" s="495" t="s">
        <v>645</v>
      </c>
      <c r="V487" s="496">
        <v>0</v>
      </c>
      <c r="W487" s="496">
        <v>0</v>
      </c>
      <c r="X487" s="496">
        <v>0</v>
      </c>
      <c r="Y487" s="496" t="s">
        <v>987</v>
      </c>
      <c r="Z487" s="497"/>
    </row>
    <row r="488" spans="2:26">
      <c r="B488" s="482">
        <v>90310000</v>
      </c>
      <c r="C488" s="483" t="s">
        <v>61</v>
      </c>
      <c r="D488" s="484" t="s">
        <v>1040</v>
      </c>
      <c r="E488" s="324" t="s">
        <v>989</v>
      </c>
      <c r="F488" s="498">
        <v>238</v>
      </c>
      <c r="G488" s="486">
        <v>36857</v>
      </c>
      <c r="H488" s="326" t="s">
        <v>37</v>
      </c>
      <c r="I488" s="487">
        <v>2000</v>
      </c>
      <c r="J488" s="488" t="s">
        <v>43</v>
      </c>
      <c r="K488" s="489">
        <v>7.3</v>
      </c>
      <c r="L488" s="507" t="s">
        <v>57</v>
      </c>
      <c r="M488" s="491" t="s">
        <v>985</v>
      </c>
      <c r="N488" s="492" t="s">
        <v>985</v>
      </c>
      <c r="O488" s="500">
        <v>25</v>
      </c>
      <c r="P488" s="464">
        <v>2000000</v>
      </c>
      <c r="Q488" s="464">
        <v>2000000</v>
      </c>
      <c r="R488" s="464">
        <v>45254720</v>
      </c>
      <c r="S488" s="464">
        <v>257457</v>
      </c>
      <c r="T488" s="464">
        <v>45512177</v>
      </c>
      <c r="U488" s="495" t="s">
        <v>645</v>
      </c>
      <c r="V488" s="496">
        <v>0</v>
      </c>
      <c r="W488" s="496">
        <v>0</v>
      </c>
      <c r="X488" s="496">
        <v>0</v>
      </c>
      <c r="Y488" s="496" t="s">
        <v>987</v>
      </c>
      <c r="Z488" s="497"/>
    </row>
    <row r="489" spans="2:26">
      <c r="B489" s="482">
        <v>90310000</v>
      </c>
      <c r="C489" s="483" t="s">
        <v>61</v>
      </c>
      <c r="D489" s="484" t="s">
        <v>1040</v>
      </c>
      <c r="E489" s="324" t="s">
        <v>984</v>
      </c>
      <c r="F489" s="485">
        <v>428</v>
      </c>
      <c r="G489" s="486">
        <v>38566</v>
      </c>
      <c r="H489" s="326" t="s">
        <v>37</v>
      </c>
      <c r="I489" s="487">
        <v>2000</v>
      </c>
      <c r="J489" s="488"/>
      <c r="K489" s="489"/>
      <c r="L489" s="490" t="s">
        <v>68</v>
      </c>
      <c r="M489" s="491" t="s">
        <v>39</v>
      </c>
      <c r="N489" s="492" t="s">
        <v>985</v>
      </c>
      <c r="O489" s="493">
        <v>10</v>
      </c>
      <c r="P489" s="464"/>
      <c r="Q489" s="464"/>
      <c r="R489" s="464"/>
      <c r="S489" s="464"/>
      <c r="T489" s="464"/>
      <c r="U489" s="495">
        <v>0</v>
      </c>
      <c r="V489" s="496">
        <v>0</v>
      </c>
      <c r="W489" s="496">
        <v>0</v>
      </c>
      <c r="X489" s="496">
        <v>0</v>
      </c>
      <c r="Y489" s="496">
        <v>0</v>
      </c>
      <c r="Z489" s="497"/>
    </row>
    <row r="490" spans="2:26">
      <c r="B490" s="482">
        <v>90310000</v>
      </c>
      <c r="C490" s="483" t="s">
        <v>61</v>
      </c>
      <c r="D490" s="484" t="s">
        <v>1040</v>
      </c>
      <c r="E490" s="324" t="s">
        <v>134</v>
      </c>
      <c r="F490" s="485">
        <v>428</v>
      </c>
      <c r="G490" s="486">
        <v>38575</v>
      </c>
      <c r="H490" s="326" t="s">
        <v>37</v>
      </c>
      <c r="I490" s="487">
        <v>2000</v>
      </c>
      <c r="J490" s="488" t="s">
        <v>53</v>
      </c>
      <c r="K490" s="489">
        <v>2.5</v>
      </c>
      <c r="L490" s="490" t="s">
        <v>68</v>
      </c>
      <c r="M490" s="491" t="s">
        <v>39</v>
      </c>
      <c r="N490" s="492" t="s">
        <v>985</v>
      </c>
      <c r="O490" s="493">
        <v>7</v>
      </c>
      <c r="P490" s="464">
        <v>1500000</v>
      </c>
      <c r="Q490" s="464">
        <v>250000</v>
      </c>
      <c r="R490" s="464">
        <v>5656840</v>
      </c>
      <c r="S490" s="464">
        <v>46211</v>
      </c>
      <c r="T490" s="464">
        <v>5703051</v>
      </c>
      <c r="U490" s="495" t="s">
        <v>645</v>
      </c>
      <c r="V490" s="496">
        <v>0</v>
      </c>
      <c r="W490" s="496">
        <v>0</v>
      </c>
      <c r="X490" s="496">
        <v>0</v>
      </c>
      <c r="Y490" s="496" t="s">
        <v>987</v>
      </c>
      <c r="Z490" s="497"/>
    </row>
    <row r="491" spans="2:26">
      <c r="B491" s="482">
        <v>90310000</v>
      </c>
      <c r="C491" s="483" t="s">
        <v>61</v>
      </c>
      <c r="D491" s="484" t="s">
        <v>1040</v>
      </c>
      <c r="E491" s="324" t="s">
        <v>984</v>
      </c>
      <c r="F491" s="485">
        <v>429</v>
      </c>
      <c r="G491" s="486">
        <v>38566</v>
      </c>
      <c r="H491" s="326" t="s">
        <v>37</v>
      </c>
      <c r="I491" s="487">
        <v>2500</v>
      </c>
      <c r="J491" s="488"/>
      <c r="K491" s="489"/>
      <c r="L491" s="490" t="s">
        <v>68</v>
      </c>
      <c r="M491" s="491" t="s">
        <v>39</v>
      </c>
      <c r="N491" s="492" t="s">
        <v>985</v>
      </c>
      <c r="O491" s="493">
        <v>25</v>
      </c>
      <c r="P491" s="464"/>
      <c r="Q491" s="464"/>
      <c r="R491" s="464"/>
      <c r="S491" s="464"/>
      <c r="T491" s="464"/>
      <c r="U491" s="495">
        <v>0</v>
      </c>
      <c r="V491" s="496">
        <v>0</v>
      </c>
      <c r="W491" s="496">
        <v>0</v>
      </c>
      <c r="X491" s="496">
        <v>0</v>
      </c>
      <c r="Y491" s="496">
        <v>0</v>
      </c>
      <c r="Z491" s="497"/>
    </row>
    <row r="492" spans="2:26">
      <c r="B492" s="482">
        <v>90310000</v>
      </c>
      <c r="C492" s="483" t="s">
        <v>61</v>
      </c>
      <c r="D492" s="484" t="s">
        <v>1040</v>
      </c>
      <c r="E492" s="324" t="s">
        <v>134</v>
      </c>
      <c r="F492" s="485">
        <v>429</v>
      </c>
      <c r="G492" s="486">
        <v>38575</v>
      </c>
      <c r="H492" s="326" t="s">
        <v>37</v>
      </c>
      <c r="I492" s="487">
        <v>2500</v>
      </c>
      <c r="J492" s="488" t="s">
        <v>59</v>
      </c>
      <c r="K492" s="489">
        <v>3.5</v>
      </c>
      <c r="L492" s="490" t="s">
        <v>68</v>
      </c>
      <c r="M492" s="491" t="s">
        <v>39</v>
      </c>
      <c r="N492" s="492" t="s">
        <v>985</v>
      </c>
      <c r="O492" s="493">
        <v>23</v>
      </c>
      <c r="P492" s="464">
        <v>1500000</v>
      </c>
      <c r="Q492" s="464">
        <v>1500000</v>
      </c>
      <c r="R492" s="464">
        <v>33941040</v>
      </c>
      <c r="S492" s="464">
        <v>387240</v>
      </c>
      <c r="T492" s="464">
        <v>34328280</v>
      </c>
      <c r="U492" s="495" t="s">
        <v>645</v>
      </c>
      <c r="V492" s="496">
        <v>0</v>
      </c>
      <c r="W492" s="496">
        <v>0</v>
      </c>
      <c r="X492" s="496">
        <v>0</v>
      </c>
      <c r="Y492" s="496" t="s">
        <v>987</v>
      </c>
      <c r="Z492" s="497"/>
    </row>
    <row r="493" spans="2:26">
      <c r="B493" s="482">
        <v>95134000</v>
      </c>
      <c r="C493" s="483">
        <v>6</v>
      </c>
      <c r="D493" s="484" t="s">
        <v>1041</v>
      </c>
      <c r="E493" s="324" t="s">
        <v>984</v>
      </c>
      <c r="F493" s="485">
        <v>659</v>
      </c>
      <c r="G493" s="486">
        <v>40645</v>
      </c>
      <c r="H493" s="326" t="s">
        <v>37</v>
      </c>
      <c r="I493" s="487">
        <v>2000</v>
      </c>
      <c r="J493" s="488"/>
      <c r="K493" s="489"/>
      <c r="L493" s="490" t="s">
        <v>68</v>
      </c>
      <c r="M493" s="491" t="s">
        <v>39</v>
      </c>
      <c r="N493" s="492" t="s">
        <v>49</v>
      </c>
      <c r="O493" s="493">
        <v>30</v>
      </c>
      <c r="P493" s="464"/>
      <c r="Q493" s="464"/>
      <c r="R493" s="464"/>
      <c r="S493" s="464"/>
      <c r="T493" s="464"/>
      <c r="U493" s="495">
        <v>0</v>
      </c>
      <c r="V493" s="496">
        <v>0</v>
      </c>
      <c r="W493" s="496">
        <v>0</v>
      </c>
      <c r="X493" s="496">
        <v>0</v>
      </c>
      <c r="Y493" s="496">
        <v>0</v>
      </c>
      <c r="Z493" s="497"/>
    </row>
    <row r="494" spans="2:26">
      <c r="B494" s="482">
        <v>95134000</v>
      </c>
      <c r="C494" s="483">
        <v>6</v>
      </c>
      <c r="D494" s="484" t="s">
        <v>1041</v>
      </c>
      <c r="E494" s="324" t="s">
        <v>134</v>
      </c>
      <c r="F494" s="485">
        <v>659</v>
      </c>
      <c r="G494" s="486">
        <v>40647</v>
      </c>
      <c r="H494" s="326" t="s">
        <v>37</v>
      </c>
      <c r="I494" s="487">
        <v>1200</v>
      </c>
      <c r="J494" s="488" t="s">
        <v>46</v>
      </c>
      <c r="K494" s="489">
        <v>4.2</v>
      </c>
      <c r="L494" s="490" t="s">
        <v>68</v>
      </c>
      <c r="M494" s="491" t="s">
        <v>39</v>
      </c>
      <c r="N494" s="492" t="s">
        <v>49</v>
      </c>
      <c r="O494" s="493">
        <v>14</v>
      </c>
      <c r="P494" s="464">
        <v>1200000</v>
      </c>
      <c r="Q494" s="464">
        <v>1200000</v>
      </c>
      <c r="R494" s="464">
        <v>27152832</v>
      </c>
      <c r="S494" s="464">
        <v>418607</v>
      </c>
      <c r="T494" s="464">
        <v>27571439</v>
      </c>
      <c r="U494" s="495" t="s">
        <v>645</v>
      </c>
      <c r="V494" s="496">
        <v>0</v>
      </c>
      <c r="W494" s="496">
        <v>0</v>
      </c>
      <c r="X494" s="496">
        <v>0</v>
      </c>
      <c r="Y494" s="496">
        <v>0</v>
      </c>
      <c r="Z494" s="497"/>
    </row>
    <row r="495" spans="2:26">
      <c r="B495" s="482">
        <v>96604380</v>
      </c>
      <c r="C495" s="483" t="s">
        <v>91</v>
      </c>
      <c r="D495" s="484" t="s">
        <v>472</v>
      </c>
      <c r="E495" s="324" t="s">
        <v>984</v>
      </c>
      <c r="F495" s="485">
        <v>340</v>
      </c>
      <c r="G495" s="486">
        <v>37846</v>
      </c>
      <c r="H495" s="326" t="s">
        <v>37</v>
      </c>
      <c r="I495" s="487">
        <v>1000</v>
      </c>
      <c r="J495" s="488"/>
      <c r="K495" s="489"/>
      <c r="L495" s="490" t="s">
        <v>68</v>
      </c>
      <c r="M495" s="491" t="s">
        <v>39</v>
      </c>
      <c r="N495" s="492" t="s">
        <v>985</v>
      </c>
      <c r="O495" s="493">
        <v>10</v>
      </c>
      <c r="P495" s="464"/>
      <c r="Q495" s="464"/>
      <c r="R495" s="464"/>
      <c r="S495" s="464"/>
      <c r="T495" s="464"/>
      <c r="U495" s="495">
        <v>0</v>
      </c>
      <c r="V495" s="496">
        <v>0</v>
      </c>
      <c r="W495" s="496">
        <v>0</v>
      </c>
      <c r="X495" s="496">
        <v>0</v>
      </c>
      <c r="Y495" s="496">
        <v>0</v>
      </c>
      <c r="Z495" s="497"/>
    </row>
    <row r="496" spans="2:26">
      <c r="B496" s="482">
        <v>96604380</v>
      </c>
      <c r="C496" s="483" t="s">
        <v>91</v>
      </c>
      <c r="D496" s="484" t="s">
        <v>472</v>
      </c>
      <c r="E496" s="324" t="s">
        <v>134</v>
      </c>
      <c r="F496" s="485">
        <v>340</v>
      </c>
      <c r="G496" s="486">
        <v>37846</v>
      </c>
      <c r="H496" s="326" t="s">
        <v>37</v>
      </c>
      <c r="I496" s="487">
        <v>1000</v>
      </c>
      <c r="J496" s="488" t="s">
        <v>87</v>
      </c>
      <c r="K496" s="489">
        <v>4.75</v>
      </c>
      <c r="L496" s="490" t="s">
        <v>68</v>
      </c>
      <c r="M496" s="491" t="s">
        <v>39</v>
      </c>
      <c r="N496" s="492" t="s">
        <v>985</v>
      </c>
      <c r="O496" s="493">
        <v>7</v>
      </c>
      <c r="P496" s="464">
        <v>1000000</v>
      </c>
      <c r="Q496" s="464"/>
      <c r="R496" s="464">
        <v>0</v>
      </c>
      <c r="S496" s="464"/>
      <c r="T496" s="464"/>
      <c r="U496" s="495" t="s">
        <v>645</v>
      </c>
      <c r="V496" s="496">
        <v>0</v>
      </c>
      <c r="W496" s="496">
        <v>0</v>
      </c>
      <c r="X496" s="496" t="s">
        <v>990</v>
      </c>
      <c r="Y496" s="496" t="s">
        <v>987</v>
      </c>
      <c r="Z496" s="497"/>
    </row>
    <row r="497" spans="2:26">
      <c r="B497" s="482">
        <v>96604380</v>
      </c>
      <c r="C497" s="483" t="s">
        <v>91</v>
      </c>
      <c r="D497" s="484" t="s">
        <v>472</v>
      </c>
      <c r="E497" s="324" t="s">
        <v>142</v>
      </c>
      <c r="F497" s="485">
        <v>340</v>
      </c>
      <c r="G497" s="486">
        <v>39272</v>
      </c>
      <c r="H497" s="326" t="s">
        <v>37</v>
      </c>
      <c r="I497" s="487">
        <v>1000</v>
      </c>
      <c r="J497" s="488" t="s">
        <v>72</v>
      </c>
      <c r="K497" s="489">
        <v>3.8</v>
      </c>
      <c r="L497" s="490" t="s">
        <v>68</v>
      </c>
      <c r="M497" s="491" t="s">
        <v>985</v>
      </c>
      <c r="N497" s="492" t="s">
        <v>985</v>
      </c>
      <c r="O497" s="493">
        <v>21</v>
      </c>
      <c r="P497" s="464">
        <v>1000000</v>
      </c>
      <c r="Q497" s="464">
        <v>941176</v>
      </c>
      <c r="R497" s="464">
        <v>21296328</v>
      </c>
      <c r="S497" s="464">
        <v>32868</v>
      </c>
      <c r="T497" s="464">
        <v>21329196</v>
      </c>
      <c r="U497" s="495" t="s">
        <v>645</v>
      </c>
      <c r="V497" s="496">
        <v>0</v>
      </c>
      <c r="W497" s="496">
        <v>0</v>
      </c>
      <c r="X497" s="496">
        <v>0</v>
      </c>
      <c r="Y497" s="496" t="s">
        <v>987</v>
      </c>
      <c r="Z497" s="497"/>
    </row>
    <row r="498" spans="2:26">
      <c r="B498" s="482">
        <v>96604380</v>
      </c>
      <c r="C498" s="483" t="s">
        <v>91</v>
      </c>
      <c r="D498" s="484" t="s">
        <v>472</v>
      </c>
      <c r="E498" s="324" t="s">
        <v>984</v>
      </c>
      <c r="F498" s="485">
        <v>376</v>
      </c>
      <c r="G498" s="486">
        <v>38184</v>
      </c>
      <c r="H498" s="326" t="s">
        <v>37</v>
      </c>
      <c r="I498" s="487">
        <v>1500</v>
      </c>
      <c r="J498" s="488"/>
      <c r="K498" s="489"/>
      <c r="L498" s="490" t="s">
        <v>985</v>
      </c>
      <c r="M498" s="491" t="s">
        <v>985</v>
      </c>
      <c r="N498" s="492" t="s">
        <v>985</v>
      </c>
      <c r="O498" s="493">
        <v>23</v>
      </c>
      <c r="P498" s="464"/>
      <c r="Q498" s="464"/>
      <c r="R498" s="464"/>
      <c r="S498" s="464"/>
      <c r="T498" s="464"/>
      <c r="U498" s="495">
        <v>0</v>
      </c>
      <c r="V498" s="496">
        <v>0</v>
      </c>
      <c r="W498" s="496">
        <v>0</v>
      </c>
      <c r="X498" s="496">
        <v>0</v>
      </c>
      <c r="Y498" s="496">
        <v>0</v>
      </c>
      <c r="Z498" s="497"/>
    </row>
    <row r="499" spans="2:26">
      <c r="B499" s="482">
        <v>96604380</v>
      </c>
      <c r="C499" s="483" t="s">
        <v>91</v>
      </c>
      <c r="D499" s="484" t="s">
        <v>472</v>
      </c>
      <c r="E499" s="324" t="s">
        <v>134</v>
      </c>
      <c r="F499" s="485">
        <v>376</v>
      </c>
      <c r="G499" s="486">
        <v>38184</v>
      </c>
      <c r="H499" s="326" t="s">
        <v>37</v>
      </c>
      <c r="I499" s="487">
        <v>750</v>
      </c>
      <c r="J499" s="488" t="s">
        <v>89</v>
      </c>
      <c r="K499" s="489">
        <v>4.5</v>
      </c>
      <c r="L499" s="490" t="s">
        <v>68</v>
      </c>
      <c r="M499" s="491" t="s">
        <v>985</v>
      </c>
      <c r="N499" s="492" t="s">
        <v>985</v>
      </c>
      <c r="O499" s="493">
        <v>12</v>
      </c>
      <c r="P499" s="464">
        <v>700000</v>
      </c>
      <c r="Q499" s="464"/>
      <c r="R499" s="464">
        <v>0</v>
      </c>
      <c r="S499" s="464"/>
      <c r="T499" s="464"/>
      <c r="U499" s="495" t="s">
        <v>645</v>
      </c>
      <c r="V499" s="496">
        <v>0</v>
      </c>
      <c r="W499" s="496">
        <v>0</v>
      </c>
      <c r="X499" s="496" t="s">
        <v>990</v>
      </c>
      <c r="Y499" s="496" t="s">
        <v>987</v>
      </c>
      <c r="Z499" s="497"/>
    </row>
    <row r="500" spans="2:26">
      <c r="B500" s="482">
        <v>96604380</v>
      </c>
      <c r="C500" s="483" t="s">
        <v>91</v>
      </c>
      <c r="D500" s="484" t="s">
        <v>472</v>
      </c>
      <c r="E500" s="324" t="s">
        <v>142</v>
      </c>
      <c r="F500" s="485">
        <v>376</v>
      </c>
      <c r="G500" s="486">
        <v>38729</v>
      </c>
      <c r="H500" s="326" t="s">
        <v>37</v>
      </c>
      <c r="I500" s="487">
        <v>500</v>
      </c>
      <c r="J500" s="488" t="s">
        <v>99</v>
      </c>
      <c r="K500" s="489">
        <v>4.2</v>
      </c>
      <c r="L500" s="490" t="s">
        <v>68</v>
      </c>
      <c r="M500" s="491" t="s">
        <v>39</v>
      </c>
      <c r="N500" s="492" t="s">
        <v>985</v>
      </c>
      <c r="O500" s="493">
        <v>21</v>
      </c>
      <c r="P500" s="464">
        <v>500000</v>
      </c>
      <c r="Q500" s="464">
        <v>381579</v>
      </c>
      <c r="R500" s="464">
        <v>8634125</v>
      </c>
      <c r="S500" s="464">
        <v>14708</v>
      </c>
      <c r="T500" s="464">
        <v>8648833</v>
      </c>
      <c r="U500" s="495" t="s">
        <v>645</v>
      </c>
      <c r="V500" s="496">
        <v>0</v>
      </c>
      <c r="W500" s="496">
        <v>0</v>
      </c>
      <c r="X500" s="496">
        <v>0</v>
      </c>
      <c r="Y500" s="496" t="s">
        <v>987</v>
      </c>
      <c r="Z500" s="497"/>
    </row>
    <row r="501" spans="2:26">
      <c r="B501" s="482">
        <v>96604380</v>
      </c>
      <c r="C501" s="483" t="s">
        <v>91</v>
      </c>
      <c r="D501" s="484" t="s">
        <v>472</v>
      </c>
      <c r="E501" s="324" t="s">
        <v>984</v>
      </c>
      <c r="F501" s="485">
        <v>454</v>
      </c>
      <c r="G501" s="486">
        <v>38763</v>
      </c>
      <c r="H501" s="326" t="s">
        <v>37</v>
      </c>
      <c r="I501" s="487">
        <v>1500</v>
      </c>
      <c r="J501" s="488"/>
      <c r="K501" s="489"/>
      <c r="L501" s="490" t="s">
        <v>68</v>
      </c>
      <c r="M501" s="491" t="s">
        <v>39</v>
      </c>
      <c r="N501" s="492" t="s">
        <v>985</v>
      </c>
      <c r="O501" s="493">
        <v>25</v>
      </c>
      <c r="P501" s="464"/>
      <c r="Q501" s="464"/>
      <c r="R501" s="464"/>
      <c r="S501" s="464"/>
      <c r="T501" s="464"/>
      <c r="U501" s="495">
        <v>0</v>
      </c>
      <c r="V501" s="496">
        <v>0</v>
      </c>
      <c r="W501" s="496">
        <v>0</v>
      </c>
      <c r="X501" s="496">
        <v>0</v>
      </c>
      <c r="Y501" s="496">
        <v>0</v>
      </c>
      <c r="Z501" s="497"/>
    </row>
    <row r="502" spans="2:26">
      <c r="B502" s="482">
        <v>96604380</v>
      </c>
      <c r="C502" s="483" t="s">
        <v>91</v>
      </c>
      <c r="D502" s="484" t="s">
        <v>472</v>
      </c>
      <c r="E502" s="324" t="s">
        <v>134</v>
      </c>
      <c r="F502" s="485">
        <v>454</v>
      </c>
      <c r="G502" s="486">
        <v>38763</v>
      </c>
      <c r="H502" s="326" t="s">
        <v>37</v>
      </c>
      <c r="I502" s="487">
        <v>1500</v>
      </c>
      <c r="J502" s="488" t="s">
        <v>63</v>
      </c>
      <c r="K502" s="489">
        <v>4.2</v>
      </c>
      <c r="L502" s="490" t="s">
        <v>39</v>
      </c>
      <c r="M502" s="491" t="s">
        <v>985</v>
      </c>
      <c r="N502" s="492" t="s">
        <v>985</v>
      </c>
      <c r="O502" s="493">
        <v>20</v>
      </c>
      <c r="P502" s="464">
        <v>1500000</v>
      </c>
      <c r="Q502" s="464">
        <v>1144737</v>
      </c>
      <c r="R502" s="464">
        <v>25902376</v>
      </c>
      <c r="S502" s="464">
        <v>44124</v>
      </c>
      <c r="T502" s="464">
        <v>25946500</v>
      </c>
      <c r="U502" s="495" t="s">
        <v>645</v>
      </c>
      <c r="V502" s="496">
        <v>0</v>
      </c>
      <c r="W502" s="496">
        <v>0</v>
      </c>
      <c r="X502" s="496">
        <v>0</v>
      </c>
      <c r="Y502" s="496" t="s">
        <v>987</v>
      </c>
      <c r="Z502" s="497"/>
    </row>
    <row r="503" spans="2:26">
      <c r="B503" s="482">
        <v>96604380</v>
      </c>
      <c r="C503" s="483" t="s">
        <v>91</v>
      </c>
      <c r="D503" s="484" t="s">
        <v>472</v>
      </c>
      <c r="E503" s="324" t="s">
        <v>984</v>
      </c>
      <c r="F503" s="485">
        <v>507</v>
      </c>
      <c r="G503" s="486">
        <v>39293</v>
      </c>
      <c r="H503" s="326" t="s">
        <v>37</v>
      </c>
      <c r="I503" s="487">
        <v>1500</v>
      </c>
      <c r="J503" s="488"/>
      <c r="K503" s="489"/>
      <c r="L503" s="490" t="s">
        <v>39</v>
      </c>
      <c r="M503" s="491" t="s">
        <v>68</v>
      </c>
      <c r="N503" s="492" t="s">
        <v>985</v>
      </c>
      <c r="O503" s="493">
        <v>25</v>
      </c>
      <c r="P503" s="464"/>
      <c r="Q503" s="464"/>
      <c r="R503" s="464"/>
      <c r="S503" s="464"/>
      <c r="T503" s="464"/>
      <c r="U503" s="495">
        <v>0</v>
      </c>
      <c r="V503" s="496">
        <v>0</v>
      </c>
      <c r="W503" s="496">
        <v>0</v>
      </c>
      <c r="X503" s="496">
        <v>0</v>
      </c>
      <c r="Y503" s="496">
        <v>0</v>
      </c>
      <c r="Z503" s="497"/>
    </row>
    <row r="504" spans="2:26">
      <c r="B504" s="482">
        <v>96604380</v>
      </c>
      <c r="C504" s="483" t="s">
        <v>91</v>
      </c>
      <c r="D504" s="484" t="s">
        <v>472</v>
      </c>
      <c r="E504" s="324" t="s">
        <v>134</v>
      </c>
      <c r="F504" s="485">
        <v>507</v>
      </c>
      <c r="G504" s="486">
        <v>39293</v>
      </c>
      <c r="H504" s="326" t="s">
        <v>37</v>
      </c>
      <c r="I504" s="487">
        <v>500</v>
      </c>
      <c r="J504" s="488" t="s">
        <v>56</v>
      </c>
      <c r="K504" s="489">
        <v>3.8</v>
      </c>
      <c r="L504" s="490" t="s">
        <v>39</v>
      </c>
      <c r="M504" s="491" t="s">
        <v>68</v>
      </c>
      <c r="N504" s="492" t="s">
        <v>985</v>
      </c>
      <c r="O504" s="493">
        <v>21</v>
      </c>
      <c r="P504" s="464">
        <v>500000</v>
      </c>
      <c r="Q504" s="464">
        <v>470588</v>
      </c>
      <c r="R504" s="464">
        <v>10648164</v>
      </c>
      <c r="S504" s="464">
        <v>16434</v>
      </c>
      <c r="T504" s="464">
        <v>10664598</v>
      </c>
      <c r="U504" s="495" t="s">
        <v>645</v>
      </c>
      <c r="V504" s="496">
        <v>0</v>
      </c>
      <c r="W504" s="496">
        <v>0</v>
      </c>
      <c r="X504" s="496">
        <v>0</v>
      </c>
      <c r="Y504" s="496" t="s">
        <v>987</v>
      </c>
      <c r="Z504" s="497"/>
    </row>
    <row r="505" spans="2:26">
      <c r="B505" s="482">
        <v>96604380</v>
      </c>
      <c r="C505" s="483">
        <v>6</v>
      </c>
      <c r="D505" s="484" t="s">
        <v>472</v>
      </c>
      <c r="E505" s="324" t="s">
        <v>984</v>
      </c>
      <c r="F505" s="485">
        <v>620</v>
      </c>
      <c r="G505" s="486">
        <v>40137</v>
      </c>
      <c r="H505" s="326" t="s">
        <v>37</v>
      </c>
      <c r="I505" s="487">
        <v>1250</v>
      </c>
      <c r="J505" s="488"/>
      <c r="K505" s="489"/>
      <c r="L505" s="490" t="s">
        <v>68</v>
      </c>
      <c r="M505" s="491" t="s">
        <v>39</v>
      </c>
      <c r="N505" s="492" t="s">
        <v>985</v>
      </c>
      <c r="O505" s="493">
        <v>25</v>
      </c>
      <c r="P505" s="464"/>
      <c r="Q505" s="464"/>
      <c r="R505" s="464"/>
      <c r="S505" s="464"/>
      <c r="T505" s="464"/>
      <c r="U505" s="495">
        <v>0</v>
      </c>
      <c r="V505" s="496">
        <v>0</v>
      </c>
      <c r="W505" s="496">
        <v>0</v>
      </c>
      <c r="X505" s="496">
        <v>0</v>
      </c>
      <c r="Y505" s="496">
        <v>0</v>
      </c>
      <c r="Z505" s="497"/>
    </row>
    <row r="506" spans="2:26">
      <c r="B506" s="482">
        <v>96604380</v>
      </c>
      <c r="C506" s="483">
        <v>6</v>
      </c>
      <c r="D506" s="484" t="s">
        <v>472</v>
      </c>
      <c r="E506" s="324" t="s">
        <v>134</v>
      </c>
      <c r="F506" s="485">
        <v>620</v>
      </c>
      <c r="G506" s="486">
        <v>40137</v>
      </c>
      <c r="H506" s="326" t="s">
        <v>37</v>
      </c>
      <c r="I506" s="487">
        <v>1250</v>
      </c>
      <c r="J506" s="488" t="s">
        <v>51</v>
      </c>
      <c r="K506" s="489">
        <v>4.5</v>
      </c>
      <c r="L506" s="490" t="s">
        <v>68</v>
      </c>
      <c r="M506" s="491" t="s">
        <v>39</v>
      </c>
      <c r="N506" s="492" t="s">
        <v>985</v>
      </c>
      <c r="O506" s="493">
        <v>23</v>
      </c>
      <c r="P506" s="464">
        <v>750000</v>
      </c>
      <c r="Q506" s="464">
        <v>750000</v>
      </c>
      <c r="R506" s="464">
        <v>16970520</v>
      </c>
      <c r="S506" s="464">
        <v>219599</v>
      </c>
      <c r="T506" s="464">
        <v>17190119</v>
      </c>
      <c r="U506" s="495" t="s">
        <v>645</v>
      </c>
      <c r="V506" s="496">
        <v>0</v>
      </c>
      <c r="W506" s="496">
        <v>0</v>
      </c>
      <c r="X506" s="496">
        <v>0</v>
      </c>
      <c r="Y506" s="496">
        <v>0</v>
      </c>
      <c r="Z506" s="497"/>
    </row>
    <row r="507" spans="2:26">
      <c r="B507" s="482">
        <v>91335000</v>
      </c>
      <c r="C507" s="483">
        <v>6</v>
      </c>
      <c r="D507" s="499" t="s">
        <v>1042</v>
      </c>
      <c r="E507" s="324" t="s">
        <v>984</v>
      </c>
      <c r="F507" s="485">
        <v>552</v>
      </c>
      <c r="G507" s="486">
        <v>39741</v>
      </c>
      <c r="H507" s="326" t="s">
        <v>37</v>
      </c>
      <c r="I507" s="487">
        <v>3500</v>
      </c>
      <c r="J507" s="488"/>
      <c r="K507" s="489"/>
      <c r="L507" s="490" t="s">
        <v>68</v>
      </c>
      <c r="M507" s="491" t="s">
        <v>985</v>
      </c>
      <c r="N507" s="492" t="s">
        <v>985</v>
      </c>
      <c r="O507" s="493">
        <v>10</v>
      </c>
      <c r="P507" s="464"/>
      <c r="Q507" s="464"/>
      <c r="R507" s="464"/>
      <c r="S507" s="464"/>
      <c r="T507" s="464"/>
      <c r="U507" s="495">
        <v>0</v>
      </c>
      <c r="V507" s="496">
        <v>0</v>
      </c>
      <c r="W507" s="496">
        <v>0</v>
      </c>
      <c r="X507" s="496">
        <v>0</v>
      </c>
      <c r="Y507" s="496">
        <v>0</v>
      </c>
      <c r="Z507" s="501"/>
    </row>
    <row r="508" spans="2:26">
      <c r="B508" s="482">
        <v>91335000</v>
      </c>
      <c r="C508" s="483">
        <v>6</v>
      </c>
      <c r="D508" s="499" t="s">
        <v>1042</v>
      </c>
      <c r="E508" s="324" t="s">
        <v>134</v>
      </c>
      <c r="F508" s="485">
        <v>552</v>
      </c>
      <c r="G508" s="486">
        <v>39834</v>
      </c>
      <c r="H508" s="326" t="s">
        <v>37</v>
      </c>
      <c r="I508" s="487">
        <v>3500</v>
      </c>
      <c r="J508" s="488" t="s">
        <v>46</v>
      </c>
      <c r="K508" s="489">
        <v>6.4</v>
      </c>
      <c r="L508" s="490" t="s">
        <v>68</v>
      </c>
      <c r="M508" s="491" t="s">
        <v>985</v>
      </c>
      <c r="N508" s="492" t="s">
        <v>985</v>
      </c>
      <c r="O508" s="493">
        <v>5</v>
      </c>
      <c r="P508" s="464">
        <v>500000</v>
      </c>
      <c r="Q508" s="464">
        <v>500000</v>
      </c>
      <c r="R508" s="464">
        <v>11313680</v>
      </c>
      <c r="S508" s="464">
        <v>315063</v>
      </c>
      <c r="T508" s="464">
        <v>11628743</v>
      </c>
      <c r="U508" s="495" t="s">
        <v>645</v>
      </c>
      <c r="V508" s="496">
        <v>0</v>
      </c>
      <c r="W508" s="496">
        <v>0</v>
      </c>
      <c r="X508" s="496">
        <v>0</v>
      </c>
      <c r="Y508" s="496" t="s">
        <v>987</v>
      </c>
      <c r="Z508" s="501"/>
    </row>
    <row r="509" spans="2:26">
      <c r="B509" s="482">
        <v>91335000</v>
      </c>
      <c r="C509" s="483">
        <v>6</v>
      </c>
      <c r="D509" s="499" t="s">
        <v>1042</v>
      </c>
      <c r="E509" s="324" t="s">
        <v>134</v>
      </c>
      <c r="F509" s="485">
        <v>552</v>
      </c>
      <c r="G509" s="486">
        <v>39834</v>
      </c>
      <c r="H509" s="326" t="s">
        <v>162</v>
      </c>
      <c r="I509" s="487">
        <v>75000000</v>
      </c>
      <c r="J509" s="488" t="s">
        <v>87</v>
      </c>
      <c r="K509" s="489">
        <v>8.5500000000000007</v>
      </c>
      <c r="L509" s="490" t="s">
        <v>68</v>
      </c>
      <c r="M509" s="491" t="s">
        <v>985</v>
      </c>
      <c r="N509" s="492" t="s">
        <v>985</v>
      </c>
      <c r="O509" s="493">
        <v>5</v>
      </c>
      <c r="P509" s="464"/>
      <c r="Q509" s="464"/>
      <c r="R509" s="464">
        <v>0</v>
      </c>
      <c r="S509" s="464"/>
      <c r="T509" s="464"/>
      <c r="U509" s="495">
        <v>0</v>
      </c>
      <c r="V509" s="496">
        <v>0</v>
      </c>
      <c r="W509" s="496" t="s">
        <v>988</v>
      </c>
      <c r="X509" s="496">
        <v>0</v>
      </c>
      <c r="Y509" s="496" t="s">
        <v>987</v>
      </c>
      <c r="Z509" s="501"/>
    </row>
    <row r="510" spans="2:26">
      <c r="B510" s="482">
        <v>91335000</v>
      </c>
      <c r="C510" s="483">
        <v>6</v>
      </c>
      <c r="D510" s="499" t="s">
        <v>1042</v>
      </c>
      <c r="E510" s="324" t="s">
        <v>134</v>
      </c>
      <c r="F510" s="485">
        <v>552</v>
      </c>
      <c r="G510" s="486">
        <v>39834</v>
      </c>
      <c r="H510" s="326" t="s">
        <v>37</v>
      </c>
      <c r="I510" s="487">
        <v>3500</v>
      </c>
      <c r="J510" s="488" t="s">
        <v>89</v>
      </c>
      <c r="K510" s="489">
        <v>6.1</v>
      </c>
      <c r="L510" s="490" t="s">
        <v>68</v>
      </c>
      <c r="M510" s="491" t="s">
        <v>985</v>
      </c>
      <c r="N510" s="492" t="s">
        <v>985</v>
      </c>
      <c r="O510" s="493">
        <v>9.5</v>
      </c>
      <c r="P510" s="464"/>
      <c r="Q510" s="464"/>
      <c r="R510" s="464">
        <v>0</v>
      </c>
      <c r="S510" s="464"/>
      <c r="T510" s="464"/>
      <c r="U510" s="495" t="s">
        <v>645</v>
      </c>
      <c r="V510" s="496">
        <v>0</v>
      </c>
      <c r="W510" s="496" t="s">
        <v>988</v>
      </c>
      <c r="X510" s="496">
        <v>0</v>
      </c>
      <c r="Y510" s="496" t="s">
        <v>987</v>
      </c>
      <c r="Z510" s="501"/>
    </row>
    <row r="511" spans="2:26">
      <c r="B511" s="482">
        <v>91335000</v>
      </c>
      <c r="C511" s="483">
        <v>6</v>
      </c>
      <c r="D511" s="499" t="s">
        <v>1042</v>
      </c>
      <c r="E511" s="324" t="s">
        <v>134</v>
      </c>
      <c r="F511" s="485">
        <v>552</v>
      </c>
      <c r="G511" s="486">
        <v>39834</v>
      </c>
      <c r="H511" s="326" t="s">
        <v>162</v>
      </c>
      <c r="I511" s="487">
        <v>75000000</v>
      </c>
      <c r="J511" s="488" t="s">
        <v>63</v>
      </c>
      <c r="K511" s="489">
        <v>8.5500000000000007</v>
      </c>
      <c r="L511" s="490" t="s">
        <v>68</v>
      </c>
      <c r="M511" s="491" t="s">
        <v>985</v>
      </c>
      <c r="N511" s="492" t="s">
        <v>985</v>
      </c>
      <c r="O511" s="493">
        <v>9.5</v>
      </c>
      <c r="P511" s="464"/>
      <c r="Q511" s="464"/>
      <c r="R511" s="464">
        <v>0</v>
      </c>
      <c r="S511" s="464"/>
      <c r="T511" s="464"/>
      <c r="U511" s="495">
        <v>0</v>
      </c>
      <c r="V511" s="496">
        <v>0</v>
      </c>
      <c r="W511" s="496" t="s">
        <v>988</v>
      </c>
      <c r="X511" s="496">
        <v>0</v>
      </c>
      <c r="Y511" s="496" t="s">
        <v>987</v>
      </c>
      <c r="Z511" s="501"/>
    </row>
    <row r="512" spans="2:26">
      <c r="B512" s="482">
        <v>91335000</v>
      </c>
      <c r="C512" s="483">
        <v>6</v>
      </c>
      <c r="D512" s="499" t="s">
        <v>1042</v>
      </c>
      <c r="E512" s="324" t="s">
        <v>984</v>
      </c>
      <c r="F512" s="485">
        <v>553</v>
      </c>
      <c r="G512" s="486">
        <v>39741</v>
      </c>
      <c r="H512" s="326" t="s">
        <v>37</v>
      </c>
      <c r="I512" s="487">
        <v>3500</v>
      </c>
      <c r="J512" s="488"/>
      <c r="K512" s="489"/>
      <c r="L512" s="490" t="s">
        <v>68</v>
      </c>
      <c r="M512" s="491" t="s">
        <v>985</v>
      </c>
      <c r="N512" s="492" t="s">
        <v>985</v>
      </c>
      <c r="O512" s="493">
        <v>30</v>
      </c>
      <c r="P512" s="464"/>
      <c r="Q512" s="464"/>
      <c r="R512" s="464"/>
      <c r="S512" s="464"/>
      <c r="T512" s="464"/>
      <c r="U512" s="495">
        <v>0</v>
      </c>
      <c r="V512" s="496">
        <v>0</v>
      </c>
      <c r="W512" s="496">
        <v>0</v>
      </c>
      <c r="X512" s="496">
        <v>0</v>
      </c>
      <c r="Y512" s="496">
        <v>0</v>
      </c>
      <c r="Z512" s="501"/>
    </row>
    <row r="513" spans="2:26">
      <c r="B513" s="482">
        <v>91335000</v>
      </c>
      <c r="C513" s="483">
        <v>6</v>
      </c>
      <c r="D513" s="499" t="s">
        <v>1042</v>
      </c>
      <c r="E513" s="324" t="s">
        <v>134</v>
      </c>
      <c r="F513" s="485">
        <v>553</v>
      </c>
      <c r="G513" s="486">
        <v>39834</v>
      </c>
      <c r="H513" s="326" t="s">
        <v>37</v>
      </c>
      <c r="I513" s="487">
        <v>3500</v>
      </c>
      <c r="J513" s="488" t="s">
        <v>56</v>
      </c>
      <c r="K513" s="491">
        <v>6.3</v>
      </c>
      <c r="L513" s="490" t="s">
        <v>68</v>
      </c>
      <c r="M513" s="491" t="s">
        <v>985</v>
      </c>
      <c r="N513" s="492" t="s">
        <v>985</v>
      </c>
      <c r="O513" s="493">
        <v>21</v>
      </c>
      <c r="P513" s="464">
        <v>3000000</v>
      </c>
      <c r="Q513" s="464">
        <v>3000000</v>
      </c>
      <c r="R513" s="464">
        <v>67882080</v>
      </c>
      <c r="S513" s="464">
        <v>1861337</v>
      </c>
      <c r="T513" s="464">
        <v>69743417</v>
      </c>
      <c r="U513" s="495" t="s">
        <v>645</v>
      </c>
      <c r="V513" s="496">
        <v>0</v>
      </c>
      <c r="W513" s="496">
        <v>0</v>
      </c>
      <c r="X513" s="496">
        <v>0</v>
      </c>
      <c r="Y513" s="496" t="s">
        <v>987</v>
      </c>
      <c r="Z513" s="501"/>
    </row>
    <row r="514" spans="2:26">
      <c r="B514" s="482">
        <v>90269000</v>
      </c>
      <c r="C514" s="483" t="s">
        <v>75</v>
      </c>
      <c r="D514" s="484" t="s">
        <v>1043</v>
      </c>
      <c r="E514" s="324" t="s">
        <v>984</v>
      </c>
      <c r="F514" s="485">
        <v>438</v>
      </c>
      <c r="G514" s="486">
        <v>38666</v>
      </c>
      <c r="H514" s="326" t="s">
        <v>37</v>
      </c>
      <c r="I514" s="487">
        <v>2000</v>
      </c>
      <c r="J514" s="488"/>
      <c r="K514" s="489"/>
      <c r="L514" s="490" t="s">
        <v>68</v>
      </c>
      <c r="M514" s="491" t="s">
        <v>985</v>
      </c>
      <c r="N514" s="492" t="s">
        <v>985</v>
      </c>
      <c r="O514" s="493">
        <v>10</v>
      </c>
      <c r="P514" s="464"/>
      <c r="Q514" s="464"/>
      <c r="R514" s="464"/>
      <c r="S514" s="464"/>
      <c r="T514" s="464"/>
      <c r="U514" s="495">
        <v>0</v>
      </c>
      <c r="V514" s="496">
        <v>0</v>
      </c>
      <c r="W514" s="496">
        <v>0</v>
      </c>
      <c r="X514" s="496">
        <v>0</v>
      </c>
      <c r="Y514" s="496">
        <v>0</v>
      </c>
      <c r="Z514" s="497"/>
    </row>
    <row r="515" spans="2:26">
      <c r="B515" s="482">
        <v>90269000</v>
      </c>
      <c r="C515" s="483" t="s">
        <v>75</v>
      </c>
      <c r="D515" s="484" t="s">
        <v>1043</v>
      </c>
      <c r="E515" s="324" t="s">
        <v>134</v>
      </c>
      <c r="F515" s="485">
        <v>438</v>
      </c>
      <c r="G515" s="486">
        <v>38666</v>
      </c>
      <c r="H515" s="326" t="s">
        <v>37</v>
      </c>
      <c r="I515" s="487">
        <v>2000</v>
      </c>
      <c r="J515" s="488" t="s">
        <v>89</v>
      </c>
      <c r="K515" s="489">
        <v>4.5</v>
      </c>
      <c r="L515" s="490" t="s">
        <v>68</v>
      </c>
      <c r="M515" s="491" t="s">
        <v>985</v>
      </c>
      <c r="N515" s="492" t="s">
        <v>985</v>
      </c>
      <c r="O515" s="493">
        <v>8</v>
      </c>
      <c r="P515" s="464"/>
      <c r="Q515" s="464"/>
      <c r="R515" s="464">
        <v>0</v>
      </c>
      <c r="S515" s="464"/>
      <c r="T515" s="464"/>
      <c r="U515" s="495" t="s">
        <v>645</v>
      </c>
      <c r="V515" s="496">
        <v>0</v>
      </c>
      <c r="W515" s="496" t="s">
        <v>988</v>
      </c>
      <c r="X515" s="496">
        <v>0</v>
      </c>
      <c r="Y515" s="496" t="s">
        <v>987</v>
      </c>
      <c r="Z515" s="497" t="s">
        <v>1044</v>
      </c>
    </row>
    <row r="516" spans="2:26">
      <c r="B516" s="482">
        <v>76038659</v>
      </c>
      <c r="C516" s="483">
        <v>6</v>
      </c>
      <c r="D516" s="484" t="s">
        <v>524</v>
      </c>
      <c r="E516" s="324" t="s">
        <v>984</v>
      </c>
      <c r="F516" s="485">
        <v>652</v>
      </c>
      <c r="G516" s="486">
        <v>40564</v>
      </c>
      <c r="H516" s="326" t="s">
        <v>37</v>
      </c>
      <c r="I516" s="487">
        <v>5500</v>
      </c>
      <c r="J516" s="488"/>
      <c r="K516" s="489"/>
      <c r="L516" s="490" t="s">
        <v>68</v>
      </c>
      <c r="M516" s="491" t="s">
        <v>985</v>
      </c>
      <c r="N516" s="492" t="s">
        <v>985</v>
      </c>
      <c r="O516" s="493">
        <v>24</v>
      </c>
      <c r="P516" s="464"/>
      <c r="Q516" s="464"/>
      <c r="R516" s="464"/>
      <c r="S516" s="464"/>
      <c r="T516" s="464"/>
      <c r="U516" s="495">
        <v>0</v>
      </c>
      <c r="V516" s="496">
        <v>0</v>
      </c>
      <c r="W516" s="496">
        <v>0</v>
      </c>
      <c r="X516" s="496">
        <v>0</v>
      </c>
      <c r="Y516" s="496">
        <v>0</v>
      </c>
      <c r="Z516" s="497"/>
    </row>
    <row r="517" spans="2:26">
      <c r="B517" s="482">
        <v>76038659</v>
      </c>
      <c r="C517" s="483">
        <v>6</v>
      </c>
      <c r="D517" s="484" t="s">
        <v>524</v>
      </c>
      <c r="E517" s="324" t="s">
        <v>134</v>
      </c>
      <c r="F517" s="485">
        <v>652</v>
      </c>
      <c r="G517" s="486">
        <v>40564</v>
      </c>
      <c r="H517" s="326" t="s">
        <v>37</v>
      </c>
      <c r="I517" s="487">
        <v>5500</v>
      </c>
      <c r="J517" s="488" t="s">
        <v>46</v>
      </c>
      <c r="K517" s="489">
        <v>4.7</v>
      </c>
      <c r="L517" s="490" t="s">
        <v>68</v>
      </c>
      <c r="M517" s="491" t="s">
        <v>985</v>
      </c>
      <c r="N517" s="492" t="s">
        <v>985</v>
      </c>
      <c r="O517" s="493">
        <v>21</v>
      </c>
      <c r="P517" s="464">
        <v>5500000</v>
      </c>
      <c r="Q517" s="464">
        <v>5500000</v>
      </c>
      <c r="R517" s="464">
        <v>124450480</v>
      </c>
      <c r="S517" s="464">
        <v>240914</v>
      </c>
      <c r="T517" s="464">
        <v>124691394</v>
      </c>
      <c r="U517" s="495" t="s">
        <v>645</v>
      </c>
      <c r="V517" s="496">
        <v>0</v>
      </c>
      <c r="W517" s="496">
        <v>0</v>
      </c>
      <c r="X517" s="496">
        <v>0</v>
      </c>
      <c r="Y517" s="496">
        <v>0</v>
      </c>
      <c r="Z517" s="497"/>
    </row>
    <row r="518" spans="2:26">
      <c r="B518" s="482">
        <v>96596540</v>
      </c>
      <c r="C518" s="483" t="s">
        <v>100</v>
      </c>
      <c r="D518" s="484" t="s">
        <v>849</v>
      </c>
      <c r="E518" s="324" t="s">
        <v>984</v>
      </c>
      <c r="F518" s="485">
        <v>413</v>
      </c>
      <c r="G518" s="486">
        <v>38484</v>
      </c>
      <c r="H518" s="326" t="s">
        <v>37</v>
      </c>
      <c r="I518" s="487">
        <v>7000</v>
      </c>
      <c r="J518" s="488"/>
      <c r="K518" s="489"/>
      <c r="L518" s="490" t="s">
        <v>39</v>
      </c>
      <c r="M518" s="491" t="s">
        <v>985</v>
      </c>
      <c r="N518" s="492" t="s">
        <v>985</v>
      </c>
      <c r="O518" s="493">
        <v>10</v>
      </c>
      <c r="P518" s="464"/>
      <c r="Q518" s="464"/>
      <c r="R518" s="464"/>
      <c r="S518" s="464"/>
      <c r="T518" s="464"/>
      <c r="U518" s="495">
        <v>0</v>
      </c>
      <c r="V518" s="496">
        <v>0</v>
      </c>
      <c r="W518" s="496">
        <v>0</v>
      </c>
      <c r="X518" s="496">
        <v>0</v>
      </c>
      <c r="Y518" s="496">
        <v>0</v>
      </c>
      <c r="Z518" s="497"/>
    </row>
    <row r="519" spans="2:26">
      <c r="B519" s="482">
        <v>96596540</v>
      </c>
      <c r="C519" s="483" t="s">
        <v>100</v>
      </c>
      <c r="D519" s="484" t="s">
        <v>849</v>
      </c>
      <c r="E519" s="324" t="s">
        <v>134</v>
      </c>
      <c r="F519" s="485">
        <v>413</v>
      </c>
      <c r="G519" s="486">
        <v>38490</v>
      </c>
      <c r="H519" s="326" t="s">
        <v>37</v>
      </c>
      <c r="I519" s="487">
        <v>7000</v>
      </c>
      <c r="J519" s="488" t="s">
        <v>46</v>
      </c>
      <c r="K519" s="489">
        <v>2.7</v>
      </c>
      <c r="L519" s="490" t="s">
        <v>39</v>
      </c>
      <c r="M519" s="491" t="s">
        <v>985</v>
      </c>
      <c r="N519" s="492" t="s">
        <v>985</v>
      </c>
      <c r="O519" s="493">
        <v>10</v>
      </c>
      <c r="P519" s="464">
        <v>7000000</v>
      </c>
      <c r="Q519" s="464">
        <v>7000000</v>
      </c>
      <c r="R519" s="464">
        <v>158391520</v>
      </c>
      <c r="S519" s="464">
        <v>1404231</v>
      </c>
      <c r="T519" s="464">
        <v>159795751</v>
      </c>
      <c r="U519" s="495" t="s">
        <v>645</v>
      </c>
      <c r="V519" s="496">
        <v>0</v>
      </c>
      <c r="W519" s="496">
        <v>0</v>
      </c>
      <c r="X519" s="496">
        <v>0</v>
      </c>
      <c r="Y519" s="496" t="s">
        <v>987</v>
      </c>
      <c r="Z519" s="497" t="s">
        <v>993</v>
      </c>
    </row>
    <row r="520" spans="2:26">
      <c r="B520" s="482">
        <v>96596540</v>
      </c>
      <c r="C520" s="483" t="s">
        <v>100</v>
      </c>
      <c r="D520" s="484" t="s">
        <v>849</v>
      </c>
      <c r="E520" s="324" t="s">
        <v>984</v>
      </c>
      <c r="F520" s="485">
        <v>456</v>
      </c>
      <c r="G520" s="486">
        <v>38790</v>
      </c>
      <c r="H520" s="326" t="s">
        <v>37</v>
      </c>
      <c r="I520" s="487">
        <v>7000</v>
      </c>
      <c r="J520" s="488"/>
      <c r="K520" s="489"/>
      <c r="L520" s="490" t="s">
        <v>68</v>
      </c>
      <c r="M520" s="491" t="s">
        <v>39</v>
      </c>
      <c r="N520" s="492" t="s">
        <v>985</v>
      </c>
      <c r="O520" s="493">
        <v>30</v>
      </c>
      <c r="P520" s="464"/>
      <c r="Q520" s="464"/>
      <c r="R520" s="464"/>
      <c r="S520" s="464"/>
      <c r="T520" s="464"/>
      <c r="U520" s="495">
        <v>0</v>
      </c>
      <c r="V520" s="496">
        <v>0</v>
      </c>
      <c r="W520" s="496">
        <v>0</v>
      </c>
      <c r="X520" s="496">
        <v>0</v>
      </c>
      <c r="Y520" s="496">
        <v>0</v>
      </c>
      <c r="Z520" s="497"/>
    </row>
    <row r="521" spans="2:26">
      <c r="B521" s="482">
        <v>96596540</v>
      </c>
      <c r="C521" s="483" t="s">
        <v>100</v>
      </c>
      <c r="D521" s="484" t="s">
        <v>849</v>
      </c>
      <c r="E521" s="324" t="s">
        <v>134</v>
      </c>
      <c r="F521" s="485">
        <v>456</v>
      </c>
      <c r="G521" s="486">
        <v>38803</v>
      </c>
      <c r="H521" s="326" t="s">
        <v>37</v>
      </c>
      <c r="I521" s="487">
        <v>4000</v>
      </c>
      <c r="J521" s="488" t="s">
        <v>87</v>
      </c>
      <c r="K521" s="489">
        <v>4.2</v>
      </c>
      <c r="L521" s="490" t="s">
        <v>68</v>
      </c>
      <c r="M521" s="491" t="s">
        <v>39</v>
      </c>
      <c r="N521" s="492" t="s">
        <v>985</v>
      </c>
      <c r="O521" s="493">
        <v>21</v>
      </c>
      <c r="P521" s="464">
        <v>4000000</v>
      </c>
      <c r="Q521" s="464">
        <v>4000000</v>
      </c>
      <c r="R521" s="464">
        <v>90509440</v>
      </c>
      <c r="S521" s="464">
        <v>1243648</v>
      </c>
      <c r="T521" s="464">
        <v>91753088</v>
      </c>
      <c r="U521" s="495" t="s">
        <v>645</v>
      </c>
      <c r="V521" s="496">
        <v>0</v>
      </c>
      <c r="W521" s="496">
        <v>0</v>
      </c>
      <c r="X521" s="496">
        <v>0</v>
      </c>
      <c r="Y521" s="496" t="s">
        <v>987</v>
      </c>
      <c r="Z521" s="497" t="s">
        <v>993</v>
      </c>
    </row>
    <row r="522" spans="2:26">
      <c r="B522" s="482">
        <v>96596540</v>
      </c>
      <c r="C522" s="483" t="s">
        <v>100</v>
      </c>
      <c r="D522" s="484" t="s">
        <v>849</v>
      </c>
      <c r="E522" s="324" t="s">
        <v>984</v>
      </c>
      <c r="F522" s="485">
        <v>457</v>
      </c>
      <c r="G522" s="486">
        <v>38790</v>
      </c>
      <c r="H522" s="326" t="s">
        <v>37</v>
      </c>
      <c r="I522" s="487">
        <v>3000</v>
      </c>
      <c r="J522" s="488"/>
      <c r="K522" s="489"/>
      <c r="L522" s="490" t="s">
        <v>68</v>
      </c>
      <c r="M522" s="491" t="s">
        <v>39</v>
      </c>
      <c r="N522" s="492" t="s">
        <v>985</v>
      </c>
      <c r="O522" s="493">
        <v>10</v>
      </c>
      <c r="P522" s="464"/>
      <c r="Q522" s="464"/>
      <c r="R522" s="464"/>
      <c r="S522" s="464"/>
      <c r="T522" s="464"/>
      <c r="U522" s="495">
        <v>0</v>
      </c>
      <c r="V522" s="496">
        <v>0</v>
      </c>
      <c r="W522" s="496" t="s">
        <v>988</v>
      </c>
      <c r="X522" s="496">
        <v>0</v>
      </c>
      <c r="Y522" s="496">
        <v>0</v>
      </c>
      <c r="Z522" s="497" t="s">
        <v>993</v>
      </c>
    </row>
    <row r="523" spans="2:26">
      <c r="B523" s="505">
        <v>96596540</v>
      </c>
      <c r="C523" s="506">
        <v>8</v>
      </c>
      <c r="D523" s="484" t="s">
        <v>849</v>
      </c>
      <c r="E523" s="324" t="s">
        <v>984</v>
      </c>
      <c r="F523" s="485">
        <v>569</v>
      </c>
      <c r="G523" s="486">
        <v>39888</v>
      </c>
      <c r="H523" s="326" t="s">
        <v>37</v>
      </c>
      <c r="I523" s="487">
        <v>10000</v>
      </c>
      <c r="J523" s="488"/>
      <c r="K523" s="489"/>
      <c r="L523" s="490" t="s">
        <v>985</v>
      </c>
      <c r="M523" s="491" t="s">
        <v>985</v>
      </c>
      <c r="N523" s="492" t="s">
        <v>985</v>
      </c>
      <c r="O523" s="493">
        <v>10</v>
      </c>
      <c r="P523" s="464"/>
      <c r="Q523" s="464"/>
      <c r="R523" s="464"/>
      <c r="S523" s="464"/>
      <c r="T523" s="464"/>
      <c r="U523" s="495">
        <v>0</v>
      </c>
      <c r="V523" s="496">
        <v>0</v>
      </c>
      <c r="W523" s="496">
        <v>0</v>
      </c>
      <c r="X523" s="496">
        <v>0</v>
      </c>
      <c r="Y523" s="496">
        <v>0</v>
      </c>
      <c r="Z523" s="497" t="s">
        <v>993</v>
      </c>
    </row>
    <row r="524" spans="2:26">
      <c r="B524" s="505">
        <v>96596540</v>
      </c>
      <c r="C524" s="506">
        <v>8</v>
      </c>
      <c r="D524" s="484" t="s">
        <v>849</v>
      </c>
      <c r="E524" s="324" t="s">
        <v>134</v>
      </c>
      <c r="F524" s="485">
        <v>569</v>
      </c>
      <c r="G524" s="486">
        <v>39892</v>
      </c>
      <c r="H524" s="326" t="s">
        <v>162</v>
      </c>
      <c r="I524" s="487">
        <v>209900000</v>
      </c>
      <c r="J524" s="488" t="s">
        <v>89</v>
      </c>
      <c r="K524" s="489">
        <v>5.5</v>
      </c>
      <c r="L524" s="490" t="s">
        <v>68</v>
      </c>
      <c r="M524" s="491" t="s">
        <v>359</v>
      </c>
      <c r="N524" s="492" t="s">
        <v>39</v>
      </c>
      <c r="O524" s="493">
        <v>5</v>
      </c>
      <c r="P524" s="464"/>
      <c r="Q524" s="464"/>
      <c r="R524" s="464">
        <v>0</v>
      </c>
      <c r="S524" s="464"/>
      <c r="T524" s="464"/>
      <c r="U524" s="495">
        <v>0</v>
      </c>
      <c r="V524" s="496">
        <v>0</v>
      </c>
      <c r="W524" s="496" t="s">
        <v>988</v>
      </c>
      <c r="X524" s="496">
        <v>0</v>
      </c>
      <c r="Y524" s="496" t="s">
        <v>987</v>
      </c>
      <c r="Z524" s="497"/>
    </row>
    <row r="525" spans="2:26">
      <c r="B525" s="505">
        <v>96596540</v>
      </c>
      <c r="C525" s="506">
        <v>8</v>
      </c>
      <c r="D525" s="484" t="s">
        <v>849</v>
      </c>
      <c r="E525" s="324" t="s">
        <v>134</v>
      </c>
      <c r="F525" s="485">
        <v>569</v>
      </c>
      <c r="G525" s="486">
        <v>39892</v>
      </c>
      <c r="H525" s="326" t="s">
        <v>37</v>
      </c>
      <c r="I525" s="487">
        <v>10000</v>
      </c>
      <c r="J525" s="488" t="s">
        <v>63</v>
      </c>
      <c r="K525" s="489">
        <v>2.9</v>
      </c>
      <c r="L525" s="490" t="s">
        <v>68</v>
      </c>
      <c r="M525" s="491" t="s">
        <v>359</v>
      </c>
      <c r="N525" s="492" t="s">
        <v>39</v>
      </c>
      <c r="O525" s="493">
        <v>5</v>
      </c>
      <c r="P525" s="464">
        <v>3000000</v>
      </c>
      <c r="Q525" s="464">
        <v>3000000</v>
      </c>
      <c r="R525" s="464">
        <v>67882080</v>
      </c>
      <c r="S525" s="464">
        <v>526619</v>
      </c>
      <c r="T525" s="464">
        <v>68408699</v>
      </c>
      <c r="U525" s="495" t="s">
        <v>645</v>
      </c>
      <c r="V525" s="496">
        <v>0</v>
      </c>
      <c r="W525" s="496">
        <v>0</v>
      </c>
      <c r="X525" s="496">
        <v>0</v>
      </c>
      <c r="Y525" s="496" t="s">
        <v>987</v>
      </c>
      <c r="Z525" s="497"/>
    </row>
    <row r="526" spans="2:26">
      <c r="B526" s="505">
        <v>96596540</v>
      </c>
      <c r="C526" s="506">
        <v>8</v>
      </c>
      <c r="D526" s="484" t="s">
        <v>849</v>
      </c>
      <c r="E526" s="324" t="s">
        <v>134</v>
      </c>
      <c r="F526" s="485">
        <v>569</v>
      </c>
      <c r="G526" s="486">
        <v>39892</v>
      </c>
      <c r="H526" s="326" t="s">
        <v>37</v>
      </c>
      <c r="I526" s="487">
        <v>10000</v>
      </c>
      <c r="J526" s="488" t="s">
        <v>56</v>
      </c>
      <c r="K526" s="489">
        <v>3.7</v>
      </c>
      <c r="L526" s="490" t="s">
        <v>68</v>
      </c>
      <c r="M526" s="491" t="s">
        <v>359</v>
      </c>
      <c r="N526" s="492" t="s">
        <v>39</v>
      </c>
      <c r="O526" s="493">
        <v>10</v>
      </c>
      <c r="P526" s="464"/>
      <c r="Q526" s="464"/>
      <c r="R526" s="464">
        <v>0</v>
      </c>
      <c r="S526" s="464"/>
      <c r="T526" s="464"/>
      <c r="U526" s="495" t="s">
        <v>645</v>
      </c>
      <c r="V526" s="496">
        <v>0</v>
      </c>
      <c r="W526" s="496" t="s">
        <v>988</v>
      </c>
      <c r="X526" s="496">
        <v>0</v>
      </c>
      <c r="Y526" s="496" t="s">
        <v>987</v>
      </c>
      <c r="Z526" s="497"/>
    </row>
    <row r="527" spans="2:26">
      <c r="B527" s="505">
        <v>96596540</v>
      </c>
      <c r="C527" s="506">
        <v>8</v>
      </c>
      <c r="D527" s="484" t="s">
        <v>849</v>
      </c>
      <c r="E527" s="324" t="s">
        <v>984</v>
      </c>
      <c r="F527" s="485">
        <v>570</v>
      </c>
      <c r="G527" s="486">
        <v>39888</v>
      </c>
      <c r="H527" s="326" t="s">
        <v>37</v>
      </c>
      <c r="I527" s="487">
        <v>10000</v>
      </c>
      <c r="J527" s="488"/>
      <c r="K527" s="489"/>
      <c r="L527" s="490" t="s">
        <v>985</v>
      </c>
      <c r="M527" s="491" t="s">
        <v>985</v>
      </c>
      <c r="N527" s="492" t="s">
        <v>985</v>
      </c>
      <c r="O527" s="493">
        <v>30</v>
      </c>
      <c r="P527" s="464"/>
      <c r="Q527" s="464"/>
      <c r="R527" s="464"/>
      <c r="S527" s="464"/>
      <c r="T527" s="464"/>
      <c r="U527" s="495">
        <v>0</v>
      </c>
      <c r="V527" s="496">
        <v>0</v>
      </c>
      <c r="W527" s="496">
        <v>0</v>
      </c>
      <c r="X527" s="496">
        <v>0</v>
      </c>
      <c r="Y527" s="496">
        <v>0</v>
      </c>
      <c r="Z527" s="497"/>
    </row>
    <row r="528" spans="2:26">
      <c r="B528" s="505">
        <v>96596540</v>
      </c>
      <c r="C528" s="506">
        <v>8</v>
      </c>
      <c r="D528" s="484" t="s">
        <v>849</v>
      </c>
      <c r="E528" s="324" t="s">
        <v>134</v>
      </c>
      <c r="F528" s="485">
        <v>570</v>
      </c>
      <c r="G528" s="486">
        <v>39892</v>
      </c>
      <c r="H528" s="326" t="s">
        <v>37</v>
      </c>
      <c r="I528" s="487">
        <v>10000</v>
      </c>
      <c r="J528" s="488" t="s">
        <v>51</v>
      </c>
      <c r="K528" s="489">
        <v>4.3</v>
      </c>
      <c r="L528" s="490" t="s">
        <v>68</v>
      </c>
      <c r="M528" s="491" t="s">
        <v>359</v>
      </c>
      <c r="N528" s="492" t="s">
        <v>39</v>
      </c>
      <c r="O528" s="493">
        <v>21</v>
      </c>
      <c r="P528" s="464">
        <v>7000000</v>
      </c>
      <c r="Q528" s="464">
        <v>7000000</v>
      </c>
      <c r="R528" s="464">
        <v>158391520</v>
      </c>
      <c r="S528" s="464">
        <v>1815851</v>
      </c>
      <c r="T528" s="464">
        <v>160207371</v>
      </c>
      <c r="U528" s="495" t="s">
        <v>645</v>
      </c>
      <c r="V528" s="496">
        <v>0</v>
      </c>
      <c r="W528" s="496">
        <v>0</v>
      </c>
      <c r="X528" s="496">
        <v>0</v>
      </c>
      <c r="Y528" s="496" t="s">
        <v>987</v>
      </c>
      <c r="Z528" s="497"/>
    </row>
    <row r="529" spans="2:26">
      <c r="B529" s="482">
        <v>76022072</v>
      </c>
      <c r="C529" s="483" t="s">
        <v>100</v>
      </c>
      <c r="D529" s="484" t="s">
        <v>511</v>
      </c>
      <c r="E529" s="324" t="s">
        <v>984</v>
      </c>
      <c r="F529" s="485">
        <v>506</v>
      </c>
      <c r="G529" s="486">
        <v>39272</v>
      </c>
      <c r="H529" s="326" t="s">
        <v>37</v>
      </c>
      <c r="I529" s="487">
        <v>4600</v>
      </c>
      <c r="J529" s="488"/>
      <c r="K529" s="489"/>
      <c r="L529" s="490" t="s">
        <v>359</v>
      </c>
      <c r="M529" s="491" t="s">
        <v>68</v>
      </c>
      <c r="N529" s="492" t="s">
        <v>985</v>
      </c>
      <c r="O529" s="493">
        <v>30</v>
      </c>
      <c r="P529" s="464"/>
      <c r="Q529" s="464"/>
      <c r="R529" s="464"/>
      <c r="S529" s="464"/>
      <c r="T529" s="464"/>
      <c r="U529" s="495">
        <v>0</v>
      </c>
      <c r="V529" s="496">
        <v>0</v>
      </c>
      <c r="W529" s="496">
        <v>0</v>
      </c>
      <c r="X529" s="496">
        <v>0</v>
      </c>
      <c r="Y529" s="496">
        <v>0</v>
      </c>
      <c r="Z529" s="497" t="s">
        <v>1045</v>
      </c>
    </row>
    <row r="530" spans="2:26">
      <c r="B530" s="482">
        <v>76022072</v>
      </c>
      <c r="C530" s="483" t="s">
        <v>100</v>
      </c>
      <c r="D530" s="484" t="s">
        <v>511</v>
      </c>
      <c r="E530" s="324" t="s">
        <v>134</v>
      </c>
      <c r="F530" s="485">
        <v>506</v>
      </c>
      <c r="G530" s="486">
        <v>39274</v>
      </c>
      <c r="H530" s="326" t="s">
        <v>37</v>
      </c>
      <c r="I530" s="487">
        <v>4600</v>
      </c>
      <c r="J530" s="488" t="s">
        <v>46</v>
      </c>
      <c r="K530" s="489">
        <v>3.8</v>
      </c>
      <c r="L530" s="490" t="s">
        <v>359</v>
      </c>
      <c r="M530" s="491" t="s">
        <v>68</v>
      </c>
      <c r="N530" s="492" t="s">
        <v>985</v>
      </c>
      <c r="O530" s="493">
        <v>21</v>
      </c>
      <c r="P530" s="464">
        <v>4600000</v>
      </c>
      <c r="Q530" s="464"/>
      <c r="R530" s="464">
        <v>0</v>
      </c>
      <c r="S530" s="464"/>
      <c r="T530" s="464"/>
      <c r="U530" s="495" t="s">
        <v>645</v>
      </c>
      <c r="V530" s="496">
        <v>0</v>
      </c>
      <c r="W530" s="496">
        <v>0</v>
      </c>
      <c r="X530" s="496" t="s">
        <v>990</v>
      </c>
      <c r="Y530" s="496" t="s">
        <v>987</v>
      </c>
      <c r="Z530" s="497"/>
    </row>
    <row r="531" spans="2:26">
      <c r="B531" s="482">
        <v>76022072</v>
      </c>
      <c r="C531" s="483">
        <v>8</v>
      </c>
      <c r="D531" s="484" t="s">
        <v>511</v>
      </c>
      <c r="E531" s="324" t="s">
        <v>984</v>
      </c>
      <c r="F531" s="485">
        <v>558</v>
      </c>
      <c r="G531" s="486">
        <v>39787</v>
      </c>
      <c r="H531" s="326" t="s">
        <v>37</v>
      </c>
      <c r="I531" s="487">
        <v>4000</v>
      </c>
      <c r="J531" s="488"/>
      <c r="K531" s="489"/>
      <c r="L531" s="490" t="s">
        <v>359</v>
      </c>
      <c r="M531" s="491" t="s">
        <v>68</v>
      </c>
      <c r="N531" s="492" t="s">
        <v>39</v>
      </c>
      <c r="O531" s="493">
        <v>10</v>
      </c>
      <c r="P531" s="464"/>
      <c r="Q531" s="464"/>
      <c r="R531" s="464"/>
      <c r="S531" s="464"/>
      <c r="T531" s="464"/>
      <c r="U531" s="495">
        <v>0</v>
      </c>
      <c r="V531" s="496">
        <v>0</v>
      </c>
      <c r="W531" s="496">
        <v>0</v>
      </c>
      <c r="X531" s="496">
        <v>0</v>
      </c>
      <c r="Y531" s="496">
        <v>0</v>
      </c>
      <c r="Z531" s="497"/>
    </row>
    <row r="532" spans="2:26">
      <c r="B532" s="482">
        <v>76022072</v>
      </c>
      <c r="C532" s="483">
        <v>8</v>
      </c>
      <c r="D532" s="484" t="s">
        <v>511</v>
      </c>
      <c r="E532" s="324" t="s">
        <v>134</v>
      </c>
      <c r="F532" s="485">
        <v>558</v>
      </c>
      <c r="G532" s="486">
        <v>39793</v>
      </c>
      <c r="H532" s="326" t="s">
        <v>37</v>
      </c>
      <c r="I532" s="487">
        <v>4000</v>
      </c>
      <c r="J532" s="488" t="s">
        <v>87</v>
      </c>
      <c r="K532" s="489">
        <v>5</v>
      </c>
      <c r="L532" s="490" t="s">
        <v>68</v>
      </c>
      <c r="M532" s="491" t="s">
        <v>985</v>
      </c>
      <c r="N532" s="492" t="s">
        <v>985</v>
      </c>
      <c r="O532" s="493">
        <v>5</v>
      </c>
      <c r="P532" s="464"/>
      <c r="Q532" s="464"/>
      <c r="R532" s="464">
        <v>0</v>
      </c>
      <c r="S532" s="464"/>
      <c r="T532" s="464"/>
      <c r="U532" s="495" t="s">
        <v>645</v>
      </c>
      <c r="V532" s="496">
        <v>0</v>
      </c>
      <c r="W532" s="496" t="s">
        <v>988</v>
      </c>
      <c r="X532" s="496">
        <v>0</v>
      </c>
      <c r="Y532" s="496" t="s">
        <v>987</v>
      </c>
      <c r="Z532" s="497"/>
    </row>
    <row r="533" spans="2:26">
      <c r="B533" s="482">
        <v>76022072</v>
      </c>
      <c r="C533" s="483">
        <v>8</v>
      </c>
      <c r="D533" s="484" t="s">
        <v>511</v>
      </c>
      <c r="E533" s="324" t="s">
        <v>134</v>
      </c>
      <c r="F533" s="485">
        <v>558</v>
      </c>
      <c r="G533" s="486">
        <v>39793</v>
      </c>
      <c r="H533" s="326" t="s">
        <v>162</v>
      </c>
      <c r="I533" s="487">
        <v>85700000</v>
      </c>
      <c r="J533" s="488" t="s">
        <v>89</v>
      </c>
      <c r="K533" s="489">
        <v>7.5</v>
      </c>
      <c r="L533" s="490" t="s">
        <v>68</v>
      </c>
      <c r="M533" s="491" t="s">
        <v>985</v>
      </c>
      <c r="N533" s="492" t="s">
        <v>985</v>
      </c>
      <c r="O533" s="493">
        <v>5</v>
      </c>
      <c r="P533" s="464"/>
      <c r="Q533" s="464"/>
      <c r="R533" s="464">
        <v>0</v>
      </c>
      <c r="S533" s="464"/>
      <c r="T533" s="464"/>
      <c r="U533" s="495">
        <v>0</v>
      </c>
      <c r="V533" s="496">
        <v>0</v>
      </c>
      <c r="W533" s="496" t="s">
        <v>988</v>
      </c>
      <c r="X533" s="496">
        <v>0</v>
      </c>
      <c r="Y533" s="496" t="s">
        <v>987</v>
      </c>
      <c r="Z533" s="497"/>
    </row>
    <row r="534" spans="2:26">
      <c r="B534" s="482">
        <v>76022072</v>
      </c>
      <c r="C534" s="483">
        <v>8</v>
      </c>
      <c r="D534" s="484" t="s">
        <v>511</v>
      </c>
      <c r="E534" s="324" t="s">
        <v>984</v>
      </c>
      <c r="F534" s="485">
        <v>559</v>
      </c>
      <c r="G534" s="486">
        <v>39787</v>
      </c>
      <c r="H534" s="326" t="s">
        <v>37</v>
      </c>
      <c r="I534" s="487">
        <v>4000</v>
      </c>
      <c r="J534" s="488"/>
      <c r="K534" s="489"/>
      <c r="L534" s="490" t="s">
        <v>359</v>
      </c>
      <c r="M534" s="491" t="s">
        <v>68</v>
      </c>
      <c r="N534" s="492" t="s">
        <v>39</v>
      </c>
      <c r="O534" s="493">
        <v>30</v>
      </c>
      <c r="P534" s="464"/>
      <c r="Q534" s="464"/>
      <c r="R534" s="464"/>
      <c r="S534" s="464"/>
      <c r="T534" s="464"/>
      <c r="U534" s="495">
        <v>0</v>
      </c>
      <c r="V534" s="496">
        <v>0</v>
      </c>
      <c r="W534" s="496">
        <v>0</v>
      </c>
      <c r="X534" s="496">
        <v>0</v>
      </c>
      <c r="Y534" s="496">
        <v>0</v>
      </c>
      <c r="Z534" s="497"/>
    </row>
    <row r="535" spans="2:26">
      <c r="B535" s="482">
        <v>76022072</v>
      </c>
      <c r="C535" s="483">
        <v>8</v>
      </c>
      <c r="D535" s="484" t="s">
        <v>511</v>
      </c>
      <c r="E535" s="324" t="s">
        <v>134</v>
      </c>
      <c r="F535" s="485">
        <v>559</v>
      </c>
      <c r="G535" s="486">
        <v>39793</v>
      </c>
      <c r="H535" s="326" t="s">
        <v>37</v>
      </c>
      <c r="I535" s="487">
        <v>4000</v>
      </c>
      <c r="J535" s="488" t="s">
        <v>63</v>
      </c>
      <c r="K535" s="489">
        <v>5</v>
      </c>
      <c r="L535" s="490" t="s">
        <v>68</v>
      </c>
      <c r="M535" s="491" t="s">
        <v>985</v>
      </c>
      <c r="N535" s="492" t="s">
        <v>985</v>
      </c>
      <c r="O535" s="493">
        <v>21</v>
      </c>
      <c r="P535" s="464">
        <v>4000000</v>
      </c>
      <c r="Q535" s="464">
        <v>4000000</v>
      </c>
      <c r="R535" s="464">
        <v>90509440</v>
      </c>
      <c r="S535" s="464">
        <v>0</v>
      </c>
      <c r="T535" s="464">
        <v>90509440</v>
      </c>
      <c r="U535" s="495" t="s">
        <v>645</v>
      </c>
      <c r="V535" s="496">
        <v>0</v>
      </c>
      <c r="W535" s="496">
        <v>0</v>
      </c>
      <c r="X535" s="496">
        <v>0</v>
      </c>
      <c r="Y535" s="496" t="s">
        <v>987</v>
      </c>
      <c r="Z535" s="497"/>
    </row>
    <row r="536" spans="2:26">
      <c r="B536" s="482">
        <v>76022072</v>
      </c>
      <c r="C536" s="483">
        <v>8</v>
      </c>
      <c r="D536" s="484" t="s">
        <v>511</v>
      </c>
      <c r="E536" s="324" t="s">
        <v>984</v>
      </c>
      <c r="F536" s="485">
        <v>646</v>
      </c>
      <c r="G536" s="486">
        <v>40499</v>
      </c>
      <c r="H536" s="326" t="s">
        <v>37</v>
      </c>
      <c r="I536" s="487">
        <v>10000</v>
      </c>
      <c r="J536" s="488"/>
      <c r="K536" s="489"/>
      <c r="L536" s="490" t="s">
        <v>68</v>
      </c>
      <c r="M536" s="491" t="s">
        <v>39</v>
      </c>
      <c r="N536" s="492" t="s">
        <v>49</v>
      </c>
      <c r="O536" s="493">
        <v>30</v>
      </c>
      <c r="P536" s="464"/>
      <c r="Q536" s="464"/>
      <c r="R536" s="464"/>
      <c r="S536" s="464"/>
      <c r="T536" s="464"/>
      <c r="U536" s="495">
        <v>0</v>
      </c>
      <c r="V536" s="496">
        <v>0</v>
      </c>
      <c r="W536" s="496">
        <v>0</v>
      </c>
      <c r="X536" s="496">
        <v>0</v>
      </c>
      <c r="Y536" s="496">
        <v>0</v>
      </c>
      <c r="Z536" s="497"/>
    </row>
    <row r="537" spans="2:26">
      <c r="B537" s="482">
        <v>76022072</v>
      </c>
      <c r="C537" s="483">
        <v>8</v>
      </c>
      <c r="D537" s="484" t="s">
        <v>511</v>
      </c>
      <c r="E537" s="324" t="s">
        <v>134</v>
      </c>
      <c r="F537" s="485">
        <v>646</v>
      </c>
      <c r="G537" s="486">
        <v>40504</v>
      </c>
      <c r="H537" s="326" t="s">
        <v>37</v>
      </c>
      <c r="I537" s="487">
        <v>4500</v>
      </c>
      <c r="J537" s="488" t="s">
        <v>56</v>
      </c>
      <c r="K537" s="489">
        <v>4</v>
      </c>
      <c r="L537" s="490" t="s">
        <v>68</v>
      </c>
      <c r="M537" s="491" t="s">
        <v>985</v>
      </c>
      <c r="N537" s="492" t="s">
        <v>985</v>
      </c>
      <c r="O537" s="493">
        <v>21</v>
      </c>
      <c r="P537" s="464">
        <v>4000000</v>
      </c>
      <c r="Q537" s="464">
        <v>4000000</v>
      </c>
      <c r="R537" s="464">
        <v>90509440</v>
      </c>
      <c r="S537" s="464">
        <v>0</v>
      </c>
      <c r="T537" s="464">
        <v>90509440</v>
      </c>
      <c r="U537" s="495" t="s">
        <v>645</v>
      </c>
      <c r="V537" s="496">
        <v>0</v>
      </c>
      <c r="W537" s="496">
        <v>0</v>
      </c>
      <c r="X537" s="496">
        <v>0</v>
      </c>
      <c r="Y537" s="496">
        <v>0</v>
      </c>
      <c r="Z537" s="497"/>
    </row>
    <row r="538" spans="2:26">
      <c r="B538" s="482">
        <v>76022072</v>
      </c>
      <c r="C538" s="483">
        <v>8</v>
      </c>
      <c r="D538" s="484" t="s">
        <v>511</v>
      </c>
      <c r="E538" s="324" t="s">
        <v>984</v>
      </c>
      <c r="F538" s="485">
        <v>673</v>
      </c>
      <c r="G538" s="486">
        <v>40738</v>
      </c>
      <c r="H538" s="326" t="s">
        <v>37</v>
      </c>
      <c r="I538" s="487">
        <v>1500</v>
      </c>
      <c r="J538" s="488"/>
      <c r="K538" s="489"/>
      <c r="L538" s="490" t="s">
        <v>68</v>
      </c>
      <c r="M538" s="491" t="s">
        <v>39</v>
      </c>
      <c r="N538" s="492" t="s">
        <v>49</v>
      </c>
      <c r="O538" s="493">
        <v>10</v>
      </c>
      <c r="P538" s="464"/>
      <c r="Q538" s="464"/>
      <c r="R538" s="464"/>
      <c r="S538" s="464"/>
      <c r="T538" s="464"/>
      <c r="U538" s="495">
        <v>0</v>
      </c>
      <c r="V538" s="496">
        <v>0</v>
      </c>
      <c r="W538" s="496" t="s">
        <v>988</v>
      </c>
      <c r="X538" s="496">
        <v>0</v>
      </c>
      <c r="Y538" s="496">
        <v>0</v>
      </c>
      <c r="Z538" s="497"/>
    </row>
    <row r="539" spans="2:26">
      <c r="B539" s="482">
        <v>76023435</v>
      </c>
      <c r="C539" s="483">
        <v>4</v>
      </c>
      <c r="D539" s="484" t="s">
        <v>571</v>
      </c>
      <c r="E539" s="324" t="s">
        <v>984</v>
      </c>
      <c r="F539" s="485">
        <v>603</v>
      </c>
      <c r="G539" s="486">
        <v>40043</v>
      </c>
      <c r="H539" s="326" t="s">
        <v>37</v>
      </c>
      <c r="I539" s="487">
        <v>7500</v>
      </c>
      <c r="J539" s="488"/>
      <c r="K539" s="489"/>
      <c r="L539" s="490" t="s">
        <v>39</v>
      </c>
      <c r="M539" s="491" t="s">
        <v>68</v>
      </c>
      <c r="N539" s="492" t="s">
        <v>985</v>
      </c>
      <c r="O539" s="493">
        <v>10</v>
      </c>
      <c r="P539" s="464"/>
      <c r="Q539" s="464"/>
      <c r="R539" s="464"/>
      <c r="S539" s="464"/>
      <c r="T539" s="464"/>
      <c r="U539" s="495">
        <v>0</v>
      </c>
      <c r="V539" s="496">
        <v>0</v>
      </c>
      <c r="W539" s="496">
        <v>0</v>
      </c>
      <c r="X539" s="496">
        <v>0</v>
      </c>
      <c r="Y539" s="496">
        <v>0</v>
      </c>
      <c r="Z539" s="497"/>
    </row>
    <row r="540" spans="2:26">
      <c r="B540" s="482">
        <v>76023435</v>
      </c>
      <c r="C540" s="483">
        <v>4</v>
      </c>
      <c r="D540" s="484" t="s">
        <v>571</v>
      </c>
      <c r="E540" s="324" t="s">
        <v>134</v>
      </c>
      <c r="F540" s="485">
        <v>603</v>
      </c>
      <c r="G540" s="486">
        <v>40063</v>
      </c>
      <c r="H540" s="326" t="s">
        <v>162</v>
      </c>
      <c r="I540" s="487">
        <v>156675000</v>
      </c>
      <c r="J540" s="488" t="s">
        <v>46</v>
      </c>
      <c r="K540" s="489">
        <v>4.5999999999999996</v>
      </c>
      <c r="L540" s="490" t="s">
        <v>68</v>
      </c>
      <c r="M540" s="491" t="s">
        <v>985</v>
      </c>
      <c r="N540" s="492" t="s">
        <v>985</v>
      </c>
      <c r="O540" s="493">
        <v>5</v>
      </c>
      <c r="P540" s="464"/>
      <c r="Q540" s="464"/>
      <c r="R540" s="464">
        <v>0</v>
      </c>
      <c r="S540" s="464"/>
      <c r="T540" s="464"/>
      <c r="U540" s="495">
        <v>0</v>
      </c>
      <c r="V540" s="496">
        <v>0</v>
      </c>
      <c r="W540" s="496" t="s">
        <v>988</v>
      </c>
      <c r="X540" s="496">
        <v>0</v>
      </c>
      <c r="Y540" s="496" t="s">
        <v>987</v>
      </c>
      <c r="Z540" s="497"/>
    </row>
    <row r="541" spans="2:26">
      <c r="B541" s="482">
        <v>76023435</v>
      </c>
      <c r="C541" s="483">
        <v>4</v>
      </c>
      <c r="D541" s="484" t="s">
        <v>571</v>
      </c>
      <c r="E541" s="324" t="s">
        <v>134</v>
      </c>
      <c r="F541" s="485">
        <v>603</v>
      </c>
      <c r="G541" s="486">
        <v>40063</v>
      </c>
      <c r="H541" s="326" t="s">
        <v>162</v>
      </c>
      <c r="I541" s="487">
        <v>156675000</v>
      </c>
      <c r="J541" s="488" t="s">
        <v>87</v>
      </c>
      <c r="K541" s="489">
        <v>5.9</v>
      </c>
      <c r="L541" s="490" t="s">
        <v>68</v>
      </c>
      <c r="M541" s="491" t="s">
        <v>985</v>
      </c>
      <c r="N541" s="492" t="s">
        <v>985</v>
      </c>
      <c r="O541" s="493">
        <v>5</v>
      </c>
      <c r="P541" s="464"/>
      <c r="Q541" s="464"/>
      <c r="R541" s="464">
        <v>0</v>
      </c>
      <c r="S541" s="464"/>
      <c r="T541" s="464"/>
      <c r="U541" s="495">
        <v>0</v>
      </c>
      <c r="V541" s="496">
        <v>0</v>
      </c>
      <c r="W541" s="496" t="s">
        <v>988</v>
      </c>
      <c r="X541" s="496">
        <v>0</v>
      </c>
      <c r="Y541" s="496" t="s">
        <v>987</v>
      </c>
      <c r="Z541" s="497"/>
    </row>
    <row r="542" spans="2:26">
      <c r="B542" s="482">
        <v>76023435</v>
      </c>
      <c r="C542" s="483">
        <v>4</v>
      </c>
      <c r="D542" s="484" t="s">
        <v>571</v>
      </c>
      <c r="E542" s="324" t="s">
        <v>134</v>
      </c>
      <c r="F542" s="485">
        <v>603</v>
      </c>
      <c r="G542" s="486">
        <v>40063</v>
      </c>
      <c r="H542" s="326" t="s">
        <v>37</v>
      </c>
      <c r="I542" s="487">
        <v>7500</v>
      </c>
      <c r="J542" s="488" t="s">
        <v>89</v>
      </c>
      <c r="K542" s="489">
        <v>2.9</v>
      </c>
      <c r="L542" s="490" t="s">
        <v>68</v>
      </c>
      <c r="M542" s="491" t="s">
        <v>985</v>
      </c>
      <c r="N542" s="492" t="s">
        <v>985</v>
      </c>
      <c r="O542" s="493">
        <v>5</v>
      </c>
      <c r="P542" s="464">
        <v>2200000</v>
      </c>
      <c r="Q542" s="464">
        <v>1320000</v>
      </c>
      <c r="R542" s="464">
        <v>29868115</v>
      </c>
      <c r="S542" s="464">
        <v>266402</v>
      </c>
      <c r="T542" s="464">
        <v>30134517</v>
      </c>
      <c r="U542" s="495" t="s">
        <v>645</v>
      </c>
      <c r="V542" s="496">
        <v>0</v>
      </c>
      <c r="W542" s="496">
        <v>0</v>
      </c>
      <c r="X542" s="496">
        <v>0</v>
      </c>
      <c r="Y542" s="496" t="s">
        <v>987</v>
      </c>
      <c r="Z542" s="497"/>
    </row>
    <row r="543" spans="2:26">
      <c r="B543" s="482">
        <v>76023435</v>
      </c>
      <c r="C543" s="483">
        <v>4</v>
      </c>
      <c r="D543" s="484" t="s">
        <v>571</v>
      </c>
      <c r="E543" s="324" t="s">
        <v>134</v>
      </c>
      <c r="F543" s="485">
        <v>603</v>
      </c>
      <c r="G543" s="486">
        <v>40063</v>
      </c>
      <c r="H543" s="326" t="s">
        <v>37</v>
      </c>
      <c r="I543" s="487">
        <v>7500</v>
      </c>
      <c r="J543" s="488" t="s">
        <v>63</v>
      </c>
      <c r="K543" s="489">
        <v>3.5</v>
      </c>
      <c r="L543" s="490" t="s">
        <v>68</v>
      </c>
      <c r="M543" s="491" t="s">
        <v>985</v>
      </c>
      <c r="N543" s="492" t="s">
        <v>985</v>
      </c>
      <c r="O543" s="493">
        <v>7</v>
      </c>
      <c r="P543" s="464"/>
      <c r="Q543" s="464"/>
      <c r="R543" s="464">
        <v>0</v>
      </c>
      <c r="S543" s="464"/>
      <c r="T543" s="464"/>
      <c r="U543" s="495" t="s">
        <v>645</v>
      </c>
      <c r="V543" s="496">
        <v>0</v>
      </c>
      <c r="W543" s="496" t="s">
        <v>988</v>
      </c>
      <c r="X543" s="496">
        <v>0</v>
      </c>
      <c r="Y543" s="496" t="s">
        <v>987</v>
      </c>
      <c r="Z543" s="497"/>
    </row>
    <row r="544" spans="2:26">
      <c r="B544" s="482">
        <v>76023435</v>
      </c>
      <c r="C544" s="483">
        <v>4</v>
      </c>
      <c r="D544" s="484" t="s">
        <v>571</v>
      </c>
      <c r="E544" s="324" t="s">
        <v>984</v>
      </c>
      <c r="F544" s="485">
        <v>604</v>
      </c>
      <c r="G544" s="486">
        <v>40043</v>
      </c>
      <c r="H544" s="326" t="s">
        <v>37</v>
      </c>
      <c r="I544" s="487">
        <v>7500</v>
      </c>
      <c r="J544" s="488"/>
      <c r="K544" s="489"/>
      <c r="L544" s="490" t="s">
        <v>39</v>
      </c>
      <c r="M544" s="491" t="s">
        <v>68</v>
      </c>
      <c r="N544" s="492" t="s">
        <v>985</v>
      </c>
      <c r="O544" s="493">
        <v>30</v>
      </c>
      <c r="P544" s="464"/>
      <c r="Q544" s="464"/>
      <c r="R544" s="464"/>
      <c r="S544" s="464"/>
      <c r="T544" s="464"/>
      <c r="U544" s="495">
        <v>0</v>
      </c>
      <c r="V544" s="496">
        <v>0</v>
      </c>
      <c r="W544" s="496">
        <v>0</v>
      </c>
      <c r="X544" s="496">
        <v>0</v>
      </c>
      <c r="Y544" s="496">
        <v>0</v>
      </c>
      <c r="Z544" s="497"/>
    </row>
    <row r="545" spans="2:26">
      <c r="B545" s="482">
        <v>76023435</v>
      </c>
      <c r="C545" s="483">
        <v>4</v>
      </c>
      <c r="D545" s="484" t="s">
        <v>571</v>
      </c>
      <c r="E545" s="324" t="s">
        <v>134</v>
      </c>
      <c r="F545" s="485">
        <v>604</v>
      </c>
      <c r="G545" s="486">
        <v>40063</v>
      </c>
      <c r="H545" s="326" t="s">
        <v>37</v>
      </c>
      <c r="I545" s="487">
        <v>7500</v>
      </c>
      <c r="J545" s="488" t="s">
        <v>56</v>
      </c>
      <c r="K545" s="489">
        <v>4.7</v>
      </c>
      <c r="L545" s="490" t="s">
        <v>68</v>
      </c>
      <c r="M545" s="491" t="s">
        <v>985</v>
      </c>
      <c r="N545" s="492" t="s">
        <v>985</v>
      </c>
      <c r="O545" s="493">
        <v>25</v>
      </c>
      <c r="P545" s="464">
        <v>5000000</v>
      </c>
      <c r="Q545" s="464">
        <v>5000000</v>
      </c>
      <c r="R545" s="464">
        <v>113136800</v>
      </c>
      <c r="S545" s="464">
        <v>1628321</v>
      </c>
      <c r="T545" s="464">
        <v>114765121</v>
      </c>
      <c r="U545" s="495" t="s">
        <v>645</v>
      </c>
      <c r="V545" s="496">
        <v>0</v>
      </c>
      <c r="W545" s="496">
        <v>0</v>
      </c>
      <c r="X545" s="496">
        <v>0</v>
      </c>
      <c r="Y545" s="496" t="s">
        <v>987</v>
      </c>
      <c r="Z545" s="497"/>
    </row>
    <row r="546" spans="2:26">
      <c r="B546" s="482">
        <v>76023435</v>
      </c>
      <c r="C546" s="483">
        <v>4</v>
      </c>
      <c r="D546" s="484" t="s">
        <v>571</v>
      </c>
      <c r="E546" s="324" t="s">
        <v>134</v>
      </c>
      <c r="F546" s="485">
        <v>604</v>
      </c>
      <c r="G546" s="486">
        <v>40063</v>
      </c>
      <c r="H546" s="326" t="s">
        <v>37</v>
      </c>
      <c r="I546" s="487">
        <v>7500</v>
      </c>
      <c r="J546" s="488" t="s">
        <v>51</v>
      </c>
      <c r="K546" s="489">
        <v>4.8</v>
      </c>
      <c r="L546" s="490" t="s">
        <v>68</v>
      </c>
      <c r="M546" s="491" t="s">
        <v>985</v>
      </c>
      <c r="N546" s="492" t="s">
        <v>985</v>
      </c>
      <c r="O546" s="493">
        <v>25</v>
      </c>
      <c r="P546" s="464"/>
      <c r="Q546" s="464"/>
      <c r="R546" s="464">
        <v>0</v>
      </c>
      <c r="S546" s="464"/>
      <c r="T546" s="464"/>
      <c r="U546" s="495" t="s">
        <v>645</v>
      </c>
      <c r="V546" s="496">
        <v>0</v>
      </c>
      <c r="W546" s="496" t="s">
        <v>988</v>
      </c>
      <c r="X546" s="496">
        <v>0</v>
      </c>
      <c r="Y546" s="496" t="s">
        <v>987</v>
      </c>
      <c r="Z546" s="497"/>
    </row>
    <row r="547" spans="2:26">
      <c r="B547" s="482">
        <v>76023435</v>
      </c>
      <c r="C547" s="483">
        <v>4</v>
      </c>
      <c r="D547" s="484" t="s">
        <v>571</v>
      </c>
      <c r="E547" s="324" t="s">
        <v>984</v>
      </c>
      <c r="F547" s="485">
        <v>684</v>
      </c>
      <c r="G547" s="486">
        <v>40843</v>
      </c>
      <c r="H547" s="326" t="s">
        <v>37</v>
      </c>
      <c r="I547" s="487">
        <v>3500</v>
      </c>
      <c r="J547" s="488"/>
      <c r="K547" s="489"/>
      <c r="L547" s="490" t="s">
        <v>68</v>
      </c>
      <c r="M547" s="491" t="s">
        <v>359</v>
      </c>
      <c r="N547" s="492" t="s">
        <v>39</v>
      </c>
      <c r="O547" s="493">
        <v>10</v>
      </c>
      <c r="P547" s="464"/>
      <c r="Q547" s="464"/>
      <c r="R547" s="464"/>
      <c r="S547" s="464"/>
      <c r="T547" s="464"/>
      <c r="U547" s="495">
        <v>0</v>
      </c>
      <c r="V547" s="496">
        <v>0</v>
      </c>
      <c r="W547" s="496">
        <v>0</v>
      </c>
      <c r="X547" s="496">
        <v>0</v>
      </c>
      <c r="Y547" s="496">
        <v>0</v>
      </c>
      <c r="Z547" s="497"/>
    </row>
    <row r="548" spans="2:26">
      <c r="B548" s="482">
        <v>76023435</v>
      </c>
      <c r="C548" s="483">
        <v>4</v>
      </c>
      <c r="D548" s="484" t="s">
        <v>571</v>
      </c>
      <c r="E548" s="324" t="s">
        <v>134</v>
      </c>
      <c r="F548" s="485">
        <v>684</v>
      </c>
      <c r="G548" s="486">
        <v>40856</v>
      </c>
      <c r="H548" s="326" t="s">
        <v>37</v>
      </c>
      <c r="I548" s="487">
        <v>3500</v>
      </c>
      <c r="J548" s="488" t="s">
        <v>53</v>
      </c>
      <c r="K548" s="489">
        <v>3.7</v>
      </c>
      <c r="L548" s="490" t="s">
        <v>68</v>
      </c>
      <c r="M548" s="491" t="s">
        <v>985</v>
      </c>
      <c r="N548" s="492" t="s">
        <v>985</v>
      </c>
      <c r="O548" s="493">
        <v>7</v>
      </c>
      <c r="P548" s="464"/>
      <c r="Q548" s="464"/>
      <c r="R548" s="464">
        <v>0</v>
      </c>
      <c r="S548" s="464"/>
      <c r="T548" s="464"/>
      <c r="U548" s="495" t="s">
        <v>645</v>
      </c>
      <c r="V548" s="496">
        <v>0</v>
      </c>
      <c r="W548" s="496" t="s">
        <v>988</v>
      </c>
      <c r="X548" s="496">
        <v>0</v>
      </c>
      <c r="Y548" s="496">
        <v>0</v>
      </c>
      <c r="Z548" s="497"/>
    </row>
    <row r="549" spans="2:26">
      <c r="B549" s="482">
        <v>76023435</v>
      </c>
      <c r="C549" s="483">
        <v>4</v>
      </c>
      <c r="D549" s="484" t="s">
        <v>571</v>
      </c>
      <c r="E549" s="324" t="s">
        <v>134</v>
      </c>
      <c r="F549" s="485">
        <v>684</v>
      </c>
      <c r="G549" s="486">
        <v>40856</v>
      </c>
      <c r="H549" s="326" t="s">
        <v>37</v>
      </c>
      <c r="I549" s="487">
        <v>3500</v>
      </c>
      <c r="J549" s="488" t="s">
        <v>59</v>
      </c>
      <c r="K549" s="489">
        <v>4</v>
      </c>
      <c r="L549" s="490" t="s">
        <v>68</v>
      </c>
      <c r="M549" s="491" t="s">
        <v>985</v>
      </c>
      <c r="N549" s="492" t="s">
        <v>985</v>
      </c>
      <c r="O549" s="493">
        <v>7</v>
      </c>
      <c r="P549" s="464"/>
      <c r="Q549" s="464"/>
      <c r="R549" s="464">
        <v>0</v>
      </c>
      <c r="S549" s="464"/>
      <c r="T549" s="464"/>
      <c r="U549" s="495" t="s">
        <v>645</v>
      </c>
      <c r="V549" s="496">
        <v>0</v>
      </c>
      <c r="W549" s="496" t="s">
        <v>988</v>
      </c>
      <c r="X549" s="496">
        <v>0</v>
      </c>
      <c r="Y549" s="496">
        <v>0</v>
      </c>
      <c r="Z549" s="497"/>
    </row>
    <row r="550" spans="2:26">
      <c r="B550" s="482">
        <v>76023435</v>
      </c>
      <c r="C550" s="483">
        <v>4</v>
      </c>
      <c r="D550" s="484" t="s">
        <v>571</v>
      </c>
      <c r="E550" s="324" t="s">
        <v>984</v>
      </c>
      <c r="F550" s="485">
        <v>685</v>
      </c>
      <c r="G550" s="486">
        <v>40843</v>
      </c>
      <c r="H550" s="326" t="s">
        <v>37</v>
      </c>
      <c r="I550" s="487">
        <v>5600</v>
      </c>
      <c r="J550" s="488"/>
      <c r="K550" s="489"/>
      <c r="L550" s="490" t="s">
        <v>68</v>
      </c>
      <c r="M550" s="491" t="s">
        <v>359</v>
      </c>
      <c r="N550" s="492" t="s">
        <v>39</v>
      </c>
      <c r="O550" s="493">
        <v>30</v>
      </c>
      <c r="P550" s="464"/>
      <c r="Q550" s="464"/>
      <c r="R550" s="464"/>
      <c r="S550" s="464"/>
      <c r="T550" s="464"/>
      <c r="U550" s="495">
        <v>0</v>
      </c>
      <c r="V550" s="496">
        <v>0</v>
      </c>
      <c r="W550" s="496">
        <v>0</v>
      </c>
      <c r="X550" s="496">
        <v>0</v>
      </c>
      <c r="Y550" s="496">
        <v>0</v>
      </c>
      <c r="Z550" s="497"/>
    </row>
    <row r="551" spans="2:26">
      <c r="B551" s="482">
        <v>76023435</v>
      </c>
      <c r="C551" s="483">
        <v>4</v>
      </c>
      <c r="D551" s="484" t="s">
        <v>571</v>
      </c>
      <c r="E551" s="324" t="s">
        <v>134</v>
      </c>
      <c r="F551" s="485">
        <v>685</v>
      </c>
      <c r="G551" s="486">
        <v>40856</v>
      </c>
      <c r="H551" s="326" t="s">
        <v>37</v>
      </c>
      <c r="I551" s="487">
        <v>5600</v>
      </c>
      <c r="J551" s="488" t="s">
        <v>60</v>
      </c>
      <c r="K551" s="489">
        <v>4.5</v>
      </c>
      <c r="L551" s="490" t="s">
        <v>68</v>
      </c>
      <c r="M551" s="491" t="s">
        <v>985</v>
      </c>
      <c r="N551" s="492" t="s">
        <v>985</v>
      </c>
      <c r="O551" s="493">
        <v>25</v>
      </c>
      <c r="P551" s="464">
        <v>5600000</v>
      </c>
      <c r="Q551" s="464">
        <v>5600000</v>
      </c>
      <c r="R551" s="464">
        <v>126713216</v>
      </c>
      <c r="S551" s="464">
        <v>1746940</v>
      </c>
      <c r="T551" s="464">
        <v>128460156</v>
      </c>
      <c r="U551" s="495" t="s">
        <v>645</v>
      </c>
      <c r="V551" s="496">
        <v>0</v>
      </c>
      <c r="W551" s="496">
        <v>0</v>
      </c>
      <c r="X551" s="496">
        <v>0</v>
      </c>
      <c r="Y551" s="496">
        <v>0</v>
      </c>
      <c r="Z551" s="497"/>
    </row>
    <row r="552" spans="2:26">
      <c r="B552" s="482">
        <v>92448000</v>
      </c>
      <c r="C552" s="483">
        <v>9</v>
      </c>
      <c r="D552" s="484" t="s">
        <v>1046</v>
      </c>
      <c r="E552" s="324" t="s">
        <v>984</v>
      </c>
      <c r="F552" s="485">
        <v>686</v>
      </c>
      <c r="G552" s="486">
        <v>40851</v>
      </c>
      <c r="H552" s="326" t="s">
        <v>37</v>
      </c>
      <c r="I552" s="487">
        <v>2000</v>
      </c>
      <c r="J552" s="488"/>
      <c r="K552" s="489"/>
      <c r="L552" s="490" t="s">
        <v>39</v>
      </c>
      <c r="M552" s="491" t="s">
        <v>68</v>
      </c>
      <c r="N552" s="492" t="s">
        <v>985</v>
      </c>
      <c r="O552" s="493">
        <v>10</v>
      </c>
      <c r="P552" s="464"/>
      <c r="Q552" s="464"/>
      <c r="R552" s="464"/>
      <c r="S552" s="464"/>
      <c r="T552" s="464"/>
      <c r="U552" s="495">
        <v>0</v>
      </c>
      <c r="V552" s="496">
        <v>0</v>
      </c>
      <c r="W552" s="496" t="s">
        <v>988</v>
      </c>
      <c r="X552" s="496">
        <v>0</v>
      </c>
      <c r="Y552" s="496">
        <v>0</v>
      </c>
      <c r="Z552" s="497"/>
    </row>
    <row r="553" spans="2:26">
      <c r="B553" s="482">
        <v>92448000</v>
      </c>
      <c r="C553" s="483">
        <v>9</v>
      </c>
      <c r="D553" s="484" t="s">
        <v>1046</v>
      </c>
      <c r="E553" s="324" t="s">
        <v>984</v>
      </c>
      <c r="F553" s="485">
        <v>687</v>
      </c>
      <c r="G553" s="486">
        <v>40851</v>
      </c>
      <c r="H553" s="326" t="s">
        <v>37</v>
      </c>
      <c r="I553" s="487">
        <v>2000</v>
      </c>
      <c r="J553" s="488"/>
      <c r="K553" s="489"/>
      <c r="L553" s="490" t="s">
        <v>39</v>
      </c>
      <c r="M553" s="491" t="s">
        <v>68</v>
      </c>
      <c r="N553" s="492" t="s">
        <v>985</v>
      </c>
      <c r="O553" s="493">
        <v>30</v>
      </c>
      <c r="P553" s="464"/>
      <c r="Q553" s="464"/>
      <c r="R553" s="464"/>
      <c r="S553" s="464"/>
      <c r="T553" s="464"/>
      <c r="U553" s="495">
        <v>0</v>
      </c>
      <c r="V553" s="496">
        <v>0</v>
      </c>
      <c r="W553" s="496" t="s">
        <v>988</v>
      </c>
      <c r="X553" s="496">
        <v>0</v>
      </c>
      <c r="Y553" s="496">
        <v>0</v>
      </c>
      <c r="Z553" s="497"/>
    </row>
    <row r="554" spans="2:26">
      <c r="B554" s="482">
        <v>96929880</v>
      </c>
      <c r="C554" s="483" t="s">
        <v>107</v>
      </c>
      <c r="D554" s="484" t="s">
        <v>446</v>
      </c>
      <c r="E554" s="324" t="s">
        <v>984</v>
      </c>
      <c r="F554" s="485">
        <v>384</v>
      </c>
      <c r="G554" s="486">
        <v>38257</v>
      </c>
      <c r="H554" s="326" t="s">
        <v>37</v>
      </c>
      <c r="I554" s="487">
        <v>3000</v>
      </c>
      <c r="J554" s="488"/>
      <c r="K554" s="489"/>
      <c r="L554" s="490" t="s">
        <v>68</v>
      </c>
      <c r="M554" s="491" t="s">
        <v>39</v>
      </c>
      <c r="N554" s="492" t="s">
        <v>985</v>
      </c>
      <c r="O554" s="493">
        <v>25</v>
      </c>
      <c r="P554" s="464"/>
      <c r="Q554" s="464"/>
      <c r="R554" s="464"/>
      <c r="S554" s="464"/>
      <c r="T554" s="464"/>
      <c r="U554" s="495">
        <v>0</v>
      </c>
      <c r="V554" s="496">
        <v>0</v>
      </c>
      <c r="W554" s="496">
        <v>0</v>
      </c>
      <c r="X554" s="496">
        <v>0</v>
      </c>
      <c r="Y554" s="496">
        <v>0</v>
      </c>
      <c r="Z554" s="497"/>
    </row>
    <row r="555" spans="2:26">
      <c r="B555" s="482">
        <v>96929880</v>
      </c>
      <c r="C555" s="483" t="s">
        <v>107</v>
      </c>
      <c r="D555" s="484" t="s">
        <v>446</v>
      </c>
      <c r="E555" s="324" t="s">
        <v>134</v>
      </c>
      <c r="F555" s="485">
        <v>384</v>
      </c>
      <c r="G555" s="486">
        <v>38260</v>
      </c>
      <c r="H555" s="326" t="s">
        <v>37</v>
      </c>
      <c r="I555" s="487">
        <v>3000</v>
      </c>
      <c r="J555" s="488" t="s">
        <v>87</v>
      </c>
      <c r="K555" s="489">
        <v>4.75</v>
      </c>
      <c r="L555" s="490" t="s">
        <v>68</v>
      </c>
      <c r="M555" s="491" t="s">
        <v>39</v>
      </c>
      <c r="N555" s="492" t="s">
        <v>985</v>
      </c>
      <c r="O555" s="493">
        <v>20.5</v>
      </c>
      <c r="P555" s="464">
        <v>3000000</v>
      </c>
      <c r="Q555" s="464">
        <v>2600000</v>
      </c>
      <c r="R555" s="464">
        <v>58831136</v>
      </c>
      <c r="S555" s="464">
        <v>357072</v>
      </c>
      <c r="T555" s="464">
        <v>59188208</v>
      </c>
      <c r="U555" s="495" t="s">
        <v>645</v>
      </c>
      <c r="V555" s="496">
        <v>0</v>
      </c>
      <c r="W555" s="496">
        <v>0</v>
      </c>
      <c r="X555" s="496">
        <v>0</v>
      </c>
      <c r="Y555" s="496" t="s">
        <v>987</v>
      </c>
      <c r="Z555" s="497"/>
    </row>
    <row r="556" spans="2:26">
      <c r="B556" s="482">
        <v>96929880</v>
      </c>
      <c r="C556" s="483" t="s">
        <v>107</v>
      </c>
      <c r="D556" s="484" t="s">
        <v>446</v>
      </c>
      <c r="E556" s="324" t="s">
        <v>984</v>
      </c>
      <c r="F556" s="485">
        <v>385</v>
      </c>
      <c r="G556" s="486">
        <v>38257</v>
      </c>
      <c r="H556" s="326" t="s">
        <v>37</v>
      </c>
      <c r="I556" s="487">
        <v>5000</v>
      </c>
      <c r="J556" s="488"/>
      <c r="K556" s="489"/>
      <c r="L556" s="490" t="s">
        <v>68</v>
      </c>
      <c r="M556" s="491" t="s">
        <v>39</v>
      </c>
      <c r="N556" s="492" t="s">
        <v>985</v>
      </c>
      <c r="O556" s="493">
        <v>10</v>
      </c>
      <c r="P556" s="464"/>
      <c r="Q556" s="464"/>
      <c r="R556" s="464"/>
      <c r="S556" s="464"/>
      <c r="T556" s="464"/>
      <c r="U556" s="495">
        <v>0</v>
      </c>
      <c r="V556" s="496">
        <v>0</v>
      </c>
      <c r="W556" s="496">
        <v>0</v>
      </c>
      <c r="X556" s="496">
        <v>0</v>
      </c>
      <c r="Y556" s="496">
        <v>0</v>
      </c>
      <c r="Z556" s="497"/>
    </row>
    <row r="557" spans="2:26">
      <c r="B557" s="482">
        <v>96929880</v>
      </c>
      <c r="C557" s="483" t="s">
        <v>107</v>
      </c>
      <c r="D557" s="484" t="s">
        <v>446</v>
      </c>
      <c r="E557" s="324" t="s">
        <v>134</v>
      </c>
      <c r="F557" s="485">
        <v>385</v>
      </c>
      <c r="G557" s="486">
        <v>38260</v>
      </c>
      <c r="H557" s="326" t="s">
        <v>37</v>
      </c>
      <c r="I557" s="487">
        <v>5000</v>
      </c>
      <c r="J557" s="488" t="s">
        <v>46</v>
      </c>
      <c r="K557" s="489">
        <v>3.25</v>
      </c>
      <c r="L557" s="490" t="s">
        <v>68</v>
      </c>
      <c r="M557" s="491" t="s">
        <v>39</v>
      </c>
      <c r="N557" s="492" t="s">
        <v>985</v>
      </c>
      <c r="O557" s="493">
        <v>6.5</v>
      </c>
      <c r="P557" s="464">
        <v>4000000</v>
      </c>
      <c r="Q557" s="464">
        <v>0</v>
      </c>
      <c r="R557" s="464">
        <v>0</v>
      </c>
      <c r="S557" s="464"/>
      <c r="T557" s="464"/>
      <c r="U557" s="495" t="s">
        <v>645</v>
      </c>
      <c r="V557" s="496">
        <v>0</v>
      </c>
      <c r="W557" s="496">
        <v>0</v>
      </c>
      <c r="X557" s="496" t="s">
        <v>990</v>
      </c>
      <c r="Y557" s="496" t="s">
        <v>987</v>
      </c>
      <c r="Z557" s="497"/>
    </row>
    <row r="558" spans="2:26">
      <c r="B558" s="482">
        <v>96929880</v>
      </c>
      <c r="C558" s="483">
        <v>5</v>
      </c>
      <c r="D558" s="484" t="s">
        <v>446</v>
      </c>
      <c r="E558" s="324" t="s">
        <v>142</v>
      </c>
      <c r="F558" s="485">
        <v>385</v>
      </c>
      <c r="G558" s="486">
        <v>40800</v>
      </c>
      <c r="H558" s="326" t="s">
        <v>37</v>
      </c>
      <c r="I558" s="487">
        <v>5000</v>
      </c>
      <c r="J558" s="488" t="s">
        <v>63</v>
      </c>
      <c r="K558" s="489">
        <v>3.5</v>
      </c>
      <c r="L558" s="490" t="s">
        <v>68</v>
      </c>
      <c r="M558" s="491" t="s">
        <v>39</v>
      </c>
      <c r="N558" s="492" t="s">
        <v>985</v>
      </c>
      <c r="O558" s="493">
        <v>22</v>
      </c>
      <c r="P558" s="464">
        <v>1500000</v>
      </c>
      <c r="Q558" s="464">
        <v>1500000</v>
      </c>
      <c r="R558" s="464">
        <v>33941040</v>
      </c>
      <c r="S558" s="464">
        <v>151792</v>
      </c>
      <c r="T558" s="464">
        <v>34092832</v>
      </c>
      <c r="U558" s="495" t="s">
        <v>645</v>
      </c>
      <c r="V558" s="496">
        <v>0</v>
      </c>
      <c r="W558" s="496">
        <v>0</v>
      </c>
      <c r="X558" s="496">
        <v>0</v>
      </c>
      <c r="Y558" s="496">
        <v>0</v>
      </c>
      <c r="Z558" s="497"/>
    </row>
    <row r="559" spans="2:26">
      <c r="B559" s="482">
        <v>96929880</v>
      </c>
      <c r="C559" s="483">
        <v>5</v>
      </c>
      <c r="D559" s="484" t="s">
        <v>446</v>
      </c>
      <c r="E559" s="324" t="s">
        <v>984</v>
      </c>
      <c r="F559" s="485">
        <v>597</v>
      </c>
      <c r="G559" s="486">
        <v>40004</v>
      </c>
      <c r="H559" s="326" t="s">
        <v>37</v>
      </c>
      <c r="I559" s="487">
        <v>3000</v>
      </c>
      <c r="J559" s="488"/>
      <c r="K559" s="489"/>
      <c r="L559" s="490" t="s">
        <v>68</v>
      </c>
      <c r="M559" s="491" t="s">
        <v>39</v>
      </c>
      <c r="N559" s="492" t="s">
        <v>49</v>
      </c>
      <c r="O559" s="493">
        <v>30</v>
      </c>
      <c r="P559" s="464"/>
      <c r="Q559" s="464"/>
      <c r="R559" s="464"/>
      <c r="S559" s="464"/>
      <c r="T559" s="464"/>
      <c r="U559" s="495">
        <v>0</v>
      </c>
      <c r="V559" s="496">
        <v>0</v>
      </c>
      <c r="W559" s="496">
        <v>0</v>
      </c>
      <c r="X559" s="496">
        <v>0</v>
      </c>
      <c r="Y559" s="496">
        <v>0</v>
      </c>
      <c r="Z559" s="497"/>
    </row>
    <row r="560" spans="2:26">
      <c r="B560" s="482">
        <v>96929880</v>
      </c>
      <c r="C560" s="483">
        <v>5</v>
      </c>
      <c r="D560" s="484" t="s">
        <v>446</v>
      </c>
      <c r="E560" s="324" t="s">
        <v>134</v>
      </c>
      <c r="F560" s="485">
        <v>597</v>
      </c>
      <c r="G560" s="486">
        <v>40008</v>
      </c>
      <c r="H560" s="326" t="s">
        <v>37</v>
      </c>
      <c r="I560" s="487">
        <v>3000</v>
      </c>
      <c r="J560" s="488" t="s">
        <v>89</v>
      </c>
      <c r="K560" s="489">
        <v>4.8499999999999996</v>
      </c>
      <c r="L560" s="490" t="s">
        <v>68</v>
      </c>
      <c r="M560" s="491" t="s">
        <v>985</v>
      </c>
      <c r="N560" s="492" t="s">
        <v>985</v>
      </c>
      <c r="O560" s="493">
        <v>30</v>
      </c>
      <c r="P560" s="464">
        <v>3000000</v>
      </c>
      <c r="Q560" s="464">
        <v>3000000</v>
      </c>
      <c r="R560" s="464">
        <v>67882080</v>
      </c>
      <c r="S560" s="464">
        <v>420680</v>
      </c>
      <c r="T560" s="464">
        <v>68302760</v>
      </c>
      <c r="U560" s="495" t="s">
        <v>645</v>
      </c>
      <c r="V560" s="496">
        <v>0</v>
      </c>
      <c r="W560" s="496">
        <v>0</v>
      </c>
      <c r="X560" s="496">
        <v>0</v>
      </c>
      <c r="Y560" s="496">
        <v>0</v>
      </c>
      <c r="Z560" s="497"/>
    </row>
    <row r="561" spans="2:26">
      <c r="B561" s="482">
        <v>91021000</v>
      </c>
      <c r="C561" s="483" t="s">
        <v>35</v>
      </c>
      <c r="D561" s="484" t="s">
        <v>1047</v>
      </c>
      <c r="E561" s="324" t="s">
        <v>984</v>
      </c>
      <c r="F561" s="485">
        <v>399</v>
      </c>
      <c r="G561" s="486">
        <v>38330</v>
      </c>
      <c r="H561" s="326" t="s">
        <v>37</v>
      </c>
      <c r="I561" s="487">
        <v>1850</v>
      </c>
      <c r="J561" s="488"/>
      <c r="K561" s="489"/>
      <c r="L561" s="490" t="s">
        <v>68</v>
      </c>
      <c r="M561" s="491" t="s">
        <v>39</v>
      </c>
      <c r="N561" s="492" t="s">
        <v>985</v>
      </c>
      <c r="O561" s="493">
        <v>10</v>
      </c>
      <c r="P561" s="464"/>
      <c r="Q561" s="464"/>
      <c r="R561" s="464"/>
      <c r="S561" s="464"/>
      <c r="T561" s="464"/>
      <c r="U561" s="495">
        <v>0</v>
      </c>
      <c r="V561" s="496">
        <v>0</v>
      </c>
      <c r="W561" s="496">
        <v>0</v>
      </c>
      <c r="X561" s="496">
        <v>0</v>
      </c>
      <c r="Y561" s="496">
        <v>0</v>
      </c>
      <c r="Z561" s="497"/>
    </row>
    <row r="562" spans="2:26">
      <c r="B562" s="482">
        <v>91021000</v>
      </c>
      <c r="C562" s="483" t="s">
        <v>35</v>
      </c>
      <c r="D562" s="484" t="s">
        <v>1047</v>
      </c>
      <c r="E562" s="324" t="s">
        <v>134</v>
      </c>
      <c r="F562" s="485">
        <v>399</v>
      </c>
      <c r="G562" s="486">
        <v>38330</v>
      </c>
      <c r="H562" s="326" t="s">
        <v>37</v>
      </c>
      <c r="I562" s="487">
        <v>1800</v>
      </c>
      <c r="J562" s="488" t="s">
        <v>63</v>
      </c>
      <c r="K562" s="489">
        <v>5</v>
      </c>
      <c r="L562" s="490" t="s">
        <v>68</v>
      </c>
      <c r="M562" s="491" t="s">
        <v>985</v>
      </c>
      <c r="N562" s="492" t="s">
        <v>985</v>
      </c>
      <c r="O562" s="493">
        <v>7</v>
      </c>
      <c r="P562" s="464">
        <v>1800000</v>
      </c>
      <c r="Q562" s="464">
        <v>0</v>
      </c>
      <c r="R562" s="464">
        <v>0</v>
      </c>
      <c r="S562" s="464"/>
      <c r="T562" s="464"/>
      <c r="U562" s="495" t="s">
        <v>645</v>
      </c>
      <c r="V562" s="496">
        <v>0</v>
      </c>
      <c r="W562" s="496">
        <v>0</v>
      </c>
      <c r="X562" s="496" t="s">
        <v>990</v>
      </c>
      <c r="Y562" s="496" t="s">
        <v>987</v>
      </c>
      <c r="Z562" s="497"/>
    </row>
    <row r="563" spans="2:26">
      <c r="B563" s="482">
        <v>96802690</v>
      </c>
      <c r="C563" s="483" t="s">
        <v>35</v>
      </c>
      <c r="D563" s="484" t="s">
        <v>937</v>
      </c>
      <c r="E563" s="324" t="s">
        <v>989</v>
      </c>
      <c r="F563" s="485">
        <v>336</v>
      </c>
      <c r="G563" s="486">
        <v>37802</v>
      </c>
      <c r="H563" s="326" t="s">
        <v>37</v>
      </c>
      <c r="I563" s="487">
        <v>1500</v>
      </c>
      <c r="J563" s="488" t="s">
        <v>67</v>
      </c>
      <c r="K563" s="489">
        <v>5</v>
      </c>
      <c r="L563" s="490" t="s">
        <v>68</v>
      </c>
      <c r="M563" s="491" t="s">
        <v>985</v>
      </c>
      <c r="N563" s="492" t="s">
        <v>985</v>
      </c>
      <c r="O563" s="493">
        <v>6</v>
      </c>
      <c r="P563" s="464">
        <v>1500000</v>
      </c>
      <c r="Q563" s="464">
        <v>0</v>
      </c>
      <c r="R563" s="464">
        <v>0</v>
      </c>
      <c r="S563" s="464"/>
      <c r="T563" s="464"/>
      <c r="U563" s="495" t="s">
        <v>645</v>
      </c>
      <c r="V563" s="496">
        <v>0</v>
      </c>
      <c r="W563" s="496">
        <v>0</v>
      </c>
      <c r="X563" s="496" t="s">
        <v>990</v>
      </c>
      <c r="Y563" s="496" t="s">
        <v>987</v>
      </c>
      <c r="Z563" s="497" t="s">
        <v>1048</v>
      </c>
    </row>
    <row r="564" spans="2:26">
      <c r="B564" s="482">
        <v>96802690</v>
      </c>
      <c r="C564" s="483" t="s">
        <v>35</v>
      </c>
      <c r="D564" s="484" t="s">
        <v>937</v>
      </c>
      <c r="E564" s="324" t="s">
        <v>989</v>
      </c>
      <c r="F564" s="485">
        <v>336</v>
      </c>
      <c r="G564" s="486">
        <v>37802</v>
      </c>
      <c r="H564" s="326" t="s">
        <v>37</v>
      </c>
      <c r="I564" s="487">
        <v>2500</v>
      </c>
      <c r="J564" s="488" t="s">
        <v>73</v>
      </c>
      <c r="K564" s="489">
        <v>5</v>
      </c>
      <c r="L564" s="490" t="s">
        <v>68</v>
      </c>
      <c r="M564" s="491" t="s">
        <v>985</v>
      </c>
      <c r="N564" s="492" t="s">
        <v>985</v>
      </c>
      <c r="O564" s="493">
        <v>6</v>
      </c>
      <c r="P564" s="464">
        <v>2500000</v>
      </c>
      <c r="Q564" s="464">
        <v>0</v>
      </c>
      <c r="R564" s="464">
        <v>0</v>
      </c>
      <c r="S564" s="464"/>
      <c r="T564" s="464"/>
      <c r="U564" s="495" t="s">
        <v>645</v>
      </c>
      <c r="V564" s="496">
        <v>0</v>
      </c>
      <c r="W564" s="496">
        <v>0</v>
      </c>
      <c r="X564" s="496" t="s">
        <v>990</v>
      </c>
      <c r="Y564" s="496" t="s">
        <v>987</v>
      </c>
      <c r="Z564" s="497" t="s">
        <v>1048</v>
      </c>
    </row>
    <row r="565" spans="2:26">
      <c r="B565" s="482">
        <v>96802690</v>
      </c>
      <c r="C565" s="483" t="s">
        <v>35</v>
      </c>
      <c r="D565" s="484" t="s">
        <v>937</v>
      </c>
      <c r="E565" s="324" t="s">
        <v>989</v>
      </c>
      <c r="F565" s="485">
        <v>336</v>
      </c>
      <c r="G565" s="486">
        <v>37802</v>
      </c>
      <c r="H565" s="326" t="s">
        <v>37</v>
      </c>
      <c r="I565" s="487">
        <v>1500</v>
      </c>
      <c r="J565" s="488" t="s">
        <v>71</v>
      </c>
      <c r="K565" s="489">
        <v>6</v>
      </c>
      <c r="L565" s="490" t="s">
        <v>68</v>
      </c>
      <c r="M565" s="491" t="s">
        <v>985</v>
      </c>
      <c r="N565" s="492" t="s">
        <v>985</v>
      </c>
      <c r="O565" s="493">
        <v>21</v>
      </c>
      <c r="P565" s="464">
        <v>1000000</v>
      </c>
      <c r="Q565" s="464">
        <v>0</v>
      </c>
      <c r="R565" s="464">
        <v>0</v>
      </c>
      <c r="S565" s="464"/>
      <c r="T565" s="464"/>
      <c r="U565" s="495" t="s">
        <v>645</v>
      </c>
      <c r="V565" s="496">
        <v>0</v>
      </c>
      <c r="W565" s="496">
        <v>0</v>
      </c>
      <c r="X565" s="496" t="s">
        <v>990</v>
      </c>
      <c r="Y565" s="496" t="s">
        <v>987</v>
      </c>
      <c r="Z565" s="497" t="s">
        <v>1048</v>
      </c>
    </row>
    <row r="566" spans="2:26">
      <c r="B566" s="482">
        <v>96802690</v>
      </c>
      <c r="C566" s="483" t="s">
        <v>35</v>
      </c>
      <c r="D566" s="484" t="s">
        <v>937</v>
      </c>
      <c r="E566" s="324" t="s">
        <v>989</v>
      </c>
      <c r="F566" s="485">
        <v>336</v>
      </c>
      <c r="G566" s="486">
        <v>37802</v>
      </c>
      <c r="H566" s="326" t="s">
        <v>37</v>
      </c>
      <c r="I566" s="487">
        <v>2500</v>
      </c>
      <c r="J566" s="488" t="s">
        <v>72</v>
      </c>
      <c r="K566" s="489">
        <v>6</v>
      </c>
      <c r="L566" s="490" t="s">
        <v>68</v>
      </c>
      <c r="M566" s="491" t="s">
        <v>985</v>
      </c>
      <c r="N566" s="492" t="s">
        <v>985</v>
      </c>
      <c r="O566" s="493">
        <v>21</v>
      </c>
      <c r="P566" s="464"/>
      <c r="Q566" s="464"/>
      <c r="R566" s="464">
        <v>0</v>
      </c>
      <c r="S566" s="464"/>
      <c r="T566" s="464"/>
      <c r="U566" s="495" t="s">
        <v>645</v>
      </c>
      <c r="V566" s="496">
        <v>0</v>
      </c>
      <c r="W566" s="496" t="s">
        <v>988</v>
      </c>
      <c r="X566" s="496">
        <v>0</v>
      </c>
      <c r="Y566" s="496" t="s">
        <v>987</v>
      </c>
      <c r="Z566" s="497" t="s">
        <v>1048</v>
      </c>
    </row>
    <row r="567" spans="2:26">
      <c r="B567" s="482">
        <v>96802690</v>
      </c>
      <c r="C567" s="483" t="s">
        <v>35</v>
      </c>
      <c r="D567" s="484" t="s">
        <v>937</v>
      </c>
      <c r="E567" s="324" t="s">
        <v>989</v>
      </c>
      <c r="F567" s="485">
        <v>336</v>
      </c>
      <c r="G567" s="486">
        <v>37802</v>
      </c>
      <c r="H567" s="326" t="s">
        <v>66</v>
      </c>
      <c r="I567" s="487">
        <v>30000</v>
      </c>
      <c r="J567" s="488" t="s">
        <v>98</v>
      </c>
      <c r="K567" s="489">
        <v>5</v>
      </c>
      <c r="L567" s="490" t="s">
        <v>68</v>
      </c>
      <c r="M567" s="491" t="s">
        <v>985</v>
      </c>
      <c r="N567" s="492" t="s">
        <v>985</v>
      </c>
      <c r="O567" s="493">
        <v>5</v>
      </c>
      <c r="P567" s="464">
        <v>10000000</v>
      </c>
      <c r="Q567" s="464">
        <v>0</v>
      </c>
      <c r="R567" s="464">
        <v>0</v>
      </c>
      <c r="S567" s="464"/>
      <c r="T567" s="464"/>
      <c r="U567" s="495">
        <v>0</v>
      </c>
      <c r="V567" s="496" t="s">
        <v>69</v>
      </c>
      <c r="W567" s="496">
        <v>0</v>
      </c>
      <c r="X567" s="496" t="s">
        <v>990</v>
      </c>
      <c r="Y567" s="496" t="s">
        <v>987</v>
      </c>
      <c r="Z567" s="497" t="s">
        <v>1048</v>
      </c>
    </row>
    <row r="568" spans="2:26">
      <c r="B568" s="482">
        <v>96802690</v>
      </c>
      <c r="C568" s="483" t="s">
        <v>35</v>
      </c>
      <c r="D568" s="484" t="s">
        <v>937</v>
      </c>
      <c r="E568" s="324" t="s">
        <v>989</v>
      </c>
      <c r="F568" s="485">
        <v>336</v>
      </c>
      <c r="G568" s="486">
        <v>37802</v>
      </c>
      <c r="H568" s="326" t="s">
        <v>66</v>
      </c>
      <c r="I568" s="487">
        <v>70000</v>
      </c>
      <c r="J568" s="488" t="s">
        <v>99</v>
      </c>
      <c r="K568" s="489">
        <v>5</v>
      </c>
      <c r="L568" s="490" t="s">
        <v>68</v>
      </c>
      <c r="M568" s="491" t="s">
        <v>985</v>
      </c>
      <c r="N568" s="492" t="s">
        <v>985</v>
      </c>
      <c r="O568" s="493">
        <v>5</v>
      </c>
      <c r="P568" s="464">
        <v>20000000</v>
      </c>
      <c r="Q568" s="464">
        <v>0</v>
      </c>
      <c r="R568" s="464">
        <v>0</v>
      </c>
      <c r="S568" s="464"/>
      <c r="T568" s="464"/>
      <c r="U568" s="495">
        <v>0</v>
      </c>
      <c r="V568" s="496" t="s">
        <v>69</v>
      </c>
      <c r="W568" s="496">
        <v>0</v>
      </c>
      <c r="X568" s="496" t="s">
        <v>990</v>
      </c>
      <c r="Y568" s="496" t="s">
        <v>987</v>
      </c>
      <c r="Z568" s="497" t="s">
        <v>1048</v>
      </c>
    </row>
    <row r="569" spans="2:26">
      <c r="B569" s="482">
        <v>96802690</v>
      </c>
      <c r="C569" s="483" t="s">
        <v>35</v>
      </c>
      <c r="D569" s="484" t="s">
        <v>937</v>
      </c>
      <c r="E569" s="324" t="s">
        <v>989</v>
      </c>
      <c r="F569" s="485">
        <v>355</v>
      </c>
      <c r="G569" s="486">
        <v>37935</v>
      </c>
      <c r="H569" s="326" t="s">
        <v>37</v>
      </c>
      <c r="I569" s="487">
        <v>3000</v>
      </c>
      <c r="J569" s="488" t="s">
        <v>87</v>
      </c>
      <c r="K569" s="489">
        <v>6.25</v>
      </c>
      <c r="L569" s="490" t="s">
        <v>68</v>
      </c>
      <c r="M569" s="491" t="s">
        <v>985</v>
      </c>
      <c r="N569" s="492" t="s">
        <v>985</v>
      </c>
      <c r="O569" s="493">
        <v>21</v>
      </c>
      <c r="P569" s="464">
        <v>702000</v>
      </c>
      <c r="Q569" s="464">
        <v>626785.71</v>
      </c>
      <c r="R569" s="464">
        <v>14182506</v>
      </c>
      <c r="S569" s="464">
        <v>36373</v>
      </c>
      <c r="T569" s="464">
        <v>14218879</v>
      </c>
      <c r="U569" s="495" t="s">
        <v>645</v>
      </c>
      <c r="V569" s="496">
        <v>0</v>
      </c>
      <c r="W569" s="496">
        <v>0</v>
      </c>
      <c r="X569" s="496">
        <v>0</v>
      </c>
      <c r="Y569" s="496" t="s">
        <v>987</v>
      </c>
      <c r="Z569" s="497"/>
    </row>
    <row r="570" spans="2:26">
      <c r="B570" s="482">
        <v>96802690</v>
      </c>
      <c r="C570" s="483" t="s">
        <v>35</v>
      </c>
      <c r="D570" s="484" t="s">
        <v>937</v>
      </c>
      <c r="E570" s="324" t="s">
        <v>984</v>
      </c>
      <c r="F570" s="485">
        <v>356</v>
      </c>
      <c r="G570" s="486">
        <v>37935</v>
      </c>
      <c r="H570" s="326" t="s">
        <v>37</v>
      </c>
      <c r="I570" s="487">
        <v>3000</v>
      </c>
      <c r="J570" s="488"/>
      <c r="K570" s="489"/>
      <c r="L570" s="490" t="s">
        <v>985</v>
      </c>
      <c r="M570" s="491" t="s">
        <v>985</v>
      </c>
      <c r="N570" s="492" t="s">
        <v>985</v>
      </c>
      <c r="O570" s="493">
        <v>10</v>
      </c>
      <c r="P570" s="464"/>
      <c r="Q570" s="464"/>
      <c r="R570" s="464"/>
      <c r="S570" s="464"/>
      <c r="T570" s="464"/>
      <c r="U570" s="495">
        <v>0</v>
      </c>
      <c r="V570" s="496">
        <v>0</v>
      </c>
      <c r="W570" s="496">
        <v>0</v>
      </c>
      <c r="X570" s="496">
        <v>0</v>
      </c>
      <c r="Y570" s="496">
        <v>0</v>
      </c>
      <c r="Z570" s="497"/>
    </row>
    <row r="571" spans="2:26">
      <c r="B571" s="482">
        <v>96802690</v>
      </c>
      <c r="C571" s="483" t="s">
        <v>35</v>
      </c>
      <c r="D571" s="484" t="s">
        <v>937</v>
      </c>
      <c r="E571" s="324" t="s">
        <v>134</v>
      </c>
      <c r="F571" s="485">
        <v>356</v>
      </c>
      <c r="G571" s="486">
        <v>37935</v>
      </c>
      <c r="H571" s="326" t="s">
        <v>37</v>
      </c>
      <c r="I571" s="487">
        <v>3000</v>
      </c>
      <c r="J571" s="488" t="s">
        <v>46</v>
      </c>
      <c r="K571" s="489">
        <v>5</v>
      </c>
      <c r="L571" s="490" t="s">
        <v>68</v>
      </c>
      <c r="M571" s="491" t="s">
        <v>985</v>
      </c>
      <c r="N571" s="492" t="s">
        <v>985</v>
      </c>
      <c r="O571" s="493">
        <v>7</v>
      </c>
      <c r="P571" s="464">
        <v>2500000</v>
      </c>
      <c r="Q571" s="464">
        <v>0</v>
      </c>
      <c r="R571" s="464">
        <v>0</v>
      </c>
      <c r="S571" s="464"/>
      <c r="T571" s="464"/>
      <c r="U571" s="495" t="s">
        <v>645</v>
      </c>
      <c r="V571" s="496">
        <v>0</v>
      </c>
      <c r="W571" s="496">
        <v>0</v>
      </c>
      <c r="X571" s="496" t="s">
        <v>990</v>
      </c>
      <c r="Y571" s="496" t="s">
        <v>987</v>
      </c>
      <c r="Z571" s="497"/>
    </row>
    <row r="572" spans="2:26">
      <c r="B572" s="482">
        <v>96802690</v>
      </c>
      <c r="C572" s="483" t="s">
        <v>35</v>
      </c>
      <c r="D572" s="484" t="s">
        <v>937</v>
      </c>
      <c r="E572" s="324" t="s">
        <v>142</v>
      </c>
      <c r="F572" s="485">
        <v>356</v>
      </c>
      <c r="G572" s="486">
        <v>39213</v>
      </c>
      <c r="H572" s="326" t="s">
        <v>37</v>
      </c>
      <c r="I572" s="487">
        <v>500</v>
      </c>
      <c r="J572" s="488" t="s">
        <v>51</v>
      </c>
      <c r="K572" s="489">
        <v>3.5</v>
      </c>
      <c r="L572" s="490" t="s">
        <v>68</v>
      </c>
      <c r="M572" s="491" t="s">
        <v>985</v>
      </c>
      <c r="N572" s="492" t="s">
        <v>985</v>
      </c>
      <c r="O572" s="493">
        <v>5</v>
      </c>
      <c r="P572" s="464">
        <v>500000</v>
      </c>
      <c r="Q572" s="464">
        <v>0</v>
      </c>
      <c r="R572" s="464">
        <v>0</v>
      </c>
      <c r="S572" s="464"/>
      <c r="T572" s="464"/>
      <c r="U572" s="495" t="s">
        <v>645</v>
      </c>
      <c r="V572" s="496">
        <v>0</v>
      </c>
      <c r="W572" s="496">
        <v>0</v>
      </c>
      <c r="X572" s="496" t="s">
        <v>990</v>
      </c>
      <c r="Y572" s="496" t="s">
        <v>987</v>
      </c>
      <c r="Z572" s="497"/>
    </row>
    <row r="573" spans="2:26">
      <c r="B573" s="482">
        <v>96802690</v>
      </c>
      <c r="C573" s="483" t="s">
        <v>35</v>
      </c>
      <c r="D573" s="484" t="s">
        <v>937</v>
      </c>
      <c r="E573" s="324" t="s">
        <v>151</v>
      </c>
      <c r="F573" s="485">
        <v>356</v>
      </c>
      <c r="G573" s="486">
        <v>39213</v>
      </c>
      <c r="H573" s="326" t="s">
        <v>37</v>
      </c>
      <c r="I573" s="487">
        <v>500</v>
      </c>
      <c r="J573" s="488" t="s">
        <v>53</v>
      </c>
      <c r="K573" s="489">
        <v>3.5</v>
      </c>
      <c r="L573" s="490" t="s">
        <v>68</v>
      </c>
      <c r="M573" s="491" t="s">
        <v>985</v>
      </c>
      <c r="N573" s="492" t="s">
        <v>985</v>
      </c>
      <c r="O573" s="493">
        <v>5</v>
      </c>
      <c r="P573" s="464">
        <v>500000</v>
      </c>
      <c r="Q573" s="464">
        <v>0</v>
      </c>
      <c r="R573" s="464">
        <v>0</v>
      </c>
      <c r="S573" s="464"/>
      <c r="T573" s="464"/>
      <c r="U573" s="495" t="s">
        <v>645</v>
      </c>
      <c r="V573" s="496">
        <v>0</v>
      </c>
      <c r="W573" s="496">
        <v>0</v>
      </c>
      <c r="X573" s="496" t="s">
        <v>990</v>
      </c>
      <c r="Y573" s="496" t="s">
        <v>987</v>
      </c>
      <c r="Z573" s="497"/>
    </row>
    <row r="574" spans="2:26">
      <c r="B574" s="482">
        <v>96802690</v>
      </c>
      <c r="C574" s="483" t="s">
        <v>35</v>
      </c>
      <c r="D574" s="484" t="s">
        <v>937</v>
      </c>
      <c r="E574" s="324" t="s">
        <v>152</v>
      </c>
      <c r="F574" s="485">
        <v>356</v>
      </c>
      <c r="G574" s="486">
        <v>39213</v>
      </c>
      <c r="H574" s="326" t="s">
        <v>37</v>
      </c>
      <c r="I574" s="487">
        <v>1500</v>
      </c>
      <c r="J574" s="488" t="s">
        <v>59</v>
      </c>
      <c r="K574" s="489">
        <v>4.3499999999999996</v>
      </c>
      <c r="L574" s="490" t="s">
        <v>68</v>
      </c>
      <c r="M574" s="491" t="s">
        <v>985</v>
      </c>
      <c r="N574" s="492" t="s">
        <v>985</v>
      </c>
      <c r="O574" s="493">
        <v>21</v>
      </c>
      <c r="P574" s="464">
        <v>1500000</v>
      </c>
      <c r="Q574" s="464">
        <v>1500000</v>
      </c>
      <c r="R574" s="464">
        <v>33941040</v>
      </c>
      <c r="S574" s="464">
        <v>182586</v>
      </c>
      <c r="T574" s="464">
        <v>34123626</v>
      </c>
      <c r="U574" s="495" t="s">
        <v>645</v>
      </c>
      <c r="V574" s="496">
        <v>0</v>
      </c>
      <c r="W574" s="496">
        <v>0</v>
      </c>
      <c r="X574" s="496">
        <v>0</v>
      </c>
      <c r="Y574" s="496" t="s">
        <v>987</v>
      </c>
      <c r="Z574" s="497"/>
    </row>
    <row r="575" spans="2:26">
      <c r="B575" s="482">
        <v>96802690</v>
      </c>
      <c r="C575" s="483" t="s">
        <v>35</v>
      </c>
      <c r="D575" s="484" t="s">
        <v>937</v>
      </c>
      <c r="E575" s="324" t="s">
        <v>984</v>
      </c>
      <c r="F575" s="485">
        <v>439</v>
      </c>
      <c r="G575" s="486">
        <v>38670</v>
      </c>
      <c r="H575" s="326" t="s">
        <v>37</v>
      </c>
      <c r="I575" s="487">
        <v>3000</v>
      </c>
      <c r="J575" s="488"/>
      <c r="K575" s="489"/>
      <c r="L575" s="490" t="s">
        <v>68</v>
      </c>
      <c r="M575" s="491" t="s">
        <v>39</v>
      </c>
      <c r="N575" s="492" t="s">
        <v>985</v>
      </c>
      <c r="O575" s="493">
        <v>25</v>
      </c>
      <c r="P575" s="464"/>
      <c r="Q575" s="464"/>
      <c r="R575" s="464"/>
      <c r="S575" s="464"/>
      <c r="T575" s="464"/>
      <c r="U575" s="495">
        <v>0</v>
      </c>
      <c r="V575" s="496">
        <v>0</v>
      </c>
      <c r="W575" s="496">
        <v>0</v>
      </c>
      <c r="X575" s="496">
        <v>0</v>
      </c>
      <c r="Y575" s="496">
        <v>0</v>
      </c>
      <c r="Z575" s="497"/>
    </row>
    <row r="576" spans="2:26">
      <c r="B576" s="482">
        <v>96802690</v>
      </c>
      <c r="C576" s="483" t="s">
        <v>35</v>
      </c>
      <c r="D576" s="484" t="s">
        <v>937</v>
      </c>
      <c r="E576" s="324" t="s">
        <v>134</v>
      </c>
      <c r="F576" s="485">
        <v>439</v>
      </c>
      <c r="G576" s="486">
        <v>38670</v>
      </c>
      <c r="H576" s="326" t="s">
        <v>37</v>
      </c>
      <c r="I576" s="487">
        <v>3000</v>
      </c>
      <c r="J576" s="488" t="s">
        <v>56</v>
      </c>
      <c r="K576" s="489">
        <v>4.75</v>
      </c>
      <c r="L576" s="490" t="s">
        <v>68</v>
      </c>
      <c r="M576" s="491" t="s">
        <v>39</v>
      </c>
      <c r="N576" s="492" t="s">
        <v>985</v>
      </c>
      <c r="O576" s="493">
        <v>21</v>
      </c>
      <c r="P576" s="464">
        <v>2750000</v>
      </c>
      <c r="Q576" s="464">
        <v>1993750</v>
      </c>
      <c r="R576" s="464">
        <v>45113299</v>
      </c>
      <c r="S576" s="464">
        <v>441246</v>
      </c>
      <c r="T576" s="464">
        <v>45554545</v>
      </c>
      <c r="U576" s="495" t="s">
        <v>645</v>
      </c>
      <c r="V576" s="496">
        <v>0</v>
      </c>
      <c r="W576" s="496">
        <v>0</v>
      </c>
      <c r="X576" s="496">
        <v>0</v>
      </c>
      <c r="Y576" s="496" t="s">
        <v>987</v>
      </c>
      <c r="Z576" s="497"/>
    </row>
    <row r="577" spans="2:26">
      <c r="B577" s="482">
        <v>96802690</v>
      </c>
      <c r="C577" s="483" t="s">
        <v>35</v>
      </c>
      <c r="D577" s="484" t="s">
        <v>937</v>
      </c>
      <c r="E577" s="324" t="s">
        <v>984</v>
      </c>
      <c r="F577" s="485">
        <v>440</v>
      </c>
      <c r="G577" s="486">
        <v>38671</v>
      </c>
      <c r="H577" s="326" t="s">
        <v>37</v>
      </c>
      <c r="I577" s="487">
        <v>5500</v>
      </c>
      <c r="J577" s="488"/>
      <c r="K577" s="489"/>
      <c r="L577" s="490" t="s">
        <v>68</v>
      </c>
      <c r="M577" s="491" t="s">
        <v>39</v>
      </c>
      <c r="N577" s="492" t="s">
        <v>985</v>
      </c>
      <c r="O577" s="493">
        <v>10</v>
      </c>
      <c r="P577" s="464"/>
      <c r="Q577" s="464"/>
      <c r="R577" s="464"/>
      <c r="S577" s="464"/>
      <c r="T577" s="464"/>
      <c r="U577" s="495">
        <v>0</v>
      </c>
      <c r="V577" s="496">
        <v>0</v>
      </c>
      <c r="W577" s="496">
        <v>0</v>
      </c>
      <c r="X577" s="496">
        <v>0</v>
      </c>
      <c r="Y577" s="496">
        <v>0</v>
      </c>
      <c r="Z577" s="497"/>
    </row>
    <row r="578" spans="2:26">
      <c r="B578" s="482">
        <v>96802690</v>
      </c>
      <c r="C578" s="483" t="s">
        <v>35</v>
      </c>
      <c r="D578" s="484" t="s">
        <v>937</v>
      </c>
      <c r="E578" s="324" t="s">
        <v>134</v>
      </c>
      <c r="F578" s="485">
        <v>440</v>
      </c>
      <c r="G578" s="486">
        <v>38671</v>
      </c>
      <c r="H578" s="326" t="s">
        <v>37</v>
      </c>
      <c r="I578" s="487">
        <v>5500</v>
      </c>
      <c r="J578" s="488" t="s">
        <v>63</v>
      </c>
      <c r="K578" s="489">
        <v>4.25</v>
      </c>
      <c r="L578" s="490" t="s">
        <v>68</v>
      </c>
      <c r="M578" s="491" t="s">
        <v>39</v>
      </c>
      <c r="N578" s="492" t="s">
        <v>985</v>
      </c>
      <c r="O578" s="493">
        <v>7</v>
      </c>
      <c r="P578" s="464">
        <v>2000000</v>
      </c>
      <c r="Q578" s="464">
        <v>200000</v>
      </c>
      <c r="R578" s="464">
        <v>4525472</v>
      </c>
      <c r="S578" s="464">
        <v>39653</v>
      </c>
      <c r="T578" s="464">
        <v>4565125</v>
      </c>
      <c r="U578" s="495" t="s">
        <v>645</v>
      </c>
      <c r="V578" s="496">
        <v>0</v>
      </c>
      <c r="W578" s="496">
        <v>0</v>
      </c>
      <c r="X578" s="496">
        <v>0</v>
      </c>
      <c r="Y578" s="496" t="s">
        <v>987</v>
      </c>
      <c r="Z578" s="497"/>
    </row>
    <row r="579" spans="2:26">
      <c r="B579" s="482">
        <v>96802690</v>
      </c>
      <c r="C579" s="483">
        <v>9</v>
      </c>
      <c r="D579" s="484" t="s">
        <v>937</v>
      </c>
      <c r="E579" s="324" t="s">
        <v>142</v>
      </c>
      <c r="F579" s="485">
        <v>440</v>
      </c>
      <c r="G579" s="486">
        <v>39787</v>
      </c>
      <c r="H579" s="326" t="s">
        <v>37</v>
      </c>
      <c r="I579" s="487">
        <v>3500</v>
      </c>
      <c r="J579" s="488" t="s">
        <v>60</v>
      </c>
      <c r="K579" s="489">
        <v>5</v>
      </c>
      <c r="L579" s="490" t="s">
        <v>68</v>
      </c>
      <c r="M579" s="491" t="s">
        <v>985</v>
      </c>
      <c r="N579" s="492" t="s">
        <v>985</v>
      </c>
      <c r="O579" s="493">
        <v>5</v>
      </c>
      <c r="P579" s="464"/>
      <c r="Q579" s="464"/>
      <c r="R579" s="464">
        <v>0</v>
      </c>
      <c r="S579" s="464"/>
      <c r="T579" s="464"/>
      <c r="U579" s="495" t="s">
        <v>645</v>
      </c>
      <c r="V579" s="496">
        <v>0</v>
      </c>
      <c r="W579" s="496" t="s">
        <v>988</v>
      </c>
      <c r="X579" s="496">
        <v>0</v>
      </c>
      <c r="Y579" s="496" t="s">
        <v>987</v>
      </c>
      <c r="Z579" s="497"/>
    </row>
    <row r="580" spans="2:26">
      <c r="B580" s="482">
        <v>96802690</v>
      </c>
      <c r="C580" s="483">
        <v>9</v>
      </c>
      <c r="D580" s="484" t="s">
        <v>937</v>
      </c>
      <c r="E580" s="324" t="s">
        <v>142</v>
      </c>
      <c r="F580" s="485">
        <v>440</v>
      </c>
      <c r="G580" s="486">
        <v>39787</v>
      </c>
      <c r="H580" s="326" t="s">
        <v>162</v>
      </c>
      <c r="I580" s="487">
        <v>74800000</v>
      </c>
      <c r="J580" s="488" t="s">
        <v>64</v>
      </c>
      <c r="K580" s="489">
        <v>7.5</v>
      </c>
      <c r="L580" s="490" t="s">
        <v>68</v>
      </c>
      <c r="M580" s="491" t="s">
        <v>985</v>
      </c>
      <c r="N580" s="492" t="s">
        <v>985</v>
      </c>
      <c r="O580" s="493">
        <v>5</v>
      </c>
      <c r="P580" s="464"/>
      <c r="Q580" s="464"/>
      <c r="R580" s="464">
        <v>0</v>
      </c>
      <c r="S580" s="464"/>
      <c r="T580" s="464"/>
      <c r="U580" s="495">
        <v>0</v>
      </c>
      <c r="V580" s="496">
        <v>0</v>
      </c>
      <c r="W580" s="496" t="s">
        <v>988</v>
      </c>
      <c r="X580" s="496">
        <v>0</v>
      </c>
      <c r="Y580" s="496" t="s">
        <v>987</v>
      </c>
      <c r="Z580" s="497"/>
    </row>
    <row r="581" spans="2:26">
      <c r="B581" s="482">
        <v>96802690</v>
      </c>
      <c r="C581" s="483">
        <v>9</v>
      </c>
      <c r="D581" s="484" t="s">
        <v>937</v>
      </c>
      <c r="E581" s="324" t="s">
        <v>142</v>
      </c>
      <c r="F581" s="485">
        <v>440</v>
      </c>
      <c r="G581" s="486">
        <v>39787</v>
      </c>
      <c r="H581" s="326" t="s">
        <v>66</v>
      </c>
      <c r="I581" s="487">
        <v>111300</v>
      </c>
      <c r="J581" s="488" t="s">
        <v>75</v>
      </c>
      <c r="K581" s="489" t="s">
        <v>263</v>
      </c>
      <c r="L581" s="490" t="s">
        <v>68</v>
      </c>
      <c r="M581" s="491" t="s">
        <v>985</v>
      </c>
      <c r="N581" s="492" t="s">
        <v>985</v>
      </c>
      <c r="O581" s="493">
        <v>5</v>
      </c>
      <c r="P581" s="464"/>
      <c r="Q581" s="464"/>
      <c r="R581" s="464">
        <v>0</v>
      </c>
      <c r="S581" s="464"/>
      <c r="T581" s="464"/>
      <c r="U581" s="495">
        <v>0</v>
      </c>
      <c r="V581" s="496" t="s">
        <v>69</v>
      </c>
      <c r="W581" s="496" t="s">
        <v>988</v>
      </c>
      <c r="X581" s="496">
        <v>0</v>
      </c>
      <c r="Y581" s="496" t="s">
        <v>987</v>
      </c>
      <c r="Z581" s="497"/>
    </row>
    <row r="582" spans="2:26">
      <c r="B582" s="482">
        <v>96802690</v>
      </c>
      <c r="C582" s="483">
        <v>9</v>
      </c>
      <c r="D582" s="484" t="s">
        <v>937</v>
      </c>
      <c r="E582" s="324" t="s">
        <v>984</v>
      </c>
      <c r="F582" s="485">
        <v>560</v>
      </c>
      <c r="G582" s="486">
        <v>39799</v>
      </c>
      <c r="H582" s="326" t="s">
        <v>37</v>
      </c>
      <c r="I582" s="487">
        <v>3500</v>
      </c>
      <c r="J582" s="488"/>
      <c r="K582" s="489"/>
      <c r="L582" s="490" t="s">
        <v>68</v>
      </c>
      <c r="M582" s="491" t="s">
        <v>39</v>
      </c>
      <c r="N582" s="492" t="s">
        <v>985</v>
      </c>
      <c r="O582" s="493">
        <v>30</v>
      </c>
      <c r="P582" s="464"/>
      <c r="Q582" s="464"/>
      <c r="R582" s="464"/>
      <c r="S582" s="464"/>
      <c r="T582" s="464"/>
      <c r="U582" s="495">
        <v>0</v>
      </c>
      <c r="V582" s="496">
        <v>0</v>
      </c>
      <c r="W582" s="496">
        <v>0</v>
      </c>
      <c r="X582" s="496">
        <v>0</v>
      </c>
      <c r="Y582" s="496">
        <v>0</v>
      </c>
      <c r="Z582" s="497"/>
    </row>
    <row r="583" spans="2:26">
      <c r="B583" s="482">
        <v>96802690</v>
      </c>
      <c r="C583" s="483">
        <v>9</v>
      </c>
      <c r="D583" s="484" t="s">
        <v>937</v>
      </c>
      <c r="E583" s="324" t="s">
        <v>134</v>
      </c>
      <c r="F583" s="485">
        <v>560</v>
      </c>
      <c r="G583" s="486">
        <v>39799</v>
      </c>
      <c r="H583" s="326" t="s">
        <v>37</v>
      </c>
      <c r="I583" s="487">
        <v>3500</v>
      </c>
      <c r="J583" s="488" t="s">
        <v>116</v>
      </c>
      <c r="K583" s="489">
        <v>5.5</v>
      </c>
      <c r="L583" s="490" t="s">
        <v>68</v>
      </c>
      <c r="M583" s="491" t="s">
        <v>985</v>
      </c>
      <c r="N583" s="492" t="s">
        <v>985</v>
      </c>
      <c r="O583" s="493">
        <v>21</v>
      </c>
      <c r="P583" s="464">
        <v>3500000</v>
      </c>
      <c r="Q583" s="464">
        <v>3500000</v>
      </c>
      <c r="R583" s="464">
        <v>79195760</v>
      </c>
      <c r="S583" s="464">
        <v>179061</v>
      </c>
      <c r="T583" s="464">
        <v>79374821</v>
      </c>
      <c r="U583" s="495" t="s">
        <v>645</v>
      </c>
      <c r="V583" s="496">
        <v>0</v>
      </c>
      <c r="W583" s="496">
        <v>0</v>
      </c>
      <c r="X583" s="496">
        <v>0</v>
      </c>
      <c r="Y583" s="496" t="s">
        <v>987</v>
      </c>
      <c r="Z583" s="497"/>
    </row>
    <row r="584" spans="2:26">
      <c r="B584" s="482">
        <v>96722460</v>
      </c>
      <c r="C584" s="483" t="s">
        <v>75</v>
      </c>
      <c r="D584" s="484" t="s">
        <v>755</v>
      </c>
      <c r="E584" s="324" t="s">
        <v>989</v>
      </c>
      <c r="F584" s="498">
        <v>217</v>
      </c>
      <c r="G584" s="486">
        <v>36455</v>
      </c>
      <c r="H584" s="326" t="s">
        <v>37</v>
      </c>
      <c r="I584" s="487">
        <v>100</v>
      </c>
      <c r="J584" s="488" t="s">
        <v>67</v>
      </c>
      <c r="K584" s="489">
        <v>6.75</v>
      </c>
      <c r="L584" s="490" t="s">
        <v>68</v>
      </c>
      <c r="M584" s="491" t="s">
        <v>985</v>
      </c>
      <c r="N584" s="492" t="s">
        <v>985</v>
      </c>
      <c r="O584" s="500">
        <v>10</v>
      </c>
      <c r="P584" s="464">
        <v>100000</v>
      </c>
      <c r="Q584" s="464">
        <v>0</v>
      </c>
      <c r="R584" s="464">
        <v>0</v>
      </c>
      <c r="S584" s="464"/>
      <c r="T584" s="464"/>
      <c r="U584" s="495" t="s">
        <v>645</v>
      </c>
      <c r="V584" s="496">
        <v>0</v>
      </c>
      <c r="W584" s="496">
        <v>0</v>
      </c>
      <c r="X584" s="496" t="s">
        <v>990</v>
      </c>
      <c r="Y584" s="496" t="s">
        <v>987</v>
      </c>
      <c r="Z584" s="497"/>
    </row>
    <row r="585" spans="2:26">
      <c r="B585" s="482">
        <v>96722460</v>
      </c>
      <c r="C585" s="483" t="s">
        <v>75</v>
      </c>
      <c r="D585" s="484" t="s">
        <v>755</v>
      </c>
      <c r="E585" s="324" t="s">
        <v>989</v>
      </c>
      <c r="F585" s="498">
        <v>217</v>
      </c>
      <c r="G585" s="486">
        <v>36455</v>
      </c>
      <c r="H585" s="326" t="s">
        <v>37</v>
      </c>
      <c r="I585" s="487">
        <v>900</v>
      </c>
      <c r="J585" s="488" t="s">
        <v>73</v>
      </c>
      <c r="K585" s="489">
        <v>6.75</v>
      </c>
      <c r="L585" s="490" t="s">
        <v>68</v>
      </c>
      <c r="M585" s="491" t="s">
        <v>985</v>
      </c>
      <c r="N585" s="492" t="s">
        <v>985</v>
      </c>
      <c r="O585" s="500">
        <v>10</v>
      </c>
      <c r="P585" s="464">
        <v>900000</v>
      </c>
      <c r="Q585" s="464">
        <v>0</v>
      </c>
      <c r="R585" s="464">
        <v>0</v>
      </c>
      <c r="S585" s="464"/>
      <c r="T585" s="464"/>
      <c r="U585" s="495" t="s">
        <v>645</v>
      </c>
      <c r="V585" s="496">
        <v>0</v>
      </c>
      <c r="W585" s="496">
        <v>0</v>
      </c>
      <c r="X585" s="496" t="s">
        <v>990</v>
      </c>
      <c r="Y585" s="496" t="s">
        <v>987</v>
      </c>
      <c r="Z585" s="497"/>
    </row>
    <row r="586" spans="2:26">
      <c r="B586" s="482">
        <v>96722460</v>
      </c>
      <c r="C586" s="483" t="s">
        <v>75</v>
      </c>
      <c r="D586" s="484" t="s">
        <v>755</v>
      </c>
      <c r="E586" s="324" t="s">
        <v>989</v>
      </c>
      <c r="F586" s="498">
        <v>217</v>
      </c>
      <c r="G586" s="486">
        <v>36455</v>
      </c>
      <c r="H586" s="326" t="s">
        <v>37</v>
      </c>
      <c r="I586" s="487">
        <v>100</v>
      </c>
      <c r="J586" s="488" t="s">
        <v>71</v>
      </c>
      <c r="K586" s="489">
        <v>7</v>
      </c>
      <c r="L586" s="490" t="s">
        <v>68</v>
      </c>
      <c r="M586" s="491" t="s">
        <v>985</v>
      </c>
      <c r="N586" s="492" t="s">
        <v>985</v>
      </c>
      <c r="O586" s="500">
        <v>25</v>
      </c>
      <c r="P586" s="464">
        <v>100000</v>
      </c>
      <c r="Q586" s="464">
        <v>85366</v>
      </c>
      <c r="R586" s="464">
        <v>1931607</v>
      </c>
      <c r="S586" s="464">
        <v>43706</v>
      </c>
      <c r="T586" s="464">
        <v>1975313</v>
      </c>
      <c r="U586" s="495" t="s">
        <v>645</v>
      </c>
      <c r="V586" s="496">
        <v>0</v>
      </c>
      <c r="W586" s="496">
        <v>0</v>
      </c>
      <c r="X586" s="496">
        <v>0</v>
      </c>
      <c r="Y586" s="496" t="s">
        <v>987</v>
      </c>
      <c r="Z586" s="497"/>
    </row>
    <row r="587" spans="2:26">
      <c r="B587" s="482">
        <v>96722460</v>
      </c>
      <c r="C587" s="483" t="s">
        <v>75</v>
      </c>
      <c r="D587" s="484" t="s">
        <v>755</v>
      </c>
      <c r="E587" s="324" t="s">
        <v>989</v>
      </c>
      <c r="F587" s="498">
        <v>217</v>
      </c>
      <c r="G587" s="486">
        <v>36455</v>
      </c>
      <c r="H587" s="326" t="s">
        <v>37</v>
      </c>
      <c r="I587" s="487">
        <v>900</v>
      </c>
      <c r="J587" s="488" t="s">
        <v>72</v>
      </c>
      <c r="K587" s="489">
        <v>7</v>
      </c>
      <c r="L587" s="490" t="s">
        <v>68</v>
      </c>
      <c r="M587" s="491" t="s">
        <v>985</v>
      </c>
      <c r="N587" s="492" t="s">
        <v>985</v>
      </c>
      <c r="O587" s="500">
        <v>25</v>
      </c>
      <c r="P587" s="464">
        <v>900000</v>
      </c>
      <c r="Q587" s="464">
        <v>768292.93</v>
      </c>
      <c r="R587" s="464">
        <v>17384441</v>
      </c>
      <c r="S587" s="464">
        <v>393357</v>
      </c>
      <c r="T587" s="464">
        <v>17777798</v>
      </c>
      <c r="U587" s="495" t="s">
        <v>645</v>
      </c>
      <c r="V587" s="496">
        <v>0</v>
      </c>
      <c r="W587" s="496">
        <v>0</v>
      </c>
      <c r="X587" s="496">
        <v>0</v>
      </c>
      <c r="Y587" s="496" t="s">
        <v>987</v>
      </c>
      <c r="Z587" s="497"/>
    </row>
    <row r="588" spans="2:26">
      <c r="B588" s="482">
        <v>96722460</v>
      </c>
      <c r="C588" s="483" t="s">
        <v>75</v>
      </c>
      <c r="D588" s="484" t="s">
        <v>755</v>
      </c>
      <c r="E588" s="324" t="s">
        <v>989</v>
      </c>
      <c r="F588" s="498">
        <v>259</v>
      </c>
      <c r="G588" s="486">
        <v>37083</v>
      </c>
      <c r="H588" s="326" t="s">
        <v>37</v>
      </c>
      <c r="I588" s="487">
        <v>600</v>
      </c>
      <c r="J588" s="488" t="s">
        <v>98</v>
      </c>
      <c r="K588" s="489">
        <v>6</v>
      </c>
      <c r="L588" s="490" t="s">
        <v>68</v>
      </c>
      <c r="M588" s="491" t="s">
        <v>985</v>
      </c>
      <c r="N588" s="492" t="s">
        <v>985</v>
      </c>
      <c r="O588" s="493">
        <v>6</v>
      </c>
      <c r="P588" s="464">
        <v>600000</v>
      </c>
      <c r="Q588" s="464">
        <v>0</v>
      </c>
      <c r="R588" s="464">
        <v>0</v>
      </c>
      <c r="S588" s="464"/>
      <c r="T588" s="464"/>
      <c r="U588" s="495" t="s">
        <v>645</v>
      </c>
      <c r="V588" s="496">
        <v>0</v>
      </c>
      <c r="W588" s="496">
        <v>0</v>
      </c>
      <c r="X588" s="496" t="s">
        <v>990</v>
      </c>
      <c r="Y588" s="496" t="s">
        <v>987</v>
      </c>
      <c r="Z588" s="497"/>
    </row>
    <row r="589" spans="2:26">
      <c r="B589" s="482">
        <v>96722460</v>
      </c>
      <c r="C589" s="483" t="s">
        <v>75</v>
      </c>
      <c r="D589" s="484" t="s">
        <v>755</v>
      </c>
      <c r="E589" s="324" t="s">
        <v>989</v>
      </c>
      <c r="F589" s="498">
        <v>259</v>
      </c>
      <c r="G589" s="486">
        <v>37083</v>
      </c>
      <c r="H589" s="326" t="s">
        <v>37</v>
      </c>
      <c r="I589" s="487">
        <v>1400</v>
      </c>
      <c r="J589" s="488" t="s">
        <v>99</v>
      </c>
      <c r="K589" s="489">
        <v>6</v>
      </c>
      <c r="L589" s="490" t="s">
        <v>68</v>
      </c>
      <c r="M589" s="491" t="s">
        <v>985</v>
      </c>
      <c r="N589" s="492" t="s">
        <v>985</v>
      </c>
      <c r="O589" s="493">
        <v>6</v>
      </c>
      <c r="P589" s="464">
        <v>1400000</v>
      </c>
      <c r="Q589" s="464">
        <v>0</v>
      </c>
      <c r="R589" s="464">
        <v>0</v>
      </c>
      <c r="S589" s="464"/>
      <c r="T589" s="464"/>
      <c r="U589" s="495" t="s">
        <v>645</v>
      </c>
      <c r="V589" s="496">
        <v>0</v>
      </c>
      <c r="W589" s="496">
        <v>0</v>
      </c>
      <c r="X589" s="496" t="s">
        <v>990</v>
      </c>
      <c r="Y589" s="496" t="s">
        <v>987</v>
      </c>
      <c r="Z589" s="497"/>
    </row>
    <row r="590" spans="2:26">
      <c r="B590" s="482">
        <v>96722460</v>
      </c>
      <c r="C590" s="483" t="s">
        <v>75</v>
      </c>
      <c r="D590" s="484" t="s">
        <v>755</v>
      </c>
      <c r="E590" s="324" t="s">
        <v>989</v>
      </c>
      <c r="F590" s="498">
        <v>259</v>
      </c>
      <c r="G590" s="486">
        <v>37083</v>
      </c>
      <c r="H590" s="326" t="s">
        <v>37</v>
      </c>
      <c r="I590" s="487">
        <v>800</v>
      </c>
      <c r="J590" s="488" t="s">
        <v>48</v>
      </c>
      <c r="K590" s="489">
        <v>6.5</v>
      </c>
      <c r="L590" s="490" t="s">
        <v>68</v>
      </c>
      <c r="M590" s="491" t="s">
        <v>985</v>
      </c>
      <c r="N590" s="492" t="s">
        <v>985</v>
      </c>
      <c r="O590" s="493">
        <v>25</v>
      </c>
      <c r="P590" s="464">
        <v>800000</v>
      </c>
      <c r="Q590" s="464">
        <v>800000</v>
      </c>
      <c r="R590" s="464">
        <v>18101888</v>
      </c>
      <c r="S590" s="464">
        <v>91762</v>
      </c>
      <c r="T590" s="464">
        <v>18193650</v>
      </c>
      <c r="U590" s="495" t="s">
        <v>645</v>
      </c>
      <c r="V590" s="496">
        <v>0</v>
      </c>
      <c r="W590" s="496">
        <v>0</v>
      </c>
      <c r="X590" s="496">
        <v>0</v>
      </c>
      <c r="Y590" s="496" t="s">
        <v>987</v>
      </c>
      <c r="Z590" s="497"/>
    </row>
    <row r="591" spans="2:26">
      <c r="B591" s="482">
        <v>96722460</v>
      </c>
      <c r="C591" s="483" t="s">
        <v>75</v>
      </c>
      <c r="D591" s="484" t="s">
        <v>755</v>
      </c>
      <c r="E591" s="324" t="s">
        <v>989</v>
      </c>
      <c r="F591" s="498">
        <v>259</v>
      </c>
      <c r="G591" s="486">
        <v>37083</v>
      </c>
      <c r="H591" s="326" t="s">
        <v>37</v>
      </c>
      <c r="I591" s="487">
        <v>3200</v>
      </c>
      <c r="J591" s="488" t="s">
        <v>104</v>
      </c>
      <c r="K591" s="489">
        <v>6.5</v>
      </c>
      <c r="L591" s="490" t="s">
        <v>68</v>
      </c>
      <c r="M591" s="491" t="s">
        <v>985</v>
      </c>
      <c r="N591" s="492" t="s">
        <v>985</v>
      </c>
      <c r="O591" s="493">
        <v>25</v>
      </c>
      <c r="P591" s="464">
        <v>3200000</v>
      </c>
      <c r="Q591" s="464">
        <v>3200000</v>
      </c>
      <c r="R591" s="464">
        <v>72407552</v>
      </c>
      <c r="S591" s="464">
        <v>367048</v>
      </c>
      <c r="T591" s="464">
        <v>72774600</v>
      </c>
      <c r="U591" s="495" t="s">
        <v>645</v>
      </c>
      <c r="V591" s="496">
        <v>0</v>
      </c>
      <c r="W591" s="496">
        <v>0</v>
      </c>
      <c r="X591" s="496">
        <v>0</v>
      </c>
      <c r="Y591" s="496" t="s">
        <v>987</v>
      </c>
      <c r="Z591" s="497"/>
    </row>
    <row r="592" spans="2:26">
      <c r="B592" s="482">
        <v>96722460</v>
      </c>
      <c r="C592" s="483" t="s">
        <v>75</v>
      </c>
      <c r="D592" s="484" t="s">
        <v>755</v>
      </c>
      <c r="E592" s="324" t="s">
        <v>989</v>
      </c>
      <c r="F592" s="485">
        <v>344</v>
      </c>
      <c r="G592" s="486">
        <v>37903</v>
      </c>
      <c r="H592" s="326" t="s">
        <v>37</v>
      </c>
      <c r="I592" s="487">
        <v>3000</v>
      </c>
      <c r="J592" s="488" t="s">
        <v>51</v>
      </c>
      <c r="K592" s="489">
        <v>6</v>
      </c>
      <c r="L592" s="490" t="s">
        <v>68</v>
      </c>
      <c r="M592" s="491" t="s">
        <v>985</v>
      </c>
      <c r="N592" s="492" t="s">
        <v>985</v>
      </c>
      <c r="O592" s="493">
        <v>21</v>
      </c>
      <c r="P592" s="464">
        <v>2500000</v>
      </c>
      <c r="Q592" s="464">
        <v>2083332.5</v>
      </c>
      <c r="R592" s="464">
        <v>47140314</v>
      </c>
      <c r="S592" s="464">
        <v>1148578</v>
      </c>
      <c r="T592" s="464">
        <v>48288892</v>
      </c>
      <c r="U592" s="495" t="s">
        <v>645</v>
      </c>
      <c r="V592" s="496">
        <v>0</v>
      </c>
      <c r="W592" s="496">
        <v>0</v>
      </c>
      <c r="X592" s="496">
        <v>0</v>
      </c>
      <c r="Y592" s="496" t="s">
        <v>987</v>
      </c>
      <c r="Z592" s="497"/>
    </row>
    <row r="593" spans="2:26">
      <c r="B593" s="482">
        <v>96722460</v>
      </c>
      <c r="C593" s="483" t="s">
        <v>75</v>
      </c>
      <c r="D593" s="484" t="s">
        <v>755</v>
      </c>
      <c r="E593" s="324" t="s">
        <v>984</v>
      </c>
      <c r="F593" s="485">
        <v>345</v>
      </c>
      <c r="G593" s="486">
        <v>37903</v>
      </c>
      <c r="H593" s="326" t="s">
        <v>37</v>
      </c>
      <c r="I593" s="487">
        <v>3000</v>
      </c>
      <c r="J593" s="512"/>
      <c r="K593" s="489"/>
      <c r="L593" s="490" t="s">
        <v>985</v>
      </c>
      <c r="M593" s="491" t="s">
        <v>985</v>
      </c>
      <c r="N593" s="492" t="s">
        <v>985</v>
      </c>
      <c r="O593" s="493">
        <v>10</v>
      </c>
      <c r="P593" s="464"/>
      <c r="Q593" s="464"/>
      <c r="R593" s="464"/>
      <c r="S593" s="464"/>
      <c r="T593" s="464"/>
      <c r="U593" s="495">
        <v>0</v>
      </c>
      <c r="V593" s="496">
        <v>0</v>
      </c>
      <c r="W593" s="496">
        <v>0</v>
      </c>
      <c r="X593" s="496">
        <v>0</v>
      </c>
      <c r="Y593" s="496">
        <v>0</v>
      </c>
      <c r="Z593" s="497"/>
    </row>
    <row r="594" spans="2:26">
      <c r="B594" s="482">
        <v>96722460</v>
      </c>
      <c r="C594" s="483" t="s">
        <v>75</v>
      </c>
      <c r="D594" s="484" t="s">
        <v>755</v>
      </c>
      <c r="E594" s="324" t="s">
        <v>134</v>
      </c>
      <c r="F594" s="485">
        <v>345</v>
      </c>
      <c r="G594" s="486">
        <v>37903</v>
      </c>
      <c r="H594" s="326" t="s">
        <v>37</v>
      </c>
      <c r="I594" s="487">
        <v>3000</v>
      </c>
      <c r="J594" s="488" t="s">
        <v>56</v>
      </c>
      <c r="K594" s="489">
        <v>3.75</v>
      </c>
      <c r="L594" s="490" t="s">
        <v>68</v>
      </c>
      <c r="M594" s="491" t="s">
        <v>39</v>
      </c>
      <c r="N594" s="492" t="s">
        <v>985</v>
      </c>
      <c r="O594" s="493">
        <v>6</v>
      </c>
      <c r="P594" s="464">
        <v>2000000</v>
      </c>
      <c r="Q594" s="464">
        <v>0</v>
      </c>
      <c r="R594" s="464">
        <v>0</v>
      </c>
      <c r="S594" s="464"/>
      <c r="T594" s="464"/>
      <c r="U594" s="495" t="s">
        <v>645</v>
      </c>
      <c r="V594" s="496">
        <v>0</v>
      </c>
      <c r="W594" s="496">
        <v>0</v>
      </c>
      <c r="X594" s="496" t="s">
        <v>990</v>
      </c>
      <c r="Y594" s="496" t="s">
        <v>987</v>
      </c>
      <c r="Z594" s="497"/>
    </row>
    <row r="595" spans="2:26">
      <c r="B595" s="482">
        <v>93628000</v>
      </c>
      <c r="C595" s="483" t="s">
        <v>107</v>
      </c>
      <c r="D595" s="484" t="s">
        <v>703</v>
      </c>
      <c r="E595" s="324" t="s">
        <v>984</v>
      </c>
      <c r="F595" s="485">
        <v>539</v>
      </c>
      <c r="G595" s="486">
        <v>39643</v>
      </c>
      <c r="H595" s="326" t="s">
        <v>37</v>
      </c>
      <c r="I595" s="487">
        <v>7000</v>
      </c>
      <c r="J595" s="488"/>
      <c r="K595" s="489"/>
      <c r="L595" s="490" t="s">
        <v>39</v>
      </c>
      <c r="M595" s="491" t="s">
        <v>68</v>
      </c>
      <c r="N595" s="492" t="s">
        <v>985</v>
      </c>
      <c r="O595" s="493">
        <v>10</v>
      </c>
      <c r="P595" s="464"/>
      <c r="Q595" s="464"/>
      <c r="R595" s="464"/>
      <c r="S595" s="464"/>
      <c r="T595" s="464"/>
      <c r="U595" s="495">
        <v>0</v>
      </c>
      <c r="V595" s="496">
        <v>0</v>
      </c>
      <c r="W595" s="496">
        <v>0</v>
      </c>
      <c r="X595" s="496">
        <v>0</v>
      </c>
      <c r="Y595" s="496">
        <v>0</v>
      </c>
      <c r="Z595" s="497"/>
    </row>
    <row r="596" spans="2:26">
      <c r="B596" s="482">
        <v>93628000</v>
      </c>
      <c r="C596" s="483" t="s">
        <v>107</v>
      </c>
      <c r="D596" s="484" t="s">
        <v>703</v>
      </c>
      <c r="E596" s="324" t="s">
        <v>134</v>
      </c>
      <c r="F596" s="485">
        <v>539</v>
      </c>
      <c r="G596" s="486">
        <v>39650</v>
      </c>
      <c r="H596" s="326" t="s">
        <v>37</v>
      </c>
      <c r="I596" s="487">
        <v>7000</v>
      </c>
      <c r="J596" s="488" t="s">
        <v>46</v>
      </c>
      <c r="K596" s="489">
        <v>3.5</v>
      </c>
      <c r="L596" s="490" t="s">
        <v>68</v>
      </c>
      <c r="M596" s="491" t="s">
        <v>985</v>
      </c>
      <c r="N596" s="492" t="s">
        <v>985</v>
      </c>
      <c r="O596" s="493">
        <v>5</v>
      </c>
      <c r="P596" s="464">
        <v>3000000</v>
      </c>
      <c r="Q596" s="464">
        <v>3000000</v>
      </c>
      <c r="R596" s="464">
        <v>67882080</v>
      </c>
      <c r="S596" s="464">
        <v>191390</v>
      </c>
      <c r="T596" s="464">
        <v>68073470</v>
      </c>
      <c r="U596" s="495" t="s">
        <v>645</v>
      </c>
      <c r="V596" s="496">
        <v>0</v>
      </c>
      <c r="W596" s="496">
        <v>0</v>
      </c>
      <c r="X596" s="496">
        <v>0</v>
      </c>
      <c r="Y596" s="496" t="s">
        <v>987</v>
      </c>
      <c r="Z596" s="497"/>
    </row>
    <row r="597" spans="2:26">
      <c r="B597" s="482">
        <v>93628000</v>
      </c>
      <c r="C597" s="483" t="s">
        <v>107</v>
      </c>
      <c r="D597" s="484" t="s">
        <v>703</v>
      </c>
      <c r="E597" s="324" t="s">
        <v>134</v>
      </c>
      <c r="F597" s="485">
        <v>539</v>
      </c>
      <c r="G597" s="486">
        <v>39650</v>
      </c>
      <c r="H597" s="326" t="s">
        <v>37</v>
      </c>
      <c r="I597" s="487">
        <v>7000</v>
      </c>
      <c r="J597" s="488" t="s">
        <v>87</v>
      </c>
      <c r="K597" s="489">
        <v>3.8</v>
      </c>
      <c r="L597" s="490" t="s">
        <v>68</v>
      </c>
      <c r="M597" s="491" t="s">
        <v>985</v>
      </c>
      <c r="N597" s="492" t="s">
        <v>985</v>
      </c>
      <c r="O597" s="493">
        <v>10</v>
      </c>
      <c r="P597" s="464"/>
      <c r="Q597" s="464"/>
      <c r="R597" s="464">
        <v>0</v>
      </c>
      <c r="S597" s="464"/>
      <c r="T597" s="464"/>
      <c r="U597" s="495" t="s">
        <v>645</v>
      </c>
      <c r="V597" s="496">
        <v>0</v>
      </c>
      <c r="W597" s="496" t="s">
        <v>988</v>
      </c>
      <c r="X597" s="496">
        <v>0</v>
      </c>
      <c r="Y597" s="496" t="s">
        <v>987</v>
      </c>
      <c r="Z597" s="497"/>
    </row>
    <row r="598" spans="2:26">
      <c r="B598" s="482">
        <v>93628000</v>
      </c>
      <c r="C598" s="483" t="s">
        <v>107</v>
      </c>
      <c r="D598" s="484" t="s">
        <v>703</v>
      </c>
      <c r="E598" s="324" t="s">
        <v>984</v>
      </c>
      <c r="F598" s="485">
        <v>540</v>
      </c>
      <c r="G598" s="486">
        <v>39643</v>
      </c>
      <c r="H598" s="326" t="s">
        <v>37</v>
      </c>
      <c r="I598" s="487">
        <v>7000</v>
      </c>
      <c r="J598" s="488"/>
      <c r="K598" s="489"/>
      <c r="L598" s="490" t="s">
        <v>39</v>
      </c>
      <c r="M598" s="491" t="s">
        <v>68</v>
      </c>
      <c r="N598" s="492" t="s">
        <v>985</v>
      </c>
      <c r="O598" s="493">
        <v>30</v>
      </c>
      <c r="P598" s="464"/>
      <c r="Q598" s="464"/>
      <c r="R598" s="464"/>
      <c r="S598" s="464"/>
      <c r="T598" s="464"/>
      <c r="U598" s="495">
        <v>0</v>
      </c>
      <c r="V598" s="496">
        <v>0</v>
      </c>
      <c r="W598" s="496">
        <v>0</v>
      </c>
      <c r="X598" s="496">
        <v>0</v>
      </c>
      <c r="Y598" s="496">
        <v>0</v>
      </c>
      <c r="Z598" s="497"/>
    </row>
    <row r="599" spans="2:26">
      <c r="B599" s="482">
        <v>93628000</v>
      </c>
      <c r="C599" s="483" t="s">
        <v>107</v>
      </c>
      <c r="D599" s="484" t="s">
        <v>703</v>
      </c>
      <c r="E599" s="324" t="s">
        <v>134</v>
      </c>
      <c r="F599" s="485">
        <v>540</v>
      </c>
      <c r="G599" s="486">
        <v>39650</v>
      </c>
      <c r="H599" s="326" t="s">
        <v>37</v>
      </c>
      <c r="I599" s="487">
        <v>7000</v>
      </c>
      <c r="J599" s="488" t="s">
        <v>89</v>
      </c>
      <c r="K599" s="489">
        <v>4.25</v>
      </c>
      <c r="L599" s="490" t="s">
        <v>68</v>
      </c>
      <c r="M599" s="491" t="s">
        <v>985</v>
      </c>
      <c r="N599" s="492" t="s">
        <v>985</v>
      </c>
      <c r="O599" s="493">
        <v>20</v>
      </c>
      <c r="P599" s="464">
        <v>2000000</v>
      </c>
      <c r="Q599" s="464">
        <v>2000000</v>
      </c>
      <c r="R599" s="464">
        <v>45254720</v>
      </c>
      <c r="S599" s="464">
        <v>154935</v>
      </c>
      <c r="T599" s="464">
        <v>45409655</v>
      </c>
      <c r="U599" s="495" t="s">
        <v>645</v>
      </c>
      <c r="V599" s="496">
        <v>0</v>
      </c>
      <c r="W599" s="496">
        <v>0</v>
      </c>
      <c r="X599" s="496">
        <v>0</v>
      </c>
      <c r="Y599" s="496" t="s">
        <v>987</v>
      </c>
      <c r="Z599" s="497"/>
    </row>
    <row r="600" spans="2:26">
      <c r="B600" s="482">
        <v>93628000</v>
      </c>
      <c r="C600" s="483" t="s">
        <v>107</v>
      </c>
      <c r="D600" s="484" t="s">
        <v>703</v>
      </c>
      <c r="E600" s="324" t="s">
        <v>134</v>
      </c>
      <c r="F600" s="485">
        <v>540</v>
      </c>
      <c r="G600" s="486">
        <v>39650</v>
      </c>
      <c r="H600" s="326" t="s">
        <v>37</v>
      </c>
      <c r="I600" s="487">
        <v>7000</v>
      </c>
      <c r="J600" s="488" t="s">
        <v>63</v>
      </c>
      <c r="K600" s="489">
        <v>3.8</v>
      </c>
      <c r="L600" s="490" t="s">
        <v>68</v>
      </c>
      <c r="M600" s="491" t="s">
        <v>985</v>
      </c>
      <c r="N600" s="492" t="s">
        <v>985</v>
      </c>
      <c r="O600" s="493">
        <v>20</v>
      </c>
      <c r="P600" s="464"/>
      <c r="Q600" s="464"/>
      <c r="R600" s="464">
        <v>0</v>
      </c>
      <c r="S600" s="464"/>
      <c r="T600" s="464"/>
      <c r="U600" s="495" t="s">
        <v>645</v>
      </c>
      <c r="V600" s="496">
        <v>0</v>
      </c>
      <c r="W600" s="496" t="s">
        <v>988</v>
      </c>
      <c r="X600" s="496">
        <v>0</v>
      </c>
      <c r="Y600" s="496" t="s">
        <v>987</v>
      </c>
      <c r="Z600" s="497"/>
    </row>
    <row r="601" spans="2:26">
      <c r="B601" s="482">
        <v>96963440</v>
      </c>
      <c r="C601" s="483" t="s">
        <v>91</v>
      </c>
      <c r="D601" s="484" t="s">
        <v>1049</v>
      </c>
      <c r="E601" s="324" t="s">
        <v>984</v>
      </c>
      <c r="F601" s="485">
        <v>491</v>
      </c>
      <c r="G601" s="486">
        <v>39120</v>
      </c>
      <c r="H601" s="326" t="s">
        <v>37</v>
      </c>
      <c r="I601" s="487">
        <v>4500</v>
      </c>
      <c r="J601" s="488"/>
      <c r="K601" s="489"/>
      <c r="L601" s="490" t="s">
        <v>68</v>
      </c>
      <c r="M601" s="491" t="s">
        <v>985</v>
      </c>
      <c r="N601" s="492" t="s">
        <v>985</v>
      </c>
      <c r="O601" s="493">
        <v>24</v>
      </c>
      <c r="P601" s="464"/>
      <c r="Q601" s="464"/>
      <c r="R601" s="464"/>
      <c r="S601" s="464"/>
      <c r="T601" s="464"/>
      <c r="U601" s="495">
        <v>0</v>
      </c>
      <c r="V601" s="496">
        <v>0</v>
      </c>
      <c r="W601" s="496">
        <v>0</v>
      </c>
      <c r="X601" s="496">
        <v>0</v>
      </c>
      <c r="Y601" s="496">
        <v>0</v>
      </c>
      <c r="Z601" s="497"/>
    </row>
    <row r="602" spans="2:26">
      <c r="B602" s="482">
        <v>96963440</v>
      </c>
      <c r="C602" s="483" t="s">
        <v>91</v>
      </c>
      <c r="D602" s="484" t="s">
        <v>1049</v>
      </c>
      <c r="E602" s="324" t="s">
        <v>134</v>
      </c>
      <c r="F602" s="485">
        <v>491</v>
      </c>
      <c r="G602" s="486">
        <v>39146</v>
      </c>
      <c r="H602" s="326" t="s">
        <v>37</v>
      </c>
      <c r="I602" s="487">
        <v>4500</v>
      </c>
      <c r="J602" s="488" t="s">
        <v>46</v>
      </c>
      <c r="K602" s="489">
        <v>4</v>
      </c>
      <c r="L602" s="490" t="s">
        <v>68</v>
      </c>
      <c r="M602" s="491" t="s">
        <v>985</v>
      </c>
      <c r="N602" s="492" t="s">
        <v>985</v>
      </c>
      <c r="O602" s="493">
        <v>21</v>
      </c>
      <c r="P602" s="464">
        <v>4150000</v>
      </c>
      <c r="Q602" s="464">
        <v>4150000</v>
      </c>
      <c r="R602" s="464">
        <v>93903544</v>
      </c>
      <c r="S602" s="464">
        <v>1020795</v>
      </c>
      <c r="T602" s="464">
        <v>94924339</v>
      </c>
      <c r="U602" s="495" t="s">
        <v>645</v>
      </c>
      <c r="V602" s="496">
        <v>0</v>
      </c>
      <c r="W602" s="496">
        <v>0</v>
      </c>
      <c r="X602" s="496">
        <v>0</v>
      </c>
      <c r="Y602" s="496" t="s">
        <v>987</v>
      </c>
      <c r="Z602" s="497"/>
    </row>
    <row r="603" spans="2:26">
      <c r="B603" s="482">
        <v>94627000</v>
      </c>
      <c r="C603" s="483" t="s">
        <v>100</v>
      </c>
      <c r="D603" s="484" t="s">
        <v>1050</v>
      </c>
      <c r="E603" s="324" t="s">
        <v>984</v>
      </c>
      <c r="F603" s="485">
        <v>328</v>
      </c>
      <c r="G603" s="486">
        <v>37677</v>
      </c>
      <c r="H603" s="326" t="s">
        <v>37</v>
      </c>
      <c r="I603" s="487">
        <v>3500</v>
      </c>
      <c r="J603" s="488"/>
      <c r="K603" s="489"/>
      <c r="L603" s="490" t="s">
        <v>985</v>
      </c>
      <c r="M603" s="491" t="s">
        <v>985</v>
      </c>
      <c r="N603" s="492" t="s">
        <v>985</v>
      </c>
      <c r="O603" s="493">
        <v>30</v>
      </c>
      <c r="P603" s="464"/>
      <c r="Q603" s="464"/>
      <c r="R603" s="464"/>
      <c r="S603" s="464"/>
      <c r="T603" s="464"/>
      <c r="U603" s="495">
        <v>0</v>
      </c>
      <c r="V603" s="496">
        <v>0</v>
      </c>
      <c r="W603" s="496">
        <v>0</v>
      </c>
      <c r="X603" s="496">
        <v>0</v>
      </c>
      <c r="Y603" s="496">
        <v>0</v>
      </c>
      <c r="Z603" s="497"/>
    </row>
    <row r="604" spans="2:26">
      <c r="B604" s="482">
        <v>94627000</v>
      </c>
      <c r="C604" s="483" t="s">
        <v>100</v>
      </c>
      <c r="D604" s="484" t="s">
        <v>1050</v>
      </c>
      <c r="E604" s="324" t="s">
        <v>134</v>
      </c>
      <c r="F604" s="485">
        <v>328</v>
      </c>
      <c r="G604" s="486">
        <v>37771</v>
      </c>
      <c r="H604" s="326" t="s">
        <v>37</v>
      </c>
      <c r="I604" s="487">
        <v>1500</v>
      </c>
      <c r="J604" s="488" t="s">
        <v>56</v>
      </c>
      <c r="K604" s="489">
        <v>6.25</v>
      </c>
      <c r="L604" s="490" t="s">
        <v>68</v>
      </c>
      <c r="M604" s="491" t="s">
        <v>39</v>
      </c>
      <c r="N604" s="492" t="s">
        <v>985</v>
      </c>
      <c r="O604" s="493">
        <v>21</v>
      </c>
      <c r="P604" s="464">
        <v>1450000</v>
      </c>
      <c r="Q604" s="464">
        <v>0</v>
      </c>
      <c r="R604" s="464">
        <v>0</v>
      </c>
      <c r="S604" s="464"/>
      <c r="T604" s="464"/>
      <c r="U604" s="495" t="s">
        <v>645</v>
      </c>
      <c r="V604" s="496">
        <v>0</v>
      </c>
      <c r="W604" s="496">
        <v>0</v>
      </c>
      <c r="X604" s="496" t="s">
        <v>990</v>
      </c>
      <c r="Y604" s="496" t="s">
        <v>987</v>
      </c>
      <c r="Z604" s="497" t="s">
        <v>993</v>
      </c>
    </row>
    <row r="605" spans="2:26">
      <c r="B605" s="482">
        <v>94627000</v>
      </c>
      <c r="C605" s="483" t="s">
        <v>100</v>
      </c>
      <c r="D605" s="484" t="s">
        <v>1050</v>
      </c>
      <c r="E605" s="324" t="s">
        <v>142</v>
      </c>
      <c r="F605" s="485">
        <v>328</v>
      </c>
      <c r="G605" s="486">
        <v>39513</v>
      </c>
      <c r="H605" s="326" t="s">
        <v>37</v>
      </c>
      <c r="I605" s="487">
        <v>3500</v>
      </c>
      <c r="J605" s="488" t="s">
        <v>53</v>
      </c>
      <c r="K605" s="489">
        <v>3.7</v>
      </c>
      <c r="L605" s="490" t="s">
        <v>68</v>
      </c>
      <c r="M605" s="491" t="s">
        <v>39</v>
      </c>
      <c r="N605" s="492" t="s">
        <v>985</v>
      </c>
      <c r="O605" s="493">
        <v>10</v>
      </c>
      <c r="P605" s="464">
        <v>1250000</v>
      </c>
      <c r="Q605" s="464">
        <v>882353</v>
      </c>
      <c r="R605" s="464">
        <v>19965319</v>
      </c>
      <c r="S605" s="464">
        <v>246035</v>
      </c>
      <c r="T605" s="464">
        <v>20211354</v>
      </c>
      <c r="U605" s="495" t="s">
        <v>645</v>
      </c>
      <c r="V605" s="496">
        <v>0</v>
      </c>
      <c r="W605" s="496">
        <v>0</v>
      </c>
      <c r="X605" s="496">
        <v>0</v>
      </c>
      <c r="Y605" s="496" t="s">
        <v>987</v>
      </c>
      <c r="Z605" s="497" t="s">
        <v>993</v>
      </c>
    </row>
    <row r="606" spans="2:26">
      <c r="B606" s="482">
        <v>94627000</v>
      </c>
      <c r="C606" s="483" t="s">
        <v>100</v>
      </c>
      <c r="D606" s="484" t="s">
        <v>1050</v>
      </c>
      <c r="E606" s="324" t="s">
        <v>142</v>
      </c>
      <c r="F606" s="485">
        <v>328</v>
      </c>
      <c r="G606" s="486">
        <v>39513</v>
      </c>
      <c r="H606" s="326" t="s">
        <v>37</v>
      </c>
      <c r="I606" s="487">
        <v>3500</v>
      </c>
      <c r="J606" s="488" t="s">
        <v>59</v>
      </c>
      <c r="K606" s="489">
        <v>4.3</v>
      </c>
      <c r="L606" s="490" t="s">
        <v>68</v>
      </c>
      <c r="M606" s="491" t="s">
        <v>39</v>
      </c>
      <c r="N606" s="492" t="s">
        <v>985</v>
      </c>
      <c r="O606" s="493">
        <v>21</v>
      </c>
      <c r="P606" s="464">
        <v>2250000</v>
      </c>
      <c r="Q606" s="464">
        <v>2250000</v>
      </c>
      <c r="R606" s="464">
        <v>50911560</v>
      </c>
      <c r="S606" s="464">
        <v>728069</v>
      </c>
      <c r="T606" s="464">
        <v>51639629</v>
      </c>
      <c r="U606" s="495" t="s">
        <v>645</v>
      </c>
      <c r="V606" s="496">
        <v>0</v>
      </c>
      <c r="W606" s="496">
        <v>0</v>
      </c>
      <c r="X606" s="496">
        <v>0</v>
      </c>
      <c r="Y606" s="496" t="s">
        <v>987</v>
      </c>
      <c r="Z606" s="497" t="s">
        <v>993</v>
      </c>
    </row>
    <row r="607" spans="2:26">
      <c r="B607" s="482">
        <v>76488180</v>
      </c>
      <c r="C607" s="483" t="s">
        <v>75</v>
      </c>
      <c r="D607" s="484" t="s">
        <v>1051</v>
      </c>
      <c r="E607" s="324" t="s">
        <v>984</v>
      </c>
      <c r="F607" s="485">
        <v>688</v>
      </c>
      <c r="G607" s="486">
        <v>40868</v>
      </c>
      <c r="H607" s="326" t="s">
        <v>37</v>
      </c>
      <c r="I607" s="487">
        <v>1500</v>
      </c>
      <c r="J607" s="488"/>
      <c r="K607" s="489"/>
      <c r="L607" s="490" t="s">
        <v>68</v>
      </c>
      <c r="M607" s="491" t="s">
        <v>359</v>
      </c>
      <c r="N607" s="492" t="s">
        <v>39</v>
      </c>
      <c r="O607" s="493">
        <v>10</v>
      </c>
      <c r="P607" s="464"/>
      <c r="Q607" s="464"/>
      <c r="R607" s="464"/>
      <c r="S607" s="464"/>
      <c r="T607" s="464"/>
      <c r="U607" s="495">
        <v>0</v>
      </c>
      <c r="V607" s="496">
        <v>0</v>
      </c>
      <c r="W607" s="496" t="s">
        <v>988</v>
      </c>
      <c r="X607" s="496">
        <v>0</v>
      </c>
      <c r="Y607" s="496">
        <v>0</v>
      </c>
      <c r="Z607" s="497"/>
    </row>
    <row r="608" spans="2:26">
      <c r="B608" s="482">
        <v>76017019</v>
      </c>
      <c r="C608" s="483">
        <v>4</v>
      </c>
      <c r="D608" s="484" t="s">
        <v>428</v>
      </c>
      <c r="E608" s="324" t="s">
        <v>984</v>
      </c>
      <c r="F608" s="485">
        <v>583</v>
      </c>
      <c r="G608" s="486">
        <v>39933</v>
      </c>
      <c r="H608" s="326" t="s">
        <v>37</v>
      </c>
      <c r="I608" s="487">
        <v>5000</v>
      </c>
      <c r="J608" s="488"/>
      <c r="K608" s="489"/>
      <c r="L608" s="490" t="s">
        <v>68</v>
      </c>
      <c r="M608" s="491" t="s">
        <v>39</v>
      </c>
      <c r="N608" s="492" t="s">
        <v>985</v>
      </c>
      <c r="O608" s="493">
        <v>10</v>
      </c>
      <c r="P608" s="464"/>
      <c r="Q608" s="464"/>
      <c r="R608" s="464"/>
      <c r="S608" s="464"/>
      <c r="T608" s="464"/>
      <c r="U608" s="495">
        <v>0</v>
      </c>
      <c r="V608" s="496">
        <v>0</v>
      </c>
      <c r="W608" s="496">
        <v>0</v>
      </c>
      <c r="X608" s="496">
        <v>0</v>
      </c>
      <c r="Y608" s="496">
        <v>0</v>
      </c>
      <c r="Z608" s="497"/>
    </row>
    <row r="609" spans="2:26">
      <c r="B609" s="482">
        <v>76017019</v>
      </c>
      <c r="C609" s="483">
        <v>4</v>
      </c>
      <c r="D609" s="484" t="s">
        <v>428</v>
      </c>
      <c r="E609" s="324" t="s">
        <v>134</v>
      </c>
      <c r="F609" s="485">
        <v>583</v>
      </c>
      <c r="G609" s="486">
        <v>39941</v>
      </c>
      <c r="H609" s="326" t="s">
        <v>37</v>
      </c>
      <c r="I609" s="487">
        <v>5000</v>
      </c>
      <c r="J609" s="488" t="s">
        <v>46</v>
      </c>
      <c r="K609" s="489">
        <v>3</v>
      </c>
      <c r="L609" s="490" t="s">
        <v>68</v>
      </c>
      <c r="M609" s="491" t="s">
        <v>985</v>
      </c>
      <c r="N609" s="492" t="s">
        <v>985</v>
      </c>
      <c r="O609" s="493">
        <v>5</v>
      </c>
      <c r="P609" s="464">
        <v>2000000</v>
      </c>
      <c r="Q609" s="464">
        <v>2000000</v>
      </c>
      <c r="R609" s="464">
        <v>45254720</v>
      </c>
      <c r="S609" s="464">
        <v>222502</v>
      </c>
      <c r="T609" s="464">
        <v>45477222</v>
      </c>
      <c r="U609" s="495" t="s">
        <v>645</v>
      </c>
      <c r="V609" s="496">
        <v>0</v>
      </c>
      <c r="W609" s="496">
        <v>0</v>
      </c>
      <c r="X609" s="496">
        <v>0</v>
      </c>
      <c r="Y609" s="496" t="s">
        <v>987</v>
      </c>
      <c r="Z609" s="497"/>
    </row>
    <row r="610" spans="2:26">
      <c r="B610" s="482">
        <v>76017019</v>
      </c>
      <c r="C610" s="483">
        <v>4</v>
      </c>
      <c r="D610" s="484" t="s">
        <v>428</v>
      </c>
      <c r="E610" s="324" t="s">
        <v>134</v>
      </c>
      <c r="F610" s="485">
        <v>583</v>
      </c>
      <c r="G610" s="486">
        <v>39941</v>
      </c>
      <c r="H610" s="326" t="s">
        <v>162</v>
      </c>
      <c r="I610" s="487">
        <v>105000000</v>
      </c>
      <c r="J610" s="488" t="s">
        <v>87</v>
      </c>
      <c r="K610" s="489">
        <v>5</v>
      </c>
      <c r="L610" s="490" t="s">
        <v>68</v>
      </c>
      <c r="M610" s="491" t="s">
        <v>985</v>
      </c>
      <c r="N610" s="492" t="s">
        <v>985</v>
      </c>
      <c r="O610" s="493">
        <v>5</v>
      </c>
      <c r="P610" s="464"/>
      <c r="Q610" s="464"/>
      <c r="R610" s="464">
        <v>0</v>
      </c>
      <c r="S610" s="464"/>
      <c r="T610" s="464"/>
      <c r="U610" s="495">
        <v>0</v>
      </c>
      <c r="V610" s="496">
        <v>0</v>
      </c>
      <c r="W610" s="496" t="s">
        <v>988</v>
      </c>
      <c r="X610" s="496">
        <v>0</v>
      </c>
      <c r="Y610" s="496" t="s">
        <v>987</v>
      </c>
      <c r="Z610" s="497"/>
    </row>
    <row r="611" spans="2:26">
      <c r="B611" s="482">
        <v>76017019</v>
      </c>
      <c r="C611" s="483">
        <v>4</v>
      </c>
      <c r="D611" s="484" t="s">
        <v>428</v>
      </c>
      <c r="E611" s="324" t="s">
        <v>142</v>
      </c>
      <c r="F611" s="485">
        <v>583</v>
      </c>
      <c r="G611" s="486">
        <v>40470</v>
      </c>
      <c r="H611" s="326" t="s">
        <v>37</v>
      </c>
      <c r="I611" s="487">
        <v>3000</v>
      </c>
      <c r="J611" s="488" t="s">
        <v>63</v>
      </c>
      <c r="K611" s="489">
        <v>3.85</v>
      </c>
      <c r="L611" s="490" t="s">
        <v>68</v>
      </c>
      <c r="M611" s="491" t="s">
        <v>985</v>
      </c>
      <c r="N611" s="492" t="s">
        <v>985</v>
      </c>
      <c r="O611" s="493">
        <v>21</v>
      </c>
      <c r="P611" s="464">
        <v>3000000</v>
      </c>
      <c r="Q611" s="464">
        <v>3000000</v>
      </c>
      <c r="R611" s="464">
        <v>67882080</v>
      </c>
      <c r="S611" s="464">
        <v>479134</v>
      </c>
      <c r="T611" s="464">
        <v>68361214</v>
      </c>
      <c r="U611" s="495" t="s">
        <v>645</v>
      </c>
      <c r="V611" s="496">
        <v>0</v>
      </c>
      <c r="W611" s="496">
        <v>0</v>
      </c>
      <c r="X611" s="496">
        <v>0</v>
      </c>
      <c r="Y611" s="496">
        <v>0</v>
      </c>
      <c r="Z611" s="497"/>
    </row>
    <row r="612" spans="2:26">
      <c r="B612" s="482">
        <v>76017019</v>
      </c>
      <c r="C612" s="483">
        <v>4</v>
      </c>
      <c r="D612" s="484" t="s">
        <v>428</v>
      </c>
      <c r="E612" s="324" t="s">
        <v>984</v>
      </c>
      <c r="F612" s="485">
        <v>584</v>
      </c>
      <c r="G612" s="486">
        <v>39933</v>
      </c>
      <c r="H612" s="326" t="s">
        <v>37</v>
      </c>
      <c r="I612" s="487">
        <v>5000</v>
      </c>
      <c r="J612" s="488"/>
      <c r="K612" s="489"/>
      <c r="L612" s="490" t="s">
        <v>68</v>
      </c>
      <c r="M612" s="491" t="s">
        <v>39</v>
      </c>
      <c r="N612" s="492" t="s">
        <v>985</v>
      </c>
      <c r="O612" s="493">
        <v>30</v>
      </c>
      <c r="P612" s="464"/>
      <c r="Q612" s="464"/>
      <c r="R612" s="464"/>
      <c r="S612" s="464"/>
      <c r="T612" s="464"/>
      <c r="U612" s="495">
        <v>0</v>
      </c>
      <c r="V612" s="496">
        <v>0</v>
      </c>
      <c r="W612" s="496">
        <v>0</v>
      </c>
      <c r="X612" s="496">
        <v>0</v>
      </c>
      <c r="Y612" s="496">
        <v>0</v>
      </c>
      <c r="Z612" s="497"/>
    </row>
    <row r="613" spans="2:26">
      <c r="B613" s="482">
        <v>76017019</v>
      </c>
      <c r="C613" s="483">
        <v>4</v>
      </c>
      <c r="D613" s="484" t="s">
        <v>428</v>
      </c>
      <c r="E613" s="324" t="s">
        <v>134</v>
      </c>
      <c r="F613" s="485">
        <v>584</v>
      </c>
      <c r="G613" s="486">
        <v>39941</v>
      </c>
      <c r="H613" s="326" t="s">
        <v>37</v>
      </c>
      <c r="I613" s="487">
        <v>5000</v>
      </c>
      <c r="J613" s="488" t="s">
        <v>89</v>
      </c>
      <c r="K613" s="489">
        <v>4.5</v>
      </c>
      <c r="L613" s="490" t="s">
        <v>68</v>
      </c>
      <c r="M613" s="491" t="s">
        <v>985</v>
      </c>
      <c r="N613" s="492" t="s">
        <v>985</v>
      </c>
      <c r="O613" s="493">
        <v>21</v>
      </c>
      <c r="P613" s="464">
        <v>3000000</v>
      </c>
      <c r="Q613" s="464">
        <v>3000000</v>
      </c>
      <c r="R613" s="464">
        <v>67882080</v>
      </c>
      <c r="S613" s="464">
        <v>500630</v>
      </c>
      <c r="T613" s="464">
        <v>68382710</v>
      </c>
      <c r="U613" s="495" t="s">
        <v>645</v>
      </c>
      <c r="V613" s="496">
        <v>0</v>
      </c>
      <c r="W613" s="496">
        <v>0</v>
      </c>
      <c r="X613" s="496">
        <v>0</v>
      </c>
      <c r="Y613" s="496" t="s">
        <v>987</v>
      </c>
      <c r="Z613" s="497"/>
    </row>
    <row r="614" spans="2:26">
      <c r="B614" s="482">
        <v>76017019</v>
      </c>
      <c r="C614" s="483">
        <v>4</v>
      </c>
      <c r="D614" s="484" t="s">
        <v>428</v>
      </c>
      <c r="E614" s="324" t="s">
        <v>142</v>
      </c>
      <c r="F614" s="485">
        <v>584</v>
      </c>
      <c r="G614" s="486">
        <v>40470</v>
      </c>
      <c r="H614" s="326" t="s">
        <v>37</v>
      </c>
      <c r="I614" s="487">
        <v>2000</v>
      </c>
      <c r="J614" s="488" t="s">
        <v>56</v>
      </c>
      <c r="K614" s="489">
        <v>3.85</v>
      </c>
      <c r="L614" s="490" t="s">
        <v>68</v>
      </c>
      <c r="M614" s="491" t="s">
        <v>985</v>
      </c>
      <c r="N614" s="492" t="s">
        <v>985</v>
      </c>
      <c r="O614" s="493">
        <v>21</v>
      </c>
      <c r="P614" s="464">
        <v>2000000</v>
      </c>
      <c r="Q614" s="464">
        <v>2000000</v>
      </c>
      <c r="R614" s="464">
        <v>45254720</v>
      </c>
      <c r="S614" s="464">
        <v>319423</v>
      </c>
      <c r="T614" s="464">
        <v>45574143</v>
      </c>
      <c r="U614" s="495" t="s">
        <v>645</v>
      </c>
      <c r="V614" s="496">
        <v>0</v>
      </c>
      <c r="W614" s="496">
        <v>0</v>
      </c>
      <c r="X614" s="496">
        <v>0</v>
      </c>
      <c r="Y614" s="496">
        <v>0</v>
      </c>
      <c r="Z614" s="497"/>
    </row>
    <row r="615" spans="2:26">
      <c r="B615" s="482">
        <v>76017019</v>
      </c>
      <c r="C615" s="483">
        <v>4</v>
      </c>
      <c r="D615" s="484" t="s">
        <v>428</v>
      </c>
      <c r="E615" s="324" t="s">
        <v>142</v>
      </c>
      <c r="F615" s="485">
        <v>584</v>
      </c>
      <c r="G615" s="486">
        <v>40470</v>
      </c>
      <c r="H615" s="326" t="s">
        <v>37</v>
      </c>
      <c r="I615" s="487">
        <v>2000</v>
      </c>
      <c r="J615" s="488" t="s">
        <v>51</v>
      </c>
      <c r="K615" s="489">
        <v>3.55</v>
      </c>
      <c r="L615" s="490" t="s">
        <v>68</v>
      </c>
      <c r="M615" s="491" t="s">
        <v>985</v>
      </c>
      <c r="N615" s="492" t="s">
        <v>985</v>
      </c>
      <c r="O615" s="493">
        <v>7</v>
      </c>
      <c r="P615" s="464"/>
      <c r="Q615" s="464"/>
      <c r="R615" s="464">
        <v>0</v>
      </c>
      <c r="S615" s="464"/>
      <c r="T615" s="464"/>
      <c r="U615" s="495" t="s">
        <v>645</v>
      </c>
      <c r="V615" s="496">
        <v>0</v>
      </c>
      <c r="W615" s="496" t="s">
        <v>988</v>
      </c>
      <c r="X615" s="496">
        <v>0</v>
      </c>
      <c r="Y615" s="496">
        <v>0</v>
      </c>
      <c r="Z615" s="497"/>
    </row>
    <row r="616" spans="2:26">
      <c r="B616" s="482">
        <v>76017019</v>
      </c>
      <c r="C616" s="483">
        <v>4</v>
      </c>
      <c r="D616" s="484" t="s">
        <v>428</v>
      </c>
      <c r="E616" s="324" t="s">
        <v>984</v>
      </c>
      <c r="F616" s="485">
        <v>669</v>
      </c>
      <c r="G616" s="486">
        <v>40693</v>
      </c>
      <c r="H616" s="326" t="s">
        <v>37</v>
      </c>
      <c r="I616" s="487">
        <v>3000</v>
      </c>
      <c r="J616" s="488"/>
      <c r="K616" s="489"/>
      <c r="L616" s="490" t="s">
        <v>68</v>
      </c>
      <c r="M616" s="491" t="s">
        <v>39</v>
      </c>
      <c r="N616" s="492" t="s">
        <v>985</v>
      </c>
      <c r="O616" s="493">
        <v>10</v>
      </c>
      <c r="P616" s="464"/>
      <c r="Q616" s="464"/>
      <c r="R616" s="464"/>
      <c r="S616" s="464"/>
      <c r="T616" s="464"/>
      <c r="U616" s="495">
        <v>0</v>
      </c>
      <c r="V616" s="496">
        <v>0</v>
      </c>
      <c r="W616" s="496">
        <v>0</v>
      </c>
      <c r="X616" s="496">
        <v>0</v>
      </c>
      <c r="Y616" s="496">
        <v>0</v>
      </c>
      <c r="Z616" s="497"/>
    </row>
    <row r="617" spans="2:26">
      <c r="B617" s="482">
        <v>76017019</v>
      </c>
      <c r="C617" s="483">
        <v>4</v>
      </c>
      <c r="D617" s="484" t="s">
        <v>428</v>
      </c>
      <c r="E617" s="324" t="s">
        <v>134</v>
      </c>
      <c r="F617" s="485">
        <v>669</v>
      </c>
      <c r="G617" s="486">
        <v>40694</v>
      </c>
      <c r="H617" s="326" t="s">
        <v>37</v>
      </c>
      <c r="I617" s="487">
        <v>3000</v>
      </c>
      <c r="J617" s="488" t="s">
        <v>53</v>
      </c>
      <c r="K617" s="489">
        <v>3</v>
      </c>
      <c r="L617" s="490" t="s">
        <v>68</v>
      </c>
      <c r="M617" s="491" t="s">
        <v>985</v>
      </c>
      <c r="N617" s="492" t="s">
        <v>985</v>
      </c>
      <c r="O617" s="493">
        <v>5</v>
      </c>
      <c r="P617" s="464">
        <v>1000000</v>
      </c>
      <c r="Q617" s="464">
        <v>1000000</v>
      </c>
      <c r="R617" s="464">
        <v>22627360</v>
      </c>
      <c r="S617" s="464">
        <v>86738</v>
      </c>
      <c r="T617" s="464">
        <v>22714098</v>
      </c>
      <c r="U617" s="495" t="s">
        <v>645</v>
      </c>
      <c r="V617" s="496">
        <v>0</v>
      </c>
      <c r="W617" s="496">
        <v>0</v>
      </c>
      <c r="X617" s="496">
        <v>0</v>
      </c>
      <c r="Y617" s="496">
        <v>0</v>
      </c>
      <c r="Z617" s="497"/>
    </row>
    <row r="618" spans="2:26" s="510" customFormat="1">
      <c r="B618" s="482">
        <v>76017019</v>
      </c>
      <c r="C618" s="483">
        <v>4</v>
      </c>
      <c r="D618" s="484" t="s">
        <v>428</v>
      </c>
      <c r="E618" s="324" t="s">
        <v>142</v>
      </c>
      <c r="F618" s="485">
        <v>669</v>
      </c>
      <c r="G618" s="486">
        <v>41053</v>
      </c>
      <c r="H618" s="326" t="s">
        <v>37</v>
      </c>
      <c r="I618" s="487">
        <v>2000</v>
      </c>
      <c r="J618" s="488" t="s">
        <v>60</v>
      </c>
      <c r="K618" s="489">
        <v>3.5</v>
      </c>
      <c r="L618" s="490" t="s">
        <v>39</v>
      </c>
      <c r="M618" s="491"/>
      <c r="N618" s="492"/>
      <c r="O618" s="493">
        <v>6</v>
      </c>
      <c r="P618" s="464">
        <v>1000000</v>
      </c>
      <c r="Q618" s="464">
        <v>1000000</v>
      </c>
      <c r="R618" s="464">
        <v>22627360</v>
      </c>
      <c r="S618" s="464">
        <v>68196</v>
      </c>
      <c r="T618" s="464">
        <v>22695556</v>
      </c>
      <c r="U618" s="495" t="s">
        <v>645</v>
      </c>
      <c r="V618" s="496">
        <v>0</v>
      </c>
      <c r="W618" s="496">
        <v>0</v>
      </c>
      <c r="X618" s="496">
        <v>0</v>
      </c>
      <c r="Y618" s="496">
        <v>0</v>
      </c>
      <c r="Z618" s="497"/>
    </row>
    <row r="619" spans="2:26" s="510" customFormat="1">
      <c r="B619" s="482">
        <v>76017019</v>
      </c>
      <c r="C619" s="483">
        <v>4</v>
      </c>
      <c r="D619" s="484" t="s">
        <v>428</v>
      </c>
      <c r="E619" s="324" t="s">
        <v>142</v>
      </c>
      <c r="F619" s="485">
        <v>669</v>
      </c>
      <c r="G619" s="486">
        <v>41053</v>
      </c>
      <c r="H619" s="326" t="s">
        <v>37</v>
      </c>
      <c r="I619" s="487">
        <v>2000</v>
      </c>
      <c r="J619" s="488" t="s">
        <v>64</v>
      </c>
      <c r="K619" s="489">
        <v>3.9</v>
      </c>
      <c r="L619" s="490" t="s">
        <v>39</v>
      </c>
      <c r="M619" s="491"/>
      <c r="N619" s="492"/>
      <c r="O619" s="493">
        <v>22</v>
      </c>
      <c r="P619" s="464"/>
      <c r="Q619" s="464"/>
      <c r="R619" s="464"/>
      <c r="S619" s="464"/>
      <c r="T619" s="464"/>
      <c r="U619" s="495" t="s">
        <v>645</v>
      </c>
      <c r="V619" s="496">
        <v>0</v>
      </c>
      <c r="W619" s="496" t="s">
        <v>988</v>
      </c>
      <c r="X619" s="496">
        <v>0</v>
      </c>
      <c r="Y619" s="496">
        <v>0</v>
      </c>
      <c r="Z619" s="497"/>
    </row>
    <row r="620" spans="2:26">
      <c r="B620" s="482">
        <v>76017019</v>
      </c>
      <c r="C620" s="483">
        <v>4</v>
      </c>
      <c r="D620" s="484" t="s">
        <v>428</v>
      </c>
      <c r="E620" s="324" t="s">
        <v>984</v>
      </c>
      <c r="F620" s="485">
        <v>670</v>
      </c>
      <c r="G620" s="486">
        <v>40693</v>
      </c>
      <c r="H620" s="326" t="s">
        <v>37</v>
      </c>
      <c r="I620" s="487">
        <v>6000</v>
      </c>
      <c r="J620" s="488"/>
      <c r="K620" s="489"/>
      <c r="L620" s="490" t="s">
        <v>68</v>
      </c>
      <c r="M620" s="491" t="s">
        <v>39</v>
      </c>
      <c r="N620" s="492" t="s">
        <v>985</v>
      </c>
      <c r="O620" s="493">
        <v>30</v>
      </c>
      <c r="P620" s="464"/>
      <c r="Q620" s="464"/>
      <c r="R620" s="464"/>
      <c r="S620" s="464"/>
      <c r="T620" s="464"/>
      <c r="U620" s="495">
        <v>0</v>
      </c>
      <c r="V620" s="496">
        <v>0</v>
      </c>
      <c r="W620" s="496">
        <v>0</v>
      </c>
      <c r="X620" s="496">
        <v>0</v>
      </c>
      <c r="Y620" s="496">
        <v>0</v>
      </c>
      <c r="Z620" s="497"/>
    </row>
    <row r="621" spans="2:26">
      <c r="B621" s="482">
        <v>76017019</v>
      </c>
      <c r="C621" s="483">
        <v>4</v>
      </c>
      <c r="D621" s="484" t="s">
        <v>428</v>
      </c>
      <c r="E621" s="324" t="s">
        <v>134</v>
      </c>
      <c r="F621" s="485">
        <v>670</v>
      </c>
      <c r="G621" s="486">
        <v>40694</v>
      </c>
      <c r="H621" s="326" t="s">
        <v>37</v>
      </c>
      <c r="I621" s="487">
        <v>4000</v>
      </c>
      <c r="J621" s="488" t="s">
        <v>59</v>
      </c>
      <c r="K621" s="489">
        <v>3.5</v>
      </c>
      <c r="L621" s="490" t="s">
        <v>68</v>
      </c>
      <c r="M621" s="491" t="s">
        <v>985</v>
      </c>
      <c r="N621" s="492" t="s">
        <v>985</v>
      </c>
      <c r="O621" s="493">
        <v>22</v>
      </c>
      <c r="P621" s="464">
        <v>2500000</v>
      </c>
      <c r="Q621" s="464">
        <v>2500000</v>
      </c>
      <c r="R621" s="464">
        <v>56568400</v>
      </c>
      <c r="S621" s="464">
        <v>252986</v>
      </c>
      <c r="T621" s="464">
        <v>56821386</v>
      </c>
      <c r="U621" s="495" t="s">
        <v>645</v>
      </c>
      <c r="V621" s="496">
        <v>0</v>
      </c>
      <c r="W621" s="496">
        <v>0</v>
      </c>
      <c r="X621" s="496">
        <v>0</v>
      </c>
      <c r="Y621" s="496">
        <v>0</v>
      </c>
      <c r="Z621" s="497"/>
    </row>
    <row r="622" spans="2:26" s="510" customFormat="1">
      <c r="B622" s="482">
        <v>76017019</v>
      </c>
      <c r="C622" s="483">
        <v>4</v>
      </c>
      <c r="D622" s="484" t="s">
        <v>428</v>
      </c>
      <c r="E622" s="324" t="s">
        <v>142</v>
      </c>
      <c r="F622" s="485">
        <v>670</v>
      </c>
      <c r="G622" s="486">
        <v>41053</v>
      </c>
      <c r="H622" s="326" t="s">
        <v>37</v>
      </c>
      <c r="I622" s="487">
        <v>3500</v>
      </c>
      <c r="J622" s="488" t="s">
        <v>75</v>
      </c>
      <c r="K622" s="489">
        <v>3.9</v>
      </c>
      <c r="L622" s="490" t="s">
        <v>39</v>
      </c>
      <c r="M622" s="491"/>
      <c r="N622" s="492"/>
      <c r="O622" s="493">
        <v>22</v>
      </c>
      <c r="P622" s="464">
        <v>3000000</v>
      </c>
      <c r="Q622" s="464">
        <v>3000000</v>
      </c>
      <c r="R622" s="464">
        <v>67882080</v>
      </c>
      <c r="S622" s="464">
        <v>227971</v>
      </c>
      <c r="T622" s="464">
        <v>68110051</v>
      </c>
      <c r="U622" s="495" t="s">
        <v>645</v>
      </c>
      <c r="V622" s="496">
        <v>0</v>
      </c>
      <c r="W622" s="496">
        <v>0</v>
      </c>
      <c r="X622" s="496">
        <v>0</v>
      </c>
      <c r="Y622" s="496">
        <v>0</v>
      </c>
      <c r="Z622" s="497"/>
    </row>
    <row r="623" spans="2:26">
      <c r="B623" s="482">
        <v>90743000</v>
      </c>
      <c r="C623" s="483">
        <v>6</v>
      </c>
      <c r="D623" s="484" t="s">
        <v>1052</v>
      </c>
      <c r="E623" s="324" t="s">
        <v>984</v>
      </c>
      <c r="F623" s="485">
        <v>703</v>
      </c>
      <c r="G623" s="486">
        <v>40966</v>
      </c>
      <c r="H623" s="326" t="s">
        <v>37</v>
      </c>
      <c r="I623" s="487">
        <v>3000</v>
      </c>
      <c r="J623" s="488"/>
      <c r="K623" s="489"/>
      <c r="L623" s="490" t="s">
        <v>68</v>
      </c>
      <c r="M623" s="491" t="s">
        <v>359</v>
      </c>
      <c r="N623" s="492" t="s">
        <v>49</v>
      </c>
      <c r="O623" s="493">
        <v>10</v>
      </c>
      <c r="P623" s="464"/>
      <c r="Q623" s="464"/>
      <c r="R623" s="464"/>
      <c r="S623" s="464"/>
      <c r="T623" s="464"/>
      <c r="U623" s="495">
        <v>0</v>
      </c>
      <c r="V623" s="496">
        <v>0</v>
      </c>
      <c r="W623" s="496" t="s">
        <v>988</v>
      </c>
      <c r="X623" s="496">
        <v>0</v>
      </c>
      <c r="Y623" s="496">
        <v>0</v>
      </c>
      <c r="Z623" s="497"/>
    </row>
    <row r="624" spans="2:26">
      <c r="B624" s="482">
        <v>90743000</v>
      </c>
      <c r="C624" s="483">
        <v>6</v>
      </c>
      <c r="D624" s="484" t="s">
        <v>1052</v>
      </c>
      <c r="E624" s="324" t="s">
        <v>984</v>
      </c>
      <c r="F624" s="485">
        <v>704</v>
      </c>
      <c r="G624" s="486">
        <v>40966</v>
      </c>
      <c r="H624" s="326" t="s">
        <v>37</v>
      </c>
      <c r="I624" s="487">
        <v>2000</v>
      </c>
      <c r="J624" s="488"/>
      <c r="K624" s="489"/>
      <c r="L624" s="490" t="s">
        <v>68</v>
      </c>
      <c r="M624" s="491" t="s">
        <v>359</v>
      </c>
      <c r="N624" s="492" t="s">
        <v>49</v>
      </c>
      <c r="O624" s="493">
        <v>10</v>
      </c>
      <c r="P624" s="464"/>
      <c r="Q624" s="464"/>
      <c r="R624" s="464"/>
      <c r="S624" s="464"/>
      <c r="T624" s="464"/>
      <c r="U624" s="495">
        <v>0</v>
      </c>
      <c r="V624" s="496">
        <v>0</v>
      </c>
      <c r="W624" s="496" t="s">
        <v>988</v>
      </c>
      <c r="X624" s="496">
        <v>0</v>
      </c>
      <c r="Y624" s="496">
        <v>0</v>
      </c>
      <c r="Z624" s="497"/>
    </row>
    <row r="625" spans="2:26">
      <c r="B625" s="482">
        <v>91705000</v>
      </c>
      <c r="C625" s="483" t="s">
        <v>44</v>
      </c>
      <c r="D625" s="484" t="s">
        <v>249</v>
      </c>
      <c r="E625" s="324" t="s">
        <v>989</v>
      </c>
      <c r="F625" s="498">
        <v>229</v>
      </c>
      <c r="G625" s="486">
        <v>36692</v>
      </c>
      <c r="H625" s="326" t="s">
        <v>37</v>
      </c>
      <c r="I625" s="487">
        <v>1800</v>
      </c>
      <c r="J625" s="488" t="s">
        <v>67</v>
      </c>
      <c r="K625" s="489">
        <v>4.17</v>
      </c>
      <c r="L625" s="490" t="s">
        <v>68</v>
      </c>
      <c r="M625" s="491" t="s">
        <v>39</v>
      </c>
      <c r="N625" s="492" t="s">
        <v>985</v>
      </c>
      <c r="O625" s="500">
        <v>21</v>
      </c>
      <c r="P625" s="464">
        <v>1800000</v>
      </c>
      <c r="Q625" s="464">
        <v>1638000</v>
      </c>
      <c r="R625" s="464">
        <v>37063616</v>
      </c>
      <c r="S625" s="464">
        <v>1456873</v>
      </c>
      <c r="T625" s="464">
        <v>38520489</v>
      </c>
      <c r="U625" s="495" t="s">
        <v>645</v>
      </c>
      <c r="V625" s="496">
        <v>0</v>
      </c>
      <c r="W625" s="496">
        <v>0</v>
      </c>
      <c r="X625" s="496">
        <v>0</v>
      </c>
      <c r="Y625" s="496" t="s">
        <v>987</v>
      </c>
      <c r="Z625" s="497"/>
    </row>
    <row r="626" spans="2:26">
      <c r="B626" s="482">
        <v>91705000</v>
      </c>
      <c r="C626" s="483" t="s">
        <v>44</v>
      </c>
      <c r="D626" s="484" t="s">
        <v>249</v>
      </c>
      <c r="E626" s="324" t="s">
        <v>989</v>
      </c>
      <c r="F626" s="498">
        <v>229</v>
      </c>
      <c r="G626" s="486">
        <v>36692</v>
      </c>
      <c r="H626" s="326" t="s">
        <v>37</v>
      </c>
      <c r="I626" s="487">
        <v>200</v>
      </c>
      <c r="J626" s="488" t="s">
        <v>73</v>
      </c>
      <c r="K626" s="489">
        <v>4.17</v>
      </c>
      <c r="L626" s="490" t="s">
        <v>68</v>
      </c>
      <c r="M626" s="491" t="s">
        <v>39</v>
      </c>
      <c r="N626" s="492" t="s">
        <v>985</v>
      </c>
      <c r="O626" s="500">
        <v>21</v>
      </c>
      <c r="P626" s="464">
        <v>200000</v>
      </c>
      <c r="Q626" s="464">
        <v>182000</v>
      </c>
      <c r="R626" s="464">
        <v>4118180</v>
      </c>
      <c r="S626" s="464">
        <v>161874</v>
      </c>
      <c r="T626" s="464">
        <v>4280054</v>
      </c>
      <c r="U626" s="495" t="s">
        <v>645</v>
      </c>
      <c r="V626" s="496">
        <v>0</v>
      </c>
      <c r="W626" s="496">
        <v>0</v>
      </c>
      <c r="X626" s="496">
        <v>0</v>
      </c>
      <c r="Y626" s="496" t="s">
        <v>987</v>
      </c>
      <c r="Z626" s="497"/>
    </row>
    <row r="627" spans="2:26">
      <c r="B627" s="482">
        <v>91705000</v>
      </c>
      <c r="C627" s="483" t="s">
        <v>44</v>
      </c>
      <c r="D627" s="484" t="s">
        <v>249</v>
      </c>
      <c r="E627" s="324" t="s">
        <v>989</v>
      </c>
      <c r="F627" s="498">
        <v>229</v>
      </c>
      <c r="G627" s="486">
        <v>36692</v>
      </c>
      <c r="H627" s="326" t="s">
        <v>37</v>
      </c>
      <c r="I627" s="487">
        <v>4000</v>
      </c>
      <c r="J627" s="488" t="s">
        <v>71</v>
      </c>
      <c r="K627" s="489">
        <v>7</v>
      </c>
      <c r="L627" s="490" t="s">
        <v>68</v>
      </c>
      <c r="M627" s="491" t="s">
        <v>39</v>
      </c>
      <c r="N627" s="492" t="s">
        <v>985</v>
      </c>
      <c r="O627" s="500">
        <v>8</v>
      </c>
      <c r="P627" s="464">
        <v>4000000</v>
      </c>
      <c r="Q627" s="464">
        <v>0</v>
      </c>
      <c r="R627" s="464">
        <v>0</v>
      </c>
      <c r="S627" s="464"/>
      <c r="T627" s="464"/>
      <c r="U627" s="495" t="s">
        <v>645</v>
      </c>
      <c r="V627" s="496">
        <v>0</v>
      </c>
      <c r="W627" s="496">
        <v>0</v>
      </c>
      <c r="X627" s="496" t="s">
        <v>990</v>
      </c>
      <c r="Y627" s="496" t="s">
        <v>987</v>
      </c>
      <c r="Z627" s="497"/>
    </row>
    <row r="628" spans="2:26">
      <c r="B628" s="482">
        <v>91705000</v>
      </c>
      <c r="C628" s="483" t="s">
        <v>44</v>
      </c>
      <c r="D628" s="484" t="s">
        <v>249</v>
      </c>
      <c r="E628" s="324" t="s">
        <v>989</v>
      </c>
      <c r="F628" s="498">
        <v>229</v>
      </c>
      <c r="G628" s="486">
        <v>36692</v>
      </c>
      <c r="H628" s="326" t="s">
        <v>37</v>
      </c>
      <c r="I628" s="487">
        <v>500</v>
      </c>
      <c r="J628" s="488" t="s">
        <v>72</v>
      </c>
      <c r="K628" s="489">
        <v>7</v>
      </c>
      <c r="L628" s="490" t="s">
        <v>68</v>
      </c>
      <c r="M628" s="491" t="s">
        <v>39</v>
      </c>
      <c r="N628" s="492" t="s">
        <v>985</v>
      </c>
      <c r="O628" s="500">
        <v>8</v>
      </c>
      <c r="P628" s="464">
        <v>500000</v>
      </c>
      <c r="Q628" s="464">
        <v>0</v>
      </c>
      <c r="R628" s="464">
        <v>0</v>
      </c>
      <c r="S628" s="464"/>
      <c r="T628" s="464"/>
      <c r="U628" s="495" t="s">
        <v>645</v>
      </c>
      <c r="V628" s="496">
        <v>0</v>
      </c>
      <c r="W628" s="496">
        <v>0</v>
      </c>
      <c r="X628" s="496" t="s">
        <v>990</v>
      </c>
      <c r="Y628" s="496" t="s">
        <v>987</v>
      </c>
      <c r="Z628" s="497"/>
    </row>
    <row r="629" spans="2:26">
      <c r="B629" s="482">
        <v>91705000</v>
      </c>
      <c r="C629" s="483" t="s">
        <v>44</v>
      </c>
      <c r="D629" s="484" t="s">
        <v>249</v>
      </c>
      <c r="E629" s="324" t="s">
        <v>984</v>
      </c>
      <c r="F629" s="485">
        <v>426</v>
      </c>
      <c r="G629" s="486">
        <v>38565</v>
      </c>
      <c r="H629" s="326" t="s">
        <v>37</v>
      </c>
      <c r="I629" s="487">
        <v>3000</v>
      </c>
      <c r="J629" s="488"/>
      <c r="K629" s="489"/>
      <c r="L629" s="490" t="s">
        <v>68</v>
      </c>
      <c r="M629" s="491" t="s">
        <v>39</v>
      </c>
      <c r="N629" s="492" t="s">
        <v>985</v>
      </c>
      <c r="O629" s="493">
        <v>10</v>
      </c>
      <c r="P629" s="464"/>
      <c r="Q629" s="464"/>
      <c r="R629" s="464"/>
      <c r="S629" s="464"/>
      <c r="T629" s="464"/>
      <c r="U629" s="495">
        <v>0</v>
      </c>
      <c r="V629" s="496">
        <v>0</v>
      </c>
      <c r="W629" s="496">
        <v>0</v>
      </c>
      <c r="X629" s="496">
        <v>0</v>
      </c>
      <c r="Y629" s="496">
        <v>0</v>
      </c>
      <c r="Z629" s="497"/>
    </row>
    <row r="630" spans="2:26">
      <c r="B630" s="482">
        <v>91705000</v>
      </c>
      <c r="C630" s="483" t="s">
        <v>44</v>
      </c>
      <c r="D630" s="484" t="s">
        <v>249</v>
      </c>
      <c r="E630" s="324" t="s">
        <v>134</v>
      </c>
      <c r="F630" s="485">
        <v>426</v>
      </c>
      <c r="G630" s="486">
        <v>38631</v>
      </c>
      <c r="H630" s="326" t="s">
        <v>37</v>
      </c>
      <c r="I630" s="487">
        <v>2700</v>
      </c>
      <c r="J630" s="488" t="s">
        <v>63</v>
      </c>
      <c r="K630" s="489">
        <v>3.5</v>
      </c>
      <c r="L630" s="490" t="s">
        <v>68</v>
      </c>
      <c r="M630" s="491" t="s">
        <v>985</v>
      </c>
      <c r="N630" s="492" t="s">
        <v>985</v>
      </c>
      <c r="O630" s="493">
        <v>8</v>
      </c>
      <c r="P630" s="464">
        <v>2700000</v>
      </c>
      <c r="Q630" s="464">
        <v>675000</v>
      </c>
      <c r="R630" s="464">
        <v>15273468</v>
      </c>
      <c r="S630" s="464">
        <v>503899</v>
      </c>
      <c r="T630" s="464">
        <v>15777367</v>
      </c>
      <c r="U630" s="495" t="s">
        <v>645</v>
      </c>
      <c r="V630" s="496">
        <v>0</v>
      </c>
      <c r="W630" s="496">
        <v>0</v>
      </c>
      <c r="X630" s="496">
        <v>0</v>
      </c>
      <c r="Y630" s="496" t="s">
        <v>987</v>
      </c>
      <c r="Z630" s="497"/>
    </row>
    <row r="631" spans="2:26">
      <c r="B631" s="482">
        <v>91705000</v>
      </c>
      <c r="C631" s="483">
        <v>7</v>
      </c>
      <c r="D631" s="484" t="s">
        <v>249</v>
      </c>
      <c r="E631" s="324" t="s">
        <v>142</v>
      </c>
      <c r="F631" s="485">
        <v>426</v>
      </c>
      <c r="G631" s="486">
        <v>40886</v>
      </c>
      <c r="H631" s="326" t="s">
        <v>37</v>
      </c>
      <c r="I631" s="487">
        <v>2325</v>
      </c>
      <c r="J631" s="488" t="s">
        <v>53</v>
      </c>
      <c r="K631" s="489">
        <v>3.5</v>
      </c>
      <c r="L631" s="490" t="s">
        <v>39</v>
      </c>
      <c r="M631" s="491" t="s">
        <v>985</v>
      </c>
      <c r="N631" s="492" t="s">
        <v>985</v>
      </c>
      <c r="O631" s="493">
        <v>7</v>
      </c>
      <c r="P631" s="464">
        <v>2325000</v>
      </c>
      <c r="Q631" s="464">
        <v>2325000</v>
      </c>
      <c r="R631" s="464">
        <v>52608612</v>
      </c>
      <c r="S631" s="464">
        <v>1066546</v>
      </c>
      <c r="T631" s="464">
        <v>53675158</v>
      </c>
      <c r="U631" s="495" t="s">
        <v>645</v>
      </c>
      <c r="V631" s="496">
        <v>0</v>
      </c>
      <c r="W631" s="496">
        <v>0</v>
      </c>
      <c r="X631" s="496">
        <v>0</v>
      </c>
      <c r="Y631" s="496">
        <v>0</v>
      </c>
      <c r="Z631" s="497"/>
    </row>
    <row r="632" spans="2:26">
      <c r="B632" s="482">
        <v>91705000</v>
      </c>
      <c r="C632" s="483" t="s">
        <v>44</v>
      </c>
      <c r="D632" s="484" t="s">
        <v>249</v>
      </c>
      <c r="E632" s="324" t="s">
        <v>984</v>
      </c>
      <c r="F632" s="485">
        <v>427</v>
      </c>
      <c r="G632" s="486">
        <v>38565</v>
      </c>
      <c r="H632" s="326" t="s">
        <v>37</v>
      </c>
      <c r="I632" s="487">
        <v>4700</v>
      </c>
      <c r="J632" s="488"/>
      <c r="K632" s="489"/>
      <c r="L632" s="490" t="s">
        <v>68</v>
      </c>
      <c r="M632" s="491" t="s">
        <v>39</v>
      </c>
      <c r="N632" s="492" t="s">
        <v>985</v>
      </c>
      <c r="O632" s="493">
        <v>35</v>
      </c>
      <c r="P632" s="464"/>
      <c r="Q632" s="464"/>
      <c r="R632" s="464"/>
      <c r="S632" s="464"/>
      <c r="T632" s="464"/>
      <c r="U632" s="495">
        <v>0</v>
      </c>
      <c r="V632" s="496">
        <v>0</v>
      </c>
      <c r="W632" s="496">
        <v>0</v>
      </c>
      <c r="X632" s="496">
        <v>0</v>
      </c>
      <c r="Y632" s="496">
        <v>0</v>
      </c>
      <c r="Z632" s="497"/>
    </row>
    <row r="633" spans="2:26">
      <c r="B633" s="482">
        <v>91705000</v>
      </c>
      <c r="C633" s="483">
        <v>7</v>
      </c>
      <c r="D633" s="484" t="s">
        <v>249</v>
      </c>
      <c r="E633" s="324" t="s">
        <v>134</v>
      </c>
      <c r="F633" s="485">
        <v>427</v>
      </c>
      <c r="G633" s="486">
        <v>40886</v>
      </c>
      <c r="H633" s="326" t="s">
        <v>37</v>
      </c>
      <c r="I633" s="487">
        <v>2325</v>
      </c>
      <c r="J633" s="488" t="s">
        <v>89</v>
      </c>
      <c r="K633" s="489">
        <v>4</v>
      </c>
      <c r="L633" s="490" t="s">
        <v>39</v>
      </c>
      <c r="M633" s="491" t="s">
        <v>985</v>
      </c>
      <c r="N633" s="492" t="s">
        <v>985</v>
      </c>
      <c r="O633" s="493">
        <v>21</v>
      </c>
      <c r="P633" s="464">
        <v>2325000</v>
      </c>
      <c r="Q633" s="464">
        <v>2325000</v>
      </c>
      <c r="R633" s="464">
        <v>52608612</v>
      </c>
      <c r="S633" s="464">
        <v>1218910</v>
      </c>
      <c r="T633" s="464">
        <v>53827522</v>
      </c>
      <c r="U633" s="495" t="s">
        <v>645</v>
      </c>
      <c r="V633" s="496">
        <v>0</v>
      </c>
      <c r="W633" s="496">
        <v>0</v>
      </c>
      <c r="X633" s="496">
        <v>0</v>
      </c>
      <c r="Y633" s="496">
        <v>0</v>
      </c>
      <c r="Z633" s="497"/>
    </row>
    <row r="634" spans="2:26">
      <c r="B634" s="482">
        <v>91705000</v>
      </c>
      <c r="C634" s="483">
        <v>7</v>
      </c>
      <c r="D634" s="484" t="s">
        <v>249</v>
      </c>
      <c r="E634" s="324" t="s">
        <v>984</v>
      </c>
      <c r="F634" s="485">
        <v>595</v>
      </c>
      <c r="G634" s="486">
        <v>40001</v>
      </c>
      <c r="H634" s="326" t="s">
        <v>37</v>
      </c>
      <c r="I634" s="487">
        <v>5000</v>
      </c>
      <c r="J634" s="488"/>
      <c r="K634" s="489"/>
      <c r="L634" s="490" t="s">
        <v>68</v>
      </c>
      <c r="M634" s="491" t="s">
        <v>39</v>
      </c>
      <c r="N634" s="492" t="s">
        <v>49</v>
      </c>
      <c r="O634" s="493">
        <v>10</v>
      </c>
      <c r="P634" s="464"/>
      <c r="Q634" s="464"/>
      <c r="R634" s="464"/>
      <c r="S634" s="464"/>
      <c r="T634" s="464"/>
      <c r="U634" s="495">
        <v>0</v>
      </c>
      <c r="V634" s="496">
        <v>0</v>
      </c>
      <c r="W634" s="496">
        <v>0</v>
      </c>
      <c r="X634" s="496">
        <v>0</v>
      </c>
      <c r="Y634" s="496">
        <v>0</v>
      </c>
      <c r="Z634" s="497"/>
    </row>
    <row r="635" spans="2:26">
      <c r="B635" s="482">
        <v>91705000</v>
      </c>
      <c r="C635" s="483">
        <v>7</v>
      </c>
      <c r="D635" s="484" t="s">
        <v>249</v>
      </c>
      <c r="E635" s="324" t="s">
        <v>134</v>
      </c>
      <c r="F635" s="485">
        <v>595</v>
      </c>
      <c r="G635" s="486">
        <v>40695</v>
      </c>
      <c r="H635" s="326" t="s">
        <v>37</v>
      </c>
      <c r="I635" s="487">
        <v>5000</v>
      </c>
      <c r="J635" s="488" t="s">
        <v>56</v>
      </c>
      <c r="K635" s="489">
        <v>3.2</v>
      </c>
      <c r="L635" s="490" t="s">
        <v>68</v>
      </c>
      <c r="M635" s="491" t="s">
        <v>985</v>
      </c>
      <c r="N635" s="492" t="s">
        <v>985</v>
      </c>
      <c r="O635" s="493">
        <v>7</v>
      </c>
      <c r="P635" s="464">
        <v>2500000</v>
      </c>
      <c r="Q635" s="464">
        <v>2500000</v>
      </c>
      <c r="R635" s="464">
        <v>56568400</v>
      </c>
      <c r="S635" s="464">
        <v>150565</v>
      </c>
      <c r="T635" s="464">
        <v>56718965</v>
      </c>
      <c r="U635" s="495" t="s">
        <v>645</v>
      </c>
      <c r="V635" s="496">
        <v>0</v>
      </c>
      <c r="W635" s="496">
        <v>0</v>
      </c>
      <c r="X635" s="496">
        <v>0</v>
      </c>
      <c r="Y635" s="496">
        <v>0</v>
      </c>
      <c r="Z635" s="497"/>
    </row>
    <row r="636" spans="2:26">
      <c r="B636" s="482">
        <v>91705000</v>
      </c>
      <c r="C636" s="483">
        <v>7</v>
      </c>
      <c r="D636" s="484" t="s">
        <v>249</v>
      </c>
      <c r="E636" s="324" t="s">
        <v>984</v>
      </c>
      <c r="F636" s="485">
        <v>596</v>
      </c>
      <c r="G636" s="486">
        <v>40001</v>
      </c>
      <c r="H636" s="326" t="s">
        <v>37</v>
      </c>
      <c r="I636" s="487">
        <v>7000</v>
      </c>
      <c r="J636" s="488"/>
      <c r="K636" s="489"/>
      <c r="L636" s="490" t="s">
        <v>68</v>
      </c>
      <c r="M636" s="491" t="s">
        <v>39</v>
      </c>
      <c r="N636" s="492" t="s">
        <v>49</v>
      </c>
      <c r="O636" s="493">
        <v>30</v>
      </c>
      <c r="P636" s="464"/>
      <c r="Q636" s="464"/>
      <c r="R636" s="464"/>
      <c r="S636" s="464"/>
      <c r="T636" s="464"/>
      <c r="U636" s="495">
        <v>0</v>
      </c>
      <c r="V636" s="496">
        <v>0</v>
      </c>
      <c r="W636" s="496">
        <v>0</v>
      </c>
      <c r="X636" s="496">
        <v>0</v>
      </c>
      <c r="Y636" s="496">
        <v>0</v>
      </c>
      <c r="Z636" s="497"/>
    </row>
    <row r="637" spans="2:26">
      <c r="B637" s="482">
        <v>91705000</v>
      </c>
      <c r="C637" s="483">
        <v>7</v>
      </c>
      <c r="D637" s="484" t="s">
        <v>249</v>
      </c>
      <c r="E637" s="324" t="s">
        <v>134</v>
      </c>
      <c r="F637" s="485">
        <v>596</v>
      </c>
      <c r="G637" s="486">
        <v>40695</v>
      </c>
      <c r="H637" s="326" t="s">
        <v>37</v>
      </c>
      <c r="I637" s="487">
        <v>7000</v>
      </c>
      <c r="J637" s="488" t="s">
        <v>51</v>
      </c>
      <c r="K637" s="489">
        <v>3.75</v>
      </c>
      <c r="L637" s="490" t="s">
        <v>68</v>
      </c>
      <c r="M637" s="491" t="s">
        <v>39</v>
      </c>
      <c r="N637" s="492" t="s">
        <v>49</v>
      </c>
      <c r="O637" s="493">
        <v>21</v>
      </c>
      <c r="P637" s="464">
        <v>4500000</v>
      </c>
      <c r="Q637" s="464">
        <v>4500000</v>
      </c>
      <c r="R637" s="464">
        <v>101823120</v>
      </c>
      <c r="S637" s="464">
        <v>311467</v>
      </c>
      <c r="T637" s="464">
        <v>102134587</v>
      </c>
      <c r="U637" s="495" t="s">
        <v>645</v>
      </c>
      <c r="V637" s="496">
        <v>0</v>
      </c>
      <c r="W637" s="496">
        <v>0</v>
      </c>
      <c r="X637" s="496">
        <v>0</v>
      </c>
      <c r="Y637" s="496">
        <v>0</v>
      </c>
      <c r="Z637" s="497"/>
    </row>
    <row r="638" spans="2:26">
      <c r="B638" s="482">
        <v>91705000</v>
      </c>
      <c r="C638" s="483">
        <v>7</v>
      </c>
      <c r="D638" s="484" t="s">
        <v>249</v>
      </c>
      <c r="E638" s="324" t="s">
        <v>984</v>
      </c>
      <c r="F638" s="485">
        <v>714</v>
      </c>
      <c r="G638" s="486">
        <v>40990</v>
      </c>
      <c r="H638" s="326" t="s">
        <v>37</v>
      </c>
      <c r="I638" s="487">
        <v>6000</v>
      </c>
      <c r="J638" s="488"/>
      <c r="K638" s="489"/>
      <c r="L638" s="490" t="s">
        <v>68</v>
      </c>
      <c r="M638" s="491" t="s">
        <v>39</v>
      </c>
      <c r="N638" s="492" t="s">
        <v>49</v>
      </c>
      <c r="O638" s="493">
        <v>10</v>
      </c>
      <c r="P638" s="464"/>
      <c r="Q638" s="464"/>
      <c r="R638" s="464"/>
      <c r="S638" s="464"/>
      <c r="T638" s="464"/>
      <c r="U638" s="495">
        <v>0</v>
      </c>
      <c r="V638" s="496">
        <v>0</v>
      </c>
      <c r="W638" s="496" t="s">
        <v>988</v>
      </c>
      <c r="X638" s="496">
        <v>0</v>
      </c>
      <c r="Y638" s="496">
        <v>0</v>
      </c>
      <c r="Z638" s="497"/>
    </row>
    <row r="639" spans="2:26">
      <c r="B639" s="482">
        <v>91705000</v>
      </c>
      <c r="C639" s="483">
        <v>7</v>
      </c>
      <c r="D639" s="484" t="s">
        <v>249</v>
      </c>
      <c r="E639" s="324" t="s">
        <v>984</v>
      </c>
      <c r="F639" s="485">
        <v>715</v>
      </c>
      <c r="G639" s="486">
        <v>40990</v>
      </c>
      <c r="H639" s="326" t="s">
        <v>37</v>
      </c>
      <c r="I639" s="487">
        <v>6000</v>
      </c>
      <c r="J639" s="488"/>
      <c r="K639" s="489"/>
      <c r="L639" s="490" t="s">
        <v>68</v>
      </c>
      <c r="M639" s="491" t="s">
        <v>39</v>
      </c>
      <c r="N639" s="492" t="s">
        <v>49</v>
      </c>
      <c r="O639" s="493">
        <v>30</v>
      </c>
      <c r="P639" s="464"/>
      <c r="Q639" s="464"/>
      <c r="R639" s="464"/>
      <c r="S639" s="464"/>
      <c r="T639" s="464"/>
      <c r="U639" s="495">
        <v>0</v>
      </c>
      <c r="V639" s="496">
        <v>0</v>
      </c>
      <c r="W639" s="496" t="s">
        <v>988</v>
      </c>
      <c r="X639" s="496">
        <v>0</v>
      </c>
      <c r="Y639" s="496">
        <v>0</v>
      </c>
      <c r="Z639" s="497"/>
    </row>
    <row r="640" spans="2:26">
      <c r="B640" s="482">
        <v>96563620</v>
      </c>
      <c r="C640" s="483" t="s">
        <v>75</v>
      </c>
      <c r="D640" s="484" t="s">
        <v>946</v>
      </c>
      <c r="E640" s="324" t="s">
        <v>984</v>
      </c>
      <c r="F640" s="485">
        <v>482</v>
      </c>
      <c r="G640" s="486">
        <v>39038</v>
      </c>
      <c r="H640" s="326" t="s">
        <v>37</v>
      </c>
      <c r="I640" s="487">
        <v>3000</v>
      </c>
      <c r="J640" s="488"/>
      <c r="K640" s="489"/>
      <c r="L640" s="490" t="s">
        <v>39</v>
      </c>
      <c r="M640" s="491" t="s">
        <v>985</v>
      </c>
      <c r="N640" s="492" t="s">
        <v>985</v>
      </c>
      <c r="O640" s="493">
        <v>10</v>
      </c>
      <c r="P640" s="464"/>
      <c r="Q640" s="464"/>
      <c r="R640" s="464"/>
      <c r="S640" s="464"/>
      <c r="T640" s="464"/>
      <c r="U640" s="495">
        <v>0</v>
      </c>
      <c r="V640" s="496">
        <v>0</v>
      </c>
      <c r="W640" s="496" t="s">
        <v>988</v>
      </c>
      <c r="X640" s="496">
        <v>0</v>
      </c>
      <c r="Y640" s="496">
        <v>0</v>
      </c>
      <c r="Z640" s="497" t="s">
        <v>993</v>
      </c>
    </row>
    <row r="641" spans="2:26">
      <c r="B641" s="482">
        <v>96563620</v>
      </c>
      <c r="C641" s="483" t="s">
        <v>75</v>
      </c>
      <c r="D641" s="484" t="s">
        <v>946</v>
      </c>
      <c r="E641" s="324" t="s">
        <v>984</v>
      </c>
      <c r="F641" s="485">
        <v>483</v>
      </c>
      <c r="G641" s="486">
        <v>39038</v>
      </c>
      <c r="H641" s="326" t="s">
        <v>37</v>
      </c>
      <c r="I641" s="487">
        <v>3000</v>
      </c>
      <c r="J641" s="488"/>
      <c r="K641" s="489"/>
      <c r="L641" s="490" t="s">
        <v>39</v>
      </c>
      <c r="M641" s="491" t="s">
        <v>985</v>
      </c>
      <c r="N641" s="492" t="s">
        <v>985</v>
      </c>
      <c r="O641" s="493">
        <v>25</v>
      </c>
      <c r="P641" s="464"/>
      <c r="Q641" s="464"/>
      <c r="R641" s="464"/>
      <c r="S641" s="464"/>
      <c r="T641" s="464"/>
      <c r="U641" s="495">
        <v>0</v>
      </c>
      <c r="V641" s="496">
        <v>0</v>
      </c>
      <c r="W641" s="496" t="s">
        <v>988</v>
      </c>
      <c r="X641" s="496">
        <v>0</v>
      </c>
      <c r="Y641" s="496">
        <v>0</v>
      </c>
      <c r="Z641" s="497" t="s">
        <v>993</v>
      </c>
    </row>
    <row r="642" spans="2:26">
      <c r="B642" s="482">
        <v>96563620</v>
      </c>
      <c r="C642" s="483" t="s">
        <v>75</v>
      </c>
      <c r="D642" s="484" t="s">
        <v>946</v>
      </c>
      <c r="E642" s="324" t="s">
        <v>984</v>
      </c>
      <c r="F642" s="485">
        <v>484</v>
      </c>
      <c r="G642" s="486">
        <v>39038</v>
      </c>
      <c r="H642" s="326" t="s">
        <v>37</v>
      </c>
      <c r="I642" s="487">
        <v>3000</v>
      </c>
      <c r="J642" s="488"/>
      <c r="K642" s="489"/>
      <c r="L642" s="490" t="s">
        <v>39</v>
      </c>
      <c r="M642" s="491" t="s">
        <v>985</v>
      </c>
      <c r="N642" s="492" t="s">
        <v>985</v>
      </c>
      <c r="O642" s="493">
        <v>10</v>
      </c>
      <c r="P642" s="464"/>
      <c r="Q642" s="464"/>
      <c r="R642" s="464"/>
      <c r="S642" s="464"/>
      <c r="T642" s="464"/>
      <c r="U642" s="495">
        <v>0</v>
      </c>
      <c r="V642" s="496">
        <v>0</v>
      </c>
      <c r="W642" s="496">
        <v>0</v>
      </c>
      <c r="X642" s="496">
        <v>0</v>
      </c>
      <c r="Y642" s="496">
        <v>0</v>
      </c>
      <c r="Z642" s="497"/>
    </row>
    <row r="643" spans="2:26">
      <c r="B643" s="482">
        <v>96563620</v>
      </c>
      <c r="C643" s="483" t="s">
        <v>75</v>
      </c>
      <c r="D643" s="484" t="s">
        <v>946</v>
      </c>
      <c r="E643" s="324" t="s">
        <v>134</v>
      </c>
      <c r="F643" s="485">
        <v>484</v>
      </c>
      <c r="G643" s="486">
        <v>39048</v>
      </c>
      <c r="H643" s="326" t="s">
        <v>37</v>
      </c>
      <c r="I643" s="487">
        <v>3000</v>
      </c>
      <c r="J643" s="488" t="s">
        <v>46</v>
      </c>
      <c r="K643" s="489">
        <v>3</v>
      </c>
      <c r="L643" s="490" t="s">
        <v>39</v>
      </c>
      <c r="M643" s="491" t="s">
        <v>985</v>
      </c>
      <c r="N643" s="492" t="s">
        <v>985</v>
      </c>
      <c r="O643" s="493">
        <v>10</v>
      </c>
      <c r="P643" s="464">
        <v>3000000</v>
      </c>
      <c r="Q643" s="464">
        <v>3000000</v>
      </c>
      <c r="R643" s="464">
        <v>67882080</v>
      </c>
      <c r="S643" s="464">
        <v>506330</v>
      </c>
      <c r="T643" s="464">
        <v>68388410</v>
      </c>
      <c r="U643" s="495" t="s">
        <v>645</v>
      </c>
      <c r="V643" s="496">
        <v>0</v>
      </c>
      <c r="W643" s="496">
        <v>0</v>
      </c>
      <c r="X643" s="496">
        <v>0</v>
      </c>
      <c r="Y643" s="496" t="s">
        <v>987</v>
      </c>
      <c r="Z643" s="497" t="s">
        <v>993</v>
      </c>
    </row>
    <row r="644" spans="2:26">
      <c r="B644" s="482">
        <v>96563620</v>
      </c>
      <c r="C644" s="483" t="s">
        <v>75</v>
      </c>
      <c r="D644" s="484" t="s">
        <v>946</v>
      </c>
      <c r="E644" s="324" t="s">
        <v>984</v>
      </c>
      <c r="F644" s="485">
        <v>485</v>
      </c>
      <c r="G644" s="486">
        <v>39038</v>
      </c>
      <c r="H644" s="326" t="s">
        <v>37</v>
      </c>
      <c r="I644" s="487">
        <v>3000</v>
      </c>
      <c r="J644" s="488"/>
      <c r="K644" s="489"/>
      <c r="L644" s="490" t="s">
        <v>39</v>
      </c>
      <c r="M644" s="491" t="s">
        <v>985</v>
      </c>
      <c r="N644" s="492" t="s">
        <v>985</v>
      </c>
      <c r="O644" s="493">
        <v>25</v>
      </c>
      <c r="P644" s="464"/>
      <c r="Q644" s="464"/>
      <c r="R644" s="464"/>
      <c r="S644" s="464"/>
      <c r="T644" s="464"/>
      <c r="U644" s="495">
        <v>0</v>
      </c>
      <c r="V644" s="496">
        <v>0</v>
      </c>
      <c r="W644" s="496" t="s">
        <v>988</v>
      </c>
      <c r="X644" s="496">
        <v>0</v>
      </c>
      <c r="Y644" s="496">
        <v>0</v>
      </c>
      <c r="Z644" s="497" t="s">
        <v>993</v>
      </c>
    </row>
    <row r="645" spans="2:26">
      <c r="B645" s="482">
        <v>99530250</v>
      </c>
      <c r="C645" s="483" t="s">
        <v>83</v>
      </c>
      <c r="D645" s="484" t="s">
        <v>1053</v>
      </c>
      <c r="E645" s="324" t="s">
        <v>989</v>
      </c>
      <c r="F645" s="485">
        <v>357</v>
      </c>
      <c r="G645" s="486">
        <v>37936</v>
      </c>
      <c r="H645" s="326" t="s">
        <v>37</v>
      </c>
      <c r="I645" s="487">
        <v>5000</v>
      </c>
      <c r="J645" s="488" t="s">
        <v>87</v>
      </c>
      <c r="K645" s="489">
        <v>5.5</v>
      </c>
      <c r="L645" s="490" t="s">
        <v>68</v>
      </c>
      <c r="M645" s="491" t="s">
        <v>985</v>
      </c>
      <c r="N645" s="492" t="s">
        <v>985</v>
      </c>
      <c r="O645" s="493">
        <v>21</v>
      </c>
      <c r="P645" s="464">
        <v>3500000</v>
      </c>
      <c r="Q645" s="464">
        <v>0</v>
      </c>
      <c r="R645" s="464">
        <v>0</v>
      </c>
      <c r="S645" s="464"/>
      <c r="T645" s="464"/>
      <c r="U645" s="495" t="s">
        <v>645</v>
      </c>
      <c r="V645" s="496">
        <v>0</v>
      </c>
      <c r="W645" s="496">
        <v>0</v>
      </c>
      <c r="X645" s="496" t="s">
        <v>990</v>
      </c>
      <c r="Y645" s="496" t="s">
        <v>987</v>
      </c>
      <c r="Z645" s="497" t="s">
        <v>993</v>
      </c>
    </row>
    <row r="646" spans="2:26">
      <c r="B646" s="482">
        <v>99530250</v>
      </c>
      <c r="C646" s="483" t="s">
        <v>83</v>
      </c>
      <c r="D646" s="484" t="s">
        <v>1053</v>
      </c>
      <c r="E646" s="324" t="s">
        <v>984</v>
      </c>
      <c r="F646" s="485">
        <v>358</v>
      </c>
      <c r="G646" s="486">
        <v>37936</v>
      </c>
      <c r="H646" s="326" t="s">
        <v>37</v>
      </c>
      <c r="I646" s="487">
        <v>3000</v>
      </c>
      <c r="J646" s="488"/>
      <c r="K646" s="489"/>
      <c r="L646" s="490" t="s">
        <v>985</v>
      </c>
      <c r="M646" s="491" t="s">
        <v>985</v>
      </c>
      <c r="N646" s="492" t="s">
        <v>985</v>
      </c>
      <c r="O646" s="493">
        <v>10</v>
      </c>
      <c r="P646" s="464"/>
      <c r="Q646" s="464"/>
      <c r="R646" s="464"/>
      <c r="S646" s="464"/>
      <c r="T646" s="464"/>
      <c r="U646" s="495">
        <v>0</v>
      </c>
      <c r="V646" s="496">
        <v>0</v>
      </c>
      <c r="W646" s="496">
        <v>0</v>
      </c>
      <c r="X646" s="496">
        <v>0</v>
      </c>
      <c r="Y646" s="496">
        <v>0</v>
      </c>
      <c r="Z646" s="497"/>
    </row>
    <row r="647" spans="2:26">
      <c r="B647" s="482">
        <v>99530250</v>
      </c>
      <c r="C647" s="483" t="s">
        <v>83</v>
      </c>
      <c r="D647" s="484" t="s">
        <v>1053</v>
      </c>
      <c r="E647" s="324" t="s">
        <v>134</v>
      </c>
      <c r="F647" s="485">
        <v>358</v>
      </c>
      <c r="G647" s="486">
        <v>37936</v>
      </c>
      <c r="H647" s="326" t="s">
        <v>37</v>
      </c>
      <c r="I647" s="487">
        <v>3000</v>
      </c>
      <c r="J647" s="488" t="s">
        <v>46</v>
      </c>
      <c r="K647" s="489">
        <v>4.5</v>
      </c>
      <c r="L647" s="490" t="s">
        <v>68</v>
      </c>
      <c r="M647" s="491" t="s">
        <v>985</v>
      </c>
      <c r="N647" s="492" t="s">
        <v>985</v>
      </c>
      <c r="O647" s="493">
        <v>8</v>
      </c>
      <c r="P647" s="464">
        <v>3000000</v>
      </c>
      <c r="Q647" s="464">
        <v>0</v>
      </c>
      <c r="R647" s="464">
        <v>0</v>
      </c>
      <c r="S647" s="464"/>
      <c r="T647" s="464"/>
      <c r="U647" s="495" t="s">
        <v>645</v>
      </c>
      <c r="V647" s="496">
        <v>0</v>
      </c>
      <c r="W647" s="496">
        <v>0</v>
      </c>
      <c r="X647" s="496" t="s">
        <v>990</v>
      </c>
      <c r="Y647" s="496" t="s">
        <v>987</v>
      </c>
      <c r="Z647" s="497" t="s">
        <v>993</v>
      </c>
    </row>
    <row r="648" spans="2:26">
      <c r="B648" s="482">
        <v>99530250</v>
      </c>
      <c r="C648" s="483">
        <v>0</v>
      </c>
      <c r="D648" s="484" t="s">
        <v>1053</v>
      </c>
      <c r="E648" s="324" t="s">
        <v>984</v>
      </c>
      <c r="F648" s="485">
        <v>543</v>
      </c>
      <c r="G648" s="486">
        <v>39667</v>
      </c>
      <c r="H648" s="326" t="s">
        <v>37</v>
      </c>
      <c r="I648" s="487">
        <v>3500</v>
      </c>
      <c r="J648" s="488"/>
      <c r="K648" s="489"/>
      <c r="L648" s="490" t="s">
        <v>39</v>
      </c>
      <c r="M648" s="491" t="s">
        <v>68</v>
      </c>
      <c r="N648" s="492" t="s">
        <v>985</v>
      </c>
      <c r="O648" s="493">
        <v>30</v>
      </c>
      <c r="P648" s="464"/>
      <c r="Q648" s="464"/>
      <c r="R648" s="464"/>
      <c r="S648" s="464"/>
      <c r="T648" s="464"/>
      <c r="U648" s="495">
        <v>0</v>
      </c>
      <c r="V648" s="496">
        <v>0</v>
      </c>
      <c r="W648" s="496">
        <v>0</v>
      </c>
      <c r="X648" s="496">
        <v>0</v>
      </c>
      <c r="Y648" s="496">
        <v>0</v>
      </c>
      <c r="Z648" s="501"/>
    </row>
    <row r="649" spans="2:26">
      <c r="B649" s="482">
        <v>99530250</v>
      </c>
      <c r="C649" s="483">
        <v>0</v>
      </c>
      <c r="D649" s="484" t="s">
        <v>1053</v>
      </c>
      <c r="E649" s="324" t="s">
        <v>134</v>
      </c>
      <c r="F649" s="485">
        <v>543</v>
      </c>
      <c r="G649" s="486">
        <v>39667</v>
      </c>
      <c r="H649" s="326" t="s">
        <v>37</v>
      </c>
      <c r="I649" s="487">
        <v>3500</v>
      </c>
      <c r="J649" s="488" t="s">
        <v>89</v>
      </c>
      <c r="K649" s="489">
        <v>4.25</v>
      </c>
      <c r="L649" s="490" t="s">
        <v>39</v>
      </c>
      <c r="M649" s="491" t="s">
        <v>68</v>
      </c>
      <c r="N649" s="492" t="s">
        <v>985</v>
      </c>
      <c r="O649" s="493">
        <v>21</v>
      </c>
      <c r="P649" s="464"/>
      <c r="Q649" s="464"/>
      <c r="R649" s="464">
        <v>0</v>
      </c>
      <c r="S649" s="464"/>
      <c r="T649" s="464"/>
      <c r="U649" s="495" t="s">
        <v>645</v>
      </c>
      <c r="V649" s="496">
        <v>0</v>
      </c>
      <c r="W649" s="496" t="s">
        <v>988</v>
      </c>
      <c r="X649" s="496">
        <v>0</v>
      </c>
      <c r="Y649" s="496" t="s">
        <v>987</v>
      </c>
      <c r="Z649" s="501"/>
    </row>
    <row r="650" spans="2:26">
      <c r="B650" s="482">
        <v>99530250</v>
      </c>
      <c r="C650" s="483">
        <v>0</v>
      </c>
      <c r="D650" s="484" t="s">
        <v>1053</v>
      </c>
      <c r="E650" s="324" t="s">
        <v>142</v>
      </c>
      <c r="F650" s="485">
        <v>543</v>
      </c>
      <c r="G650" s="486">
        <v>39897</v>
      </c>
      <c r="H650" s="326" t="s">
        <v>162</v>
      </c>
      <c r="I650" s="487">
        <v>30000000</v>
      </c>
      <c r="J650" s="488" t="s">
        <v>63</v>
      </c>
      <c r="K650" s="489">
        <v>7</v>
      </c>
      <c r="L650" s="490" t="s">
        <v>39</v>
      </c>
      <c r="M650" s="491" t="s">
        <v>68</v>
      </c>
      <c r="N650" s="492" t="s">
        <v>985</v>
      </c>
      <c r="O650" s="493">
        <v>5</v>
      </c>
      <c r="P650" s="464">
        <v>10000000000</v>
      </c>
      <c r="Q650" s="464">
        <v>10000000000</v>
      </c>
      <c r="R650" s="464">
        <v>10000000</v>
      </c>
      <c r="S650" s="464">
        <v>199297</v>
      </c>
      <c r="T650" s="464">
        <v>10199297</v>
      </c>
      <c r="U650" s="495">
        <v>0</v>
      </c>
      <c r="V650" s="496">
        <v>0</v>
      </c>
      <c r="W650" s="496">
        <v>0</v>
      </c>
      <c r="X650" s="496">
        <v>0</v>
      </c>
      <c r="Y650" s="496" t="s">
        <v>987</v>
      </c>
      <c r="Z650" s="501"/>
    </row>
    <row r="651" spans="2:26">
      <c r="B651" s="482">
        <v>99530250</v>
      </c>
      <c r="C651" s="483">
        <v>0</v>
      </c>
      <c r="D651" s="484" t="s">
        <v>1053</v>
      </c>
      <c r="E651" s="324" t="s">
        <v>151</v>
      </c>
      <c r="F651" s="485">
        <v>543</v>
      </c>
      <c r="G651" s="486">
        <v>39976</v>
      </c>
      <c r="H651" s="326" t="s">
        <v>37</v>
      </c>
      <c r="I651" s="487">
        <v>3000</v>
      </c>
      <c r="J651" s="488" t="s">
        <v>56</v>
      </c>
      <c r="K651" s="489">
        <v>5</v>
      </c>
      <c r="L651" s="490" t="s">
        <v>68</v>
      </c>
      <c r="M651" s="491" t="s">
        <v>985</v>
      </c>
      <c r="N651" s="492" t="s">
        <v>985</v>
      </c>
      <c r="O651" s="493">
        <v>21</v>
      </c>
      <c r="P651" s="464">
        <v>1000000</v>
      </c>
      <c r="Q651" s="464">
        <v>1000000</v>
      </c>
      <c r="R651" s="464">
        <v>22627360</v>
      </c>
      <c r="S651" s="464">
        <v>61416</v>
      </c>
      <c r="T651" s="464">
        <v>22688776</v>
      </c>
      <c r="U651" s="495" t="s">
        <v>645</v>
      </c>
      <c r="V651" s="496">
        <v>0</v>
      </c>
      <c r="W651" s="496">
        <v>0</v>
      </c>
      <c r="X651" s="496">
        <v>0</v>
      </c>
      <c r="Y651" s="496" t="s">
        <v>987</v>
      </c>
      <c r="Z651" s="501"/>
    </row>
    <row r="652" spans="2:26">
      <c r="B652" s="482">
        <v>99530250</v>
      </c>
      <c r="C652" s="483">
        <v>0</v>
      </c>
      <c r="D652" s="484" t="s">
        <v>1053</v>
      </c>
      <c r="E652" s="324" t="s">
        <v>151</v>
      </c>
      <c r="F652" s="485">
        <v>543</v>
      </c>
      <c r="G652" s="486">
        <v>39976</v>
      </c>
      <c r="H652" s="326" t="s">
        <v>37</v>
      </c>
      <c r="I652" s="487">
        <v>3000</v>
      </c>
      <c r="J652" s="488" t="s">
        <v>51</v>
      </c>
      <c r="K652" s="489">
        <v>4</v>
      </c>
      <c r="L652" s="490" t="s">
        <v>68</v>
      </c>
      <c r="M652" s="491" t="s">
        <v>985</v>
      </c>
      <c r="N652" s="492" t="s">
        <v>985</v>
      </c>
      <c r="O652" s="493">
        <v>7</v>
      </c>
      <c r="P652" s="464">
        <v>2000000</v>
      </c>
      <c r="Q652" s="464">
        <v>2000000</v>
      </c>
      <c r="R652" s="464">
        <v>45254720</v>
      </c>
      <c r="S652" s="464">
        <v>98715</v>
      </c>
      <c r="T652" s="464">
        <v>45353435</v>
      </c>
      <c r="U652" s="495" t="s">
        <v>645</v>
      </c>
      <c r="V652" s="496">
        <v>0</v>
      </c>
      <c r="W652" s="496">
        <v>0</v>
      </c>
      <c r="X652" s="496">
        <v>0</v>
      </c>
      <c r="Y652" s="496" t="s">
        <v>987</v>
      </c>
      <c r="Z652" s="501"/>
    </row>
    <row r="653" spans="2:26">
      <c r="B653" s="482">
        <v>99530250</v>
      </c>
      <c r="C653" s="483">
        <v>0</v>
      </c>
      <c r="D653" s="484" t="s">
        <v>1053</v>
      </c>
      <c r="E653" s="324" t="s">
        <v>151</v>
      </c>
      <c r="F653" s="485">
        <v>543</v>
      </c>
      <c r="G653" s="486">
        <v>39976</v>
      </c>
      <c r="H653" s="326" t="s">
        <v>162</v>
      </c>
      <c r="I653" s="487">
        <v>62950000</v>
      </c>
      <c r="J653" s="488" t="s">
        <v>53</v>
      </c>
      <c r="K653" s="489">
        <v>6</v>
      </c>
      <c r="L653" s="490" t="s">
        <v>68</v>
      </c>
      <c r="M653" s="491" t="s">
        <v>985</v>
      </c>
      <c r="N653" s="492" t="s">
        <v>985</v>
      </c>
      <c r="O653" s="493">
        <v>7</v>
      </c>
      <c r="P653" s="464"/>
      <c r="Q653" s="464"/>
      <c r="R653" s="464">
        <v>0</v>
      </c>
      <c r="S653" s="464"/>
      <c r="T653" s="464"/>
      <c r="U653" s="495">
        <v>0</v>
      </c>
      <c r="V653" s="496">
        <v>0</v>
      </c>
      <c r="W653" s="496" t="s">
        <v>988</v>
      </c>
      <c r="X653" s="496">
        <v>0</v>
      </c>
      <c r="Y653" s="496" t="s">
        <v>987</v>
      </c>
      <c r="Z653" s="501"/>
    </row>
    <row r="654" spans="2:26">
      <c r="B654" s="482">
        <v>99579730</v>
      </c>
      <c r="C654" s="483" t="s">
        <v>107</v>
      </c>
      <c r="D654" s="484" t="s">
        <v>1054</v>
      </c>
      <c r="E654" s="324" t="s">
        <v>984</v>
      </c>
      <c r="F654" s="485">
        <v>451</v>
      </c>
      <c r="G654" s="486">
        <v>38756</v>
      </c>
      <c r="H654" s="326" t="s">
        <v>37</v>
      </c>
      <c r="I654" s="487">
        <v>4000</v>
      </c>
      <c r="J654" s="488"/>
      <c r="K654" s="489"/>
      <c r="L654" s="490" t="s">
        <v>359</v>
      </c>
      <c r="M654" s="491" t="s">
        <v>68</v>
      </c>
      <c r="N654" s="492" t="s">
        <v>39</v>
      </c>
      <c r="O654" s="493">
        <v>10</v>
      </c>
      <c r="P654" s="464"/>
      <c r="Q654" s="464"/>
      <c r="R654" s="464"/>
      <c r="S654" s="464"/>
      <c r="T654" s="464"/>
      <c r="U654" s="495">
        <v>0</v>
      </c>
      <c r="V654" s="496">
        <v>0</v>
      </c>
      <c r="W654" s="496">
        <v>0</v>
      </c>
      <c r="X654" s="496">
        <v>0</v>
      </c>
      <c r="Y654" s="496">
        <v>0</v>
      </c>
      <c r="Z654" s="497"/>
    </row>
    <row r="655" spans="2:26">
      <c r="B655" s="482">
        <v>99579730</v>
      </c>
      <c r="C655" s="483" t="s">
        <v>107</v>
      </c>
      <c r="D655" s="484" t="s">
        <v>1054</v>
      </c>
      <c r="E655" s="324" t="s">
        <v>134</v>
      </c>
      <c r="F655" s="485">
        <v>451</v>
      </c>
      <c r="G655" s="486">
        <v>39078</v>
      </c>
      <c r="H655" s="326" t="s">
        <v>162</v>
      </c>
      <c r="I655" s="487">
        <v>73420000</v>
      </c>
      <c r="J655" s="488" t="s">
        <v>46</v>
      </c>
      <c r="K655" s="489">
        <v>6.2</v>
      </c>
      <c r="L655" s="490" t="s">
        <v>359</v>
      </c>
      <c r="M655" s="491" t="s">
        <v>68</v>
      </c>
      <c r="N655" s="492" t="s">
        <v>39</v>
      </c>
      <c r="O655" s="493">
        <v>5</v>
      </c>
      <c r="P655" s="464"/>
      <c r="Q655" s="464"/>
      <c r="R655" s="464">
        <v>0</v>
      </c>
      <c r="S655" s="464"/>
      <c r="T655" s="464"/>
      <c r="U655" s="495">
        <v>0</v>
      </c>
      <c r="V655" s="496">
        <v>0</v>
      </c>
      <c r="W655" s="496" t="s">
        <v>988</v>
      </c>
      <c r="X655" s="496">
        <v>0</v>
      </c>
      <c r="Y655" s="496" t="s">
        <v>987</v>
      </c>
      <c r="Z655" s="497"/>
    </row>
    <row r="656" spans="2:26">
      <c r="B656" s="482">
        <v>99579730</v>
      </c>
      <c r="C656" s="483" t="s">
        <v>107</v>
      </c>
      <c r="D656" s="484" t="s">
        <v>1054</v>
      </c>
      <c r="E656" s="324" t="s">
        <v>134</v>
      </c>
      <c r="F656" s="485">
        <v>451</v>
      </c>
      <c r="G656" s="486">
        <v>39078</v>
      </c>
      <c r="H656" s="326" t="s">
        <v>37</v>
      </c>
      <c r="I656" s="487">
        <v>4000</v>
      </c>
      <c r="J656" s="488" t="s">
        <v>87</v>
      </c>
      <c r="K656" s="515">
        <v>3.0533999999999999</v>
      </c>
      <c r="L656" s="490" t="s">
        <v>359</v>
      </c>
      <c r="M656" s="491" t="s">
        <v>68</v>
      </c>
      <c r="N656" s="492" t="s">
        <v>39</v>
      </c>
      <c r="O656" s="493">
        <v>5</v>
      </c>
      <c r="P656" s="464">
        <v>2500000</v>
      </c>
      <c r="Q656" s="464">
        <v>0</v>
      </c>
      <c r="R656" s="464">
        <v>0</v>
      </c>
      <c r="S656" s="464"/>
      <c r="T656" s="464"/>
      <c r="U656" s="495" t="s">
        <v>645</v>
      </c>
      <c r="V656" s="496">
        <v>0</v>
      </c>
      <c r="W656" s="496">
        <v>0</v>
      </c>
      <c r="X656" s="496" t="s">
        <v>990</v>
      </c>
      <c r="Y656" s="496" t="s">
        <v>987</v>
      </c>
      <c r="Z656" s="497"/>
    </row>
    <row r="657" spans="2:26">
      <c r="B657" s="482">
        <v>99579730</v>
      </c>
      <c r="C657" s="483" t="s">
        <v>107</v>
      </c>
      <c r="D657" s="484" t="s">
        <v>1054</v>
      </c>
      <c r="E657" s="324" t="s">
        <v>984</v>
      </c>
      <c r="F657" s="485">
        <v>452</v>
      </c>
      <c r="G657" s="486">
        <v>38756</v>
      </c>
      <c r="H657" s="326" t="s">
        <v>37</v>
      </c>
      <c r="I657" s="487">
        <v>2000</v>
      </c>
      <c r="J657" s="488"/>
      <c r="K657" s="489"/>
      <c r="L657" s="490" t="s">
        <v>359</v>
      </c>
      <c r="M657" s="491" t="s">
        <v>68</v>
      </c>
      <c r="N657" s="492" t="s">
        <v>39</v>
      </c>
      <c r="O657" s="493">
        <v>21</v>
      </c>
      <c r="P657" s="464"/>
      <c r="Q657" s="464"/>
      <c r="R657" s="464"/>
      <c r="S657" s="464"/>
      <c r="T657" s="464"/>
      <c r="U657" s="495">
        <v>0</v>
      </c>
      <c r="V657" s="496">
        <v>0</v>
      </c>
      <c r="W657" s="496">
        <v>0</v>
      </c>
      <c r="X657" s="496">
        <v>0</v>
      </c>
      <c r="Y657" s="496">
        <v>0</v>
      </c>
      <c r="Z657" s="497"/>
    </row>
    <row r="658" spans="2:26">
      <c r="B658" s="482">
        <v>99579730</v>
      </c>
      <c r="C658" s="483" t="s">
        <v>107</v>
      </c>
      <c r="D658" s="484" t="s">
        <v>1054</v>
      </c>
      <c r="E658" s="324" t="s">
        <v>134</v>
      </c>
      <c r="F658" s="485">
        <v>452</v>
      </c>
      <c r="G658" s="486">
        <v>39078</v>
      </c>
      <c r="H658" s="326" t="s">
        <v>37</v>
      </c>
      <c r="I658" s="487">
        <v>2000</v>
      </c>
      <c r="J658" s="488" t="s">
        <v>89</v>
      </c>
      <c r="K658" s="489">
        <v>3.6</v>
      </c>
      <c r="L658" s="490" t="s">
        <v>359</v>
      </c>
      <c r="M658" s="491" t="s">
        <v>68</v>
      </c>
      <c r="N658" s="492" t="s">
        <v>39</v>
      </c>
      <c r="O658" s="493">
        <v>19</v>
      </c>
      <c r="P658" s="464">
        <v>2000000</v>
      </c>
      <c r="Q658" s="464">
        <v>2000000</v>
      </c>
      <c r="R658" s="464">
        <v>45254720</v>
      </c>
      <c r="S658" s="464">
        <v>762159</v>
      </c>
      <c r="T658" s="464">
        <v>46016879</v>
      </c>
      <c r="U658" s="495" t="s">
        <v>645</v>
      </c>
      <c r="V658" s="496">
        <v>0</v>
      </c>
      <c r="W658" s="496">
        <v>0</v>
      </c>
      <c r="X658" s="496">
        <v>0</v>
      </c>
      <c r="Y658" s="496" t="s">
        <v>987</v>
      </c>
      <c r="Z658" s="497"/>
    </row>
    <row r="659" spans="2:26">
      <c r="B659" s="482">
        <v>96843170</v>
      </c>
      <c r="C659" s="483" t="s">
        <v>91</v>
      </c>
      <c r="D659" s="484" t="s">
        <v>839</v>
      </c>
      <c r="E659" s="324" t="s">
        <v>989</v>
      </c>
      <c r="F659" s="498">
        <v>246</v>
      </c>
      <c r="G659" s="486">
        <v>36948</v>
      </c>
      <c r="H659" s="326" t="s">
        <v>37</v>
      </c>
      <c r="I659" s="487">
        <v>7500</v>
      </c>
      <c r="J659" s="488" t="s">
        <v>67</v>
      </c>
      <c r="K659" s="489">
        <v>6.3</v>
      </c>
      <c r="L659" s="490" t="s">
        <v>68</v>
      </c>
      <c r="M659" s="491" t="s">
        <v>985</v>
      </c>
      <c r="N659" s="492" t="s">
        <v>985</v>
      </c>
      <c r="O659" s="493">
        <v>20</v>
      </c>
      <c r="P659" s="464">
        <v>7400000</v>
      </c>
      <c r="Q659" s="464">
        <v>5982541.54</v>
      </c>
      <c r="R659" s="464">
        <v>135369121</v>
      </c>
      <c r="S659" s="464">
        <v>2462192</v>
      </c>
      <c r="T659" s="464">
        <v>137831313</v>
      </c>
      <c r="U659" s="495" t="s">
        <v>645</v>
      </c>
      <c r="V659" s="496">
        <v>0</v>
      </c>
      <c r="W659" s="496">
        <v>0</v>
      </c>
      <c r="X659" s="496">
        <v>0</v>
      </c>
      <c r="Y659" s="496" t="s">
        <v>987</v>
      </c>
      <c r="Z659" s="497" t="s">
        <v>993</v>
      </c>
    </row>
    <row r="660" spans="2:26">
      <c r="B660" s="482">
        <v>96843170</v>
      </c>
      <c r="C660" s="483" t="s">
        <v>91</v>
      </c>
      <c r="D660" s="484" t="s">
        <v>839</v>
      </c>
      <c r="E660" s="324" t="s">
        <v>989</v>
      </c>
      <c r="F660" s="498">
        <v>246</v>
      </c>
      <c r="G660" s="486">
        <v>36948</v>
      </c>
      <c r="H660" s="326" t="s">
        <v>37</v>
      </c>
      <c r="I660" s="487">
        <v>500</v>
      </c>
      <c r="J660" s="488" t="s">
        <v>73</v>
      </c>
      <c r="K660" s="489">
        <v>6.3</v>
      </c>
      <c r="L660" s="490" t="s">
        <v>68</v>
      </c>
      <c r="M660" s="491" t="s">
        <v>985</v>
      </c>
      <c r="N660" s="492" t="s">
        <v>985</v>
      </c>
      <c r="O660" s="493">
        <v>20</v>
      </c>
      <c r="P660" s="464">
        <v>401000</v>
      </c>
      <c r="Q660" s="464">
        <v>324189.01</v>
      </c>
      <c r="R660" s="464">
        <v>7335541</v>
      </c>
      <c r="S660" s="464">
        <v>133425</v>
      </c>
      <c r="T660" s="464">
        <v>7468966</v>
      </c>
      <c r="U660" s="495" t="s">
        <v>645</v>
      </c>
      <c r="V660" s="496">
        <v>0</v>
      </c>
      <c r="W660" s="496">
        <v>0</v>
      </c>
      <c r="X660" s="496">
        <v>0</v>
      </c>
      <c r="Y660" s="496" t="s">
        <v>987</v>
      </c>
      <c r="Z660" s="497" t="s">
        <v>993</v>
      </c>
    </row>
    <row r="661" spans="2:26">
      <c r="B661" s="482">
        <v>96843170</v>
      </c>
      <c r="C661" s="483" t="s">
        <v>91</v>
      </c>
      <c r="D661" s="484" t="s">
        <v>839</v>
      </c>
      <c r="E661" s="324" t="s">
        <v>984</v>
      </c>
      <c r="F661" s="485">
        <v>479</v>
      </c>
      <c r="G661" s="486">
        <v>39001</v>
      </c>
      <c r="H661" s="326" t="s">
        <v>37</v>
      </c>
      <c r="I661" s="487">
        <v>3800</v>
      </c>
      <c r="J661" s="488"/>
      <c r="K661" s="489"/>
      <c r="L661" s="490" t="s">
        <v>68</v>
      </c>
      <c r="M661" s="491" t="s">
        <v>39</v>
      </c>
      <c r="N661" s="492" t="s">
        <v>985</v>
      </c>
      <c r="O661" s="493">
        <v>20</v>
      </c>
      <c r="P661" s="464"/>
      <c r="Q661" s="464"/>
      <c r="R661" s="464"/>
      <c r="S661" s="464"/>
      <c r="T661" s="464"/>
      <c r="U661" s="495">
        <v>0</v>
      </c>
      <c r="V661" s="496">
        <v>0</v>
      </c>
      <c r="W661" s="496">
        <v>0</v>
      </c>
      <c r="X661" s="496">
        <v>0</v>
      </c>
      <c r="Y661" s="496">
        <v>0</v>
      </c>
      <c r="Z661" s="497"/>
    </row>
    <row r="662" spans="2:26">
      <c r="B662" s="482">
        <v>96843170</v>
      </c>
      <c r="C662" s="483" t="s">
        <v>91</v>
      </c>
      <c r="D662" s="484" t="s">
        <v>839</v>
      </c>
      <c r="E662" s="324" t="s">
        <v>134</v>
      </c>
      <c r="F662" s="485">
        <v>479</v>
      </c>
      <c r="G662" s="486">
        <v>39028</v>
      </c>
      <c r="H662" s="326" t="s">
        <v>37</v>
      </c>
      <c r="I662" s="487">
        <v>1500</v>
      </c>
      <c r="J662" s="488" t="s">
        <v>127</v>
      </c>
      <c r="K662" s="489">
        <v>3.4</v>
      </c>
      <c r="L662" s="490" t="s">
        <v>68</v>
      </c>
      <c r="M662" s="491" t="s">
        <v>39</v>
      </c>
      <c r="N662" s="492" t="s">
        <v>985</v>
      </c>
      <c r="O662" s="493">
        <v>18</v>
      </c>
      <c r="P662" s="464">
        <v>1500000</v>
      </c>
      <c r="Q662" s="464">
        <v>1802827.74</v>
      </c>
      <c r="R662" s="464">
        <v>40793232</v>
      </c>
      <c r="S662" s="464">
        <v>399906</v>
      </c>
      <c r="T662" s="464">
        <v>41193138</v>
      </c>
      <c r="U662" s="495" t="s">
        <v>645</v>
      </c>
      <c r="V662" s="496">
        <v>0</v>
      </c>
      <c r="W662" s="496">
        <v>0</v>
      </c>
      <c r="X662" s="496">
        <v>0</v>
      </c>
      <c r="Y662" s="496" t="s">
        <v>987</v>
      </c>
      <c r="Z662" s="497" t="s">
        <v>1055</v>
      </c>
    </row>
    <row r="663" spans="2:26">
      <c r="B663" s="482">
        <v>96843170</v>
      </c>
      <c r="C663" s="483" t="s">
        <v>91</v>
      </c>
      <c r="D663" s="484" t="s">
        <v>839</v>
      </c>
      <c r="E663" s="324" t="s">
        <v>134</v>
      </c>
      <c r="F663" s="485">
        <v>479</v>
      </c>
      <c r="G663" s="486">
        <v>39028</v>
      </c>
      <c r="H663" s="326" t="s">
        <v>37</v>
      </c>
      <c r="I663" s="487">
        <v>0.5</v>
      </c>
      <c r="J663" s="488" t="s">
        <v>128</v>
      </c>
      <c r="K663" s="489">
        <v>3.4</v>
      </c>
      <c r="L663" s="490" t="s">
        <v>68</v>
      </c>
      <c r="M663" s="491" t="s">
        <v>39</v>
      </c>
      <c r="N663" s="492" t="s">
        <v>985</v>
      </c>
      <c r="O663" s="493">
        <v>18</v>
      </c>
      <c r="P663" s="464">
        <v>500</v>
      </c>
      <c r="Q663" s="464">
        <v>600.94000000000005</v>
      </c>
      <c r="R663" s="464">
        <v>13598</v>
      </c>
      <c r="S663" s="464">
        <v>133</v>
      </c>
      <c r="T663" s="464">
        <v>13731</v>
      </c>
      <c r="U663" s="495" t="s">
        <v>645</v>
      </c>
      <c r="V663" s="496">
        <v>0</v>
      </c>
      <c r="W663" s="496">
        <v>0</v>
      </c>
      <c r="X663" s="496">
        <v>0</v>
      </c>
      <c r="Y663" s="496" t="s">
        <v>987</v>
      </c>
      <c r="Z663" s="497" t="s">
        <v>1055</v>
      </c>
    </row>
    <row r="664" spans="2:26">
      <c r="B664" s="482">
        <v>96875230</v>
      </c>
      <c r="C664" s="483" t="s">
        <v>100</v>
      </c>
      <c r="D664" s="484" t="s">
        <v>1056</v>
      </c>
      <c r="E664" s="324" t="s">
        <v>984</v>
      </c>
      <c r="F664" s="485">
        <v>382</v>
      </c>
      <c r="G664" s="486">
        <v>38252</v>
      </c>
      <c r="H664" s="326" t="s">
        <v>37</v>
      </c>
      <c r="I664" s="487">
        <v>15000</v>
      </c>
      <c r="J664" s="488"/>
      <c r="K664" s="489"/>
      <c r="L664" s="490" t="s">
        <v>68</v>
      </c>
      <c r="M664" s="491" t="s">
        <v>170</v>
      </c>
      <c r="N664" s="492" t="s">
        <v>985</v>
      </c>
      <c r="O664" s="493">
        <v>30.25</v>
      </c>
      <c r="P664" s="464"/>
      <c r="Q664" s="464"/>
      <c r="R664" s="464"/>
      <c r="S664" s="464"/>
      <c r="T664" s="464"/>
      <c r="U664" s="495">
        <v>0</v>
      </c>
      <c r="V664" s="496">
        <v>0</v>
      </c>
      <c r="W664" s="496">
        <v>0</v>
      </c>
      <c r="X664" s="496">
        <v>0</v>
      </c>
      <c r="Y664" s="496">
        <v>0</v>
      </c>
      <c r="Z664" s="497"/>
    </row>
    <row r="665" spans="2:26">
      <c r="B665" s="482">
        <v>96875230</v>
      </c>
      <c r="C665" s="483" t="s">
        <v>100</v>
      </c>
      <c r="D665" s="484" t="s">
        <v>1056</v>
      </c>
      <c r="E665" s="324" t="s">
        <v>134</v>
      </c>
      <c r="F665" s="485">
        <v>382</v>
      </c>
      <c r="G665" s="486">
        <v>38261</v>
      </c>
      <c r="H665" s="326" t="s">
        <v>37</v>
      </c>
      <c r="I665" s="487">
        <v>5800</v>
      </c>
      <c r="J665" s="488" t="s">
        <v>67</v>
      </c>
      <c r="K665" s="489">
        <v>4.8499999999999996</v>
      </c>
      <c r="L665" s="490" t="s">
        <v>68</v>
      </c>
      <c r="M665" s="491" t="s">
        <v>170</v>
      </c>
      <c r="N665" s="492" t="s">
        <v>985</v>
      </c>
      <c r="O665" s="493">
        <v>21</v>
      </c>
      <c r="P665" s="464">
        <v>5800000</v>
      </c>
      <c r="Q665" s="464">
        <v>5800000</v>
      </c>
      <c r="R665" s="464">
        <v>131238688</v>
      </c>
      <c r="S665" s="464">
        <v>257775</v>
      </c>
      <c r="T665" s="464">
        <v>131496463</v>
      </c>
      <c r="U665" s="495" t="s">
        <v>645</v>
      </c>
      <c r="V665" s="496">
        <v>0</v>
      </c>
      <c r="W665" s="496">
        <v>0</v>
      </c>
      <c r="X665" s="496">
        <v>0</v>
      </c>
      <c r="Y665" s="496" t="s">
        <v>987</v>
      </c>
      <c r="Z665" s="497" t="s">
        <v>993</v>
      </c>
    </row>
    <row r="666" spans="2:26">
      <c r="B666" s="482">
        <v>96875230</v>
      </c>
      <c r="C666" s="483" t="s">
        <v>100</v>
      </c>
      <c r="D666" s="484" t="s">
        <v>1056</v>
      </c>
      <c r="E666" s="324" t="s">
        <v>134</v>
      </c>
      <c r="F666" s="485">
        <v>382</v>
      </c>
      <c r="G666" s="486">
        <v>38261</v>
      </c>
      <c r="H666" s="326" t="s">
        <v>37</v>
      </c>
      <c r="I666" s="516">
        <v>0.5</v>
      </c>
      <c r="J666" s="488" t="s">
        <v>73</v>
      </c>
      <c r="K666" s="489">
        <v>4.8499999999999996</v>
      </c>
      <c r="L666" s="490" t="s">
        <v>68</v>
      </c>
      <c r="M666" s="491" t="s">
        <v>170</v>
      </c>
      <c r="N666" s="492" t="s">
        <v>985</v>
      </c>
      <c r="O666" s="493">
        <v>21</v>
      </c>
      <c r="P666" s="464">
        <v>500</v>
      </c>
      <c r="Q666" s="464">
        <v>500</v>
      </c>
      <c r="R666" s="464">
        <v>11314</v>
      </c>
      <c r="S666" s="464">
        <v>22</v>
      </c>
      <c r="T666" s="464">
        <v>11336</v>
      </c>
      <c r="U666" s="495" t="s">
        <v>645</v>
      </c>
      <c r="V666" s="496">
        <v>0</v>
      </c>
      <c r="W666" s="496">
        <v>0</v>
      </c>
      <c r="X666" s="496">
        <v>0</v>
      </c>
      <c r="Y666" s="496" t="s">
        <v>987</v>
      </c>
      <c r="Z666" s="497" t="s">
        <v>993</v>
      </c>
    </row>
    <row r="667" spans="2:26">
      <c r="B667" s="482">
        <v>96875230</v>
      </c>
      <c r="C667" s="483" t="s">
        <v>100</v>
      </c>
      <c r="D667" s="484" t="s">
        <v>1056</v>
      </c>
      <c r="E667" s="324" t="s">
        <v>142</v>
      </c>
      <c r="F667" s="485">
        <v>382</v>
      </c>
      <c r="G667" s="486">
        <v>39056</v>
      </c>
      <c r="H667" s="326" t="s">
        <v>37</v>
      </c>
      <c r="I667" s="487">
        <v>6000</v>
      </c>
      <c r="J667" s="488" t="s">
        <v>71</v>
      </c>
      <c r="K667" s="489">
        <v>3.2</v>
      </c>
      <c r="L667" s="490" t="s">
        <v>68</v>
      </c>
      <c r="M667" s="491" t="s">
        <v>170</v>
      </c>
      <c r="N667" s="492" t="s">
        <v>985</v>
      </c>
      <c r="O667" s="493">
        <v>24</v>
      </c>
      <c r="P667" s="464">
        <v>6000000</v>
      </c>
      <c r="Q667" s="464">
        <v>7134928</v>
      </c>
      <c r="R667" s="464">
        <v>161444584</v>
      </c>
      <c r="S667" s="464">
        <v>210064</v>
      </c>
      <c r="T667" s="464">
        <v>161654648</v>
      </c>
      <c r="U667" s="495" t="s">
        <v>645</v>
      </c>
      <c r="V667" s="496">
        <v>0</v>
      </c>
      <c r="W667" s="496">
        <v>0</v>
      </c>
      <c r="X667" s="496">
        <v>0</v>
      </c>
      <c r="Y667" s="496" t="s">
        <v>987</v>
      </c>
      <c r="Z667" s="497" t="s">
        <v>993</v>
      </c>
    </row>
    <row r="668" spans="2:26">
      <c r="B668" s="482">
        <v>96875230</v>
      </c>
      <c r="C668" s="483" t="s">
        <v>100</v>
      </c>
      <c r="D668" s="484" t="s">
        <v>1056</v>
      </c>
      <c r="E668" s="324" t="s">
        <v>142</v>
      </c>
      <c r="F668" s="485">
        <v>382</v>
      </c>
      <c r="G668" s="486">
        <v>39056</v>
      </c>
      <c r="H668" s="326" t="s">
        <v>37</v>
      </c>
      <c r="I668" s="516">
        <v>0.5</v>
      </c>
      <c r="J668" s="488" t="s">
        <v>72</v>
      </c>
      <c r="K668" s="489">
        <v>3.2</v>
      </c>
      <c r="L668" s="490" t="s">
        <v>68</v>
      </c>
      <c r="M668" s="491" t="s">
        <v>170</v>
      </c>
      <c r="N668" s="492" t="s">
        <v>985</v>
      </c>
      <c r="O668" s="493">
        <v>24</v>
      </c>
      <c r="P668" s="464">
        <v>500</v>
      </c>
      <c r="Q668" s="464">
        <v>595</v>
      </c>
      <c r="R668" s="464">
        <v>13463</v>
      </c>
      <c r="S668" s="464">
        <v>8</v>
      </c>
      <c r="T668" s="464">
        <v>13471</v>
      </c>
      <c r="U668" s="495" t="s">
        <v>645</v>
      </c>
      <c r="V668" s="496">
        <v>0</v>
      </c>
      <c r="W668" s="496">
        <v>0</v>
      </c>
      <c r="X668" s="496">
        <v>0</v>
      </c>
      <c r="Y668" s="496" t="s">
        <v>987</v>
      </c>
      <c r="Z668" s="497" t="s">
        <v>993</v>
      </c>
    </row>
    <row r="669" spans="2:26">
      <c r="B669" s="482">
        <v>96787910</v>
      </c>
      <c r="C669" s="483" t="s">
        <v>75</v>
      </c>
      <c r="D669" s="484" t="s">
        <v>1057</v>
      </c>
      <c r="E669" s="324" t="s">
        <v>984</v>
      </c>
      <c r="F669" s="485">
        <v>417</v>
      </c>
      <c r="G669" s="486">
        <v>38516</v>
      </c>
      <c r="H669" s="326" t="s">
        <v>37</v>
      </c>
      <c r="I669" s="487">
        <v>6775</v>
      </c>
      <c r="J669" s="488"/>
      <c r="K669" s="489"/>
      <c r="L669" s="490" t="s">
        <v>68</v>
      </c>
      <c r="M669" s="491" t="s">
        <v>359</v>
      </c>
      <c r="N669" s="492" t="s">
        <v>985</v>
      </c>
      <c r="O669" s="493">
        <v>21</v>
      </c>
      <c r="P669" s="464"/>
      <c r="Q669" s="464"/>
      <c r="R669" s="464"/>
      <c r="S669" s="464"/>
      <c r="T669" s="464"/>
      <c r="U669" s="495">
        <v>0</v>
      </c>
      <c r="V669" s="496">
        <v>0</v>
      </c>
      <c r="W669" s="496">
        <v>0</v>
      </c>
      <c r="X669" s="496">
        <v>0</v>
      </c>
      <c r="Y669" s="496">
        <v>0</v>
      </c>
      <c r="Z669" s="497"/>
    </row>
    <row r="670" spans="2:26">
      <c r="B670" s="482">
        <v>96787910</v>
      </c>
      <c r="C670" s="483" t="s">
        <v>75</v>
      </c>
      <c r="D670" s="484" t="s">
        <v>1057</v>
      </c>
      <c r="E670" s="324" t="s">
        <v>134</v>
      </c>
      <c r="F670" s="485">
        <v>417</v>
      </c>
      <c r="G670" s="486">
        <v>38524</v>
      </c>
      <c r="H670" s="326" t="s">
        <v>37</v>
      </c>
      <c r="I670" s="487">
        <v>5650</v>
      </c>
      <c r="J670" s="488" t="s">
        <v>127</v>
      </c>
      <c r="K670" s="489">
        <v>2.75</v>
      </c>
      <c r="L670" s="490" t="s">
        <v>68</v>
      </c>
      <c r="M670" s="491" t="s">
        <v>359</v>
      </c>
      <c r="N670" s="492" t="s">
        <v>985</v>
      </c>
      <c r="O670" s="493">
        <v>15</v>
      </c>
      <c r="P670" s="464">
        <v>5650000</v>
      </c>
      <c r="Q670" s="464">
        <v>4061153</v>
      </c>
      <c r="R670" s="464">
        <v>91893171</v>
      </c>
      <c r="S670" s="464">
        <v>102866</v>
      </c>
      <c r="T670" s="464">
        <v>91996037</v>
      </c>
      <c r="U670" s="495" t="s">
        <v>645</v>
      </c>
      <c r="V670" s="496">
        <v>0</v>
      </c>
      <c r="W670" s="496">
        <v>0</v>
      </c>
      <c r="X670" s="496">
        <v>0</v>
      </c>
      <c r="Y670" s="496" t="s">
        <v>987</v>
      </c>
      <c r="Z670" s="497" t="s">
        <v>993</v>
      </c>
    </row>
    <row r="671" spans="2:26">
      <c r="B671" s="482">
        <v>96787910</v>
      </c>
      <c r="C671" s="483" t="s">
        <v>75</v>
      </c>
      <c r="D671" s="484" t="s">
        <v>1057</v>
      </c>
      <c r="E671" s="324" t="s">
        <v>134</v>
      </c>
      <c r="F671" s="485">
        <v>417</v>
      </c>
      <c r="G671" s="486">
        <v>38524</v>
      </c>
      <c r="H671" s="326" t="s">
        <v>37</v>
      </c>
      <c r="I671" s="516">
        <v>0.5</v>
      </c>
      <c r="J671" s="488" t="s">
        <v>128</v>
      </c>
      <c r="K671" s="489">
        <v>2.75</v>
      </c>
      <c r="L671" s="490" t="s">
        <v>68</v>
      </c>
      <c r="M671" s="491" t="s">
        <v>359</v>
      </c>
      <c r="N671" s="492" t="s">
        <v>985</v>
      </c>
      <c r="O671" s="493">
        <v>15</v>
      </c>
      <c r="P671" s="464">
        <v>500</v>
      </c>
      <c r="Q671" s="464">
        <v>359</v>
      </c>
      <c r="R671" s="464">
        <v>8123</v>
      </c>
      <c r="S671" s="464">
        <v>18</v>
      </c>
      <c r="T671" s="464">
        <v>8141</v>
      </c>
      <c r="U671" s="495" t="s">
        <v>645</v>
      </c>
      <c r="V671" s="496">
        <v>0</v>
      </c>
      <c r="W671" s="496">
        <v>0</v>
      </c>
      <c r="X671" s="496">
        <v>0</v>
      </c>
      <c r="Y671" s="496" t="s">
        <v>987</v>
      </c>
      <c r="Z671" s="497" t="s">
        <v>993</v>
      </c>
    </row>
    <row r="672" spans="2:26">
      <c r="B672" s="482">
        <v>96787910</v>
      </c>
      <c r="C672" s="483" t="s">
        <v>75</v>
      </c>
      <c r="D672" s="484" t="s">
        <v>1057</v>
      </c>
      <c r="E672" s="324" t="s">
        <v>142</v>
      </c>
      <c r="F672" s="485">
        <v>417</v>
      </c>
      <c r="G672" s="486">
        <v>38972</v>
      </c>
      <c r="H672" s="326" t="s">
        <v>37</v>
      </c>
      <c r="I672" s="487">
        <v>1124</v>
      </c>
      <c r="J672" s="488" t="s">
        <v>147</v>
      </c>
      <c r="K672" s="517">
        <v>3.5</v>
      </c>
      <c r="L672" s="490" t="s">
        <v>68</v>
      </c>
      <c r="M672" s="491" t="s">
        <v>359</v>
      </c>
      <c r="N672" s="492" t="s">
        <v>985</v>
      </c>
      <c r="O672" s="493">
        <v>15.5</v>
      </c>
      <c r="P672" s="464">
        <v>1124000</v>
      </c>
      <c r="Q672" s="464">
        <v>1124000</v>
      </c>
      <c r="R672" s="464">
        <v>25433153</v>
      </c>
      <c r="S672" s="464">
        <v>36168</v>
      </c>
      <c r="T672" s="464">
        <v>25469321</v>
      </c>
      <c r="U672" s="495" t="s">
        <v>645</v>
      </c>
      <c r="V672" s="496">
        <v>0</v>
      </c>
      <c r="W672" s="496">
        <v>0</v>
      </c>
      <c r="X672" s="496">
        <v>0</v>
      </c>
      <c r="Y672" s="496" t="s">
        <v>987</v>
      </c>
      <c r="Z672" s="497" t="s">
        <v>993</v>
      </c>
    </row>
    <row r="673" spans="2:26">
      <c r="B673" s="482">
        <v>96787910</v>
      </c>
      <c r="C673" s="483" t="s">
        <v>75</v>
      </c>
      <c r="D673" s="484" t="s">
        <v>1057</v>
      </c>
      <c r="E673" s="324" t="s">
        <v>142</v>
      </c>
      <c r="F673" s="485">
        <v>417</v>
      </c>
      <c r="G673" s="486">
        <v>38972</v>
      </c>
      <c r="H673" s="326" t="s">
        <v>37</v>
      </c>
      <c r="I673" s="324">
        <v>0.5</v>
      </c>
      <c r="J673" s="488" t="s">
        <v>148</v>
      </c>
      <c r="K673" s="517">
        <v>3.5</v>
      </c>
      <c r="L673" s="490" t="s">
        <v>68</v>
      </c>
      <c r="M673" s="491" t="s">
        <v>359</v>
      </c>
      <c r="N673" s="492" t="s">
        <v>985</v>
      </c>
      <c r="O673" s="493">
        <v>15.5</v>
      </c>
      <c r="P673" s="464">
        <v>500</v>
      </c>
      <c r="Q673" s="464">
        <v>500</v>
      </c>
      <c r="R673" s="464">
        <v>11314</v>
      </c>
      <c r="S673" s="464">
        <v>16</v>
      </c>
      <c r="T673" s="464">
        <v>11330</v>
      </c>
      <c r="U673" s="495" t="s">
        <v>645</v>
      </c>
      <c r="V673" s="496">
        <v>0</v>
      </c>
      <c r="W673" s="496">
        <v>0</v>
      </c>
      <c r="X673" s="496">
        <v>0</v>
      </c>
      <c r="Y673" s="496" t="s">
        <v>987</v>
      </c>
      <c r="Z673" s="497" t="s">
        <v>993</v>
      </c>
    </row>
    <row r="674" spans="2:26">
      <c r="B674" s="482">
        <v>90749000</v>
      </c>
      <c r="C674" s="483" t="s">
        <v>35</v>
      </c>
      <c r="D674" s="484" t="s">
        <v>422</v>
      </c>
      <c r="E674" s="324" t="s">
        <v>989</v>
      </c>
      <c r="F674" s="498">
        <v>276</v>
      </c>
      <c r="G674" s="486">
        <v>37203</v>
      </c>
      <c r="H674" s="326" t="s">
        <v>37</v>
      </c>
      <c r="I674" s="487">
        <v>700</v>
      </c>
      <c r="J674" s="488" t="s">
        <v>67</v>
      </c>
      <c r="K674" s="489">
        <v>6.2</v>
      </c>
      <c r="L674" s="490" t="s">
        <v>39</v>
      </c>
      <c r="M674" s="491" t="s">
        <v>985</v>
      </c>
      <c r="N674" s="492" t="s">
        <v>985</v>
      </c>
      <c r="O674" s="493">
        <v>4</v>
      </c>
      <c r="P674" s="464">
        <v>500000</v>
      </c>
      <c r="Q674" s="464">
        <v>0</v>
      </c>
      <c r="R674" s="464">
        <v>0</v>
      </c>
      <c r="S674" s="464"/>
      <c r="T674" s="464"/>
      <c r="U674" s="495" t="s">
        <v>645</v>
      </c>
      <c r="V674" s="496">
        <v>0</v>
      </c>
      <c r="W674" s="496">
        <v>0</v>
      </c>
      <c r="X674" s="496" t="s">
        <v>990</v>
      </c>
      <c r="Y674" s="496" t="s">
        <v>987</v>
      </c>
      <c r="Z674" s="497"/>
    </row>
    <row r="675" spans="2:26">
      <c r="B675" s="482">
        <v>90749000</v>
      </c>
      <c r="C675" s="483" t="s">
        <v>35</v>
      </c>
      <c r="D675" s="484" t="s">
        <v>422</v>
      </c>
      <c r="E675" s="324" t="s">
        <v>989</v>
      </c>
      <c r="F675" s="498">
        <v>276</v>
      </c>
      <c r="G675" s="486">
        <v>37203</v>
      </c>
      <c r="H675" s="326" t="s">
        <v>37</v>
      </c>
      <c r="I675" s="487">
        <v>2500</v>
      </c>
      <c r="J675" s="488" t="s">
        <v>73</v>
      </c>
      <c r="K675" s="489">
        <v>6.2</v>
      </c>
      <c r="L675" s="490" t="s">
        <v>39</v>
      </c>
      <c r="M675" s="491" t="s">
        <v>985</v>
      </c>
      <c r="N675" s="492" t="s">
        <v>985</v>
      </c>
      <c r="O675" s="493">
        <v>4</v>
      </c>
      <c r="P675" s="464">
        <v>1700000</v>
      </c>
      <c r="Q675" s="464">
        <v>0</v>
      </c>
      <c r="R675" s="464">
        <v>0</v>
      </c>
      <c r="S675" s="464"/>
      <c r="T675" s="464"/>
      <c r="U675" s="495" t="s">
        <v>645</v>
      </c>
      <c r="V675" s="496">
        <v>0</v>
      </c>
      <c r="W675" s="496">
        <v>0</v>
      </c>
      <c r="X675" s="496" t="s">
        <v>990</v>
      </c>
      <c r="Y675" s="496" t="s">
        <v>987</v>
      </c>
      <c r="Z675" s="497"/>
    </row>
    <row r="676" spans="2:26">
      <c r="B676" s="482">
        <v>90749000</v>
      </c>
      <c r="C676" s="483" t="s">
        <v>35</v>
      </c>
      <c r="D676" s="484" t="s">
        <v>422</v>
      </c>
      <c r="E676" s="324" t="s">
        <v>989</v>
      </c>
      <c r="F676" s="498">
        <v>276</v>
      </c>
      <c r="G676" s="486">
        <v>37203</v>
      </c>
      <c r="H676" s="326" t="s">
        <v>37</v>
      </c>
      <c r="I676" s="487">
        <v>3200</v>
      </c>
      <c r="J676" s="488" t="s">
        <v>87</v>
      </c>
      <c r="K676" s="489">
        <v>6.5</v>
      </c>
      <c r="L676" s="490" t="s">
        <v>39</v>
      </c>
      <c r="M676" s="491" t="s">
        <v>985</v>
      </c>
      <c r="N676" s="492" t="s">
        <v>985</v>
      </c>
      <c r="O676" s="493">
        <v>21</v>
      </c>
      <c r="P676" s="464">
        <v>2000000</v>
      </c>
      <c r="Q676" s="464"/>
      <c r="R676" s="464">
        <v>0</v>
      </c>
      <c r="S676" s="464"/>
      <c r="T676" s="464"/>
      <c r="U676" s="495" t="s">
        <v>645</v>
      </c>
      <c r="V676" s="496">
        <v>0</v>
      </c>
      <c r="W676" s="496">
        <v>0</v>
      </c>
      <c r="X676" s="496" t="s">
        <v>990</v>
      </c>
      <c r="Y676" s="496" t="s">
        <v>987</v>
      </c>
      <c r="Z676" s="497"/>
    </row>
    <row r="677" spans="2:26">
      <c r="B677" s="482">
        <v>90749000</v>
      </c>
      <c r="C677" s="483" t="s">
        <v>35</v>
      </c>
      <c r="D677" s="484" t="s">
        <v>422</v>
      </c>
      <c r="E677" s="324" t="s">
        <v>989</v>
      </c>
      <c r="F677" s="485">
        <v>394</v>
      </c>
      <c r="G677" s="486">
        <v>38299</v>
      </c>
      <c r="H677" s="326" t="s">
        <v>37</v>
      </c>
      <c r="I677" s="487">
        <v>7000</v>
      </c>
      <c r="J677" s="488" t="s">
        <v>63</v>
      </c>
      <c r="K677" s="489">
        <v>4.5</v>
      </c>
      <c r="L677" s="490" t="s">
        <v>68</v>
      </c>
      <c r="M677" s="491" t="s">
        <v>39</v>
      </c>
      <c r="N677" s="492" t="s">
        <v>985</v>
      </c>
      <c r="O677" s="493">
        <v>21</v>
      </c>
      <c r="P677" s="464">
        <v>3500000</v>
      </c>
      <c r="Q677" s="464">
        <v>2953125</v>
      </c>
      <c r="R677" s="464">
        <v>66821423</v>
      </c>
      <c r="S677" s="464">
        <v>247818</v>
      </c>
      <c r="T677" s="464">
        <v>67069241</v>
      </c>
      <c r="U677" s="495" t="s">
        <v>645</v>
      </c>
      <c r="V677" s="496">
        <v>0</v>
      </c>
      <c r="W677" s="496">
        <v>0</v>
      </c>
      <c r="X677" s="496">
        <v>0</v>
      </c>
      <c r="Y677" s="496" t="s">
        <v>987</v>
      </c>
      <c r="Z677" s="497"/>
    </row>
    <row r="678" spans="2:26">
      <c r="B678" s="482">
        <v>90749000</v>
      </c>
      <c r="C678" s="483" t="s">
        <v>35</v>
      </c>
      <c r="D678" s="484" t="s">
        <v>422</v>
      </c>
      <c r="E678" s="324" t="s">
        <v>984</v>
      </c>
      <c r="F678" s="485">
        <v>395</v>
      </c>
      <c r="G678" s="486">
        <v>38299</v>
      </c>
      <c r="H678" s="326" t="s">
        <v>37</v>
      </c>
      <c r="I678" s="487">
        <v>7000</v>
      </c>
      <c r="J678" s="488"/>
      <c r="K678" s="489"/>
      <c r="L678" s="490" t="s">
        <v>68</v>
      </c>
      <c r="M678" s="491" t="s">
        <v>39</v>
      </c>
      <c r="N678" s="492" t="s">
        <v>985</v>
      </c>
      <c r="O678" s="493">
        <v>10</v>
      </c>
      <c r="P678" s="464"/>
      <c r="Q678" s="464"/>
      <c r="R678" s="464"/>
      <c r="S678" s="464"/>
      <c r="T678" s="464"/>
      <c r="U678" s="495">
        <v>0</v>
      </c>
      <c r="V678" s="496">
        <v>0</v>
      </c>
      <c r="W678" s="496">
        <v>0</v>
      </c>
      <c r="X678" s="496">
        <v>0</v>
      </c>
      <c r="Y678" s="496">
        <v>0</v>
      </c>
      <c r="Z678" s="497"/>
    </row>
    <row r="679" spans="2:26">
      <c r="B679" s="482">
        <v>90749000</v>
      </c>
      <c r="C679" s="483" t="s">
        <v>35</v>
      </c>
      <c r="D679" s="484" t="s">
        <v>422</v>
      </c>
      <c r="E679" s="324" t="s">
        <v>134</v>
      </c>
      <c r="F679" s="485">
        <v>395</v>
      </c>
      <c r="G679" s="486">
        <v>38299</v>
      </c>
      <c r="H679" s="326" t="s">
        <v>37</v>
      </c>
      <c r="I679" s="487">
        <v>7000</v>
      </c>
      <c r="J679" s="488" t="s">
        <v>89</v>
      </c>
      <c r="K679" s="489">
        <v>3.25</v>
      </c>
      <c r="L679" s="490" t="s">
        <v>68</v>
      </c>
      <c r="M679" s="491" t="s">
        <v>39</v>
      </c>
      <c r="N679" s="492" t="s">
        <v>985</v>
      </c>
      <c r="O679" s="493">
        <v>5</v>
      </c>
      <c r="P679" s="464">
        <v>6500000</v>
      </c>
      <c r="Q679" s="464">
        <v>0</v>
      </c>
      <c r="R679" s="464">
        <v>0</v>
      </c>
      <c r="S679" s="464"/>
      <c r="T679" s="464"/>
      <c r="U679" s="495" t="s">
        <v>645</v>
      </c>
      <c r="V679" s="496">
        <v>0</v>
      </c>
      <c r="W679" s="496">
        <v>0</v>
      </c>
      <c r="X679" s="496" t="s">
        <v>990</v>
      </c>
      <c r="Y679" s="496" t="s">
        <v>987</v>
      </c>
      <c r="Z679" s="497"/>
    </row>
    <row r="680" spans="2:26">
      <c r="B680" s="482">
        <v>90749000</v>
      </c>
      <c r="C680" s="483" t="s">
        <v>35</v>
      </c>
      <c r="D680" s="484" t="s">
        <v>422</v>
      </c>
      <c r="E680" s="324" t="s">
        <v>984</v>
      </c>
      <c r="F680" s="485">
        <v>467</v>
      </c>
      <c r="G680" s="486">
        <v>38905</v>
      </c>
      <c r="H680" s="326" t="s">
        <v>37</v>
      </c>
      <c r="I680" s="487">
        <v>4500</v>
      </c>
      <c r="J680" s="488"/>
      <c r="K680" s="489"/>
      <c r="L680" s="490" t="s">
        <v>39</v>
      </c>
      <c r="M680" s="491" t="s">
        <v>986</v>
      </c>
      <c r="N680" s="492" t="s">
        <v>985</v>
      </c>
      <c r="O680" s="493">
        <v>10</v>
      </c>
      <c r="P680" s="464"/>
      <c r="Q680" s="464"/>
      <c r="R680" s="464"/>
      <c r="S680" s="464"/>
      <c r="T680" s="464"/>
      <c r="U680" s="495">
        <v>0</v>
      </c>
      <c r="V680" s="496">
        <v>0</v>
      </c>
      <c r="W680" s="496">
        <v>0</v>
      </c>
      <c r="X680" s="496">
        <v>0</v>
      </c>
      <c r="Y680" s="496">
        <v>0</v>
      </c>
      <c r="Z680" s="497"/>
    </row>
    <row r="681" spans="2:26">
      <c r="B681" s="482">
        <v>90749000</v>
      </c>
      <c r="C681" s="483" t="s">
        <v>35</v>
      </c>
      <c r="D681" s="484" t="s">
        <v>422</v>
      </c>
      <c r="E681" s="324" t="s">
        <v>134</v>
      </c>
      <c r="F681" s="485">
        <v>467</v>
      </c>
      <c r="G681" s="486">
        <v>38908</v>
      </c>
      <c r="H681" s="326" t="s">
        <v>37</v>
      </c>
      <c r="I681" s="487">
        <v>6500</v>
      </c>
      <c r="J681" s="488" t="s">
        <v>56</v>
      </c>
      <c r="K681" s="489">
        <v>3.5</v>
      </c>
      <c r="L681" s="490" t="s">
        <v>39</v>
      </c>
      <c r="M681" s="491" t="s">
        <v>985</v>
      </c>
      <c r="N681" s="492" t="s">
        <v>985</v>
      </c>
      <c r="O681" s="493">
        <v>5</v>
      </c>
      <c r="P681" s="464">
        <v>4500000</v>
      </c>
      <c r="Q681" s="464">
        <v>0</v>
      </c>
      <c r="R681" s="464">
        <v>0</v>
      </c>
      <c r="S681" s="464"/>
      <c r="T681" s="464"/>
      <c r="U681" s="495" t="s">
        <v>645</v>
      </c>
      <c r="V681" s="496">
        <v>0</v>
      </c>
      <c r="W681" s="496">
        <v>0</v>
      </c>
      <c r="X681" s="496" t="s">
        <v>990</v>
      </c>
      <c r="Y681" s="496" t="s">
        <v>987</v>
      </c>
      <c r="Z681" s="497"/>
    </row>
    <row r="682" spans="2:26">
      <c r="B682" s="482">
        <v>90749000</v>
      </c>
      <c r="C682" s="483" t="s">
        <v>35</v>
      </c>
      <c r="D682" s="484" t="s">
        <v>422</v>
      </c>
      <c r="E682" s="324" t="s">
        <v>984</v>
      </c>
      <c r="F682" s="485">
        <v>468</v>
      </c>
      <c r="G682" s="486">
        <v>38905</v>
      </c>
      <c r="H682" s="326" t="s">
        <v>37</v>
      </c>
      <c r="I682" s="487">
        <v>6500</v>
      </c>
      <c r="J682" s="488"/>
      <c r="K682" s="489"/>
      <c r="L682" s="490" t="s">
        <v>39</v>
      </c>
      <c r="M682" s="491" t="s">
        <v>986</v>
      </c>
      <c r="N682" s="492" t="s">
        <v>985</v>
      </c>
      <c r="O682" s="493">
        <v>30</v>
      </c>
      <c r="P682" s="464"/>
      <c r="Q682" s="464"/>
      <c r="R682" s="464"/>
      <c r="S682" s="464"/>
      <c r="T682" s="464"/>
      <c r="U682" s="495">
        <v>0</v>
      </c>
      <c r="V682" s="496">
        <v>0</v>
      </c>
      <c r="W682" s="496">
        <v>0</v>
      </c>
      <c r="X682" s="496">
        <v>0</v>
      </c>
      <c r="Y682" s="496">
        <v>0</v>
      </c>
      <c r="Z682" s="497"/>
    </row>
    <row r="683" spans="2:26">
      <c r="B683" s="482">
        <v>90749000</v>
      </c>
      <c r="C683" s="483" t="s">
        <v>35</v>
      </c>
      <c r="D683" s="484" t="s">
        <v>422</v>
      </c>
      <c r="E683" s="324" t="s">
        <v>134</v>
      </c>
      <c r="F683" s="485">
        <v>468</v>
      </c>
      <c r="G683" s="486">
        <v>38908</v>
      </c>
      <c r="H683" s="326" t="s">
        <v>37</v>
      </c>
      <c r="I683" s="487">
        <v>6500</v>
      </c>
      <c r="J683" s="488" t="s">
        <v>51</v>
      </c>
      <c r="K683" s="489">
        <v>4.25</v>
      </c>
      <c r="L683" s="490" t="s">
        <v>39</v>
      </c>
      <c r="M683" s="491" t="s">
        <v>985</v>
      </c>
      <c r="N683" s="492" t="s">
        <v>985</v>
      </c>
      <c r="O683" s="493">
        <v>21</v>
      </c>
      <c r="P683" s="464">
        <v>4000000</v>
      </c>
      <c r="Q683" s="464">
        <v>4000000</v>
      </c>
      <c r="R683" s="464">
        <v>90509440</v>
      </c>
      <c r="S683" s="464">
        <v>1734139</v>
      </c>
      <c r="T683" s="464">
        <v>92243579</v>
      </c>
      <c r="U683" s="495" t="s">
        <v>645</v>
      </c>
      <c r="V683" s="496">
        <v>0</v>
      </c>
      <c r="W683" s="496">
        <v>0</v>
      </c>
      <c r="X683" s="496">
        <v>0</v>
      </c>
      <c r="Y683" s="496" t="s">
        <v>987</v>
      </c>
      <c r="Z683" s="497"/>
    </row>
    <row r="684" spans="2:26">
      <c r="B684" s="482">
        <v>90749000</v>
      </c>
      <c r="C684" s="483" t="s">
        <v>35</v>
      </c>
      <c r="D684" s="484" t="s">
        <v>422</v>
      </c>
      <c r="E684" s="324" t="s">
        <v>984</v>
      </c>
      <c r="F684" s="485">
        <v>578</v>
      </c>
      <c r="G684" s="486">
        <v>39919</v>
      </c>
      <c r="H684" s="326" t="s">
        <v>37</v>
      </c>
      <c r="I684" s="487">
        <v>8000</v>
      </c>
      <c r="J684" s="488"/>
      <c r="K684" s="489"/>
      <c r="L684" s="490" t="s">
        <v>68</v>
      </c>
      <c r="M684" s="491" t="s">
        <v>39</v>
      </c>
      <c r="N684" s="492" t="s">
        <v>985</v>
      </c>
      <c r="O684" s="493">
        <v>10</v>
      </c>
      <c r="P684" s="464"/>
      <c r="Q684" s="464"/>
      <c r="R684" s="464"/>
      <c r="S684" s="464"/>
      <c r="T684" s="464"/>
      <c r="U684" s="495">
        <v>0</v>
      </c>
      <c r="V684" s="496">
        <v>0</v>
      </c>
      <c r="W684" s="496">
        <v>0</v>
      </c>
      <c r="X684" s="496">
        <v>0</v>
      </c>
      <c r="Y684" s="496">
        <v>0</v>
      </c>
      <c r="Z684" s="497"/>
    </row>
    <row r="685" spans="2:26">
      <c r="B685" s="482">
        <v>90749000</v>
      </c>
      <c r="C685" s="483" t="s">
        <v>35</v>
      </c>
      <c r="D685" s="484" t="s">
        <v>422</v>
      </c>
      <c r="E685" s="324" t="s">
        <v>134</v>
      </c>
      <c r="F685" s="485">
        <v>578</v>
      </c>
      <c r="G685" s="486">
        <v>39926</v>
      </c>
      <c r="H685" s="326" t="s">
        <v>162</v>
      </c>
      <c r="I685" s="487">
        <v>167630000</v>
      </c>
      <c r="J685" s="488" t="s">
        <v>53</v>
      </c>
      <c r="K685" s="489">
        <v>5.3</v>
      </c>
      <c r="L685" s="490" t="s">
        <v>68</v>
      </c>
      <c r="M685" s="491" t="s">
        <v>985</v>
      </c>
      <c r="N685" s="492" t="s">
        <v>985</v>
      </c>
      <c r="O685" s="493">
        <v>6</v>
      </c>
      <c r="P685" s="464">
        <v>31000000000</v>
      </c>
      <c r="Q685" s="464">
        <v>31000000000</v>
      </c>
      <c r="R685" s="464">
        <v>31000000</v>
      </c>
      <c r="S685" s="464">
        <v>405455</v>
      </c>
      <c r="T685" s="464">
        <v>31405455</v>
      </c>
      <c r="U685" s="495">
        <v>0</v>
      </c>
      <c r="V685" s="496">
        <v>0</v>
      </c>
      <c r="W685" s="496">
        <v>0</v>
      </c>
      <c r="X685" s="496">
        <v>0</v>
      </c>
      <c r="Y685" s="496" t="s">
        <v>987</v>
      </c>
      <c r="Z685" s="497"/>
    </row>
    <row r="686" spans="2:26">
      <c r="B686" s="482">
        <v>90749000</v>
      </c>
      <c r="C686" s="483" t="s">
        <v>35</v>
      </c>
      <c r="D686" s="484" t="s">
        <v>422</v>
      </c>
      <c r="E686" s="324" t="s">
        <v>134</v>
      </c>
      <c r="F686" s="485">
        <v>578</v>
      </c>
      <c r="G686" s="486">
        <v>39926</v>
      </c>
      <c r="H686" s="326" t="s">
        <v>37</v>
      </c>
      <c r="I686" s="487">
        <v>8000</v>
      </c>
      <c r="J686" s="488" t="s">
        <v>59</v>
      </c>
      <c r="K686" s="489">
        <v>2.8</v>
      </c>
      <c r="L686" s="490" t="s">
        <v>68</v>
      </c>
      <c r="M686" s="491" t="s">
        <v>985</v>
      </c>
      <c r="N686" s="492" t="s">
        <v>985</v>
      </c>
      <c r="O686" s="493">
        <v>6</v>
      </c>
      <c r="P686" s="464">
        <v>3000000</v>
      </c>
      <c r="Q686" s="464">
        <v>3000000</v>
      </c>
      <c r="R686" s="464">
        <v>67882080</v>
      </c>
      <c r="S686" s="464">
        <v>471882</v>
      </c>
      <c r="T686" s="464">
        <v>68353962</v>
      </c>
      <c r="U686" s="495" t="s">
        <v>645</v>
      </c>
      <c r="V686" s="496">
        <v>0</v>
      </c>
      <c r="W686" s="496">
        <v>0</v>
      </c>
      <c r="X686" s="496">
        <v>0</v>
      </c>
      <c r="Y686" s="496" t="s">
        <v>987</v>
      </c>
      <c r="Z686" s="497"/>
    </row>
    <row r="687" spans="2:26">
      <c r="B687" s="482">
        <v>90749000</v>
      </c>
      <c r="C687" s="483">
        <v>9</v>
      </c>
      <c r="D687" s="484" t="s">
        <v>422</v>
      </c>
      <c r="E687" s="324" t="s">
        <v>984</v>
      </c>
      <c r="F687" s="485">
        <v>579</v>
      </c>
      <c r="G687" s="486">
        <v>39919</v>
      </c>
      <c r="H687" s="326" t="s">
        <v>37</v>
      </c>
      <c r="I687" s="487">
        <v>8000</v>
      </c>
      <c r="J687" s="488"/>
      <c r="K687" s="489"/>
      <c r="L687" s="490" t="s">
        <v>68</v>
      </c>
      <c r="M687" s="491" t="s">
        <v>39</v>
      </c>
      <c r="N687" s="492" t="s">
        <v>985</v>
      </c>
      <c r="O687" s="493">
        <v>30</v>
      </c>
      <c r="P687" s="464"/>
      <c r="Q687" s="464"/>
      <c r="R687" s="464"/>
      <c r="S687" s="464"/>
      <c r="T687" s="464"/>
      <c r="U687" s="495">
        <v>0</v>
      </c>
      <c r="V687" s="496">
        <v>0</v>
      </c>
      <c r="W687" s="496">
        <v>0</v>
      </c>
      <c r="X687" s="496">
        <v>0</v>
      </c>
      <c r="Y687" s="496">
        <v>0</v>
      </c>
      <c r="Z687" s="497"/>
    </row>
    <row r="688" spans="2:26">
      <c r="B688" s="482">
        <v>90749000</v>
      </c>
      <c r="C688" s="483">
        <v>9</v>
      </c>
      <c r="D688" s="484" t="s">
        <v>422</v>
      </c>
      <c r="E688" s="324" t="s">
        <v>134</v>
      </c>
      <c r="F688" s="485">
        <v>579</v>
      </c>
      <c r="G688" s="486">
        <v>39926</v>
      </c>
      <c r="H688" s="326" t="s">
        <v>37</v>
      </c>
      <c r="I688" s="487">
        <v>8000</v>
      </c>
      <c r="J688" s="488" t="s">
        <v>60</v>
      </c>
      <c r="K688" s="489">
        <v>3.8</v>
      </c>
      <c r="L688" s="490" t="s">
        <v>68</v>
      </c>
      <c r="M688" s="491" t="s">
        <v>39</v>
      </c>
      <c r="N688" s="492" t="s">
        <v>985</v>
      </c>
      <c r="O688" s="493">
        <v>12</v>
      </c>
      <c r="P688" s="464"/>
      <c r="Q688" s="464"/>
      <c r="R688" s="464">
        <v>0</v>
      </c>
      <c r="S688" s="464"/>
      <c r="T688" s="464"/>
      <c r="U688" s="495" t="s">
        <v>645</v>
      </c>
      <c r="V688" s="496">
        <v>0</v>
      </c>
      <c r="W688" s="496" t="s">
        <v>988</v>
      </c>
      <c r="X688" s="496">
        <v>0</v>
      </c>
      <c r="Y688" s="496" t="s">
        <v>987</v>
      </c>
      <c r="Z688" s="497"/>
    </row>
    <row r="689" spans="2:26">
      <c r="B689" s="482">
        <v>90749000</v>
      </c>
      <c r="C689" s="483">
        <v>9</v>
      </c>
      <c r="D689" s="484" t="s">
        <v>422</v>
      </c>
      <c r="E689" s="324" t="s">
        <v>134</v>
      </c>
      <c r="F689" s="485">
        <v>579</v>
      </c>
      <c r="G689" s="486">
        <v>39926</v>
      </c>
      <c r="H689" s="326" t="s">
        <v>37</v>
      </c>
      <c r="I689" s="487">
        <v>8000</v>
      </c>
      <c r="J689" s="488" t="s">
        <v>64</v>
      </c>
      <c r="K689" s="489">
        <v>4</v>
      </c>
      <c r="L689" s="490" t="s">
        <v>68</v>
      </c>
      <c r="M689" s="491" t="s">
        <v>39</v>
      </c>
      <c r="N689" s="492" t="s">
        <v>985</v>
      </c>
      <c r="O689" s="493">
        <v>24</v>
      </c>
      <c r="P689" s="464">
        <v>3500000</v>
      </c>
      <c r="Q689" s="464">
        <v>3500000</v>
      </c>
      <c r="R689" s="464">
        <v>79195760</v>
      </c>
      <c r="S689" s="464">
        <v>784196</v>
      </c>
      <c r="T689" s="464">
        <v>79979956</v>
      </c>
      <c r="U689" s="495" t="s">
        <v>645</v>
      </c>
      <c r="V689" s="496">
        <v>0</v>
      </c>
      <c r="W689" s="496">
        <v>0</v>
      </c>
      <c r="X689" s="496">
        <v>0</v>
      </c>
      <c r="Y689" s="496" t="s">
        <v>987</v>
      </c>
      <c r="Z689" s="497"/>
    </row>
    <row r="690" spans="2:26">
      <c r="B690" s="482">
        <v>96885880</v>
      </c>
      <c r="C690" s="483" t="s">
        <v>44</v>
      </c>
      <c r="D690" s="484" t="s">
        <v>505</v>
      </c>
      <c r="E690" s="324" t="s">
        <v>984</v>
      </c>
      <c r="F690" s="485">
        <v>533</v>
      </c>
      <c r="G690" s="486">
        <v>39577</v>
      </c>
      <c r="H690" s="326" t="s">
        <v>37</v>
      </c>
      <c r="I690" s="487">
        <v>2000</v>
      </c>
      <c r="J690" s="488"/>
      <c r="K690" s="489"/>
      <c r="L690" s="490" t="s">
        <v>359</v>
      </c>
      <c r="M690" s="491" t="s">
        <v>68</v>
      </c>
      <c r="N690" s="492" t="s">
        <v>39</v>
      </c>
      <c r="O690" s="493">
        <v>10</v>
      </c>
      <c r="P690" s="464"/>
      <c r="Q690" s="464"/>
      <c r="R690" s="464"/>
      <c r="S690" s="464"/>
      <c r="T690" s="464"/>
      <c r="U690" s="495">
        <v>0</v>
      </c>
      <c r="V690" s="496">
        <v>0</v>
      </c>
      <c r="W690" s="496">
        <v>0</v>
      </c>
      <c r="X690" s="496">
        <v>0</v>
      </c>
      <c r="Y690" s="496">
        <v>0</v>
      </c>
      <c r="Z690" s="497"/>
    </row>
    <row r="691" spans="2:26">
      <c r="B691" s="482">
        <v>96885880</v>
      </c>
      <c r="C691" s="483" t="s">
        <v>44</v>
      </c>
      <c r="D691" s="484" t="s">
        <v>505</v>
      </c>
      <c r="E691" s="324" t="s">
        <v>134</v>
      </c>
      <c r="F691" s="485">
        <v>533</v>
      </c>
      <c r="G691" s="486">
        <v>39581</v>
      </c>
      <c r="H691" s="326" t="s">
        <v>37</v>
      </c>
      <c r="I691" s="487">
        <v>2000</v>
      </c>
      <c r="J691" s="488" t="s">
        <v>46</v>
      </c>
      <c r="K691" s="489">
        <v>3.8</v>
      </c>
      <c r="L691" s="490" t="s">
        <v>68</v>
      </c>
      <c r="M691" s="491" t="s">
        <v>985</v>
      </c>
      <c r="N691" s="492" t="s">
        <v>985</v>
      </c>
      <c r="O691" s="493">
        <v>5</v>
      </c>
      <c r="P691" s="464">
        <v>2000000</v>
      </c>
      <c r="Q691" s="464">
        <v>2000000</v>
      </c>
      <c r="R691" s="464">
        <v>45254720</v>
      </c>
      <c r="S691" s="464">
        <v>70986</v>
      </c>
      <c r="T691" s="464">
        <v>45325706</v>
      </c>
      <c r="U691" s="495" t="s">
        <v>645</v>
      </c>
      <c r="V691" s="496">
        <v>0</v>
      </c>
      <c r="W691" s="496">
        <v>0</v>
      </c>
      <c r="X691" s="496">
        <v>0</v>
      </c>
      <c r="Y691" s="496" t="s">
        <v>987</v>
      </c>
      <c r="Z691" s="497"/>
    </row>
    <row r="692" spans="2:26">
      <c r="B692" s="482">
        <v>96885880</v>
      </c>
      <c r="C692" s="483" t="s">
        <v>44</v>
      </c>
      <c r="D692" s="484" t="s">
        <v>505</v>
      </c>
      <c r="E692" s="324" t="s">
        <v>984</v>
      </c>
      <c r="F692" s="485">
        <v>534</v>
      </c>
      <c r="G692" s="486">
        <v>39577</v>
      </c>
      <c r="H692" s="326" t="s">
        <v>37</v>
      </c>
      <c r="I692" s="487">
        <v>2000</v>
      </c>
      <c r="J692" s="488"/>
      <c r="K692" s="489"/>
      <c r="L692" s="490" t="s">
        <v>359</v>
      </c>
      <c r="M692" s="491" t="s">
        <v>68</v>
      </c>
      <c r="N692" s="492" t="s">
        <v>39</v>
      </c>
      <c r="O692" s="493">
        <v>30</v>
      </c>
      <c r="P692" s="464"/>
      <c r="Q692" s="464"/>
      <c r="R692" s="464"/>
      <c r="S692" s="464"/>
      <c r="T692" s="464"/>
      <c r="U692" s="495">
        <v>0</v>
      </c>
      <c r="V692" s="496">
        <v>0</v>
      </c>
      <c r="W692" s="496">
        <v>0</v>
      </c>
      <c r="X692" s="496">
        <v>0</v>
      </c>
      <c r="Y692" s="496">
        <v>0</v>
      </c>
      <c r="Z692" s="497"/>
    </row>
    <row r="693" spans="2:26">
      <c r="B693" s="482">
        <v>96885880</v>
      </c>
      <c r="C693" s="483" t="s">
        <v>44</v>
      </c>
      <c r="D693" s="484" t="s">
        <v>505</v>
      </c>
      <c r="E693" s="324" t="s">
        <v>134</v>
      </c>
      <c r="F693" s="485">
        <v>534</v>
      </c>
      <c r="G693" s="486">
        <v>39581</v>
      </c>
      <c r="H693" s="326" t="s">
        <v>37</v>
      </c>
      <c r="I693" s="487">
        <v>2000</v>
      </c>
      <c r="J693" s="488" t="s">
        <v>87</v>
      </c>
      <c r="K693" s="489">
        <v>4.5</v>
      </c>
      <c r="L693" s="490" t="s">
        <v>68</v>
      </c>
      <c r="M693" s="491" t="s">
        <v>985</v>
      </c>
      <c r="N693" s="492" t="s">
        <v>985</v>
      </c>
      <c r="O693" s="493">
        <v>21</v>
      </c>
      <c r="P693" s="464">
        <v>1000000</v>
      </c>
      <c r="Q693" s="464">
        <v>894737</v>
      </c>
      <c r="R693" s="464">
        <v>20245536</v>
      </c>
      <c r="S693" s="464">
        <v>75080</v>
      </c>
      <c r="T693" s="464">
        <v>20320616</v>
      </c>
      <c r="U693" s="495" t="s">
        <v>645</v>
      </c>
      <c r="V693" s="496">
        <v>0</v>
      </c>
      <c r="W693" s="496">
        <v>0</v>
      </c>
      <c r="X693" s="496">
        <v>0</v>
      </c>
      <c r="Y693" s="496" t="s">
        <v>987</v>
      </c>
      <c r="Z693" s="497"/>
    </row>
    <row r="694" spans="2:26">
      <c r="B694" s="482">
        <v>96885880</v>
      </c>
      <c r="C694" s="483">
        <v>7</v>
      </c>
      <c r="D694" s="484" t="s">
        <v>505</v>
      </c>
      <c r="E694" s="324" t="s">
        <v>142</v>
      </c>
      <c r="F694" s="485">
        <v>534</v>
      </c>
      <c r="G694" s="486">
        <v>40078</v>
      </c>
      <c r="H694" s="326" t="s">
        <v>37</v>
      </c>
      <c r="I694" s="487">
        <v>1000</v>
      </c>
      <c r="J694" s="488" t="s">
        <v>89</v>
      </c>
      <c r="K694" s="489">
        <v>3.9</v>
      </c>
      <c r="L694" s="490" t="s">
        <v>39</v>
      </c>
      <c r="M694" s="491" t="s">
        <v>68</v>
      </c>
      <c r="N694" s="492" t="s">
        <v>49</v>
      </c>
      <c r="O694" s="493">
        <v>5</v>
      </c>
      <c r="P694" s="464">
        <v>1000000</v>
      </c>
      <c r="Q694" s="464">
        <v>1000000</v>
      </c>
      <c r="R694" s="464">
        <v>22627360</v>
      </c>
      <c r="S694" s="464">
        <v>291335</v>
      </c>
      <c r="T694" s="464">
        <v>22918695</v>
      </c>
      <c r="U694" s="495" t="s">
        <v>645</v>
      </c>
      <c r="V694" s="496">
        <v>0</v>
      </c>
      <c r="W694" s="496">
        <v>0</v>
      </c>
      <c r="X694" s="496">
        <v>0</v>
      </c>
      <c r="Y694" s="496" t="s">
        <v>987</v>
      </c>
      <c r="Z694" s="497"/>
    </row>
    <row r="695" spans="2:26">
      <c r="B695" s="482">
        <v>96885880</v>
      </c>
      <c r="C695" s="483">
        <v>7</v>
      </c>
      <c r="D695" s="484" t="s">
        <v>505</v>
      </c>
      <c r="E695" s="324" t="s">
        <v>151</v>
      </c>
      <c r="F695" s="485">
        <v>534</v>
      </c>
      <c r="G695" s="486">
        <v>40078</v>
      </c>
      <c r="H695" s="326" t="s">
        <v>162</v>
      </c>
      <c r="I695" s="487">
        <v>20890000</v>
      </c>
      <c r="J695" s="488" t="s">
        <v>63</v>
      </c>
      <c r="K695" s="489">
        <v>7.5</v>
      </c>
      <c r="L695" s="490" t="s">
        <v>39</v>
      </c>
      <c r="M695" s="491" t="s">
        <v>68</v>
      </c>
      <c r="N695" s="492" t="s">
        <v>49</v>
      </c>
      <c r="O695" s="493">
        <v>5</v>
      </c>
      <c r="P695" s="464"/>
      <c r="Q695" s="464"/>
      <c r="R695" s="464">
        <v>0</v>
      </c>
      <c r="S695" s="464"/>
      <c r="T695" s="464"/>
      <c r="U695" s="495">
        <v>0</v>
      </c>
      <c r="V695" s="496">
        <v>0</v>
      </c>
      <c r="W695" s="496" t="s">
        <v>988</v>
      </c>
      <c r="X695" s="496">
        <v>0</v>
      </c>
      <c r="Y695" s="496" t="s">
        <v>987</v>
      </c>
      <c r="Z695" s="497"/>
    </row>
    <row r="696" spans="2:26">
      <c r="B696" s="482">
        <v>96885880</v>
      </c>
      <c r="C696" s="483">
        <v>7</v>
      </c>
      <c r="D696" s="484" t="s">
        <v>505</v>
      </c>
      <c r="E696" s="324" t="s">
        <v>152</v>
      </c>
      <c r="F696" s="485">
        <v>534</v>
      </c>
      <c r="G696" s="486">
        <v>40078</v>
      </c>
      <c r="H696" s="326" t="s">
        <v>37</v>
      </c>
      <c r="I696" s="487">
        <v>1000</v>
      </c>
      <c r="J696" s="488" t="s">
        <v>56</v>
      </c>
      <c r="K696" s="489">
        <v>4.9000000000000004</v>
      </c>
      <c r="L696" s="490" t="s">
        <v>39</v>
      </c>
      <c r="M696" s="491" t="s">
        <v>68</v>
      </c>
      <c r="N696" s="492" t="s">
        <v>49</v>
      </c>
      <c r="O696" s="493">
        <v>22</v>
      </c>
      <c r="P696" s="464"/>
      <c r="Q696" s="464"/>
      <c r="R696" s="464">
        <v>0</v>
      </c>
      <c r="S696" s="464"/>
      <c r="T696" s="464"/>
      <c r="U696" s="495" t="s">
        <v>645</v>
      </c>
      <c r="V696" s="496">
        <v>0</v>
      </c>
      <c r="W696" s="496" t="s">
        <v>988</v>
      </c>
      <c r="X696" s="496">
        <v>0</v>
      </c>
      <c r="Y696" s="496" t="s">
        <v>987</v>
      </c>
      <c r="Z696" s="497"/>
    </row>
    <row r="697" spans="2:26">
      <c r="B697" s="482">
        <v>96885880</v>
      </c>
      <c r="C697" s="483">
        <v>7</v>
      </c>
      <c r="D697" s="484" t="s">
        <v>505</v>
      </c>
      <c r="E697" s="324" t="s">
        <v>984</v>
      </c>
      <c r="F697" s="485">
        <v>642</v>
      </c>
      <c r="G697" s="486">
        <v>40423</v>
      </c>
      <c r="H697" s="326" t="s">
        <v>37</v>
      </c>
      <c r="I697" s="487">
        <v>2000</v>
      </c>
      <c r="J697" s="488"/>
      <c r="K697" s="489"/>
      <c r="L697" s="490" t="s">
        <v>39</v>
      </c>
      <c r="M697" s="491" t="s">
        <v>68</v>
      </c>
      <c r="N697" s="492" t="s">
        <v>49</v>
      </c>
      <c r="O697" s="493">
        <v>10</v>
      </c>
      <c r="P697" s="464"/>
      <c r="Q697" s="464"/>
      <c r="R697" s="464"/>
      <c r="S697" s="464"/>
      <c r="T697" s="464"/>
      <c r="U697" s="495">
        <v>0</v>
      </c>
      <c r="V697" s="496">
        <v>0</v>
      </c>
      <c r="W697" s="496">
        <v>0</v>
      </c>
      <c r="X697" s="496">
        <v>0</v>
      </c>
      <c r="Y697" s="496">
        <v>0</v>
      </c>
      <c r="Z697" s="497"/>
    </row>
    <row r="698" spans="2:26">
      <c r="B698" s="482">
        <v>96885880</v>
      </c>
      <c r="C698" s="483">
        <v>7</v>
      </c>
      <c r="D698" s="484" t="s">
        <v>505</v>
      </c>
      <c r="E698" s="324" t="s">
        <v>134</v>
      </c>
      <c r="F698" s="485">
        <v>642</v>
      </c>
      <c r="G698" s="486">
        <v>40424</v>
      </c>
      <c r="H698" s="326" t="s">
        <v>37</v>
      </c>
      <c r="I698" s="487">
        <v>2000</v>
      </c>
      <c r="J698" s="488" t="s">
        <v>51</v>
      </c>
      <c r="K698" s="489">
        <v>3.25</v>
      </c>
      <c r="L698" s="490" t="s">
        <v>68</v>
      </c>
      <c r="M698" s="491" t="s">
        <v>985</v>
      </c>
      <c r="N698" s="492" t="s">
        <v>985</v>
      </c>
      <c r="O698" s="493">
        <v>5</v>
      </c>
      <c r="P698" s="464">
        <v>1000000</v>
      </c>
      <c r="Q698" s="464">
        <v>1000000</v>
      </c>
      <c r="R698" s="464">
        <v>22627360</v>
      </c>
      <c r="S698" s="464">
        <v>151980</v>
      </c>
      <c r="T698" s="464">
        <v>22779340</v>
      </c>
      <c r="U698" s="495" t="s">
        <v>645</v>
      </c>
      <c r="V698" s="496">
        <v>0</v>
      </c>
      <c r="W698" s="496">
        <v>0</v>
      </c>
      <c r="X698" s="496">
        <v>0</v>
      </c>
      <c r="Y698" s="496">
        <v>0</v>
      </c>
      <c r="Z698" s="497"/>
    </row>
    <row r="699" spans="2:26">
      <c r="B699" s="482">
        <v>96885880</v>
      </c>
      <c r="C699" s="483">
        <v>7</v>
      </c>
      <c r="D699" s="484" t="s">
        <v>505</v>
      </c>
      <c r="E699" s="324" t="s">
        <v>142</v>
      </c>
      <c r="F699" s="485">
        <v>642</v>
      </c>
      <c r="G699" s="486">
        <v>40590</v>
      </c>
      <c r="H699" s="326" t="s">
        <v>37</v>
      </c>
      <c r="I699" s="487">
        <v>1000</v>
      </c>
      <c r="J699" s="488" t="s">
        <v>59</v>
      </c>
      <c r="K699" s="489">
        <v>3.5</v>
      </c>
      <c r="L699" s="490" t="s">
        <v>68</v>
      </c>
      <c r="M699" s="491" t="s">
        <v>985</v>
      </c>
      <c r="N699" s="492" t="s">
        <v>985</v>
      </c>
      <c r="O699" s="493">
        <v>5</v>
      </c>
      <c r="P699" s="464"/>
      <c r="Q699" s="464"/>
      <c r="R699" s="464">
        <v>0</v>
      </c>
      <c r="S699" s="464"/>
      <c r="T699" s="464"/>
      <c r="U699" s="495" t="s">
        <v>645</v>
      </c>
      <c r="V699" s="496">
        <v>0</v>
      </c>
      <c r="W699" s="496" t="s">
        <v>988</v>
      </c>
      <c r="X699" s="496">
        <v>0</v>
      </c>
      <c r="Y699" s="496">
        <v>0</v>
      </c>
      <c r="Z699" s="497"/>
    </row>
    <row r="700" spans="2:26">
      <c r="B700" s="482">
        <v>96885880</v>
      </c>
      <c r="C700" s="483">
        <v>7</v>
      </c>
      <c r="D700" s="484" t="s">
        <v>505</v>
      </c>
      <c r="E700" s="324" t="s">
        <v>984</v>
      </c>
      <c r="F700" s="485">
        <v>643</v>
      </c>
      <c r="G700" s="486">
        <v>40423</v>
      </c>
      <c r="H700" s="326" t="s">
        <v>37</v>
      </c>
      <c r="I700" s="487">
        <v>2000</v>
      </c>
      <c r="J700" s="488"/>
      <c r="K700" s="489"/>
      <c r="L700" s="490" t="s">
        <v>39</v>
      </c>
      <c r="M700" s="491" t="s">
        <v>68</v>
      </c>
      <c r="N700" s="492" t="s">
        <v>49</v>
      </c>
      <c r="O700" s="493">
        <v>30</v>
      </c>
      <c r="P700" s="464"/>
      <c r="Q700" s="464"/>
      <c r="R700" s="464"/>
      <c r="S700" s="464"/>
      <c r="T700" s="464"/>
      <c r="U700" s="495">
        <v>0</v>
      </c>
      <c r="V700" s="496">
        <v>0</v>
      </c>
      <c r="W700" s="496">
        <v>0</v>
      </c>
      <c r="X700" s="496">
        <v>0</v>
      </c>
      <c r="Y700" s="496">
        <v>0</v>
      </c>
      <c r="Z700" s="497"/>
    </row>
    <row r="701" spans="2:26">
      <c r="B701" s="482">
        <v>96885880</v>
      </c>
      <c r="C701" s="483">
        <v>7</v>
      </c>
      <c r="D701" s="484" t="s">
        <v>505</v>
      </c>
      <c r="E701" s="324" t="s">
        <v>134</v>
      </c>
      <c r="F701" s="485">
        <v>643</v>
      </c>
      <c r="G701" s="486">
        <v>40424</v>
      </c>
      <c r="H701" s="326" t="s">
        <v>37</v>
      </c>
      <c r="I701" s="487">
        <v>2000</v>
      </c>
      <c r="J701" s="488" t="s">
        <v>53</v>
      </c>
      <c r="K701" s="489">
        <v>4</v>
      </c>
      <c r="L701" s="490" t="s">
        <v>68</v>
      </c>
      <c r="M701" s="491" t="s">
        <v>985</v>
      </c>
      <c r="N701" s="492" t="s">
        <v>985</v>
      </c>
      <c r="O701" s="493">
        <v>21</v>
      </c>
      <c r="P701" s="464">
        <v>1000000</v>
      </c>
      <c r="Q701" s="464">
        <v>1000000</v>
      </c>
      <c r="R701" s="464">
        <v>22627360</v>
      </c>
      <c r="S701" s="464">
        <v>186713</v>
      </c>
      <c r="T701" s="464">
        <v>22814073</v>
      </c>
      <c r="U701" s="495" t="s">
        <v>645</v>
      </c>
      <c r="V701" s="496">
        <v>0</v>
      </c>
      <c r="W701" s="496">
        <v>0</v>
      </c>
      <c r="X701" s="496">
        <v>0</v>
      </c>
      <c r="Y701" s="496">
        <v>0</v>
      </c>
      <c r="Z701" s="497"/>
    </row>
    <row r="702" spans="2:26">
      <c r="B702" s="482">
        <v>96885880</v>
      </c>
      <c r="C702" s="483">
        <v>7</v>
      </c>
      <c r="D702" s="484" t="s">
        <v>505</v>
      </c>
      <c r="E702" s="324" t="s">
        <v>142</v>
      </c>
      <c r="F702" s="485">
        <v>643</v>
      </c>
      <c r="G702" s="486">
        <v>40590</v>
      </c>
      <c r="H702" s="326" t="s">
        <v>37</v>
      </c>
      <c r="I702" s="487">
        <v>1000</v>
      </c>
      <c r="J702" s="488" t="s">
        <v>60</v>
      </c>
      <c r="K702" s="489">
        <v>4</v>
      </c>
      <c r="L702" s="490" t="s">
        <v>68</v>
      </c>
      <c r="M702" s="491" t="s">
        <v>985</v>
      </c>
      <c r="N702" s="492" t="s">
        <v>985</v>
      </c>
      <c r="O702" s="493">
        <v>14</v>
      </c>
      <c r="P702" s="464"/>
      <c r="Q702" s="464"/>
      <c r="R702" s="464">
        <v>0</v>
      </c>
      <c r="S702" s="464"/>
      <c r="T702" s="464"/>
      <c r="U702" s="495" t="s">
        <v>645</v>
      </c>
      <c r="V702" s="496">
        <v>0</v>
      </c>
      <c r="W702" s="496" t="s">
        <v>988</v>
      </c>
      <c r="X702" s="496">
        <v>0</v>
      </c>
      <c r="Y702" s="496">
        <v>0</v>
      </c>
      <c r="Z702" s="497"/>
    </row>
    <row r="703" spans="2:26">
      <c r="B703" s="482">
        <v>96885880</v>
      </c>
      <c r="C703" s="483">
        <v>7</v>
      </c>
      <c r="D703" s="484" t="s">
        <v>505</v>
      </c>
      <c r="E703" s="324" t="s">
        <v>142</v>
      </c>
      <c r="F703" s="485">
        <v>643</v>
      </c>
      <c r="G703" s="486">
        <v>40590</v>
      </c>
      <c r="H703" s="326" t="s">
        <v>37</v>
      </c>
      <c r="I703" s="487">
        <v>1000</v>
      </c>
      <c r="J703" s="488" t="s">
        <v>64</v>
      </c>
      <c r="K703" s="489">
        <v>4.25</v>
      </c>
      <c r="L703" s="490" t="s">
        <v>68</v>
      </c>
      <c r="M703" s="491" t="s">
        <v>985</v>
      </c>
      <c r="N703" s="492" t="s">
        <v>985</v>
      </c>
      <c r="O703" s="493">
        <v>21</v>
      </c>
      <c r="P703" s="464"/>
      <c r="Q703" s="464"/>
      <c r="R703" s="464">
        <v>0</v>
      </c>
      <c r="S703" s="464"/>
      <c r="T703" s="464"/>
      <c r="U703" s="495" t="s">
        <v>645</v>
      </c>
      <c r="V703" s="496">
        <v>0</v>
      </c>
      <c r="W703" s="496" t="s">
        <v>988</v>
      </c>
      <c r="X703" s="496">
        <v>0</v>
      </c>
      <c r="Y703" s="496">
        <v>0</v>
      </c>
      <c r="Z703" s="497"/>
    </row>
    <row r="704" spans="2:26">
      <c r="B704" s="482">
        <v>96850960</v>
      </c>
      <c r="C704" s="483" t="s">
        <v>100</v>
      </c>
      <c r="D704" s="484" t="s">
        <v>1058</v>
      </c>
      <c r="E704" s="324" t="s">
        <v>984</v>
      </c>
      <c r="F704" s="485">
        <v>387</v>
      </c>
      <c r="G704" s="486">
        <v>38275</v>
      </c>
      <c r="H704" s="326" t="s">
        <v>37</v>
      </c>
      <c r="I704" s="487">
        <v>4000</v>
      </c>
      <c r="J704" s="488"/>
      <c r="K704" s="489"/>
      <c r="L704" s="490" t="s">
        <v>170</v>
      </c>
      <c r="M704" s="491" t="s">
        <v>986</v>
      </c>
      <c r="N704" s="492" t="s">
        <v>985</v>
      </c>
      <c r="O704" s="493">
        <v>15.25</v>
      </c>
      <c r="P704" s="464"/>
      <c r="Q704" s="464"/>
      <c r="R704" s="464"/>
      <c r="S704" s="464"/>
      <c r="T704" s="464"/>
      <c r="U704" s="495">
        <v>0</v>
      </c>
      <c r="V704" s="496">
        <v>0</v>
      </c>
      <c r="W704" s="496">
        <v>0</v>
      </c>
      <c r="X704" s="496">
        <v>0</v>
      </c>
      <c r="Y704" s="496">
        <v>0</v>
      </c>
      <c r="Z704" s="497"/>
    </row>
    <row r="705" spans="2:26">
      <c r="B705" s="482">
        <v>96850960</v>
      </c>
      <c r="C705" s="483" t="s">
        <v>100</v>
      </c>
      <c r="D705" s="484" t="s">
        <v>1058</v>
      </c>
      <c r="E705" s="324" t="s">
        <v>134</v>
      </c>
      <c r="F705" s="485">
        <v>387</v>
      </c>
      <c r="G705" s="486">
        <v>38295</v>
      </c>
      <c r="H705" s="326" t="s">
        <v>37</v>
      </c>
      <c r="I705" s="487">
        <v>3100</v>
      </c>
      <c r="J705" s="488" t="s">
        <v>46</v>
      </c>
      <c r="K705" s="489">
        <v>4</v>
      </c>
      <c r="L705" s="490" t="s">
        <v>170</v>
      </c>
      <c r="M705" s="491" t="s">
        <v>986</v>
      </c>
      <c r="N705" s="492" t="s">
        <v>985</v>
      </c>
      <c r="O705" s="493">
        <v>15</v>
      </c>
      <c r="P705" s="464">
        <v>2960000</v>
      </c>
      <c r="Q705" s="464"/>
      <c r="R705" s="464">
        <v>0</v>
      </c>
      <c r="S705" s="464"/>
      <c r="T705" s="464"/>
      <c r="U705" s="495" t="s">
        <v>645</v>
      </c>
      <c r="V705" s="496">
        <v>0</v>
      </c>
      <c r="W705" s="496">
        <v>0</v>
      </c>
      <c r="X705" s="496" t="s">
        <v>990</v>
      </c>
      <c r="Y705" s="496" t="s">
        <v>987</v>
      </c>
      <c r="Z705" s="497" t="s">
        <v>993</v>
      </c>
    </row>
    <row r="706" spans="2:26">
      <c r="B706" s="482">
        <v>96850960</v>
      </c>
      <c r="C706" s="483" t="s">
        <v>100</v>
      </c>
      <c r="D706" s="484" t="s">
        <v>1058</v>
      </c>
      <c r="E706" s="324" t="s">
        <v>134</v>
      </c>
      <c r="F706" s="485">
        <v>387</v>
      </c>
      <c r="G706" s="486">
        <v>38295</v>
      </c>
      <c r="H706" s="326" t="s">
        <v>37</v>
      </c>
      <c r="I706" s="487">
        <v>1</v>
      </c>
      <c r="J706" s="488" t="s">
        <v>87</v>
      </c>
      <c r="K706" s="489">
        <v>4</v>
      </c>
      <c r="L706" s="490" t="s">
        <v>170</v>
      </c>
      <c r="M706" s="491" t="s">
        <v>986</v>
      </c>
      <c r="N706" s="492" t="s">
        <v>985</v>
      </c>
      <c r="O706" s="493">
        <v>15</v>
      </c>
      <c r="P706" s="464">
        <v>1000</v>
      </c>
      <c r="Q706" s="464"/>
      <c r="R706" s="464">
        <v>0</v>
      </c>
      <c r="S706" s="464"/>
      <c r="T706" s="464"/>
      <c r="U706" s="495" t="s">
        <v>645</v>
      </c>
      <c r="V706" s="496">
        <v>0</v>
      </c>
      <c r="W706" s="496">
        <v>0</v>
      </c>
      <c r="X706" s="496" t="s">
        <v>990</v>
      </c>
      <c r="Y706" s="496" t="s">
        <v>987</v>
      </c>
      <c r="Z706" s="497" t="s">
        <v>993</v>
      </c>
    </row>
    <row r="707" spans="2:26">
      <c r="B707" s="482">
        <v>90146000</v>
      </c>
      <c r="C707" s="483">
        <v>0</v>
      </c>
      <c r="D707" s="484" t="s">
        <v>1059</v>
      </c>
      <c r="E707" s="324" t="s">
        <v>984</v>
      </c>
      <c r="F707" s="485">
        <v>651</v>
      </c>
      <c r="G707" s="486">
        <v>40561</v>
      </c>
      <c r="H707" s="326" t="s">
        <v>37</v>
      </c>
      <c r="I707" s="487">
        <v>1000</v>
      </c>
      <c r="J707" s="488"/>
      <c r="K707" s="489"/>
      <c r="L707" s="490" t="s">
        <v>68</v>
      </c>
      <c r="M707" s="491" t="s">
        <v>39</v>
      </c>
      <c r="N707" s="492" t="s">
        <v>49</v>
      </c>
      <c r="O707" s="493">
        <v>10</v>
      </c>
      <c r="P707" s="464"/>
      <c r="Q707" s="464"/>
      <c r="R707" s="464"/>
      <c r="S707" s="464"/>
      <c r="T707" s="464"/>
      <c r="U707" s="495">
        <v>0</v>
      </c>
      <c r="V707" s="496">
        <v>0</v>
      </c>
      <c r="W707" s="496">
        <v>0</v>
      </c>
      <c r="X707" s="496">
        <v>0</v>
      </c>
      <c r="Y707" s="496">
        <v>0</v>
      </c>
      <c r="Z707" s="497"/>
    </row>
    <row r="708" spans="2:26">
      <c r="B708" s="482">
        <v>90146000</v>
      </c>
      <c r="C708" s="483">
        <v>0</v>
      </c>
      <c r="D708" s="484" t="s">
        <v>1059</v>
      </c>
      <c r="E708" s="324" t="s">
        <v>134</v>
      </c>
      <c r="F708" s="485">
        <v>651</v>
      </c>
      <c r="G708" s="486">
        <v>40703</v>
      </c>
      <c r="H708" s="326" t="s">
        <v>37</v>
      </c>
      <c r="I708" s="487">
        <v>500</v>
      </c>
      <c r="J708" s="488" t="s">
        <v>46</v>
      </c>
      <c r="K708" s="489">
        <v>3.7</v>
      </c>
      <c r="L708" s="490" t="s">
        <v>39</v>
      </c>
      <c r="M708" s="491" t="s">
        <v>985</v>
      </c>
      <c r="N708" s="492" t="s">
        <v>985</v>
      </c>
      <c r="O708" s="493">
        <v>4</v>
      </c>
      <c r="P708" s="464"/>
      <c r="Q708" s="464"/>
      <c r="R708" s="464">
        <v>0</v>
      </c>
      <c r="S708" s="464"/>
      <c r="T708" s="464"/>
      <c r="U708" s="495" t="s">
        <v>645</v>
      </c>
      <c r="V708" s="496">
        <v>0</v>
      </c>
      <c r="W708" s="496" t="s">
        <v>988</v>
      </c>
      <c r="X708" s="496">
        <v>0</v>
      </c>
      <c r="Y708" s="496">
        <v>0</v>
      </c>
      <c r="Z708" s="497"/>
    </row>
    <row r="709" spans="2:26">
      <c r="B709" s="505">
        <v>99598300</v>
      </c>
      <c r="C709" s="506">
        <v>1</v>
      </c>
      <c r="D709" s="484" t="s">
        <v>1060</v>
      </c>
      <c r="E709" s="324" t="s">
        <v>984</v>
      </c>
      <c r="F709" s="485">
        <v>565</v>
      </c>
      <c r="G709" s="486">
        <v>39846</v>
      </c>
      <c r="H709" s="326" t="s">
        <v>37</v>
      </c>
      <c r="I709" s="487">
        <v>3000</v>
      </c>
      <c r="J709" s="488"/>
      <c r="K709" s="489"/>
      <c r="L709" s="490" t="s">
        <v>39</v>
      </c>
      <c r="M709" s="491" t="s">
        <v>68</v>
      </c>
      <c r="N709" s="492" t="s">
        <v>359</v>
      </c>
      <c r="O709" s="493">
        <v>10</v>
      </c>
      <c r="P709" s="464"/>
      <c r="Q709" s="464"/>
      <c r="R709" s="464"/>
      <c r="S709" s="464"/>
      <c r="T709" s="464"/>
      <c r="U709" s="495">
        <v>0</v>
      </c>
      <c r="V709" s="496">
        <v>0</v>
      </c>
      <c r="W709" s="496">
        <v>0</v>
      </c>
      <c r="X709" s="496">
        <v>0</v>
      </c>
      <c r="Y709" s="496">
        <v>0</v>
      </c>
      <c r="Z709" s="497"/>
    </row>
    <row r="710" spans="2:26">
      <c r="B710" s="505">
        <v>99598300</v>
      </c>
      <c r="C710" s="506">
        <v>1</v>
      </c>
      <c r="D710" s="484" t="s">
        <v>1060</v>
      </c>
      <c r="E710" s="324" t="s">
        <v>134</v>
      </c>
      <c r="F710" s="485">
        <v>565</v>
      </c>
      <c r="G710" s="486">
        <v>39862</v>
      </c>
      <c r="H710" s="326" t="s">
        <v>162</v>
      </c>
      <c r="I710" s="487">
        <v>63500000</v>
      </c>
      <c r="J710" s="488" t="s">
        <v>46</v>
      </c>
      <c r="K710" s="489">
        <v>6.75</v>
      </c>
      <c r="L710" s="490" t="s">
        <v>68</v>
      </c>
      <c r="M710" s="491" t="s">
        <v>39</v>
      </c>
      <c r="N710" s="492" t="s">
        <v>985</v>
      </c>
      <c r="O710" s="493">
        <v>9.5</v>
      </c>
      <c r="P710" s="464"/>
      <c r="Q710" s="464"/>
      <c r="R710" s="464">
        <v>0</v>
      </c>
      <c r="S710" s="464"/>
      <c r="T710" s="464"/>
      <c r="U710" s="495">
        <v>0</v>
      </c>
      <c r="V710" s="496">
        <v>0</v>
      </c>
      <c r="W710" s="496" t="s">
        <v>988</v>
      </c>
      <c r="X710" s="496">
        <v>0</v>
      </c>
      <c r="Y710" s="496" t="s">
        <v>987</v>
      </c>
      <c r="Z710" s="497"/>
    </row>
    <row r="711" spans="2:26">
      <c r="B711" s="505">
        <v>99598300</v>
      </c>
      <c r="C711" s="506">
        <v>1</v>
      </c>
      <c r="D711" s="484" t="s">
        <v>1060</v>
      </c>
      <c r="E711" s="324" t="s">
        <v>134</v>
      </c>
      <c r="F711" s="485">
        <v>565</v>
      </c>
      <c r="G711" s="486">
        <v>39862</v>
      </c>
      <c r="H711" s="326" t="s">
        <v>37</v>
      </c>
      <c r="I711" s="487">
        <v>3000</v>
      </c>
      <c r="J711" s="488" t="s">
        <v>87</v>
      </c>
      <c r="K711" s="489">
        <v>4.55</v>
      </c>
      <c r="L711" s="490" t="s">
        <v>68</v>
      </c>
      <c r="M711" s="491" t="s">
        <v>39</v>
      </c>
      <c r="N711" s="492" t="s">
        <v>985</v>
      </c>
      <c r="O711" s="493">
        <v>9.5</v>
      </c>
      <c r="P711" s="464">
        <v>1000000</v>
      </c>
      <c r="Q711" s="464">
        <v>1000000</v>
      </c>
      <c r="R711" s="464">
        <v>22627360</v>
      </c>
      <c r="S711" s="464">
        <v>306004</v>
      </c>
      <c r="T711" s="464">
        <v>22933364</v>
      </c>
      <c r="U711" s="495" t="s">
        <v>645</v>
      </c>
      <c r="V711" s="496">
        <v>0</v>
      </c>
      <c r="W711" s="496">
        <v>0</v>
      </c>
      <c r="X711" s="496">
        <v>0</v>
      </c>
      <c r="Y711" s="496" t="s">
        <v>987</v>
      </c>
      <c r="Z711" s="497"/>
    </row>
    <row r="712" spans="2:26">
      <c r="B712" s="505">
        <v>99598300</v>
      </c>
      <c r="C712" s="506">
        <v>1</v>
      </c>
      <c r="D712" s="484" t="s">
        <v>1060</v>
      </c>
      <c r="E712" s="324" t="s">
        <v>984</v>
      </c>
      <c r="F712" s="485">
        <v>566</v>
      </c>
      <c r="G712" s="486">
        <v>39846</v>
      </c>
      <c r="H712" s="326" t="s">
        <v>37</v>
      </c>
      <c r="I712" s="487">
        <v>3000</v>
      </c>
      <c r="J712" s="488"/>
      <c r="K712" s="489"/>
      <c r="L712" s="490" t="s">
        <v>39</v>
      </c>
      <c r="M712" s="491" t="s">
        <v>68</v>
      </c>
      <c r="N712" s="492" t="s">
        <v>359</v>
      </c>
      <c r="O712" s="493">
        <v>30</v>
      </c>
      <c r="P712" s="464"/>
      <c r="Q712" s="464"/>
      <c r="R712" s="464"/>
      <c r="S712" s="464"/>
      <c r="T712" s="464"/>
      <c r="U712" s="495">
        <v>0</v>
      </c>
      <c r="V712" s="496">
        <v>0</v>
      </c>
      <c r="W712" s="496">
        <v>0</v>
      </c>
      <c r="X712" s="496">
        <v>0</v>
      </c>
      <c r="Y712" s="496">
        <v>0</v>
      </c>
      <c r="Z712" s="497"/>
    </row>
    <row r="713" spans="2:26">
      <c r="B713" s="505">
        <v>99598300</v>
      </c>
      <c r="C713" s="506">
        <v>1</v>
      </c>
      <c r="D713" s="484" t="s">
        <v>1060</v>
      </c>
      <c r="E713" s="324" t="s">
        <v>134</v>
      </c>
      <c r="F713" s="485">
        <v>566</v>
      </c>
      <c r="G713" s="486">
        <v>39862</v>
      </c>
      <c r="H713" s="326" t="s">
        <v>37</v>
      </c>
      <c r="I713" s="487">
        <v>3000</v>
      </c>
      <c r="J713" s="488" t="s">
        <v>89</v>
      </c>
      <c r="K713" s="489">
        <v>5.3</v>
      </c>
      <c r="L713" s="490" t="s">
        <v>68</v>
      </c>
      <c r="M713" s="491" t="s">
        <v>39</v>
      </c>
      <c r="N713" s="492" t="s">
        <v>985</v>
      </c>
      <c r="O713" s="493">
        <v>21</v>
      </c>
      <c r="P713" s="464">
        <v>2000000</v>
      </c>
      <c r="Q713" s="464">
        <v>2000000</v>
      </c>
      <c r="R713" s="464">
        <v>45254720</v>
      </c>
      <c r="S713" s="464">
        <v>712888</v>
      </c>
      <c r="T713" s="464">
        <v>45967608</v>
      </c>
      <c r="U713" s="495" t="s">
        <v>645</v>
      </c>
      <c r="V713" s="496">
        <v>0</v>
      </c>
      <c r="W713" s="496">
        <v>0</v>
      </c>
      <c r="X713" s="496">
        <v>0</v>
      </c>
      <c r="Y713" s="496" t="s">
        <v>987</v>
      </c>
      <c r="Z713" s="497"/>
    </row>
    <row r="714" spans="2:26">
      <c r="B714" s="482">
        <v>99598300</v>
      </c>
      <c r="C714" s="483">
        <v>1</v>
      </c>
      <c r="D714" s="484" t="s">
        <v>1060</v>
      </c>
      <c r="E714" s="324" t="s">
        <v>984</v>
      </c>
      <c r="F714" s="485">
        <v>705</v>
      </c>
      <c r="G714" s="486">
        <v>40967</v>
      </c>
      <c r="H714" s="326" t="s">
        <v>37</v>
      </c>
      <c r="I714" s="487">
        <v>4000</v>
      </c>
      <c r="J714" s="488"/>
      <c r="K714" s="489"/>
      <c r="L714" s="490" t="s">
        <v>68</v>
      </c>
      <c r="M714" s="491" t="s">
        <v>39</v>
      </c>
      <c r="N714" s="492" t="s">
        <v>49</v>
      </c>
      <c r="O714" s="493">
        <v>10</v>
      </c>
      <c r="P714" s="464"/>
      <c r="Q714" s="464"/>
      <c r="R714" s="464"/>
      <c r="S714" s="464"/>
      <c r="T714" s="464"/>
      <c r="U714" s="495">
        <v>0</v>
      </c>
      <c r="V714" s="496">
        <v>0</v>
      </c>
      <c r="W714" s="496">
        <v>0</v>
      </c>
      <c r="X714" s="496">
        <v>0</v>
      </c>
      <c r="Y714" s="496">
        <v>0</v>
      </c>
      <c r="Z714" s="497"/>
    </row>
    <row r="715" spans="2:26">
      <c r="B715" s="482">
        <v>99598300</v>
      </c>
      <c r="C715" s="483">
        <v>1</v>
      </c>
      <c r="D715" s="484" t="s">
        <v>1060</v>
      </c>
      <c r="E715" s="324" t="s">
        <v>134</v>
      </c>
      <c r="F715" s="485">
        <v>705</v>
      </c>
      <c r="G715" s="486">
        <v>40998</v>
      </c>
      <c r="H715" s="326" t="s">
        <v>37</v>
      </c>
      <c r="I715" s="487">
        <v>2000</v>
      </c>
      <c r="J715" s="488" t="s">
        <v>63</v>
      </c>
      <c r="K715" s="489">
        <v>3.8</v>
      </c>
      <c r="L715" s="490" t="s">
        <v>68</v>
      </c>
      <c r="M715" s="491" t="s">
        <v>39</v>
      </c>
      <c r="N715" s="492" t="s">
        <v>985</v>
      </c>
      <c r="O715" s="493">
        <v>7</v>
      </c>
      <c r="P715" s="464"/>
      <c r="Q715" s="464"/>
      <c r="R715" s="464">
        <v>0</v>
      </c>
      <c r="S715" s="464"/>
      <c r="T715" s="464"/>
      <c r="U715" s="495" t="s">
        <v>645</v>
      </c>
      <c r="V715" s="496">
        <v>0</v>
      </c>
      <c r="W715" s="496" t="s">
        <v>988</v>
      </c>
      <c r="X715" s="496">
        <v>0</v>
      </c>
      <c r="Y715" s="496">
        <v>0</v>
      </c>
      <c r="Z715" s="497"/>
    </row>
    <row r="716" spans="2:26">
      <c r="B716" s="482">
        <v>99598300</v>
      </c>
      <c r="C716" s="483">
        <v>1</v>
      </c>
      <c r="D716" s="484" t="s">
        <v>1060</v>
      </c>
      <c r="E716" s="324" t="s">
        <v>984</v>
      </c>
      <c r="F716" s="485">
        <v>706</v>
      </c>
      <c r="G716" s="486">
        <v>40967</v>
      </c>
      <c r="H716" s="326" t="s">
        <v>37</v>
      </c>
      <c r="I716" s="487">
        <v>4000</v>
      </c>
      <c r="J716" s="488"/>
      <c r="K716" s="489"/>
      <c r="L716" s="490" t="s">
        <v>68</v>
      </c>
      <c r="M716" s="491" t="s">
        <v>39</v>
      </c>
      <c r="N716" s="492" t="s">
        <v>49</v>
      </c>
      <c r="O716" s="493">
        <v>30</v>
      </c>
      <c r="P716" s="464"/>
      <c r="Q716" s="464"/>
      <c r="R716" s="464"/>
      <c r="S716" s="464"/>
      <c r="T716" s="464"/>
      <c r="U716" s="495">
        <v>0</v>
      </c>
      <c r="V716" s="496">
        <v>0</v>
      </c>
      <c r="W716" s="496">
        <v>0</v>
      </c>
      <c r="X716" s="496">
        <v>0</v>
      </c>
      <c r="Y716" s="496">
        <v>0</v>
      </c>
      <c r="Z716" s="497"/>
    </row>
    <row r="717" spans="2:26">
      <c r="B717" s="482">
        <v>99598300</v>
      </c>
      <c r="C717" s="483">
        <v>1</v>
      </c>
      <c r="D717" s="484" t="s">
        <v>1060</v>
      </c>
      <c r="E717" s="324" t="s">
        <v>134</v>
      </c>
      <c r="F717" s="485">
        <v>706</v>
      </c>
      <c r="G717" s="486">
        <v>40998</v>
      </c>
      <c r="H717" s="326" t="s">
        <v>37</v>
      </c>
      <c r="I717" s="487">
        <v>2000</v>
      </c>
      <c r="J717" s="488" t="s">
        <v>56</v>
      </c>
      <c r="K717" s="489">
        <v>4</v>
      </c>
      <c r="L717" s="490" t="s">
        <v>68</v>
      </c>
      <c r="M717" s="491" t="s">
        <v>39</v>
      </c>
      <c r="N717" s="492" t="s">
        <v>985</v>
      </c>
      <c r="O717" s="493">
        <v>21</v>
      </c>
      <c r="P717" s="464">
        <v>2000000</v>
      </c>
      <c r="Q717" s="464">
        <v>2000000</v>
      </c>
      <c r="R717" s="464">
        <v>45254720</v>
      </c>
      <c r="S717" s="464">
        <v>538028</v>
      </c>
      <c r="T717" s="464">
        <v>45792748</v>
      </c>
      <c r="U717" s="495" t="s">
        <v>645</v>
      </c>
      <c r="V717" s="496">
        <v>0</v>
      </c>
      <c r="W717" s="496">
        <v>0</v>
      </c>
      <c r="X717" s="496">
        <v>0</v>
      </c>
      <c r="Y717" s="496">
        <v>0</v>
      </c>
      <c r="Z717" s="497"/>
    </row>
    <row r="718" spans="2:26">
      <c r="B718" s="482">
        <v>76012676</v>
      </c>
      <c r="C718" s="483">
        <v>4</v>
      </c>
      <c r="D718" s="484" t="s">
        <v>1061</v>
      </c>
      <c r="E718" s="324" t="s">
        <v>984</v>
      </c>
      <c r="F718" s="485">
        <v>649</v>
      </c>
      <c r="G718" s="486">
        <v>40532</v>
      </c>
      <c r="H718" s="326" t="s">
        <v>37</v>
      </c>
      <c r="I718" s="487">
        <v>5500</v>
      </c>
      <c r="J718" s="488"/>
      <c r="K718" s="489"/>
      <c r="L718" s="490" t="s">
        <v>68</v>
      </c>
      <c r="M718" s="491" t="s">
        <v>39</v>
      </c>
      <c r="N718" s="492" t="s">
        <v>359</v>
      </c>
      <c r="O718" s="493">
        <v>10</v>
      </c>
      <c r="P718" s="464"/>
      <c r="Q718" s="464"/>
      <c r="R718" s="464"/>
      <c r="S718" s="464"/>
      <c r="T718" s="464"/>
      <c r="U718" s="495">
        <v>0</v>
      </c>
      <c r="V718" s="496">
        <v>0</v>
      </c>
      <c r="W718" s="496">
        <v>0</v>
      </c>
      <c r="X718" s="496">
        <v>0</v>
      </c>
      <c r="Y718" s="496">
        <v>0</v>
      </c>
      <c r="Z718" s="497" t="s">
        <v>1062</v>
      </c>
    </row>
    <row r="719" spans="2:26">
      <c r="B719" s="482">
        <v>76012676</v>
      </c>
      <c r="C719" s="483">
        <v>4</v>
      </c>
      <c r="D719" s="484" t="s">
        <v>1061</v>
      </c>
      <c r="E719" s="324" t="s">
        <v>134</v>
      </c>
      <c r="F719" s="485">
        <v>649</v>
      </c>
      <c r="G719" s="486">
        <v>40556</v>
      </c>
      <c r="H719" s="326" t="s">
        <v>37</v>
      </c>
      <c r="I719" s="487">
        <v>3000</v>
      </c>
      <c r="J719" s="488" t="s">
        <v>46</v>
      </c>
      <c r="K719" s="489">
        <v>4.0999999999999996</v>
      </c>
      <c r="L719" s="490" t="s">
        <v>68</v>
      </c>
      <c r="M719" s="491" t="s">
        <v>39</v>
      </c>
      <c r="N719" s="492" t="s">
        <v>985</v>
      </c>
      <c r="O719" s="493">
        <v>4.8</v>
      </c>
      <c r="P719" s="464">
        <v>2000000</v>
      </c>
      <c r="Q719" s="464">
        <v>2000000</v>
      </c>
      <c r="R719" s="464">
        <v>45254720</v>
      </c>
      <c r="S719" s="464">
        <v>262854</v>
      </c>
      <c r="T719" s="464">
        <v>45517574</v>
      </c>
      <c r="U719" s="495" t="s">
        <v>645</v>
      </c>
      <c r="V719" s="496">
        <v>0</v>
      </c>
      <c r="W719" s="496">
        <v>0</v>
      </c>
      <c r="X719" s="496">
        <v>0</v>
      </c>
      <c r="Y719" s="496">
        <v>0</v>
      </c>
      <c r="Z719" s="497" t="s">
        <v>1062</v>
      </c>
    </row>
    <row r="720" spans="2:26">
      <c r="B720" s="482">
        <v>76012676</v>
      </c>
      <c r="C720" s="483">
        <v>4</v>
      </c>
      <c r="D720" s="484" t="s">
        <v>1061</v>
      </c>
      <c r="E720" s="324" t="s">
        <v>134</v>
      </c>
      <c r="F720" s="485">
        <v>649</v>
      </c>
      <c r="G720" s="486">
        <v>40556</v>
      </c>
      <c r="H720" s="326" t="s">
        <v>162</v>
      </c>
      <c r="I720" s="487">
        <v>60000000</v>
      </c>
      <c r="J720" s="488" t="s">
        <v>87</v>
      </c>
      <c r="K720" s="489">
        <v>7.2</v>
      </c>
      <c r="L720" s="490" t="s">
        <v>68</v>
      </c>
      <c r="M720" s="491" t="s">
        <v>39</v>
      </c>
      <c r="N720" s="492" t="s">
        <v>985</v>
      </c>
      <c r="O720" s="493">
        <v>4.8</v>
      </c>
      <c r="P720" s="464"/>
      <c r="Q720" s="464"/>
      <c r="R720" s="464">
        <v>0</v>
      </c>
      <c r="S720" s="464"/>
      <c r="T720" s="464"/>
      <c r="U720" s="495">
        <v>0</v>
      </c>
      <c r="V720" s="496">
        <v>0</v>
      </c>
      <c r="W720" s="496" t="s">
        <v>988</v>
      </c>
      <c r="X720" s="496">
        <v>0</v>
      </c>
      <c r="Y720" s="496">
        <v>0</v>
      </c>
      <c r="Z720" s="497" t="s">
        <v>1062</v>
      </c>
    </row>
    <row r="721" spans="2:26">
      <c r="B721" s="482">
        <v>76012676</v>
      </c>
      <c r="C721" s="483">
        <v>4</v>
      </c>
      <c r="D721" s="484" t="s">
        <v>1061</v>
      </c>
      <c r="E721" s="324" t="s">
        <v>134</v>
      </c>
      <c r="F721" s="485">
        <v>649</v>
      </c>
      <c r="G721" s="486">
        <v>40556</v>
      </c>
      <c r="H721" s="326" t="s">
        <v>37</v>
      </c>
      <c r="I721" s="487">
        <v>3000</v>
      </c>
      <c r="J721" s="488" t="s">
        <v>89</v>
      </c>
      <c r="K721" s="489">
        <v>4.3</v>
      </c>
      <c r="L721" s="490" t="s">
        <v>68</v>
      </c>
      <c r="M721" s="491" t="s">
        <v>39</v>
      </c>
      <c r="N721" s="492" t="s">
        <v>985</v>
      </c>
      <c r="O721" s="493">
        <v>9.8000000000000007</v>
      </c>
      <c r="P721" s="464"/>
      <c r="Q721" s="464"/>
      <c r="R721" s="464">
        <v>0</v>
      </c>
      <c r="S721" s="464"/>
      <c r="T721" s="464"/>
      <c r="U721" s="495" t="s">
        <v>645</v>
      </c>
      <c r="V721" s="496">
        <v>0</v>
      </c>
      <c r="W721" s="496" t="s">
        <v>988</v>
      </c>
      <c r="X721" s="496">
        <v>0</v>
      </c>
      <c r="Y721" s="496">
        <v>0</v>
      </c>
      <c r="Z721" s="497" t="s">
        <v>1062</v>
      </c>
    </row>
    <row r="722" spans="2:26">
      <c r="B722" s="482">
        <v>76012676</v>
      </c>
      <c r="C722" s="483">
        <v>4</v>
      </c>
      <c r="D722" s="484" t="s">
        <v>1061</v>
      </c>
      <c r="E722" s="324" t="s">
        <v>142</v>
      </c>
      <c r="F722" s="485">
        <v>649</v>
      </c>
      <c r="G722" s="486">
        <v>40680</v>
      </c>
      <c r="H722" s="326" t="s">
        <v>37</v>
      </c>
      <c r="I722" s="487">
        <v>2500</v>
      </c>
      <c r="J722" s="488" t="s">
        <v>56</v>
      </c>
      <c r="K722" s="489">
        <v>3.7</v>
      </c>
      <c r="L722" s="490" t="s">
        <v>68</v>
      </c>
      <c r="M722" s="491" t="s">
        <v>39</v>
      </c>
      <c r="N722" s="492" t="s">
        <v>985</v>
      </c>
      <c r="O722" s="493">
        <v>4</v>
      </c>
      <c r="P722" s="464"/>
      <c r="Q722" s="464"/>
      <c r="R722" s="464">
        <v>0</v>
      </c>
      <c r="S722" s="464"/>
      <c r="T722" s="464"/>
      <c r="U722" s="495" t="s">
        <v>645</v>
      </c>
      <c r="V722" s="496">
        <v>0</v>
      </c>
      <c r="W722" s="496" t="s">
        <v>988</v>
      </c>
      <c r="X722" s="496">
        <v>0</v>
      </c>
      <c r="Y722" s="496">
        <v>0</v>
      </c>
      <c r="Z722" s="497" t="s">
        <v>1062</v>
      </c>
    </row>
    <row r="723" spans="2:26">
      <c r="B723" s="482">
        <v>76012676</v>
      </c>
      <c r="C723" s="483">
        <v>4</v>
      </c>
      <c r="D723" s="484" t="s">
        <v>1061</v>
      </c>
      <c r="E723" s="324" t="s">
        <v>984</v>
      </c>
      <c r="F723" s="485">
        <v>650</v>
      </c>
      <c r="G723" s="486">
        <v>40532</v>
      </c>
      <c r="H723" s="326" t="s">
        <v>37</v>
      </c>
      <c r="I723" s="487">
        <v>5500</v>
      </c>
      <c r="J723" s="488"/>
      <c r="K723" s="489"/>
      <c r="L723" s="490" t="s">
        <v>68</v>
      </c>
      <c r="M723" s="491" t="s">
        <v>39</v>
      </c>
      <c r="N723" s="492" t="s">
        <v>359</v>
      </c>
      <c r="O723" s="493">
        <v>30</v>
      </c>
      <c r="P723" s="464"/>
      <c r="Q723" s="464"/>
      <c r="R723" s="464"/>
      <c r="S723" s="464"/>
      <c r="T723" s="464"/>
      <c r="U723" s="495">
        <v>0</v>
      </c>
      <c r="V723" s="496">
        <v>0</v>
      </c>
      <c r="W723" s="496">
        <v>0</v>
      </c>
      <c r="X723" s="496">
        <v>0</v>
      </c>
      <c r="Y723" s="496">
        <v>0</v>
      </c>
      <c r="Z723" s="497" t="s">
        <v>1062</v>
      </c>
    </row>
    <row r="724" spans="2:26">
      <c r="B724" s="482">
        <v>76012676</v>
      </c>
      <c r="C724" s="483">
        <v>4</v>
      </c>
      <c r="D724" s="484" t="s">
        <v>1061</v>
      </c>
      <c r="E724" s="324" t="s">
        <v>134</v>
      </c>
      <c r="F724" s="485">
        <v>650</v>
      </c>
      <c r="G724" s="486">
        <v>40556</v>
      </c>
      <c r="H724" s="326" t="s">
        <v>37</v>
      </c>
      <c r="I724" s="487">
        <v>3000</v>
      </c>
      <c r="J724" s="488" t="s">
        <v>63</v>
      </c>
      <c r="K724" s="489">
        <v>4.7</v>
      </c>
      <c r="L724" s="490" t="s">
        <v>68</v>
      </c>
      <c r="M724" s="491" t="s">
        <v>39</v>
      </c>
      <c r="N724" s="492" t="s">
        <v>985</v>
      </c>
      <c r="O724" s="493">
        <v>27.8</v>
      </c>
      <c r="P724" s="464">
        <v>1000000</v>
      </c>
      <c r="Q724" s="464">
        <v>1000000</v>
      </c>
      <c r="R724" s="464">
        <v>22627360</v>
      </c>
      <c r="S724" s="464">
        <v>150661</v>
      </c>
      <c r="T724" s="464">
        <v>22778021</v>
      </c>
      <c r="U724" s="495" t="s">
        <v>645</v>
      </c>
      <c r="V724" s="496">
        <v>0</v>
      </c>
      <c r="W724" s="496">
        <v>0</v>
      </c>
      <c r="X724" s="496">
        <v>0</v>
      </c>
      <c r="Y724" s="496">
        <v>0</v>
      </c>
      <c r="Z724" s="497" t="s">
        <v>1062</v>
      </c>
    </row>
    <row r="725" spans="2:26">
      <c r="B725" s="482">
        <v>76012676</v>
      </c>
      <c r="C725" s="483">
        <v>4</v>
      </c>
      <c r="D725" s="484" t="s">
        <v>1061</v>
      </c>
      <c r="E725" s="324" t="s">
        <v>142</v>
      </c>
      <c r="F725" s="485">
        <v>650</v>
      </c>
      <c r="G725" s="486">
        <v>40680</v>
      </c>
      <c r="H725" s="326" t="s">
        <v>37</v>
      </c>
      <c r="I725" s="487">
        <v>2500</v>
      </c>
      <c r="J725" s="488" t="s">
        <v>51</v>
      </c>
      <c r="K725" s="489">
        <v>4.4000000000000004</v>
      </c>
      <c r="L725" s="490" t="s">
        <v>68</v>
      </c>
      <c r="M725" s="491" t="s">
        <v>39</v>
      </c>
      <c r="N725" s="492" t="s">
        <v>985</v>
      </c>
      <c r="O725" s="493">
        <v>17</v>
      </c>
      <c r="P725" s="464"/>
      <c r="Q725" s="464"/>
      <c r="R725" s="464">
        <v>0</v>
      </c>
      <c r="S725" s="464"/>
      <c r="T725" s="464"/>
      <c r="U725" s="495" t="s">
        <v>645</v>
      </c>
      <c r="V725" s="496">
        <v>0</v>
      </c>
      <c r="W725" s="496" t="s">
        <v>988</v>
      </c>
      <c r="X725" s="496">
        <v>0</v>
      </c>
      <c r="Y725" s="496">
        <v>0</v>
      </c>
      <c r="Z725" s="497" t="s">
        <v>1062</v>
      </c>
    </row>
    <row r="726" spans="2:26">
      <c r="B726" s="482">
        <v>76012676</v>
      </c>
      <c r="C726" s="483">
        <v>4</v>
      </c>
      <c r="D726" s="484" t="s">
        <v>1061</v>
      </c>
      <c r="E726" s="324" t="s">
        <v>984</v>
      </c>
      <c r="F726" s="485">
        <v>667</v>
      </c>
      <c r="G726" s="486">
        <v>40689</v>
      </c>
      <c r="H726" s="326" t="s">
        <v>37</v>
      </c>
      <c r="I726" s="487">
        <v>7000</v>
      </c>
      <c r="J726" s="488"/>
      <c r="K726" s="489"/>
      <c r="L726" s="490" t="s">
        <v>68</v>
      </c>
      <c r="M726" s="491" t="s">
        <v>39</v>
      </c>
      <c r="N726" s="492" t="s">
        <v>49</v>
      </c>
      <c r="O726" s="493">
        <v>10</v>
      </c>
      <c r="P726" s="464"/>
      <c r="Q726" s="464"/>
      <c r="R726" s="464"/>
      <c r="S726" s="464"/>
      <c r="T726" s="464"/>
      <c r="U726" s="495">
        <v>0</v>
      </c>
      <c r="V726" s="496">
        <v>0</v>
      </c>
      <c r="W726" s="496">
        <v>0</v>
      </c>
      <c r="X726" s="496">
        <v>0</v>
      </c>
      <c r="Y726" s="496">
        <v>0</v>
      </c>
      <c r="Z726" s="497" t="s">
        <v>1062</v>
      </c>
    </row>
    <row r="727" spans="2:26">
      <c r="B727" s="482">
        <v>76012676</v>
      </c>
      <c r="C727" s="483">
        <v>4</v>
      </c>
      <c r="D727" s="484" t="s">
        <v>1061</v>
      </c>
      <c r="E727" s="324" t="s">
        <v>134</v>
      </c>
      <c r="F727" s="485">
        <v>667</v>
      </c>
      <c r="G727" s="486">
        <v>40695</v>
      </c>
      <c r="H727" s="326" t="s">
        <v>37</v>
      </c>
      <c r="I727" s="487">
        <v>2000</v>
      </c>
      <c r="J727" s="488" t="s">
        <v>46</v>
      </c>
      <c r="K727" s="489">
        <v>3.4</v>
      </c>
      <c r="L727" s="490" t="s">
        <v>68</v>
      </c>
      <c r="M727" s="491" t="s">
        <v>985</v>
      </c>
      <c r="N727" s="492" t="s">
        <v>985</v>
      </c>
      <c r="O727" s="493">
        <v>5</v>
      </c>
      <c r="P727" s="464">
        <v>2000000</v>
      </c>
      <c r="Q727" s="464">
        <v>2000000</v>
      </c>
      <c r="R727" s="464">
        <v>45254720</v>
      </c>
      <c r="S727" s="464">
        <v>120897</v>
      </c>
      <c r="T727" s="464">
        <v>45375617</v>
      </c>
      <c r="U727" s="495" t="s">
        <v>645</v>
      </c>
      <c r="V727" s="496">
        <v>0</v>
      </c>
      <c r="W727" s="496">
        <v>0</v>
      </c>
      <c r="X727" s="496">
        <v>0</v>
      </c>
      <c r="Y727" s="496">
        <v>0</v>
      </c>
      <c r="Z727" s="497"/>
    </row>
    <row r="728" spans="2:26">
      <c r="B728" s="482">
        <v>76012676</v>
      </c>
      <c r="C728" s="483">
        <v>4</v>
      </c>
      <c r="D728" s="484" t="s">
        <v>1061</v>
      </c>
      <c r="E728" s="324" t="s">
        <v>142</v>
      </c>
      <c r="F728" s="485">
        <v>667</v>
      </c>
      <c r="G728" s="486">
        <v>41026</v>
      </c>
      <c r="H728" s="326" t="s">
        <v>37</v>
      </c>
      <c r="I728" s="487">
        <v>2000</v>
      </c>
      <c r="J728" s="488" t="s">
        <v>89</v>
      </c>
      <c r="K728" s="489">
        <v>5.2</v>
      </c>
      <c r="L728" s="490" t="s">
        <v>68</v>
      </c>
      <c r="M728" s="491" t="s">
        <v>985</v>
      </c>
      <c r="N728" s="492" t="s">
        <v>985</v>
      </c>
      <c r="O728" s="493">
        <v>5</v>
      </c>
      <c r="P728" s="464">
        <v>2000000</v>
      </c>
      <c r="Q728" s="464">
        <v>2000000</v>
      </c>
      <c r="R728" s="464">
        <v>45254720</v>
      </c>
      <c r="S728" s="464">
        <v>372505</v>
      </c>
      <c r="T728" s="464">
        <v>45627225</v>
      </c>
      <c r="U728" s="495" t="s">
        <v>645</v>
      </c>
      <c r="V728" s="496">
        <v>0</v>
      </c>
      <c r="W728" s="496">
        <v>0</v>
      </c>
      <c r="X728" s="496">
        <v>0</v>
      </c>
      <c r="Y728" s="496">
        <v>0</v>
      </c>
      <c r="Z728" s="497"/>
    </row>
    <row r="729" spans="2:26">
      <c r="B729" s="482">
        <v>76012676</v>
      </c>
      <c r="C729" s="483">
        <v>4</v>
      </c>
      <c r="D729" s="484" t="s">
        <v>1061</v>
      </c>
      <c r="E729" s="324" t="s">
        <v>984</v>
      </c>
      <c r="F729" s="485">
        <v>668</v>
      </c>
      <c r="G729" s="486">
        <v>40689</v>
      </c>
      <c r="H729" s="326" t="s">
        <v>37</v>
      </c>
      <c r="I729" s="487">
        <v>7000</v>
      </c>
      <c r="J729" s="488"/>
      <c r="K729" s="489"/>
      <c r="L729" s="490" t="s">
        <v>68</v>
      </c>
      <c r="M729" s="491" t="s">
        <v>39</v>
      </c>
      <c r="N729" s="492" t="s">
        <v>49</v>
      </c>
      <c r="O729" s="493">
        <v>30</v>
      </c>
      <c r="P729" s="464"/>
      <c r="Q729" s="464"/>
      <c r="R729" s="464"/>
      <c r="S729" s="464"/>
      <c r="T729" s="464"/>
      <c r="U729" s="495">
        <v>0</v>
      </c>
      <c r="V729" s="496">
        <v>0</v>
      </c>
      <c r="W729" s="496">
        <v>0</v>
      </c>
      <c r="X729" s="496">
        <v>0</v>
      </c>
      <c r="Y729" s="496">
        <v>0</v>
      </c>
      <c r="Z729" s="497" t="s">
        <v>1062</v>
      </c>
    </row>
    <row r="730" spans="2:26">
      <c r="B730" s="482">
        <v>76012676</v>
      </c>
      <c r="C730" s="483">
        <v>4</v>
      </c>
      <c r="D730" s="484" t="s">
        <v>1061</v>
      </c>
      <c r="E730" s="324" t="s">
        <v>134</v>
      </c>
      <c r="F730" s="485">
        <v>668</v>
      </c>
      <c r="G730" s="486">
        <v>40695</v>
      </c>
      <c r="H730" s="326" t="s">
        <v>37</v>
      </c>
      <c r="I730" s="487">
        <v>3000</v>
      </c>
      <c r="J730" s="488" t="s">
        <v>87</v>
      </c>
      <c r="K730" s="489">
        <v>3.8</v>
      </c>
      <c r="L730" s="490" t="s">
        <v>68</v>
      </c>
      <c r="M730" s="491" t="s">
        <v>985</v>
      </c>
      <c r="N730" s="492" t="s">
        <v>985</v>
      </c>
      <c r="O730" s="493">
        <v>21</v>
      </c>
      <c r="P730" s="464">
        <v>3000000</v>
      </c>
      <c r="Q730" s="464">
        <v>3000000</v>
      </c>
      <c r="R730" s="464">
        <v>67882080</v>
      </c>
      <c r="S730" s="464">
        <v>202484</v>
      </c>
      <c r="T730" s="464">
        <v>68084564</v>
      </c>
      <c r="U730" s="495" t="s">
        <v>645</v>
      </c>
      <c r="V730" s="496">
        <v>0</v>
      </c>
      <c r="W730" s="496">
        <v>0</v>
      </c>
      <c r="X730" s="496">
        <v>0</v>
      </c>
      <c r="Y730" s="496">
        <v>0</v>
      </c>
      <c r="Z730" s="497"/>
    </row>
    <row r="731" spans="2:26">
      <c r="B731" s="482">
        <v>86547900</v>
      </c>
      <c r="C731" s="483" t="s">
        <v>75</v>
      </c>
      <c r="D731" s="484" t="s">
        <v>1063</v>
      </c>
      <c r="E731" s="324" t="s">
        <v>984</v>
      </c>
      <c r="F731" s="485">
        <v>615</v>
      </c>
      <c r="G731" s="486">
        <v>40099</v>
      </c>
      <c r="H731" s="326" t="s">
        <v>37</v>
      </c>
      <c r="I731" s="487">
        <v>2000</v>
      </c>
      <c r="J731" s="488"/>
      <c r="K731" s="489"/>
      <c r="L731" s="490" t="s">
        <v>68</v>
      </c>
      <c r="M731" s="491" t="s">
        <v>39</v>
      </c>
      <c r="N731" s="492" t="s">
        <v>985</v>
      </c>
      <c r="O731" s="493">
        <v>10</v>
      </c>
      <c r="P731" s="464"/>
      <c r="Q731" s="464"/>
      <c r="R731" s="464"/>
      <c r="S731" s="464"/>
      <c r="T731" s="464"/>
      <c r="U731" s="495">
        <v>0</v>
      </c>
      <c r="V731" s="496">
        <v>0</v>
      </c>
      <c r="W731" s="496">
        <v>0</v>
      </c>
      <c r="X731" s="496">
        <v>0</v>
      </c>
      <c r="Y731" s="496">
        <v>0</v>
      </c>
      <c r="Z731" s="497"/>
    </row>
    <row r="732" spans="2:26">
      <c r="B732" s="482">
        <v>86547900</v>
      </c>
      <c r="C732" s="483" t="s">
        <v>75</v>
      </c>
      <c r="D732" s="484" t="s">
        <v>1063</v>
      </c>
      <c r="E732" s="324" t="s">
        <v>134</v>
      </c>
      <c r="F732" s="485">
        <v>615</v>
      </c>
      <c r="G732" s="486">
        <v>40108</v>
      </c>
      <c r="H732" s="326" t="s">
        <v>37</v>
      </c>
      <c r="I732" s="487">
        <v>2000</v>
      </c>
      <c r="J732" s="488" t="s">
        <v>56</v>
      </c>
      <c r="K732" s="489">
        <v>3.1</v>
      </c>
      <c r="L732" s="490" t="s">
        <v>68</v>
      </c>
      <c r="M732" s="491" t="s">
        <v>39</v>
      </c>
      <c r="N732" s="492" t="s">
        <v>985</v>
      </c>
      <c r="O732" s="493">
        <v>7</v>
      </c>
      <c r="P732" s="464"/>
      <c r="Q732" s="464"/>
      <c r="R732" s="464">
        <v>0</v>
      </c>
      <c r="S732" s="464"/>
      <c r="T732" s="464"/>
      <c r="U732" s="495" t="s">
        <v>645</v>
      </c>
      <c r="V732" s="496">
        <v>0</v>
      </c>
      <c r="W732" s="496" t="s">
        <v>988</v>
      </c>
      <c r="X732" s="496">
        <v>0</v>
      </c>
      <c r="Y732" s="496">
        <v>0</v>
      </c>
      <c r="Z732" s="497"/>
    </row>
    <row r="733" spans="2:26">
      <c r="B733" s="482">
        <v>86547900</v>
      </c>
      <c r="C733" s="483" t="s">
        <v>75</v>
      </c>
      <c r="D733" s="484" t="s">
        <v>1063</v>
      </c>
      <c r="E733" s="324" t="s">
        <v>984</v>
      </c>
      <c r="F733" s="485">
        <v>616</v>
      </c>
      <c r="G733" s="486">
        <v>40099</v>
      </c>
      <c r="H733" s="326" t="s">
        <v>37</v>
      </c>
      <c r="I733" s="487">
        <v>2000</v>
      </c>
      <c r="J733" s="488"/>
      <c r="K733" s="489"/>
      <c r="L733" s="490" t="s">
        <v>68</v>
      </c>
      <c r="M733" s="491" t="s">
        <v>39</v>
      </c>
      <c r="N733" s="492" t="s">
        <v>985</v>
      </c>
      <c r="O733" s="493">
        <v>30</v>
      </c>
      <c r="P733" s="464"/>
      <c r="Q733" s="464"/>
      <c r="R733" s="464"/>
      <c r="S733" s="464"/>
      <c r="T733" s="464"/>
      <c r="U733" s="495">
        <v>0</v>
      </c>
      <c r="V733" s="496">
        <v>0</v>
      </c>
      <c r="W733" s="496">
        <v>0</v>
      </c>
      <c r="X733" s="496">
        <v>0</v>
      </c>
      <c r="Y733" s="496">
        <v>0</v>
      </c>
      <c r="Z733" s="497"/>
    </row>
    <row r="734" spans="2:26">
      <c r="B734" s="482">
        <v>86547900</v>
      </c>
      <c r="C734" s="483" t="s">
        <v>75</v>
      </c>
      <c r="D734" s="484" t="s">
        <v>1063</v>
      </c>
      <c r="E734" s="324" t="s">
        <v>134</v>
      </c>
      <c r="F734" s="485">
        <v>616</v>
      </c>
      <c r="G734" s="486">
        <v>40108</v>
      </c>
      <c r="H734" s="326" t="s">
        <v>37</v>
      </c>
      <c r="I734" s="487">
        <v>2000</v>
      </c>
      <c r="J734" s="488" t="s">
        <v>51</v>
      </c>
      <c r="K734" s="489">
        <v>4.4000000000000004</v>
      </c>
      <c r="L734" s="490" t="s">
        <v>68</v>
      </c>
      <c r="M734" s="491" t="s">
        <v>39</v>
      </c>
      <c r="N734" s="492" t="s">
        <v>985</v>
      </c>
      <c r="O734" s="493">
        <v>21</v>
      </c>
      <c r="P734" s="464">
        <v>1750000</v>
      </c>
      <c r="Q734" s="464">
        <v>1750000</v>
      </c>
      <c r="R734" s="464">
        <v>39597880</v>
      </c>
      <c r="S734" s="464">
        <v>501134</v>
      </c>
      <c r="T734" s="464">
        <v>40099014</v>
      </c>
      <c r="U734" s="495" t="s">
        <v>645</v>
      </c>
      <c r="V734" s="496">
        <v>0</v>
      </c>
      <c r="W734" s="496">
        <v>0</v>
      </c>
      <c r="X734" s="496">
        <v>0</v>
      </c>
      <c r="Y734" s="496">
        <v>0</v>
      </c>
      <c r="Z734" s="497"/>
    </row>
    <row r="735" spans="2:26">
      <c r="B735" s="482">
        <v>76073162</v>
      </c>
      <c r="C735" s="483">
        <v>5</v>
      </c>
      <c r="D735" s="499" t="s">
        <v>1064</v>
      </c>
      <c r="E735" s="324" t="s">
        <v>984</v>
      </c>
      <c r="F735" s="498">
        <v>301</v>
      </c>
      <c r="G735" s="486">
        <v>37516</v>
      </c>
      <c r="H735" s="326" t="s">
        <v>37</v>
      </c>
      <c r="I735" s="487">
        <v>2600</v>
      </c>
      <c r="J735" s="488"/>
      <c r="K735" s="489"/>
      <c r="L735" s="490" t="s">
        <v>985</v>
      </c>
      <c r="M735" s="491" t="s">
        <v>985</v>
      </c>
      <c r="N735" s="492" t="s">
        <v>985</v>
      </c>
      <c r="O735" s="493">
        <v>10</v>
      </c>
      <c r="P735" s="464"/>
      <c r="Q735" s="464"/>
      <c r="R735" s="464"/>
      <c r="S735" s="464"/>
      <c r="T735" s="464"/>
      <c r="U735" s="495">
        <v>0</v>
      </c>
      <c r="V735" s="496">
        <v>0</v>
      </c>
      <c r="W735" s="496">
        <v>0</v>
      </c>
      <c r="X735" s="496">
        <v>0</v>
      </c>
      <c r="Y735" s="496">
        <v>0</v>
      </c>
      <c r="Z735" s="501" t="s">
        <v>1065</v>
      </c>
    </row>
    <row r="736" spans="2:26">
      <c r="B736" s="482">
        <v>76073162</v>
      </c>
      <c r="C736" s="483" t="s">
        <v>107</v>
      </c>
      <c r="D736" s="499" t="s">
        <v>1064</v>
      </c>
      <c r="E736" s="324" t="s">
        <v>134</v>
      </c>
      <c r="F736" s="498">
        <v>301</v>
      </c>
      <c r="G736" s="486">
        <v>37516</v>
      </c>
      <c r="H736" s="326" t="s">
        <v>37</v>
      </c>
      <c r="I736" s="487">
        <v>5500</v>
      </c>
      <c r="J736" s="488" t="s">
        <v>140</v>
      </c>
      <c r="K736" s="489">
        <v>4.5</v>
      </c>
      <c r="L736" s="490" t="s">
        <v>49</v>
      </c>
      <c r="M736" s="491" t="s">
        <v>985</v>
      </c>
      <c r="N736" s="492" t="s">
        <v>985</v>
      </c>
      <c r="O736" s="493">
        <v>7</v>
      </c>
      <c r="P736" s="464">
        <v>2600000</v>
      </c>
      <c r="Q736" s="464">
        <v>0</v>
      </c>
      <c r="R736" s="464">
        <v>0</v>
      </c>
      <c r="S736" s="464"/>
      <c r="T736" s="464"/>
      <c r="U736" s="495" t="s">
        <v>645</v>
      </c>
      <c r="V736" s="496">
        <v>0</v>
      </c>
      <c r="W736" s="496">
        <v>0</v>
      </c>
      <c r="X736" s="496" t="s">
        <v>990</v>
      </c>
      <c r="Y736" s="496" t="s">
        <v>987</v>
      </c>
      <c r="Z736" s="497" t="s">
        <v>993</v>
      </c>
    </row>
    <row r="737" spans="2:26">
      <c r="B737" s="482">
        <v>76073162</v>
      </c>
      <c r="C737" s="483" t="s">
        <v>107</v>
      </c>
      <c r="D737" s="499" t="s">
        <v>1064</v>
      </c>
      <c r="E737" s="324" t="s">
        <v>142</v>
      </c>
      <c r="F737" s="498">
        <v>301</v>
      </c>
      <c r="G737" s="486">
        <v>38796</v>
      </c>
      <c r="H737" s="326" t="s">
        <v>37</v>
      </c>
      <c r="I737" s="487">
        <v>1800</v>
      </c>
      <c r="J737" s="488" t="s">
        <v>53</v>
      </c>
      <c r="K737" s="489" t="s">
        <v>143</v>
      </c>
      <c r="L737" s="490" t="s">
        <v>68</v>
      </c>
      <c r="M737" s="491" t="s">
        <v>985</v>
      </c>
      <c r="N737" s="492" t="s">
        <v>985</v>
      </c>
      <c r="O737" s="493">
        <v>10</v>
      </c>
      <c r="P737" s="464">
        <v>900000</v>
      </c>
      <c r="Q737" s="464">
        <v>900000</v>
      </c>
      <c r="R737" s="464">
        <v>20364624</v>
      </c>
      <c r="S737" s="464">
        <v>463761</v>
      </c>
      <c r="T737" s="464">
        <v>20828385</v>
      </c>
      <c r="U737" s="495" t="s">
        <v>645</v>
      </c>
      <c r="V737" s="496">
        <v>0</v>
      </c>
      <c r="W737" s="496">
        <v>0</v>
      </c>
      <c r="X737" s="496">
        <v>0</v>
      </c>
      <c r="Y737" s="496" t="s">
        <v>987</v>
      </c>
      <c r="Z737" s="497" t="s">
        <v>993</v>
      </c>
    </row>
    <row r="738" spans="2:26">
      <c r="B738" s="482">
        <v>76073162</v>
      </c>
      <c r="C738" s="483" t="s">
        <v>107</v>
      </c>
      <c r="D738" s="499" t="s">
        <v>1064</v>
      </c>
      <c r="E738" s="324" t="s">
        <v>984</v>
      </c>
      <c r="F738" s="485">
        <v>397</v>
      </c>
      <c r="G738" s="486">
        <v>38317</v>
      </c>
      <c r="H738" s="326" t="s">
        <v>37</v>
      </c>
      <c r="I738" s="487">
        <v>2500</v>
      </c>
      <c r="J738" s="488"/>
      <c r="K738" s="489"/>
      <c r="L738" s="490" t="s">
        <v>68</v>
      </c>
      <c r="M738" s="491" t="s">
        <v>985</v>
      </c>
      <c r="N738" s="492" t="s">
        <v>985</v>
      </c>
      <c r="O738" s="493">
        <v>10</v>
      </c>
      <c r="P738" s="464"/>
      <c r="Q738" s="464"/>
      <c r="R738" s="464"/>
      <c r="S738" s="464"/>
      <c r="T738" s="464"/>
      <c r="U738" s="495">
        <v>0</v>
      </c>
      <c r="V738" s="496">
        <v>0</v>
      </c>
      <c r="W738" s="496">
        <v>0</v>
      </c>
      <c r="X738" s="496">
        <v>0</v>
      </c>
      <c r="Y738" s="496">
        <v>0</v>
      </c>
      <c r="Z738" s="501" t="s">
        <v>1065</v>
      </c>
    </row>
    <row r="739" spans="2:26">
      <c r="B739" s="482">
        <v>76073162</v>
      </c>
      <c r="C739" s="483" t="s">
        <v>107</v>
      </c>
      <c r="D739" s="499" t="s">
        <v>1064</v>
      </c>
      <c r="E739" s="324" t="s">
        <v>134</v>
      </c>
      <c r="F739" s="485">
        <v>397</v>
      </c>
      <c r="G739" s="486">
        <v>38317</v>
      </c>
      <c r="H739" s="326" t="s">
        <v>37</v>
      </c>
      <c r="I739" s="487">
        <v>2500</v>
      </c>
      <c r="J739" s="488" t="s">
        <v>56</v>
      </c>
      <c r="K739" s="489">
        <v>3.5</v>
      </c>
      <c r="L739" s="490" t="s">
        <v>68</v>
      </c>
      <c r="M739" s="491" t="s">
        <v>985</v>
      </c>
      <c r="N739" s="492" t="s">
        <v>985</v>
      </c>
      <c r="O739" s="493">
        <v>8</v>
      </c>
      <c r="P739" s="464">
        <v>2100000</v>
      </c>
      <c r="Q739" s="464">
        <v>0</v>
      </c>
      <c r="R739" s="464">
        <v>0</v>
      </c>
      <c r="S739" s="464"/>
      <c r="T739" s="464"/>
      <c r="U739" s="495" t="s">
        <v>645</v>
      </c>
      <c r="V739" s="496">
        <v>0</v>
      </c>
      <c r="W739" s="496">
        <v>0</v>
      </c>
      <c r="X739" s="496" t="s">
        <v>990</v>
      </c>
      <c r="Y739" s="496" t="s">
        <v>987</v>
      </c>
      <c r="Z739" s="497"/>
    </row>
    <row r="740" spans="2:26">
      <c r="B740" s="482">
        <v>76073162</v>
      </c>
      <c r="C740" s="483" t="s">
        <v>107</v>
      </c>
      <c r="D740" s="499" t="s">
        <v>1064</v>
      </c>
      <c r="E740" s="324" t="s">
        <v>984</v>
      </c>
      <c r="F740" s="485">
        <v>398</v>
      </c>
      <c r="G740" s="486">
        <v>38317</v>
      </c>
      <c r="H740" s="326" t="s">
        <v>37</v>
      </c>
      <c r="I740" s="487">
        <v>3000</v>
      </c>
      <c r="J740" s="488"/>
      <c r="K740" s="489"/>
      <c r="L740" s="490" t="s">
        <v>68</v>
      </c>
      <c r="M740" s="491" t="s">
        <v>985</v>
      </c>
      <c r="N740" s="492" t="s">
        <v>985</v>
      </c>
      <c r="O740" s="493">
        <v>25</v>
      </c>
      <c r="P740" s="464"/>
      <c r="Q740" s="464"/>
      <c r="R740" s="464"/>
      <c r="S740" s="464"/>
      <c r="T740" s="464"/>
      <c r="U740" s="495">
        <v>0</v>
      </c>
      <c r="V740" s="496">
        <v>0</v>
      </c>
      <c r="W740" s="496">
        <v>0</v>
      </c>
      <c r="X740" s="496">
        <v>0</v>
      </c>
      <c r="Y740" s="496">
        <v>0</v>
      </c>
      <c r="Z740" s="501" t="s">
        <v>1065</v>
      </c>
    </row>
    <row r="741" spans="2:26">
      <c r="B741" s="482">
        <v>76073162</v>
      </c>
      <c r="C741" s="483" t="s">
        <v>107</v>
      </c>
      <c r="D741" s="499" t="s">
        <v>1064</v>
      </c>
      <c r="E741" s="324" t="s">
        <v>134</v>
      </c>
      <c r="F741" s="485">
        <v>398</v>
      </c>
      <c r="G741" s="486">
        <v>38317</v>
      </c>
      <c r="H741" s="326" t="s">
        <v>37</v>
      </c>
      <c r="I741" s="487">
        <v>3000</v>
      </c>
      <c r="J741" s="488" t="s">
        <v>51</v>
      </c>
      <c r="K741" s="489">
        <v>5.25</v>
      </c>
      <c r="L741" s="490" t="s">
        <v>68</v>
      </c>
      <c r="M741" s="491" t="s">
        <v>985</v>
      </c>
      <c r="N741" s="492" t="s">
        <v>985</v>
      </c>
      <c r="O741" s="493">
        <v>25</v>
      </c>
      <c r="P741" s="464">
        <v>2400000</v>
      </c>
      <c r="Q741" s="464">
        <v>2400000</v>
      </c>
      <c r="R741" s="464">
        <v>54305664</v>
      </c>
      <c r="S741" s="464">
        <v>465098</v>
      </c>
      <c r="T741" s="464">
        <v>54770762</v>
      </c>
      <c r="U741" s="495" t="s">
        <v>645</v>
      </c>
      <c r="V741" s="496">
        <v>0</v>
      </c>
      <c r="W741" s="496">
        <v>0</v>
      </c>
      <c r="X741" s="496">
        <v>0</v>
      </c>
      <c r="Y741" s="496" t="s">
        <v>987</v>
      </c>
      <c r="Z741" s="497"/>
    </row>
    <row r="742" spans="2:26">
      <c r="B742" s="482">
        <v>76073162</v>
      </c>
      <c r="C742" s="483">
        <v>5</v>
      </c>
      <c r="D742" s="499" t="s">
        <v>1064</v>
      </c>
      <c r="E742" s="324" t="s">
        <v>984</v>
      </c>
      <c r="F742" s="485">
        <v>664</v>
      </c>
      <c r="G742" s="486">
        <v>40682</v>
      </c>
      <c r="H742" s="326" t="s">
        <v>37</v>
      </c>
      <c r="I742" s="487">
        <v>10000</v>
      </c>
      <c r="J742" s="488"/>
      <c r="K742" s="489"/>
      <c r="L742" s="490" t="s">
        <v>68</v>
      </c>
      <c r="M742" s="491" t="s">
        <v>39</v>
      </c>
      <c r="N742" s="492" t="s">
        <v>49</v>
      </c>
      <c r="O742" s="493">
        <v>10</v>
      </c>
      <c r="P742" s="464"/>
      <c r="Q742" s="464"/>
      <c r="R742" s="464"/>
      <c r="S742" s="464"/>
      <c r="T742" s="464"/>
      <c r="U742" s="495">
        <v>0</v>
      </c>
      <c r="V742" s="496">
        <v>0</v>
      </c>
      <c r="W742" s="496">
        <v>0</v>
      </c>
      <c r="X742" s="496">
        <v>0</v>
      </c>
      <c r="Y742" s="496">
        <v>0</v>
      </c>
      <c r="Z742" s="501" t="s">
        <v>1065</v>
      </c>
    </row>
    <row r="743" spans="2:26">
      <c r="B743" s="482">
        <v>76073162</v>
      </c>
      <c r="C743" s="483">
        <v>5</v>
      </c>
      <c r="D743" s="499" t="s">
        <v>1064</v>
      </c>
      <c r="E743" s="324" t="s">
        <v>134</v>
      </c>
      <c r="F743" s="485">
        <v>664</v>
      </c>
      <c r="G743" s="486">
        <v>40814</v>
      </c>
      <c r="H743" s="326" t="s">
        <v>37</v>
      </c>
      <c r="I743" s="487">
        <v>2000</v>
      </c>
      <c r="J743" s="488" t="s">
        <v>60</v>
      </c>
      <c r="K743" s="489">
        <v>3</v>
      </c>
      <c r="L743" s="490" t="s">
        <v>68</v>
      </c>
      <c r="M743" s="491" t="s">
        <v>985</v>
      </c>
      <c r="N743" s="492" t="s">
        <v>985</v>
      </c>
      <c r="O743" s="493">
        <v>8</v>
      </c>
      <c r="P743" s="464">
        <v>1000000</v>
      </c>
      <c r="Q743" s="464">
        <v>1000000</v>
      </c>
      <c r="R743" s="464">
        <v>22627360</v>
      </c>
      <c r="S743" s="464">
        <v>186553</v>
      </c>
      <c r="T743" s="464">
        <v>22813913</v>
      </c>
      <c r="U743" s="495" t="s">
        <v>645</v>
      </c>
      <c r="V743" s="496">
        <v>0</v>
      </c>
      <c r="W743" s="496">
        <v>0</v>
      </c>
      <c r="X743" s="496">
        <v>0</v>
      </c>
      <c r="Y743" s="496">
        <v>0</v>
      </c>
      <c r="Z743" s="497"/>
    </row>
    <row r="744" spans="2:26">
      <c r="B744" s="482">
        <v>76073162</v>
      </c>
      <c r="C744" s="483">
        <v>5</v>
      </c>
      <c r="D744" s="499" t="s">
        <v>1064</v>
      </c>
      <c r="E744" s="324" t="s">
        <v>984</v>
      </c>
      <c r="F744" s="485">
        <v>665</v>
      </c>
      <c r="G744" s="486">
        <v>40682</v>
      </c>
      <c r="H744" s="326" t="s">
        <v>37</v>
      </c>
      <c r="I744" s="487">
        <v>10000</v>
      </c>
      <c r="J744" s="488"/>
      <c r="K744" s="489"/>
      <c r="L744" s="490" t="s">
        <v>68</v>
      </c>
      <c r="M744" s="491" t="s">
        <v>39</v>
      </c>
      <c r="N744" s="492" t="s">
        <v>49</v>
      </c>
      <c r="O744" s="493">
        <v>30</v>
      </c>
      <c r="P744" s="464"/>
      <c r="Q744" s="464"/>
      <c r="R744" s="464"/>
      <c r="S744" s="464"/>
      <c r="T744" s="464"/>
      <c r="U744" s="495">
        <v>0</v>
      </c>
      <c r="V744" s="496">
        <v>0</v>
      </c>
      <c r="W744" s="496">
        <v>0</v>
      </c>
      <c r="X744" s="496">
        <v>0</v>
      </c>
      <c r="Y744" s="496">
        <v>0</v>
      </c>
      <c r="Z744" s="501" t="s">
        <v>1065</v>
      </c>
    </row>
    <row r="745" spans="2:26">
      <c r="B745" s="482">
        <v>76073162</v>
      </c>
      <c r="C745" s="483">
        <v>5</v>
      </c>
      <c r="D745" s="499" t="s">
        <v>1064</v>
      </c>
      <c r="E745" s="324" t="s">
        <v>134</v>
      </c>
      <c r="F745" s="485">
        <v>665</v>
      </c>
      <c r="G745" s="486">
        <v>40777</v>
      </c>
      <c r="H745" s="326" t="s">
        <v>37</v>
      </c>
      <c r="I745" s="487">
        <v>2000</v>
      </c>
      <c r="J745" s="488" t="s">
        <v>59</v>
      </c>
      <c r="K745" s="489">
        <v>3.35</v>
      </c>
      <c r="L745" s="490" t="s">
        <v>68</v>
      </c>
      <c r="M745" s="491" t="s">
        <v>985</v>
      </c>
      <c r="N745" s="492" t="s">
        <v>985</v>
      </c>
      <c r="O745" s="493">
        <v>21</v>
      </c>
      <c r="P745" s="464"/>
      <c r="Q745" s="464"/>
      <c r="R745" s="464">
        <v>0</v>
      </c>
      <c r="S745" s="464"/>
      <c r="T745" s="464"/>
      <c r="U745" s="495" t="s">
        <v>645</v>
      </c>
      <c r="V745" s="496">
        <v>0</v>
      </c>
      <c r="W745" s="496" t="s">
        <v>988</v>
      </c>
      <c r="X745" s="496">
        <v>0</v>
      </c>
      <c r="Y745" s="496">
        <v>0</v>
      </c>
      <c r="Z745" s="497"/>
    </row>
    <row r="746" spans="2:26">
      <c r="B746" s="482">
        <v>76073162</v>
      </c>
      <c r="C746" s="483">
        <v>5</v>
      </c>
      <c r="D746" s="499" t="s">
        <v>1064</v>
      </c>
      <c r="E746" s="324" t="s">
        <v>142</v>
      </c>
      <c r="F746" s="485">
        <v>665</v>
      </c>
      <c r="G746" s="486">
        <v>40814</v>
      </c>
      <c r="H746" s="326" t="s">
        <v>37</v>
      </c>
      <c r="I746" s="487">
        <v>2000</v>
      </c>
      <c r="J746" s="488" t="s">
        <v>64</v>
      </c>
      <c r="K746" s="489">
        <v>3.6</v>
      </c>
      <c r="L746" s="490" t="s">
        <v>68</v>
      </c>
      <c r="M746" s="491" t="s">
        <v>985</v>
      </c>
      <c r="N746" s="492" t="s">
        <v>985</v>
      </c>
      <c r="O746" s="493">
        <v>21</v>
      </c>
      <c r="P746" s="464">
        <v>1000000</v>
      </c>
      <c r="Q746" s="464">
        <v>1000000</v>
      </c>
      <c r="R746" s="464">
        <v>22627360</v>
      </c>
      <c r="S746" s="464">
        <v>223391</v>
      </c>
      <c r="T746" s="464">
        <v>22850751</v>
      </c>
      <c r="U746" s="495" t="s">
        <v>645</v>
      </c>
      <c r="V746" s="496">
        <v>0</v>
      </c>
      <c r="W746" s="496">
        <v>0</v>
      </c>
      <c r="X746" s="496">
        <v>0</v>
      </c>
      <c r="Y746" s="496">
        <v>0</v>
      </c>
      <c r="Z746" s="497"/>
    </row>
    <row r="747" spans="2:26">
      <c r="B747" s="482">
        <v>96945440</v>
      </c>
      <c r="C747" s="483" t="s">
        <v>100</v>
      </c>
      <c r="D747" s="484" t="s">
        <v>1066</v>
      </c>
      <c r="E747" s="324" t="s">
        <v>989</v>
      </c>
      <c r="F747" s="485">
        <v>359</v>
      </c>
      <c r="G747" s="486">
        <v>37936</v>
      </c>
      <c r="H747" s="326" t="s">
        <v>37</v>
      </c>
      <c r="I747" s="487">
        <v>13000</v>
      </c>
      <c r="J747" s="488" t="s">
        <v>67</v>
      </c>
      <c r="K747" s="489">
        <v>5.3</v>
      </c>
      <c r="L747" s="490" t="s">
        <v>170</v>
      </c>
      <c r="M747" s="491" t="s">
        <v>985</v>
      </c>
      <c r="N747" s="492" t="s">
        <v>985</v>
      </c>
      <c r="O747" s="493">
        <v>23</v>
      </c>
      <c r="P747" s="464">
        <v>13000000</v>
      </c>
      <c r="Q747" s="464">
        <v>12837500</v>
      </c>
      <c r="R747" s="464">
        <v>290478734</v>
      </c>
      <c r="S747" s="464">
        <v>641474</v>
      </c>
      <c r="T747" s="464">
        <v>291120208</v>
      </c>
      <c r="U747" s="495" t="s">
        <v>645</v>
      </c>
      <c r="V747" s="496">
        <v>0</v>
      </c>
      <c r="W747" s="496">
        <v>0</v>
      </c>
      <c r="X747" s="496">
        <v>0</v>
      </c>
      <c r="Y747" s="496" t="s">
        <v>987</v>
      </c>
      <c r="Z747" s="497" t="s">
        <v>993</v>
      </c>
    </row>
    <row r="748" spans="2:26">
      <c r="B748" s="482">
        <v>96945440</v>
      </c>
      <c r="C748" s="483" t="s">
        <v>100</v>
      </c>
      <c r="D748" s="484" t="s">
        <v>1066</v>
      </c>
      <c r="E748" s="324" t="s">
        <v>989</v>
      </c>
      <c r="F748" s="485">
        <v>359</v>
      </c>
      <c r="G748" s="486">
        <v>37936</v>
      </c>
      <c r="H748" s="326" t="s">
        <v>37</v>
      </c>
      <c r="I748" s="516">
        <v>0.5</v>
      </c>
      <c r="J748" s="488" t="s">
        <v>73</v>
      </c>
      <c r="K748" s="489">
        <v>5.3</v>
      </c>
      <c r="L748" s="490" t="s">
        <v>170</v>
      </c>
      <c r="M748" s="491" t="s">
        <v>985</v>
      </c>
      <c r="N748" s="492" t="s">
        <v>985</v>
      </c>
      <c r="O748" s="493">
        <v>23</v>
      </c>
      <c r="P748" s="464">
        <v>500</v>
      </c>
      <c r="Q748" s="464">
        <v>494</v>
      </c>
      <c r="R748" s="464">
        <v>11178</v>
      </c>
      <c r="S748" s="464">
        <v>19</v>
      </c>
      <c r="T748" s="464">
        <v>11197</v>
      </c>
      <c r="U748" s="495" t="s">
        <v>645</v>
      </c>
      <c r="V748" s="496">
        <v>0</v>
      </c>
      <c r="W748" s="496">
        <v>0</v>
      </c>
      <c r="X748" s="496">
        <v>0</v>
      </c>
      <c r="Y748" s="496" t="s">
        <v>987</v>
      </c>
      <c r="Z748" s="497" t="s">
        <v>993</v>
      </c>
    </row>
    <row r="749" spans="2:26">
      <c r="B749" s="482">
        <v>96762780</v>
      </c>
      <c r="C749" s="483" t="s">
        <v>61</v>
      </c>
      <c r="D749" s="484" t="s">
        <v>1067</v>
      </c>
      <c r="E749" s="324" t="s">
        <v>989</v>
      </c>
      <c r="F749" s="498">
        <v>287</v>
      </c>
      <c r="G749" s="486">
        <v>37323</v>
      </c>
      <c r="H749" s="326" t="s">
        <v>37</v>
      </c>
      <c r="I749" s="487">
        <v>3460</v>
      </c>
      <c r="J749" s="488" t="s">
        <v>125</v>
      </c>
      <c r="K749" s="489">
        <v>6</v>
      </c>
      <c r="L749" s="490" t="s">
        <v>49</v>
      </c>
      <c r="M749" s="491" t="s">
        <v>985</v>
      </c>
      <c r="N749" s="492" t="s">
        <v>985</v>
      </c>
      <c r="O749" s="493">
        <v>16</v>
      </c>
      <c r="P749" s="464">
        <v>3460000</v>
      </c>
      <c r="Q749" s="464">
        <v>1833281</v>
      </c>
      <c r="R749" s="464">
        <v>41482309</v>
      </c>
      <c r="S749" s="464">
        <v>1088282</v>
      </c>
      <c r="T749" s="464">
        <v>42570591</v>
      </c>
      <c r="U749" s="495" t="s">
        <v>645</v>
      </c>
      <c r="V749" s="496">
        <v>0</v>
      </c>
      <c r="W749" s="496">
        <v>0</v>
      </c>
      <c r="X749" s="496">
        <v>0</v>
      </c>
      <c r="Y749" s="496" t="s">
        <v>987</v>
      </c>
      <c r="Z749" s="497" t="s">
        <v>993</v>
      </c>
    </row>
    <row r="750" spans="2:26">
      <c r="B750" s="482">
        <v>96762780</v>
      </c>
      <c r="C750" s="483" t="s">
        <v>61</v>
      </c>
      <c r="D750" s="484" t="s">
        <v>1067</v>
      </c>
      <c r="E750" s="324" t="s">
        <v>989</v>
      </c>
      <c r="F750" s="498">
        <v>287</v>
      </c>
      <c r="G750" s="486">
        <v>37323</v>
      </c>
      <c r="H750" s="326" t="s">
        <v>37</v>
      </c>
      <c r="I750" s="487">
        <v>870</v>
      </c>
      <c r="J750" s="488" t="s">
        <v>126</v>
      </c>
      <c r="K750" s="489">
        <v>6</v>
      </c>
      <c r="L750" s="490" t="s">
        <v>49</v>
      </c>
      <c r="M750" s="491" t="s">
        <v>985</v>
      </c>
      <c r="N750" s="492" t="s">
        <v>985</v>
      </c>
      <c r="O750" s="493">
        <v>16</v>
      </c>
      <c r="P750" s="464">
        <v>865000</v>
      </c>
      <c r="Q750" s="464">
        <v>458320.25</v>
      </c>
      <c r="R750" s="464">
        <v>10370577</v>
      </c>
      <c r="S750" s="464">
        <v>272071</v>
      </c>
      <c r="T750" s="464">
        <v>10642648</v>
      </c>
      <c r="U750" s="495" t="s">
        <v>645</v>
      </c>
      <c r="V750" s="496">
        <v>0</v>
      </c>
      <c r="W750" s="496">
        <v>0</v>
      </c>
      <c r="X750" s="496">
        <v>0</v>
      </c>
      <c r="Y750" s="496" t="s">
        <v>987</v>
      </c>
      <c r="Z750" s="497" t="s">
        <v>993</v>
      </c>
    </row>
    <row r="751" spans="2:26">
      <c r="B751" s="482">
        <v>96762780</v>
      </c>
      <c r="C751" s="483" t="s">
        <v>61</v>
      </c>
      <c r="D751" s="484" t="s">
        <v>1067</v>
      </c>
      <c r="E751" s="324" t="s">
        <v>989</v>
      </c>
      <c r="F751" s="498">
        <v>287</v>
      </c>
      <c r="G751" s="486">
        <v>37323</v>
      </c>
      <c r="H751" s="326" t="s">
        <v>37</v>
      </c>
      <c r="I751" s="487">
        <v>990</v>
      </c>
      <c r="J751" s="488" t="s">
        <v>127</v>
      </c>
      <c r="K751" s="489">
        <v>6</v>
      </c>
      <c r="L751" s="490" t="s">
        <v>49</v>
      </c>
      <c r="M751" s="491" t="s">
        <v>985</v>
      </c>
      <c r="N751" s="492" t="s">
        <v>985</v>
      </c>
      <c r="O751" s="493">
        <v>16</v>
      </c>
      <c r="P751" s="464">
        <v>970000</v>
      </c>
      <c r="Q751" s="464">
        <v>741459.38</v>
      </c>
      <c r="R751" s="464">
        <v>16777268</v>
      </c>
      <c r="S751" s="464">
        <v>440149</v>
      </c>
      <c r="T751" s="464">
        <v>17217417</v>
      </c>
      <c r="U751" s="495" t="s">
        <v>645</v>
      </c>
      <c r="V751" s="496">
        <v>0</v>
      </c>
      <c r="W751" s="496">
        <v>0</v>
      </c>
      <c r="X751" s="496">
        <v>0</v>
      </c>
      <c r="Y751" s="496" t="s">
        <v>987</v>
      </c>
      <c r="Z751" s="497" t="s">
        <v>993</v>
      </c>
    </row>
    <row r="752" spans="2:26">
      <c r="B752" s="482">
        <v>96762780</v>
      </c>
      <c r="C752" s="483" t="s">
        <v>61</v>
      </c>
      <c r="D752" s="484" t="s">
        <v>1067</v>
      </c>
      <c r="E752" s="324" t="s">
        <v>989</v>
      </c>
      <c r="F752" s="498">
        <v>287</v>
      </c>
      <c r="G752" s="486">
        <v>37323</v>
      </c>
      <c r="H752" s="326" t="s">
        <v>37</v>
      </c>
      <c r="I752" s="487">
        <v>245</v>
      </c>
      <c r="J752" s="488" t="s">
        <v>128</v>
      </c>
      <c r="K752" s="489">
        <v>6</v>
      </c>
      <c r="L752" s="490" t="s">
        <v>49</v>
      </c>
      <c r="M752" s="491" t="s">
        <v>985</v>
      </c>
      <c r="N752" s="492" t="s">
        <v>985</v>
      </c>
      <c r="O752" s="493">
        <v>16</v>
      </c>
      <c r="P752" s="464">
        <v>245000</v>
      </c>
      <c r="Q752" s="464">
        <v>187275.82</v>
      </c>
      <c r="R752" s="464">
        <v>4237557</v>
      </c>
      <c r="S752" s="464">
        <v>111172</v>
      </c>
      <c r="T752" s="464">
        <v>4348729</v>
      </c>
      <c r="U752" s="495" t="s">
        <v>645</v>
      </c>
      <c r="V752" s="496">
        <v>0</v>
      </c>
      <c r="W752" s="496">
        <v>0</v>
      </c>
      <c r="X752" s="496">
        <v>0</v>
      </c>
      <c r="Y752" s="496" t="s">
        <v>987</v>
      </c>
      <c r="Z752" s="497" t="s">
        <v>993</v>
      </c>
    </row>
    <row r="753" spans="2:26">
      <c r="B753" s="482">
        <v>96762780</v>
      </c>
      <c r="C753" s="483" t="s">
        <v>61</v>
      </c>
      <c r="D753" s="484" t="s">
        <v>1067</v>
      </c>
      <c r="E753" s="324" t="s">
        <v>989</v>
      </c>
      <c r="F753" s="485">
        <v>464</v>
      </c>
      <c r="G753" s="486">
        <v>38856</v>
      </c>
      <c r="H753" s="326" t="s">
        <v>37</v>
      </c>
      <c r="I753" s="487">
        <v>970</v>
      </c>
      <c r="J753" s="488" t="s">
        <v>147</v>
      </c>
      <c r="K753" s="489">
        <v>4</v>
      </c>
      <c r="L753" s="490" t="s">
        <v>68</v>
      </c>
      <c r="M753" s="491" t="s">
        <v>39</v>
      </c>
      <c r="N753" s="492" t="s">
        <v>985</v>
      </c>
      <c r="O753" s="493">
        <v>12</v>
      </c>
      <c r="P753" s="464">
        <v>970000</v>
      </c>
      <c r="Q753" s="464">
        <v>1052579.56</v>
      </c>
      <c r="R753" s="464">
        <v>23817097</v>
      </c>
      <c r="S753" s="464">
        <v>432797</v>
      </c>
      <c r="T753" s="464">
        <v>24249894</v>
      </c>
      <c r="U753" s="495" t="s">
        <v>645</v>
      </c>
      <c r="V753" s="496">
        <v>0</v>
      </c>
      <c r="W753" s="496">
        <v>0</v>
      </c>
      <c r="X753" s="496">
        <v>0</v>
      </c>
      <c r="Y753" s="496" t="s">
        <v>987</v>
      </c>
      <c r="Z753" s="497" t="s">
        <v>993</v>
      </c>
    </row>
    <row r="754" spans="2:26">
      <c r="B754" s="482">
        <v>96762780</v>
      </c>
      <c r="C754" s="483" t="s">
        <v>61</v>
      </c>
      <c r="D754" s="484" t="s">
        <v>1067</v>
      </c>
      <c r="E754" s="324" t="s">
        <v>989</v>
      </c>
      <c r="F754" s="485">
        <v>464</v>
      </c>
      <c r="G754" s="486">
        <v>38856</v>
      </c>
      <c r="H754" s="326" t="s">
        <v>37</v>
      </c>
      <c r="I754" s="518">
        <v>0.1</v>
      </c>
      <c r="J754" s="488" t="s">
        <v>148</v>
      </c>
      <c r="K754" s="489">
        <v>4</v>
      </c>
      <c r="L754" s="490" t="s">
        <v>68</v>
      </c>
      <c r="M754" s="491" t="s">
        <v>39</v>
      </c>
      <c r="N754" s="492" t="s">
        <v>985</v>
      </c>
      <c r="O754" s="493">
        <v>12</v>
      </c>
      <c r="P754" s="464">
        <v>100</v>
      </c>
      <c r="Q754" s="464">
        <v>108.51</v>
      </c>
      <c r="R754" s="464">
        <v>2455</v>
      </c>
      <c r="S754" s="464">
        <v>45</v>
      </c>
      <c r="T754" s="464">
        <v>2500</v>
      </c>
      <c r="U754" s="495" t="s">
        <v>645</v>
      </c>
      <c r="V754" s="496">
        <v>0</v>
      </c>
      <c r="W754" s="496">
        <v>0</v>
      </c>
      <c r="X754" s="496">
        <v>0</v>
      </c>
      <c r="Y754" s="496" t="s">
        <v>987</v>
      </c>
      <c r="Z754" s="497" t="s">
        <v>993</v>
      </c>
    </row>
    <row r="755" spans="2:26">
      <c r="B755" s="482">
        <v>96989050</v>
      </c>
      <c r="C755" s="483" t="s">
        <v>75</v>
      </c>
      <c r="D755" s="484" t="s">
        <v>1068</v>
      </c>
      <c r="E755" s="324" t="s">
        <v>989</v>
      </c>
      <c r="F755" s="485">
        <v>448</v>
      </c>
      <c r="G755" s="486">
        <v>38713</v>
      </c>
      <c r="H755" s="326" t="s">
        <v>37</v>
      </c>
      <c r="I755" s="487">
        <v>990</v>
      </c>
      <c r="J755" s="488" t="s">
        <v>46</v>
      </c>
      <c r="K755" s="489">
        <v>4.25</v>
      </c>
      <c r="L755" s="490" t="s">
        <v>68</v>
      </c>
      <c r="M755" s="491" t="s">
        <v>985</v>
      </c>
      <c r="N755" s="492" t="s">
        <v>985</v>
      </c>
      <c r="O755" s="493">
        <v>24.5</v>
      </c>
      <c r="P755" s="464">
        <v>990000</v>
      </c>
      <c r="Q755" s="464">
        <v>548418</v>
      </c>
      <c r="R755" s="464">
        <v>12409252</v>
      </c>
      <c r="S755" s="464">
        <v>265298</v>
      </c>
      <c r="T755" s="464">
        <v>12674550</v>
      </c>
      <c r="U755" s="495" t="s">
        <v>645</v>
      </c>
      <c r="V755" s="496">
        <v>0</v>
      </c>
      <c r="W755" s="496">
        <v>0</v>
      </c>
      <c r="X755" s="496">
        <v>0</v>
      </c>
      <c r="Y755" s="496" t="s">
        <v>987</v>
      </c>
      <c r="Z755" s="497" t="s">
        <v>993</v>
      </c>
    </row>
    <row r="756" spans="2:26">
      <c r="B756" s="482">
        <v>96818910</v>
      </c>
      <c r="C756" s="483" t="s">
        <v>44</v>
      </c>
      <c r="D756" s="484" t="s">
        <v>1069</v>
      </c>
      <c r="E756" s="324" t="s">
        <v>989</v>
      </c>
      <c r="F756" s="498">
        <v>291</v>
      </c>
      <c r="G756" s="486">
        <v>37358</v>
      </c>
      <c r="H756" s="326" t="s">
        <v>37</v>
      </c>
      <c r="I756" s="487">
        <v>429</v>
      </c>
      <c r="J756" s="488" t="s">
        <v>67</v>
      </c>
      <c r="K756" s="489">
        <v>5.6</v>
      </c>
      <c r="L756" s="490" t="s">
        <v>49</v>
      </c>
      <c r="M756" s="491" t="s">
        <v>985</v>
      </c>
      <c r="N756" s="492" t="s">
        <v>985</v>
      </c>
      <c r="O756" s="493">
        <v>8</v>
      </c>
      <c r="P756" s="464">
        <v>376926.45</v>
      </c>
      <c r="Q756" s="464">
        <v>0</v>
      </c>
      <c r="R756" s="464">
        <v>0</v>
      </c>
      <c r="S756" s="464"/>
      <c r="T756" s="464"/>
      <c r="U756" s="495" t="s">
        <v>645</v>
      </c>
      <c r="V756" s="496">
        <v>0</v>
      </c>
      <c r="W756" s="496">
        <v>0</v>
      </c>
      <c r="X756" s="496" t="s">
        <v>990</v>
      </c>
      <c r="Y756" s="496" t="s">
        <v>987</v>
      </c>
      <c r="Z756" s="497" t="s">
        <v>993</v>
      </c>
    </row>
    <row r="757" spans="2:26">
      <c r="B757" s="482">
        <v>96818910</v>
      </c>
      <c r="C757" s="483" t="s">
        <v>44</v>
      </c>
      <c r="D757" s="484" t="s">
        <v>1069</v>
      </c>
      <c r="E757" s="324" t="s">
        <v>989</v>
      </c>
      <c r="F757" s="498">
        <v>291</v>
      </c>
      <c r="G757" s="486">
        <v>37358</v>
      </c>
      <c r="H757" s="326" t="s">
        <v>37</v>
      </c>
      <c r="I757" s="487">
        <v>1220</v>
      </c>
      <c r="J757" s="488" t="s">
        <v>73</v>
      </c>
      <c r="K757" s="489">
        <v>5.6</v>
      </c>
      <c r="L757" s="490" t="s">
        <v>49</v>
      </c>
      <c r="M757" s="491" t="s">
        <v>985</v>
      </c>
      <c r="N757" s="492" t="s">
        <v>985</v>
      </c>
      <c r="O757" s="493">
        <v>8</v>
      </c>
      <c r="P757" s="464">
        <v>1048039.45</v>
      </c>
      <c r="Q757" s="464">
        <v>0</v>
      </c>
      <c r="R757" s="464">
        <v>0</v>
      </c>
      <c r="S757" s="464"/>
      <c r="T757" s="464"/>
      <c r="U757" s="495" t="s">
        <v>645</v>
      </c>
      <c r="V757" s="496">
        <v>0</v>
      </c>
      <c r="W757" s="496">
        <v>0</v>
      </c>
      <c r="X757" s="496" t="s">
        <v>990</v>
      </c>
      <c r="Y757" s="496" t="s">
        <v>987</v>
      </c>
      <c r="Z757" s="497" t="s">
        <v>993</v>
      </c>
    </row>
    <row r="758" spans="2:26">
      <c r="B758" s="482">
        <v>96818910</v>
      </c>
      <c r="C758" s="483" t="s">
        <v>44</v>
      </c>
      <c r="D758" s="484" t="s">
        <v>1069</v>
      </c>
      <c r="E758" s="324" t="s">
        <v>989</v>
      </c>
      <c r="F758" s="498">
        <v>291</v>
      </c>
      <c r="G758" s="486">
        <v>37358</v>
      </c>
      <c r="H758" s="326" t="s">
        <v>37</v>
      </c>
      <c r="I758" s="487">
        <v>523</v>
      </c>
      <c r="J758" s="488" t="s">
        <v>71</v>
      </c>
      <c r="K758" s="489">
        <v>6</v>
      </c>
      <c r="L758" s="490" t="s">
        <v>49</v>
      </c>
      <c r="M758" s="491" t="s">
        <v>985</v>
      </c>
      <c r="N758" s="492" t="s">
        <v>985</v>
      </c>
      <c r="O758" s="493">
        <v>23</v>
      </c>
      <c r="P758" s="464">
        <v>549102</v>
      </c>
      <c r="Q758" s="464">
        <v>760190.15</v>
      </c>
      <c r="R758" s="464">
        <v>17201096</v>
      </c>
      <c r="S758" s="464">
        <v>468826</v>
      </c>
      <c r="T758" s="464">
        <v>17669922</v>
      </c>
      <c r="U758" s="495" t="s">
        <v>645</v>
      </c>
      <c r="V758" s="496">
        <v>0</v>
      </c>
      <c r="W758" s="496">
        <v>0</v>
      </c>
      <c r="X758" s="496">
        <v>0</v>
      </c>
      <c r="Y758" s="496" t="s">
        <v>987</v>
      </c>
      <c r="Z758" s="497" t="s">
        <v>1055</v>
      </c>
    </row>
    <row r="759" spans="2:26">
      <c r="B759" s="482">
        <v>96818910</v>
      </c>
      <c r="C759" s="483" t="s">
        <v>44</v>
      </c>
      <c r="D759" s="484" t="s">
        <v>1069</v>
      </c>
      <c r="E759" s="324" t="s">
        <v>989</v>
      </c>
      <c r="F759" s="498">
        <v>291</v>
      </c>
      <c r="G759" s="486">
        <v>37358</v>
      </c>
      <c r="H759" s="326" t="s">
        <v>37</v>
      </c>
      <c r="I759" s="487">
        <v>1550</v>
      </c>
      <c r="J759" s="488" t="s">
        <v>72</v>
      </c>
      <c r="K759" s="489">
        <v>6</v>
      </c>
      <c r="L759" s="490" t="s">
        <v>49</v>
      </c>
      <c r="M759" s="491" t="s">
        <v>985</v>
      </c>
      <c r="N759" s="492" t="s">
        <v>985</v>
      </c>
      <c r="O759" s="493">
        <v>23</v>
      </c>
      <c r="P759" s="464">
        <v>1639900</v>
      </c>
      <c r="Q759" s="464">
        <v>2270317.3199999998</v>
      </c>
      <c r="R759" s="464">
        <v>51371287</v>
      </c>
      <c r="S759" s="464">
        <v>1369141</v>
      </c>
      <c r="T759" s="464">
        <v>52740428</v>
      </c>
      <c r="U759" s="495" t="s">
        <v>645</v>
      </c>
      <c r="V759" s="496">
        <v>0</v>
      </c>
      <c r="W759" s="496">
        <v>0</v>
      </c>
      <c r="X759" s="496">
        <v>0</v>
      </c>
      <c r="Y759" s="496" t="s">
        <v>987</v>
      </c>
      <c r="Z759" s="497" t="s">
        <v>1055</v>
      </c>
    </row>
    <row r="760" spans="2:26">
      <c r="B760" s="482">
        <v>96818910</v>
      </c>
      <c r="C760" s="483" t="s">
        <v>44</v>
      </c>
      <c r="D760" s="484" t="s">
        <v>1069</v>
      </c>
      <c r="E760" s="324" t="s">
        <v>989</v>
      </c>
      <c r="F760" s="485">
        <v>489</v>
      </c>
      <c r="G760" s="486">
        <v>39069</v>
      </c>
      <c r="H760" s="326" t="s">
        <v>37</v>
      </c>
      <c r="I760" s="487">
        <v>1199</v>
      </c>
      <c r="J760" s="488" t="s">
        <v>98</v>
      </c>
      <c r="K760" s="489">
        <v>3.4</v>
      </c>
      <c r="L760" s="490" t="s">
        <v>359</v>
      </c>
      <c r="M760" s="491" t="s">
        <v>68</v>
      </c>
      <c r="N760" s="492" t="s">
        <v>985</v>
      </c>
      <c r="O760" s="493">
        <v>18.5</v>
      </c>
      <c r="P760" s="464">
        <v>1199000</v>
      </c>
      <c r="Q760" s="464">
        <v>1156850.71</v>
      </c>
      <c r="R760" s="464">
        <v>26176477</v>
      </c>
      <c r="S760" s="464">
        <v>410040</v>
      </c>
      <c r="T760" s="464">
        <v>26586517</v>
      </c>
      <c r="U760" s="495" t="s">
        <v>645</v>
      </c>
      <c r="V760" s="496">
        <v>0</v>
      </c>
      <c r="W760" s="496">
        <v>0</v>
      </c>
      <c r="X760" s="496">
        <v>0</v>
      </c>
      <c r="Y760" s="496" t="s">
        <v>987</v>
      </c>
      <c r="Z760" s="497" t="s">
        <v>1055</v>
      </c>
    </row>
    <row r="761" spans="2:26">
      <c r="B761" s="482">
        <v>96818910</v>
      </c>
      <c r="C761" s="483" t="s">
        <v>44</v>
      </c>
      <c r="D761" s="484" t="s">
        <v>1069</v>
      </c>
      <c r="E761" s="324" t="s">
        <v>989</v>
      </c>
      <c r="F761" s="485">
        <v>489</v>
      </c>
      <c r="G761" s="486">
        <v>39069</v>
      </c>
      <c r="H761" s="326" t="s">
        <v>37</v>
      </c>
      <c r="I761" s="516">
        <v>0.2</v>
      </c>
      <c r="J761" s="488" t="s">
        <v>99</v>
      </c>
      <c r="K761" s="489">
        <v>3.4</v>
      </c>
      <c r="L761" s="490" t="s">
        <v>359</v>
      </c>
      <c r="M761" s="491" t="s">
        <v>68</v>
      </c>
      <c r="N761" s="492" t="s">
        <v>985</v>
      </c>
      <c r="O761" s="493">
        <v>18.5</v>
      </c>
      <c r="P761" s="464">
        <v>200</v>
      </c>
      <c r="Q761" s="464">
        <v>192.97</v>
      </c>
      <c r="R761" s="464">
        <v>4366</v>
      </c>
      <c r="S761" s="464">
        <v>69</v>
      </c>
      <c r="T761" s="464">
        <v>4435</v>
      </c>
      <c r="U761" s="495" t="s">
        <v>645</v>
      </c>
      <c r="V761" s="496">
        <v>0</v>
      </c>
      <c r="W761" s="496">
        <v>0</v>
      </c>
      <c r="X761" s="496">
        <v>0</v>
      </c>
      <c r="Y761" s="496" t="s">
        <v>987</v>
      </c>
      <c r="Z761" s="497" t="s">
        <v>1055</v>
      </c>
    </row>
    <row r="762" spans="2:26">
      <c r="B762" s="482">
        <v>96972300</v>
      </c>
      <c r="C762" s="483" t="s">
        <v>75</v>
      </c>
      <c r="D762" s="484" t="s">
        <v>1070</v>
      </c>
      <c r="E762" s="324" t="s">
        <v>984</v>
      </c>
      <c r="F762" s="485">
        <v>386</v>
      </c>
      <c r="G762" s="486">
        <v>38265</v>
      </c>
      <c r="H762" s="326" t="s">
        <v>37</v>
      </c>
      <c r="I762" s="487">
        <v>10500</v>
      </c>
      <c r="J762" s="488"/>
      <c r="K762" s="489"/>
      <c r="L762" s="490" t="s">
        <v>68</v>
      </c>
      <c r="M762" s="491" t="s">
        <v>170</v>
      </c>
      <c r="N762" s="492" t="s">
        <v>985</v>
      </c>
      <c r="O762" s="493">
        <v>26</v>
      </c>
      <c r="P762" s="464"/>
      <c r="Q762" s="464"/>
      <c r="R762" s="464"/>
      <c r="S762" s="464"/>
      <c r="T762" s="464"/>
      <c r="U762" s="495">
        <v>0</v>
      </c>
      <c r="V762" s="496">
        <v>0</v>
      </c>
      <c r="W762" s="496">
        <v>0</v>
      </c>
      <c r="X762" s="496">
        <v>0</v>
      </c>
      <c r="Y762" s="496">
        <v>0</v>
      </c>
      <c r="Z762" s="497"/>
    </row>
    <row r="763" spans="2:26">
      <c r="B763" s="482">
        <v>96972300</v>
      </c>
      <c r="C763" s="483" t="s">
        <v>75</v>
      </c>
      <c r="D763" s="484" t="s">
        <v>1070</v>
      </c>
      <c r="E763" s="324" t="s">
        <v>134</v>
      </c>
      <c r="F763" s="485">
        <v>386</v>
      </c>
      <c r="G763" s="486">
        <v>38289</v>
      </c>
      <c r="H763" s="326" t="s">
        <v>37</v>
      </c>
      <c r="I763" s="487">
        <v>5500</v>
      </c>
      <c r="J763" s="488" t="s">
        <v>67</v>
      </c>
      <c r="K763" s="489">
        <v>4.5</v>
      </c>
      <c r="L763" s="490" t="s">
        <v>68</v>
      </c>
      <c r="M763" s="491" t="s">
        <v>170</v>
      </c>
      <c r="N763" s="492" t="s">
        <v>985</v>
      </c>
      <c r="O763" s="493">
        <v>24</v>
      </c>
      <c r="P763" s="464">
        <v>5000000</v>
      </c>
      <c r="Q763" s="464">
        <v>4948076</v>
      </c>
      <c r="R763" s="464">
        <v>111961897</v>
      </c>
      <c r="S763" s="464">
        <v>202705</v>
      </c>
      <c r="T763" s="464">
        <v>112164602</v>
      </c>
      <c r="U763" s="495" t="s">
        <v>645</v>
      </c>
      <c r="V763" s="496">
        <v>0</v>
      </c>
      <c r="W763" s="496">
        <v>0</v>
      </c>
      <c r="X763" s="496">
        <v>0</v>
      </c>
      <c r="Y763" s="496" t="s">
        <v>987</v>
      </c>
      <c r="Z763" s="497" t="s">
        <v>1055</v>
      </c>
    </row>
    <row r="764" spans="2:26">
      <c r="B764" s="482">
        <v>96972300</v>
      </c>
      <c r="C764" s="483" t="s">
        <v>75</v>
      </c>
      <c r="D764" s="484" t="s">
        <v>1070</v>
      </c>
      <c r="E764" s="324" t="s">
        <v>134</v>
      </c>
      <c r="F764" s="485">
        <v>386</v>
      </c>
      <c r="G764" s="486">
        <v>38289</v>
      </c>
      <c r="H764" s="326" t="s">
        <v>37</v>
      </c>
      <c r="I764" s="516">
        <v>0.5</v>
      </c>
      <c r="J764" s="488" t="s">
        <v>73</v>
      </c>
      <c r="K764" s="489">
        <v>4.5</v>
      </c>
      <c r="L764" s="490" t="s">
        <v>68</v>
      </c>
      <c r="M764" s="491" t="s">
        <v>170</v>
      </c>
      <c r="N764" s="492" t="s">
        <v>985</v>
      </c>
      <c r="O764" s="493">
        <v>24</v>
      </c>
      <c r="P764" s="464">
        <v>500</v>
      </c>
      <c r="Q764" s="464">
        <v>495</v>
      </c>
      <c r="R764" s="464">
        <v>11201</v>
      </c>
      <c r="S764" s="464">
        <v>15</v>
      </c>
      <c r="T764" s="464">
        <v>11216</v>
      </c>
      <c r="U764" s="495" t="s">
        <v>645</v>
      </c>
      <c r="V764" s="496">
        <v>0</v>
      </c>
      <c r="W764" s="496">
        <v>0</v>
      </c>
      <c r="X764" s="496">
        <v>0</v>
      </c>
      <c r="Y764" s="496" t="s">
        <v>987</v>
      </c>
      <c r="Z764" s="497" t="s">
        <v>1055</v>
      </c>
    </row>
    <row r="765" spans="2:26">
      <c r="B765" s="482">
        <v>76496130</v>
      </c>
      <c r="C765" s="483" t="s">
        <v>44</v>
      </c>
      <c r="D765" s="484" t="s">
        <v>1071</v>
      </c>
      <c r="E765" s="324" t="s">
        <v>989</v>
      </c>
      <c r="F765" s="485">
        <v>360</v>
      </c>
      <c r="G765" s="486">
        <v>37937</v>
      </c>
      <c r="H765" s="326" t="s">
        <v>37</v>
      </c>
      <c r="I765" s="487">
        <v>340</v>
      </c>
      <c r="J765" s="488" t="s">
        <v>67</v>
      </c>
      <c r="K765" s="489">
        <v>5.21</v>
      </c>
      <c r="L765" s="490" t="s">
        <v>170</v>
      </c>
      <c r="M765" s="491" t="s">
        <v>985</v>
      </c>
      <c r="N765" s="492" t="s">
        <v>985</v>
      </c>
      <c r="O765" s="493">
        <v>13</v>
      </c>
      <c r="P765" s="464">
        <v>340000</v>
      </c>
      <c r="Q765" s="464">
        <v>235340.49</v>
      </c>
      <c r="R765" s="464">
        <v>5325134</v>
      </c>
      <c r="S765" s="464">
        <v>0</v>
      </c>
      <c r="T765" s="464">
        <v>5325134</v>
      </c>
      <c r="U765" s="495" t="s">
        <v>645</v>
      </c>
      <c r="V765" s="496">
        <v>0</v>
      </c>
      <c r="W765" s="496">
        <v>0</v>
      </c>
      <c r="X765" s="496">
        <v>0</v>
      </c>
      <c r="Y765" s="496" t="s">
        <v>987</v>
      </c>
      <c r="Z765" s="497" t="s">
        <v>993</v>
      </c>
    </row>
    <row r="766" spans="2:26">
      <c r="B766" s="482">
        <v>76496130</v>
      </c>
      <c r="C766" s="483" t="s">
        <v>44</v>
      </c>
      <c r="D766" s="484" t="s">
        <v>1071</v>
      </c>
      <c r="E766" s="324" t="s">
        <v>989</v>
      </c>
      <c r="F766" s="485">
        <v>360</v>
      </c>
      <c r="G766" s="486">
        <v>37937</v>
      </c>
      <c r="H766" s="326" t="s">
        <v>37</v>
      </c>
      <c r="I766" s="487">
        <v>1560</v>
      </c>
      <c r="J766" s="488" t="s">
        <v>73</v>
      </c>
      <c r="K766" s="489">
        <v>5.21</v>
      </c>
      <c r="L766" s="490" t="s">
        <v>170</v>
      </c>
      <c r="M766" s="491" t="s">
        <v>985</v>
      </c>
      <c r="N766" s="492" t="s">
        <v>985</v>
      </c>
      <c r="O766" s="493">
        <v>13</v>
      </c>
      <c r="P766" s="464">
        <v>1560000</v>
      </c>
      <c r="Q766" s="464">
        <v>1079797.49</v>
      </c>
      <c r="R766" s="464">
        <v>24432967</v>
      </c>
      <c r="S766" s="464">
        <v>0</v>
      </c>
      <c r="T766" s="464">
        <v>24432967</v>
      </c>
      <c r="U766" s="495" t="s">
        <v>645</v>
      </c>
      <c r="V766" s="496">
        <v>0</v>
      </c>
      <c r="W766" s="496">
        <v>0</v>
      </c>
      <c r="X766" s="496">
        <v>0</v>
      </c>
      <c r="Y766" s="496" t="s">
        <v>987</v>
      </c>
      <c r="Z766" s="497" t="s">
        <v>993</v>
      </c>
    </row>
    <row r="767" spans="2:26">
      <c r="B767" s="482">
        <v>76496130</v>
      </c>
      <c r="C767" s="483" t="s">
        <v>44</v>
      </c>
      <c r="D767" s="484" t="s">
        <v>1071</v>
      </c>
      <c r="E767" s="324" t="s">
        <v>989</v>
      </c>
      <c r="F767" s="485">
        <v>360</v>
      </c>
      <c r="G767" s="486">
        <v>37937</v>
      </c>
      <c r="H767" s="326" t="s">
        <v>37</v>
      </c>
      <c r="I767" s="487">
        <v>700</v>
      </c>
      <c r="J767" s="488" t="s">
        <v>71</v>
      </c>
      <c r="K767" s="489">
        <v>5.71</v>
      </c>
      <c r="L767" s="490" t="s">
        <v>170</v>
      </c>
      <c r="M767" s="491" t="s">
        <v>985</v>
      </c>
      <c r="N767" s="492" t="s">
        <v>985</v>
      </c>
      <c r="O767" s="493">
        <v>21.5</v>
      </c>
      <c r="P767" s="464">
        <v>700000</v>
      </c>
      <c r="Q767" s="464">
        <v>700000</v>
      </c>
      <c r="R767" s="464">
        <v>15839152</v>
      </c>
      <c r="S767" s="464">
        <v>779449</v>
      </c>
      <c r="T767" s="464">
        <v>16618601</v>
      </c>
      <c r="U767" s="495" t="s">
        <v>645</v>
      </c>
      <c r="V767" s="496">
        <v>0</v>
      </c>
      <c r="W767" s="496">
        <v>0</v>
      </c>
      <c r="X767" s="496">
        <v>0</v>
      </c>
      <c r="Y767" s="496" t="s">
        <v>987</v>
      </c>
      <c r="Z767" s="497" t="s">
        <v>993</v>
      </c>
    </row>
    <row r="768" spans="2:26">
      <c r="B768" s="482">
        <v>76496130</v>
      </c>
      <c r="C768" s="483" t="s">
        <v>44</v>
      </c>
      <c r="D768" s="484" t="s">
        <v>1071</v>
      </c>
      <c r="E768" s="324" t="s">
        <v>989</v>
      </c>
      <c r="F768" s="485">
        <v>360</v>
      </c>
      <c r="G768" s="486">
        <v>37937</v>
      </c>
      <c r="H768" s="326" t="s">
        <v>37</v>
      </c>
      <c r="I768" s="487">
        <v>6900</v>
      </c>
      <c r="J768" s="488" t="s">
        <v>72</v>
      </c>
      <c r="K768" s="489">
        <v>5.71</v>
      </c>
      <c r="L768" s="490" t="s">
        <v>170</v>
      </c>
      <c r="M768" s="491" t="s">
        <v>985</v>
      </c>
      <c r="N768" s="492" t="s">
        <v>985</v>
      </c>
      <c r="O768" s="493">
        <v>21.5</v>
      </c>
      <c r="P768" s="464">
        <v>6900000</v>
      </c>
      <c r="Q768" s="464">
        <v>6900000</v>
      </c>
      <c r="R768" s="464">
        <v>156128784</v>
      </c>
      <c r="S768" s="464">
        <v>7683136</v>
      </c>
      <c r="T768" s="464">
        <v>163811920</v>
      </c>
      <c r="U768" s="495" t="s">
        <v>645</v>
      </c>
      <c r="V768" s="496">
        <v>0</v>
      </c>
      <c r="W768" s="496">
        <v>0</v>
      </c>
      <c r="X768" s="496">
        <v>0</v>
      </c>
      <c r="Y768" s="496" t="s">
        <v>987</v>
      </c>
      <c r="Z768" s="497" t="s">
        <v>993</v>
      </c>
    </row>
    <row r="769" spans="2:26">
      <c r="B769" s="482">
        <v>96972220</v>
      </c>
      <c r="C769" s="483" t="s">
        <v>100</v>
      </c>
      <c r="D769" s="484" t="s">
        <v>1072</v>
      </c>
      <c r="E769" s="324" t="s">
        <v>989</v>
      </c>
      <c r="F769" s="485">
        <v>335</v>
      </c>
      <c r="G769" s="486">
        <v>37785</v>
      </c>
      <c r="H769" s="326" t="s">
        <v>37</v>
      </c>
      <c r="I769" s="487">
        <v>660</v>
      </c>
      <c r="J769" s="488" t="s">
        <v>46</v>
      </c>
      <c r="K769" s="489">
        <v>6.5</v>
      </c>
      <c r="L769" s="490" t="s">
        <v>170</v>
      </c>
      <c r="M769" s="491" t="s">
        <v>985</v>
      </c>
      <c r="N769" s="492" t="s">
        <v>985</v>
      </c>
      <c r="O769" s="493">
        <v>21.66</v>
      </c>
      <c r="P769" s="464">
        <v>660000</v>
      </c>
      <c r="Q769" s="464">
        <v>567147</v>
      </c>
      <c r="R769" s="464">
        <v>12833039</v>
      </c>
      <c r="S769" s="464">
        <v>411235</v>
      </c>
      <c r="T769" s="464">
        <v>13244274</v>
      </c>
      <c r="U769" s="495" t="s">
        <v>645</v>
      </c>
      <c r="V769" s="496">
        <v>0</v>
      </c>
      <c r="W769" s="496">
        <v>0</v>
      </c>
      <c r="X769" s="496">
        <v>0</v>
      </c>
      <c r="Y769" s="496" t="s">
        <v>987</v>
      </c>
      <c r="Z769" s="497" t="s">
        <v>993</v>
      </c>
    </row>
    <row r="770" spans="2:26">
      <c r="B770" s="482">
        <v>96873140</v>
      </c>
      <c r="C770" s="483" t="s">
        <v>100</v>
      </c>
      <c r="D770" s="484" t="s">
        <v>1073</v>
      </c>
      <c r="E770" s="324" t="s">
        <v>989</v>
      </c>
      <c r="F770" s="498">
        <v>289</v>
      </c>
      <c r="G770" s="486">
        <v>37329</v>
      </c>
      <c r="H770" s="326" t="s">
        <v>37</v>
      </c>
      <c r="I770" s="487">
        <v>150</v>
      </c>
      <c r="J770" s="488" t="s">
        <v>125</v>
      </c>
      <c r="K770" s="489">
        <v>5.5</v>
      </c>
      <c r="L770" s="490" t="s">
        <v>49</v>
      </c>
      <c r="M770" s="491" t="s">
        <v>985</v>
      </c>
      <c r="N770" s="492" t="s">
        <v>985</v>
      </c>
      <c r="O770" s="493">
        <v>12</v>
      </c>
      <c r="P770" s="464">
        <v>150000</v>
      </c>
      <c r="Q770" s="464"/>
      <c r="R770" s="464">
        <v>0</v>
      </c>
      <c r="S770" s="464"/>
      <c r="T770" s="464"/>
      <c r="U770" s="495" t="s">
        <v>645</v>
      </c>
      <c r="V770" s="496">
        <v>0</v>
      </c>
      <c r="W770" s="496">
        <v>0</v>
      </c>
      <c r="X770" s="496" t="s">
        <v>990</v>
      </c>
      <c r="Y770" s="496" t="s">
        <v>987</v>
      </c>
      <c r="Z770" s="497" t="s">
        <v>993</v>
      </c>
    </row>
    <row r="771" spans="2:26">
      <c r="B771" s="482">
        <v>96873140</v>
      </c>
      <c r="C771" s="483" t="s">
        <v>100</v>
      </c>
      <c r="D771" s="484" t="s">
        <v>1073</v>
      </c>
      <c r="E771" s="324" t="s">
        <v>989</v>
      </c>
      <c r="F771" s="498">
        <v>289</v>
      </c>
      <c r="G771" s="486">
        <v>37329</v>
      </c>
      <c r="H771" s="326" t="s">
        <v>37</v>
      </c>
      <c r="I771" s="487">
        <v>850</v>
      </c>
      <c r="J771" s="488" t="s">
        <v>126</v>
      </c>
      <c r="K771" s="489">
        <v>5.5</v>
      </c>
      <c r="L771" s="490" t="s">
        <v>49</v>
      </c>
      <c r="M771" s="491" t="s">
        <v>985</v>
      </c>
      <c r="N771" s="492" t="s">
        <v>985</v>
      </c>
      <c r="O771" s="493">
        <v>12</v>
      </c>
      <c r="P771" s="464">
        <v>850000</v>
      </c>
      <c r="Q771" s="464"/>
      <c r="R771" s="464">
        <v>0</v>
      </c>
      <c r="S771" s="464"/>
      <c r="T771" s="464"/>
      <c r="U771" s="495" t="s">
        <v>645</v>
      </c>
      <c r="V771" s="496">
        <v>0</v>
      </c>
      <c r="W771" s="496">
        <v>0</v>
      </c>
      <c r="X771" s="496" t="s">
        <v>990</v>
      </c>
      <c r="Y771" s="496" t="s">
        <v>987</v>
      </c>
      <c r="Z771" s="497" t="s">
        <v>993</v>
      </c>
    </row>
    <row r="772" spans="2:26">
      <c r="B772" s="482">
        <v>96873140</v>
      </c>
      <c r="C772" s="483" t="s">
        <v>100</v>
      </c>
      <c r="D772" s="484" t="s">
        <v>1073</v>
      </c>
      <c r="E772" s="324" t="s">
        <v>989</v>
      </c>
      <c r="F772" s="498">
        <v>289</v>
      </c>
      <c r="G772" s="486">
        <v>37329</v>
      </c>
      <c r="H772" s="326" t="s">
        <v>37</v>
      </c>
      <c r="I772" s="487">
        <v>499</v>
      </c>
      <c r="J772" s="488" t="s">
        <v>127</v>
      </c>
      <c r="K772" s="489">
        <v>5.8</v>
      </c>
      <c r="L772" s="490" t="s">
        <v>49</v>
      </c>
      <c r="M772" s="491" t="s">
        <v>985</v>
      </c>
      <c r="N772" s="492" t="s">
        <v>985</v>
      </c>
      <c r="O772" s="493">
        <v>23</v>
      </c>
      <c r="P772" s="464">
        <v>423000</v>
      </c>
      <c r="Q772" s="464">
        <v>289420.78999999998</v>
      </c>
      <c r="R772" s="464">
        <v>6548828</v>
      </c>
      <c r="S772" s="464">
        <v>0</v>
      </c>
      <c r="T772" s="464">
        <v>6548828</v>
      </c>
      <c r="U772" s="495" t="s">
        <v>645</v>
      </c>
      <c r="V772" s="496">
        <v>0</v>
      </c>
      <c r="W772" s="496">
        <v>0</v>
      </c>
      <c r="X772" s="496">
        <v>0</v>
      </c>
      <c r="Y772" s="496" t="s">
        <v>987</v>
      </c>
      <c r="Z772" s="497" t="s">
        <v>993</v>
      </c>
    </row>
    <row r="773" spans="2:26">
      <c r="B773" s="482">
        <v>96873140</v>
      </c>
      <c r="C773" s="483" t="s">
        <v>100</v>
      </c>
      <c r="D773" s="484" t="s">
        <v>1073</v>
      </c>
      <c r="E773" s="324" t="s">
        <v>989</v>
      </c>
      <c r="F773" s="498">
        <v>289</v>
      </c>
      <c r="G773" s="486">
        <v>37329</v>
      </c>
      <c r="H773" s="326" t="s">
        <v>37</v>
      </c>
      <c r="I773" s="487">
        <v>10500</v>
      </c>
      <c r="J773" s="488" t="s">
        <v>128</v>
      </c>
      <c r="K773" s="489">
        <v>5.8</v>
      </c>
      <c r="L773" s="490" t="s">
        <v>49</v>
      </c>
      <c r="M773" s="491" t="s">
        <v>985</v>
      </c>
      <c r="N773" s="492" t="s">
        <v>985</v>
      </c>
      <c r="O773" s="493">
        <v>23</v>
      </c>
      <c r="P773" s="464">
        <v>10000000</v>
      </c>
      <c r="Q773" s="464">
        <v>8575430.6799999997</v>
      </c>
      <c r="R773" s="464">
        <v>194039357</v>
      </c>
      <c r="S773" s="464">
        <v>0</v>
      </c>
      <c r="T773" s="464">
        <v>194039357</v>
      </c>
      <c r="U773" s="495" t="s">
        <v>645</v>
      </c>
      <c r="V773" s="496">
        <v>0</v>
      </c>
      <c r="W773" s="496">
        <v>0</v>
      </c>
      <c r="X773" s="496">
        <v>0</v>
      </c>
      <c r="Y773" s="496" t="s">
        <v>987</v>
      </c>
      <c r="Z773" s="497" t="s">
        <v>993</v>
      </c>
    </row>
    <row r="774" spans="2:26">
      <c r="B774" s="482">
        <v>96873140</v>
      </c>
      <c r="C774" s="483" t="s">
        <v>100</v>
      </c>
      <c r="D774" s="484" t="s">
        <v>1073</v>
      </c>
      <c r="E774" s="324" t="s">
        <v>989</v>
      </c>
      <c r="F774" s="498">
        <v>289</v>
      </c>
      <c r="G774" s="486">
        <v>37329</v>
      </c>
      <c r="H774" s="326" t="s">
        <v>37</v>
      </c>
      <c r="I774" s="487">
        <v>1</v>
      </c>
      <c r="J774" s="488" t="s">
        <v>89</v>
      </c>
      <c r="K774" s="489">
        <v>5.8</v>
      </c>
      <c r="L774" s="490" t="s">
        <v>49</v>
      </c>
      <c r="M774" s="491" t="s">
        <v>985</v>
      </c>
      <c r="N774" s="492" t="s">
        <v>985</v>
      </c>
      <c r="O774" s="493">
        <v>23</v>
      </c>
      <c r="P774" s="464">
        <v>1000</v>
      </c>
      <c r="Q774" s="464">
        <v>974.46</v>
      </c>
      <c r="R774" s="464">
        <v>22049</v>
      </c>
      <c r="S774" s="464">
        <v>0</v>
      </c>
      <c r="T774" s="464">
        <v>22049</v>
      </c>
      <c r="U774" s="495" t="s">
        <v>645</v>
      </c>
      <c r="V774" s="496">
        <v>0</v>
      </c>
      <c r="W774" s="496">
        <v>0</v>
      </c>
      <c r="X774" s="496">
        <v>0</v>
      </c>
      <c r="Y774" s="496" t="s">
        <v>987</v>
      </c>
      <c r="Z774" s="497" t="s">
        <v>993</v>
      </c>
    </row>
    <row r="775" spans="2:26">
      <c r="B775" s="482">
        <v>96992030</v>
      </c>
      <c r="C775" s="483" t="s">
        <v>61</v>
      </c>
      <c r="D775" s="484" t="s">
        <v>1074</v>
      </c>
      <c r="E775" s="324" t="s">
        <v>984</v>
      </c>
      <c r="F775" s="485">
        <v>372</v>
      </c>
      <c r="G775" s="486">
        <v>38139</v>
      </c>
      <c r="H775" s="326" t="s">
        <v>37</v>
      </c>
      <c r="I775" s="516">
        <v>17000.5</v>
      </c>
      <c r="J775" s="488"/>
      <c r="K775" s="489"/>
      <c r="L775" s="490" t="s">
        <v>985</v>
      </c>
      <c r="M775" s="491" t="s">
        <v>985</v>
      </c>
      <c r="N775" s="492" t="s">
        <v>985</v>
      </c>
      <c r="O775" s="493">
        <v>30.5</v>
      </c>
      <c r="P775" s="464"/>
      <c r="Q775" s="464"/>
      <c r="R775" s="464"/>
      <c r="S775" s="464"/>
      <c r="T775" s="464"/>
      <c r="U775" s="495">
        <v>0</v>
      </c>
      <c r="V775" s="496">
        <v>0</v>
      </c>
      <c r="W775" s="496">
        <v>0</v>
      </c>
      <c r="X775" s="496">
        <v>0</v>
      </c>
      <c r="Y775" s="496">
        <v>0</v>
      </c>
      <c r="Z775" s="497"/>
    </row>
    <row r="776" spans="2:26">
      <c r="B776" s="482">
        <v>96992030</v>
      </c>
      <c r="C776" s="483" t="s">
        <v>61</v>
      </c>
      <c r="D776" s="484" t="s">
        <v>1074</v>
      </c>
      <c r="E776" s="324" t="s">
        <v>134</v>
      </c>
      <c r="F776" s="485">
        <v>372</v>
      </c>
      <c r="G776" s="486">
        <v>38147</v>
      </c>
      <c r="H776" s="326" t="s">
        <v>37</v>
      </c>
      <c r="I776" s="487">
        <v>17000</v>
      </c>
      <c r="J776" s="488" t="s">
        <v>67</v>
      </c>
      <c r="K776" s="489">
        <v>5.3</v>
      </c>
      <c r="L776" s="490" t="s">
        <v>170</v>
      </c>
      <c r="M776" s="491" t="s">
        <v>985</v>
      </c>
      <c r="N776" s="492" t="s">
        <v>985</v>
      </c>
      <c r="O776" s="493">
        <v>24.5</v>
      </c>
      <c r="P776" s="464">
        <v>16000000</v>
      </c>
      <c r="Q776" s="464">
        <v>15760000</v>
      </c>
      <c r="R776" s="464">
        <v>356607194</v>
      </c>
      <c r="S776" s="464">
        <v>777340</v>
      </c>
      <c r="T776" s="464">
        <v>357384534</v>
      </c>
      <c r="U776" s="495" t="s">
        <v>645</v>
      </c>
      <c r="V776" s="496">
        <v>0</v>
      </c>
      <c r="W776" s="496">
        <v>0</v>
      </c>
      <c r="X776" s="496">
        <v>0</v>
      </c>
      <c r="Y776" s="496" t="s">
        <v>987</v>
      </c>
      <c r="Z776" s="497" t="s">
        <v>993</v>
      </c>
    </row>
    <row r="777" spans="2:26">
      <c r="B777" s="482">
        <v>96992030</v>
      </c>
      <c r="C777" s="483" t="s">
        <v>61</v>
      </c>
      <c r="D777" s="484" t="s">
        <v>1074</v>
      </c>
      <c r="E777" s="324" t="s">
        <v>134</v>
      </c>
      <c r="F777" s="485">
        <v>372</v>
      </c>
      <c r="G777" s="486">
        <v>38147</v>
      </c>
      <c r="H777" s="326" t="s">
        <v>37</v>
      </c>
      <c r="I777" s="516">
        <v>0.5</v>
      </c>
      <c r="J777" s="488" t="s">
        <v>73</v>
      </c>
      <c r="K777" s="489">
        <v>5.3</v>
      </c>
      <c r="L777" s="490" t="s">
        <v>170</v>
      </c>
      <c r="M777" s="491" t="s">
        <v>985</v>
      </c>
      <c r="N777" s="492" t="s">
        <v>985</v>
      </c>
      <c r="O777" s="493">
        <v>24.5</v>
      </c>
      <c r="P777" s="464">
        <v>500</v>
      </c>
      <c r="Q777" s="464">
        <v>492.5</v>
      </c>
      <c r="R777" s="464">
        <v>11144</v>
      </c>
      <c r="S777" s="464">
        <v>24</v>
      </c>
      <c r="T777" s="464">
        <v>11168</v>
      </c>
      <c r="U777" s="495" t="s">
        <v>645</v>
      </c>
      <c r="V777" s="496">
        <v>0</v>
      </c>
      <c r="W777" s="496">
        <v>0</v>
      </c>
      <c r="X777" s="496">
        <v>0</v>
      </c>
      <c r="Y777" s="496" t="s">
        <v>987</v>
      </c>
      <c r="Z777" s="497" t="s">
        <v>993</v>
      </c>
    </row>
    <row r="778" spans="2:26">
      <c r="B778" s="482">
        <v>94139000</v>
      </c>
      <c r="C778" s="483">
        <v>5</v>
      </c>
      <c r="D778" s="484" t="s">
        <v>1075</v>
      </c>
      <c r="E778" s="324" t="s">
        <v>984</v>
      </c>
      <c r="F778" s="485">
        <v>671</v>
      </c>
      <c r="G778" s="486">
        <v>40736</v>
      </c>
      <c r="H778" s="326" t="s">
        <v>37</v>
      </c>
      <c r="I778" s="487">
        <v>2500</v>
      </c>
      <c r="J778" s="488"/>
      <c r="K778" s="489"/>
      <c r="L778" s="490" t="s">
        <v>68</v>
      </c>
      <c r="M778" s="491" t="s">
        <v>39</v>
      </c>
      <c r="N778" s="492" t="s">
        <v>985</v>
      </c>
      <c r="O778" s="493">
        <v>10</v>
      </c>
      <c r="P778" s="464"/>
      <c r="Q778" s="464"/>
      <c r="R778" s="464"/>
      <c r="S778" s="464"/>
      <c r="T778" s="464"/>
      <c r="U778" s="495">
        <v>0</v>
      </c>
      <c r="V778" s="496">
        <v>0</v>
      </c>
      <c r="W778" s="496">
        <v>0</v>
      </c>
      <c r="X778" s="496">
        <v>0</v>
      </c>
      <c r="Y778" s="496">
        <v>0</v>
      </c>
      <c r="Z778" s="497"/>
    </row>
    <row r="779" spans="2:26">
      <c r="B779" s="482">
        <v>94139000</v>
      </c>
      <c r="C779" s="483">
        <v>5</v>
      </c>
      <c r="D779" s="484" t="s">
        <v>1075</v>
      </c>
      <c r="E779" s="324" t="s">
        <v>134</v>
      </c>
      <c r="F779" s="485">
        <v>671</v>
      </c>
      <c r="G779" s="486">
        <v>40743</v>
      </c>
      <c r="H779" s="326" t="s">
        <v>162</v>
      </c>
      <c r="I779" s="487">
        <v>54400000</v>
      </c>
      <c r="J779" s="488" t="s">
        <v>46</v>
      </c>
      <c r="K779" s="489">
        <v>6.8</v>
      </c>
      <c r="L779" s="490" t="s">
        <v>68</v>
      </c>
      <c r="M779" s="491" t="s">
        <v>985</v>
      </c>
      <c r="N779" s="492" t="s">
        <v>985</v>
      </c>
      <c r="O779" s="493">
        <v>5</v>
      </c>
      <c r="P779" s="464">
        <v>21800000000</v>
      </c>
      <c r="Q779" s="464">
        <v>21800000000</v>
      </c>
      <c r="R779" s="464">
        <v>21800000</v>
      </c>
      <c r="S779" s="464">
        <v>61766</v>
      </c>
      <c r="T779" s="464">
        <v>21861766</v>
      </c>
      <c r="U779" s="495">
        <v>0</v>
      </c>
      <c r="V779" s="496">
        <v>0</v>
      </c>
      <c r="W779" s="496">
        <v>0</v>
      </c>
      <c r="X779" s="496">
        <v>0</v>
      </c>
      <c r="Y779" s="496">
        <v>0</v>
      </c>
      <c r="Z779" s="497"/>
    </row>
    <row r="780" spans="2:26">
      <c r="B780" s="482">
        <v>94139000</v>
      </c>
      <c r="C780" s="483">
        <v>5</v>
      </c>
      <c r="D780" s="484" t="s">
        <v>1075</v>
      </c>
      <c r="E780" s="324" t="s">
        <v>134</v>
      </c>
      <c r="F780" s="485">
        <v>671</v>
      </c>
      <c r="G780" s="486">
        <v>40743</v>
      </c>
      <c r="H780" s="326" t="s">
        <v>37</v>
      </c>
      <c r="I780" s="487">
        <v>2500</v>
      </c>
      <c r="J780" s="488" t="s">
        <v>87</v>
      </c>
      <c r="K780" s="489">
        <v>3.2</v>
      </c>
      <c r="L780" s="490" t="s">
        <v>68</v>
      </c>
      <c r="M780" s="491" t="s">
        <v>985</v>
      </c>
      <c r="N780" s="492" t="s">
        <v>985</v>
      </c>
      <c r="O780" s="493">
        <v>5</v>
      </c>
      <c r="P780" s="464"/>
      <c r="Q780" s="464"/>
      <c r="R780" s="464">
        <v>0</v>
      </c>
      <c r="S780" s="464"/>
      <c r="T780" s="464"/>
      <c r="U780" s="495" t="s">
        <v>645</v>
      </c>
      <c r="V780" s="496">
        <v>0</v>
      </c>
      <c r="W780" s="496" t="s">
        <v>988</v>
      </c>
      <c r="X780" s="496">
        <v>0</v>
      </c>
      <c r="Y780" s="496">
        <v>0</v>
      </c>
      <c r="Z780" s="497"/>
    </row>
    <row r="781" spans="2:26">
      <c r="B781" s="482">
        <v>94139000</v>
      </c>
      <c r="C781" s="483">
        <v>5</v>
      </c>
      <c r="D781" s="484" t="s">
        <v>1075</v>
      </c>
      <c r="E781" s="324" t="s">
        <v>984</v>
      </c>
      <c r="F781" s="485">
        <v>672</v>
      </c>
      <c r="G781" s="486">
        <v>40736</v>
      </c>
      <c r="H781" s="326" t="s">
        <v>37</v>
      </c>
      <c r="I781" s="487">
        <v>2500</v>
      </c>
      <c r="J781" s="488"/>
      <c r="K781" s="489"/>
      <c r="L781" s="490" t="s">
        <v>68</v>
      </c>
      <c r="M781" s="491" t="s">
        <v>39</v>
      </c>
      <c r="N781" s="492" t="s">
        <v>985</v>
      </c>
      <c r="O781" s="493">
        <v>30</v>
      </c>
      <c r="P781" s="464"/>
      <c r="Q781" s="464"/>
      <c r="R781" s="464"/>
      <c r="S781" s="464"/>
      <c r="T781" s="464"/>
      <c r="U781" s="495">
        <v>0</v>
      </c>
      <c r="V781" s="496">
        <v>0</v>
      </c>
      <c r="W781" s="496">
        <v>0</v>
      </c>
      <c r="X781" s="496">
        <v>0</v>
      </c>
      <c r="Y781" s="496">
        <v>0</v>
      </c>
      <c r="Z781" s="497"/>
    </row>
    <row r="782" spans="2:26">
      <c r="B782" s="482">
        <v>94139000</v>
      </c>
      <c r="C782" s="483">
        <v>5</v>
      </c>
      <c r="D782" s="484" t="s">
        <v>1075</v>
      </c>
      <c r="E782" s="324" t="s">
        <v>134</v>
      </c>
      <c r="F782" s="485">
        <v>672</v>
      </c>
      <c r="G782" s="486">
        <v>40743</v>
      </c>
      <c r="H782" s="326" t="s">
        <v>37</v>
      </c>
      <c r="I782" s="487">
        <v>2500</v>
      </c>
      <c r="J782" s="488" t="s">
        <v>89</v>
      </c>
      <c r="K782" s="489">
        <v>3.6</v>
      </c>
      <c r="L782" s="490" t="s">
        <v>68</v>
      </c>
      <c r="M782" s="491" t="s">
        <v>985</v>
      </c>
      <c r="N782" s="492" t="s">
        <v>985</v>
      </c>
      <c r="O782" s="493">
        <v>21</v>
      </c>
      <c r="P782" s="464">
        <v>1500000</v>
      </c>
      <c r="Q782" s="464">
        <v>1500000</v>
      </c>
      <c r="R782" s="464">
        <v>33941040</v>
      </c>
      <c r="S782" s="464">
        <v>50911</v>
      </c>
      <c r="T782" s="464">
        <v>33991951</v>
      </c>
      <c r="U782" s="495" t="s">
        <v>645</v>
      </c>
      <c r="V782" s="496">
        <v>0</v>
      </c>
      <c r="W782" s="496">
        <v>0</v>
      </c>
      <c r="X782" s="496">
        <v>0</v>
      </c>
      <c r="Y782" s="496">
        <v>0</v>
      </c>
      <c r="Z782" s="497"/>
    </row>
    <row r="783" spans="2:26">
      <c r="B783" s="482">
        <v>96717620</v>
      </c>
      <c r="C783" s="483">
        <v>6</v>
      </c>
      <c r="D783" s="484" t="s">
        <v>1076</v>
      </c>
      <c r="E783" s="324" t="s">
        <v>989</v>
      </c>
      <c r="F783" s="498">
        <v>214</v>
      </c>
      <c r="G783" s="486">
        <v>36432</v>
      </c>
      <c r="H783" s="326" t="s">
        <v>66</v>
      </c>
      <c r="I783" s="487">
        <v>5000</v>
      </c>
      <c r="J783" s="488" t="s">
        <v>67</v>
      </c>
      <c r="K783" s="489">
        <v>8</v>
      </c>
      <c r="L783" s="490" t="s">
        <v>68</v>
      </c>
      <c r="M783" s="491" t="s">
        <v>985</v>
      </c>
      <c r="N783" s="492" t="s">
        <v>985</v>
      </c>
      <c r="O783" s="500">
        <v>10</v>
      </c>
      <c r="P783" s="464">
        <v>5000000</v>
      </c>
      <c r="Q783" s="464"/>
      <c r="R783" s="464"/>
      <c r="S783" s="464"/>
      <c r="T783" s="464"/>
      <c r="U783" s="495">
        <v>0</v>
      </c>
      <c r="V783" s="496" t="s">
        <v>69</v>
      </c>
      <c r="W783" s="496">
        <v>0</v>
      </c>
      <c r="X783" s="496" t="s">
        <v>990</v>
      </c>
      <c r="Y783" s="496" t="s">
        <v>987</v>
      </c>
      <c r="Z783" s="497"/>
    </row>
    <row r="784" spans="2:26">
      <c r="B784" s="482">
        <v>96717620</v>
      </c>
      <c r="C784" s="483">
        <v>6</v>
      </c>
      <c r="D784" s="484" t="s">
        <v>1076</v>
      </c>
      <c r="E784" s="324" t="s">
        <v>989</v>
      </c>
      <c r="F784" s="498">
        <v>214</v>
      </c>
      <c r="G784" s="486">
        <v>36432</v>
      </c>
      <c r="H784" s="326" t="s">
        <v>37</v>
      </c>
      <c r="I784" s="487">
        <v>198</v>
      </c>
      <c r="J784" s="488" t="s">
        <v>71</v>
      </c>
      <c r="K784" s="489">
        <v>7.5</v>
      </c>
      <c r="L784" s="490" t="s">
        <v>68</v>
      </c>
      <c r="M784" s="491" t="s">
        <v>985</v>
      </c>
      <c r="N784" s="492" t="s">
        <v>985</v>
      </c>
      <c r="O784" s="500">
        <v>25</v>
      </c>
      <c r="P784" s="464">
        <v>96000</v>
      </c>
      <c r="Q784" s="464">
        <v>89136</v>
      </c>
      <c r="R784" s="464">
        <v>2016912</v>
      </c>
      <c r="S784" s="519">
        <v>30945</v>
      </c>
      <c r="T784" s="519">
        <v>2047857</v>
      </c>
      <c r="U784" s="495" t="s">
        <v>645</v>
      </c>
      <c r="V784" s="496">
        <v>0</v>
      </c>
      <c r="W784" s="496">
        <v>0</v>
      </c>
      <c r="X784" s="496">
        <v>0</v>
      </c>
      <c r="Y784" s="496" t="s">
        <v>987</v>
      </c>
      <c r="Z784" s="497"/>
    </row>
    <row r="785" spans="2:26">
      <c r="B785" s="482">
        <v>96717620</v>
      </c>
      <c r="C785" s="483">
        <v>6</v>
      </c>
      <c r="D785" s="484" t="s">
        <v>1076</v>
      </c>
      <c r="E785" s="324" t="s">
        <v>989</v>
      </c>
      <c r="F785" s="498">
        <v>214</v>
      </c>
      <c r="G785" s="486">
        <v>36432</v>
      </c>
      <c r="H785" s="326" t="s">
        <v>37</v>
      </c>
      <c r="I785" s="487">
        <v>1190</v>
      </c>
      <c r="J785" s="488" t="s">
        <v>72</v>
      </c>
      <c r="K785" s="489">
        <v>7.5</v>
      </c>
      <c r="L785" s="490" t="s">
        <v>68</v>
      </c>
      <c r="M785" s="491" t="s">
        <v>985</v>
      </c>
      <c r="N785" s="492" t="s">
        <v>985</v>
      </c>
      <c r="O785" s="500">
        <v>25</v>
      </c>
      <c r="P785" s="464">
        <v>990000</v>
      </c>
      <c r="Q785" s="464">
        <v>919215</v>
      </c>
      <c r="R785" s="464">
        <v>20799409</v>
      </c>
      <c r="S785" s="519">
        <v>319116</v>
      </c>
      <c r="T785" s="519">
        <v>21118525</v>
      </c>
      <c r="U785" s="495" t="s">
        <v>645</v>
      </c>
      <c r="V785" s="496">
        <v>0</v>
      </c>
      <c r="W785" s="496">
        <v>0</v>
      </c>
      <c r="X785" s="496">
        <v>0</v>
      </c>
      <c r="Y785" s="496" t="s">
        <v>987</v>
      </c>
      <c r="Z785" s="497"/>
    </row>
    <row r="786" spans="2:26">
      <c r="B786" s="482">
        <v>96717620</v>
      </c>
      <c r="C786" s="483">
        <v>6</v>
      </c>
      <c r="D786" s="484" t="s">
        <v>1076</v>
      </c>
      <c r="E786" s="324" t="s">
        <v>989</v>
      </c>
      <c r="F786" s="498">
        <v>214</v>
      </c>
      <c r="G786" s="486">
        <v>36432</v>
      </c>
      <c r="H786" s="326" t="s">
        <v>66</v>
      </c>
      <c r="I786" s="487">
        <v>55000</v>
      </c>
      <c r="J786" s="488" t="s">
        <v>73</v>
      </c>
      <c r="K786" s="489">
        <v>8</v>
      </c>
      <c r="L786" s="490" t="s">
        <v>68</v>
      </c>
      <c r="M786" s="491" t="s">
        <v>985</v>
      </c>
      <c r="N786" s="492" t="s">
        <v>985</v>
      </c>
      <c r="O786" s="500">
        <v>10</v>
      </c>
      <c r="P786" s="464">
        <v>52500000</v>
      </c>
      <c r="Q786" s="464"/>
      <c r="R786" s="464">
        <v>0</v>
      </c>
      <c r="S786" s="464"/>
      <c r="T786" s="464"/>
      <c r="U786" s="495">
        <v>0</v>
      </c>
      <c r="V786" s="496" t="s">
        <v>69</v>
      </c>
      <c r="W786" s="496">
        <v>0</v>
      </c>
      <c r="X786" s="496" t="s">
        <v>990</v>
      </c>
      <c r="Y786" s="496" t="s">
        <v>987</v>
      </c>
      <c r="Z786" s="497"/>
    </row>
    <row r="787" spans="2:26">
      <c r="B787" s="482">
        <v>93007000</v>
      </c>
      <c r="C787" s="483" t="s">
        <v>35</v>
      </c>
      <c r="D787" s="484" t="s">
        <v>399</v>
      </c>
      <c r="E787" s="324" t="s">
        <v>984</v>
      </c>
      <c r="F787" s="485">
        <v>445</v>
      </c>
      <c r="G787" s="486">
        <v>38700</v>
      </c>
      <c r="H787" s="326" t="s">
        <v>37</v>
      </c>
      <c r="I787" s="487">
        <v>3000</v>
      </c>
      <c r="J787" s="488"/>
      <c r="K787" s="489"/>
      <c r="L787" s="490" t="s">
        <v>39</v>
      </c>
      <c r="M787" s="491" t="s">
        <v>986</v>
      </c>
      <c r="N787" s="492" t="s">
        <v>985</v>
      </c>
      <c r="O787" s="493">
        <v>10</v>
      </c>
      <c r="P787" s="464"/>
      <c r="Q787" s="464"/>
      <c r="R787" s="464"/>
      <c r="S787" s="464"/>
      <c r="T787" s="464"/>
      <c r="U787" s="495">
        <v>0</v>
      </c>
      <c r="V787" s="496">
        <v>0</v>
      </c>
      <c r="W787" s="496">
        <v>0</v>
      </c>
      <c r="X787" s="496">
        <v>0</v>
      </c>
      <c r="Y787" s="496">
        <v>0</v>
      </c>
      <c r="Z787" s="497"/>
    </row>
    <row r="788" spans="2:26">
      <c r="B788" s="482">
        <v>93007000</v>
      </c>
      <c r="C788" s="483" t="s">
        <v>35</v>
      </c>
      <c r="D788" s="484" t="s">
        <v>399</v>
      </c>
      <c r="E788" s="324" t="s">
        <v>134</v>
      </c>
      <c r="F788" s="485">
        <v>445</v>
      </c>
      <c r="G788" s="486">
        <v>38700</v>
      </c>
      <c r="H788" s="326" t="s">
        <v>37</v>
      </c>
      <c r="I788" s="487">
        <v>3000</v>
      </c>
      <c r="J788" s="488" t="s">
        <v>46</v>
      </c>
      <c r="K788" s="489">
        <v>3.5</v>
      </c>
      <c r="L788" s="490" t="s">
        <v>39</v>
      </c>
      <c r="M788" s="491" t="s">
        <v>986</v>
      </c>
      <c r="N788" s="492" t="s">
        <v>985</v>
      </c>
      <c r="O788" s="493">
        <v>8</v>
      </c>
      <c r="P788" s="464"/>
      <c r="Q788" s="464"/>
      <c r="R788" s="464">
        <v>0</v>
      </c>
      <c r="S788" s="464"/>
      <c r="T788" s="464"/>
      <c r="U788" s="495" t="s">
        <v>645</v>
      </c>
      <c r="V788" s="496">
        <v>0</v>
      </c>
      <c r="W788" s="496" t="s">
        <v>988</v>
      </c>
      <c r="X788" s="496">
        <v>0</v>
      </c>
      <c r="Y788" s="496" t="s">
        <v>987</v>
      </c>
      <c r="Z788" s="497"/>
    </row>
    <row r="789" spans="2:26">
      <c r="B789" s="482">
        <v>93007000</v>
      </c>
      <c r="C789" s="483" t="s">
        <v>35</v>
      </c>
      <c r="D789" s="484" t="s">
        <v>399</v>
      </c>
      <c r="E789" s="324" t="s">
        <v>142</v>
      </c>
      <c r="F789" s="485">
        <v>445</v>
      </c>
      <c r="G789" s="486">
        <v>38700</v>
      </c>
      <c r="H789" s="326" t="s">
        <v>66</v>
      </c>
      <c r="I789" s="487">
        <v>100000</v>
      </c>
      <c r="J789" s="488" t="s">
        <v>87</v>
      </c>
      <c r="K789" s="489">
        <v>5</v>
      </c>
      <c r="L789" s="490" t="s">
        <v>39</v>
      </c>
      <c r="M789" s="491" t="s">
        <v>986</v>
      </c>
      <c r="N789" s="492" t="s">
        <v>985</v>
      </c>
      <c r="O789" s="493">
        <v>5</v>
      </c>
      <c r="P789" s="464"/>
      <c r="Q789" s="464"/>
      <c r="R789" s="464">
        <v>0</v>
      </c>
      <c r="S789" s="464"/>
      <c r="T789" s="464"/>
      <c r="U789" s="495">
        <v>0</v>
      </c>
      <c r="V789" s="496" t="s">
        <v>69</v>
      </c>
      <c r="W789" s="496" t="s">
        <v>988</v>
      </c>
      <c r="X789" s="496">
        <v>0</v>
      </c>
      <c r="Y789" s="496" t="s">
        <v>987</v>
      </c>
      <c r="Z789" s="497"/>
    </row>
    <row r="790" spans="2:26">
      <c r="B790" s="482">
        <v>93007000</v>
      </c>
      <c r="C790" s="483" t="s">
        <v>35</v>
      </c>
      <c r="D790" s="484" t="s">
        <v>399</v>
      </c>
      <c r="E790" s="324" t="s">
        <v>984</v>
      </c>
      <c r="F790" s="485">
        <v>446</v>
      </c>
      <c r="G790" s="486">
        <v>38700</v>
      </c>
      <c r="H790" s="326" t="s">
        <v>37</v>
      </c>
      <c r="I790" s="487">
        <v>3000</v>
      </c>
      <c r="J790" s="488"/>
      <c r="K790" s="489"/>
      <c r="L790" s="490" t="s">
        <v>39</v>
      </c>
      <c r="M790" s="491" t="s">
        <v>986</v>
      </c>
      <c r="N790" s="492" t="s">
        <v>985</v>
      </c>
      <c r="O790" s="493">
        <v>25</v>
      </c>
      <c r="P790" s="464"/>
      <c r="Q790" s="464"/>
      <c r="R790" s="464"/>
      <c r="S790" s="464"/>
      <c r="T790" s="464"/>
      <c r="U790" s="495">
        <v>0</v>
      </c>
      <c r="V790" s="496">
        <v>0</v>
      </c>
      <c r="W790" s="496">
        <v>0</v>
      </c>
      <c r="X790" s="496">
        <v>0</v>
      </c>
      <c r="Y790" s="496">
        <v>0</v>
      </c>
      <c r="Z790" s="497"/>
    </row>
    <row r="791" spans="2:26">
      <c r="B791" s="482">
        <v>93007000</v>
      </c>
      <c r="C791" s="483" t="s">
        <v>35</v>
      </c>
      <c r="D791" s="484" t="s">
        <v>399</v>
      </c>
      <c r="E791" s="324" t="s">
        <v>134</v>
      </c>
      <c r="F791" s="485">
        <v>446</v>
      </c>
      <c r="G791" s="486">
        <v>38700</v>
      </c>
      <c r="H791" s="326" t="s">
        <v>37</v>
      </c>
      <c r="I791" s="487">
        <v>3000</v>
      </c>
      <c r="J791" s="488" t="s">
        <v>89</v>
      </c>
      <c r="K791" s="489">
        <v>4</v>
      </c>
      <c r="L791" s="490" t="s">
        <v>39</v>
      </c>
      <c r="M791" s="491" t="s">
        <v>986</v>
      </c>
      <c r="N791" s="492" t="s">
        <v>985</v>
      </c>
      <c r="O791" s="493">
        <v>21</v>
      </c>
      <c r="P791" s="464">
        <v>3000000</v>
      </c>
      <c r="Q791" s="464">
        <v>2175000</v>
      </c>
      <c r="R791" s="464">
        <v>49214508</v>
      </c>
      <c r="S791" s="464">
        <v>154452</v>
      </c>
      <c r="T791" s="464">
        <v>49368960</v>
      </c>
      <c r="U791" s="495" t="s">
        <v>645</v>
      </c>
      <c r="V791" s="496">
        <v>0</v>
      </c>
      <c r="W791" s="496">
        <v>0</v>
      </c>
      <c r="X791" s="496">
        <v>0</v>
      </c>
      <c r="Y791" s="496" t="s">
        <v>987</v>
      </c>
      <c r="Z791" s="497"/>
    </row>
    <row r="792" spans="2:26">
      <c r="B792" s="482">
        <v>93007000</v>
      </c>
      <c r="C792" s="483" t="s">
        <v>35</v>
      </c>
      <c r="D792" s="484" t="s">
        <v>399</v>
      </c>
      <c r="E792" s="324" t="s">
        <v>984</v>
      </c>
      <c r="F792" s="485">
        <v>447</v>
      </c>
      <c r="G792" s="486">
        <v>38700</v>
      </c>
      <c r="H792" s="326" t="s">
        <v>37</v>
      </c>
      <c r="I792" s="487">
        <v>3000</v>
      </c>
      <c r="J792" s="488"/>
      <c r="K792" s="489"/>
      <c r="L792" s="490" t="s">
        <v>39</v>
      </c>
      <c r="M792" s="491" t="s">
        <v>986</v>
      </c>
      <c r="N792" s="492" t="s">
        <v>985</v>
      </c>
      <c r="O792" s="493">
        <v>10</v>
      </c>
      <c r="P792" s="464"/>
      <c r="Q792" s="464"/>
      <c r="R792" s="464"/>
      <c r="S792" s="464"/>
      <c r="T792" s="464"/>
      <c r="U792" s="495">
        <v>0</v>
      </c>
      <c r="V792" s="496">
        <v>0</v>
      </c>
      <c r="W792" s="496">
        <v>0</v>
      </c>
      <c r="X792" s="496">
        <v>0</v>
      </c>
      <c r="Y792" s="496">
        <v>0</v>
      </c>
      <c r="Z792" s="497"/>
    </row>
    <row r="793" spans="2:26">
      <c r="B793" s="482">
        <v>93007000</v>
      </c>
      <c r="C793" s="483" t="s">
        <v>35</v>
      </c>
      <c r="D793" s="484" t="s">
        <v>399</v>
      </c>
      <c r="E793" s="324" t="s">
        <v>134</v>
      </c>
      <c r="F793" s="485">
        <v>447</v>
      </c>
      <c r="G793" s="486">
        <v>38700</v>
      </c>
      <c r="H793" s="326" t="s">
        <v>66</v>
      </c>
      <c r="I793" s="487">
        <v>100000</v>
      </c>
      <c r="J793" s="488" t="s">
        <v>56</v>
      </c>
      <c r="K793" s="489">
        <v>5.25</v>
      </c>
      <c r="L793" s="490" t="s">
        <v>39</v>
      </c>
      <c r="M793" s="491" t="s">
        <v>986</v>
      </c>
      <c r="N793" s="492" t="s">
        <v>985</v>
      </c>
      <c r="O793" s="493">
        <v>10</v>
      </c>
      <c r="P793" s="464"/>
      <c r="Q793" s="464"/>
      <c r="R793" s="464">
        <v>0</v>
      </c>
      <c r="S793" s="464"/>
      <c r="T793" s="464"/>
      <c r="U793" s="495">
        <v>0</v>
      </c>
      <c r="V793" s="496" t="s">
        <v>69</v>
      </c>
      <c r="W793" s="496" t="s">
        <v>988</v>
      </c>
      <c r="X793" s="496">
        <v>0</v>
      </c>
      <c r="Y793" s="496" t="s">
        <v>987</v>
      </c>
      <c r="Z793" s="497"/>
    </row>
    <row r="794" spans="2:26">
      <c r="B794" s="514">
        <v>93007000</v>
      </c>
      <c r="C794" s="483">
        <v>9</v>
      </c>
      <c r="D794" s="484" t="s">
        <v>399</v>
      </c>
      <c r="E794" s="324" t="s">
        <v>984</v>
      </c>
      <c r="F794" s="485">
        <v>563</v>
      </c>
      <c r="G794" s="486">
        <v>39813</v>
      </c>
      <c r="H794" s="326" t="s">
        <v>37</v>
      </c>
      <c r="I794" s="487">
        <v>5000</v>
      </c>
      <c r="J794" s="488"/>
      <c r="K794" s="489"/>
      <c r="L794" s="490" t="s">
        <v>68</v>
      </c>
      <c r="M794" s="491" t="s">
        <v>39</v>
      </c>
      <c r="N794" s="492" t="s">
        <v>985</v>
      </c>
      <c r="O794" s="493">
        <v>10</v>
      </c>
      <c r="P794" s="464"/>
      <c r="Q794" s="464"/>
      <c r="R794" s="464"/>
      <c r="S794" s="464"/>
      <c r="T794" s="464"/>
      <c r="U794" s="495">
        <v>0</v>
      </c>
      <c r="V794" s="496">
        <v>0</v>
      </c>
      <c r="W794" s="496">
        <v>0</v>
      </c>
      <c r="X794" s="496">
        <v>0</v>
      </c>
      <c r="Y794" s="496">
        <v>0</v>
      </c>
      <c r="Z794" s="497"/>
    </row>
    <row r="795" spans="2:26">
      <c r="B795" s="514">
        <v>93007000</v>
      </c>
      <c r="C795" s="483">
        <v>9</v>
      </c>
      <c r="D795" s="484" t="s">
        <v>399</v>
      </c>
      <c r="E795" s="324" t="s">
        <v>134</v>
      </c>
      <c r="F795" s="485">
        <v>563</v>
      </c>
      <c r="G795" s="486">
        <v>39822</v>
      </c>
      <c r="H795" s="326" t="s">
        <v>37</v>
      </c>
      <c r="I795" s="487">
        <v>5000</v>
      </c>
      <c r="J795" s="488" t="s">
        <v>51</v>
      </c>
      <c r="K795" s="489">
        <v>5</v>
      </c>
      <c r="L795" s="490" t="s">
        <v>68</v>
      </c>
      <c r="M795" s="491" t="s">
        <v>39</v>
      </c>
      <c r="N795" s="492" t="s">
        <v>985</v>
      </c>
      <c r="O795" s="493">
        <v>5</v>
      </c>
      <c r="P795" s="464"/>
      <c r="Q795" s="464"/>
      <c r="R795" s="464">
        <v>0</v>
      </c>
      <c r="S795" s="464"/>
      <c r="T795" s="464"/>
      <c r="U795" s="495" t="s">
        <v>645</v>
      </c>
      <c r="V795" s="496">
        <v>0</v>
      </c>
      <c r="W795" s="496" t="s">
        <v>988</v>
      </c>
      <c r="X795" s="496">
        <v>0</v>
      </c>
      <c r="Y795" s="496" t="s">
        <v>987</v>
      </c>
      <c r="Z795" s="497"/>
    </row>
    <row r="796" spans="2:26">
      <c r="B796" s="514">
        <v>93007000</v>
      </c>
      <c r="C796" s="483">
        <v>9</v>
      </c>
      <c r="D796" s="484" t="s">
        <v>399</v>
      </c>
      <c r="E796" s="324" t="s">
        <v>142</v>
      </c>
      <c r="F796" s="485">
        <v>563</v>
      </c>
      <c r="G796" s="486">
        <v>39822</v>
      </c>
      <c r="H796" s="326" t="s">
        <v>162</v>
      </c>
      <c r="I796" s="487">
        <v>107290000</v>
      </c>
      <c r="J796" s="488" t="s">
        <v>53</v>
      </c>
      <c r="K796" s="489">
        <v>7</v>
      </c>
      <c r="L796" s="490" t="s">
        <v>68</v>
      </c>
      <c r="M796" s="491" t="s">
        <v>39</v>
      </c>
      <c r="N796" s="492" t="s">
        <v>985</v>
      </c>
      <c r="O796" s="493">
        <v>5</v>
      </c>
      <c r="P796" s="464">
        <v>21000000000</v>
      </c>
      <c r="Q796" s="464">
        <v>21000000000</v>
      </c>
      <c r="R796" s="464">
        <v>21000000</v>
      </c>
      <c r="S796" s="464">
        <v>702717</v>
      </c>
      <c r="T796" s="464">
        <v>21702717</v>
      </c>
      <c r="U796" s="495">
        <v>0</v>
      </c>
      <c r="V796" s="496">
        <v>0</v>
      </c>
      <c r="W796" s="496">
        <v>0</v>
      </c>
      <c r="X796" s="496">
        <v>0</v>
      </c>
      <c r="Y796" s="496" t="s">
        <v>987</v>
      </c>
      <c r="Z796" s="497"/>
    </row>
    <row r="797" spans="2:26">
      <c r="B797" s="514">
        <v>93007000</v>
      </c>
      <c r="C797" s="483">
        <v>9</v>
      </c>
      <c r="D797" s="484" t="s">
        <v>399</v>
      </c>
      <c r="E797" s="324" t="s">
        <v>151</v>
      </c>
      <c r="F797" s="485">
        <v>563</v>
      </c>
      <c r="G797" s="486">
        <v>39938</v>
      </c>
      <c r="H797" s="326" t="s">
        <v>37</v>
      </c>
      <c r="I797" s="487">
        <v>4000</v>
      </c>
      <c r="J797" s="488" t="s">
        <v>60</v>
      </c>
      <c r="K797" s="489">
        <v>3</v>
      </c>
      <c r="L797" s="490" t="s">
        <v>68</v>
      </c>
      <c r="M797" s="491" t="s">
        <v>39</v>
      </c>
      <c r="N797" s="492" t="s">
        <v>985</v>
      </c>
      <c r="O797" s="493">
        <v>5</v>
      </c>
      <c r="P797" s="464">
        <v>1500000</v>
      </c>
      <c r="Q797" s="464">
        <v>1500000</v>
      </c>
      <c r="R797" s="464">
        <v>33941040</v>
      </c>
      <c r="S797" s="464">
        <v>248532</v>
      </c>
      <c r="T797" s="464">
        <v>34189572</v>
      </c>
      <c r="U797" s="495" t="s">
        <v>645</v>
      </c>
      <c r="V797" s="496">
        <v>0</v>
      </c>
      <c r="W797" s="496">
        <v>0</v>
      </c>
      <c r="X797" s="496">
        <v>0</v>
      </c>
      <c r="Y797" s="496" t="s">
        <v>987</v>
      </c>
      <c r="Z797" s="497"/>
    </row>
    <row r="798" spans="2:26">
      <c r="B798" s="514">
        <v>93007000</v>
      </c>
      <c r="C798" s="483">
        <v>9</v>
      </c>
      <c r="D798" s="484" t="s">
        <v>399</v>
      </c>
      <c r="E798" s="324" t="s">
        <v>152</v>
      </c>
      <c r="F798" s="485">
        <v>563</v>
      </c>
      <c r="G798" s="486">
        <v>39938</v>
      </c>
      <c r="H798" s="326" t="s">
        <v>162</v>
      </c>
      <c r="I798" s="487">
        <v>83900000</v>
      </c>
      <c r="J798" s="488" t="s">
        <v>64</v>
      </c>
      <c r="K798" s="489">
        <v>5.5</v>
      </c>
      <c r="L798" s="490" t="s">
        <v>68</v>
      </c>
      <c r="M798" s="491" t="s">
        <v>39</v>
      </c>
      <c r="N798" s="492" t="s">
        <v>985</v>
      </c>
      <c r="O798" s="493">
        <v>5</v>
      </c>
      <c r="P798" s="464">
        <v>52000000000</v>
      </c>
      <c r="Q798" s="464">
        <v>52000000000</v>
      </c>
      <c r="R798" s="464">
        <v>52000000</v>
      </c>
      <c r="S798" s="464">
        <v>693868</v>
      </c>
      <c r="T798" s="464">
        <v>52693868</v>
      </c>
      <c r="U798" s="495">
        <v>0</v>
      </c>
      <c r="V798" s="496">
        <v>0</v>
      </c>
      <c r="W798" s="496">
        <v>0</v>
      </c>
      <c r="X798" s="496">
        <v>0</v>
      </c>
      <c r="Y798" s="496" t="s">
        <v>987</v>
      </c>
      <c r="Z798" s="497"/>
    </row>
    <row r="799" spans="2:26">
      <c r="B799" s="514">
        <v>93007000</v>
      </c>
      <c r="C799" s="483">
        <v>9</v>
      </c>
      <c r="D799" s="484" t="s">
        <v>399</v>
      </c>
      <c r="E799" s="324" t="s">
        <v>984</v>
      </c>
      <c r="F799" s="485">
        <v>564</v>
      </c>
      <c r="G799" s="486">
        <v>39813</v>
      </c>
      <c r="H799" s="326" t="s">
        <v>37</v>
      </c>
      <c r="I799" s="487">
        <v>5000</v>
      </c>
      <c r="J799" s="488"/>
      <c r="K799" s="489"/>
      <c r="L799" s="490" t="s">
        <v>68</v>
      </c>
      <c r="M799" s="491" t="s">
        <v>39</v>
      </c>
      <c r="N799" s="492" t="s">
        <v>985</v>
      </c>
      <c r="O799" s="493">
        <v>30</v>
      </c>
      <c r="P799" s="464"/>
      <c r="Q799" s="464"/>
      <c r="R799" s="464"/>
      <c r="S799" s="464"/>
      <c r="T799" s="464"/>
      <c r="U799" s="495">
        <v>0</v>
      </c>
      <c r="V799" s="496">
        <v>0</v>
      </c>
      <c r="W799" s="496">
        <v>0</v>
      </c>
      <c r="X799" s="496">
        <v>0</v>
      </c>
      <c r="Y799" s="496">
        <v>0</v>
      </c>
      <c r="Z799" s="497"/>
    </row>
    <row r="800" spans="2:26">
      <c r="B800" s="514">
        <v>93007000</v>
      </c>
      <c r="C800" s="483">
        <v>9</v>
      </c>
      <c r="D800" s="484" t="s">
        <v>399</v>
      </c>
      <c r="E800" s="324" t="s">
        <v>134</v>
      </c>
      <c r="F800" s="485">
        <v>564</v>
      </c>
      <c r="G800" s="486">
        <v>39821</v>
      </c>
      <c r="H800" s="326" t="s">
        <v>37</v>
      </c>
      <c r="I800" s="487">
        <v>5000</v>
      </c>
      <c r="J800" s="488" t="s">
        <v>59</v>
      </c>
      <c r="K800" s="489">
        <v>4.9000000000000004</v>
      </c>
      <c r="L800" s="490" t="s">
        <v>68</v>
      </c>
      <c r="M800" s="491" t="s">
        <v>39</v>
      </c>
      <c r="N800" s="492" t="s">
        <v>985</v>
      </c>
      <c r="O800" s="493">
        <v>21</v>
      </c>
      <c r="P800" s="464">
        <v>4000000</v>
      </c>
      <c r="Q800" s="464">
        <v>4000000</v>
      </c>
      <c r="R800" s="464">
        <v>90509440</v>
      </c>
      <c r="S800" s="464">
        <v>2130771</v>
      </c>
      <c r="T800" s="464">
        <v>92640211</v>
      </c>
      <c r="U800" s="495" t="s">
        <v>645</v>
      </c>
      <c r="V800" s="496">
        <v>0</v>
      </c>
      <c r="W800" s="496">
        <v>0</v>
      </c>
      <c r="X800" s="496">
        <v>0</v>
      </c>
      <c r="Y800" s="496" t="s">
        <v>987</v>
      </c>
      <c r="Z800" s="497"/>
    </row>
    <row r="801" spans="2:26">
      <c r="B801" s="514">
        <v>93007000</v>
      </c>
      <c r="C801" s="483">
        <v>9</v>
      </c>
      <c r="D801" s="484" t="s">
        <v>399</v>
      </c>
      <c r="E801" s="324" t="s">
        <v>142</v>
      </c>
      <c r="F801" s="485">
        <v>564</v>
      </c>
      <c r="G801" s="486">
        <v>39938</v>
      </c>
      <c r="H801" s="326" t="s">
        <v>37</v>
      </c>
      <c r="I801" s="487">
        <v>1000</v>
      </c>
      <c r="J801" s="488" t="s">
        <v>75</v>
      </c>
      <c r="K801" s="489">
        <v>4.25</v>
      </c>
      <c r="L801" s="490" t="s">
        <v>68</v>
      </c>
      <c r="M801" s="491" t="s">
        <v>39</v>
      </c>
      <c r="N801" s="492" t="s">
        <v>985</v>
      </c>
      <c r="O801" s="493">
        <v>21</v>
      </c>
      <c r="P801" s="464"/>
      <c r="Q801" s="464"/>
      <c r="R801" s="464">
        <v>0</v>
      </c>
      <c r="S801" s="464"/>
      <c r="T801" s="464"/>
      <c r="U801" s="495" t="s">
        <v>645</v>
      </c>
      <c r="V801" s="496">
        <v>0</v>
      </c>
      <c r="W801" s="496" t="s">
        <v>988</v>
      </c>
      <c r="X801" s="496">
        <v>0</v>
      </c>
      <c r="Y801" s="496" t="s">
        <v>987</v>
      </c>
      <c r="Z801" s="497"/>
    </row>
    <row r="802" spans="2:26">
      <c r="B802" s="482">
        <v>93007000</v>
      </c>
      <c r="C802" s="483">
        <v>9</v>
      </c>
      <c r="D802" s="484" t="s">
        <v>399</v>
      </c>
      <c r="E802" s="324" t="s">
        <v>984</v>
      </c>
      <c r="F802" s="485">
        <v>699</v>
      </c>
      <c r="G802" s="486">
        <v>40953</v>
      </c>
      <c r="H802" s="326" t="s">
        <v>37</v>
      </c>
      <c r="I802" s="487">
        <v>2500</v>
      </c>
      <c r="J802" s="488"/>
      <c r="K802" s="489"/>
      <c r="L802" s="490" t="s">
        <v>68</v>
      </c>
      <c r="M802" s="491" t="s">
        <v>39</v>
      </c>
      <c r="N802" s="492" t="s">
        <v>49</v>
      </c>
      <c r="O802" s="493">
        <v>30</v>
      </c>
      <c r="P802" s="464"/>
      <c r="Q802" s="464"/>
      <c r="R802" s="464"/>
      <c r="S802" s="464"/>
      <c r="T802" s="464"/>
      <c r="U802" s="495">
        <v>0</v>
      </c>
      <c r="V802" s="496">
        <v>0</v>
      </c>
      <c r="W802" s="496">
        <v>0</v>
      </c>
      <c r="X802" s="496">
        <v>0</v>
      </c>
      <c r="Y802" s="496">
        <v>0</v>
      </c>
      <c r="Z802" s="497"/>
    </row>
    <row r="803" spans="2:26">
      <c r="B803" s="482">
        <v>93007000</v>
      </c>
      <c r="C803" s="483">
        <v>9</v>
      </c>
      <c r="D803" s="484" t="s">
        <v>399</v>
      </c>
      <c r="E803" s="324" t="s">
        <v>134</v>
      </c>
      <c r="F803" s="485">
        <v>699</v>
      </c>
      <c r="G803" s="486">
        <v>40980</v>
      </c>
      <c r="H803" s="326" t="s">
        <v>37</v>
      </c>
      <c r="I803" s="487">
        <v>2500</v>
      </c>
      <c r="J803" s="488" t="s">
        <v>168</v>
      </c>
      <c r="K803" s="489">
        <v>3.8</v>
      </c>
      <c r="L803" s="490" t="s">
        <v>68</v>
      </c>
      <c r="M803" s="491" t="s">
        <v>39</v>
      </c>
      <c r="N803" s="492" t="s">
        <v>49</v>
      </c>
      <c r="O803" s="493">
        <v>21</v>
      </c>
      <c r="P803" s="464">
        <v>1500000</v>
      </c>
      <c r="Q803" s="464">
        <v>1500000</v>
      </c>
      <c r="R803" s="464">
        <v>33941040</v>
      </c>
      <c r="S803" s="464">
        <v>526543</v>
      </c>
      <c r="T803" s="464">
        <v>34467583</v>
      </c>
      <c r="U803" s="495" t="s">
        <v>645</v>
      </c>
      <c r="V803" s="496">
        <v>0</v>
      </c>
      <c r="W803" s="496">
        <v>0</v>
      </c>
      <c r="X803" s="496">
        <v>0</v>
      </c>
      <c r="Y803" s="496">
        <v>0</v>
      </c>
      <c r="Z803" s="497"/>
    </row>
    <row r="804" spans="2:26">
      <c r="B804" s="482">
        <v>93007000</v>
      </c>
      <c r="C804" s="483">
        <v>9</v>
      </c>
      <c r="D804" s="484" t="s">
        <v>399</v>
      </c>
      <c r="E804" s="324" t="s">
        <v>984</v>
      </c>
      <c r="F804" s="485">
        <v>700</v>
      </c>
      <c r="G804" s="486">
        <v>40953</v>
      </c>
      <c r="H804" s="326" t="s">
        <v>37</v>
      </c>
      <c r="I804" s="487">
        <v>2500</v>
      </c>
      <c r="J804" s="488"/>
      <c r="K804" s="489"/>
      <c r="L804" s="490" t="s">
        <v>68</v>
      </c>
      <c r="M804" s="491" t="s">
        <v>39</v>
      </c>
      <c r="N804" s="492" t="s">
        <v>49</v>
      </c>
      <c r="O804" s="493">
        <v>10</v>
      </c>
      <c r="P804" s="464"/>
      <c r="Q804" s="464"/>
      <c r="R804" s="464"/>
      <c r="S804" s="464"/>
      <c r="T804" s="464"/>
      <c r="U804" s="495">
        <v>0</v>
      </c>
      <c r="V804" s="496">
        <v>0</v>
      </c>
      <c r="W804" s="496">
        <v>0</v>
      </c>
      <c r="X804" s="496">
        <v>0</v>
      </c>
      <c r="Y804" s="496">
        <v>0</v>
      </c>
      <c r="Z804" s="497"/>
    </row>
    <row r="805" spans="2:26">
      <c r="B805" s="482">
        <v>93007000</v>
      </c>
      <c r="C805" s="483">
        <v>9</v>
      </c>
      <c r="D805" s="484" t="s">
        <v>399</v>
      </c>
      <c r="E805" s="324" t="s">
        <v>134</v>
      </c>
      <c r="F805" s="485">
        <v>700</v>
      </c>
      <c r="G805" s="486">
        <v>40980</v>
      </c>
      <c r="H805" s="326" t="s">
        <v>162</v>
      </c>
      <c r="I805" s="487">
        <v>33000000</v>
      </c>
      <c r="J805" s="488" t="s">
        <v>116</v>
      </c>
      <c r="K805" s="489">
        <v>6.4</v>
      </c>
      <c r="L805" s="490" t="s">
        <v>68</v>
      </c>
      <c r="M805" s="491" t="s">
        <v>39</v>
      </c>
      <c r="N805" s="492" t="s">
        <v>49</v>
      </c>
      <c r="O805" s="493">
        <v>5</v>
      </c>
      <c r="P805" s="464"/>
      <c r="Q805" s="464"/>
      <c r="R805" s="464">
        <v>0</v>
      </c>
      <c r="S805" s="464"/>
      <c r="T805" s="464"/>
      <c r="U805" s="495">
        <v>0</v>
      </c>
      <c r="V805" s="496">
        <v>0</v>
      </c>
      <c r="W805" s="496" t="s">
        <v>988</v>
      </c>
      <c r="X805" s="496">
        <v>0</v>
      </c>
      <c r="Y805" s="496">
        <v>0</v>
      </c>
      <c r="Z805" s="497"/>
    </row>
    <row r="806" spans="2:26">
      <c r="B806" s="482">
        <v>93007000</v>
      </c>
      <c r="C806" s="483">
        <v>9</v>
      </c>
      <c r="D806" s="484" t="s">
        <v>399</v>
      </c>
      <c r="E806" s="324" t="s">
        <v>134</v>
      </c>
      <c r="F806" s="485">
        <v>700</v>
      </c>
      <c r="G806" s="486">
        <v>40980</v>
      </c>
      <c r="H806" s="326" t="s">
        <v>37</v>
      </c>
      <c r="I806" s="487">
        <v>2500</v>
      </c>
      <c r="J806" s="488" t="s">
        <v>123</v>
      </c>
      <c r="K806" s="489">
        <v>3.3</v>
      </c>
      <c r="L806" s="490" t="s">
        <v>68</v>
      </c>
      <c r="M806" s="491" t="s">
        <v>39</v>
      </c>
      <c r="N806" s="492" t="s">
        <v>49</v>
      </c>
      <c r="O806" s="493">
        <v>5</v>
      </c>
      <c r="P806" s="464">
        <v>1000000</v>
      </c>
      <c r="Q806" s="464">
        <v>1000000</v>
      </c>
      <c r="R806" s="464">
        <v>22627360</v>
      </c>
      <c r="S806" s="464">
        <v>305208</v>
      </c>
      <c r="T806" s="464">
        <v>22932568</v>
      </c>
      <c r="U806" s="495" t="s">
        <v>645</v>
      </c>
      <c r="V806" s="496">
        <v>0</v>
      </c>
      <c r="W806" s="496">
        <v>0</v>
      </c>
      <c r="X806" s="496">
        <v>0</v>
      </c>
      <c r="Y806" s="496">
        <v>0</v>
      </c>
      <c r="Z806" s="497"/>
    </row>
    <row r="807" spans="2:26">
      <c r="B807" s="482">
        <v>93007000</v>
      </c>
      <c r="C807" s="483">
        <v>9</v>
      </c>
      <c r="D807" s="484" t="s">
        <v>399</v>
      </c>
      <c r="E807" s="324" t="s">
        <v>134</v>
      </c>
      <c r="F807" s="485">
        <v>700</v>
      </c>
      <c r="G807" s="486">
        <v>40980</v>
      </c>
      <c r="H807" s="326" t="s">
        <v>37</v>
      </c>
      <c r="I807" s="487">
        <v>2500</v>
      </c>
      <c r="J807" s="488" t="s">
        <v>167</v>
      </c>
      <c r="K807" s="489">
        <v>3.5</v>
      </c>
      <c r="L807" s="490" t="s">
        <v>68</v>
      </c>
      <c r="M807" s="491" t="s">
        <v>39</v>
      </c>
      <c r="N807" s="492" t="s">
        <v>49</v>
      </c>
      <c r="O807" s="493">
        <v>10</v>
      </c>
      <c r="P807" s="464"/>
      <c r="Q807" s="464"/>
      <c r="R807" s="464">
        <v>0</v>
      </c>
      <c r="S807" s="464"/>
      <c r="T807" s="464"/>
      <c r="U807" s="495" t="s">
        <v>645</v>
      </c>
      <c r="V807" s="496">
        <v>0</v>
      </c>
      <c r="W807" s="496" t="s">
        <v>988</v>
      </c>
      <c r="X807" s="496">
        <v>0</v>
      </c>
      <c r="Y807" s="496">
        <v>0</v>
      </c>
      <c r="Z807" s="497"/>
    </row>
    <row r="808" spans="2:26">
      <c r="B808" s="482">
        <v>96792430</v>
      </c>
      <c r="C808" s="483" t="s">
        <v>75</v>
      </c>
      <c r="D808" s="484" t="s">
        <v>1077</v>
      </c>
      <c r="E808" s="324" t="s">
        <v>989</v>
      </c>
      <c r="F808" s="498">
        <v>252</v>
      </c>
      <c r="G808" s="486">
        <v>37021</v>
      </c>
      <c r="H808" s="326" t="s">
        <v>37</v>
      </c>
      <c r="I808" s="487">
        <v>800</v>
      </c>
      <c r="J808" s="488" t="s">
        <v>71</v>
      </c>
      <c r="K808" s="489">
        <v>6</v>
      </c>
      <c r="L808" s="490" t="s">
        <v>68</v>
      </c>
      <c r="M808" s="491" t="s">
        <v>39</v>
      </c>
      <c r="N808" s="492" t="s">
        <v>985</v>
      </c>
      <c r="O808" s="493">
        <v>5</v>
      </c>
      <c r="P808" s="464">
        <v>800000</v>
      </c>
      <c r="Q808" s="464">
        <v>0</v>
      </c>
      <c r="R808" s="464">
        <v>0</v>
      </c>
      <c r="S808" s="464"/>
      <c r="T808" s="464"/>
      <c r="U808" s="495" t="s">
        <v>645</v>
      </c>
      <c r="V808" s="496">
        <v>0</v>
      </c>
      <c r="W808" s="496">
        <v>0</v>
      </c>
      <c r="X808" s="496" t="s">
        <v>990</v>
      </c>
      <c r="Y808" s="496" t="s">
        <v>987</v>
      </c>
      <c r="Z808" s="497"/>
    </row>
    <row r="809" spans="2:26">
      <c r="B809" s="482">
        <v>96792430</v>
      </c>
      <c r="C809" s="483" t="s">
        <v>75</v>
      </c>
      <c r="D809" s="484" t="s">
        <v>1077</v>
      </c>
      <c r="E809" s="324" t="s">
        <v>989</v>
      </c>
      <c r="F809" s="498">
        <v>252</v>
      </c>
      <c r="G809" s="486">
        <v>37021</v>
      </c>
      <c r="H809" s="326" t="s">
        <v>37</v>
      </c>
      <c r="I809" s="487">
        <v>2200</v>
      </c>
      <c r="J809" s="488" t="s">
        <v>72</v>
      </c>
      <c r="K809" s="489">
        <v>6</v>
      </c>
      <c r="L809" s="490" t="s">
        <v>68</v>
      </c>
      <c r="M809" s="491" t="s">
        <v>39</v>
      </c>
      <c r="N809" s="492" t="s">
        <v>985</v>
      </c>
      <c r="O809" s="493">
        <v>5</v>
      </c>
      <c r="P809" s="464">
        <v>1700000</v>
      </c>
      <c r="Q809" s="464">
        <v>0</v>
      </c>
      <c r="R809" s="464">
        <v>0</v>
      </c>
      <c r="S809" s="464"/>
      <c r="T809" s="464"/>
      <c r="U809" s="495" t="s">
        <v>645</v>
      </c>
      <c r="V809" s="496">
        <v>0</v>
      </c>
      <c r="W809" s="496">
        <v>0</v>
      </c>
      <c r="X809" s="496" t="s">
        <v>990</v>
      </c>
      <c r="Y809" s="496" t="s">
        <v>987</v>
      </c>
      <c r="Z809" s="497"/>
    </row>
    <row r="810" spans="2:26">
      <c r="B810" s="482">
        <v>96792430</v>
      </c>
      <c r="C810" s="483" t="s">
        <v>75</v>
      </c>
      <c r="D810" s="484" t="s">
        <v>1077</v>
      </c>
      <c r="E810" s="324" t="s">
        <v>989</v>
      </c>
      <c r="F810" s="498">
        <v>252</v>
      </c>
      <c r="G810" s="486">
        <v>37021</v>
      </c>
      <c r="H810" s="326" t="s">
        <v>37</v>
      </c>
      <c r="I810" s="487">
        <v>400</v>
      </c>
      <c r="J810" s="488" t="s">
        <v>98</v>
      </c>
      <c r="K810" s="489">
        <v>6.25</v>
      </c>
      <c r="L810" s="490" t="s">
        <v>68</v>
      </c>
      <c r="M810" s="491" t="s">
        <v>39</v>
      </c>
      <c r="N810" s="492" t="s">
        <v>985</v>
      </c>
      <c r="O810" s="493">
        <v>21</v>
      </c>
      <c r="P810" s="464">
        <v>400000</v>
      </c>
      <c r="Q810" s="464">
        <v>0</v>
      </c>
      <c r="R810" s="464">
        <v>0</v>
      </c>
      <c r="S810" s="464"/>
      <c r="T810" s="464"/>
      <c r="U810" s="495" t="s">
        <v>645</v>
      </c>
      <c r="V810" s="496">
        <v>0</v>
      </c>
      <c r="W810" s="496">
        <v>0</v>
      </c>
      <c r="X810" s="496" t="s">
        <v>990</v>
      </c>
      <c r="Y810" s="496" t="s">
        <v>987</v>
      </c>
      <c r="Z810" s="497"/>
    </row>
    <row r="811" spans="2:26">
      <c r="B811" s="482">
        <v>96792430</v>
      </c>
      <c r="C811" s="483" t="s">
        <v>75</v>
      </c>
      <c r="D811" s="484" t="s">
        <v>1077</v>
      </c>
      <c r="E811" s="324" t="s">
        <v>989</v>
      </c>
      <c r="F811" s="498">
        <v>252</v>
      </c>
      <c r="G811" s="486">
        <v>37021</v>
      </c>
      <c r="H811" s="326" t="s">
        <v>37</v>
      </c>
      <c r="I811" s="487">
        <v>1600</v>
      </c>
      <c r="J811" s="488" t="s">
        <v>99</v>
      </c>
      <c r="K811" s="489">
        <v>6.25</v>
      </c>
      <c r="L811" s="490" t="s">
        <v>68</v>
      </c>
      <c r="M811" s="491" t="s">
        <v>39</v>
      </c>
      <c r="N811" s="492" t="s">
        <v>985</v>
      </c>
      <c r="O811" s="493">
        <v>21</v>
      </c>
      <c r="P811" s="464">
        <v>800000</v>
      </c>
      <c r="Q811" s="464">
        <v>0</v>
      </c>
      <c r="R811" s="464">
        <v>0</v>
      </c>
      <c r="S811" s="464"/>
      <c r="T811" s="464"/>
      <c r="U811" s="495" t="s">
        <v>645</v>
      </c>
      <c r="V811" s="496">
        <v>0</v>
      </c>
      <c r="W811" s="496">
        <v>0</v>
      </c>
      <c r="X811" s="496" t="s">
        <v>990</v>
      </c>
      <c r="Y811" s="496" t="s">
        <v>987</v>
      </c>
      <c r="Z811" s="497"/>
    </row>
    <row r="812" spans="2:26">
      <c r="B812" s="482">
        <v>96792430</v>
      </c>
      <c r="C812" s="483" t="s">
        <v>75</v>
      </c>
      <c r="D812" s="484" t="s">
        <v>1077</v>
      </c>
      <c r="E812" s="324" t="s">
        <v>984</v>
      </c>
      <c r="F812" s="485">
        <v>520</v>
      </c>
      <c r="G812" s="486">
        <v>39430</v>
      </c>
      <c r="H812" s="326" t="s">
        <v>37</v>
      </c>
      <c r="I812" s="487">
        <v>3000</v>
      </c>
      <c r="J812" s="488"/>
      <c r="K812" s="489"/>
      <c r="L812" s="490" t="s">
        <v>39</v>
      </c>
      <c r="M812" s="491" t="s">
        <v>68</v>
      </c>
      <c r="N812" s="492" t="s">
        <v>985</v>
      </c>
      <c r="O812" s="493">
        <v>10</v>
      </c>
      <c r="P812" s="464"/>
      <c r="Q812" s="464"/>
      <c r="R812" s="464"/>
      <c r="S812" s="464"/>
      <c r="T812" s="464"/>
      <c r="U812" s="495">
        <v>0</v>
      </c>
      <c r="V812" s="496">
        <v>0</v>
      </c>
      <c r="W812" s="496">
        <v>0</v>
      </c>
      <c r="X812" s="496">
        <v>0</v>
      </c>
      <c r="Y812" s="496">
        <v>0</v>
      </c>
      <c r="Z812" s="497"/>
    </row>
    <row r="813" spans="2:26">
      <c r="B813" s="482">
        <v>96792430</v>
      </c>
      <c r="C813" s="483" t="s">
        <v>75</v>
      </c>
      <c r="D813" s="484" t="s">
        <v>1077</v>
      </c>
      <c r="E813" s="324" t="s">
        <v>134</v>
      </c>
      <c r="F813" s="485">
        <v>520</v>
      </c>
      <c r="G813" s="486">
        <v>39434</v>
      </c>
      <c r="H813" s="326" t="s">
        <v>37</v>
      </c>
      <c r="I813" s="487">
        <v>1500</v>
      </c>
      <c r="J813" s="488" t="s">
        <v>56</v>
      </c>
      <c r="K813" s="489">
        <v>3</v>
      </c>
      <c r="L813" s="490" t="s">
        <v>39</v>
      </c>
      <c r="M813" s="491" t="s">
        <v>68</v>
      </c>
      <c r="N813" s="492" t="s">
        <v>985</v>
      </c>
      <c r="O813" s="493">
        <v>5</v>
      </c>
      <c r="P813" s="464"/>
      <c r="Q813" s="464"/>
      <c r="R813" s="464">
        <v>0</v>
      </c>
      <c r="S813" s="464"/>
      <c r="T813" s="464"/>
      <c r="U813" s="495" t="s">
        <v>645</v>
      </c>
      <c r="V813" s="496">
        <v>0</v>
      </c>
      <c r="W813" s="496" t="s">
        <v>988</v>
      </c>
      <c r="X813" s="496">
        <v>0</v>
      </c>
      <c r="Y813" s="496" t="s">
        <v>987</v>
      </c>
      <c r="Z813" s="497"/>
    </row>
    <row r="814" spans="2:26">
      <c r="B814" s="482">
        <v>96792430</v>
      </c>
      <c r="C814" s="483" t="s">
        <v>75</v>
      </c>
      <c r="D814" s="484" t="s">
        <v>1077</v>
      </c>
      <c r="E814" s="324" t="s">
        <v>142</v>
      </c>
      <c r="F814" s="485">
        <v>520</v>
      </c>
      <c r="G814" s="486">
        <v>39832</v>
      </c>
      <c r="H814" s="326" t="s">
        <v>37</v>
      </c>
      <c r="I814" s="487">
        <v>1500</v>
      </c>
      <c r="J814" s="488" t="s">
        <v>53</v>
      </c>
      <c r="K814" s="489">
        <v>5</v>
      </c>
      <c r="L814" s="490" t="s">
        <v>68</v>
      </c>
      <c r="M814" s="491" t="s">
        <v>985</v>
      </c>
      <c r="N814" s="492" t="s">
        <v>985</v>
      </c>
      <c r="O814" s="493">
        <v>21</v>
      </c>
      <c r="P814" s="464"/>
      <c r="Q814" s="464"/>
      <c r="R814" s="464">
        <v>0</v>
      </c>
      <c r="S814" s="464"/>
      <c r="T814" s="464"/>
      <c r="U814" s="495" t="s">
        <v>645</v>
      </c>
      <c r="V814" s="496">
        <v>0</v>
      </c>
      <c r="W814" s="496" t="s">
        <v>988</v>
      </c>
      <c r="X814" s="496">
        <v>0</v>
      </c>
      <c r="Y814" s="496" t="s">
        <v>987</v>
      </c>
      <c r="Z814" s="497"/>
    </row>
    <row r="815" spans="2:26">
      <c r="B815" s="482">
        <v>96792430</v>
      </c>
      <c r="C815" s="483" t="s">
        <v>75</v>
      </c>
      <c r="D815" s="484" t="s">
        <v>1077</v>
      </c>
      <c r="E815" s="324" t="s">
        <v>984</v>
      </c>
      <c r="F815" s="485">
        <v>521</v>
      </c>
      <c r="G815" s="486">
        <v>39430</v>
      </c>
      <c r="H815" s="326" t="s">
        <v>37</v>
      </c>
      <c r="I815" s="487">
        <v>3000</v>
      </c>
      <c r="J815" s="488"/>
      <c r="K815" s="489"/>
      <c r="L815" s="490" t="s">
        <v>39</v>
      </c>
      <c r="M815" s="491" t="s">
        <v>68</v>
      </c>
      <c r="N815" s="492" t="s">
        <v>985</v>
      </c>
      <c r="O815" s="493">
        <v>10</v>
      </c>
      <c r="P815" s="464"/>
      <c r="Q815" s="464"/>
      <c r="R815" s="464"/>
      <c r="S815" s="464"/>
      <c r="T815" s="464"/>
      <c r="U815" s="495">
        <v>0</v>
      </c>
      <c r="V815" s="496">
        <v>0</v>
      </c>
      <c r="W815" s="496">
        <v>0</v>
      </c>
      <c r="X815" s="496">
        <v>0</v>
      </c>
      <c r="Y815" s="496">
        <v>0</v>
      </c>
      <c r="Z815" s="497"/>
    </row>
    <row r="816" spans="2:26">
      <c r="B816" s="482">
        <v>96792430</v>
      </c>
      <c r="C816" s="483" t="s">
        <v>75</v>
      </c>
      <c r="D816" s="484" t="s">
        <v>1077</v>
      </c>
      <c r="E816" s="324" t="s">
        <v>134</v>
      </c>
      <c r="F816" s="485">
        <v>521</v>
      </c>
      <c r="G816" s="486">
        <v>39434</v>
      </c>
      <c r="H816" s="326" t="s">
        <v>37</v>
      </c>
      <c r="I816" s="487">
        <v>1500</v>
      </c>
      <c r="J816" s="488" t="s">
        <v>63</v>
      </c>
      <c r="K816" s="489">
        <v>2.5</v>
      </c>
      <c r="L816" s="490" t="s">
        <v>39</v>
      </c>
      <c r="M816" s="491" t="s">
        <v>68</v>
      </c>
      <c r="N816" s="492" t="s">
        <v>985</v>
      </c>
      <c r="O816" s="493">
        <v>5</v>
      </c>
      <c r="P816" s="464">
        <v>1500000</v>
      </c>
      <c r="Q816" s="464">
        <v>1500000</v>
      </c>
      <c r="R816" s="464">
        <v>33941040</v>
      </c>
      <c r="S816" s="464">
        <v>70275</v>
      </c>
      <c r="T816" s="464">
        <v>34011315</v>
      </c>
      <c r="U816" s="495" t="s">
        <v>645</v>
      </c>
      <c r="V816" s="496">
        <v>0</v>
      </c>
      <c r="W816" s="496">
        <v>0</v>
      </c>
      <c r="X816" s="496">
        <v>0</v>
      </c>
      <c r="Y816" s="496" t="s">
        <v>987</v>
      </c>
      <c r="Z816" s="497"/>
    </row>
    <row r="817" spans="2:26">
      <c r="B817" s="482">
        <v>96792430</v>
      </c>
      <c r="C817" s="483" t="s">
        <v>75</v>
      </c>
      <c r="D817" s="484" t="s">
        <v>1077</v>
      </c>
      <c r="E817" s="324" t="s">
        <v>142</v>
      </c>
      <c r="F817" s="485">
        <v>521</v>
      </c>
      <c r="G817" s="486">
        <v>39832</v>
      </c>
      <c r="H817" s="326" t="s">
        <v>162</v>
      </c>
      <c r="I817" s="487">
        <v>32170000</v>
      </c>
      <c r="J817" s="488" t="s">
        <v>51</v>
      </c>
      <c r="K817" s="489">
        <v>7</v>
      </c>
      <c r="L817" s="490" t="s">
        <v>68</v>
      </c>
      <c r="M817" s="491" t="s">
        <v>985</v>
      </c>
      <c r="N817" s="492" t="s">
        <v>985</v>
      </c>
      <c r="O817" s="493">
        <v>7</v>
      </c>
      <c r="P817" s="464">
        <v>32170000000</v>
      </c>
      <c r="Q817" s="464">
        <v>32170000000</v>
      </c>
      <c r="R817" s="464">
        <v>32170000</v>
      </c>
      <c r="S817" s="464">
        <v>1014663</v>
      </c>
      <c r="T817" s="464">
        <v>33184663</v>
      </c>
      <c r="U817" s="495">
        <v>0</v>
      </c>
      <c r="V817" s="496">
        <v>0</v>
      </c>
      <c r="W817" s="496">
        <v>0</v>
      </c>
      <c r="X817" s="496">
        <v>0</v>
      </c>
      <c r="Y817" s="496" t="s">
        <v>987</v>
      </c>
      <c r="Z817" s="497"/>
    </row>
    <row r="818" spans="2:26">
      <c r="B818" s="482">
        <v>96792430</v>
      </c>
      <c r="C818" s="483" t="s">
        <v>75</v>
      </c>
      <c r="D818" s="484" t="s">
        <v>1077</v>
      </c>
      <c r="E818" s="324" t="s">
        <v>984</v>
      </c>
      <c r="F818" s="485">
        <v>676</v>
      </c>
      <c r="G818" s="486">
        <v>40795</v>
      </c>
      <c r="H818" s="326" t="s">
        <v>37</v>
      </c>
      <c r="I818" s="487">
        <v>3000</v>
      </c>
      <c r="J818" s="488"/>
      <c r="K818" s="489"/>
      <c r="L818" s="490" t="s">
        <v>68</v>
      </c>
      <c r="M818" s="491" t="s">
        <v>39</v>
      </c>
      <c r="N818" s="492" t="s">
        <v>985</v>
      </c>
      <c r="O818" s="493">
        <v>10</v>
      </c>
      <c r="P818" s="464"/>
      <c r="Q818" s="464"/>
      <c r="R818" s="464"/>
      <c r="S818" s="464"/>
      <c r="T818" s="464"/>
      <c r="U818" s="495">
        <v>0</v>
      </c>
      <c r="V818" s="496">
        <v>0</v>
      </c>
      <c r="W818" s="496" t="s">
        <v>988</v>
      </c>
      <c r="X818" s="496">
        <v>0</v>
      </c>
      <c r="Y818" s="496">
        <v>0</v>
      </c>
      <c r="Z818" s="497"/>
    </row>
    <row r="819" spans="2:26">
      <c r="B819" s="482">
        <v>96792430</v>
      </c>
      <c r="C819" s="483" t="s">
        <v>75</v>
      </c>
      <c r="D819" s="484" t="s">
        <v>1077</v>
      </c>
      <c r="E819" s="324" t="s">
        <v>984</v>
      </c>
      <c r="F819" s="485">
        <v>677</v>
      </c>
      <c r="G819" s="486">
        <v>40795</v>
      </c>
      <c r="H819" s="326" t="s">
        <v>37</v>
      </c>
      <c r="I819" s="487">
        <v>1500</v>
      </c>
      <c r="J819" s="488"/>
      <c r="K819" s="489"/>
      <c r="L819" s="490" t="s">
        <v>68</v>
      </c>
      <c r="M819" s="491" t="s">
        <v>39</v>
      </c>
      <c r="N819" s="492" t="s">
        <v>985</v>
      </c>
      <c r="O819" s="493">
        <v>30</v>
      </c>
      <c r="P819" s="464"/>
      <c r="Q819" s="464"/>
      <c r="R819" s="464"/>
      <c r="S819" s="464"/>
      <c r="T819" s="464"/>
      <c r="U819" s="495">
        <v>0</v>
      </c>
      <c r="V819" s="496">
        <v>0</v>
      </c>
      <c r="W819" s="496" t="s">
        <v>988</v>
      </c>
      <c r="X819" s="496">
        <v>0</v>
      </c>
      <c r="Y819" s="496">
        <v>0</v>
      </c>
      <c r="Z819" s="497"/>
    </row>
    <row r="820" spans="2:26">
      <c r="B820" s="482">
        <v>83628100</v>
      </c>
      <c r="C820" s="483">
        <v>4</v>
      </c>
      <c r="D820" s="484" t="s">
        <v>474</v>
      </c>
      <c r="E820" s="324" t="s">
        <v>984</v>
      </c>
      <c r="F820" s="485">
        <v>621</v>
      </c>
      <c r="G820" s="486">
        <v>40148</v>
      </c>
      <c r="H820" s="326" t="s">
        <v>37</v>
      </c>
      <c r="I820" s="487">
        <v>3000</v>
      </c>
      <c r="J820" s="488"/>
      <c r="K820" s="489"/>
      <c r="L820" s="490" t="s">
        <v>68</v>
      </c>
      <c r="M820" s="491" t="s">
        <v>39</v>
      </c>
      <c r="N820" s="492" t="s">
        <v>985</v>
      </c>
      <c r="O820" s="493">
        <v>25</v>
      </c>
      <c r="P820" s="464"/>
      <c r="Q820" s="464"/>
      <c r="R820" s="464"/>
      <c r="S820" s="464"/>
      <c r="T820" s="464"/>
      <c r="U820" s="495">
        <v>0</v>
      </c>
      <c r="V820" s="496">
        <v>0</v>
      </c>
      <c r="W820" s="496">
        <v>0</v>
      </c>
      <c r="X820" s="496">
        <v>0</v>
      </c>
      <c r="Y820" s="496">
        <v>0</v>
      </c>
      <c r="Z820" s="497"/>
    </row>
    <row r="821" spans="2:26">
      <c r="B821" s="482">
        <v>83628100</v>
      </c>
      <c r="C821" s="483">
        <v>4</v>
      </c>
      <c r="D821" s="484" t="s">
        <v>474</v>
      </c>
      <c r="E821" s="324" t="s">
        <v>134</v>
      </c>
      <c r="F821" s="485">
        <v>621</v>
      </c>
      <c r="G821" s="486">
        <v>40154</v>
      </c>
      <c r="H821" s="326" t="s">
        <v>37</v>
      </c>
      <c r="I821" s="487">
        <v>3000</v>
      </c>
      <c r="J821" s="488" t="s">
        <v>89</v>
      </c>
      <c r="K821" s="489">
        <v>4.5</v>
      </c>
      <c r="L821" s="490" t="s">
        <v>39</v>
      </c>
      <c r="M821" s="491" t="s">
        <v>985</v>
      </c>
      <c r="N821" s="492" t="s">
        <v>985</v>
      </c>
      <c r="O821" s="493">
        <v>21</v>
      </c>
      <c r="P821" s="464">
        <v>1500000</v>
      </c>
      <c r="Q821" s="464">
        <v>1500000</v>
      </c>
      <c r="R821" s="464">
        <v>33941040</v>
      </c>
      <c r="S821" s="464">
        <v>119685</v>
      </c>
      <c r="T821" s="464">
        <v>34060725</v>
      </c>
      <c r="U821" s="495" t="s">
        <v>645</v>
      </c>
      <c r="V821" s="496">
        <v>0</v>
      </c>
      <c r="W821" s="496">
        <v>0</v>
      </c>
      <c r="X821" s="496">
        <v>0</v>
      </c>
      <c r="Y821" s="496">
        <v>0</v>
      </c>
      <c r="Z821" s="497"/>
    </row>
    <row r="822" spans="2:26">
      <c r="B822" s="482">
        <v>83628100</v>
      </c>
      <c r="C822" s="483">
        <v>4</v>
      </c>
      <c r="D822" s="484" t="s">
        <v>474</v>
      </c>
      <c r="E822" s="324" t="s">
        <v>984</v>
      </c>
      <c r="F822" s="485">
        <v>622</v>
      </c>
      <c r="G822" s="486">
        <v>40148</v>
      </c>
      <c r="H822" s="326" t="s">
        <v>37</v>
      </c>
      <c r="I822" s="487">
        <v>3000</v>
      </c>
      <c r="J822" s="488"/>
      <c r="K822" s="489"/>
      <c r="L822" s="490" t="s">
        <v>68</v>
      </c>
      <c r="M822" s="491" t="s">
        <v>39</v>
      </c>
      <c r="N822" s="492" t="s">
        <v>985</v>
      </c>
      <c r="O822" s="493">
        <v>10</v>
      </c>
      <c r="P822" s="464"/>
      <c r="Q822" s="464"/>
      <c r="R822" s="464"/>
      <c r="S822" s="464"/>
      <c r="T822" s="464"/>
      <c r="U822" s="495">
        <v>0</v>
      </c>
      <c r="V822" s="496">
        <v>0</v>
      </c>
      <c r="W822" s="496">
        <v>0</v>
      </c>
      <c r="X822" s="496">
        <v>0</v>
      </c>
      <c r="Y822" s="496">
        <v>0</v>
      </c>
      <c r="Z822" s="497"/>
    </row>
    <row r="823" spans="2:26">
      <c r="B823" s="482">
        <v>83628100</v>
      </c>
      <c r="C823" s="483">
        <v>4</v>
      </c>
      <c r="D823" s="484" t="s">
        <v>474</v>
      </c>
      <c r="E823" s="324" t="s">
        <v>134</v>
      </c>
      <c r="F823" s="485">
        <v>622</v>
      </c>
      <c r="G823" s="486">
        <v>40154</v>
      </c>
      <c r="H823" s="326" t="s">
        <v>37</v>
      </c>
      <c r="I823" s="487">
        <v>3000</v>
      </c>
      <c r="J823" s="488" t="s">
        <v>46</v>
      </c>
      <c r="K823" s="489">
        <v>3.5</v>
      </c>
      <c r="L823" s="490" t="s">
        <v>39</v>
      </c>
      <c r="M823" s="491" t="s">
        <v>985</v>
      </c>
      <c r="N823" s="492" t="s">
        <v>985</v>
      </c>
      <c r="O823" s="493">
        <v>5</v>
      </c>
      <c r="P823" s="464">
        <v>1500000</v>
      </c>
      <c r="Q823" s="464">
        <v>1500000</v>
      </c>
      <c r="R823" s="464">
        <v>33941040</v>
      </c>
      <c r="S823" s="464">
        <v>93313</v>
      </c>
      <c r="T823" s="464">
        <v>34034353</v>
      </c>
      <c r="U823" s="495" t="s">
        <v>645</v>
      </c>
      <c r="V823" s="496">
        <v>0</v>
      </c>
      <c r="W823" s="496">
        <v>0</v>
      </c>
      <c r="X823" s="496">
        <v>0</v>
      </c>
      <c r="Y823" s="496">
        <v>0</v>
      </c>
      <c r="Z823" s="497"/>
    </row>
    <row r="824" spans="2:26">
      <c r="B824" s="482">
        <v>83628100</v>
      </c>
      <c r="C824" s="483">
        <v>4</v>
      </c>
      <c r="D824" s="484" t="s">
        <v>474</v>
      </c>
      <c r="E824" s="324" t="s">
        <v>134</v>
      </c>
      <c r="F824" s="485">
        <v>622</v>
      </c>
      <c r="G824" s="486">
        <v>40154</v>
      </c>
      <c r="H824" s="326" t="s">
        <v>162</v>
      </c>
      <c r="I824" s="487">
        <v>60000000</v>
      </c>
      <c r="J824" s="488" t="s">
        <v>87</v>
      </c>
      <c r="K824" s="489">
        <v>6</v>
      </c>
      <c r="L824" s="490" t="s">
        <v>39</v>
      </c>
      <c r="M824" s="491" t="s">
        <v>985</v>
      </c>
      <c r="N824" s="492" t="s">
        <v>985</v>
      </c>
      <c r="O824" s="493">
        <v>5</v>
      </c>
      <c r="P824" s="464"/>
      <c r="Q824" s="464"/>
      <c r="R824" s="464">
        <v>0</v>
      </c>
      <c r="S824" s="464"/>
      <c r="T824" s="464"/>
      <c r="U824" s="495">
        <v>0</v>
      </c>
      <c r="V824" s="496">
        <v>0</v>
      </c>
      <c r="W824" s="496" t="s">
        <v>988</v>
      </c>
      <c r="X824" s="496">
        <v>0</v>
      </c>
      <c r="Y824" s="496">
        <v>0</v>
      </c>
      <c r="Z824" s="497"/>
    </row>
    <row r="825" spans="2:26">
      <c r="B825" s="482">
        <v>96667560</v>
      </c>
      <c r="C825" s="483" t="s">
        <v>100</v>
      </c>
      <c r="D825" s="484" t="s">
        <v>1078</v>
      </c>
      <c r="E825" s="324" t="s">
        <v>984</v>
      </c>
      <c r="F825" s="485">
        <v>509</v>
      </c>
      <c r="G825" s="486">
        <v>39302</v>
      </c>
      <c r="H825" s="326" t="s">
        <v>162</v>
      </c>
      <c r="I825" s="487">
        <v>20000000</v>
      </c>
      <c r="J825" s="488"/>
      <c r="K825" s="489"/>
      <c r="L825" s="490" t="s">
        <v>359</v>
      </c>
      <c r="M825" s="491" t="s">
        <v>68</v>
      </c>
      <c r="N825" s="492" t="s">
        <v>985</v>
      </c>
      <c r="O825" s="493">
        <v>10</v>
      </c>
      <c r="P825" s="464"/>
      <c r="Q825" s="464"/>
      <c r="R825" s="464"/>
      <c r="S825" s="464"/>
      <c r="T825" s="464"/>
      <c r="U825" s="495">
        <v>0</v>
      </c>
      <c r="V825" s="496">
        <v>0</v>
      </c>
      <c r="W825" s="496">
        <v>0</v>
      </c>
      <c r="X825" s="496">
        <v>0</v>
      </c>
      <c r="Y825" s="496">
        <v>0</v>
      </c>
      <c r="Z825" s="497"/>
    </row>
    <row r="826" spans="2:26">
      <c r="B826" s="482">
        <v>96667560</v>
      </c>
      <c r="C826" s="483" t="s">
        <v>100</v>
      </c>
      <c r="D826" s="484" t="s">
        <v>1078</v>
      </c>
      <c r="E826" s="324" t="s">
        <v>134</v>
      </c>
      <c r="F826" s="485">
        <v>509</v>
      </c>
      <c r="G826" s="486">
        <v>39366</v>
      </c>
      <c r="H826" s="326" t="s">
        <v>162</v>
      </c>
      <c r="I826" s="487">
        <v>20000000</v>
      </c>
      <c r="J826" s="488" t="s">
        <v>46</v>
      </c>
      <c r="K826" s="489">
        <v>6.9</v>
      </c>
      <c r="L826" s="490" t="s">
        <v>359</v>
      </c>
      <c r="M826" s="491" t="s">
        <v>68</v>
      </c>
      <c r="N826" s="492" t="s">
        <v>985</v>
      </c>
      <c r="O826" s="493">
        <v>5</v>
      </c>
      <c r="P826" s="464">
        <v>20000000000</v>
      </c>
      <c r="Q826" s="464">
        <v>10000000000</v>
      </c>
      <c r="R826" s="464">
        <v>10000000</v>
      </c>
      <c r="S826" s="464">
        <v>339250</v>
      </c>
      <c r="T826" s="464">
        <v>10339250</v>
      </c>
      <c r="U826" s="495">
        <v>0</v>
      </c>
      <c r="V826" s="496">
        <v>0</v>
      </c>
      <c r="W826" s="496">
        <v>0</v>
      </c>
      <c r="X826" s="496">
        <v>0</v>
      </c>
      <c r="Y826" s="496" t="s">
        <v>987</v>
      </c>
      <c r="Z826" s="497" t="s">
        <v>1079</v>
      </c>
    </row>
    <row r="827" spans="2:26">
      <c r="B827" s="482">
        <v>96667560</v>
      </c>
      <c r="C827" s="483">
        <v>8</v>
      </c>
      <c r="D827" s="484" t="s">
        <v>1078</v>
      </c>
      <c r="E827" s="324" t="s">
        <v>984</v>
      </c>
      <c r="F827" s="485">
        <v>548</v>
      </c>
      <c r="G827" s="486">
        <v>39694</v>
      </c>
      <c r="H827" s="326" t="s">
        <v>37</v>
      </c>
      <c r="I827" s="487">
        <v>1500</v>
      </c>
      <c r="J827" s="488"/>
      <c r="K827" s="489"/>
      <c r="L827" s="490" t="s">
        <v>68</v>
      </c>
      <c r="M827" s="491" t="s">
        <v>359</v>
      </c>
      <c r="N827" s="492" t="s">
        <v>985</v>
      </c>
      <c r="O827" s="493">
        <v>10</v>
      </c>
      <c r="P827" s="464"/>
      <c r="Q827" s="464"/>
      <c r="R827" s="464"/>
      <c r="S827" s="464"/>
      <c r="T827" s="464"/>
      <c r="U827" s="495">
        <v>0</v>
      </c>
      <c r="V827" s="496">
        <v>0</v>
      </c>
      <c r="W827" s="496">
        <v>0</v>
      </c>
      <c r="X827" s="496">
        <v>0</v>
      </c>
      <c r="Y827" s="496">
        <v>0</v>
      </c>
      <c r="Z827" s="497"/>
    </row>
    <row r="828" spans="2:26">
      <c r="B828" s="482">
        <v>96667560</v>
      </c>
      <c r="C828" s="483">
        <v>8</v>
      </c>
      <c r="D828" s="484" t="s">
        <v>1078</v>
      </c>
      <c r="E828" s="324" t="s">
        <v>134</v>
      </c>
      <c r="F828" s="485">
        <v>548</v>
      </c>
      <c r="G828" s="486">
        <v>40030</v>
      </c>
      <c r="H828" s="326" t="s">
        <v>162</v>
      </c>
      <c r="I828" s="487">
        <v>20000000</v>
      </c>
      <c r="J828" s="488" t="s">
        <v>87</v>
      </c>
      <c r="K828" s="489">
        <v>7</v>
      </c>
      <c r="L828" s="490" t="s">
        <v>359</v>
      </c>
      <c r="M828" s="491" t="s">
        <v>985</v>
      </c>
      <c r="N828" s="492" t="s">
        <v>985</v>
      </c>
      <c r="O828" s="493">
        <v>5</v>
      </c>
      <c r="P828" s="464">
        <v>20000000000</v>
      </c>
      <c r="Q828" s="464">
        <v>20000000000</v>
      </c>
      <c r="R828" s="464">
        <v>20000000</v>
      </c>
      <c r="S828" s="464">
        <v>458773</v>
      </c>
      <c r="T828" s="464">
        <v>20458773</v>
      </c>
      <c r="U828" s="495">
        <v>0</v>
      </c>
      <c r="V828" s="496">
        <v>0</v>
      </c>
      <c r="W828" s="496">
        <v>0</v>
      </c>
      <c r="X828" s="496">
        <v>0</v>
      </c>
      <c r="Y828" s="496">
        <v>0</v>
      </c>
      <c r="Z828" s="497" t="s">
        <v>1079</v>
      </c>
    </row>
    <row r="829" spans="2:26">
      <c r="B829" s="482">
        <v>96667560</v>
      </c>
      <c r="C829" s="483">
        <v>8</v>
      </c>
      <c r="D829" s="484" t="s">
        <v>1078</v>
      </c>
      <c r="E829" s="324" t="s">
        <v>142</v>
      </c>
      <c r="F829" s="485">
        <v>548</v>
      </c>
      <c r="G829" s="486">
        <v>40500</v>
      </c>
      <c r="H829" s="326" t="s">
        <v>162</v>
      </c>
      <c r="I829" s="487">
        <v>10000000</v>
      </c>
      <c r="J829" s="488" t="s">
        <v>51</v>
      </c>
      <c r="K829" s="489">
        <v>6.35</v>
      </c>
      <c r="L829" s="490" t="s">
        <v>359</v>
      </c>
      <c r="M829" s="491" t="s">
        <v>985</v>
      </c>
      <c r="N829" s="492" t="s">
        <v>985</v>
      </c>
      <c r="O829" s="493">
        <v>4</v>
      </c>
      <c r="P829" s="464">
        <v>10000000000</v>
      </c>
      <c r="Q829" s="464">
        <v>10000000000</v>
      </c>
      <c r="R829" s="464">
        <v>10000000</v>
      </c>
      <c r="S829" s="464">
        <v>64625</v>
      </c>
      <c r="T829" s="464">
        <v>10064625</v>
      </c>
      <c r="U829" s="495">
        <v>0</v>
      </c>
      <c r="V829" s="496">
        <v>0</v>
      </c>
      <c r="W829" s="496">
        <v>0</v>
      </c>
      <c r="X829" s="496">
        <v>0</v>
      </c>
      <c r="Y829" s="496">
        <v>0</v>
      </c>
      <c r="Z829" s="497" t="s">
        <v>1079</v>
      </c>
    </row>
    <row r="830" spans="2:26">
      <c r="B830" s="482">
        <v>96667560</v>
      </c>
      <c r="C830" s="483">
        <v>8</v>
      </c>
      <c r="D830" s="484" t="s">
        <v>1078</v>
      </c>
      <c r="E830" s="324" t="s">
        <v>984</v>
      </c>
      <c r="F830" s="485">
        <v>625</v>
      </c>
      <c r="G830" s="486">
        <v>40162</v>
      </c>
      <c r="H830" s="326" t="s">
        <v>37</v>
      </c>
      <c r="I830" s="487">
        <v>2000</v>
      </c>
      <c r="J830" s="488"/>
      <c r="K830" s="489"/>
      <c r="L830" s="490" t="s">
        <v>68</v>
      </c>
      <c r="M830" s="491" t="s">
        <v>39</v>
      </c>
      <c r="N830" s="492" t="s">
        <v>985</v>
      </c>
      <c r="O830" s="493">
        <v>10</v>
      </c>
      <c r="P830" s="464"/>
      <c r="Q830" s="464"/>
      <c r="R830" s="464"/>
      <c r="S830" s="464"/>
      <c r="T830" s="464"/>
      <c r="U830" s="495">
        <v>0</v>
      </c>
      <c r="V830" s="496">
        <v>0</v>
      </c>
      <c r="W830" s="496">
        <v>0</v>
      </c>
      <c r="X830" s="496">
        <v>0</v>
      </c>
      <c r="Y830" s="496">
        <v>0</v>
      </c>
      <c r="Z830" s="497"/>
    </row>
    <row r="831" spans="2:26">
      <c r="B831" s="482">
        <v>96667560</v>
      </c>
      <c r="C831" s="483">
        <v>8</v>
      </c>
      <c r="D831" s="484" t="s">
        <v>1078</v>
      </c>
      <c r="E831" s="324" t="s">
        <v>134</v>
      </c>
      <c r="F831" s="485">
        <v>625</v>
      </c>
      <c r="G831" s="486">
        <v>40164</v>
      </c>
      <c r="H831" s="326" t="s">
        <v>162</v>
      </c>
      <c r="I831" s="487">
        <v>20000000</v>
      </c>
      <c r="J831" s="488" t="s">
        <v>89</v>
      </c>
      <c r="K831" s="489">
        <v>6.5</v>
      </c>
      <c r="L831" s="490" t="s">
        <v>39</v>
      </c>
      <c r="M831" s="491" t="s">
        <v>985</v>
      </c>
      <c r="N831" s="492" t="s">
        <v>985</v>
      </c>
      <c r="O831" s="493">
        <v>4.5</v>
      </c>
      <c r="P831" s="464">
        <v>20000000000</v>
      </c>
      <c r="Q831" s="464">
        <v>20000000000</v>
      </c>
      <c r="R831" s="464">
        <v>20000000</v>
      </c>
      <c r="S831" s="464">
        <v>53313</v>
      </c>
      <c r="T831" s="464">
        <v>20053313</v>
      </c>
      <c r="U831" s="495">
        <v>0</v>
      </c>
      <c r="V831" s="496">
        <v>0</v>
      </c>
      <c r="W831" s="496">
        <v>0</v>
      </c>
      <c r="X831" s="496">
        <v>0</v>
      </c>
      <c r="Y831" s="496">
        <v>0</v>
      </c>
      <c r="Z831" s="497" t="s">
        <v>1079</v>
      </c>
    </row>
    <row r="832" spans="2:26">
      <c r="B832" s="482">
        <v>96667560</v>
      </c>
      <c r="C832" s="483">
        <v>8</v>
      </c>
      <c r="D832" s="484" t="s">
        <v>1078</v>
      </c>
      <c r="E832" s="324" t="s">
        <v>142</v>
      </c>
      <c r="F832" s="485">
        <v>625</v>
      </c>
      <c r="G832" s="486">
        <v>40399</v>
      </c>
      <c r="H832" s="326" t="s">
        <v>162</v>
      </c>
      <c r="I832" s="487">
        <v>20000000</v>
      </c>
      <c r="J832" s="488" t="s">
        <v>56</v>
      </c>
      <c r="K832" s="489">
        <v>7</v>
      </c>
      <c r="L832" s="490" t="s">
        <v>39</v>
      </c>
      <c r="M832" s="491" t="s">
        <v>985</v>
      </c>
      <c r="N832" s="492" t="s">
        <v>985</v>
      </c>
      <c r="O832" s="493">
        <v>5</v>
      </c>
      <c r="P832" s="464">
        <v>20000000000</v>
      </c>
      <c r="Q832" s="464">
        <v>20000000000</v>
      </c>
      <c r="R832" s="464">
        <v>20000000</v>
      </c>
      <c r="S832" s="464">
        <v>519943</v>
      </c>
      <c r="T832" s="464">
        <v>20519943</v>
      </c>
      <c r="U832" s="495">
        <v>0</v>
      </c>
      <c r="V832" s="496">
        <v>0</v>
      </c>
      <c r="W832" s="496">
        <v>0</v>
      </c>
      <c r="X832" s="496">
        <v>0</v>
      </c>
      <c r="Y832" s="496">
        <v>0</v>
      </c>
      <c r="Z832" s="497" t="s">
        <v>1079</v>
      </c>
    </row>
    <row r="833" spans="2:26">
      <c r="B833" s="482">
        <v>96667560</v>
      </c>
      <c r="C833" s="483">
        <v>8</v>
      </c>
      <c r="D833" s="484" t="s">
        <v>1078</v>
      </c>
      <c r="E833" s="324" t="s">
        <v>142</v>
      </c>
      <c r="F833" s="485">
        <v>625</v>
      </c>
      <c r="G833" s="486">
        <v>40399</v>
      </c>
      <c r="H833" s="326" t="s">
        <v>37</v>
      </c>
      <c r="I833" s="487">
        <v>1000</v>
      </c>
      <c r="J833" s="488" t="s">
        <v>63</v>
      </c>
      <c r="K833" s="489">
        <v>3.3</v>
      </c>
      <c r="L833" s="490" t="s">
        <v>39</v>
      </c>
      <c r="M833" s="491" t="s">
        <v>985</v>
      </c>
      <c r="N833" s="492" t="s">
        <v>985</v>
      </c>
      <c r="O833" s="493">
        <v>5</v>
      </c>
      <c r="P833" s="464"/>
      <c r="Q833" s="464"/>
      <c r="R833" s="464">
        <v>0</v>
      </c>
      <c r="S833" s="464"/>
      <c r="T833" s="464"/>
      <c r="U833" s="495" t="s">
        <v>645</v>
      </c>
      <c r="V833" s="496">
        <v>0</v>
      </c>
      <c r="W833" s="496" t="s">
        <v>988</v>
      </c>
      <c r="X833" s="496">
        <v>0</v>
      </c>
      <c r="Y833" s="496">
        <v>0</v>
      </c>
      <c r="Z833" s="497" t="s">
        <v>1079</v>
      </c>
    </row>
    <row r="834" spans="2:26">
      <c r="B834" s="482">
        <v>96667560</v>
      </c>
      <c r="C834" s="483">
        <v>8</v>
      </c>
      <c r="D834" s="484" t="s">
        <v>1078</v>
      </c>
      <c r="E834" s="324" t="s">
        <v>984</v>
      </c>
      <c r="F834" s="485">
        <v>656</v>
      </c>
      <c r="G834" s="486">
        <v>40625</v>
      </c>
      <c r="H834" s="326" t="s">
        <v>162</v>
      </c>
      <c r="I834" s="487">
        <v>50000000</v>
      </c>
      <c r="J834" s="488"/>
      <c r="K834" s="489"/>
      <c r="L834" s="490" t="s">
        <v>68</v>
      </c>
      <c r="M834" s="491" t="s">
        <v>359</v>
      </c>
      <c r="N834" s="492" t="s">
        <v>985</v>
      </c>
      <c r="O834" s="493">
        <v>10</v>
      </c>
      <c r="P834" s="464"/>
      <c r="Q834" s="464"/>
      <c r="R834" s="464"/>
      <c r="S834" s="464"/>
      <c r="T834" s="464"/>
      <c r="U834" s="495">
        <v>0</v>
      </c>
      <c r="V834" s="496">
        <v>0</v>
      </c>
      <c r="W834" s="496">
        <v>0</v>
      </c>
      <c r="X834" s="496">
        <v>0</v>
      </c>
      <c r="Y834" s="496">
        <v>0</v>
      </c>
      <c r="Z834" s="497"/>
    </row>
    <row r="835" spans="2:26">
      <c r="B835" s="482">
        <v>96667560</v>
      </c>
      <c r="C835" s="483">
        <v>8</v>
      </c>
      <c r="D835" s="484" t="s">
        <v>1078</v>
      </c>
      <c r="E835" s="324" t="s">
        <v>134</v>
      </c>
      <c r="F835" s="485">
        <v>656</v>
      </c>
      <c r="G835" s="486">
        <v>40631</v>
      </c>
      <c r="H835" s="326" t="s">
        <v>37</v>
      </c>
      <c r="I835" s="487">
        <v>2300</v>
      </c>
      <c r="J835" s="488" t="s">
        <v>60</v>
      </c>
      <c r="K835" s="489">
        <v>3.8</v>
      </c>
      <c r="L835" s="490" t="s">
        <v>68</v>
      </c>
      <c r="M835" s="491" t="s">
        <v>359</v>
      </c>
      <c r="N835" s="492" t="s">
        <v>985</v>
      </c>
      <c r="O835" s="493">
        <v>10</v>
      </c>
      <c r="P835" s="464">
        <v>1600000</v>
      </c>
      <c r="Q835" s="464">
        <v>1600000</v>
      </c>
      <c r="R835" s="464">
        <v>36203776</v>
      </c>
      <c r="S835" s="464">
        <v>287727</v>
      </c>
      <c r="T835" s="464">
        <v>36491503</v>
      </c>
      <c r="U835" s="495" t="s">
        <v>645</v>
      </c>
      <c r="V835" s="496">
        <v>0</v>
      </c>
      <c r="W835" s="496">
        <v>0</v>
      </c>
      <c r="X835" s="496">
        <v>0</v>
      </c>
      <c r="Y835" s="496">
        <v>0</v>
      </c>
      <c r="Z835" s="497" t="s">
        <v>1079</v>
      </c>
    </row>
    <row r="836" spans="2:26">
      <c r="B836" s="482">
        <v>96667560</v>
      </c>
      <c r="C836" s="483">
        <v>8</v>
      </c>
      <c r="D836" s="484" t="s">
        <v>1078</v>
      </c>
      <c r="E836" s="324" t="s">
        <v>134</v>
      </c>
      <c r="F836" s="485">
        <v>656</v>
      </c>
      <c r="G836" s="486">
        <v>40631</v>
      </c>
      <c r="H836" s="326" t="s">
        <v>162</v>
      </c>
      <c r="I836" s="487">
        <v>25000000</v>
      </c>
      <c r="J836" s="488" t="s">
        <v>53</v>
      </c>
      <c r="K836" s="489">
        <v>7</v>
      </c>
      <c r="L836" s="490" t="s">
        <v>68</v>
      </c>
      <c r="M836" s="491" t="s">
        <v>359</v>
      </c>
      <c r="N836" s="492" t="s">
        <v>985</v>
      </c>
      <c r="O836" s="493">
        <v>5</v>
      </c>
      <c r="P836" s="464">
        <v>15000000000</v>
      </c>
      <c r="Q836" s="464">
        <v>15000000000</v>
      </c>
      <c r="R836" s="464">
        <v>15000000</v>
      </c>
      <c r="S836" s="464">
        <v>223652</v>
      </c>
      <c r="T836" s="464">
        <v>15223652</v>
      </c>
      <c r="U836" s="495">
        <v>0</v>
      </c>
      <c r="V836" s="496">
        <v>0</v>
      </c>
      <c r="W836" s="496">
        <v>0</v>
      </c>
      <c r="X836" s="496">
        <v>0</v>
      </c>
      <c r="Y836" s="496">
        <v>0</v>
      </c>
      <c r="Z836" s="497" t="s">
        <v>1079</v>
      </c>
    </row>
    <row r="837" spans="2:26">
      <c r="B837" s="482">
        <v>96667560</v>
      </c>
      <c r="C837" s="483">
        <v>8</v>
      </c>
      <c r="D837" s="484" t="s">
        <v>1078</v>
      </c>
      <c r="E837" s="324" t="s">
        <v>134</v>
      </c>
      <c r="F837" s="485">
        <v>656</v>
      </c>
      <c r="G837" s="486">
        <v>40631</v>
      </c>
      <c r="H837" s="326" t="s">
        <v>37</v>
      </c>
      <c r="I837" s="487">
        <v>2300</v>
      </c>
      <c r="J837" s="488" t="s">
        <v>59</v>
      </c>
      <c r="K837" s="489">
        <v>3.5</v>
      </c>
      <c r="L837" s="490" t="s">
        <v>68</v>
      </c>
      <c r="M837" s="491" t="s">
        <v>359</v>
      </c>
      <c r="N837" s="492" t="s">
        <v>985</v>
      </c>
      <c r="O837" s="493">
        <v>7</v>
      </c>
      <c r="P837" s="464"/>
      <c r="Q837" s="464"/>
      <c r="R837" s="464">
        <v>0</v>
      </c>
      <c r="S837" s="464"/>
      <c r="T837" s="464"/>
      <c r="U837" s="495" t="s">
        <v>645</v>
      </c>
      <c r="V837" s="496">
        <v>0</v>
      </c>
      <c r="W837" s="496" t="s">
        <v>988</v>
      </c>
      <c r="X837" s="496">
        <v>0</v>
      </c>
      <c r="Y837" s="496">
        <v>0</v>
      </c>
      <c r="Z837" s="497" t="s">
        <v>1079</v>
      </c>
    </row>
    <row r="838" spans="2:26">
      <c r="B838" s="482">
        <v>96667560</v>
      </c>
      <c r="C838" s="483">
        <v>8</v>
      </c>
      <c r="D838" s="484" t="s">
        <v>1078</v>
      </c>
      <c r="E838" s="324" t="s">
        <v>984</v>
      </c>
      <c r="F838" s="485">
        <v>709</v>
      </c>
      <c r="G838" s="486">
        <v>40975</v>
      </c>
      <c r="H838" s="326" t="s">
        <v>162</v>
      </c>
      <c r="I838" s="487">
        <v>70000000</v>
      </c>
      <c r="J838" s="488"/>
      <c r="K838" s="489"/>
      <c r="L838" s="490" t="s">
        <v>68</v>
      </c>
      <c r="M838" s="491" t="s">
        <v>39</v>
      </c>
      <c r="N838" s="492" t="s">
        <v>985</v>
      </c>
      <c r="O838" s="493">
        <v>25</v>
      </c>
      <c r="P838" s="464"/>
      <c r="Q838" s="464"/>
      <c r="R838" s="464"/>
      <c r="S838" s="464"/>
      <c r="T838" s="464"/>
      <c r="U838" s="495">
        <v>0</v>
      </c>
      <c r="V838" s="496">
        <v>0</v>
      </c>
      <c r="W838" s="496">
        <v>0</v>
      </c>
      <c r="X838" s="496">
        <v>0</v>
      </c>
      <c r="Y838" s="496">
        <v>0</v>
      </c>
      <c r="Z838" s="497"/>
    </row>
    <row r="839" spans="2:26">
      <c r="B839" s="482">
        <v>96667560</v>
      </c>
      <c r="C839" s="483">
        <v>8</v>
      </c>
      <c r="D839" s="484" t="s">
        <v>1078</v>
      </c>
      <c r="E839" s="324" t="s">
        <v>134</v>
      </c>
      <c r="F839" s="485">
        <v>709</v>
      </c>
      <c r="G839" s="486">
        <v>40988</v>
      </c>
      <c r="H839" s="326" t="s">
        <v>37</v>
      </c>
      <c r="I839" s="487">
        <v>3000</v>
      </c>
      <c r="J839" s="488" t="s">
        <v>64</v>
      </c>
      <c r="K839" s="489">
        <v>4</v>
      </c>
      <c r="L839" s="490" t="s">
        <v>68</v>
      </c>
      <c r="M839" s="491" t="s">
        <v>39</v>
      </c>
      <c r="N839" s="492" t="s">
        <v>985</v>
      </c>
      <c r="O839" s="493">
        <v>5</v>
      </c>
      <c r="P839" s="464"/>
      <c r="Q839" s="464"/>
      <c r="R839" s="464">
        <v>0</v>
      </c>
      <c r="S839" s="464"/>
      <c r="T839" s="464"/>
      <c r="U839" s="495" t="s">
        <v>645</v>
      </c>
      <c r="V839" s="496">
        <v>0</v>
      </c>
      <c r="W839" s="496" t="s">
        <v>988</v>
      </c>
      <c r="X839" s="496">
        <v>0</v>
      </c>
      <c r="Y839" s="496">
        <v>0</v>
      </c>
      <c r="Z839" s="497"/>
    </row>
    <row r="840" spans="2:26">
      <c r="B840" s="482">
        <v>96667560</v>
      </c>
      <c r="C840" s="483">
        <v>8</v>
      </c>
      <c r="D840" s="484" t="s">
        <v>1078</v>
      </c>
      <c r="E840" s="324" t="s">
        <v>134</v>
      </c>
      <c r="F840" s="485">
        <v>709</v>
      </c>
      <c r="G840" s="486">
        <v>40988</v>
      </c>
      <c r="H840" s="326" t="s">
        <v>162</v>
      </c>
      <c r="I840" s="487">
        <v>50000000</v>
      </c>
      <c r="J840" s="488" t="s">
        <v>75</v>
      </c>
      <c r="K840" s="489">
        <v>7</v>
      </c>
      <c r="L840" s="490" t="s">
        <v>68</v>
      </c>
      <c r="M840" s="491" t="s">
        <v>39</v>
      </c>
      <c r="N840" s="492" t="s">
        <v>985</v>
      </c>
      <c r="O840" s="493">
        <v>5</v>
      </c>
      <c r="P840" s="464"/>
      <c r="Q840" s="464"/>
      <c r="R840" s="464">
        <v>0</v>
      </c>
      <c r="S840" s="464"/>
      <c r="T840" s="464"/>
      <c r="U840" s="495">
        <v>0</v>
      </c>
      <c r="V840" s="496">
        <v>0</v>
      </c>
      <c r="W840" s="496" t="s">
        <v>988</v>
      </c>
      <c r="X840" s="496">
        <v>0</v>
      </c>
      <c r="Y840" s="496">
        <v>0</v>
      </c>
      <c r="Z840" s="497"/>
    </row>
    <row r="841" spans="2:26">
      <c r="B841" s="482">
        <v>96667560</v>
      </c>
      <c r="C841" s="483">
        <v>8</v>
      </c>
      <c r="D841" s="484" t="s">
        <v>1078</v>
      </c>
      <c r="E841" s="324" t="s">
        <v>134</v>
      </c>
      <c r="F841" s="485">
        <v>709</v>
      </c>
      <c r="G841" s="486">
        <v>40988</v>
      </c>
      <c r="H841" s="326" t="s">
        <v>37</v>
      </c>
      <c r="I841" s="487">
        <v>3000</v>
      </c>
      <c r="J841" s="488" t="s">
        <v>116</v>
      </c>
      <c r="K841" s="489">
        <v>4.25</v>
      </c>
      <c r="L841" s="490" t="s">
        <v>68</v>
      </c>
      <c r="M841" s="491" t="s">
        <v>39</v>
      </c>
      <c r="N841" s="492" t="s">
        <v>985</v>
      </c>
      <c r="O841" s="493">
        <v>10</v>
      </c>
      <c r="P841" s="464"/>
      <c r="Q841" s="464"/>
      <c r="R841" s="464">
        <v>0</v>
      </c>
      <c r="S841" s="464"/>
      <c r="T841" s="464"/>
      <c r="U841" s="495" t="s">
        <v>645</v>
      </c>
      <c r="V841" s="496">
        <v>0</v>
      </c>
      <c r="W841" s="496" t="s">
        <v>988</v>
      </c>
      <c r="X841" s="496">
        <v>0</v>
      </c>
      <c r="Y841" s="496">
        <v>0</v>
      </c>
      <c r="Z841" s="497"/>
    </row>
    <row r="842" spans="2:26">
      <c r="B842" s="482">
        <v>96667560</v>
      </c>
      <c r="C842" s="483">
        <v>8</v>
      </c>
      <c r="D842" s="484" t="s">
        <v>1078</v>
      </c>
      <c r="E842" s="324" t="s">
        <v>134</v>
      </c>
      <c r="F842" s="485">
        <v>709</v>
      </c>
      <c r="G842" s="486">
        <v>40988</v>
      </c>
      <c r="H842" s="326" t="s">
        <v>37</v>
      </c>
      <c r="I842" s="487">
        <v>2000</v>
      </c>
      <c r="J842" s="488" t="s">
        <v>123</v>
      </c>
      <c r="K842" s="489">
        <v>4.5999999999999996</v>
      </c>
      <c r="L842" s="490" t="s">
        <v>68</v>
      </c>
      <c r="M842" s="491" t="s">
        <v>39</v>
      </c>
      <c r="N842" s="492" t="s">
        <v>985</v>
      </c>
      <c r="O842" s="493">
        <v>20</v>
      </c>
      <c r="P842" s="464"/>
      <c r="Q842" s="464"/>
      <c r="R842" s="464">
        <v>0</v>
      </c>
      <c r="S842" s="464"/>
      <c r="T842" s="464"/>
      <c r="U842" s="495" t="s">
        <v>645</v>
      </c>
      <c r="V842" s="496">
        <v>0</v>
      </c>
      <c r="W842" s="496" t="s">
        <v>988</v>
      </c>
      <c r="X842" s="496">
        <v>0</v>
      </c>
      <c r="Y842" s="496">
        <v>0</v>
      </c>
      <c r="Z842" s="497"/>
    </row>
    <row r="843" spans="2:26">
      <c r="B843" s="482">
        <v>90635000</v>
      </c>
      <c r="C843" s="483" t="s">
        <v>35</v>
      </c>
      <c r="D843" s="484" t="s">
        <v>927</v>
      </c>
      <c r="E843" s="324" t="s">
        <v>989</v>
      </c>
      <c r="F843" s="498">
        <v>143</v>
      </c>
      <c r="G843" s="486">
        <v>33416</v>
      </c>
      <c r="H843" s="491" t="s">
        <v>37</v>
      </c>
      <c r="I843" s="487">
        <v>2000</v>
      </c>
      <c r="J843" s="503" t="s">
        <v>38</v>
      </c>
      <c r="K843" s="489">
        <v>6</v>
      </c>
      <c r="L843" s="490" t="s">
        <v>39</v>
      </c>
      <c r="M843" s="491" t="s">
        <v>985</v>
      </c>
      <c r="N843" s="492" t="s">
        <v>985</v>
      </c>
      <c r="O843" s="504">
        <v>12</v>
      </c>
      <c r="P843" s="464">
        <v>2000000</v>
      </c>
      <c r="Q843" s="464"/>
      <c r="R843" s="464">
        <v>0</v>
      </c>
      <c r="S843" s="464"/>
      <c r="T843" s="464"/>
      <c r="U843" s="495" t="s">
        <v>645</v>
      </c>
      <c r="V843" s="496">
        <v>0</v>
      </c>
      <c r="W843" s="496">
        <v>0</v>
      </c>
      <c r="X843" s="496" t="s">
        <v>990</v>
      </c>
      <c r="Y843" s="496" t="s">
        <v>987</v>
      </c>
      <c r="Z843" s="497" t="s">
        <v>1080</v>
      </c>
    </row>
    <row r="844" spans="2:26">
      <c r="B844" s="482">
        <v>90635000</v>
      </c>
      <c r="C844" s="483" t="s">
        <v>35</v>
      </c>
      <c r="D844" s="484" t="s">
        <v>927</v>
      </c>
      <c r="E844" s="324" t="s">
        <v>989</v>
      </c>
      <c r="F844" s="498">
        <v>143</v>
      </c>
      <c r="G844" s="486">
        <v>33416</v>
      </c>
      <c r="H844" s="491" t="s">
        <v>37</v>
      </c>
      <c r="I844" s="487">
        <v>500</v>
      </c>
      <c r="J844" s="503" t="s">
        <v>40</v>
      </c>
      <c r="K844" s="489">
        <v>6</v>
      </c>
      <c r="L844" s="490" t="s">
        <v>39</v>
      </c>
      <c r="M844" s="491" t="s">
        <v>985</v>
      </c>
      <c r="N844" s="492" t="s">
        <v>985</v>
      </c>
      <c r="O844" s="504">
        <v>12</v>
      </c>
      <c r="P844" s="464">
        <v>500000</v>
      </c>
      <c r="Q844" s="464"/>
      <c r="R844" s="464">
        <v>0</v>
      </c>
      <c r="S844" s="464"/>
      <c r="T844" s="464"/>
      <c r="U844" s="495" t="s">
        <v>645</v>
      </c>
      <c r="V844" s="496">
        <v>0</v>
      </c>
      <c r="W844" s="496">
        <v>0</v>
      </c>
      <c r="X844" s="496" t="s">
        <v>990</v>
      </c>
      <c r="Y844" s="496" t="s">
        <v>987</v>
      </c>
      <c r="Z844" s="497" t="s">
        <v>1080</v>
      </c>
    </row>
    <row r="845" spans="2:26">
      <c r="B845" s="482">
        <v>90635000</v>
      </c>
      <c r="C845" s="483" t="s">
        <v>35</v>
      </c>
      <c r="D845" s="484" t="s">
        <v>927</v>
      </c>
      <c r="E845" s="324" t="s">
        <v>989</v>
      </c>
      <c r="F845" s="498">
        <v>143</v>
      </c>
      <c r="G845" s="486">
        <v>33416</v>
      </c>
      <c r="H845" s="491" t="s">
        <v>37</v>
      </c>
      <c r="I845" s="487">
        <v>1250</v>
      </c>
      <c r="J845" s="503" t="s">
        <v>42</v>
      </c>
      <c r="K845" s="489">
        <v>6</v>
      </c>
      <c r="L845" s="490" t="s">
        <v>39</v>
      </c>
      <c r="M845" s="491" t="s">
        <v>985</v>
      </c>
      <c r="N845" s="492" t="s">
        <v>985</v>
      </c>
      <c r="O845" s="504">
        <v>25</v>
      </c>
      <c r="P845" s="464">
        <v>1250000</v>
      </c>
      <c r="Q845" s="464">
        <v>238096.25</v>
      </c>
      <c r="R845" s="464">
        <v>5387490</v>
      </c>
      <c r="S845" s="464">
        <v>65582</v>
      </c>
      <c r="T845" s="464">
        <v>5453072</v>
      </c>
      <c r="U845" s="495" t="s">
        <v>645</v>
      </c>
      <c r="V845" s="496">
        <v>0</v>
      </c>
      <c r="W845" s="496">
        <v>0</v>
      </c>
      <c r="X845" s="496">
        <v>0</v>
      </c>
      <c r="Y845" s="496" t="s">
        <v>987</v>
      </c>
      <c r="Z845" s="497" t="s">
        <v>1080</v>
      </c>
    </row>
    <row r="846" spans="2:26">
      <c r="B846" s="482">
        <v>90635000</v>
      </c>
      <c r="C846" s="483" t="s">
        <v>35</v>
      </c>
      <c r="D846" s="484" t="s">
        <v>927</v>
      </c>
      <c r="E846" s="324" t="s">
        <v>989</v>
      </c>
      <c r="F846" s="498">
        <v>143</v>
      </c>
      <c r="G846" s="486">
        <v>33416</v>
      </c>
      <c r="H846" s="491" t="s">
        <v>37</v>
      </c>
      <c r="I846" s="487">
        <v>250</v>
      </c>
      <c r="J846" s="503" t="s">
        <v>43</v>
      </c>
      <c r="K846" s="489">
        <v>6</v>
      </c>
      <c r="L846" s="490" t="s">
        <v>39</v>
      </c>
      <c r="M846" s="491" t="s">
        <v>985</v>
      </c>
      <c r="N846" s="492" t="s">
        <v>985</v>
      </c>
      <c r="O846" s="504">
        <v>25</v>
      </c>
      <c r="P846" s="464">
        <v>250000</v>
      </c>
      <c r="Q846" s="464">
        <v>47618.400000000001</v>
      </c>
      <c r="R846" s="464">
        <v>1077479</v>
      </c>
      <c r="S846" s="464">
        <v>13116</v>
      </c>
      <c r="T846" s="464">
        <v>1090595</v>
      </c>
      <c r="U846" s="495" t="s">
        <v>645</v>
      </c>
      <c r="V846" s="496">
        <v>0</v>
      </c>
      <c r="W846" s="496">
        <v>0</v>
      </c>
      <c r="X846" s="496">
        <v>0</v>
      </c>
      <c r="Y846" s="496" t="s">
        <v>987</v>
      </c>
      <c r="Z846" s="497" t="s">
        <v>1080</v>
      </c>
    </row>
    <row r="847" spans="2:26">
      <c r="B847" s="482">
        <v>90635000</v>
      </c>
      <c r="C847" s="483" t="s">
        <v>35</v>
      </c>
      <c r="D847" s="484" t="s">
        <v>927</v>
      </c>
      <c r="E847" s="324" t="s">
        <v>989</v>
      </c>
      <c r="F847" s="498">
        <v>281</v>
      </c>
      <c r="G847" s="486">
        <v>37245</v>
      </c>
      <c r="H847" s="326" t="s">
        <v>37</v>
      </c>
      <c r="I847" s="487">
        <v>6000</v>
      </c>
      <c r="J847" s="488" t="s">
        <v>116</v>
      </c>
      <c r="K847" s="489">
        <v>3.75</v>
      </c>
      <c r="L847" s="490" t="s">
        <v>68</v>
      </c>
      <c r="M847" s="491" t="s">
        <v>985</v>
      </c>
      <c r="N847" s="492" t="s">
        <v>985</v>
      </c>
      <c r="O847" s="493">
        <v>7</v>
      </c>
      <c r="P847" s="464">
        <v>3000000</v>
      </c>
      <c r="Q847" s="464">
        <v>3000000</v>
      </c>
      <c r="R847" s="464">
        <v>67882080</v>
      </c>
      <c r="S847" s="464">
        <v>452129</v>
      </c>
      <c r="T847" s="464">
        <v>68334209</v>
      </c>
      <c r="U847" s="495" t="s">
        <v>645</v>
      </c>
      <c r="V847" s="496">
        <v>0</v>
      </c>
      <c r="W847" s="496">
        <v>0</v>
      </c>
      <c r="X847" s="496">
        <v>0</v>
      </c>
      <c r="Y847" s="496" t="s">
        <v>987</v>
      </c>
      <c r="Z847" s="497" t="s">
        <v>1081</v>
      </c>
    </row>
    <row r="848" spans="2:26">
      <c r="B848" s="505">
        <v>90635000</v>
      </c>
      <c r="C848" s="506">
        <v>9</v>
      </c>
      <c r="D848" s="484" t="s">
        <v>927</v>
      </c>
      <c r="E848" s="324" t="s">
        <v>984</v>
      </c>
      <c r="F848" s="485">
        <v>576</v>
      </c>
      <c r="G848" s="486">
        <v>39903</v>
      </c>
      <c r="H848" s="326" t="s">
        <v>37</v>
      </c>
      <c r="I848" s="487">
        <v>8000</v>
      </c>
      <c r="J848" s="488"/>
      <c r="K848" s="489"/>
      <c r="L848" s="490" t="s">
        <v>68</v>
      </c>
      <c r="M848" s="491" t="s">
        <v>39</v>
      </c>
      <c r="N848" s="492" t="s">
        <v>985</v>
      </c>
      <c r="O848" s="493">
        <v>10</v>
      </c>
      <c r="P848" s="464"/>
      <c r="Q848" s="464"/>
      <c r="R848" s="464"/>
      <c r="S848" s="464"/>
      <c r="T848" s="464"/>
      <c r="U848" s="495">
        <v>0</v>
      </c>
      <c r="V848" s="496">
        <v>0</v>
      </c>
      <c r="W848" s="496">
        <v>0</v>
      </c>
      <c r="X848" s="496">
        <v>0</v>
      </c>
      <c r="Y848" s="496">
        <v>0</v>
      </c>
      <c r="Z848" s="497" t="s">
        <v>1080</v>
      </c>
    </row>
    <row r="849" spans="2:26">
      <c r="B849" s="505">
        <v>90635000</v>
      </c>
      <c r="C849" s="506">
        <v>9</v>
      </c>
      <c r="D849" s="484" t="s">
        <v>927</v>
      </c>
      <c r="E849" s="324" t="s">
        <v>134</v>
      </c>
      <c r="F849" s="485">
        <v>576</v>
      </c>
      <c r="G849" s="486">
        <v>39910</v>
      </c>
      <c r="H849" s="326" t="s">
        <v>162</v>
      </c>
      <c r="I849" s="487">
        <v>125500000</v>
      </c>
      <c r="J849" s="488" t="s">
        <v>123</v>
      </c>
      <c r="K849" s="489">
        <v>6.05</v>
      </c>
      <c r="L849" s="490" t="s">
        <v>68</v>
      </c>
      <c r="M849" s="491" t="s">
        <v>985</v>
      </c>
      <c r="N849" s="492" t="s">
        <v>985</v>
      </c>
      <c r="O849" s="493">
        <v>5</v>
      </c>
      <c r="P849" s="464">
        <v>20500000000</v>
      </c>
      <c r="Q849" s="464">
        <v>20500000000</v>
      </c>
      <c r="R849" s="464">
        <v>20500000</v>
      </c>
      <c r="S849" s="464">
        <v>298261</v>
      </c>
      <c r="T849" s="464">
        <v>20798261</v>
      </c>
      <c r="U849" s="495">
        <v>0</v>
      </c>
      <c r="V849" s="496">
        <v>0</v>
      </c>
      <c r="W849" s="496">
        <v>0</v>
      </c>
      <c r="X849" s="496">
        <v>0</v>
      </c>
      <c r="Y849" s="496" t="s">
        <v>987</v>
      </c>
      <c r="Z849" s="497"/>
    </row>
    <row r="850" spans="2:26">
      <c r="B850" s="505">
        <v>90635000</v>
      </c>
      <c r="C850" s="506">
        <v>9</v>
      </c>
      <c r="D850" s="484" t="s">
        <v>927</v>
      </c>
      <c r="E850" s="324" t="s">
        <v>134</v>
      </c>
      <c r="F850" s="485">
        <v>576</v>
      </c>
      <c r="G850" s="486">
        <v>39910</v>
      </c>
      <c r="H850" s="326" t="s">
        <v>37</v>
      </c>
      <c r="I850" s="487">
        <v>6000</v>
      </c>
      <c r="J850" s="488" t="s">
        <v>167</v>
      </c>
      <c r="K850" s="489">
        <v>3.5</v>
      </c>
      <c r="L850" s="490" t="s">
        <v>68</v>
      </c>
      <c r="M850" s="491" t="s">
        <v>985</v>
      </c>
      <c r="N850" s="492" t="s">
        <v>985</v>
      </c>
      <c r="O850" s="493">
        <v>5</v>
      </c>
      <c r="P850" s="464">
        <v>5000000</v>
      </c>
      <c r="Q850" s="464">
        <v>5000000</v>
      </c>
      <c r="R850" s="464">
        <v>113136800</v>
      </c>
      <c r="S850" s="464">
        <v>961098</v>
      </c>
      <c r="T850" s="464">
        <v>114097898</v>
      </c>
      <c r="U850" s="495" t="s">
        <v>645</v>
      </c>
      <c r="V850" s="496">
        <v>0</v>
      </c>
      <c r="W850" s="496">
        <v>0</v>
      </c>
      <c r="X850" s="496">
        <v>0</v>
      </c>
      <c r="Y850" s="496" t="s">
        <v>987</v>
      </c>
      <c r="Z850" s="497"/>
    </row>
    <row r="851" spans="2:26">
      <c r="B851" s="505">
        <v>90635000</v>
      </c>
      <c r="C851" s="506">
        <v>9</v>
      </c>
      <c r="D851" s="484" t="s">
        <v>927</v>
      </c>
      <c r="E851" s="324" t="s">
        <v>134</v>
      </c>
      <c r="F851" s="485">
        <v>576</v>
      </c>
      <c r="G851" s="486">
        <v>39910</v>
      </c>
      <c r="H851" s="326" t="s">
        <v>162</v>
      </c>
      <c r="I851" s="487">
        <v>125500000</v>
      </c>
      <c r="J851" s="488" t="s">
        <v>168</v>
      </c>
      <c r="K851" s="489">
        <v>7</v>
      </c>
      <c r="L851" s="490" t="s">
        <v>68</v>
      </c>
      <c r="M851" s="491" t="s">
        <v>985</v>
      </c>
      <c r="N851" s="492" t="s">
        <v>985</v>
      </c>
      <c r="O851" s="493">
        <v>9.5</v>
      </c>
      <c r="P851" s="464"/>
      <c r="Q851" s="464"/>
      <c r="R851" s="464">
        <v>0</v>
      </c>
      <c r="S851" s="464"/>
      <c r="T851" s="464"/>
      <c r="U851" s="495">
        <v>0</v>
      </c>
      <c r="V851" s="496">
        <v>0</v>
      </c>
      <c r="W851" s="496" t="s">
        <v>988</v>
      </c>
      <c r="X851" s="496">
        <v>0</v>
      </c>
      <c r="Y851" s="496" t="s">
        <v>987</v>
      </c>
      <c r="Z851" s="497"/>
    </row>
    <row r="852" spans="2:26">
      <c r="B852" s="505">
        <v>90635000</v>
      </c>
      <c r="C852" s="506">
        <v>9</v>
      </c>
      <c r="D852" s="484" t="s">
        <v>927</v>
      </c>
      <c r="E852" s="324" t="s">
        <v>134</v>
      </c>
      <c r="F852" s="485">
        <v>576</v>
      </c>
      <c r="G852" s="486">
        <v>39910</v>
      </c>
      <c r="H852" s="326" t="s">
        <v>37</v>
      </c>
      <c r="I852" s="487">
        <v>6000</v>
      </c>
      <c r="J852" s="488" t="s">
        <v>190</v>
      </c>
      <c r="K852" s="489">
        <v>4.25</v>
      </c>
      <c r="L852" s="490" t="s">
        <v>68</v>
      </c>
      <c r="M852" s="491" t="s">
        <v>985</v>
      </c>
      <c r="N852" s="492" t="s">
        <v>985</v>
      </c>
      <c r="O852" s="493">
        <v>9.5</v>
      </c>
      <c r="P852" s="464"/>
      <c r="Q852" s="464"/>
      <c r="R852" s="464">
        <v>0</v>
      </c>
      <c r="S852" s="464"/>
      <c r="T852" s="464"/>
      <c r="U852" s="495" t="s">
        <v>645</v>
      </c>
      <c r="V852" s="496">
        <v>0</v>
      </c>
      <c r="W852" s="496" t="s">
        <v>988</v>
      </c>
      <c r="X852" s="496">
        <v>0</v>
      </c>
      <c r="Y852" s="496" t="s">
        <v>987</v>
      </c>
      <c r="Z852" s="497"/>
    </row>
    <row r="853" spans="2:26">
      <c r="B853" s="505">
        <v>90635000</v>
      </c>
      <c r="C853" s="506">
        <v>9</v>
      </c>
      <c r="D853" s="484" t="s">
        <v>927</v>
      </c>
      <c r="E853" s="324" t="s">
        <v>984</v>
      </c>
      <c r="F853" s="485">
        <v>577</v>
      </c>
      <c r="G853" s="486">
        <v>39903</v>
      </c>
      <c r="H853" s="326" t="s">
        <v>37</v>
      </c>
      <c r="I853" s="487">
        <v>8000</v>
      </c>
      <c r="J853" s="488"/>
      <c r="K853" s="489"/>
      <c r="L853" s="490" t="s">
        <v>68</v>
      </c>
      <c r="M853" s="491" t="s">
        <v>39</v>
      </c>
      <c r="N853" s="492" t="s">
        <v>985</v>
      </c>
      <c r="O853" s="493">
        <v>30</v>
      </c>
      <c r="P853" s="464"/>
      <c r="Q853" s="464"/>
      <c r="R853" s="464"/>
      <c r="S853" s="464"/>
      <c r="T853" s="464"/>
      <c r="U853" s="495">
        <v>0</v>
      </c>
      <c r="V853" s="496">
        <v>0</v>
      </c>
      <c r="W853" s="496" t="s">
        <v>988</v>
      </c>
      <c r="X853" s="496">
        <v>0</v>
      </c>
      <c r="Y853" s="496">
        <v>0</v>
      </c>
      <c r="Z853" s="497" t="s">
        <v>1080</v>
      </c>
    </row>
    <row r="854" spans="2:26">
      <c r="B854" s="482">
        <v>87845500</v>
      </c>
      <c r="C854" s="483">
        <v>2</v>
      </c>
      <c r="D854" s="484" t="s">
        <v>439</v>
      </c>
      <c r="E854" s="324" t="s">
        <v>984</v>
      </c>
      <c r="F854" s="485">
        <v>589</v>
      </c>
      <c r="G854" s="486">
        <v>39974</v>
      </c>
      <c r="H854" s="326" t="s">
        <v>37</v>
      </c>
      <c r="I854" s="487">
        <v>11000</v>
      </c>
      <c r="J854" s="488"/>
      <c r="K854" s="489"/>
      <c r="L854" s="490" t="s">
        <v>68</v>
      </c>
      <c r="M854" s="491" t="s">
        <v>39</v>
      </c>
      <c r="N854" s="492" t="s">
        <v>49</v>
      </c>
      <c r="O854" s="493">
        <v>10</v>
      </c>
      <c r="P854" s="464"/>
      <c r="Q854" s="464"/>
      <c r="R854" s="464"/>
      <c r="S854" s="464"/>
      <c r="T854" s="464"/>
      <c r="U854" s="495">
        <v>0</v>
      </c>
      <c r="V854" s="496">
        <v>0</v>
      </c>
      <c r="W854" s="496">
        <v>0</v>
      </c>
      <c r="X854" s="496">
        <v>0</v>
      </c>
      <c r="Y854" s="496">
        <v>0</v>
      </c>
      <c r="Z854" s="497"/>
    </row>
    <row r="855" spans="2:26">
      <c r="B855" s="482">
        <v>87845500</v>
      </c>
      <c r="C855" s="483">
        <v>2</v>
      </c>
      <c r="D855" s="484" t="s">
        <v>439</v>
      </c>
      <c r="E855" s="324" t="s">
        <v>134</v>
      </c>
      <c r="F855" s="485">
        <v>589</v>
      </c>
      <c r="G855" s="486">
        <v>40015</v>
      </c>
      <c r="H855" s="326" t="s">
        <v>162</v>
      </c>
      <c r="I855" s="487">
        <v>32000000</v>
      </c>
      <c r="J855" s="488" t="s">
        <v>46</v>
      </c>
      <c r="K855" s="489">
        <v>5.6</v>
      </c>
      <c r="L855" s="490" t="s">
        <v>68</v>
      </c>
      <c r="M855" s="491" t="s">
        <v>49</v>
      </c>
      <c r="N855" s="492" t="s">
        <v>985</v>
      </c>
      <c r="O855" s="493">
        <v>5</v>
      </c>
      <c r="P855" s="464">
        <v>32000000000</v>
      </c>
      <c r="Q855" s="464">
        <v>32000000000</v>
      </c>
      <c r="R855" s="464">
        <v>32000000</v>
      </c>
      <c r="S855" s="464">
        <v>810053</v>
      </c>
      <c r="T855" s="464">
        <v>32810053</v>
      </c>
      <c r="U855" s="495">
        <v>0</v>
      </c>
      <c r="V855" s="496">
        <v>0</v>
      </c>
      <c r="W855" s="496">
        <v>0</v>
      </c>
      <c r="X855" s="496">
        <v>0</v>
      </c>
      <c r="Y855" s="496" t="s">
        <v>987</v>
      </c>
      <c r="Z855" s="497"/>
    </row>
    <row r="856" spans="2:26">
      <c r="B856" s="482">
        <v>87845500</v>
      </c>
      <c r="C856" s="483">
        <v>2</v>
      </c>
      <c r="D856" s="484" t="s">
        <v>439</v>
      </c>
      <c r="E856" s="324" t="s">
        <v>134</v>
      </c>
      <c r="F856" s="485">
        <v>589</v>
      </c>
      <c r="G856" s="486">
        <v>40015</v>
      </c>
      <c r="H856" s="326" t="s">
        <v>37</v>
      </c>
      <c r="I856" s="487">
        <v>1500</v>
      </c>
      <c r="J856" s="488" t="s">
        <v>87</v>
      </c>
      <c r="K856" s="489">
        <v>3.5</v>
      </c>
      <c r="L856" s="490" t="s">
        <v>68</v>
      </c>
      <c r="M856" s="491" t="s">
        <v>49</v>
      </c>
      <c r="N856" s="492" t="s">
        <v>985</v>
      </c>
      <c r="O856" s="493">
        <v>5</v>
      </c>
      <c r="P856" s="464"/>
      <c r="Q856" s="464"/>
      <c r="R856" s="464">
        <v>0</v>
      </c>
      <c r="S856" s="464"/>
      <c r="T856" s="464"/>
      <c r="U856" s="495" t="s">
        <v>645</v>
      </c>
      <c r="V856" s="496">
        <v>0</v>
      </c>
      <c r="W856" s="496" t="s">
        <v>988</v>
      </c>
      <c r="X856" s="496">
        <v>0</v>
      </c>
      <c r="Y856" s="496" t="s">
        <v>987</v>
      </c>
      <c r="Z856" s="497"/>
    </row>
    <row r="857" spans="2:26">
      <c r="B857" s="482">
        <v>87845500</v>
      </c>
      <c r="C857" s="483">
        <v>2</v>
      </c>
      <c r="D857" s="484" t="s">
        <v>439</v>
      </c>
      <c r="E857" s="324" t="s">
        <v>984</v>
      </c>
      <c r="F857" s="485">
        <v>590</v>
      </c>
      <c r="G857" s="486">
        <v>39974</v>
      </c>
      <c r="H857" s="326" t="s">
        <v>37</v>
      </c>
      <c r="I857" s="487">
        <v>11000</v>
      </c>
      <c r="J857" s="488"/>
      <c r="K857" s="489"/>
      <c r="L857" s="490" t="s">
        <v>68</v>
      </c>
      <c r="M857" s="491" t="s">
        <v>39</v>
      </c>
      <c r="N857" s="492" t="s">
        <v>49</v>
      </c>
      <c r="O857" s="493">
        <v>30</v>
      </c>
      <c r="P857" s="464"/>
      <c r="Q857" s="464"/>
      <c r="R857" s="464"/>
      <c r="S857" s="464"/>
      <c r="T857" s="464"/>
      <c r="U857" s="495">
        <v>0</v>
      </c>
      <c r="V857" s="496">
        <v>0</v>
      </c>
      <c r="W857" s="496">
        <v>0</v>
      </c>
      <c r="X857" s="496">
        <v>0</v>
      </c>
      <c r="Y857" s="496">
        <v>0</v>
      </c>
      <c r="Z857" s="497"/>
    </row>
    <row r="858" spans="2:26">
      <c r="B858" s="482">
        <v>87845500</v>
      </c>
      <c r="C858" s="483">
        <v>2</v>
      </c>
      <c r="D858" s="484" t="s">
        <v>439</v>
      </c>
      <c r="E858" s="324" t="s">
        <v>134</v>
      </c>
      <c r="F858" s="485">
        <v>590</v>
      </c>
      <c r="G858" s="486">
        <v>40862</v>
      </c>
      <c r="H858" s="326" t="s">
        <v>162</v>
      </c>
      <c r="I858" s="487">
        <v>110000000</v>
      </c>
      <c r="J858" s="488" t="s">
        <v>89</v>
      </c>
      <c r="K858" s="489">
        <v>6.3</v>
      </c>
      <c r="L858" s="490" t="s">
        <v>68</v>
      </c>
      <c r="M858" s="491" t="s">
        <v>39</v>
      </c>
      <c r="N858" s="492" t="s">
        <v>985</v>
      </c>
      <c r="O858" s="493">
        <v>5</v>
      </c>
      <c r="P858" s="464">
        <v>66000000000</v>
      </c>
      <c r="Q858" s="464">
        <v>66000000000</v>
      </c>
      <c r="R858" s="464">
        <v>66000000</v>
      </c>
      <c r="S858" s="464">
        <v>505964</v>
      </c>
      <c r="T858" s="464">
        <v>66505964</v>
      </c>
      <c r="U858" s="495">
        <v>0</v>
      </c>
      <c r="V858" s="496">
        <v>0</v>
      </c>
      <c r="W858" s="496">
        <v>0</v>
      </c>
      <c r="X858" s="496">
        <v>0</v>
      </c>
      <c r="Y858" s="496">
        <v>0</v>
      </c>
      <c r="Z858" s="497"/>
    </row>
    <row r="859" spans="2:26">
      <c r="B859" s="482">
        <v>87845500</v>
      </c>
      <c r="C859" s="483">
        <v>2</v>
      </c>
      <c r="D859" s="484" t="s">
        <v>439</v>
      </c>
      <c r="E859" s="324" t="s">
        <v>134</v>
      </c>
      <c r="F859" s="485">
        <v>590</v>
      </c>
      <c r="G859" s="486">
        <v>40862</v>
      </c>
      <c r="H859" s="326" t="s">
        <v>37</v>
      </c>
      <c r="I859" s="487">
        <v>5000</v>
      </c>
      <c r="J859" s="488" t="s">
        <v>63</v>
      </c>
      <c r="K859" s="489">
        <v>3.6</v>
      </c>
      <c r="L859" s="490" t="s">
        <v>68</v>
      </c>
      <c r="M859" s="491" t="s">
        <v>39</v>
      </c>
      <c r="N859" s="492" t="s">
        <v>985</v>
      </c>
      <c r="O859" s="493">
        <v>5</v>
      </c>
      <c r="P859" s="464">
        <v>2000000</v>
      </c>
      <c r="Q859" s="464">
        <v>2000000</v>
      </c>
      <c r="R859" s="464">
        <v>45254720</v>
      </c>
      <c r="S859" s="464">
        <v>200509</v>
      </c>
      <c r="T859" s="464">
        <v>45455229</v>
      </c>
      <c r="U859" s="495" t="s">
        <v>645</v>
      </c>
      <c r="V859" s="496">
        <v>0</v>
      </c>
      <c r="W859" s="496">
        <v>0</v>
      </c>
      <c r="X859" s="496">
        <v>0</v>
      </c>
      <c r="Y859" s="496">
        <v>0</v>
      </c>
      <c r="Z859" s="497"/>
    </row>
    <row r="860" spans="2:26">
      <c r="B860" s="482">
        <v>87845500</v>
      </c>
      <c r="C860" s="483">
        <v>2</v>
      </c>
      <c r="D860" s="484" t="s">
        <v>439</v>
      </c>
      <c r="E860" s="324" t="s">
        <v>134</v>
      </c>
      <c r="F860" s="485">
        <v>590</v>
      </c>
      <c r="G860" s="486">
        <v>40862</v>
      </c>
      <c r="H860" s="326" t="s">
        <v>162</v>
      </c>
      <c r="I860" s="487">
        <v>110000000</v>
      </c>
      <c r="J860" s="488" t="s">
        <v>56</v>
      </c>
      <c r="K860" s="489">
        <v>6.6</v>
      </c>
      <c r="L860" s="490" t="s">
        <v>68</v>
      </c>
      <c r="M860" s="491" t="s">
        <v>39</v>
      </c>
      <c r="N860" s="492" t="s">
        <v>985</v>
      </c>
      <c r="O860" s="493">
        <v>10</v>
      </c>
      <c r="P860" s="464"/>
      <c r="Q860" s="464"/>
      <c r="R860" s="464">
        <v>0</v>
      </c>
      <c r="S860" s="464"/>
      <c r="T860" s="464"/>
      <c r="U860" s="495">
        <v>0</v>
      </c>
      <c r="V860" s="496">
        <v>0</v>
      </c>
      <c r="W860" s="496" t="s">
        <v>988</v>
      </c>
      <c r="X860" s="496">
        <v>0</v>
      </c>
      <c r="Y860" s="496">
        <v>0</v>
      </c>
      <c r="Z860" s="497"/>
    </row>
    <row r="861" spans="2:26">
      <c r="B861" s="482">
        <v>76555400</v>
      </c>
      <c r="C861" s="483" t="s">
        <v>180</v>
      </c>
      <c r="D861" s="484" t="s">
        <v>447</v>
      </c>
      <c r="E861" s="324" t="s">
        <v>984</v>
      </c>
      <c r="F861" s="485">
        <v>480</v>
      </c>
      <c r="G861" s="486">
        <v>39030</v>
      </c>
      <c r="H861" s="326" t="s">
        <v>37</v>
      </c>
      <c r="I861" s="487">
        <v>19500</v>
      </c>
      <c r="J861" s="488"/>
      <c r="K861" s="489"/>
      <c r="L861" s="490" t="s">
        <v>68</v>
      </c>
      <c r="M861" s="491" t="s">
        <v>985</v>
      </c>
      <c r="N861" s="492" t="s">
        <v>985</v>
      </c>
      <c r="O861" s="493">
        <v>10</v>
      </c>
      <c r="P861" s="464"/>
      <c r="Q861" s="464"/>
      <c r="R861" s="464"/>
      <c r="S861" s="464"/>
      <c r="T861" s="464"/>
      <c r="U861" s="495">
        <v>0</v>
      </c>
      <c r="V861" s="496">
        <v>0</v>
      </c>
      <c r="W861" s="496">
        <v>0</v>
      </c>
      <c r="X861" s="496">
        <v>0</v>
      </c>
      <c r="Y861" s="496">
        <v>0</v>
      </c>
      <c r="Z861" s="497"/>
    </row>
    <row r="862" spans="2:26">
      <c r="B862" s="482">
        <v>76555400</v>
      </c>
      <c r="C862" s="483" t="s">
        <v>180</v>
      </c>
      <c r="D862" s="484" t="s">
        <v>447</v>
      </c>
      <c r="E862" s="324" t="s">
        <v>134</v>
      </c>
      <c r="F862" s="485">
        <v>480</v>
      </c>
      <c r="G862" s="486">
        <v>39113</v>
      </c>
      <c r="H862" s="326" t="s">
        <v>37</v>
      </c>
      <c r="I862" s="487">
        <v>6000</v>
      </c>
      <c r="J862" s="488" t="s">
        <v>89</v>
      </c>
      <c r="K862" s="489">
        <v>3.5</v>
      </c>
      <c r="L862" s="490" t="s">
        <v>68</v>
      </c>
      <c r="M862" s="491" t="s">
        <v>985</v>
      </c>
      <c r="N862" s="492" t="s">
        <v>985</v>
      </c>
      <c r="O862" s="493">
        <v>9.5</v>
      </c>
      <c r="P862" s="464">
        <v>6000000</v>
      </c>
      <c r="Q862" s="464">
        <v>6000000</v>
      </c>
      <c r="R862" s="464">
        <v>135764160</v>
      </c>
      <c r="S862" s="464">
        <v>1570293</v>
      </c>
      <c r="T862" s="464">
        <v>137334453</v>
      </c>
      <c r="U862" s="495" t="s">
        <v>645</v>
      </c>
      <c r="V862" s="496">
        <v>0</v>
      </c>
      <c r="W862" s="496">
        <v>0</v>
      </c>
      <c r="X862" s="496">
        <v>0</v>
      </c>
      <c r="Y862" s="496" t="s">
        <v>987</v>
      </c>
      <c r="Z862" s="497"/>
    </row>
    <row r="863" spans="2:26">
      <c r="B863" s="482">
        <v>76555400</v>
      </c>
      <c r="C863" s="483" t="s">
        <v>180</v>
      </c>
      <c r="D863" s="484" t="s">
        <v>447</v>
      </c>
      <c r="E863" s="324" t="s">
        <v>984</v>
      </c>
      <c r="F863" s="485">
        <v>481</v>
      </c>
      <c r="G863" s="486">
        <v>39030</v>
      </c>
      <c r="H863" s="326" t="s">
        <v>37</v>
      </c>
      <c r="I863" s="487">
        <v>19500</v>
      </c>
      <c r="J863" s="488"/>
      <c r="K863" s="489"/>
      <c r="L863" s="490" t="s">
        <v>68</v>
      </c>
      <c r="M863" s="491" t="s">
        <v>985</v>
      </c>
      <c r="N863" s="492" t="s">
        <v>985</v>
      </c>
      <c r="O863" s="493">
        <v>25</v>
      </c>
      <c r="P863" s="464"/>
      <c r="Q863" s="464"/>
      <c r="R863" s="464"/>
      <c r="S863" s="464"/>
      <c r="T863" s="464"/>
      <c r="U863" s="495">
        <v>0</v>
      </c>
      <c r="V863" s="496">
        <v>0</v>
      </c>
      <c r="W863" s="496">
        <v>0</v>
      </c>
      <c r="X863" s="496">
        <v>0</v>
      </c>
      <c r="Y863" s="496">
        <v>0</v>
      </c>
      <c r="Z863" s="497"/>
    </row>
    <row r="864" spans="2:26">
      <c r="B864" s="482">
        <v>76555400</v>
      </c>
      <c r="C864" s="483" t="s">
        <v>180</v>
      </c>
      <c r="D864" s="484" t="s">
        <v>447</v>
      </c>
      <c r="E864" s="324" t="s">
        <v>134</v>
      </c>
      <c r="F864" s="485">
        <v>481</v>
      </c>
      <c r="G864" s="486">
        <v>39044</v>
      </c>
      <c r="H864" s="326" t="s">
        <v>37</v>
      </c>
      <c r="I864" s="487">
        <v>13500</v>
      </c>
      <c r="J864" s="488" t="s">
        <v>63</v>
      </c>
      <c r="K864" s="489">
        <v>4.25</v>
      </c>
      <c r="L864" s="490" t="s">
        <v>68</v>
      </c>
      <c r="M864" s="491" t="s">
        <v>985</v>
      </c>
      <c r="N864" s="492" t="s">
        <v>985</v>
      </c>
      <c r="O864" s="493">
        <v>21</v>
      </c>
      <c r="P864" s="464">
        <v>13500000</v>
      </c>
      <c r="Q864" s="464">
        <v>13500000</v>
      </c>
      <c r="R864" s="464">
        <v>305469360</v>
      </c>
      <c r="S864" s="464">
        <v>535307</v>
      </c>
      <c r="T864" s="464">
        <v>306004667</v>
      </c>
      <c r="U864" s="495" t="s">
        <v>645</v>
      </c>
      <c r="V864" s="496">
        <v>0</v>
      </c>
      <c r="W864" s="496">
        <v>0</v>
      </c>
      <c r="X864" s="496">
        <v>0</v>
      </c>
      <c r="Y864" s="496" t="s">
        <v>987</v>
      </c>
      <c r="Z864" s="497"/>
    </row>
    <row r="865" spans="2:26">
      <c r="B865" s="482">
        <v>76555400</v>
      </c>
      <c r="C865" s="483">
        <v>4</v>
      </c>
      <c r="D865" s="484" t="s">
        <v>447</v>
      </c>
      <c r="E865" s="324" t="s">
        <v>984</v>
      </c>
      <c r="F865" s="485">
        <v>598</v>
      </c>
      <c r="G865" s="486">
        <v>40025</v>
      </c>
      <c r="H865" s="326" t="s">
        <v>37</v>
      </c>
      <c r="I865" s="487">
        <v>20000</v>
      </c>
      <c r="J865" s="488"/>
      <c r="K865" s="489"/>
      <c r="L865" s="490" t="s">
        <v>68</v>
      </c>
      <c r="M865" s="491" t="s">
        <v>39</v>
      </c>
      <c r="N865" s="492" t="s">
        <v>49</v>
      </c>
      <c r="O865" s="493">
        <v>10</v>
      </c>
      <c r="P865" s="464"/>
      <c r="Q865" s="464"/>
      <c r="R865" s="464"/>
      <c r="S865" s="464"/>
      <c r="T865" s="464"/>
      <c r="U865" s="495">
        <v>0</v>
      </c>
      <c r="V865" s="496">
        <v>0</v>
      </c>
      <c r="W865" s="496">
        <v>0</v>
      </c>
      <c r="X865" s="496">
        <v>0</v>
      </c>
      <c r="Y865" s="496">
        <v>0</v>
      </c>
      <c r="Z865" s="497"/>
    </row>
    <row r="866" spans="2:26">
      <c r="B866" s="482">
        <v>76555400</v>
      </c>
      <c r="C866" s="483">
        <v>4</v>
      </c>
      <c r="D866" s="484" t="s">
        <v>447</v>
      </c>
      <c r="E866" s="324" t="s">
        <v>134</v>
      </c>
      <c r="F866" s="485">
        <v>598</v>
      </c>
      <c r="G866" s="486">
        <v>40030</v>
      </c>
      <c r="H866" s="326" t="s">
        <v>37</v>
      </c>
      <c r="I866" s="487">
        <v>9000</v>
      </c>
      <c r="J866" s="488" t="s">
        <v>56</v>
      </c>
      <c r="K866" s="489">
        <v>3.9</v>
      </c>
      <c r="L866" s="490" t="s">
        <v>68</v>
      </c>
      <c r="M866" s="491" t="s">
        <v>985</v>
      </c>
      <c r="N866" s="492" t="s">
        <v>985</v>
      </c>
      <c r="O866" s="493">
        <v>5</v>
      </c>
      <c r="P866" s="464">
        <v>3300000</v>
      </c>
      <c r="Q866" s="464">
        <v>3300000</v>
      </c>
      <c r="R866" s="464">
        <v>74670288</v>
      </c>
      <c r="S866" s="464">
        <v>1186873</v>
      </c>
      <c r="T866" s="464">
        <v>75857161</v>
      </c>
      <c r="U866" s="495" t="s">
        <v>645</v>
      </c>
      <c r="V866" s="496">
        <v>0</v>
      </c>
      <c r="W866" s="496">
        <v>0</v>
      </c>
      <c r="X866" s="496">
        <v>0</v>
      </c>
      <c r="Y866" s="496">
        <v>0</v>
      </c>
      <c r="Z866" s="497"/>
    </row>
    <row r="867" spans="2:26">
      <c r="B867" s="482">
        <v>76555400</v>
      </c>
      <c r="C867" s="483">
        <v>4</v>
      </c>
      <c r="D867" s="484" t="s">
        <v>447</v>
      </c>
      <c r="E867" s="324" t="s">
        <v>134</v>
      </c>
      <c r="F867" s="485">
        <v>598</v>
      </c>
      <c r="G867" s="486">
        <v>40030</v>
      </c>
      <c r="H867" s="326" t="s">
        <v>162</v>
      </c>
      <c r="I867" s="487">
        <v>180000000</v>
      </c>
      <c r="J867" s="488" t="s">
        <v>51</v>
      </c>
      <c r="K867" s="489">
        <v>5.7</v>
      </c>
      <c r="L867" s="490" t="s">
        <v>68</v>
      </c>
      <c r="M867" s="491" t="s">
        <v>985</v>
      </c>
      <c r="N867" s="492" t="s">
        <v>985</v>
      </c>
      <c r="O867" s="493">
        <v>5</v>
      </c>
      <c r="P867" s="464">
        <v>33600000000</v>
      </c>
      <c r="Q867" s="464">
        <v>33600000000</v>
      </c>
      <c r="R867" s="464">
        <v>33600000</v>
      </c>
      <c r="S867" s="464">
        <v>786941</v>
      </c>
      <c r="T867" s="464">
        <v>34386941</v>
      </c>
      <c r="U867" s="495">
        <v>0</v>
      </c>
      <c r="V867" s="496">
        <v>0</v>
      </c>
      <c r="W867" s="496">
        <v>0</v>
      </c>
      <c r="X867" s="496">
        <v>0</v>
      </c>
      <c r="Y867" s="496">
        <v>0</v>
      </c>
      <c r="Z867" s="497"/>
    </row>
    <row r="868" spans="2:26">
      <c r="B868" s="482">
        <v>76555400</v>
      </c>
      <c r="C868" s="483">
        <v>4</v>
      </c>
      <c r="D868" s="484" t="s">
        <v>447</v>
      </c>
      <c r="E868" s="324" t="s">
        <v>142</v>
      </c>
      <c r="F868" s="485">
        <v>598</v>
      </c>
      <c r="G868" s="486">
        <v>40133</v>
      </c>
      <c r="H868" s="326" t="s">
        <v>162</v>
      </c>
      <c r="I868" s="487">
        <v>65020000</v>
      </c>
      <c r="J868" s="488" t="s">
        <v>64</v>
      </c>
      <c r="K868" s="489">
        <v>6.3</v>
      </c>
      <c r="L868" s="490" t="s">
        <v>68</v>
      </c>
      <c r="M868" s="491" t="s">
        <v>49</v>
      </c>
      <c r="N868" s="492" t="s">
        <v>985</v>
      </c>
      <c r="O868" s="493">
        <v>5</v>
      </c>
      <c r="P868" s="464"/>
      <c r="Q868" s="464"/>
      <c r="R868" s="464">
        <v>0</v>
      </c>
      <c r="S868" s="464"/>
      <c r="T868" s="464"/>
      <c r="U868" s="495">
        <v>0</v>
      </c>
      <c r="V868" s="496">
        <v>0</v>
      </c>
      <c r="W868" s="496" t="s">
        <v>988</v>
      </c>
      <c r="X868" s="496">
        <v>0</v>
      </c>
      <c r="Y868" s="496">
        <v>0</v>
      </c>
      <c r="Z868" s="497"/>
    </row>
    <row r="869" spans="2:26">
      <c r="B869" s="482">
        <v>76555400</v>
      </c>
      <c r="C869" s="483">
        <v>4</v>
      </c>
      <c r="D869" s="484" t="s">
        <v>447</v>
      </c>
      <c r="E869" s="324" t="s">
        <v>142</v>
      </c>
      <c r="F869" s="485">
        <v>598</v>
      </c>
      <c r="G869" s="486">
        <v>40133</v>
      </c>
      <c r="H869" s="326" t="s">
        <v>37</v>
      </c>
      <c r="I869" s="487">
        <v>3100</v>
      </c>
      <c r="J869" s="488" t="s">
        <v>60</v>
      </c>
      <c r="K869" s="489">
        <v>3.5</v>
      </c>
      <c r="L869" s="490" t="s">
        <v>68</v>
      </c>
      <c r="M869" s="491" t="s">
        <v>49</v>
      </c>
      <c r="N869" s="492" t="s">
        <v>985</v>
      </c>
      <c r="O869" s="493">
        <v>5</v>
      </c>
      <c r="P869" s="464">
        <v>1500000</v>
      </c>
      <c r="Q869" s="464">
        <v>1500000</v>
      </c>
      <c r="R869" s="464">
        <v>33941040</v>
      </c>
      <c r="S869" s="464">
        <v>392573</v>
      </c>
      <c r="T869" s="464">
        <v>34333613</v>
      </c>
      <c r="U869" s="495" t="s">
        <v>645</v>
      </c>
      <c r="V869" s="496">
        <v>0</v>
      </c>
      <c r="W869" s="496">
        <v>0</v>
      </c>
      <c r="X869" s="496">
        <v>0</v>
      </c>
      <c r="Y869" s="496">
        <v>0</v>
      </c>
      <c r="Z869" s="497"/>
    </row>
    <row r="870" spans="2:26">
      <c r="B870" s="482">
        <v>76555400</v>
      </c>
      <c r="C870" s="483">
        <v>4</v>
      </c>
      <c r="D870" s="484" t="s">
        <v>447</v>
      </c>
      <c r="E870" s="324" t="s">
        <v>151</v>
      </c>
      <c r="F870" s="485">
        <v>598</v>
      </c>
      <c r="G870" s="486">
        <v>40541</v>
      </c>
      <c r="H870" s="326" t="s">
        <v>37</v>
      </c>
      <c r="I870" s="487">
        <v>6500</v>
      </c>
      <c r="J870" s="488" t="s">
        <v>116</v>
      </c>
      <c r="K870" s="489">
        <v>3.65</v>
      </c>
      <c r="L870" s="490" t="s">
        <v>68</v>
      </c>
      <c r="M870" s="491" t="s">
        <v>49</v>
      </c>
      <c r="N870" s="492" t="s">
        <v>985</v>
      </c>
      <c r="O870" s="493">
        <v>5</v>
      </c>
      <c r="P870" s="464">
        <v>2500000</v>
      </c>
      <c r="Q870" s="464">
        <v>2500000</v>
      </c>
      <c r="R870" s="464">
        <v>56568400</v>
      </c>
      <c r="S870" s="464">
        <v>85258</v>
      </c>
      <c r="T870" s="464">
        <v>56653658</v>
      </c>
      <c r="U870" s="495" t="s">
        <v>645</v>
      </c>
      <c r="V870" s="496">
        <v>0</v>
      </c>
      <c r="W870" s="496">
        <v>0</v>
      </c>
      <c r="X870" s="496">
        <v>0</v>
      </c>
      <c r="Y870" s="496">
        <v>0</v>
      </c>
      <c r="Z870" s="497"/>
    </row>
    <row r="871" spans="2:26">
      <c r="B871" s="482">
        <v>76555400</v>
      </c>
      <c r="C871" s="483">
        <v>4</v>
      </c>
      <c r="D871" s="484" t="s">
        <v>447</v>
      </c>
      <c r="E871" s="324" t="s">
        <v>984</v>
      </c>
      <c r="F871" s="485">
        <v>599</v>
      </c>
      <c r="G871" s="486">
        <v>40025</v>
      </c>
      <c r="H871" s="326" t="s">
        <v>37</v>
      </c>
      <c r="I871" s="487">
        <v>20000</v>
      </c>
      <c r="J871" s="488"/>
      <c r="K871" s="489"/>
      <c r="L871" s="490" t="s">
        <v>68</v>
      </c>
      <c r="M871" s="491" t="s">
        <v>39</v>
      </c>
      <c r="N871" s="492" t="s">
        <v>49</v>
      </c>
      <c r="O871" s="493">
        <v>30</v>
      </c>
      <c r="P871" s="464"/>
      <c r="Q871" s="464"/>
      <c r="R871" s="464"/>
      <c r="S871" s="464"/>
      <c r="T871" s="464"/>
      <c r="U871" s="495">
        <v>0</v>
      </c>
      <c r="V871" s="496">
        <v>0</v>
      </c>
      <c r="W871" s="496">
        <v>0</v>
      </c>
      <c r="X871" s="496">
        <v>0</v>
      </c>
      <c r="Y871" s="496">
        <v>0</v>
      </c>
      <c r="Z871" s="497"/>
    </row>
    <row r="872" spans="2:26">
      <c r="B872" s="482">
        <v>76555400</v>
      </c>
      <c r="C872" s="483">
        <v>4</v>
      </c>
      <c r="D872" s="484" t="s">
        <v>447</v>
      </c>
      <c r="E872" s="324" t="s">
        <v>134</v>
      </c>
      <c r="F872" s="485">
        <v>599</v>
      </c>
      <c r="G872" s="486">
        <v>40030</v>
      </c>
      <c r="H872" s="326" t="s">
        <v>37</v>
      </c>
      <c r="I872" s="487">
        <v>9000</v>
      </c>
      <c r="J872" s="488" t="s">
        <v>53</v>
      </c>
      <c r="K872" s="489">
        <v>4.2</v>
      </c>
      <c r="L872" s="490" t="s">
        <v>68</v>
      </c>
      <c r="M872" s="491" t="s">
        <v>985</v>
      </c>
      <c r="N872" s="492" t="s">
        <v>985</v>
      </c>
      <c r="O872" s="493">
        <v>10</v>
      </c>
      <c r="P872" s="464"/>
      <c r="Q872" s="464"/>
      <c r="R872" s="464">
        <v>0</v>
      </c>
      <c r="S872" s="464"/>
      <c r="T872" s="464"/>
      <c r="U872" s="495" t="s">
        <v>645</v>
      </c>
      <c r="V872" s="496">
        <v>0</v>
      </c>
      <c r="W872" s="496" t="s">
        <v>988</v>
      </c>
      <c r="X872" s="496">
        <v>0</v>
      </c>
      <c r="Y872" s="496">
        <v>0</v>
      </c>
      <c r="Z872" s="497"/>
    </row>
    <row r="873" spans="2:26">
      <c r="B873" s="482">
        <v>76555400</v>
      </c>
      <c r="C873" s="483">
        <v>4</v>
      </c>
      <c r="D873" s="484" t="s">
        <v>447</v>
      </c>
      <c r="E873" s="324" t="s">
        <v>134</v>
      </c>
      <c r="F873" s="485">
        <v>599</v>
      </c>
      <c r="G873" s="486">
        <v>40030</v>
      </c>
      <c r="H873" s="326" t="s">
        <v>37</v>
      </c>
      <c r="I873" s="487">
        <v>9000</v>
      </c>
      <c r="J873" s="488" t="s">
        <v>59</v>
      </c>
      <c r="K873" s="489">
        <v>4.8</v>
      </c>
      <c r="L873" s="490" t="s">
        <v>68</v>
      </c>
      <c r="M873" s="491" t="s">
        <v>985</v>
      </c>
      <c r="N873" s="492" t="s">
        <v>985</v>
      </c>
      <c r="O873" s="493">
        <v>22</v>
      </c>
      <c r="P873" s="464">
        <v>3000000</v>
      </c>
      <c r="Q873" s="464">
        <v>3000000</v>
      </c>
      <c r="R873" s="464">
        <v>67882080</v>
      </c>
      <c r="S873" s="464">
        <v>1331615</v>
      </c>
      <c r="T873" s="464">
        <v>69213695</v>
      </c>
      <c r="U873" s="495" t="s">
        <v>645</v>
      </c>
      <c r="V873" s="496">
        <v>0</v>
      </c>
      <c r="W873" s="496">
        <v>0</v>
      </c>
      <c r="X873" s="496">
        <v>0</v>
      </c>
      <c r="Y873" s="496">
        <v>0</v>
      </c>
      <c r="Z873" s="497"/>
    </row>
    <row r="874" spans="2:26">
      <c r="B874" s="482">
        <v>76555400</v>
      </c>
      <c r="C874" s="483">
        <v>4</v>
      </c>
      <c r="D874" s="484" t="s">
        <v>447</v>
      </c>
      <c r="E874" s="324" t="s">
        <v>142</v>
      </c>
      <c r="F874" s="485">
        <v>599</v>
      </c>
      <c r="G874" s="486">
        <v>40133</v>
      </c>
      <c r="H874" s="326" t="s">
        <v>37</v>
      </c>
      <c r="I874" s="487">
        <v>3100</v>
      </c>
      <c r="J874" s="488" t="s">
        <v>75</v>
      </c>
      <c r="K874" s="489">
        <v>4.5999999999999996</v>
      </c>
      <c r="L874" s="490" t="s">
        <v>68</v>
      </c>
      <c r="M874" s="491" t="s">
        <v>49</v>
      </c>
      <c r="N874" s="492" t="s">
        <v>985</v>
      </c>
      <c r="O874" s="493">
        <v>22</v>
      </c>
      <c r="P874" s="464">
        <v>1600000</v>
      </c>
      <c r="Q874" s="464">
        <v>1600000</v>
      </c>
      <c r="R874" s="464">
        <v>36203776</v>
      </c>
      <c r="S874" s="464">
        <v>548883</v>
      </c>
      <c r="T874" s="464">
        <v>36752659</v>
      </c>
      <c r="U874" s="495" t="s">
        <v>645</v>
      </c>
      <c r="V874" s="496">
        <v>0</v>
      </c>
      <c r="W874" s="496">
        <v>0</v>
      </c>
      <c r="X874" s="496">
        <v>0</v>
      </c>
      <c r="Y874" s="496">
        <v>0</v>
      </c>
      <c r="Z874" s="497"/>
    </row>
    <row r="875" spans="2:26">
      <c r="B875" s="482">
        <v>76555400</v>
      </c>
      <c r="C875" s="483">
        <v>4</v>
      </c>
      <c r="D875" s="484" t="s">
        <v>447</v>
      </c>
      <c r="E875" s="324" t="s">
        <v>151</v>
      </c>
      <c r="F875" s="485">
        <v>599</v>
      </c>
      <c r="G875" s="486">
        <v>40541</v>
      </c>
      <c r="H875" s="326" t="s">
        <v>37</v>
      </c>
      <c r="I875" s="487">
        <v>6500</v>
      </c>
      <c r="J875" s="488" t="s">
        <v>123</v>
      </c>
      <c r="K875" s="489">
        <v>4.05</v>
      </c>
      <c r="L875" s="490" t="s">
        <v>68</v>
      </c>
      <c r="M875" s="491" t="s">
        <v>49</v>
      </c>
      <c r="N875" s="492" t="s">
        <v>985</v>
      </c>
      <c r="O875" s="493">
        <v>22</v>
      </c>
      <c r="P875" s="464">
        <v>3400000</v>
      </c>
      <c r="Q875" s="464">
        <v>3400000</v>
      </c>
      <c r="R875" s="464">
        <v>76933024</v>
      </c>
      <c r="S875" s="464">
        <v>128536</v>
      </c>
      <c r="T875" s="464">
        <v>77061560</v>
      </c>
      <c r="U875" s="495" t="s">
        <v>645</v>
      </c>
      <c r="V875" s="496">
        <v>0</v>
      </c>
      <c r="W875" s="496">
        <v>0</v>
      </c>
      <c r="X875" s="496">
        <v>0</v>
      </c>
      <c r="Y875" s="496">
        <v>0</v>
      </c>
      <c r="Z875" s="497"/>
    </row>
    <row r="876" spans="2:26">
      <c r="B876" s="482">
        <v>76555400</v>
      </c>
      <c r="C876" s="483">
        <v>4</v>
      </c>
      <c r="D876" s="484" t="s">
        <v>447</v>
      </c>
      <c r="E876" s="324" t="s">
        <v>151</v>
      </c>
      <c r="F876" s="485">
        <v>599</v>
      </c>
      <c r="G876" s="486">
        <v>40541</v>
      </c>
      <c r="H876" s="326" t="s">
        <v>37</v>
      </c>
      <c r="I876" s="487">
        <v>6500</v>
      </c>
      <c r="J876" s="488" t="s">
        <v>167</v>
      </c>
      <c r="K876" s="489">
        <v>3.95</v>
      </c>
      <c r="L876" s="490" t="s">
        <v>68</v>
      </c>
      <c r="M876" s="491" t="s">
        <v>49</v>
      </c>
      <c r="N876" s="492" t="s">
        <v>985</v>
      </c>
      <c r="O876" s="493">
        <v>28</v>
      </c>
      <c r="P876" s="464">
        <v>3000000</v>
      </c>
      <c r="Q876" s="464">
        <v>3000000</v>
      </c>
      <c r="R876" s="464">
        <v>67882080</v>
      </c>
      <c r="S876" s="464">
        <v>110642</v>
      </c>
      <c r="T876" s="464">
        <v>67992722</v>
      </c>
      <c r="U876" s="495" t="s">
        <v>645</v>
      </c>
      <c r="V876" s="496">
        <v>0</v>
      </c>
      <c r="W876" s="496">
        <v>0</v>
      </c>
      <c r="X876" s="496">
        <v>0</v>
      </c>
      <c r="Y876" s="496">
        <v>0</v>
      </c>
      <c r="Z876" s="497"/>
    </row>
    <row r="877" spans="2:26">
      <c r="B877" s="482">
        <v>96719210</v>
      </c>
      <c r="C877" s="483" t="s">
        <v>180</v>
      </c>
      <c r="D877" s="484" t="s">
        <v>458</v>
      </c>
      <c r="E877" s="324" t="s">
        <v>984</v>
      </c>
      <c r="F877" s="485">
        <v>353</v>
      </c>
      <c r="G877" s="486">
        <v>37925</v>
      </c>
      <c r="H877" s="326" t="s">
        <v>37</v>
      </c>
      <c r="I877" s="487">
        <v>2500</v>
      </c>
      <c r="J877" s="488"/>
      <c r="K877" s="489"/>
      <c r="L877" s="490" t="s">
        <v>985</v>
      </c>
      <c r="M877" s="491" t="s">
        <v>985</v>
      </c>
      <c r="N877" s="492" t="s">
        <v>985</v>
      </c>
      <c r="O877" s="493">
        <v>10</v>
      </c>
      <c r="P877" s="464"/>
      <c r="Q877" s="464"/>
      <c r="R877" s="464"/>
      <c r="S877" s="464"/>
      <c r="T877" s="464"/>
      <c r="U877" s="495">
        <v>0</v>
      </c>
      <c r="V877" s="496">
        <v>0</v>
      </c>
      <c r="W877" s="496">
        <v>0</v>
      </c>
      <c r="X877" s="496">
        <v>0</v>
      </c>
      <c r="Y877" s="496">
        <v>0</v>
      </c>
      <c r="Z877" s="497"/>
    </row>
    <row r="878" spans="2:26">
      <c r="B878" s="482">
        <v>96719210</v>
      </c>
      <c r="C878" s="483" t="s">
        <v>180</v>
      </c>
      <c r="D878" s="484" t="s">
        <v>458</v>
      </c>
      <c r="E878" s="324" t="s">
        <v>134</v>
      </c>
      <c r="F878" s="485">
        <v>353</v>
      </c>
      <c r="G878" s="486">
        <v>37925</v>
      </c>
      <c r="H878" s="326" t="s">
        <v>37</v>
      </c>
      <c r="I878" s="487">
        <v>2500</v>
      </c>
      <c r="J878" s="488" t="s">
        <v>46</v>
      </c>
      <c r="K878" s="489">
        <v>4.5</v>
      </c>
      <c r="L878" s="490" t="s">
        <v>68</v>
      </c>
      <c r="M878" s="491" t="s">
        <v>39</v>
      </c>
      <c r="N878" s="492" t="s">
        <v>985</v>
      </c>
      <c r="O878" s="493">
        <v>7</v>
      </c>
      <c r="P878" s="464"/>
      <c r="Q878" s="464"/>
      <c r="R878" s="464">
        <v>0</v>
      </c>
      <c r="S878" s="464"/>
      <c r="T878" s="464"/>
      <c r="U878" s="495" t="s">
        <v>645</v>
      </c>
      <c r="V878" s="496">
        <v>0</v>
      </c>
      <c r="W878" s="496" t="s">
        <v>988</v>
      </c>
      <c r="X878" s="496">
        <v>0</v>
      </c>
      <c r="Y878" s="496" t="s">
        <v>987</v>
      </c>
      <c r="Z878" s="497"/>
    </row>
    <row r="879" spans="2:26">
      <c r="B879" s="482">
        <v>96719210</v>
      </c>
      <c r="C879" s="483">
        <v>4</v>
      </c>
      <c r="D879" s="484" t="s">
        <v>458</v>
      </c>
      <c r="E879" s="324" t="s">
        <v>984</v>
      </c>
      <c r="F879" s="485">
        <v>465</v>
      </c>
      <c r="G879" s="486">
        <v>38881</v>
      </c>
      <c r="H879" s="326" t="s">
        <v>37</v>
      </c>
      <c r="I879" s="487">
        <v>3000</v>
      </c>
      <c r="J879" s="488"/>
      <c r="K879" s="489"/>
      <c r="L879" s="490" t="s">
        <v>68</v>
      </c>
      <c r="M879" s="491" t="s">
        <v>39</v>
      </c>
      <c r="N879" s="492" t="s">
        <v>985</v>
      </c>
      <c r="O879" s="493">
        <v>30</v>
      </c>
      <c r="P879" s="464"/>
      <c r="Q879" s="464"/>
      <c r="R879" s="464"/>
      <c r="S879" s="464"/>
      <c r="T879" s="464"/>
      <c r="U879" s="495">
        <v>0</v>
      </c>
      <c r="V879" s="496">
        <v>0</v>
      </c>
      <c r="W879" s="496">
        <v>0</v>
      </c>
      <c r="X879" s="496">
        <v>0</v>
      </c>
      <c r="Y879" s="496">
        <v>0</v>
      </c>
      <c r="Z879" s="497" t="s">
        <v>1082</v>
      </c>
    </row>
    <row r="880" spans="2:26">
      <c r="B880" s="482">
        <v>96719210</v>
      </c>
      <c r="C880" s="483">
        <v>4</v>
      </c>
      <c r="D880" s="484" t="s">
        <v>458</v>
      </c>
      <c r="E880" s="324" t="s">
        <v>134</v>
      </c>
      <c r="F880" s="485">
        <v>465</v>
      </c>
      <c r="G880" s="486">
        <v>38883</v>
      </c>
      <c r="H880" s="326" t="s">
        <v>37</v>
      </c>
      <c r="I880" s="487">
        <v>3000</v>
      </c>
      <c r="J880" s="488" t="s">
        <v>63</v>
      </c>
      <c r="K880" s="489">
        <v>4.5</v>
      </c>
      <c r="L880" s="490" t="s">
        <v>68</v>
      </c>
      <c r="M880" s="491" t="s">
        <v>985</v>
      </c>
      <c r="N880" s="492" t="s">
        <v>985</v>
      </c>
      <c r="O880" s="493">
        <v>21</v>
      </c>
      <c r="P880" s="464">
        <v>2000000</v>
      </c>
      <c r="Q880" s="464">
        <v>2000000</v>
      </c>
      <c r="R880" s="464">
        <v>45254720</v>
      </c>
      <c r="S880" s="464">
        <v>165083</v>
      </c>
      <c r="T880" s="464">
        <v>45419803</v>
      </c>
      <c r="U880" s="495" t="s">
        <v>645</v>
      </c>
      <c r="V880" s="496">
        <v>0</v>
      </c>
      <c r="W880" s="496">
        <v>0</v>
      </c>
      <c r="X880" s="496">
        <v>0</v>
      </c>
      <c r="Y880" s="496" t="s">
        <v>987</v>
      </c>
      <c r="Z880" s="497" t="s">
        <v>1082</v>
      </c>
    </row>
    <row r="881" spans="2:26">
      <c r="B881" s="482">
        <v>96719210</v>
      </c>
      <c r="C881" s="483">
        <v>4</v>
      </c>
      <c r="D881" s="484" t="s">
        <v>458</v>
      </c>
      <c r="E881" s="324" t="s">
        <v>984</v>
      </c>
      <c r="F881" s="485">
        <v>466</v>
      </c>
      <c r="G881" s="486">
        <v>38881</v>
      </c>
      <c r="H881" s="326" t="s">
        <v>37</v>
      </c>
      <c r="I881" s="487">
        <v>3000</v>
      </c>
      <c r="J881" s="488"/>
      <c r="K881" s="489"/>
      <c r="L881" s="490" t="s">
        <v>68</v>
      </c>
      <c r="M881" s="491" t="s">
        <v>39</v>
      </c>
      <c r="N881" s="492" t="s">
        <v>985</v>
      </c>
      <c r="O881" s="493">
        <v>10</v>
      </c>
      <c r="P881" s="464"/>
      <c r="Q881" s="464"/>
      <c r="R881" s="464"/>
      <c r="S881" s="464"/>
      <c r="T881" s="464"/>
      <c r="U881" s="495">
        <v>0</v>
      </c>
      <c r="V881" s="496">
        <v>0</v>
      </c>
      <c r="W881" s="496">
        <v>0</v>
      </c>
      <c r="X881" s="496">
        <v>0</v>
      </c>
      <c r="Y881" s="496">
        <v>0</v>
      </c>
      <c r="Z881" s="497" t="s">
        <v>1082</v>
      </c>
    </row>
    <row r="882" spans="2:26">
      <c r="B882" s="482">
        <v>96719210</v>
      </c>
      <c r="C882" s="483">
        <v>4</v>
      </c>
      <c r="D882" s="484" t="s">
        <v>458</v>
      </c>
      <c r="E882" s="324" t="s">
        <v>134</v>
      </c>
      <c r="F882" s="485">
        <v>466</v>
      </c>
      <c r="G882" s="486">
        <v>38883</v>
      </c>
      <c r="H882" s="326" t="s">
        <v>37</v>
      </c>
      <c r="I882" s="487">
        <v>3000</v>
      </c>
      <c r="J882" s="488" t="s">
        <v>89</v>
      </c>
      <c r="K882" s="489">
        <v>3.75</v>
      </c>
      <c r="L882" s="490" t="s">
        <v>68</v>
      </c>
      <c r="M882" s="491" t="s">
        <v>985</v>
      </c>
      <c r="N882" s="492" t="s">
        <v>985</v>
      </c>
      <c r="O882" s="493">
        <v>5</v>
      </c>
      <c r="P882" s="464">
        <v>1000000</v>
      </c>
      <c r="Q882" s="464">
        <v>0</v>
      </c>
      <c r="R882" s="464">
        <v>0</v>
      </c>
      <c r="S882" s="464"/>
      <c r="T882" s="464"/>
      <c r="U882" s="495" t="s">
        <v>645</v>
      </c>
      <c r="V882" s="496">
        <v>0</v>
      </c>
      <c r="W882" s="496">
        <v>0</v>
      </c>
      <c r="X882" s="496" t="s">
        <v>990</v>
      </c>
      <c r="Y882" s="496" t="s">
        <v>987</v>
      </c>
      <c r="Z882" s="497" t="s">
        <v>1082</v>
      </c>
    </row>
    <row r="883" spans="2:26">
      <c r="B883" s="482">
        <v>96719210</v>
      </c>
      <c r="C883" s="483">
        <v>4</v>
      </c>
      <c r="D883" s="484" t="s">
        <v>458</v>
      </c>
      <c r="E883" s="324" t="s">
        <v>984</v>
      </c>
      <c r="F883" s="485">
        <v>609</v>
      </c>
      <c r="G883" s="486">
        <v>40060</v>
      </c>
      <c r="H883" s="326" t="s">
        <v>37</v>
      </c>
      <c r="I883" s="487">
        <v>3000</v>
      </c>
      <c r="J883" s="488"/>
      <c r="K883" s="489"/>
      <c r="L883" s="490" t="s">
        <v>68</v>
      </c>
      <c r="M883" s="491" t="s">
        <v>39</v>
      </c>
      <c r="N883" s="492" t="s">
        <v>985</v>
      </c>
      <c r="O883" s="493">
        <v>10</v>
      </c>
      <c r="P883" s="464"/>
      <c r="Q883" s="464"/>
      <c r="R883" s="464"/>
      <c r="S883" s="464"/>
      <c r="T883" s="464"/>
      <c r="U883" s="495">
        <v>0</v>
      </c>
      <c r="V883" s="496">
        <v>0</v>
      </c>
      <c r="W883" s="496">
        <v>0</v>
      </c>
      <c r="X883" s="496">
        <v>0</v>
      </c>
      <c r="Y883" s="496">
        <v>0</v>
      </c>
      <c r="Z883" s="497"/>
    </row>
    <row r="884" spans="2:26">
      <c r="B884" s="482">
        <v>96719210</v>
      </c>
      <c r="C884" s="483">
        <v>4</v>
      </c>
      <c r="D884" s="484" t="s">
        <v>458</v>
      </c>
      <c r="E884" s="324" t="s">
        <v>134</v>
      </c>
      <c r="F884" s="485">
        <v>609</v>
      </c>
      <c r="G884" s="486">
        <v>40065</v>
      </c>
      <c r="H884" s="326" t="s">
        <v>37</v>
      </c>
      <c r="I884" s="487">
        <v>1000</v>
      </c>
      <c r="J884" s="488" t="s">
        <v>89</v>
      </c>
      <c r="K884" s="489">
        <v>3</v>
      </c>
      <c r="L884" s="490" t="s">
        <v>68</v>
      </c>
      <c r="M884" s="491" t="s">
        <v>39</v>
      </c>
      <c r="N884" s="492" t="s">
        <v>985</v>
      </c>
      <c r="O884" s="493">
        <v>7</v>
      </c>
      <c r="P884" s="464"/>
      <c r="Q884" s="464"/>
      <c r="R884" s="464">
        <v>0</v>
      </c>
      <c r="S884" s="464"/>
      <c r="T884" s="464"/>
      <c r="U884" s="495" t="s">
        <v>645</v>
      </c>
      <c r="V884" s="496">
        <v>0</v>
      </c>
      <c r="W884" s="496" t="s">
        <v>988</v>
      </c>
      <c r="X884" s="496">
        <v>0</v>
      </c>
      <c r="Y884" s="496">
        <v>0</v>
      </c>
      <c r="Z884" s="497"/>
    </row>
    <row r="885" spans="2:26">
      <c r="B885" s="482">
        <v>96719210</v>
      </c>
      <c r="C885" s="483">
        <v>4</v>
      </c>
      <c r="D885" s="484" t="s">
        <v>458</v>
      </c>
      <c r="E885" s="324" t="s">
        <v>984</v>
      </c>
      <c r="F885" s="485">
        <v>610</v>
      </c>
      <c r="G885" s="486">
        <v>40060</v>
      </c>
      <c r="H885" s="326" t="s">
        <v>37</v>
      </c>
      <c r="I885" s="487">
        <v>5000</v>
      </c>
      <c r="J885" s="488"/>
      <c r="K885" s="489"/>
      <c r="L885" s="490" t="s">
        <v>68</v>
      </c>
      <c r="M885" s="491" t="s">
        <v>39</v>
      </c>
      <c r="N885" s="492" t="s">
        <v>985</v>
      </c>
      <c r="O885" s="493">
        <v>30</v>
      </c>
      <c r="P885" s="464"/>
      <c r="Q885" s="464"/>
      <c r="R885" s="464"/>
      <c r="S885" s="464"/>
      <c r="T885" s="464"/>
      <c r="U885" s="495">
        <v>0</v>
      </c>
      <c r="V885" s="496">
        <v>0</v>
      </c>
      <c r="W885" s="496">
        <v>0</v>
      </c>
      <c r="X885" s="496">
        <v>0</v>
      </c>
      <c r="Y885" s="496">
        <v>0</v>
      </c>
      <c r="Z885" s="497"/>
    </row>
    <row r="886" spans="2:26">
      <c r="B886" s="482">
        <v>96719210</v>
      </c>
      <c r="C886" s="483">
        <v>4</v>
      </c>
      <c r="D886" s="484" t="s">
        <v>458</v>
      </c>
      <c r="E886" s="324" t="s">
        <v>134</v>
      </c>
      <c r="F886" s="485">
        <v>610</v>
      </c>
      <c r="G886" s="486">
        <v>40065</v>
      </c>
      <c r="H886" s="326" t="s">
        <v>37</v>
      </c>
      <c r="I886" s="487">
        <v>3500</v>
      </c>
      <c r="J886" s="488" t="s">
        <v>63</v>
      </c>
      <c r="K886" s="489">
        <v>4.3</v>
      </c>
      <c r="L886" s="490" t="s">
        <v>68</v>
      </c>
      <c r="M886" s="491" t="s">
        <v>39</v>
      </c>
      <c r="N886" s="492" t="s">
        <v>985</v>
      </c>
      <c r="O886" s="493">
        <v>21</v>
      </c>
      <c r="P886" s="464">
        <v>3500000</v>
      </c>
      <c r="Q886" s="464">
        <v>3500000</v>
      </c>
      <c r="R886" s="464">
        <v>79195760</v>
      </c>
      <c r="S886" s="464">
        <v>1034693</v>
      </c>
      <c r="T886" s="464">
        <v>80230453</v>
      </c>
      <c r="U886" s="495" t="s">
        <v>645</v>
      </c>
      <c r="V886" s="496">
        <v>0</v>
      </c>
      <c r="W886" s="496">
        <v>0</v>
      </c>
      <c r="X886" s="496">
        <v>0</v>
      </c>
      <c r="Y886" s="496">
        <v>0</v>
      </c>
      <c r="Z886" s="497"/>
    </row>
    <row r="887" spans="2:26">
      <c r="B887" s="482">
        <v>90227000</v>
      </c>
      <c r="C887" s="483" t="s">
        <v>83</v>
      </c>
      <c r="D887" s="484" t="s">
        <v>935</v>
      </c>
      <c r="E887" s="324" t="s">
        <v>984</v>
      </c>
      <c r="F887" s="485">
        <v>407</v>
      </c>
      <c r="G887" s="486">
        <v>38421</v>
      </c>
      <c r="H887" s="326" t="s">
        <v>37</v>
      </c>
      <c r="I887" s="487">
        <v>2000</v>
      </c>
      <c r="J887" s="488"/>
      <c r="K887" s="489"/>
      <c r="L887" s="490" t="s">
        <v>68</v>
      </c>
      <c r="M887" s="491" t="s">
        <v>39</v>
      </c>
      <c r="N887" s="492" t="s">
        <v>985</v>
      </c>
      <c r="O887" s="493">
        <v>25</v>
      </c>
      <c r="P887" s="464"/>
      <c r="Q887" s="464"/>
      <c r="R887" s="464"/>
      <c r="S887" s="464"/>
      <c r="T887" s="464"/>
      <c r="U887" s="495">
        <v>0</v>
      </c>
      <c r="V887" s="496">
        <v>0</v>
      </c>
      <c r="W887" s="496">
        <v>0</v>
      </c>
      <c r="X887" s="496">
        <v>0</v>
      </c>
      <c r="Y887" s="496">
        <v>0</v>
      </c>
      <c r="Z887" s="497"/>
    </row>
    <row r="888" spans="2:26">
      <c r="B888" s="482">
        <v>90227000</v>
      </c>
      <c r="C888" s="483" t="s">
        <v>83</v>
      </c>
      <c r="D888" s="484" t="s">
        <v>935</v>
      </c>
      <c r="E888" s="324" t="s">
        <v>134</v>
      </c>
      <c r="F888" s="485">
        <v>407</v>
      </c>
      <c r="G888" s="486">
        <v>38464</v>
      </c>
      <c r="H888" s="326" t="s">
        <v>37</v>
      </c>
      <c r="I888" s="487">
        <v>2000</v>
      </c>
      <c r="J888" s="488" t="s">
        <v>89</v>
      </c>
      <c r="K888" s="489">
        <v>3.9</v>
      </c>
      <c r="L888" s="490" t="s">
        <v>68</v>
      </c>
      <c r="M888" s="491" t="s">
        <v>39</v>
      </c>
      <c r="N888" s="492" t="s">
        <v>985</v>
      </c>
      <c r="O888" s="493">
        <v>21</v>
      </c>
      <c r="P888" s="464">
        <v>2000000</v>
      </c>
      <c r="Q888" s="464">
        <v>1647059</v>
      </c>
      <c r="R888" s="464">
        <v>37268597</v>
      </c>
      <c r="S888" s="464">
        <v>298071</v>
      </c>
      <c r="T888" s="464">
        <v>37566668</v>
      </c>
      <c r="U888" s="495" t="s">
        <v>645</v>
      </c>
      <c r="V888" s="496">
        <v>0</v>
      </c>
      <c r="W888" s="496">
        <v>0</v>
      </c>
      <c r="X888" s="496">
        <v>0</v>
      </c>
      <c r="Y888" s="496" t="s">
        <v>987</v>
      </c>
      <c r="Z888" s="497"/>
    </row>
    <row r="889" spans="2:26">
      <c r="B889" s="505">
        <v>90227000</v>
      </c>
      <c r="C889" s="506">
        <v>0</v>
      </c>
      <c r="D889" s="484" t="s">
        <v>935</v>
      </c>
      <c r="E889" s="324" t="s">
        <v>984</v>
      </c>
      <c r="F889" s="485">
        <v>574</v>
      </c>
      <c r="G889" s="486">
        <v>39895</v>
      </c>
      <c r="H889" s="326" t="s">
        <v>37</v>
      </c>
      <c r="I889" s="487">
        <v>2000</v>
      </c>
      <c r="J889" s="488"/>
      <c r="K889" s="489"/>
      <c r="L889" s="490" t="s">
        <v>39</v>
      </c>
      <c r="M889" s="491" t="s">
        <v>68</v>
      </c>
      <c r="N889" s="492" t="s">
        <v>985</v>
      </c>
      <c r="O889" s="493">
        <v>10</v>
      </c>
      <c r="P889" s="464"/>
      <c r="Q889" s="464"/>
      <c r="R889" s="464"/>
      <c r="S889" s="464"/>
      <c r="T889" s="464"/>
      <c r="U889" s="495">
        <v>0</v>
      </c>
      <c r="V889" s="496">
        <v>0</v>
      </c>
      <c r="W889" s="496">
        <v>0</v>
      </c>
      <c r="X889" s="496">
        <v>0</v>
      </c>
      <c r="Y889" s="496">
        <v>0</v>
      </c>
      <c r="Z889" s="497"/>
    </row>
    <row r="890" spans="2:26">
      <c r="B890" s="505">
        <v>90227000</v>
      </c>
      <c r="C890" s="506">
        <v>0</v>
      </c>
      <c r="D890" s="484" t="s">
        <v>935</v>
      </c>
      <c r="E890" s="324" t="s">
        <v>134</v>
      </c>
      <c r="F890" s="485">
        <v>574</v>
      </c>
      <c r="G890" s="486">
        <v>39990</v>
      </c>
      <c r="H890" s="326" t="s">
        <v>37</v>
      </c>
      <c r="I890" s="487">
        <v>1500</v>
      </c>
      <c r="J890" s="488" t="s">
        <v>63</v>
      </c>
      <c r="K890" s="489">
        <v>3.6</v>
      </c>
      <c r="L890" s="490" t="s">
        <v>68</v>
      </c>
      <c r="M890" s="491" t="s">
        <v>985</v>
      </c>
      <c r="N890" s="492" t="s">
        <v>985</v>
      </c>
      <c r="O890" s="493">
        <v>6</v>
      </c>
      <c r="P890" s="464"/>
      <c r="Q890" s="464"/>
      <c r="R890" s="464">
        <v>0</v>
      </c>
      <c r="S890" s="464"/>
      <c r="T890" s="464"/>
      <c r="U890" s="495" t="s">
        <v>645</v>
      </c>
      <c r="V890" s="496">
        <v>0</v>
      </c>
      <c r="W890" s="496" t="s">
        <v>988</v>
      </c>
      <c r="X890" s="496">
        <v>0</v>
      </c>
      <c r="Y890" s="496" t="s">
        <v>987</v>
      </c>
      <c r="Z890" s="497"/>
    </row>
    <row r="891" spans="2:26">
      <c r="B891" s="505">
        <v>90227000</v>
      </c>
      <c r="C891" s="506">
        <v>0</v>
      </c>
      <c r="D891" s="484" t="s">
        <v>935</v>
      </c>
      <c r="E891" s="324" t="s">
        <v>134</v>
      </c>
      <c r="F891" s="485">
        <v>574</v>
      </c>
      <c r="G891" s="486">
        <v>39990</v>
      </c>
      <c r="H891" s="326" t="s">
        <v>162</v>
      </c>
      <c r="I891" s="487">
        <v>31000000</v>
      </c>
      <c r="J891" s="488" t="s">
        <v>56</v>
      </c>
      <c r="K891" s="489">
        <v>6</v>
      </c>
      <c r="L891" s="490" t="s">
        <v>68</v>
      </c>
      <c r="M891" s="491" t="s">
        <v>985</v>
      </c>
      <c r="N891" s="492" t="s">
        <v>985</v>
      </c>
      <c r="O891" s="493">
        <v>6</v>
      </c>
      <c r="P891" s="464"/>
      <c r="Q891" s="464"/>
      <c r="R891" s="464">
        <v>0</v>
      </c>
      <c r="S891" s="464"/>
      <c r="T891" s="464"/>
      <c r="U891" s="495">
        <v>0</v>
      </c>
      <c r="V891" s="496">
        <v>0</v>
      </c>
      <c r="W891" s="496" t="s">
        <v>988</v>
      </c>
      <c r="X891" s="496">
        <v>0</v>
      </c>
      <c r="Y891" s="496" t="s">
        <v>987</v>
      </c>
      <c r="Z891" s="497"/>
    </row>
    <row r="892" spans="2:26">
      <c r="B892" s="505">
        <v>90227000</v>
      </c>
      <c r="C892" s="506">
        <v>0</v>
      </c>
      <c r="D892" s="484" t="s">
        <v>935</v>
      </c>
      <c r="E892" s="324" t="s">
        <v>984</v>
      </c>
      <c r="F892" s="485">
        <v>575</v>
      </c>
      <c r="G892" s="486">
        <v>39895</v>
      </c>
      <c r="H892" s="326" t="s">
        <v>37</v>
      </c>
      <c r="I892" s="487">
        <v>2000</v>
      </c>
      <c r="J892" s="488"/>
      <c r="K892" s="489"/>
      <c r="L892" s="490" t="s">
        <v>39</v>
      </c>
      <c r="M892" s="491" t="s">
        <v>68</v>
      </c>
      <c r="N892" s="492" t="s">
        <v>985</v>
      </c>
      <c r="O892" s="493">
        <v>30</v>
      </c>
      <c r="P892" s="464"/>
      <c r="Q892" s="464"/>
      <c r="R892" s="464"/>
      <c r="S892" s="464"/>
      <c r="T892" s="464"/>
      <c r="U892" s="495">
        <v>0</v>
      </c>
      <c r="V892" s="496">
        <v>0</v>
      </c>
      <c r="W892" s="496" t="s">
        <v>988</v>
      </c>
      <c r="X892" s="496">
        <v>0</v>
      </c>
      <c r="Y892" s="496">
        <v>0</v>
      </c>
      <c r="Z892" s="497"/>
    </row>
    <row r="893" spans="2:26">
      <c r="B893" s="482">
        <v>91041000</v>
      </c>
      <c r="C893" s="483" t="s">
        <v>100</v>
      </c>
      <c r="D893" s="484" t="s">
        <v>1083</v>
      </c>
      <c r="E893" s="324" t="s">
        <v>984</v>
      </c>
      <c r="F893" s="485">
        <v>415</v>
      </c>
      <c r="G893" s="486">
        <v>38516</v>
      </c>
      <c r="H893" s="326" t="s">
        <v>37</v>
      </c>
      <c r="I893" s="487">
        <v>1500</v>
      </c>
      <c r="J893" s="488"/>
      <c r="K893" s="489"/>
      <c r="L893" s="490" t="s">
        <v>68</v>
      </c>
      <c r="M893" s="491" t="s">
        <v>39</v>
      </c>
      <c r="N893" s="492" t="s">
        <v>985</v>
      </c>
      <c r="O893" s="493">
        <v>25</v>
      </c>
      <c r="P893" s="464"/>
      <c r="Q893" s="464"/>
      <c r="R893" s="464"/>
      <c r="S893" s="464"/>
      <c r="T893" s="464"/>
      <c r="U893" s="495">
        <v>0</v>
      </c>
      <c r="V893" s="496">
        <v>0</v>
      </c>
      <c r="W893" s="496">
        <v>0</v>
      </c>
      <c r="X893" s="496">
        <v>0</v>
      </c>
      <c r="Y893" s="496">
        <v>0</v>
      </c>
      <c r="Z893" s="497"/>
    </row>
    <row r="894" spans="2:26">
      <c r="B894" s="482">
        <v>91041000</v>
      </c>
      <c r="C894" s="483" t="s">
        <v>100</v>
      </c>
      <c r="D894" s="484" t="s">
        <v>1083</v>
      </c>
      <c r="E894" s="324" t="s">
        <v>134</v>
      </c>
      <c r="F894" s="485">
        <v>415</v>
      </c>
      <c r="G894" s="486">
        <v>38532</v>
      </c>
      <c r="H894" s="326" t="s">
        <v>37</v>
      </c>
      <c r="I894" s="487">
        <v>1500</v>
      </c>
      <c r="J894" s="488" t="s">
        <v>46</v>
      </c>
      <c r="K894" s="489">
        <v>3.8</v>
      </c>
      <c r="L894" s="490" t="s">
        <v>68</v>
      </c>
      <c r="M894" s="491" t="s">
        <v>985</v>
      </c>
      <c r="N894" s="492" t="s">
        <v>985</v>
      </c>
      <c r="O894" s="493">
        <v>20</v>
      </c>
      <c r="P894" s="464">
        <v>1500000</v>
      </c>
      <c r="Q894" s="464">
        <v>495000</v>
      </c>
      <c r="R894" s="464">
        <v>11200543</v>
      </c>
      <c r="S894" s="464">
        <v>193450</v>
      </c>
      <c r="T894" s="464">
        <v>11393993</v>
      </c>
      <c r="U894" s="495" t="s">
        <v>645</v>
      </c>
      <c r="V894" s="496">
        <v>0</v>
      </c>
      <c r="W894" s="496">
        <v>0</v>
      </c>
      <c r="X894" s="496">
        <v>0</v>
      </c>
      <c r="Y894" s="496" t="s">
        <v>987</v>
      </c>
      <c r="Z894" s="497"/>
    </row>
    <row r="895" spans="2:26">
      <c r="B895" s="482">
        <v>96519000</v>
      </c>
      <c r="C895" s="483" t="s">
        <v>44</v>
      </c>
      <c r="D895" s="484" t="s">
        <v>856</v>
      </c>
      <c r="E895" s="324" t="s">
        <v>989</v>
      </c>
      <c r="F895" s="498">
        <v>162</v>
      </c>
      <c r="G895" s="486">
        <v>33917</v>
      </c>
      <c r="H895" s="326" t="s">
        <v>37</v>
      </c>
      <c r="I895" s="487">
        <v>350</v>
      </c>
      <c r="J895" s="503" t="s">
        <v>46</v>
      </c>
      <c r="K895" s="489">
        <v>6.5</v>
      </c>
      <c r="L895" s="490" t="s">
        <v>39</v>
      </c>
      <c r="M895" s="491" t="s">
        <v>985</v>
      </c>
      <c r="N895" s="492" t="s">
        <v>985</v>
      </c>
      <c r="O895" s="500">
        <v>22</v>
      </c>
      <c r="P895" s="464">
        <v>350000</v>
      </c>
      <c r="Q895" s="464">
        <v>36842</v>
      </c>
      <c r="R895" s="464">
        <v>833637</v>
      </c>
      <c r="S895" s="464">
        <v>13118</v>
      </c>
      <c r="T895" s="464">
        <v>846755</v>
      </c>
      <c r="U895" s="495" t="s">
        <v>645</v>
      </c>
      <c r="V895" s="496">
        <v>0</v>
      </c>
      <c r="W895" s="496">
        <v>0</v>
      </c>
      <c r="X895" s="496">
        <v>0</v>
      </c>
      <c r="Y895" s="496" t="s">
        <v>987</v>
      </c>
      <c r="Z895" s="497" t="s">
        <v>1084</v>
      </c>
    </row>
    <row r="896" spans="2:26">
      <c r="B896" s="482">
        <v>96519000</v>
      </c>
      <c r="C896" s="483" t="s">
        <v>44</v>
      </c>
      <c r="D896" s="484" t="s">
        <v>856</v>
      </c>
      <c r="E896" s="324" t="s">
        <v>984</v>
      </c>
      <c r="F896" s="485">
        <v>463</v>
      </c>
      <c r="G896" s="486">
        <v>38825</v>
      </c>
      <c r="H896" s="326" t="s">
        <v>37</v>
      </c>
      <c r="I896" s="487">
        <v>4500</v>
      </c>
      <c r="J896" s="488"/>
      <c r="K896" s="489"/>
      <c r="L896" s="490" t="s">
        <v>68</v>
      </c>
      <c r="M896" s="491" t="s">
        <v>39</v>
      </c>
      <c r="N896" s="492" t="s">
        <v>985</v>
      </c>
      <c r="O896" s="493">
        <v>23</v>
      </c>
      <c r="P896" s="464"/>
      <c r="Q896" s="464"/>
      <c r="R896" s="464"/>
      <c r="S896" s="464"/>
      <c r="T896" s="464"/>
      <c r="U896" s="495">
        <v>0</v>
      </c>
      <c r="V896" s="496">
        <v>0</v>
      </c>
      <c r="W896" s="496">
        <v>0</v>
      </c>
      <c r="X896" s="496">
        <v>0</v>
      </c>
      <c r="Y896" s="496">
        <v>0</v>
      </c>
      <c r="Z896" s="497" t="s">
        <v>1084</v>
      </c>
    </row>
    <row r="897" spans="2:26">
      <c r="B897" s="482">
        <v>96519000</v>
      </c>
      <c r="C897" s="483" t="s">
        <v>44</v>
      </c>
      <c r="D897" s="484" t="s">
        <v>856</v>
      </c>
      <c r="E897" s="324" t="s">
        <v>134</v>
      </c>
      <c r="F897" s="485">
        <v>463</v>
      </c>
      <c r="G897" s="486">
        <v>38825</v>
      </c>
      <c r="H897" s="326" t="s">
        <v>37</v>
      </c>
      <c r="I897" s="487">
        <v>4500</v>
      </c>
      <c r="J897" s="488" t="s">
        <v>87</v>
      </c>
      <c r="K897" s="489">
        <v>4.2</v>
      </c>
      <c r="L897" s="490" t="s">
        <v>68</v>
      </c>
      <c r="M897" s="491" t="s">
        <v>39</v>
      </c>
      <c r="N897" s="492" t="s">
        <v>985</v>
      </c>
      <c r="O897" s="493">
        <v>22.5</v>
      </c>
      <c r="P897" s="464">
        <v>4500000</v>
      </c>
      <c r="Q897" s="464">
        <v>4088726</v>
      </c>
      <c r="R897" s="464">
        <v>92517075</v>
      </c>
      <c r="S897" s="464">
        <v>945679</v>
      </c>
      <c r="T897" s="464">
        <v>93462754</v>
      </c>
      <c r="U897" s="495" t="s">
        <v>645</v>
      </c>
      <c r="V897" s="496">
        <v>0</v>
      </c>
      <c r="W897" s="496">
        <v>0</v>
      </c>
      <c r="X897" s="496">
        <v>0</v>
      </c>
      <c r="Y897" s="496" t="s">
        <v>987</v>
      </c>
      <c r="Z897" s="497"/>
    </row>
    <row r="898" spans="2:26">
      <c r="B898" s="482">
        <v>96439000</v>
      </c>
      <c r="C898" s="483" t="s">
        <v>159</v>
      </c>
      <c r="D898" s="484" t="s">
        <v>1085</v>
      </c>
      <c r="E898" s="324" t="s">
        <v>984</v>
      </c>
      <c r="F898" s="485">
        <v>350</v>
      </c>
      <c r="G898" s="486">
        <v>37908</v>
      </c>
      <c r="H898" s="326" t="s">
        <v>37</v>
      </c>
      <c r="I898" s="487">
        <v>2000</v>
      </c>
      <c r="J898" s="488"/>
      <c r="K898" s="489"/>
      <c r="L898" s="490" t="s">
        <v>985</v>
      </c>
      <c r="M898" s="491" t="s">
        <v>985</v>
      </c>
      <c r="N898" s="492" t="s">
        <v>985</v>
      </c>
      <c r="O898" s="493">
        <v>10</v>
      </c>
      <c r="P898" s="464"/>
      <c r="Q898" s="464"/>
      <c r="R898" s="464"/>
      <c r="S898" s="464"/>
      <c r="T898" s="464"/>
      <c r="U898" s="495">
        <v>0</v>
      </c>
      <c r="V898" s="496">
        <v>0</v>
      </c>
      <c r="W898" s="496">
        <v>0</v>
      </c>
      <c r="X898" s="496">
        <v>0</v>
      </c>
      <c r="Y898" s="496">
        <v>0</v>
      </c>
      <c r="Z898" s="497" t="s">
        <v>1086</v>
      </c>
    </row>
    <row r="899" spans="2:26">
      <c r="B899" s="482">
        <v>96439000</v>
      </c>
      <c r="C899" s="483" t="s">
        <v>159</v>
      </c>
      <c r="D899" s="484" t="s">
        <v>1085</v>
      </c>
      <c r="E899" s="324" t="s">
        <v>134</v>
      </c>
      <c r="F899" s="485">
        <v>350</v>
      </c>
      <c r="G899" s="486">
        <v>37908</v>
      </c>
      <c r="H899" s="326" t="s">
        <v>37</v>
      </c>
      <c r="I899" s="487">
        <v>2000</v>
      </c>
      <c r="J899" s="488" t="s">
        <v>89</v>
      </c>
      <c r="K899" s="489">
        <v>4.5</v>
      </c>
      <c r="L899" s="490" t="s">
        <v>68</v>
      </c>
      <c r="M899" s="491" t="s">
        <v>985</v>
      </c>
      <c r="N899" s="492" t="s">
        <v>985</v>
      </c>
      <c r="O899" s="493">
        <v>6.5</v>
      </c>
      <c r="P899" s="464">
        <v>2000000</v>
      </c>
      <c r="Q899" s="464">
        <v>0</v>
      </c>
      <c r="R899" s="464">
        <v>0</v>
      </c>
      <c r="S899" s="464"/>
      <c r="T899" s="464"/>
      <c r="U899" s="495" t="s">
        <v>645</v>
      </c>
      <c r="V899" s="496">
        <v>0</v>
      </c>
      <c r="W899" s="496">
        <v>0</v>
      </c>
      <c r="X899" s="496" t="s">
        <v>990</v>
      </c>
      <c r="Y899" s="496" t="s">
        <v>987</v>
      </c>
      <c r="Z899" s="497" t="s">
        <v>1086</v>
      </c>
    </row>
    <row r="900" spans="2:26">
      <c r="B900" s="482">
        <v>96439000</v>
      </c>
      <c r="C900" s="483" t="s">
        <v>159</v>
      </c>
      <c r="D900" s="484" t="s">
        <v>1085</v>
      </c>
      <c r="E900" s="324" t="s">
        <v>984</v>
      </c>
      <c r="F900" s="485">
        <v>492</v>
      </c>
      <c r="G900" s="486">
        <v>39132</v>
      </c>
      <c r="H900" s="326" t="s">
        <v>37</v>
      </c>
      <c r="I900" s="487">
        <v>6000</v>
      </c>
      <c r="J900" s="488"/>
      <c r="K900" s="489"/>
      <c r="L900" s="490" t="s">
        <v>68</v>
      </c>
      <c r="M900" s="491" t="s">
        <v>39</v>
      </c>
      <c r="N900" s="492" t="s">
        <v>985</v>
      </c>
      <c r="O900" s="493">
        <v>10</v>
      </c>
      <c r="P900" s="464"/>
      <c r="Q900" s="464"/>
      <c r="R900" s="464"/>
      <c r="S900" s="464"/>
      <c r="T900" s="464"/>
      <c r="U900" s="495">
        <v>0</v>
      </c>
      <c r="V900" s="496">
        <v>0</v>
      </c>
      <c r="W900" s="496">
        <v>0</v>
      </c>
      <c r="X900" s="496">
        <v>0</v>
      </c>
      <c r="Y900" s="496">
        <v>0</v>
      </c>
      <c r="Z900" s="497" t="s">
        <v>1086</v>
      </c>
    </row>
    <row r="901" spans="2:26">
      <c r="B901" s="482">
        <v>96439000</v>
      </c>
      <c r="C901" s="483" t="s">
        <v>159</v>
      </c>
      <c r="D901" s="484" t="s">
        <v>1085</v>
      </c>
      <c r="E901" s="324" t="s">
        <v>134</v>
      </c>
      <c r="F901" s="485">
        <v>492</v>
      </c>
      <c r="G901" s="486">
        <v>39132</v>
      </c>
      <c r="H901" s="326" t="s">
        <v>37</v>
      </c>
      <c r="I901" s="487">
        <v>6000</v>
      </c>
      <c r="J901" s="488" t="s">
        <v>56</v>
      </c>
      <c r="K901" s="489">
        <v>2.6</v>
      </c>
      <c r="L901" s="490" t="s">
        <v>68</v>
      </c>
      <c r="M901" s="491" t="s">
        <v>39</v>
      </c>
      <c r="N901" s="492" t="s">
        <v>985</v>
      </c>
      <c r="O901" s="493">
        <v>5</v>
      </c>
      <c r="P901" s="464">
        <v>6000000</v>
      </c>
      <c r="Q901" s="464">
        <v>715000</v>
      </c>
      <c r="R901" s="464">
        <v>16178562</v>
      </c>
      <c r="S901" s="464">
        <v>137422</v>
      </c>
      <c r="T901" s="464">
        <v>16315984</v>
      </c>
      <c r="U901" s="495" t="s">
        <v>645</v>
      </c>
      <c r="V901" s="496">
        <v>0</v>
      </c>
      <c r="W901" s="496">
        <v>0</v>
      </c>
      <c r="X901" s="496">
        <v>0</v>
      </c>
      <c r="Y901" s="496" t="s">
        <v>987</v>
      </c>
      <c r="Z901" s="497" t="s">
        <v>1086</v>
      </c>
    </row>
    <row r="902" spans="2:26">
      <c r="B902" s="482">
        <v>84356800</v>
      </c>
      <c r="C902" s="483">
        <v>9</v>
      </c>
      <c r="D902" s="499" t="s">
        <v>1087</v>
      </c>
      <c r="E902" s="324" t="s">
        <v>984</v>
      </c>
      <c r="F902" s="485">
        <v>546</v>
      </c>
      <c r="G902" s="486">
        <v>39681</v>
      </c>
      <c r="H902" s="326" t="s">
        <v>37</v>
      </c>
      <c r="I902" s="487">
        <v>2000</v>
      </c>
      <c r="J902" s="488"/>
      <c r="K902" s="489"/>
      <c r="L902" s="490" t="s">
        <v>68</v>
      </c>
      <c r="M902" s="491" t="s">
        <v>985</v>
      </c>
      <c r="N902" s="492" t="s">
        <v>985</v>
      </c>
      <c r="O902" s="493">
        <v>10</v>
      </c>
      <c r="P902" s="464"/>
      <c r="Q902" s="464"/>
      <c r="R902" s="464"/>
      <c r="S902" s="464"/>
      <c r="T902" s="464"/>
      <c r="U902" s="495">
        <v>0</v>
      </c>
      <c r="V902" s="496">
        <v>0</v>
      </c>
      <c r="W902" s="496">
        <v>0</v>
      </c>
      <c r="X902" s="496">
        <v>0</v>
      </c>
      <c r="Y902" s="496">
        <v>0</v>
      </c>
      <c r="Z902" s="501"/>
    </row>
    <row r="903" spans="2:26">
      <c r="B903" s="482">
        <v>84356800</v>
      </c>
      <c r="C903" s="483">
        <v>9</v>
      </c>
      <c r="D903" s="499" t="s">
        <v>1087</v>
      </c>
      <c r="E903" s="324" t="s">
        <v>134</v>
      </c>
      <c r="F903" s="485">
        <v>546</v>
      </c>
      <c r="G903" s="486">
        <v>39689</v>
      </c>
      <c r="H903" s="326" t="s">
        <v>37</v>
      </c>
      <c r="I903" s="487">
        <v>2000</v>
      </c>
      <c r="J903" s="488" t="s">
        <v>63</v>
      </c>
      <c r="K903" s="489">
        <v>3.9</v>
      </c>
      <c r="L903" s="490" t="s">
        <v>68</v>
      </c>
      <c r="M903" s="491" t="s">
        <v>985</v>
      </c>
      <c r="N903" s="492" t="s">
        <v>985</v>
      </c>
      <c r="O903" s="493">
        <v>7</v>
      </c>
      <c r="P903" s="464">
        <v>2000000</v>
      </c>
      <c r="Q903" s="464">
        <v>1333332.8</v>
      </c>
      <c r="R903" s="464">
        <v>30169801</v>
      </c>
      <c r="S903" s="464">
        <v>92337</v>
      </c>
      <c r="T903" s="464">
        <v>30262138</v>
      </c>
      <c r="U903" s="495" t="s">
        <v>645</v>
      </c>
      <c r="V903" s="496">
        <v>0</v>
      </c>
      <c r="W903" s="496">
        <v>0</v>
      </c>
      <c r="X903" s="496">
        <v>0</v>
      </c>
      <c r="Y903" s="496" t="s">
        <v>987</v>
      </c>
      <c r="Z903" s="501" t="s">
        <v>1088</v>
      </c>
    </row>
    <row r="904" spans="2:26">
      <c r="B904" s="482">
        <v>84356800</v>
      </c>
      <c r="C904" s="483">
        <v>9</v>
      </c>
      <c r="D904" s="499" t="s">
        <v>1087</v>
      </c>
      <c r="E904" s="324" t="s">
        <v>142</v>
      </c>
      <c r="F904" s="485">
        <v>546</v>
      </c>
      <c r="G904" s="486">
        <v>39689</v>
      </c>
      <c r="H904" s="326" t="s">
        <v>37</v>
      </c>
      <c r="I904" s="487">
        <v>2000</v>
      </c>
      <c r="J904" s="488" t="s">
        <v>56</v>
      </c>
      <c r="K904" s="489">
        <v>4.4000000000000004</v>
      </c>
      <c r="L904" s="490" t="s">
        <v>68</v>
      </c>
      <c r="M904" s="491" t="s">
        <v>985</v>
      </c>
      <c r="N904" s="492" t="s">
        <v>985</v>
      </c>
      <c r="O904" s="493">
        <v>10</v>
      </c>
      <c r="P904" s="464"/>
      <c r="Q904" s="464"/>
      <c r="R904" s="464">
        <v>0</v>
      </c>
      <c r="S904" s="464"/>
      <c r="T904" s="464"/>
      <c r="U904" s="495" t="s">
        <v>645</v>
      </c>
      <c r="V904" s="496">
        <v>0</v>
      </c>
      <c r="W904" s="496" t="s">
        <v>988</v>
      </c>
      <c r="X904" s="496">
        <v>0</v>
      </c>
      <c r="Y904" s="496" t="s">
        <v>987</v>
      </c>
      <c r="Z904" s="501" t="s">
        <v>1088</v>
      </c>
    </row>
    <row r="905" spans="2:26">
      <c r="B905" s="482">
        <v>84356800</v>
      </c>
      <c r="C905" s="483">
        <v>9</v>
      </c>
      <c r="D905" s="499" t="s">
        <v>1087</v>
      </c>
      <c r="E905" s="324" t="s">
        <v>984</v>
      </c>
      <c r="F905" s="485">
        <v>547</v>
      </c>
      <c r="G905" s="486">
        <v>39681</v>
      </c>
      <c r="H905" s="326" t="s">
        <v>37</v>
      </c>
      <c r="I905" s="487">
        <v>2000</v>
      </c>
      <c r="J905" s="488"/>
      <c r="K905" s="489"/>
      <c r="L905" s="490" t="s">
        <v>68</v>
      </c>
      <c r="M905" s="491" t="s">
        <v>39</v>
      </c>
      <c r="N905" s="492" t="s">
        <v>985</v>
      </c>
      <c r="O905" s="493">
        <v>30</v>
      </c>
      <c r="P905" s="464"/>
      <c r="Q905" s="464"/>
      <c r="R905" s="464"/>
      <c r="S905" s="464"/>
      <c r="T905" s="464"/>
      <c r="U905" s="495">
        <v>0</v>
      </c>
      <c r="V905" s="496">
        <v>0</v>
      </c>
      <c r="W905" s="496">
        <v>0</v>
      </c>
      <c r="X905" s="496">
        <v>0</v>
      </c>
      <c r="Y905" s="496">
        <v>0</v>
      </c>
      <c r="Z905" s="501"/>
    </row>
    <row r="906" spans="2:26">
      <c r="B906" s="482">
        <v>84356800</v>
      </c>
      <c r="C906" s="483">
        <v>9</v>
      </c>
      <c r="D906" s="499" t="s">
        <v>1087</v>
      </c>
      <c r="E906" s="324" t="s">
        <v>134</v>
      </c>
      <c r="F906" s="485">
        <v>547</v>
      </c>
      <c r="G906" s="486">
        <v>39689</v>
      </c>
      <c r="H906" s="326" t="s">
        <v>37</v>
      </c>
      <c r="I906" s="487">
        <v>2000</v>
      </c>
      <c r="J906" s="488" t="s">
        <v>51</v>
      </c>
      <c r="K906" s="489">
        <v>4.7</v>
      </c>
      <c r="L906" s="490" t="s">
        <v>68</v>
      </c>
      <c r="M906" s="491" t="s">
        <v>985</v>
      </c>
      <c r="N906" s="492" t="s">
        <v>985</v>
      </c>
      <c r="O906" s="493">
        <v>20</v>
      </c>
      <c r="P906" s="464"/>
      <c r="Q906" s="464"/>
      <c r="R906" s="464">
        <v>0</v>
      </c>
      <c r="S906" s="464"/>
      <c r="T906" s="464"/>
      <c r="U906" s="495" t="s">
        <v>645</v>
      </c>
      <c r="V906" s="496">
        <v>0</v>
      </c>
      <c r="W906" s="496" t="s">
        <v>988</v>
      </c>
      <c r="X906" s="496">
        <v>0</v>
      </c>
      <c r="Y906" s="496" t="s">
        <v>987</v>
      </c>
      <c r="Z906" s="501" t="s">
        <v>1088</v>
      </c>
    </row>
    <row r="907" spans="2:26">
      <c r="B907" s="482">
        <v>84356800</v>
      </c>
      <c r="C907" s="483">
        <v>9</v>
      </c>
      <c r="D907" s="499" t="s">
        <v>1087</v>
      </c>
      <c r="E907" s="324" t="s">
        <v>984</v>
      </c>
      <c r="F907" s="485">
        <v>660</v>
      </c>
      <c r="G907" s="486">
        <v>40668</v>
      </c>
      <c r="H907" s="326" t="s">
        <v>37</v>
      </c>
      <c r="I907" s="487">
        <v>3000</v>
      </c>
      <c r="J907" s="488"/>
      <c r="K907" s="489"/>
      <c r="L907" s="490" t="s">
        <v>68</v>
      </c>
      <c r="M907" s="491" t="s">
        <v>39</v>
      </c>
      <c r="N907" s="492" t="s">
        <v>985</v>
      </c>
      <c r="O907" s="493">
        <v>10</v>
      </c>
      <c r="P907" s="464"/>
      <c r="Q907" s="464"/>
      <c r="R907" s="464"/>
      <c r="S907" s="464"/>
      <c r="T907" s="464"/>
      <c r="U907" s="495">
        <v>0</v>
      </c>
      <c r="V907" s="496">
        <v>0</v>
      </c>
      <c r="W907" s="496">
        <v>0</v>
      </c>
      <c r="X907" s="496">
        <v>0</v>
      </c>
      <c r="Y907" s="496">
        <v>0</v>
      </c>
      <c r="Z907" s="501"/>
    </row>
    <row r="908" spans="2:26">
      <c r="B908" s="482">
        <v>84356800</v>
      </c>
      <c r="C908" s="483">
        <v>9</v>
      </c>
      <c r="D908" s="499" t="s">
        <v>1087</v>
      </c>
      <c r="E908" s="324" t="s">
        <v>134</v>
      </c>
      <c r="F908" s="485">
        <v>660</v>
      </c>
      <c r="G908" s="486">
        <v>40672</v>
      </c>
      <c r="H908" s="326" t="s">
        <v>37</v>
      </c>
      <c r="I908" s="487">
        <v>2000</v>
      </c>
      <c r="J908" s="488" t="s">
        <v>53</v>
      </c>
      <c r="K908" s="489">
        <v>3.4</v>
      </c>
      <c r="L908" s="490" t="s">
        <v>68</v>
      </c>
      <c r="M908" s="491" t="s">
        <v>985</v>
      </c>
      <c r="N908" s="492" t="s">
        <v>985</v>
      </c>
      <c r="O908" s="493">
        <v>5</v>
      </c>
      <c r="P908" s="464">
        <v>1000000</v>
      </c>
      <c r="Q908" s="464">
        <v>1000000</v>
      </c>
      <c r="R908" s="464">
        <v>22627360</v>
      </c>
      <c r="S908" s="464">
        <v>187599</v>
      </c>
      <c r="T908" s="464">
        <v>22814959</v>
      </c>
      <c r="U908" s="495" t="s">
        <v>645</v>
      </c>
      <c r="V908" s="496">
        <v>0</v>
      </c>
      <c r="W908" s="496">
        <v>0</v>
      </c>
      <c r="X908" s="496">
        <v>0</v>
      </c>
      <c r="Y908" s="496">
        <v>0</v>
      </c>
      <c r="Z908" s="501" t="s">
        <v>1088</v>
      </c>
    </row>
    <row r="909" spans="2:26">
      <c r="B909" s="482">
        <v>84356800</v>
      </c>
      <c r="C909" s="483">
        <v>9</v>
      </c>
      <c r="D909" s="499" t="s">
        <v>1087</v>
      </c>
      <c r="E909" s="324" t="s">
        <v>134</v>
      </c>
      <c r="F909" s="485">
        <v>660</v>
      </c>
      <c r="G909" s="486">
        <v>40672</v>
      </c>
      <c r="H909" s="326" t="s">
        <v>37</v>
      </c>
      <c r="I909" s="487">
        <v>2000</v>
      </c>
      <c r="J909" s="488" t="s">
        <v>59</v>
      </c>
      <c r="K909" s="489">
        <v>3.8</v>
      </c>
      <c r="L909" s="490" t="s">
        <v>68</v>
      </c>
      <c r="M909" s="491" t="s">
        <v>985</v>
      </c>
      <c r="N909" s="492" t="s">
        <v>985</v>
      </c>
      <c r="O909" s="493">
        <v>10</v>
      </c>
      <c r="P909" s="464"/>
      <c r="Q909" s="464"/>
      <c r="R909" s="464">
        <v>0</v>
      </c>
      <c r="S909" s="464"/>
      <c r="T909" s="464"/>
      <c r="U909" s="495" t="s">
        <v>645</v>
      </c>
      <c r="V909" s="496">
        <v>0</v>
      </c>
      <c r="W909" s="496" t="s">
        <v>988</v>
      </c>
      <c r="X909" s="496">
        <v>0</v>
      </c>
      <c r="Y909" s="496">
        <v>0</v>
      </c>
      <c r="Z909" s="501" t="s">
        <v>1088</v>
      </c>
    </row>
    <row r="910" spans="2:26">
      <c r="B910" s="482">
        <v>84356800</v>
      </c>
      <c r="C910" s="483">
        <v>9</v>
      </c>
      <c r="D910" s="499" t="s">
        <v>1087</v>
      </c>
      <c r="E910" s="324" t="s">
        <v>984</v>
      </c>
      <c r="F910" s="485">
        <v>661</v>
      </c>
      <c r="G910" s="486">
        <v>40668</v>
      </c>
      <c r="H910" s="326" t="s">
        <v>37</v>
      </c>
      <c r="I910" s="487">
        <v>3000</v>
      </c>
      <c r="J910" s="488"/>
      <c r="K910" s="489"/>
      <c r="L910" s="490" t="s">
        <v>68</v>
      </c>
      <c r="M910" s="491" t="s">
        <v>39</v>
      </c>
      <c r="N910" s="492" t="s">
        <v>985</v>
      </c>
      <c r="O910" s="493">
        <v>30</v>
      </c>
      <c r="P910" s="464"/>
      <c r="Q910" s="464"/>
      <c r="R910" s="464"/>
      <c r="S910" s="464"/>
      <c r="T910" s="464"/>
      <c r="U910" s="495">
        <v>0</v>
      </c>
      <c r="V910" s="496">
        <v>0</v>
      </c>
      <c r="W910" s="496">
        <v>0</v>
      </c>
      <c r="X910" s="496">
        <v>0</v>
      </c>
      <c r="Y910" s="496">
        <v>0</v>
      </c>
      <c r="Z910" s="501"/>
    </row>
    <row r="911" spans="2:26">
      <c r="B911" s="520">
        <v>84356800</v>
      </c>
      <c r="C911" s="483">
        <v>9</v>
      </c>
      <c r="D911" s="499" t="s">
        <v>1087</v>
      </c>
      <c r="E911" s="324" t="s">
        <v>134</v>
      </c>
      <c r="F911" s="485">
        <v>661</v>
      </c>
      <c r="G911" s="486">
        <v>40672</v>
      </c>
      <c r="H911" s="326" t="s">
        <v>37</v>
      </c>
      <c r="I911" s="487">
        <v>2000</v>
      </c>
      <c r="J911" s="521" t="s">
        <v>60</v>
      </c>
      <c r="K911" s="489">
        <v>4.2</v>
      </c>
      <c r="L911" s="490" t="s">
        <v>68</v>
      </c>
      <c r="M911" s="491" t="s">
        <v>985</v>
      </c>
      <c r="N911" s="492" t="s">
        <v>985</v>
      </c>
      <c r="O911" s="522">
        <v>20</v>
      </c>
      <c r="P911" s="464">
        <v>1000000</v>
      </c>
      <c r="Q911" s="464">
        <v>1000000</v>
      </c>
      <c r="R911" s="464">
        <v>22627360</v>
      </c>
      <c r="S911" s="464">
        <v>231289</v>
      </c>
      <c r="T911" s="464">
        <v>22858649</v>
      </c>
      <c r="U911" s="495" t="s">
        <v>645</v>
      </c>
      <c r="V911" s="496">
        <v>0</v>
      </c>
      <c r="W911" s="496">
        <v>0</v>
      </c>
      <c r="X911" s="496">
        <v>0</v>
      </c>
      <c r="Y911" s="496">
        <v>0</v>
      </c>
      <c r="Z911" s="501" t="s">
        <v>1088</v>
      </c>
    </row>
    <row r="912" spans="2:26">
      <c r="B912" s="523"/>
      <c r="C912" s="524"/>
      <c r="D912" s="525" t="s">
        <v>581</v>
      </c>
      <c r="E912" s="525"/>
      <c r="F912" s="526"/>
      <c r="G912" s="527"/>
      <c r="H912" s="528"/>
      <c r="I912" s="529"/>
      <c r="J912" s="528"/>
      <c r="K912" s="528"/>
      <c r="L912" s="530"/>
      <c r="M912" s="528"/>
      <c r="N912" s="531"/>
      <c r="O912" s="532"/>
      <c r="P912" s="528"/>
      <c r="Q912" s="533"/>
      <c r="R912" s="534">
        <f>SUM(R8:R911)</f>
        <v>16393712998</v>
      </c>
      <c r="S912" s="534">
        <f>SUM(S8:S911)</f>
        <v>169071825</v>
      </c>
      <c r="T912" s="534">
        <f>SUM(T8:T911)</f>
        <v>16562784823</v>
      </c>
      <c r="U912" s="525"/>
      <c r="V912" s="535"/>
      <c r="W912" s="535"/>
      <c r="X912" s="535"/>
      <c r="Y912" s="535"/>
      <c r="Z912" s="536"/>
    </row>
    <row r="913" spans="2:26" ht="32.25" customHeight="1">
      <c r="B913" s="324"/>
      <c r="C913" s="537"/>
      <c r="D913" s="766" t="s">
        <v>582</v>
      </c>
      <c r="E913" s="766"/>
      <c r="F913" s="766"/>
      <c r="G913" s="766"/>
      <c r="H913" s="766"/>
      <c r="I913" s="766"/>
      <c r="J913" s="766"/>
      <c r="K913" s="766"/>
      <c r="L913" s="766"/>
      <c r="M913" s="766"/>
      <c r="N913" s="766"/>
      <c r="O913" s="766"/>
      <c r="P913" s="766"/>
      <c r="Q913" s="766"/>
      <c r="R913" s="502">
        <v>0</v>
      </c>
      <c r="S913" s="502">
        <v>0</v>
      </c>
      <c r="T913" s="502">
        <v>0</v>
      </c>
      <c r="U913" s="538"/>
      <c r="V913" s="538"/>
      <c r="W913" s="538"/>
      <c r="X913" s="538"/>
      <c r="Y913" s="538"/>
      <c r="Z913" s="539"/>
    </row>
    <row r="914" spans="2:26">
      <c r="B914" s="324"/>
      <c r="C914" s="537"/>
      <c r="D914" s="540" t="s">
        <v>583</v>
      </c>
      <c r="E914" s="540"/>
      <c r="F914" s="540"/>
      <c r="G914" s="178"/>
      <c r="H914" s="178"/>
      <c r="I914" s="178"/>
      <c r="J914" s="178"/>
      <c r="K914" s="541"/>
      <c r="L914" s="541"/>
      <c r="M914" s="541"/>
      <c r="N914" s="541"/>
      <c r="O914" s="539"/>
      <c r="P914" s="542"/>
      <c r="Q914" s="542"/>
      <c r="R914" s="502">
        <v>0</v>
      </c>
      <c r="S914" s="502">
        <v>0</v>
      </c>
      <c r="T914" s="502">
        <v>0</v>
      </c>
      <c r="U914" s="538"/>
      <c r="V914" s="538"/>
      <c r="W914" s="538"/>
      <c r="X914" s="538"/>
      <c r="Y914" s="538"/>
      <c r="Z914" s="465"/>
    </row>
    <row r="915" spans="2:26">
      <c r="B915" s="324"/>
      <c r="C915" s="537"/>
      <c r="D915" s="178"/>
      <c r="E915" s="178"/>
      <c r="F915" s="178"/>
      <c r="G915" s="178"/>
      <c r="H915" s="178"/>
      <c r="I915" s="178"/>
      <c r="J915" s="178"/>
      <c r="K915" s="541"/>
      <c r="L915" s="541"/>
      <c r="M915" s="541"/>
      <c r="N915" s="541"/>
      <c r="O915" s="539"/>
      <c r="P915" s="542"/>
      <c r="Q915" s="542"/>
      <c r="R915" s="502">
        <v>0</v>
      </c>
      <c r="S915" s="502">
        <v>0</v>
      </c>
      <c r="T915" s="502">
        <v>0</v>
      </c>
      <c r="U915" s="538"/>
      <c r="V915" s="538"/>
      <c r="W915" s="538"/>
      <c r="X915" s="538"/>
      <c r="Y915" s="538"/>
      <c r="Z915" s="465"/>
    </row>
    <row r="916" spans="2:26">
      <c r="B916" s="324"/>
      <c r="C916" s="537"/>
      <c r="D916" s="543" t="s">
        <v>1101</v>
      </c>
      <c r="E916" s="543"/>
      <c r="F916" s="543"/>
      <c r="G916" s="459"/>
      <c r="H916" s="324"/>
      <c r="I916" s="462"/>
      <c r="J916" s="324"/>
      <c r="K916" s="544"/>
      <c r="L916" s="545"/>
      <c r="M916" s="545"/>
      <c r="N916" s="545"/>
      <c r="O916" s="539"/>
      <c r="P916" s="542"/>
      <c r="Q916" s="542"/>
      <c r="R916" s="502">
        <v>0</v>
      </c>
      <c r="S916" s="502">
        <v>0</v>
      </c>
      <c r="T916" s="502">
        <v>0</v>
      </c>
      <c r="U916" s="538"/>
      <c r="V916" s="538"/>
      <c r="W916" s="538"/>
      <c r="X916" s="538"/>
      <c r="Y916" s="538"/>
      <c r="Z916" s="460"/>
    </row>
    <row r="917" spans="2:26">
      <c r="B917" s="324"/>
      <c r="C917" s="537"/>
      <c r="D917" s="546" t="s">
        <v>1102</v>
      </c>
      <c r="E917" s="546"/>
      <c r="F917" s="546"/>
      <c r="G917" s="459"/>
      <c r="H917" s="324"/>
      <c r="I917" s="462"/>
      <c r="J917" s="324"/>
      <c r="K917" s="324"/>
      <c r="L917" s="324"/>
      <c r="M917" s="324"/>
      <c r="N917" s="324"/>
      <c r="O917" s="324"/>
      <c r="P917" s="542"/>
      <c r="Q917" s="542"/>
      <c r="R917" s="502">
        <v>0</v>
      </c>
      <c r="S917" s="502">
        <v>0</v>
      </c>
      <c r="T917" s="502">
        <v>0</v>
      </c>
      <c r="U917" s="538"/>
      <c r="V917" s="538"/>
      <c r="W917" s="538"/>
      <c r="X917" s="538"/>
      <c r="Y917" s="538"/>
      <c r="Z917" s="460"/>
    </row>
    <row r="918" spans="2:26">
      <c r="B918" s="324"/>
      <c r="C918" s="537"/>
      <c r="D918" s="546" t="s">
        <v>586</v>
      </c>
      <c r="E918" s="546"/>
      <c r="F918" s="546"/>
      <c r="G918" s="459"/>
      <c r="H918" s="324"/>
      <c r="I918" s="462"/>
      <c r="J918" s="324"/>
      <c r="K918" s="324"/>
      <c r="L918" s="324"/>
      <c r="M918" s="324"/>
      <c r="N918" s="324"/>
      <c r="O918" s="324"/>
      <c r="P918" s="542"/>
      <c r="Q918" s="542"/>
      <c r="R918" s="502">
        <v>0</v>
      </c>
      <c r="S918" s="502">
        <v>0</v>
      </c>
      <c r="T918" s="502">
        <v>0</v>
      </c>
      <c r="U918" s="538"/>
      <c r="V918" s="538"/>
      <c r="W918" s="538"/>
      <c r="X918" s="538"/>
      <c r="Y918" s="538"/>
      <c r="Z918" s="460"/>
    </row>
    <row r="919" spans="2:26">
      <c r="B919" s="324"/>
      <c r="C919" s="537"/>
      <c r="D919" s="546" t="s">
        <v>587</v>
      </c>
      <c r="E919" s="546"/>
      <c r="F919" s="546"/>
      <c r="G919" s="459"/>
      <c r="H919" s="324"/>
      <c r="I919" s="462"/>
      <c r="J919" s="324"/>
      <c r="K919" s="324"/>
      <c r="L919" s="324"/>
      <c r="M919" s="324"/>
      <c r="N919" s="324"/>
      <c r="O919" s="324"/>
      <c r="P919" s="542"/>
      <c r="Q919" s="542"/>
      <c r="R919" s="502">
        <v>0</v>
      </c>
      <c r="S919" s="502">
        <v>0</v>
      </c>
      <c r="T919" s="502">
        <v>0</v>
      </c>
      <c r="U919" s="538"/>
      <c r="V919" s="538"/>
      <c r="W919" s="538"/>
      <c r="X919" s="538"/>
      <c r="Y919" s="538"/>
      <c r="Z919" s="460"/>
    </row>
    <row r="920" spans="2:26">
      <c r="B920" s="324"/>
      <c r="C920" s="537"/>
      <c r="D920" s="546" t="s">
        <v>588</v>
      </c>
      <c r="E920" s="546"/>
      <c r="F920" s="546"/>
      <c r="G920" s="459"/>
      <c r="H920" s="324"/>
      <c r="I920" s="462"/>
      <c r="J920" s="324"/>
      <c r="K920" s="324"/>
      <c r="L920" s="324"/>
      <c r="M920" s="324"/>
      <c r="N920" s="324"/>
      <c r="O920" s="547"/>
      <c r="P920" s="542"/>
      <c r="Q920" s="542"/>
      <c r="R920" s="502">
        <v>0</v>
      </c>
      <c r="S920" s="502">
        <v>0</v>
      </c>
      <c r="T920" s="502">
        <v>0</v>
      </c>
      <c r="U920" s="459"/>
      <c r="V920" s="459"/>
      <c r="W920" s="459"/>
      <c r="X920" s="459"/>
      <c r="Y920" s="459"/>
      <c r="Z920" s="460"/>
    </row>
    <row r="921" spans="2:26">
      <c r="B921" s="324"/>
      <c r="C921" s="537"/>
      <c r="D921" s="546" t="s">
        <v>589</v>
      </c>
      <c r="E921" s="546"/>
      <c r="F921" s="546"/>
      <c r="G921" s="459"/>
      <c r="H921" s="324"/>
      <c r="I921" s="462"/>
      <c r="J921" s="324"/>
      <c r="K921" s="324"/>
      <c r="L921" s="324"/>
      <c r="M921" s="324"/>
      <c r="N921" s="324"/>
      <c r="O921" s="324"/>
      <c r="P921" s="542"/>
      <c r="Q921" s="542"/>
      <c r="R921" s="502">
        <v>0</v>
      </c>
      <c r="S921" s="502">
        <v>0</v>
      </c>
      <c r="T921" s="502">
        <v>0</v>
      </c>
      <c r="U921" s="459"/>
      <c r="V921" s="459"/>
      <c r="W921" s="459"/>
      <c r="X921" s="459"/>
      <c r="Y921" s="459"/>
      <c r="Z921" s="460"/>
    </row>
    <row r="922" spans="2:26">
      <c r="B922" s="324"/>
      <c r="C922" s="537"/>
      <c r="D922" s="546" t="s">
        <v>590</v>
      </c>
      <c r="E922" s="546"/>
      <c r="F922" s="546"/>
      <c r="G922" s="459"/>
      <c r="H922" s="324"/>
      <c r="I922" s="462"/>
      <c r="J922" s="324"/>
      <c r="K922" s="324"/>
      <c r="L922" s="324"/>
      <c r="M922" s="324"/>
      <c r="N922" s="324"/>
      <c r="O922" s="324"/>
      <c r="P922" s="542"/>
      <c r="Q922" s="542"/>
      <c r="R922" s="502">
        <v>0</v>
      </c>
      <c r="S922" s="502">
        <v>0</v>
      </c>
      <c r="T922" s="502">
        <v>0</v>
      </c>
      <c r="U922" s="459"/>
      <c r="V922" s="459"/>
      <c r="W922" s="459"/>
      <c r="X922" s="459"/>
      <c r="Y922" s="459"/>
      <c r="Z922" s="460"/>
    </row>
    <row r="923" spans="2:26">
      <c r="C923" s="537"/>
      <c r="D923" s="546" t="s">
        <v>591</v>
      </c>
      <c r="E923" s="546"/>
      <c r="F923" s="546"/>
      <c r="G923" s="459"/>
      <c r="H923" s="324"/>
      <c r="I923" s="462"/>
      <c r="J923" s="324"/>
      <c r="K923" s="324"/>
      <c r="L923" s="324"/>
      <c r="M923" s="324"/>
      <c r="N923" s="324"/>
      <c r="O923" s="324"/>
      <c r="P923" s="542"/>
      <c r="Q923" s="542"/>
      <c r="R923" s="502">
        <v>0</v>
      </c>
      <c r="S923" s="502">
        <v>0</v>
      </c>
      <c r="T923" s="502">
        <v>0</v>
      </c>
      <c r="U923" s="459"/>
      <c r="V923" s="459"/>
      <c r="W923" s="459"/>
      <c r="X923" s="459"/>
      <c r="Y923" s="459"/>
      <c r="Z923" s="460"/>
    </row>
    <row r="924" spans="2:26">
      <c r="C924" s="537"/>
      <c r="D924" s="546" t="s">
        <v>592</v>
      </c>
      <c r="E924" s="546"/>
      <c r="F924" s="546"/>
      <c r="G924" s="459"/>
      <c r="H924" s="324"/>
      <c r="I924" s="462"/>
      <c r="J924" s="324"/>
      <c r="K924" s="324"/>
      <c r="L924" s="324"/>
      <c r="M924" s="324"/>
      <c r="N924" s="324"/>
      <c r="O924" s="324"/>
      <c r="P924" s="542"/>
      <c r="Q924" s="542"/>
      <c r="R924" s="502">
        <v>0</v>
      </c>
      <c r="S924" s="502">
        <v>0</v>
      </c>
      <c r="T924" s="502">
        <v>0</v>
      </c>
      <c r="U924" s="459"/>
      <c r="V924" s="459"/>
      <c r="W924" s="459"/>
      <c r="X924" s="459"/>
      <c r="Y924" s="459"/>
      <c r="Z924" s="460"/>
    </row>
    <row r="925" spans="2:26">
      <c r="C925" s="537"/>
      <c r="D925" s="546" t="s">
        <v>593</v>
      </c>
      <c r="E925" s="546"/>
      <c r="F925" s="546"/>
      <c r="G925" s="459"/>
      <c r="H925" s="324"/>
      <c r="I925" s="462"/>
      <c r="J925" s="324"/>
      <c r="K925" s="324"/>
      <c r="L925" s="324"/>
      <c r="M925" s="324"/>
      <c r="N925" s="324"/>
      <c r="O925" s="324"/>
      <c r="P925" s="542"/>
      <c r="Q925" s="542"/>
      <c r="R925" s="502">
        <v>0</v>
      </c>
      <c r="S925" s="502">
        <v>0</v>
      </c>
      <c r="T925" s="502">
        <v>0</v>
      </c>
      <c r="U925" s="459"/>
      <c r="V925" s="459"/>
      <c r="W925" s="459"/>
      <c r="X925" s="459"/>
      <c r="Y925" s="459"/>
      <c r="Z925" s="460"/>
    </row>
    <row r="926" spans="2:26">
      <c r="C926" s="537"/>
      <c r="D926" s="548" t="s">
        <v>1091</v>
      </c>
      <c r="E926" s="548"/>
      <c r="F926" s="548"/>
      <c r="G926" s="459"/>
      <c r="H926" s="324"/>
      <c r="I926" s="462"/>
      <c r="J926" s="324"/>
      <c r="K926" s="324"/>
      <c r="L926" s="324"/>
      <c r="M926" s="324"/>
      <c r="N926" s="324"/>
      <c r="O926" s="324"/>
      <c r="P926" s="542"/>
      <c r="Q926" s="542"/>
      <c r="R926" s="502">
        <v>0</v>
      </c>
      <c r="S926" s="502">
        <v>0</v>
      </c>
      <c r="T926" s="502">
        <v>0</v>
      </c>
      <c r="U926" s="459"/>
      <c r="V926" s="459"/>
      <c r="W926" s="459"/>
      <c r="X926" s="459"/>
      <c r="Y926" s="459"/>
      <c r="Z926" s="460"/>
    </row>
    <row r="927" spans="2:26">
      <c r="C927" s="537"/>
      <c r="D927" s="546" t="s">
        <v>595</v>
      </c>
      <c r="E927" s="546"/>
      <c r="F927" s="546"/>
      <c r="G927" s="459"/>
      <c r="H927" s="324"/>
      <c r="I927" s="462"/>
      <c r="J927" s="324"/>
      <c r="K927" s="324"/>
      <c r="L927" s="324"/>
      <c r="M927" s="324"/>
      <c r="N927" s="324"/>
      <c r="O927" s="324"/>
      <c r="P927" s="542"/>
      <c r="Q927" s="542"/>
      <c r="R927" s="502">
        <v>0</v>
      </c>
      <c r="S927" s="502">
        <v>0</v>
      </c>
      <c r="T927" s="502">
        <v>0</v>
      </c>
      <c r="U927" s="459"/>
      <c r="V927" s="459"/>
      <c r="W927" s="459"/>
      <c r="X927" s="459"/>
      <c r="Y927" s="459"/>
      <c r="Z927" s="460"/>
    </row>
    <row r="928" spans="2:26">
      <c r="C928" s="537"/>
      <c r="D928" s="546" t="s">
        <v>596</v>
      </c>
      <c r="E928" s="546"/>
      <c r="F928" s="546"/>
      <c r="G928" s="459"/>
      <c r="H928" s="324"/>
      <c r="I928" s="462"/>
      <c r="J928" s="324"/>
      <c r="K928" s="324"/>
      <c r="L928" s="324"/>
      <c r="M928" s="324"/>
      <c r="N928" s="324"/>
      <c r="O928" s="324"/>
      <c r="P928" s="542"/>
      <c r="Q928" s="542"/>
      <c r="R928" s="502">
        <v>0</v>
      </c>
      <c r="S928" s="502">
        <v>0</v>
      </c>
      <c r="T928" s="502">
        <v>0</v>
      </c>
      <c r="U928" s="459"/>
      <c r="V928" s="459"/>
      <c r="W928" s="459"/>
      <c r="X928" s="459"/>
      <c r="Y928" s="459"/>
      <c r="Z928" s="460"/>
    </row>
    <row r="929" spans="3:26">
      <c r="C929" s="537"/>
      <c r="D929" s="548" t="s">
        <v>597</v>
      </c>
      <c r="E929" s="548"/>
      <c r="F929" s="548"/>
      <c r="G929" s="459"/>
      <c r="H929" s="324"/>
      <c r="I929" s="462"/>
      <c r="J929" s="324"/>
      <c r="K929" s="324"/>
      <c r="L929" s="324"/>
      <c r="M929" s="324"/>
      <c r="N929" s="324"/>
      <c r="O929" s="324"/>
      <c r="P929" s="542"/>
      <c r="Q929" s="542"/>
      <c r="R929" s="502"/>
      <c r="S929" s="502">
        <v>0</v>
      </c>
      <c r="T929" s="502">
        <v>0</v>
      </c>
      <c r="U929" s="459"/>
      <c r="V929" s="459"/>
      <c r="W929" s="459"/>
      <c r="X929" s="459"/>
      <c r="Y929" s="459"/>
      <c r="Z929" s="460"/>
    </row>
    <row r="930" spans="3:26">
      <c r="C930" s="537"/>
      <c r="D930" s="548" t="s">
        <v>598</v>
      </c>
      <c r="E930" s="548"/>
      <c r="F930" s="548"/>
      <c r="G930" s="459"/>
      <c r="H930" s="324"/>
      <c r="I930" s="462"/>
      <c r="J930" s="324"/>
      <c r="K930" s="324"/>
      <c r="L930" s="324"/>
      <c r="M930" s="324"/>
      <c r="N930" s="324"/>
      <c r="O930" s="324"/>
      <c r="P930" s="542"/>
      <c r="Q930" s="542"/>
      <c r="R930" s="502"/>
      <c r="S930" s="502">
        <v>0</v>
      </c>
      <c r="T930" s="502">
        <v>0</v>
      </c>
      <c r="U930" s="459"/>
      <c r="V930" s="459"/>
      <c r="W930" s="459"/>
      <c r="X930" s="459"/>
      <c r="Y930" s="459"/>
      <c r="Z930" s="460"/>
    </row>
    <row r="931" spans="3:26">
      <c r="C931" s="537"/>
      <c r="D931" s="546" t="s">
        <v>599</v>
      </c>
      <c r="E931" s="546"/>
      <c r="F931" s="546"/>
      <c r="G931" s="459"/>
      <c r="H931" s="324"/>
      <c r="I931" s="462"/>
      <c r="J931" s="324"/>
      <c r="K931" s="324"/>
      <c r="L931" s="324"/>
      <c r="M931" s="324"/>
      <c r="N931" s="324"/>
      <c r="O931" s="324"/>
      <c r="P931" s="542"/>
      <c r="Q931" s="542"/>
      <c r="R931" s="502"/>
      <c r="S931" s="502">
        <v>0</v>
      </c>
      <c r="T931" s="502">
        <v>0</v>
      </c>
      <c r="U931" s="459"/>
      <c r="V931" s="459"/>
      <c r="W931" s="459"/>
      <c r="X931" s="459"/>
      <c r="Y931" s="459"/>
      <c r="Z931" s="460"/>
    </row>
    <row r="932" spans="3:26">
      <c r="C932" s="537"/>
      <c r="D932" s="546" t="s">
        <v>600</v>
      </c>
      <c r="E932" s="546"/>
      <c r="F932" s="546"/>
      <c r="G932" s="459"/>
      <c r="H932" s="324"/>
      <c r="I932" s="462"/>
      <c r="J932" s="324"/>
      <c r="K932" s="324"/>
      <c r="L932" s="324"/>
      <c r="M932" s="324"/>
      <c r="N932" s="324"/>
      <c r="O932" s="324"/>
      <c r="P932" s="542"/>
      <c r="Q932" s="542"/>
      <c r="R932" s="502"/>
      <c r="S932" s="502">
        <v>0</v>
      </c>
      <c r="T932" s="502">
        <v>0</v>
      </c>
      <c r="U932" s="459"/>
      <c r="V932" s="459"/>
      <c r="W932" s="459"/>
      <c r="X932" s="459"/>
      <c r="Y932" s="459"/>
      <c r="Z932" s="460"/>
    </row>
    <row r="933" spans="3:26">
      <c r="C933" s="537"/>
      <c r="D933" s="548" t="s">
        <v>601</v>
      </c>
      <c r="E933" s="548"/>
      <c r="F933" s="548"/>
      <c r="G933" s="459"/>
      <c r="H933" s="324"/>
      <c r="I933" s="462"/>
      <c r="J933" s="324"/>
      <c r="K933" s="324"/>
      <c r="L933" s="324"/>
      <c r="M933" s="324"/>
      <c r="N933" s="324"/>
      <c r="O933" s="324"/>
      <c r="P933" s="542"/>
      <c r="Q933" s="542"/>
      <c r="R933" s="502"/>
      <c r="S933" s="502">
        <v>0</v>
      </c>
      <c r="T933" s="502">
        <v>0</v>
      </c>
      <c r="U933" s="459"/>
      <c r="V933" s="459"/>
      <c r="W933" s="459"/>
      <c r="X933" s="459"/>
      <c r="Y933" s="459"/>
      <c r="Z933" s="460"/>
    </row>
    <row r="934" spans="3:26">
      <c r="C934" s="537"/>
      <c r="D934" s="548" t="s">
        <v>602</v>
      </c>
      <c r="E934" s="548"/>
      <c r="F934" s="548"/>
      <c r="G934" s="459"/>
      <c r="H934" s="324"/>
      <c r="I934" s="462"/>
      <c r="J934" s="324"/>
      <c r="K934" s="324"/>
      <c r="L934" s="324"/>
      <c r="M934" s="324"/>
      <c r="N934" s="324"/>
      <c r="O934" s="324"/>
      <c r="P934" s="542"/>
      <c r="Q934" s="542"/>
      <c r="R934" s="502"/>
      <c r="S934" s="502">
        <v>0</v>
      </c>
      <c r="T934" s="502">
        <v>0</v>
      </c>
      <c r="U934" s="459"/>
      <c r="V934" s="459"/>
      <c r="W934" s="459"/>
      <c r="X934" s="459"/>
      <c r="Y934" s="459"/>
      <c r="Z934" s="460"/>
    </row>
    <row r="935" spans="3:26">
      <c r="C935" s="537"/>
      <c r="D935" s="548" t="s">
        <v>603</v>
      </c>
      <c r="E935" s="548"/>
      <c r="F935" s="548"/>
      <c r="G935" s="459"/>
      <c r="H935" s="324"/>
      <c r="I935" s="462"/>
      <c r="J935" s="324"/>
      <c r="K935" s="324"/>
      <c r="L935" s="324"/>
      <c r="M935" s="324"/>
      <c r="N935" s="324"/>
      <c r="O935" s="324"/>
      <c r="P935" s="542"/>
      <c r="Q935" s="542"/>
      <c r="R935" s="502"/>
      <c r="S935" s="502">
        <v>0</v>
      </c>
      <c r="T935" s="502">
        <v>0</v>
      </c>
      <c r="U935" s="459"/>
      <c r="V935" s="459"/>
      <c r="W935" s="459"/>
      <c r="X935" s="459"/>
      <c r="Y935" s="459"/>
      <c r="Z935" s="460"/>
    </row>
    <row r="936" spans="3:26">
      <c r="C936" s="537"/>
      <c r="D936" s="548" t="s">
        <v>604</v>
      </c>
      <c r="E936" s="548"/>
      <c r="F936" s="548"/>
      <c r="G936" s="459"/>
      <c r="H936" s="324"/>
      <c r="I936" s="462"/>
      <c r="J936" s="324"/>
      <c r="K936" s="324"/>
      <c r="L936" s="324"/>
      <c r="M936" s="324"/>
      <c r="N936" s="324"/>
      <c r="O936" s="324"/>
      <c r="P936" s="542"/>
      <c r="Q936" s="542"/>
      <c r="R936" s="502">
        <v>0</v>
      </c>
      <c r="S936" s="502">
        <v>0</v>
      </c>
      <c r="T936" s="502">
        <v>0</v>
      </c>
      <c r="U936" s="459"/>
      <c r="V936" s="459"/>
      <c r="W936" s="459"/>
      <c r="X936" s="459"/>
      <c r="Y936" s="459"/>
      <c r="Z936" s="460"/>
    </row>
    <row r="937" spans="3:26">
      <c r="C937" s="537"/>
      <c r="D937" s="548" t="s">
        <v>1092</v>
      </c>
      <c r="E937" s="548"/>
      <c r="F937" s="548"/>
      <c r="G937" s="459"/>
      <c r="H937" s="324"/>
      <c r="I937" s="462"/>
      <c r="J937" s="324"/>
      <c r="K937" s="324"/>
      <c r="L937" s="324"/>
      <c r="M937" s="324"/>
      <c r="N937" s="324"/>
      <c r="O937" s="324"/>
      <c r="P937" s="542"/>
      <c r="Q937" s="542"/>
      <c r="R937" s="502">
        <v>0</v>
      </c>
      <c r="S937" s="502"/>
      <c r="T937" s="502"/>
      <c r="U937" s="459"/>
      <c r="V937" s="459"/>
      <c r="W937" s="459"/>
      <c r="X937" s="459"/>
      <c r="Y937" s="459"/>
      <c r="Z937" s="460"/>
    </row>
    <row r="938" spans="3:26">
      <c r="C938" s="537"/>
      <c r="D938" s="546" t="s">
        <v>1093</v>
      </c>
      <c r="E938" s="546"/>
      <c r="F938" s="546"/>
      <c r="G938" s="459"/>
      <c r="H938" s="324"/>
      <c r="I938" s="462"/>
      <c r="J938" s="324"/>
      <c r="K938" s="324"/>
      <c r="L938" s="324"/>
      <c r="M938" s="324"/>
      <c r="N938" s="324"/>
      <c r="O938" s="324"/>
      <c r="P938" s="542"/>
      <c r="Q938" s="542"/>
      <c r="R938" s="502">
        <v>0</v>
      </c>
      <c r="S938" s="502"/>
      <c r="T938" s="502"/>
      <c r="U938" s="459"/>
      <c r="V938" s="459"/>
      <c r="W938" s="459"/>
      <c r="X938" s="459"/>
      <c r="Y938" s="459"/>
      <c r="Z938" s="460"/>
    </row>
    <row r="939" spans="3:26">
      <c r="C939" s="537"/>
      <c r="D939" s="546" t="s">
        <v>607</v>
      </c>
      <c r="E939" s="546"/>
      <c r="F939" s="546"/>
      <c r="G939" s="459"/>
      <c r="H939" s="324"/>
      <c r="I939" s="462"/>
      <c r="J939" s="324"/>
      <c r="K939" s="324"/>
      <c r="L939" s="324"/>
      <c r="M939" s="324"/>
      <c r="N939" s="324"/>
      <c r="O939" s="324"/>
      <c r="P939" s="542"/>
      <c r="Q939" s="542"/>
      <c r="R939" s="502">
        <v>0</v>
      </c>
      <c r="S939" s="502"/>
      <c r="T939" s="502"/>
      <c r="U939" s="459"/>
      <c r="V939" s="459"/>
      <c r="W939" s="459"/>
      <c r="X939" s="459"/>
      <c r="Y939" s="459"/>
      <c r="Z939" s="460"/>
    </row>
    <row r="940" spans="3:26">
      <c r="C940" s="537"/>
      <c r="D940" s="546" t="s">
        <v>608</v>
      </c>
      <c r="E940" s="546"/>
      <c r="F940" s="546"/>
      <c r="G940" s="459"/>
      <c r="H940" s="324"/>
      <c r="I940" s="462"/>
      <c r="J940" s="324"/>
      <c r="K940" s="324"/>
      <c r="L940" s="324"/>
      <c r="M940" s="324"/>
      <c r="N940" s="324"/>
      <c r="O940" s="324"/>
      <c r="P940" s="542"/>
      <c r="Q940" s="542"/>
      <c r="R940" s="502">
        <v>0</v>
      </c>
      <c r="S940" s="502"/>
      <c r="T940" s="502"/>
      <c r="U940" s="459"/>
      <c r="V940" s="459"/>
      <c r="W940" s="459"/>
      <c r="X940" s="459"/>
      <c r="Y940" s="459"/>
      <c r="Z940" s="460"/>
    </row>
    <row r="941" spans="3:26">
      <c r="C941" s="537"/>
      <c r="D941" s="548" t="s">
        <v>746</v>
      </c>
      <c r="E941" s="548"/>
      <c r="F941" s="548"/>
      <c r="G941" s="459"/>
      <c r="H941" s="324"/>
      <c r="I941" s="462"/>
      <c r="J941" s="324"/>
      <c r="K941" s="324"/>
      <c r="L941" s="324"/>
      <c r="M941" s="324"/>
      <c r="N941" s="324"/>
      <c r="O941" s="324"/>
      <c r="P941" s="542"/>
      <c r="Q941" s="542"/>
      <c r="R941" s="502"/>
      <c r="S941" s="502"/>
      <c r="T941" s="502"/>
      <c r="U941" s="459"/>
      <c r="V941" s="459"/>
      <c r="W941" s="459"/>
      <c r="X941" s="459"/>
      <c r="Y941" s="459"/>
      <c r="Z941" s="460"/>
    </row>
    <row r="942" spans="3:26">
      <c r="C942" s="537"/>
      <c r="D942" s="548" t="s">
        <v>911</v>
      </c>
      <c r="E942" s="548"/>
      <c r="F942" s="548"/>
      <c r="G942" s="459"/>
      <c r="H942" s="324"/>
      <c r="I942" s="462"/>
      <c r="J942" s="324"/>
      <c r="K942" s="324"/>
      <c r="L942" s="324"/>
      <c r="M942" s="324"/>
      <c r="N942" s="324"/>
      <c r="O942" s="324"/>
      <c r="P942" s="542"/>
      <c r="Q942" s="542"/>
      <c r="R942" s="502"/>
      <c r="S942" s="502"/>
      <c r="T942" s="502"/>
      <c r="U942" s="459"/>
      <c r="V942" s="459"/>
      <c r="W942" s="459"/>
      <c r="X942" s="459"/>
      <c r="Y942" s="459"/>
      <c r="Z942" s="460"/>
    </row>
    <row r="943" spans="3:26">
      <c r="C943" s="537"/>
      <c r="D943" s="549" t="s">
        <v>609</v>
      </c>
      <c r="E943" s="549"/>
      <c r="F943" s="549"/>
      <c r="G943" s="459"/>
      <c r="H943" s="324"/>
      <c r="I943" s="462"/>
      <c r="J943" s="324"/>
      <c r="K943" s="324"/>
      <c r="L943" s="324"/>
      <c r="M943" s="324"/>
      <c r="N943" s="324"/>
      <c r="O943" s="324"/>
      <c r="P943" s="542"/>
      <c r="Q943" s="542"/>
      <c r="R943" s="502">
        <v>0</v>
      </c>
      <c r="S943" s="502">
        <v>0</v>
      </c>
      <c r="T943" s="502">
        <v>0</v>
      </c>
      <c r="U943" s="459"/>
      <c r="V943" s="459"/>
      <c r="W943" s="459"/>
      <c r="X943" s="459"/>
      <c r="Y943" s="459"/>
      <c r="Z943" s="460"/>
    </row>
    <row r="944" spans="3:26">
      <c r="C944" s="537"/>
      <c r="D944" s="550" t="s">
        <v>610</v>
      </c>
      <c r="E944" s="550"/>
      <c r="F944" s="550"/>
      <c r="G944" s="459"/>
      <c r="H944" s="324"/>
      <c r="I944" s="462"/>
      <c r="J944" s="324"/>
      <c r="K944" s="324"/>
      <c r="L944" s="324"/>
      <c r="M944" s="324"/>
      <c r="N944" s="324"/>
      <c r="O944" s="324"/>
      <c r="P944" s="542"/>
      <c r="Q944" s="542"/>
      <c r="R944" s="502">
        <v>0</v>
      </c>
      <c r="S944" s="502">
        <v>0</v>
      </c>
      <c r="T944" s="502">
        <v>0</v>
      </c>
      <c r="U944" s="459"/>
      <c r="V944" s="459"/>
      <c r="W944" s="459"/>
      <c r="X944" s="459"/>
      <c r="Y944" s="459"/>
      <c r="Z944" s="460"/>
    </row>
    <row r="945" spans="2:26">
      <c r="C945" s="537"/>
      <c r="D945" s="549" t="s">
        <v>611</v>
      </c>
      <c r="E945" s="549"/>
      <c r="F945" s="549"/>
      <c r="G945" s="459"/>
      <c r="H945" s="324"/>
      <c r="I945" s="462"/>
      <c r="J945" s="324"/>
      <c r="K945" s="324"/>
      <c r="L945" s="324"/>
      <c r="M945" s="324"/>
      <c r="N945" s="324"/>
      <c r="O945" s="324"/>
      <c r="P945" s="542"/>
      <c r="Q945" s="542"/>
      <c r="R945" s="502">
        <v>0</v>
      </c>
      <c r="S945" s="502">
        <v>0</v>
      </c>
      <c r="T945" s="502">
        <v>0</v>
      </c>
      <c r="U945" s="459"/>
      <c r="V945" s="459"/>
      <c r="W945" s="459"/>
      <c r="X945" s="459"/>
      <c r="Y945" s="459"/>
      <c r="Z945" s="460"/>
    </row>
    <row r="946" spans="2:26">
      <c r="C946" s="537"/>
      <c r="D946" s="550" t="s">
        <v>612</v>
      </c>
      <c r="E946" s="550"/>
      <c r="F946" s="550"/>
      <c r="G946" s="459"/>
      <c r="H946" s="324"/>
      <c r="I946" s="462"/>
      <c r="J946" s="324"/>
      <c r="K946" s="324"/>
      <c r="L946" s="324"/>
      <c r="M946" s="324"/>
      <c r="N946" s="324"/>
      <c r="O946" s="324"/>
      <c r="P946" s="542"/>
      <c r="Q946" s="542"/>
      <c r="R946" s="502">
        <v>0</v>
      </c>
      <c r="S946" s="502">
        <v>0</v>
      </c>
      <c r="T946" s="502">
        <v>0</v>
      </c>
      <c r="U946" s="459"/>
      <c r="V946" s="459"/>
      <c r="W946" s="459"/>
      <c r="X946" s="459"/>
      <c r="Y946" s="459"/>
      <c r="Z946" s="460"/>
    </row>
    <row r="947" spans="2:26">
      <c r="C947" s="537"/>
      <c r="D947" s="550" t="s">
        <v>613</v>
      </c>
      <c r="E947" s="550"/>
      <c r="F947" s="550"/>
      <c r="G947" s="551"/>
      <c r="H947" s="324"/>
      <c r="I947" s="462"/>
      <c r="J947" s="324"/>
      <c r="K947" s="324"/>
      <c r="L947" s="324"/>
      <c r="M947" s="324"/>
      <c r="N947" s="324"/>
      <c r="O947" s="324"/>
      <c r="P947" s="542"/>
      <c r="Q947" s="542"/>
      <c r="R947" s="502">
        <v>0</v>
      </c>
      <c r="S947" s="502">
        <v>0</v>
      </c>
      <c r="T947" s="502">
        <v>0</v>
      </c>
      <c r="U947" s="459"/>
      <c r="V947" s="459"/>
      <c r="W947" s="459"/>
      <c r="X947" s="459"/>
      <c r="Y947" s="459"/>
      <c r="Z947" s="460"/>
    </row>
    <row r="948" spans="2:26">
      <c r="C948" s="537"/>
      <c r="D948" s="549" t="s">
        <v>614</v>
      </c>
      <c r="E948" s="549"/>
      <c r="F948" s="549"/>
      <c r="G948" s="459"/>
      <c r="H948" s="324"/>
      <c r="I948" s="462"/>
      <c r="J948" s="324"/>
      <c r="K948" s="324"/>
      <c r="L948" s="324"/>
      <c r="M948" s="324"/>
      <c r="N948" s="324"/>
      <c r="O948" s="324"/>
      <c r="P948" s="542"/>
      <c r="Q948" s="542"/>
      <c r="R948" s="502">
        <v>0</v>
      </c>
      <c r="S948" s="502">
        <v>0</v>
      </c>
      <c r="T948" s="502">
        <v>0</v>
      </c>
      <c r="U948" s="459"/>
      <c r="V948" s="459"/>
      <c r="W948" s="459"/>
      <c r="X948" s="459"/>
      <c r="Y948" s="459"/>
      <c r="Z948" s="460"/>
    </row>
    <row r="949" spans="2:26">
      <c r="C949" s="537"/>
      <c r="D949" s="549" t="s">
        <v>615</v>
      </c>
      <c r="E949" s="549"/>
      <c r="F949" s="549"/>
      <c r="G949" s="459"/>
      <c r="H949" s="324"/>
      <c r="I949" s="462"/>
      <c r="J949" s="324"/>
      <c r="K949" s="324"/>
      <c r="L949" s="324"/>
      <c r="M949" s="324"/>
      <c r="N949" s="324"/>
      <c r="O949" s="324"/>
      <c r="P949" s="542"/>
      <c r="Q949" s="542"/>
      <c r="R949" s="502">
        <v>0</v>
      </c>
      <c r="S949" s="502">
        <v>0</v>
      </c>
      <c r="T949" s="502">
        <v>0</v>
      </c>
      <c r="U949" s="459"/>
      <c r="V949" s="459"/>
      <c r="W949" s="459"/>
      <c r="X949" s="459"/>
      <c r="Y949" s="459"/>
      <c r="Z949" s="460"/>
    </row>
    <row r="950" spans="2:26">
      <c r="C950" s="537"/>
      <c r="D950" s="550" t="s">
        <v>616</v>
      </c>
      <c r="E950" s="550"/>
      <c r="F950" s="550"/>
      <c r="G950" s="459"/>
      <c r="H950" s="324"/>
      <c r="I950" s="462"/>
      <c r="J950" s="324"/>
      <c r="K950" s="324"/>
      <c r="L950" s="324"/>
      <c r="M950" s="324"/>
      <c r="N950" s="324"/>
      <c r="O950" s="324"/>
      <c r="P950" s="542"/>
      <c r="Q950" s="542"/>
      <c r="R950" s="502">
        <v>0</v>
      </c>
      <c r="S950" s="502">
        <v>0</v>
      </c>
      <c r="T950" s="502">
        <v>0</v>
      </c>
      <c r="U950" s="459"/>
      <c r="V950" s="459"/>
      <c r="W950" s="459"/>
      <c r="X950" s="459"/>
      <c r="Y950" s="459"/>
      <c r="Z950" s="460"/>
    </row>
    <row r="951" spans="2:26">
      <c r="C951" s="537"/>
      <c r="D951" s="550" t="s">
        <v>617</v>
      </c>
      <c r="E951" s="550"/>
      <c r="F951" s="550"/>
      <c r="G951" s="459"/>
      <c r="H951" s="324"/>
      <c r="I951" s="462"/>
      <c r="J951" s="324"/>
      <c r="K951" s="324"/>
      <c r="L951" s="324"/>
      <c r="M951" s="324"/>
      <c r="N951" s="324"/>
      <c r="O951" s="324"/>
      <c r="P951" s="542"/>
      <c r="Q951" s="542"/>
      <c r="R951" s="502">
        <v>0</v>
      </c>
      <c r="S951" s="502">
        <v>0</v>
      </c>
      <c r="T951" s="502">
        <v>0</v>
      </c>
      <c r="U951" s="459"/>
      <c r="V951" s="459"/>
      <c r="W951" s="459"/>
      <c r="X951" s="459"/>
      <c r="Y951" s="459"/>
      <c r="Z951" s="460"/>
    </row>
    <row r="952" spans="2:26">
      <c r="C952" s="537"/>
      <c r="D952" s="324"/>
      <c r="E952" s="324"/>
      <c r="F952" s="324"/>
      <c r="G952" s="324"/>
      <c r="H952" s="324"/>
      <c r="I952" s="324"/>
      <c r="J952" s="324"/>
      <c r="K952" s="324"/>
      <c r="L952" s="324"/>
      <c r="M952" s="324"/>
      <c r="N952" s="324"/>
      <c r="O952" s="324"/>
      <c r="P952" s="542"/>
      <c r="Q952" s="542"/>
      <c r="R952" s="502">
        <v>0</v>
      </c>
      <c r="S952" s="502">
        <v>0</v>
      </c>
      <c r="T952" s="502">
        <v>0</v>
      </c>
      <c r="U952" s="459"/>
      <c r="V952" s="459"/>
      <c r="W952" s="459"/>
      <c r="X952" s="459"/>
      <c r="Y952" s="459"/>
      <c r="Z952" s="460"/>
    </row>
    <row r="953" spans="2:26">
      <c r="D953" s="317" t="s">
        <v>1103</v>
      </c>
      <c r="E953" s="318"/>
      <c r="F953" s="318"/>
      <c r="G953" s="319"/>
      <c r="H953" s="319"/>
      <c r="I953" s="320"/>
      <c r="J953" s="321"/>
      <c r="K953" s="320"/>
      <c r="L953" s="320"/>
      <c r="M953" s="320"/>
      <c r="N953" s="320"/>
      <c r="O953" s="320"/>
      <c r="P953" s="320"/>
      <c r="Q953" s="542"/>
      <c r="R953" s="502">
        <v>0</v>
      </c>
      <c r="S953" s="502">
        <v>0</v>
      </c>
      <c r="T953" s="502">
        <v>0</v>
      </c>
      <c r="U953" s="459"/>
      <c r="V953" s="459"/>
      <c r="W953" s="459"/>
      <c r="X953" s="459"/>
      <c r="Y953" s="459"/>
      <c r="Z953" s="460"/>
    </row>
    <row r="954" spans="2:26">
      <c r="D954" s="319" t="s">
        <v>2</v>
      </c>
      <c r="E954" s="318"/>
      <c r="F954" s="318"/>
      <c r="G954" s="319"/>
      <c r="H954" s="319"/>
      <c r="I954" s="320"/>
      <c r="J954" s="321"/>
      <c r="K954" s="320"/>
      <c r="L954" s="320"/>
      <c r="M954" s="320"/>
      <c r="N954" s="320"/>
      <c r="O954" s="320"/>
      <c r="P954" s="320"/>
      <c r="Q954" s="542"/>
      <c r="R954" s="502">
        <v>0</v>
      </c>
      <c r="S954" s="502">
        <v>0</v>
      </c>
      <c r="T954" s="502">
        <v>0</v>
      </c>
      <c r="U954" s="459"/>
      <c r="V954" s="459"/>
      <c r="W954" s="459"/>
      <c r="X954" s="459"/>
      <c r="Y954" s="459"/>
      <c r="Z954" s="460"/>
    </row>
    <row r="955" spans="2:26">
      <c r="B955" s="324"/>
      <c r="D955" s="322">
        <v>41090</v>
      </c>
      <c r="E955" s="320"/>
      <c r="F955" s="320"/>
      <c r="G955" s="323"/>
      <c r="H955" s="323"/>
      <c r="I955" s="324" t="s">
        <v>1</v>
      </c>
      <c r="J955" s="321"/>
      <c r="K955" s="320"/>
      <c r="L955" s="320"/>
      <c r="M955" s="320"/>
      <c r="N955" s="320"/>
      <c r="O955" s="320"/>
      <c r="P955" s="320"/>
      <c r="Q955" s="542"/>
      <c r="R955" s="502">
        <v>0</v>
      </c>
      <c r="S955" s="502">
        <v>0</v>
      </c>
      <c r="T955" s="502">
        <v>0</v>
      </c>
      <c r="U955" s="459"/>
      <c r="V955" s="459"/>
      <c r="W955" s="459"/>
      <c r="X955" s="459"/>
      <c r="Y955" s="459"/>
      <c r="Z955" s="460"/>
    </row>
    <row r="956" spans="2:26">
      <c r="B956" s="324"/>
      <c r="D956" s="325"/>
      <c r="E956" s="325"/>
      <c r="F956" s="325"/>
      <c r="G956" s="320"/>
      <c r="H956" s="320"/>
      <c r="I956" s="325" t="s">
        <v>1</v>
      </c>
      <c r="J956" s="326"/>
      <c r="K956" s="326"/>
      <c r="L956" s="325"/>
      <c r="M956" s="325"/>
      <c r="N956" s="325"/>
      <c r="O956" s="325"/>
      <c r="P956" s="320"/>
      <c r="Q956" s="542"/>
      <c r="R956" s="502">
        <v>0</v>
      </c>
      <c r="S956" s="502">
        <v>0</v>
      </c>
      <c r="T956" s="502">
        <v>0</v>
      </c>
      <c r="U956" s="459"/>
      <c r="V956" s="459"/>
      <c r="W956" s="459"/>
      <c r="X956" s="459"/>
      <c r="Y956" s="459"/>
      <c r="Z956" s="460"/>
    </row>
    <row r="957" spans="2:26">
      <c r="B957" s="324"/>
      <c r="D957" s="327"/>
      <c r="E957" s="333"/>
      <c r="F957" s="333"/>
      <c r="G957" s="330"/>
      <c r="H957" s="330"/>
      <c r="I957" s="330" t="s">
        <v>899</v>
      </c>
      <c r="J957" s="333"/>
      <c r="K957" s="333"/>
      <c r="L957" s="333"/>
      <c r="M957" s="333"/>
      <c r="N957" s="333"/>
      <c r="O957" s="334"/>
      <c r="P957" s="335"/>
      <c r="Q957" s="542"/>
      <c r="R957" s="502">
        <v>0</v>
      </c>
      <c r="S957" s="502">
        <v>0</v>
      </c>
      <c r="T957" s="502">
        <v>0</v>
      </c>
      <c r="U957" s="459"/>
      <c r="V957" s="459"/>
      <c r="W957" s="459"/>
      <c r="X957" s="459"/>
      <c r="Y957" s="459"/>
      <c r="Z957" s="460"/>
    </row>
    <row r="958" spans="2:26" ht="51">
      <c r="B958" s="324"/>
      <c r="D958" s="336" t="s">
        <v>821</v>
      </c>
      <c r="E958" s="340" t="s">
        <v>822</v>
      </c>
      <c r="F958" s="340" t="s">
        <v>823</v>
      </c>
      <c r="G958" s="202" t="s">
        <v>981</v>
      </c>
      <c r="H958" s="202" t="s">
        <v>786</v>
      </c>
      <c r="I958" s="204" t="s">
        <v>8</v>
      </c>
      <c r="J958" s="340" t="s">
        <v>825</v>
      </c>
      <c r="K958" s="340" t="s">
        <v>826</v>
      </c>
      <c r="L958" s="340" t="s">
        <v>827</v>
      </c>
      <c r="M958" s="340" t="s">
        <v>828</v>
      </c>
      <c r="N958" s="340" t="s">
        <v>829</v>
      </c>
      <c r="O958" s="340" t="s">
        <v>830</v>
      </c>
      <c r="P958" s="339" t="s">
        <v>831</v>
      </c>
      <c r="Q958" s="542"/>
      <c r="R958" s="502">
        <v>0</v>
      </c>
      <c r="S958" s="502">
        <v>0</v>
      </c>
      <c r="T958" s="502">
        <v>0</v>
      </c>
      <c r="U958" s="459"/>
      <c r="V958" s="459"/>
      <c r="W958" s="459"/>
      <c r="X958" s="459"/>
      <c r="Y958" s="459"/>
      <c r="Z958" s="460"/>
    </row>
    <row r="959" spans="2:26">
      <c r="B959" s="324"/>
      <c r="C959" s="575"/>
      <c r="D959" s="341"/>
      <c r="E959" s="347"/>
      <c r="F959" s="347"/>
      <c r="G959" s="344"/>
      <c r="H959" s="344"/>
      <c r="I959" s="370"/>
      <c r="J959" s="347"/>
      <c r="K959" s="347"/>
      <c r="L959" s="347"/>
      <c r="M959" s="347"/>
      <c r="N959" s="347"/>
      <c r="O959" s="347"/>
      <c r="P959" s="346"/>
      <c r="Q959" s="542"/>
      <c r="R959" s="502">
        <v>0</v>
      </c>
      <c r="S959" s="502">
        <v>0</v>
      </c>
      <c r="T959" s="502">
        <v>0</v>
      </c>
      <c r="U959" s="459"/>
      <c r="V959" s="459"/>
      <c r="W959" s="459"/>
      <c r="X959" s="459"/>
      <c r="Y959" s="459"/>
      <c r="Z959" s="460"/>
    </row>
    <row r="960" spans="2:26">
      <c r="B960" s="324"/>
      <c r="D960" s="348" t="s">
        <v>1104</v>
      </c>
      <c r="E960" s="576" t="s">
        <v>1105</v>
      </c>
      <c r="F960" s="127" t="s">
        <v>648</v>
      </c>
      <c r="G960" s="127" t="s">
        <v>134</v>
      </c>
      <c r="H960" s="128">
        <v>723</v>
      </c>
      <c r="I960" s="130" t="s">
        <v>46</v>
      </c>
      <c r="J960" s="577">
        <v>41090</v>
      </c>
      <c r="K960" s="578" t="s">
        <v>37</v>
      </c>
      <c r="L960" s="354">
        <v>1550000</v>
      </c>
      <c r="M960" s="354">
        <v>35072408</v>
      </c>
      <c r="N960" s="354">
        <v>34666557</v>
      </c>
      <c r="O960" s="579">
        <v>391352</v>
      </c>
      <c r="P960" s="355">
        <v>4.3299999999999998E-2</v>
      </c>
      <c r="Q960" s="542"/>
      <c r="R960" s="502">
        <v>0</v>
      </c>
      <c r="S960" s="502">
        <v>0</v>
      </c>
      <c r="T960" s="502">
        <v>0</v>
      </c>
      <c r="U960" s="459"/>
      <c r="V960" s="459"/>
      <c r="W960" s="459"/>
      <c r="X960" s="459"/>
      <c r="Y960" s="459"/>
      <c r="Z960" s="460"/>
    </row>
    <row r="961" spans="2:26">
      <c r="B961" s="324"/>
      <c r="C961" s="580"/>
      <c r="D961" s="348" t="s">
        <v>428</v>
      </c>
      <c r="E961" s="127" t="s">
        <v>1106</v>
      </c>
      <c r="F961" s="127" t="s">
        <v>652</v>
      </c>
      <c r="G961" s="127" t="s">
        <v>142</v>
      </c>
      <c r="H961" s="128">
        <v>669</v>
      </c>
      <c r="I961" s="130" t="s">
        <v>60</v>
      </c>
      <c r="J961" s="577">
        <v>41059</v>
      </c>
      <c r="K961" s="130" t="s">
        <v>37</v>
      </c>
      <c r="L961" s="354">
        <v>1000000</v>
      </c>
      <c r="M961" s="354">
        <v>22644959</v>
      </c>
      <c r="N961" s="354">
        <v>22360402</v>
      </c>
      <c r="O961" s="354">
        <v>142758</v>
      </c>
      <c r="P961" s="355">
        <v>3.73E-2</v>
      </c>
      <c r="Q961" s="542"/>
      <c r="R961" s="502">
        <v>0</v>
      </c>
      <c r="S961" s="502">
        <v>0</v>
      </c>
      <c r="T961" s="502">
        <v>0</v>
      </c>
      <c r="U961" s="459"/>
      <c r="V961" s="459"/>
      <c r="W961" s="459"/>
      <c r="X961" s="459"/>
      <c r="Y961" s="459"/>
      <c r="Z961" s="460"/>
    </row>
    <row r="962" spans="2:26">
      <c r="B962" s="324"/>
      <c r="C962" s="580"/>
      <c r="D962" s="348" t="s">
        <v>428</v>
      </c>
      <c r="E962" s="127" t="s">
        <v>1106</v>
      </c>
      <c r="F962" s="127" t="s">
        <v>652</v>
      </c>
      <c r="G962" s="127" t="s">
        <v>142</v>
      </c>
      <c r="H962" s="128">
        <v>670</v>
      </c>
      <c r="I962" s="130" t="s">
        <v>75</v>
      </c>
      <c r="J962" s="577">
        <v>41059</v>
      </c>
      <c r="K962" s="130" t="s">
        <v>37</v>
      </c>
      <c r="L962" s="354">
        <v>3000000</v>
      </c>
      <c r="M962" s="354">
        <v>67940911</v>
      </c>
      <c r="N962" s="354">
        <v>67290117</v>
      </c>
      <c r="O962" s="354">
        <v>429609</v>
      </c>
      <c r="P962" s="355">
        <v>3.9199999999999999E-2</v>
      </c>
      <c r="Q962" s="542"/>
      <c r="R962" s="502">
        <v>0</v>
      </c>
      <c r="S962" s="502">
        <v>0</v>
      </c>
      <c r="T962" s="502">
        <v>0</v>
      </c>
      <c r="U962" s="459"/>
      <c r="V962" s="459"/>
      <c r="W962" s="459"/>
      <c r="X962" s="459"/>
      <c r="Y962" s="459"/>
      <c r="Z962" s="460"/>
    </row>
    <row r="963" spans="2:26">
      <c r="B963" s="324"/>
      <c r="D963" s="362" t="s">
        <v>581</v>
      </c>
      <c r="E963" s="363"/>
      <c r="F963" s="363"/>
      <c r="G963" s="364"/>
      <c r="H963" s="364"/>
      <c r="I963" s="363"/>
      <c r="J963" s="365"/>
      <c r="K963" s="365"/>
      <c r="L963" s="364"/>
      <c r="M963" s="364">
        <f>SUM(M960:M962)</f>
        <v>125658278</v>
      </c>
      <c r="N963" s="364">
        <f>SUM(N960:N962)</f>
        <v>124317076</v>
      </c>
      <c r="O963" s="364">
        <f>SUM(O960:O962)</f>
        <v>963719</v>
      </c>
      <c r="P963" s="366"/>
      <c r="Q963" s="542"/>
      <c r="R963" s="502">
        <v>0</v>
      </c>
      <c r="S963" s="502">
        <v>0</v>
      </c>
      <c r="T963" s="502">
        <v>0</v>
      </c>
      <c r="U963" s="459"/>
      <c r="V963" s="459"/>
      <c r="W963" s="459"/>
      <c r="X963" s="459"/>
      <c r="Y963" s="459"/>
      <c r="Z963" s="460"/>
    </row>
    <row r="964" spans="2:26">
      <c r="B964" s="324"/>
      <c r="C964" s="537"/>
      <c r="D964" s="324"/>
      <c r="E964" s="324"/>
      <c r="F964" s="324"/>
      <c r="G964" s="326"/>
      <c r="H964" s="318"/>
      <c r="I964" s="380"/>
      <c r="J964" s="318"/>
      <c r="K964" s="318"/>
      <c r="L964" s="318"/>
      <c r="M964" s="318"/>
      <c r="N964" s="318"/>
      <c r="O964" s="324"/>
      <c r="P964" s="542"/>
      <c r="Q964" s="542"/>
      <c r="R964" s="502">
        <v>0</v>
      </c>
      <c r="S964" s="502">
        <v>0</v>
      </c>
      <c r="T964" s="502">
        <v>0</v>
      </c>
      <c r="U964" s="459"/>
      <c r="V964" s="459"/>
      <c r="W964" s="459"/>
      <c r="X964" s="459"/>
      <c r="Y964" s="459"/>
      <c r="Z964" s="460"/>
    </row>
    <row r="965" spans="2:26">
      <c r="B965" s="324"/>
      <c r="C965" s="537"/>
      <c r="D965" s="324"/>
      <c r="E965" s="324"/>
      <c r="F965" s="324"/>
      <c r="G965" s="326"/>
      <c r="H965" s="318"/>
      <c r="I965" s="380"/>
      <c r="J965" s="318"/>
      <c r="K965" s="318"/>
      <c r="L965" s="318"/>
      <c r="M965" s="318"/>
      <c r="N965" s="318"/>
      <c r="O965" s="324"/>
      <c r="P965" s="542"/>
      <c r="Q965" s="542"/>
      <c r="R965" s="502">
        <v>0</v>
      </c>
      <c r="S965" s="502">
        <v>0</v>
      </c>
      <c r="T965" s="502">
        <v>0</v>
      </c>
      <c r="U965" s="459"/>
      <c r="V965" s="459"/>
      <c r="W965" s="459"/>
      <c r="X965" s="459"/>
      <c r="Y965" s="459"/>
      <c r="Z965" s="460"/>
    </row>
    <row r="966" spans="2:26">
      <c r="B966" s="324"/>
      <c r="C966" s="316"/>
      <c r="D966" s="319" t="s">
        <v>660</v>
      </c>
      <c r="E966" s="319"/>
      <c r="F966" s="319"/>
      <c r="G966" s="320"/>
      <c r="H966" s="319"/>
      <c r="I966" s="320"/>
      <c r="J966" s="320"/>
      <c r="K966" s="320"/>
      <c r="L966" s="318"/>
      <c r="M966" s="318"/>
      <c r="N966" s="318"/>
      <c r="O966" s="324"/>
      <c r="P966" s="542"/>
      <c r="Q966" s="542"/>
      <c r="R966" s="542"/>
      <c r="S966" s="502">
        <v>0</v>
      </c>
      <c r="T966" s="502">
        <v>0</v>
      </c>
      <c r="U966" s="459"/>
      <c r="V966" s="459"/>
      <c r="W966" s="459"/>
      <c r="X966" s="459"/>
      <c r="Y966" s="459"/>
      <c r="Z966" s="460"/>
    </row>
    <row r="967" spans="2:26">
      <c r="B967" s="324"/>
      <c r="C967" s="316"/>
      <c r="D967" s="319" t="s">
        <v>2</v>
      </c>
      <c r="E967" s="319"/>
      <c r="F967" s="319"/>
      <c r="G967" s="320"/>
      <c r="H967" s="319"/>
      <c r="I967" s="320"/>
      <c r="J967" s="320"/>
      <c r="K967" s="320"/>
      <c r="L967" s="318"/>
      <c r="M967" s="318"/>
      <c r="N967" s="318"/>
      <c r="O967" s="324"/>
      <c r="P967" s="542"/>
      <c r="Q967" s="542"/>
      <c r="R967" s="542"/>
      <c r="S967" s="502">
        <v>0</v>
      </c>
      <c r="T967" s="502">
        <v>0</v>
      </c>
      <c r="U967" s="459"/>
      <c r="V967" s="459"/>
      <c r="W967" s="459"/>
      <c r="X967" s="459"/>
      <c r="Y967" s="459"/>
      <c r="Z967" s="460"/>
    </row>
    <row r="968" spans="2:26">
      <c r="B968" s="324"/>
      <c r="C968" s="316"/>
      <c r="D968" s="322">
        <v>41090</v>
      </c>
      <c r="E968" s="323"/>
      <c r="F968" s="323"/>
      <c r="G968" s="324" t="s">
        <v>1</v>
      </c>
      <c r="H968" s="323"/>
      <c r="I968" s="320"/>
      <c r="J968" s="320"/>
      <c r="K968" s="320"/>
      <c r="L968" s="318"/>
      <c r="M968" s="318"/>
      <c r="N968" s="318"/>
      <c r="O968" s="324"/>
      <c r="P968" s="542"/>
      <c r="Q968" s="542"/>
      <c r="R968" s="542"/>
      <c r="S968" s="502">
        <v>0</v>
      </c>
      <c r="T968" s="502">
        <v>0</v>
      </c>
      <c r="U968" s="459"/>
      <c r="V968" s="459"/>
      <c r="W968" s="459"/>
      <c r="X968" s="459"/>
      <c r="Y968" s="459"/>
      <c r="Z968" s="460"/>
    </row>
    <row r="969" spans="2:26">
      <c r="B969" s="324"/>
      <c r="C969" s="316"/>
      <c r="D969" s="320"/>
      <c r="E969" s="320"/>
      <c r="F969" s="320"/>
      <c r="G969" s="325" t="s">
        <v>1</v>
      </c>
      <c r="H969" s="320"/>
      <c r="I969" s="325"/>
      <c r="J969" s="325"/>
      <c r="K969" s="325"/>
      <c r="L969" s="318"/>
      <c r="M969" s="318"/>
      <c r="N969" s="318"/>
      <c r="O969" s="324"/>
      <c r="P969" s="542"/>
      <c r="Q969" s="542"/>
      <c r="R969" s="542"/>
      <c r="S969" s="502">
        <v>0</v>
      </c>
      <c r="T969" s="502">
        <v>0</v>
      </c>
      <c r="U969" s="459"/>
      <c r="V969" s="459"/>
      <c r="W969" s="459"/>
      <c r="X969" s="459"/>
      <c r="Y969" s="459"/>
      <c r="Z969" s="460"/>
    </row>
    <row r="970" spans="2:26">
      <c r="B970" s="324"/>
      <c r="C970" s="316"/>
      <c r="D970" s="329" t="s">
        <v>1097</v>
      </c>
      <c r="E970" s="330"/>
      <c r="F970" s="330"/>
      <c r="G970" s="330" t="s">
        <v>1098</v>
      </c>
      <c r="H970" s="330"/>
      <c r="I970" s="581"/>
      <c r="J970" s="581"/>
      <c r="K970" s="582"/>
      <c r="L970" s="324"/>
      <c r="M970" s="324"/>
      <c r="N970" s="324"/>
      <c r="O970" s="324"/>
      <c r="P970" s="542"/>
      <c r="Q970" s="542"/>
      <c r="R970" s="542"/>
      <c r="S970" s="502">
        <v>0</v>
      </c>
      <c r="T970" s="502">
        <v>0</v>
      </c>
      <c r="U970" s="459"/>
      <c r="V970" s="459"/>
      <c r="W970" s="459"/>
      <c r="X970" s="459"/>
      <c r="Y970" s="459"/>
      <c r="Z970" s="460"/>
    </row>
    <row r="971" spans="2:26" ht="89.25">
      <c r="B971" s="324"/>
      <c r="C971" s="246"/>
      <c r="D971" s="203" t="s">
        <v>5</v>
      </c>
      <c r="E971" s="202" t="s">
        <v>981</v>
      </c>
      <c r="F971" s="202" t="s">
        <v>786</v>
      </c>
      <c r="G971" s="204" t="s">
        <v>8</v>
      </c>
      <c r="H971" s="202"/>
      <c r="I971" s="202" t="s">
        <v>834</v>
      </c>
      <c r="J971" s="202" t="s">
        <v>835</v>
      </c>
      <c r="K971" s="205" t="s">
        <v>836</v>
      </c>
      <c r="L971" s="324"/>
      <c r="M971" s="324"/>
      <c r="N971" s="324"/>
      <c r="O971" s="324"/>
      <c r="P971" s="542"/>
      <c r="Q971" s="542"/>
      <c r="R971" s="542"/>
      <c r="S971" s="502">
        <v>0</v>
      </c>
      <c r="T971" s="502">
        <v>0</v>
      </c>
      <c r="U971" s="459"/>
      <c r="V971" s="459"/>
      <c r="W971" s="459"/>
      <c r="X971" s="459"/>
      <c r="Y971" s="459"/>
      <c r="Z971" s="460"/>
    </row>
    <row r="972" spans="2:26">
      <c r="B972" s="324"/>
      <c r="C972" s="246"/>
      <c r="D972" s="343"/>
      <c r="E972" s="344"/>
      <c r="F972" s="344"/>
      <c r="G972" s="370"/>
      <c r="H972" s="344"/>
      <c r="I972" s="347"/>
      <c r="J972" s="347"/>
      <c r="K972" s="346"/>
      <c r="L972" s="324"/>
      <c r="M972" s="324"/>
      <c r="N972" s="324"/>
      <c r="O972" s="324"/>
      <c r="P972" s="542"/>
      <c r="Q972" s="542"/>
      <c r="R972" s="542"/>
      <c r="S972" s="502">
        <v>0</v>
      </c>
      <c r="T972" s="502">
        <v>0</v>
      </c>
      <c r="U972" s="459"/>
      <c r="V972" s="459"/>
      <c r="W972" s="459"/>
      <c r="X972" s="459"/>
      <c r="Y972" s="459"/>
      <c r="Z972" s="460"/>
    </row>
    <row r="973" spans="2:26">
      <c r="B973" s="324"/>
      <c r="C973" s="316"/>
      <c r="D973" s="348" t="s">
        <v>343</v>
      </c>
      <c r="E973" s="127" t="s">
        <v>134</v>
      </c>
      <c r="F973" s="128">
        <v>516</v>
      </c>
      <c r="G973" s="130" t="s">
        <v>168</v>
      </c>
      <c r="H973" s="128"/>
      <c r="I973" s="371"/>
      <c r="J973" s="371">
        <v>457742</v>
      </c>
      <c r="K973" s="372"/>
      <c r="L973" s="324"/>
      <c r="M973" s="324"/>
      <c r="N973" s="324"/>
      <c r="O973" s="318"/>
      <c r="P973" s="542"/>
      <c r="Q973" s="542"/>
      <c r="R973" s="542"/>
      <c r="S973" s="502">
        <v>0</v>
      </c>
      <c r="T973" s="502">
        <v>0</v>
      </c>
      <c r="U973" s="459"/>
      <c r="V973" s="459"/>
      <c r="W973" s="459"/>
      <c r="X973" s="459"/>
      <c r="Y973" s="459"/>
      <c r="Z973" s="385"/>
    </row>
    <row r="974" spans="2:26">
      <c r="B974" s="324"/>
      <c r="C974" s="316"/>
      <c r="D974" s="348" t="s">
        <v>343</v>
      </c>
      <c r="E974" s="127" t="s">
        <v>134</v>
      </c>
      <c r="F974" s="128">
        <v>517</v>
      </c>
      <c r="G974" s="130" t="s">
        <v>167</v>
      </c>
      <c r="H974" s="128"/>
      <c r="I974" s="371"/>
      <c r="J974" s="371">
        <v>2020478</v>
      </c>
      <c r="K974" s="372"/>
      <c r="L974" s="318"/>
      <c r="M974" s="318"/>
      <c r="N974" s="318"/>
      <c r="O974" s="324"/>
      <c r="P974" s="542"/>
      <c r="Q974" s="542"/>
      <c r="R974" s="542"/>
      <c r="S974" s="502">
        <v>0</v>
      </c>
      <c r="T974" s="502">
        <v>0</v>
      </c>
      <c r="U974" s="459"/>
      <c r="V974" s="459"/>
      <c r="W974" s="459"/>
      <c r="X974" s="459"/>
      <c r="Y974" s="459"/>
      <c r="Z974" s="460"/>
    </row>
    <row r="975" spans="2:26">
      <c r="B975" s="324"/>
      <c r="C975" s="316"/>
      <c r="D975" s="348" t="s">
        <v>424</v>
      </c>
      <c r="E975" s="127" t="s">
        <v>151</v>
      </c>
      <c r="F975" s="128">
        <v>305</v>
      </c>
      <c r="G975" s="130" t="s">
        <v>56</v>
      </c>
      <c r="H975" s="128"/>
      <c r="I975" s="371">
        <v>37335144</v>
      </c>
      <c r="J975" s="371">
        <v>739385</v>
      </c>
      <c r="K975" s="372"/>
      <c r="L975" s="324"/>
      <c r="M975" s="324"/>
      <c r="N975" s="324"/>
      <c r="O975" s="324"/>
      <c r="P975" s="542"/>
      <c r="Q975" s="542"/>
      <c r="R975" s="542"/>
      <c r="S975" s="502">
        <v>0</v>
      </c>
      <c r="T975" s="502">
        <v>0</v>
      </c>
      <c r="U975" s="459"/>
      <c r="V975" s="459"/>
      <c r="W975" s="459"/>
      <c r="X975" s="459"/>
      <c r="Y975" s="459"/>
      <c r="Z975" s="460"/>
    </row>
    <row r="976" spans="2:26">
      <c r="B976" s="324"/>
      <c r="C976" s="316"/>
      <c r="D976" s="348" t="s">
        <v>424</v>
      </c>
      <c r="E976" s="127" t="s">
        <v>152</v>
      </c>
      <c r="F976" s="128">
        <v>305</v>
      </c>
      <c r="G976" s="130" t="s">
        <v>51</v>
      </c>
      <c r="H976" s="128"/>
      <c r="I976" s="371">
        <v>2977285</v>
      </c>
      <c r="J976" s="371">
        <v>1834513</v>
      </c>
      <c r="K976" s="583"/>
      <c r="L976" s="324"/>
      <c r="M976" s="324"/>
      <c r="N976" s="324"/>
      <c r="O976" s="324"/>
      <c r="P976" s="542"/>
      <c r="Q976" s="542"/>
      <c r="R976" s="542"/>
      <c r="S976" s="502">
        <v>0</v>
      </c>
      <c r="T976" s="502">
        <v>0</v>
      </c>
      <c r="U976" s="459"/>
      <c r="V976" s="459"/>
      <c r="W976" s="459"/>
      <c r="X976" s="459"/>
      <c r="Y976" s="459"/>
      <c r="Z976" s="460"/>
    </row>
    <row r="977" spans="2:26">
      <c r="B977" s="324"/>
      <c r="C977" s="316"/>
      <c r="D977" s="348" t="s">
        <v>424</v>
      </c>
      <c r="E977" s="127" t="s">
        <v>134</v>
      </c>
      <c r="F977" s="128">
        <v>580</v>
      </c>
      <c r="G977" s="130" t="s">
        <v>60</v>
      </c>
      <c r="H977" s="128"/>
      <c r="I977" s="371">
        <v>3620378</v>
      </c>
      <c r="J977" s="371">
        <v>696868</v>
      </c>
      <c r="K977" s="372"/>
      <c r="L977" s="324"/>
      <c r="M977" s="324"/>
      <c r="N977" s="324"/>
      <c r="O977" s="324"/>
      <c r="P977" s="542"/>
      <c r="Q977" s="542"/>
      <c r="R977" s="542"/>
      <c r="S977" s="502">
        <v>0</v>
      </c>
      <c r="T977" s="502">
        <v>0</v>
      </c>
      <c r="U977" s="459"/>
      <c r="V977" s="459"/>
      <c r="W977" s="459"/>
      <c r="X977" s="459"/>
      <c r="Y977" s="459"/>
      <c r="Z977" s="460"/>
    </row>
    <row r="978" spans="2:26">
      <c r="B978" s="324"/>
      <c r="C978" s="316"/>
      <c r="D978" s="348" t="s">
        <v>424</v>
      </c>
      <c r="E978" s="127" t="s">
        <v>134</v>
      </c>
      <c r="F978" s="128">
        <v>580</v>
      </c>
      <c r="G978" s="130" t="s">
        <v>64</v>
      </c>
      <c r="H978" s="128"/>
      <c r="I978" s="371"/>
      <c r="J978" s="371">
        <v>448112</v>
      </c>
      <c r="K978" s="372"/>
      <c r="L978" s="324"/>
      <c r="M978" s="324"/>
      <c r="N978" s="324"/>
      <c r="O978" s="318"/>
      <c r="P978" s="542"/>
      <c r="Q978" s="542"/>
      <c r="R978" s="542"/>
      <c r="S978" s="502">
        <v>0</v>
      </c>
      <c r="T978" s="502">
        <v>0</v>
      </c>
      <c r="U978" s="459"/>
      <c r="V978" s="459"/>
      <c r="W978" s="459"/>
      <c r="X978" s="459"/>
      <c r="Y978" s="459"/>
      <c r="Z978" s="385"/>
    </row>
    <row r="979" spans="2:26">
      <c r="B979" s="324"/>
      <c r="C979" s="316"/>
      <c r="D979" s="348" t="s">
        <v>424</v>
      </c>
      <c r="E979" s="127" t="s">
        <v>142</v>
      </c>
      <c r="F979" s="128">
        <v>655</v>
      </c>
      <c r="G979" s="130" t="s">
        <v>191</v>
      </c>
      <c r="H979" s="128"/>
      <c r="I979" s="374"/>
      <c r="J979" s="371">
        <v>739385</v>
      </c>
      <c r="K979" s="372"/>
      <c r="L979" s="318"/>
      <c r="M979" s="318"/>
      <c r="N979" s="318"/>
      <c r="O979" s="380"/>
      <c r="P979" s="542"/>
      <c r="Q979" s="542"/>
      <c r="R979" s="542"/>
      <c r="S979" s="502">
        <v>0</v>
      </c>
      <c r="T979" s="502">
        <v>0</v>
      </c>
      <c r="U979" s="459"/>
      <c r="V979" s="459"/>
      <c r="W979" s="459"/>
      <c r="X979" s="459"/>
      <c r="Y979" s="459"/>
      <c r="Z979" s="460"/>
    </row>
    <row r="980" spans="2:26">
      <c r="B980" s="324"/>
      <c r="C980" s="316"/>
      <c r="D980" s="348" t="s">
        <v>992</v>
      </c>
      <c r="E980" s="127" t="s">
        <v>134</v>
      </c>
      <c r="F980" s="128">
        <v>432</v>
      </c>
      <c r="G980" s="130" t="s">
        <v>46</v>
      </c>
      <c r="H980" s="128"/>
      <c r="I980" s="371">
        <v>10861141</v>
      </c>
      <c r="J980" s="371">
        <v>1130618</v>
      </c>
      <c r="K980" s="372"/>
      <c r="L980" s="324"/>
      <c r="M980" s="324"/>
      <c r="N980" s="324"/>
      <c r="O980" s="380"/>
      <c r="P980" s="542"/>
      <c r="Q980" s="542"/>
      <c r="R980" s="542"/>
      <c r="S980" s="502">
        <v>0</v>
      </c>
      <c r="T980" s="502">
        <v>0</v>
      </c>
      <c r="U980" s="459"/>
      <c r="V980" s="459"/>
      <c r="W980" s="459"/>
      <c r="X980" s="459"/>
      <c r="Y980" s="459"/>
      <c r="Z980" s="460"/>
    </row>
    <row r="981" spans="2:26">
      <c r="B981" s="324"/>
      <c r="C981" s="316"/>
      <c r="D981" s="373" t="s">
        <v>994</v>
      </c>
      <c r="E981" s="127" t="s">
        <v>152</v>
      </c>
      <c r="F981" s="128">
        <v>474</v>
      </c>
      <c r="G981" s="130" t="s">
        <v>63</v>
      </c>
      <c r="H981" s="128"/>
      <c r="I981" s="371"/>
      <c r="J981" s="371">
        <v>2265693</v>
      </c>
      <c r="K981" s="372"/>
      <c r="L981" s="324"/>
      <c r="M981" s="324"/>
      <c r="N981" s="324"/>
      <c r="O981" s="380"/>
      <c r="P981" s="542"/>
      <c r="Q981" s="542"/>
      <c r="R981" s="542"/>
      <c r="S981" s="502">
        <v>0</v>
      </c>
      <c r="T981" s="502">
        <v>0</v>
      </c>
      <c r="U981" s="459"/>
      <c r="V981" s="459"/>
      <c r="W981" s="459"/>
      <c r="X981" s="459"/>
      <c r="Y981" s="459"/>
      <c r="Z981" s="460"/>
    </row>
    <row r="982" spans="2:26">
      <c r="B982" s="324"/>
      <c r="C982" s="316"/>
      <c r="D982" s="348" t="s">
        <v>1002</v>
      </c>
      <c r="E982" s="127" t="s">
        <v>134</v>
      </c>
      <c r="F982" s="128">
        <v>434</v>
      </c>
      <c r="G982" s="130" t="s">
        <v>56</v>
      </c>
      <c r="H982" s="128"/>
      <c r="I982" s="371">
        <v>158392</v>
      </c>
      <c r="J982" s="371">
        <v>397</v>
      </c>
      <c r="K982" s="372"/>
      <c r="L982" s="324"/>
      <c r="M982" s="324"/>
      <c r="N982" s="324"/>
      <c r="O982" s="380"/>
      <c r="P982" s="542"/>
      <c r="Q982" s="542"/>
      <c r="R982" s="542"/>
      <c r="S982" s="502">
        <v>0</v>
      </c>
      <c r="T982" s="502">
        <v>0</v>
      </c>
      <c r="U982" s="459"/>
      <c r="V982" s="459"/>
      <c r="W982" s="459"/>
      <c r="X982" s="459"/>
      <c r="Y982" s="459"/>
      <c r="Z982" s="460"/>
    </row>
    <row r="983" spans="2:26">
      <c r="B983" s="324"/>
      <c r="C983" s="316"/>
      <c r="D983" s="348" t="s">
        <v>384</v>
      </c>
      <c r="E983" s="127" t="s">
        <v>142</v>
      </c>
      <c r="F983" s="128">
        <v>443</v>
      </c>
      <c r="G983" s="130" t="s">
        <v>89</v>
      </c>
      <c r="H983" s="128"/>
      <c r="I983" s="371"/>
      <c r="J983" s="371">
        <v>2066409</v>
      </c>
      <c r="K983" s="372"/>
      <c r="L983" s="324"/>
      <c r="M983" s="324"/>
      <c r="N983" s="324"/>
      <c r="O983" s="380"/>
      <c r="P983" s="542"/>
      <c r="Q983" s="542"/>
      <c r="R983" s="542"/>
      <c r="S983" s="502">
        <v>0</v>
      </c>
      <c r="T983" s="502">
        <v>0</v>
      </c>
      <c r="U983" s="459"/>
      <c r="V983" s="459"/>
      <c r="W983" s="459"/>
      <c r="X983" s="459"/>
      <c r="Y983" s="459"/>
      <c r="Z983" s="460"/>
    </row>
    <row r="984" spans="2:26">
      <c r="B984" s="324"/>
      <c r="C984" s="316"/>
      <c r="D984" s="348" t="s">
        <v>384</v>
      </c>
      <c r="E984" s="127" t="s">
        <v>151</v>
      </c>
      <c r="F984" s="128">
        <v>443</v>
      </c>
      <c r="G984" s="130" t="s">
        <v>63</v>
      </c>
      <c r="H984" s="128"/>
      <c r="I984" s="371"/>
      <c r="J984" s="371">
        <v>672165</v>
      </c>
      <c r="K984" s="372"/>
      <c r="L984" s="324"/>
      <c r="M984" s="324"/>
      <c r="N984" s="324"/>
      <c r="O984" s="380"/>
      <c r="P984" s="542"/>
      <c r="Q984" s="542"/>
      <c r="R984" s="542"/>
      <c r="S984" s="502">
        <v>0</v>
      </c>
      <c r="T984" s="502">
        <v>0</v>
      </c>
      <c r="U984" s="459"/>
      <c r="V984" s="459"/>
      <c r="W984" s="459"/>
      <c r="X984" s="459"/>
      <c r="Y984" s="459"/>
      <c r="Z984" s="460"/>
    </row>
    <row r="985" spans="2:26">
      <c r="B985" s="324"/>
      <c r="C985" s="316"/>
      <c r="D985" s="348" t="s">
        <v>384</v>
      </c>
      <c r="E985" s="127" t="s">
        <v>152</v>
      </c>
      <c r="F985" s="128">
        <v>551</v>
      </c>
      <c r="G985" s="130" t="s">
        <v>168</v>
      </c>
      <c r="H985" s="128"/>
      <c r="I985" s="371"/>
      <c r="J985" s="371">
        <v>1858032</v>
      </c>
      <c r="K985" s="372"/>
      <c r="L985" s="324"/>
      <c r="M985" s="324"/>
      <c r="N985" s="324"/>
      <c r="O985" s="380"/>
      <c r="P985" s="542"/>
      <c r="Q985" s="542"/>
      <c r="R985" s="542"/>
      <c r="S985" s="502">
        <v>0</v>
      </c>
      <c r="T985" s="502">
        <v>0</v>
      </c>
      <c r="U985" s="459"/>
      <c r="V985" s="459"/>
      <c r="W985" s="459"/>
      <c r="X985" s="459"/>
      <c r="Y985" s="459"/>
      <c r="Z985" s="460"/>
    </row>
    <row r="986" spans="2:26">
      <c r="B986" s="324"/>
      <c r="C986" s="316"/>
      <c r="D986" s="348" t="s">
        <v>1011</v>
      </c>
      <c r="E986" s="127" t="s">
        <v>134</v>
      </c>
      <c r="F986" s="128">
        <v>504</v>
      </c>
      <c r="G986" s="130" t="s">
        <v>46</v>
      </c>
      <c r="H986" s="128"/>
      <c r="I986" s="371"/>
      <c r="J986" s="371">
        <v>638865</v>
      </c>
      <c r="K986" s="372"/>
      <c r="L986" s="324"/>
      <c r="M986" s="324"/>
      <c r="N986" s="324"/>
      <c r="O986" s="380"/>
      <c r="P986" s="542"/>
      <c r="Q986" s="542"/>
      <c r="R986" s="542"/>
      <c r="S986" s="502">
        <v>0</v>
      </c>
      <c r="T986" s="502">
        <v>0</v>
      </c>
      <c r="U986" s="459"/>
      <c r="V986" s="459"/>
      <c r="W986" s="459"/>
      <c r="X986" s="459"/>
      <c r="Y986" s="459"/>
      <c r="Z986" s="460"/>
    </row>
    <row r="987" spans="2:26">
      <c r="B987" s="324"/>
      <c r="C987" s="316"/>
      <c r="D987" s="348" t="s">
        <v>1012</v>
      </c>
      <c r="E987" s="127" t="s">
        <v>134</v>
      </c>
      <c r="F987" s="128">
        <v>537</v>
      </c>
      <c r="G987" s="130" t="s">
        <v>53</v>
      </c>
      <c r="H987" s="128"/>
      <c r="I987" s="371"/>
      <c r="J987" s="371">
        <v>851830</v>
      </c>
      <c r="K987" s="372"/>
      <c r="L987" s="324"/>
      <c r="M987" s="324"/>
      <c r="N987" s="324"/>
      <c r="O987" s="380"/>
      <c r="P987" s="542"/>
      <c r="Q987" s="542"/>
      <c r="R987" s="542"/>
      <c r="S987" s="502">
        <v>0</v>
      </c>
      <c r="T987" s="502">
        <v>0</v>
      </c>
      <c r="U987" s="459"/>
      <c r="V987" s="459"/>
      <c r="W987" s="459"/>
      <c r="X987" s="459"/>
      <c r="Y987" s="459"/>
      <c r="Z987" s="460"/>
    </row>
    <row r="988" spans="2:26">
      <c r="B988" s="324"/>
      <c r="C988" s="316"/>
      <c r="D988" s="348" t="s">
        <v>1012</v>
      </c>
      <c r="E988" s="127" t="s">
        <v>134</v>
      </c>
      <c r="F988" s="128">
        <v>537</v>
      </c>
      <c r="G988" s="130" t="s">
        <v>59</v>
      </c>
      <c r="H988" s="128"/>
      <c r="I988" s="371"/>
      <c r="J988" s="371">
        <v>579846</v>
      </c>
      <c r="K988" s="372"/>
      <c r="L988" s="324"/>
      <c r="M988" s="324"/>
      <c r="N988" s="324"/>
      <c r="O988" s="380"/>
      <c r="P988" s="542"/>
      <c r="Q988" s="542"/>
      <c r="R988" s="542"/>
      <c r="S988" s="502">
        <v>0</v>
      </c>
      <c r="T988" s="502">
        <v>0</v>
      </c>
      <c r="U988" s="459"/>
      <c r="V988" s="459"/>
      <c r="W988" s="459"/>
      <c r="X988" s="459"/>
      <c r="Y988" s="459"/>
      <c r="Z988" s="460"/>
    </row>
    <row r="989" spans="2:26">
      <c r="B989" s="324"/>
      <c r="C989" s="316"/>
      <c r="D989" s="348" t="s">
        <v>1012</v>
      </c>
      <c r="E989" s="127" t="s">
        <v>134</v>
      </c>
      <c r="F989" s="128">
        <v>538</v>
      </c>
      <c r="G989" s="130" t="s">
        <v>60</v>
      </c>
      <c r="H989" s="128"/>
      <c r="I989" s="371"/>
      <c r="J989" s="371">
        <v>1510512</v>
      </c>
      <c r="K989" s="372"/>
      <c r="L989" s="324"/>
      <c r="M989" s="324"/>
      <c r="N989" s="324"/>
      <c r="O989" s="380"/>
      <c r="P989" s="542"/>
      <c r="Q989" s="542"/>
      <c r="R989" s="464"/>
      <c r="S989" s="502">
        <v>0</v>
      </c>
      <c r="T989" s="502">
        <v>0</v>
      </c>
      <c r="U989" s="459"/>
      <c r="V989" s="459"/>
      <c r="W989" s="459"/>
      <c r="X989" s="459"/>
      <c r="Y989" s="459"/>
      <c r="Z989" s="460"/>
    </row>
    <row r="990" spans="2:26">
      <c r="B990" s="324"/>
      <c r="C990" s="316"/>
      <c r="D990" s="348" t="s">
        <v>413</v>
      </c>
      <c r="E990" s="127" t="s">
        <v>989</v>
      </c>
      <c r="F990" s="128">
        <v>388</v>
      </c>
      <c r="G990" s="130" t="s">
        <v>56</v>
      </c>
      <c r="H990" s="128"/>
      <c r="I990" s="371">
        <v>1131368</v>
      </c>
      <c r="J990" s="371">
        <v>582543</v>
      </c>
      <c r="K990" s="372"/>
      <c r="L990" s="324"/>
      <c r="M990" s="324"/>
      <c r="N990" s="324"/>
      <c r="O990" s="380"/>
      <c r="P990" s="542"/>
      <c r="Q990" s="542"/>
      <c r="R990" s="464"/>
      <c r="S990" s="502">
        <v>0</v>
      </c>
      <c r="T990" s="502">
        <v>0</v>
      </c>
      <c r="U990" s="459"/>
      <c r="V990" s="459"/>
      <c r="W990" s="459"/>
      <c r="X990" s="459"/>
      <c r="Y990" s="459"/>
      <c r="Z990" s="460"/>
    </row>
    <row r="991" spans="2:26">
      <c r="B991" s="324"/>
      <c r="C991" s="316"/>
      <c r="D991" s="348" t="s">
        <v>1014</v>
      </c>
      <c r="E991" s="127" t="s">
        <v>142</v>
      </c>
      <c r="F991" s="128">
        <v>541</v>
      </c>
      <c r="G991" s="130" t="s">
        <v>75</v>
      </c>
      <c r="H991" s="128"/>
      <c r="I991" s="371"/>
      <c r="J991" s="371">
        <v>896224</v>
      </c>
      <c r="K991" s="372"/>
      <c r="L991" s="324"/>
      <c r="M991" s="324"/>
      <c r="N991" s="324"/>
      <c r="O991" s="380"/>
      <c r="P991" s="542"/>
      <c r="Q991" s="542"/>
      <c r="R991" s="464"/>
      <c r="S991" s="502">
        <v>0</v>
      </c>
      <c r="T991" s="502">
        <v>0</v>
      </c>
      <c r="U991" s="459"/>
      <c r="V991" s="459"/>
      <c r="W991" s="459"/>
      <c r="X991" s="459"/>
      <c r="Y991" s="459"/>
      <c r="Z991" s="460"/>
    </row>
    <row r="992" spans="2:26">
      <c r="B992" s="324"/>
      <c r="C992" s="316"/>
      <c r="D992" s="348" t="s">
        <v>1022</v>
      </c>
      <c r="E992" s="127" t="s">
        <v>989</v>
      </c>
      <c r="F992" s="130">
        <v>254</v>
      </c>
      <c r="G992" s="130" t="s">
        <v>71</v>
      </c>
      <c r="H992" s="130"/>
      <c r="I992" s="371">
        <v>353555</v>
      </c>
      <c r="J992" s="371">
        <v>527548</v>
      </c>
      <c r="K992" s="372"/>
      <c r="L992" s="324"/>
      <c r="M992" s="324"/>
      <c r="N992" s="324"/>
      <c r="O992" s="380"/>
      <c r="P992" s="542"/>
      <c r="Q992" s="542"/>
      <c r="R992" s="324"/>
      <c r="S992" s="502">
        <v>0</v>
      </c>
      <c r="T992" s="502">
        <v>0</v>
      </c>
      <c r="U992" s="459"/>
      <c r="V992" s="459"/>
      <c r="W992" s="459"/>
      <c r="X992" s="459"/>
      <c r="Y992" s="459"/>
      <c r="Z992" s="460"/>
    </row>
    <row r="993" spans="2:26">
      <c r="B993" s="324"/>
      <c r="C993" s="316"/>
      <c r="D993" s="348" t="s">
        <v>1022</v>
      </c>
      <c r="E993" s="127" t="s">
        <v>989</v>
      </c>
      <c r="F993" s="130">
        <v>254</v>
      </c>
      <c r="G993" s="130" t="s">
        <v>72</v>
      </c>
      <c r="H993" s="130"/>
      <c r="I993" s="371">
        <v>1281638</v>
      </c>
      <c r="J993" s="371">
        <v>1912361</v>
      </c>
      <c r="K993" s="372"/>
      <c r="L993" s="324"/>
      <c r="M993" s="324"/>
      <c r="N993" s="324"/>
      <c r="O993" s="380"/>
      <c r="P993" s="542"/>
      <c r="Q993" s="542"/>
      <c r="R993" s="464"/>
      <c r="S993" s="502">
        <v>0</v>
      </c>
      <c r="T993" s="502">
        <v>0</v>
      </c>
      <c r="U993" s="459"/>
      <c r="V993" s="459"/>
      <c r="W993" s="459"/>
      <c r="X993" s="459"/>
      <c r="Y993" s="459"/>
      <c r="Z993" s="460"/>
    </row>
    <row r="994" spans="2:26">
      <c r="B994" s="324"/>
      <c r="C994" s="316"/>
      <c r="D994" s="348" t="s">
        <v>1025</v>
      </c>
      <c r="E994" s="127" t="s">
        <v>989</v>
      </c>
      <c r="F994" s="130">
        <v>284</v>
      </c>
      <c r="G994" s="130" t="s">
        <v>87</v>
      </c>
      <c r="H994" s="130"/>
      <c r="I994" s="371">
        <v>1309667</v>
      </c>
      <c r="J994" s="371">
        <v>1277685</v>
      </c>
      <c r="K994" s="372"/>
      <c r="L994" s="324"/>
      <c r="M994" s="324"/>
      <c r="N994" s="324"/>
      <c r="O994" s="380"/>
      <c r="P994" s="464"/>
      <c r="Q994" s="464"/>
      <c r="R994" s="464"/>
      <c r="S994" s="502">
        <v>0</v>
      </c>
      <c r="T994" s="502">
        <v>0</v>
      </c>
      <c r="U994" s="459"/>
      <c r="V994" s="459"/>
      <c r="W994" s="459"/>
      <c r="X994" s="459"/>
      <c r="Y994" s="459"/>
      <c r="Z994" s="460"/>
    </row>
    <row r="995" spans="2:26">
      <c r="B995" s="324"/>
      <c r="C995" s="316"/>
      <c r="D995" s="348" t="s">
        <v>1029</v>
      </c>
      <c r="E995" s="127" t="s">
        <v>134</v>
      </c>
      <c r="F995" s="128">
        <v>522</v>
      </c>
      <c r="G995" s="130" t="s">
        <v>123</v>
      </c>
      <c r="H995" s="128"/>
      <c r="I995" s="371"/>
      <c r="J995" s="371">
        <v>5311546</v>
      </c>
      <c r="K995" s="372"/>
      <c r="L995" s="324"/>
      <c r="M995" s="324"/>
      <c r="N995" s="324"/>
      <c r="O995" s="380"/>
      <c r="P995" s="464"/>
      <c r="Q995" s="464"/>
      <c r="R995" s="464"/>
      <c r="S995" s="502">
        <v>0</v>
      </c>
      <c r="T995" s="502">
        <v>0</v>
      </c>
      <c r="U995" s="459"/>
      <c r="V995" s="459"/>
      <c r="W995" s="459"/>
      <c r="X995" s="459"/>
      <c r="Y995" s="459"/>
      <c r="Z995" s="460"/>
    </row>
    <row r="996" spans="2:26">
      <c r="B996" s="324"/>
      <c r="C996" s="316"/>
      <c r="D996" s="348" t="s">
        <v>479</v>
      </c>
      <c r="E996" s="127" t="s">
        <v>134</v>
      </c>
      <c r="F996" s="128">
        <v>624</v>
      </c>
      <c r="G996" s="130" t="s">
        <v>89</v>
      </c>
      <c r="H996" s="128"/>
      <c r="I996" s="374"/>
      <c r="J996" s="371">
        <v>3329742</v>
      </c>
      <c r="K996" s="372"/>
      <c r="L996" s="324"/>
      <c r="M996" s="324"/>
      <c r="N996" s="324"/>
      <c r="O996" s="380"/>
      <c r="P996" s="464"/>
      <c r="Q996" s="464"/>
      <c r="R996" s="464"/>
      <c r="S996" s="502">
        <v>0</v>
      </c>
      <c r="T996" s="502">
        <v>0</v>
      </c>
      <c r="U996" s="459"/>
      <c r="V996" s="459"/>
      <c r="W996" s="459"/>
      <c r="X996" s="459"/>
      <c r="Y996" s="459"/>
      <c r="Z996" s="460"/>
    </row>
    <row r="997" spans="2:26">
      <c r="B997" s="324"/>
      <c r="C997" s="316"/>
      <c r="D997" s="348" t="s">
        <v>508</v>
      </c>
      <c r="E997" s="127" t="s">
        <v>134</v>
      </c>
      <c r="F997" s="128">
        <v>644</v>
      </c>
      <c r="G997" s="130" t="s">
        <v>46</v>
      </c>
      <c r="H997" s="128"/>
      <c r="I997" s="374"/>
      <c r="J997" s="371">
        <v>711780</v>
      </c>
      <c r="K997" s="372"/>
      <c r="L997" s="324"/>
      <c r="M997" s="324"/>
      <c r="N997" s="324"/>
      <c r="O997" s="380"/>
      <c r="P997" s="324"/>
      <c r="Q997" s="324"/>
      <c r="R997" s="464"/>
      <c r="S997" s="502">
        <v>0</v>
      </c>
      <c r="T997" s="502">
        <v>0</v>
      </c>
      <c r="U997" s="459"/>
      <c r="V997" s="459"/>
      <c r="W997" s="459"/>
      <c r="X997" s="459"/>
      <c r="Y997" s="459"/>
      <c r="Z997" s="460"/>
    </row>
    <row r="998" spans="2:26">
      <c r="B998" s="324"/>
      <c r="C998" s="316"/>
      <c r="D998" s="348" t="s">
        <v>580</v>
      </c>
      <c r="E998" s="127" t="s">
        <v>134</v>
      </c>
      <c r="F998" s="128">
        <v>697</v>
      </c>
      <c r="G998" s="130" t="s">
        <v>46</v>
      </c>
      <c r="H998" s="128"/>
      <c r="I998" s="374"/>
      <c r="J998" s="371">
        <v>697346</v>
      </c>
      <c r="K998" s="372"/>
      <c r="L998" s="324"/>
      <c r="M998" s="324"/>
      <c r="N998" s="324"/>
      <c r="O998" s="380"/>
      <c r="P998" s="464"/>
      <c r="Q998" s="464"/>
      <c r="R998" s="324"/>
      <c r="S998" s="502">
        <v>0</v>
      </c>
      <c r="T998" s="502">
        <v>0</v>
      </c>
      <c r="U998" s="459"/>
      <c r="V998" s="459"/>
      <c r="W998" s="459"/>
      <c r="X998" s="459"/>
      <c r="Y998" s="459"/>
      <c r="Z998" s="460"/>
    </row>
    <row r="999" spans="2:26">
      <c r="B999" s="324"/>
      <c r="C999" s="316"/>
      <c r="D999" s="348" t="s">
        <v>580</v>
      </c>
      <c r="E999" s="127" t="s">
        <v>134</v>
      </c>
      <c r="F999" s="128">
        <v>698</v>
      </c>
      <c r="G999" s="130" t="s">
        <v>89</v>
      </c>
      <c r="H999" s="128"/>
      <c r="I999" s="374"/>
      <c r="J999" s="371">
        <v>475830</v>
      </c>
      <c r="K999" s="372"/>
      <c r="L999" s="324"/>
      <c r="M999" s="324"/>
      <c r="N999" s="324"/>
      <c r="O999" s="380"/>
      <c r="P999" s="464"/>
      <c r="Q999" s="464"/>
      <c r="R999" s="464"/>
      <c r="S999" s="502">
        <v>0</v>
      </c>
      <c r="T999" s="502">
        <v>0</v>
      </c>
      <c r="U999" s="459"/>
      <c r="V999" s="459"/>
      <c r="W999" s="459"/>
      <c r="X999" s="459"/>
      <c r="Y999" s="459"/>
      <c r="Z999" s="460"/>
    </row>
    <row r="1000" spans="2:26">
      <c r="B1000" s="324"/>
      <c r="C1000" s="316"/>
      <c r="D1000" s="348" t="s">
        <v>1037</v>
      </c>
      <c r="E1000" s="127" t="s">
        <v>989</v>
      </c>
      <c r="F1000" s="130">
        <v>269</v>
      </c>
      <c r="G1000" s="130" t="s">
        <v>72</v>
      </c>
      <c r="H1000" s="130"/>
      <c r="I1000" s="371">
        <v>1167252</v>
      </c>
      <c r="J1000" s="371">
        <v>932204</v>
      </c>
      <c r="K1000" s="372"/>
      <c r="L1000" s="324"/>
      <c r="M1000" s="324"/>
      <c r="N1000" s="324"/>
      <c r="O1000" s="380"/>
      <c r="P1000" s="464"/>
      <c r="Q1000" s="464"/>
      <c r="R1000" s="464"/>
      <c r="S1000" s="502">
        <v>0</v>
      </c>
      <c r="T1000" s="502">
        <v>0</v>
      </c>
      <c r="U1000" s="459"/>
      <c r="V1000" s="459"/>
      <c r="W1000" s="459"/>
      <c r="X1000" s="459"/>
      <c r="Y1000" s="459"/>
      <c r="Z1000" s="460"/>
    </row>
    <row r="1001" spans="2:26">
      <c r="B1001" s="324"/>
      <c r="C1001" s="316"/>
      <c r="D1001" s="348" t="s">
        <v>560</v>
      </c>
      <c r="E1001" s="127" t="s">
        <v>151</v>
      </c>
      <c r="F1001" s="128">
        <v>513</v>
      </c>
      <c r="G1001" s="130" t="s">
        <v>116</v>
      </c>
      <c r="H1001" s="128"/>
      <c r="I1001" s="371">
        <v>5000000</v>
      </c>
      <c r="J1001" s="371">
        <v>344080</v>
      </c>
      <c r="K1001" s="372"/>
      <c r="L1001" s="324"/>
      <c r="M1001" s="324"/>
      <c r="N1001" s="324"/>
      <c r="O1001" s="380"/>
      <c r="P1001" s="464"/>
      <c r="Q1001" s="464"/>
      <c r="R1001" s="464"/>
      <c r="S1001" s="502">
        <v>0</v>
      </c>
      <c r="T1001" s="502">
        <v>0</v>
      </c>
      <c r="U1001" s="459"/>
      <c r="V1001" s="459"/>
      <c r="W1001" s="459"/>
      <c r="X1001" s="459"/>
      <c r="Y1001" s="459"/>
      <c r="Z1001" s="460"/>
    </row>
    <row r="1002" spans="2:26">
      <c r="B1002" s="324"/>
      <c r="C1002" s="316"/>
      <c r="D1002" s="348" t="s">
        <v>560</v>
      </c>
      <c r="E1002" s="127" t="s">
        <v>142</v>
      </c>
      <c r="F1002" s="128">
        <v>680</v>
      </c>
      <c r="G1002" s="130" t="s">
        <v>561</v>
      </c>
      <c r="H1002" s="128"/>
      <c r="I1002" s="374"/>
      <c r="J1002" s="371">
        <v>666407</v>
      </c>
      <c r="K1002" s="372"/>
      <c r="L1002" s="324"/>
      <c r="M1002" s="324"/>
      <c r="N1002" s="324"/>
      <c r="O1002" s="380"/>
      <c r="P1002" s="464"/>
      <c r="Q1002" s="464"/>
      <c r="R1002" s="464"/>
      <c r="S1002" s="502">
        <v>0</v>
      </c>
      <c r="T1002" s="502">
        <v>0</v>
      </c>
      <c r="U1002" s="459"/>
      <c r="V1002" s="459"/>
      <c r="W1002" s="459"/>
      <c r="X1002" s="459"/>
      <c r="Y1002" s="459"/>
      <c r="Z1002" s="460"/>
    </row>
    <row r="1003" spans="2:26">
      <c r="B1003" s="324"/>
      <c r="C1003" s="316"/>
      <c r="D1003" s="348" t="s">
        <v>472</v>
      </c>
      <c r="E1003" s="127" t="s">
        <v>142</v>
      </c>
      <c r="F1003" s="128">
        <v>340</v>
      </c>
      <c r="G1003" s="130" t="s">
        <v>72</v>
      </c>
      <c r="H1003" s="128"/>
      <c r="I1003" s="371">
        <v>665511</v>
      </c>
      <c r="J1003" s="371">
        <v>413388</v>
      </c>
      <c r="K1003" s="372"/>
      <c r="L1003" s="324"/>
      <c r="M1003" s="324"/>
      <c r="N1003" s="324"/>
      <c r="O1003" s="380"/>
      <c r="P1003" s="324"/>
      <c r="Q1003" s="324"/>
      <c r="R1003" s="464"/>
      <c r="S1003" s="502">
        <v>0</v>
      </c>
      <c r="T1003" s="502">
        <v>0</v>
      </c>
      <c r="U1003" s="459"/>
      <c r="V1003" s="459"/>
      <c r="W1003" s="459"/>
      <c r="X1003" s="459"/>
      <c r="Y1003" s="459"/>
      <c r="Z1003" s="460"/>
    </row>
    <row r="1004" spans="2:26">
      <c r="B1004" s="324"/>
      <c r="C1004" s="316"/>
      <c r="D1004" s="348" t="s">
        <v>472</v>
      </c>
      <c r="E1004" s="127" t="s">
        <v>142</v>
      </c>
      <c r="F1004" s="128">
        <v>376</v>
      </c>
      <c r="G1004" s="130" t="s">
        <v>99</v>
      </c>
      <c r="H1004" s="128"/>
      <c r="I1004" s="371">
        <v>297728</v>
      </c>
      <c r="J1004" s="371">
        <v>185640</v>
      </c>
      <c r="K1004" s="372"/>
      <c r="L1004" s="324"/>
      <c r="M1004" s="324"/>
      <c r="N1004" s="324"/>
      <c r="O1004" s="380"/>
      <c r="P1004" s="464"/>
      <c r="Q1004" s="464"/>
      <c r="R1004" s="324"/>
      <c r="S1004" s="502">
        <v>0</v>
      </c>
      <c r="T1004" s="502">
        <v>0</v>
      </c>
      <c r="U1004" s="459"/>
      <c r="V1004" s="459"/>
      <c r="W1004" s="459"/>
      <c r="X1004" s="459"/>
      <c r="Y1004" s="459"/>
      <c r="Z1004" s="460"/>
    </row>
    <row r="1005" spans="2:26">
      <c r="B1005" s="324"/>
      <c r="C1005" s="316"/>
      <c r="D1005" s="348" t="s">
        <v>472</v>
      </c>
      <c r="E1005" s="127" t="s">
        <v>134</v>
      </c>
      <c r="F1005" s="128">
        <v>454</v>
      </c>
      <c r="G1005" s="130" t="s">
        <v>63</v>
      </c>
      <c r="H1005" s="128"/>
      <c r="I1005" s="371">
        <v>893185</v>
      </c>
      <c r="J1005" s="371">
        <v>556919</v>
      </c>
      <c r="K1005" s="372"/>
      <c r="L1005" s="324"/>
      <c r="M1005" s="324"/>
      <c r="N1005" s="324"/>
      <c r="O1005" s="380"/>
      <c r="P1005" s="464"/>
      <c r="Q1005" s="464"/>
      <c r="R1005" s="464"/>
      <c r="S1005" s="502">
        <v>0</v>
      </c>
      <c r="T1005" s="502">
        <v>0</v>
      </c>
      <c r="U1005" s="459"/>
      <c r="V1005" s="459"/>
      <c r="W1005" s="459"/>
      <c r="X1005" s="459"/>
      <c r="Y1005" s="459"/>
      <c r="Z1005" s="460"/>
    </row>
    <row r="1006" spans="2:26">
      <c r="B1006" s="324"/>
      <c r="C1006" s="316"/>
      <c r="D1006" s="348" t="s">
        <v>472</v>
      </c>
      <c r="E1006" s="127" t="s">
        <v>134</v>
      </c>
      <c r="F1006" s="128">
        <v>507</v>
      </c>
      <c r="G1006" s="130" t="s">
        <v>56</v>
      </c>
      <c r="H1006" s="128"/>
      <c r="I1006" s="371">
        <v>332755</v>
      </c>
      <c r="J1006" s="371">
        <v>206694</v>
      </c>
      <c r="K1006" s="372"/>
      <c r="L1006" s="324"/>
      <c r="M1006" s="324"/>
      <c r="N1006" s="324"/>
      <c r="O1006" s="380"/>
      <c r="P1006" s="464"/>
      <c r="Q1006" s="464"/>
      <c r="R1006" s="464"/>
      <c r="S1006" s="502">
        <v>0</v>
      </c>
      <c r="T1006" s="502">
        <v>0</v>
      </c>
      <c r="U1006" s="459"/>
      <c r="V1006" s="459"/>
      <c r="W1006" s="459"/>
      <c r="X1006" s="459"/>
      <c r="Y1006" s="459"/>
      <c r="Z1006" s="460"/>
    </row>
    <row r="1007" spans="2:26">
      <c r="B1007" s="324"/>
      <c r="C1007" s="316"/>
      <c r="D1007" s="348" t="s">
        <v>524</v>
      </c>
      <c r="E1007" s="127" t="s">
        <v>134</v>
      </c>
      <c r="F1007" s="128">
        <v>652</v>
      </c>
      <c r="G1007" s="130" t="s">
        <v>46</v>
      </c>
      <c r="H1007" s="128"/>
      <c r="I1007" s="374"/>
      <c r="J1007" s="371">
        <v>2890985</v>
      </c>
      <c r="K1007" s="372"/>
      <c r="L1007" s="324"/>
      <c r="M1007" s="324"/>
      <c r="N1007" s="324"/>
      <c r="O1007" s="380"/>
      <c r="P1007" s="464"/>
      <c r="Q1007" s="464"/>
      <c r="R1007" s="464"/>
      <c r="S1007" s="502">
        <v>0</v>
      </c>
      <c r="T1007" s="502">
        <v>0</v>
      </c>
      <c r="U1007" s="459"/>
      <c r="V1007" s="459"/>
      <c r="W1007" s="459"/>
      <c r="X1007" s="459"/>
      <c r="Y1007" s="459"/>
      <c r="Z1007" s="460"/>
    </row>
    <row r="1008" spans="2:26">
      <c r="B1008" s="324"/>
      <c r="C1008" s="316"/>
      <c r="D1008" s="348" t="s">
        <v>511</v>
      </c>
      <c r="E1008" s="127" t="s">
        <v>134</v>
      </c>
      <c r="F1008" s="128">
        <v>559</v>
      </c>
      <c r="G1008" s="130" t="s">
        <v>63</v>
      </c>
      <c r="H1008" s="128"/>
      <c r="I1008" s="371"/>
      <c r="J1008" s="371">
        <v>4525472</v>
      </c>
      <c r="K1008" s="372"/>
      <c r="L1008" s="324"/>
      <c r="M1008" s="324"/>
      <c r="N1008" s="324"/>
      <c r="O1008" s="380"/>
      <c r="P1008" s="464"/>
      <c r="Q1008" s="464"/>
      <c r="R1008" s="464"/>
      <c r="S1008" s="502">
        <v>0</v>
      </c>
      <c r="T1008" s="502">
        <v>0</v>
      </c>
      <c r="U1008" s="459"/>
      <c r="V1008" s="459"/>
      <c r="W1008" s="459"/>
      <c r="X1008" s="459"/>
      <c r="Y1008" s="459"/>
      <c r="Z1008" s="460"/>
    </row>
    <row r="1009" spans="2:26">
      <c r="B1009" s="324"/>
      <c r="C1009" s="316"/>
      <c r="D1009" s="348" t="s">
        <v>511</v>
      </c>
      <c r="E1009" s="127" t="s">
        <v>134</v>
      </c>
      <c r="F1009" s="128">
        <v>646</v>
      </c>
      <c r="G1009" s="130" t="s">
        <v>56</v>
      </c>
      <c r="H1009" s="128"/>
      <c r="I1009" s="374"/>
      <c r="J1009" s="371">
        <v>3620378</v>
      </c>
      <c r="K1009" s="372"/>
      <c r="L1009" s="324"/>
      <c r="M1009" s="324"/>
      <c r="N1009" s="324"/>
      <c r="O1009" s="380"/>
      <c r="P1009" s="324"/>
      <c r="Q1009" s="324"/>
      <c r="R1009" s="324"/>
      <c r="S1009" s="502">
        <v>0</v>
      </c>
      <c r="T1009" s="502">
        <v>0</v>
      </c>
      <c r="U1009" s="459"/>
      <c r="V1009" s="459"/>
      <c r="W1009" s="459"/>
      <c r="X1009" s="459"/>
      <c r="Y1009" s="459"/>
      <c r="Z1009" s="460"/>
    </row>
    <row r="1010" spans="2:26">
      <c r="B1010" s="324"/>
      <c r="C1010" s="316"/>
      <c r="D1010" s="348" t="s">
        <v>446</v>
      </c>
      <c r="E1010" s="127" t="s">
        <v>134</v>
      </c>
      <c r="F1010" s="128">
        <v>597</v>
      </c>
      <c r="G1010" s="130" t="s">
        <v>89</v>
      </c>
      <c r="H1010" s="128"/>
      <c r="I1010" s="371"/>
      <c r="J1010" s="371">
        <v>3291326</v>
      </c>
      <c r="K1010" s="372"/>
      <c r="L1010" s="324"/>
      <c r="M1010" s="324"/>
      <c r="N1010" s="324"/>
      <c r="O1010" s="380"/>
      <c r="P1010" s="464"/>
      <c r="Q1010" s="464"/>
      <c r="R1010" s="464"/>
      <c r="S1010" s="502">
        <v>0</v>
      </c>
      <c r="T1010" s="502">
        <v>0</v>
      </c>
      <c r="U1010" s="459"/>
      <c r="V1010" s="459"/>
      <c r="W1010" s="459"/>
      <c r="X1010" s="459"/>
      <c r="Y1010" s="459"/>
      <c r="Z1010" s="460"/>
    </row>
    <row r="1011" spans="2:26">
      <c r="B1011" s="324"/>
      <c r="C1011" s="316"/>
      <c r="D1011" s="348" t="s">
        <v>937</v>
      </c>
      <c r="E1011" s="127" t="s">
        <v>989</v>
      </c>
      <c r="F1011" s="128">
        <v>355</v>
      </c>
      <c r="G1011" s="130" t="s">
        <v>87</v>
      </c>
      <c r="H1011" s="128"/>
      <c r="I1011" s="371">
        <v>567300</v>
      </c>
      <c r="J1011" s="371">
        <v>453940</v>
      </c>
      <c r="K1011" s="372"/>
      <c r="L1011" s="324"/>
      <c r="M1011" s="324"/>
      <c r="N1011" s="324"/>
      <c r="O1011" s="380"/>
      <c r="P1011" s="464"/>
      <c r="Q1011" s="464"/>
      <c r="R1011" s="464"/>
      <c r="S1011" s="502">
        <v>0</v>
      </c>
      <c r="T1011" s="502">
        <v>0</v>
      </c>
      <c r="U1011" s="459"/>
      <c r="V1011" s="459"/>
      <c r="W1011" s="459"/>
      <c r="X1011" s="459"/>
      <c r="Y1011" s="459"/>
      <c r="Z1011" s="460"/>
    </row>
    <row r="1012" spans="2:26">
      <c r="B1012" s="324"/>
      <c r="C1012" s="316"/>
      <c r="D1012" s="348" t="s">
        <v>937</v>
      </c>
      <c r="E1012" s="127" t="s">
        <v>134</v>
      </c>
      <c r="F1012" s="128">
        <v>560</v>
      </c>
      <c r="G1012" s="130" t="s">
        <v>116</v>
      </c>
      <c r="H1012" s="128"/>
      <c r="I1012" s="374"/>
      <c r="J1012" s="371">
        <v>2148740</v>
      </c>
      <c r="K1012" s="372"/>
      <c r="L1012" s="324"/>
      <c r="M1012" s="324"/>
      <c r="N1012" s="324"/>
      <c r="O1012" s="380"/>
      <c r="P1012" s="464"/>
      <c r="Q1012" s="464"/>
      <c r="R1012" s="464"/>
      <c r="S1012" s="502">
        <v>0</v>
      </c>
      <c r="T1012" s="502">
        <v>0</v>
      </c>
      <c r="U1012" s="459"/>
      <c r="V1012" s="459"/>
      <c r="W1012" s="459"/>
      <c r="X1012" s="459"/>
      <c r="Y1012" s="459"/>
      <c r="Z1012" s="460"/>
    </row>
    <row r="1013" spans="2:26">
      <c r="B1013" s="324"/>
      <c r="C1013" s="316"/>
      <c r="D1013" s="348" t="s">
        <v>755</v>
      </c>
      <c r="E1013" s="127" t="s">
        <v>989</v>
      </c>
      <c r="F1013" s="130">
        <v>259</v>
      </c>
      <c r="G1013" s="130" t="s">
        <v>48</v>
      </c>
      <c r="H1013" s="130"/>
      <c r="I1013" s="371"/>
      <c r="J1013" s="371">
        <v>578901</v>
      </c>
      <c r="K1013" s="372"/>
      <c r="L1013" s="324"/>
      <c r="M1013" s="324"/>
      <c r="N1013" s="324"/>
      <c r="O1013" s="380"/>
      <c r="P1013" s="464"/>
      <c r="Q1013" s="464"/>
      <c r="R1013" s="464"/>
      <c r="S1013" s="502">
        <v>0</v>
      </c>
      <c r="T1013" s="502">
        <v>0</v>
      </c>
      <c r="U1013" s="459"/>
      <c r="V1013" s="459"/>
      <c r="W1013" s="459"/>
      <c r="X1013" s="459"/>
      <c r="Y1013" s="459"/>
      <c r="Z1013" s="385"/>
    </row>
    <row r="1014" spans="2:26">
      <c r="B1014" s="324"/>
      <c r="C1014" s="316"/>
      <c r="D1014" s="348" t="s">
        <v>755</v>
      </c>
      <c r="E1014" s="127" t="s">
        <v>989</v>
      </c>
      <c r="F1014" s="130">
        <v>259</v>
      </c>
      <c r="G1014" s="130" t="s">
        <v>104</v>
      </c>
      <c r="H1014" s="130"/>
      <c r="I1014" s="371"/>
      <c r="J1014" s="371">
        <v>2315603</v>
      </c>
      <c r="K1014" s="372"/>
      <c r="L1014" s="324"/>
      <c r="M1014" s="324"/>
      <c r="N1014" s="324"/>
      <c r="O1014" s="380"/>
      <c r="P1014" s="324"/>
      <c r="Q1014" s="324"/>
      <c r="R1014" s="324"/>
      <c r="S1014" s="502">
        <v>0</v>
      </c>
      <c r="T1014" s="502">
        <v>0</v>
      </c>
      <c r="U1014" s="459"/>
      <c r="V1014" s="459"/>
      <c r="W1014" s="459"/>
      <c r="X1014" s="459"/>
      <c r="Y1014" s="459"/>
      <c r="Z1014" s="460"/>
    </row>
    <row r="1015" spans="2:26">
      <c r="B1015" s="324"/>
      <c r="C1015" s="316"/>
      <c r="D1015" s="348" t="s">
        <v>703</v>
      </c>
      <c r="E1015" s="127" t="s">
        <v>134</v>
      </c>
      <c r="F1015" s="128">
        <v>539</v>
      </c>
      <c r="G1015" s="130" t="s">
        <v>46</v>
      </c>
      <c r="H1015" s="128"/>
      <c r="I1015" s="371"/>
      <c r="J1015" s="371">
        <v>1177410</v>
      </c>
      <c r="K1015" s="372"/>
      <c r="L1015" s="324"/>
      <c r="M1015" s="324"/>
      <c r="N1015" s="324"/>
      <c r="O1015" s="380"/>
      <c r="P1015" s="464"/>
      <c r="Q1015" s="464"/>
      <c r="R1015" s="464"/>
      <c r="S1015" s="502">
        <v>0</v>
      </c>
      <c r="T1015" s="502">
        <v>0</v>
      </c>
      <c r="U1015" s="459"/>
      <c r="V1015" s="459"/>
      <c r="W1015" s="459"/>
      <c r="X1015" s="459"/>
      <c r="Y1015" s="459"/>
      <c r="Z1015" s="460"/>
    </row>
    <row r="1016" spans="2:26">
      <c r="B1016" s="324"/>
      <c r="C1016" s="316"/>
      <c r="D1016" s="348" t="s">
        <v>703</v>
      </c>
      <c r="E1016" s="127" t="s">
        <v>134</v>
      </c>
      <c r="F1016" s="128">
        <v>540</v>
      </c>
      <c r="G1016" s="130" t="s">
        <v>89</v>
      </c>
      <c r="H1016" s="128"/>
      <c r="I1016" s="371"/>
      <c r="J1016" s="371">
        <v>951407</v>
      </c>
      <c r="K1016" s="372"/>
      <c r="L1016" s="324"/>
      <c r="M1016" s="324"/>
      <c r="N1016" s="324"/>
      <c r="O1016" s="380"/>
      <c r="P1016" s="464"/>
      <c r="Q1016" s="464"/>
      <c r="R1016" s="464"/>
      <c r="S1016" s="502">
        <v>0</v>
      </c>
      <c r="T1016" s="502">
        <v>0</v>
      </c>
      <c r="U1016" s="459"/>
      <c r="V1016" s="459"/>
      <c r="W1016" s="459"/>
      <c r="X1016" s="459"/>
      <c r="Y1016" s="459"/>
      <c r="Z1016" s="460"/>
    </row>
    <row r="1017" spans="2:26">
      <c r="B1017" s="324"/>
      <c r="C1017" s="316"/>
      <c r="D1017" s="348" t="s">
        <v>249</v>
      </c>
      <c r="E1017" s="127" t="s">
        <v>134</v>
      </c>
      <c r="F1017" s="128">
        <v>595</v>
      </c>
      <c r="G1017" s="130" t="s">
        <v>56</v>
      </c>
      <c r="H1017" s="128"/>
      <c r="I1017" s="371"/>
      <c r="J1017" s="371">
        <v>1895041</v>
      </c>
      <c r="K1017" s="372"/>
      <c r="L1017" s="324"/>
      <c r="M1017" s="324"/>
      <c r="N1017" s="324"/>
      <c r="O1017" s="380"/>
      <c r="P1017" s="464"/>
      <c r="Q1017" s="464"/>
      <c r="R1017" s="464"/>
      <c r="S1017" s="502">
        <v>0</v>
      </c>
      <c r="T1017" s="502">
        <v>0</v>
      </c>
      <c r="U1017" s="459"/>
      <c r="V1017" s="459"/>
      <c r="W1017" s="459"/>
      <c r="X1017" s="459"/>
      <c r="Y1017" s="459"/>
      <c r="Z1017" s="460"/>
    </row>
    <row r="1018" spans="2:26">
      <c r="B1018" s="324"/>
      <c r="C1018" s="316"/>
      <c r="D1018" s="348" t="s">
        <v>249</v>
      </c>
      <c r="E1018" s="127" t="s">
        <v>134</v>
      </c>
      <c r="F1018" s="128">
        <v>596</v>
      </c>
      <c r="G1018" s="130" t="s">
        <v>51</v>
      </c>
      <c r="H1018" s="128"/>
      <c r="I1018" s="371"/>
      <c r="J1018" s="371">
        <v>3920190</v>
      </c>
      <c r="K1018" s="372"/>
      <c r="L1018" s="324"/>
      <c r="M1018" s="324"/>
      <c r="N1018" s="324"/>
      <c r="O1018" s="380"/>
      <c r="P1018" s="464"/>
      <c r="Q1018" s="464"/>
      <c r="R1018" s="464"/>
      <c r="S1018" s="502">
        <v>0</v>
      </c>
      <c r="T1018" s="502">
        <v>0</v>
      </c>
      <c r="U1018" s="459"/>
      <c r="V1018" s="459"/>
      <c r="W1018" s="459"/>
      <c r="X1018" s="459"/>
      <c r="Y1018" s="459"/>
      <c r="Z1018" s="460"/>
    </row>
    <row r="1019" spans="2:26">
      <c r="B1019" s="324"/>
      <c r="C1019" s="316"/>
      <c r="D1019" s="348" t="s">
        <v>1053</v>
      </c>
      <c r="E1019" s="127" t="s">
        <v>151</v>
      </c>
      <c r="F1019" s="128">
        <v>543</v>
      </c>
      <c r="G1019" s="130" t="s">
        <v>56</v>
      </c>
      <c r="H1019" s="128"/>
      <c r="I1019" s="371"/>
      <c r="J1019" s="371">
        <v>558783</v>
      </c>
      <c r="K1019" s="372"/>
      <c r="L1019" s="324"/>
      <c r="M1019" s="324"/>
      <c r="N1019" s="324"/>
      <c r="O1019" s="324"/>
      <c r="P1019" s="324"/>
      <c r="Q1019" s="324"/>
      <c r="R1019" s="324"/>
      <c r="S1019" s="502">
        <v>0</v>
      </c>
      <c r="T1019" s="502">
        <v>0</v>
      </c>
      <c r="U1019" s="459"/>
      <c r="V1019" s="459"/>
      <c r="W1019" s="459"/>
      <c r="X1019" s="459"/>
      <c r="Y1019" s="459"/>
      <c r="Z1019" s="460"/>
    </row>
    <row r="1020" spans="2:26">
      <c r="B1020" s="324"/>
      <c r="C1020" s="316"/>
      <c r="D1020" s="348" t="s">
        <v>1053</v>
      </c>
      <c r="E1020" s="127" t="s">
        <v>151</v>
      </c>
      <c r="F1020" s="128">
        <v>543</v>
      </c>
      <c r="G1020" s="130" t="s">
        <v>51</v>
      </c>
      <c r="H1020" s="128"/>
      <c r="I1020" s="371"/>
      <c r="J1020" s="371">
        <v>896224</v>
      </c>
      <c r="K1020" s="372"/>
      <c r="L1020" s="324"/>
      <c r="M1020" s="324"/>
      <c r="N1020" s="324"/>
      <c r="O1020" s="380"/>
      <c r="P1020" s="464"/>
      <c r="Q1020" s="464"/>
      <c r="R1020" s="464"/>
      <c r="S1020" s="502">
        <v>0</v>
      </c>
      <c r="T1020" s="502">
        <v>0</v>
      </c>
      <c r="U1020" s="459"/>
      <c r="V1020" s="459"/>
      <c r="W1020" s="459"/>
      <c r="X1020" s="459"/>
      <c r="Y1020" s="459"/>
      <c r="Z1020" s="460"/>
    </row>
    <row r="1021" spans="2:26">
      <c r="B1021" s="324"/>
      <c r="C1021" s="316"/>
      <c r="D1021" s="348" t="s">
        <v>1056</v>
      </c>
      <c r="E1021" s="127" t="s">
        <v>134</v>
      </c>
      <c r="F1021" s="128">
        <v>382</v>
      </c>
      <c r="G1021" s="130" t="s">
        <v>67</v>
      </c>
      <c r="H1021" s="128"/>
      <c r="I1021" s="371"/>
      <c r="J1021" s="371">
        <v>3144857</v>
      </c>
      <c r="K1021" s="372"/>
      <c r="L1021" s="324"/>
      <c r="M1021" s="324"/>
      <c r="N1021" s="324"/>
      <c r="O1021" s="380"/>
      <c r="P1021" s="464"/>
      <c r="Q1021" s="464"/>
      <c r="R1021" s="464"/>
      <c r="S1021" s="502">
        <v>0</v>
      </c>
      <c r="T1021" s="502">
        <v>0</v>
      </c>
      <c r="U1021" s="459"/>
      <c r="V1021" s="459"/>
      <c r="W1021" s="459"/>
      <c r="X1021" s="459"/>
      <c r="Y1021" s="459"/>
      <c r="Z1021" s="460"/>
    </row>
    <row r="1022" spans="2:26">
      <c r="B1022" s="324"/>
      <c r="C1022" s="316"/>
      <c r="D1022" s="348" t="s">
        <v>1056</v>
      </c>
      <c r="E1022" s="127" t="s">
        <v>134</v>
      </c>
      <c r="F1022" s="128">
        <v>382</v>
      </c>
      <c r="G1022" s="130" t="s">
        <v>73</v>
      </c>
      <c r="H1022" s="128"/>
      <c r="I1022" s="371"/>
      <c r="J1022" s="371">
        <v>271</v>
      </c>
      <c r="K1022" s="372"/>
      <c r="L1022" s="324"/>
      <c r="M1022" s="324"/>
      <c r="N1022" s="324"/>
      <c r="O1022" s="380"/>
      <c r="P1022" s="464"/>
      <c r="Q1022" s="464"/>
      <c r="R1022" s="464"/>
      <c r="S1022" s="502">
        <v>0</v>
      </c>
      <c r="T1022" s="502">
        <v>0</v>
      </c>
      <c r="U1022" s="459"/>
      <c r="V1022" s="459"/>
      <c r="W1022" s="459"/>
      <c r="X1022" s="459"/>
      <c r="Y1022" s="459"/>
      <c r="Z1022" s="460"/>
    </row>
    <row r="1023" spans="2:26">
      <c r="B1023" s="324"/>
      <c r="C1023" s="316"/>
      <c r="D1023" s="348" t="s">
        <v>1057</v>
      </c>
      <c r="E1023" s="127" t="s">
        <v>134</v>
      </c>
      <c r="F1023" s="128">
        <v>417</v>
      </c>
      <c r="G1023" s="130" t="s">
        <v>127</v>
      </c>
      <c r="H1023" s="128"/>
      <c r="I1023" s="371">
        <v>5251736</v>
      </c>
      <c r="J1023" s="371">
        <v>1326687</v>
      </c>
      <c r="K1023" s="372"/>
      <c r="L1023" s="324"/>
      <c r="M1023" s="324"/>
      <c r="N1023" s="324"/>
      <c r="O1023" s="380"/>
      <c r="P1023" s="464"/>
      <c r="Q1023" s="464"/>
      <c r="R1023" s="464"/>
      <c r="S1023" s="502">
        <v>0</v>
      </c>
      <c r="T1023" s="502">
        <v>0</v>
      </c>
      <c r="U1023" s="459"/>
      <c r="V1023" s="459"/>
      <c r="W1023" s="459"/>
      <c r="X1023" s="459"/>
      <c r="Y1023" s="459"/>
      <c r="Z1023" s="460"/>
    </row>
    <row r="1024" spans="2:26">
      <c r="B1024" s="324"/>
      <c r="C1024" s="316"/>
      <c r="D1024" s="348" t="s">
        <v>1057</v>
      </c>
      <c r="E1024" s="127" t="s">
        <v>134</v>
      </c>
      <c r="F1024" s="128">
        <v>417</v>
      </c>
      <c r="G1024" s="130" t="s">
        <v>128</v>
      </c>
      <c r="H1024" s="128"/>
      <c r="I1024" s="371">
        <v>449</v>
      </c>
      <c r="J1024" s="371">
        <v>113</v>
      </c>
      <c r="K1024" s="372"/>
      <c r="L1024" s="324"/>
      <c r="M1024" s="324"/>
      <c r="N1024" s="324"/>
      <c r="O1024" s="380"/>
      <c r="P1024" s="324"/>
      <c r="Q1024" s="324"/>
      <c r="R1024" s="324"/>
      <c r="S1024" s="502">
        <v>0</v>
      </c>
      <c r="T1024" s="502">
        <v>0</v>
      </c>
      <c r="U1024" s="459"/>
      <c r="V1024" s="459"/>
      <c r="W1024" s="459"/>
      <c r="X1024" s="459"/>
      <c r="Y1024" s="459"/>
      <c r="Z1024" s="460"/>
    </row>
    <row r="1025" spans="2:26">
      <c r="B1025" s="324"/>
      <c r="C1025" s="316"/>
      <c r="D1025" s="348" t="s">
        <v>1057</v>
      </c>
      <c r="E1025" s="127" t="s">
        <v>142</v>
      </c>
      <c r="F1025" s="128">
        <v>417</v>
      </c>
      <c r="G1025" s="130" t="s">
        <v>147</v>
      </c>
      <c r="H1025" s="128"/>
      <c r="I1025" s="371"/>
      <c r="J1025" s="371">
        <v>441253</v>
      </c>
      <c r="K1025" s="372"/>
      <c r="L1025" s="324"/>
      <c r="M1025" s="324"/>
      <c r="N1025" s="324"/>
      <c r="O1025" s="380"/>
      <c r="P1025" s="464"/>
      <c r="Q1025" s="464"/>
      <c r="R1025" s="464"/>
      <c r="S1025" s="502">
        <v>0</v>
      </c>
      <c r="T1025" s="502">
        <v>0</v>
      </c>
      <c r="U1025" s="459"/>
      <c r="V1025" s="459"/>
      <c r="W1025" s="459"/>
      <c r="X1025" s="459"/>
      <c r="Y1025" s="459"/>
      <c r="Z1025" s="460"/>
    </row>
    <row r="1026" spans="2:26">
      <c r="B1026" s="324"/>
      <c r="C1026" s="316"/>
      <c r="D1026" s="348" t="s">
        <v>1057</v>
      </c>
      <c r="E1026" s="127" t="s">
        <v>142</v>
      </c>
      <c r="F1026" s="128">
        <v>417</v>
      </c>
      <c r="G1026" s="130" t="s">
        <v>148</v>
      </c>
      <c r="H1026" s="128"/>
      <c r="I1026" s="371"/>
      <c r="J1026" s="371">
        <v>196</v>
      </c>
      <c r="K1026" s="372"/>
      <c r="L1026" s="324"/>
      <c r="M1026" s="324"/>
      <c r="N1026" s="324"/>
      <c r="O1026" s="380"/>
      <c r="P1026" s="464"/>
      <c r="Q1026" s="464"/>
      <c r="R1026" s="464"/>
      <c r="S1026" s="502">
        <v>0</v>
      </c>
      <c r="T1026" s="502">
        <v>0</v>
      </c>
      <c r="U1026" s="459"/>
      <c r="V1026" s="459"/>
      <c r="W1026" s="459"/>
      <c r="X1026" s="459"/>
      <c r="Y1026" s="459"/>
      <c r="Z1026" s="460"/>
    </row>
    <row r="1027" spans="2:26">
      <c r="B1027" s="324"/>
      <c r="C1027" s="316"/>
      <c r="D1027" s="348" t="s">
        <v>422</v>
      </c>
      <c r="E1027" s="127" t="s">
        <v>989</v>
      </c>
      <c r="F1027" s="130">
        <v>276</v>
      </c>
      <c r="G1027" s="130" t="s">
        <v>87</v>
      </c>
      <c r="H1027" s="130"/>
      <c r="I1027" s="371">
        <v>31112620</v>
      </c>
      <c r="J1027" s="371">
        <v>989713</v>
      </c>
      <c r="K1027" s="372"/>
      <c r="L1027" s="324"/>
      <c r="M1027" s="324"/>
      <c r="N1027" s="324"/>
      <c r="O1027" s="380"/>
      <c r="P1027" s="464"/>
      <c r="Q1027" s="464"/>
      <c r="R1027" s="464"/>
      <c r="S1027" s="502">
        <v>0</v>
      </c>
      <c r="T1027" s="502">
        <v>0</v>
      </c>
      <c r="U1027" s="459"/>
      <c r="V1027" s="459"/>
      <c r="W1027" s="459"/>
      <c r="X1027" s="459"/>
      <c r="Y1027" s="459"/>
      <c r="Z1027" s="460"/>
    </row>
    <row r="1028" spans="2:26">
      <c r="B1028" s="324"/>
      <c r="C1028" s="316"/>
      <c r="D1028" s="348" t="s">
        <v>422</v>
      </c>
      <c r="E1028" s="127" t="s">
        <v>989</v>
      </c>
      <c r="F1028" s="128">
        <v>394</v>
      </c>
      <c r="G1028" s="130" t="s">
        <v>63</v>
      </c>
      <c r="H1028" s="128"/>
      <c r="I1028" s="371">
        <v>2474868</v>
      </c>
      <c r="J1028" s="371">
        <v>1541982</v>
      </c>
      <c r="K1028" s="372"/>
      <c r="L1028" s="324"/>
      <c r="M1028" s="324"/>
      <c r="N1028" s="324"/>
      <c r="O1028" s="380"/>
      <c r="P1028" s="464"/>
      <c r="Q1028" s="464"/>
      <c r="R1028" s="464"/>
      <c r="S1028" s="502">
        <v>0</v>
      </c>
      <c r="T1028" s="502">
        <v>0</v>
      </c>
      <c r="U1028" s="459"/>
      <c r="V1028" s="459"/>
      <c r="W1028" s="459"/>
      <c r="X1028" s="459"/>
      <c r="Y1028" s="459"/>
      <c r="Z1028" s="460"/>
    </row>
    <row r="1029" spans="2:26">
      <c r="B1029" s="324"/>
      <c r="C1029" s="316"/>
      <c r="D1029" s="348" t="s">
        <v>1058</v>
      </c>
      <c r="E1029" s="127" t="s">
        <v>134</v>
      </c>
      <c r="F1029" s="128">
        <v>387</v>
      </c>
      <c r="G1029" s="130" t="s">
        <v>46</v>
      </c>
      <c r="H1029" s="128"/>
      <c r="I1029" s="371">
        <v>66976986</v>
      </c>
      <c r="J1029" s="371">
        <v>146097</v>
      </c>
      <c r="K1029" s="372"/>
      <c r="L1029" s="324"/>
      <c r="M1029" s="324"/>
      <c r="N1029" s="324"/>
      <c r="O1029" s="324"/>
      <c r="P1029" s="324"/>
      <c r="Q1029" s="324"/>
      <c r="R1029" s="464"/>
      <c r="S1029" s="502">
        <v>0</v>
      </c>
      <c r="T1029" s="502">
        <v>0</v>
      </c>
      <c r="U1029" s="459"/>
      <c r="V1029" s="459"/>
      <c r="W1029" s="459"/>
      <c r="X1029" s="459"/>
      <c r="Y1029" s="459"/>
      <c r="Z1029" s="460"/>
    </row>
    <row r="1030" spans="2:26">
      <c r="B1030" s="324"/>
      <c r="C1030" s="316"/>
      <c r="D1030" s="348" t="s">
        <v>1058</v>
      </c>
      <c r="E1030" s="127" t="s">
        <v>134</v>
      </c>
      <c r="F1030" s="128">
        <v>387</v>
      </c>
      <c r="G1030" s="130" t="s">
        <v>87</v>
      </c>
      <c r="H1030" s="128"/>
      <c r="I1030" s="371">
        <v>22627</v>
      </c>
      <c r="J1030" s="371">
        <v>49</v>
      </c>
      <c r="K1030" s="372"/>
      <c r="L1030" s="324"/>
      <c r="M1030" s="324"/>
      <c r="N1030" s="324"/>
      <c r="O1030" s="380"/>
      <c r="P1030" s="464"/>
      <c r="Q1030" s="464"/>
      <c r="R1030" s="324"/>
      <c r="S1030" s="502">
        <v>0</v>
      </c>
      <c r="T1030" s="502">
        <v>0</v>
      </c>
      <c r="U1030" s="459"/>
      <c r="V1030" s="459"/>
      <c r="W1030" s="459"/>
      <c r="X1030" s="459"/>
      <c r="Y1030" s="459"/>
      <c r="Z1030" s="460"/>
    </row>
    <row r="1031" spans="2:26">
      <c r="B1031" s="324"/>
      <c r="C1031" s="316"/>
      <c r="D1031" s="348" t="s">
        <v>1061</v>
      </c>
      <c r="E1031" s="127" t="s">
        <v>134</v>
      </c>
      <c r="F1031" s="128">
        <v>667</v>
      </c>
      <c r="G1031" s="130" t="s">
        <v>46</v>
      </c>
      <c r="H1031" s="128"/>
      <c r="I1031" s="374"/>
      <c r="J1031" s="371">
        <v>762904</v>
      </c>
      <c r="K1031" s="372"/>
      <c r="L1031" s="324"/>
      <c r="M1031" s="324"/>
      <c r="N1031" s="324"/>
      <c r="O1031" s="380"/>
      <c r="P1031" s="464"/>
      <c r="Q1031" s="464"/>
      <c r="R1031" s="464"/>
      <c r="S1031" s="502">
        <v>0</v>
      </c>
      <c r="T1031" s="502">
        <v>0</v>
      </c>
      <c r="U1031" s="459"/>
      <c r="V1031" s="459"/>
      <c r="W1031" s="459"/>
      <c r="X1031" s="459"/>
      <c r="Y1031" s="459"/>
      <c r="Z1031" s="460"/>
    </row>
    <row r="1032" spans="2:26">
      <c r="B1032" s="324"/>
      <c r="C1032" s="316"/>
      <c r="D1032" s="348" t="s">
        <v>1061</v>
      </c>
      <c r="E1032" s="127" t="s">
        <v>134</v>
      </c>
      <c r="F1032" s="128">
        <v>668</v>
      </c>
      <c r="G1032" s="130" t="s">
        <v>87</v>
      </c>
      <c r="H1032" s="128"/>
      <c r="I1032" s="374"/>
      <c r="J1032" s="371">
        <v>1277744</v>
      </c>
      <c r="K1032" s="372"/>
      <c r="L1032" s="324"/>
      <c r="M1032" s="324"/>
      <c r="N1032" s="324"/>
      <c r="O1032" s="380"/>
      <c r="P1032" s="464"/>
      <c r="Q1032" s="464"/>
      <c r="R1032" s="464"/>
      <c r="S1032" s="502">
        <v>0</v>
      </c>
      <c r="T1032" s="502">
        <v>0</v>
      </c>
      <c r="U1032" s="459"/>
      <c r="V1032" s="459"/>
      <c r="W1032" s="459"/>
      <c r="X1032" s="459"/>
      <c r="Y1032" s="459"/>
      <c r="Z1032" s="460"/>
    </row>
    <row r="1033" spans="2:26">
      <c r="B1033" s="324"/>
      <c r="C1033" s="316"/>
      <c r="D1033" s="348" t="s">
        <v>1066</v>
      </c>
      <c r="E1033" s="127" t="s">
        <v>989</v>
      </c>
      <c r="F1033" s="128">
        <v>359</v>
      </c>
      <c r="G1033" s="130" t="s">
        <v>67</v>
      </c>
      <c r="H1033" s="128"/>
      <c r="I1033" s="371">
        <v>735389</v>
      </c>
      <c r="J1033" s="371">
        <v>7617546</v>
      </c>
      <c r="K1033" s="372"/>
      <c r="L1033" s="324"/>
      <c r="M1033" s="324"/>
      <c r="N1033" s="324"/>
      <c r="O1033" s="380"/>
      <c r="P1033" s="464"/>
      <c r="Q1033" s="464"/>
      <c r="R1033" s="464"/>
      <c r="S1033" s="502">
        <v>0</v>
      </c>
      <c r="T1033" s="502">
        <v>0</v>
      </c>
      <c r="U1033" s="459"/>
      <c r="V1033" s="459"/>
      <c r="W1033" s="459"/>
      <c r="X1033" s="459"/>
      <c r="Y1033" s="459"/>
      <c r="Z1033" s="460"/>
    </row>
    <row r="1034" spans="2:26">
      <c r="B1034" s="324"/>
      <c r="C1034" s="316"/>
      <c r="D1034" s="348" t="s">
        <v>1066</v>
      </c>
      <c r="E1034" s="127" t="s">
        <v>989</v>
      </c>
      <c r="F1034" s="128">
        <v>359</v>
      </c>
      <c r="G1034" s="130" t="s">
        <v>73</v>
      </c>
      <c r="H1034" s="128"/>
      <c r="I1034" s="371">
        <v>28</v>
      </c>
      <c r="J1034" s="371">
        <v>292</v>
      </c>
      <c r="K1034" s="372"/>
      <c r="L1034" s="324"/>
      <c r="M1034" s="324"/>
      <c r="N1034" s="324"/>
      <c r="O1034" s="380"/>
      <c r="P1034" s="464"/>
      <c r="Q1034" s="464"/>
      <c r="R1034" s="464"/>
      <c r="S1034" s="502">
        <v>0</v>
      </c>
      <c r="T1034" s="502">
        <v>0</v>
      </c>
      <c r="U1034" s="459"/>
      <c r="V1034" s="459"/>
      <c r="W1034" s="459"/>
      <c r="X1034" s="459"/>
      <c r="Y1034" s="459"/>
      <c r="Z1034" s="460"/>
    </row>
    <row r="1035" spans="2:26">
      <c r="B1035" s="324"/>
      <c r="C1035" s="316"/>
      <c r="D1035" s="348" t="s">
        <v>1070</v>
      </c>
      <c r="E1035" s="127" t="s">
        <v>134</v>
      </c>
      <c r="F1035" s="128">
        <v>386</v>
      </c>
      <c r="G1035" s="130" t="s">
        <v>67</v>
      </c>
      <c r="H1035" s="128"/>
      <c r="I1035" s="371">
        <v>1359619</v>
      </c>
      <c r="J1035" s="371">
        <v>2528662</v>
      </c>
      <c r="K1035" s="372"/>
      <c r="L1035" s="324"/>
      <c r="M1035" s="324"/>
      <c r="N1035" s="324"/>
      <c r="O1035" s="324"/>
      <c r="P1035" s="324"/>
      <c r="Q1035" s="324"/>
      <c r="R1035" s="464"/>
      <c r="S1035" s="502">
        <v>0</v>
      </c>
      <c r="T1035" s="502">
        <v>0</v>
      </c>
      <c r="U1035" s="459"/>
      <c r="V1035" s="459"/>
      <c r="W1035" s="459"/>
      <c r="X1035" s="459"/>
      <c r="Y1035" s="459"/>
      <c r="Z1035" s="460"/>
    </row>
    <row r="1036" spans="2:26">
      <c r="B1036" s="324"/>
      <c r="C1036" s="316"/>
      <c r="D1036" s="348" t="s">
        <v>1070</v>
      </c>
      <c r="E1036" s="127" t="s">
        <v>134</v>
      </c>
      <c r="F1036" s="128">
        <v>386</v>
      </c>
      <c r="G1036" s="130" t="s">
        <v>73</v>
      </c>
      <c r="H1036" s="128"/>
      <c r="I1036" s="371">
        <v>136</v>
      </c>
      <c r="J1036" s="371">
        <v>253</v>
      </c>
      <c r="K1036" s="372"/>
      <c r="L1036" s="324"/>
      <c r="M1036" s="324"/>
      <c r="N1036" s="324"/>
      <c r="O1036" s="380"/>
      <c r="P1036" s="464"/>
      <c r="Q1036" s="464"/>
      <c r="R1036" s="324"/>
      <c r="S1036" s="502">
        <v>0</v>
      </c>
      <c r="T1036" s="502">
        <v>0</v>
      </c>
      <c r="U1036" s="459"/>
      <c r="V1036" s="459"/>
      <c r="W1036" s="459"/>
      <c r="X1036" s="459"/>
      <c r="Y1036" s="459"/>
      <c r="Z1036" s="460"/>
    </row>
    <row r="1037" spans="2:26">
      <c r="B1037" s="324"/>
      <c r="C1037" s="316"/>
      <c r="D1037" s="348" t="s">
        <v>1071</v>
      </c>
      <c r="E1037" s="127" t="s">
        <v>989</v>
      </c>
      <c r="F1037" s="128">
        <v>360</v>
      </c>
      <c r="G1037" s="130" t="s">
        <v>67</v>
      </c>
      <c r="H1037" s="128"/>
      <c r="I1037" s="371">
        <v>399086</v>
      </c>
      <c r="J1037" s="371">
        <v>147632</v>
      </c>
      <c r="K1037" s="372"/>
      <c r="L1037" s="324"/>
      <c r="M1037" s="324"/>
      <c r="N1037" s="324"/>
      <c r="O1037" s="380"/>
      <c r="P1037" s="464"/>
      <c r="Q1037" s="464"/>
      <c r="R1037" s="464"/>
      <c r="S1037" s="502">
        <v>0</v>
      </c>
      <c r="T1037" s="502">
        <v>0</v>
      </c>
      <c r="U1037" s="459"/>
      <c r="V1037" s="459"/>
      <c r="W1037" s="459"/>
      <c r="X1037" s="459"/>
      <c r="Y1037" s="459"/>
      <c r="Z1037" s="460"/>
    </row>
    <row r="1038" spans="2:26">
      <c r="B1038" s="324"/>
      <c r="C1038" s="316"/>
      <c r="D1038" s="348" t="s">
        <v>1071</v>
      </c>
      <c r="E1038" s="127" t="s">
        <v>989</v>
      </c>
      <c r="F1038" s="128">
        <v>360</v>
      </c>
      <c r="G1038" s="130" t="s">
        <v>73</v>
      </c>
      <c r="H1038" s="128"/>
      <c r="I1038" s="371">
        <v>1831102</v>
      </c>
      <c r="J1038" s="371">
        <v>677367</v>
      </c>
      <c r="K1038" s="372"/>
      <c r="L1038" s="324"/>
      <c r="M1038" s="324"/>
      <c r="N1038" s="324"/>
      <c r="O1038" s="380"/>
      <c r="P1038" s="464"/>
      <c r="Q1038" s="464"/>
      <c r="R1038" s="464"/>
      <c r="S1038" s="502">
        <v>0</v>
      </c>
      <c r="T1038" s="502">
        <v>0</v>
      </c>
      <c r="U1038" s="459"/>
      <c r="V1038" s="459"/>
      <c r="W1038" s="459"/>
      <c r="X1038" s="459"/>
      <c r="Y1038" s="459"/>
      <c r="Z1038" s="460"/>
    </row>
    <row r="1039" spans="2:26">
      <c r="B1039" s="324"/>
      <c r="C1039" s="316"/>
      <c r="D1039" s="348" t="s">
        <v>1071</v>
      </c>
      <c r="E1039" s="127" t="s">
        <v>989</v>
      </c>
      <c r="F1039" s="128">
        <v>360</v>
      </c>
      <c r="G1039" s="130" t="s">
        <v>71</v>
      </c>
      <c r="H1039" s="128"/>
      <c r="I1039" s="371"/>
      <c r="J1039" s="371">
        <v>503695</v>
      </c>
      <c r="K1039" s="372"/>
      <c r="L1039" s="324"/>
      <c r="M1039" s="324"/>
      <c r="N1039" s="324"/>
      <c r="O1039" s="380"/>
      <c r="P1039" s="464"/>
      <c r="Q1039" s="464"/>
      <c r="R1039" s="464"/>
      <c r="S1039" s="502">
        <v>0</v>
      </c>
      <c r="T1039" s="502">
        <v>0</v>
      </c>
      <c r="U1039" s="459"/>
      <c r="V1039" s="459"/>
      <c r="W1039" s="459"/>
      <c r="X1039" s="459"/>
      <c r="Y1039" s="459"/>
      <c r="Z1039" s="460"/>
    </row>
    <row r="1040" spans="2:26">
      <c r="B1040" s="324"/>
      <c r="C1040" s="316"/>
      <c r="D1040" s="348" t="s">
        <v>1071</v>
      </c>
      <c r="E1040" s="127" t="s">
        <v>989</v>
      </c>
      <c r="F1040" s="128">
        <v>360</v>
      </c>
      <c r="G1040" s="130" t="s">
        <v>72</v>
      </c>
      <c r="H1040" s="128"/>
      <c r="I1040" s="371"/>
      <c r="J1040" s="371">
        <v>4964998</v>
      </c>
      <c r="K1040" s="372"/>
      <c r="L1040" s="324"/>
      <c r="M1040" s="324"/>
      <c r="N1040" s="324"/>
      <c r="O1040" s="380"/>
      <c r="P1040" s="464"/>
      <c r="Q1040" s="464"/>
      <c r="R1040" s="464"/>
      <c r="S1040" s="502">
        <v>0</v>
      </c>
      <c r="T1040" s="502">
        <v>0</v>
      </c>
      <c r="U1040" s="459"/>
      <c r="V1040" s="459"/>
      <c r="W1040" s="459"/>
      <c r="X1040" s="459"/>
      <c r="Y1040" s="459"/>
      <c r="Z1040" s="460"/>
    </row>
    <row r="1041" spans="2:26">
      <c r="B1041" s="324"/>
      <c r="C1041" s="316"/>
      <c r="D1041" s="348" t="s">
        <v>1073</v>
      </c>
      <c r="E1041" s="127" t="s">
        <v>989</v>
      </c>
      <c r="F1041" s="130">
        <v>289</v>
      </c>
      <c r="G1041" s="130" t="s">
        <v>127</v>
      </c>
      <c r="H1041" s="130"/>
      <c r="I1041" s="371">
        <v>316205</v>
      </c>
      <c r="J1041" s="371">
        <v>196825</v>
      </c>
      <c r="K1041" s="372"/>
      <c r="L1041" s="324"/>
      <c r="M1041" s="324"/>
      <c r="N1041" s="324"/>
      <c r="O1041" s="380"/>
      <c r="P1041" s="324"/>
      <c r="Q1041" s="324"/>
      <c r="R1041" s="464"/>
      <c r="S1041" s="502">
        <v>0</v>
      </c>
      <c r="T1041" s="502">
        <v>0</v>
      </c>
      <c r="U1041" s="459"/>
      <c r="V1041" s="459"/>
      <c r="W1041" s="459"/>
      <c r="X1041" s="459"/>
      <c r="Y1041" s="459"/>
      <c r="Z1041" s="460"/>
    </row>
    <row r="1042" spans="2:26">
      <c r="B1042" s="324"/>
      <c r="C1042" s="316"/>
      <c r="D1042" s="348" t="s">
        <v>1073</v>
      </c>
      <c r="E1042" s="127" t="s">
        <v>989</v>
      </c>
      <c r="F1042" s="130">
        <v>289</v>
      </c>
      <c r="G1042" s="130" t="s">
        <v>128</v>
      </c>
      <c r="H1042" s="130"/>
      <c r="I1042" s="371">
        <v>4979518</v>
      </c>
      <c r="J1042" s="371">
        <v>5706013</v>
      </c>
      <c r="K1042" s="372"/>
      <c r="L1042" s="324"/>
      <c r="M1042" s="324"/>
      <c r="N1042" s="324"/>
      <c r="O1042" s="380"/>
      <c r="P1042" s="464"/>
      <c r="Q1042" s="464"/>
      <c r="R1042" s="324"/>
      <c r="S1042" s="502">
        <v>0</v>
      </c>
      <c r="T1042" s="502">
        <v>0</v>
      </c>
      <c r="U1042" s="459"/>
      <c r="V1042" s="459"/>
      <c r="W1042" s="459"/>
      <c r="X1042" s="459"/>
      <c r="Y1042" s="459"/>
      <c r="Z1042" s="460"/>
    </row>
    <row r="1043" spans="2:26">
      <c r="B1043" s="324"/>
      <c r="C1043" s="316"/>
      <c r="D1043" s="348" t="s">
        <v>1073</v>
      </c>
      <c r="E1043" s="127" t="s">
        <v>989</v>
      </c>
      <c r="F1043" s="130">
        <v>289</v>
      </c>
      <c r="G1043" s="130" t="s">
        <v>89</v>
      </c>
      <c r="H1043" s="130"/>
      <c r="I1043" s="371">
        <v>312</v>
      </c>
      <c r="J1043" s="371">
        <v>641</v>
      </c>
      <c r="K1043" s="372"/>
      <c r="L1043" s="324"/>
      <c r="M1043" s="324"/>
      <c r="N1043" s="324"/>
      <c r="O1043" s="380"/>
      <c r="P1043" s="464"/>
      <c r="Q1043" s="464"/>
      <c r="R1043" s="464"/>
      <c r="S1043" s="502">
        <v>0</v>
      </c>
      <c r="T1043" s="502">
        <v>0</v>
      </c>
      <c r="U1043" s="459"/>
      <c r="V1043" s="459"/>
      <c r="W1043" s="459"/>
      <c r="X1043" s="459"/>
      <c r="Y1043" s="459"/>
      <c r="Z1043" s="460"/>
    </row>
    <row r="1044" spans="2:26">
      <c r="B1044" s="324"/>
      <c r="C1044" s="316"/>
      <c r="D1044" s="348" t="s">
        <v>1074</v>
      </c>
      <c r="E1044" s="127" t="s">
        <v>134</v>
      </c>
      <c r="F1044" s="128">
        <v>372</v>
      </c>
      <c r="G1044" s="130" t="s">
        <v>67</v>
      </c>
      <c r="H1044" s="128"/>
      <c r="I1044" s="371">
        <v>1810189</v>
      </c>
      <c r="J1044" s="371">
        <v>9375439</v>
      </c>
      <c r="K1044" s="372"/>
      <c r="L1044" s="324"/>
      <c r="M1044" s="324"/>
      <c r="N1044" s="324"/>
      <c r="O1044" s="380"/>
      <c r="P1044" s="464"/>
      <c r="Q1044" s="464"/>
      <c r="R1044" s="464"/>
      <c r="S1044" s="502">
        <v>0</v>
      </c>
      <c r="T1044" s="502">
        <v>0</v>
      </c>
      <c r="U1044" s="459"/>
      <c r="V1044" s="459"/>
      <c r="W1044" s="459"/>
      <c r="X1044" s="459"/>
      <c r="Y1044" s="459"/>
      <c r="Z1044" s="460"/>
    </row>
    <row r="1045" spans="2:26">
      <c r="B1045" s="324"/>
      <c r="C1045" s="316"/>
      <c r="D1045" s="348" t="s">
        <v>1074</v>
      </c>
      <c r="E1045" s="127" t="s">
        <v>134</v>
      </c>
      <c r="F1045" s="128">
        <v>372</v>
      </c>
      <c r="G1045" s="130" t="s">
        <v>73</v>
      </c>
      <c r="H1045" s="128"/>
      <c r="I1045" s="371">
        <v>57</v>
      </c>
      <c r="J1045" s="371">
        <v>293</v>
      </c>
      <c r="K1045" s="372"/>
      <c r="L1045" s="324"/>
      <c r="M1045" s="324"/>
      <c r="N1045" s="324"/>
      <c r="O1045" s="380"/>
      <c r="P1045" s="464"/>
      <c r="Q1045" s="464"/>
      <c r="R1045" s="464"/>
      <c r="S1045" s="502">
        <v>0</v>
      </c>
      <c r="T1045" s="502">
        <v>0</v>
      </c>
      <c r="U1045" s="459"/>
      <c r="V1045" s="459"/>
      <c r="W1045" s="459"/>
      <c r="X1045" s="459"/>
      <c r="Y1045" s="459"/>
      <c r="Z1045" s="460"/>
    </row>
    <row r="1046" spans="2:26">
      <c r="B1046" s="324"/>
      <c r="C1046" s="316"/>
      <c r="D1046" s="348" t="s">
        <v>399</v>
      </c>
      <c r="E1046" s="127" t="s">
        <v>134</v>
      </c>
      <c r="F1046" s="128">
        <v>446</v>
      </c>
      <c r="G1046" s="130" t="s">
        <v>89</v>
      </c>
      <c r="H1046" s="128"/>
      <c r="I1046" s="371">
        <v>1697052</v>
      </c>
      <c r="J1046" s="371">
        <v>1008253</v>
      </c>
      <c r="K1046" s="372"/>
      <c r="L1046" s="324"/>
      <c r="M1046" s="324"/>
      <c r="N1046" s="324"/>
      <c r="O1046" s="380"/>
      <c r="P1046" s="464"/>
      <c r="Q1046" s="464"/>
      <c r="R1046" s="464"/>
      <c r="S1046" s="502">
        <v>0</v>
      </c>
      <c r="T1046" s="502">
        <v>0</v>
      </c>
      <c r="U1046" s="459"/>
      <c r="V1046" s="459"/>
      <c r="W1046" s="459"/>
      <c r="X1046" s="459"/>
      <c r="Y1046" s="459"/>
      <c r="Z1046" s="460"/>
    </row>
    <row r="1047" spans="2:26">
      <c r="B1047" s="324"/>
      <c r="C1047" s="316"/>
      <c r="D1047" s="348" t="s">
        <v>1077</v>
      </c>
      <c r="E1047" s="127" t="s">
        <v>134</v>
      </c>
      <c r="F1047" s="128">
        <v>521</v>
      </c>
      <c r="G1047" s="130" t="s">
        <v>63</v>
      </c>
      <c r="H1047" s="128"/>
      <c r="I1047" s="371"/>
      <c r="J1047" s="371">
        <v>421650</v>
      </c>
      <c r="K1047" s="372"/>
      <c r="L1047" s="324"/>
      <c r="M1047" s="324"/>
      <c r="N1047" s="324"/>
      <c r="O1047" s="380"/>
      <c r="P1047" s="324"/>
      <c r="Q1047" s="324"/>
      <c r="R1047" s="464"/>
      <c r="S1047" s="502">
        <v>0</v>
      </c>
      <c r="T1047" s="502">
        <v>0</v>
      </c>
      <c r="U1047" s="459"/>
      <c r="V1047" s="459"/>
      <c r="W1047" s="459"/>
      <c r="X1047" s="459"/>
      <c r="Y1047" s="459"/>
      <c r="Z1047" s="460"/>
    </row>
    <row r="1048" spans="2:26">
      <c r="B1048" s="324"/>
      <c r="C1048" s="316"/>
      <c r="D1048" s="348" t="s">
        <v>474</v>
      </c>
      <c r="E1048" s="127" t="s">
        <v>134</v>
      </c>
      <c r="F1048" s="128">
        <v>621</v>
      </c>
      <c r="G1048" s="130" t="s">
        <v>89</v>
      </c>
      <c r="H1048" s="128"/>
      <c r="I1048" s="374"/>
      <c r="J1048" s="371">
        <v>755061</v>
      </c>
      <c r="K1048" s="372"/>
      <c r="L1048" s="324"/>
      <c r="M1048" s="324"/>
      <c r="N1048" s="324"/>
      <c r="O1048" s="380"/>
      <c r="P1048" s="464"/>
      <c r="Q1048" s="464"/>
      <c r="R1048" s="324"/>
      <c r="S1048" s="502">
        <v>0</v>
      </c>
      <c r="T1048" s="502">
        <v>0</v>
      </c>
      <c r="U1048" s="459"/>
      <c r="V1048" s="459"/>
      <c r="W1048" s="459"/>
      <c r="X1048" s="459"/>
      <c r="Y1048" s="459"/>
      <c r="Z1048" s="460"/>
    </row>
    <row r="1049" spans="2:26">
      <c r="B1049" s="324"/>
      <c r="C1049" s="316"/>
      <c r="D1049" s="348" t="s">
        <v>474</v>
      </c>
      <c r="E1049" s="127" t="s">
        <v>134</v>
      </c>
      <c r="F1049" s="128">
        <v>622</v>
      </c>
      <c r="G1049" s="130" t="s">
        <v>46</v>
      </c>
      <c r="H1049" s="128"/>
      <c r="I1049" s="374"/>
      <c r="J1049" s="371">
        <v>588691</v>
      </c>
      <c r="K1049" s="372"/>
      <c r="L1049" s="324"/>
      <c r="M1049" s="324"/>
      <c r="N1049" s="324"/>
      <c r="O1049" s="380"/>
      <c r="P1049" s="464"/>
      <c r="Q1049" s="464"/>
      <c r="R1049" s="464"/>
      <c r="S1049" s="502">
        <v>0</v>
      </c>
      <c r="T1049" s="502">
        <v>0</v>
      </c>
      <c r="U1049" s="459"/>
      <c r="V1049" s="459"/>
      <c r="W1049" s="459"/>
      <c r="X1049" s="459"/>
      <c r="Y1049" s="459"/>
      <c r="Z1049" s="460"/>
    </row>
    <row r="1050" spans="2:26">
      <c r="B1050" s="324"/>
      <c r="C1050" s="316"/>
      <c r="D1050" s="348" t="s">
        <v>1078</v>
      </c>
      <c r="E1050" s="127" t="s">
        <v>134</v>
      </c>
      <c r="F1050" s="128">
        <v>625</v>
      </c>
      <c r="G1050" s="130" t="s">
        <v>89</v>
      </c>
      <c r="H1050" s="128"/>
      <c r="I1050" s="374"/>
      <c r="J1050" s="371">
        <v>639760</v>
      </c>
      <c r="K1050" s="372"/>
      <c r="L1050" s="324"/>
      <c r="M1050" s="324"/>
      <c r="N1050" s="324"/>
      <c r="O1050" s="380"/>
      <c r="P1050" s="464"/>
      <c r="Q1050" s="464"/>
      <c r="R1050" s="464"/>
      <c r="S1050" s="502">
        <v>0</v>
      </c>
      <c r="T1050" s="502">
        <v>0</v>
      </c>
      <c r="U1050" s="459"/>
      <c r="V1050" s="459"/>
      <c r="W1050" s="459"/>
      <c r="X1050" s="459"/>
      <c r="Y1050" s="459"/>
      <c r="Z1050" s="460"/>
    </row>
    <row r="1051" spans="2:26">
      <c r="B1051" s="324"/>
      <c r="C1051" s="316"/>
      <c r="D1051" s="348" t="s">
        <v>447</v>
      </c>
      <c r="E1051" s="127" t="s">
        <v>134</v>
      </c>
      <c r="F1051" s="128">
        <v>481</v>
      </c>
      <c r="G1051" s="130" t="s">
        <v>63</v>
      </c>
      <c r="H1051" s="128"/>
      <c r="I1051" s="371"/>
      <c r="J1051" s="371">
        <v>6423685</v>
      </c>
      <c r="K1051" s="372"/>
      <c r="L1051" s="324"/>
      <c r="M1051" s="324"/>
      <c r="N1051" s="324"/>
      <c r="O1051" s="380"/>
      <c r="P1051" s="464"/>
      <c r="Q1051" s="464"/>
      <c r="R1051" s="464"/>
      <c r="S1051" s="502">
        <v>0</v>
      </c>
      <c r="T1051" s="502">
        <v>0</v>
      </c>
      <c r="U1051" s="459"/>
      <c r="V1051" s="459"/>
      <c r="W1051" s="459"/>
      <c r="X1051" s="459"/>
      <c r="Y1051" s="459"/>
      <c r="Z1051" s="460"/>
    </row>
    <row r="1052" spans="2:26">
      <c r="B1052" s="324"/>
      <c r="C1052" s="316"/>
      <c r="D1052" s="348" t="s">
        <v>447</v>
      </c>
      <c r="E1052" s="127" t="s">
        <v>151</v>
      </c>
      <c r="F1052" s="128">
        <v>598</v>
      </c>
      <c r="G1052" s="130" t="s">
        <v>116</v>
      </c>
      <c r="H1052" s="128"/>
      <c r="I1052" s="371"/>
      <c r="J1052" s="371">
        <v>1023096</v>
      </c>
      <c r="K1052" s="372"/>
      <c r="L1052" s="324"/>
      <c r="M1052" s="324"/>
      <c r="N1052" s="324"/>
      <c r="O1052" s="380"/>
      <c r="P1052" s="464"/>
      <c r="Q1052" s="464"/>
      <c r="R1052" s="464"/>
      <c r="S1052" s="502">
        <v>0</v>
      </c>
      <c r="T1052" s="502">
        <v>0</v>
      </c>
      <c r="U1052" s="459"/>
      <c r="V1052" s="459"/>
      <c r="W1052" s="459"/>
      <c r="X1052" s="459"/>
      <c r="Y1052" s="459"/>
      <c r="Z1052" s="460"/>
    </row>
    <row r="1053" spans="2:26">
      <c r="B1053" s="324"/>
      <c r="C1053" s="316"/>
      <c r="D1053" s="348" t="s">
        <v>447</v>
      </c>
      <c r="E1053" s="127" t="s">
        <v>151</v>
      </c>
      <c r="F1053" s="128">
        <v>599</v>
      </c>
      <c r="G1053" s="130" t="s">
        <v>123</v>
      </c>
      <c r="H1053" s="128"/>
      <c r="I1053" s="371"/>
      <c r="J1053" s="371">
        <v>1542432</v>
      </c>
      <c r="K1053" s="372"/>
      <c r="L1053" s="324"/>
      <c r="M1053" s="324"/>
      <c r="N1053" s="324"/>
      <c r="O1053" s="380"/>
      <c r="P1053" s="324"/>
      <c r="Q1053" s="324"/>
      <c r="R1053" s="464"/>
      <c r="S1053" s="502">
        <v>0</v>
      </c>
      <c r="T1053" s="502">
        <v>0</v>
      </c>
      <c r="U1053" s="459"/>
      <c r="V1053" s="459"/>
      <c r="W1053" s="459"/>
      <c r="X1053" s="459"/>
      <c r="Y1053" s="459"/>
      <c r="Z1053" s="460"/>
    </row>
    <row r="1054" spans="2:26">
      <c r="B1054" s="324"/>
      <c r="C1054" s="316"/>
      <c r="D1054" s="348" t="s">
        <v>447</v>
      </c>
      <c r="E1054" s="127" t="s">
        <v>151</v>
      </c>
      <c r="F1054" s="128">
        <v>599</v>
      </c>
      <c r="G1054" s="130" t="s">
        <v>167</v>
      </c>
      <c r="H1054" s="128"/>
      <c r="I1054" s="371"/>
      <c r="J1054" s="371">
        <v>1327706</v>
      </c>
      <c r="K1054" s="372"/>
      <c r="L1054" s="324"/>
      <c r="M1054" s="324"/>
      <c r="N1054" s="324"/>
      <c r="O1054" s="380"/>
      <c r="P1054" s="464"/>
      <c r="Q1054" s="464"/>
      <c r="R1054" s="324"/>
      <c r="S1054" s="502">
        <v>0</v>
      </c>
      <c r="T1054" s="502">
        <v>0</v>
      </c>
      <c r="U1054" s="459"/>
      <c r="V1054" s="459"/>
      <c r="W1054" s="459"/>
      <c r="X1054" s="459"/>
      <c r="Y1054" s="459"/>
      <c r="Z1054" s="465"/>
    </row>
    <row r="1055" spans="2:26">
      <c r="B1055" s="324"/>
      <c r="C1055" s="316"/>
      <c r="D1055" s="434" t="s">
        <v>581</v>
      </c>
      <c r="E1055" s="364"/>
      <c r="F1055" s="364"/>
      <c r="G1055" s="363"/>
      <c r="H1055" s="364"/>
      <c r="I1055" s="364">
        <f>SUM(I973:I1054)</f>
        <v>186920278</v>
      </c>
      <c r="J1055" s="364">
        <f>SUM(J973:J1054)</f>
        <v>121845043</v>
      </c>
      <c r="K1055" s="366">
        <f>SUM(K973:K1054)</f>
        <v>0</v>
      </c>
      <c r="L1055" s="324"/>
      <c r="M1055" s="324"/>
      <c r="N1055" s="324"/>
      <c r="O1055" s="380"/>
      <c r="P1055" s="464"/>
      <c r="Q1055" s="464"/>
      <c r="R1055" s="324"/>
      <c r="S1055" s="502">
        <v>0</v>
      </c>
      <c r="T1055" s="502">
        <v>0</v>
      </c>
      <c r="U1055" s="459"/>
      <c r="V1055" s="459"/>
      <c r="W1055" s="459"/>
      <c r="X1055" s="459"/>
      <c r="Y1055" s="459"/>
      <c r="Z1055" s="465"/>
    </row>
    <row r="1056" spans="2:26">
      <c r="B1056" s="324"/>
      <c r="C1056" s="461"/>
      <c r="D1056" s="324"/>
      <c r="E1056" s="324"/>
      <c r="F1056" s="324"/>
      <c r="G1056" s="459"/>
      <c r="H1056" s="324"/>
      <c r="I1056" s="380"/>
      <c r="J1056" s="324"/>
      <c r="K1056" s="463"/>
      <c r="L1056" s="324"/>
      <c r="M1056" s="324"/>
      <c r="N1056" s="324"/>
      <c r="O1056" s="380"/>
      <c r="P1056" s="464"/>
      <c r="Q1056" s="464"/>
      <c r="R1056" s="324"/>
      <c r="S1056" s="502">
        <v>0</v>
      </c>
      <c r="T1056" s="502">
        <v>0</v>
      </c>
      <c r="U1056" s="459"/>
      <c r="V1056" s="459"/>
      <c r="W1056" s="459"/>
      <c r="X1056" s="459"/>
      <c r="Y1056" s="459"/>
      <c r="Z1056" s="465"/>
    </row>
    <row r="1057" spans="2:26">
      <c r="B1057" s="324"/>
      <c r="C1057" s="461"/>
      <c r="D1057" s="324"/>
      <c r="E1057" s="324"/>
      <c r="F1057" s="324"/>
      <c r="G1057" s="459"/>
      <c r="H1057" s="324"/>
      <c r="I1057" s="380"/>
      <c r="J1057" s="324"/>
      <c r="K1057" s="466"/>
      <c r="L1057" s="324"/>
      <c r="M1057" s="324"/>
      <c r="N1057" s="324"/>
      <c r="O1057" s="380"/>
      <c r="P1057" s="464"/>
      <c r="Q1057" s="464"/>
      <c r="R1057" s="464"/>
      <c r="S1057" s="502">
        <v>0</v>
      </c>
      <c r="T1057" s="502">
        <v>0</v>
      </c>
      <c r="U1057" s="459"/>
      <c r="V1057" s="459"/>
      <c r="W1057" s="459"/>
      <c r="X1057" s="459"/>
      <c r="Y1057" s="459"/>
      <c r="Z1057" s="465"/>
    </row>
    <row r="1058" spans="2:26">
      <c r="B1058" s="324"/>
      <c r="C1058" s="461"/>
      <c r="D1058" s="324"/>
      <c r="E1058" s="324"/>
      <c r="F1058" s="324"/>
      <c r="G1058" s="459"/>
      <c r="H1058" s="324"/>
      <c r="I1058" s="380"/>
      <c r="J1058" s="324"/>
      <c r="K1058" s="466"/>
      <c r="L1058" s="324"/>
      <c r="M1058" s="324"/>
      <c r="N1058" s="324"/>
      <c r="O1058" s="380"/>
      <c r="P1058" s="464"/>
      <c r="Q1058" s="464"/>
      <c r="R1058" s="464"/>
      <c r="S1058" s="502">
        <v>0</v>
      </c>
      <c r="T1058" s="502">
        <v>0</v>
      </c>
      <c r="U1058" s="459"/>
      <c r="V1058" s="459"/>
      <c r="W1058" s="459"/>
      <c r="X1058" s="459"/>
      <c r="Y1058" s="459"/>
      <c r="Z1058" s="465"/>
    </row>
    <row r="1059" spans="2:26">
      <c r="B1059" s="324"/>
      <c r="C1059" s="461"/>
      <c r="D1059" s="324"/>
      <c r="E1059" s="324"/>
      <c r="F1059" s="324"/>
      <c r="G1059" s="459"/>
      <c r="H1059" s="324"/>
      <c r="I1059" s="380"/>
      <c r="J1059" s="324"/>
      <c r="K1059" s="466"/>
      <c r="L1059" s="324"/>
      <c r="M1059" s="324"/>
      <c r="N1059" s="324"/>
      <c r="O1059" s="380"/>
      <c r="P1059" s="324"/>
      <c r="Q1059" s="324"/>
      <c r="R1059" s="324"/>
      <c r="S1059" s="502">
        <v>0</v>
      </c>
      <c r="T1059" s="502">
        <v>0</v>
      </c>
      <c r="U1059" s="459"/>
      <c r="V1059" s="459"/>
      <c r="W1059" s="459"/>
      <c r="X1059" s="459"/>
      <c r="Y1059" s="459"/>
      <c r="Z1059" s="460"/>
    </row>
    <row r="1060" spans="2:26">
      <c r="B1060" s="324"/>
      <c r="C1060" s="461"/>
      <c r="D1060" s="324"/>
      <c r="E1060" s="324"/>
      <c r="F1060" s="324"/>
      <c r="G1060" s="459"/>
      <c r="H1060" s="324"/>
      <c r="I1060" s="380"/>
      <c r="J1060" s="324"/>
      <c r="K1060" s="466"/>
      <c r="L1060" s="324"/>
      <c r="M1060" s="324"/>
      <c r="N1060" s="324"/>
      <c r="O1060" s="380"/>
      <c r="P1060" s="324"/>
      <c r="Q1060" s="324"/>
      <c r="R1060" s="324"/>
      <c r="S1060" s="502">
        <v>0</v>
      </c>
      <c r="T1060" s="502">
        <v>0</v>
      </c>
      <c r="U1060" s="459"/>
      <c r="V1060" s="459"/>
      <c r="W1060" s="459"/>
      <c r="X1060" s="459"/>
      <c r="Y1060" s="459"/>
      <c r="Z1060" s="460"/>
    </row>
    <row r="1061" spans="2:26">
      <c r="B1061" s="324"/>
      <c r="C1061" s="461"/>
      <c r="D1061" s="324"/>
      <c r="E1061" s="324"/>
      <c r="F1061" s="324"/>
      <c r="G1061" s="459"/>
      <c r="H1061" s="324"/>
      <c r="I1061" s="462"/>
      <c r="J1061" s="324"/>
      <c r="K1061" s="466"/>
      <c r="L1061" s="324"/>
      <c r="M1061" s="324"/>
      <c r="N1061" s="324"/>
      <c r="O1061" s="380"/>
      <c r="P1061" s="324"/>
      <c r="Q1061" s="324"/>
      <c r="R1061" s="324"/>
      <c r="S1061" s="502">
        <v>0</v>
      </c>
      <c r="T1061" s="502">
        <v>0</v>
      </c>
      <c r="U1061" s="459"/>
      <c r="V1061" s="459"/>
      <c r="W1061" s="459"/>
      <c r="X1061" s="459"/>
      <c r="Y1061" s="459"/>
      <c r="Z1061" s="460"/>
    </row>
    <row r="1062" spans="2:26">
      <c r="B1062" s="324"/>
      <c r="C1062" s="461"/>
      <c r="D1062" s="324"/>
      <c r="E1062" s="324"/>
      <c r="F1062" s="324"/>
      <c r="G1062" s="326"/>
      <c r="H1062" s="318"/>
      <c r="I1062" s="380"/>
      <c r="J1062" s="318"/>
      <c r="K1062" s="318"/>
      <c r="L1062" s="318"/>
      <c r="M1062" s="318"/>
      <c r="N1062" s="318"/>
      <c r="O1062" s="318"/>
      <c r="P1062" s="464"/>
      <c r="Q1062" s="464"/>
      <c r="R1062" s="324"/>
      <c r="S1062" s="502">
        <v>0</v>
      </c>
      <c r="T1062" s="502">
        <v>0</v>
      </c>
      <c r="U1062" s="459"/>
      <c r="V1062" s="459"/>
      <c r="W1062" s="459"/>
      <c r="X1062" s="459"/>
      <c r="Y1062" s="459"/>
      <c r="Z1062" s="385"/>
    </row>
    <row r="1063" spans="2:26">
      <c r="B1063" s="324"/>
      <c r="C1063" s="461"/>
      <c r="D1063" s="318"/>
      <c r="E1063" s="318"/>
      <c r="F1063" s="318"/>
      <c r="G1063" s="459"/>
      <c r="H1063" s="324"/>
      <c r="I1063" s="462"/>
      <c r="J1063" s="324"/>
      <c r="K1063" s="324"/>
      <c r="L1063" s="324"/>
      <c r="M1063" s="324"/>
      <c r="N1063" s="324"/>
      <c r="O1063" s="324"/>
      <c r="P1063" s="464"/>
      <c r="Q1063" s="464"/>
      <c r="R1063" s="324"/>
      <c r="S1063" s="502">
        <v>0</v>
      </c>
      <c r="T1063" s="502">
        <v>0</v>
      </c>
      <c r="U1063" s="459"/>
      <c r="V1063" s="459"/>
      <c r="W1063" s="459"/>
      <c r="X1063" s="459"/>
      <c r="Y1063" s="459"/>
      <c r="Z1063" s="465"/>
    </row>
    <row r="1064" spans="2:26">
      <c r="B1064" s="324"/>
      <c r="C1064" s="461"/>
      <c r="D1064" s="324"/>
      <c r="E1064" s="324"/>
      <c r="F1064" s="324"/>
      <c r="G1064" s="459"/>
      <c r="H1064" s="324"/>
      <c r="I1064" s="462"/>
      <c r="J1064" s="324"/>
      <c r="K1064" s="324"/>
      <c r="L1064" s="324"/>
      <c r="M1064" s="324"/>
      <c r="N1064" s="324"/>
      <c r="O1064" s="324"/>
      <c r="P1064" s="324"/>
      <c r="Q1064" s="324"/>
      <c r="R1064" s="324"/>
      <c r="S1064" s="502">
        <v>0</v>
      </c>
      <c r="T1064" s="502">
        <v>0</v>
      </c>
      <c r="U1064" s="459"/>
      <c r="V1064" s="459"/>
      <c r="W1064" s="459"/>
      <c r="X1064" s="459"/>
      <c r="Y1064" s="459"/>
      <c r="Z1064" s="460"/>
    </row>
    <row r="1065" spans="2:26">
      <c r="B1065" s="324"/>
      <c r="C1065" s="461"/>
      <c r="D1065" s="318"/>
      <c r="E1065" s="318"/>
      <c r="F1065" s="318"/>
      <c r="G1065" s="459"/>
      <c r="H1065" s="324"/>
      <c r="I1065" s="462"/>
      <c r="J1065" s="324"/>
      <c r="K1065" s="324"/>
      <c r="L1065" s="324"/>
      <c r="M1065" s="324"/>
      <c r="N1065" s="324"/>
      <c r="O1065" s="324"/>
      <c r="P1065" s="324"/>
      <c r="Q1065" s="324"/>
      <c r="R1065" s="324"/>
      <c r="S1065" s="502">
        <v>0</v>
      </c>
      <c r="T1065" s="502">
        <v>0</v>
      </c>
      <c r="U1065" s="459"/>
      <c r="V1065" s="459"/>
      <c r="W1065" s="459"/>
      <c r="X1065" s="459"/>
      <c r="Y1065" s="459"/>
      <c r="Z1065" s="460"/>
    </row>
    <row r="1066" spans="2:26">
      <c r="B1066" s="324"/>
      <c r="C1066" s="461"/>
      <c r="D1066" s="318"/>
      <c r="E1066" s="318"/>
      <c r="F1066" s="318"/>
      <c r="G1066" s="459"/>
      <c r="H1066" s="324"/>
      <c r="I1066" s="462"/>
      <c r="J1066" s="324"/>
      <c r="K1066" s="324"/>
      <c r="L1066" s="324"/>
      <c r="M1066" s="324"/>
      <c r="N1066" s="324"/>
      <c r="O1066" s="324"/>
      <c r="P1066" s="324"/>
      <c r="Q1066" s="324"/>
      <c r="R1066" s="324"/>
      <c r="S1066" s="502">
        <v>0</v>
      </c>
      <c r="T1066" s="502">
        <v>0</v>
      </c>
      <c r="U1066" s="459"/>
      <c r="V1066" s="459"/>
      <c r="W1066" s="459"/>
      <c r="X1066" s="459"/>
      <c r="Y1066" s="459"/>
      <c r="Z1066" s="460"/>
    </row>
    <row r="1067" spans="2:26">
      <c r="B1067" s="324"/>
      <c r="C1067" s="461"/>
      <c r="D1067" s="324"/>
      <c r="E1067" s="324"/>
      <c r="F1067" s="324"/>
      <c r="G1067" s="459"/>
      <c r="H1067" s="324"/>
      <c r="I1067" s="462"/>
      <c r="J1067" s="324"/>
      <c r="K1067" s="324"/>
      <c r="L1067" s="324"/>
      <c r="M1067" s="324"/>
      <c r="N1067" s="324"/>
      <c r="O1067" s="324"/>
      <c r="P1067" s="324"/>
      <c r="Q1067" s="324"/>
      <c r="R1067" s="324"/>
      <c r="S1067" s="502">
        <v>0</v>
      </c>
      <c r="T1067" s="502">
        <v>0</v>
      </c>
      <c r="U1067" s="459"/>
      <c r="V1067" s="459"/>
      <c r="W1067" s="459"/>
      <c r="X1067" s="459"/>
      <c r="Y1067" s="459"/>
      <c r="Z1067" s="460"/>
    </row>
    <row r="1068" spans="2:26">
      <c r="B1068" s="324"/>
      <c r="C1068" s="461"/>
      <c r="D1068" s="324"/>
      <c r="E1068" s="324"/>
      <c r="F1068" s="324"/>
      <c r="G1068" s="459"/>
      <c r="H1068" s="324"/>
      <c r="I1068" s="462"/>
      <c r="J1068" s="324"/>
      <c r="K1068" s="324"/>
      <c r="L1068" s="324"/>
      <c r="M1068" s="324"/>
      <c r="N1068" s="324"/>
      <c r="O1068" s="324"/>
      <c r="P1068" s="324"/>
      <c r="Q1068" s="324"/>
      <c r="R1068" s="324"/>
      <c r="S1068" s="502">
        <v>0</v>
      </c>
      <c r="T1068" s="502">
        <v>0</v>
      </c>
      <c r="U1068" s="459"/>
      <c r="V1068" s="459"/>
      <c r="W1068" s="459"/>
      <c r="X1068" s="459"/>
      <c r="Y1068" s="459"/>
      <c r="Z1068" s="460"/>
    </row>
    <row r="1069" spans="2:26">
      <c r="B1069" s="324"/>
      <c r="C1069" s="461"/>
      <c r="D1069" s="324"/>
      <c r="E1069" s="324"/>
      <c r="F1069" s="324"/>
      <c r="G1069" s="459"/>
      <c r="H1069" s="324"/>
      <c r="I1069" s="462"/>
      <c r="J1069" s="324"/>
      <c r="K1069" s="324"/>
      <c r="L1069" s="324"/>
      <c r="M1069" s="324"/>
      <c r="N1069" s="324"/>
      <c r="O1069" s="324"/>
      <c r="P1069" s="324"/>
      <c r="Q1069" s="324"/>
      <c r="R1069" s="324"/>
      <c r="S1069" s="502">
        <v>0</v>
      </c>
      <c r="T1069" s="502">
        <v>0</v>
      </c>
      <c r="U1069" s="459"/>
      <c r="V1069" s="459"/>
      <c r="W1069" s="459"/>
      <c r="X1069" s="459"/>
      <c r="Y1069" s="459"/>
      <c r="Z1069" s="460"/>
    </row>
    <row r="1070" spans="2:26">
      <c r="B1070" s="324"/>
      <c r="C1070" s="461"/>
      <c r="D1070" s="324"/>
      <c r="E1070" s="324"/>
      <c r="F1070" s="324"/>
      <c r="G1070" s="459"/>
      <c r="H1070" s="324"/>
      <c r="I1070" s="462"/>
      <c r="J1070" s="324"/>
      <c r="K1070" s="324"/>
      <c r="L1070" s="324"/>
      <c r="M1070" s="324"/>
      <c r="N1070" s="324"/>
      <c r="O1070" s="324"/>
      <c r="P1070" s="324"/>
      <c r="Q1070" s="324"/>
      <c r="R1070" s="324"/>
      <c r="S1070" s="502">
        <v>0</v>
      </c>
      <c r="T1070" s="502">
        <v>0</v>
      </c>
      <c r="U1070" s="459"/>
      <c r="V1070" s="459"/>
      <c r="W1070" s="459"/>
      <c r="X1070" s="459"/>
      <c r="Y1070" s="459"/>
      <c r="Z1070" s="460"/>
    </row>
    <row r="1071" spans="2:26">
      <c r="B1071" s="324"/>
      <c r="C1071" s="461"/>
      <c r="D1071" s="324"/>
      <c r="E1071" s="324"/>
      <c r="F1071" s="324"/>
      <c r="G1071" s="459"/>
      <c r="H1071" s="324"/>
      <c r="I1071" s="462"/>
      <c r="J1071" s="324"/>
      <c r="K1071" s="324"/>
      <c r="L1071" s="324"/>
      <c r="M1071" s="324"/>
      <c r="N1071" s="324"/>
      <c r="O1071" s="324"/>
      <c r="P1071" s="324"/>
      <c r="Q1071" s="324"/>
      <c r="R1071" s="324"/>
      <c r="S1071" s="324"/>
      <c r="T1071" s="324"/>
      <c r="U1071" s="459"/>
      <c r="V1071" s="459"/>
      <c r="W1071" s="459"/>
      <c r="X1071" s="459"/>
      <c r="Y1071" s="459"/>
      <c r="Z1071" s="460"/>
    </row>
    <row r="1072" spans="2:26">
      <c r="B1072" s="324"/>
      <c r="C1072" s="461"/>
      <c r="D1072" s="324"/>
      <c r="E1072" s="324"/>
      <c r="F1072" s="324"/>
      <c r="G1072" s="459"/>
      <c r="H1072" s="324"/>
      <c r="I1072" s="462"/>
      <c r="J1072" s="324"/>
      <c r="K1072" s="324"/>
      <c r="L1072" s="324"/>
      <c r="M1072" s="324"/>
      <c r="N1072" s="324"/>
      <c r="O1072" s="324"/>
      <c r="P1072" s="324"/>
      <c r="Q1072" s="324"/>
      <c r="R1072" s="324"/>
      <c r="S1072" s="324"/>
      <c r="T1072" s="324"/>
      <c r="U1072" s="459"/>
      <c r="V1072" s="459"/>
      <c r="W1072" s="459"/>
      <c r="X1072" s="459"/>
      <c r="Y1072" s="459"/>
      <c r="Z1072" s="460"/>
    </row>
    <row r="1073" spans="2:26">
      <c r="B1073" s="324"/>
      <c r="C1073" s="461"/>
      <c r="D1073" s="324"/>
      <c r="E1073" s="324"/>
      <c r="F1073" s="324"/>
      <c r="G1073" s="459"/>
      <c r="H1073" s="324"/>
      <c r="I1073" s="462"/>
      <c r="J1073" s="324"/>
      <c r="K1073" s="324"/>
      <c r="L1073" s="324"/>
      <c r="M1073" s="324"/>
      <c r="N1073" s="324"/>
      <c r="O1073" s="324"/>
      <c r="P1073" s="324"/>
      <c r="Q1073" s="324"/>
      <c r="R1073" s="324"/>
      <c r="S1073" s="324"/>
      <c r="T1073" s="324"/>
      <c r="U1073" s="459"/>
      <c r="V1073" s="459"/>
      <c r="W1073" s="459"/>
      <c r="X1073" s="459"/>
      <c r="Y1073" s="459"/>
      <c r="Z1073" s="460"/>
    </row>
    <row r="1074" spans="2:26">
      <c r="B1074" s="324"/>
      <c r="C1074" s="461"/>
      <c r="D1074" s="324"/>
      <c r="E1074" s="324"/>
      <c r="F1074" s="324"/>
      <c r="G1074" s="459"/>
      <c r="H1074" s="324"/>
      <c r="I1074" s="462"/>
      <c r="J1074" s="324"/>
      <c r="K1074" s="324"/>
      <c r="L1074" s="324"/>
      <c r="M1074" s="324"/>
      <c r="N1074" s="324"/>
      <c r="O1074" s="324"/>
      <c r="P1074" s="324"/>
      <c r="Q1074" s="324"/>
      <c r="R1074" s="324"/>
      <c r="S1074" s="324"/>
      <c r="T1074" s="324"/>
      <c r="U1074" s="459"/>
      <c r="V1074" s="459"/>
      <c r="W1074" s="459"/>
      <c r="X1074" s="459"/>
      <c r="Y1074" s="459"/>
      <c r="Z1074" s="460"/>
    </row>
    <row r="1075" spans="2:26">
      <c r="B1075" s="324"/>
      <c r="C1075" s="461"/>
      <c r="D1075" s="324"/>
      <c r="E1075" s="324"/>
      <c r="F1075" s="324"/>
      <c r="G1075" s="459"/>
      <c r="H1075" s="324"/>
      <c r="I1075" s="462"/>
      <c r="J1075" s="324"/>
      <c r="K1075" s="324"/>
      <c r="L1075" s="324"/>
      <c r="M1075" s="324"/>
      <c r="N1075" s="324"/>
      <c r="O1075" s="324"/>
      <c r="P1075" s="324"/>
      <c r="Q1075" s="324"/>
      <c r="R1075" s="324"/>
      <c r="S1075" s="324"/>
      <c r="T1075" s="324"/>
      <c r="U1075" s="459"/>
      <c r="V1075" s="459"/>
      <c r="W1075" s="459"/>
      <c r="X1075" s="459"/>
      <c r="Y1075" s="459"/>
      <c r="Z1075" s="460"/>
    </row>
    <row r="1076" spans="2:26">
      <c r="B1076" s="324"/>
      <c r="C1076" s="461"/>
      <c r="D1076" s="324"/>
      <c r="E1076" s="324"/>
      <c r="F1076" s="324"/>
      <c r="G1076" s="459"/>
      <c r="H1076" s="324"/>
      <c r="I1076" s="462"/>
      <c r="J1076" s="324"/>
      <c r="K1076" s="324"/>
      <c r="L1076" s="324"/>
      <c r="M1076" s="324"/>
      <c r="N1076" s="324"/>
      <c r="O1076" s="324"/>
      <c r="P1076" s="324"/>
      <c r="Q1076" s="324"/>
      <c r="R1076" s="324"/>
      <c r="S1076" s="324"/>
      <c r="T1076" s="324"/>
      <c r="U1076" s="459"/>
      <c r="V1076" s="459"/>
      <c r="W1076" s="459"/>
      <c r="X1076" s="459"/>
      <c r="Y1076" s="459"/>
      <c r="Z1076" s="460"/>
    </row>
    <row r="1077" spans="2:26">
      <c r="B1077" s="324"/>
      <c r="C1077" s="461"/>
      <c r="D1077" s="324"/>
      <c r="E1077" s="324"/>
      <c r="F1077" s="324"/>
      <c r="G1077" s="459"/>
      <c r="H1077" s="324"/>
      <c r="I1077" s="462"/>
      <c r="J1077" s="324"/>
      <c r="K1077" s="324"/>
      <c r="L1077" s="324"/>
      <c r="M1077" s="324"/>
      <c r="N1077" s="324"/>
      <c r="O1077" s="324"/>
      <c r="P1077" s="324"/>
      <c r="Q1077" s="324"/>
      <c r="R1077" s="324"/>
      <c r="S1077" s="324"/>
      <c r="T1077" s="324"/>
      <c r="U1077" s="459"/>
      <c r="V1077" s="459"/>
      <c r="W1077" s="459"/>
      <c r="X1077" s="459"/>
      <c r="Y1077" s="459"/>
      <c r="Z1077" s="460"/>
    </row>
    <row r="1078" spans="2:26">
      <c r="B1078" s="324"/>
      <c r="C1078" s="461"/>
      <c r="D1078" s="324"/>
      <c r="E1078" s="324"/>
      <c r="F1078" s="324"/>
      <c r="G1078" s="459"/>
      <c r="H1078" s="324"/>
      <c r="I1078" s="462"/>
      <c r="J1078" s="324"/>
      <c r="K1078" s="324"/>
      <c r="L1078" s="324"/>
      <c r="M1078" s="324"/>
      <c r="N1078" s="324"/>
      <c r="O1078" s="324"/>
      <c r="P1078" s="324"/>
      <c r="Q1078" s="324"/>
      <c r="R1078" s="324"/>
      <c r="S1078" s="324"/>
      <c r="T1078" s="324"/>
      <c r="U1078" s="459"/>
      <c r="V1078" s="459"/>
      <c r="W1078" s="459"/>
      <c r="X1078" s="459"/>
      <c r="Y1078" s="459"/>
      <c r="Z1078" s="460"/>
    </row>
    <row r="1079" spans="2:26">
      <c r="B1079" s="324"/>
      <c r="C1079" s="461"/>
      <c r="D1079" s="324"/>
      <c r="E1079" s="324"/>
      <c r="F1079" s="324"/>
      <c r="G1079" s="459"/>
      <c r="H1079" s="324"/>
      <c r="I1079" s="462"/>
      <c r="J1079" s="324"/>
      <c r="K1079" s="324"/>
      <c r="L1079" s="324"/>
      <c r="M1079" s="324"/>
      <c r="N1079" s="324"/>
      <c r="O1079" s="324"/>
      <c r="P1079" s="324"/>
      <c r="Q1079" s="324"/>
      <c r="R1079" s="324"/>
      <c r="S1079" s="324"/>
      <c r="T1079" s="324"/>
      <c r="U1079" s="459"/>
      <c r="V1079" s="459"/>
      <c r="W1079" s="459"/>
      <c r="X1079" s="459"/>
      <c r="Y1079" s="459"/>
      <c r="Z1079" s="460"/>
    </row>
    <row r="1080" spans="2:26">
      <c r="B1080" s="324"/>
      <c r="C1080" s="461"/>
      <c r="D1080" s="324"/>
      <c r="E1080" s="324"/>
      <c r="F1080" s="324"/>
      <c r="G1080" s="459"/>
      <c r="H1080" s="324"/>
      <c r="I1080" s="462"/>
      <c r="J1080" s="324"/>
      <c r="K1080" s="324"/>
      <c r="L1080" s="324"/>
      <c r="M1080" s="324"/>
      <c r="N1080" s="324"/>
      <c r="O1080" s="324"/>
      <c r="P1080" s="324"/>
      <c r="Q1080" s="324"/>
      <c r="R1080" s="324"/>
      <c r="S1080" s="324"/>
      <c r="T1080" s="324"/>
      <c r="U1080" s="459"/>
      <c r="V1080" s="459"/>
      <c r="W1080" s="459"/>
      <c r="X1080" s="459"/>
      <c r="Y1080" s="459"/>
      <c r="Z1080" s="460"/>
    </row>
    <row r="1081" spans="2:26">
      <c r="B1081" s="324"/>
      <c r="C1081" s="461"/>
      <c r="D1081" s="324"/>
      <c r="E1081" s="324"/>
      <c r="F1081" s="324"/>
      <c r="G1081" s="459"/>
      <c r="H1081" s="324"/>
      <c r="I1081" s="462"/>
      <c r="J1081" s="324"/>
      <c r="K1081" s="324"/>
      <c r="L1081" s="324"/>
      <c r="M1081" s="324"/>
      <c r="N1081" s="324"/>
      <c r="O1081" s="324"/>
      <c r="P1081" s="324"/>
      <c r="Q1081" s="324"/>
      <c r="R1081" s="324"/>
      <c r="S1081" s="324"/>
      <c r="T1081" s="324"/>
      <c r="U1081" s="459"/>
      <c r="V1081" s="459"/>
      <c r="W1081" s="459"/>
      <c r="X1081" s="459"/>
      <c r="Y1081" s="459"/>
      <c r="Z1081" s="460"/>
    </row>
    <row r="1082" spans="2:26">
      <c r="B1082" s="324"/>
      <c r="C1082" s="461"/>
      <c r="D1082" s="324"/>
      <c r="E1082" s="324"/>
      <c r="F1082" s="324"/>
      <c r="G1082" s="459"/>
      <c r="H1082" s="324"/>
      <c r="I1082" s="462"/>
      <c r="J1082" s="324"/>
      <c r="K1082" s="324"/>
      <c r="L1082" s="324"/>
      <c r="M1082" s="324"/>
      <c r="N1082" s="324"/>
      <c r="O1082" s="324"/>
      <c r="P1082" s="324"/>
      <c r="Q1082" s="324"/>
      <c r="R1082" s="324"/>
      <c r="S1082" s="324"/>
      <c r="T1082" s="324"/>
      <c r="U1082" s="459"/>
      <c r="V1082" s="459"/>
      <c r="W1082" s="459"/>
      <c r="X1082" s="459"/>
      <c r="Y1082" s="459"/>
      <c r="Z1082" s="460"/>
    </row>
    <row r="1083" spans="2:26">
      <c r="B1083" s="324"/>
      <c r="C1083" s="461"/>
      <c r="D1083" s="324"/>
      <c r="E1083" s="324"/>
      <c r="F1083" s="324"/>
      <c r="G1083" s="459"/>
      <c r="H1083" s="324"/>
      <c r="I1083" s="462"/>
      <c r="J1083" s="324"/>
      <c r="K1083" s="324"/>
      <c r="L1083" s="324"/>
      <c r="M1083" s="324"/>
      <c r="N1083" s="324"/>
      <c r="O1083" s="324"/>
      <c r="P1083" s="324"/>
      <c r="Q1083" s="324"/>
      <c r="R1083" s="324"/>
      <c r="S1083" s="324"/>
      <c r="T1083" s="324"/>
      <c r="U1083" s="459"/>
      <c r="V1083" s="459"/>
      <c r="W1083" s="459"/>
      <c r="X1083" s="459"/>
      <c r="Y1083" s="459"/>
      <c r="Z1083" s="460"/>
    </row>
    <row r="1084" spans="2:26">
      <c r="B1084" s="324"/>
      <c r="C1084" s="461"/>
      <c r="D1084" s="324"/>
      <c r="E1084" s="324"/>
      <c r="F1084" s="324"/>
      <c r="G1084" s="459"/>
      <c r="H1084" s="324"/>
      <c r="I1084" s="462"/>
      <c r="J1084" s="324"/>
      <c r="K1084" s="324"/>
      <c r="L1084" s="324"/>
      <c r="M1084" s="324"/>
      <c r="N1084" s="324"/>
      <c r="O1084" s="324"/>
      <c r="P1084" s="324"/>
      <c r="Q1084" s="324"/>
      <c r="R1084" s="324"/>
      <c r="S1084" s="324"/>
      <c r="T1084" s="324"/>
      <c r="U1084" s="459"/>
      <c r="V1084" s="459"/>
      <c r="W1084" s="459"/>
      <c r="X1084" s="459"/>
      <c r="Y1084" s="459"/>
      <c r="Z1084" s="460"/>
    </row>
    <row r="1085" spans="2:26">
      <c r="B1085" s="324"/>
      <c r="C1085" s="461"/>
      <c r="D1085" s="324"/>
      <c r="E1085" s="324"/>
      <c r="F1085" s="324"/>
      <c r="G1085" s="459"/>
      <c r="H1085" s="324"/>
      <c r="I1085" s="462"/>
      <c r="J1085" s="324"/>
      <c r="K1085" s="324"/>
      <c r="L1085" s="324"/>
      <c r="M1085" s="324"/>
      <c r="N1085" s="324"/>
      <c r="O1085" s="324"/>
      <c r="P1085" s="324"/>
      <c r="Q1085" s="324"/>
      <c r="R1085" s="324"/>
      <c r="S1085" s="324"/>
      <c r="T1085" s="324"/>
      <c r="U1085" s="459"/>
      <c r="V1085" s="459"/>
      <c r="W1085" s="459"/>
      <c r="X1085" s="459"/>
      <c r="Y1085" s="459"/>
      <c r="Z1085" s="460"/>
    </row>
    <row r="1086" spans="2:26">
      <c r="B1086" s="324"/>
      <c r="C1086" s="461"/>
      <c r="D1086" s="324"/>
      <c r="E1086" s="324"/>
      <c r="F1086" s="324"/>
      <c r="G1086" s="459"/>
      <c r="H1086" s="324"/>
      <c r="I1086" s="462"/>
      <c r="J1086" s="324"/>
      <c r="K1086" s="324"/>
      <c r="L1086" s="324"/>
      <c r="M1086" s="324"/>
      <c r="N1086" s="324"/>
      <c r="O1086" s="324"/>
      <c r="P1086" s="324"/>
      <c r="Q1086" s="324"/>
      <c r="R1086" s="324"/>
      <c r="S1086" s="324"/>
      <c r="T1086" s="324"/>
      <c r="U1086" s="459"/>
      <c r="V1086" s="459"/>
      <c r="W1086" s="459"/>
      <c r="X1086" s="459"/>
      <c r="Y1086" s="459"/>
      <c r="Z1086" s="460"/>
    </row>
    <row r="1087" spans="2:26">
      <c r="B1087" s="324"/>
      <c r="C1087" s="461"/>
      <c r="D1087" s="324"/>
      <c r="E1087" s="324"/>
      <c r="F1087" s="324"/>
      <c r="G1087" s="459"/>
      <c r="H1087" s="324"/>
      <c r="I1087" s="462"/>
      <c r="J1087" s="324"/>
      <c r="K1087" s="324"/>
      <c r="L1087" s="324"/>
      <c r="M1087" s="324"/>
      <c r="N1087" s="324"/>
      <c r="O1087" s="324"/>
      <c r="P1087" s="324"/>
      <c r="Q1087" s="324"/>
      <c r="R1087" s="324"/>
      <c r="S1087" s="324"/>
      <c r="T1087" s="324"/>
      <c r="U1087" s="459"/>
      <c r="V1087" s="459"/>
      <c r="W1087" s="459"/>
      <c r="X1087" s="459"/>
      <c r="Y1087" s="459"/>
      <c r="Z1087" s="460"/>
    </row>
    <row r="1088" spans="2:26">
      <c r="B1088" s="324"/>
      <c r="C1088" s="461"/>
      <c r="D1088" s="324"/>
      <c r="E1088" s="324"/>
      <c r="F1088" s="324"/>
      <c r="G1088" s="459"/>
      <c r="H1088" s="324"/>
      <c r="I1088" s="462"/>
      <c r="J1088" s="324"/>
      <c r="K1088" s="324"/>
      <c r="L1088" s="324"/>
      <c r="M1088" s="324"/>
      <c r="N1088" s="324"/>
      <c r="O1088" s="324"/>
      <c r="P1088" s="324"/>
      <c r="Q1088" s="324"/>
      <c r="R1088" s="324"/>
      <c r="S1088" s="324"/>
      <c r="T1088" s="324"/>
      <c r="U1088" s="459"/>
      <c r="V1088" s="459"/>
      <c r="W1088" s="459"/>
      <c r="X1088" s="459"/>
      <c r="Y1088" s="459"/>
      <c r="Z1088" s="460"/>
    </row>
    <row r="1089" spans="2:26">
      <c r="B1089" s="324"/>
      <c r="C1089" s="461"/>
      <c r="D1089" s="324"/>
      <c r="E1089" s="324"/>
      <c r="F1089" s="324"/>
      <c r="G1089" s="459"/>
      <c r="H1089" s="324"/>
      <c r="I1089" s="462"/>
      <c r="J1089" s="324"/>
      <c r="K1089" s="324"/>
      <c r="L1089" s="324"/>
      <c r="M1089" s="324"/>
      <c r="N1089" s="324"/>
      <c r="O1089" s="324"/>
      <c r="P1089" s="324"/>
      <c r="Q1089" s="324"/>
      <c r="R1089" s="324"/>
      <c r="S1089" s="324"/>
      <c r="T1089" s="324"/>
      <c r="U1089" s="459"/>
      <c r="V1089" s="459"/>
      <c r="W1089" s="459"/>
      <c r="X1089" s="459"/>
      <c r="Y1089" s="459"/>
      <c r="Z1089" s="460"/>
    </row>
    <row r="1090" spans="2:26">
      <c r="B1090" s="324"/>
      <c r="C1090" s="461"/>
      <c r="D1090" s="324"/>
      <c r="E1090" s="324"/>
      <c r="F1090" s="324"/>
      <c r="G1090" s="459"/>
      <c r="H1090" s="324"/>
      <c r="I1090" s="462"/>
      <c r="J1090" s="324"/>
      <c r="K1090" s="324"/>
      <c r="L1090" s="324"/>
      <c r="M1090" s="324"/>
      <c r="N1090" s="324"/>
      <c r="O1090" s="324"/>
      <c r="P1090" s="324"/>
      <c r="Q1090" s="324"/>
      <c r="R1090" s="324"/>
      <c r="S1090" s="324"/>
      <c r="T1090" s="324"/>
      <c r="U1090" s="459"/>
      <c r="V1090" s="459"/>
      <c r="W1090" s="459"/>
      <c r="X1090" s="459"/>
      <c r="Y1090" s="459"/>
      <c r="Z1090" s="460"/>
    </row>
    <row r="1091" spans="2:26">
      <c r="B1091" s="324"/>
      <c r="C1091" s="461"/>
      <c r="D1091" s="324"/>
      <c r="E1091" s="324"/>
      <c r="F1091" s="324"/>
      <c r="G1091" s="459"/>
      <c r="H1091" s="324"/>
      <c r="I1091" s="462"/>
      <c r="J1091" s="324"/>
      <c r="K1091" s="324"/>
      <c r="L1091" s="324"/>
      <c r="M1091" s="324"/>
      <c r="N1091" s="324"/>
      <c r="O1091" s="324"/>
      <c r="P1091" s="324"/>
      <c r="Q1091" s="324"/>
      <c r="R1091" s="324"/>
      <c r="S1091" s="324"/>
      <c r="T1091" s="324"/>
      <c r="U1091" s="459"/>
      <c r="V1091" s="459"/>
      <c r="W1091" s="459"/>
      <c r="X1091" s="459"/>
      <c r="Y1091" s="459"/>
      <c r="Z1091" s="460"/>
    </row>
    <row r="1092" spans="2:26">
      <c r="B1092" s="324"/>
      <c r="C1092" s="461"/>
      <c r="D1092" s="324"/>
      <c r="E1092" s="324"/>
      <c r="F1092" s="324"/>
      <c r="G1092" s="459"/>
      <c r="H1092" s="324"/>
      <c r="I1092" s="462"/>
      <c r="J1092" s="324"/>
      <c r="K1092" s="324"/>
      <c r="L1092" s="324"/>
      <c r="M1092" s="324"/>
      <c r="N1092" s="324"/>
      <c r="O1092" s="324"/>
      <c r="P1092" s="324"/>
      <c r="Q1092" s="324"/>
      <c r="R1092" s="324"/>
      <c r="S1092" s="324"/>
      <c r="T1092" s="324"/>
      <c r="U1092" s="459"/>
      <c r="V1092" s="459"/>
      <c r="W1092" s="459"/>
      <c r="X1092" s="459"/>
      <c r="Y1092" s="459"/>
      <c r="Z1092" s="460"/>
    </row>
    <row r="1093" spans="2:26">
      <c r="B1093" s="324"/>
      <c r="C1093" s="461"/>
      <c r="D1093" s="324"/>
      <c r="E1093" s="324"/>
      <c r="F1093" s="324"/>
      <c r="G1093" s="459"/>
      <c r="H1093" s="324"/>
      <c r="I1093" s="462"/>
      <c r="J1093" s="324"/>
      <c r="K1093" s="324"/>
      <c r="L1093" s="324"/>
      <c r="M1093" s="324"/>
      <c r="N1093" s="324"/>
      <c r="O1093" s="324"/>
      <c r="P1093" s="324"/>
      <c r="Q1093" s="324"/>
      <c r="R1093" s="324"/>
      <c r="S1093" s="324"/>
      <c r="T1093" s="324"/>
      <c r="U1093" s="459"/>
      <c r="V1093" s="459"/>
      <c r="W1093" s="459"/>
      <c r="X1093" s="459"/>
      <c r="Y1093" s="459"/>
      <c r="Z1093" s="460"/>
    </row>
    <row r="1094" spans="2:26">
      <c r="B1094" s="324"/>
      <c r="C1094" s="461"/>
      <c r="D1094" s="324"/>
      <c r="E1094" s="324"/>
      <c r="F1094" s="324"/>
      <c r="G1094" s="459"/>
      <c r="H1094" s="324"/>
      <c r="I1094" s="462"/>
      <c r="J1094" s="324"/>
      <c r="K1094" s="324"/>
      <c r="L1094" s="324"/>
      <c r="M1094" s="324"/>
      <c r="N1094" s="324"/>
      <c r="O1094" s="324"/>
      <c r="P1094" s="324"/>
      <c r="Q1094" s="324"/>
      <c r="R1094" s="324"/>
      <c r="S1094" s="324"/>
      <c r="T1094" s="324"/>
      <c r="U1094" s="459"/>
      <c r="V1094" s="459"/>
      <c r="W1094" s="459"/>
      <c r="X1094" s="459"/>
      <c r="Y1094" s="459"/>
      <c r="Z1094" s="460"/>
    </row>
    <row r="1095" spans="2:26">
      <c r="B1095" s="324"/>
      <c r="C1095" s="461"/>
      <c r="D1095" s="324"/>
      <c r="E1095" s="324"/>
      <c r="F1095" s="324"/>
      <c r="G1095" s="459"/>
      <c r="H1095" s="324"/>
      <c r="I1095" s="462"/>
      <c r="J1095" s="324"/>
      <c r="K1095" s="324"/>
      <c r="L1095" s="324"/>
      <c r="M1095" s="324"/>
      <c r="N1095" s="324"/>
      <c r="O1095" s="324"/>
      <c r="P1095" s="324"/>
      <c r="Q1095" s="324"/>
      <c r="R1095" s="324"/>
      <c r="S1095" s="324"/>
      <c r="T1095" s="324"/>
      <c r="U1095" s="459"/>
      <c r="V1095" s="459"/>
      <c r="W1095" s="459"/>
      <c r="X1095" s="459"/>
      <c r="Y1095" s="459"/>
      <c r="Z1095" s="460"/>
    </row>
    <row r="1096" spans="2:26">
      <c r="B1096" s="324"/>
      <c r="C1096" s="461"/>
      <c r="D1096" s="324"/>
      <c r="E1096" s="324"/>
      <c r="F1096" s="324"/>
      <c r="G1096" s="459"/>
      <c r="H1096" s="324"/>
      <c r="I1096" s="462"/>
      <c r="J1096" s="324"/>
      <c r="K1096" s="324"/>
      <c r="L1096" s="324"/>
      <c r="M1096" s="324"/>
      <c r="N1096" s="324"/>
      <c r="O1096" s="324"/>
      <c r="P1096" s="324"/>
      <c r="Q1096" s="324"/>
      <c r="R1096" s="324"/>
      <c r="S1096" s="324"/>
      <c r="T1096" s="324"/>
      <c r="U1096" s="459"/>
      <c r="V1096" s="459"/>
      <c r="W1096" s="459"/>
      <c r="X1096" s="459"/>
      <c r="Y1096" s="459"/>
      <c r="Z1096" s="460"/>
    </row>
    <row r="1097" spans="2:26">
      <c r="B1097" s="324"/>
      <c r="C1097" s="461"/>
      <c r="D1097" s="324"/>
      <c r="E1097" s="324"/>
      <c r="F1097" s="324"/>
      <c r="G1097" s="459"/>
      <c r="H1097" s="324"/>
      <c r="I1097" s="462"/>
      <c r="J1097" s="324"/>
      <c r="K1097" s="324"/>
      <c r="L1097" s="324"/>
      <c r="M1097" s="324"/>
      <c r="N1097" s="324"/>
      <c r="O1097" s="324"/>
      <c r="P1097" s="324"/>
      <c r="Q1097" s="324"/>
      <c r="R1097" s="324"/>
      <c r="S1097" s="324"/>
      <c r="T1097" s="324"/>
      <c r="U1097" s="459"/>
      <c r="V1097" s="459"/>
      <c r="W1097" s="459"/>
      <c r="X1097" s="459"/>
      <c r="Y1097" s="459"/>
      <c r="Z1097" s="460"/>
    </row>
    <row r="1098" spans="2:26">
      <c r="B1098" s="324"/>
      <c r="C1098" s="461"/>
      <c r="D1098" s="324"/>
      <c r="E1098" s="324"/>
      <c r="F1098" s="324"/>
      <c r="G1098" s="459"/>
      <c r="H1098" s="324"/>
      <c r="I1098" s="462"/>
      <c r="J1098" s="324"/>
      <c r="K1098" s="324"/>
      <c r="L1098" s="324"/>
      <c r="M1098" s="324"/>
      <c r="N1098" s="324"/>
      <c r="O1098" s="324"/>
      <c r="P1098" s="324"/>
      <c r="Q1098" s="324"/>
      <c r="R1098" s="324"/>
      <c r="S1098" s="324"/>
      <c r="T1098" s="324"/>
      <c r="U1098" s="459"/>
      <c r="V1098" s="459"/>
      <c r="W1098" s="459"/>
      <c r="X1098" s="459"/>
      <c r="Y1098" s="459"/>
      <c r="Z1098" s="460"/>
    </row>
    <row r="1099" spans="2:26">
      <c r="B1099" s="324"/>
      <c r="C1099" s="461"/>
      <c r="D1099" s="324"/>
      <c r="E1099" s="324"/>
      <c r="F1099" s="324"/>
      <c r="G1099" s="459"/>
      <c r="H1099" s="324"/>
      <c r="I1099" s="462"/>
      <c r="J1099" s="324"/>
      <c r="K1099" s="324"/>
      <c r="L1099" s="324"/>
      <c r="M1099" s="324"/>
      <c r="N1099" s="324"/>
      <c r="O1099" s="324"/>
      <c r="P1099" s="324"/>
      <c r="Q1099" s="324"/>
      <c r="R1099" s="324"/>
      <c r="S1099" s="324"/>
      <c r="T1099" s="324"/>
      <c r="U1099" s="459"/>
      <c r="V1099" s="459"/>
      <c r="W1099" s="459"/>
      <c r="X1099" s="459"/>
      <c r="Y1099" s="459"/>
      <c r="Z1099" s="460"/>
    </row>
    <row r="1100" spans="2:26">
      <c r="B1100" s="324"/>
      <c r="C1100" s="461"/>
      <c r="D1100" s="324"/>
      <c r="E1100" s="324"/>
      <c r="F1100" s="324"/>
      <c r="G1100" s="459"/>
      <c r="H1100" s="324"/>
      <c r="I1100" s="462"/>
      <c r="J1100" s="324"/>
      <c r="K1100" s="324"/>
      <c r="L1100" s="324"/>
      <c r="M1100" s="324"/>
      <c r="N1100" s="324"/>
      <c r="O1100" s="324"/>
      <c r="P1100" s="324"/>
      <c r="Q1100" s="324"/>
      <c r="R1100" s="324"/>
      <c r="S1100" s="324"/>
      <c r="T1100" s="324"/>
      <c r="U1100" s="459"/>
      <c r="V1100" s="459"/>
      <c r="W1100" s="459"/>
      <c r="X1100" s="459"/>
      <c r="Y1100" s="459"/>
      <c r="Z1100" s="460"/>
    </row>
    <row r="1101" spans="2:26">
      <c r="B1101" s="324"/>
      <c r="C1101" s="461"/>
      <c r="D1101" s="324"/>
      <c r="E1101" s="324"/>
      <c r="F1101" s="324"/>
      <c r="G1101" s="459"/>
      <c r="H1101" s="324"/>
      <c r="I1101" s="462"/>
      <c r="J1101" s="324"/>
      <c r="K1101" s="324"/>
      <c r="L1101" s="324"/>
      <c r="M1101" s="324"/>
      <c r="N1101" s="324"/>
      <c r="O1101" s="324"/>
      <c r="P1101" s="324"/>
      <c r="Q1101" s="324"/>
      <c r="R1101" s="324"/>
      <c r="S1101" s="324"/>
      <c r="T1101" s="324"/>
      <c r="U1101" s="459"/>
      <c r="V1101" s="459"/>
      <c r="W1101" s="459"/>
      <c r="X1101" s="459"/>
      <c r="Y1101" s="459"/>
      <c r="Z1101" s="460"/>
    </row>
    <row r="1102" spans="2:26">
      <c r="B1102" s="324"/>
      <c r="C1102" s="461"/>
      <c r="D1102" s="324"/>
      <c r="E1102" s="324"/>
      <c r="F1102" s="324"/>
      <c r="G1102" s="459"/>
      <c r="H1102" s="324"/>
      <c r="I1102" s="462"/>
      <c r="J1102" s="324"/>
      <c r="K1102" s="324"/>
      <c r="L1102" s="324"/>
      <c r="M1102" s="324"/>
      <c r="N1102" s="324"/>
      <c r="O1102" s="324"/>
      <c r="P1102" s="324"/>
      <c r="Q1102" s="324"/>
      <c r="R1102" s="324"/>
      <c r="S1102" s="324"/>
      <c r="T1102" s="324"/>
      <c r="U1102" s="459"/>
      <c r="V1102" s="459"/>
      <c r="W1102" s="459"/>
      <c r="X1102" s="459"/>
      <c r="Y1102" s="459"/>
      <c r="Z1102" s="460"/>
    </row>
    <row r="1103" spans="2:26">
      <c r="B1103" s="324"/>
      <c r="C1103" s="461"/>
      <c r="D1103" s="324"/>
      <c r="E1103" s="324"/>
      <c r="F1103" s="324"/>
      <c r="G1103" s="459"/>
      <c r="H1103" s="324"/>
      <c r="I1103" s="462"/>
      <c r="J1103" s="324"/>
      <c r="K1103" s="324"/>
      <c r="L1103" s="324"/>
      <c r="M1103" s="324"/>
      <c r="N1103" s="324"/>
      <c r="O1103" s="324"/>
      <c r="P1103" s="324"/>
      <c r="Q1103" s="324"/>
      <c r="R1103" s="324"/>
      <c r="S1103" s="324"/>
      <c r="T1103" s="324"/>
      <c r="U1103" s="459"/>
      <c r="V1103" s="459"/>
      <c r="W1103" s="459"/>
      <c r="X1103" s="459"/>
      <c r="Y1103" s="459"/>
      <c r="Z1103" s="460"/>
    </row>
    <row r="1104" spans="2:26">
      <c r="B1104" s="324"/>
      <c r="C1104" s="461"/>
      <c r="D1104" s="324"/>
      <c r="E1104" s="324"/>
      <c r="F1104" s="324"/>
      <c r="G1104" s="459"/>
      <c r="H1104" s="324"/>
      <c r="I1104" s="462"/>
      <c r="J1104" s="324"/>
      <c r="K1104" s="324"/>
      <c r="L1104" s="324"/>
      <c r="M1104" s="324"/>
      <c r="N1104" s="324"/>
      <c r="O1104" s="324"/>
      <c r="P1104" s="324"/>
      <c r="Q1104" s="324"/>
      <c r="R1104" s="324"/>
      <c r="S1104" s="324"/>
      <c r="T1104" s="324"/>
      <c r="U1104" s="459"/>
      <c r="V1104" s="459"/>
      <c r="W1104" s="459"/>
      <c r="X1104" s="459"/>
      <c r="Y1104" s="459"/>
      <c r="Z1104" s="460"/>
    </row>
    <row r="1105" spans="2:26">
      <c r="B1105" s="324"/>
      <c r="C1105" s="461"/>
      <c r="D1105" s="324"/>
      <c r="E1105" s="324"/>
      <c r="F1105" s="324"/>
      <c r="G1105" s="459"/>
      <c r="H1105" s="324"/>
      <c r="I1105" s="462"/>
      <c r="J1105" s="324"/>
      <c r="K1105" s="324"/>
      <c r="L1105" s="324"/>
      <c r="M1105" s="324"/>
      <c r="N1105" s="324"/>
      <c r="O1105" s="324"/>
      <c r="P1105" s="324"/>
      <c r="Q1105" s="324"/>
      <c r="R1105" s="324"/>
      <c r="S1105" s="324"/>
      <c r="T1105" s="324"/>
      <c r="U1105" s="459"/>
      <c r="V1105" s="459"/>
      <c r="W1105" s="459"/>
      <c r="X1105" s="459"/>
      <c r="Y1105" s="459"/>
      <c r="Z1105" s="460"/>
    </row>
    <row r="1106" spans="2:26">
      <c r="B1106" s="324"/>
      <c r="C1106" s="461"/>
      <c r="D1106" s="324"/>
      <c r="E1106" s="324"/>
      <c r="F1106" s="324"/>
      <c r="G1106" s="459"/>
      <c r="H1106" s="324"/>
      <c r="I1106" s="462"/>
      <c r="J1106" s="324"/>
      <c r="K1106" s="324"/>
      <c r="L1106" s="324"/>
      <c r="M1106" s="324"/>
      <c r="N1106" s="324"/>
      <c r="O1106" s="324"/>
      <c r="P1106" s="324"/>
      <c r="Q1106" s="324"/>
      <c r="R1106" s="324"/>
      <c r="S1106" s="324"/>
      <c r="T1106" s="324"/>
      <c r="U1106" s="459"/>
      <c r="V1106" s="459"/>
      <c r="W1106" s="459"/>
      <c r="X1106" s="459"/>
      <c r="Y1106" s="459"/>
      <c r="Z1106" s="460"/>
    </row>
    <row r="1107" spans="2:26">
      <c r="B1107" s="324"/>
      <c r="C1107" s="461"/>
      <c r="D1107" s="324"/>
      <c r="E1107" s="324"/>
      <c r="F1107" s="324"/>
      <c r="G1107" s="459"/>
      <c r="H1107" s="324"/>
      <c r="I1107" s="462"/>
      <c r="J1107" s="324"/>
      <c r="K1107" s="324"/>
      <c r="L1107" s="324"/>
      <c r="M1107" s="324"/>
      <c r="N1107" s="324"/>
      <c r="O1107" s="324"/>
      <c r="P1107" s="324"/>
      <c r="Q1107" s="324"/>
      <c r="R1107" s="324"/>
      <c r="S1107" s="324"/>
      <c r="T1107" s="324"/>
      <c r="U1107" s="459"/>
      <c r="V1107" s="459"/>
      <c r="W1107" s="459"/>
      <c r="X1107" s="459"/>
      <c r="Y1107" s="459"/>
      <c r="Z1107" s="460"/>
    </row>
    <row r="1108" spans="2:26">
      <c r="B1108" s="324"/>
      <c r="C1108" s="461"/>
      <c r="D1108" s="324"/>
      <c r="E1108" s="324"/>
      <c r="F1108" s="324"/>
      <c r="G1108" s="459"/>
      <c r="H1108" s="324"/>
      <c r="I1108" s="462"/>
      <c r="J1108" s="324"/>
      <c r="K1108" s="324"/>
      <c r="L1108" s="324"/>
      <c r="M1108" s="324"/>
      <c r="N1108" s="324"/>
      <c r="O1108" s="324"/>
      <c r="P1108" s="324"/>
      <c r="Q1108" s="324"/>
      <c r="R1108" s="324"/>
      <c r="S1108" s="324"/>
      <c r="T1108" s="324"/>
      <c r="U1108" s="459"/>
      <c r="V1108" s="459"/>
      <c r="W1108" s="459"/>
      <c r="X1108" s="459"/>
      <c r="Y1108" s="459"/>
      <c r="Z1108" s="460"/>
    </row>
    <row r="1109" spans="2:26">
      <c r="B1109" s="324"/>
      <c r="C1109" s="461"/>
      <c r="D1109" s="324"/>
      <c r="E1109" s="324"/>
      <c r="F1109" s="324"/>
      <c r="G1109" s="459"/>
      <c r="H1109" s="324"/>
      <c r="I1109" s="462"/>
      <c r="J1109" s="324"/>
      <c r="K1109" s="324"/>
      <c r="L1109" s="324"/>
      <c r="M1109" s="324"/>
      <c r="N1109" s="324"/>
      <c r="O1109" s="324"/>
      <c r="P1109" s="324"/>
      <c r="Q1109" s="324"/>
      <c r="R1109" s="324"/>
      <c r="S1109" s="324"/>
      <c r="T1109" s="324"/>
      <c r="U1109" s="459"/>
      <c r="V1109" s="459"/>
      <c r="W1109" s="459"/>
      <c r="X1109" s="459"/>
      <c r="Y1109" s="459"/>
      <c r="Z1109" s="460"/>
    </row>
    <row r="1110" spans="2:26">
      <c r="B1110" s="324"/>
      <c r="C1110" s="461"/>
      <c r="D1110" s="324"/>
      <c r="E1110" s="324"/>
      <c r="F1110" s="324"/>
      <c r="G1110" s="459"/>
      <c r="H1110" s="324"/>
      <c r="I1110" s="462"/>
      <c r="J1110" s="324"/>
      <c r="K1110" s="324"/>
      <c r="L1110" s="324"/>
      <c r="M1110" s="324"/>
      <c r="N1110" s="324"/>
      <c r="O1110" s="324"/>
      <c r="P1110" s="324"/>
      <c r="Q1110" s="324"/>
      <c r="R1110" s="324"/>
      <c r="S1110" s="324"/>
      <c r="T1110" s="324"/>
      <c r="U1110" s="459"/>
      <c r="V1110" s="459"/>
      <c r="W1110" s="459"/>
      <c r="X1110" s="459"/>
      <c r="Y1110" s="459"/>
      <c r="Z1110" s="460"/>
    </row>
    <row r="1111" spans="2:26">
      <c r="B1111" s="324"/>
      <c r="C1111" s="461"/>
      <c r="D1111" s="324"/>
      <c r="E1111" s="324"/>
      <c r="F1111" s="324"/>
      <c r="G1111" s="459"/>
      <c r="H1111" s="324"/>
      <c r="I1111" s="462"/>
      <c r="J1111" s="324"/>
      <c r="K1111" s="324"/>
      <c r="L1111" s="324"/>
      <c r="M1111" s="324"/>
      <c r="N1111" s="324"/>
      <c r="O1111" s="324"/>
      <c r="P1111" s="324"/>
      <c r="Q1111" s="324"/>
      <c r="R1111" s="324"/>
      <c r="S1111" s="324"/>
      <c r="T1111" s="324"/>
      <c r="U1111" s="459"/>
      <c r="V1111" s="459"/>
      <c r="W1111" s="459"/>
      <c r="X1111" s="459"/>
      <c r="Y1111" s="459"/>
      <c r="Z1111" s="460"/>
    </row>
    <row r="1112" spans="2:26">
      <c r="B1112" s="324"/>
      <c r="C1112" s="461"/>
      <c r="D1112" s="324"/>
      <c r="E1112" s="324"/>
      <c r="F1112" s="324"/>
      <c r="G1112" s="459"/>
      <c r="H1112" s="324"/>
      <c r="I1112" s="462"/>
      <c r="J1112" s="324"/>
      <c r="K1112" s="324"/>
      <c r="L1112" s="324"/>
      <c r="M1112" s="324"/>
      <c r="N1112" s="324"/>
      <c r="O1112" s="324"/>
      <c r="P1112" s="324"/>
      <c r="Q1112" s="324"/>
      <c r="R1112" s="324"/>
      <c r="S1112" s="324"/>
      <c r="T1112" s="324"/>
      <c r="U1112" s="459"/>
      <c r="V1112" s="459"/>
      <c r="W1112" s="459"/>
      <c r="X1112" s="459"/>
      <c r="Y1112" s="459"/>
      <c r="Z1112" s="460"/>
    </row>
    <row r="1113" spans="2:26">
      <c r="B1113" s="324"/>
      <c r="C1113" s="461"/>
      <c r="D1113" s="324"/>
      <c r="E1113" s="324"/>
      <c r="F1113" s="324"/>
      <c r="G1113" s="459"/>
      <c r="H1113" s="324"/>
      <c r="I1113" s="462"/>
      <c r="J1113" s="324"/>
      <c r="K1113" s="324"/>
      <c r="L1113" s="324"/>
      <c r="M1113" s="324"/>
      <c r="N1113" s="324"/>
      <c r="O1113" s="324"/>
      <c r="P1113" s="324"/>
      <c r="Q1113" s="324"/>
      <c r="R1113" s="324"/>
      <c r="S1113" s="324"/>
      <c r="T1113" s="324"/>
      <c r="U1113" s="459"/>
      <c r="V1113" s="459"/>
      <c r="W1113" s="459"/>
      <c r="X1113" s="459"/>
      <c r="Y1113" s="459"/>
      <c r="Z1113" s="460"/>
    </row>
    <row r="1114" spans="2:26">
      <c r="B1114" s="324"/>
      <c r="C1114" s="461"/>
      <c r="D1114" s="324"/>
      <c r="E1114" s="324"/>
      <c r="F1114" s="324"/>
      <c r="G1114" s="459"/>
      <c r="H1114" s="324"/>
      <c r="I1114" s="462"/>
      <c r="J1114" s="324"/>
      <c r="K1114" s="324"/>
      <c r="L1114" s="324"/>
      <c r="M1114" s="324"/>
      <c r="N1114" s="324"/>
      <c r="O1114" s="324"/>
      <c r="P1114" s="324"/>
      <c r="Q1114" s="324"/>
      <c r="R1114" s="324"/>
      <c r="S1114" s="324"/>
      <c r="T1114" s="324"/>
      <c r="U1114" s="459"/>
      <c r="V1114" s="459"/>
      <c r="W1114" s="459"/>
      <c r="X1114" s="459"/>
      <c r="Y1114" s="459"/>
      <c r="Z1114" s="460"/>
    </row>
    <row r="1115" spans="2:26">
      <c r="B1115" s="324"/>
      <c r="C1115" s="461"/>
      <c r="D1115" s="324"/>
      <c r="E1115" s="324"/>
      <c r="F1115" s="324"/>
      <c r="G1115" s="459"/>
      <c r="H1115" s="324"/>
      <c r="I1115" s="462"/>
      <c r="J1115" s="324"/>
      <c r="K1115" s="324"/>
      <c r="L1115" s="324"/>
      <c r="M1115" s="324"/>
      <c r="N1115" s="324"/>
      <c r="O1115" s="324"/>
      <c r="P1115" s="324"/>
      <c r="Q1115" s="324"/>
      <c r="R1115" s="324"/>
      <c r="S1115" s="324"/>
      <c r="T1115" s="324"/>
      <c r="U1115" s="459"/>
      <c r="V1115" s="459"/>
      <c r="W1115" s="459"/>
      <c r="X1115" s="459"/>
      <c r="Y1115" s="459"/>
      <c r="Z1115" s="460"/>
    </row>
    <row r="1116" spans="2:26">
      <c r="B1116" s="324"/>
      <c r="C1116" s="461"/>
      <c r="D1116" s="324"/>
      <c r="E1116" s="324"/>
      <c r="F1116" s="324"/>
      <c r="G1116" s="459"/>
      <c r="H1116" s="324"/>
      <c r="I1116" s="462"/>
      <c r="J1116" s="324"/>
      <c r="K1116" s="324"/>
      <c r="L1116" s="324"/>
      <c r="M1116" s="324"/>
      <c r="N1116" s="324"/>
      <c r="O1116" s="324"/>
      <c r="P1116" s="324"/>
      <c r="Q1116" s="324"/>
      <c r="R1116" s="324"/>
      <c r="S1116" s="324"/>
      <c r="T1116" s="324"/>
      <c r="U1116" s="459"/>
      <c r="V1116" s="459"/>
      <c r="W1116" s="459"/>
      <c r="X1116" s="459"/>
      <c r="Y1116" s="459"/>
      <c r="Z1116" s="460"/>
    </row>
    <row r="1117" spans="2:26">
      <c r="B1117" s="324"/>
      <c r="C1117" s="461"/>
      <c r="D1117" s="324"/>
      <c r="E1117" s="324"/>
      <c r="F1117" s="324"/>
      <c r="G1117" s="459"/>
      <c r="H1117" s="324"/>
      <c r="I1117" s="462"/>
      <c r="J1117" s="324"/>
      <c r="K1117" s="324"/>
      <c r="L1117" s="324"/>
      <c r="M1117" s="324"/>
      <c r="N1117" s="324"/>
      <c r="O1117" s="324"/>
      <c r="P1117" s="324"/>
      <c r="Q1117" s="324"/>
      <c r="R1117" s="324"/>
      <c r="S1117" s="324"/>
      <c r="T1117" s="324"/>
      <c r="U1117" s="459"/>
      <c r="V1117" s="459"/>
      <c r="W1117" s="459"/>
      <c r="X1117" s="459"/>
      <c r="Y1117" s="459"/>
      <c r="Z1117" s="460"/>
    </row>
    <row r="1118" spans="2:26">
      <c r="B1118" s="324"/>
      <c r="C1118" s="461"/>
      <c r="D1118" s="324"/>
      <c r="E1118" s="324"/>
      <c r="F1118" s="324"/>
      <c r="G1118" s="459"/>
      <c r="H1118" s="324"/>
      <c r="I1118" s="462"/>
      <c r="J1118" s="324"/>
      <c r="K1118" s="324"/>
      <c r="L1118" s="324"/>
      <c r="M1118" s="324"/>
      <c r="N1118" s="324"/>
      <c r="O1118" s="324"/>
      <c r="P1118" s="324"/>
      <c r="Q1118" s="324"/>
      <c r="R1118" s="324"/>
      <c r="S1118" s="324"/>
      <c r="T1118" s="324"/>
      <c r="U1118" s="459"/>
      <c r="V1118" s="459"/>
      <c r="W1118" s="459"/>
      <c r="X1118" s="459"/>
      <c r="Y1118" s="459"/>
      <c r="Z1118" s="460"/>
    </row>
    <row r="1119" spans="2:26">
      <c r="B1119" s="324"/>
      <c r="C1119" s="461"/>
      <c r="D1119" s="324"/>
      <c r="E1119" s="324"/>
      <c r="F1119" s="324"/>
      <c r="G1119" s="459"/>
      <c r="H1119" s="324"/>
      <c r="I1119" s="462"/>
      <c r="J1119" s="324"/>
      <c r="K1119" s="324"/>
      <c r="L1119" s="324"/>
      <c r="M1119" s="324"/>
      <c r="N1119" s="324"/>
      <c r="O1119" s="324"/>
      <c r="P1119" s="324"/>
      <c r="Q1119" s="324"/>
      <c r="R1119" s="324"/>
      <c r="S1119" s="324"/>
      <c r="T1119" s="324"/>
      <c r="U1119" s="459"/>
      <c r="V1119" s="459"/>
      <c r="W1119" s="459"/>
      <c r="X1119" s="459"/>
      <c r="Y1119" s="459"/>
      <c r="Z1119" s="460"/>
    </row>
    <row r="1120" spans="2:26">
      <c r="B1120" s="324"/>
      <c r="C1120" s="461"/>
      <c r="D1120" s="324"/>
      <c r="E1120" s="324"/>
      <c r="F1120" s="324"/>
      <c r="G1120" s="459"/>
      <c r="H1120" s="324"/>
      <c r="I1120" s="462"/>
      <c r="J1120" s="324"/>
      <c r="K1120" s="324"/>
      <c r="L1120" s="324"/>
      <c r="M1120" s="324"/>
      <c r="N1120" s="324"/>
      <c r="O1120" s="324"/>
      <c r="P1120" s="324"/>
      <c r="Q1120" s="324"/>
      <c r="R1120" s="324"/>
      <c r="S1120" s="324"/>
      <c r="T1120" s="324"/>
      <c r="U1120" s="459"/>
      <c r="V1120" s="459"/>
      <c r="W1120" s="459"/>
      <c r="X1120" s="459"/>
      <c r="Y1120" s="459"/>
      <c r="Z1120" s="460"/>
    </row>
    <row r="1121" spans="2:26">
      <c r="B1121" s="324"/>
      <c r="C1121" s="461"/>
      <c r="D1121" s="324"/>
      <c r="E1121" s="324"/>
      <c r="F1121" s="324"/>
      <c r="G1121" s="459"/>
      <c r="H1121" s="324"/>
      <c r="I1121" s="462"/>
      <c r="J1121" s="324"/>
      <c r="K1121" s="324"/>
      <c r="L1121" s="324"/>
      <c r="M1121" s="324"/>
      <c r="N1121" s="324"/>
      <c r="O1121" s="324"/>
      <c r="P1121" s="324"/>
      <c r="Q1121" s="324"/>
      <c r="R1121" s="324"/>
      <c r="S1121" s="324"/>
      <c r="T1121" s="324"/>
      <c r="U1121" s="459"/>
      <c r="V1121" s="459"/>
      <c r="W1121" s="459"/>
      <c r="X1121" s="459"/>
      <c r="Y1121" s="459"/>
      <c r="Z1121" s="460"/>
    </row>
    <row r="1122" spans="2:26">
      <c r="B1122" s="324"/>
      <c r="C1122" s="461"/>
      <c r="D1122" s="324"/>
      <c r="E1122" s="324"/>
      <c r="F1122" s="324"/>
      <c r="G1122" s="459"/>
      <c r="H1122" s="324"/>
      <c r="I1122" s="462"/>
      <c r="J1122" s="324"/>
      <c r="K1122" s="324"/>
      <c r="L1122" s="324"/>
      <c r="M1122" s="324"/>
      <c r="N1122" s="324"/>
      <c r="O1122" s="324"/>
      <c r="P1122" s="324"/>
      <c r="Q1122" s="324"/>
      <c r="R1122" s="324"/>
      <c r="S1122" s="324"/>
      <c r="T1122" s="324"/>
      <c r="U1122" s="459"/>
      <c r="V1122" s="459"/>
      <c r="W1122" s="459"/>
      <c r="X1122" s="459"/>
      <c r="Y1122" s="459"/>
      <c r="Z1122" s="460"/>
    </row>
    <row r="1123" spans="2:26">
      <c r="B1123" s="324"/>
      <c r="C1123" s="461"/>
      <c r="D1123" s="324"/>
      <c r="E1123" s="324"/>
      <c r="F1123" s="324"/>
      <c r="G1123" s="459"/>
      <c r="H1123" s="324"/>
      <c r="I1123" s="462"/>
      <c r="J1123" s="324"/>
      <c r="K1123" s="324"/>
      <c r="L1123" s="324"/>
      <c r="M1123" s="324"/>
      <c r="N1123" s="324"/>
      <c r="O1123" s="324"/>
      <c r="P1123" s="324"/>
      <c r="Q1123" s="324"/>
      <c r="R1123" s="324"/>
      <c r="S1123" s="324"/>
      <c r="T1123" s="324"/>
      <c r="U1123" s="459"/>
      <c r="V1123" s="459"/>
      <c r="W1123" s="459"/>
      <c r="X1123" s="459"/>
      <c r="Y1123" s="459"/>
      <c r="Z1123" s="460"/>
    </row>
    <row r="1124" spans="2:26">
      <c r="B1124" s="324"/>
      <c r="C1124" s="461"/>
      <c r="D1124" s="324"/>
      <c r="E1124" s="324"/>
      <c r="F1124" s="324"/>
      <c r="G1124" s="459"/>
      <c r="H1124" s="324"/>
      <c r="I1124" s="462"/>
      <c r="J1124" s="324"/>
      <c r="K1124" s="324"/>
      <c r="L1124" s="324"/>
      <c r="M1124" s="324"/>
      <c r="N1124" s="324"/>
      <c r="O1124" s="324"/>
      <c r="P1124" s="324"/>
      <c r="Q1124" s="324"/>
      <c r="R1124" s="324"/>
      <c r="S1124" s="324"/>
      <c r="T1124" s="324"/>
      <c r="U1124" s="459"/>
      <c r="V1124" s="459"/>
      <c r="W1124" s="459"/>
      <c r="X1124" s="459"/>
      <c r="Y1124" s="459"/>
      <c r="Z1124" s="460"/>
    </row>
    <row r="1125" spans="2:26">
      <c r="B1125" s="324"/>
      <c r="C1125" s="461"/>
      <c r="D1125" s="324"/>
      <c r="E1125" s="324"/>
      <c r="F1125" s="324"/>
      <c r="G1125" s="459"/>
      <c r="H1125" s="324"/>
      <c r="I1125" s="462"/>
      <c r="J1125" s="324"/>
      <c r="K1125" s="324"/>
      <c r="L1125" s="324"/>
      <c r="M1125" s="324"/>
      <c r="N1125" s="324"/>
      <c r="O1125" s="324"/>
      <c r="P1125" s="324"/>
      <c r="Q1125" s="324"/>
      <c r="R1125" s="324"/>
      <c r="S1125" s="324"/>
      <c r="T1125" s="324"/>
      <c r="U1125" s="459"/>
      <c r="V1125" s="459"/>
      <c r="W1125" s="459"/>
      <c r="X1125" s="459"/>
      <c r="Y1125" s="459"/>
      <c r="Z1125" s="460"/>
    </row>
    <row r="1126" spans="2:26">
      <c r="B1126" s="324"/>
      <c r="C1126" s="461"/>
      <c r="D1126" s="324"/>
      <c r="E1126" s="324"/>
      <c r="F1126" s="324"/>
      <c r="G1126" s="459"/>
      <c r="H1126" s="324"/>
      <c r="I1126" s="462"/>
      <c r="J1126" s="324"/>
      <c r="K1126" s="324"/>
      <c r="L1126" s="324"/>
      <c r="M1126" s="324"/>
      <c r="N1126" s="324"/>
      <c r="O1126" s="324"/>
      <c r="P1126" s="324"/>
      <c r="Q1126" s="324"/>
      <c r="R1126" s="324"/>
      <c r="S1126" s="324"/>
      <c r="T1126" s="324"/>
      <c r="U1126" s="459"/>
      <c r="V1126" s="459"/>
      <c r="W1126" s="459"/>
      <c r="X1126" s="459"/>
      <c r="Y1126" s="459"/>
      <c r="Z1126" s="460"/>
    </row>
    <row r="1127" spans="2:26">
      <c r="B1127" s="324"/>
      <c r="C1127" s="461"/>
      <c r="D1127" s="324"/>
      <c r="E1127" s="324"/>
      <c r="F1127" s="324"/>
      <c r="G1127" s="459"/>
      <c r="H1127" s="324"/>
      <c r="I1127" s="462"/>
      <c r="J1127" s="324"/>
      <c r="K1127" s="324"/>
      <c r="L1127" s="324"/>
      <c r="M1127" s="324"/>
      <c r="N1127" s="324"/>
      <c r="O1127" s="324"/>
      <c r="P1127" s="324"/>
      <c r="Q1127" s="324"/>
      <c r="R1127" s="324"/>
      <c r="S1127" s="324"/>
      <c r="T1127" s="324"/>
      <c r="U1127" s="459"/>
      <c r="V1127" s="459"/>
      <c r="W1127" s="459"/>
      <c r="X1127" s="459"/>
      <c r="Y1127" s="459"/>
      <c r="Z1127" s="460"/>
    </row>
    <row r="1128" spans="2:26">
      <c r="B1128" s="324"/>
      <c r="C1128" s="461"/>
      <c r="D1128" s="324"/>
      <c r="E1128" s="324"/>
      <c r="F1128" s="324"/>
      <c r="G1128" s="459"/>
      <c r="H1128" s="324"/>
      <c r="I1128" s="462"/>
      <c r="J1128" s="324"/>
      <c r="K1128" s="324"/>
      <c r="L1128" s="324"/>
      <c r="M1128" s="324"/>
      <c r="N1128" s="324"/>
      <c r="O1128" s="324"/>
      <c r="P1128" s="324"/>
      <c r="Q1128" s="324"/>
      <c r="R1128" s="324"/>
      <c r="S1128" s="324"/>
      <c r="T1128" s="324"/>
      <c r="U1128" s="459"/>
      <c r="V1128" s="459"/>
      <c r="W1128" s="459"/>
      <c r="X1128" s="459"/>
      <c r="Y1128" s="459"/>
      <c r="Z1128" s="460"/>
    </row>
    <row r="1129" spans="2:26">
      <c r="B1129" s="324"/>
      <c r="C1129" s="461"/>
      <c r="D1129" s="324"/>
      <c r="E1129" s="324"/>
      <c r="F1129" s="324"/>
      <c r="G1129" s="459"/>
      <c r="H1129" s="324"/>
      <c r="I1129" s="462"/>
      <c r="J1129" s="324"/>
      <c r="K1129" s="324"/>
      <c r="L1129" s="324"/>
      <c r="M1129" s="324"/>
      <c r="N1129" s="324"/>
      <c r="O1129" s="324"/>
      <c r="P1129" s="324"/>
      <c r="Q1129" s="324"/>
      <c r="R1129" s="324"/>
      <c r="S1129" s="324"/>
      <c r="T1129" s="324"/>
      <c r="U1129" s="459"/>
      <c r="V1129" s="459"/>
      <c r="W1129" s="459"/>
      <c r="X1129" s="459"/>
      <c r="Y1129" s="459"/>
      <c r="Z1129" s="460"/>
    </row>
    <row r="1130" spans="2:26">
      <c r="B1130" s="324"/>
      <c r="C1130" s="461"/>
      <c r="D1130" s="324"/>
      <c r="E1130" s="324"/>
      <c r="F1130" s="324"/>
      <c r="G1130" s="459"/>
      <c r="H1130" s="324"/>
      <c r="I1130" s="462"/>
      <c r="J1130" s="324"/>
      <c r="K1130" s="324"/>
      <c r="L1130" s="324"/>
      <c r="M1130" s="324"/>
      <c r="N1130" s="324"/>
      <c r="O1130" s="324"/>
      <c r="P1130" s="324"/>
      <c r="Q1130" s="324"/>
      <c r="R1130" s="324"/>
      <c r="S1130" s="324"/>
      <c r="T1130" s="324"/>
      <c r="U1130" s="459"/>
      <c r="V1130" s="459"/>
      <c r="W1130" s="459"/>
      <c r="X1130" s="459"/>
      <c r="Y1130" s="459"/>
      <c r="Z1130" s="460"/>
    </row>
    <row r="1131" spans="2:26">
      <c r="B1131" s="324"/>
      <c r="C1131" s="461"/>
      <c r="D1131" s="324"/>
      <c r="E1131" s="324"/>
      <c r="F1131" s="324"/>
      <c r="G1131" s="459"/>
      <c r="H1131" s="324"/>
      <c r="I1131" s="462"/>
      <c r="J1131" s="324"/>
      <c r="K1131" s="324"/>
      <c r="L1131" s="324"/>
      <c r="M1131" s="324"/>
      <c r="N1131" s="324"/>
      <c r="O1131" s="324"/>
      <c r="P1131" s="324"/>
      <c r="Q1131" s="324"/>
      <c r="R1131" s="324"/>
      <c r="S1131" s="324"/>
      <c r="T1131" s="324"/>
      <c r="U1131" s="459"/>
      <c r="V1131" s="459"/>
      <c r="W1131" s="459"/>
      <c r="X1131" s="459"/>
      <c r="Y1131" s="459"/>
      <c r="Z1131" s="460"/>
    </row>
    <row r="1132" spans="2:26">
      <c r="B1132" s="324"/>
      <c r="C1132" s="461"/>
      <c r="D1132" s="324"/>
      <c r="E1132" s="324"/>
      <c r="F1132" s="324"/>
      <c r="G1132" s="459"/>
      <c r="H1132" s="324"/>
      <c r="I1132" s="462"/>
      <c r="J1132" s="324"/>
      <c r="K1132" s="324"/>
      <c r="L1132" s="324"/>
      <c r="M1132" s="324"/>
      <c r="N1132" s="324"/>
      <c r="O1132" s="324"/>
      <c r="P1132" s="324"/>
      <c r="Q1132" s="324"/>
      <c r="R1132" s="324"/>
      <c r="S1132" s="324"/>
      <c r="T1132" s="324"/>
      <c r="U1132" s="459"/>
      <c r="V1132" s="459"/>
      <c r="W1132" s="459"/>
      <c r="X1132" s="459"/>
      <c r="Y1132" s="459"/>
      <c r="Z1132" s="460"/>
    </row>
    <row r="1133" spans="2:26">
      <c r="B1133" s="324"/>
      <c r="C1133" s="461"/>
      <c r="D1133" s="324"/>
      <c r="E1133" s="324"/>
      <c r="F1133" s="324"/>
      <c r="G1133" s="459"/>
      <c r="H1133" s="324"/>
      <c r="I1133" s="462"/>
      <c r="J1133" s="324"/>
      <c r="K1133" s="324"/>
      <c r="L1133" s="324"/>
      <c r="M1133" s="324"/>
      <c r="N1133" s="324"/>
      <c r="O1133" s="324"/>
      <c r="P1133" s="324"/>
      <c r="Q1133" s="324"/>
      <c r="R1133" s="324"/>
      <c r="S1133" s="324"/>
      <c r="T1133" s="324"/>
      <c r="U1133" s="459"/>
      <c r="V1133" s="459"/>
      <c r="W1133" s="459"/>
      <c r="X1133" s="459"/>
      <c r="Y1133" s="459"/>
      <c r="Z1133" s="460"/>
    </row>
    <row r="1134" spans="2:26">
      <c r="B1134" s="324"/>
      <c r="C1134" s="461"/>
      <c r="D1134" s="324"/>
      <c r="E1134" s="324"/>
      <c r="F1134" s="324"/>
      <c r="G1134" s="459"/>
      <c r="H1134" s="324"/>
      <c r="I1134" s="462"/>
      <c r="J1134" s="324"/>
      <c r="K1134" s="324"/>
      <c r="L1134" s="324"/>
      <c r="M1134" s="324"/>
      <c r="N1134" s="324"/>
      <c r="O1134" s="324"/>
      <c r="P1134" s="324"/>
      <c r="Q1134" s="324"/>
      <c r="R1134" s="324"/>
      <c r="S1134" s="324"/>
      <c r="T1134" s="324"/>
      <c r="U1134" s="459"/>
      <c r="V1134" s="459"/>
      <c r="W1134" s="459"/>
      <c r="X1134" s="459"/>
      <c r="Y1134" s="459"/>
      <c r="Z1134" s="460"/>
    </row>
    <row r="1135" spans="2:26">
      <c r="B1135" s="324"/>
      <c r="C1135" s="461"/>
      <c r="D1135" s="324"/>
      <c r="E1135" s="324"/>
      <c r="F1135" s="324"/>
      <c r="G1135" s="459"/>
      <c r="H1135" s="324"/>
      <c r="I1135" s="462"/>
      <c r="J1135" s="324"/>
      <c r="K1135" s="324"/>
      <c r="L1135" s="324"/>
      <c r="M1135" s="324"/>
      <c r="N1135" s="324"/>
      <c r="O1135" s="324"/>
      <c r="P1135" s="324"/>
      <c r="Q1135" s="324"/>
      <c r="R1135" s="324"/>
      <c r="S1135" s="324"/>
      <c r="T1135" s="324"/>
      <c r="U1135" s="459"/>
      <c r="V1135" s="459"/>
      <c r="W1135" s="459"/>
      <c r="X1135" s="459"/>
      <c r="Y1135" s="459"/>
      <c r="Z1135" s="460"/>
    </row>
    <row r="1136" spans="2:26">
      <c r="B1136" s="324"/>
      <c r="C1136" s="461"/>
      <c r="D1136" s="324"/>
      <c r="E1136" s="324"/>
      <c r="F1136" s="324"/>
      <c r="G1136" s="459"/>
      <c r="H1136" s="324"/>
      <c r="I1136" s="462"/>
      <c r="J1136" s="324"/>
      <c r="K1136" s="324"/>
      <c r="L1136" s="324"/>
      <c r="M1136" s="324"/>
      <c r="N1136" s="324"/>
      <c r="O1136" s="324"/>
      <c r="P1136" s="324"/>
      <c r="Q1136" s="324"/>
      <c r="R1136" s="324"/>
      <c r="S1136" s="324"/>
      <c r="T1136" s="324"/>
      <c r="U1136" s="459"/>
      <c r="V1136" s="459"/>
      <c r="W1136" s="459"/>
      <c r="X1136" s="459"/>
      <c r="Y1136" s="459"/>
      <c r="Z1136" s="460"/>
    </row>
    <row r="1137" spans="2:26">
      <c r="B1137" s="324"/>
      <c r="C1137" s="461"/>
      <c r="D1137" s="324"/>
      <c r="E1137" s="324"/>
      <c r="F1137" s="324"/>
      <c r="G1137" s="459"/>
      <c r="H1137" s="324"/>
      <c r="I1137" s="462"/>
      <c r="J1137" s="324"/>
      <c r="K1137" s="324"/>
      <c r="L1137" s="324"/>
      <c r="M1137" s="324"/>
      <c r="N1137" s="324"/>
      <c r="O1137" s="324"/>
      <c r="P1137" s="324"/>
      <c r="Q1137" s="324"/>
      <c r="R1137" s="324"/>
      <c r="S1137" s="324"/>
      <c r="T1137" s="324"/>
      <c r="U1137" s="459"/>
      <c r="V1137" s="459"/>
      <c r="W1137" s="459"/>
      <c r="X1137" s="459"/>
      <c r="Y1137" s="459"/>
      <c r="Z1137" s="460"/>
    </row>
    <row r="1138" spans="2:26">
      <c r="B1138" s="324"/>
      <c r="C1138" s="461"/>
      <c r="D1138" s="324"/>
      <c r="E1138" s="324"/>
      <c r="F1138" s="324"/>
      <c r="G1138" s="459"/>
      <c r="H1138" s="324"/>
      <c r="I1138" s="462"/>
      <c r="J1138" s="324"/>
      <c r="K1138" s="324"/>
      <c r="L1138" s="324"/>
      <c r="M1138" s="324"/>
      <c r="N1138" s="324"/>
      <c r="O1138" s="324"/>
      <c r="P1138" s="324"/>
      <c r="Q1138" s="324"/>
      <c r="R1138" s="324"/>
      <c r="S1138" s="324"/>
      <c r="T1138" s="324"/>
      <c r="U1138" s="459"/>
      <c r="V1138" s="459"/>
      <c r="W1138" s="459"/>
      <c r="X1138" s="459"/>
      <c r="Y1138" s="459"/>
      <c r="Z1138" s="460"/>
    </row>
    <row r="1139" spans="2:26">
      <c r="B1139" s="324"/>
      <c r="C1139" s="461"/>
      <c r="D1139" s="324"/>
      <c r="E1139" s="324"/>
      <c r="F1139" s="324"/>
      <c r="G1139" s="459"/>
      <c r="H1139" s="324"/>
      <c r="I1139" s="462"/>
      <c r="J1139" s="324"/>
      <c r="K1139" s="324"/>
      <c r="L1139" s="324"/>
      <c r="M1139" s="324"/>
      <c r="N1139" s="324"/>
      <c r="O1139" s="324"/>
      <c r="P1139" s="324"/>
      <c r="Q1139" s="324"/>
      <c r="R1139" s="324"/>
      <c r="S1139" s="324"/>
      <c r="T1139" s="324"/>
      <c r="U1139" s="459"/>
      <c r="V1139" s="459"/>
      <c r="W1139" s="459"/>
      <c r="X1139" s="459"/>
      <c r="Y1139" s="459"/>
      <c r="Z1139" s="460"/>
    </row>
    <row r="1140" spans="2:26">
      <c r="B1140" s="324"/>
      <c r="C1140" s="461"/>
      <c r="D1140" s="324"/>
      <c r="E1140" s="324"/>
      <c r="F1140" s="324"/>
      <c r="G1140" s="459"/>
      <c r="H1140" s="324"/>
      <c r="I1140" s="462"/>
      <c r="J1140" s="324"/>
      <c r="K1140" s="324"/>
      <c r="L1140" s="324"/>
      <c r="M1140" s="324"/>
      <c r="N1140" s="324"/>
      <c r="O1140" s="324"/>
      <c r="P1140" s="324"/>
      <c r="Q1140" s="324"/>
      <c r="R1140" s="324"/>
      <c r="S1140" s="324"/>
      <c r="T1140" s="324"/>
      <c r="U1140" s="459"/>
      <c r="V1140" s="459"/>
      <c r="W1140" s="459"/>
      <c r="X1140" s="459"/>
      <c r="Y1140" s="459"/>
      <c r="Z1140" s="460"/>
    </row>
    <row r="1141" spans="2:26">
      <c r="B1141" s="324"/>
      <c r="C1141" s="461"/>
      <c r="D1141" s="324"/>
      <c r="E1141" s="324"/>
      <c r="F1141" s="324"/>
      <c r="G1141" s="459"/>
      <c r="H1141" s="324"/>
      <c r="I1141" s="462"/>
      <c r="J1141" s="324"/>
      <c r="K1141" s="324"/>
      <c r="L1141" s="324"/>
      <c r="M1141" s="324"/>
      <c r="N1141" s="324"/>
      <c r="O1141" s="324"/>
      <c r="P1141" s="324"/>
      <c r="Q1141" s="324"/>
      <c r="R1141" s="324"/>
      <c r="S1141" s="324"/>
      <c r="T1141" s="324"/>
      <c r="U1141" s="459"/>
      <c r="V1141" s="459"/>
      <c r="W1141" s="459"/>
      <c r="X1141" s="459"/>
      <c r="Y1141" s="459"/>
      <c r="Z1141" s="460"/>
    </row>
    <row r="1142" spans="2:26">
      <c r="B1142" s="324"/>
      <c r="C1142" s="461"/>
      <c r="D1142" s="324"/>
      <c r="E1142" s="324"/>
      <c r="F1142" s="324"/>
      <c r="G1142" s="459"/>
      <c r="H1142" s="324"/>
      <c r="I1142" s="462"/>
      <c r="J1142" s="324"/>
      <c r="K1142" s="324"/>
      <c r="L1142" s="324"/>
      <c r="M1142" s="324"/>
      <c r="N1142" s="324"/>
      <c r="O1142" s="324"/>
      <c r="P1142" s="324"/>
      <c r="Q1142" s="324"/>
      <c r="R1142" s="324"/>
      <c r="S1142" s="324"/>
      <c r="T1142" s="324"/>
      <c r="U1142" s="459"/>
      <c r="V1142" s="459"/>
      <c r="W1142" s="459"/>
      <c r="X1142" s="459"/>
      <c r="Y1142" s="459"/>
      <c r="Z1142" s="460"/>
    </row>
    <row r="1143" spans="2:26">
      <c r="B1143" s="324"/>
      <c r="C1143" s="461"/>
      <c r="D1143" s="324"/>
      <c r="E1143" s="324"/>
      <c r="F1143" s="324"/>
      <c r="G1143" s="459"/>
      <c r="H1143" s="324"/>
      <c r="I1143" s="462"/>
      <c r="J1143" s="324"/>
      <c r="K1143" s="324"/>
      <c r="L1143" s="324"/>
      <c r="M1143" s="324"/>
      <c r="N1143" s="324"/>
      <c r="O1143" s="324"/>
      <c r="P1143" s="324"/>
      <c r="Q1143" s="324"/>
      <c r="R1143" s="324"/>
      <c r="S1143" s="324"/>
      <c r="T1143" s="324"/>
      <c r="U1143" s="459"/>
      <c r="V1143" s="459"/>
      <c r="W1143" s="459"/>
      <c r="X1143" s="459"/>
      <c r="Y1143" s="459"/>
      <c r="Z1143" s="460"/>
    </row>
    <row r="1144" spans="2:26">
      <c r="B1144" s="324"/>
      <c r="C1144" s="461"/>
      <c r="D1144" s="324"/>
      <c r="E1144" s="324"/>
      <c r="F1144" s="324"/>
      <c r="G1144" s="459"/>
      <c r="H1144" s="324"/>
      <c r="I1144" s="462"/>
      <c r="J1144" s="324"/>
      <c r="K1144" s="324"/>
      <c r="L1144" s="324"/>
      <c r="M1144" s="324"/>
      <c r="N1144" s="324"/>
      <c r="O1144" s="324"/>
      <c r="P1144" s="324"/>
      <c r="Q1144" s="324"/>
      <c r="R1144" s="324"/>
      <c r="S1144" s="324"/>
      <c r="T1144" s="324"/>
      <c r="U1144" s="459"/>
      <c r="V1144" s="459"/>
      <c r="W1144" s="459"/>
      <c r="X1144" s="459"/>
      <c r="Y1144" s="459"/>
      <c r="Z1144" s="460"/>
    </row>
    <row r="1145" spans="2:26">
      <c r="B1145" s="324"/>
      <c r="C1145" s="461"/>
      <c r="D1145" s="324"/>
      <c r="E1145" s="324"/>
      <c r="F1145" s="324"/>
      <c r="G1145" s="459"/>
      <c r="H1145" s="324"/>
      <c r="I1145" s="462"/>
      <c r="J1145" s="324"/>
      <c r="K1145" s="324"/>
      <c r="L1145" s="324"/>
      <c r="M1145" s="324"/>
      <c r="N1145" s="324"/>
      <c r="O1145" s="324"/>
      <c r="P1145" s="324"/>
      <c r="Q1145" s="324"/>
      <c r="R1145" s="324"/>
      <c r="S1145" s="324"/>
      <c r="T1145" s="324"/>
      <c r="U1145" s="459"/>
      <c r="V1145" s="459"/>
      <c r="W1145" s="459"/>
      <c r="X1145" s="459"/>
      <c r="Y1145" s="459"/>
      <c r="Z1145" s="460"/>
    </row>
    <row r="1146" spans="2:26">
      <c r="B1146" s="324"/>
      <c r="C1146" s="461"/>
      <c r="D1146" s="324"/>
      <c r="E1146" s="324"/>
      <c r="F1146" s="324"/>
      <c r="G1146" s="459"/>
      <c r="H1146" s="324"/>
      <c r="I1146" s="462"/>
      <c r="J1146" s="324"/>
      <c r="K1146" s="324"/>
      <c r="L1146" s="324"/>
      <c r="M1146" s="324"/>
      <c r="N1146" s="324"/>
      <c r="O1146" s="324"/>
      <c r="P1146" s="324"/>
      <c r="Q1146" s="324"/>
      <c r="R1146" s="324"/>
      <c r="S1146" s="324"/>
      <c r="T1146" s="324"/>
      <c r="U1146" s="459"/>
      <c r="V1146" s="459"/>
      <c r="W1146" s="459"/>
      <c r="X1146" s="459"/>
      <c r="Y1146" s="459"/>
      <c r="Z1146" s="460"/>
    </row>
    <row r="1147" spans="2:26">
      <c r="B1147" s="324"/>
      <c r="C1147" s="461"/>
      <c r="D1147" s="324"/>
      <c r="E1147" s="324"/>
      <c r="F1147" s="324"/>
      <c r="G1147" s="459"/>
      <c r="H1147" s="324"/>
      <c r="I1147" s="462"/>
      <c r="J1147" s="324"/>
      <c r="K1147" s="324"/>
      <c r="L1147" s="324"/>
      <c r="M1147" s="324"/>
      <c r="N1147" s="324"/>
      <c r="O1147" s="324"/>
      <c r="P1147" s="324"/>
      <c r="Q1147" s="324"/>
      <c r="R1147" s="324"/>
      <c r="S1147" s="324"/>
      <c r="T1147" s="324"/>
      <c r="U1147" s="459"/>
      <c r="V1147" s="459"/>
      <c r="W1147" s="459"/>
      <c r="X1147" s="459"/>
      <c r="Y1147" s="459"/>
      <c r="Z1147" s="460"/>
    </row>
    <row r="1148" spans="2:26">
      <c r="B1148" s="324"/>
      <c r="C1148" s="461"/>
      <c r="D1148" s="324"/>
      <c r="E1148" s="324"/>
      <c r="F1148" s="324"/>
      <c r="G1148" s="459"/>
      <c r="H1148" s="324"/>
      <c r="I1148" s="462"/>
      <c r="J1148" s="324"/>
      <c r="K1148" s="324"/>
      <c r="L1148" s="324"/>
      <c r="M1148" s="324"/>
      <c r="N1148" s="324"/>
      <c r="O1148" s="324"/>
      <c r="P1148" s="324"/>
      <c r="Q1148" s="324"/>
      <c r="R1148" s="324"/>
      <c r="S1148" s="324"/>
      <c r="T1148" s="324"/>
      <c r="U1148" s="459"/>
      <c r="V1148" s="459"/>
      <c r="W1148" s="459"/>
      <c r="X1148" s="459"/>
      <c r="Y1148" s="459"/>
      <c r="Z1148" s="460"/>
    </row>
    <row r="1149" spans="2:26">
      <c r="B1149" s="324"/>
      <c r="C1149" s="461"/>
      <c r="D1149" s="324"/>
      <c r="E1149" s="324"/>
      <c r="F1149" s="324"/>
      <c r="G1149" s="459"/>
      <c r="H1149" s="324"/>
      <c r="I1149" s="462"/>
      <c r="J1149" s="324"/>
      <c r="K1149" s="324"/>
      <c r="L1149" s="324"/>
      <c r="M1149" s="324"/>
      <c r="N1149" s="324"/>
      <c r="O1149" s="324"/>
      <c r="P1149" s="324"/>
      <c r="Q1149" s="324"/>
      <c r="R1149" s="324"/>
      <c r="S1149" s="324"/>
      <c r="T1149" s="324"/>
      <c r="U1149" s="459"/>
      <c r="V1149" s="459"/>
      <c r="W1149" s="459"/>
      <c r="X1149" s="459"/>
      <c r="Y1149" s="459"/>
      <c r="Z1149" s="460"/>
    </row>
    <row r="1150" spans="2:26">
      <c r="B1150" s="324"/>
      <c r="C1150" s="461"/>
      <c r="D1150" s="324"/>
      <c r="E1150" s="324"/>
      <c r="F1150" s="324"/>
      <c r="G1150" s="459"/>
      <c r="H1150" s="324"/>
      <c r="I1150" s="462"/>
      <c r="J1150" s="324"/>
      <c r="K1150" s="324"/>
      <c r="L1150" s="324"/>
      <c r="M1150" s="324"/>
      <c r="N1150" s="324"/>
      <c r="O1150" s="324"/>
      <c r="P1150" s="324"/>
      <c r="Q1150" s="324"/>
      <c r="R1150" s="324"/>
      <c r="S1150" s="324"/>
      <c r="T1150" s="324"/>
      <c r="U1150" s="459"/>
      <c r="V1150" s="459"/>
      <c r="W1150" s="459"/>
      <c r="X1150" s="459"/>
      <c r="Y1150" s="459"/>
      <c r="Z1150" s="460"/>
    </row>
    <row r="1151" spans="2:26">
      <c r="B1151" s="324"/>
      <c r="C1151" s="461"/>
      <c r="D1151" s="324"/>
      <c r="E1151" s="324"/>
      <c r="F1151" s="324"/>
      <c r="G1151" s="459"/>
      <c r="H1151" s="324"/>
      <c r="I1151" s="462"/>
      <c r="J1151" s="324"/>
      <c r="K1151" s="324"/>
      <c r="L1151" s="324"/>
      <c r="M1151" s="324"/>
      <c r="N1151" s="324"/>
      <c r="O1151" s="324"/>
      <c r="P1151" s="324"/>
      <c r="Q1151" s="324"/>
      <c r="R1151" s="324"/>
      <c r="S1151" s="324"/>
      <c r="T1151" s="324"/>
      <c r="U1151" s="459"/>
      <c r="V1151" s="459"/>
      <c r="W1151" s="459"/>
      <c r="X1151" s="459"/>
      <c r="Y1151" s="459"/>
      <c r="Z1151" s="460"/>
    </row>
    <row r="1152" spans="2:26">
      <c r="B1152" s="324"/>
      <c r="C1152" s="461"/>
      <c r="D1152" s="324"/>
      <c r="E1152" s="324"/>
      <c r="F1152" s="324"/>
      <c r="G1152" s="459"/>
      <c r="H1152" s="324"/>
      <c r="I1152" s="462"/>
      <c r="J1152" s="324"/>
      <c r="K1152" s="324"/>
      <c r="L1152" s="324"/>
      <c r="M1152" s="324"/>
      <c r="N1152" s="324"/>
      <c r="O1152" s="324"/>
      <c r="P1152" s="324"/>
      <c r="Q1152" s="324"/>
      <c r="R1152" s="324"/>
      <c r="S1152" s="324"/>
      <c r="T1152" s="324"/>
      <c r="U1152" s="459"/>
      <c r="V1152" s="459"/>
      <c r="W1152" s="459"/>
      <c r="X1152" s="459"/>
      <c r="Y1152" s="459"/>
      <c r="Z1152" s="460"/>
    </row>
    <row r="1153" spans="2:26">
      <c r="B1153" s="324"/>
      <c r="C1153" s="461"/>
      <c r="D1153" s="324"/>
      <c r="E1153" s="324"/>
      <c r="F1153" s="324"/>
      <c r="G1153" s="459"/>
      <c r="H1153" s="324"/>
      <c r="I1153" s="462"/>
      <c r="J1153" s="324"/>
      <c r="K1153" s="324"/>
      <c r="L1153" s="324"/>
      <c r="M1153" s="324"/>
      <c r="N1153" s="324"/>
      <c r="O1153" s="324"/>
      <c r="P1153" s="324"/>
      <c r="Q1153" s="324"/>
      <c r="R1153" s="324"/>
      <c r="S1153" s="324"/>
      <c r="T1153" s="324"/>
      <c r="U1153" s="459"/>
      <c r="V1153" s="459"/>
      <c r="W1153" s="459"/>
      <c r="X1153" s="459"/>
      <c r="Y1153" s="459"/>
      <c r="Z1153" s="460"/>
    </row>
    <row r="1154" spans="2:26">
      <c r="B1154" s="324"/>
      <c r="C1154" s="461"/>
      <c r="D1154" s="324"/>
      <c r="E1154" s="324"/>
      <c r="F1154" s="324"/>
      <c r="G1154" s="459"/>
      <c r="H1154" s="324"/>
      <c r="I1154" s="462"/>
      <c r="J1154" s="324"/>
      <c r="K1154" s="324"/>
      <c r="L1154" s="324"/>
      <c r="M1154" s="324"/>
      <c r="N1154" s="324"/>
      <c r="O1154" s="324"/>
      <c r="P1154" s="324"/>
      <c r="Q1154" s="324"/>
      <c r="R1154" s="324"/>
      <c r="S1154" s="324"/>
      <c r="T1154" s="324"/>
      <c r="U1154" s="459"/>
      <c r="V1154" s="459"/>
      <c r="W1154" s="459"/>
      <c r="X1154" s="459"/>
      <c r="Y1154" s="459"/>
      <c r="Z1154" s="460"/>
    </row>
    <row r="1155" spans="2:26">
      <c r="B1155" s="324"/>
      <c r="C1155" s="461"/>
      <c r="D1155" s="324"/>
      <c r="E1155" s="324"/>
      <c r="F1155" s="324"/>
      <c r="G1155" s="459"/>
      <c r="H1155" s="324"/>
      <c r="I1155" s="462"/>
      <c r="J1155" s="324"/>
      <c r="K1155" s="324"/>
      <c r="L1155" s="324"/>
      <c r="M1155" s="324"/>
      <c r="N1155" s="324"/>
      <c r="O1155" s="324"/>
      <c r="P1155" s="324"/>
      <c r="Q1155" s="324"/>
      <c r="R1155" s="324"/>
      <c r="S1155" s="324"/>
      <c r="T1155" s="324"/>
      <c r="U1155" s="459"/>
      <c r="V1155" s="459"/>
      <c r="W1155" s="459"/>
      <c r="X1155" s="459"/>
      <c r="Y1155" s="459"/>
      <c r="Z1155" s="460"/>
    </row>
    <row r="1156" spans="2:26">
      <c r="B1156" s="324"/>
      <c r="C1156" s="461"/>
      <c r="D1156" s="324"/>
      <c r="E1156" s="324"/>
      <c r="F1156" s="324"/>
      <c r="G1156" s="459"/>
      <c r="H1156" s="324"/>
      <c r="I1156" s="462"/>
      <c r="J1156" s="324"/>
      <c r="K1156" s="324"/>
      <c r="L1156" s="324"/>
      <c r="M1156" s="324"/>
      <c r="N1156" s="324"/>
      <c r="O1156" s="324"/>
      <c r="P1156" s="324"/>
      <c r="Q1156" s="324"/>
      <c r="R1156" s="324"/>
      <c r="S1156" s="324"/>
      <c r="T1156" s="324"/>
      <c r="U1156" s="459"/>
      <c r="V1156" s="459"/>
      <c r="W1156" s="459"/>
      <c r="X1156" s="459"/>
      <c r="Y1156" s="459"/>
      <c r="Z1156" s="460"/>
    </row>
    <row r="1157" spans="2:26">
      <c r="B1157" s="324"/>
      <c r="C1157" s="461"/>
      <c r="D1157" s="324"/>
      <c r="E1157" s="324"/>
      <c r="F1157" s="324"/>
      <c r="G1157" s="459"/>
      <c r="H1157" s="324"/>
      <c r="I1157" s="462"/>
      <c r="J1157" s="324"/>
      <c r="K1157" s="324"/>
      <c r="L1157" s="324"/>
      <c r="M1157" s="324"/>
      <c r="N1157" s="324"/>
      <c r="O1157" s="324"/>
      <c r="P1157" s="324"/>
      <c r="Q1157" s="324"/>
      <c r="R1157" s="324"/>
      <c r="S1157" s="324"/>
      <c r="T1157" s="324"/>
      <c r="U1157" s="459"/>
      <c r="V1157" s="459"/>
      <c r="W1157" s="459"/>
      <c r="X1157" s="459"/>
      <c r="Y1157" s="459"/>
      <c r="Z1157" s="460"/>
    </row>
    <row r="1158" spans="2:26">
      <c r="B1158" s="324"/>
      <c r="C1158" s="461"/>
      <c r="D1158" s="324"/>
      <c r="E1158" s="324"/>
      <c r="F1158" s="324"/>
      <c r="G1158" s="459"/>
      <c r="H1158" s="324"/>
      <c r="I1158" s="462"/>
      <c r="J1158" s="324"/>
      <c r="K1158" s="324"/>
      <c r="L1158" s="324"/>
      <c r="M1158" s="324"/>
      <c r="N1158" s="324"/>
      <c r="O1158" s="324"/>
      <c r="P1158" s="324"/>
      <c r="Q1158" s="324"/>
      <c r="R1158" s="324"/>
      <c r="S1158" s="324"/>
      <c r="T1158" s="324"/>
      <c r="U1158" s="459"/>
      <c r="V1158" s="459"/>
      <c r="W1158" s="459"/>
      <c r="X1158" s="459"/>
      <c r="Y1158" s="459"/>
      <c r="Z1158" s="460"/>
    </row>
    <row r="1159" spans="2:26">
      <c r="B1159" s="324"/>
      <c r="C1159" s="461"/>
      <c r="D1159" s="324"/>
      <c r="E1159" s="324"/>
      <c r="F1159" s="324"/>
      <c r="G1159" s="459"/>
      <c r="H1159" s="324"/>
      <c r="I1159" s="462"/>
      <c r="J1159" s="324"/>
      <c r="K1159" s="324"/>
      <c r="L1159" s="324"/>
      <c r="M1159" s="324"/>
      <c r="N1159" s="324"/>
      <c r="O1159" s="324"/>
      <c r="P1159" s="324"/>
      <c r="Q1159" s="324"/>
      <c r="R1159" s="324"/>
      <c r="S1159" s="324"/>
      <c r="T1159" s="324"/>
      <c r="U1159" s="459"/>
      <c r="V1159" s="459"/>
      <c r="W1159" s="459"/>
      <c r="X1159" s="459"/>
      <c r="Y1159" s="459"/>
      <c r="Z1159" s="460"/>
    </row>
    <row r="1160" spans="2:26">
      <c r="B1160" s="324"/>
      <c r="C1160" s="461"/>
      <c r="D1160" s="324"/>
      <c r="E1160" s="324"/>
      <c r="F1160" s="324"/>
      <c r="G1160" s="459"/>
      <c r="H1160" s="324"/>
      <c r="I1160" s="462"/>
      <c r="J1160" s="324"/>
      <c r="K1160" s="324"/>
      <c r="L1160" s="324"/>
      <c r="M1160" s="324"/>
      <c r="N1160" s="324"/>
      <c r="O1160" s="324"/>
      <c r="P1160" s="324"/>
      <c r="Q1160" s="324"/>
      <c r="R1160" s="324"/>
      <c r="S1160" s="324"/>
      <c r="T1160" s="324"/>
      <c r="U1160" s="459"/>
      <c r="V1160" s="459"/>
      <c r="W1160" s="459"/>
      <c r="X1160" s="459"/>
      <c r="Y1160" s="459"/>
      <c r="Z1160" s="460"/>
    </row>
    <row r="1161" spans="2:26">
      <c r="B1161" s="324"/>
      <c r="C1161" s="461"/>
      <c r="D1161" s="324"/>
      <c r="E1161" s="324"/>
      <c r="F1161" s="324"/>
      <c r="G1161" s="459"/>
      <c r="H1161" s="324"/>
      <c r="I1161" s="462"/>
      <c r="J1161" s="324"/>
      <c r="K1161" s="324"/>
      <c r="L1161" s="324"/>
      <c r="M1161" s="324"/>
      <c r="N1161" s="324"/>
      <c r="O1161" s="324"/>
      <c r="P1161" s="324"/>
      <c r="Q1161" s="324"/>
      <c r="R1161" s="324"/>
      <c r="S1161" s="324"/>
      <c r="T1161" s="324"/>
      <c r="U1161" s="459"/>
      <c r="V1161" s="459"/>
      <c r="W1161" s="459"/>
      <c r="X1161" s="459"/>
      <c r="Y1161" s="459"/>
      <c r="Z1161" s="460"/>
    </row>
    <row r="1162" spans="2:26">
      <c r="B1162" s="324"/>
      <c r="C1162" s="461"/>
      <c r="D1162" s="324"/>
      <c r="E1162" s="324"/>
      <c r="F1162" s="324"/>
      <c r="G1162" s="459"/>
      <c r="H1162" s="324"/>
      <c r="I1162" s="462"/>
      <c r="J1162" s="324"/>
      <c r="K1162" s="324"/>
      <c r="L1162" s="324"/>
      <c r="M1162" s="324"/>
      <c r="N1162" s="324"/>
      <c r="O1162" s="324"/>
      <c r="P1162" s="324"/>
      <c r="Q1162" s="324"/>
      <c r="R1162" s="324"/>
      <c r="S1162" s="324"/>
      <c r="T1162" s="324"/>
      <c r="U1162" s="459"/>
      <c r="V1162" s="459"/>
      <c r="W1162" s="459"/>
      <c r="X1162" s="459"/>
      <c r="Y1162" s="459"/>
      <c r="Z1162" s="460"/>
    </row>
    <row r="1163" spans="2:26">
      <c r="B1163" s="324"/>
      <c r="C1163" s="461"/>
      <c r="D1163" s="324"/>
      <c r="E1163" s="324"/>
      <c r="F1163" s="324"/>
      <c r="G1163" s="459"/>
      <c r="H1163" s="324"/>
      <c r="I1163" s="462"/>
      <c r="J1163" s="324"/>
      <c r="K1163" s="324"/>
      <c r="L1163" s="324"/>
      <c r="M1163" s="324"/>
      <c r="N1163" s="324"/>
      <c r="O1163" s="324"/>
      <c r="P1163" s="324"/>
      <c r="Q1163" s="324"/>
      <c r="R1163" s="324"/>
      <c r="S1163" s="324"/>
      <c r="T1163" s="324"/>
      <c r="U1163" s="459"/>
      <c r="V1163" s="459"/>
      <c r="W1163" s="459"/>
      <c r="X1163" s="459"/>
      <c r="Y1163" s="459"/>
      <c r="Z1163" s="460"/>
    </row>
    <row r="1164" spans="2:26">
      <c r="B1164" s="324"/>
      <c r="C1164" s="461"/>
      <c r="D1164" s="324"/>
      <c r="E1164" s="324"/>
      <c r="F1164" s="324"/>
      <c r="G1164" s="459"/>
      <c r="H1164" s="324"/>
      <c r="I1164" s="462"/>
      <c r="J1164" s="324"/>
      <c r="K1164" s="324"/>
      <c r="L1164" s="324"/>
      <c r="M1164" s="324"/>
      <c r="N1164" s="324"/>
      <c r="O1164" s="324"/>
      <c r="P1164" s="324"/>
      <c r="Q1164" s="324"/>
      <c r="R1164" s="324"/>
      <c r="S1164" s="324"/>
      <c r="T1164" s="324"/>
      <c r="U1164" s="459"/>
      <c r="V1164" s="459"/>
      <c r="W1164" s="459"/>
      <c r="X1164" s="459"/>
      <c r="Y1164" s="459"/>
      <c r="Z1164" s="460"/>
    </row>
    <row r="1165" spans="2:26">
      <c r="B1165" s="324"/>
      <c r="C1165" s="461"/>
      <c r="D1165" s="324"/>
      <c r="E1165" s="324"/>
      <c r="F1165" s="324"/>
      <c r="G1165" s="459"/>
      <c r="H1165" s="324"/>
      <c r="I1165" s="462"/>
      <c r="J1165" s="324"/>
      <c r="K1165" s="324"/>
      <c r="L1165" s="324"/>
      <c r="M1165" s="324"/>
      <c r="N1165" s="324"/>
      <c r="O1165" s="324"/>
      <c r="P1165" s="324"/>
      <c r="Q1165" s="324"/>
      <c r="R1165" s="324"/>
      <c r="S1165" s="324"/>
      <c r="T1165" s="324"/>
      <c r="U1165" s="459"/>
      <c r="V1165" s="459"/>
      <c r="W1165" s="459"/>
      <c r="X1165" s="459"/>
      <c r="Y1165" s="459"/>
      <c r="Z1165" s="460"/>
    </row>
    <row r="1166" spans="2:26">
      <c r="B1166" s="324"/>
      <c r="C1166" s="461"/>
      <c r="D1166" s="324"/>
      <c r="E1166" s="324"/>
      <c r="F1166" s="324"/>
      <c r="G1166" s="459"/>
      <c r="H1166" s="324"/>
      <c r="I1166" s="462"/>
      <c r="J1166" s="324"/>
      <c r="K1166" s="324"/>
      <c r="L1166" s="324"/>
      <c r="M1166" s="324"/>
      <c r="N1166" s="324"/>
      <c r="O1166" s="324"/>
      <c r="P1166" s="324"/>
      <c r="Q1166" s="324"/>
      <c r="R1166" s="324"/>
      <c r="S1166" s="324"/>
      <c r="T1166" s="324"/>
      <c r="U1166" s="459"/>
      <c r="V1166" s="459"/>
      <c r="W1166" s="459"/>
      <c r="X1166" s="459"/>
      <c r="Y1166" s="459"/>
      <c r="Z1166" s="460"/>
    </row>
    <row r="1167" spans="2:26">
      <c r="B1167" s="324"/>
      <c r="C1167" s="461"/>
      <c r="D1167" s="324"/>
      <c r="E1167" s="324"/>
      <c r="F1167" s="324"/>
      <c r="G1167" s="459"/>
      <c r="H1167" s="324"/>
      <c r="I1167" s="462"/>
      <c r="J1167" s="324"/>
      <c r="K1167" s="324"/>
      <c r="L1167" s="324"/>
      <c r="M1167" s="324"/>
      <c r="N1167" s="324"/>
      <c r="O1167" s="324"/>
      <c r="P1167" s="324"/>
      <c r="Q1167" s="324"/>
      <c r="R1167" s="324"/>
      <c r="S1167" s="324"/>
      <c r="T1167" s="324"/>
      <c r="U1167" s="459"/>
      <c r="V1167" s="459"/>
      <c r="W1167" s="459"/>
      <c r="X1167" s="459"/>
      <c r="Y1167" s="459"/>
      <c r="Z1167" s="460"/>
    </row>
    <row r="1168" spans="2:26">
      <c r="B1168" s="324"/>
      <c r="C1168" s="461"/>
      <c r="D1168" s="324"/>
      <c r="E1168" s="324"/>
      <c r="F1168" s="324"/>
      <c r="G1168" s="459"/>
      <c r="H1168" s="324"/>
      <c r="I1168" s="462"/>
      <c r="J1168" s="324"/>
      <c r="K1168" s="324"/>
      <c r="L1168" s="324"/>
      <c r="M1168" s="324"/>
      <c r="N1168" s="324"/>
      <c r="O1168" s="324"/>
      <c r="P1168" s="324"/>
      <c r="Q1168" s="324"/>
      <c r="R1168" s="324"/>
      <c r="S1168" s="324"/>
      <c r="T1168" s="324"/>
      <c r="U1168" s="459"/>
      <c r="V1168" s="459"/>
      <c r="W1168" s="459"/>
      <c r="X1168" s="459"/>
      <c r="Y1168" s="459"/>
      <c r="Z1168" s="460"/>
    </row>
    <row r="1169" spans="2:26">
      <c r="B1169" s="324"/>
      <c r="C1169" s="461"/>
      <c r="D1169" s="324"/>
      <c r="E1169" s="324"/>
      <c r="F1169" s="324"/>
      <c r="G1169" s="459"/>
      <c r="H1169" s="324"/>
      <c r="I1169" s="462"/>
      <c r="J1169" s="324"/>
      <c r="K1169" s="324"/>
      <c r="L1169" s="324"/>
      <c r="M1169" s="324"/>
      <c r="N1169" s="324"/>
      <c r="O1169" s="324"/>
      <c r="P1169" s="324"/>
      <c r="Q1169" s="324"/>
      <c r="R1169" s="324"/>
      <c r="S1169" s="324"/>
      <c r="T1169" s="324"/>
      <c r="U1169" s="459"/>
      <c r="V1169" s="459"/>
      <c r="W1169" s="459"/>
      <c r="X1169" s="459"/>
      <c r="Y1169" s="459"/>
      <c r="Z1169" s="460"/>
    </row>
    <row r="1170" spans="2:26">
      <c r="B1170" s="324"/>
      <c r="C1170" s="461"/>
      <c r="D1170" s="324"/>
      <c r="E1170" s="324"/>
      <c r="F1170" s="324"/>
      <c r="G1170" s="459"/>
      <c r="H1170" s="324"/>
      <c r="I1170" s="462"/>
      <c r="J1170" s="324"/>
      <c r="K1170" s="324"/>
      <c r="L1170" s="324"/>
      <c r="M1170" s="324"/>
      <c r="N1170" s="324"/>
      <c r="O1170" s="324"/>
      <c r="P1170" s="324"/>
      <c r="Q1170" s="324"/>
      <c r="R1170" s="324"/>
      <c r="S1170" s="324"/>
      <c r="T1170" s="324"/>
      <c r="U1170" s="459"/>
      <c r="V1170" s="459"/>
      <c r="W1170" s="459"/>
      <c r="X1170" s="459"/>
      <c r="Y1170" s="459"/>
      <c r="Z1170" s="460"/>
    </row>
    <row r="1171" spans="2:26">
      <c r="B1171" s="324"/>
      <c r="C1171" s="461"/>
      <c r="D1171" s="324"/>
      <c r="E1171" s="324"/>
      <c r="F1171" s="324"/>
      <c r="G1171" s="459"/>
      <c r="H1171" s="324"/>
      <c r="I1171" s="462"/>
      <c r="J1171" s="324"/>
      <c r="K1171" s="324"/>
      <c r="L1171" s="324"/>
      <c r="M1171" s="324"/>
      <c r="N1171" s="324"/>
      <c r="O1171" s="324"/>
      <c r="P1171" s="324"/>
      <c r="Q1171" s="324"/>
      <c r="R1171" s="324"/>
      <c r="S1171" s="324"/>
      <c r="T1171" s="324"/>
      <c r="U1171" s="459"/>
      <c r="V1171" s="459"/>
      <c r="W1171" s="459"/>
      <c r="X1171" s="459"/>
      <c r="Y1171" s="459"/>
      <c r="Z1171" s="460"/>
    </row>
    <row r="1172" spans="2:26">
      <c r="B1172" s="324"/>
      <c r="C1172" s="461"/>
      <c r="D1172" s="324"/>
      <c r="E1172" s="324"/>
      <c r="F1172" s="324"/>
      <c r="G1172" s="459"/>
      <c r="H1172" s="324"/>
      <c r="I1172" s="462"/>
      <c r="J1172" s="324"/>
      <c r="K1172" s="324"/>
      <c r="L1172" s="324"/>
      <c r="M1172" s="324"/>
      <c r="N1172" s="324"/>
      <c r="O1172" s="324"/>
      <c r="P1172" s="324"/>
      <c r="Q1172" s="324"/>
      <c r="R1172" s="324"/>
      <c r="S1172" s="324"/>
      <c r="T1172" s="324"/>
      <c r="U1172" s="459"/>
      <c r="V1172" s="459"/>
      <c r="W1172" s="459"/>
      <c r="X1172" s="459"/>
      <c r="Y1172" s="459"/>
      <c r="Z1172" s="460"/>
    </row>
    <row r="1173" spans="2:26">
      <c r="B1173" s="324"/>
      <c r="C1173" s="461"/>
      <c r="D1173" s="324"/>
      <c r="E1173" s="324"/>
      <c r="F1173" s="324"/>
      <c r="G1173" s="459"/>
      <c r="H1173" s="324"/>
      <c r="I1173" s="462"/>
      <c r="J1173" s="324"/>
      <c r="K1173" s="324"/>
      <c r="L1173" s="324"/>
      <c r="M1173" s="324"/>
      <c r="N1173" s="324"/>
      <c r="O1173" s="324"/>
      <c r="P1173" s="324"/>
      <c r="Q1173" s="324"/>
      <c r="R1173" s="324"/>
      <c r="S1173" s="324"/>
      <c r="T1173" s="324"/>
      <c r="U1173" s="459"/>
      <c r="V1173" s="459"/>
      <c r="W1173" s="459"/>
      <c r="X1173" s="459"/>
      <c r="Y1173" s="459"/>
      <c r="Z1173" s="460"/>
    </row>
    <row r="1174" spans="2:26">
      <c r="B1174" s="324"/>
      <c r="C1174" s="461"/>
      <c r="D1174" s="324"/>
      <c r="E1174" s="324"/>
      <c r="F1174" s="324"/>
      <c r="G1174" s="459"/>
      <c r="H1174" s="324"/>
      <c r="I1174" s="462"/>
      <c r="J1174" s="324"/>
      <c r="K1174" s="324"/>
      <c r="L1174" s="324"/>
      <c r="M1174" s="324"/>
      <c r="N1174" s="324"/>
      <c r="O1174" s="324"/>
      <c r="P1174" s="324"/>
      <c r="Q1174" s="324"/>
      <c r="R1174" s="324"/>
      <c r="S1174" s="324"/>
      <c r="T1174" s="324"/>
      <c r="U1174" s="459"/>
      <c r="V1174" s="459"/>
      <c r="W1174" s="459"/>
      <c r="X1174" s="459"/>
      <c r="Y1174" s="459"/>
      <c r="Z1174" s="460"/>
    </row>
    <row r="1175" spans="2:26">
      <c r="B1175" s="324"/>
      <c r="C1175" s="461"/>
      <c r="D1175" s="324"/>
      <c r="E1175" s="324"/>
      <c r="F1175" s="324"/>
      <c r="G1175" s="459"/>
      <c r="H1175" s="324"/>
      <c r="I1175" s="462"/>
      <c r="J1175" s="324"/>
      <c r="K1175" s="324"/>
      <c r="L1175" s="324"/>
      <c r="M1175" s="324"/>
      <c r="N1175" s="324"/>
      <c r="O1175" s="324"/>
      <c r="P1175" s="324"/>
      <c r="Q1175" s="324"/>
      <c r="R1175" s="324"/>
      <c r="S1175" s="324"/>
      <c r="T1175" s="324"/>
      <c r="U1175" s="459"/>
      <c r="V1175" s="459"/>
      <c r="W1175" s="459"/>
      <c r="X1175" s="459"/>
      <c r="Y1175" s="459"/>
      <c r="Z1175" s="460"/>
    </row>
    <row r="1176" spans="2:26">
      <c r="B1176" s="324"/>
      <c r="C1176" s="461"/>
      <c r="D1176" s="324"/>
      <c r="E1176" s="324"/>
      <c r="F1176" s="324"/>
      <c r="G1176" s="459"/>
      <c r="H1176" s="324"/>
      <c r="I1176" s="462"/>
      <c r="J1176" s="324"/>
      <c r="K1176" s="324"/>
      <c r="L1176" s="324"/>
      <c r="M1176" s="324"/>
      <c r="N1176" s="324"/>
      <c r="O1176" s="324"/>
      <c r="P1176" s="324"/>
      <c r="Q1176" s="324"/>
      <c r="R1176" s="324"/>
      <c r="S1176" s="324"/>
      <c r="T1176" s="324"/>
      <c r="U1176" s="459"/>
      <c r="V1176" s="459"/>
      <c r="W1176" s="459"/>
      <c r="X1176" s="459"/>
      <c r="Y1176" s="459"/>
      <c r="Z1176" s="460"/>
    </row>
    <row r="1177" spans="2:26">
      <c r="B1177" s="324"/>
      <c r="C1177" s="461"/>
      <c r="D1177" s="324"/>
      <c r="E1177" s="324"/>
      <c r="F1177" s="324"/>
      <c r="G1177" s="459"/>
      <c r="H1177" s="324"/>
      <c r="I1177" s="462"/>
      <c r="J1177" s="324"/>
      <c r="K1177" s="324"/>
      <c r="L1177" s="324"/>
      <c r="M1177" s="324"/>
      <c r="N1177" s="324"/>
      <c r="O1177" s="324"/>
      <c r="P1177" s="324"/>
      <c r="Q1177" s="324"/>
      <c r="R1177" s="324"/>
      <c r="S1177" s="324"/>
      <c r="T1177" s="324"/>
      <c r="U1177" s="459"/>
      <c r="V1177" s="459"/>
      <c r="W1177" s="459"/>
      <c r="X1177" s="459"/>
      <c r="Y1177" s="459"/>
      <c r="Z1177" s="460"/>
    </row>
    <row r="1178" spans="2:26">
      <c r="B1178" s="324"/>
      <c r="C1178" s="461"/>
      <c r="D1178" s="324"/>
      <c r="E1178" s="324"/>
      <c r="F1178" s="324"/>
      <c r="G1178" s="459"/>
      <c r="H1178" s="324"/>
      <c r="I1178" s="462"/>
      <c r="J1178" s="324"/>
      <c r="K1178" s="324"/>
      <c r="L1178" s="324"/>
      <c r="M1178" s="324"/>
      <c r="N1178" s="324"/>
      <c r="O1178" s="324"/>
      <c r="P1178" s="324"/>
      <c r="Q1178" s="324"/>
      <c r="R1178" s="324"/>
      <c r="S1178" s="324"/>
      <c r="T1178" s="324"/>
      <c r="U1178" s="459"/>
      <c r="V1178" s="459"/>
      <c r="W1178" s="459"/>
      <c r="X1178" s="459"/>
      <c r="Y1178" s="459"/>
      <c r="Z1178" s="460"/>
    </row>
    <row r="1179" spans="2:26">
      <c r="B1179" s="324"/>
      <c r="C1179" s="461"/>
      <c r="D1179" s="324"/>
      <c r="E1179" s="324"/>
      <c r="F1179" s="324"/>
      <c r="G1179" s="459"/>
      <c r="H1179" s="324"/>
      <c r="I1179" s="462"/>
      <c r="J1179" s="324"/>
      <c r="K1179" s="324"/>
      <c r="L1179" s="324"/>
      <c r="M1179" s="324"/>
      <c r="N1179" s="324"/>
      <c r="O1179" s="324"/>
      <c r="P1179" s="324"/>
      <c r="Q1179" s="324"/>
      <c r="R1179" s="324"/>
      <c r="S1179" s="324"/>
      <c r="T1179" s="324"/>
      <c r="U1179" s="459"/>
      <c r="V1179" s="459"/>
      <c r="W1179" s="459"/>
      <c r="X1179" s="459"/>
      <c r="Y1179" s="459"/>
      <c r="Z1179" s="460"/>
    </row>
    <row r="1180" spans="2:26">
      <c r="B1180" s="324"/>
      <c r="C1180" s="461"/>
      <c r="D1180" s="324"/>
      <c r="E1180" s="324"/>
      <c r="F1180" s="324"/>
      <c r="G1180" s="459"/>
      <c r="H1180" s="324"/>
      <c r="I1180" s="462"/>
      <c r="J1180" s="324"/>
      <c r="K1180" s="324"/>
      <c r="L1180" s="324"/>
      <c r="M1180" s="324"/>
      <c r="N1180" s="324"/>
      <c r="O1180" s="324"/>
      <c r="P1180" s="324"/>
      <c r="Q1180" s="324"/>
      <c r="R1180" s="324"/>
      <c r="S1180" s="324"/>
      <c r="T1180" s="324"/>
      <c r="U1180" s="459"/>
      <c r="V1180" s="459"/>
      <c r="W1180" s="459"/>
      <c r="X1180" s="459"/>
      <c r="Y1180" s="459"/>
      <c r="Z1180" s="460"/>
    </row>
    <row r="1181" spans="2:26">
      <c r="B1181" s="324"/>
      <c r="C1181" s="461"/>
      <c r="D1181" s="324"/>
      <c r="E1181" s="324"/>
      <c r="F1181" s="324"/>
      <c r="G1181" s="459"/>
      <c r="H1181" s="324"/>
      <c r="I1181" s="462"/>
      <c r="J1181" s="324"/>
      <c r="K1181" s="324"/>
      <c r="L1181" s="324"/>
      <c r="M1181" s="324"/>
      <c r="N1181" s="324"/>
      <c r="O1181" s="324"/>
      <c r="P1181" s="324"/>
      <c r="Q1181" s="324"/>
      <c r="R1181" s="324"/>
      <c r="S1181" s="324"/>
      <c r="T1181" s="324"/>
      <c r="U1181" s="459"/>
      <c r="V1181" s="459"/>
      <c r="W1181" s="459"/>
      <c r="X1181" s="459"/>
      <c r="Y1181" s="459"/>
      <c r="Z1181" s="460"/>
    </row>
    <row r="1182" spans="2:26">
      <c r="B1182" s="324"/>
      <c r="C1182" s="461"/>
      <c r="D1182" s="324"/>
      <c r="E1182" s="324"/>
      <c r="F1182" s="324"/>
      <c r="G1182" s="459"/>
      <c r="H1182" s="324"/>
      <c r="I1182" s="462"/>
      <c r="J1182" s="324"/>
      <c r="K1182" s="324"/>
      <c r="L1182" s="324"/>
      <c r="M1182" s="324"/>
      <c r="N1182" s="324"/>
      <c r="O1182" s="324"/>
      <c r="P1182" s="324"/>
      <c r="Q1182" s="324"/>
      <c r="R1182" s="324"/>
      <c r="S1182" s="324"/>
      <c r="T1182" s="324"/>
      <c r="U1182" s="459"/>
      <c r="V1182" s="459"/>
      <c r="W1182" s="459"/>
      <c r="X1182" s="459"/>
      <c r="Y1182" s="459"/>
      <c r="Z1182" s="460"/>
    </row>
    <row r="1183" spans="2:26">
      <c r="B1183" s="324"/>
      <c r="C1183" s="461"/>
      <c r="D1183" s="324"/>
      <c r="E1183" s="324"/>
      <c r="F1183" s="324"/>
      <c r="G1183" s="459"/>
      <c r="H1183" s="324"/>
      <c r="I1183" s="462"/>
      <c r="J1183" s="324"/>
      <c r="K1183" s="324"/>
      <c r="L1183" s="324"/>
      <c r="M1183" s="324"/>
      <c r="N1183" s="324"/>
      <c r="O1183" s="324"/>
      <c r="P1183" s="324"/>
      <c r="Q1183" s="324"/>
      <c r="R1183" s="324"/>
      <c r="S1183" s="324"/>
      <c r="T1183" s="324"/>
      <c r="U1183" s="459"/>
      <c r="V1183" s="459"/>
      <c r="W1183" s="459"/>
      <c r="X1183" s="459"/>
      <c r="Y1183" s="459"/>
      <c r="Z1183" s="460"/>
    </row>
    <row r="1184" spans="2:26">
      <c r="B1184" s="324"/>
      <c r="C1184" s="461"/>
      <c r="D1184" s="324"/>
      <c r="E1184" s="324"/>
      <c r="F1184" s="324"/>
      <c r="G1184" s="459"/>
      <c r="H1184" s="324"/>
      <c r="I1184" s="462"/>
      <c r="J1184" s="324"/>
      <c r="K1184" s="324"/>
      <c r="L1184" s="324"/>
      <c r="M1184" s="324"/>
      <c r="N1184" s="324"/>
      <c r="O1184" s="324"/>
      <c r="P1184" s="324"/>
      <c r="Q1184" s="324"/>
      <c r="R1184" s="324"/>
      <c r="S1184" s="324"/>
      <c r="T1184" s="324"/>
      <c r="U1184" s="459"/>
      <c r="V1184" s="459"/>
      <c r="W1184" s="459"/>
      <c r="X1184" s="459"/>
      <c r="Y1184" s="459"/>
      <c r="Z1184" s="460"/>
    </row>
    <row r="1185" spans="2:26">
      <c r="B1185" s="324"/>
      <c r="C1185" s="461"/>
      <c r="D1185" s="324"/>
      <c r="E1185" s="324"/>
      <c r="F1185" s="324"/>
      <c r="G1185" s="459"/>
      <c r="H1185" s="324"/>
      <c r="I1185" s="462"/>
      <c r="J1185" s="324"/>
      <c r="K1185" s="324"/>
      <c r="L1185" s="324"/>
      <c r="M1185" s="324"/>
      <c r="N1185" s="324"/>
      <c r="O1185" s="324"/>
      <c r="P1185" s="324"/>
      <c r="Q1185" s="324"/>
      <c r="R1185" s="324"/>
      <c r="S1185" s="324"/>
      <c r="T1185" s="324"/>
      <c r="U1185" s="459"/>
      <c r="V1185" s="459"/>
      <c r="W1185" s="459"/>
      <c r="X1185" s="459"/>
      <c r="Y1185" s="459"/>
      <c r="Z1185" s="460"/>
    </row>
    <row r="1186" spans="2:26">
      <c r="B1186" s="324"/>
      <c r="C1186" s="461"/>
      <c r="D1186" s="324"/>
      <c r="E1186" s="324"/>
      <c r="F1186" s="324"/>
      <c r="G1186" s="459"/>
      <c r="H1186" s="324"/>
      <c r="I1186" s="462"/>
      <c r="J1186" s="324"/>
      <c r="K1186" s="324"/>
      <c r="L1186" s="324"/>
      <c r="M1186" s="324"/>
      <c r="N1186" s="324"/>
      <c r="O1186" s="324"/>
      <c r="P1186" s="324"/>
      <c r="Q1186" s="324"/>
      <c r="R1186" s="324"/>
      <c r="S1186" s="324"/>
      <c r="T1186" s="324"/>
      <c r="U1186" s="459"/>
      <c r="V1186" s="459"/>
      <c r="W1186" s="459"/>
      <c r="X1186" s="459"/>
      <c r="Y1186" s="459"/>
      <c r="Z1186" s="460"/>
    </row>
    <row r="1187" spans="2:26">
      <c r="B1187" s="324"/>
      <c r="C1187" s="461"/>
      <c r="D1187" s="324"/>
      <c r="E1187" s="324"/>
      <c r="F1187" s="324"/>
      <c r="G1187" s="459"/>
      <c r="H1187" s="324"/>
      <c r="I1187" s="462"/>
      <c r="J1187" s="324"/>
      <c r="K1187" s="324"/>
      <c r="L1187" s="324"/>
      <c r="M1187" s="324"/>
      <c r="N1187" s="324"/>
      <c r="O1187" s="324"/>
      <c r="P1187" s="324"/>
      <c r="Q1187" s="324"/>
      <c r="R1187" s="324"/>
      <c r="S1187" s="324"/>
      <c r="T1187" s="324"/>
      <c r="U1187" s="459"/>
      <c r="V1187" s="459"/>
      <c r="W1187" s="459"/>
      <c r="X1187" s="459"/>
      <c r="Y1187" s="459"/>
      <c r="Z1187" s="460"/>
    </row>
    <row r="1188" spans="2:26">
      <c r="B1188" s="324"/>
      <c r="C1188" s="461"/>
      <c r="D1188" s="324"/>
      <c r="E1188" s="324"/>
      <c r="F1188" s="324"/>
      <c r="G1188" s="459"/>
      <c r="H1188" s="324"/>
      <c r="I1188" s="462"/>
      <c r="J1188" s="324"/>
      <c r="K1188" s="324"/>
      <c r="L1188" s="324"/>
      <c r="M1188" s="324"/>
      <c r="N1188" s="324"/>
      <c r="O1188" s="324"/>
      <c r="P1188" s="324"/>
      <c r="Q1188" s="324"/>
      <c r="R1188" s="324"/>
      <c r="S1188" s="324"/>
      <c r="T1188" s="324"/>
      <c r="U1188" s="459"/>
      <c r="V1188" s="459"/>
      <c r="W1188" s="459"/>
      <c r="X1188" s="459"/>
      <c r="Y1188" s="459"/>
      <c r="Z1188" s="460"/>
    </row>
    <row r="1189" spans="2:26">
      <c r="B1189" s="324"/>
      <c r="C1189" s="461"/>
      <c r="D1189" s="324"/>
      <c r="E1189" s="324"/>
      <c r="F1189" s="324"/>
      <c r="G1189" s="459"/>
      <c r="H1189" s="324"/>
      <c r="I1189" s="462"/>
      <c r="J1189" s="324"/>
      <c r="K1189" s="324"/>
      <c r="L1189" s="324"/>
      <c r="M1189" s="324"/>
      <c r="N1189" s="324"/>
      <c r="O1189" s="324"/>
      <c r="P1189" s="324"/>
      <c r="Q1189" s="324"/>
      <c r="R1189" s="324"/>
      <c r="S1189" s="324"/>
      <c r="T1189" s="324"/>
      <c r="U1189" s="459"/>
      <c r="V1189" s="459"/>
      <c r="W1189" s="459"/>
      <c r="X1189" s="459"/>
      <c r="Y1189" s="459"/>
      <c r="Z1189" s="460"/>
    </row>
    <row r="1190" spans="2:26">
      <c r="B1190" s="324"/>
      <c r="C1190" s="461"/>
      <c r="D1190" s="324"/>
      <c r="E1190" s="324"/>
      <c r="F1190" s="324"/>
      <c r="G1190" s="459"/>
      <c r="H1190" s="324"/>
      <c r="I1190" s="462"/>
      <c r="J1190" s="324"/>
      <c r="K1190" s="324"/>
      <c r="L1190" s="324"/>
      <c r="M1190" s="324"/>
      <c r="N1190" s="324"/>
      <c r="O1190" s="324"/>
      <c r="P1190" s="324"/>
      <c r="Q1190" s="324"/>
      <c r="R1190" s="324"/>
      <c r="S1190" s="324"/>
      <c r="T1190" s="324"/>
      <c r="U1190" s="459"/>
      <c r="V1190" s="459"/>
      <c r="W1190" s="459"/>
      <c r="X1190" s="459"/>
      <c r="Y1190" s="459"/>
      <c r="Z1190" s="460"/>
    </row>
    <row r="1191" spans="2:26">
      <c r="B1191" s="324"/>
      <c r="C1191" s="461"/>
      <c r="D1191" s="324"/>
      <c r="E1191" s="324"/>
      <c r="F1191" s="324"/>
      <c r="G1191" s="459"/>
      <c r="H1191" s="324"/>
      <c r="I1191" s="462"/>
      <c r="J1191" s="324"/>
      <c r="K1191" s="324"/>
      <c r="L1191" s="324"/>
      <c r="M1191" s="324"/>
      <c r="N1191" s="324"/>
      <c r="O1191" s="324"/>
      <c r="P1191" s="324"/>
      <c r="Q1191" s="324"/>
      <c r="R1191" s="324"/>
      <c r="S1191" s="324"/>
      <c r="T1191" s="324"/>
      <c r="U1191" s="459"/>
      <c r="V1191" s="459"/>
      <c r="W1191" s="459"/>
      <c r="X1191" s="459"/>
      <c r="Y1191" s="459"/>
      <c r="Z1191" s="460"/>
    </row>
    <row r="1192" spans="2:26">
      <c r="B1192" s="324"/>
      <c r="C1192" s="461"/>
      <c r="D1192" s="324"/>
      <c r="E1192" s="324"/>
      <c r="F1192" s="324"/>
      <c r="G1192" s="459"/>
      <c r="H1192" s="324"/>
      <c r="I1192" s="462"/>
      <c r="J1192" s="324"/>
      <c r="K1192" s="324"/>
      <c r="L1192" s="324"/>
      <c r="M1192" s="324"/>
      <c r="N1192" s="324"/>
      <c r="O1192" s="324"/>
      <c r="P1192" s="324"/>
      <c r="Q1192" s="324"/>
      <c r="R1192" s="324"/>
      <c r="S1192" s="324"/>
      <c r="T1192" s="324"/>
      <c r="U1192" s="459"/>
      <c r="V1192" s="459"/>
      <c r="W1192" s="459"/>
      <c r="X1192" s="459"/>
      <c r="Y1192" s="459"/>
      <c r="Z1192" s="460"/>
    </row>
    <row r="1193" spans="2:26">
      <c r="B1193" s="324"/>
      <c r="C1193" s="461"/>
      <c r="D1193" s="324"/>
      <c r="E1193" s="324"/>
      <c r="F1193" s="324"/>
      <c r="G1193" s="459"/>
      <c r="H1193" s="324"/>
      <c r="I1193" s="462"/>
      <c r="J1193" s="324"/>
      <c r="K1193" s="324"/>
      <c r="L1193" s="324"/>
      <c r="M1193" s="324"/>
      <c r="N1193" s="324"/>
      <c r="O1193" s="324"/>
      <c r="P1193" s="324"/>
      <c r="Q1193" s="324"/>
      <c r="R1193" s="324"/>
      <c r="S1193" s="324"/>
      <c r="T1193" s="324"/>
      <c r="U1193" s="459"/>
      <c r="V1193" s="459"/>
      <c r="W1193" s="459"/>
      <c r="X1193" s="459"/>
      <c r="Y1193" s="459"/>
      <c r="Z1193" s="460"/>
    </row>
    <row r="1194" spans="2:26">
      <c r="B1194" s="324"/>
      <c r="C1194" s="461"/>
      <c r="D1194" s="324"/>
      <c r="E1194" s="324"/>
      <c r="F1194" s="324"/>
      <c r="G1194" s="459"/>
      <c r="H1194" s="324"/>
      <c r="I1194" s="462"/>
      <c r="J1194" s="324"/>
      <c r="K1194" s="324"/>
      <c r="L1194" s="324"/>
      <c r="M1194" s="324"/>
      <c r="N1194" s="324"/>
      <c r="O1194" s="324"/>
      <c r="P1194" s="324"/>
      <c r="Q1194" s="324"/>
      <c r="R1194" s="324"/>
      <c r="S1194" s="324"/>
      <c r="T1194" s="324"/>
      <c r="U1194" s="459"/>
      <c r="V1194" s="459"/>
      <c r="W1194" s="459"/>
      <c r="X1194" s="459"/>
      <c r="Y1194" s="459"/>
      <c r="Z1194" s="460"/>
    </row>
    <row r="1195" spans="2:26">
      <c r="B1195" s="324"/>
      <c r="C1195" s="461"/>
      <c r="D1195" s="324"/>
      <c r="E1195" s="324"/>
      <c r="F1195" s="324"/>
      <c r="G1195" s="459"/>
      <c r="H1195" s="324"/>
      <c r="I1195" s="462"/>
      <c r="J1195" s="324"/>
      <c r="K1195" s="324"/>
      <c r="L1195" s="324"/>
      <c r="M1195" s="324"/>
      <c r="N1195" s="324"/>
      <c r="O1195" s="324"/>
      <c r="P1195" s="324"/>
      <c r="Q1195" s="324"/>
      <c r="R1195" s="324"/>
      <c r="S1195" s="324"/>
      <c r="T1195" s="324"/>
      <c r="U1195" s="459"/>
      <c r="V1195" s="459"/>
      <c r="W1195" s="459"/>
      <c r="X1195" s="459"/>
      <c r="Y1195" s="459"/>
      <c r="Z1195" s="460"/>
    </row>
    <row r="1196" spans="2:26">
      <c r="B1196" s="324"/>
      <c r="C1196" s="461"/>
      <c r="D1196" s="324"/>
      <c r="E1196" s="324"/>
      <c r="F1196" s="324"/>
      <c r="G1196" s="459"/>
      <c r="H1196" s="324"/>
      <c r="I1196" s="462"/>
      <c r="J1196" s="324"/>
      <c r="K1196" s="324"/>
      <c r="L1196" s="324"/>
      <c r="M1196" s="324"/>
      <c r="N1196" s="324"/>
      <c r="O1196" s="324"/>
      <c r="P1196" s="324"/>
      <c r="Q1196" s="324"/>
      <c r="R1196" s="324"/>
      <c r="S1196" s="324"/>
      <c r="T1196" s="324"/>
      <c r="U1196" s="459"/>
      <c r="V1196" s="459"/>
      <c r="W1196" s="459"/>
      <c r="X1196" s="459"/>
      <c r="Y1196" s="459"/>
      <c r="Z1196" s="460"/>
    </row>
    <row r="1197" spans="2:26">
      <c r="B1197" s="324"/>
      <c r="C1197" s="461"/>
      <c r="D1197" s="324"/>
      <c r="E1197" s="324"/>
      <c r="F1197" s="324"/>
      <c r="G1197" s="459"/>
      <c r="H1197" s="324"/>
      <c r="I1197" s="462"/>
      <c r="J1197" s="324"/>
      <c r="K1197" s="324"/>
      <c r="L1197" s="324"/>
      <c r="M1197" s="324"/>
      <c r="N1197" s="324"/>
      <c r="O1197" s="324"/>
      <c r="P1197" s="324"/>
      <c r="Q1197" s="324"/>
      <c r="R1197" s="324"/>
      <c r="S1197" s="324"/>
      <c r="T1197" s="324"/>
      <c r="U1197" s="459"/>
      <c r="V1197" s="459"/>
      <c r="W1197" s="459"/>
      <c r="X1197" s="459"/>
      <c r="Y1197" s="459"/>
      <c r="Z1197" s="460"/>
    </row>
    <row r="1198" spans="2:26">
      <c r="B1198" s="324"/>
      <c r="C1198" s="461"/>
      <c r="D1198" s="324"/>
      <c r="E1198" s="324"/>
      <c r="F1198" s="324"/>
      <c r="G1198" s="459"/>
      <c r="H1198" s="324"/>
      <c r="I1198" s="462"/>
      <c r="J1198" s="324"/>
      <c r="K1198" s="324"/>
      <c r="L1198" s="324"/>
      <c r="M1198" s="324"/>
      <c r="N1198" s="324"/>
      <c r="O1198" s="324"/>
      <c r="P1198" s="324"/>
      <c r="Q1198" s="324"/>
      <c r="R1198" s="324"/>
      <c r="S1198" s="324"/>
      <c r="T1198" s="324"/>
      <c r="U1198" s="459"/>
      <c r="V1198" s="459"/>
      <c r="W1198" s="459"/>
      <c r="X1198" s="459"/>
      <c r="Y1198" s="459"/>
      <c r="Z1198" s="460"/>
    </row>
    <row r="1199" spans="2:26">
      <c r="B1199" s="324"/>
      <c r="C1199" s="461"/>
      <c r="D1199" s="324"/>
      <c r="E1199" s="324"/>
      <c r="F1199" s="324"/>
      <c r="G1199" s="459"/>
      <c r="H1199" s="324"/>
      <c r="I1199" s="462"/>
      <c r="J1199" s="324"/>
      <c r="K1199" s="324"/>
      <c r="L1199" s="324"/>
      <c r="M1199" s="324"/>
      <c r="N1199" s="324"/>
      <c r="O1199" s="324"/>
      <c r="P1199" s="324"/>
      <c r="Q1199" s="324"/>
      <c r="R1199" s="324"/>
      <c r="S1199" s="324"/>
      <c r="T1199" s="324"/>
      <c r="U1199" s="459"/>
      <c r="V1199" s="459"/>
      <c r="W1199" s="459"/>
      <c r="X1199" s="459"/>
      <c r="Y1199" s="459"/>
      <c r="Z1199" s="460"/>
    </row>
    <row r="1200" spans="2:26">
      <c r="B1200" s="324"/>
      <c r="C1200" s="461"/>
      <c r="D1200" s="324"/>
      <c r="E1200" s="324"/>
      <c r="F1200" s="324"/>
      <c r="G1200" s="459"/>
      <c r="H1200" s="324"/>
      <c r="I1200" s="462"/>
      <c r="J1200" s="324"/>
      <c r="K1200" s="324"/>
      <c r="L1200" s="324"/>
      <c r="M1200" s="324"/>
      <c r="N1200" s="324"/>
      <c r="O1200" s="324"/>
      <c r="P1200" s="324"/>
      <c r="Q1200" s="324"/>
      <c r="R1200" s="324"/>
      <c r="S1200" s="324"/>
      <c r="T1200" s="324"/>
      <c r="U1200" s="459"/>
      <c r="V1200" s="459"/>
      <c r="W1200" s="459"/>
      <c r="X1200" s="459"/>
      <c r="Y1200" s="459"/>
      <c r="Z1200" s="460"/>
    </row>
    <row r="1201" spans="2:26">
      <c r="B1201" s="324"/>
      <c r="C1201" s="461"/>
      <c r="D1201" s="324"/>
      <c r="E1201" s="324"/>
      <c r="F1201" s="324"/>
      <c r="G1201" s="459"/>
      <c r="H1201" s="324"/>
      <c r="I1201" s="462"/>
      <c r="J1201" s="324"/>
      <c r="K1201" s="324"/>
      <c r="L1201" s="324"/>
      <c r="M1201" s="324"/>
      <c r="N1201" s="324"/>
      <c r="O1201" s="324"/>
      <c r="P1201" s="324"/>
      <c r="Q1201" s="324"/>
      <c r="R1201" s="324"/>
      <c r="S1201" s="324"/>
      <c r="T1201" s="324"/>
      <c r="U1201" s="459"/>
      <c r="V1201" s="459"/>
      <c r="W1201" s="459"/>
      <c r="X1201" s="459"/>
      <c r="Y1201" s="459"/>
      <c r="Z1201" s="460"/>
    </row>
    <row r="1202" spans="2:26">
      <c r="B1202" s="324"/>
      <c r="C1202" s="461"/>
      <c r="D1202" s="324"/>
      <c r="E1202" s="324"/>
      <c r="F1202" s="324"/>
      <c r="G1202" s="459"/>
      <c r="H1202" s="324"/>
      <c r="I1202" s="462"/>
      <c r="J1202" s="324"/>
      <c r="K1202" s="324"/>
      <c r="L1202" s="324"/>
      <c r="M1202" s="324"/>
      <c r="N1202" s="324"/>
      <c r="O1202" s="324"/>
      <c r="P1202" s="324"/>
      <c r="Q1202" s="324"/>
      <c r="R1202" s="324"/>
      <c r="S1202" s="324"/>
      <c r="T1202" s="324"/>
      <c r="U1202" s="459"/>
      <c r="V1202" s="459"/>
      <c r="W1202" s="459"/>
      <c r="X1202" s="459"/>
      <c r="Y1202" s="459"/>
      <c r="Z1202" s="460"/>
    </row>
    <row r="1203" spans="2:26">
      <c r="B1203" s="324"/>
      <c r="C1203" s="461"/>
      <c r="D1203" s="324"/>
      <c r="E1203" s="324"/>
      <c r="F1203" s="324"/>
      <c r="G1203" s="459"/>
      <c r="H1203" s="324"/>
      <c r="I1203" s="462"/>
      <c r="J1203" s="324"/>
      <c r="K1203" s="324"/>
      <c r="L1203" s="324"/>
      <c r="M1203" s="324"/>
      <c r="N1203" s="324"/>
      <c r="O1203" s="324"/>
      <c r="P1203" s="324"/>
      <c r="Q1203" s="324"/>
      <c r="R1203" s="324"/>
      <c r="S1203" s="324"/>
      <c r="T1203" s="324"/>
      <c r="U1203" s="459"/>
      <c r="V1203" s="459"/>
      <c r="W1203" s="459"/>
      <c r="X1203" s="459"/>
      <c r="Y1203" s="459"/>
      <c r="Z1203" s="460"/>
    </row>
    <row r="1204" spans="2:26">
      <c r="B1204" s="324"/>
      <c r="C1204" s="461"/>
      <c r="D1204" s="324"/>
      <c r="E1204" s="324"/>
      <c r="F1204" s="324"/>
      <c r="G1204" s="459"/>
      <c r="H1204" s="324"/>
      <c r="I1204" s="462"/>
      <c r="J1204" s="324"/>
      <c r="K1204" s="324"/>
      <c r="L1204" s="324"/>
      <c r="M1204" s="324"/>
      <c r="N1204" s="324"/>
      <c r="O1204" s="324"/>
      <c r="P1204" s="324"/>
      <c r="Q1204" s="324"/>
      <c r="R1204" s="324"/>
      <c r="S1204" s="324"/>
      <c r="T1204" s="324"/>
      <c r="U1204" s="459"/>
      <c r="V1204" s="459"/>
      <c r="W1204" s="459"/>
      <c r="X1204" s="459"/>
      <c r="Y1204" s="459"/>
      <c r="Z1204" s="460"/>
    </row>
    <row r="1205" spans="2:26">
      <c r="B1205" s="324"/>
      <c r="C1205" s="461"/>
      <c r="D1205" s="324"/>
      <c r="E1205" s="324"/>
      <c r="F1205" s="324"/>
      <c r="G1205" s="459"/>
      <c r="H1205" s="324"/>
      <c r="I1205" s="462"/>
      <c r="J1205" s="324"/>
      <c r="K1205" s="324"/>
      <c r="L1205" s="324"/>
      <c r="M1205" s="324"/>
      <c r="N1205" s="324"/>
      <c r="O1205" s="324"/>
      <c r="P1205" s="324"/>
      <c r="Q1205" s="324"/>
      <c r="R1205" s="324"/>
      <c r="S1205" s="324"/>
      <c r="T1205" s="324"/>
      <c r="U1205" s="459"/>
      <c r="V1205" s="459"/>
      <c r="W1205" s="459"/>
      <c r="X1205" s="459"/>
      <c r="Y1205" s="459"/>
      <c r="Z1205" s="460"/>
    </row>
    <row r="1206" spans="2:26">
      <c r="B1206" s="324"/>
      <c r="C1206" s="461"/>
      <c r="D1206" s="324"/>
      <c r="E1206" s="324"/>
      <c r="F1206" s="324"/>
      <c r="G1206" s="459"/>
      <c r="H1206" s="324"/>
      <c r="I1206" s="462"/>
      <c r="J1206" s="324"/>
      <c r="K1206" s="324"/>
      <c r="L1206" s="324"/>
      <c r="M1206" s="324"/>
      <c r="N1206" s="324"/>
      <c r="O1206" s="324"/>
      <c r="P1206" s="324"/>
      <c r="Q1206" s="324"/>
      <c r="R1206" s="324"/>
      <c r="S1206" s="324"/>
      <c r="T1206" s="324"/>
      <c r="U1206" s="459"/>
      <c r="V1206" s="459"/>
      <c r="W1206" s="459"/>
      <c r="X1206" s="459"/>
      <c r="Y1206" s="459"/>
      <c r="Z1206" s="460"/>
    </row>
    <row r="1207" spans="2:26">
      <c r="B1207" s="324"/>
      <c r="C1207" s="461"/>
      <c r="D1207" s="324"/>
      <c r="E1207" s="324"/>
      <c r="F1207" s="324"/>
      <c r="G1207" s="459"/>
      <c r="H1207" s="324"/>
      <c r="I1207" s="462"/>
      <c r="J1207" s="324"/>
      <c r="K1207" s="324"/>
      <c r="L1207" s="324"/>
      <c r="M1207" s="324"/>
      <c r="N1207" s="324"/>
      <c r="O1207" s="324"/>
      <c r="P1207" s="324"/>
      <c r="Q1207" s="324"/>
      <c r="R1207" s="324"/>
      <c r="S1207" s="324"/>
      <c r="T1207" s="324"/>
      <c r="U1207" s="459"/>
      <c r="V1207" s="459"/>
      <c r="W1207" s="459"/>
      <c r="X1207" s="459"/>
      <c r="Y1207" s="459"/>
      <c r="Z1207" s="460"/>
    </row>
    <row r="1208" spans="2:26">
      <c r="B1208" s="324"/>
      <c r="C1208" s="461"/>
      <c r="D1208" s="324"/>
      <c r="E1208" s="324"/>
      <c r="F1208" s="324"/>
      <c r="G1208" s="459"/>
      <c r="H1208" s="324"/>
      <c r="I1208" s="462"/>
      <c r="J1208" s="324"/>
      <c r="K1208" s="324"/>
      <c r="L1208" s="324"/>
      <c r="M1208" s="324"/>
      <c r="N1208" s="324"/>
      <c r="O1208" s="324"/>
      <c r="P1208" s="324"/>
      <c r="Q1208" s="324"/>
      <c r="R1208" s="324"/>
      <c r="S1208" s="324"/>
      <c r="T1208" s="324"/>
      <c r="U1208" s="459"/>
      <c r="V1208" s="459"/>
      <c r="W1208" s="459"/>
      <c r="X1208" s="459"/>
      <c r="Y1208" s="459"/>
      <c r="Z1208" s="460"/>
    </row>
    <row r="1209" spans="2:26">
      <c r="B1209" s="324"/>
      <c r="C1209" s="461"/>
      <c r="D1209" s="324"/>
      <c r="E1209" s="324"/>
      <c r="F1209" s="324"/>
      <c r="G1209" s="459"/>
      <c r="H1209" s="324"/>
      <c r="I1209" s="462"/>
      <c r="J1209" s="324"/>
      <c r="K1209" s="324"/>
      <c r="L1209" s="324"/>
      <c r="M1209" s="324"/>
      <c r="N1209" s="324"/>
      <c r="O1209" s="324"/>
      <c r="P1209" s="324"/>
      <c r="Q1209" s="324"/>
      <c r="R1209" s="324"/>
      <c r="S1209" s="324"/>
      <c r="T1209" s="324"/>
      <c r="U1209" s="459"/>
      <c r="V1209" s="459"/>
      <c r="W1209" s="459"/>
      <c r="X1209" s="459"/>
      <c r="Y1209" s="459"/>
      <c r="Z1209" s="460"/>
    </row>
    <row r="1210" spans="2:26">
      <c r="B1210" s="324"/>
      <c r="C1210" s="461"/>
      <c r="D1210" s="324"/>
      <c r="E1210" s="324"/>
      <c r="F1210" s="324"/>
      <c r="G1210" s="459"/>
      <c r="H1210" s="324"/>
      <c r="I1210" s="462"/>
      <c r="J1210" s="324"/>
      <c r="K1210" s="324"/>
      <c r="L1210" s="324"/>
      <c r="M1210" s="324"/>
      <c r="N1210" s="324"/>
      <c r="O1210" s="324"/>
      <c r="P1210" s="324"/>
      <c r="Q1210" s="324"/>
      <c r="R1210" s="324"/>
      <c r="S1210" s="324"/>
      <c r="T1210" s="324"/>
      <c r="U1210" s="459"/>
      <c r="V1210" s="459"/>
      <c r="W1210" s="459"/>
      <c r="X1210" s="459"/>
      <c r="Y1210" s="459"/>
      <c r="Z1210" s="460"/>
    </row>
    <row r="1211" spans="2:26">
      <c r="B1211" s="324"/>
      <c r="C1211" s="461"/>
      <c r="D1211" s="324"/>
      <c r="E1211" s="324"/>
      <c r="F1211" s="324"/>
      <c r="G1211" s="459"/>
      <c r="H1211" s="324"/>
      <c r="I1211" s="462"/>
      <c r="J1211" s="324"/>
      <c r="K1211" s="324"/>
      <c r="L1211" s="324"/>
      <c r="M1211" s="324"/>
      <c r="N1211" s="324"/>
      <c r="O1211" s="324"/>
      <c r="P1211" s="324"/>
      <c r="Q1211" s="324"/>
      <c r="R1211" s="324"/>
      <c r="S1211" s="324"/>
      <c r="T1211" s="324"/>
      <c r="U1211" s="459"/>
      <c r="V1211" s="459"/>
      <c r="W1211" s="459"/>
      <c r="X1211" s="459"/>
      <c r="Y1211" s="459"/>
      <c r="Z1211" s="460"/>
    </row>
    <row r="1212" spans="2:26">
      <c r="B1212" s="324"/>
      <c r="C1212" s="461"/>
      <c r="D1212" s="324"/>
      <c r="E1212" s="324"/>
      <c r="F1212" s="324"/>
      <c r="G1212" s="459"/>
      <c r="H1212" s="324"/>
      <c r="I1212" s="462"/>
      <c r="J1212" s="324"/>
      <c r="K1212" s="324"/>
      <c r="L1212" s="324"/>
      <c r="M1212" s="324"/>
      <c r="N1212" s="324"/>
      <c r="O1212" s="324"/>
      <c r="P1212" s="324"/>
      <c r="Q1212" s="324"/>
      <c r="R1212" s="324"/>
      <c r="S1212" s="324"/>
      <c r="T1212" s="324"/>
      <c r="U1212" s="459"/>
      <c r="V1212" s="459"/>
      <c r="W1212" s="459"/>
      <c r="X1212" s="459"/>
      <c r="Y1212" s="459"/>
      <c r="Z1212" s="460"/>
    </row>
    <row r="1213" spans="2:26">
      <c r="B1213" s="324"/>
      <c r="C1213" s="461"/>
      <c r="D1213" s="324"/>
      <c r="E1213" s="324"/>
      <c r="F1213" s="324"/>
      <c r="G1213" s="459"/>
      <c r="H1213" s="324"/>
      <c r="I1213" s="462"/>
      <c r="J1213" s="324"/>
      <c r="K1213" s="324"/>
      <c r="L1213" s="324"/>
      <c r="M1213" s="324"/>
      <c r="N1213" s="324"/>
      <c r="O1213" s="324"/>
      <c r="P1213" s="324"/>
      <c r="Q1213" s="324"/>
      <c r="R1213" s="324"/>
      <c r="S1213" s="324"/>
      <c r="T1213" s="324"/>
      <c r="U1213" s="459"/>
      <c r="V1213" s="459"/>
      <c r="W1213" s="459"/>
      <c r="X1213" s="459"/>
      <c r="Y1213" s="459"/>
      <c r="Z1213" s="460"/>
    </row>
    <row r="1214" spans="2:26">
      <c r="B1214" s="324"/>
      <c r="C1214" s="461"/>
      <c r="D1214" s="324"/>
      <c r="E1214" s="324"/>
      <c r="F1214" s="324"/>
      <c r="G1214" s="459"/>
      <c r="H1214" s="324"/>
      <c r="I1214" s="462"/>
      <c r="J1214" s="324"/>
      <c r="K1214" s="324"/>
      <c r="L1214" s="324"/>
      <c r="M1214" s="324"/>
      <c r="N1214" s="324"/>
      <c r="O1214" s="324"/>
      <c r="P1214" s="324"/>
      <c r="Q1214" s="324"/>
      <c r="R1214" s="324"/>
      <c r="S1214" s="324"/>
      <c r="T1214" s="324"/>
      <c r="U1214" s="459"/>
      <c r="V1214" s="459"/>
      <c r="W1214" s="459"/>
      <c r="X1214" s="459"/>
      <c r="Y1214" s="459"/>
      <c r="Z1214" s="460"/>
    </row>
    <row r="1215" spans="2:26">
      <c r="B1215" s="324"/>
      <c r="C1215" s="461"/>
      <c r="D1215" s="324"/>
      <c r="E1215" s="324"/>
      <c r="F1215" s="324"/>
      <c r="G1215" s="459"/>
      <c r="H1215" s="324"/>
      <c r="I1215" s="462"/>
      <c r="J1215" s="324"/>
      <c r="K1215" s="324"/>
      <c r="L1215" s="324"/>
      <c r="M1215" s="324"/>
      <c r="N1215" s="324"/>
      <c r="O1215" s="324"/>
      <c r="P1215" s="324"/>
      <c r="Q1215" s="324"/>
      <c r="R1215" s="324"/>
      <c r="S1215" s="324"/>
      <c r="T1215" s="324"/>
      <c r="U1215" s="459"/>
      <c r="V1215" s="459"/>
      <c r="W1215" s="459"/>
      <c r="X1215" s="459"/>
      <c r="Y1215" s="459"/>
      <c r="Z1215" s="460"/>
    </row>
    <row r="1216" spans="2:26">
      <c r="B1216" s="324"/>
      <c r="C1216" s="461"/>
      <c r="D1216" s="324"/>
      <c r="E1216" s="324"/>
      <c r="F1216" s="324"/>
      <c r="G1216" s="459"/>
      <c r="H1216" s="324"/>
      <c r="I1216" s="462"/>
      <c r="J1216" s="324"/>
      <c r="K1216" s="324"/>
      <c r="L1216" s="324"/>
      <c r="M1216" s="324"/>
      <c r="N1216" s="324"/>
      <c r="O1216" s="324"/>
      <c r="P1216" s="324"/>
      <c r="Q1216" s="324"/>
      <c r="R1216" s="324"/>
      <c r="S1216" s="324"/>
      <c r="T1216" s="324"/>
      <c r="U1216" s="459"/>
      <c r="V1216" s="459"/>
      <c r="W1216" s="459"/>
      <c r="X1216" s="459"/>
      <c r="Y1216" s="459"/>
      <c r="Z1216" s="460"/>
    </row>
    <row r="1217" spans="2:26">
      <c r="B1217" s="324"/>
      <c r="C1217" s="461"/>
      <c r="D1217" s="324"/>
      <c r="E1217" s="324"/>
      <c r="F1217" s="324"/>
      <c r="G1217" s="459"/>
      <c r="H1217" s="324"/>
      <c r="I1217" s="462"/>
      <c r="J1217" s="324"/>
      <c r="K1217" s="324"/>
      <c r="L1217" s="324"/>
      <c r="M1217" s="324"/>
      <c r="N1217" s="324"/>
      <c r="O1217" s="324"/>
      <c r="P1217" s="324"/>
      <c r="Q1217" s="324"/>
      <c r="R1217" s="324"/>
      <c r="S1217" s="324"/>
      <c r="T1217" s="324"/>
      <c r="U1217" s="459"/>
      <c r="V1217" s="459"/>
      <c r="W1217" s="459"/>
      <c r="X1217" s="459"/>
      <c r="Y1217" s="459"/>
      <c r="Z1217" s="460"/>
    </row>
    <row r="1218" spans="2:26">
      <c r="B1218" s="324"/>
      <c r="C1218" s="461"/>
      <c r="D1218" s="324"/>
      <c r="E1218" s="324"/>
      <c r="F1218" s="324"/>
      <c r="G1218" s="459"/>
      <c r="H1218" s="324"/>
      <c r="I1218" s="462"/>
      <c r="J1218" s="324"/>
      <c r="K1218" s="324"/>
      <c r="L1218" s="324"/>
      <c r="M1218" s="324"/>
      <c r="N1218" s="324"/>
      <c r="O1218" s="324"/>
      <c r="P1218" s="324"/>
      <c r="Q1218" s="324"/>
      <c r="R1218" s="324"/>
      <c r="S1218" s="324"/>
      <c r="T1218" s="324"/>
      <c r="U1218" s="459"/>
      <c r="V1218" s="459"/>
      <c r="W1218" s="459"/>
      <c r="X1218" s="459"/>
      <c r="Y1218" s="459"/>
      <c r="Z1218" s="460"/>
    </row>
    <row r="1219" spans="2:26">
      <c r="B1219" s="324"/>
      <c r="C1219" s="461"/>
      <c r="D1219" s="324"/>
      <c r="E1219" s="324"/>
      <c r="F1219" s="324"/>
      <c r="G1219" s="459"/>
      <c r="H1219" s="324"/>
      <c r="I1219" s="462"/>
      <c r="J1219" s="324"/>
      <c r="K1219" s="324"/>
      <c r="L1219" s="324"/>
      <c r="M1219" s="324"/>
      <c r="N1219" s="324"/>
      <c r="O1219" s="324"/>
      <c r="P1219" s="324"/>
      <c r="Q1219" s="324"/>
      <c r="R1219" s="324"/>
      <c r="S1219" s="324"/>
      <c r="T1219" s="324"/>
      <c r="U1219" s="459"/>
      <c r="V1219" s="459"/>
      <c r="W1219" s="459"/>
      <c r="X1219" s="459"/>
      <c r="Y1219" s="459"/>
      <c r="Z1219" s="460"/>
    </row>
    <row r="1220" spans="2:26">
      <c r="B1220" s="324"/>
      <c r="C1220" s="461"/>
      <c r="D1220" s="324"/>
      <c r="E1220" s="324"/>
      <c r="F1220" s="324"/>
      <c r="G1220" s="459"/>
      <c r="H1220" s="324"/>
      <c r="I1220" s="462"/>
      <c r="J1220" s="324"/>
      <c r="K1220" s="324"/>
      <c r="L1220" s="324"/>
      <c r="M1220" s="324"/>
      <c r="N1220" s="324"/>
      <c r="O1220" s="324"/>
      <c r="P1220" s="324"/>
      <c r="Q1220" s="324"/>
      <c r="R1220" s="324"/>
      <c r="S1220" s="324"/>
      <c r="T1220" s="324"/>
      <c r="U1220" s="459"/>
      <c r="V1220" s="459"/>
      <c r="W1220" s="459"/>
      <c r="X1220" s="459"/>
      <c r="Y1220" s="459"/>
      <c r="Z1220" s="460"/>
    </row>
    <row r="1221" spans="2:26">
      <c r="B1221" s="324"/>
      <c r="C1221" s="461"/>
      <c r="D1221" s="324"/>
      <c r="E1221" s="324"/>
      <c r="F1221" s="324"/>
      <c r="G1221" s="459"/>
      <c r="H1221" s="324"/>
      <c r="I1221" s="462"/>
      <c r="J1221" s="324"/>
      <c r="K1221" s="324"/>
      <c r="L1221" s="324"/>
      <c r="M1221" s="324"/>
      <c r="N1221" s="324"/>
      <c r="O1221" s="324"/>
      <c r="P1221" s="324"/>
      <c r="Q1221" s="324"/>
      <c r="R1221" s="324"/>
      <c r="S1221" s="324"/>
      <c r="T1221" s="324"/>
      <c r="U1221" s="459"/>
      <c r="V1221" s="459"/>
      <c r="W1221" s="459"/>
      <c r="X1221" s="459"/>
      <c r="Y1221" s="459"/>
      <c r="Z1221" s="460"/>
    </row>
    <row r="1222" spans="2:26">
      <c r="B1222" s="324"/>
      <c r="C1222" s="461"/>
      <c r="D1222" s="324"/>
      <c r="E1222" s="324"/>
      <c r="F1222" s="324"/>
      <c r="G1222" s="459"/>
      <c r="H1222" s="324"/>
      <c r="I1222" s="462"/>
      <c r="J1222" s="324"/>
      <c r="K1222" s="324"/>
      <c r="L1222" s="324"/>
      <c r="M1222" s="324"/>
      <c r="N1222" s="324"/>
      <c r="O1222" s="324"/>
      <c r="P1222" s="324"/>
      <c r="Q1222" s="324"/>
      <c r="R1222" s="324"/>
      <c r="S1222" s="324"/>
      <c r="T1222" s="324"/>
      <c r="U1222" s="459"/>
      <c r="V1222" s="459"/>
      <c r="W1222" s="459"/>
      <c r="X1222" s="459"/>
      <c r="Y1222" s="459"/>
      <c r="Z1222" s="460"/>
    </row>
    <row r="1223" spans="2:26">
      <c r="B1223" s="324"/>
      <c r="C1223" s="461"/>
      <c r="D1223" s="324"/>
      <c r="E1223" s="324"/>
      <c r="F1223" s="324"/>
      <c r="G1223" s="459"/>
      <c r="H1223" s="324"/>
      <c r="I1223" s="462"/>
      <c r="J1223" s="324"/>
      <c r="K1223" s="324"/>
      <c r="L1223" s="324"/>
      <c r="M1223" s="324"/>
      <c r="N1223" s="324"/>
      <c r="O1223" s="324"/>
      <c r="P1223" s="324"/>
      <c r="Q1223" s="324"/>
      <c r="R1223" s="324"/>
      <c r="S1223" s="324"/>
      <c r="T1223" s="324"/>
      <c r="U1223" s="459"/>
      <c r="V1223" s="459"/>
      <c r="W1223" s="459"/>
      <c r="X1223" s="459"/>
      <c r="Y1223" s="459"/>
      <c r="Z1223" s="460"/>
    </row>
    <row r="1224" spans="2:26">
      <c r="B1224" s="324"/>
      <c r="C1224" s="461"/>
      <c r="D1224" s="324"/>
      <c r="E1224" s="324"/>
      <c r="F1224" s="324"/>
      <c r="G1224" s="459"/>
      <c r="H1224" s="324"/>
      <c r="I1224" s="462"/>
      <c r="J1224" s="324"/>
      <c r="K1224" s="324"/>
      <c r="L1224" s="324"/>
      <c r="M1224" s="324"/>
      <c r="N1224" s="324"/>
      <c r="O1224" s="324"/>
      <c r="P1224" s="324"/>
      <c r="Q1224" s="324"/>
      <c r="R1224" s="324"/>
      <c r="S1224" s="324"/>
      <c r="T1224" s="324"/>
      <c r="U1224" s="459"/>
      <c r="V1224" s="459"/>
      <c r="W1224" s="459"/>
      <c r="X1224" s="459"/>
      <c r="Y1224" s="459"/>
      <c r="Z1224" s="460"/>
    </row>
    <row r="1225" spans="2:26">
      <c r="B1225" s="324"/>
      <c r="C1225" s="461"/>
      <c r="D1225" s="324"/>
      <c r="E1225" s="324"/>
      <c r="F1225" s="324"/>
      <c r="G1225" s="459"/>
      <c r="H1225" s="324"/>
      <c r="I1225" s="462"/>
      <c r="J1225" s="324"/>
      <c r="K1225" s="324"/>
      <c r="L1225" s="324"/>
      <c r="M1225" s="324"/>
      <c r="N1225" s="324"/>
      <c r="O1225" s="324"/>
      <c r="P1225" s="324"/>
      <c r="Q1225" s="324"/>
      <c r="R1225" s="324"/>
      <c r="S1225" s="324"/>
      <c r="T1225" s="324"/>
      <c r="U1225" s="459"/>
      <c r="V1225" s="459"/>
      <c r="W1225" s="459"/>
      <c r="X1225" s="459"/>
      <c r="Y1225" s="459"/>
      <c r="Z1225" s="460"/>
    </row>
    <row r="1226" spans="2:26">
      <c r="B1226" s="324"/>
      <c r="C1226" s="461"/>
      <c r="D1226" s="324"/>
      <c r="E1226" s="324"/>
      <c r="F1226" s="324"/>
      <c r="G1226" s="459"/>
      <c r="H1226" s="324"/>
      <c r="I1226" s="462"/>
      <c r="J1226" s="324"/>
      <c r="K1226" s="324"/>
      <c r="L1226" s="324"/>
      <c r="M1226" s="324"/>
      <c r="N1226" s="324"/>
      <c r="O1226" s="324"/>
      <c r="P1226" s="324"/>
      <c r="Q1226" s="324"/>
      <c r="R1226" s="324"/>
      <c r="S1226" s="324"/>
      <c r="T1226" s="324"/>
      <c r="U1226" s="459"/>
      <c r="V1226" s="459"/>
      <c r="W1226" s="459"/>
      <c r="X1226" s="459"/>
      <c r="Y1226" s="459"/>
      <c r="Z1226" s="460"/>
    </row>
    <row r="1227" spans="2:26">
      <c r="B1227" s="324"/>
      <c r="C1227" s="461"/>
      <c r="D1227" s="324"/>
      <c r="E1227" s="324"/>
      <c r="F1227" s="324"/>
      <c r="G1227" s="459"/>
      <c r="H1227" s="324"/>
      <c r="I1227" s="462"/>
      <c r="J1227" s="324"/>
      <c r="K1227" s="324"/>
      <c r="L1227" s="324"/>
      <c r="M1227" s="324"/>
      <c r="N1227" s="324"/>
      <c r="O1227" s="324"/>
      <c r="P1227" s="324"/>
      <c r="Q1227" s="324"/>
      <c r="R1227" s="324"/>
      <c r="S1227" s="324"/>
      <c r="T1227" s="324"/>
      <c r="U1227" s="459"/>
      <c r="V1227" s="459"/>
      <c r="W1227" s="459"/>
      <c r="X1227" s="459"/>
      <c r="Y1227" s="459"/>
      <c r="Z1227" s="460"/>
    </row>
    <row r="1228" spans="2:26">
      <c r="B1228" s="324"/>
      <c r="C1228" s="461"/>
      <c r="D1228" s="324"/>
      <c r="E1228" s="324"/>
      <c r="F1228" s="324"/>
      <c r="G1228" s="459"/>
      <c r="H1228" s="324"/>
      <c r="I1228" s="462"/>
      <c r="J1228" s="324"/>
      <c r="K1228" s="324"/>
      <c r="L1228" s="324"/>
      <c r="M1228" s="324"/>
      <c r="N1228" s="324"/>
      <c r="O1228" s="324"/>
      <c r="P1228" s="324"/>
      <c r="Q1228" s="324"/>
      <c r="R1228" s="324"/>
      <c r="S1228" s="324"/>
      <c r="T1228" s="324"/>
      <c r="U1228" s="459"/>
      <c r="V1228" s="459"/>
      <c r="W1228" s="459"/>
      <c r="X1228" s="459"/>
      <c r="Y1228" s="459"/>
      <c r="Z1228" s="460"/>
    </row>
    <row r="1229" spans="2:26">
      <c r="B1229" s="324"/>
      <c r="C1229" s="461"/>
      <c r="D1229" s="324"/>
      <c r="E1229" s="324"/>
      <c r="F1229" s="324"/>
      <c r="G1229" s="459"/>
      <c r="H1229" s="324"/>
      <c r="I1229" s="462"/>
      <c r="J1229" s="324"/>
      <c r="K1229" s="324"/>
      <c r="L1229" s="324"/>
      <c r="M1229" s="324"/>
      <c r="N1229" s="324"/>
      <c r="O1229" s="324"/>
      <c r="P1229" s="324"/>
      <c r="Q1229" s="324"/>
      <c r="R1229" s="324"/>
      <c r="S1229" s="324"/>
      <c r="T1229" s="324"/>
      <c r="U1229" s="459"/>
      <c r="V1229" s="459"/>
      <c r="W1229" s="459"/>
      <c r="X1229" s="459"/>
      <c r="Y1229" s="459"/>
      <c r="Z1229" s="460"/>
    </row>
    <row r="1230" spans="2:26">
      <c r="B1230" s="324"/>
      <c r="C1230" s="461"/>
      <c r="D1230" s="324"/>
      <c r="E1230" s="324"/>
      <c r="F1230" s="324"/>
      <c r="G1230" s="459"/>
      <c r="H1230" s="324"/>
      <c r="I1230" s="462"/>
      <c r="J1230" s="324"/>
      <c r="K1230" s="324"/>
      <c r="L1230" s="324"/>
      <c r="M1230" s="324"/>
      <c r="N1230" s="324"/>
      <c r="O1230" s="324"/>
      <c r="P1230" s="324"/>
      <c r="Q1230" s="324"/>
      <c r="R1230" s="324"/>
      <c r="S1230" s="324"/>
      <c r="T1230" s="324"/>
      <c r="U1230" s="459"/>
      <c r="V1230" s="459"/>
      <c r="W1230" s="459"/>
      <c r="X1230" s="459"/>
      <c r="Y1230" s="459"/>
      <c r="Z1230" s="460"/>
    </row>
    <row r="1231" spans="2:26">
      <c r="B1231" s="324"/>
      <c r="C1231" s="461"/>
      <c r="D1231" s="324"/>
      <c r="E1231" s="324"/>
      <c r="F1231" s="324"/>
      <c r="G1231" s="459"/>
      <c r="H1231" s="324"/>
      <c r="I1231" s="462"/>
      <c r="J1231" s="324"/>
      <c r="K1231" s="324"/>
      <c r="L1231" s="324"/>
      <c r="M1231" s="324"/>
      <c r="N1231" s="324"/>
      <c r="O1231" s="324"/>
      <c r="P1231" s="324"/>
      <c r="Q1231" s="324"/>
      <c r="R1231" s="324"/>
      <c r="S1231" s="324"/>
      <c r="T1231" s="324"/>
      <c r="U1231" s="459"/>
      <c r="V1231" s="459"/>
      <c r="W1231" s="459"/>
      <c r="X1231" s="459"/>
      <c r="Y1231" s="459"/>
      <c r="Z1231" s="460"/>
    </row>
    <row r="1232" spans="2:26">
      <c r="B1232" s="324"/>
      <c r="C1232" s="461"/>
      <c r="D1232" s="324"/>
      <c r="E1232" s="324"/>
      <c r="F1232" s="324"/>
      <c r="G1232" s="459"/>
      <c r="H1232" s="324"/>
      <c r="I1232" s="462"/>
      <c r="J1232" s="324"/>
      <c r="K1232" s="324"/>
      <c r="L1232" s="324"/>
      <c r="M1232" s="324"/>
      <c r="N1232" s="324"/>
      <c r="O1232" s="324"/>
      <c r="P1232" s="324"/>
      <c r="Q1232" s="324"/>
      <c r="R1232" s="324"/>
      <c r="S1232" s="324"/>
      <c r="T1232" s="324"/>
      <c r="U1232" s="459"/>
      <c r="V1232" s="459"/>
      <c r="W1232" s="459"/>
      <c r="X1232" s="459"/>
      <c r="Y1232" s="459"/>
      <c r="Z1232" s="460"/>
    </row>
    <row r="1233" spans="2:26">
      <c r="B1233" s="324"/>
      <c r="C1233" s="461"/>
      <c r="D1233" s="324"/>
      <c r="E1233" s="324"/>
      <c r="F1233" s="324"/>
      <c r="G1233" s="459"/>
      <c r="H1233" s="324"/>
      <c r="I1233" s="462"/>
      <c r="J1233" s="324"/>
      <c r="K1233" s="324"/>
      <c r="L1233" s="324"/>
      <c r="M1233" s="324"/>
      <c r="N1233" s="324"/>
      <c r="O1233" s="324"/>
      <c r="P1233" s="324"/>
      <c r="Q1233" s="324"/>
      <c r="R1233" s="324"/>
      <c r="S1233" s="324"/>
      <c r="T1233" s="324"/>
      <c r="U1233" s="459"/>
      <c r="V1233" s="459"/>
      <c r="W1233" s="459"/>
      <c r="X1233" s="459"/>
      <c r="Y1233" s="459"/>
      <c r="Z1233" s="460"/>
    </row>
    <row r="1234" spans="2:26">
      <c r="B1234" s="324"/>
      <c r="C1234" s="461"/>
      <c r="D1234" s="324"/>
      <c r="E1234" s="324"/>
      <c r="F1234" s="324"/>
      <c r="G1234" s="459"/>
      <c r="H1234" s="324"/>
      <c r="I1234" s="462"/>
      <c r="J1234" s="324"/>
      <c r="K1234" s="324"/>
      <c r="L1234" s="324"/>
      <c r="M1234" s="324"/>
      <c r="N1234" s="324"/>
      <c r="O1234" s="324"/>
      <c r="P1234" s="324"/>
      <c r="Q1234" s="324"/>
      <c r="R1234" s="324"/>
      <c r="S1234" s="324"/>
      <c r="T1234" s="324"/>
      <c r="U1234" s="459"/>
      <c r="V1234" s="459"/>
      <c r="W1234" s="459"/>
      <c r="X1234" s="459"/>
      <c r="Y1234" s="459"/>
      <c r="Z1234" s="460"/>
    </row>
    <row r="1235" spans="2:26">
      <c r="B1235" s="324"/>
      <c r="C1235" s="461"/>
      <c r="D1235" s="324"/>
      <c r="E1235" s="324"/>
      <c r="F1235" s="324"/>
      <c r="G1235" s="459"/>
      <c r="H1235" s="324"/>
      <c r="I1235" s="462"/>
      <c r="J1235" s="324"/>
      <c r="K1235" s="324"/>
      <c r="L1235" s="324"/>
      <c r="M1235" s="324"/>
      <c r="N1235" s="324"/>
      <c r="O1235" s="324"/>
      <c r="P1235" s="324"/>
      <c r="Q1235" s="324"/>
      <c r="R1235" s="324"/>
      <c r="S1235" s="324"/>
      <c r="T1235" s="324"/>
      <c r="U1235" s="459"/>
      <c r="V1235" s="459"/>
      <c r="W1235" s="459"/>
      <c r="X1235" s="459"/>
      <c r="Y1235" s="459"/>
      <c r="Z1235" s="460"/>
    </row>
    <row r="1236" spans="2:26">
      <c r="B1236" s="324"/>
      <c r="C1236" s="461"/>
      <c r="D1236" s="324"/>
      <c r="E1236" s="324"/>
      <c r="F1236" s="324"/>
      <c r="G1236" s="459"/>
      <c r="H1236" s="324"/>
      <c r="I1236" s="462"/>
      <c r="J1236" s="324"/>
      <c r="K1236" s="324"/>
      <c r="L1236" s="324"/>
      <c r="M1236" s="324"/>
      <c r="N1236" s="324"/>
      <c r="O1236" s="324"/>
      <c r="P1236" s="324"/>
      <c r="Q1236" s="324"/>
      <c r="R1236" s="324"/>
      <c r="S1236" s="324"/>
      <c r="T1236" s="324"/>
      <c r="U1236" s="459"/>
      <c r="V1236" s="459"/>
      <c r="W1236" s="459"/>
      <c r="X1236" s="459"/>
      <c r="Y1236" s="459"/>
      <c r="Z1236" s="460"/>
    </row>
    <row r="1237" spans="2:26">
      <c r="B1237" s="324"/>
      <c r="C1237" s="461"/>
      <c r="D1237" s="324"/>
      <c r="E1237" s="324"/>
      <c r="F1237" s="324"/>
      <c r="G1237" s="459"/>
      <c r="H1237" s="324"/>
      <c r="I1237" s="462"/>
      <c r="J1237" s="324"/>
      <c r="K1237" s="324"/>
      <c r="L1237" s="324"/>
      <c r="M1237" s="324"/>
      <c r="N1237" s="324"/>
      <c r="O1237" s="324"/>
      <c r="P1237" s="324"/>
      <c r="Q1237" s="324"/>
      <c r="R1237" s="324"/>
      <c r="S1237" s="324"/>
      <c r="T1237" s="324"/>
      <c r="U1237" s="459"/>
      <c r="V1237" s="459"/>
      <c r="W1237" s="459"/>
      <c r="X1237" s="459"/>
      <c r="Y1237" s="459"/>
      <c r="Z1237" s="460"/>
    </row>
    <row r="1238" spans="2:26">
      <c r="B1238" s="324"/>
      <c r="C1238" s="461"/>
      <c r="D1238" s="324"/>
      <c r="E1238" s="324"/>
      <c r="F1238" s="324"/>
      <c r="G1238" s="459"/>
      <c r="H1238" s="324"/>
      <c r="I1238" s="462"/>
      <c r="J1238" s="324"/>
      <c r="K1238" s="324"/>
      <c r="L1238" s="324"/>
      <c r="M1238" s="324"/>
      <c r="N1238" s="324"/>
      <c r="O1238" s="324"/>
      <c r="P1238" s="324"/>
      <c r="Q1238" s="324"/>
      <c r="R1238" s="324"/>
      <c r="S1238" s="324"/>
      <c r="T1238" s="324"/>
      <c r="U1238" s="459"/>
      <c r="V1238" s="459"/>
      <c r="W1238" s="459"/>
      <c r="X1238" s="459"/>
      <c r="Y1238" s="459"/>
      <c r="Z1238" s="460"/>
    </row>
    <row r="1239" spans="2:26">
      <c r="B1239" s="324"/>
      <c r="C1239" s="461"/>
      <c r="D1239" s="324"/>
      <c r="E1239" s="324"/>
      <c r="F1239" s="324"/>
      <c r="G1239" s="459"/>
      <c r="H1239" s="324"/>
      <c r="I1239" s="462"/>
      <c r="J1239" s="324"/>
      <c r="K1239" s="324"/>
      <c r="L1239" s="324"/>
      <c r="M1239" s="324"/>
      <c r="N1239" s="324"/>
      <c r="O1239" s="324"/>
      <c r="P1239" s="324"/>
      <c r="Q1239" s="324"/>
      <c r="R1239" s="324"/>
      <c r="S1239" s="324"/>
      <c r="T1239" s="324"/>
      <c r="U1239" s="459"/>
      <c r="V1239" s="459"/>
      <c r="W1239" s="459"/>
      <c r="X1239" s="459"/>
      <c r="Y1239" s="459"/>
      <c r="Z1239" s="460"/>
    </row>
    <row r="1240" spans="2:26">
      <c r="B1240" s="324"/>
      <c r="C1240" s="461"/>
      <c r="D1240" s="324"/>
      <c r="E1240" s="324"/>
      <c r="F1240" s="324"/>
      <c r="G1240" s="459"/>
      <c r="H1240" s="324"/>
      <c r="I1240" s="462"/>
      <c r="J1240" s="324"/>
      <c r="K1240" s="324"/>
      <c r="L1240" s="324"/>
      <c r="M1240" s="324"/>
      <c r="N1240" s="324"/>
      <c r="O1240" s="324"/>
      <c r="P1240" s="324"/>
      <c r="Q1240" s="324"/>
      <c r="R1240" s="324"/>
      <c r="S1240" s="324"/>
      <c r="T1240" s="324"/>
      <c r="U1240" s="459"/>
      <c r="V1240" s="459"/>
      <c r="W1240" s="459"/>
      <c r="X1240" s="459"/>
      <c r="Y1240" s="459"/>
      <c r="Z1240" s="460"/>
    </row>
    <row r="1241" spans="2:26">
      <c r="B1241" s="324"/>
      <c r="C1241" s="461"/>
      <c r="D1241" s="324"/>
      <c r="E1241" s="324"/>
      <c r="F1241" s="324"/>
      <c r="G1241" s="459"/>
      <c r="H1241" s="324"/>
      <c r="I1241" s="462"/>
      <c r="J1241" s="324"/>
      <c r="K1241" s="324"/>
      <c r="L1241" s="324"/>
      <c r="M1241" s="324"/>
      <c r="N1241" s="324"/>
      <c r="O1241" s="324"/>
      <c r="P1241" s="324"/>
      <c r="Q1241" s="324"/>
      <c r="R1241" s="324"/>
      <c r="S1241" s="324"/>
      <c r="T1241" s="324"/>
      <c r="U1241" s="459"/>
      <c r="V1241" s="459"/>
      <c r="W1241" s="459"/>
      <c r="X1241" s="459"/>
      <c r="Y1241" s="459"/>
      <c r="Z1241" s="460"/>
    </row>
    <row r="1242" spans="2:26">
      <c r="B1242" s="324"/>
      <c r="C1242" s="461"/>
      <c r="D1242" s="324"/>
      <c r="E1242" s="324"/>
      <c r="F1242" s="324"/>
      <c r="G1242" s="459"/>
      <c r="H1242" s="324"/>
      <c r="I1242" s="462"/>
      <c r="J1242" s="324"/>
      <c r="K1242" s="324"/>
      <c r="L1242" s="324"/>
      <c r="M1242" s="324"/>
      <c r="N1242" s="324"/>
      <c r="O1242" s="324"/>
      <c r="P1242" s="324"/>
      <c r="Q1242" s="324"/>
      <c r="R1242" s="324"/>
      <c r="S1242" s="324"/>
      <c r="T1242" s="324"/>
      <c r="U1242" s="459"/>
      <c r="V1242" s="459"/>
      <c r="W1242" s="459"/>
      <c r="X1242" s="459"/>
      <c r="Y1242" s="459"/>
      <c r="Z1242" s="460"/>
    </row>
    <row r="1243" spans="2:26">
      <c r="B1243" s="324"/>
      <c r="C1243" s="461"/>
      <c r="D1243" s="324"/>
      <c r="E1243" s="324"/>
      <c r="F1243" s="324"/>
      <c r="G1243" s="459"/>
      <c r="H1243" s="324"/>
      <c r="I1243" s="462"/>
      <c r="J1243" s="324"/>
      <c r="K1243" s="324"/>
      <c r="L1243" s="324"/>
      <c r="M1243" s="324"/>
      <c r="N1243" s="324"/>
      <c r="O1243" s="324"/>
      <c r="P1243" s="324"/>
      <c r="Q1243" s="324"/>
      <c r="R1243" s="324"/>
      <c r="S1243" s="324"/>
      <c r="T1243" s="324"/>
      <c r="U1243" s="459"/>
      <c r="V1243" s="459"/>
      <c r="W1243" s="459"/>
      <c r="X1243" s="459"/>
      <c r="Y1243" s="459"/>
      <c r="Z1243" s="460"/>
    </row>
    <row r="1244" spans="2:26">
      <c r="B1244" s="324"/>
      <c r="C1244" s="461"/>
      <c r="D1244" s="324"/>
      <c r="E1244" s="324"/>
      <c r="F1244" s="324"/>
      <c r="G1244" s="459"/>
      <c r="H1244" s="324"/>
      <c r="I1244" s="462"/>
      <c r="J1244" s="324"/>
      <c r="K1244" s="324"/>
      <c r="L1244" s="324"/>
      <c r="M1244" s="324"/>
      <c r="N1244" s="324"/>
      <c r="O1244" s="324"/>
      <c r="P1244" s="324"/>
      <c r="Q1244" s="324"/>
      <c r="R1244" s="324"/>
      <c r="S1244" s="324"/>
      <c r="T1244" s="324"/>
      <c r="U1244" s="459"/>
      <c r="V1244" s="459"/>
      <c r="W1244" s="459"/>
      <c r="X1244" s="459"/>
      <c r="Y1244" s="459"/>
      <c r="Z1244" s="460"/>
    </row>
    <row r="1245" spans="2:26">
      <c r="B1245" s="324"/>
      <c r="C1245" s="461"/>
      <c r="D1245" s="324"/>
      <c r="E1245" s="324"/>
      <c r="F1245" s="324"/>
      <c r="G1245" s="459"/>
      <c r="H1245" s="324"/>
      <c r="I1245" s="462"/>
      <c r="J1245" s="324"/>
      <c r="K1245" s="324"/>
      <c r="L1245" s="324"/>
      <c r="M1245" s="324"/>
      <c r="N1245" s="324"/>
      <c r="O1245" s="324"/>
      <c r="P1245" s="324"/>
      <c r="Q1245" s="324"/>
      <c r="R1245" s="324"/>
      <c r="S1245" s="324"/>
      <c r="T1245" s="324"/>
      <c r="U1245" s="459"/>
      <c r="V1245" s="459"/>
      <c r="W1245" s="459"/>
      <c r="X1245" s="459"/>
      <c r="Y1245" s="459"/>
      <c r="Z1245" s="460"/>
    </row>
    <row r="1246" spans="2:26">
      <c r="B1246" s="324"/>
      <c r="C1246" s="461"/>
      <c r="D1246" s="324"/>
      <c r="E1246" s="324"/>
      <c r="F1246" s="324"/>
      <c r="G1246" s="459"/>
      <c r="H1246" s="324"/>
      <c r="I1246" s="462"/>
      <c r="J1246" s="324"/>
      <c r="K1246" s="324"/>
      <c r="L1246" s="324"/>
      <c r="M1246" s="324"/>
      <c r="N1246" s="324"/>
      <c r="O1246" s="324"/>
      <c r="P1246" s="324"/>
      <c r="Q1246" s="324"/>
      <c r="R1246" s="324"/>
      <c r="S1246" s="324"/>
      <c r="T1246" s="324"/>
      <c r="U1246" s="459"/>
      <c r="V1246" s="459"/>
      <c r="W1246" s="459"/>
      <c r="X1246" s="459"/>
      <c r="Y1246" s="459"/>
      <c r="Z1246" s="460"/>
    </row>
    <row r="1247" spans="2:26">
      <c r="B1247" s="324"/>
      <c r="C1247" s="461"/>
      <c r="D1247" s="324"/>
      <c r="E1247" s="324"/>
      <c r="F1247" s="324"/>
      <c r="G1247" s="459"/>
      <c r="H1247" s="324"/>
      <c r="I1247" s="462"/>
      <c r="J1247" s="324"/>
      <c r="K1247" s="324"/>
      <c r="L1247" s="324"/>
      <c r="M1247" s="324"/>
      <c r="N1247" s="324"/>
      <c r="O1247" s="324"/>
      <c r="P1247" s="324"/>
      <c r="Q1247" s="324"/>
      <c r="R1247" s="324"/>
      <c r="S1247" s="324"/>
      <c r="T1247" s="324"/>
      <c r="U1247" s="459"/>
      <c r="V1247" s="459"/>
      <c r="W1247" s="459"/>
      <c r="X1247" s="459"/>
      <c r="Y1247" s="459"/>
      <c r="Z1247" s="460"/>
    </row>
    <row r="1248" spans="2:26">
      <c r="B1248" s="324"/>
      <c r="C1248" s="461"/>
      <c r="D1248" s="324"/>
      <c r="E1248" s="324"/>
      <c r="F1248" s="324"/>
      <c r="G1248" s="459"/>
      <c r="H1248" s="324"/>
      <c r="I1248" s="462"/>
      <c r="J1248" s="324"/>
      <c r="K1248" s="324"/>
      <c r="L1248" s="324"/>
      <c r="M1248" s="324"/>
      <c r="N1248" s="324"/>
      <c r="O1248" s="324"/>
      <c r="P1248" s="324"/>
      <c r="Q1248" s="324"/>
      <c r="R1248" s="324"/>
      <c r="S1248" s="324"/>
      <c r="T1248" s="324"/>
      <c r="U1248" s="459"/>
      <c r="V1248" s="459"/>
      <c r="W1248" s="459"/>
      <c r="X1248" s="459"/>
      <c r="Y1248" s="459"/>
      <c r="Z1248" s="460"/>
    </row>
    <row r="1249" spans="2:26">
      <c r="B1249" s="324"/>
      <c r="C1249" s="461"/>
      <c r="D1249" s="324"/>
      <c r="E1249" s="324"/>
      <c r="F1249" s="324"/>
      <c r="G1249" s="459"/>
      <c r="H1249" s="324"/>
      <c r="I1249" s="462"/>
      <c r="J1249" s="324"/>
      <c r="K1249" s="324"/>
      <c r="L1249" s="324"/>
      <c r="M1249" s="324"/>
      <c r="N1249" s="324"/>
      <c r="O1249" s="324"/>
      <c r="P1249" s="324"/>
      <c r="Q1249" s="324"/>
      <c r="R1249" s="324"/>
      <c r="S1249" s="324"/>
      <c r="T1249" s="324"/>
      <c r="U1249" s="459"/>
      <c r="V1249" s="459"/>
      <c r="W1249" s="459"/>
      <c r="X1249" s="459"/>
      <c r="Y1249" s="459"/>
      <c r="Z1249" s="460"/>
    </row>
    <row r="1250" spans="2:26">
      <c r="B1250" s="324"/>
      <c r="C1250" s="461"/>
      <c r="D1250" s="324"/>
      <c r="E1250" s="324"/>
      <c r="F1250" s="324"/>
      <c r="G1250" s="459"/>
      <c r="H1250" s="324"/>
      <c r="I1250" s="462"/>
      <c r="J1250" s="324"/>
      <c r="K1250" s="324"/>
      <c r="L1250" s="324"/>
      <c r="M1250" s="324"/>
      <c r="N1250" s="324"/>
      <c r="O1250" s="324"/>
      <c r="P1250" s="324"/>
      <c r="Q1250" s="324"/>
      <c r="R1250" s="324"/>
      <c r="S1250" s="324"/>
      <c r="T1250" s="324"/>
      <c r="U1250" s="459"/>
      <c r="V1250" s="459"/>
      <c r="W1250" s="459"/>
      <c r="X1250" s="459"/>
      <c r="Y1250" s="459"/>
      <c r="Z1250" s="460"/>
    </row>
    <row r="1251" spans="2:26">
      <c r="B1251" s="324"/>
      <c r="C1251" s="461"/>
      <c r="D1251" s="324"/>
      <c r="E1251" s="324"/>
      <c r="F1251" s="324"/>
      <c r="G1251" s="459"/>
      <c r="H1251" s="324"/>
      <c r="I1251" s="462"/>
      <c r="J1251" s="324"/>
      <c r="K1251" s="324"/>
      <c r="L1251" s="324"/>
      <c r="M1251" s="324"/>
      <c r="N1251" s="324"/>
      <c r="O1251" s="324"/>
      <c r="P1251" s="324"/>
      <c r="Q1251" s="324"/>
      <c r="R1251" s="324"/>
      <c r="S1251" s="324"/>
      <c r="T1251" s="324"/>
      <c r="U1251" s="459"/>
      <c r="V1251" s="459"/>
      <c r="W1251" s="459"/>
      <c r="X1251" s="459"/>
      <c r="Y1251" s="459"/>
      <c r="Z1251" s="460"/>
    </row>
    <row r="1252" spans="2:26">
      <c r="B1252" s="324"/>
      <c r="C1252" s="461"/>
      <c r="D1252" s="324"/>
      <c r="E1252" s="324"/>
      <c r="F1252" s="324"/>
      <c r="G1252" s="459"/>
      <c r="H1252" s="324"/>
      <c r="I1252" s="462"/>
      <c r="J1252" s="324"/>
      <c r="K1252" s="324"/>
      <c r="L1252" s="324"/>
      <c r="M1252" s="324"/>
      <c r="N1252" s="324"/>
      <c r="O1252" s="324"/>
      <c r="P1252" s="324"/>
      <c r="Q1252" s="324"/>
      <c r="R1252" s="324"/>
      <c r="S1252" s="324"/>
      <c r="T1252" s="324"/>
      <c r="U1252" s="459"/>
      <c r="V1252" s="459"/>
      <c r="W1252" s="459"/>
      <c r="X1252" s="459"/>
      <c r="Y1252" s="459"/>
      <c r="Z1252" s="460"/>
    </row>
    <row r="1253" spans="2:26">
      <c r="B1253" s="324"/>
      <c r="C1253" s="461"/>
      <c r="D1253" s="324"/>
      <c r="E1253" s="324"/>
      <c r="F1253" s="324"/>
      <c r="G1253" s="459"/>
      <c r="H1253" s="324"/>
      <c r="I1253" s="462"/>
      <c r="J1253" s="324"/>
      <c r="K1253" s="324"/>
      <c r="L1253" s="324"/>
      <c r="M1253" s="324"/>
      <c r="N1253" s="324"/>
      <c r="O1253" s="324"/>
      <c r="P1253" s="324"/>
      <c r="Q1253" s="324"/>
      <c r="R1253" s="324"/>
      <c r="S1253" s="324"/>
      <c r="T1253" s="324"/>
      <c r="U1253" s="459"/>
      <c r="V1253" s="459"/>
      <c r="W1253" s="459"/>
      <c r="X1253" s="459"/>
      <c r="Y1253" s="459"/>
      <c r="Z1253" s="460"/>
    </row>
    <row r="1254" spans="2:26">
      <c r="B1254" s="324"/>
      <c r="C1254" s="461"/>
      <c r="D1254" s="324"/>
      <c r="E1254" s="324"/>
      <c r="F1254" s="324"/>
      <c r="G1254" s="459"/>
      <c r="H1254" s="324"/>
      <c r="I1254" s="462"/>
      <c r="J1254" s="324"/>
      <c r="K1254" s="324"/>
      <c r="L1254" s="324"/>
      <c r="M1254" s="324"/>
      <c r="N1254" s="324"/>
      <c r="O1254" s="324"/>
      <c r="P1254" s="324"/>
      <c r="Q1254" s="324"/>
      <c r="R1254" s="324"/>
      <c r="S1254" s="324"/>
      <c r="T1254" s="324"/>
      <c r="U1254" s="459"/>
      <c r="V1254" s="459"/>
      <c r="W1254" s="459"/>
      <c r="X1254" s="459"/>
      <c r="Y1254" s="459"/>
      <c r="Z1254" s="460"/>
    </row>
    <row r="1255" spans="2:26">
      <c r="B1255" s="324"/>
      <c r="C1255" s="461"/>
      <c r="D1255" s="324"/>
      <c r="E1255" s="324"/>
      <c r="F1255" s="324"/>
      <c r="G1255" s="459"/>
      <c r="H1255" s="324"/>
      <c r="I1255" s="462"/>
      <c r="J1255" s="324"/>
      <c r="K1255" s="324"/>
      <c r="L1255" s="324"/>
      <c r="M1255" s="324"/>
      <c r="N1255" s="324"/>
      <c r="O1255" s="324"/>
      <c r="P1255" s="324"/>
      <c r="Q1255" s="324"/>
      <c r="R1255" s="324"/>
      <c r="S1255" s="324"/>
      <c r="T1255" s="324"/>
      <c r="U1255" s="459"/>
      <c r="V1255" s="459"/>
      <c r="W1255" s="459"/>
      <c r="X1255" s="459"/>
      <c r="Y1255" s="459"/>
      <c r="Z1255" s="460"/>
    </row>
    <row r="1256" spans="2:26">
      <c r="B1256" s="324"/>
      <c r="C1256" s="461"/>
      <c r="D1256" s="324"/>
      <c r="E1256" s="324"/>
      <c r="F1256" s="324"/>
      <c r="G1256" s="459"/>
      <c r="H1256" s="324"/>
      <c r="I1256" s="462"/>
      <c r="J1256" s="324"/>
      <c r="K1256" s="324"/>
      <c r="L1256" s="324"/>
      <c r="M1256" s="324"/>
      <c r="N1256" s="324"/>
      <c r="O1256" s="324"/>
      <c r="P1256" s="324"/>
      <c r="Q1256" s="324"/>
      <c r="R1256" s="324"/>
      <c r="S1256" s="324"/>
      <c r="T1256" s="324"/>
      <c r="U1256" s="459"/>
      <c r="V1256" s="459"/>
      <c r="W1256" s="459"/>
      <c r="X1256" s="459"/>
      <c r="Y1256" s="459"/>
      <c r="Z1256" s="460"/>
    </row>
    <row r="1257" spans="2:26">
      <c r="B1257" s="324"/>
      <c r="C1257" s="461"/>
      <c r="D1257" s="324"/>
      <c r="E1257" s="324"/>
      <c r="F1257" s="324"/>
      <c r="G1257" s="459"/>
      <c r="H1257" s="324"/>
      <c r="I1257" s="462"/>
      <c r="J1257" s="324"/>
      <c r="K1257" s="324"/>
      <c r="L1257" s="324"/>
      <c r="M1257" s="324"/>
      <c r="N1257" s="324"/>
      <c r="O1257" s="324"/>
      <c r="P1257" s="324"/>
      <c r="Q1257" s="324"/>
      <c r="R1257" s="324"/>
      <c r="S1257" s="324"/>
      <c r="T1257" s="324"/>
      <c r="U1257" s="459"/>
      <c r="V1257" s="459"/>
      <c r="W1257" s="459"/>
      <c r="X1257" s="459"/>
      <c r="Y1257" s="459"/>
      <c r="Z1257" s="460"/>
    </row>
    <row r="1258" spans="2:26">
      <c r="B1258" s="324"/>
      <c r="C1258" s="461"/>
      <c r="D1258" s="324"/>
      <c r="E1258" s="324"/>
      <c r="F1258" s="324"/>
      <c r="G1258" s="459"/>
      <c r="H1258" s="324"/>
      <c r="I1258" s="462"/>
      <c r="J1258" s="324"/>
      <c r="K1258" s="324"/>
      <c r="L1258" s="324"/>
      <c r="M1258" s="324"/>
      <c r="N1258" s="324"/>
      <c r="O1258" s="324"/>
      <c r="P1258" s="324"/>
      <c r="Q1258" s="324"/>
      <c r="R1258" s="324"/>
      <c r="S1258" s="324"/>
      <c r="T1258" s="324"/>
      <c r="U1258" s="459"/>
      <c r="V1258" s="459"/>
      <c r="W1258" s="459"/>
      <c r="X1258" s="459"/>
      <c r="Y1258" s="459"/>
      <c r="Z1258" s="460"/>
    </row>
    <row r="1259" spans="2:26">
      <c r="B1259" s="324"/>
      <c r="C1259" s="461"/>
      <c r="D1259" s="324"/>
      <c r="E1259" s="324"/>
      <c r="F1259" s="324"/>
      <c r="G1259" s="459"/>
      <c r="H1259" s="324"/>
      <c r="I1259" s="462"/>
      <c r="J1259" s="324"/>
      <c r="K1259" s="324"/>
      <c r="L1259" s="324"/>
      <c r="M1259" s="324"/>
      <c r="N1259" s="324"/>
      <c r="O1259" s="324"/>
      <c r="P1259" s="324"/>
      <c r="Q1259" s="324"/>
      <c r="R1259" s="324"/>
      <c r="S1259" s="324"/>
      <c r="T1259" s="324"/>
      <c r="U1259" s="459"/>
      <c r="V1259" s="459"/>
      <c r="W1259" s="459"/>
      <c r="X1259" s="459"/>
      <c r="Y1259" s="459"/>
      <c r="Z1259" s="460"/>
    </row>
    <row r="1260" spans="2:26">
      <c r="B1260" s="324"/>
      <c r="C1260" s="461"/>
      <c r="D1260" s="324"/>
      <c r="E1260" s="324"/>
      <c r="F1260" s="324"/>
      <c r="G1260" s="459"/>
      <c r="H1260" s="324"/>
      <c r="I1260" s="462"/>
      <c r="J1260" s="324"/>
      <c r="K1260" s="324"/>
      <c r="L1260" s="324"/>
      <c r="M1260" s="324"/>
      <c r="N1260" s="324"/>
      <c r="O1260" s="324"/>
      <c r="P1260" s="324"/>
      <c r="Q1260" s="324"/>
      <c r="R1260" s="324"/>
      <c r="S1260" s="324"/>
      <c r="T1260" s="324"/>
      <c r="U1260" s="459"/>
      <c r="V1260" s="459"/>
      <c r="W1260" s="459"/>
      <c r="X1260" s="459"/>
      <c r="Y1260" s="459"/>
      <c r="Z1260" s="460"/>
    </row>
    <row r="1261" spans="2:26">
      <c r="B1261" s="324"/>
      <c r="C1261" s="461"/>
      <c r="D1261" s="324"/>
      <c r="E1261" s="324"/>
      <c r="F1261" s="324"/>
      <c r="G1261" s="459"/>
      <c r="H1261" s="324"/>
      <c r="I1261" s="462"/>
      <c r="J1261" s="324"/>
      <c r="K1261" s="324"/>
      <c r="L1261" s="324"/>
      <c r="M1261" s="324"/>
      <c r="N1261" s="324"/>
      <c r="O1261" s="324"/>
      <c r="P1261" s="324"/>
      <c r="Q1261" s="324"/>
      <c r="R1261" s="324"/>
      <c r="S1261" s="324"/>
      <c r="T1261" s="324"/>
      <c r="U1261" s="459"/>
      <c r="V1261" s="459"/>
      <c r="W1261" s="459"/>
      <c r="X1261" s="459"/>
      <c r="Y1261" s="459"/>
      <c r="Z1261" s="460"/>
    </row>
    <row r="1262" spans="2:26">
      <c r="B1262" s="324"/>
      <c r="C1262" s="461"/>
      <c r="D1262" s="324"/>
      <c r="E1262" s="324"/>
      <c r="F1262" s="324"/>
      <c r="G1262" s="459"/>
      <c r="H1262" s="324"/>
      <c r="I1262" s="462"/>
      <c r="J1262" s="324"/>
      <c r="K1262" s="324"/>
      <c r="L1262" s="324"/>
      <c r="M1262" s="324"/>
      <c r="N1262" s="324"/>
      <c r="O1262" s="324"/>
      <c r="P1262" s="324"/>
      <c r="Q1262" s="324"/>
      <c r="R1262" s="324"/>
      <c r="S1262" s="324"/>
      <c r="T1262" s="324"/>
      <c r="U1262" s="459"/>
      <c r="V1262" s="459"/>
      <c r="W1262" s="459"/>
      <c r="X1262" s="459"/>
      <c r="Y1262" s="459"/>
      <c r="Z1262" s="460"/>
    </row>
    <row r="1263" spans="2:26">
      <c r="B1263" s="324"/>
      <c r="C1263" s="461"/>
      <c r="D1263" s="324"/>
      <c r="E1263" s="324"/>
      <c r="F1263" s="324"/>
      <c r="G1263" s="459"/>
      <c r="H1263" s="324"/>
      <c r="I1263" s="462"/>
      <c r="J1263" s="324"/>
      <c r="K1263" s="324"/>
      <c r="L1263" s="324"/>
      <c r="M1263" s="324"/>
      <c r="N1263" s="324"/>
      <c r="O1263" s="324"/>
      <c r="P1263" s="324"/>
      <c r="Q1263" s="324"/>
      <c r="R1263" s="324"/>
      <c r="S1263" s="324"/>
      <c r="T1263" s="324"/>
      <c r="U1263" s="459"/>
      <c r="V1263" s="459"/>
      <c r="W1263" s="459"/>
      <c r="X1263" s="459"/>
      <c r="Y1263" s="459"/>
      <c r="Z1263" s="460"/>
    </row>
    <row r="1264" spans="2:26">
      <c r="B1264" s="324"/>
      <c r="C1264" s="461"/>
      <c r="D1264" s="324"/>
      <c r="E1264" s="324"/>
      <c r="F1264" s="324"/>
      <c r="G1264" s="459"/>
      <c r="H1264" s="324"/>
      <c r="I1264" s="462"/>
      <c r="J1264" s="324"/>
      <c r="K1264" s="324"/>
      <c r="L1264" s="324"/>
      <c r="M1264" s="324"/>
      <c r="N1264" s="324"/>
      <c r="O1264" s="324"/>
      <c r="P1264" s="324"/>
      <c r="Q1264" s="324"/>
      <c r="R1264" s="324"/>
      <c r="S1264" s="324"/>
      <c r="T1264" s="324"/>
      <c r="U1264" s="459"/>
      <c r="V1264" s="459"/>
      <c r="W1264" s="459"/>
      <c r="X1264" s="459"/>
      <c r="Y1264" s="459"/>
      <c r="Z1264" s="460"/>
    </row>
    <row r="1265" spans="2:26">
      <c r="B1265" s="324"/>
      <c r="C1265" s="461"/>
      <c r="D1265" s="324"/>
      <c r="E1265" s="324"/>
      <c r="F1265" s="324"/>
      <c r="G1265" s="459"/>
      <c r="H1265" s="324"/>
      <c r="I1265" s="462"/>
      <c r="J1265" s="324"/>
      <c r="K1265" s="324"/>
      <c r="L1265" s="324"/>
      <c r="M1265" s="324"/>
      <c r="N1265" s="324"/>
      <c r="O1265" s="324"/>
      <c r="P1265" s="324"/>
      <c r="Q1265" s="324"/>
      <c r="R1265" s="324"/>
      <c r="S1265" s="324"/>
      <c r="T1265" s="324"/>
      <c r="U1265" s="459"/>
      <c r="V1265" s="459"/>
      <c r="W1265" s="459"/>
      <c r="X1265" s="459"/>
      <c r="Y1265" s="459"/>
      <c r="Z1265" s="460"/>
    </row>
    <row r="1266" spans="2:26">
      <c r="B1266" s="324"/>
      <c r="C1266" s="461"/>
      <c r="D1266" s="324"/>
      <c r="E1266" s="324"/>
      <c r="F1266" s="324"/>
      <c r="G1266" s="459"/>
      <c r="H1266" s="324"/>
      <c r="I1266" s="462"/>
      <c r="J1266" s="324"/>
      <c r="K1266" s="324"/>
      <c r="L1266" s="324"/>
      <c r="M1266" s="324"/>
      <c r="N1266" s="324"/>
      <c r="O1266" s="324"/>
      <c r="P1266" s="324"/>
      <c r="Q1266" s="324"/>
      <c r="R1266" s="324"/>
      <c r="S1266" s="324"/>
      <c r="T1266" s="324"/>
      <c r="U1266" s="459"/>
      <c r="V1266" s="459"/>
      <c r="W1266" s="459"/>
      <c r="X1266" s="459"/>
      <c r="Y1266" s="459"/>
      <c r="Z1266" s="460"/>
    </row>
    <row r="1267" spans="2:26">
      <c r="B1267" s="324"/>
      <c r="C1267" s="461"/>
      <c r="D1267" s="324"/>
      <c r="E1267" s="324"/>
      <c r="F1267" s="324"/>
      <c r="G1267" s="459"/>
      <c r="H1267" s="324"/>
      <c r="I1267" s="462"/>
      <c r="J1267" s="324"/>
      <c r="K1267" s="324"/>
      <c r="L1267" s="324"/>
      <c r="M1267" s="324"/>
      <c r="N1267" s="324"/>
      <c r="O1267" s="324"/>
      <c r="P1267" s="324"/>
      <c r="Q1267" s="324"/>
      <c r="R1267" s="324"/>
      <c r="S1267" s="324"/>
      <c r="T1267" s="324"/>
      <c r="U1267" s="459"/>
      <c r="V1267" s="459"/>
      <c r="W1267" s="459"/>
      <c r="X1267" s="459"/>
      <c r="Y1267" s="459"/>
      <c r="Z1267" s="460"/>
    </row>
    <row r="1268" spans="2:26">
      <c r="B1268" s="324"/>
      <c r="C1268" s="461"/>
      <c r="D1268" s="324"/>
      <c r="E1268" s="324"/>
      <c r="F1268" s="324"/>
      <c r="G1268" s="459"/>
      <c r="H1268" s="324"/>
      <c r="I1268" s="462"/>
      <c r="J1268" s="324"/>
      <c r="K1268" s="324"/>
      <c r="L1268" s="324"/>
      <c r="M1268" s="324"/>
      <c r="N1268" s="324"/>
      <c r="O1268" s="324"/>
      <c r="P1268" s="324"/>
      <c r="Q1268" s="324"/>
      <c r="R1268" s="324"/>
      <c r="S1268" s="324"/>
      <c r="T1268" s="324"/>
      <c r="U1268" s="459"/>
      <c r="V1268" s="459"/>
      <c r="W1268" s="459"/>
      <c r="X1268" s="459"/>
      <c r="Y1268" s="459"/>
      <c r="Z1268" s="460"/>
    </row>
    <row r="1269" spans="2:26">
      <c r="B1269" s="324"/>
      <c r="C1269" s="461"/>
      <c r="D1269" s="324"/>
      <c r="E1269" s="324"/>
      <c r="F1269" s="324"/>
      <c r="G1269" s="459"/>
      <c r="H1269" s="324"/>
      <c r="I1269" s="462"/>
      <c r="J1269" s="324"/>
      <c r="K1269" s="324"/>
      <c r="L1269" s="324"/>
      <c r="M1269" s="324"/>
      <c r="N1269" s="324"/>
      <c r="O1269" s="324"/>
      <c r="P1269" s="324"/>
      <c r="Q1269" s="324"/>
      <c r="R1269" s="324"/>
      <c r="S1269" s="324"/>
      <c r="T1269" s="324"/>
      <c r="U1269" s="459"/>
      <c r="V1269" s="459"/>
      <c r="W1269" s="459"/>
      <c r="X1269" s="459"/>
      <c r="Y1269" s="459"/>
      <c r="Z1269" s="460"/>
    </row>
    <row r="1270" spans="2:26">
      <c r="B1270" s="324"/>
      <c r="C1270" s="461"/>
      <c r="D1270" s="324"/>
      <c r="E1270" s="324"/>
      <c r="F1270" s="324"/>
      <c r="G1270" s="459"/>
      <c r="H1270" s="324"/>
      <c r="I1270" s="462"/>
      <c r="J1270" s="324"/>
      <c r="K1270" s="324"/>
      <c r="L1270" s="324"/>
      <c r="M1270" s="324"/>
      <c r="N1270" s="324"/>
      <c r="O1270" s="324"/>
      <c r="P1270" s="324"/>
      <c r="Q1270" s="324"/>
      <c r="R1270" s="324"/>
      <c r="S1270" s="324"/>
      <c r="T1270" s="324"/>
      <c r="U1270" s="459"/>
      <c r="V1270" s="459"/>
      <c r="W1270" s="459"/>
      <c r="X1270" s="459"/>
      <c r="Y1270" s="459"/>
      <c r="Z1270" s="460"/>
    </row>
    <row r="1271" spans="2:26">
      <c r="B1271" s="324"/>
      <c r="C1271" s="461"/>
      <c r="D1271" s="324"/>
      <c r="E1271" s="324"/>
      <c r="F1271" s="324"/>
      <c r="G1271" s="459"/>
      <c r="H1271" s="324"/>
      <c r="I1271" s="462"/>
      <c r="J1271" s="324"/>
      <c r="K1271" s="324"/>
      <c r="L1271" s="324"/>
      <c r="M1271" s="324"/>
      <c r="N1271" s="324"/>
      <c r="O1271" s="324"/>
      <c r="P1271" s="324"/>
      <c r="Q1271" s="324"/>
      <c r="R1271" s="324"/>
      <c r="S1271" s="324"/>
      <c r="T1271" s="324"/>
      <c r="U1271" s="459"/>
      <c r="V1271" s="459"/>
      <c r="W1271" s="459"/>
      <c r="X1271" s="459"/>
      <c r="Y1271" s="459"/>
      <c r="Z1271" s="460"/>
    </row>
    <row r="1272" spans="2:26">
      <c r="B1272" s="324"/>
      <c r="C1272" s="461"/>
      <c r="D1272" s="324"/>
      <c r="E1272" s="324"/>
      <c r="F1272" s="324"/>
      <c r="G1272" s="459"/>
      <c r="H1272" s="324"/>
      <c r="I1272" s="462"/>
      <c r="J1272" s="324"/>
      <c r="K1272" s="324"/>
      <c r="L1272" s="324"/>
      <c r="M1272" s="324"/>
      <c r="N1272" s="324"/>
      <c r="O1272" s="324"/>
      <c r="P1272" s="324"/>
      <c r="Q1272" s="324"/>
      <c r="R1272" s="324"/>
      <c r="S1272" s="324"/>
      <c r="T1272" s="324"/>
      <c r="U1272" s="459"/>
      <c r="V1272" s="459"/>
      <c r="W1272" s="459"/>
      <c r="X1272" s="459"/>
      <c r="Y1272" s="459"/>
      <c r="Z1272" s="460"/>
    </row>
    <row r="1273" spans="2:26">
      <c r="B1273" s="324"/>
      <c r="C1273" s="461"/>
      <c r="D1273" s="324"/>
      <c r="E1273" s="324"/>
      <c r="F1273" s="324"/>
      <c r="G1273" s="459"/>
      <c r="H1273" s="324"/>
      <c r="I1273" s="462"/>
      <c r="J1273" s="324"/>
      <c r="K1273" s="324"/>
      <c r="L1273" s="324"/>
      <c r="M1273" s="324"/>
      <c r="N1273" s="324"/>
      <c r="O1273" s="324"/>
      <c r="P1273" s="324"/>
      <c r="Q1273" s="324"/>
      <c r="R1273" s="324"/>
      <c r="S1273" s="324"/>
      <c r="T1273" s="324"/>
      <c r="U1273" s="459"/>
      <c r="V1273" s="459"/>
      <c r="W1273" s="459"/>
      <c r="X1273" s="459"/>
      <c r="Y1273" s="459"/>
      <c r="Z1273" s="460"/>
    </row>
    <row r="1274" spans="2:26">
      <c r="B1274" s="324"/>
      <c r="C1274" s="461"/>
      <c r="D1274" s="324"/>
      <c r="E1274" s="324"/>
      <c r="F1274" s="324"/>
      <c r="G1274" s="459"/>
      <c r="H1274" s="324"/>
      <c r="I1274" s="462"/>
      <c r="J1274" s="324"/>
      <c r="K1274" s="324"/>
      <c r="L1274" s="324"/>
      <c r="M1274" s="324"/>
      <c r="N1274" s="324"/>
      <c r="O1274" s="324"/>
      <c r="P1274" s="324"/>
      <c r="Q1274" s="324"/>
      <c r="R1274" s="324"/>
      <c r="S1274" s="324"/>
      <c r="T1274" s="324"/>
      <c r="U1274" s="459"/>
      <c r="V1274" s="459"/>
      <c r="W1274" s="459"/>
      <c r="X1274" s="459"/>
      <c r="Y1274" s="459"/>
      <c r="Z1274" s="460"/>
    </row>
    <row r="1275" spans="2:26">
      <c r="B1275" s="324"/>
      <c r="C1275" s="461"/>
      <c r="D1275" s="324"/>
      <c r="E1275" s="324"/>
      <c r="F1275" s="324"/>
      <c r="G1275" s="459"/>
      <c r="H1275" s="324"/>
      <c r="I1275" s="462"/>
      <c r="J1275" s="324"/>
      <c r="K1275" s="324"/>
      <c r="L1275" s="324"/>
      <c r="M1275" s="324"/>
      <c r="N1275" s="324"/>
      <c r="O1275" s="324"/>
      <c r="P1275" s="324"/>
      <c r="Q1275" s="324"/>
      <c r="R1275" s="324"/>
      <c r="S1275" s="324"/>
      <c r="T1275" s="324"/>
      <c r="U1275" s="459"/>
      <c r="V1275" s="459"/>
      <c r="W1275" s="459"/>
      <c r="X1275" s="459"/>
      <c r="Y1275" s="459"/>
      <c r="Z1275" s="460"/>
    </row>
    <row r="1276" spans="2:26">
      <c r="B1276" s="324"/>
      <c r="C1276" s="461"/>
      <c r="D1276" s="324"/>
      <c r="E1276" s="324"/>
      <c r="F1276" s="324"/>
      <c r="G1276" s="459"/>
      <c r="H1276" s="324"/>
      <c r="I1276" s="462"/>
      <c r="J1276" s="324"/>
      <c r="K1276" s="324"/>
      <c r="L1276" s="324"/>
      <c r="M1276" s="324"/>
      <c r="N1276" s="324"/>
      <c r="O1276" s="324"/>
      <c r="P1276" s="324"/>
      <c r="Q1276" s="324"/>
      <c r="R1276" s="324"/>
      <c r="S1276" s="324"/>
      <c r="T1276" s="324"/>
      <c r="U1276" s="459"/>
      <c r="V1276" s="459"/>
      <c r="W1276" s="459"/>
      <c r="X1276" s="459"/>
      <c r="Y1276" s="459"/>
      <c r="Z1276" s="460"/>
    </row>
    <row r="1277" spans="2:26">
      <c r="B1277" s="324"/>
      <c r="C1277" s="461"/>
      <c r="D1277" s="324"/>
      <c r="E1277" s="324"/>
      <c r="F1277" s="324"/>
      <c r="G1277" s="459"/>
      <c r="H1277" s="324"/>
      <c r="I1277" s="462"/>
      <c r="J1277" s="324"/>
      <c r="K1277" s="324"/>
      <c r="L1277" s="324"/>
      <c r="M1277" s="324"/>
      <c r="N1277" s="324"/>
      <c r="O1277" s="324"/>
      <c r="P1277" s="324"/>
      <c r="Q1277" s="324"/>
      <c r="R1277" s="324"/>
      <c r="S1277" s="324"/>
      <c r="T1277" s="324"/>
      <c r="U1277" s="459"/>
      <c r="V1277" s="459"/>
      <c r="W1277" s="459"/>
      <c r="X1277" s="459"/>
      <c r="Y1277" s="459"/>
      <c r="Z1277" s="460"/>
    </row>
    <row r="1278" spans="2:26">
      <c r="B1278" s="324"/>
      <c r="C1278" s="461"/>
      <c r="D1278" s="324"/>
      <c r="E1278" s="324"/>
      <c r="F1278" s="324"/>
      <c r="G1278" s="459"/>
      <c r="H1278" s="324"/>
      <c r="I1278" s="462"/>
      <c r="J1278" s="324"/>
      <c r="K1278" s="324"/>
      <c r="L1278" s="324"/>
      <c r="M1278" s="324"/>
      <c r="N1278" s="324"/>
      <c r="O1278" s="324"/>
      <c r="P1278" s="324"/>
      <c r="Q1278" s="324"/>
      <c r="R1278" s="324"/>
      <c r="S1278" s="324"/>
      <c r="T1278" s="324"/>
      <c r="U1278" s="459"/>
      <c r="V1278" s="459"/>
      <c r="W1278" s="459"/>
      <c r="X1278" s="459"/>
      <c r="Y1278" s="459"/>
      <c r="Z1278" s="460"/>
    </row>
    <row r="1279" spans="2:26">
      <c r="B1279" s="324"/>
      <c r="C1279" s="461"/>
      <c r="D1279" s="324"/>
      <c r="E1279" s="324"/>
      <c r="F1279" s="324"/>
      <c r="G1279" s="459"/>
      <c r="H1279" s="324"/>
      <c r="I1279" s="462"/>
      <c r="J1279" s="324"/>
      <c r="K1279" s="324"/>
      <c r="L1279" s="324"/>
      <c r="M1279" s="324"/>
      <c r="N1279" s="324"/>
      <c r="O1279" s="324"/>
      <c r="P1279" s="324"/>
      <c r="Q1279" s="324"/>
      <c r="R1279" s="324"/>
      <c r="S1279" s="324"/>
      <c r="T1279" s="324"/>
      <c r="U1279" s="459"/>
      <c r="V1279" s="459"/>
      <c r="W1279" s="459"/>
      <c r="X1279" s="459"/>
      <c r="Y1279" s="459"/>
      <c r="Z1279" s="460"/>
    </row>
    <row r="1280" spans="2:26">
      <c r="B1280" s="324"/>
      <c r="C1280" s="461"/>
      <c r="D1280" s="324"/>
      <c r="E1280" s="324"/>
      <c r="F1280" s="324"/>
      <c r="G1280" s="459"/>
      <c r="H1280" s="324"/>
      <c r="I1280" s="462"/>
      <c r="J1280" s="324"/>
      <c r="K1280" s="324"/>
      <c r="L1280" s="324"/>
      <c r="M1280" s="324"/>
      <c r="N1280" s="324"/>
      <c r="O1280" s="324"/>
      <c r="P1280" s="324"/>
      <c r="Q1280" s="324"/>
      <c r="R1280" s="324"/>
      <c r="S1280" s="324"/>
      <c r="T1280" s="324"/>
      <c r="U1280" s="459"/>
      <c r="V1280" s="459"/>
      <c r="W1280" s="459"/>
      <c r="X1280" s="459"/>
      <c r="Y1280" s="459"/>
      <c r="Z1280" s="460"/>
    </row>
    <row r="1281" spans="2:26">
      <c r="B1281" s="324"/>
      <c r="C1281" s="461"/>
      <c r="D1281" s="324"/>
      <c r="E1281" s="324"/>
      <c r="F1281" s="324"/>
      <c r="G1281" s="459"/>
      <c r="H1281" s="324"/>
      <c r="I1281" s="462"/>
      <c r="J1281" s="324"/>
      <c r="K1281" s="324"/>
      <c r="L1281" s="324"/>
      <c r="M1281" s="324"/>
      <c r="N1281" s="324"/>
      <c r="O1281" s="324"/>
      <c r="P1281" s="324"/>
      <c r="Q1281" s="324"/>
      <c r="R1281" s="324"/>
      <c r="S1281" s="324"/>
      <c r="T1281" s="324"/>
      <c r="U1281" s="459"/>
      <c r="V1281" s="459"/>
      <c r="W1281" s="459"/>
      <c r="X1281" s="459"/>
      <c r="Y1281" s="459"/>
      <c r="Z1281" s="460"/>
    </row>
    <row r="1282" spans="2:26">
      <c r="B1282" s="324"/>
      <c r="C1282" s="461"/>
      <c r="D1282" s="324"/>
      <c r="E1282" s="324"/>
      <c r="F1282" s="324"/>
      <c r="G1282" s="459"/>
      <c r="H1282" s="324"/>
      <c r="I1282" s="462"/>
      <c r="J1282" s="324"/>
      <c r="K1282" s="324"/>
      <c r="L1282" s="324"/>
      <c r="M1282" s="324"/>
      <c r="N1282" s="324"/>
      <c r="O1282" s="324"/>
      <c r="P1282" s="324"/>
      <c r="Q1282" s="324"/>
      <c r="R1282" s="324"/>
      <c r="S1282" s="324"/>
      <c r="T1282" s="324"/>
      <c r="U1282" s="459"/>
      <c r="V1282" s="459"/>
      <c r="W1282" s="459"/>
      <c r="X1282" s="459"/>
      <c r="Y1282" s="459"/>
      <c r="Z1282" s="460"/>
    </row>
    <row r="1283" spans="2:26">
      <c r="B1283" s="324"/>
      <c r="C1283" s="461"/>
      <c r="D1283" s="324"/>
      <c r="E1283" s="324"/>
      <c r="F1283" s="324"/>
      <c r="G1283" s="459"/>
      <c r="H1283" s="324"/>
      <c r="I1283" s="462"/>
      <c r="J1283" s="324"/>
      <c r="K1283" s="324"/>
      <c r="L1283" s="324"/>
      <c r="M1283" s="324"/>
      <c r="N1283" s="324"/>
      <c r="O1283" s="324"/>
      <c r="P1283" s="324"/>
      <c r="Q1283" s="324"/>
      <c r="R1283" s="324"/>
      <c r="S1283" s="324"/>
      <c r="T1283" s="324"/>
      <c r="U1283" s="459"/>
      <c r="V1283" s="459"/>
      <c r="W1283" s="459"/>
      <c r="X1283" s="459"/>
      <c r="Y1283" s="459"/>
      <c r="Z1283" s="460"/>
    </row>
    <row r="1284" spans="2:26">
      <c r="B1284" s="324"/>
      <c r="C1284" s="461"/>
      <c r="D1284" s="324"/>
      <c r="E1284" s="324"/>
      <c r="F1284" s="324"/>
      <c r="G1284" s="459"/>
      <c r="H1284" s="324"/>
      <c r="I1284" s="462"/>
      <c r="J1284" s="324"/>
      <c r="K1284" s="324"/>
      <c r="L1284" s="324"/>
      <c r="M1284" s="324"/>
      <c r="N1284" s="324"/>
      <c r="O1284" s="324"/>
      <c r="P1284" s="324"/>
      <c r="Q1284" s="324"/>
      <c r="R1284" s="324"/>
      <c r="S1284" s="324"/>
      <c r="T1284" s="324"/>
      <c r="U1284" s="459"/>
      <c r="V1284" s="459"/>
      <c r="W1284" s="459"/>
      <c r="X1284" s="459"/>
      <c r="Y1284" s="459"/>
      <c r="Z1284" s="460"/>
    </row>
    <row r="1285" spans="2:26">
      <c r="B1285" s="324"/>
      <c r="C1285" s="461"/>
      <c r="D1285" s="324"/>
      <c r="E1285" s="324"/>
      <c r="F1285" s="324"/>
      <c r="G1285" s="459"/>
      <c r="H1285" s="324"/>
      <c r="I1285" s="462"/>
      <c r="J1285" s="324"/>
      <c r="K1285" s="324"/>
      <c r="L1285" s="324"/>
      <c r="M1285" s="324"/>
      <c r="N1285" s="324"/>
      <c r="O1285" s="324"/>
      <c r="P1285" s="324"/>
      <c r="Q1285" s="324"/>
      <c r="R1285" s="324"/>
      <c r="S1285" s="324"/>
      <c r="T1285" s="324"/>
      <c r="U1285" s="459"/>
      <c r="V1285" s="459"/>
      <c r="W1285" s="459"/>
      <c r="X1285" s="459"/>
      <c r="Y1285" s="459"/>
      <c r="Z1285" s="460"/>
    </row>
    <row r="1286" spans="2:26">
      <c r="B1286" s="324"/>
      <c r="C1286" s="461"/>
      <c r="D1286" s="324"/>
      <c r="E1286" s="324"/>
      <c r="F1286" s="324"/>
      <c r="G1286" s="459"/>
      <c r="H1286" s="324"/>
      <c r="I1286" s="462"/>
      <c r="J1286" s="324"/>
      <c r="K1286" s="324"/>
      <c r="L1286" s="324"/>
      <c r="M1286" s="324"/>
      <c r="N1286" s="324"/>
      <c r="O1286" s="324"/>
      <c r="P1286" s="324"/>
      <c r="Q1286" s="324"/>
      <c r="R1286" s="324"/>
      <c r="S1286" s="324"/>
      <c r="T1286" s="324"/>
      <c r="U1286" s="459"/>
      <c r="V1286" s="459"/>
      <c r="W1286" s="459"/>
      <c r="X1286" s="459"/>
      <c r="Y1286" s="459"/>
      <c r="Z1286" s="460"/>
    </row>
    <row r="1287" spans="2:26">
      <c r="B1287" s="324"/>
      <c r="C1287" s="461"/>
      <c r="D1287" s="324"/>
      <c r="E1287" s="324"/>
      <c r="F1287" s="324"/>
      <c r="G1287" s="459"/>
      <c r="H1287" s="324"/>
      <c r="I1287" s="462"/>
      <c r="J1287" s="324"/>
      <c r="K1287" s="324"/>
      <c r="L1287" s="324"/>
      <c r="M1287" s="324"/>
      <c r="N1287" s="324"/>
      <c r="O1287" s="324"/>
      <c r="P1287" s="324"/>
      <c r="Q1287" s="324"/>
      <c r="R1287" s="324"/>
      <c r="S1287" s="324"/>
      <c r="T1287" s="324"/>
      <c r="U1287" s="459"/>
      <c r="V1287" s="459"/>
      <c r="W1287" s="459"/>
      <c r="X1287" s="459"/>
      <c r="Y1287" s="459"/>
      <c r="Z1287" s="460"/>
    </row>
    <row r="1288" spans="2:26">
      <c r="B1288" s="324"/>
      <c r="C1288" s="461"/>
      <c r="D1288" s="324"/>
      <c r="E1288" s="324"/>
      <c r="F1288" s="324"/>
      <c r="G1288" s="459"/>
      <c r="H1288" s="324"/>
      <c r="I1288" s="462"/>
      <c r="J1288" s="324"/>
      <c r="K1288" s="324"/>
      <c r="L1288" s="324"/>
      <c r="M1288" s="324"/>
      <c r="N1288" s="324"/>
      <c r="O1288" s="324"/>
      <c r="P1288" s="324"/>
      <c r="Q1288" s="324"/>
      <c r="R1288" s="324"/>
      <c r="S1288" s="324"/>
      <c r="T1288" s="324"/>
      <c r="U1288" s="459"/>
      <c r="V1288" s="459"/>
      <c r="W1288" s="459"/>
      <c r="X1288" s="459"/>
      <c r="Y1288" s="459"/>
      <c r="Z1288" s="460"/>
    </row>
    <row r="1289" spans="2:26">
      <c r="B1289" s="324"/>
      <c r="C1289" s="461"/>
      <c r="D1289" s="324"/>
      <c r="E1289" s="324"/>
      <c r="F1289" s="324"/>
      <c r="G1289" s="459"/>
      <c r="H1289" s="324"/>
      <c r="I1289" s="462"/>
      <c r="J1289" s="324"/>
      <c r="K1289" s="324"/>
      <c r="L1289" s="324"/>
      <c r="M1289" s="324"/>
      <c r="N1289" s="324"/>
      <c r="O1289" s="324"/>
      <c r="P1289" s="324"/>
      <c r="Q1289" s="324"/>
      <c r="R1289" s="324"/>
      <c r="S1289" s="324"/>
      <c r="T1289" s="324"/>
      <c r="U1289" s="459"/>
      <c r="V1289" s="459"/>
      <c r="W1289" s="459"/>
      <c r="X1289" s="459"/>
      <c r="Y1289" s="459"/>
      <c r="Z1289" s="460"/>
    </row>
    <row r="1290" spans="2:26">
      <c r="B1290" s="324"/>
      <c r="C1290" s="461"/>
      <c r="D1290" s="324"/>
      <c r="E1290" s="324"/>
      <c r="F1290" s="324"/>
      <c r="G1290" s="459"/>
      <c r="H1290" s="324"/>
      <c r="I1290" s="462"/>
      <c r="J1290" s="324"/>
      <c r="K1290" s="324"/>
      <c r="L1290" s="324"/>
      <c r="M1290" s="324"/>
      <c r="N1290" s="324"/>
      <c r="O1290" s="324"/>
      <c r="P1290" s="324"/>
      <c r="Q1290" s="324"/>
      <c r="R1290" s="324"/>
      <c r="S1290" s="324"/>
      <c r="T1290" s="324"/>
      <c r="U1290" s="459"/>
      <c r="V1290" s="459"/>
      <c r="W1290" s="459"/>
      <c r="X1290" s="459"/>
      <c r="Y1290" s="459"/>
      <c r="Z1290" s="460"/>
    </row>
    <row r="1291" spans="2:26">
      <c r="B1291" s="324"/>
      <c r="C1291" s="461"/>
      <c r="D1291" s="324"/>
      <c r="E1291" s="324"/>
      <c r="F1291" s="324"/>
      <c r="G1291" s="459"/>
      <c r="H1291" s="324"/>
      <c r="I1291" s="462"/>
      <c r="J1291" s="324"/>
      <c r="K1291" s="324"/>
      <c r="L1291" s="324"/>
      <c r="M1291" s="324"/>
      <c r="N1291" s="324"/>
      <c r="O1291" s="324"/>
      <c r="P1291" s="324"/>
      <c r="Q1291" s="324"/>
      <c r="R1291" s="324"/>
      <c r="S1291" s="324"/>
      <c r="T1291" s="324"/>
      <c r="U1291" s="459"/>
      <c r="V1291" s="459"/>
      <c r="W1291" s="459"/>
      <c r="X1291" s="459"/>
      <c r="Y1291" s="459"/>
      <c r="Z1291" s="460"/>
    </row>
    <row r="1292" spans="2:26">
      <c r="B1292" s="324"/>
      <c r="C1292" s="461"/>
      <c r="D1292" s="324"/>
      <c r="E1292" s="324"/>
      <c r="F1292" s="324"/>
      <c r="G1292" s="459"/>
      <c r="H1292" s="324"/>
      <c r="I1292" s="462"/>
      <c r="J1292" s="324"/>
      <c r="K1292" s="324"/>
      <c r="L1292" s="324"/>
      <c r="M1292" s="324"/>
      <c r="N1292" s="324"/>
      <c r="O1292" s="324"/>
      <c r="P1292" s="324"/>
      <c r="Q1292" s="324"/>
      <c r="R1292" s="324"/>
      <c r="S1292" s="324"/>
      <c r="T1292" s="324"/>
      <c r="U1292" s="459"/>
      <c r="V1292" s="459"/>
      <c r="W1292" s="459"/>
      <c r="X1292" s="459"/>
      <c r="Y1292" s="459"/>
      <c r="Z1292" s="460"/>
    </row>
    <row r="1293" spans="2:26">
      <c r="B1293" s="324"/>
      <c r="C1293" s="461"/>
      <c r="D1293" s="324"/>
      <c r="E1293" s="324"/>
      <c r="F1293" s="324"/>
      <c r="G1293" s="459"/>
      <c r="H1293" s="324"/>
      <c r="I1293" s="462"/>
      <c r="J1293" s="324"/>
      <c r="K1293" s="324"/>
      <c r="L1293" s="324"/>
      <c r="M1293" s="324"/>
      <c r="N1293" s="324"/>
      <c r="O1293" s="324"/>
      <c r="P1293" s="324"/>
      <c r="Q1293" s="324"/>
      <c r="R1293" s="324"/>
      <c r="S1293" s="324"/>
      <c r="T1293" s="324"/>
      <c r="U1293" s="459"/>
      <c r="V1293" s="459"/>
      <c r="W1293" s="459"/>
      <c r="X1293" s="459"/>
      <c r="Y1293" s="459"/>
      <c r="Z1293" s="460"/>
    </row>
    <row r="1294" spans="2:26">
      <c r="B1294" s="324"/>
      <c r="C1294" s="461"/>
      <c r="D1294" s="324"/>
      <c r="E1294" s="324"/>
      <c r="F1294" s="324"/>
      <c r="G1294" s="459"/>
      <c r="H1294" s="324"/>
      <c r="I1294" s="462"/>
      <c r="J1294" s="324"/>
      <c r="K1294" s="324"/>
      <c r="L1294" s="324"/>
      <c r="M1294" s="324"/>
      <c r="N1294" s="324"/>
      <c r="O1294" s="324"/>
      <c r="P1294" s="324"/>
      <c r="Q1294" s="324"/>
      <c r="R1294" s="324"/>
      <c r="S1294" s="324"/>
      <c r="T1294" s="324"/>
      <c r="U1294" s="459"/>
      <c r="V1294" s="459"/>
      <c r="W1294" s="459"/>
      <c r="X1294" s="459"/>
      <c r="Y1294" s="459"/>
      <c r="Z1294" s="460"/>
    </row>
    <row r="1295" spans="2:26">
      <c r="B1295" s="324"/>
      <c r="C1295" s="461"/>
      <c r="D1295" s="324"/>
      <c r="E1295" s="324"/>
      <c r="F1295" s="324"/>
      <c r="G1295" s="459"/>
      <c r="H1295" s="324"/>
      <c r="I1295" s="462"/>
      <c r="J1295" s="324"/>
      <c r="K1295" s="324"/>
      <c r="L1295" s="324"/>
      <c r="M1295" s="324"/>
      <c r="N1295" s="324"/>
      <c r="O1295" s="324"/>
      <c r="P1295" s="324"/>
      <c r="Q1295" s="324"/>
      <c r="R1295" s="324"/>
      <c r="S1295" s="324"/>
      <c r="T1295" s="324"/>
      <c r="U1295" s="459"/>
      <c r="V1295" s="459"/>
      <c r="W1295" s="459"/>
      <c r="X1295" s="459"/>
      <c r="Y1295" s="459"/>
      <c r="Z1295" s="460"/>
    </row>
    <row r="1296" spans="2:26">
      <c r="B1296" s="324"/>
      <c r="C1296" s="461"/>
      <c r="D1296" s="324"/>
      <c r="E1296" s="324"/>
      <c r="F1296" s="324"/>
      <c r="G1296" s="459"/>
      <c r="H1296" s="324"/>
      <c r="I1296" s="462"/>
      <c r="J1296" s="324"/>
      <c r="K1296" s="324"/>
      <c r="L1296" s="324"/>
      <c r="M1296" s="324"/>
      <c r="N1296" s="324"/>
      <c r="O1296" s="324"/>
      <c r="P1296" s="324"/>
      <c r="Q1296" s="324"/>
      <c r="R1296" s="324"/>
      <c r="S1296" s="324"/>
      <c r="T1296" s="324"/>
      <c r="U1296" s="459"/>
      <c r="V1296" s="459"/>
      <c r="W1296" s="459"/>
      <c r="X1296" s="459"/>
      <c r="Y1296" s="459"/>
      <c r="Z1296" s="460"/>
    </row>
    <row r="1297" spans="2:26">
      <c r="B1297" s="324"/>
      <c r="C1297" s="461"/>
      <c r="D1297" s="324"/>
      <c r="E1297" s="324"/>
      <c r="F1297" s="324"/>
      <c r="G1297" s="459"/>
      <c r="H1297" s="324"/>
      <c r="I1297" s="462"/>
      <c r="J1297" s="324"/>
      <c r="K1297" s="324"/>
      <c r="L1297" s="324"/>
      <c r="M1297" s="324"/>
      <c r="N1297" s="324"/>
      <c r="O1297" s="324"/>
      <c r="P1297" s="324"/>
      <c r="Q1297" s="324"/>
      <c r="R1297" s="324"/>
      <c r="S1297" s="324"/>
      <c r="T1297" s="324"/>
      <c r="U1297" s="459"/>
      <c r="V1297" s="459"/>
      <c r="W1297" s="459"/>
      <c r="X1297" s="459"/>
      <c r="Y1297" s="459"/>
      <c r="Z1297" s="460"/>
    </row>
    <row r="1298" spans="2:26">
      <c r="B1298" s="324"/>
      <c r="C1298" s="461"/>
      <c r="D1298" s="324"/>
      <c r="E1298" s="324"/>
      <c r="F1298" s="324"/>
      <c r="G1298" s="459"/>
      <c r="H1298" s="324"/>
      <c r="I1298" s="462"/>
      <c r="J1298" s="324"/>
      <c r="K1298" s="324"/>
      <c r="L1298" s="324"/>
      <c r="M1298" s="324"/>
      <c r="N1298" s="324"/>
      <c r="O1298" s="324"/>
      <c r="P1298" s="324"/>
      <c r="Q1298" s="324"/>
      <c r="R1298" s="324"/>
      <c r="S1298" s="324"/>
      <c r="T1298" s="324"/>
      <c r="U1298" s="459"/>
      <c r="V1298" s="459"/>
      <c r="W1298" s="459"/>
      <c r="X1298" s="459"/>
      <c r="Y1298" s="459"/>
      <c r="Z1298" s="460"/>
    </row>
    <row r="1299" spans="2:26">
      <c r="B1299" s="324"/>
      <c r="C1299" s="461"/>
      <c r="D1299" s="324"/>
      <c r="E1299" s="324"/>
      <c r="F1299" s="324"/>
      <c r="G1299" s="459"/>
      <c r="H1299" s="324"/>
      <c r="I1299" s="462"/>
      <c r="J1299" s="324"/>
      <c r="K1299" s="324"/>
      <c r="L1299" s="324"/>
      <c r="M1299" s="324"/>
      <c r="N1299" s="324"/>
      <c r="O1299" s="324"/>
      <c r="P1299" s="324"/>
      <c r="Q1299" s="324"/>
      <c r="R1299" s="324"/>
      <c r="S1299" s="324"/>
      <c r="T1299" s="324"/>
      <c r="U1299" s="459"/>
      <c r="V1299" s="459"/>
      <c r="W1299" s="459"/>
      <c r="X1299" s="459"/>
      <c r="Y1299" s="459"/>
      <c r="Z1299" s="460"/>
    </row>
    <row r="1300" spans="2:26">
      <c r="B1300" s="324"/>
      <c r="C1300" s="461"/>
      <c r="D1300" s="324"/>
      <c r="E1300" s="324"/>
      <c r="F1300" s="324"/>
      <c r="G1300" s="459"/>
      <c r="H1300" s="324"/>
      <c r="I1300" s="462"/>
      <c r="J1300" s="324"/>
      <c r="K1300" s="324"/>
      <c r="L1300" s="324"/>
      <c r="M1300" s="324"/>
      <c r="N1300" s="324"/>
      <c r="O1300" s="324"/>
      <c r="P1300" s="324"/>
      <c r="Q1300" s="324"/>
      <c r="R1300" s="324"/>
      <c r="S1300" s="324"/>
      <c r="T1300" s="324"/>
      <c r="U1300" s="459"/>
      <c r="V1300" s="459"/>
      <c r="W1300" s="459"/>
      <c r="X1300" s="459"/>
      <c r="Y1300" s="459"/>
      <c r="Z1300" s="460"/>
    </row>
    <row r="1301" spans="2:26">
      <c r="B1301" s="324"/>
      <c r="C1301" s="461"/>
      <c r="D1301" s="324"/>
      <c r="E1301" s="324"/>
      <c r="F1301" s="324"/>
      <c r="G1301" s="459"/>
      <c r="H1301" s="324"/>
      <c r="I1301" s="462"/>
      <c r="J1301" s="324"/>
      <c r="K1301" s="324"/>
      <c r="L1301" s="324"/>
      <c r="M1301" s="324"/>
      <c r="N1301" s="324"/>
      <c r="O1301" s="324"/>
      <c r="P1301" s="324"/>
      <c r="Q1301" s="324"/>
      <c r="R1301" s="324"/>
      <c r="S1301" s="324"/>
      <c r="T1301" s="324"/>
      <c r="U1301" s="459"/>
      <c r="V1301" s="459"/>
      <c r="W1301" s="459"/>
      <c r="X1301" s="459"/>
      <c r="Y1301" s="459"/>
      <c r="Z1301" s="460"/>
    </row>
    <row r="1302" spans="2:26">
      <c r="B1302" s="324"/>
      <c r="C1302" s="461"/>
      <c r="D1302" s="324"/>
      <c r="E1302" s="324"/>
      <c r="F1302" s="324"/>
      <c r="G1302" s="459"/>
      <c r="H1302" s="324"/>
      <c r="I1302" s="462"/>
      <c r="J1302" s="324"/>
      <c r="K1302" s="324"/>
      <c r="L1302" s="324"/>
      <c r="M1302" s="324"/>
      <c r="N1302" s="324"/>
      <c r="O1302" s="324"/>
      <c r="P1302" s="324"/>
      <c r="Q1302" s="324"/>
      <c r="R1302" s="324"/>
      <c r="S1302" s="324"/>
      <c r="T1302" s="324"/>
      <c r="U1302" s="459"/>
      <c r="V1302" s="459"/>
      <c r="W1302" s="459"/>
      <c r="X1302" s="459"/>
      <c r="Y1302" s="459"/>
      <c r="Z1302" s="460"/>
    </row>
    <row r="1303" spans="2:26">
      <c r="B1303" s="324"/>
      <c r="C1303" s="461"/>
      <c r="D1303" s="324"/>
      <c r="E1303" s="324"/>
      <c r="F1303" s="324"/>
      <c r="G1303" s="459"/>
      <c r="H1303" s="324"/>
      <c r="I1303" s="462"/>
      <c r="J1303" s="324"/>
      <c r="K1303" s="324"/>
      <c r="L1303" s="324"/>
      <c r="M1303" s="324"/>
      <c r="N1303" s="324"/>
      <c r="O1303" s="324"/>
      <c r="P1303" s="324"/>
      <c r="Q1303" s="324"/>
      <c r="R1303" s="324"/>
      <c r="S1303" s="324"/>
      <c r="T1303" s="324"/>
      <c r="U1303" s="459"/>
      <c r="V1303" s="459"/>
      <c r="W1303" s="459"/>
      <c r="X1303" s="459"/>
      <c r="Y1303" s="459"/>
      <c r="Z1303" s="460"/>
    </row>
    <row r="1304" spans="2:26">
      <c r="B1304" s="324"/>
      <c r="C1304" s="461"/>
      <c r="D1304" s="324"/>
      <c r="E1304" s="324"/>
      <c r="F1304" s="324"/>
      <c r="G1304" s="459"/>
      <c r="H1304" s="324"/>
      <c r="I1304" s="462"/>
      <c r="J1304" s="324"/>
      <c r="K1304" s="324"/>
      <c r="L1304" s="324"/>
      <c r="M1304" s="324"/>
      <c r="N1304" s="324"/>
      <c r="O1304" s="324"/>
      <c r="P1304" s="324"/>
      <c r="Q1304" s="324"/>
      <c r="R1304" s="324"/>
      <c r="S1304" s="324"/>
      <c r="T1304" s="324"/>
      <c r="U1304" s="459"/>
      <c r="V1304" s="459"/>
      <c r="W1304" s="459"/>
      <c r="X1304" s="459"/>
      <c r="Y1304" s="459"/>
      <c r="Z1304" s="460"/>
    </row>
    <row r="1305" spans="2:26">
      <c r="B1305" s="324"/>
      <c r="C1305" s="461"/>
      <c r="D1305" s="324"/>
      <c r="E1305" s="324"/>
      <c r="F1305" s="324"/>
      <c r="G1305" s="459"/>
      <c r="H1305" s="324"/>
      <c r="I1305" s="462"/>
      <c r="J1305" s="324"/>
      <c r="K1305" s="324"/>
      <c r="L1305" s="324"/>
      <c r="M1305" s="324"/>
      <c r="N1305" s="324"/>
      <c r="O1305" s="324"/>
      <c r="P1305" s="324"/>
      <c r="Q1305" s="324"/>
      <c r="R1305" s="324"/>
      <c r="S1305" s="324"/>
      <c r="T1305" s="324"/>
      <c r="U1305" s="459"/>
      <c r="V1305" s="459"/>
      <c r="W1305" s="459"/>
      <c r="X1305" s="459"/>
      <c r="Y1305" s="459"/>
      <c r="Z1305" s="460"/>
    </row>
    <row r="1306" spans="2:26">
      <c r="B1306" s="324"/>
      <c r="C1306" s="461"/>
      <c r="D1306" s="324"/>
      <c r="E1306" s="324"/>
      <c r="F1306" s="324"/>
      <c r="G1306" s="459"/>
      <c r="H1306" s="324"/>
      <c r="I1306" s="462"/>
      <c r="J1306" s="324"/>
      <c r="K1306" s="324"/>
      <c r="L1306" s="324"/>
      <c r="M1306" s="324"/>
      <c r="N1306" s="324"/>
      <c r="O1306" s="324"/>
      <c r="P1306" s="324"/>
      <c r="Q1306" s="324"/>
      <c r="R1306" s="324"/>
      <c r="S1306" s="324"/>
      <c r="T1306" s="324"/>
      <c r="U1306" s="459"/>
      <c r="V1306" s="459"/>
      <c r="W1306" s="459"/>
      <c r="X1306" s="459"/>
      <c r="Y1306" s="459"/>
      <c r="Z1306" s="460"/>
    </row>
    <row r="1307" spans="2:26">
      <c r="B1307" s="324"/>
      <c r="C1307" s="461"/>
      <c r="D1307" s="324"/>
      <c r="E1307" s="324"/>
      <c r="F1307" s="324"/>
      <c r="G1307" s="459"/>
      <c r="H1307" s="324"/>
      <c r="I1307" s="462"/>
      <c r="J1307" s="324"/>
      <c r="K1307" s="324"/>
      <c r="L1307" s="324"/>
      <c r="M1307" s="324"/>
      <c r="N1307" s="324"/>
      <c r="O1307" s="324"/>
      <c r="P1307" s="324"/>
      <c r="Q1307" s="324"/>
      <c r="R1307" s="324"/>
      <c r="S1307" s="324"/>
      <c r="T1307" s="324"/>
      <c r="U1307" s="459"/>
      <c r="V1307" s="459"/>
      <c r="W1307" s="459"/>
      <c r="X1307" s="459"/>
      <c r="Y1307" s="459"/>
      <c r="Z1307" s="460"/>
    </row>
    <row r="1308" spans="2:26">
      <c r="B1308" s="324"/>
      <c r="C1308" s="461"/>
      <c r="D1308" s="324"/>
      <c r="E1308" s="324"/>
      <c r="F1308" s="324"/>
      <c r="G1308" s="459"/>
      <c r="H1308" s="324"/>
      <c r="I1308" s="462"/>
      <c r="J1308" s="324"/>
      <c r="K1308" s="324"/>
      <c r="L1308" s="324"/>
      <c r="M1308" s="324"/>
      <c r="N1308" s="324"/>
      <c r="O1308" s="324"/>
      <c r="P1308" s="324"/>
      <c r="Q1308" s="324"/>
      <c r="R1308" s="324"/>
      <c r="S1308" s="324"/>
      <c r="T1308" s="324"/>
      <c r="U1308" s="459"/>
      <c r="V1308" s="459"/>
      <c r="W1308" s="459"/>
      <c r="X1308" s="459"/>
      <c r="Y1308" s="459"/>
      <c r="Z1308" s="460"/>
    </row>
    <row r="1309" spans="2:26">
      <c r="B1309" s="324"/>
      <c r="C1309" s="461"/>
      <c r="D1309" s="324"/>
      <c r="E1309" s="324"/>
      <c r="F1309" s="324"/>
      <c r="G1309" s="459"/>
      <c r="H1309" s="324"/>
      <c r="I1309" s="462"/>
      <c r="J1309" s="324"/>
      <c r="K1309" s="324"/>
      <c r="L1309" s="324"/>
      <c r="M1309" s="324"/>
      <c r="N1309" s="324"/>
      <c r="O1309" s="324"/>
      <c r="P1309" s="324"/>
      <c r="Q1309" s="324"/>
      <c r="R1309" s="324"/>
      <c r="S1309" s="324"/>
      <c r="T1309" s="324"/>
      <c r="U1309" s="459"/>
      <c r="V1309" s="459"/>
      <c r="W1309" s="459"/>
      <c r="X1309" s="459"/>
      <c r="Y1309" s="459"/>
      <c r="Z1309" s="460"/>
    </row>
    <row r="1310" spans="2:26">
      <c r="B1310" s="324"/>
      <c r="C1310" s="461"/>
      <c r="D1310" s="324"/>
      <c r="E1310" s="324"/>
      <c r="F1310" s="324"/>
      <c r="G1310" s="459"/>
      <c r="H1310" s="324"/>
      <c r="I1310" s="462"/>
      <c r="J1310" s="324"/>
      <c r="K1310" s="324"/>
      <c r="L1310" s="324"/>
      <c r="M1310" s="324"/>
      <c r="N1310" s="324"/>
      <c r="O1310" s="324"/>
      <c r="P1310" s="324"/>
      <c r="Q1310" s="324"/>
      <c r="R1310" s="324"/>
      <c r="S1310" s="324"/>
      <c r="T1310" s="324"/>
      <c r="U1310" s="459"/>
      <c r="V1310" s="459"/>
      <c r="W1310" s="459"/>
      <c r="X1310" s="459"/>
      <c r="Y1310" s="459"/>
      <c r="Z1310" s="460"/>
    </row>
    <row r="1311" spans="2:26">
      <c r="B1311" s="324"/>
      <c r="C1311" s="461"/>
      <c r="D1311" s="324"/>
      <c r="E1311" s="324"/>
      <c r="F1311" s="324"/>
      <c r="G1311" s="459"/>
      <c r="H1311" s="324"/>
      <c r="I1311" s="462"/>
      <c r="J1311" s="324"/>
      <c r="K1311" s="324"/>
      <c r="L1311" s="324"/>
      <c r="M1311" s="324"/>
      <c r="N1311" s="324"/>
      <c r="O1311" s="324"/>
      <c r="P1311" s="324"/>
      <c r="Q1311" s="324"/>
      <c r="R1311" s="324"/>
      <c r="S1311" s="324"/>
      <c r="T1311" s="324"/>
      <c r="U1311" s="459"/>
      <c r="V1311" s="459"/>
      <c r="W1311" s="459"/>
      <c r="X1311" s="459"/>
      <c r="Y1311" s="459"/>
      <c r="Z1311" s="460"/>
    </row>
    <row r="1312" spans="2:26">
      <c r="B1312" s="324"/>
      <c r="C1312" s="461"/>
      <c r="D1312" s="324"/>
      <c r="E1312" s="324"/>
      <c r="F1312" s="324"/>
      <c r="G1312" s="459"/>
      <c r="H1312" s="324"/>
      <c r="I1312" s="462"/>
      <c r="J1312" s="324"/>
      <c r="K1312" s="324"/>
      <c r="L1312" s="324"/>
      <c r="M1312" s="324"/>
      <c r="N1312" s="324"/>
      <c r="O1312" s="324"/>
      <c r="P1312" s="324"/>
      <c r="Q1312" s="324"/>
      <c r="R1312" s="324"/>
      <c r="S1312" s="324"/>
      <c r="T1312" s="324"/>
      <c r="U1312" s="459"/>
      <c r="V1312" s="459"/>
      <c r="W1312" s="459"/>
      <c r="X1312" s="459"/>
      <c r="Y1312" s="459"/>
      <c r="Z1312" s="460"/>
    </row>
    <row r="1313" spans="2:26">
      <c r="B1313" s="324"/>
      <c r="C1313" s="461"/>
      <c r="D1313" s="324"/>
      <c r="E1313" s="324"/>
      <c r="F1313" s="324"/>
      <c r="G1313" s="459"/>
      <c r="H1313" s="324"/>
      <c r="I1313" s="462"/>
      <c r="J1313" s="324"/>
      <c r="K1313" s="324"/>
      <c r="L1313" s="324"/>
      <c r="M1313" s="324"/>
      <c r="N1313" s="324"/>
      <c r="O1313" s="324"/>
      <c r="P1313" s="324"/>
      <c r="Q1313" s="324"/>
      <c r="R1313" s="324"/>
      <c r="S1313" s="324"/>
      <c r="T1313" s="324"/>
      <c r="U1313" s="459"/>
      <c r="V1313" s="459"/>
      <c r="W1313" s="459"/>
      <c r="X1313" s="459"/>
      <c r="Y1313" s="459"/>
      <c r="Z1313" s="460"/>
    </row>
    <row r="1314" spans="2:26">
      <c r="B1314" s="324"/>
      <c r="C1314" s="461"/>
      <c r="D1314" s="324"/>
      <c r="E1314" s="324"/>
      <c r="F1314" s="324"/>
      <c r="G1314" s="459"/>
      <c r="H1314" s="324"/>
      <c r="I1314" s="462"/>
      <c r="J1314" s="324"/>
      <c r="K1314" s="324"/>
      <c r="L1314" s="324"/>
      <c r="M1314" s="324"/>
      <c r="N1314" s="324"/>
      <c r="O1314" s="324"/>
      <c r="P1314" s="324"/>
      <c r="Q1314" s="324"/>
      <c r="R1314" s="324"/>
      <c r="S1314" s="324"/>
      <c r="T1314" s="324"/>
      <c r="U1314" s="459"/>
      <c r="V1314" s="459"/>
      <c r="W1314" s="459"/>
      <c r="X1314" s="459"/>
      <c r="Y1314" s="459"/>
      <c r="Z1314" s="460"/>
    </row>
    <row r="1315" spans="2:26">
      <c r="B1315" s="324"/>
      <c r="C1315" s="461"/>
      <c r="D1315" s="324"/>
      <c r="E1315" s="324"/>
      <c r="F1315" s="324"/>
      <c r="G1315" s="459"/>
      <c r="H1315" s="324"/>
      <c r="I1315" s="462"/>
      <c r="J1315" s="324"/>
      <c r="K1315" s="324"/>
      <c r="L1315" s="324"/>
      <c r="M1315" s="324"/>
      <c r="N1315" s="324"/>
      <c r="O1315" s="324"/>
      <c r="P1315" s="324"/>
      <c r="Q1315" s="324"/>
      <c r="R1315" s="324"/>
      <c r="S1315" s="324"/>
      <c r="T1315" s="324"/>
      <c r="U1315" s="459"/>
      <c r="V1315" s="459"/>
      <c r="W1315" s="459"/>
      <c r="X1315" s="459"/>
      <c r="Y1315" s="459"/>
      <c r="Z1315" s="460"/>
    </row>
    <row r="1316" spans="2:26">
      <c r="B1316" s="324"/>
      <c r="C1316" s="461"/>
      <c r="D1316" s="324"/>
      <c r="E1316" s="324"/>
      <c r="F1316" s="324"/>
      <c r="G1316" s="459"/>
      <c r="H1316" s="324"/>
      <c r="I1316" s="462"/>
      <c r="J1316" s="324"/>
      <c r="K1316" s="324"/>
      <c r="L1316" s="324"/>
      <c r="M1316" s="324"/>
      <c r="N1316" s="324"/>
      <c r="O1316" s="324"/>
      <c r="P1316" s="324"/>
      <c r="Q1316" s="324"/>
      <c r="R1316" s="324"/>
      <c r="S1316" s="324"/>
      <c r="T1316" s="324"/>
      <c r="U1316" s="459"/>
      <c r="V1316" s="459"/>
      <c r="W1316" s="459"/>
      <c r="X1316" s="459"/>
      <c r="Y1316" s="459"/>
      <c r="Z1316" s="460"/>
    </row>
    <row r="1317" spans="2:26">
      <c r="B1317" s="324"/>
      <c r="C1317" s="461"/>
      <c r="D1317" s="324"/>
      <c r="E1317" s="324"/>
      <c r="F1317" s="324"/>
      <c r="G1317" s="459"/>
      <c r="H1317" s="324"/>
      <c r="I1317" s="462"/>
      <c r="J1317" s="324"/>
      <c r="K1317" s="324"/>
      <c r="L1317" s="324"/>
      <c r="M1317" s="324"/>
      <c r="N1317" s="324"/>
      <c r="O1317" s="324"/>
      <c r="P1317" s="324"/>
      <c r="Q1317" s="324"/>
      <c r="R1317" s="324"/>
      <c r="S1317" s="324"/>
      <c r="T1317" s="324"/>
      <c r="U1317" s="459"/>
      <c r="V1317" s="459"/>
      <c r="W1317" s="459"/>
      <c r="X1317" s="459"/>
      <c r="Y1317" s="459"/>
      <c r="Z1317" s="460"/>
    </row>
    <row r="1318" spans="2:26">
      <c r="B1318" s="324"/>
      <c r="C1318" s="461"/>
      <c r="D1318" s="324"/>
      <c r="E1318" s="324"/>
      <c r="F1318" s="324"/>
      <c r="G1318" s="459"/>
      <c r="H1318" s="324"/>
      <c r="I1318" s="462"/>
      <c r="J1318" s="324"/>
      <c r="K1318" s="324"/>
      <c r="L1318" s="324"/>
      <c r="M1318" s="324"/>
      <c r="N1318" s="324"/>
      <c r="O1318" s="324"/>
      <c r="P1318" s="324"/>
      <c r="Q1318" s="324"/>
      <c r="R1318" s="324"/>
      <c r="S1318" s="324"/>
      <c r="T1318" s="324"/>
      <c r="U1318" s="459"/>
      <c r="V1318" s="459"/>
      <c r="W1318" s="459"/>
      <c r="X1318" s="459"/>
      <c r="Y1318" s="459"/>
      <c r="Z1318" s="460"/>
    </row>
    <row r="1319" spans="2:26">
      <c r="B1319" s="324"/>
      <c r="C1319" s="461"/>
      <c r="D1319" s="324"/>
      <c r="E1319" s="324"/>
      <c r="F1319" s="324"/>
      <c r="G1319" s="459"/>
      <c r="H1319" s="324"/>
      <c r="I1319" s="462"/>
      <c r="J1319" s="324"/>
      <c r="K1319" s="324"/>
      <c r="L1319" s="324"/>
      <c r="M1319" s="324"/>
      <c r="N1319" s="324"/>
      <c r="O1319" s="324"/>
      <c r="P1319" s="324"/>
      <c r="Q1319" s="324"/>
      <c r="R1319" s="324"/>
      <c r="S1319" s="324"/>
      <c r="T1319" s="324"/>
      <c r="U1319" s="459"/>
      <c r="V1319" s="459"/>
      <c r="W1319" s="459"/>
      <c r="X1319" s="459"/>
      <c r="Y1319" s="459"/>
      <c r="Z1319" s="460"/>
    </row>
    <row r="1320" spans="2:26">
      <c r="B1320" s="324"/>
      <c r="C1320" s="461"/>
      <c r="D1320" s="324"/>
      <c r="E1320" s="324"/>
      <c r="F1320" s="324"/>
      <c r="G1320" s="459"/>
      <c r="H1320" s="324"/>
      <c r="I1320" s="462"/>
      <c r="J1320" s="324"/>
      <c r="K1320" s="324"/>
      <c r="L1320" s="324"/>
      <c r="M1320" s="324"/>
      <c r="N1320" s="324"/>
      <c r="O1320" s="324"/>
      <c r="P1320" s="324"/>
      <c r="Q1320" s="324"/>
      <c r="R1320" s="324"/>
      <c r="S1320" s="324"/>
      <c r="T1320" s="324"/>
      <c r="U1320" s="459"/>
      <c r="V1320" s="459"/>
      <c r="W1320" s="459"/>
      <c r="X1320" s="459"/>
      <c r="Y1320" s="459"/>
      <c r="Z1320" s="460"/>
    </row>
    <row r="1321" spans="2:26">
      <c r="B1321" s="324"/>
      <c r="C1321" s="461"/>
      <c r="D1321" s="324"/>
      <c r="E1321" s="324"/>
      <c r="F1321" s="324"/>
      <c r="G1321" s="459"/>
      <c r="H1321" s="324"/>
      <c r="I1321" s="462"/>
      <c r="J1321" s="324"/>
      <c r="K1321" s="324"/>
      <c r="L1321" s="324"/>
      <c r="M1321" s="324"/>
      <c r="N1321" s="324"/>
      <c r="O1321" s="324"/>
      <c r="P1321" s="324"/>
      <c r="Q1321" s="324"/>
      <c r="R1321" s="324"/>
      <c r="S1321" s="324"/>
      <c r="T1321" s="324"/>
      <c r="U1321" s="459"/>
      <c r="V1321" s="459"/>
      <c r="W1321" s="459"/>
      <c r="X1321" s="459"/>
      <c r="Y1321" s="459"/>
      <c r="Z1321" s="460"/>
    </row>
    <row r="1322" spans="2:26">
      <c r="B1322" s="324"/>
      <c r="C1322" s="461"/>
      <c r="D1322" s="324"/>
      <c r="E1322" s="324"/>
      <c r="F1322" s="324"/>
      <c r="G1322" s="459"/>
      <c r="H1322" s="324"/>
      <c r="I1322" s="462"/>
      <c r="J1322" s="324"/>
      <c r="K1322" s="324"/>
      <c r="L1322" s="324"/>
      <c r="M1322" s="324"/>
      <c r="N1322" s="324"/>
      <c r="O1322" s="324"/>
      <c r="P1322" s="324"/>
      <c r="Q1322" s="324"/>
      <c r="R1322" s="324"/>
      <c r="S1322" s="324"/>
      <c r="T1322" s="324"/>
      <c r="U1322" s="459"/>
      <c r="V1322" s="459"/>
      <c r="W1322" s="459"/>
      <c r="X1322" s="459"/>
      <c r="Y1322" s="459"/>
      <c r="Z1322" s="460"/>
    </row>
    <row r="1323" spans="2:26">
      <c r="B1323" s="324"/>
      <c r="C1323" s="461"/>
      <c r="D1323" s="324"/>
      <c r="E1323" s="324"/>
      <c r="F1323" s="324"/>
      <c r="G1323" s="459"/>
      <c r="H1323" s="324"/>
      <c r="I1323" s="462"/>
      <c r="J1323" s="324"/>
      <c r="K1323" s="324"/>
      <c r="L1323" s="324"/>
      <c r="M1323" s="324"/>
      <c r="N1323" s="324"/>
      <c r="O1323" s="324"/>
      <c r="P1323" s="324"/>
      <c r="Q1323" s="324"/>
      <c r="R1323" s="324"/>
      <c r="S1323" s="324"/>
      <c r="T1323" s="324"/>
      <c r="U1323" s="459"/>
      <c r="V1323" s="459"/>
      <c r="W1323" s="459"/>
      <c r="X1323" s="459"/>
      <c r="Y1323" s="459"/>
      <c r="Z1323" s="460"/>
    </row>
    <row r="1324" spans="2:26">
      <c r="B1324" s="324"/>
      <c r="C1324" s="461"/>
      <c r="D1324" s="324"/>
      <c r="E1324" s="324"/>
      <c r="F1324" s="324"/>
      <c r="G1324" s="459"/>
      <c r="H1324" s="324"/>
      <c r="I1324" s="462"/>
      <c r="J1324" s="324"/>
      <c r="K1324" s="324"/>
      <c r="L1324" s="324"/>
      <c r="M1324" s="324"/>
      <c r="N1324" s="324"/>
      <c r="O1324" s="324"/>
      <c r="P1324" s="324"/>
      <c r="Q1324" s="324"/>
      <c r="R1324" s="324"/>
      <c r="S1324" s="324"/>
      <c r="T1324" s="324"/>
      <c r="U1324" s="459"/>
      <c r="V1324" s="459"/>
      <c r="W1324" s="459"/>
      <c r="X1324" s="459"/>
      <c r="Y1324" s="459"/>
      <c r="Z1324" s="460"/>
    </row>
    <row r="1325" spans="2:26">
      <c r="B1325" s="324"/>
      <c r="C1325" s="461"/>
      <c r="D1325" s="324"/>
      <c r="E1325" s="324"/>
      <c r="F1325" s="324"/>
      <c r="G1325" s="459"/>
      <c r="H1325" s="324"/>
      <c r="I1325" s="462"/>
      <c r="J1325" s="324"/>
      <c r="K1325" s="324"/>
      <c r="L1325" s="324"/>
      <c r="M1325" s="324"/>
      <c r="N1325" s="324"/>
      <c r="O1325" s="324"/>
      <c r="P1325" s="324"/>
      <c r="Q1325" s="324"/>
      <c r="R1325" s="324"/>
      <c r="S1325" s="324"/>
      <c r="T1325" s="324"/>
      <c r="U1325" s="459"/>
      <c r="V1325" s="459"/>
      <c r="W1325" s="459"/>
      <c r="X1325" s="459"/>
      <c r="Y1325" s="459"/>
      <c r="Z1325" s="460"/>
    </row>
    <row r="1326" spans="2:26">
      <c r="B1326" s="324"/>
      <c r="C1326" s="461"/>
      <c r="D1326" s="324"/>
      <c r="E1326" s="324"/>
      <c r="F1326" s="324"/>
      <c r="G1326" s="459"/>
      <c r="H1326" s="324"/>
      <c r="I1326" s="462"/>
      <c r="J1326" s="324"/>
      <c r="K1326" s="324"/>
      <c r="L1326" s="324"/>
      <c r="M1326" s="324"/>
      <c r="N1326" s="324"/>
      <c r="O1326" s="324"/>
      <c r="P1326" s="324"/>
      <c r="Q1326" s="324"/>
      <c r="R1326" s="324"/>
      <c r="S1326" s="324"/>
      <c r="T1326" s="324"/>
      <c r="U1326" s="459"/>
      <c r="V1326" s="459"/>
      <c r="W1326" s="459"/>
      <c r="X1326" s="459"/>
      <c r="Y1326" s="459"/>
      <c r="Z1326" s="460"/>
    </row>
    <row r="1327" spans="2:26">
      <c r="B1327" s="324"/>
      <c r="C1327" s="461"/>
      <c r="D1327" s="324"/>
      <c r="E1327" s="324"/>
      <c r="F1327" s="324"/>
      <c r="G1327" s="459"/>
      <c r="H1327" s="324"/>
      <c r="I1327" s="462"/>
      <c r="J1327" s="324"/>
      <c r="K1327" s="324"/>
      <c r="L1327" s="324"/>
      <c r="M1327" s="324"/>
      <c r="N1327" s="324"/>
      <c r="O1327" s="324"/>
      <c r="P1327" s="324"/>
      <c r="Q1327" s="324"/>
      <c r="R1327" s="324"/>
      <c r="S1327" s="324"/>
      <c r="T1327" s="324"/>
      <c r="U1327" s="459"/>
      <c r="V1327" s="459"/>
      <c r="W1327" s="459"/>
      <c r="X1327" s="459"/>
      <c r="Y1327" s="459"/>
      <c r="Z1327" s="460"/>
    </row>
    <row r="1328" spans="2:26">
      <c r="B1328" s="324"/>
      <c r="C1328" s="461"/>
      <c r="D1328" s="324"/>
      <c r="E1328" s="324"/>
      <c r="F1328" s="324"/>
      <c r="G1328" s="459"/>
      <c r="H1328" s="324"/>
      <c r="I1328" s="462"/>
      <c r="J1328" s="324"/>
      <c r="K1328" s="324"/>
      <c r="L1328" s="324"/>
      <c r="M1328" s="324"/>
      <c r="N1328" s="324"/>
      <c r="O1328" s="324"/>
      <c r="P1328" s="324"/>
      <c r="Q1328" s="324"/>
      <c r="R1328" s="324"/>
      <c r="S1328" s="324"/>
      <c r="T1328" s="324"/>
      <c r="U1328" s="459"/>
      <c r="V1328" s="459"/>
      <c r="W1328" s="459"/>
      <c r="X1328" s="459"/>
      <c r="Y1328" s="459"/>
      <c r="Z1328" s="460"/>
    </row>
    <row r="1329" spans="2:26">
      <c r="B1329" s="324"/>
      <c r="C1329" s="461"/>
      <c r="D1329" s="324"/>
      <c r="E1329" s="324"/>
      <c r="F1329" s="324"/>
      <c r="G1329" s="459"/>
      <c r="H1329" s="324"/>
      <c r="I1329" s="462"/>
      <c r="J1329" s="324"/>
      <c r="K1329" s="324"/>
      <c r="L1329" s="324"/>
      <c r="M1329" s="324"/>
      <c r="N1329" s="324"/>
      <c r="O1329" s="324"/>
      <c r="P1329" s="324"/>
      <c r="Q1329" s="324"/>
      <c r="R1329" s="324"/>
      <c r="S1329" s="324"/>
      <c r="T1329" s="324"/>
      <c r="U1329" s="459"/>
      <c r="V1329" s="459"/>
      <c r="W1329" s="459"/>
      <c r="X1329" s="459"/>
      <c r="Y1329" s="459"/>
      <c r="Z1329" s="460"/>
    </row>
    <row r="1330" spans="2:26">
      <c r="B1330" s="324"/>
      <c r="C1330" s="461"/>
      <c r="D1330" s="324"/>
      <c r="E1330" s="324"/>
      <c r="F1330" s="324"/>
      <c r="G1330" s="459"/>
      <c r="H1330" s="324"/>
      <c r="I1330" s="462"/>
      <c r="J1330" s="324"/>
      <c r="K1330" s="324"/>
      <c r="L1330" s="324"/>
      <c r="M1330" s="324"/>
      <c r="N1330" s="324"/>
      <c r="O1330" s="324"/>
      <c r="P1330" s="324"/>
      <c r="Q1330" s="324"/>
      <c r="R1330" s="324"/>
      <c r="S1330" s="324"/>
      <c r="T1330" s="324"/>
      <c r="U1330" s="459"/>
      <c r="V1330" s="459"/>
      <c r="W1330" s="459"/>
      <c r="X1330" s="459"/>
      <c r="Y1330" s="459"/>
      <c r="Z1330" s="460"/>
    </row>
    <row r="1331" spans="2:26">
      <c r="B1331" s="324"/>
      <c r="C1331" s="461"/>
      <c r="D1331" s="324"/>
      <c r="E1331" s="324"/>
      <c r="F1331" s="324"/>
      <c r="G1331" s="459"/>
      <c r="H1331" s="324"/>
      <c r="I1331" s="462"/>
      <c r="J1331" s="324"/>
      <c r="K1331" s="324"/>
      <c r="L1331" s="324"/>
      <c r="M1331" s="324"/>
      <c r="N1331" s="324"/>
      <c r="O1331" s="324"/>
      <c r="P1331" s="324"/>
      <c r="Q1331" s="324"/>
      <c r="R1331" s="324"/>
      <c r="S1331" s="324"/>
      <c r="T1331" s="324"/>
      <c r="U1331" s="459"/>
      <c r="V1331" s="459"/>
      <c r="W1331" s="459"/>
      <c r="X1331" s="459"/>
      <c r="Y1331" s="459"/>
      <c r="Z1331" s="460"/>
    </row>
    <row r="1332" spans="2:26">
      <c r="B1332" s="324"/>
      <c r="C1332" s="461"/>
      <c r="D1332" s="324"/>
      <c r="E1332" s="324"/>
      <c r="F1332" s="324"/>
      <c r="G1332" s="459"/>
      <c r="H1332" s="324"/>
      <c r="I1332" s="462"/>
      <c r="J1332" s="324"/>
      <c r="K1332" s="324"/>
      <c r="L1332" s="324"/>
      <c r="M1332" s="324"/>
      <c r="N1332" s="324"/>
      <c r="O1332" s="324"/>
      <c r="P1332" s="324"/>
      <c r="Q1332" s="324"/>
      <c r="R1332" s="324"/>
      <c r="S1332" s="324"/>
      <c r="T1332" s="324"/>
      <c r="U1332" s="459"/>
      <c r="V1332" s="459"/>
      <c r="W1332" s="459"/>
      <c r="X1332" s="459"/>
      <c r="Y1332" s="459"/>
      <c r="Z1332" s="460"/>
    </row>
    <row r="1333" spans="2:26">
      <c r="B1333" s="324"/>
      <c r="C1333" s="461"/>
      <c r="D1333" s="324"/>
      <c r="E1333" s="324"/>
      <c r="F1333" s="324"/>
      <c r="G1333" s="459"/>
      <c r="H1333" s="324"/>
      <c r="I1333" s="462"/>
      <c r="J1333" s="324"/>
      <c r="K1333" s="324"/>
      <c r="L1333" s="324"/>
      <c r="M1333" s="324"/>
      <c r="N1333" s="324"/>
      <c r="O1333" s="324"/>
      <c r="P1333" s="324"/>
      <c r="Q1333" s="324"/>
      <c r="R1333" s="324"/>
      <c r="S1333" s="324"/>
      <c r="T1333" s="324"/>
      <c r="U1333" s="459"/>
      <c r="V1333" s="459"/>
      <c r="W1333" s="459"/>
      <c r="X1333" s="459"/>
      <c r="Y1333" s="459"/>
      <c r="Z1333" s="460"/>
    </row>
    <row r="1334" spans="2:26">
      <c r="B1334" s="324"/>
      <c r="C1334" s="461"/>
      <c r="D1334" s="324"/>
      <c r="E1334" s="324"/>
      <c r="F1334" s="324"/>
      <c r="G1334" s="459"/>
      <c r="H1334" s="324"/>
      <c r="I1334" s="462"/>
      <c r="J1334" s="324"/>
      <c r="K1334" s="324"/>
      <c r="L1334" s="324"/>
      <c r="M1334" s="324"/>
      <c r="N1334" s="324"/>
      <c r="O1334" s="324"/>
      <c r="P1334" s="324"/>
      <c r="Q1334" s="324"/>
      <c r="R1334" s="324"/>
      <c r="S1334" s="324"/>
      <c r="T1334" s="324"/>
      <c r="U1334" s="459"/>
      <c r="V1334" s="459"/>
      <c r="W1334" s="459"/>
      <c r="X1334" s="459"/>
      <c r="Y1334" s="459"/>
      <c r="Z1334" s="460"/>
    </row>
    <row r="1335" spans="2:26">
      <c r="B1335" s="324"/>
      <c r="C1335" s="461"/>
      <c r="D1335" s="324"/>
      <c r="E1335" s="324"/>
      <c r="F1335" s="324"/>
      <c r="G1335" s="459"/>
      <c r="H1335" s="324"/>
      <c r="I1335" s="462"/>
      <c r="J1335" s="324"/>
      <c r="K1335" s="324"/>
      <c r="L1335" s="324"/>
      <c r="M1335" s="324"/>
      <c r="N1335" s="324"/>
      <c r="O1335" s="324"/>
      <c r="P1335" s="324"/>
      <c r="Q1335" s="324"/>
      <c r="R1335" s="324"/>
      <c r="S1335" s="324"/>
      <c r="T1335" s="324"/>
      <c r="U1335" s="459"/>
      <c r="V1335" s="459"/>
      <c r="W1335" s="459"/>
      <c r="X1335" s="459"/>
      <c r="Y1335" s="459"/>
      <c r="Z1335" s="460"/>
    </row>
    <row r="1336" spans="2:26">
      <c r="B1336" s="324"/>
      <c r="C1336" s="461"/>
      <c r="D1336" s="324"/>
      <c r="E1336" s="324"/>
      <c r="F1336" s="324"/>
      <c r="G1336" s="459"/>
      <c r="H1336" s="324"/>
      <c r="I1336" s="462"/>
      <c r="J1336" s="324"/>
      <c r="K1336" s="324"/>
      <c r="L1336" s="324"/>
      <c r="M1336" s="324"/>
      <c r="N1336" s="324"/>
      <c r="O1336" s="324"/>
      <c r="P1336" s="324"/>
      <c r="Q1336" s="324"/>
      <c r="R1336" s="324"/>
      <c r="S1336" s="324"/>
      <c r="T1336" s="324"/>
      <c r="U1336" s="459"/>
      <c r="V1336" s="459"/>
      <c r="W1336" s="459"/>
      <c r="X1336" s="459"/>
      <c r="Y1336" s="459"/>
      <c r="Z1336" s="460"/>
    </row>
    <row r="1337" spans="2:26">
      <c r="B1337" s="324"/>
      <c r="C1337" s="461"/>
      <c r="D1337" s="324"/>
      <c r="E1337" s="324"/>
      <c r="F1337" s="324"/>
      <c r="G1337" s="459"/>
      <c r="H1337" s="324"/>
      <c r="I1337" s="462"/>
      <c r="J1337" s="324"/>
      <c r="K1337" s="324"/>
      <c r="L1337" s="324"/>
      <c r="M1337" s="324"/>
      <c r="N1337" s="324"/>
      <c r="O1337" s="324"/>
      <c r="P1337" s="324"/>
      <c r="Q1337" s="324"/>
      <c r="R1337" s="324"/>
      <c r="S1337" s="324"/>
      <c r="T1337" s="324"/>
      <c r="U1337" s="459"/>
      <c r="V1337" s="459"/>
      <c r="W1337" s="459"/>
      <c r="X1337" s="459"/>
      <c r="Y1337" s="459"/>
      <c r="Z1337" s="460"/>
    </row>
    <row r="1338" spans="2:26">
      <c r="B1338" s="324"/>
      <c r="C1338" s="461"/>
      <c r="D1338" s="324"/>
      <c r="E1338" s="324"/>
      <c r="F1338" s="324"/>
      <c r="G1338" s="459"/>
      <c r="H1338" s="324"/>
      <c r="I1338" s="462"/>
      <c r="J1338" s="324"/>
      <c r="K1338" s="324"/>
      <c r="L1338" s="324"/>
      <c r="M1338" s="324"/>
      <c r="N1338" s="324"/>
      <c r="O1338" s="324"/>
      <c r="P1338" s="324"/>
      <c r="Q1338" s="324"/>
      <c r="R1338" s="324"/>
      <c r="S1338" s="324"/>
      <c r="T1338" s="324"/>
      <c r="U1338" s="459"/>
      <c r="V1338" s="459"/>
      <c r="W1338" s="459"/>
      <c r="X1338" s="459"/>
      <c r="Y1338" s="459"/>
      <c r="Z1338" s="460"/>
    </row>
    <row r="1339" spans="2:26">
      <c r="B1339" s="324"/>
      <c r="C1339" s="461"/>
      <c r="D1339" s="324"/>
      <c r="E1339" s="324"/>
      <c r="F1339" s="324"/>
      <c r="G1339" s="459"/>
      <c r="H1339" s="324"/>
      <c r="I1339" s="462"/>
      <c r="J1339" s="324"/>
      <c r="K1339" s="324"/>
      <c r="L1339" s="324"/>
      <c r="M1339" s="324"/>
      <c r="N1339" s="324"/>
      <c r="O1339" s="324"/>
      <c r="P1339" s="324"/>
      <c r="Q1339" s="324"/>
      <c r="R1339" s="324"/>
      <c r="S1339" s="324"/>
      <c r="T1339" s="324"/>
      <c r="U1339" s="459"/>
      <c r="V1339" s="459"/>
      <c r="W1339" s="459"/>
      <c r="X1339" s="459"/>
      <c r="Y1339" s="459"/>
      <c r="Z1339" s="460"/>
    </row>
    <row r="1340" spans="2:26">
      <c r="B1340" s="324"/>
      <c r="C1340" s="461"/>
      <c r="D1340" s="324"/>
      <c r="E1340" s="324"/>
      <c r="F1340" s="324"/>
      <c r="G1340" s="459"/>
      <c r="H1340" s="324"/>
      <c r="I1340" s="462"/>
      <c r="J1340" s="324"/>
      <c r="K1340" s="324"/>
      <c r="L1340" s="324"/>
      <c r="M1340" s="324"/>
      <c r="N1340" s="324"/>
      <c r="O1340" s="324"/>
      <c r="P1340" s="324"/>
      <c r="Q1340" s="324"/>
      <c r="R1340" s="324"/>
      <c r="S1340" s="324"/>
      <c r="T1340" s="324"/>
      <c r="U1340" s="459"/>
      <c r="V1340" s="459"/>
      <c r="W1340" s="459"/>
      <c r="X1340" s="459"/>
      <c r="Y1340" s="459"/>
      <c r="Z1340" s="460"/>
    </row>
    <row r="1341" spans="2:26">
      <c r="B1341" s="324"/>
      <c r="C1341" s="461"/>
      <c r="D1341" s="324"/>
      <c r="E1341" s="324"/>
      <c r="F1341" s="324"/>
      <c r="G1341" s="459"/>
      <c r="H1341" s="324"/>
      <c r="I1341" s="462"/>
      <c r="J1341" s="324"/>
      <c r="K1341" s="324"/>
      <c r="L1341" s="324"/>
      <c r="M1341" s="324"/>
      <c r="N1341" s="324"/>
      <c r="O1341" s="324"/>
      <c r="P1341" s="324"/>
      <c r="Q1341" s="324"/>
      <c r="R1341" s="324"/>
      <c r="S1341" s="324"/>
      <c r="T1341" s="324"/>
      <c r="U1341" s="459"/>
      <c r="V1341" s="459"/>
      <c r="W1341" s="459"/>
      <c r="X1341" s="459"/>
      <c r="Y1341" s="459"/>
      <c r="Z1341" s="460"/>
    </row>
    <row r="1342" spans="2:26">
      <c r="B1342" s="324"/>
      <c r="C1342" s="461"/>
      <c r="D1342" s="324"/>
      <c r="E1342" s="324"/>
      <c r="F1342" s="324"/>
      <c r="G1342" s="459"/>
      <c r="H1342" s="324"/>
      <c r="I1342" s="462"/>
      <c r="J1342" s="324"/>
      <c r="K1342" s="324"/>
      <c r="L1342" s="324"/>
      <c r="M1342" s="324"/>
      <c r="N1342" s="324"/>
      <c r="O1342" s="324"/>
      <c r="P1342" s="324"/>
      <c r="Q1342" s="324"/>
      <c r="R1342" s="324"/>
      <c r="S1342" s="324"/>
      <c r="T1342" s="324"/>
      <c r="U1342" s="459"/>
      <c r="V1342" s="459"/>
      <c r="W1342" s="459"/>
      <c r="X1342" s="459"/>
      <c r="Y1342" s="459"/>
      <c r="Z1342" s="460"/>
    </row>
    <row r="1343" spans="2:26">
      <c r="B1343" s="324"/>
      <c r="C1343" s="461"/>
      <c r="D1343" s="324"/>
      <c r="E1343" s="324"/>
      <c r="F1343" s="324"/>
      <c r="G1343" s="459"/>
      <c r="H1343" s="324"/>
      <c r="I1343" s="462"/>
      <c r="J1343" s="324"/>
      <c r="K1343" s="324"/>
      <c r="L1343" s="324"/>
      <c r="M1343" s="324"/>
      <c r="N1343" s="324"/>
      <c r="O1343" s="324"/>
      <c r="P1343" s="324"/>
      <c r="Q1343" s="324"/>
      <c r="R1343" s="324"/>
      <c r="S1343" s="324"/>
      <c r="T1343" s="324"/>
      <c r="U1343" s="459"/>
      <c r="V1343" s="459"/>
      <c r="W1343" s="459"/>
      <c r="X1343" s="459"/>
      <c r="Y1343" s="459"/>
      <c r="Z1343" s="460"/>
    </row>
    <row r="1344" spans="2:26">
      <c r="B1344" s="324"/>
      <c r="C1344" s="461"/>
      <c r="D1344" s="324"/>
      <c r="E1344" s="324"/>
      <c r="F1344" s="324"/>
      <c r="G1344" s="459"/>
      <c r="H1344" s="324"/>
      <c r="I1344" s="462"/>
      <c r="J1344" s="324"/>
      <c r="K1344" s="324"/>
      <c r="L1344" s="324"/>
      <c r="M1344" s="324"/>
      <c r="N1344" s="324"/>
      <c r="O1344" s="324"/>
      <c r="P1344" s="324"/>
      <c r="Q1344" s="324"/>
      <c r="R1344" s="324"/>
      <c r="S1344" s="324"/>
      <c r="T1344" s="324"/>
      <c r="U1344" s="459"/>
      <c r="V1344" s="459"/>
      <c r="W1344" s="459"/>
      <c r="X1344" s="459"/>
      <c r="Y1344" s="459"/>
      <c r="Z1344" s="460"/>
    </row>
    <row r="1345" spans="2:26">
      <c r="B1345" s="324"/>
      <c r="C1345" s="461"/>
      <c r="D1345" s="324"/>
      <c r="E1345" s="324"/>
      <c r="F1345" s="324"/>
      <c r="G1345" s="459"/>
      <c r="H1345" s="324"/>
      <c r="I1345" s="462"/>
      <c r="J1345" s="324"/>
      <c r="K1345" s="324"/>
      <c r="L1345" s="324"/>
      <c r="M1345" s="324"/>
      <c r="N1345" s="324"/>
      <c r="O1345" s="324"/>
      <c r="P1345" s="324"/>
      <c r="Q1345" s="324"/>
      <c r="R1345" s="324"/>
      <c r="S1345" s="324"/>
      <c r="T1345" s="324"/>
      <c r="U1345" s="459"/>
      <c r="V1345" s="459"/>
      <c r="W1345" s="459"/>
      <c r="X1345" s="459"/>
      <c r="Y1345" s="459"/>
      <c r="Z1345" s="460"/>
    </row>
    <row r="1346" spans="2:26">
      <c r="B1346" s="324"/>
      <c r="C1346" s="461"/>
      <c r="D1346" s="324"/>
      <c r="E1346" s="324"/>
      <c r="F1346" s="324"/>
      <c r="G1346" s="459"/>
      <c r="H1346" s="324"/>
      <c r="I1346" s="462"/>
      <c r="J1346" s="324"/>
      <c r="K1346" s="324"/>
      <c r="L1346" s="324"/>
      <c r="M1346" s="324"/>
      <c r="N1346" s="324"/>
      <c r="O1346" s="324"/>
      <c r="P1346" s="324"/>
      <c r="Q1346" s="324"/>
      <c r="R1346" s="324"/>
      <c r="S1346" s="324"/>
      <c r="T1346" s="324"/>
      <c r="U1346" s="459"/>
      <c r="V1346" s="459"/>
      <c r="W1346" s="459"/>
      <c r="X1346" s="459"/>
      <c r="Y1346" s="459"/>
      <c r="Z1346" s="460"/>
    </row>
    <row r="1347" spans="2:26">
      <c r="B1347" s="324"/>
      <c r="C1347" s="461"/>
      <c r="D1347" s="324"/>
      <c r="E1347" s="324"/>
      <c r="F1347" s="324"/>
      <c r="G1347" s="459"/>
      <c r="H1347" s="324"/>
      <c r="I1347" s="462"/>
      <c r="J1347" s="324"/>
      <c r="K1347" s="324"/>
      <c r="L1347" s="324"/>
      <c r="M1347" s="324"/>
      <c r="N1347" s="324"/>
      <c r="O1347" s="324"/>
      <c r="P1347" s="324"/>
      <c r="Q1347" s="324"/>
      <c r="R1347" s="324"/>
      <c r="S1347" s="324"/>
      <c r="T1347" s="324"/>
      <c r="U1347" s="459"/>
      <c r="V1347" s="459"/>
      <c r="W1347" s="459"/>
      <c r="X1347" s="459"/>
      <c r="Y1347" s="459"/>
      <c r="Z1347" s="460"/>
    </row>
    <row r="1348" spans="2:26">
      <c r="B1348" s="324"/>
      <c r="C1348" s="461"/>
      <c r="D1348" s="324"/>
      <c r="E1348" s="324"/>
      <c r="F1348" s="324"/>
      <c r="G1348" s="459"/>
      <c r="H1348" s="324"/>
      <c r="I1348" s="462"/>
      <c r="J1348" s="324"/>
      <c r="K1348" s="324"/>
      <c r="L1348" s="324"/>
      <c r="M1348" s="324"/>
      <c r="N1348" s="324"/>
      <c r="O1348" s="324"/>
      <c r="P1348" s="324"/>
      <c r="Q1348" s="324"/>
      <c r="R1348" s="324"/>
      <c r="S1348" s="324"/>
      <c r="T1348" s="324"/>
      <c r="U1348" s="459"/>
      <c r="V1348" s="459"/>
      <c r="W1348" s="459"/>
      <c r="X1348" s="459"/>
      <c r="Y1348" s="459"/>
      <c r="Z1348" s="460"/>
    </row>
    <row r="1349" spans="2:26">
      <c r="B1349" s="324"/>
      <c r="C1349" s="461"/>
      <c r="D1349" s="324"/>
      <c r="E1349" s="324"/>
      <c r="F1349" s="324"/>
      <c r="G1349" s="459"/>
      <c r="H1349" s="324"/>
      <c r="I1349" s="462"/>
      <c r="J1349" s="324"/>
      <c r="K1349" s="324"/>
      <c r="L1349" s="324"/>
      <c r="M1349" s="324"/>
      <c r="N1349" s="324"/>
      <c r="O1349" s="324"/>
      <c r="P1349" s="324"/>
      <c r="Q1349" s="324"/>
      <c r="R1349" s="324"/>
      <c r="S1349" s="324"/>
      <c r="T1349" s="324"/>
      <c r="U1349" s="459"/>
      <c r="V1349" s="459"/>
      <c r="W1349" s="459"/>
      <c r="X1349" s="459"/>
      <c r="Y1349" s="459"/>
      <c r="Z1349" s="460"/>
    </row>
    <row r="1350" spans="2:26">
      <c r="B1350" s="324"/>
      <c r="C1350" s="461"/>
      <c r="D1350" s="324"/>
      <c r="E1350" s="324"/>
      <c r="F1350" s="324"/>
      <c r="G1350" s="459"/>
      <c r="H1350" s="324"/>
      <c r="I1350" s="462"/>
      <c r="J1350" s="324"/>
      <c r="K1350" s="324"/>
      <c r="L1350" s="324"/>
      <c r="M1350" s="324"/>
      <c r="N1350" s="324"/>
      <c r="O1350" s="324"/>
      <c r="P1350" s="324"/>
      <c r="Q1350" s="324"/>
      <c r="R1350" s="324"/>
      <c r="S1350" s="324"/>
      <c r="T1350" s="324"/>
      <c r="U1350" s="459"/>
      <c r="V1350" s="459"/>
      <c r="W1350" s="459"/>
      <c r="X1350" s="459"/>
      <c r="Y1350" s="459"/>
      <c r="Z1350" s="460"/>
    </row>
    <row r="1351" spans="2:26">
      <c r="B1351" s="324"/>
      <c r="C1351" s="461"/>
      <c r="D1351" s="324"/>
      <c r="E1351" s="324"/>
      <c r="F1351" s="324"/>
      <c r="G1351" s="459"/>
      <c r="H1351" s="324"/>
      <c r="I1351" s="462"/>
      <c r="J1351" s="324"/>
      <c r="K1351" s="324"/>
      <c r="L1351" s="324"/>
      <c r="M1351" s="324"/>
      <c r="N1351" s="324"/>
      <c r="O1351" s="324"/>
      <c r="P1351" s="324"/>
      <c r="Q1351" s="324"/>
      <c r="R1351" s="324"/>
      <c r="S1351" s="324"/>
      <c r="T1351" s="324"/>
      <c r="U1351" s="459"/>
      <c r="V1351" s="459"/>
      <c r="W1351" s="459"/>
      <c r="X1351" s="459"/>
      <c r="Y1351" s="459"/>
      <c r="Z1351" s="460"/>
    </row>
    <row r="1352" spans="2:26">
      <c r="B1352" s="324"/>
      <c r="C1352" s="461"/>
      <c r="D1352" s="324"/>
      <c r="E1352" s="324"/>
      <c r="F1352" s="324"/>
      <c r="G1352" s="459"/>
      <c r="H1352" s="324"/>
      <c r="I1352" s="462"/>
      <c r="J1352" s="324"/>
      <c r="K1352" s="324"/>
      <c r="L1352" s="324"/>
      <c r="M1352" s="324"/>
      <c r="N1352" s="324"/>
      <c r="O1352" s="324"/>
      <c r="P1352" s="324"/>
      <c r="Q1352" s="324"/>
      <c r="R1352" s="324"/>
      <c r="S1352" s="324"/>
      <c r="T1352" s="324"/>
      <c r="U1352" s="459"/>
      <c r="V1352" s="459"/>
      <c r="W1352" s="459"/>
      <c r="X1352" s="459"/>
      <c r="Y1352" s="459"/>
      <c r="Z1352" s="460"/>
    </row>
    <row r="1353" spans="2:26">
      <c r="B1353" s="324"/>
      <c r="C1353" s="461"/>
      <c r="D1353" s="324"/>
      <c r="E1353" s="324"/>
      <c r="F1353" s="324"/>
      <c r="G1353" s="459"/>
      <c r="H1353" s="324"/>
      <c r="I1353" s="462"/>
      <c r="J1353" s="324"/>
      <c r="K1353" s="324"/>
      <c r="L1353" s="324"/>
      <c r="M1353" s="324"/>
      <c r="N1353" s="324"/>
      <c r="O1353" s="324"/>
      <c r="P1353" s="324"/>
      <c r="Q1353" s="324"/>
      <c r="R1353" s="324"/>
      <c r="S1353" s="324"/>
      <c r="T1353" s="324"/>
      <c r="U1353" s="459"/>
      <c r="V1353" s="459"/>
      <c r="W1353" s="459"/>
      <c r="X1353" s="459"/>
      <c r="Y1353" s="459"/>
      <c r="Z1353" s="460"/>
    </row>
    <row r="1354" spans="2:26">
      <c r="B1354" s="324"/>
      <c r="C1354" s="461"/>
      <c r="D1354" s="324"/>
      <c r="E1354" s="324"/>
      <c r="F1354" s="324"/>
      <c r="G1354" s="459"/>
      <c r="H1354" s="324"/>
      <c r="I1354" s="462"/>
      <c r="J1354" s="324"/>
      <c r="K1354" s="324"/>
      <c r="L1354" s="324"/>
      <c r="M1354" s="324"/>
      <c r="N1354" s="324"/>
      <c r="O1354" s="324"/>
      <c r="P1354" s="324"/>
      <c r="Q1354" s="324"/>
      <c r="R1354" s="324"/>
      <c r="S1354" s="324"/>
      <c r="T1354" s="324"/>
      <c r="U1354" s="459"/>
      <c r="V1354" s="459"/>
      <c r="W1354" s="459"/>
      <c r="X1354" s="459"/>
      <c r="Y1354" s="459"/>
      <c r="Z1354" s="460"/>
    </row>
    <row r="1355" spans="2:26">
      <c r="B1355" s="324"/>
      <c r="C1355" s="461"/>
      <c r="D1355" s="324"/>
      <c r="E1355" s="324"/>
      <c r="F1355" s="324"/>
      <c r="G1355" s="459"/>
      <c r="H1355" s="324"/>
      <c r="I1355" s="462"/>
      <c r="J1355" s="324"/>
      <c r="K1355" s="324"/>
      <c r="L1355" s="324"/>
      <c r="M1355" s="324"/>
      <c r="N1355" s="324"/>
      <c r="O1355" s="324"/>
      <c r="P1355" s="324"/>
      <c r="Q1355" s="324"/>
      <c r="R1355" s="324"/>
      <c r="S1355" s="324"/>
      <c r="T1355" s="324"/>
      <c r="U1355" s="459"/>
      <c r="V1355" s="459"/>
      <c r="W1355" s="459"/>
      <c r="X1355" s="459"/>
      <c r="Y1355" s="459"/>
      <c r="Z1355" s="460"/>
    </row>
    <row r="1356" spans="2:26">
      <c r="B1356" s="324"/>
      <c r="C1356" s="461"/>
      <c r="D1356" s="324"/>
      <c r="E1356" s="324"/>
      <c r="F1356" s="324"/>
      <c r="G1356" s="459"/>
      <c r="H1356" s="324"/>
      <c r="I1356" s="462"/>
      <c r="J1356" s="324"/>
      <c r="K1356" s="324"/>
      <c r="L1356" s="324"/>
      <c r="M1356" s="324"/>
      <c r="N1356" s="324"/>
      <c r="O1356" s="324"/>
      <c r="P1356" s="324"/>
      <c r="Q1356" s="324"/>
      <c r="R1356" s="324"/>
      <c r="S1356" s="324"/>
      <c r="T1356" s="324"/>
      <c r="U1356" s="459"/>
      <c r="V1356" s="459"/>
      <c r="W1356" s="459"/>
      <c r="X1356" s="459"/>
      <c r="Y1356" s="459"/>
      <c r="Z1356" s="460"/>
    </row>
    <row r="1357" spans="2:26">
      <c r="B1357" s="324"/>
      <c r="C1357" s="461"/>
      <c r="D1357" s="324"/>
      <c r="E1357" s="324"/>
      <c r="F1357" s="324"/>
      <c r="G1357" s="459"/>
      <c r="H1357" s="324"/>
      <c r="I1357" s="462"/>
      <c r="J1357" s="324"/>
      <c r="K1357" s="324"/>
      <c r="L1357" s="324"/>
      <c r="M1357" s="324"/>
      <c r="N1357" s="324"/>
      <c r="O1357" s="324"/>
      <c r="P1357" s="324"/>
      <c r="Q1357" s="324"/>
      <c r="R1357" s="324"/>
      <c r="S1357" s="324"/>
      <c r="T1357" s="324"/>
      <c r="U1357" s="459"/>
      <c r="V1357" s="459"/>
      <c r="W1357" s="459"/>
      <c r="X1357" s="459"/>
      <c r="Y1357" s="459"/>
      <c r="Z1357" s="460"/>
    </row>
    <row r="1358" spans="2:26">
      <c r="B1358" s="324"/>
      <c r="C1358" s="461"/>
      <c r="D1358" s="324"/>
      <c r="E1358" s="324"/>
      <c r="F1358" s="324"/>
      <c r="G1358" s="459"/>
      <c r="H1358" s="324"/>
      <c r="I1358" s="462"/>
      <c r="J1358" s="324"/>
      <c r="K1358" s="324"/>
      <c r="L1358" s="324"/>
      <c r="M1358" s="324"/>
      <c r="N1358" s="324"/>
      <c r="O1358" s="324"/>
      <c r="P1358" s="324"/>
      <c r="Q1358" s="324"/>
      <c r="R1358" s="324"/>
      <c r="S1358" s="324"/>
      <c r="T1358" s="324"/>
      <c r="U1358" s="459"/>
      <c r="V1358" s="459"/>
      <c r="W1358" s="459"/>
      <c r="X1358" s="459"/>
      <c r="Y1358" s="459"/>
      <c r="Z1358" s="460"/>
    </row>
    <row r="1359" spans="2:26">
      <c r="B1359" s="324"/>
      <c r="C1359" s="461"/>
      <c r="D1359" s="324"/>
      <c r="E1359" s="324"/>
      <c r="F1359" s="324"/>
      <c r="G1359" s="459"/>
      <c r="H1359" s="324"/>
      <c r="I1359" s="462"/>
      <c r="J1359" s="324"/>
      <c r="K1359" s="324"/>
      <c r="L1359" s="324"/>
      <c r="M1359" s="324"/>
      <c r="N1359" s="324"/>
      <c r="O1359" s="324"/>
      <c r="P1359" s="324"/>
      <c r="Q1359" s="324"/>
      <c r="R1359" s="324"/>
      <c r="S1359" s="324"/>
      <c r="T1359" s="324"/>
      <c r="U1359" s="459"/>
      <c r="V1359" s="459"/>
      <c r="W1359" s="459"/>
      <c r="X1359" s="459"/>
      <c r="Y1359" s="459"/>
      <c r="Z1359" s="460"/>
    </row>
    <row r="1360" spans="2:26">
      <c r="B1360" s="324"/>
      <c r="C1360" s="461"/>
      <c r="D1360" s="324"/>
      <c r="E1360" s="324"/>
      <c r="F1360" s="324"/>
      <c r="G1360" s="459"/>
      <c r="H1360" s="324"/>
      <c r="I1360" s="462"/>
      <c r="J1360" s="324"/>
      <c r="K1360" s="324"/>
      <c r="L1360" s="324"/>
      <c r="M1360" s="324"/>
      <c r="N1360" s="324"/>
      <c r="O1360" s="324"/>
      <c r="P1360" s="324"/>
      <c r="Q1360" s="324"/>
      <c r="R1360" s="324"/>
      <c r="S1360" s="324"/>
      <c r="T1360" s="324"/>
      <c r="U1360" s="459"/>
      <c r="V1360" s="459"/>
      <c r="W1360" s="459"/>
      <c r="X1360" s="459"/>
      <c r="Y1360" s="459"/>
      <c r="Z1360" s="460"/>
    </row>
    <row r="1361" spans="2:26">
      <c r="B1361" s="324"/>
      <c r="C1361" s="461"/>
      <c r="D1361" s="324"/>
      <c r="E1361" s="324"/>
      <c r="F1361" s="324"/>
      <c r="G1361" s="459"/>
      <c r="H1361" s="324"/>
      <c r="I1361" s="462"/>
      <c r="J1361" s="324"/>
      <c r="K1361" s="324"/>
      <c r="L1361" s="324"/>
      <c r="M1361" s="324"/>
      <c r="N1361" s="324"/>
      <c r="O1361" s="324"/>
      <c r="P1361" s="324"/>
      <c r="Q1361" s="324"/>
      <c r="R1361" s="324"/>
      <c r="S1361" s="324"/>
      <c r="T1361" s="324"/>
      <c r="U1361" s="459"/>
      <c r="V1361" s="459"/>
      <c r="W1361" s="459"/>
      <c r="X1361" s="459"/>
      <c r="Y1361" s="459"/>
      <c r="Z1361" s="460"/>
    </row>
    <row r="1362" spans="2:26">
      <c r="B1362" s="324"/>
      <c r="C1362" s="461"/>
      <c r="D1362" s="324"/>
      <c r="E1362" s="324"/>
      <c r="F1362" s="324"/>
      <c r="G1362" s="459"/>
      <c r="H1362" s="324"/>
      <c r="I1362" s="462"/>
      <c r="J1362" s="324"/>
      <c r="K1362" s="324"/>
      <c r="L1362" s="324"/>
      <c r="M1362" s="324"/>
      <c r="N1362" s="324"/>
      <c r="O1362" s="324"/>
      <c r="P1362" s="324"/>
      <c r="Q1362" s="324"/>
      <c r="R1362" s="324"/>
      <c r="S1362" s="324"/>
      <c r="T1362" s="324"/>
      <c r="U1362" s="459"/>
      <c r="V1362" s="459"/>
      <c r="W1362" s="459"/>
      <c r="X1362" s="459"/>
      <c r="Y1362" s="459"/>
      <c r="Z1362" s="460"/>
    </row>
    <row r="1363" spans="2:26">
      <c r="B1363" s="324"/>
      <c r="C1363" s="461"/>
      <c r="D1363" s="324"/>
      <c r="E1363" s="324"/>
      <c r="F1363" s="324"/>
      <c r="G1363" s="459"/>
      <c r="H1363" s="324"/>
      <c r="I1363" s="462"/>
      <c r="J1363" s="324"/>
      <c r="K1363" s="324"/>
      <c r="L1363" s="324"/>
      <c r="M1363" s="324"/>
      <c r="N1363" s="324"/>
      <c r="O1363" s="324"/>
      <c r="P1363" s="324"/>
      <c r="Q1363" s="324"/>
      <c r="R1363" s="324"/>
      <c r="S1363" s="324"/>
      <c r="T1363" s="324"/>
      <c r="U1363" s="459"/>
      <c r="V1363" s="459"/>
      <c r="W1363" s="459"/>
      <c r="X1363" s="459"/>
      <c r="Y1363" s="459"/>
      <c r="Z1363" s="460"/>
    </row>
    <row r="1364" spans="2:26">
      <c r="B1364" s="324"/>
      <c r="C1364" s="461"/>
      <c r="D1364" s="324"/>
      <c r="E1364" s="324"/>
      <c r="F1364" s="324"/>
      <c r="G1364" s="459"/>
      <c r="H1364" s="324"/>
      <c r="I1364" s="462"/>
      <c r="J1364" s="324"/>
      <c r="K1364" s="324"/>
      <c r="L1364" s="324"/>
      <c r="M1364" s="324"/>
      <c r="N1364" s="324"/>
      <c r="O1364" s="324"/>
      <c r="P1364" s="324"/>
      <c r="Q1364" s="324"/>
      <c r="R1364" s="324"/>
      <c r="S1364" s="324"/>
      <c r="T1364" s="324"/>
      <c r="U1364" s="459"/>
      <c r="V1364" s="459"/>
      <c r="W1364" s="459"/>
      <c r="X1364" s="459"/>
      <c r="Y1364" s="459"/>
      <c r="Z1364" s="460"/>
    </row>
    <row r="1365" spans="2:26">
      <c r="B1365" s="324"/>
      <c r="C1365" s="461"/>
      <c r="D1365" s="324"/>
      <c r="E1365" s="324"/>
      <c r="F1365" s="324"/>
      <c r="G1365" s="459"/>
      <c r="H1365" s="324"/>
      <c r="I1365" s="462"/>
      <c r="J1365" s="324"/>
      <c r="K1365" s="324"/>
      <c r="L1365" s="324"/>
      <c r="M1365" s="324"/>
      <c r="N1365" s="324"/>
      <c r="O1365" s="324"/>
      <c r="P1365" s="324"/>
      <c r="Q1365" s="324"/>
      <c r="R1365" s="324"/>
      <c r="S1365" s="324"/>
      <c r="T1365" s="324"/>
      <c r="U1365" s="459"/>
      <c r="V1365" s="459"/>
      <c r="W1365" s="459"/>
      <c r="X1365" s="459"/>
      <c r="Y1365" s="459"/>
      <c r="Z1365" s="460"/>
    </row>
    <row r="1366" spans="2:26">
      <c r="B1366" s="324"/>
      <c r="C1366" s="461"/>
      <c r="D1366" s="324"/>
      <c r="E1366" s="324"/>
      <c r="F1366" s="324"/>
      <c r="G1366" s="459"/>
      <c r="H1366" s="324"/>
      <c r="I1366" s="462"/>
      <c r="J1366" s="324"/>
      <c r="K1366" s="324"/>
      <c r="L1366" s="324"/>
      <c r="M1366" s="324"/>
      <c r="N1366" s="324"/>
      <c r="O1366" s="324"/>
      <c r="P1366" s="324"/>
      <c r="Q1366" s="324"/>
      <c r="R1366" s="324"/>
      <c r="S1366" s="324"/>
      <c r="T1366" s="324"/>
      <c r="U1366" s="459"/>
      <c r="V1366" s="459"/>
      <c r="W1366" s="459"/>
      <c r="X1366" s="459"/>
      <c r="Y1366" s="459"/>
      <c r="Z1366" s="460"/>
    </row>
    <row r="1367" spans="2:26">
      <c r="B1367" s="324"/>
      <c r="C1367" s="461"/>
      <c r="D1367" s="324"/>
      <c r="E1367" s="324"/>
      <c r="F1367" s="324"/>
      <c r="G1367" s="459"/>
      <c r="H1367" s="324"/>
      <c r="I1367" s="462"/>
      <c r="J1367" s="324"/>
      <c r="K1367" s="324"/>
      <c r="L1367" s="324"/>
      <c r="M1367" s="324"/>
      <c r="N1367" s="324"/>
      <c r="O1367" s="324"/>
      <c r="P1367" s="324"/>
      <c r="Q1367" s="324"/>
      <c r="R1367" s="324"/>
      <c r="S1367" s="324"/>
      <c r="T1367" s="324"/>
      <c r="U1367" s="459"/>
      <c r="V1367" s="459"/>
      <c r="W1367" s="459"/>
      <c r="X1367" s="459"/>
      <c r="Y1367" s="459"/>
      <c r="Z1367" s="460"/>
    </row>
    <row r="1368" spans="2:26">
      <c r="B1368" s="324"/>
      <c r="C1368" s="461"/>
      <c r="D1368" s="324"/>
      <c r="E1368" s="324"/>
      <c r="F1368" s="324"/>
      <c r="G1368" s="459"/>
      <c r="H1368" s="324"/>
      <c r="I1368" s="462"/>
      <c r="J1368" s="324"/>
      <c r="K1368" s="324"/>
      <c r="L1368" s="324"/>
      <c r="M1368" s="324"/>
      <c r="N1368" s="324"/>
      <c r="O1368" s="324"/>
      <c r="P1368" s="324"/>
      <c r="Q1368" s="324"/>
      <c r="R1368" s="324"/>
      <c r="S1368" s="324"/>
      <c r="T1368" s="324"/>
      <c r="U1368" s="459"/>
      <c r="V1368" s="459"/>
      <c r="W1368" s="459"/>
      <c r="X1368" s="459"/>
      <c r="Y1368" s="459"/>
      <c r="Z1368" s="460"/>
    </row>
    <row r="1369" spans="2:26">
      <c r="B1369" s="324"/>
      <c r="C1369" s="461"/>
      <c r="D1369" s="324"/>
      <c r="E1369" s="324"/>
      <c r="F1369" s="324"/>
      <c r="G1369" s="459"/>
      <c r="H1369" s="324"/>
      <c r="I1369" s="462"/>
      <c r="J1369" s="324"/>
      <c r="K1369" s="324"/>
      <c r="L1369" s="324"/>
      <c r="M1369" s="324"/>
      <c r="N1369" s="324"/>
      <c r="O1369" s="324"/>
      <c r="P1369" s="324"/>
      <c r="Q1369" s="324"/>
      <c r="R1369" s="324"/>
      <c r="S1369" s="324"/>
      <c r="T1369" s="324"/>
      <c r="U1369" s="459"/>
      <c r="V1369" s="459"/>
      <c r="W1369" s="459"/>
      <c r="X1369" s="459"/>
      <c r="Y1369" s="459"/>
      <c r="Z1369" s="460"/>
    </row>
    <row r="1370" spans="2:26">
      <c r="B1370" s="324"/>
      <c r="C1370" s="461"/>
      <c r="D1370" s="324"/>
      <c r="E1370" s="324"/>
      <c r="F1370" s="324"/>
      <c r="G1370" s="459"/>
      <c r="H1370" s="324"/>
      <c r="I1370" s="462"/>
      <c r="J1370" s="324"/>
      <c r="K1370" s="324"/>
      <c r="L1370" s="324"/>
      <c r="M1370" s="324"/>
      <c r="N1370" s="324"/>
      <c r="O1370" s="324"/>
      <c r="P1370" s="324"/>
      <c r="Q1370" s="324"/>
      <c r="R1370" s="324"/>
      <c r="S1370" s="324"/>
      <c r="T1370" s="324"/>
      <c r="U1370" s="459"/>
      <c r="V1370" s="459"/>
      <c r="W1370" s="459"/>
      <c r="X1370" s="459"/>
      <c r="Y1370" s="459"/>
      <c r="Z1370" s="460"/>
    </row>
    <row r="1371" spans="2:26">
      <c r="B1371" s="324"/>
      <c r="C1371" s="461"/>
      <c r="D1371" s="324"/>
      <c r="E1371" s="324"/>
      <c r="F1371" s="324"/>
      <c r="G1371" s="459"/>
      <c r="H1371" s="324"/>
      <c r="I1371" s="462"/>
      <c r="J1371" s="324"/>
      <c r="K1371" s="324"/>
      <c r="L1371" s="324"/>
      <c r="M1371" s="324"/>
      <c r="N1371" s="324"/>
      <c r="O1371" s="324"/>
      <c r="P1371" s="324"/>
      <c r="Q1371" s="324"/>
      <c r="R1371" s="324"/>
      <c r="S1371" s="324"/>
      <c r="T1371" s="324"/>
      <c r="U1371" s="459"/>
      <c r="V1371" s="459"/>
      <c r="W1371" s="459"/>
      <c r="X1371" s="459"/>
      <c r="Y1371" s="459"/>
      <c r="Z1371" s="460"/>
    </row>
    <row r="1372" spans="2:26">
      <c r="B1372" s="324"/>
      <c r="C1372" s="461"/>
      <c r="D1372" s="324"/>
      <c r="E1372" s="324"/>
      <c r="F1372" s="324"/>
      <c r="G1372" s="459"/>
      <c r="H1372" s="324"/>
      <c r="I1372" s="462"/>
      <c r="J1372" s="324"/>
      <c r="K1372" s="324"/>
      <c r="L1372" s="324"/>
      <c r="M1372" s="324"/>
      <c r="N1372" s="324"/>
      <c r="O1372" s="324"/>
      <c r="P1372" s="324"/>
      <c r="Q1372" s="324"/>
      <c r="R1372" s="324"/>
      <c r="S1372" s="324"/>
      <c r="T1372" s="324"/>
      <c r="U1372" s="459"/>
      <c r="V1372" s="459"/>
      <c r="W1372" s="459"/>
      <c r="X1372" s="459"/>
      <c r="Y1372" s="459"/>
      <c r="Z1372" s="460"/>
    </row>
    <row r="1373" spans="2:26">
      <c r="B1373" s="324"/>
      <c r="C1373" s="461"/>
      <c r="D1373" s="324"/>
      <c r="E1373" s="324"/>
      <c r="F1373" s="324"/>
      <c r="G1373" s="459"/>
      <c r="H1373" s="324"/>
      <c r="I1373" s="462"/>
      <c r="J1373" s="324"/>
      <c r="K1373" s="324"/>
      <c r="L1373" s="324"/>
      <c r="M1373" s="324"/>
      <c r="N1373" s="324"/>
      <c r="O1373" s="324"/>
      <c r="P1373" s="324"/>
      <c r="Q1373" s="324"/>
      <c r="R1373" s="324"/>
      <c r="S1373" s="324"/>
      <c r="T1373" s="324"/>
      <c r="U1373" s="459"/>
      <c r="V1373" s="459"/>
      <c r="W1373" s="459"/>
      <c r="X1373" s="459"/>
      <c r="Y1373" s="459"/>
      <c r="Z1373" s="460"/>
    </row>
    <row r="1374" spans="2:26">
      <c r="B1374" s="324"/>
      <c r="C1374" s="461"/>
      <c r="D1374" s="324"/>
      <c r="E1374" s="324"/>
      <c r="F1374" s="324"/>
      <c r="G1374" s="459"/>
      <c r="H1374" s="324"/>
      <c r="I1374" s="462"/>
      <c r="J1374" s="324"/>
      <c r="K1374" s="324"/>
      <c r="L1374" s="324"/>
      <c r="M1374" s="324"/>
      <c r="N1374" s="324"/>
      <c r="O1374" s="324"/>
      <c r="P1374" s="324"/>
      <c r="Q1374" s="324"/>
      <c r="R1374" s="324"/>
      <c r="S1374" s="324"/>
      <c r="T1374" s="324"/>
      <c r="U1374" s="459"/>
      <c r="V1374" s="459"/>
      <c r="W1374" s="459"/>
      <c r="X1374" s="459"/>
      <c r="Y1374" s="459"/>
      <c r="Z1374" s="460"/>
    </row>
    <row r="1375" spans="2:26">
      <c r="B1375" s="324"/>
      <c r="C1375" s="461"/>
      <c r="D1375" s="324"/>
      <c r="E1375" s="324"/>
      <c r="F1375" s="324"/>
      <c r="G1375" s="459"/>
      <c r="H1375" s="324"/>
      <c r="I1375" s="462"/>
      <c r="J1375" s="324"/>
      <c r="K1375" s="324"/>
      <c r="L1375" s="324"/>
      <c r="M1375" s="324"/>
      <c r="N1375" s="324"/>
      <c r="O1375" s="324"/>
      <c r="P1375" s="324"/>
      <c r="Q1375" s="324"/>
      <c r="R1375" s="324"/>
      <c r="S1375" s="324"/>
      <c r="T1375" s="324"/>
      <c r="U1375" s="459"/>
      <c r="V1375" s="459"/>
      <c r="W1375" s="459"/>
      <c r="X1375" s="459"/>
      <c r="Y1375" s="459"/>
      <c r="Z1375" s="460"/>
    </row>
    <row r="1376" spans="2:26">
      <c r="B1376" s="324"/>
      <c r="C1376" s="461"/>
      <c r="D1376" s="324"/>
      <c r="E1376" s="324"/>
      <c r="F1376" s="324"/>
      <c r="G1376" s="459"/>
      <c r="H1376" s="324"/>
      <c r="I1376" s="462"/>
      <c r="J1376" s="324"/>
      <c r="K1376" s="324"/>
      <c r="L1376" s="324"/>
      <c r="M1376" s="324"/>
      <c r="N1376" s="324"/>
      <c r="O1376" s="324"/>
      <c r="P1376" s="324"/>
      <c r="Q1376" s="324"/>
      <c r="R1376" s="324"/>
      <c r="S1376" s="324"/>
      <c r="T1376" s="324"/>
      <c r="U1376" s="459"/>
      <c r="V1376" s="459"/>
      <c r="W1376" s="459"/>
      <c r="X1376" s="459"/>
      <c r="Y1376" s="459"/>
      <c r="Z1376" s="460"/>
    </row>
    <row r="1377" spans="2:26">
      <c r="B1377" s="324"/>
      <c r="C1377" s="461"/>
      <c r="D1377" s="324"/>
      <c r="E1377" s="324"/>
      <c r="F1377" s="324"/>
      <c r="G1377" s="459"/>
      <c r="H1377" s="324"/>
      <c r="I1377" s="462"/>
      <c r="J1377" s="324"/>
      <c r="K1377" s="324"/>
      <c r="L1377" s="324"/>
      <c r="M1377" s="324"/>
      <c r="N1377" s="324"/>
      <c r="O1377" s="324"/>
      <c r="P1377" s="324"/>
      <c r="Q1377" s="324"/>
      <c r="R1377" s="324"/>
      <c r="S1377" s="324"/>
      <c r="T1377" s="324"/>
      <c r="U1377" s="459"/>
      <c r="V1377" s="459"/>
      <c r="W1377" s="459"/>
      <c r="X1377" s="459"/>
      <c r="Y1377" s="459"/>
      <c r="Z1377" s="460"/>
    </row>
    <row r="1378" spans="2:26">
      <c r="B1378" s="324"/>
      <c r="C1378" s="461"/>
      <c r="D1378" s="324"/>
      <c r="E1378" s="324"/>
      <c r="F1378" s="324"/>
      <c r="G1378" s="459"/>
      <c r="H1378" s="324"/>
      <c r="I1378" s="462"/>
      <c r="J1378" s="324"/>
      <c r="K1378" s="324"/>
      <c r="L1378" s="324"/>
      <c r="M1378" s="324"/>
      <c r="N1378" s="324"/>
      <c r="O1378" s="324"/>
      <c r="P1378" s="324"/>
      <c r="Q1378" s="324"/>
      <c r="R1378" s="324"/>
      <c r="S1378" s="324"/>
      <c r="T1378" s="324"/>
      <c r="U1378" s="459"/>
      <c r="V1378" s="459"/>
      <c r="W1378" s="459"/>
      <c r="X1378" s="459"/>
      <c r="Y1378" s="459"/>
      <c r="Z1378" s="460"/>
    </row>
    <row r="1379" spans="2:26">
      <c r="B1379" s="324"/>
      <c r="C1379" s="461"/>
      <c r="D1379" s="324"/>
      <c r="E1379" s="324"/>
      <c r="F1379" s="324"/>
      <c r="G1379" s="459"/>
      <c r="H1379" s="324"/>
      <c r="I1379" s="462"/>
      <c r="J1379" s="324"/>
      <c r="K1379" s="324"/>
      <c r="L1379" s="324"/>
      <c r="M1379" s="324"/>
      <c r="N1379" s="324"/>
      <c r="O1379" s="324"/>
      <c r="P1379" s="324"/>
      <c r="Q1379" s="324"/>
      <c r="R1379" s="324"/>
      <c r="S1379" s="324"/>
      <c r="T1379" s="324"/>
      <c r="U1379" s="459"/>
      <c r="V1379" s="459"/>
      <c r="W1379" s="459"/>
      <c r="X1379" s="459"/>
      <c r="Y1379" s="459"/>
      <c r="Z1379" s="460"/>
    </row>
    <row r="1380" spans="2:26">
      <c r="B1380" s="324"/>
      <c r="C1380" s="461"/>
      <c r="D1380" s="324"/>
      <c r="E1380" s="324"/>
      <c r="F1380" s="324"/>
      <c r="G1380" s="459"/>
      <c r="H1380" s="324"/>
      <c r="I1380" s="462"/>
      <c r="J1380" s="324"/>
      <c r="K1380" s="324"/>
      <c r="L1380" s="324"/>
      <c r="M1380" s="324"/>
      <c r="N1380" s="324"/>
      <c r="O1380" s="324"/>
      <c r="P1380" s="324"/>
      <c r="Q1380" s="324"/>
      <c r="R1380" s="324"/>
      <c r="S1380" s="324"/>
      <c r="T1380" s="324"/>
      <c r="U1380" s="459"/>
      <c r="V1380" s="459"/>
      <c r="W1380" s="459"/>
      <c r="X1380" s="459"/>
      <c r="Y1380" s="459"/>
      <c r="Z1380" s="460"/>
    </row>
    <row r="1381" spans="2:26">
      <c r="B1381" s="324"/>
      <c r="C1381" s="461"/>
      <c r="D1381" s="324"/>
      <c r="E1381" s="324"/>
      <c r="F1381" s="324"/>
      <c r="G1381" s="459"/>
      <c r="H1381" s="324"/>
      <c r="I1381" s="462"/>
      <c r="J1381" s="324"/>
      <c r="K1381" s="324"/>
      <c r="L1381" s="324"/>
      <c r="M1381" s="324"/>
      <c r="N1381" s="324"/>
      <c r="O1381" s="324"/>
      <c r="P1381" s="324"/>
      <c r="Q1381" s="324"/>
      <c r="R1381" s="324"/>
      <c r="S1381" s="324"/>
      <c r="T1381" s="324"/>
      <c r="U1381" s="459"/>
      <c r="V1381" s="459"/>
      <c r="W1381" s="459"/>
      <c r="X1381" s="459"/>
      <c r="Y1381" s="459"/>
      <c r="Z1381" s="460"/>
    </row>
    <row r="1382" spans="2:26">
      <c r="B1382" s="324"/>
      <c r="C1382" s="461"/>
      <c r="D1382" s="324"/>
      <c r="E1382" s="324"/>
      <c r="F1382" s="324"/>
      <c r="G1382" s="459"/>
      <c r="H1382" s="324"/>
      <c r="I1382" s="462"/>
      <c r="J1382" s="324"/>
      <c r="K1382" s="324"/>
      <c r="L1382" s="324"/>
      <c r="M1382" s="324"/>
      <c r="N1382" s="324"/>
      <c r="O1382" s="324"/>
      <c r="P1382" s="324"/>
      <c r="Q1382" s="324"/>
      <c r="R1382" s="324"/>
      <c r="S1382" s="324"/>
      <c r="T1382" s="324"/>
      <c r="U1382" s="459"/>
      <c r="V1382" s="459"/>
      <c r="W1382" s="459"/>
      <c r="X1382" s="459"/>
      <c r="Y1382" s="459"/>
      <c r="Z1382" s="460"/>
    </row>
    <row r="1383" spans="2:26">
      <c r="B1383" s="324"/>
      <c r="C1383" s="461"/>
      <c r="D1383" s="324"/>
      <c r="E1383" s="324"/>
      <c r="F1383" s="324"/>
      <c r="G1383" s="459"/>
      <c r="H1383" s="324"/>
      <c r="I1383" s="462"/>
      <c r="J1383" s="324"/>
      <c r="K1383" s="324"/>
      <c r="L1383" s="324"/>
      <c r="M1383" s="324"/>
      <c r="N1383" s="324"/>
      <c r="O1383" s="324"/>
      <c r="P1383" s="324"/>
      <c r="Q1383" s="324"/>
      <c r="R1383" s="324"/>
      <c r="S1383" s="324"/>
      <c r="T1383" s="324"/>
      <c r="U1383" s="459"/>
      <c r="V1383" s="459"/>
      <c r="W1383" s="459"/>
      <c r="X1383" s="459"/>
      <c r="Y1383" s="459"/>
      <c r="Z1383" s="460"/>
    </row>
    <row r="1384" spans="2:26">
      <c r="B1384" s="324"/>
      <c r="C1384" s="461"/>
      <c r="D1384" s="324"/>
      <c r="E1384" s="324"/>
      <c r="F1384" s="324"/>
      <c r="G1384" s="459"/>
      <c r="H1384" s="324"/>
      <c r="I1384" s="462"/>
      <c r="J1384" s="324"/>
      <c r="K1384" s="324"/>
      <c r="L1384" s="324"/>
      <c r="M1384" s="324"/>
      <c r="N1384" s="324"/>
      <c r="O1384" s="324"/>
      <c r="P1384" s="324"/>
      <c r="Q1384" s="324"/>
      <c r="R1384" s="324"/>
      <c r="S1384" s="324"/>
      <c r="T1384" s="324"/>
      <c r="U1384" s="459"/>
      <c r="V1384" s="459"/>
      <c r="W1384" s="459"/>
      <c r="X1384" s="459"/>
      <c r="Y1384" s="459"/>
      <c r="Z1384" s="460"/>
    </row>
    <row r="1385" spans="2:26">
      <c r="B1385" s="324"/>
      <c r="C1385" s="461"/>
      <c r="D1385" s="324"/>
      <c r="E1385" s="324"/>
      <c r="F1385" s="324"/>
      <c r="G1385" s="459"/>
      <c r="H1385" s="324"/>
      <c r="I1385" s="462"/>
      <c r="J1385" s="324"/>
      <c r="K1385" s="324"/>
      <c r="L1385" s="324"/>
      <c r="M1385" s="324"/>
      <c r="N1385" s="324"/>
      <c r="O1385" s="324"/>
      <c r="P1385" s="324"/>
      <c r="Q1385" s="324"/>
      <c r="R1385" s="324"/>
      <c r="S1385" s="324"/>
      <c r="T1385" s="324"/>
      <c r="U1385" s="459"/>
      <c r="V1385" s="459"/>
      <c r="W1385" s="459"/>
      <c r="X1385" s="459"/>
      <c r="Y1385" s="459"/>
      <c r="Z1385" s="460"/>
    </row>
    <row r="1386" spans="2:26">
      <c r="B1386" s="324"/>
      <c r="C1386" s="461"/>
      <c r="D1386" s="324"/>
      <c r="E1386" s="324"/>
      <c r="F1386" s="324"/>
      <c r="G1386" s="459"/>
      <c r="H1386" s="324"/>
      <c r="I1386" s="462"/>
      <c r="J1386" s="324"/>
      <c r="K1386" s="324"/>
      <c r="L1386" s="324"/>
      <c r="M1386" s="324"/>
      <c r="N1386" s="324"/>
      <c r="O1386" s="324"/>
      <c r="P1386" s="324"/>
      <c r="Q1386" s="324"/>
      <c r="R1386" s="324"/>
      <c r="S1386" s="324"/>
      <c r="T1386" s="324"/>
      <c r="U1386" s="459"/>
      <c r="V1386" s="459"/>
      <c r="W1386" s="459"/>
      <c r="X1386" s="459"/>
      <c r="Y1386" s="459"/>
      <c r="Z1386" s="460"/>
    </row>
    <row r="1387" spans="2:26">
      <c r="B1387" s="324"/>
      <c r="C1387" s="461"/>
      <c r="D1387" s="324"/>
      <c r="E1387" s="324"/>
      <c r="F1387" s="324"/>
      <c r="G1387" s="459"/>
      <c r="H1387" s="324"/>
      <c r="I1387" s="462"/>
      <c r="J1387" s="324"/>
      <c r="K1387" s="324"/>
      <c r="L1387" s="324"/>
      <c r="M1387" s="324"/>
      <c r="N1387" s="324"/>
      <c r="O1387" s="324"/>
      <c r="P1387" s="324"/>
      <c r="Q1387" s="324"/>
      <c r="R1387" s="324"/>
      <c r="S1387" s="324"/>
      <c r="T1387" s="324"/>
      <c r="U1387" s="459"/>
      <c r="V1387" s="459"/>
      <c r="W1387" s="459"/>
      <c r="X1387" s="459"/>
      <c r="Y1387" s="459"/>
      <c r="Z1387" s="460"/>
    </row>
    <row r="1388" spans="2:26">
      <c r="B1388" s="324"/>
      <c r="C1388" s="461"/>
      <c r="D1388" s="324"/>
      <c r="E1388" s="324"/>
      <c r="F1388" s="324"/>
      <c r="G1388" s="459"/>
      <c r="H1388" s="324"/>
      <c r="I1388" s="462"/>
      <c r="J1388" s="324"/>
      <c r="K1388" s="324"/>
      <c r="L1388" s="324"/>
      <c r="M1388" s="324"/>
      <c r="N1388" s="324"/>
      <c r="O1388" s="324"/>
      <c r="P1388" s="324"/>
      <c r="Q1388" s="324"/>
      <c r="R1388" s="324"/>
      <c r="S1388" s="324"/>
      <c r="T1388" s="324"/>
      <c r="U1388" s="459"/>
      <c r="V1388" s="459"/>
      <c r="W1388" s="459"/>
      <c r="X1388" s="459"/>
      <c r="Y1388" s="459"/>
      <c r="Z1388" s="460"/>
    </row>
    <row r="1389" spans="2:26">
      <c r="B1389" s="324"/>
      <c r="C1389" s="461"/>
      <c r="D1389" s="324"/>
      <c r="E1389" s="324"/>
      <c r="F1389" s="324"/>
      <c r="G1389" s="459"/>
      <c r="H1389" s="324"/>
      <c r="I1389" s="462"/>
      <c r="J1389" s="324"/>
      <c r="K1389" s="324"/>
      <c r="L1389" s="324"/>
      <c r="M1389" s="324"/>
      <c r="N1389" s="324"/>
      <c r="O1389" s="324"/>
      <c r="P1389" s="324"/>
      <c r="Q1389" s="324"/>
      <c r="R1389" s="324"/>
      <c r="S1389" s="324"/>
      <c r="T1389" s="324"/>
      <c r="U1389" s="459"/>
      <c r="V1389" s="459"/>
      <c r="W1389" s="459"/>
      <c r="X1389" s="459"/>
      <c r="Y1389" s="459"/>
      <c r="Z1389" s="460"/>
    </row>
    <row r="1390" spans="2:26">
      <c r="B1390" s="324"/>
      <c r="C1390" s="461"/>
      <c r="D1390" s="324"/>
      <c r="E1390" s="324"/>
      <c r="F1390" s="324"/>
      <c r="G1390" s="459"/>
      <c r="H1390" s="324"/>
      <c r="I1390" s="462"/>
      <c r="J1390" s="324"/>
      <c r="K1390" s="324"/>
      <c r="L1390" s="324"/>
      <c r="M1390" s="324"/>
      <c r="N1390" s="324"/>
      <c r="O1390" s="324"/>
      <c r="P1390" s="324"/>
      <c r="Q1390" s="324"/>
      <c r="R1390" s="324"/>
      <c r="S1390" s="324"/>
      <c r="T1390" s="324"/>
      <c r="U1390" s="459"/>
      <c r="V1390" s="459"/>
      <c r="W1390" s="459"/>
      <c r="X1390" s="459"/>
      <c r="Y1390" s="459"/>
      <c r="Z1390" s="460"/>
    </row>
    <row r="1391" spans="2:26">
      <c r="B1391" s="324"/>
      <c r="C1391" s="461"/>
      <c r="D1391" s="324"/>
      <c r="E1391" s="324"/>
      <c r="F1391" s="324"/>
      <c r="G1391" s="459"/>
      <c r="H1391" s="324"/>
      <c r="I1391" s="462"/>
      <c r="J1391" s="324"/>
      <c r="K1391" s="324"/>
      <c r="L1391" s="324"/>
      <c r="M1391" s="324"/>
      <c r="N1391" s="324"/>
      <c r="O1391" s="324"/>
      <c r="P1391" s="324"/>
      <c r="Q1391" s="324"/>
      <c r="R1391" s="324"/>
      <c r="S1391" s="324"/>
      <c r="T1391" s="324"/>
      <c r="U1391" s="459"/>
      <c r="V1391" s="459"/>
      <c r="W1391" s="459"/>
      <c r="X1391" s="459"/>
      <c r="Y1391" s="459"/>
      <c r="Z1391" s="460"/>
    </row>
    <row r="1392" spans="2:26">
      <c r="B1392" s="324"/>
      <c r="C1392" s="461"/>
      <c r="D1392" s="324"/>
      <c r="E1392" s="324"/>
      <c r="F1392" s="324"/>
      <c r="G1392" s="459"/>
      <c r="H1392" s="324"/>
      <c r="I1392" s="462"/>
      <c r="J1392" s="324"/>
      <c r="K1392" s="324"/>
      <c r="L1392" s="324"/>
      <c r="M1392" s="324"/>
      <c r="N1392" s="324"/>
      <c r="O1392" s="324"/>
      <c r="P1392" s="324"/>
      <c r="Q1392" s="324"/>
      <c r="R1392" s="324"/>
      <c r="S1392" s="324"/>
      <c r="T1392" s="324"/>
      <c r="U1392" s="459"/>
      <c r="V1392" s="459"/>
      <c r="W1392" s="459"/>
      <c r="X1392" s="459"/>
      <c r="Y1392" s="459"/>
      <c r="Z1392" s="460"/>
    </row>
    <row r="1393" spans="2:26">
      <c r="B1393" s="324"/>
      <c r="C1393" s="461"/>
      <c r="D1393" s="324"/>
      <c r="E1393" s="324"/>
      <c r="F1393" s="324"/>
      <c r="G1393" s="459"/>
      <c r="H1393" s="324"/>
      <c r="I1393" s="462"/>
      <c r="J1393" s="324"/>
      <c r="K1393" s="324"/>
      <c r="L1393" s="324"/>
      <c r="M1393" s="324"/>
      <c r="N1393" s="324"/>
      <c r="O1393" s="324"/>
      <c r="P1393" s="324"/>
      <c r="Q1393" s="324"/>
      <c r="R1393" s="324"/>
      <c r="S1393" s="324"/>
      <c r="T1393" s="324"/>
      <c r="U1393" s="459"/>
      <c r="V1393" s="459"/>
      <c r="W1393" s="459"/>
      <c r="X1393" s="459"/>
      <c r="Y1393" s="459"/>
      <c r="Z1393" s="460"/>
    </row>
    <row r="1394" spans="2:26">
      <c r="B1394" s="324"/>
      <c r="C1394" s="461"/>
      <c r="D1394" s="324"/>
      <c r="E1394" s="324"/>
      <c r="F1394" s="324"/>
      <c r="G1394" s="459"/>
      <c r="H1394" s="324"/>
      <c r="I1394" s="462"/>
      <c r="J1394" s="324"/>
      <c r="K1394" s="324"/>
      <c r="L1394" s="324"/>
      <c r="M1394" s="324"/>
      <c r="N1394" s="324"/>
      <c r="O1394" s="324"/>
      <c r="P1394" s="324"/>
      <c r="Q1394" s="324"/>
      <c r="R1394" s="324"/>
      <c r="S1394" s="324"/>
      <c r="T1394" s="324"/>
      <c r="U1394" s="459"/>
      <c r="V1394" s="459"/>
      <c r="W1394" s="459"/>
      <c r="X1394" s="459"/>
      <c r="Y1394" s="459"/>
      <c r="Z1394" s="460"/>
    </row>
    <row r="1395" spans="2:26">
      <c r="B1395" s="324"/>
      <c r="C1395" s="461"/>
      <c r="D1395" s="324"/>
      <c r="E1395" s="324"/>
      <c r="F1395" s="324"/>
      <c r="G1395" s="459"/>
      <c r="H1395" s="324"/>
      <c r="I1395" s="462"/>
      <c r="J1395" s="324"/>
      <c r="K1395" s="324"/>
      <c r="L1395" s="324"/>
      <c r="M1395" s="324"/>
      <c r="N1395" s="324"/>
      <c r="O1395" s="324"/>
      <c r="P1395" s="324"/>
      <c r="Q1395" s="324"/>
      <c r="R1395" s="324"/>
      <c r="S1395" s="324"/>
      <c r="T1395" s="324"/>
      <c r="U1395" s="459"/>
      <c r="V1395" s="459"/>
      <c r="W1395" s="459"/>
      <c r="X1395" s="459"/>
      <c r="Y1395" s="459"/>
      <c r="Z1395" s="460"/>
    </row>
    <row r="1396" spans="2:26">
      <c r="B1396" s="324"/>
      <c r="C1396" s="461"/>
      <c r="D1396" s="324"/>
      <c r="E1396" s="324"/>
      <c r="F1396" s="324"/>
      <c r="G1396" s="459"/>
      <c r="H1396" s="324"/>
      <c r="I1396" s="462"/>
      <c r="J1396" s="324"/>
      <c r="K1396" s="324"/>
      <c r="L1396" s="324"/>
      <c r="M1396" s="324"/>
      <c r="N1396" s="324"/>
      <c r="O1396" s="324"/>
      <c r="P1396" s="324"/>
      <c r="Q1396" s="324"/>
      <c r="R1396" s="324"/>
      <c r="S1396" s="324"/>
      <c r="T1396" s="324"/>
      <c r="U1396" s="459"/>
      <c r="V1396" s="459"/>
      <c r="W1396" s="459"/>
      <c r="X1396" s="459"/>
      <c r="Y1396" s="459"/>
      <c r="Z1396" s="460"/>
    </row>
    <row r="1397" spans="2:26">
      <c r="B1397" s="324"/>
      <c r="C1397" s="461"/>
      <c r="D1397" s="324"/>
      <c r="E1397" s="324"/>
      <c r="F1397" s="324"/>
      <c r="G1397" s="459"/>
      <c r="H1397" s="324"/>
      <c r="I1397" s="462"/>
      <c r="J1397" s="324"/>
      <c r="K1397" s="324"/>
      <c r="L1397" s="324"/>
      <c r="M1397" s="324"/>
      <c r="N1397" s="324"/>
      <c r="O1397" s="324"/>
      <c r="P1397" s="324"/>
      <c r="Q1397" s="324"/>
      <c r="R1397" s="324"/>
      <c r="S1397" s="324"/>
      <c r="T1397" s="324"/>
      <c r="U1397" s="459"/>
      <c r="V1397" s="459"/>
      <c r="W1397" s="459"/>
      <c r="X1397" s="459"/>
      <c r="Y1397" s="459"/>
      <c r="Z1397" s="460"/>
    </row>
    <row r="1398" spans="2:26">
      <c r="B1398" s="324"/>
      <c r="C1398" s="461"/>
      <c r="D1398" s="324"/>
      <c r="E1398" s="324"/>
      <c r="F1398" s="324"/>
      <c r="G1398" s="459"/>
      <c r="H1398" s="324"/>
      <c r="I1398" s="462"/>
      <c r="J1398" s="324"/>
      <c r="K1398" s="324"/>
      <c r="L1398" s="324"/>
      <c r="M1398" s="324"/>
      <c r="N1398" s="324"/>
      <c r="O1398" s="324"/>
      <c r="P1398" s="324"/>
      <c r="Q1398" s="324"/>
      <c r="R1398" s="324"/>
      <c r="S1398" s="324"/>
      <c r="T1398" s="324"/>
      <c r="U1398" s="459"/>
      <c r="V1398" s="459"/>
      <c r="W1398" s="459"/>
      <c r="X1398" s="459"/>
      <c r="Y1398" s="459"/>
      <c r="Z1398" s="460"/>
    </row>
    <row r="1399" spans="2:26">
      <c r="B1399" s="324"/>
      <c r="C1399" s="461"/>
      <c r="D1399" s="324"/>
      <c r="E1399" s="324"/>
      <c r="F1399" s="324"/>
      <c r="G1399" s="459"/>
      <c r="H1399" s="324"/>
      <c r="I1399" s="462"/>
      <c r="J1399" s="324"/>
      <c r="K1399" s="324"/>
      <c r="L1399" s="324"/>
      <c r="M1399" s="324"/>
      <c r="N1399" s="324"/>
      <c r="O1399" s="324"/>
      <c r="P1399" s="324"/>
      <c r="Q1399" s="324"/>
      <c r="R1399" s="324"/>
      <c r="S1399" s="324"/>
      <c r="T1399" s="324"/>
      <c r="U1399" s="459"/>
      <c r="V1399" s="459"/>
      <c r="W1399" s="459"/>
      <c r="X1399" s="459"/>
      <c r="Y1399" s="459"/>
      <c r="Z1399" s="460"/>
    </row>
    <row r="1400" spans="2:26">
      <c r="B1400" s="324"/>
      <c r="C1400" s="461"/>
      <c r="D1400" s="324"/>
      <c r="E1400" s="324"/>
      <c r="F1400" s="324"/>
      <c r="G1400" s="459"/>
      <c r="H1400" s="324"/>
      <c r="I1400" s="462"/>
      <c r="J1400" s="324"/>
      <c r="K1400" s="324"/>
      <c r="L1400" s="324"/>
      <c r="M1400" s="324"/>
      <c r="N1400" s="324"/>
      <c r="O1400" s="324"/>
      <c r="P1400" s="324"/>
      <c r="Q1400" s="324"/>
      <c r="R1400" s="324"/>
      <c r="S1400" s="324"/>
      <c r="T1400" s="324"/>
      <c r="U1400" s="459"/>
      <c r="V1400" s="459"/>
      <c r="W1400" s="459"/>
      <c r="X1400" s="459"/>
      <c r="Y1400" s="459"/>
      <c r="Z1400" s="460"/>
    </row>
    <row r="1401" spans="2:26">
      <c r="B1401" s="324"/>
      <c r="C1401" s="461"/>
      <c r="D1401" s="324"/>
      <c r="E1401" s="324"/>
      <c r="F1401" s="324"/>
      <c r="G1401" s="459"/>
      <c r="H1401" s="324"/>
      <c r="I1401" s="462"/>
      <c r="J1401" s="324"/>
      <c r="K1401" s="324"/>
      <c r="L1401" s="324"/>
      <c r="M1401" s="324"/>
      <c r="N1401" s="324"/>
      <c r="O1401" s="324"/>
      <c r="P1401" s="324"/>
      <c r="Q1401" s="324"/>
      <c r="R1401" s="324"/>
      <c r="S1401" s="324"/>
      <c r="T1401" s="324"/>
      <c r="U1401" s="459"/>
      <c r="V1401" s="459"/>
      <c r="W1401" s="459"/>
      <c r="X1401" s="459"/>
      <c r="Y1401" s="459"/>
      <c r="Z1401" s="460"/>
    </row>
    <row r="1402" spans="2:26">
      <c r="B1402" s="324"/>
      <c r="C1402" s="461"/>
      <c r="D1402" s="324"/>
      <c r="E1402" s="324"/>
      <c r="F1402" s="324"/>
      <c r="G1402" s="459"/>
      <c r="H1402" s="324"/>
      <c r="I1402" s="462"/>
      <c r="J1402" s="324"/>
      <c r="K1402" s="324"/>
      <c r="L1402" s="324"/>
      <c r="M1402" s="324"/>
      <c r="N1402" s="324"/>
      <c r="O1402" s="324"/>
      <c r="P1402" s="324"/>
      <c r="Q1402" s="324"/>
      <c r="R1402" s="324"/>
      <c r="S1402" s="324"/>
      <c r="T1402" s="324"/>
      <c r="U1402" s="459"/>
      <c r="V1402" s="459"/>
      <c r="W1402" s="459"/>
      <c r="X1402" s="459"/>
      <c r="Y1402" s="459"/>
      <c r="Z1402" s="460"/>
    </row>
    <row r="1403" spans="2:26">
      <c r="B1403" s="324"/>
      <c r="C1403" s="461"/>
      <c r="D1403" s="324"/>
      <c r="E1403" s="324"/>
      <c r="F1403" s="324"/>
      <c r="G1403" s="459"/>
      <c r="H1403" s="324"/>
      <c r="I1403" s="462"/>
      <c r="J1403" s="324"/>
      <c r="K1403" s="324"/>
      <c r="L1403" s="324"/>
      <c r="M1403" s="324"/>
      <c r="N1403" s="324"/>
      <c r="O1403" s="324"/>
      <c r="P1403" s="324"/>
      <c r="Q1403" s="324"/>
      <c r="R1403" s="324"/>
      <c r="S1403" s="324"/>
      <c r="T1403" s="324"/>
      <c r="U1403" s="459"/>
      <c r="V1403" s="459"/>
      <c r="W1403" s="459"/>
      <c r="X1403" s="459"/>
      <c r="Y1403" s="459"/>
      <c r="Z1403" s="460"/>
    </row>
    <row r="1404" spans="2:26">
      <c r="B1404" s="324"/>
      <c r="C1404" s="461"/>
      <c r="D1404" s="324"/>
      <c r="E1404" s="324"/>
      <c r="F1404" s="324"/>
      <c r="G1404" s="459"/>
      <c r="H1404" s="324"/>
      <c r="I1404" s="462"/>
      <c r="J1404" s="324"/>
      <c r="K1404" s="324"/>
      <c r="L1404" s="324"/>
      <c r="M1404" s="324"/>
      <c r="N1404" s="324"/>
      <c r="O1404" s="324"/>
      <c r="P1404" s="324"/>
      <c r="Q1404" s="324"/>
      <c r="R1404" s="324"/>
      <c r="S1404" s="324"/>
      <c r="T1404" s="324"/>
      <c r="U1404" s="459"/>
      <c r="V1404" s="459"/>
      <c r="W1404" s="459"/>
      <c r="X1404" s="459"/>
      <c r="Y1404" s="459"/>
      <c r="Z1404" s="460"/>
    </row>
    <row r="1405" spans="2:26">
      <c r="B1405" s="324"/>
      <c r="C1405" s="461"/>
      <c r="D1405" s="324"/>
      <c r="E1405" s="324"/>
      <c r="F1405" s="324"/>
      <c r="G1405" s="459"/>
      <c r="H1405" s="324"/>
      <c r="I1405" s="462"/>
      <c r="J1405" s="324"/>
      <c r="K1405" s="324"/>
      <c r="L1405" s="324"/>
      <c r="M1405" s="324"/>
      <c r="N1405" s="324"/>
      <c r="O1405" s="324"/>
      <c r="P1405" s="324"/>
      <c r="Q1405" s="324"/>
      <c r="R1405" s="324"/>
      <c r="S1405" s="324"/>
      <c r="T1405" s="324"/>
      <c r="U1405" s="459"/>
      <c r="V1405" s="459"/>
      <c r="W1405" s="459"/>
      <c r="X1405" s="459"/>
      <c r="Y1405" s="459"/>
      <c r="Z1405" s="460"/>
    </row>
    <row r="1406" spans="2:26">
      <c r="B1406" s="324"/>
      <c r="C1406" s="461"/>
      <c r="D1406" s="324"/>
      <c r="E1406" s="324"/>
      <c r="F1406" s="324"/>
      <c r="G1406" s="459"/>
      <c r="H1406" s="324"/>
      <c r="I1406" s="462"/>
      <c r="J1406" s="324"/>
      <c r="K1406" s="324"/>
      <c r="L1406" s="324"/>
      <c r="M1406" s="324"/>
      <c r="N1406" s="324"/>
      <c r="O1406" s="324"/>
      <c r="P1406" s="324"/>
      <c r="Q1406" s="324"/>
      <c r="R1406" s="324"/>
      <c r="S1406" s="324"/>
      <c r="T1406" s="324"/>
      <c r="U1406" s="459"/>
      <c r="V1406" s="459"/>
      <c r="W1406" s="459"/>
      <c r="X1406" s="459"/>
      <c r="Y1406" s="459"/>
      <c r="Z1406" s="460"/>
    </row>
    <row r="1407" spans="2:26">
      <c r="B1407" s="324"/>
      <c r="C1407" s="461"/>
      <c r="D1407" s="324"/>
      <c r="E1407" s="324"/>
      <c r="F1407" s="324"/>
      <c r="G1407" s="459"/>
      <c r="H1407" s="324"/>
      <c r="I1407" s="462"/>
      <c r="J1407" s="324"/>
      <c r="K1407" s="324"/>
      <c r="L1407" s="324"/>
      <c r="M1407" s="324"/>
      <c r="N1407" s="324"/>
      <c r="O1407" s="324"/>
      <c r="P1407" s="324"/>
      <c r="Q1407" s="324"/>
      <c r="R1407" s="324"/>
      <c r="S1407" s="324"/>
      <c r="T1407" s="324"/>
      <c r="U1407" s="459"/>
      <c r="V1407" s="459"/>
      <c r="W1407" s="459"/>
      <c r="X1407" s="459"/>
      <c r="Y1407" s="459"/>
      <c r="Z1407" s="460"/>
    </row>
    <row r="1408" spans="2:26">
      <c r="B1408" s="324"/>
      <c r="C1408" s="461"/>
      <c r="D1408" s="324"/>
      <c r="E1408" s="324"/>
      <c r="F1408" s="324"/>
      <c r="G1408" s="459"/>
      <c r="H1408" s="324"/>
      <c r="I1408" s="462"/>
      <c r="J1408" s="324"/>
      <c r="K1408" s="324"/>
      <c r="L1408" s="324"/>
      <c r="M1408" s="324"/>
      <c r="N1408" s="324"/>
      <c r="O1408" s="324"/>
      <c r="P1408" s="324"/>
      <c r="Q1408" s="324"/>
      <c r="R1408" s="324"/>
      <c r="S1408" s="324"/>
      <c r="T1408" s="324"/>
      <c r="U1408" s="459"/>
      <c r="V1408" s="459"/>
      <c r="W1408" s="459"/>
      <c r="X1408" s="459"/>
      <c r="Y1408" s="459"/>
      <c r="Z1408" s="460"/>
    </row>
    <row r="1409" spans="2:26">
      <c r="B1409" s="324"/>
      <c r="C1409" s="461"/>
      <c r="D1409" s="324"/>
      <c r="E1409" s="324"/>
      <c r="F1409" s="324"/>
      <c r="G1409" s="459"/>
      <c r="H1409" s="324"/>
      <c r="I1409" s="462"/>
      <c r="J1409" s="324"/>
      <c r="K1409" s="324"/>
      <c r="L1409" s="324"/>
      <c r="M1409" s="324"/>
      <c r="N1409" s="324"/>
      <c r="O1409" s="324"/>
      <c r="P1409" s="324"/>
      <c r="Q1409" s="324"/>
      <c r="R1409" s="324"/>
      <c r="S1409" s="324"/>
      <c r="T1409" s="324"/>
      <c r="U1409" s="459"/>
      <c r="V1409" s="459"/>
      <c r="W1409" s="459"/>
      <c r="X1409" s="459"/>
      <c r="Y1409" s="459"/>
      <c r="Z1409" s="460"/>
    </row>
    <row r="1410" spans="2:26">
      <c r="B1410" s="324"/>
      <c r="C1410" s="461"/>
      <c r="D1410" s="324"/>
      <c r="E1410" s="324"/>
      <c r="F1410" s="324"/>
      <c r="G1410" s="459"/>
      <c r="H1410" s="324"/>
      <c r="I1410" s="462"/>
      <c r="J1410" s="324"/>
      <c r="K1410" s="324"/>
      <c r="L1410" s="324"/>
      <c r="M1410" s="324"/>
      <c r="N1410" s="324"/>
      <c r="O1410" s="324"/>
      <c r="P1410" s="324"/>
      <c r="Q1410" s="324"/>
      <c r="R1410" s="324"/>
      <c r="S1410" s="324"/>
      <c r="T1410" s="324"/>
      <c r="U1410" s="459"/>
      <c r="V1410" s="459"/>
      <c r="W1410" s="459"/>
      <c r="X1410" s="459"/>
      <c r="Y1410" s="459"/>
      <c r="Z1410" s="460"/>
    </row>
    <row r="1411" spans="2:26">
      <c r="B1411" s="324"/>
      <c r="C1411" s="461"/>
      <c r="D1411" s="324"/>
      <c r="E1411" s="324"/>
      <c r="F1411" s="324"/>
      <c r="G1411" s="459"/>
      <c r="H1411" s="324"/>
      <c r="I1411" s="462"/>
      <c r="J1411" s="324"/>
      <c r="K1411" s="324"/>
      <c r="L1411" s="324"/>
      <c r="M1411" s="324"/>
      <c r="N1411" s="324"/>
      <c r="O1411" s="324"/>
      <c r="P1411" s="324"/>
      <c r="Q1411" s="324"/>
      <c r="R1411" s="324"/>
      <c r="S1411" s="324"/>
      <c r="T1411" s="324"/>
      <c r="U1411" s="459"/>
      <c r="V1411" s="459"/>
      <c r="W1411" s="459"/>
      <c r="X1411" s="459"/>
      <c r="Y1411" s="459"/>
      <c r="Z1411" s="460"/>
    </row>
    <row r="1412" spans="2:26">
      <c r="B1412" s="324"/>
      <c r="C1412" s="461"/>
      <c r="D1412" s="324"/>
      <c r="E1412" s="324"/>
      <c r="F1412" s="324"/>
      <c r="G1412" s="459"/>
      <c r="H1412" s="324"/>
      <c r="I1412" s="462"/>
      <c r="J1412" s="324"/>
      <c r="K1412" s="324"/>
      <c r="L1412" s="324"/>
      <c r="M1412" s="324"/>
      <c r="N1412" s="324"/>
      <c r="O1412" s="324"/>
      <c r="P1412" s="324"/>
      <c r="Q1412" s="324"/>
      <c r="R1412" s="324"/>
      <c r="S1412" s="324"/>
      <c r="T1412" s="324"/>
      <c r="U1412" s="459"/>
      <c r="V1412" s="459"/>
      <c r="W1412" s="459"/>
      <c r="X1412" s="459"/>
      <c r="Y1412" s="459"/>
      <c r="Z1412" s="460"/>
    </row>
    <row r="1413" spans="2:26">
      <c r="B1413" s="324"/>
      <c r="C1413" s="461"/>
      <c r="D1413" s="324"/>
      <c r="E1413" s="324"/>
      <c r="F1413" s="324"/>
      <c r="G1413" s="459"/>
      <c r="H1413" s="324"/>
      <c r="I1413" s="462"/>
      <c r="J1413" s="324"/>
      <c r="K1413" s="324"/>
      <c r="L1413" s="324"/>
      <c r="M1413" s="324"/>
      <c r="N1413" s="324"/>
      <c r="O1413" s="324"/>
      <c r="P1413" s="324"/>
      <c r="Q1413" s="324"/>
      <c r="R1413" s="324"/>
      <c r="S1413" s="324"/>
      <c r="T1413" s="324"/>
      <c r="U1413" s="459"/>
      <c r="V1413" s="459"/>
      <c r="W1413" s="459"/>
      <c r="X1413" s="459"/>
      <c r="Y1413" s="459"/>
      <c r="Z1413" s="460"/>
    </row>
    <row r="1414" spans="2:26">
      <c r="B1414" s="324"/>
      <c r="C1414" s="461"/>
      <c r="D1414" s="324"/>
      <c r="E1414" s="324"/>
      <c r="F1414" s="324"/>
      <c r="G1414" s="459"/>
      <c r="H1414" s="324"/>
      <c r="I1414" s="462"/>
      <c r="J1414" s="324"/>
      <c r="K1414" s="324"/>
      <c r="L1414" s="324"/>
      <c r="M1414" s="324"/>
      <c r="N1414" s="324"/>
      <c r="O1414" s="324"/>
      <c r="P1414" s="324"/>
      <c r="Q1414" s="324"/>
      <c r="R1414" s="324"/>
      <c r="S1414" s="324"/>
      <c r="T1414" s="324"/>
      <c r="U1414" s="459"/>
      <c r="V1414" s="459"/>
      <c r="W1414" s="459"/>
      <c r="X1414" s="459"/>
      <c r="Y1414" s="459"/>
      <c r="Z1414" s="460"/>
    </row>
    <row r="1415" spans="2:26">
      <c r="B1415" s="324"/>
      <c r="C1415" s="461"/>
      <c r="D1415" s="324"/>
      <c r="E1415" s="324"/>
      <c r="F1415" s="324"/>
      <c r="G1415" s="459"/>
      <c r="H1415" s="324"/>
      <c r="I1415" s="462"/>
      <c r="J1415" s="324"/>
      <c r="K1415" s="324"/>
      <c r="L1415" s="324"/>
      <c r="M1415" s="324"/>
      <c r="N1415" s="324"/>
      <c r="O1415" s="324"/>
      <c r="P1415" s="324"/>
      <c r="Q1415" s="324"/>
      <c r="R1415" s="324"/>
      <c r="S1415" s="324"/>
      <c r="T1415" s="324"/>
      <c r="U1415" s="459"/>
      <c r="V1415" s="459"/>
      <c r="W1415" s="459"/>
      <c r="X1415" s="459"/>
      <c r="Y1415" s="459"/>
      <c r="Z1415" s="460"/>
    </row>
    <row r="1416" spans="2:26">
      <c r="B1416" s="324"/>
      <c r="C1416" s="461"/>
      <c r="D1416" s="324"/>
      <c r="E1416" s="324"/>
      <c r="F1416" s="324"/>
      <c r="G1416" s="459"/>
      <c r="H1416" s="324"/>
      <c r="I1416" s="462"/>
      <c r="J1416" s="324"/>
      <c r="K1416" s="324"/>
      <c r="L1416" s="324"/>
      <c r="M1416" s="324"/>
      <c r="N1416" s="324"/>
      <c r="O1416" s="324"/>
      <c r="P1416" s="324"/>
      <c r="Q1416" s="324"/>
      <c r="R1416" s="324"/>
      <c r="S1416" s="324"/>
      <c r="T1416" s="324"/>
      <c r="U1416" s="459"/>
      <c r="V1416" s="459"/>
      <c r="W1416" s="459"/>
      <c r="X1416" s="459"/>
      <c r="Y1416" s="459"/>
      <c r="Z1416" s="460"/>
    </row>
    <row r="1417" spans="2:26">
      <c r="B1417" s="324"/>
      <c r="C1417" s="461"/>
      <c r="D1417" s="324"/>
      <c r="E1417" s="324"/>
      <c r="F1417" s="324"/>
      <c r="G1417" s="459"/>
      <c r="H1417" s="324"/>
      <c r="I1417" s="462"/>
      <c r="J1417" s="324"/>
      <c r="K1417" s="324"/>
      <c r="L1417" s="324"/>
      <c r="M1417" s="324"/>
      <c r="N1417" s="324"/>
      <c r="O1417" s="324"/>
      <c r="P1417" s="324"/>
      <c r="Q1417" s="324"/>
      <c r="R1417" s="324"/>
      <c r="S1417" s="324"/>
      <c r="T1417" s="324"/>
      <c r="U1417" s="459"/>
      <c r="V1417" s="459"/>
      <c r="W1417" s="459"/>
      <c r="X1417" s="459"/>
      <c r="Y1417" s="459"/>
      <c r="Z1417" s="460"/>
    </row>
    <row r="1418" spans="2:26">
      <c r="B1418" s="324"/>
      <c r="C1418" s="461"/>
      <c r="D1418" s="324"/>
      <c r="E1418" s="324"/>
      <c r="F1418" s="324"/>
      <c r="G1418" s="459"/>
      <c r="H1418" s="324"/>
      <c r="I1418" s="462"/>
      <c r="J1418" s="324"/>
      <c r="K1418" s="324"/>
      <c r="L1418" s="324"/>
      <c r="M1418" s="324"/>
      <c r="N1418" s="324"/>
      <c r="O1418" s="324"/>
      <c r="P1418" s="324"/>
      <c r="Q1418" s="324"/>
      <c r="R1418" s="324"/>
      <c r="S1418" s="324"/>
      <c r="T1418" s="324"/>
      <c r="U1418" s="459"/>
      <c r="V1418" s="459"/>
      <c r="W1418" s="459"/>
      <c r="X1418" s="459"/>
      <c r="Y1418" s="459"/>
      <c r="Z1418" s="460"/>
    </row>
    <row r="1419" spans="2:26">
      <c r="B1419" s="324"/>
      <c r="C1419" s="461"/>
      <c r="D1419" s="324"/>
      <c r="E1419" s="324"/>
      <c r="F1419" s="324"/>
      <c r="G1419" s="459"/>
      <c r="H1419" s="324"/>
      <c r="I1419" s="462"/>
      <c r="J1419" s="324"/>
      <c r="K1419" s="324"/>
      <c r="L1419" s="324"/>
      <c r="M1419" s="324"/>
      <c r="N1419" s="324"/>
      <c r="O1419" s="324"/>
      <c r="P1419" s="324"/>
      <c r="Q1419" s="324"/>
      <c r="R1419" s="324"/>
      <c r="S1419" s="324"/>
      <c r="T1419" s="324"/>
      <c r="U1419" s="459"/>
      <c r="V1419" s="459"/>
      <c r="W1419" s="459"/>
      <c r="X1419" s="459"/>
      <c r="Y1419" s="459"/>
      <c r="Z1419" s="460"/>
    </row>
    <row r="1420" spans="2:26">
      <c r="B1420" s="324"/>
      <c r="C1420" s="461"/>
      <c r="D1420" s="324"/>
      <c r="E1420" s="324"/>
      <c r="F1420" s="324"/>
      <c r="G1420" s="459"/>
      <c r="H1420" s="324"/>
      <c r="I1420" s="462"/>
      <c r="J1420" s="324"/>
      <c r="K1420" s="324"/>
      <c r="L1420" s="324"/>
      <c r="M1420" s="324"/>
      <c r="N1420" s="324"/>
      <c r="O1420" s="324"/>
      <c r="P1420" s="324"/>
      <c r="Q1420" s="324"/>
      <c r="R1420" s="324"/>
      <c r="S1420" s="324"/>
      <c r="T1420" s="324"/>
      <c r="U1420" s="459"/>
      <c r="V1420" s="459"/>
      <c r="W1420" s="459"/>
      <c r="X1420" s="459"/>
      <c r="Y1420" s="459"/>
      <c r="Z1420" s="460"/>
    </row>
    <row r="1421" spans="2:26">
      <c r="B1421" s="324"/>
      <c r="C1421" s="461"/>
      <c r="D1421" s="324"/>
      <c r="E1421" s="324"/>
      <c r="F1421" s="324"/>
      <c r="G1421" s="459"/>
      <c r="H1421" s="324"/>
      <c r="I1421" s="462"/>
      <c r="J1421" s="324"/>
      <c r="K1421" s="324"/>
      <c r="L1421" s="324"/>
      <c r="M1421" s="324"/>
      <c r="N1421" s="324"/>
      <c r="O1421" s="324"/>
      <c r="P1421" s="324"/>
      <c r="Q1421" s="324"/>
      <c r="R1421" s="324"/>
      <c r="S1421" s="324"/>
      <c r="T1421" s="324"/>
      <c r="U1421" s="459"/>
      <c r="V1421" s="459"/>
      <c r="W1421" s="459"/>
      <c r="X1421" s="459"/>
      <c r="Y1421" s="459"/>
      <c r="Z1421" s="460"/>
    </row>
    <row r="1422" spans="2:26">
      <c r="B1422" s="324"/>
      <c r="C1422" s="461"/>
      <c r="D1422" s="324"/>
      <c r="E1422" s="324"/>
      <c r="F1422" s="324"/>
      <c r="G1422" s="459"/>
      <c r="H1422" s="324"/>
      <c r="I1422" s="462"/>
      <c r="J1422" s="324"/>
      <c r="K1422" s="324"/>
      <c r="L1422" s="324"/>
      <c r="M1422" s="324"/>
      <c r="N1422" s="324"/>
      <c r="O1422" s="324"/>
      <c r="P1422" s="324"/>
      <c r="Q1422" s="324"/>
      <c r="R1422" s="324"/>
      <c r="S1422" s="324"/>
      <c r="T1422" s="324"/>
      <c r="U1422" s="459"/>
      <c r="V1422" s="459"/>
      <c r="W1422" s="459"/>
      <c r="X1422" s="459"/>
      <c r="Y1422" s="459"/>
      <c r="Z1422" s="460"/>
    </row>
    <row r="1423" spans="2:26">
      <c r="B1423" s="324"/>
      <c r="C1423" s="461"/>
      <c r="D1423" s="324"/>
      <c r="E1423" s="324"/>
      <c r="F1423" s="324"/>
      <c r="G1423" s="459"/>
      <c r="H1423" s="324"/>
      <c r="I1423" s="462"/>
      <c r="J1423" s="324"/>
      <c r="K1423" s="324"/>
      <c r="L1423" s="324"/>
      <c r="M1423" s="324"/>
      <c r="N1423" s="324"/>
      <c r="O1423" s="324"/>
      <c r="P1423" s="324"/>
      <c r="Q1423" s="324"/>
      <c r="R1423" s="324"/>
      <c r="S1423" s="324"/>
      <c r="T1423" s="324"/>
      <c r="U1423" s="459"/>
      <c r="V1423" s="459"/>
      <c r="W1423" s="459"/>
      <c r="X1423" s="459"/>
      <c r="Y1423" s="459"/>
      <c r="Z1423" s="460"/>
    </row>
    <row r="1424" spans="2:26">
      <c r="B1424" s="324"/>
      <c r="C1424" s="461"/>
      <c r="D1424" s="324"/>
      <c r="E1424" s="324"/>
      <c r="F1424" s="324"/>
      <c r="G1424" s="459"/>
      <c r="H1424" s="324"/>
      <c r="I1424" s="462"/>
      <c r="J1424" s="324"/>
      <c r="K1424" s="324"/>
      <c r="L1424" s="324"/>
      <c r="M1424" s="324"/>
      <c r="N1424" s="324"/>
      <c r="O1424" s="324"/>
      <c r="P1424" s="324"/>
      <c r="Q1424" s="324"/>
      <c r="R1424" s="324"/>
      <c r="S1424" s="324"/>
      <c r="T1424" s="324"/>
      <c r="U1424" s="459"/>
      <c r="V1424" s="459"/>
      <c r="W1424" s="459"/>
      <c r="X1424" s="459"/>
      <c r="Y1424" s="459"/>
      <c r="Z1424" s="460"/>
    </row>
    <row r="1425" spans="2:26">
      <c r="B1425" s="324"/>
      <c r="C1425" s="461"/>
      <c r="D1425" s="324"/>
      <c r="E1425" s="324"/>
      <c r="F1425" s="324"/>
      <c r="G1425" s="459"/>
      <c r="H1425" s="324"/>
      <c r="I1425" s="462"/>
      <c r="J1425" s="324"/>
      <c r="K1425" s="324"/>
      <c r="L1425" s="324"/>
      <c r="M1425" s="324"/>
      <c r="N1425" s="324"/>
      <c r="O1425" s="324"/>
      <c r="P1425" s="324"/>
      <c r="Q1425" s="324"/>
      <c r="R1425" s="324"/>
      <c r="S1425" s="324"/>
      <c r="T1425" s="324"/>
      <c r="U1425" s="459"/>
      <c r="V1425" s="459"/>
      <c r="W1425" s="459"/>
      <c r="X1425" s="459"/>
      <c r="Y1425" s="459"/>
      <c r="Z1425" s="460"/>
    </row>
    <row r="1426" spans="2:26">
      <c r="B1426" s="324"/>
      <c r="C1426" s="461"/>
      <c r="D1426" s="324"/>
      <c r="E1426" s="324"/>
      <c r="F1426" s="324"/>
      <c r="G1426" s="459"/>
      <c r="H1426" s="324"/>
      <c r="I1426" s="462"/>
      <c r="J1426" s="324"/>
      <c r="K1426" s="324"/>
      <c r="L1426" s="324"/>
      <c r="M1426" s="324"/>
      <c r="N1426" s="324"/>
      <c r="O1426" s="324"/>
      <c r="P1426" s="324"/>
      <c r="Q1426" s="324"/>
      <c r="R1426" s="324"/>
      <c r="S1426" s="324"/>
      <c r="T1426" s="324"/>
      <c r="U1426" s="459"/>
      <c r="V1426" s="459"/>
      <c r="W1426" s="459"/>
      <c r="X1426" s="459"/>
      <c r="Y1426" s="459"/>
      <c r="Z1426" s="460"/>
    </row>
    <row r="1427" spans="2:26">
      <c r="B1427" s="324"/>
      <c r="C1427" s="461"/>
      <c r="D1427" s="324"/>
      <c r="E1427" s="324"/>
      <c r="F1427" s="324"/>
      <c r="G1427" s="459"/>
      <c r="H1427" s="324"/>
      <c r="I1427" s="462"/>
      <c r="J1427" s="324"/>
      <c r="K1427" s="324"/>
      <c r="L1427" s="324"/>
      <c r="M1427" s="324"/>
      <c r="N1427" s="324"/>
      <c r="O1427" s="324"/>
      <c r="P1427" s="324"/>
      <c r="Q1427" s="324"/>
      <c r="R1427" s="324"/>
      <c r="S1427" s="324"/>
      <c r="T1427" s="324"/>
      <c r="U1427" s="459"/>
      <c r="V1427" s="459"/>
      <c r="W1427" s="459"/>
      <c r="X1427" s="459"/>
      <c r="Y1427" s="459"/>
      <c r="Z1427" s="460"/>
    </row>
    <row r="1428" spans="2:26">
      <c r="B1428" s="324"/>
      <c r="C1428" s="461"/>
      <c r="D1428" s="324"/>
      <c r="E1428" s="324"/>
      <c r="F1428" s="324"/>
      <c r="G1428" s="459"/>
      <c r="H1428" s="324"/>
      <c r="I1428" s="462"/>
      <c r="J1428" s="324"/>
      <c r="K1428" s="324"/>
      <c r="L1428" s="324"/>
      <c r="M1428" s="324"/>
      <c r="N1428" s="324"/>
      <c r="O1428" s="324"/>
      <c r="P1428" s="324"/>
      <c r="Q1428" s="324"/>
      <c r="R1428" s="324"/>
      <c r="S1428" s="324"/>
      <c r="T1428" s="324"/>
      <c r="U1428" s="459"/>
      <c r="V1428" s="459"/>
      <c r="W1428" s="459"/>
      <c r="X1428" s="459"/>
      <c r="Y1428" s="459"/>
      <c r="Z1428" s="460"/>
    </row>
    <row r="1429" spans="2:26">
      <c r="B1429" s="324"/>
      <c r="C1429" s="461"/>
      <c r="D1429" s="324"/>
      <c r="E1429" s="324"/>
      <c r="F1429" s="324"/>
      <c r="G1429" s="459"/>
      <c r="H1429" s="324"/>
      <c r="I1429" s="462"/>
      <c r="J1429" s="324"/>
      <c r="K1429" s="324"/>
      <c r="L1429" s="324"/>
      <c r="M1429" s="324"/>
      <c r="N1429" s="324"/>
      <c r="O1429" s="324"/>
      <c r="P1429" s="324"/>
      <c r="Q1429" s="324"/>
      <c r="R1429" s="324"/>
      <c r="S1429" s="324"/>
      <c r="T1429" s="324"/>
      <c r="U1429" s="459"/>
      <c r="V1429" s="459"/>
      <c r="W1429" s="459"/>
      <c r="X1429" s="459"/>
      <c r="Y1429" s="459"/>
      <c r="Z1429" s="460"/>
    </row>
    <row r="1430" spans="2:26">
      <c r="B1430" s="324"/>
      <c r="C1430" s="461"/>
      <c r="D1430" s="324"/>
      <c r="E1430" s="324"/>
      <c r="F1430" s="324"/>
      <c r="G1430" s="459"/>
      <c r="H1430" s="324"/>
      <c r="I1430" s="462"/>
      <c r="J1430" s="324"/>
      <c r="K1430" s="324"/>
      <c r="L1430" s="324"/>
      <c r="M1430" s="324"/>
      <c r="N1430" s="324"/>
      <c r="O1430" s="324"/>
      <c r="P1430" s="324"/>
      <c r="Q1430" s="324"/>
      <c r="R1430" s="324"/>
      <c r="S1430" s="324"/>
      <c r="T1430" s="324"/>
      <c r="U1430" s="459"/>
      <c r="V1430" s="459"/>
      <c r="W1430" s="459"/>
      <c r="X1430" s="459"/>
      <c r="Y1430" s="459"/>
      <c r="Z1430" s="460"/>
    </row>
    <row r="1431" spans="2:26">
      <c r="B1431" s="324"/>
      <c r="C1431" s="461"/>
      <c r="D1431" s="324"/>
      <c r="E1431" s="324"/>
      <c r="F1431" s="324"/>
      <c r="G1431" s="459"/>
      <c r="H1431" s="324"/>
      <c r="I1431" s="462"/>
      <c r="J1431" s="324"/>
      <c r="K1431" s="324"/>
      <c r="L1431" s="324"/>
      <c r="M1431" s="324"/>
      <c r="N1431" s="324"/>
      <c r="O1431" s="324"/>
      <c r="P1431" s="324"/>
      <c r="Q1431" s="324"/>
      <c r="R1431" s="324"/>
      <c r="S1431" s="324"/>
      <c r="T1431" s="324"/>
      <c r="U1431" s="459"/>
      <c r="V1431" s="459"/>
      <c r="W1431" s="459"/>
      <c r="X1431" s="459"/>
      <c r="Y1431" s="459"/>
      <c r="Z1431" s="460"/>
    </row>
    <row r="1432" spans="2:26">
      <c r="B1432" s="324"/>
      <c r="C1432" s="461"/>
      <c r="D1432" s="324"/>
      <c r="E1432" s="324"/>
      <c r="F1432" s="324"/>
      <c r="G1432" s="459"/>
      <c r="H1432" s="324"/>
      <c r="I1432" s="462"/>
      <c r="J1432" s="324"/>
      <c r="K1432" s="324"/>
      <c r="L1432" s="324"/>
      <c r="M1432" s="324"/>
      <c r="N1432" s="324"/>
      <c r="O1432" s="324"/>
      <c r="P1432" s="324"/>
      <c r="Q1432" s="324"/>
      <c r="R1432" s="324"/>
      <c r="S1432" s="324"/>
      <c r="T1432" s="324"/>
      <c r="U1432" s="459"/>
      <c r="V1432" s="459"/>
      <c r="W1432" s="459"/>
      <c r="X1432" s="459"/>
      <c r="Y1432" s="459"/>
      <c r="Z1432" s="460"/>
    </row>
    <row r="1433" spans="2:26">
      <c r="B1433" s="324"/>
      <c r="C1433" s="461"/>
      <c r="D1433" s="324"/>
      <c r="E1433" s="324"/>
      <c r="F1433" s="324"/>
      <c r="G1433" s="459"/>
      <c r="H1433" s="324"/>
      <c r="I1433" s="462"/>
      <c r="J1433" s="324"/>
      <c r="K1433" s="324"/>
      <c r="L1433" s="324"/>
      <c r="M1433" s="324"/>
      <c r="N1433" s="324"/>
      <c r="O1433" s="324"/>
      <c r="P1433" s="324"/>
      <c r="Q1433" s="324"/>
      <c r="R1433" s="324"/>
      <c r="S1433" s="324"/>
      <c r="T1433" s="324"/>
      <c r="U1433" s="459"/>
      <c r="V1433" s="459"/>
      <c r="W1433" s="459"/>
      <c r="X1433" s="459"/>
      <c r="Y1433" s="459"/>
      <c r="Z1433" s="460"/>
    </row>
    <row r="1434" spans="2:26">
      <c r="B1434" s="324"/>
      <c r="C1434" s="461"/>
      <c r="D1434" s="324"/>
      <c r="E1434" s="324"/>
      <c r="F1434" s="324"/>
      <c r="G1434" s="459"/>
      <c r="H1434" s="324"/>
      <c r="I1434" s="462"/>
      <c r="J1434" s="324"/>
      <c r="K1434" s="324"/>
      <c r="L1434" s="324"/>
      <c r="M1434" s="324"/>
      <c r="N1434" s="324"/>
      <c r="O1434" s="324"/>
      <c r="P1434" s="324"/>
      <c r="Q1434" s="324"/>
      <c r="R1434" s="324"/>
      <c r="S1434" s="324"/>
      <c r="T1434" s="324"/>
      <c r="U1434" s="459"/>
      <c r="V1434" s="459"/>
      <c r="W1434" s="459"/>
      <c r="X1434" s="459"/>
      <c r="Y1434" s="459"/>
      <c r="Z1434" s="460"/>
    </row>
    <row r="1435" spans="2:26">
      <c r="B1435" s="324"/>
      <c r="C1435" s="461"/>
      <c r="D1435" s="324"/>
      <c r="E1435" s="324"/>
      <c r="F1435" s="324"/>
      <c r="G1435" s="459"/>
      <c r="H1435" s="324"/>
      <c r="I1435" s="462"/>
      <c r="J1435" s="324"/>
      <c r="K1435" s="324"/>
      <c r="L1435" s="324"/>
      <c r="M1435" s="324"/>
      <c r="N1435" s="324"/>
      <c r="O1435" s="324"/>
      <c r="P1435" s="324"/>
      <c r="Q1435" s="324"/>
      <c r="R1435" s="324"/>
      <c r="S1435" s="324"/>
      <c r="T1435" s="324"/>
      <c r="U1435" s="459"/>
      <c r="V1435" s="459"/>
      <c r="W1435" s="459"/>
      <c r="X1435" s="459"/>
      <c r="Y1435" s="459"/>
      <c r="Z1435" s="460"/>
    </row>
    <row r="1436" spans="2:26">
      <c r="B1436" s="324"/>
      <c r="C1436" s="461"/>
      <c r="D1436" s="324"/>
      <c r="E1436" s="324"/>
      <c r="F1436" s="324"/>
      <c r="G1436" s="459"/>
      <c r="H1436" s="324"/>
      <c r="I1436" s="462"/>
      <c r="J1436" s="324"/>
      <c r="K1436" s="324"/>
      <c r="L1436" s="324"/>
      <c r="M1436" s="324"/>
      <c r="N1436" s="324"/>
      <c r="O1436" s="324"/>
      <c r="P1436" s="324"/>
      <c r="Q1436" s="324"/>
      <c r="R1436" s="324"/>
      <c r="S1436" s="324"/>
      <c r="T1436" s="324"/>
      <c r="U1436" s="459"/>
      <c r="V1436" s="459"/>
      <c r="W1436" s="459"/>
      <c r="X1436" s="459"/>
      <c r="Y1436" s="459"/>
      <c r="Z1436" s="460"/>
    </row>
    <row r="1437" spans="2:26">
      <c r="B1437" s="324"/>
      <c r="C1437" s="461"/>
      <c r="D1437" s="324"/>
      <c r="E1437" s="324"/>
      <c r="F1437" s="324"/>
      <c r="G1437" s="459"/>
      <c r="H1437" s="324"/>
      <c r="I1437" s="462"/>
      <c r="J1437" s="324"/>
      <c r="K1437" s="324"/>
      <c r="L1437" s="324"/>
      <c r="M1437" s="324"/>
      <c r="N1437" s="324"/>
      <c r="O1437" s="324"/>
      <c r="P1437" s="324"/>
      <c r="Q1437" s="324"/>
      <c r="R1437" s="324"/>
      <c r="S1437" s="324"/>
      <c r="T1437" s="324"/>
      <c r="U1437" s="459"/>
      <c r="V1437" s="459"/>
      <c r="W1437" s="459"/>
      <c r="X1437" s="459"/>
      <c r="Y1437" s="459"/>
      <c r="Z1437" s="460"/>
    </row>
    <row r="1438" spans="2:26">
      <c r="B1438" s="324"/>
      <c r="C1438" s="461"/>
      <c r="D1438" s="324"/>
      <c r="E1438" s="324"/>
      <c r="F1438" s="324"/>
      <c r="G1438" s="459"/>
      <c r="H1438" s="324"/>
      <c r="I1438" s="462"/>
      <c r="J1438" s="324"/>
      <c r="K1438" s="324"/>
      <c r="L1438" s="324"/>
      <c r="M1438" s="324"/>
      <c r="N1438" s="324"/>
      <c r="O1438" s="324"/>
      <c r="P1438" s="324"/>
      <c r="Q1438" s="324"/>
      <c r="R1438" s="324"/>
      <c r="S1438" s="324"/>
      <c r="T1438" s="324"/>
      <c r="U1438" s="459"/>
      <c r="V1438" s="459"/>
      <c r="W1438" s="459"/>
      <c r="X1438" s="459"/>
      <c r="Y1438" s="459"/>
      <c r="Z1438" s="460"/>
    </row>
    <row r="1439" spans="2:26">
      <c r="B1439" s="324"/>
      <c r="C1439" s="461"/>
      <c r="D1439" s="324"/>
      <c r="E1439" s="324"/>
      <c r="F1439" s="324"/>
      <c r="G1439" s="459"/>
      <c r="H1439" s="324"/>
      <c r="I1439" s="462"/>
      <c r="J1439" s="324"/>
      <c r="K1439" s="324"/>
      <c r="L1439" s="324"/>
      <c r="M1439" s="324"/>
      <c r="N1439" s="324"/>
      <c r="O1439" s="324"/>
      <c r="P1439" s="324"/>
      <c r="Q1439" s="324"/>
      <c r="R1439" s="324"/>
      <c r="S1439" s="324"/>
      <c r="T1439" s="324"/>
      <c r="U1439" s="459"/>
      <c r="V1439" s="459"/>
      <c r="W1439" s="459"/>
      <c r="X1439" s="459"/>
      <c r="Y1439" s="459"/>
      <c r="Z1439" s="460"/>
    </row>
    <row r="1440" spans="2:26">
      <c r="B1440" s="324"/>
      <c r="C1440" s="461"/>
      <c r="D1440" s="324"/>
      <c r="E1440" s="324"/>
      <c r="F1440" s="324"/>
      <c r="G1440" s="459"/>
      <c r="H1440" s="324"/>
      <c r="I1440" s="462"/>
      <c r="J1440" s="324"/>
      <c r="K1440" s="324"/>
      <c r="L1440" s="324"/>
      <c r="M1440" s="324"/>
      <c r="N1440" s="324"/>
      <c r="O1440" s="324"/>
      <c r="P1440" s="324"/>
      <c r="Q1440" s="324"/>
      <c r="R1440" s="324"/>
      <c r="S1440" s="324"/>
      <c r="T1440" s="324"/>
      <c r="U1440" s="459"/>
      <c r="V1440" s="459"/>
      <c r="W1440" s="459"/>
      <c r="X1440" s="459"/>
      <c r="Y1440" s="459"/>
      <c r="Z1440" s="460"/>
    </row>
    <row r="1441" spans="2:26">
      <c r="B1441" s="324"/>
      <c r="C1441" s="461"/>
      <c r="D1441" s="324"/>
      <c r="E1441" s="324"/>
      <c r="F1441" s="324"/>
      <c r="G1441" s="459"/>
      <c r="H1441" s="324"/>
      <c r="I1441" s="462"/>
      <c r="J1441" s="324"/>
      <c r="K1441" s="324"/>
      <c r="L1441" s="324"/>
      <c r="M1441" s="324"/>
      <c r="N1441" s="324"/>
      <c r="O1441" s="324"/>
      <c r="P1441" s="324"/>
      <c r="Q1441" s="324"/>
      <c r="R1441" s="324"/>
      <c r="S1441" s="324"/>
      <c r="T1441" s="324"/>
      <c r="U1441" s="459"/>
      <c r="V1441" s="459"/>
      <c r="W1441" s="459"/>
      <c r="X1441" s="459"/>
      <c r="Y1441" s="459"/>
      <c r="Z1441" s="460"/>
    </row>
    <row r="1442" spans="2:26">
      <c r="B1442" s="324"/>
      <c r="C1442" s="461"/>
      <c r="D1442" s="324"/>
      <c r="E1442" s="324"/>
      <c r="F1442" s="324"/>
      <c r="G1442" s="459"/>
      <c r="H1442" s="324"/>
      <c r="I1442" s="462"/>
      <c r="J1442" s="324"/>
      <c r="K1442" s="324"/>
      <c r="L1442" s="324"/>
      <c r="M1442" s="324"/>
      <c r="N1442" s="324"/>
      <c r="O1442" s="324"/>
      <c r="P1442" s="324"/>
      <c r="Q1442" s="324"/>
      <c r="R1442" s="324"/>
      <c r="S1442" s="324"/>
      <c r="T1442" s="324"/>
      <c r="U1442" s="459"/>
      <c r="V1442" s="459"/>
      <c r="W1442" s="459"/>
      <c r="X1442" s="459"/>
      <c r="Y1442" s="459"/>
      <c r="Z1442" s="460"/>
    </row>
    <row r="1443" spans="2:26">
      <c r="B1443" s="324"/>
      <c r="C1443" s="461"/>
      <c r="D1443" s="324"/>
      <c r="E1443" s="324"/>
      <c r="F1443" s="324"/>
      <c r="G1443" s="459"/>
      <c r="H1443" s="324"/>
      <c r="I1443" s="462"/>
      <c r="J1443" s="324"/>
      <c r="K1443" s="324"/>
      <c r="L1443" s="324"/>
      <c r="M1443" s="324"/>
      <c r="N1443" s="324"/>
      <c r="O1443" s="324"/>
      <c r="P1443" s="324"/>
      <c r="Q1443" s="324"/>
      <c r="R1443" s="324"/>
      <c r="S1443" s="324"/>
      <c r="T1443" s="324"/>
      <c r="U1443" s="459"/>
      <c r="V1443" s="459"/>
      <c r="W1443" s="459"/>
      <c r="X1443" s="459"/>
      <c r="Y1443" s="459"/>
      <c r="Z1443" s="460"/>
    </row>
    <row r="1444" spans="2:26">
      <c r="B1444" s="324"/>
      <c r="C1444" s="461"/>
      <c r="D1444" s="324"/>
      <c r="E1444" s="324"/>
      <c r="F1444" s="324"/>
      <c r="G1444" s="459"/>
      <c r="H1444" s="324"/>
      <c r="I1444" s="462"/>
      <c r="J1444" s="324"/>
      <c r="K1444" s="324"/>
      <c r="L1444" s="324"/>
      <c r="M1444" s="324"/>
      <c r="N1444" s="324"/>
      <c r="O1444" s="324"/>
      <c r="P1444" s="324"/>
      <c r="Q1444" s="324"/>
      <c r="R1444" s="324"/>
      <c r="S1444" s="324"/>
      <c r="T1444" s="324"/>
      <c r="U1444" s="459"/>
      <c r="V1444" s="459"/>
      <c r="W1444" s="459"/>
      <c r="X1444" s="459"/>
      <c r="Y1444" s="459"/>
      <c r="Z1444" s="460"/>
    </row>
    <row r="1445" spans="2:26">
      <c r="B1445" s="324"/>
      <c r="C1445" s="461"/>
      <c r="D1445" s="324"/>
      <c r="E1445" s="324"/>
      <c r="F1445" s="324"/>
      <c r="G1445" s="459"/>
      <c r="H1445" s="324"/>
      <c r="I1445" s="462"/>
      <c r="J1445" s="324"/>
      <c r="K1445" s="324"/>
      <c r="L1445" s="324"/>
      <c r="M1445" s="324"/>
      <c r="N1445" s="324"/>
      <c r="O1445" s="324"/>
      <c r="P1445" s="324"/>
      <c r="Q1445" s="324"/>
      <c r="R1445" s="324"/>
      <c r="S1445" s="324"/>
      <c r="T1445" s="324"/>
      <c r="U1445" s="459"/>
      <c r="V1445" s="459"/>
      <c r="W1445" s="459"/>
      <c r="X1445" s="459"/>
      <c r="Y1445" s="459"/>
      <c r="Z1445" s="460"/>
    </row>
    <row r="1446" spans="2:26">
      <c r="B1446" s="324"/>
      <c r="C1446" s="461"/>
      <c r="D1446" s="324"/>
      <c r="E1446" s="324"/>
      <c r="F1446" s="324"/>
      <c r="G1446" s="459"/>
      <c r="H1446" s="324"/>
      <c r="I1446" s="462"/>
      <c r="J1446" s="324"/>
      <c r="K1446" s="324"/>
      <c r="L1446" s="324"/>
      <c r="M1446" s="324"/>
      <c r="N1446" s="324"/>
      <c r="O1446" s="324"/>
      <c r="P1446" s="324"/>
      <c r="Q1446" s="324"/>
      <c r="R1446" s="324"/>
      <c r="S1446" s="324"/>
      <c r="T1446" s="324"/>
      <c r="U1446" s="459"/>
      <c r="V1446" s="459"/>
      <c r="W1446" s="459"/>
      <c r="X1446" s="459"/>
      <c r="Y1446" s="459"/>
      <c r="Z1446" s="460"/>
    </row>
    <row r="1447" spans="2:26">
      <c r="B1447" s="324"/>
      <c r="C1447" s="461"/>
      <c r="D1447" s="324"/>
      <c r="E1447" s="324"/>
      <c r="F1447" s="324"/>
      <c r="G1447" s="459"/>
      <c r="H1447" s="324"/>
      <c r="I1447" s="462"/>
      <c r="J1447" s="324"/>
      <c r="K1447" s="324"/>
      <c r="L1447" s="324"/>
      <c r="M1447" s="324"/>
      <c r="N1447" s="324"/>
      <c r="O1447" s="324"/>
      <c r="P1447" s="324"/>
      <c r="Q1447" s="324"/>
      <c r="R1447" s="324"/>
      <c r="S1447" s="324"/>
      <c r="T1447" s="324"/>
      <c r="U1447" s="459"/>
      <c r="V1447" s="459"/>
      <c r="W1447" s="459"/>
      <c r="X1447" s="459"/>
      <c r="Y1447" s="459"/>
      <c r="Z1447" s="460"/>
    </row>
    <row r="1448" spans="2:26">
      <c r="B1448" s="324"/>
      <c r="C1448" s="461"/>
      <c r="D1448" s="324"/>
      <c r="E1448" s="324"/>
      <c r="F1448" s="324"/>
      <c r="G1448" s="459"/>
      <c r="H1448" s="324"/>
      <c r="I1448" s="462"/>
      <c r="J1448" s="324"/>
      <c r="K1448" s="324"/>
      <c r="L1448" s="324"/>
      <c r="M1448" s="324"/>
      <c r="N1448" s="324"/>
      <c r="O1448" s="324"/>
      <c r="P1448" s="324"/>
      <c r="Q1448" s="324"/>
      <c r="R1448" s="324"/>
      <c r="S1448" s="324"/>
      <c r="T1448" s="324"/>
      <c r="U1448" s="459"/>
      <c r="V1448" s="459"/>
      <c r="W1448" s="459"/>
      <c r="X1448" s="459"/>
      <c r="Y1448" s="459"/>
      <c r="Z1448" s="460"/>
    </row>
    <row r="1449" spans="2:26">
      <c r="B1449" s="324"/>
      <c r="C1449" s="461"/>
      <c r="D1449" s="324"/>
      <c r="E1449" s="324"/>
      <c r="F1449" s="324"/>
      <c r="G1449" s="459"/>
      <c r="H1449" s="324"/>
      <c r="I1449" s="462"/>
      <c r="J1449" s="324"/>
      <c r="K1449" s="324"/>
      <c r="L1449" s="324"/>
      <c r="M1449" s="324"/>
      <c r="N1449" s="324"/>
      <c r="O1449" s="324"/>
      <c r="P1449" s="324"/>
      <c r="Q1449" s="324"/>
      <c r="R1449" s="324"/>
      <c r="S1449" s="324"/>
      <c r="T1449" s="324"/>
      <c r="U1449" s="459"/>
      <c r="V1449" s="459"/>
      <c r="W1449" s="459"/>
      <c r="X1449" s="459"/>
      <c r="Y1449" s="459"/>
      <c r="Z1449" s="460"/>
    </row>
    <row r="1450" spans="2:26">
      <c r="B1450" s="324"/>
      <c r="C1450" s="461"/>
      <c r="D1450" s="324"/>
      <c r="E1450" s="324"/>
      <c r="F1450" s="324"/>
      <c r="G1450" s="459"/>
      <c r="H1450" s="324"/>
      <c r="I1450" s="462"/>
      <c r="J1450" s="324"/>
      <c r="K1450" s="324"/>
      <c r="L1450" s="324"/>
      <c r="M1450" s="324"/>
      <c r="N1450" s="324"/>
      <c r="O1450" s="324"/>
      <c r="P1450" s="324"/>
      <c r="Q1450" s="324"/>
      <c r="R1450" s="324"/>
      <c r="S1450" s="324"/>
      <c r="T1450" s="324"/>
      <c r="U1450" s="459"/>
      <c r="V1450" s="459"/>
      <c r="W1450" s="459"/>
      <c r="X1450" s="459"/>
      <c r="Y1450" s="459"/>
      <c r="Z1450" s="460"/>
    </row>
    <row r="1451" spans="2:26">
      <c r="B1451" s="324"/>
      <c r="C1451" s="461"/>
      <c r="D1451" s="324"/>
      <c r="E1451" s="324"/>
      <c r="F1451" s="324"/>
      <c r="G1451" s="459"/>
      <c r="H1451" s="324"/>
      <c r="I1451" s="462"/>
      <c r="J1451" s="324"/>
      <c r="K1451" s="324"/>
      <c r="L1451" s="324"/>
      <c r="M1451" s="324"/>
      <c r="N1451" s="324"/>
      <c r="O1451" s="324"/>
      <c r="P1451" s="324"/>
      <c r="Q1451" s="324"/>
      <c r="R1451" s="324"/>
      <c r="S1451" s="324"/>
      <c r="T1451" s="324"/>
      <c r="U1451" s="459"/>
      <c r="V1451" s="459"/>
      <c r="W1451" s="459"/>
      <c r="X1451" s="459"/>
      <c r="Y1451" s="459"/>
      <c r="Z1451" s="460"/>
    </row>
    <row r="1452" spans="2:26">
      <c r="B1452" s="324"/>
      <c r="C1452" s="461"/>
      <c r="D1452" s="324"/>
      <c r="E1452" s="324"/>
      <c r="F1452" s="324"/>
      <c r="G1452" s="459"/>
      <c r="H1452" s="324"/>
      <c r="I1452" s="462"/>
      <c r="J1452" s="324"/>
      <c r="K1452" s="324"/>
      <c r="L1452" s="324"/>
      <c r="M1452" s="324"/>
      <c r="N1452" s="324"/>
      <c r="O1452" s="324"/>
      <c r="P1452" s="324"/>
      <c r="Q1452" s="324"/>
      <c r="R1452" s="324"/>
      <c r="S1452" s="324"/>
      <c r="T1452" s="324"/>
      <c r="U1452" s="459"/>
      <c r="V1452" s="459"/>
      <c r="W1452" s="459"/>
      <c r="X1452" s="459"/>
      <c r="Y1452" s="459"/>
      <c r="Z1452" s="460"/>
    </row>
    <row r="1453" spans="2:26">
      <c r="B1453" s="324"/>
      <c r="C1453" s="461"/>
      <c r="D1453" s="324"/>
      <c r="E1453" s="324"/>
      <c r="F1453" s="324"/>
      <c r="G1453" s="459"/>
      <c r="H1453" s="324"/>
      <c r="I1453" s="462"/>
      <c r="J1453" s="324"/>
      <c r="K1453" s="324"/>
      <c r="L1453" s="324"/>
      <c r="M1453" s="324"/>
      <c r="N1453" s="324"/>
      <c r="O1453" s="324"/>
      <c r="P1453" s="324"/>
      <c r="Q1453" s="324"/>
      <c r="R1453" s="324"/>
      <c r="S1453" s="324"/>
      <c r="T1453" s="324"/>
      <c r="U1453" s="459"/>
      <c r="V1453" s="459"/>
      <c r="W1453" s="459"/>
      <c r="X1453" s="459"/>
      <c r="Y1453" s="459"/>
      <c r="Z1453" s="460"/>
    </row>
    <row r="1454" spans="2:26">
      <c r="B1454" s="324"/>
      <c r="C1454" s="461"/>
      <c r="D1454" s="324"/>
      <c r="E1454" s="324"/>
      <c r="F1454" s="324"/>
      <c r="G1454" s="459"/>
      <c r="H1454" s="324"/>
      <c r="I1454" s="462"/>
      <c r="J1454" s="324"/>
      <c r="K1454" s="324"/>
      <c r="L1454" s="324"/>
      <c r="M1454" s="324"/>
      <c r="N1454" s="324"/>
      <c r="O1454" s="324"/>
      <c r="P1454" s="324"/>
      <c r="Q1454" s="324"/>
      <c r="R1454" s="324"/>
      <c r="S1454" s="324"/>
      <c r="T1454" s="324"/>
      <c r="U1454" s="459"/>
      <c r="V1454" s="459"/>
      <c r="W1454" s="459"/>
      <c r="X1454" s="459"/>
      <c r="Y1454" s="459"/>
      <c r="Z1454" s="460"/>
    </row>
    <row r="1455" spans="2:26">
      <c r="B1455" s="324"/>
      <c r="C1455" s="461"/>
      <c r="D1455" s="324"/>
      <c r="E1455" s="324"/>
      <c r="F1455" s="324"/>
      <c r="G1455" s="459"/>
      <c r="H1455" s="324"/>
      <c r="I1455" s="462"/>
      <c r="J1455" s="324"/>
      <c r="K1455" s="324"/>
      <c r="L1455" s="324"/>
      <c r="M1455" s="324"/>
      <c r="N1455" s="324"/>
      <c r="O1455" s="324"/>
      <c r="P1455" s="324"/>
      <c r="Q1455" s="324"/>
      <c r="R1455" s="324"/>
      <c r="S1455" s="324"/>
      <c r="T1455" s="324"/>
      <c r="U1455" s="459"/>
      <c r="V1455" s="459"/>
      <c r="W1455" s="459"/>
      <c r="X1455" s="459"/>
      <c r="Y1455" s="459"/>
      <c r="Z1455" s="460"/>
    </row>
    <row r="1456" spans="2:26">
      <c r="B1456" s="324"/>
      <c r="C1456" s="461"/>
      <c r="D1456" s="324"/>
      <c r="E1456" s="324"/>
      <c r="F1456" s="324"/>
      <c r="G1456" s="459"/>
      <c r="H1456" s="324"/>
      <c r="I1456" s="462"/>
      <c r="J1456" s="324"/>
      <c r="K1456" s="324"/>
      <c r="L1456" s="324"/>
      <c r="M1456" s="324"/>
      <c r="N1456" s="324"/>
      <c r="O1456" s="324"/>
      <c r="P1456" s="324"/>
      <c r="Q1456" s="324"/>
      <c r="R1456" s="324"/>
      <c r="S1456" s="324"/>
      <c r="T1456" s="324"/>
      <c r="U1456" s="459"/>
      <c r="V1456" s="459"/>
      <c r="W1456" s="459"/>
      <c r="X1456" s="459"/>
      <c r="Y1456" s="459"/>
      <c r="Z1456" s="460"/>
    </row>
    <row r="1457" spans="2:26">
      <c r="B1457" s="324"/>
      <c r="C1457" s="461"/>
      <c r="D1457" s="324"/>
      <c r="E1457" s="324"/>
      <c r="F1457" s="324"/>
      <c r="G1457" s="459"/>
      <c r="H1457" s="324"/>
      <c r="I1457" s="462"/>
      <c r="J1457" s="324"/>
      <c r="K1457" s="324"/>
      <c r="L1457" s="324"/>
      <c r="M1457" s="324"/>
      <c r="N1457" s="324"/>
      <c r="O1457" s="324"/>
      <c r="P1457" s="324"/>
      <c r="Q1457" s="324"/>
      <c r="R1457" s="324"/>
      <c r="S1457" s="324"/>
      <c r="T1457" s="324"/>
      <c r="U1457" s="459"/>
      <c r="V1457" s="459"/>
      <c r="W1457" s="459"/>
      <c r="X1457" s="459"/>
      <c r="Y1457" s="459"/>
      <c r="Z1457" s="460"/>
    </row>
    <row r="1458" spans="2:26">
      <c r="B1458" s="324"/>
      <c r="C1458" s="461"/>
      <c r="D1458" s="324"/>
      <c r="E1458" s="324"/>
      <c r="F1458" s="324"/>
      <c r="G1458" s="459"/>
      <c r="H1458" s="324"/>
      <c r="I1458" s="462"/>
      <c r="J1458" s="324"/>
      <c r="K1458" s="324"/>
      <c r="L1458" s="324"/>
      <c r="M1458" s="324"/>
      <c r="N1458" s="324"/>
      <c r="O1458" s="324"/>
      <c r="P1458" s="324"/>
      <c r="Q1458" s="324"/>
      <c r="R1458" s="324"/>
      <c r="S1458" s="324"/>
      <c r="T1458" s="324"/>
      <c r="U1458" s="459"/>
      <c r="V1458" s="459"/>
      <c r="W1458" s="459"/>
      <c r="X1458" s="459"/>
      <c r="Y1458" s="459"/>
      <c r="Z1458" s="460"/>
    </row>
    <row r="1459" spans="2:26">
      <c r="B1459" s="324"/>
      <c r="C1459" s="461"/>
      <c r="D1459" s="324"/>
      <c r="E1459" s="324"/>
      <c r="F1459" s="324"/>
      <c r="G1459" s="459"/>
      <c r="H1459" s="324"/>
      <c r="I1459" s="462"/>
      <c r="J1459" s="324"/>
      <c r="K1459" s="324"/>
      <c r="L1459" s="324"/>
      <c r="M1459" s="324"/>
      <c r="N1459" s="324"/>
      <c r="O1459" s="324"/>
      <c r="P1459" s="324"/>
      <c r="Q1459" s="324"/>
      <c r="R1459" s="324"/>
      <c r="S1459" s="324"/>
      <c r="T1459" s="324"/>
      <c r="U1459" s="459"/>
      <c r="V1459" s="459"/>
      <c r="W1459" s="459"/>
      <c r="X1459" s="459"/>
      <c r="Y1459" s="459"/>
      <c r="Z1459" s="460"/>
    </row>
    <row r="1460" spans="2:26">
      <c r="B1460" s="324"/>
      <c r="C1460" s="461"/>
      <c r="D1460" s="324"/>
      <c r="E1460" s="324"/>
      <c r="F1460" s="324"/>
      <c r="G1460" s="459"/>
      <c r="H1460" s="324"/>
      <c r="I1460" s="462"/>
      <c r="J1460" s="324"/>
      <c r="K1460" s="324"/>
      <c r="L1460" s="324"/>
      <c r="M1460" s="324"/>
      <c r="N1460" s="324"/>
      <c r="O1460" s="324"/>
      <c r="P1460" s="324"/>
      <c r="Q1460" s="324"/>
      <c r="R1460" s="324"/>
      <c r="S1460" s="324"/>
      <c r="T1460" s="324"/>
      <c r="U1460" s="459"/>
      <c r="V1460" s="459"/>
      <c r="W1460" s="459"/>
      <c r="X1460" s="459"/>
      <c r="Y1460" s="459"/>
      <c r="Z1460" s="460"/>
    </row>
    <row r="1461" spans="2:26">
      <c r="B1461" s="324"/>
      <c r="C1461" s="461"/>
      <c r="D1461" s="324"/>
      <c r="E1461" s="324"/>
      <c r="F1461" s="324"/>
      <c r="G1461" s="459"/>
      <c r="H1461" s="324"/>
      <c r="I1461" s="462"/>
      <c r="J1461" s="324"/>
      <c r="K1461" s="324"/>
      <c r="L1461" s="324"/>
      <c r="M1461" s="324"/>
      <c r="N1461" s="324"/>
      <c r="O1461" s="324"/>
      <c r="P1461" s="324"/>
      <c r="Q1461" s="324"/>
      <c r="R1461" s="324"/>
      <c r="S1461" s="324"/>
      <c r="T1461" s="324"/>
      <c r="U1461" s="459"/>
      <c r="V1461" s="459"/>
      <c r="W1461" s="459"/>
      <c r="X1461" s="459"/>
      <c r="Y1461" s="459"/>
      <c r="Z1461" s="460"/>
    </row>
    <row r="1462" spans="2:26">
      <c r="B1462" s="324"/>
      <c r="C1462" s="461"/>
      <c r="D1462" s="324"/>
      <c r="E1462" s="324"/>
      <c r="F1462" s="324"/>
      <c r="G1462" s="459"/>
      <c r="H1462" s="324"/>
      <c r="I1462" s="462"/>
      <c r="J1462" s="324"/>
      <c r="K1462" s="324"/>
      <c r="L1462" s="324"/>
      <c r="M1462" s="324"/>
      <c r="N1462" s="324"/>
      <c r="O1462" s="324"/>
      <c r="P1462" s="324"/>
      <c r="Q1462" s="324"/>
      <c r="R1462" s="324"/>
      <c r="S1462" s="324"/>
      <c r="T1462" s="324"/>
      <c r="U1462" s="459"/>
      <c r="V1462" s="459"/>
      <c r="W1462" s="459"/>
      <c r="X1462" s="459"/>
      <c r="Y1462" s="459"/>
      <c r="Z1462" s="460"/>
    </row>
    <row r="1463" spans="2:26">
      <c r="B1463" s="324"/>
      <c r="C1463" s="461"/>
      <c r="D1463" s="324"/>
      <c r="E1463" s="324"/>
      <c r="F1463" s="324"/>
      <c r="G1463" s="459"/>
      <c r="H1463" s="324"/>
      <c r="I1463" s="462"/>
      <c r="J1463" s="324"/>
      <c r="K1463" s="324"/>
      <c r="L1463" s="324"/>
      <c r="M1463" s="324"/>
      <c r="N1463" s="324"/>
      <c r="O1463" s="324"/>
      <c r="P1463" s="324"/>
      <c r="Q1463" s="324"/>
      <c r="R1463" s="324"/>
      <c r="S1463" s="324"/>
      <c r="T1463" s="324"/>
      <c r="U1463" s="459"/>
      <c r="V1463" s="459"/>
      <c r="W1463" s="459"/>
      <c r="X1463" s="459"/>
      <c r="Y1463" s="459"/>
      <c r="Z1463" s="460"/>
    </row>
    <row r="1464" spans="2:26">
      <c r="B1464" s="324"/>
      <c r="C1464" s="461"/>
      <c r="D1464" s="324"/>
      <c r="E1464" s="324"/>
      <c r="F1464" s="324"/>
      <c r="G1464" s="459"/>
      <c r="H1464" s="324"/>
      <c r="I1464" s="462"/>
      <c r="J1464" s="324"/>
      <c r="K1464" s="324"/>
      <c r="L1464" s="324"/>
      <c r="M1464" s="324"/>
      <c r="N1464" s="324"/>
      <c r="O1464" s="324"/>
      <c r="P1464" s="324"/>
      <c r="Q1464" s="324"/>
      <c r="R1464" s="324"/>
      <c r="S1464" s="324"/>
      <c r="T1464" s="324"/>
      <c r="U1464" s="459"/>
      <c r="V1464" s="459"/>
      <c r="W1464" s="459"/>
      <c r="X1464" s="459"/>
      <c r="Y1464" s="459"/>
      <c r="Z1464" s="460"/>
    </row>
    <row r="1465" spans="2:26">
      <c r="B1465" s="324"/>
      <c r="C1465" s="461"/>
      <c r="D1465" s="324"/>
      <c r="E1465" s="324"/>
      <c r="F1465" s="324"/>
      <c r="G1465" s="459"/>
      <c r="H1465" s="324"/>
      <c r="I1465" s="462"/>
      <c r="J1465" s="324"/>
      <c r="K1465" s="324"/>
      <c r="L1465" s="324"/>
      <c r="M1465" s="324"/>
      <c r="N1465" s="324"/>
      <c r="O1465" s="324"/>
      <c r="P1465" s="324"/>
      <c r="Q1465" s="324"/>
      <c r="R1465" s="324"/>
      <c r="S1465" s="324"/>
      <c r="T1465" s="324"/>
      <c r="U1465" s="459"/>
      <c r="V1465" s="459"/>
      <c r="W1465" s="459"/>
      <c r="X1465" s="459"/>
      <c r="Y1465" s="459"/>
      <c r="Z1465" s="460"/>
    </row>
    <row r="1466" spans="2:26">
      <c r="B1466" s="324"/>
      <c r="C1466" s="461"/>
      <c r="D1466" s="324"/>
      <c r="E1466" s="324"/>
      <c r="F1466" s="324"/>
      <c r="G1466" s="459"/>
      <c r="H1466" s="324"/>
      <c r="I1466" s="462"/>
      <c r="J1466" s="324"/>
      <c r="K1466" s="324"/>
      <c r="L1466" s="324"/>
      <c r="M1466" s="324"/>
      <c r="N1466" s="324"/>
      <c r="O1466" s="324"/>
      <c r="P1466" s="324"/>
      <c r="Q1466" s="324"/>
      <c r="R1466" s="324"/>
      <c r="S1466" s="324"/>
      <c r="T1466" s="324"/>
      <c r="U1466" s="459"/>
      <c r="V1466" s="459"/>
      <c r="W1466" s="459"/>
      <c r="X1466" s="459"/>
      <c r="Y1466" s="459"/>
      <c r="Z1466" s="460"/>
    </row>
    <row r="1467" spans="2:26">
      <c r="B1467" s="324"/>
      <c r="C1467" s="461"/>
      <c r="D1467" s="324"/>
      <c r="E1467" s="324"/>
      <c r="F1467" s="324"/>
      <c r="G1467" s="459"/>
      <c r="H1467" s="324"/>
      <c r="I1467" s="462"/>
      <c r="J1467" s="324"/>
      <c r="K1467" s="324"/>
      <c r="L1467" s="324"/>
      <c r="M1467" s="324"/>
      <c r="N1467" s="324"/>
      <c r="O1467" s="324"/>
      <c r="P1467" s="324"/>
      <c r="Q1467" s="324"/>
      <c r="R1467" s="324"/>
      <c r="S1467" s="324"/>
      <c r="T1467" s="324"/>
      <c r="U1467" s="459"/>
      <c r="V1467" s="459"/>
      <c r="W1467" s="459"/>
      <c r="X1467" s="459"/>
      <c r="Y1467" s="459"/>
      <c r="Z1467" s="460"/>
    </row>
    <row r="1468" spans="2:26">
      <c r="B1468" s="324"/>
      <c r="C1468" s="461"/>
      <c r="D1468" s="324"/>
      <c r="E1468" s="324"/>
      <c r="F1468" s="324"/>
      <c r="G1468" s="459"/>
      <c r="H1468" s="324"/>
      <c r="I1468" s="462"/>
      <c r="J1468" s="324"/>
      <c r="K1468" s="324"/>
      <c r="L1468" s="324"/>
      <c r="M1468" s="324"/>
      <c r="N1468" s="324"/>
      <c r="O1468" s="324"/>
      <c r="P1468" s="324"/>
      <c r="Q1468" s="324"/>
      <c r="R1468" s="324"/>
      <c r="S1468" s="324"/>
      <c r="T1468" s="324"/>
      <c r="U1468" s="459"/>
      <c r="V1468" s="459"/>
      <c r="W1468" s="459"/>
      <c r="X1468" s="459"/>
      <c r="Y1468" s="459"/>
      <c r="Z1468" s="460"/>
    </row>
    <row r="1469" spans="2:26">
      <c r="B1469" s="324"/>
      <c r="C1469" s="461"/>
      <c r="D1469" s="324"/>
      <c r="E1469" s="324"/>
      <c r="F1469" s="324"/>
      <c r="G1469" s="459"/>
      <c r="H1469" s="324"/>
      <c r="I1469" s="462"/>
      <c r="J1469" s="324"/>
      <c r="K1469" s="324"/>
      <c r="L1469" s="324"/>
      <c r="M1469" s="324"/>
      <c r="N1469" s="324"/>
      <c r="O1469" s="324"/>
      <c r="P1469" s="324"/>
      <c r="Q1469" s="324"/>
      <c r="R1469" s="324"/>
      <c r="S1469" s="324"/>
      <c r="T1469" s="324"/>
      <c r="U1469" s="459"/>
      <c r="V1469" s="459"/>
      <c r="W1469" s="459"/>
      <c r="X1469" s="459"/>
      <c r="Y1469" s="459"/>
      <c r="Z1469" s="460"/>
    </row>
    <row r="1470" spans="2:26">
      <c r="B1470" s="324"/>
      <c r="C1470" s="461"/>
      <c r="D1470" s="324"/>
      <c r="E1470" s="324"/>
      <c r="F1470" s="324"/>
      <c r="G1470" s="459"/>
      <c r="H1470" s="324"/>
      <c r="I1470" s="462"/>
      <c r="J1470" s="324"/>
      <c r="K1470" s="324"/>
      <c r="L1470" s="324"/>
      <c r="M1470" s="324"/>
      <c r="N1470" s="324"/>
      <c r="O1470" s="324"/>
      <c r="P1470" s="324"/>
      <c r="Q1470" s="324"/>
      <c r="R1470" s="324"/>
      <c r="S1470" s="324"/>
      <c r="T1470" s="324"/>
      <c r="U1470" s="459"/>
      <c r="V1470" s="459"/>
      <c r="W1470" s="459"/>
      <c r="X1470" s="459"/>
      <c r="Y1470" s="459"/>
      <c r="Z1470" s="460"/>
    </row>
    <row r="1471" spans="2:26">
      <c r="B1471" s="324"/>
      <c r="C1471" s="461"/>
      <c r="D1471" s="324"/>
      <c r="E1471" s="324"/>
      <c r="F1471" s="324"/>
      <c r="G1471" s="459"/>
      <c r="H1471" s="324"/>
      <c r="I1471" s="462"/>
      <c r="J1471" s="324"/>
      <c r="K1471" s="324"/>
      <c r="L1471" s="324"/>
      <c r="M1471" s="324"/>
      <c r="N1471" s="324"/>
      <c r="O1471" s="324"/>
      <c r="P1471" s="324"/>
      <c r="Q1471" s="324"/>
      <c r="R1471" s="324"/>
      <c r="S1471" s="324"/>
      <c r="T1471" s="324"/>
      <c r="U1471" s="459"/>
      <c r="V1471" s="459"/>
      <c r="W1471" s="459"/>
      <c r="X1471" s="459"/>
      <c r="Y1471" s="459"/>
      <c r="Z1471" s="460"/>
    </row>
    <row r="1472" spans="2:26">
      <c r="B1472" s="324"/>
      <c r="C1472" s="461"/>
      <c r="D1472" s="324"/>
      <c r="E1472" s="324"/>
      <c r="F1472" s="324"/>
      <c r="G1472" s="459"/>
      <c r="H1472" s="324"/>
      <c r="I1472" s="462"/>
      <c r="J1472" s="324"/>
      <c r="K1472" s="324"/>
      <c r="L1472" s="324"/>
      <c r="M1472" s="324"/>
      <c r="N1472" s="324"/>
      <c r="O1472" s="324"/>
      <c r="P1472" s="324"/>
      <c r="Q1472" s="324"/>
      <c r="R1472" s="324"/>
      <c r="S1472" s="324"/>
      <c r="T1472" s="324"/>
      <c r="U1472" s="459"/>
      <c r="V1472" s="459"/>
      <c r="W1472" s="459"/>
      <c r="X1472" s="459"/>
      <c r="Y1472" s="459"/>
      <c r="Z1472" s="460"/>
    </row>
    <row r="1473" spans="2:26">
      <c r="B1473" s="324"/>
      <c r="C1473" s="461"/>
      <c r="D1473" s="324"/>
      <c r="E1473" s="324"/>
      <c r="F1473" s="324"/>
      <c r="G1473" s="459"/>
      <c r="H1473" s="324"/>
      <c r="I1473" s="462"/>
      <c r="J1473" s="324"/>
      <c r="K1473" s="324"/>
      <c r="L1473" s="324"/>
      <c r="M1473" s="324"/>
      <c r="N1473" s="324"/>
      <c r="O1473" s="324"/>
      <c r="P1473" s="324"/>
      <c r="Q1473" s="324"/>
      <c r="R1473" s="324"/>
      <c r="S1473" s="324"/>
      <c r="T1473" s="324"/>
      <c r="U1473" s="459"/>
      <c r="V1473" s="459"/>
      <c r="W1473" s="459"/>
      <c r="X1473" s="459"/>
      <c r="Y1473" s="459"/>
      <c r="Z1473" s="460"/>
    </row>
    <row r="1474" spans="2:26">
      <c r="B1474" s="324"/>
      <c r="C1474" s="461"/>
      <c r="D1474" s="324"/>
      <c r="E1474" s="324"/>
      <c r="F1474" s="324"/>
      <c r="G1474" s="459"/>
      <c r="H1474" s="324"/>
      <c r="I1474" s="462"/>
      <c r="J1474" s="324"/>
      <c r="K1474" s="324"/>
      <c r="L1474" s="324"/>
      <c r="M1474" s="324"/>
      <c r="N1474" s="324"/>
      <c r="O1474" s="324"/>
      <c r="P1474" s="324"/>
      <c r="Q1474" s="324"/>
      <c r="R1474" s="324"/>
      <c r="S1474" s="324"/>
      <c r="T1474" s="324"/>
      <c r="U1474" s="459"/>
      <c r="V1474" s="459"/>
      <c r="W1474" s="459"/>
      <c r="X1474" s="459"/>
      <c r="Y1474" s="459"/>
      <c r="Z1474" s="460"/>
    </row>
    <row r="1475" spans="2:26">
      <c r="B1475" s="324"/>
      <c r="C1475" s="461"/>
      <c r="D1475" s="324"/>
      <c r="E1475" s="324"/>
      <c r="F1475" s="324"/>
      <c r="G1475" s="459"/>
      <c r="H1475" s="324"/>
      <c r="I1475" s="462"/>
      <c r="J1475" s="324"/>
      <c r="K1475" s="324"/>
      <c r="L1475" s="324"/>
      <c r="M1475" s="324"/>
      <c r="N1475" s="324"/>
      <c r="O1475" s="324"/>
      <c r="P1475" s="324"/>
      <c r="Q1475" s="324"/>
      <c r="R1475" s="324"/>
      <c r="S1475" s="324"/>
      <c r="T1475" s="324"/>
      <c r="U1475" s="459"/>
      <c r="V1475" s="459"/>
      <c r="W1475" s="459"/>
      <c r="X1475" s="459"/>
      <c r="Y1475" s="459"/>
      <c r="Z1475" s="460"/>
    </row>
    <row r="1476" spans="2:26">
      <c r="B1476" s="324"/>
      <c r="C1476" s="461"/>
      <c r="D1476" s="324"/>
      <c r="E1476" s="324"/>
      <c r="F1476" s="324"/>
      <c r="G1476" s="459"/>
      <c r="H1476" s="324"/>
      <c r="I1476" s="462"/>
      <c r="J1476" s="324"/>
      <c r="K1476" s="324"/>
      <c r="L1476" s="324"/>
      <c r="M1476" s="324"/>
      <c r="N1476" s="324"/>
      <c r="O1476" s="324"/>
      <c r="P1476" s="324"/>
      <c r="Q1476" s="324"/>
      <c r="R1476" s="324"/>
      <c r="S1476" s="324"/>
      <c r="T1476" s="324"/>
      <c r="U1476" s="459"/>
      <c r="V1476" s="459"/>
      <c r="W1476" s="459"/>
      <c r="X1476" s="459"/>
      <c r="Y1476" s="459"/>
      <c r="Z1476" s="460"/>
    </row>
    <row r="1477" spans="2:26">
      <c r="B1477" s="324"/>
      <c r="C1477" s="461"/>
      <c r="D1477" s="324"/>
      <c r="E1477" s="324"/>
      <c r="F1477" s="324"/>
      <c r="G1477" s="459"/>
      <c r="H1477" s="324"/>
      <c r="I1477" s="462"/>
      <c r="J1477" s="324"/>
      <c r="K1477" s="324"/>
      <c r="L1477" s="324"/>
      <c r="M1477" s="324"/>
      <c r="N1477" s="324"/>
      <c r="O1477" s="324"/>
      <c r="P1477" s="324"/>
      <c r="Q1477" s="324"/>
      <c r="R1477" s="324"/>
      <c r="S1477" s="324"/>
      <c r="T1477" s="324"/>
      <c r="U1477" s="459"/>
      <c r="V1477" s="459"/>
      <c r="W1477" s="459"/>
      <c r="X1477" s="459"/>
      <c r="Y1477" s="459"/>
      <c r="Z1477" s="460"/>
    </row>
    <row r="1478" spans="2:26">
      <c r="B1478" s="324"/>
      <c r="C1478" s="461"/>
      <c r="D1478" s="324"/>
      <c r="E1478" s="324"/>
      <c r="F1478" s="324"/>
      <c r="G1478" s="459"/>
      <c r="H1478" s="324"/>
      <c r="I1478" s="462"/>
      <c r="J1478" s="324"/>
      <c r="K1478" s="324"/>
      <c r="L1478" s="324"/>
      <c r="M1478" s="324"/>
      <c r="N1478" s="324"/>
      <c r="O1478" s="324"/>
      <c r="P1478" s="324"/>
      <c r="Q1478" s="324"/>
      <c r="R1478" s="324"/>
      <c r="S1478" s="324"/>
      <c r="T1478" s="324"/>
      <c r="U1478" s="459"/>
      <c r="V1478" s="459"/>
      <c r="W1478" s="459"/>
      <c r="X1478" s="459"/>
      <c r="Y1478" s="459"/>
      <c r="Z1478" s="460"/>
    </row>
    <row r="1479" spans="2:26">
      <c r="B1479" s="324"/>
      <c r="C1479" s="461"/>
      <c r="D1479" s="324"/>
      <c r="E1479" s="324"/>
      <c r="F1479" s="324"/>
      <c r="G1479" s="459"/>
      <c r="H1479" s="324"/>
      <c r="I1479" s="462"/>
      <c r="J1479" s="324"/>
      <c r="K1479" s="324"/>
      <c r="L1479" s="324"/>
      <c r="M1479" s="324"/>
      <c r="N1479" s="324"/>
      <c r="O1479" s="324"/>
      <c r="P1479" s="324"/>
      <c r="Q1479" s="324"/>
      <c r="R1479" s="324"/>
      <c r="S1479" s="324"/>
      <c r="T1479" s="324"/>
      <c r="U1479" s="459"/>
      <c r="V1479" s="459"/>
      <c r="W1479" s="459"/>
      <c r="X1479" s="459"/>
      <c r="Y1479" s="459"/>
      <c r="Z1479" s="460"/>
    </row>
    <row r="1480" spans="2:26">
      <c r="B1480" s="324"/>
      <c r="C1480" s="461"/>
      <c r="D1480" s="324"/>
      <c r="E1480" s="324"/>
      <c r="F1480" s="324"/>
      <c r="G1480" s="459"/>
      <c r="H1480" s="324"/>
      <c r="I1480" s="462"/>
      <c r="J1480" s="324"/>
      <c r="K1480" s="324"/>
      <c r="L1480" s="324"/>
      <c r="M1480" s="324"/>
      <c r="N1480" s="324"/>
      <c r="O1480" s="324"/>
      <c r="P1480" s="324"/>
      <c r="Q1480" s="324"/>
      <c r="R1480" s="324"/>
      <c r="S1480" s="324"/>
      <c r="T1480" s="324"/>
      <c r="U1480" s="459"/>
      <c r="V1480" s="459"/>
      <c r="W1480" s="459"/>
      <c r="X1480" s="459"/>
      <c r="Y1480" s="459"/>
      <c r="Z1480" s="460"/>
    </row>
    <row r="1481" spans="2:26">
      <c r="B1481" s="324"/>
      <c r="C1481" s="461"/>
      <c r="D1481" s="324"/>
      <c r="E1481" s="324"/>
      <c r="F1481" s="324"/>
      <c r="G1481" s="459"/>
      <c r="H1481" s="324"/>
      <c r="I1481" s="462"/>
      <c r="J1481" s="324"/>
      <c r="K1481" s="324"/>
      <c r="L1481" s="324"/>
      <c r="M1481" s="324"/>
      <c r="N1481" s="324"/>
      <c r="O1481" s="324"/>
      <c r="P1481" s="324"/>
      <c r="Q1481" s="324"/>
      <c r="R1481" s="324"/>
      <c r="S1481" s="324"/>
      <c r="T1481" s="324"/>
      <c r="U1481" s="459"/>
      <c r="V1481" s="459"/>
      <c r="W1481" s="459"/>
      <c r="X1481" s="459"/>
      <c r="Y1481" s="459"/>
      <c r="Z1481" s="460"/>
    </row>
    <row r="1482" spans="2:26">
      <c r="B1482" s="324"/>
      <c r="C1482" s="461"/>
      <c r="D1482" s="324"/>
      <c r="E1482" s="324"/>
      <c r="F1482" s="324"/>
      <c r="G1482" s="459"/>
      <c r="H1482" s="324"/>
      <c r="I1482" s="462"/>
      <c r="J1482" s="324"/>
      <c r="K1482" s="324"/>
      <c r="L1482" s="324"/>
      <c r="M1482" s="324"/>
      <c r="N1482" s="324"/>
      <c r="O1482" s="324"/>
      <c r="P1482" s="324"/>
      <c r="Q1482" s="324"/>
      <c r="R1482" s="324"/>
      <c r="S1482" s="324"/>
      <c r="T1482" s="324"/>
      <c r="U1482" s="459"/>
      <c r="V1482" s="459"/>
      <c r="W1482" s="459"/>
      <c r="X1482" s="459"/>
      <c r="Y1482" s="459"/>
      <c r="Z1482" s="460"/>
    </row>
    <row r="1483" spans="2:26">
      <c r="B1483" s="324"/>
      <c r="C1483" s="461"/>
      <c r="D1483" s="324"/>
      <c r="E1483" s="324"/>
      <c r="F1483" s="324"/>
      <c r="G1483" s="459"/>
      <c r="H1483" s="324"/>
      <c r="I1483" s="462"/>
      <c r="J1483" s="324"/>
      <c r="K1483" s="324"/>
      <c r="L1483" s="324"/>
      <c r="M1483" s="324"/>
      <c r="N1483" s="324"/>
      <c r="O1483" s="324"/>
      <c r="P1483" s="324"/>
      <c r="Q1483" s="324"/>
      <c r="R1483" s="324"/>
      <c r="S1483" s="324"/>
      <c r="T1483" s="324"/>
      <c r="U1483" s="459"/>
      <c r="V1483" s="459"/>
      <c r="W1483" s="459"/>
      <c r="X1483" s="459"/>
      <c r="Y1483" s="459"/>
      <c r="Z1483" s="460"/>
    </row>
    <row r="1484" spans="2:26">
      <c r="B1484" s="324"/>
      <c r="C1484" s="461"/>
      <c r="D1484" s="324"/>
      <c r="E1484" s="324"/>
      <c r="F1484" s="324"/>
      <c r="G1484" s="459"/>
      <c r="H1484" s="324"/>
      <c r="I1484" s="462"/>
      <c r="J1484" s="324"/>
      <c r="K1484" s="324"/>
      <c r="L1484" s="324"/>
      <c r="M1484" s="324"/>
      <c r="N1484" s="324"/>
      <c r="O1484" s="324"/>
      <c r="P1484" s="324"/>
      <c r="Q1484" s="324"/>
      <c r="R1484" s="324"/>
      <c r="S1484" s="324"/>
      <c r="T1484" s="324"/>
      <c r="U1484" s="459"/>
      <c r="V1484" s="459"/>
      <c r="W1484" s="459"/>
      <c r="X1484" s="459"/>
      <c r="Y1484" s="459"/>
      <c r="Z1484" s="460"/>
    </row>
    <row r="1485" spans="2:26">
      <c r="B1485" s="324"/>
      <c r="C1485" s="461"/>
      <c r="D1485" s="324"/>
      <c r="E1485" s="324"/>
      <c r="F1485" s="324"/>
      <c r="G1485" s="459"/>
      <c r="H1485" s="324"/>
      <c r="I1485" s="462"/>
      <c r="J1485" s="324"/>
      <c r="K1485" s="324"/>
      <c r="L1485" s="324"/>
      <c r="M1485" s="324"/>
      <c r="N1485" s="324"/>
      <c r="O1485" s="324"/>
      <c r="P1485" s="324"/>
      <c r="Q1485" s="324"/>
      <c r="R1485" s="324"/>
      <c r="S1485" s="324"/>
      <c r="T1485" s="324"/>
      <c r="U1485" s="459"/>
      <c r="V1485" s="459"/>
      <c r="W1485" s="459"/>
      <c r="X1485" s="459"/>
      <c r="Y1485" s="459"/>
      <c r="Z1485" s="460"/>
    </row>
    <row r="1486" spans="2:26">
      <c r="B1486" s="324"/>
      <c r="C1486" s="461"/>
      <c r="D1486" s="324"/>
      <c r="E1486" s="324"/>
      <c r="F1486" s="324"/>
      <c r="G1486" s="459"/>
      <c r="H1486" s="324"/>
      <c r="I1486" s="462"/>
      <c r="J1486" s="324"/>
      <c r="K1486" s="324"/>
      <c r="L1486" s="324"/>
      <c r="M1486" s="324"/>
      <c r="N1486" s="324"/>
      <c r="O1486" s="324"/>
      <c r="P1486" s="324"/>
      <c r="Q1486" s="324"/>
      <c r="R1486" s="324"/>
      <c r="S1486" s="324"/>
      <c r="T1486" s="324"/>
      <c r="U1486" s="459"/>
      <c r="V1486" s="459"/>
      <c r="W1486" s="459"/>
      <c r="X1486" s="459"/>
      <c r="Y1486" s="459"/>
      <c r="Z1486" s="460"/>
    </row>
    <row r="1487" spans="2:26">
      <c r="B1487" s="324"/>
      <c r="C1487" s="461"/>
      <c r="D1487" s="324"/>
      <c r="E1487" s="324"/>
      <c r="F1487" s="324"/>
      <c r="G1487" s="459"/>
      <c r="H1487" s="324"/>
      <c r="I1487" s="462"/>
      <c r="J1487" s="324"/>
      <c r="K1487" s="324"/>
      <c r="L1487" s="324"/>
      <c r="M1487" s="324"/>
      <c r="N1487" s="324"/>
      <c r="O1487" s="324"/>
      <c r="P1487" s="324"/>
      <c r="Q1487" s="324"/>
      <c r="R1487" s="324"/>
      <c r="S1487" s="324"/>
      <c r="T1487" s="324"/>
      <c r="U1487" s="459"/>
      <c r="V1487" s="459"/>
      <c r="W1487" s="459"/>
      <c r="X1487" s="459"/>
      <c r="Y1487" s="459"/>
      <c r="Z1487" s="460"/>
    </row>
    <row r="1488" spans="2:26">
      <c r="B1488" s="324"/>
      <c r="C1488" s="461"/>
      <c r="D1488" s="324"/>
      <c r="E1488" s="324"/>
      <c r="F1488" s="324"/>
      <c r="G1488" s="459"/>
      <c r="H1488" s="324"/>
      <c r="I1488" s="462"/>
      <c r="J1488" s="324"/>
      <c r="K1488" s="324"/>
      <c r="L1488" s="324"/>
      <c r="M1488" s="324"/>
      <c r="N1488" s="324"/>
      <c r="O1488" s="324"/>
      <c r="P1488" s="324"/>
      <c r="Q1488" s="324"/>
      <c r="R1488" s="324"/>
      <c r="S1488" s="324"/>
      <c r="T1488" s="324"/>
      <c r="U1488" s="459"/>
      <c r="V1488" s="459"/>
      <c r="W1488" s="459"/>
      <c r="X1488" s="459"/>
      <c r="Y1488" s="459"/>
      <c r="Z1488" s="460"/>
    </row>
    <row r="1489" spans="2:26">
      <c r="B1489" s="324"/>
      <c r="C1489" s="461"/>
      <c r="D1489" s="324"/>
      <c r="E1489" s="324"/>
      <c r="F1489" s="324"/>
      <c r="G1489" s="459"/>
      <c r="H1489" s="324"/>
      <c r="I1489" s="462"/>
      <c r="J1489" s="324"/>
      <c r="K1489" s="324"/>
      <c r="L1489" s="324"/>
      <c r="M1489" s="324"/>
      <c r="N1489" s="324"/>
      <c r="O1489" s="324"/>
      <c r="P1489" s="324"/>
      <c r="Q1489" s="324"/>
      <c r="R1489" s="324"/>
      <c r="S1489" s="324"/>
      <c r="T1489" s="324"/>
      <c r="U1489" s="459"/>
      <c r="V1489" s="459"/>
      <c r="W1489" s="459"/>
      <c r="X1489" s="459"/>
      <c r="Y1489" s="459"/>
      <c r="Z1489" s="460"/>
    </row>
    <row r="1490" spans="2:26">
      <c r="B1490" s="324"/>
      <c r="C1490" s="461"/>
      <c r="D1490" s="324"/>
      <c r="E1490" s="324"/>
      <c r="F1490" s="324"/>
      <c r="G1490" s="459"/>
      <c r="H1490" s="324"/>
      <c r="I1490" s="462"/>
      <c r="J1490" s="324"/>
      <c r="K1490" s="324"/>
      <c r="L1490" s="324"/>
      <c r="M1490" s="324"/>
      <c r="N1490" s="324"/>
      <c r="O1490" s="324"/>
      <c r="P1490" s="324"/>
      <c r="Q1490" s="324"/>
      <c r="R1490" s="324"/>
      <c r="S1490" s="324"/>
      <c r="T1490" s="324"/>
      <c r="U1490" s="459"/>
      <c r="V1490" s="459"/>
      <c r="W1490" s="459"/>
      <c r="X1490" s="459"/>
      <c r="Y1490" s="459"/>
      <c r="Z1490" s="460"/>
    </row>
    <row r="1491" spans="2:26">
      <c r="B1491" s="324"/>
      <c r="C1491" s="461"/>
      <c r="D1491" s="324"/>
      <c r="E1491" s="324"/>
      <c r="F1491" s="324"/>
      <c r="G1491" s="459"/>
      <c r="H1491" s="324"/>
      <c r="I1491" s="462"/>
      <c r="J1491" s="324"/>
      <c r="K1491" s="324"/>
      <c r="L1491" s="324"/>
      <c r="M1491" s="324"/>
      <c r="N1491" s="324"/>
      <c r="O1491" s="324"/>
      <c r="P1491" s="324"/>
      <c r="Q1491" s="324"/>
      <c r="R1491" s="324"/>
      <c r="S1491" s="324"/>
      <c r="T1491" s="324"/>
      <c r="U1491" s="459"/>
      <c r="V1491" s="459"/>
      <c r="W1491" s="459"/>
      <c r="X1491" s="459"/>
      <c r="Y1491" s="459"/>
      <c r="Z1491" s="460"/>
    </row>
    <row r="1492" spans="2:26">
      <c r="B1492" s="324"/>
      <c r="C1492" s="461"/>
      <c r="D1492" s="324"/>
      <c r="E1492" s="324"/>
      <c r="F1492" s="324"/>
      <c r="G1492" s="459"/>
      <c r="H1492" s="324"/>
      <c r="I1492" s="462"/>
      <c r="J1492" s="324"/>
      <c r="K1492" s="324"/>
      <c r="L1492" s="324"/>
      <c r="M1492" s="324"/>
      <c r="N1492" s="324"/>
      <c r="O1492" s="324"/>
      <c r="P1492" s="324"/>
      <c r="Q1492" s="324"/>
      <c r="R1492" s="324"/>
      <c r="S1492" s="324"/>
      <c r="T1492" s="324"/>
      <c r="U1492" s="459"/>
      <c r="V1492" s="459"/>
      <c r="W1492" s="459"/>
      <c r="X1492" s="459"/>
      <c r="Y1492" s="459"/>
      <c r="Z1492" s="460"/>
    </row>
    <row r="1493" spans="2:26">
      <c r="B1493" s="324"/>
      <c r="C1493" s="461"/>
      <c r="D1493" s="324"/>
      <c r="E1493" s="324"/>
      <c r="F1493" s="324"/>
      <c r="G1493" s="459"/>
      <c r="H1493" s="324"/>
      <c r="I1493" s="462"/>
      <c r="J1493" s="324"/>
      <c r="K1493" s="324"/>
      <c r="L1493" s="324"/>
      <c r="M1493" s="324"/>
      <c r="N1493" s="324"/>
      <c r="O1493" s="324"/>
      <c r="P1493" s="324"/>
      <c r="Q1493" s="324"/>
      <c r="R1493" s="324"/>
      <c r="S1493" s="324"/>
      <c r="T1493" s="324"/>
      <c r="U1493" s="459"/>
      <c r="V1493" s="459"/>
      <c r="W1493" s="459"/>
      <c r="X1493" s="459"/>
      <c r="Y1493" s="459"/>
      <c r="Z1493" s="460"/>
    </row>
    <row r="1494" spans="2:26">
      <c r="B1494" s="324"/>
      <c r="C1494" s="461"/>
      <c r="D1494" s="324"/>
      <c r="E1494" s="324"/>
      <c r="F1494" s="324"/>
      <c r="G1494" s="459"/>
      <c r="H1494" s="324"/>
      <c r="I1494" s="462"/>
      <c r="J1494" s="324"/>
      <c r="K1494" s="324"/>
      <c r="L1494" s="324"/>
      <c r="M1494" s="324"/>
      <c r="N1494" s="324"/>
      <c r="O1494" s="324"/>
      <c r="P1494" s="324"/>
      <c r="Q1494" s="324"/>
      <c r="R1494" s="324"/>
      <c r="S1494" s="324"/>
      <c r="T1494" s="324"/>
      <c r="U1494" s="459"/>
      <c r="V1494" s="459"/>
      <c r="W1494" s="459"/>
      <c r="X1494" s="459"/>
      <c r="Y1494" s="459"/>
      <c r="Z1494" s="460"/>
    </row>
    <row r="1495" spans="2:26">
      <c r="B1495" s="324"/>
      <c r="C1495" s="461"/>
      <c r="D1495" s="324"/>
      <c r="E1495" s="324"/>
      <c r="F1495" s="324"/>
      <c r="G1495" s="459"/>
      <c r="H1495" s="324"/>
      <c r="I1495" s="462"/>
      <c r="J1495" s="324"/>
      <c r="K1495" s="324"/>
      <c r="L1495" s="324"/>
      <c r="M1495" s="324"/>
      <c r="N1495" s="324"/>
      <c r="O1495" s="324"/>
      <c r="P1495" s="324"/>
      <c r="Q1495" s="324"/>
      <c r="R1495" s="324"/>
      <c r="S1495" s="324"/>
      <c r="T1495" s="324"/>
      <c r="U1495" s="459"/>
      <c r="V1495" s="459"/>
      <c r="W1495" s="459"/>
      <c r="X1495" s="459"/>
      <c r="Y1495" s="459"/>
      <c r="Z1495" s="460"/>
    </row>
    <row r="1496" spans="2:26">
      <c r="B1496" s="324"/>
      <c r="C1496" s="461"/>
      <c r="D1496" s="324"/>
      <c r="E1496" s="324"/>
      <c r="F1496" s="324"/>
      <c r="G1496" s="459"/>
      <c r="H1496" s="324"/>
      <c r="I1496" s="462"/>
      <c r="J1496" s="324"/>
      <c r="K1496" s="324"/>
      <c r="L1496" s="324"/>
      <c r="M1496" s="324"/>
      <c r="N1496" s="324"/>
      <c r="O1496" s="324"/>
      <c r="P1496" s="324"/>
      <c r="Q1496" s="324"/>
      <c r="R1496" s="324"/>
      <c r="S1496" s="324"/>
      <c r="T1496" s="324"/>
      <c r="U1496" s="459"/>
      <c r="V1496" s="459"/>
      <c r="W1496" s="459"/>
      <c r="X1496" s="459"/>
      <c r="Y1496" s="459"/>
      <c r="Z1496" s="460"/>
    </row>
    <row r="1497" spans="2:26">
      <c r="B1497" s="324"/>
      <c r="C1497" s="461"/>
      <c r="D1497" s="324"/>
      <c r="E1497" s="324"/>
      <c r="F1497" s="324"/>
      <c r="G1497" s="459"/>
      <c r="H1497" s="324"/>
      <c r="I1497" s="462"/>
      <c r="J1497" s="324"/>
      <c r="K1497" s="324"/>
      <c r="L1497" s="324"/>
      <c r="M1497" s="324"/>
      <c r="N1497" s="324"/>
      <c r="O1497" s="324"/>
      <c r="P1497" s="324"/>
      <c r="Q1497" s="324"/>
      <c r="R1497" s="324"/>
      <c r="S1497" s="324"/>
      <c r="T1497" s="324"/>
      <c r="U1497" s="459"/>
      <c r="V1497" s="459"/>
      <c r="W1497" s="459"/>
      <c r="X1497" s="459"/>
      <c r="Y1497" s="459"/>
      <c r="Z1497" s="460"/>
    </row>
    <row r="1498" spans="2:26">
      <c r="B1498" s="324"/>
      <c r="C1498" s="461"/>
      <c r="D1498" s="324"/>
      <c r="E1498" s="324"/>
      <c r="F1498" s="324"/>
      <c r="G1498" s="459"/>
      <c r="H1498" s="324"/>
      <c r="I1498" s="462"/>
      <c r="J1498" s="324"/>
      <c r="K1498" s="324"/>
      <c r="L1498" s="324"/>
      <c r="M1498" s="324"/>
      <c r="N1498" s="324"/>
      <c r="O1498" s="324"/>
      <c r="P1498" s="324"/>
      <c r="Q1498" s="324"/>
      <c r="R1498" s="324"/>
      <c r="S1498" s="324"/>
      <c r="T1498" s="324"/>
      <c r="U1498" s="459"/>
      <c r="V1498" s="459"/>
      <c r="W1498" s="459"/>
      <c r="X1498" s="459"/>
      <c r="Y1498" s="459"/>
      <c r="Z1498" s="460"/>
    </row>
    <row r="1499" spans="2:26">
      <c r="B1499" s="324"/>
      <c r="C1499" s="461"/>
      <c r="D1499" s="324"/>
      <c r="E1499" s="324"/>
      <c r="F1499" s="324"/>
      <c r="G1499" s="459"/>
      <c r="H1499" s="324"/>
      <c r="I1499" s="462"/>
      <c r="J1499" s="324"/>
      <c r="K1499" s="324"/>
      <c r="L1499" s="324"/>
      <c r="M1499" s="324"/>
      <c r="N1499" s="324"/>
      <c r="O1499" s="324"/>
      <c r="P1499" s="324"/>
      <c r="Q1499" s="324"/>
      <c r="R1499" s="324"/>
      <c r="S1499" s="324"/>
      <c r="T1499" s="324"/>
      <c r="U1499" s="459"/>
      <c r="V1499" s="459"/>
      <c r="W1499" s="459"/>
      <c r="X1499" s="459"/>
      <c r="Y1499" s="459"/>
      <c r="Z1499" s="460"/>
    </row>
    <row r="1500" spans="2:26">
      <c r="B1500" s="324"/>
      <c r="C1500" s="461"/>
      <c r="D1500" s="324"/>
      <c r="E1500" s="324"/>
      <c r="F1500" s="324"/>
      <c r="G1500" s="459"/>
      <c r="H1500" s="324"/>
      <c r="I1500" s="462"/>
      <c r="J1500" s="324"/>
      <c r="K1500" s="324"/>
      <c r="L1500" s="324"/>
      <c r="M1500" s="324"/>
      <c r="N1500" s="324"/>
      <c r="O1500" s="324"/>
      <c r="P1500" s="324"/>
      <c r="Q1500" s="324"/>
      <c r="R1500" s="324"/>
      <c r="S1500" s="324"/>
      <c r="T1500" s="324"/>
      <c r="U1500" s="459"/>
      <c r="V1500" s="459"/>
      <c r="W1500" s="459"/>
      <c r="X1500" s="459"/>
      <c r="Y1500" s="459"/>
      <c r="Z1500" s="460"/>
    </row>
    <row r="1501" spans="2:26">
      <c r="B1501" s="324"/>
      <c r="C1501" s="461"/>
      <c r="D1501" s="324"/>
      <c r="E1501" s="324"/>
      <c r="F1501" s="324"/>
      <c r="G1501" s="459"/>
      <c r="H1501" s="324"/>
      <c r="I1501" s="462"/>
      <c r="J1501" s="324"/>
      <c r="K1501" s="324"/>
      <c r="L1501" s="324"/>
      <c r="M1501" s="324"/>
      <c r="N1501" s="324"/>
      <c r="O1501" s="324"/>
      <c r="P1501" s="324"/>
      <c r="Q1501" s="324"/>
      <c r="R1501" s="324"/>
      <c r="S1501" s="324"/>
      <c r="T1501" s="324"/>
      <c r="U1501" s="459"/>
      <c r="V1501" s="459"/>
      <c r="W1501" s="459"/>
      <c r="X1501" s="459"/>
      <c r="Y1501" s="459"/>
      <c r="Z1501" s="460"/>
    </row>
    <row r="1502" spans="2:26">
      <c r="B1502" s="324"/>
      <c r="C1502" s="461"/>
      <c r="D1502" s="324"/>
      <c r="E1502" s="324"/>
      <c r="F1502" s="324"/>
      <c r="G1502" s="459"/>
      <c r="H1502" s="324"/>
      <c r="I1502" s="462"/>
      <c r="J1502" s="324"/>
      <c r="K1502" s="324"/>
      <c r="L1502" s="324"/>
      <c r="M1502" s="324"/>
      <c r="N1502" s="324"/>
      <c r="O1502" s="324"/>
      <c r="P1502" s="324"/>
      <c r="Q1502" s="324"/>
      <c r="R1502" s="324"/>
      <c r="S1502" s="324"/>
      <c r="T1502" s="324"/>
      <c r="U1502" s="459"/>
      <c r="V1502" s="459"/>
      <c r="W1502" s="459"/>
      <c r="X1502" s="459"/>
      <c r="Y1502" s="459"/>
      <c r="Z1502" s="460"/>
    </row>
    <row r="1503" spans="2:26">
      <c r="B1503" s="324"/>
      <c r="C1503" s="461"/>
      <c r="D1503" s="324"/>
      <c r="E1503" s="324"/>
      <c r="F1503" s="324"/>
      <c r="G1503" s="459"/>
      <c r="H1503" s="324"/>
      <c r="I1503" s="462"/>
      <c r="J1503" s="324"/>
      <c r="K1503" s="324"/>
      <c r="L1503" s="324"/>
      <c r="M1503" s="324"/>
      <c r="N1503" s="324"/>
      <c r="O1503" s="324"/>
      <c r="P1503" s="324"/>
      <c r="Q1503" s="324"/>
      <c r="R1503" s="324"/>
      <c r="S1503" s="324"/>
      <c r="T1503" s="324"/>
      <c r="U1503" s="459"/>
      <c r="V1503" s="459"/>
      <c r="W1503" s="459"/>
      <c r="X1503" s="459"/>
      <c r="Y1503" s="459"/>
      <c r="Z1503" s="460"/>
    </row>
    <row r="1504" spans="2:26">
      <c r="B1504" s="324"/>
      <c r="C1504" s="461"/>
      <c r="D1504" s="324"/>
      <c r="E1504" s="324"/>
      <c r="F1504" s="324"/>
      <c r="G1504" s="459"/>
      <c r="H1504" s="324"/>
      <c r="I1504" s="462"/>
      <c r="J1504" s="324"/>
      <c r="K1504" s="324"/>
      <c r="L1504" s="324"/>
      <c r="M1504" s="324"/>
      <c r="N1504" s="324"/>
      <c r="O1504" s="324"/>
      <c r="P1504" s="324"/>
      <c r="Q1504" s="324"/>
      <c r="R1504" s="324"/>
      <c r="S1504" s="324"/>
      <c r="T1504" s="324"/>
      <c r="U1504" s="459"/>
      <c r="V1504" s="459"/>
      <c r="W1504" s="459"/>
      <c r="X1504" s="459"/>
      <c r="Y1504" s="459"/>
      <c r="Z1504" s="460"/>
    </row>
    <row r="1505" spans="2:26">
      <c r="B1505" s="324"/>
      <c r="C1505" s="461"/>
      <c r="D1505" s="324"/>
      <c r="E1505" s="324"/>
      <c r="F1505" s="324"/>
      <c r="G1505" s="459"/>
      <c r="H1505" s="324"/>
      <c r="I1505" s="462"/>
      <c r="J1505" s="324"/>
      <c r="K1505" s="324"/>
      <c r="L1505" s="324"/>
      <c r="M1505" s="324"/>
      <c r="N1505" s="324"/>
      <c r="O1505" s="324"/>
      <c r="P1505" s="324"/>
      <c r="Q1505" s="324"/>
      <c r="R1505" s="324"/>
      <c r="S1505" s="324"/>
      <c r="T1505" s="324"/>
      <c r="U1505" s="459"/>
      <c r="V1505" s="459"/>
      <c r="W1505" s="459"/>
      <c r="X1505" s="459"/>
      <c r="Y1505" s="459"/>
      <c r="Z1505" s="460"/>
    </row>
    <row r="1506" spans="2:26">
      <c r="B1506" s="324"/>
      <c r="C1506" s="461"/>
      <c r="D1506" s="324"/>
      <c r="E1506" s="324"/>
      <c r="F1506" s="324"/>
      <c r="G1506" s="459"/>
      <c r="H1506" s="324"/>
      <c r="I1506" s="462"/>
      <c r="J1506" s="324"/>
      <c r="K1506" s="324"/>
      <c r="L1506" s="324"/>
      <c r="M1506" s="324"/>
      <c r="N1506" s="324"/>
      <c r="O1506" s="324"/>
      <c r="P1506" s="324"/>
      <c r="Q1506" s="324"/>
      <c r="R1506" s="324"/>
      <c r="S1506" s="324"/>
      <c r="T1506" s="324"/>
      <c r="U1506" s="459"/>
      <c r="V1506" s="459"/>
      <c r="W1506" s="459"/>
      <c r="X1506" s="459"/>
      <c r="Y1506" s="459"/>
      <c r="Z1506" s="460"/>
    </row>
    <row r="1507" spans="2:26">
      <c r="B1507" s="324"/>
      <c r="C1507" s="461"/>
      <c r="D1507" s="324"/>
      <c r="E1507" s="324"/>
      <c r="F1507" s="324"/>
      <c r="G1507" s="459"/>
      <c r="H1507" s="324"/>
      <c r="I1507" s="462"/>
      <c r="J1507" s="324"/>
      <c r="K1507" s="324"/>
      <c r="L1507" s="324"/>
      <c r="M1507" s="324"/>
      <c r="N1507" s="324"/>
      <c r="O1507" s="324"/>
      <c r="P1507" s="324"/>
      <c r="Q1507" s="324"/>
      <c r="R1507" s="324"/>
      <c r="S1507" s="324"/>
      <c r="T1507" s="324"/>
      <c r="U1507" s="459"/>
      <c r="V1507" s="459"/>
      <c r="W1507" s="459"/>
      <c r="X1507" s="459"/>
      <c r="Y1507" s="459"/>
      <c r="Z1507" s="460"/>
    </row>
    <row r="1508" spans="2:26">
      <c r="B1508" s="324"/>
      <c r="C1508" s="461"/>
      <c r="D1508" s="324"/>
      <c r="E1508" s="324"/>
      <c r="F1508" s="324"/>
      <c r="G1508" s="459"/>
      <c r="H1508" s="324"/>
      <c r="I1508" s="462"/>
      <c r="J1508" s="324"/>
      <c r="K1508" s="324"/>
      <c r="L1508" s="324"/>
      <c r="M1508" s="324"/>
      <c r="N1508" s="324"/>
      <c r="O1508" s="324"/>
      <c r="P1508" s="324"/>
      <c r="Q1508" s="324"/>
      <c r="R1508" s="324"/>
      <c r="S1508" s="324"/>
      <c r="T1508" s="324"/>
      <c r="U1508" s="459"/>
      <c r="V1508" s="459"/>
      <c r="W1508" s="459"/>
      <c r="X1508" s="459"/>
      <c r="Y1508" s="459"/>
      <c r="Z1508" s="460"/>
    </row>
    <row r="1509" spans="2:26">
      <c r="B1509" s="324"/>
      <c r="C1509" s="461"/>
      <c r="D1509" s="324"/>
      <c r="E1509" s="324"/>
      <c r="F1509" s="324"/>
      <c r="G1509" s="459"/>
      <c r="H1509" s="324"/>
      <c r="I1509" s="462"/>
      <c r="J1509" s="324"/>
      <c r="K1509" s="324"/>
      <c r="L1509" s="324"/>
      <c r="M1509" s="324"/>
      <c r="N1509" s="324"/>
      <c r="O1509" s="324"/>
      <c r="P1509" s="324"/>
      <c r="Q1509" s="324"/>
      <c r="R1509" s="324"/>
      <c r="S1509" s="324"/>
      <c r="T1509" s="324"/>
      <c r="U1509" s="459"/>
      <c r="V1509" s="459"/>
      <c r="W1509" s="459"/>
      <c r="X1509" s="459"/>
      <c r="Y1509" s="459"/>
      <c r="Z1509" s="460"/>
    </row>
    <row r="1510" spans="2:26">
      <c r="B1510" s="324"/>
      <c r="C1510" s="461"/>
      <c r="D1510" s="324"/>
      <c r="E1510" s="324"/>
      <c r="F1510" s="324"/>
      <c r="G1510" s="459"/>
      <c r="H1510" s="324"/>
      <c r="I1510" s="462"/>
      <c r="J1510" s="324"/>
      <c r="K1510" s="324"/>
      <c r="L1510" s="324"/>
      <c r="M1510" s="324"/>
      <c r="N1510" s="324"/>
      <c r="O1510" s="324"/>
      <c r="P1510" s="324"/>
      <c r="Q1510" s="324"/>
      <c r="R1510" s="324"/>
      <c r="S1510" s="324"/>
      <c r="T1510" s="324"/>
      <c r="U1510" s="459"/>
      <c r="V1510" s="459"/>
      <c r="W1510" s="459"/>
      <c r="X1510" s="459"/>
      <c r="Y1510" s="459"/>
      <c r="Z1510" s="460"/>
    </row>
    <row r="1511" spans="2:26">
      <c r="B1511" s="324"/>
      <c r="C1511" s="461"/>
      <c r="D1511" s="324"/>
      <c r="E1511" s="324"/>
      <c r="F1511" s="324"/>
      <c r="G1511" s="459"/>
      <c r="H1511" s="324"/>
      <c r="I1511" s="462"/>
      <c r="J1511" s="324"/>
      <c r="K1511" s="324"/>
      <c r="L1511" s="324"/>
      <c r="M1511" s="324"/>
      <c r="N1511" s="324"/>
      <c r="O1511" s="324"/>
      <c r="P1511" s="324"/>
      <c r="Q1511" s="324"/>
      <c r="R1511" s="324"/>
      <c r="S1511" s="324"/>
      <c r="T1511" s="324"/>
      <c r="U1511" s="459"/>
      <c r="V1511" s="459"/>
      <c r="W1511" s="459"/>
      <c r="X1511" s="459"/>
      <c r="Y1511" s="459"/>
      <c r="Z1511" s="460"/>
    </row>
    <row r="1512" spans="2:26">
      <c r="B1512" s="324"/>
      <c r="C1512" s="461"/>
      <c r="D1512" s="324"/>
      <c r="E1512" s="324"/>
      <c r="F1512" s="324"/>
      <c r="G1512" s="459"/>
      <c r="H1512" s="324"/>
      <c r="I1512" s="462"/>
      <c r="J1512" s="324"/>
      <c r="K1512" s="324"/>
      <c r="L1512" s="324"/>
      <c r="M1512" s="324"/>
      <c r="N1512" s="324"/>
      <c r="O1512" s="324"/>
      <c r="P1512" s="324"/>
      <c r="Q1512" s="324"/>
      <c r="R1512" s="324"/>
      <c r="S1512" s="324"/>
      <c r="T1512" s="324"/>
      <c r="U1512" s="459"/>
      <c r="V1512" s="459"/>
      <c r="W1512" s="459"/>
      <c r="X1512" s="459"/>
      <c r="Y1512" s="459"/>
      <c r="Z1512" s="460"/>
    </row>
    <row r="1513" spans="2:26">
      <c r="B1513" s="324"/>
      <c r="C1513" s="461"/>
      <c r="D1513" s="324"/>
      <c r="E1513" s="324"/>
      <c r="F1513" s="324"/>
      <c r="G1513" s="459"/>
      <c r="H1513" s="324"/>
      <c r="I1513" s="462"/>
      <c r="J1513" s="324"/>
      <c r="K1513" s="324"/>
      <c r="L1513" s="324"/>
      <c r="M1513" s="324"/>
      <c r="N1513" s="324"/>
      <c r="O1513" s="324"/>
      <c r="P1513" s="324"/>
      <c r="Q1513" s="324"/>
      <c r="R1513" s="324"/>
      <c r="S1513" s="324"/>
      <c r="T1513" s="324"/>
      <c r="U1513" s="459"/>
      <c r="V1513" s="459"/>
      <c r="W1513" s="459"/>
      <c r="X1513" s="459"/>
      <c r="Y1513" s="459"/>
      <c r="Z1513" s="460"/>
    </row>
    <row r="1514" spans="2:26">
      <c r="B1514" s="324"/>
      <c r="C1514" s="461"/>
      <c r="D1514" s="324"/>
      <c r="E1514" s="324"/>
      <c r="F1514" s="324"/>
      <c r="G1514" s="459"/>
      <c r="H1514" s="324"/>
      <c r="I1514" s="462"/>
      <c r="J1514" s="324"/>
      <c r="K1514" s="324"/>
      <c r="L1514" s="324"/>
      <c r="M1514" s="324"/>
      <c r="N1514" s="324"/>
      <c r="O1514" s="324"/>
      <c r="P1514" s="324"/>
      <c r="Q1514" s="324"/>
      <c r="R1514" s="324"/>
      <c r="S1514" s="324"/>
      <c r="T1514" s="324"/>
      <c r="U1514" s="459"/>
      <c r="V1514" s="459"/>
      <c r="W1514" s="459"/>
      <c r="X1514" s="459"/>
      <c r="Y1514" s="459"/>
      <c r="Z1514" s="460"/>
    </row>
    <row r="1515" spans="2:26">
      <c r="B1515" s="324"/>
      <c r="C1515" s="461"/>
      <c r="D1515" s="324"/>
      <c r="E1515" s="324"/>
      <c r="F1515" s="324"/>
      <c r="G1515" s="459"/>
      <c r="H1515" s="324"/>
      <c r="I1515" s="462"/>
      <c r="J1515" s="324"/>
      <c r="K1515" s="324"/>
      <c r="L1515" s="324"/>
      <c r="M1515" s="324"/>
      <c r="N1515" s="324"/>
      <c r="O1515" s="324"/>
      <c r="P1515" s="324"/>
      <c r="Q1515" s="324"/>
      <c r="R1515" s="324"/>
      <c r="S1515" s="324"/>
      <c r="T1515" s="324"/>
      <c r="U1515" s="459"/>
      <c r="V1515" s="459"/>
      <c r="W1515" s="459"/>
      <c r="X1515" s="459"/>
      <c r="Y1515" s="459"/>
      <c r="Z1515" s="460"/>
    </row>
    <row r="1516" spans="2:26">
      <c r="B1516" s="324"/>
      <c r="C1516" s="461"/>
      <c r="D1516" s="324"/>
      <c r="E1516" s="324"/>
      <c r="F1516" s="324"/>
      <c r="G1516" s="459"/>
      <c r="H1516" s="324"/>
      <c r="I1516" s="462"/>
      <c r="J1516" s="324"/>
      <c r="K1516" s="324"/>
      <c r="L1516" s="324"/>
      <c r="M1516" s="324"/>
      <c r="N1516" s="324"/>
      <c r="O1516" s="324"/>
      <c r="P1516" s="324"/>
      <c r="Q1516" s="324"/>
      <c r="R1516" s="324"/>
      <c r="S1516" s="324"/>
      <c r="T1516" s="324"/>
      <c r="U1516" s="459"/>
      <c r="V1516" s="459"/>
      <c r="W1516" s="459"/>
      <c r="X1516" s="459"/>
      <c r="Y1516" s="459"/>
      <c r="Z1516" s="460"/>
    </row>
    <row r="1517" spans="2:26">
      <c r="B1517" s="324"/>
      <c r="C1517" s="461"/>
      <c r="D1517" s="324"/>
      <c r="E1517" s="324"/>
      <c r="F1517" s="324"/>
      <c r="G1517" s="459"/>
      <c r="H1517" s="324"/>
      <c r="I1517" s="462"/>
      <c r="J1517" s="324"/>
      <c r="K1517" s="324"/>
      <c r="L1517" s="324"/>
      <c r="M1517" s="324"/>
      <c r="N1517" s="324"/>
      <c r="O1517" s="324"/>
      <c r="P1517" s="324"/>
      <c r="Q1517" s="324"/>
      <c r="R1517" s="324"/>
      <c r="S1517" s="324"/>
      <c r="T1517" s="324"/>
      <c r="U1517" s="459"/>
      <c r="V1517" s="459"/>
      <c r="W1517" s="459"/>
      <c r="X1517" s="459"/>
      <c r="Y1517" s="459"/>
      <c r="Z1517" s="460"/>
    </row>
    <row r="1518" spans="2:26">
      <c r="B1518" s="324"/>
      <c r="C1518" s="461"/>
      <c r="D1518" s="324"/>
      <c r="E1518" s="324"/>
      <c r="F1518" s="324"/>
      <c r="G1518" s="459"/>
      <c r="H1518" s="324"/>
      <c r="I1518" s="462"/>
      <c r="J1518" s="324"/>
      <c r="K1518" s="324"/>
      <c r="L1518" s="324"/>
      <c r="M1518" s="324"/>
      <c r="N1518" s="324"/>
      <c r="O1518" s="324"/>
      <c r="P1518" s="324"/>
      <c r="Q1518" s="324"/>
      <c r="R1518" s="324"/>
      <c r="S1518" s="324"/>
      <c r="T1518" s="324"/>
      <c r="U1518" s="459"/>
      <c r="V1518" s="459"/>
      <c r="W1518" s="459"/>
      <c r="X1518" s="459"/>
      <c r="Y1518" s="459"/>
      <c r="Z1518" s="460"/>
    </row>
    <row r="1519" spans="2:26">
      <c r="B1519" s="324"/>
      <c r="C1519" s="461"/>
      <c r="D1519" s="324"/>
      <c r="E1519" s="324"/>
      <c r="F1519" s="324"/>
      <c r="G1519" s="459"/>
      <c r="H1519" s="324"/>
      <c r="I1519" s="462"/>
      <c r="J1519" s="324"/>
      <c r="K1519" s="324"/>
      <c r="L1519" s="324"/>
      <c r="M1519" s="324"/>
      <c r="N1519" s="324"/>
      <c r="O1519" s="324"/>
      <c r="P1519" s="324"/>
      <c r="Q1519" s="324"/>
      <c r="R1519" s="324"/>
      <c r="S1519" s="324"/>
      <c r="T1519" s="324"/>
      <c r="U1519" s="459"/>
      <c r="V1519" s="459"/>
      <c r="W1519" s="459"/>
      <c r="X1519" s="459"/>
      <c r="Y1519" s="459"/>
      <c r="Z1519" s="460"/>
    </row>
    <row r="1520" spans="2:26">
      <c r="B1520" s="324"/>
      <c r="C1520" s="461"/>
      <c r="D1520" s="324"/>
      <c r="E1520" s="324"/>
      <c r="F1520" s="324"/>
      <c r="G1520" s="459"/>
      <c r="H1520" s="324"/>
      <c r="I1520" s="462"/>
      <c r="J1520" s="324"/>
      <c r="K1520" s="324"/>
      <c r="L1520" s="324"/>
      <c r="M1520" s="324"/>
      <c r="N1520" s="324"/>
      <c r="O1520" s="324"/>
      <c r="P1520" s="324"/>
      <c r="Q1520" s="324"/>
      <c r="R1520" s="324"/>
      <c r="S1520" s="324"/>
      <c r="T1520" s="324"/>
      <c r="U1520" s="459"/>
      <c r="V1520" s="459"/>
      <c r="W1520" s="459"/>
      <c r="X1520" s="459"/>
      <c r="Y1520" s="459"/>
      <c r="Z1520" s="460"/>
    </row>
    <row r="1521" spans="2:26">
      <c r="B1521" s="324"/>
      <c r="C1521" s="461"/>
      <c r="D1521" s="324"/>
      <c r="E1521" s="324"/>
      <c r="F1521" s="324"/>
      <c r="G1521" s="459"/>
      <c r="H1521" s="324"/>
      <c r="I1521" s="462"/>
      <c r="J1521" s="324"/>
      <c r="K1521" s="324"/>
      <c r="L1521" s="324"/>
      <c r="M1521" s="324"/>
      <c r="N1521" s="324"/>
      <c r="O1521" s="324"/>
      <c r="P1521" s="324"/>
      <c r="Q1521" s="324"/>
      <c r="R1521" s="324"/>
      <c r="S1521" s="324"/>
      <c r="T1521" s="324"/>
      <c r="U1521" s="459"/>
      <c r="V1521" s="459"/>
      <c r="W1521" s="459"/>
      <c r="X1521" s="459"/>
      <c r="Y1521" s="459"/>
      <c r="Z1521" s="460"/>
    </row>
    <row r="1522" spans="2:26">
      <c r="B1522" s="324"/>
      <c r="C1522" s="461"/>
      <c r="D1522" s="324"/>
      <c r="E1522" s="324"/>
      <c r="F1522" s="324"/>
      <c r="G1522" s="459"/>
      <c r="H1522" s="324"/>
      <c r="I1522" s="462"/>
      <c r="J1522" s="324"/>
      <c r="K1522" s="324"/>
      <c r="L1522" s="324"/>
      <c r="M1522" s="324"/>
      <c r="N1522" s="324"/>
      <c r="O1522" s="324"/>
      <c r="P1522" s="324"/>
      <c r="Q1522" s="324"/>
      <c r="R1522" s="324"/>
      <c r="S1522" s="324"/>
      <c r="T1522" s="324"/>
      <c r="U1522" s="459"/>
      <c r="V1522" s="459"/>
      <c r="W1522" s="459"/>
      <c r="X1522" s="459"/>
      <c r="Y1522" s="459"/>
      <c r="Z1522" s="460"/>
    </row>
    <row r="1523" spans="2:26">
      <c r="B1523" s="324"/>
      <c r="C1523" s="461"/>
      <c r="D1523" s="324"/>
      <c r="E1523" s="324"/>
      <c r="F1523" s="324"/>
      <c r="G1523" s="459"/>
      <c r="H1523" s="324"/>
      <c r="I1523" s="462"/>
      <c r="J1523" s="324"/>
      <c r="K1523" s="324"/>
      <c r="L1523" s="324"/>
      <c r="M1523" s="324"/>
      <c r="N1523" s="324"/>
      <c r="O1523" s="324"/>
      <c r="P1523" s="324"/>
      <c r="Q1523" s="324"/>
      <c r="R1523" s="324"/>
      <c r="S1523" s="324"/>
      <c r="T1523" s="324"/>
      <c r="U1523" s="459"/>
      <c r="V1523" s="459"/>
      <c r="W1523" s="459"/>
      <c r="X1523" s="459"/>
      <c r="Y1523" s="459"/>
      <c r="Z1523" s="460"/>
    </row>
    <row r="1524" spans="2:26">
      <c r="B1524" s="324"/>
      <c r="C1524" s="461"/>
      <c r="D1524" s="324"/>
      <c r="E1524" s="324"/>
      <c r="F1524" s="324"/>
      <c r="G1524" s="459"/>
      <c r="H1524" s="324"/>
      <c r="I1524" s="462"/>
      <c r="J1524" s="324"/>
      <c r="K1524" s="324"/>
      <c r="L1524" s="324"/>
      <c r="M1524" s="324"/>
      <c r="N1524" s="324"/>
      <c r="O1524" s="324"/>
      <c r="P1524" s="324"/>
      <c r="Q1524" s="324"/>
      <c r="R1524" s="324"/>
      <c r="S1524" s="324"/>
      <c r="T1524" s="324"/>
      <c r="U1524" s="459"/>
      <c r="V1524" s="459"/>
      <c r="W1524" s="459"/>
      <c r="X1524" s="459"/>
      <c r="Y1524" s="459"/>
      <c r="Z1524" s="460"/>
    </row>
    <row r="1525" spans="2:26">
      <c r="B1525" s="324"/>
      <c r="C1525" s="461"/>
      <c r="D1525" s="324"/>
      <c r="E1525" s="324"/>
      <c r="F1525" s="324"/>
      <c r="G1525" s="459"/>
      <c r="H1525" s="324"/>
      <c r="I1525" s="462"/>
      <c r="J1525" s="324"/>
      <c r="K1525" s="324"/>
      <c r="L1525" s="324"/>
      <c r="M1525" s="324"/>
      <c r="N1525" s="324"/>
      <c r="O1525" s="324"/>
      <c r="P1525" s="324"/>
      <c r="Q1525" s="324"/>
      <c r="R1525" s="324"/>
      <c r="S1525" s="324"/>
      <c r="T1525" s="324"/>
      <c r="U1525" s="459"/>
      <c r="V1525" s="459"/>
      <c r="W1525" s="459"/>
      <c r="X1525" s="459"/>
      <c r="Y1525" s="459"/>
      <c r="Z1525" s="460"/>
    </row>
    <row r="1526" spans="2:26">
      <c r="B1526" s="324"/>
      <c r="C1526" s="461"/>
      <c r="D1526" s="324"/>
      <c r="E1526" s="324"/>
      <c r="F1526" s="324"/>
      <c r="G1526" s="459"/>
      <c r="H1526" s="324"/>
      <c r="I1526" s="462"/>
      <c r="J1526" s="324"/>
      <c r="K1526" s="324"/>
      <c r="L1526" s="324"/>
      <c r="M1526" s="324"/>
      <c r="N1526" s="324"/>
      <c r="O1526" s="324"/>
      <c r="P1526" s="324"/>
      <c r="Q1526" s="324"/>
      <c r="R1526" s="324"/>
      <c r="S1526" s="324"/>
      <c r="T1526" s="324"/>
      <c r="U1526" s="459"/>
      <c r="V1526" s="459"/>
      <c r="W1526" s="459"/>
      <c r="X1526" s="459"/>
      <c r="Y1526" s="459"/>
      <c r="Z1526" s="460"/>
    </row>
    <row r="1527" spans="2:26">
      <c r="B1527" s="324"/>
      <c r="C1527" s="461"/>
      <c r="D1527" s="324"/>
      <c r="E1527" s="324"/>
      <c r="F1527" s="324"/>
      <c r="G1527" s="459"/>
      <c r="H1527" s="324"/>
      <c r="I1527" s="462"/>
      <c r="J1527" s="324"/>
      <c r="K1527" s="324"/>
      <c r="L1527" s="324"/>
      <c r="M1527" s="324"/>
      <c r="N1527" s="324"/>
      <c r="O1527" s="324"/>
      <c r="P1527" s="324"/>
      <c r="Q1527" s="324"/>
      <c r="R1527" s="324"/>
      <c r="S1527" s="324"/>
      <c r="T1527" s="324"/>
      <c r="U1527" s="459"/>
      <c r="V1527" s="459"/>
      <c r="W1527" s="459"/>
      <c r="X1527" s="459"/>
      <c r="Y1527" s="459"/>
      <c r="Z1527" s="460"/>
    </row>
    <row r="1528" spans="2:26">
      <c r="B1528" s="324"/>
      <c r="C1528" s="461"/>
      <c r="D1528" s="324"/>
      <c r="E1528" s="324"/>
      <c r="F1528" s="324"/>
      <c r="G1528" s="459"/>
      <c r="H1528" s="324"/>
      <c r="I1528" s="462"/>
      <c r="J1528" s="324"/>
      <c r="K1528" s="324"/>
      <c r="L1528" s="324"/>
      <c r="M1528" s="324"/>
      <c r="N1528" s="324"/>
      <c r="O1528" s="324"/>
      <c r="P1528" s="324"/>
      <c r="Q1528" s="324"/>
      <c r="R1528" s="324"/>
      <c r="S1528" s="324"/>
      <c r="T1528" s="324"/>
      <c r="U1528" s="459"/>
      <c r="V1528" s="459"/>
      <c r="W1528" s="459"/>
      <c r="X1528" s="459"/>
      <c r="Y1528" s="459"/>
      <c r="Z1528" s="460"/>
    </row>
    <row r="1529" spans="2:26">
      <c r="B1529" s="324"/>
      <c r="C1529" s="461"/>
      <c r="D1529" s="324"/>
      <c r="E1529" s="324"/>
      <c r="F1529" s="324"/>
      <c r="G1529" s="459"/>
      <c r="H1529" s="324"/>
      <c r="I1529" s="462"/>
      <c r="J1529" s="324"/>
      <c r="K1529" s="324"/>
      <c r="L1529" s="324"/>
      <c r="M1529" s="324"/>
      <c r="N1529" s="324"/>
      <c r="O1529" s="324"/>
      <c r="P1529" s="324"/>
      <c r="Q1529" s="324"/>
      <c r="R1529" s="324"/>
      <c r="S1529" s="324"/>
      <c r="T1529" s="324"/>
      <c r="U1529" s="459"/>
      <c r="V1529" s="459"/>
      <c r="W1529" s="459"/>
      <c r="X1529" s="459"/>
      <c r="Y1529" s="459"/>
      <c r="Z1529" s="460"/>
    </row>
    <row r="1530" spans="2:26">
      <c r="B1530" s="324"/>
      <c r="C1530" s="461"/>
      <c r="D1530" s="324"/>
      <c r="E1530" s="324"/>
      <c r="F1530" s="324"/>
      <c r="G1530" s="459"/>
      <c r="H1530" s="324"/>
      <c r="I1530" s="462"/>
      <c r="J1530" s="324"/>
      <c r="K1530" s="324"/>
      <c r="L1530" s="324"/>
      <c r="M1530" s="324"/>
      <c r="N1530" s="324"/>
      <c r="O1530" s="324"/>
      <c r="P1530" s="324"/>
      <c r="Q1530" s="324"/>
      <c r="R1530" s="324"/>
      <c r="S1530" s="324"/>
      <c r="T1530" s="324"/>
      <c r="U1530" s="459"/>
      <c r="V1530" s="459"/>
      <c r="W1530" s="459"/>
      <c r="X1530" s="459"/>
      <c r="Y1530" s="459"/>
      <c r="Z1530" s="460"/>
    </row>
    <row r="1531" spans="2:26">
      <c r="B1531" s="324"/>
      <c r="C1531" s="461"/>
      <c r="D1531" s="324"/>
      <c r="E1531" s="324"/>
      <c r="F1531" s="324"/>
      <c r="G1531" s="459"/>
      <c r="H1531" s="324"/>
      <c r="I1531" s="462"/>
      <c r="J1531" s="324"/>
      <c r="K1531" s="324"/>
      <c r="L1531" s="324"/>
      <c r="M1531" s="324"/>
      <c r="N1531" s="324"/>
      <c r="O1531" s="324"/>
      <c r="P1531" s="324"/>
      <c r="Q1531" s="324"/>
      <c r="R1531" s="324"/>
      <c r="S1531" s="324"/>
      <c r="T1531" s="324"/>
      <c r="U1531" s="459"/>
      <c r="V1531" s="459"/>
      <c r="W1531" s="459"/>
      <c r="X1531" s="459"/>
      <c r="Y1531" s="459"/>
      <c r="Z1531" s="460"/>
    </row>
    <row r="1532" spans="2:26">
      <c r="B1532" s="324"/>
      <c r="C1532" s="461"/>
      <c r="D1532" s="324"/>
      <c r="E1532" s="324"/>
      <c r="F1532" s="324"/>
      <c r="G1532" s="459"/>
      <c r="H1532" s="324"/>
      <c r="I1532" s="462"/>
      <c r="J1532" s="324"/>
      <c r="K1532" s="324"/>
      <c r="L1532" s="324"/>
      <c r="M1532" s="324"/>
      <c r="N1532" s="324"/>
      <c r="O1532" s="324"/>
      <c r="P1532" s="324"/>
      <c r="Q1532" s="324"/>
      <c r="R1532" s="324"/>
      <c r="S1532" s="324"/>
      <c r="T1532" s="324"/>
      <c r="U1532" s="459"/>
      <c r="V1532" s="459"/>
      <c r="W1532" s="459"/>
      <c r="X1532" s="459"/>
      <c r="Y1532" s="459"/>
      <c r="Z1532" s="460"/>
    </row>
    <row r="1533" spans="2:26">
      <c r="B1533" s="324"/>
      <c r="C1533" s="461"/>
      <c r="D1533" s="324"/>
      <c r="E1533" s="324"/>
      <c r="F1533" s="324"/>
      <c r="G1533" s="459"/>
      <c r="H1533" s="324"/>
      <c r="I1533" s="462"/>
      <c r="J1533" s="324"/>
      <c r="K1533" s="324"/>
      <c r="L1533" s="324"/>
      <c r="M1533" s="324"/>
      <c r="N1533" s="324"/>
      <c r="O1533" s="324"/>
      <c r="P1533" s="324"/>
      <c r="Q1533" s="324"/>
      <c r="R1533" s="324"/>
      <c r="S1533" s="324"/>
      <c r="T1533" s="324"/>
      <c r="U1533" s="459"/>
      <c r="V1533" s="459"/>
      <c r="W1533" s="459"/>
      <c r="X1533" s="459"/>
      <c r="Y1533" s="459"/>
      <c r="Z1533" s="460"/>
    </row>
    <row r="1534" spans="2:26">
      <c r="B1534" s="324"/>
      <c r="C1534" s="461"/>
      <c r="D1534" s="324"/>
      <c r="E1534" s="324"/>
      <c r="F1534" s="324"/>
      <c r="G1534" s="459"/>
      <c r="H1534" s="324"/>
      <c r="I1534" s="462"/>
      <c r="J1534" s="324"/>
      <c r="K1534" s="324"/>
      <c r="L1534" s="324"/>
      <c r="M1534" s="324"/>
      <c r="N1534" s="324"/>
      <c r="O1534" s="324"/>
      <c r="P1534" s="324"/>
      <c r="Q1534" s="324"/>
      <c r="R1534" s="324"/>
      <c r="S1534" s="324"/>
      <c r="T1534" s="324"/>
      <c r="U1534" s="459"/>
      <c r="V1534" s="459"/>
      <c r="W1534" s="459"/>
      <c r="X1534" s="459"/>
      <c r="Y1534" s="459"/>
      <c r="Z1534" s="460"/>
    </row>
    <row r="1535" spans="2:26">
      <c r="B1535" s="324"/>
      <c r="C1535" s="461"/>
      <c r="D1535" s="324"/>
      <c r="E1535" s="324"/>
      <c r="F1535" s="324"/>
      <c r="G1535" s="459"/>
      <c r="H1535" s="324"/>
      <c r="I1535" s="462"/>
      <c r="J1535" s="324"/>
      <c r="K1535" s="324"/>
      <c r="L1535" s="324"/>
      <c r="M1535" s="324"/>
      <c r="N1535" s="324"/>
      <c r="O1535" s="324"/>
      <c r="P1535" s="324"/>
      <c r="Q1535" s="324"/>
      <c r="R1535" s="324"/>
      <c r="S1535" s="324"/>
      <c r="T1535" s="324"/>
      <c r="U1535" s="459"/>
      <c r="V1535" s="459"/>
      <c r="W1535" s="459"/>
      <c r="X1535" s="459"/>
      <c r="Y1535" s="459"/>
      <c r="Z1535" s="460"/>
    </row>
    <row r="1536" spans="2:26">
      <c r="B1536" s="324"/>
      <c r="C1536" s="461"/>
      <c r="D1536" s="324"/>
      <c r="E1536" s="324"/>
      <c r="F1536" s="324"/>
      <c r="G1536" s="459"/>
      <c r="H1536" s="324"/>
      <c r="I1536" s="462"/>
      <c r="J1536" s="324"/>
      <c r="K1536" s="324"/>
      <c r="L1536" s="324"/>
      <c r="M1536" s="324"/>
      <c r="N1536" s="324"/>
      <c r="O1536" s="324"/>
      <c r="P1536" s="324"/>
      <c r="Q1536" s="324"/>
      <c r="R1536" s="324"/>
      <c r="S1536" s="324"/>
      <c r="T1536" s="324"/>
      <c r="U1536" s="459"/>
      <c r="V1536" s="459"/>
      <c r="W1536" s="459"/>
      <c r="X1536" s="459"/>
      <c r="Y1536" s="459"/>
      <c r="Z1536" s="460"/>
    </row>
    <row r="1537" spans="2:26">
      <c r="B1537" s="324"/>
      <c r="C1537" s="461"/>
      <c r="D1537" s="324"/>
      <c r="E1537" s="324"/>
      <c r="F1537" s="324"/>
      <c r="G1537" s="459"/>
      <c r="H1537" s="324"/>
      <c r="I1537" s="462"/>
      <c r="J1537" s="324"/>
      <c r="K1537" s="324"/>
      <c r="L1537" s="324"/>
      <c r="M1537" s="324"/>
      <c r="N1537" s="324"/>
      <c r="O1537" s="324"/>
      <c r="P1537" s="324"/>
      <c r="Q1537" s="324"/>
      <c r="R1537" s="324"/>
      <c r="S1537" s="324"/>
      <c r="T1537" s="324"/>
      <c r="U1537" s="459"/>
      <c r="V1537" s="459"/>
      <c r="W1537" s="459"/>
      <c r="X1537" s="459"/>
      <c r="Y1537" s="459"/>
      <c r="Z1537" s="460"/>
    </row>
    <row r="1538" spans="2:26">
      <c r="B1538" s="324"/>
      <c r="C1538" s="461"/>
      <c r="D1538" s="324"/>
      <c r="E1538" s="324"/>
      <c r="F1538" s="324"/>
      <c r="G1538" s="459"/>
      <c r="H1538" s="324"/>
      <c r="I1538" s="462"/>
      <c r="J1538" s="324"/>
      <c r="K1538" s="324"/>
      <c r="L1538" s="324"/>
      <c r="M1538" s="324"/>
      <c r="N1538" s="324"/>
      <c r="O1538" s="324"/>
      <c r="P1538" s="324"/>
      <c r="Q1538" s="324"/>
      <c r="R1538" s="324"/>
      <c r="S1538" s="324"/>
      <c r="T1538" s="324"/>
      <c r="U1538" s="459"/>
      <c r="V1538" s="459"/>
      <c r="W1538" s="459"/>
      <c r="X1538" s="459"/>
      <c r="Y1538" s="459"/>
      <c r="Z1538" s="460"/>
    </row>
    <row r="1539" spans="2:26">
      <c r="B1539" s="324"/>
      <c r="C1539" s="461"/>
      <c r="D1539" s="324"/>
      <c r="E1539" s="324"/>
      <c r="F1539" s="324"/>
      <c r="G1539" s="459"/>
      <c r="H1539" s="324"/>
      <c r="I1539" s="462"/>
      <c r="J1539" s="324"/>
      <c r="K1539" s="324"/>
      <c r="L1539" s="324"/>
      <c r="M1539" s="324"/>
      <c r="N1539" s="324"/>
      <c r="O1539" s="324"/>
      <c r="P1539" s="324"/>
      <c r="Q1539" s="324"/>
      <c r="R1539" s="324"/>
      <c r="S1539" s="324"/>
      <c r="T1539" s="324"/>
      <c r="U1539" s="459"/>
      <c r="V1539" s="459"/>
      <c r="W1539" s="459"/>
      <c r="X1539" s="459"/>
      <c r="Y1539" s="459"/>
      <c r="Z1539" s="460"/>
    </row>
    <row r="1540" spans="2:26">
      <c r="B1540" s="324"/>
      <c r="C1540" s="461"/>
      <c r="D1540" s="324"/>
      <c r="E1540" s="324"/>
      <c r="F1540" s="324"/>
      <c r="G1540" s="459"/>
      <c r="H1540" s="324"/>
      <c r="I1540" s="462"/>
      <c r="J1540" s="324"/>
      <c r="K1540" s="324"/>
      <c r="L1540" s="324"/>
      <c r="M1540" s="324"/>
      <c r="N1540" s="324"/>
      <c r="O1540" s="324"/>
      <c r="P1540" s="324"/>
      <c r="Q1540" s="324"/>
      <c r="R1540" s="324"/>
      <c r="S1540" s="324"/>
      <c r="T1540" s="324"/>
      <c r="U1540" s="459"/>
      <c r="V1540" s="459"/>
      <c r="W1540" s="459"/>
      <c r="X1540" s="459"/>
      <c r="Y1540" s="459"/>
      <c r="Z1540" s="460"/>
    </row>
    <row r="1541" spans="2:26">
      <c r="B1541" s="324"/>
      <c r="C1541" s="461"/>
      <c r="D1541" s="324"/>
      <c r="E1541" s="324"/>
      <c r="F1541" s="324"/>
      <c r="G1541" s="459"/>
      <c r="H1541" s="324"/>
      <c r="I1541" s="462"/>
      <c r="J1541" s="324"/>
      <c r="K1541" s="324"/>
      <c r="L1541" s="324"/>
      <c r="M1541" s="324"/>
      <c r="N1541" s="324"/>
      <c r="O1541" s="324"/>
      <c r="P1541" s="324"/>
      <c r="Q1541" s="324"/>
      <c r="R1541" s="324"/>
      <c r="S1541" s="324"/>
      <c r="T1541" s="324"/>
      <c r="U1541" s="459"/>
      <c r="V1541" s="459"/>
      <c r="W1541" s="459"/>
      <c r="X1541" s="459"/>
      <c r="Y1541" s="459"/>
      <c r="Z1541" s="460"/>
    </row>
    <row r="1542" spans="2:26">
      <c r="B1542" s="324"/>
      <c r="C1542" s="461"/>
      <c r="D1542" s="324"/>
      <c r="E1542" s="324"/>
      <c r="F1542" s="324"/>
      <c r="G1542" s="459"/>
      <c r="H1542" s="324"/>
      <c r="I1542" s="462"/>
      <c r="J1542" s="324"/>
      <c r="K1542" s="324"/>
      <c r="L1542" s="324"/>
      <c r="M1542" s="324"/>
      <c r="N1542" s="324"/>
      <c r="O1542" s="324"/>
      <c r="P1542" s="324"/>
      <c r="Q1542" s="324"/>
      <c r="R1542" s="324"/>
      <c r="S1542" s="324"/>
      <c r="T1542" s="324"/>
      <c r="U1542" s="459"/>
      <c r="V1542" s="459"/>
      <c r="W1542" s="459"/>
      <c r="X1542" s="459"/>
      <c r="Y1542" s="459"/>
      <c r="Z1542" s="460"/>
    </row>
    <row r="1543" spans="2:26">
      <c r="B1543" s="324"/>
      <c r="C1543" s="461"/>
      <c r="D1543" s="324"/>
      <c r="E1543" s="324"/>
      <c r="F1543" s="324"/>
      <c r="G1543" s="459"/>
      <c r="H1543" s="324"/>
      <c r="I1543" s="462"/>
      <c r="J1543" s="324"/>
      <c r="K1543" s="324"/>
      <c r="L1543" s="324"/>
      <c r="M1543" s="324"/>
      <c r="N1543" s="324"/>
      <c r="O1543" s="324"/>
      <c r="P1543" s="324"/>
      <c r="Q1543" s="324"/>
      <c r="R1543" s="324"/>
      <c r="S1543" s="324"/>
      <c r="T1543" s="324"/>
      <c r="U1543" s="459"/>
      <c r="V1543" s="459"/>
      <c r="W1543" s="459"/>
      <c r="X1543" s="459"/>
      <c r="Y1543" s="459"/>
      <c r="Z1543" s="460"/>
    </row>
    <row r="1544" spans="2:26">
      <c r="B1544" s="324"/>
      <c r="C1544" s="461"/>
      <c r="D1544" s="324"/>
      <c r="E1544" s="324"/>
      <c r="F1544" s="324"/>
      <c r="G1544" s="459"/>
      <c r="H1544" s="324"/>
      <c r="I1544" s="462"/>
      <c r="J1544" s="324"/>
      <c r="K1544" s="324"/>
      <c r="L1544" s="324"/>
      <c r="M1544" s="324"/>
      <c r="N1544" s="324"/>
      <c r="O1544" s="324"/>
      <c r="P1544" s="324"/>
      <c r="Q1544" s="324"/>
      <c r="R1544" s="324"/>
      <c r="S1544" s="324"/>
      <c r="T1544" s="324"/>
      <c r="U1544" s="459"/>
      <c r="V1544" s="459"/>
      <c r="W1544" s="459"/>
      <c r="X1544" s="459"/>
      <c r="Y1544" s="459"/>
      <c r="Z1544" s="460"/>
    </row>
    <row r="1545" spans="2:26">
      <c r="B1545" s="324"/>
      <c r="C1545" s="461"/>
      <c r="D1545" s="324"/>
      <c r="E1545" s="324"/>
      <c r="F1545" s="324"/>
      <c r="G1545" s="459"/>
      <c r="H1545" s="324"/>
      <c r="I1545" s="462"/>
      <c r="J1545" s="324"/>
      <c r="K1545" s="324"/>
      <c r="L1545" s="324"/>
      <c r="M1545" s="324"/>
      <c r="N1545" s="324"/>
      <c r="O1545" s="324"/>
      <c r="P1545" s="324"/>
      <c r="Q1545" s="324"/>
      <c r="R1545" s="324"/>
      <c r="S1545" s="324"/>
      <c r="T1545" s="324"/>
      <c r="U1545" s="459"/>
      <c r="V1545" s="459"/>
      <c r="W1545" s="459"/>
      <c r="X1545" s="459"/>
      <c r="Y1545" s="459"/>
      <c r="Z1545" s="460"/>
    </row>
    <row r="1546" spans="2:26">
      <c r="B1546" s="324"/>
      <c r="C1546" s="461"/>
      <c r="D1546" s="324"/>
      <c r="E1546" s="324"/>
      <c r="F1546" s="324"/>
      <c r="G1546" s="459"/>
      <c r="H1546" s="324"/>
      <c r="I1546" s="462"/>
      <c r="J1546" s="324"/>
      <c r="K1546" s="324"/>
      <c r="L1546" s="324"/>
      <c r="M1546" s="324"/>
      <c r="N1546" s="324"/>
      <c r="O1546" s="324"/>
      <c r="P1546" s="324"/>
      <c r="Q1546" s="324"/>
      <c r="R1546" s="324"/>
      <c r="S1546" s="324"/>
      <c r="T1546" s="324"/>
      <c r="U1546" s="459"/>
      <c r="V1546" s="459"/>
      <c r="W1546" s="459"/>
      <c r="X1546" s="459"/>
      <c r="Y1546" s="459"/>
      <c r="Z1546" s="460"/>
    </row>
    <row r="1547" spans="2:26">
      <c r="B1547" s="324"/>
      <c r="C1547" s="461"/>
      <c r="D1547" s="324"/>
      <c r="E1547" s="324"/>
      <c r="F1547" s="324"/>
      <c r="G1547" s="459"/>
      <c r="H1547" s="324"/>
      <c r="I1547" s="462"/>
      <c r="J1547" s="324"/>
      <c r="K1547" s="324"/>
      <c r="L1547" s="324"/>
      <c r="M1547" s="324"/>
      <c r="N1547" s="324"/>
      <c r="O1547" s="324"/>
      <c r="P1547" s="324"/>
      <c r="Q1547" s="324"/>
      <c r="R1547" s="324"/>
      <c r="S1547" s="324"/>
      <c r="T1547" s="324"/>
      <c r="U1547" s="459"/>
      <c r="V1547" s="459"/>
      <c r="W1547" s="459"/>
      <c r="X1547" s="459"/>
      <c r="Y1547" s="459"/>
      <c r="Z1547" s="460"/>
    </row>
    <row r="1548" spans="2:26">
      <c r="B1548" s="324"/>
      <c r="C1548" s="461"/>
      <c r="D1548" s="324"/>
      <c r="E1548" s="324"/>
      <c r="F1548" s="324"/>
      <c r="G1548" s="459"/>
      <c r="H1548" s="324"/>
      <c r="I1548" s="462"/>
      <c r="J1548" s="324"/>
      <c r="K1548" s="324"/>
      <c r="L1548" s="324"/>
      <c r="M1548" s="324"/>
      <c r="N1548" s="324"/>
      <c r="O1548" s="324"/>
      <c r="P1548" s="324"/>
      <c r="Q1548" s="324"/>
      <c r="R1548" s="324"/>
      <c r="S1548" s="324"/>
      <c r="T1548" s="324"/>
      <c r="U1548" s="459"/>
      <c r="V1548" s="459"/>
      <c r="W1548" s="459"/>
      <c r="X1548" s="459"/>
      <c r="Y1548" s="459"/>
      <c r="Z1548" s="460"/>
    </row>
    <row r="1549" spans="2:26">
      <c r="B1549" s="324"/>
      <c r="C1549" s="461"/>
      <c r="D1549" s="324"/>
      <c r="E1549" s="324"/>
      <c r="F1549" s="324"/>
      <c r="G1549" s="459"/>
      <c r="H1549" s="324"/>
      <c r="I1549" s="462"/>
      <c r="J1549" s="324"/>
      <c r="K1549" s="324"/>
      <c r="L1549" s="324"/>
      <c r="M1549" s="324"/>
      <c r="N1549" s="324"/>
      <c r="O1549" s="324"/>
      <c r="P1549" s="324"/>
      <c r="Q1549" s="324"/>
      <c r="R1549" s="324"/>
      <c r="S1549" s="324"/>
      <c r="T1549" s="324"/>
      <c r="U1549" s="459"/>
      <c r="V1549" s="459"/>
      <c r="W1549" s="459"/>
      <c r="X1549" s="459"/>
      <c r="Y1549" s="459"/>
      <c r="Z1549" s="460"/>
    </row>
    <row r="1550" spans="2:26">
      <c r="B1550" s="324"/>
      <c r="C1550" s="461"/>
      <c r="D1550" s="324"/>
      <c r="E1550" s="324"/>
      <c r="F1550" s="324"/>
      <c r="G1550" s="459"/>
      <c r="H1550" s="324"/>
      <c r="I1550" s="462"/>
      <c r="J1550" s="324"/>
      <c r="K1550" s="324"/>
      <c r="L1550" s="324"/>
      <c r="M1550" s="324"/>
      <c r="N1550" s="324"/>
      <c r="O1550" s="324"/>
      <c r="P1550" s="324"/>
      <c r="Q1550" s="324"/>
      <c r="R1550" s="324"/>
      <c r="S1550" s="324"/>
      <c r="T1550" s="324"/>
      <c r="U1550" s="459"/>
      <c r="V1550" s="459"/>
      <c r="W1550" s="459"/>
      <c r="X1550" s="459"/>
      <c r="Y1550" s="459"/>
      <c r="Z1550" s="460"/>
    </row>
    <row r="1551" spans="2:26">
      <c r="B1551" s="324"/>
      <c r="C1551" s="461"/>
      <c r="D1551" s="324"/>
      <c r="E1551" s="324"/>
      <c r="F1551" s="324"/>
      <c r="G1551" s="459"/>
      <c r="H1551" s="324"/>
      <c r="I1551" s="462"/>
      <c r="J1551" s="324"/>
      <c r="K1551" s="324"/>
      <c r="L1551" s="324"/>
      <c r="M1551" s="324"/>
      <c r="N1551" s="324"/>
      <c r="O1551" s="324"/>
      <c r="P1551" s="324"/>
      <c r="Q1551" s="324"/>
      <c r="R1551" s="324"/>
      <c r="S1551" s="324"/>
      <c r="T1551" s="324"/>
      <c r="U1551" s="459"/>
      <c r="V1551" s="459"/>
      <c r="W1551" s="459"/>
      <c r="X1551" s="459"/>
      <c r="Y1551" s="459"/>
      <c r="Z1551" s="460"/>
    </row>
    <row r="1552" spans="2:26">
      <c r="B1552" s="324"/>
      <c r="C1552" s="461"/>
      <c r="D1552" s="324"/>
      <c r="E1552" s="324"/>
      <c r="F1552" s="324"/>
      <c r="G1552" s="459"/>
      <c r="H1552" s="324"/>
      <c r="I1552" s="462"/>
      <c r="J1552" s="324"/>
      <c r="K1552" s="324"/>
      <c r="L1552" s="324"/>
      <c r="M1552" s="324"/>
      <c r="N1552" s="324"/>
      <c r="O1552" s="324"/>
      <c r="P1552" s="324"/>
      <c r="Q1552" s="324"/>
      <c r="R1552" s="324"/>
      <c r="S1552" s="324"/>
      <c r="T1552" s="324"/>
      <c r="U1552" s="459"/>
      <c r="V1552" s="459"/>
      <c r="W1552" s="459"/>
      <c r="X1552" s="459"/>
      <c r="Y1552" s="459"/>
      <c r="Z1552" s="460"/>
    </row>
    <row r="1553" spans="2:26">
      <c r="B1553" s="324"/>
      <c r="C1553" s="461"/>
      <c r="D1553" s="324"/>
      <c r="E1553" s="324"/>
      <c r="F1553" s="324"/>
      <c r="G1553" s="459"/>
      <c r="H1553" s="324"/>
      <c r="I1553" s="462"/>
      <c r="J1553" s="324"/>
      <c r="K1553" s="324"/>
      <c r="L1553" s="324"/>
      <c r="M1553" s="324"/>
      <c r="N1553" s="324"/>
      <c r="O1553" s="324"/>
      <c r="P1553" s="324"/>
      <c r="Q1553" s="324"/>
      <c r="R1553" s="324"/>
      <c r="S1553" s="324"/>
      <c r="T1553" s="324"/>
      <c r="U1553" s="459"/>
      <c r="V1553" s="459"/>
      <c r="W1553" s="459"/>
      <c r="X1553" s="459"/>
      <c r="Y1553" s="459"/>
      <c r="Z1553" s="460"/>
    </row>
    <row r="1554" spans="2:26">
      <c r="B1554" s="324"/>
      <c r="C1554" s="461"/>
      <c r="D1554" s="324"/>
      <c r="E1554" s="324"/>
      <c r="F1554" s="324"/>
      <c r="G1554" s="459"/>
      <c r="H1554" s="324"/>
      <c r="I1554" s="462"/>
      <c r="J1554" s="324"/>
      <c r="K1554" s="324"/>
      <c r="L1554" s="324"/>
      <c r="M1554" s="324"/>
      <c r="N1554" s="324"/>
      <c r="O1554" s="324"/>
      <c r="P1554" s="324"/>
      <c r="Q1554" s="324"/>
      <c r="R1554" s="324"/>
      <c r="S1554" s="324"/>
      <c r="T1554" s="324"/>
      <c r="U1554" s="459"/>
      <c r="V1554" s="459"/>
      <c r="W1554" s="459"/>
      <c r="X1554" s="459"/>
      <c r="Y1554" s="459"/>
      <c r="Z1554" s="460"/>
    </row>
    <row r="1555" spans="2:26">
      <c r="B1555" s="324"/>
      <c r="C1555" s="461"/>
      <c r="D1555" s="324"/>
      <c r="E1555" s="324"/>
      <c r="F1555" s="324"/>
      <c r="G1555" s="459"/>
      <c r="H1555" s="324"/>
      <c r="I1555" s="462"/>
      <c r="J1555" s="324"/>
      <c r="K1555" s="324"/>
      <c r="L1555" s="324"/>
      <c r="M1555" s="324"/>
      <c r="N1555" s="324"/>
      <c r="O1555" s="324"/>
      <c r="P1555" s="324"/>
      <c r="Q1555" s="324"/>
      <c r="R1555" s="324"/>
      <c r="S1555" s="324"/>
      <c r="T1555" s="324"/>
      <c r="U1555" s="459"/>
      <c r="V1555" s="459"/>
      <c r="W1555" s="459"/>
      <c r="X1555" s="459"/>
      <c r="Y1555" s="459"/>
      <c r="Z1555" s="460"/>
    </row>
    <row r="1556" spans="2:26">
      <c r="B1556" s="324"/>
      <c r="C1556" s="461"/>
      <c r="D1556" s="324"/>
      <c r="E1556" s="324"/>
      <c r="F1556" s="324"/>
      <c r="G1556" s="459"/>
      <c r="H1556" s="324"/>
      <c r="I1556" s="462"/>
      <c r="J1556" s="324"/>
      <c r="K1556" s="324"/>
      <c r="L1556" s="324"/>
      <c r="M1556" s="324"/>
      <c r="N1556" s="324"/>
      <c r="O1556" s="324"/>
      <c r="P1556" s="324"/>
      <c r="Q1556" s="324"/>
      <c r="R1556" s="324"/>
      <c r="S1556" s="324"/>
      <c r="T1556" s="324"/>
      <c r="U1556" s="459"/>
      <c r="V1556" s="459"/>
      <c r="W1556" s="459"/>
      <c r="X1556" s="459"/>
      <c r="Y1556" s="459"/>
      <c r="Z1556" s="460"/>
    </row>
    <row r="1557" spans="2:26">
      <c r="B1557" s="324"/>
      <c r="C1557" s="461"/>
      <c r="D1557" s="324"/>
      <c r="E1557" s="324"/>
      <c r="F1557" s="324"/>
      <c r="G1557" s="459"/>
      <c r="H1557" s="324"/>
      <c r="I1557" s="462"/>
      <c r="J1557" s="324"/>
      <c r="K1557" s="324"/>
      <c r="L1557" s="324"/>
      <c r="M1557" s="324"/>
      <c r="N1557" s="324"/>
      <c r="O1557" s="324"/>
      <c r="P1557" s="324"/>
      <c r="Q1557" s="324"/>
      <c r="R1557" s="324"/>
      <c r="S1557" s="324"/>
      <c r="T1557" s="324"/>
      <c r="U1557" s="459"/>
      <c r="V1557" s="459"/>
      <c r="W1557" s="459"/>
      <c r="X1557" s="459"/>
      <c r="Y1557" s="459"/>
      <c r="Z1557" s="460"/>
    </row>
    <row r="1558" spans="2:26">
      <c r="B1558" s="324"/>
      <c r="C1558" s="461"/>
      <c r="D1558" s="324"/>
      <c r="E1558" s="324"/>
      <c r="F1558" s="324"/>
      <c r="G1558" s="459"/>
      <c r="H1558" s="324"/>
      <c r="I1558" s="462"/>
      <c r="J1558" s="324"/>
      <c r="K1558" s="324"/>
      <c r="L1558" s="324"/>
      <c r="M1558" s="324"/>
      <c r="N1558" s="324"/>
      <c r="O1558" s="324"/>
      <c r="P1558" s="324"/>
      <c r="Q1558" s="324"/>
      <c r="R1558" s="324"/>
      <c r="S1558" s="324"/>
      <c r="T1558" s="324"/>
      <c r="U1558" s="459"/>
      <c r="V1558" s="459"/>
      <c r="W1558" s="459"/>
      <c r="X1558" s="459"/>
      <c r="Y1558" s="459"/>
      <c r="Z1558" s="460"/>
    </row>
    <row r="1559" spans="2:26">
      <c r="B1559" s="324"/>
      <c r="C1559" s="461"/>
      <c r="D1559" s="324"/>
      <c r="E1559" s="324"/>
      <c r="F1559" s="324"/>
      <c r="G1559" s="459"/>
      <c r="H1559" s="324"/>
      <c r="I1559" s="462"/>
      <c r="J1559" s="324"/>
      <c r="K1559" s="324"/>
      <c r="L1559" s="324"/>
      <c r="M1559" s="324"/>
      <c r="N1559" s="324"/>
      <c r="O1559" s="324"/>
      <c r="P1559" s="324"/>
      <c r="Q1559" s="324"/>
      <c r="R1559" s="324"/>
      <c r="S1559" s="324"/>
      <c r="T1559" s="324"/>
      <c r="U1559" s="459"/>
      <c r="V1559" s="459"/>
      <c r="W1559" s="459"/>
      <c r="X1559" s="459"/>
      <c r="Y1559" s="459"/>
      <c r="Z1559" s="460"/>
    </row>
    <row r="1560" spans="2:26">
      <c r="B1560" s="324"/>
      <c r="C1560" s="461"/>
      <c r="D1560" s="324"/>
      <c r="E1560" s="324"/>
      <c r="F1560" s="324"/>
      <c r="G1560" s="459"/>
      <c r="H1560" s="324"/>
      <c r="I1560" s="462"/>
      <c r="J1560" s="324"/>
      <c r="K1560" s="324"/>
      <c r="L1560" s="324"/>
      <c r="M1560" s="324"/>
      <c r="N1560" s="324"/>
      <c r="O1560" s="324"/>
      <c r="P1560" s="324"/>
      <c r="Q1560" s="324"/>
      <c r="R1560" s="324"/>
      <c r="S1560" s="324"/>
      <c r="T1560" s="324"/>
      <c r="U1560" s="459"/>
      <c r="V1560" s="459"/>
      <c r="W1560" s="459"/>
      <c r="X1560" s="459"/>
      <c r="Y1560" s="459"/>
      <c r="Z1560" s="460"/>
    </row>
    <row r="1561" spans="2:26">
      <c r="B1561" s="324"/>
      <c r="C1561" s="461"/>
      <c r="D1561" s="324"/>
      <c r="E1561" s="324"/>
      <c r="F1561" s="324"/>
      <c r="G1561" s="459"/>
      <c r="H1561" s="324"/>
      <c r="I1561" s="462"/>
      <c r="J1561" s="324"/>
      <c r="K1561" s="324"/>
      <c r="L1561" s="324"/>
      <c r="M1561" s="324"/>
      <c r="N1561" s="324"/>
      <c r="O1561" s="324"/>
      <c r="P1561" s="324"/>
      <c r="Q1561" s="324"/>
      <c r="R1561" s="324"/>
      <c r="S1561" s="324"/>
      <c r="T1561" s="324"/>
      <c r="U1561" s="459"/>
      <c r="V1561" s="459"/>
      <c r="W1561" s="459"/>
      <c r="X1561" s="459"/>
      <c r="Y1561" s="459"/>
      <c r="Z1561" s="460"/>
    </row>
    <row r="1562" spans="2:26">
      <c r="B1562" s="324"/>
      <c r="C1562" s="461"/>
      <c r="D1562" s="324"/>
      <c r="E1562" s="324"/>
      <c r="F1562" s="324"/>
      <c r="G1562" s="459"/>
      <c r="H1562" s="324"/>
      <c r="I1562" s="462"/>
      <c r="J1562" s="324"/>
      <c r="K1562" s="324"/>
      <c r="L1562" s="324"/>
      <c r="M1562" s="324"/>
      <c r="N1562" s="324"/>
      <c r="O1562" s="324"/>
      <c r="P1562" s="324"/>
      <c r="Q1562" s="324"/>
      <c r="R1562" s="324"/>
      <c r="S1562" s="324"/>
      <c r="T1562" s="324"/>
      <c r="U1562" s="459"/>
      <c r="V1562" s="459"/>
      <c r="W1562" s="459"/>
      <c r="X1562" s="459"/>
      <c r="Y1562" s="459"/>
      <c r="Z1562" s="460"/>
    </row>
    <row r="1563" spans="2:26">
      <c r="B1563" s="324"/>
      <c r="C1563" s="461"/>
      <c r="D1563" s="324"/>
      <c r="E1563" s="324"/>
      <c r="F1563" s="324"/>
      <c r="G1563" s="459"/>
      <c r="H1563" s="324"/>
      <c r="I1563" s="462"/>
      <c r="J1563" s="324"/>
      <c r="K1563" s="324"/>
      <c r="L1563" s="324"/>
      <c r="M1563" s="324"/>
      <c r="N1563" s="324"/>
      <c r="O1563" s="324"/>
      <c r="P1563" s="324"/>
      <c r="Q1563" s="324"/>
      <c r="R1563" s="324"/>
      <c r="S1563" s="324"/>
      <c r="T1563" s="324"/>
      <c r="U1563" s="459"/>
      <c r="V1563" s="459"/>
      <c r="W1563" s="459"/>
      <c r="X1563" s="459"/>
      <c r="Y1563" s="459"/>
      <c r="Z1563" s="460"/>
    </row>
    <row r="1564" spans="2:26">
      <c r="B1564" s="324"/>
      <c r="C1564" s="461"/>
      <c r="D1564" s="324"/>
      <c r="E1564" s="324"/>
      <c r="F1564" s="324"/>
      <c r="G1564" s="459"/>
      <c r="H1564" s="324"/>
      <c r="I1564" s="462"/>
      <c r="J1564" s="324"/>
      <c r="K1564" s="324"/>
      <c r="L1564" s="324"/>
      <c r="M1564" s="324"/>
      <c r="N1564" s="324"/>
      <c r="O1564" s="324"/>
      <c r="P1564" s="324"/>
      <c r="Q1564" s="324"/>
      <c r="R1564" s="324"/>
      <c r="S1564" s="324"/>
      <c r="T1564" s="324"/>
      <c r="U1564" s="459"/>
      <c r="V1564" s="459"/>
      <c r="W1564" s="459"/>
      <c r="X1564" s="459"/>
      <c r="Y1564" s="459"/>
      <c r="Z1564" s="460"/>
    </row>
    <row r="1565" spans="2:26">
      <c r="B1565" s="324"/>
      <c r="C1565" s="461"/>
      <c r="D1565" s="324"/>
      <c r="E1565" s="324"/>
      <c r="F1565" s="324"/>
      <c r="G1565" s="459"/>
      <c r="H1565" s="324"/>
      <c r="I1565" s="462"/>
      <c r="J1565" s="324"/>
      <c r="K1565" s="324"/>
      <c r="L1565" s="324"/>
      <c r="M1565" s="324"/>
      <c r="N1565" s="324"/>
      <c r="O1565" s="324"/>
      <c r="P1565" s="324"/>
      <c r="Q1565" s="324"/>
      <c r="R1565" s="324"/>
      <c r="S1565" s="324"/>
      <c r="T1565" s="324"/>
      <c r="U1565" s="459"/>
      <c r="V1565" s="459"/>
      <c r="W1565" s="459"/>
      <c r="X1565" s="459"/>
      <c r="Y1565" s="459"/>
      <c r="Z1565" s="460"/>
    </row>
    <row r="1566" spans="2:26">
      <c r="B1566" s="324"/>
      <c r="C1566" s="461"/>
      <c r="D1566" s="324"/>
      <c r="E1566" s="324"/>
      <c r="F1566" s="324"/>
      <c r="G1566" s="459"/>
      <c r="H1566" s="324"/>
      <c r="I1566" s="462"/>
      <c r="J1566" s="324"/>
      <c r="K1566" s="324"/>
      <c r="L1566" s="324"/>
      <c r="M1566" s="324"/>
      <c r="N1566" s="324"/>
      <c r="O1566" s="324"/>
      <c r="P1566" s="324"/>
      <c r="Q1566" s="324"/>
      <c r="R1566" s="324"/>
      <c r="S1566" s="324"/>
      <c r="T1566" s="324"/>
      <c r="U1566" s="459"/>
      <c r="V1566" s="459"/>
      <c r="W1566" s="459"/>
      <c r="X1566" s="459"/>
      <c r="Y1566" s="459"/>
      <c r="Z1566" s="460"/>
    </row>
    <row r="1567" spans="2:26">
      <c r="B1567" s="324"/>
      <c r="C1567" s="461"/>
      <c r="D1567" s="324"/>
      <c r="E1567" s="324"/>
      <c r="F1567" s="324"/>
      <c r="G1567" s="459"/>
      <c r="H1567" s="324"/>
      <c r="I1567" s="462"/>
      <c r="J1567" s="324"/>
      <c r="K1567" s="324"/>
      <c r="L1567" s="324"/>
      <c r="M1567" s="324"/>
      <c r="N1567" s="324"/>
      <c r="O1567" s="324"/>
      <c r="P1567" s="324"/>
      <c r="Q1567" s="324"/>
      <c r="R1567" s="324"/>
      <c r="S1567" s="324"/>
      <c r="T1567" s="324"/>
      <c r="U1567" s="459"/>
      <c r="V1567" s="459"/>
      <c r="W1567" s="459"/>
      <c r="X1567" s="459"/>
      <c r="Y1567" s="459"/>
      <c r="Z1567" s="460"/>
    </row>
    <row r="1568" spans="2:26">
      <c r="B1568" s="324"/>
      <c r="C1568" s="461"/>
      <c r="D1568" s="324"/>
      <c r="E1568" s="324"/>
      <c r="F1568" s="324"/>
      <c r="G1568" s="459"/>
      <c r="H1568" s="324"/>
      <c r="I1568" s="462"/>
      <c r="J1568" s="324"/>
      <c r="K1568" s="324"/>
      <c r="L1568" s="324"/>
      <c r="M1568" s="324"/>
      <c r="N1568" s="324"/>
      <c r="O1568" s="324"/>
      <c r="P1568" s="324"/>
      <c r="Q1568" s="324"/>
      <c r="R1568" s="324"/>
      <c r="S1568" s="324"/>
      <c r="T1568" s="324"/>
      <c r="U1568" s="459"/>
      <c r="V1568" s="459"/>
      <c r="W1568" s="459"/>
      <c r="X1568" s="459"/>
      <c r="Y1568" s="459"/>
      <c r="Z1568" s="460"/>
    </row>
    <row r="1569" spans="2:26">
      <c r="B1569" s="324"/>
      <c r="C1569" s="461"/>
      <c r="D1569" s="324"/>
      <c r="E1569" s="324"/>
      <c r="F1569" s="324"/>
      <c r="G1569" s="459"/>
      <c r="H1569" s="324"/>
      <c r="I1569" s="462"/>
      <c r="J1569" s="324"/>
      <c r="K1569" s="324"/>
      <c r="L1569" s="324"/>
      <c r="M1569" s="324"/>
      <c r="N1569" s="324"/>
      <c r="O1569" s="324"/>
      <c r="P1569" s="324"/>
      <c r="Q1569" s="324"/>
      <c r="R1569" s="324"/>
      <c r="S1569" s="324"/>
      <c r="T1569" s="324"/>
      <c r="U1569" s="459"/>
      <c r="V1569" s="459"/>
      <c r="W1569" s="459"/>
      <c r="X1569" s="459"/>
      <c r="Y1569" s="459"/>
      <c r="Z1569" s="460"/>
    </row>
    <row r="1570" spans="2:26">
      <c r="B1570" s="324"/>
      <c r="C1570" s="461"/>
      <c r="D1570" s="324"/>
      <c r="E1570" s="324"/>
      <c r="F1570" s="324"/>
      <c r="G1570" s="459"/>
      <c r="H1570" s="324"/>
      <c r="I1570" s="462"/>
      <c r="J1570" s="324"/>
      <c r="K1570" s="324"/>
      <c r="L1570" s="324"/>
      <c r="M1570" s="324"/>
      <c r="N1570" s="324"/>
      <c r="O1570" s="324"/>
      <c r="P1570" s="324"/>
      <c r="Q1570" s="324"/>
      <c r="R1570" s="324"/>
      <c r="S1570" s="324"/>
      <c r="T1570" s="324"/>
      <c r="U1570" s="459"/>
      <c r="V1570" s="459"/>
      <c r="W1570" s="459"/>
      <c r="X1570" s="459"/>
      <c r="Y1570" s="459"/>
      <c r="Z1570" s="460"/>
    </row>
    <row r="1571" spans="2:26">
      <c r="B1571" s="324"/>
      <c r="C1571" s="461"/>
      <c r="D1571" s="324"/>
      <c r="E1571" s="324"/>
      <c r="F1571" s="324"/>
      <c r="G1571" s="459"/>
      <c r="H1571" s="324"/>
      <c r="I1571" s="462"/>
      <c r="J1571" s="324"/>
      <c r="K1571" s="324"/>
      <c r="L1571" s="324"/>
      <c r="M1571" s="324"/>
      <c r="N1571" s="324"/>
      <c r="O1571" s="324"/>
      <c r="P1571" s="324"/>
      <c r="Q1571" s="324"/>
      <c r="R1571" s="324"/>
      <c r="S1571" s="324"/>
      <c r="T1571" s="324"/>
      <c r="U1571" s="459"/>
      <c r="V1571" s="459"/>
      <c r="W1571" s="459"/>
      <c r="X1571" s="459"/>
      <c r="Y1571" s="459"/>
      <c r="Z1571" s="460"/>
    </row>
    <row r="1572" spans="2:26">
      <c r="B1572" s="324"/>
      <c r="C1572" s="461"/>
      <c r="D1572" s="324"/>
      <c r="E1572" s="324"/>
      <c r="F1572" s="324"/>
      <c r="G1572" s="459"/>
      <c r="H1572" s="324"/>
      <c r="I1572" s="462"/>
      <c r="J1572" s="324"/>
      <c r="K1572" s="324"/>
      <c r="L1572" s="324"/>
      <c r="M1572" s="324"/>
      <c r="N1572" s="324"/>
      <c r="O1572" s="324"/>
      <c r="P1572" s="324"/>
      <c r="Q1572" s="324"/>
      <c r="R1572" s="324"/>
      <c r="S1572" s="324"/>
      <c r="T1572" s="324"/>
      <c r="U1572" s="459"/>
      <c r="V1572" s="459"/>
      <c r="W1572" s="459"/>
      <c r="X1572" s="459"/>
      <c r="Y1572" s="459"/>
      <c r="Z1572" s="460"/>
    </row>
    <row r="1573" spans="2:26">
      <c r="B1573" s="324"/>
      <c r="C1573" s="461"/>
      <c r="D1573" s="324"/>
      <c r="E1573" s="324"/>
      <c r="F1573" s="324"/>
      <c r="G1573" s="459"/>
      <c r="H1573" s="324"/>
      <c r="I1573" s="462"/>
      <c r="J1573" s="324"/>
      <c r="K1573" s="324"/>
      <c r="L1573" s="324"/>
      <c r="M1573" s="324"/>
      <c r="N1573" s="324"/>
      <c r="O1573" s="324"/>
      <c r="P1573" s="324"/>
      <c r="Q1573" s="324"/>
      <c r="R1573" s="324"/>
      <c r="S1573" s="324"/>
      <c r="T1573" s="324"/>
      <c r="U1573" s="459"/>
      <c r="V1573" s="459"/>
      <c r="W1573" s="459"/>
      <c r="X1573" s="459"/>
      <c r="Y1573" s="459"/>
      <c r="Z1573" s="460"/>
    </row>
    <row r="1574" spans="2:26">
      <c r="B1574" s="324"/>
      <c r="C1574" s="461"/>
      <c r="D1574" s="324"/>
      <c r="E1574" s="324"/>
      <c r="F1574" s="324"/>
      <c r="G1574" s="459"/>
      <c r="H1574" s="324"/>
      <c r="I1574" s="462"/>
      <c r="J1574" s="324"/>
      <c r="K1574" s="324"/>
      <c r="L1574" s="324"/>
      <c r="M1574" s="324"/>
      <c r="N1574" s="324"/>
      <c r="O1574" s="324"/>
      <c r="P1574" s="324"/>
      <c r="Q1574" s="324"/>
      <c r="R1574" s="324"/>
      <c r="S1574" s="324"/>
      <c r="T1574" s="324"/>
      <c r="U1574" s="459"/>
      <c r="V1574" s="459"/>
      <c r="W1574" s="459"/>
      <c r="X1574" s="459"/>
      <c r="Y1574" s="459"/>
      <c r="Z1574" s="460"/>
    </row>
    <row r="1575" spans="2:26">
      <c r="B1575" s="324"/>
      <c r="C1575" s="461"/>
      <c r="D1575" s="324"/>
      <c r="E1575" s="324"/>
      <c r="F1575" s="324"/>
      <c r="G1575" s="459"/>
      <c r="H1575" s="324"/>
      <c r="I1575" s="462"/>
      <c r="J1575" s="324"/>
      <c r="K1575" s="324"/>
      <c r="L1575" s="324"/>
      <c r="M1575" s="324"/>
      <c r="N1575" s="324"/>
      <c r="O1575" s="324"/>
      <c r="P1575" s="324"/>
      <c r="Q1575" s="324"/>
      <c r="R1575" s="324"/>
      <c r="S1575" s="324"/>
      <c r="T1575" s="324"/>
      <c r="U1575" s="459"/>
      <c r="V1575" s="459"/>
      <c r="W1575" s="459"/>
      <c r="X1575" s="459"/>
      <c r="Y1575" s="459"/>
      <c r="Z1575" s="460"/>
    </row>
    <row r="1576" spans="2:26">
      <c r="B1576" s="324"/>
      <c r="C1576" s="461"/>
      <c r="D1576" s="324"/>
      <c r="E1576" s="324"/>
      <c r="F1576" s="324"/>
      <c r="G1576" s="459"/>
      <c r="H1576" s="324"/>
      <c r="I1576" s="462"/>
      <c r="J1576" s="324"/>
      <c r="K1576" s="324"/>
      <c r="L1576" s="324"/>
      <c r="M1576" s="324"/>
      <c r="N1576" s="324"/>
      <c r="O1576" s="324"/>
      <c r="P1576" s="324"/>
      <c r="Q1576" s="324"/>
      <c r="R1576" s="324"/>
      <c r="S1576" s="324"/>
      <c r="T1576" s="324"/>
      <c r="U1576" s="459"/>
      <c r="V1576" s="459"/>
      <c r="W1576" s="459"/>
      <c r="X1576" s="459"/>
      <c r="Y1576" s="459"/>
      <c r="Z1576" s="460"/>
    </row>
    <row r="1577" spans="2:26">
      <c r="B1577" s="324"/>
      <c r="C1577" s="461"/>
      <c r="D1577" s="324"/>
      <c r="E1577" s="324"/>
      <c r="F1577" s="324"/>
      <c r="G1577" s="459"/>
      <c r="H1577" s="324"/>
      <c r="I1577" s="462"/>
      <c r="J1577" s="324"/>
      <c r="K1577" s="324"/>
      <c r="L1577" s="324"/>
      <c r="M1577" s="324"/>
      <c r="N1577" s="324"/>
      <c r="O1577" s="324"/>
      <c r="P1577" s="324"/>
      <c r="Q1577" s="324"/>
      <c r="R1577" s="324"/>
      <c r="S1577" s="324"/>
      <c r="T1577" s="324"/>
      <c r="U1577" s="459"/>
      <c r="V1577" s="459"/>
      <c r="W1577" s="459"/>
      <c r="X1577" s="459"/>
      <c r="Y1577" s="459"/>
      <c r="Z1577" s="460"/>
    </row>
    <row r="1578" spans="2:26">
      <c r="B1578" s="324"/>
      <c r="C1578" s="461"/>
      <c r="D1578" s="324"/>
      <c r="E1578" s="324"/>
      <c r="F1578" s="324"/>
      <c r="G1578" s="459"/>
      <c r="H1578" s="324"/>
      <c r="I1578" s="462"/>
      <c r="J1578" s="324"/>
      <c r="K1578" s="324"/>
      <c r="L1578" s="324"/>
      <c r="M1578" s="324"/>
      <c r="N1578" s="324"/>
      <c r="O1578" s="324"/>
      <c r="P1578" s="324"/>
      <c r="Q1578" s="324"/>
      <c r="R1578" s="324"/>
      <c r="S1578" s="324"/>
      <c r="T1578" s="324"/>
      <c r="U1578" s="459"/>
      <c r="V1578" s="459"/>
      <c r="W1578" s="459"/>
      <c r="X1578" s="459"/>
      <c r="Y1578" s="459"/>
      <c r="Z1578" s="460"/>
    </row>
    <row r="1579" spans="2:26">
      <c r="B1579" s="324"/>
      <c r="C1579" s="461"/>
      <c r="D1579" s="324"/>
      <c r="E1579" s="324"/>
      <c r="F1579" s="324"/>
      <c r="G1579" s="459"/>
      <c r="H1579" s="324"/>
      <c r="I1579" s="462"/>
      <c r="J1579" s="324"/>
      <c r="K1579" s="324"/>
      <c r="L1579" s="324"/>
      <c r="M1579" s="324"/>
      <c r="N1579" s="324"/>
      <c r="O1579" s="324"/>
      <c r="P1579" s="324"/>
      <c r="Q1579" s="324"/>
      <c r="R1579" s="324"/>
      <c r="S1579" s="324"/>
      <c r="T1579" s="324"/>
      <c r="U1579" s="459"/>
      <c r="V1579" s="459"/>
      <c r="W1579" s="459"/>
      <c r="X1579" s="459"/>
      <c r="Y1579" s="459"/>
      <c r="Z1579" s="460"/>
    </row>
    <row r="1580" spans="2:26">
      <c r="B1580" s="324"/>
      <c r="C1580" s="461"/>
      <c r="D1580" s="324"/>
      <c r="E1580" s="324"/>
      <c r="F1580" s="324"/>
      <c r="G1580" s="459"/>
      <c r="H1580" s="324"/>
      <c r="I1580" s="462"/>
      <c r="J1580" s="324"/>
      <c r="K1580" s="324"/>
      <c r="L1580" s="324"/>
      <c r="M1580" s="324"/>
      <c r="N1580" s="324"/>
      <c r="O1580" s="324"/>
      <c r="P1580" s="324"/>
      <c r="Q1580" s="324"/>
      <c r="R1580" s="324"/>
      <c r="S1580" s="324"/>
      <c r="T1580" s="324"/>
      <c r="U1580" s="459"/>
      <c r="V1580" s="459"/>
      <c r="W1580" s="459"/>
      <c r="X1580" s="459"/>
      <c r="Y1580" s="459"/>
      <c r="Z1580" s="460"/>
    </row>
    <row r="1581" spans="2:26">
      <c r="B1581" s="324"/>
      <c r="C1581" s="461"/>
      <c r="D1581" s="324"/>
      <c r="E1581" s="324"/>
      <c r="F1581" s="324"/>
      <c r="G1581" s="459"/>
      <c r="H1581" s="324"/>
      <c r="I1581" s="462"/>
      <c r="J1581" s="324"/>
      <c r="K1581" s="324"/>
      <c r="L1581" s="324"/>
      <c r="M1581" s="324"/>
      <c r="N1581" s="324"/>
      <c r="O1581" s="324"/>
      <c r="P1581" s="324"/>
      <c r="Q1581" s="324"/>
      <c r="R1581" s="324"/>
      <c r="S1581" s="324"/>
      <c r="T1581" s="324"/>
      <c r="U1581" s="459"/>
      <c r="V1581" s="459"/>
      <c r="W1581" s="459"/>
      <c r="X1581" s="459"/>
      <c r="Y1581" s="459"/>
      <c r="Z1581" s="460"/>
    </row>
    <row r="1582" spans="2:26">
      <c r="B1582" s="324"/>
      <c r="C1582" s="461"/>
      <c r="D1582" s="324"/>
      <c r="E1582" s="324"/>
      <c r="F1582" s="324"/>
      <c r="G1582" s="459"/>
      <c r="H1582" s="324"/>
      <c r="I1582" s="462"/>
      <c r="J1582" s="324"/>
      <c r="K1582" s="324"/>
      <c r="L1582" s="324"/>
      <c r="M1582" s="324"/>
      <c r="N1582" s="324"/>
      <c r="O1582" s="324"/>
      <c r="P1582" s="324"/>
      <c r="Q1582" s="324"/>
      <c r="R1582" s="324"/>
      <c r="S1582" s="324"/>
      <c r="T1582" s="324"/>
      <c r="U1582" s="459"/>
      <c r="V1582" s="459"/>
      <c r="W1582" s="459"/>
      <c r="X1582" s="459"/>
      <c r="Y1582" s="459"/>
      <c r="Z1582" s="460"/>
    </row>
    <row r="1583" spans="2:26">
      <c r="B1583" s="324"/>
      <c r="C1583" s="461"/>
      <c r="D1583" s="324"/>
      <c r="E1583" s="324"/>
      <c r="F1583" s="324"/>
      <c r="G1583" s="459"/>
      <c r="H1583" s="324"/>
      <c r="I1583" s="462"/>
      <c r="J1583" s="324"/>
      <c r="K1583" s="324"/>
      <c r="L1583" s="324"/>
      <c r="M1583" s="324"/>
      <c r="N1583" s="324"/>
      <c r="O1583" s="324"/>
      <c r="P1583" s="324"/>
      <c r="Q1583" s="324"/>
      <c r="R1583" s="324"/>
      <c r="S1583" s="324"/>
      <c r="T1583" s="324"/>
      <c r="U1583" s="459"/>
      <c r="V1583" s="459"/>
      <c r="W1583" s="459"/>
      <c r="X1583" s="459"/>
      <c r="Y1583" s="459"/>
      <c r="Z1583" s="460"/>
    </row>
    <row r="1584" spans="2:26">
      <c r="B1584" s="324"/>
      <c r="C1584" s="461"/>
      <c r="D1584" s="324"/>
      <c r="E1584" s="324"/>
      <c r="F1584" s="324"/>
      <c r="G1584" s="459"/>
      <c r="H1584" s="324"/>
      <c r="I1584" s="462"/>
      <c r="J1584" s="324"/>
      <c r="K1584" s="324"/>
      <c r="L1584" s="324"/>
      <c r="M1584" s="324"/>
      <c r="N1584" s="324"/>
      <c r="O1584" s="324"/>
      <c r="P1584" s="324"/>
      <c r="Q1584" s="324"/>
      <c r="R1584" s="324"/>
      <c r="S1584" s="324"/>
      <c r="T1584" s="324"/>
      <c r="U1584" s="459"/>
      <c r="V1584" s="459"/>
      <c r="W1584" s="459"/>
      <c r="X1584" s="459"/>
      <c r="Y1584" s="459"/>
      <c r="Z1584" s="460"/>
    </row>
    <row r="1585" spans="2:26">
      <c r="B1585" s="324"/>
      <c r="C1585" s="461"/>
      <c r="D1585" s="324"/>
      <c r="E1585" s="324"/>
      <c r="F1585" s="324"/>
      <c r="G1585" s="459"/>
      <c r="H1585" s="324"/>
      <c r="I1585" s="462"/>
      <c r="J1585" s="324"/>
      <c r="K1585" s="324"/>
      <c r="L1585" s="324"/>
      <c r="M1585" s="324"/>
      <c r="N1585" s="324"/>
      <c r="O1585" s="324"/>
      <c r="P1585" s="324"/>
      <c r="Q1585" s="324"/>
      <c r="R1585" s="324"/>
      <c r="S1585" s="324"/>
      <c r="T1585" s="324"/>
      <c r="U1585" s="459"/>
      <c r="V1585" s="459"/>
      <c r="W1585" s="459"/>
      <c r="X1585" s="459"/>
      <c r="Y1585" s="459"/>
      <c r="Z1585" s="460"/>
    </row>
    <row r="1586" spans="2:26">
      <c r="B1586" s="324"/>
      <c r="C1586" s="461"/>
      <c r="D1586" s="324"/>
      <c r="E1586" s="324"/>
      <c r="F1586" s="324"/>
      <c r="G1586" s="459"/>
      <c r="H1586" s="324"/>
      <c r="I1586" s="462"/>
      <c r="J1586" s="324"/>
      <c r="K1586" s="324"/>
      <c r="L1586" s="324"/>
      <c r="M1586" s="324"/>
      <c r="N1586" s="324"/>
      <c r="O1586" s="324"/>
      <c r="P1586" s="324"/>
      <c r="Q1586" s="324"/>
      <c r="R1586" s="324"/>
      <c r="S1586" s="324"/>
      <c r="T1586" s="324"/>
      <c r="U1586" s="459"/>
      <c r="V1586" s="459"/>
      <c r="W1586" s="459"/>
      <c r="X1586" s="459"/>
      <c r="Y1586" s="459"/>
      <c r="Z1586" s="460"/>
    </row>
    <row r="1587" spans="2:26">
      <c r="B1587" s="324"/>
      <c r="C1587" s="461"/>
      <c r="D1587" s="324"/>
      <c r="E1587" s="324"/>
      <c r="F1587" s="324"/>
      <c r="G1587" s="459"/>
      <c r="H1587" s="324"/>
      <c r="I1587" s="462"/>
      <c r="J1587" s="324"/>
      <c r="K1587" s="324"/>
      <c r="L1587" s="324"/>
      <c r="M1587" s="324"/>
      <c r="N1587" s="324"/>
      <c r="O1587" s="324"/>
      <c r="P1587" s="324"/>
      <c r="Q1587" s="324"/>
      <c r="R1587" s="324"/>
      <c r="S1587" s="324"/>
      <c r="T1587" s="324"/>
      <c r="U1587" s="459"/>
      <c r="V1587" s="459"/>
      <c r="W1587" s="459"/>
      <c r="X1587" s="459"/>
      <c r="Y1587" s="459"/>
      <c r="Z1587" s="460"/>
    </row>
    <row r="1588" spans="2:26">
      <c r="B1588" s="324"/>
      <c r="C1588" s="461"/>
      <c r="D1588" s="324"/>
      <c r="E1588" s="324"/>
      <c r="F1588" s="324"/>
      <c r="G1588" s="459"/>
      <c r="H1588" s="324"/>
      <c r="I1588" s="462"/>
      <c r="J1588" s="324"/>
      <c r="K1588" s="324"/>
      <c r="L1588" s="324"/>
      <c r="M1588" s="324"/>
      <c r="N1588" s="324"/>
      <c r="O1588" s="324"/>
      <c r="P1588" s="324"/>
      <c r="Q1588" s="324"/>
      <c r="R1588" s="324"/>
      <c r="S1588" s="324"/>
      <c r="T1588" s="324"/>
      <c r="U1588" s="459"/>
      <c r="V1588" s="459"/>
      <c r="W1588" s="459"/>
      <c r="X1588" s="459"/>
      <c r="Y1588" s="459"/>
      <c r="Z1588" s="460"/>
    </row>
    <row r="1589" spans="2:26">
      <c r="B1589" s="324"/>
      <c r="C1589" s="461"/>
      <c r="D1589" s="324"/>
      <c r="E1589" s="324"/>
      <c r="F1589" s="324"/>
      <c r="G1589" s="459"/>
      <c r="H1589" s="324"/>
      <c r="I1589" s="462"/>
      <c r="J1589" s="324"/>
      <c r="K1589" s="324"/>
      <c r="L1589" s="324"/>
      <c r="M1589" s="324"/>
      <c r="N1589" s="324"/>
      <c r="O1589" s="324"/>
      <c r="P1589" s="324"/>
      <c r="Q1589" s="324"/>
      <c r="R1589" s="324"/>
      <c r="S1589" s="324"/>
      <c r="T1589" s="324"/>
      <c r="U1589" s="459"/>
      <c r="V1589" s="459"/>
      <c r="W1589" s="459"/>
      <c r="X1589" s="459"/>
      <c r="Y1589" s="459"/>
      <c r="Z1589" s="460"/>
    </row>
    <row r="1590" spans="2:26">
      <c r="B1590" s="324"/>
      <c r="C1590" s="461"/>
      <c r="D1590" s="324"/>
      <c r="E1590" s="324"/>
      <c r="F1590" s="324"/>
      <c r="G1590" s="459"/>
      <c r="H1590" s="324"/>
      <c r="I1590" s="462"/>
      <c r="J1590" s="324"/>
      <c r="K1590" s="324"/>
      <c r="L1590" s="324"/>
      <c r="M1590" s="324"/>
      <c r="N1590" s="324"/>
      <c r="O1590" s="324"/>
      <c r="P1590" s="324"/>
      <c r="Q1590" s="324"/>
      <c r="R1590" s="324"/>
      <c r="S1590" s="324"/>
      <c r="T1590" s="324"/>
      <c r="U1590" s="459"/>
      <c r="V1590" s="459"/>
      <c r="W1590" s="459"/>
      <c r="X1590" s="459"/>
      <c r="Y1590" s="459"/>
      <c r="Z1590" s="460"/>
    </row>
    <row r="1591" spans="2:26">
      <c r="B1591" s="324"/>
      <c r="C1591" s="461"/>
      <c r="D1591" s="324"/>
      <c r="E1591" s="324"/>
      <c r="F1591" s="324"/>
      <c r="G1591" s="459"/>
      <c r="H1591" s="324"/>
      <c r="I1591" s="462"/>
      <c r="J1591" s="324"/>
      <c r="K1591" s="324"/>
      <c r="L1591" s="324"/>
      <c r="M1591" s="324"/>
      <c r="N1591" s="324"/>
      <c r="O1591" s="324"/>
      <c r="P1591" s="324"/>
      <c r="Q1591" s="324"/>
      <c r="R1591" s="324"/>
      <c r="S1591" s="324"/>
      <c r="T1591" s="324"/>
      <c r="U1591" s="459"/>
      <c r="V1591" s="459"/>
      <c r="W1591" s="459"/>
      <c r="X1591" s="459"/>
      <c r="Y1591" s="459"/>
      <c r="Z1591" s="460"/>
    </row>
    <row r="1592" spans="2:26">
      <c r="B1592" s="324"/>
      <c r="C1592" s="461"/>
      <c r="D1592" s="324"/>
      <c r="E1592" s="324"/>
      <c r="F1592" s="324"/>
      <c r="G1592" s="459"/>
      <c r="H1592" s="324"/>
      <c r="I1592" s="462"/>
      <c r="J1592" s="324"/>
      <c r="K1592" s="324"/>
      <c r="L1592" s="324"/>
      <c r="M1592" s="324"/>
      <c r="N1592" s="324"/>
      <c r="O1592" s="324"/>
      <c r="P1592" s="324"/>
      <c r="Q1592" s="324"/>
      <c r="R1592" s="324"/>
      <c r="S1592" s="324"/>
      <c r="T1592" s="324"/>
      <c r="U1592" s="459"/>
      <c r="V1592" s="459"/>
      <c r="W1592" s="459"/>
      <c r="X1592" s="459"/>
      <c r="Y1592" s="459"/>
      <c r="Z1592" s="460"/>
    </row>
    <row r="1593" spans="2:26">
      <c r="B1593" s="324"/>
      <c r="C1593" s="461"/>
      <c r="D1593" s="324"/>
      <c r="E1593" s="324"/>
      <c r="F1593" s="324"/>
      <c r="G1593" s="459"/>
      <c r="H1593" s="324"/>
      <c r="I1593" s="462"/>
      <c r="J1593" s="324"/>
      <c r="K1593" s="324"/>
      <c r="L1593" s="324"/>
      <c r="M1593" s="324"/>
      <c r="N1593" s="324"/>
      <c r="O1593" s="324"/>
      <c r="P1593" s="324"/>
      <c r="Q1593" s="324"/>
      <c r="R1593" s="324"/>
      <c r="S1593" s="324"/>
      <c r="T1593" s="324"/>
      <c r="U1593" s="459"/>
      <c r="V1593" s="459"/>
      <c r="W1593" s="459"/>
      <c r="X1593" s="459"/>
      <c r="Y1593" s="459"/>
      <c r="Z1593" s="460"/>
    </row>
    <row r="1594" spans="2:26">
      <c r="B1594" s="324"/>
      <c r="C1594" s="461"/>
      <c r="D1594" s="324"/>
      <c r="E1594" s="324"/>
      <c r="F1594" s="324"/>
      <c r="G1594" s="459"/>
      <c r="H1594" s="324"/>
      <c r="I1594" s="462"/>
      <c r="J1594" s="324"/>
      <c r="K1594" s="324"/>
      <c r="L1594" s="324"/>
      <c r="M1594" s="324"/>
      <c r="N1594" s="324"/>
      <c r="O1594" s="324"/>
      <c r="P1594" s="324"/>
      <c r="Q1594" s="324"/>
      <c r="R1594" s="324"/>
      <c r="S1594" s="324"/>
      <c r="T1594" s="324"/>
      <c r="U1594" s="459"/>
      <c r="V1594" s="459"/>
      <c r="W1594" s="459"/>
      <c r="X1594" s="459"/>
      <c r="Y1594" s="459"/>
      <c r="Z1594" s="460"/>
    </row>
    <row r="1595" spans="2:26">
      <c r="B1595" s="324"/>
      <c r="C1595" s="461"/>
      <c r="D1595" s="324"/>
      <c r="E1595" s="324"/>
      <c r="F1595" s="324"/>
      <c r="G1595" s="459"/>
      <c r="H1595" s="324"/>
      <c r="I1595" s="462"/>
      <c r="J1595" s="324"/>
      <c r="K1595" s="324"/>
      <c r="L1595" s="324"/>
      <c r="M1595" s="324"/>
      <c r="N1595" s="324"/>
      <c r="O1595" s="324"/>
      <c r="P1595" s="324"/>
      <c r="Q1595" s="324"/>
      <c r="R1595" s="324"/>
      <c r="S1595" s="324"/>
      <c r="T1595" s="324"/>
      <c r="U1595" s="459"/>
      <c r="V1595" s="459"/>
      <c r="W1595" s="459"/>
      <c r="X1595" s="459"/>
      <c r="Y1595" s="459"/>
      <c r="Z1595" s="460"/>
    </row>
    <row r="1596" spans="2:26">
      <c r="B1596" s="324"/>
      <c r="C1596" s="461"/>
      <c r="D1596" s="324"/>
      <c r="E1596" s="324"/>
      <c r="F1596" s="324"/>
      <c r="G1596" s="459"/>
      <c r="H1596" s="324"/>
      <c r="I1596" s="462"/>
      <c r="J1596" s="324"/>
      <c r="K1596" s="324"/>
      <c r="L1596" s="324"/>
      <c r="M1596" s="324"/>
      <c r="N1596" s="324"/>
      <c r="O1596" s="324"/>
      <c r="P1596" s="324"/>
      <c r="Q1596" s="324"/>
      <c r="R1596" s="324"/>
      <c r="S1596" s="324"/>
      <c r="T1596" s="324"/>
      <c r="U1596" s="459"/>
      <c r="V1596" s="459"/>
      <c r="W1596" s="459"/>
      <c r="X1596" s="459"/>
      <c r="Y1596" s="459"/>
      <c r="Z1596" s="460"/>
    </row>
    <row r="1597" spans="2:26">
      <c r="B1597" s="324"/>
      <c r="C1597" s="461"/>
      <c r="D1597" s="324"/>
      <c r="E1597" s="324"/>
      <c r="F1597" s="324"/>
      <c r="G1597" s="459"/>
      <c r="H1597" s="324"/>
      <c r="I1597" s="462"/>
      <c r="J1597" s="324"/>
      <c r="K1597" s="324"/>
      <c r="L1597" s="324"/>
      <c r="M1597" s="324"/>
      <c r="N1597" s="324"/>
      <c r="O1597" s="324"/>
      <c r="P1597" s="324"/>
      <c r="Q1597" s="324"/>
      <c r="R1597" s="324"/>
      <c r="S1597" s="324"/>
      <c r="T1597" s="324"/>
      <c r="U1597" s="459"/>
      <c r="V1597" s="459"/>
      <c r="W1597" s="459"/>
      <c r="X1597" s="459"/>
      <c r="Y1597" s="459"/>
      <c r="Z1597" s="460"/>
    </row>
    <row r="1598" spans="2:26">
      <c r="B1598" s="324"/>
      <c r="C1598" s="461"/>
      <c r="D1598" s="324"/>
      <c r="E1598" s="324"/>
      <c r="F1598" s="324"/>
      <c r="G1598" s="459"/>
      <c r="H1598" s="324"/>
      <c r="I1598" s="462"/>
      <c r="J1598" s="324"/>
      <c r="K1598" s="324"/>
      <c r="L1598" s="324"/>
      <c r="M1598" s="324"/>
      <c r="N1598" s="324"/>
      <c r="O1598" s="324"/>
      <c r="P1598" s="324"/>
      <c r="Q1598" s="324"/>
      <c r="R1598" s="324"/>
      <c r="S1598" s="324"/>
      <c r="T1598" s="324"/>
      <c r="U1598" s="459"/>
      <c r="V1598" s="459"/>
      <c r="W1598" s="459"/>
      <c r="X1598" s="459"/>
      <c r="Y1598" s="459"/>
      <c r="Z1598" s="460"/>
    </row>
    <row r="1599" spans="2:26">
      <c r="B1599" s="324"/>
      <c r="C1599" s="461"/>
      <c r="D1599" s="324"/>
      <c r="E1599" s="324"/>
      <c r="F1599" s="324"/>
      <c r="G1599" s="459"/>
      <c r="H1599" s="324"/>
      <c r="I1599" s="462"/>
      <c r="J1599" s="324"/>
      <c r="K1599" s="324"/>
      <c r="L1599" s="324"/>
      <c r="M1599" s="324"/>
      <c r="N1599" s="324"/>
      <c r="O1599" s="324"/>
      <c r="P1599" s="324"/>
      <c r="Q1599" s="324"/>
      <c r="R1599" s="324"/>
      <c r="S1599" s="324"/>
      <c r="T1599" s="324"/>
      <c r="U1599" s="459"/>
      <c r="V1599" s="459"/>
      <c r="W1599" s="459"/>
      <c r="X1599" s="459"/>
      <c r="Y1599" s="459"/>
      <c r="Z1599" s="460"/>
    </row>
    <row r="1600" spans="2:26">
      <c r="B1600" s="324"/>
      <c r="C1600" s="461"/>
      <c r="D1600" s="324"/>
      <c r="E1600" s="324"/>
      <c r="F1600" s="324"/>
      <c r="G1600" s="459"/>
      <c r="H1600" s="324"/>
      <c r="I1600" s="462"/>
      <c r="J1600" s="324"/>
      <c r="K1600" s="324"/>
      <c r="L1600" s="324"/>
      <c r="M1600" s="324"/>
      <c r="N1600" s="324"/>
      <c r="O1600" s="324"/>
      <c r="P1600" s="324"/>
      <c r="Q1600" s="324"/>
      <c r="R1600" s="324"/>
      <c r="S1600" s="324"/>
      <c r="T1600" s="324"/>
      <c r="U1600" s="459"/>
      <c r="V1600" s="459"/>
      <c r="W1600" s="459"/>
      <c r="X1600" s="459"/>
      <c r="Y1600" s="459"/>
      <c r="Z1600" s="460"/>
    </row>
    <row r="1601" spans="2:26">
      <c r="B1601" s="324"/>
      <c r="C1601" s="461"/>
      <c r="D1601" s="324"/>
      <c r="E1601" s="324"/>
      <c r="F1601" s="324"/>
      <c r="G1601" s="459"/>
      <c r="H1601" s="324"/>
      <c r="I1601" s="462"/>
      <c r="J1601" s="324"/>
      <c r="K1601" s="324"/>
      <c r="L1601" s="324"/>
      <c r="M1601" s="324"/>
      <c r="N1601" s="324"/>
      <c r="O1601" s="324"/>
      <c r="P1601" s="324"/>
      <c r="Q1601" s="324"/>
      <c r="R1601" s="324"/>
      <c r="S1601" s="324"/>
      <c r="T1601" s="324"/>
      <c r="U1601" s="459"/>
      <c r="V1601" s="459"/>
      <c r="W1601" s="459"/>
      <c r="X1601" s="459"/>
      <c r="Y1601" s="459"/>
      <c r="Z1601" s="460"/>
    </row>
  </sheetData>
  <mergeCells count="2">
    <mergeCell ref="L5:N6"/>
    <mergeCell ref="D913:Q913"/>
  </mergeCells>
  <conditionalFormatting sqref="W365:W911 W8:W362">
    <cfRule type="cellIs" dxfId="255" priority="13" operator="equal">
      <formula>0</formula>
    </cfRule>
  </conditionalFormatting>
  <conditionalFormatting sqref="X365:Y911 X8:Y362">
    <cfRule type="cellIs" dxfId="254" priority="12" operator="equal">
      <formula>0</formula>
    </cfRule>
  </conditionalFormatting>
  <conditionalFormatting sqref="V8:V362 V365:V911">
    <cfRule type="cellIs" dxfId="253" priority="11" operator="equal">
      <formula>0</formula>
    </cfRule>
  </conditionalFormatting>
  <conditionalFormatting sqref="U365:U911 U8:U362">
    <cfRule type="cellIs" dxfId="252" priority="10" operator="equal">
      <formula>0</formula>
    </cfRule>
  </conditionalFormatting>
  <conditionalFormatting sqref="R8:R57 R59:R911">
    <cfRule type="cellIs" dxfId="251" priority="9" operator="equal">
      <formula>0</formula>
    </cfRule>
  </conditionalFormatting>
  <conditionalFormatting sqref="W363">
    <cfRule type="cellIs" dxfId="250" priority="8" operator="equal">
      <formula>0</formula>
    </cfRule>
  </conditionalFormatting>
  <conditionalFormatting sqref="X363:Y363">
    <cfRule type="cellIs" dxfId="249" priority="7" operator="equal">
      <formula>0</formula>
    </cfRule>
  </conditionalFormatting>
  <conditionalFormatting sqref="V363">
    <cfRule type="cellIs" dxfId="248" priority="6" operator="equal">
      <formula>0</formula>
    </cfRule>
  </conditionalFormatting>
  <conditionalFormatting sqref="U363">
    <cfRule type="cellIs" dxfId="247" priority="5" operator="equal">
      <formula>0</formula>
    </cfRule>
  </conditionalFormatting>
  <conditionalFormatting sqref="W364">
    <cfRule type="cellIs" dxfId="246" priority="4" operator="equal">
      <formula>0</formula>
    </cfRule>
  </conditionalFormatting>
  <conditionalFormatting sqref="X364:Y364">
    <cfRule type="cellIs" dxfId="245" priority="3" operator="equal">
      <formula>0</formula>
    </cfRule>
  </conditionalFormatting>
  <conditionalFormatting sqref="V364">
    <cfRule type="cellIs" dxfId="244" priority="2" operator="equal">
      <formula>0</formula>
    </cfRule>
  </conditionalFormatting>
  <conditionalFormatting sqref="U364">
    <cfRule type="cellIs" dxfId="243"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606"/>
  <sheetViews>
    <sheetView topLeftCell="A967" workbookViewId="0">
      <selection activeCell="D972" sqref="D972"/>
    </sheetView>
  </sheetViews>
  <sheetFormatPr baseColWidth="10" defaultRowHeight="15"/>
  <cols>
    <col min="1" max="1" width="5.7109375" style="451" customWidth="1"/>
    <col min="2" max="2" width="12.140625" style="451" bestFit="1" customWidth="1"/>
    <col min="3" max="3" width="2.7109375" style="451" customWidth="1"/>
    <col min="4" max="4" width="48.140625" style="451" customWidth="1"/>
    <col min="5" max="5" width="11.5703125" style="451" customWidth="1"/>
    <col min="6" max="6" width="12.85546875" style="451" bestFit="1" customWidth="1"/>
    <col min="7" max="7" width="15" style="451" customWidth="1"/>
    <col min="8" max="8" width="11.85546875" style="451" bestFit="1" customWidth="1"/>
    <col min="9" max="9" width="12" style="451" customWidth="1"/>
    <col min="10" max="10" width="8.5703125" style="451" customWidth="1"/>
    <col min="11" max="11" width="13" style="451" customWidth="1"/>
    <col min="12" max="12" width="14.85546875" style="451" customWidth="1"/>
    <col min="13" max="13" width="13.5703125" style="451" customWidth="1"/>
    <col min="14" max="14" width="12.28515625" style="451" customWidth="1"/>
    <col min="15" max="15" width="13.42578125" style="451" customWidth="1"/>
    <col min="16" max="16" width="15.42578125" style="451" customWidth="1"/>
    <col min="17" max="17" width="15.42578125" style="451" bestFit="1" customWidth="1"/>
    <col min="18" max="18" width="16.5703125" style="451" customWidth="1"/>
    <col min="19" max="19" width="16.42578125" style="451" customWidth="1"/>
    <col min="20" max="20" width="16.85546875" style="451" customWidth="1"/>
    <col min="21" max="21" width="3.42578125" style="467" customWidth="1"/>
    <col min="22" max="22" width="3.28515625" style="467" customWidth="1"/>
    <col min="23" max="23" width="3.42578125" style="467" customWidth="1"/>
    <col min="24" max="24" width="4.28515625" style="467" customWidth="1"/>
    <col min="25" max="25" width="4.42578125" style="467" customWidth="1"/>
    <col min="26" max="26" width="6.5703125" style="468" customWidth="1"/>
    <col min="27" max="256" width="11.42578125" style="451"/>
    <col min="257" max="257" width="5.7109375" style="451" customWidth="1"/>
    <col min="258" max="258" width="12.140625" style="451" bestFit="1" customWidth="1"/>
    <col min="259" max="259" width="2.7109375" style="451" customWidth="1"/>
    <col min="260" max="260" width="48.140625" style="451" customWidth="1"/>
    <col min="261" max="261" width="11.5703125" style="451" customWidth="1"/>
    <col min="262" max="263" width="13.28515625" style="451" customWidth="1"/>
    <col min="264" max="264" width="8.42578125" style="451" customWidth="1"/>
    <col min="265" max="265" width="10.42578125" style="451" customWidth="1"/>
    <col min="266" max="266" width="6.5703125" style="451" bestFit="1" customWidth="1"/>
    <col min="267" max="267" width="13" style="451" customWidth="1"/>
    <col min="268" max="269" width="4.5703125" style="451" customWidth="1"/>
    <col min="270" max="270" width="3.28515625" style="451" customWidth="1"/>
    <col min="271" max="271" width="13.42578125" style="451" customWidth="1"/>
    <col min="272" max="272" width="15.42578125" style="451" customWidth="1"/>
    <col min="273" max="273" width="15.42578125" style="451" bestFit="1" customWidth="1"/>
    <col min="274" max="274" width="16.5703125" style="451" customWidth="1"/>
    <col min="275" max="275" width="16.42578125" style="451" customWidth="1"/>
    <col min="276" max="276" width="16.85546875" style="451" customWidth="1"/>
    <col min="277" max="277" width="3.42578125" style="451" customWidth="1"/>
    <col min="278" max="278" width="3.28515625" style="451" customWidth="1"/>
    <col min="279" max="279" width="3.42578125" style="451" customWidth="1"/>
    <col min="280" max="280" width="4.28515625" style="451" customWidth="1"/>
    <col min="281" max="281" width="4.42578125" style="451" customWidth="1"/>
    <col min="282" max="282" width="6.5703125" style="451" customWidth="1"/>
    <col min="283" max="512" width="11.42578125" style="451"/>
    <col min="513" max="513" width="5.7109375" style="451" customWidth="1"/>
    <col min="514" max="514" width="12.140625" style="451" bestFit="1" customWidth="1"/>
    <col min="515" max="515" width="2.7109375" style="451" customWidth="1"/>
    <col min="516" max="516" width="48.140625" style="451" customWidth="1"/>
    <col min="517" max="517" width="11.5703125" style="451" customWidth="1"/>
    <col min="518" max="519" width="13.28515625" style="451" customWidth="1"/>
    <col min="520" max="520" width="8.42578125" style="451" customWidth="1"/>
    <col min="521" max="521" width="10.42578125" style="451" customWidth="1"/>
    <col min="522" max="522" width="6.5703125" style="451" bestFit="1" customWidth="1"/>
    <col min="523" max="523" width="13" style="451" customWidth="1"/>
    <col min="524" max="525" width="4.5703125" style="451" customWidth="1"/>
    <col min="526" max="526" width="3.28515625" style="451" customWidth="1"/>
    <col min="527" max="527" width="13.42578125" style="451" customWidth="1"/>
    <col min="528" max="528" width="15.42578125" style="451" customWidth="1"/>
    <col min="529" max="529" width="15.42578125" style="451" bestFit="1" customWidth="1"/>
    <col min="530" max="530" width="16.5703125" style="451" customWidth="1"/>
    <col min="531" max="531" width="16.42578125" style="451" customWidth="1"/>
    <col min="532" max="532" width="16.85546875" style="451" customWidth="1"/>
    <col min="533" max="533" width="3.42578125" style="451" customWidth="1"/>
    <col min="534" max="534" width="3.28515625" style="451" customWidth="1"/>
    <col min="535" max="535" width="3.42578125" style="451" customWidth="1"/>
    <col min="536" max="536" width="4.28515625" style="451" customWidth="1"/>
    <col min="537" max="537" width="4.42578125" style="451" customWidth="1"/>
    <col min="538" max="538" width="6.5703125" style="451" customWidth="1"/>
    <col min="539" max="768" width="11.42578125" style="451"/>
    <col min="769" max="769" width="5.7109375" style="451" customWidth="1"/>
    <col min="770" max="770" width="12.140625" style="451" bestFit="1" customWidth="1"/>
    <col min="771" max="771" width="2.7109375" style="451" customWidth="1"/>
    <col min="772" max="772" width="48.140625" style="451" customWidth="1"/>
    <col min="773" max="773" width="11.5703125" style="451" customWidth="1"/>
    <col min="774" max="775" width="13.28515625" style="451" customWidth="1"/>
    <col min="776" max="776" width="8.42578125" style="451" customWidth="1"/>
    <col min="777" max="777" width="10.42578125" style="451" customWidth="1"/>
    <col min="778" max="778" width="6.5703125" style="451" bestFit="1" customWidth="1"/>
    <col min="779" max="779" width="13" style="451" customWidth="1"/>
    <col min="780" max="781" width="4.5703125" style="451" customWidth="1"/>
    <col min="782" max="782" width="3.28515625" style="451" customWidth="1"/>
    <col min="783" max="783" width="13.42578125" style="451" customWidth="1"/>
    <col min="784" max="784" width="15.42578125" style="451" customWidth="1"/>
    <col min="785" max="785" width="15.42578125" style="451" bestFit="1" customWidth="1"/>
    <col min="786" max="786" width="16.5703125" style="451" customWidth="1"/>
    <col min="787" max="787" width="16.42578125" style="451" customWidth="1"/>
    <col min="788" max="788" width="16.85546875" style="451" customWidth="1"/>
    <col min="789" max="789" width="3.42578125" style="451" customWidth="1"/>
    <col min="790" max="790" width="3.28515625" style="451" customWidth="1"/>
    <col min="791" max="791" width="3.42578125" style="451" customWidth="1"/>
    <col min="792" max="792" width="4.28515625" style="451" customWidth="1"/>
    <col min="793" max="793" width="4.42578125" style="451" customWidth="1"/>
    <col min="794" max="794" width="6.5703125" style="451" customWidth="1"/>
    <col min="795" max="1024" width="11.42578125" style="451"/>
    <col min="1025" max="1025" width="5.7109375" style="451" customWidth="1"/>
    <col min="1026" max="1026" width="12.140625" style="451" bestFit="1" customWidth="1"/>
    <col min="1027" max="1027" width="2.7109375" style="451" customWidth="1"/>
    <col min="1028" max="1028" width="48.140625" style="451" customWidth="1"/>
    <col min="1029" max="1029" width="11.5703125" style="451" customWidth="1"/>
    <col min="1030" max="1031" width="13.28515625" style="451" customWidth="1"/>
    <col min="1032" max="1032" width="8.42578125" style="451" customWidth="1"/>
    <col min="1033" max="1033" width="10.42578125" style="451" customWidth="1"/>
    <col min="1034" max="1034" width="6.5703125" style="451" bestFit="1" customWidth="1"/>
    <col min="1035" max="1035" width="13" style="451" customWidth="1"/>
    <col min="1036" max="1037" width="4.5703125" style="451" customWidth="1"/>
    <col min="1038" max="1038" width="3.28515625" style="451" customWidth="1"/>
    <col min="1039" max="1039" width="13.42578125" style="451" customWidth="1"/>
    <col min="1040" max="1040" width="15.42578125" style="451" customWidth="1"/>
    <col min="1041" max="1041" width="15.42578125" style="451" bestFit="1" customWidth="1"/>
    <col min="1042" max="1042" width="16.5703125" style="451" customWidth="1"/>
    <col min="1043" max="1043" width="16.42578125" style="451" customWidth="1"/>
    <col min="1044" max="1044" width="16.85546875" style="451" customWidth="1"/>
    <col min="1045" max="1045" width="3.42578125" style="451" customWidth="1"/>
    <col min="1046" max="1046" width="3.28515625" style="451" customWidth="1"/>
    <col min="1047" max="1047" width="3.42578125" style="451" customWidth="1"/>
    <col min="1048" max="1048" width="4.28515625" style="451" customWidth="1"/>
    <col min="1049" max="1049" width="4.42578125" style="451" customWidth="1"/>
    <col min="1050" max="1050" width="6.5703125" style="451" customWidth="1"/>
    <col min="1051" max="1280" width="11.42578125" style="451"/>
    <col min="1281" max="1281" width="5.7109375" style="451" customWidth="1"/>
    <col min="1282" max="1282" width="12.140625" style="451" bestFit="1" customWidth="1"/>
    <col min="1283" max="1283" width="2.7109375" style="451" customWidth="1"/>
    <col min="1284" max="1284" width="48.140625" style="451" customWidth="1"/>
    <col min="1285" max="1285" width="11.5703125" style="451" customWidth="1"/>
    <col min="1286" max="1287" width="13.28515625" style="451" customWidth="1"/>
    <col min="1288" max="1288" width="8.42578125" style="451" customWidth="1"/>
    <col min="1289" max="1289" width="10.42578125" style="451" customWidth="1"/>
    <col min="1290" max="1290" width="6.5703125" style="451" bestFit="1" customWidth="1"/>
    <col min="1291" max="1291" width="13" style="451" customWidth="1"/>
    <col min="1292" max="1293" width="4.5703125" style="451" customWidth="1"/>
    <col min="1294" max="1294" width="3.28515625" style="451" customWidth="1"/>
    <col min="1295" max="1295" width="13.42578125" style="451" customWidth="1"/>
    <col min="1296" max="1296" width="15.42578125" style="451" customWidth="1"/>
    <col min="1297" max="1297" width="15.42578125" style="451" bestFit="1" customWidth="1"/>
    <col min="1298" max="1298" width="16.5703125" style="451" customWidth="1"/>
    <col min="1299" max="1299" width="16.42578125" style="451" customWidth="1"/>
    <col min="1300" max="1300" width="16.85546875" style="451" customWidth="1"/>
    <col min="1301" max="1301" width="3.42578125" style="451" customWidth="1"/>
    <col min="1302" max="1302" width="3.28515625" style="451" customWidth="1"/>
    <col min="1303" max="1303" width="3.42578125" style="451" customWidth="1"/>
    <col min="1304" max="1304" width="4.28515625" style="451" customWidth="1"/>
    <col min="1305" max="1305" width="4.42578125" style="451" customWidth="1"/>
    <col min="1306" max="1306" width="6.5703125" style="451" customWidth="1"/>
    <col min="1307" max="1536" width="11.42578125" style="451"/>
    <col min="1537" max="1537" width="5.7109375" style="451" customWidth="1"/>
    <col min="1538" max="1538" width="12.140625" style="451" bestFit="1" customWidth="1"/>
    <col min="1539" max="1539" width="2.7109375" style="451" customWidth="1"/>
    <col min="1540" max="1540" width="48.140625" style="451" customWidth="1"/>
    <col min="1541" max="1541" width="11.5703125" style="451" customWidth="1"/>
    <col min="1542" max="1543" width="13.28515625" style="451" customWidth="1"/>
    <col min="1544" max="1544" width="8.42578125" style="451" customWidth="1"/>
    <col min="1545" max="1545" width="10.42578125" style="451" customWidth="1"/>
    <col min="1546" max="1546" width="6.5703125" style="451" bestFit="1" customWidth="1"/>
    <col min="1547" max="1547" width="13" style="451" customWidth="1"/>
    <col min="1548" max="1549" width="4.5703125" style="451" customWidth="1"/>
    <col min="1550" max="1550" width="3.28515625" style="451" customWidth="1"/>
    <col min="1551" max="1551" width="13.42578125" style="451" customWidth="1"/>
    <col min="1552" max="1552" width="15.42578125" style="451" customWidth="1"/>
    <col min="1553" max="1553" width="15.42578125" style="451" bestFit="1" customWidth="1"/>
    <col min="1554" max="1554" width="16.5703125" style="451" customWidth="1"/>
    <col min="1555" max="1555" width="16.42578125" style="451" customWidth="1"/>
    <col min="1556" max="1556" width="16.85546875" style="451" customWidth="1"/>
    <col min="1557" max="1557" width="3.42578125" style="451" customWidth="1"/>
    <col min="1558" max="1558" width="3.28515625" style="451" customWidth="1"/>
    <col min="1559" max="1559" width="3.42578125" style="451" customWidth="1"/>
    <col min="1560" max="1560" width="4.28515625" style="451" customWidth="1"/>
    <col min="1561" max="1561" width="4.42578125" style="451" customWidth="1"/>
    <col min="1562" max="1562" width="6.5703125" style="451" customWidth="1"/>
    <col min="1563" max="1792" width="11.42578125" style="451"/>
    <col min="1793" max="1793" width="5.7109375" style="451" customWidth="1"/>
    <col min="1794" max="1794" width="12.140625" style="451" bestFit="1" customWidth="1"/>
    <col min="1795" max="1795" width="2.7109375" style="451" customWidth="1"/>
    <col min="1796" max="1796" width="48.140625" style="451" customWidth="1"/>
    <col min="1797" max="1797" width="11.5703125" style="451" customWidth="1"/>
    <col min="1798" max="1799" width="13.28515625" style="451" customWidth="1"/>
    <col min="1800" max="1800" width="8.42578125" style="451" customWidth="1"/>
    <col min="1801" max="1801" width="10.42578125" style="451" customWidth="1"/>
    <col min="1802" max="1802" width="6.5703125" style="451" bestFit="1" customWidth="1"/>
    <col min="1803" max="1803" width="13" style="451" customWidth="1"/>
    <col min="1804" max="1805" width="4.5703125" style="451" customWidth="1"/>
    <col min="1806" max="1806" width="3.28515625" style="451" customWidth="1"/>
    <col min="1807" max="1807" width="13.42578125" style="451" customWidth="1"/>
    <col min="1808" max="1808" width="15.42578125" style="451" customWidth="1"/>
    <col min="1809" max="1809" width="15.42578125" style="451" bestFit="1" customWidth="1"/>
    <col min="1810" max="1810" width="16.5703125" style="451" customWidth="1"/>
    <col min="1811" max="1811" width="16.42578125" style="451" customWidth="1"/>
    <col min="1812" max="1812" width="16.85546875" style="451" customWidth="1"/>
    <col min="1813" max="1813" width="3.42578125" style="451" customWidth="1"/>
    <col min="1814" max="1814" width="3.28515625" style="451" customWidth="1"/>
    <col min="1815" max="1815" width="3.42578125" style="451" customWidth="1"/>
    <col min="1816" max="1816" width="4.28515625" style="451" customWidth="1"/>
    <col min="1817" max="1817" width="4.42578125" style="451" customWidth="1"/>
    <col min="1818" max="1818" width="6.5703125" style="451" customWidth="1"/>
    <col min="1819" max="2048" width="11.42578125" style="451"/>
    <col min="2049" max="2049" width="5.7109375" style="451" customWidth="1"/>
    <col min="2050" max="2050" width="12.140625" style="451" bestFit="1" customWidth="1"/>
    <col min="2051" max="2051" width="2.7109375" style="451" customWidth="1"/>
    <col min="2052" max="2052" width="48.140625" style="451" customWidth="1"/>
    <col min="2053" max="2053" width="11.5703125" style="451" customWidth="1"/>
    <col min="2054" max="2055" width="13.28515625" style="451" customWidth="1"/>
    <col min="2056" max="2056" width="8.42578125" style="451" customWidth="1"/>
    <col min="2057" max="2057" width="10.42578125" style="451" customWidth="1"/>
    <col min="2058" max="2058" width="6.5703125" style="451" bestFit="1" customWidth="1"/>
    <col min="2059" max="2059" width="13" style="451" customWidth="1"/>
    <col min="2060" max="2061" width="4.5703125" style="451" customWidth="1"/>
    <col min="2062" max="2062" width="3.28515625" style="451" customWidth="1"/>
    <col min="2063" max="2063" width="13.42578125" style="451" customWidth="1"/>
    <col min="2064" max="2064" width="15.42578125" style="451" customWidth="1"/>
    <col min="2065" max="2065" width="15.42578125" style="451" bestFit="1" customWidth="1"/>
    <col min="2066" max="2066" width="16.5703125" style="451" customWidth="1"/>
    <col min="2067" max="2067" width="16.42578125" style="451" customWidth="1"/>
    <col min="2068" max="2068" width="16.85546875" style="451" customWidth="1"/>
    <col min="2069" max="2069" width="3.42578125" style="451" customWidth="1"/>
    <col min="2070" max="2070" width="3.28515625" style="451" customWidth="1"/>
    <col min="2071" max="2071" width="3.42578125" style="451" customWidth="1"/>
    <col min="2072" max="2072" width="4.28515625" style="451" customWidth="1"/>
    <col min="2073" max="2073" width="4.42578125" style="451" customWidth="1"/>
    <col min="2074" max="2074" width="6.5703125" style="451" customWidth="1"/>
    <col min="2075" max="2304" width="11.42578125" style="451"/>
    <col min="2305" max="2305" width="5.7109375" style="451" customWidth="1"/>
    <col min="2306" max="2306" width="12.140625" style="451" bestFit="1" customWidth="1"/>
    <col min="2307" max="2307" width="2.7109375" style="451" customWidth="1"/>
    <col min="2308" max="2308" width="48.140625" style="451" customWidth="1"/>
    <col min="2309" max="2309" width="11.5703125" style="451" customWidth="1"/>
    <col min="2310" max="2311" width="13.28515625" style="451" customWidth="1"/>
    <col min="2312" max="2312" width="8.42578125" style="451" customWidth="1"/>
    <col min="2313" max="2313" width="10.42578125" style="451" customWidth="1"/>
    <col min="2314" max="2314" width="6.5703125" style="451" bestFit="1" customWidth="1"/>
    <col min="2315" max="2315" width="13" style="451" customWidth="1"/>
    <col min="2316" max="2317" width="4.5703125" style="451" customWidth="1"/>
    <col min="2318" max="2318" width="3.28515625" style="451" customWidth="1"/>
    <col min="2319" max="2319" width="13.42578125" style="451" customWidth="1"/>
    <col min="2320" max="2320" width="15.42578125" style="451" customWidth="1"/>
    <col min="2321" max="2321" width="15.42578125" style="451" bestFit="1" customWidth="1"/>
    <col min="2322" max="2322" width="16.5703125" style="451" customWidth="1"/>
    <col min="2323" max="2323" width="16.42578125" style="451" customWidth="1"/>
    <col min="2324" max="2324" width="16.85546875" style="451" customWidth="1"/>
    <col min="2325" max="2325" width="3.42578125" style="451" customWidth="1"/>
    <col min="2326" max="2326" width="3.28515625" style="451" customWidth="1"/>
    <col min="2327" max="2327" width="3.42578125" style="451" customWidth="1"/>
    <col min="2328" max="2328" width="4.28515625" style="451" customWidth="1"/>
    <col min="2329" max="2329" width="4.42578125" style="451" customWidth="1"/>
    <col min="2330" max="2330" width="6.5703125" style="451" customWidth="1"/>
    <col min="2331" max="2560" width="11.42578125" style="451"/>
    <col min="2561" max="2561" width="5.7109375" style="451" customWidth="1"/>
    <col min="2562" max="2562" width="12.140625" style="451" bestFit="1" customWidth="1"/>
    <col min="2563" max="2563" width="2.7109375" style="451" customWidth="1"/>
    <col min="2564" max="2564" width="48.140625" style="451" customWidth="1"/>
    <col min="2565" max="2565" width="11.5703125" style="451" customWidth="1"/>
    <col min="2566" max="2567" width="13.28515625" style="451" customWidth="1"/>
    <col min="2568" max="2568" width="8.42578125" style="451" customWidth="1"/>
    <col min="2569" max="2569" width="10.42578125" style="451" customWidth="1"/>
    <col min="2570" max="2570" width="6.5703125" style="451" bestFit="1" customWidth="1"/>
    <col min="2571" max="2571" width="13" style="451" customWidth="1"/>
    <col min="2572" max="2573" width="4.5703125" style="451" customWidth="1"/>
    <col min="2574" max="2574" width="3.28515625" style="451" customWidth="1"/>
    <col min="2575" max="2575" width="13.42578125" style="451" customWidth="1"/>
    <col min="2576" max="2576" width="15.42578125" style="451" customWidth="1"/>
    <col min="2577" max="2577" width="15.42578125" style="451" bestFit="1" customWidth="1"/>
    <col min="2578" max="2578" width="16.5703125" style="451" customWidth="1"/>
    <col min="2579" max="2579" width="16.42578125" style="451" customWidth="1"/>
    <col min="2580" max="2580" width="16.85546875" style="451" customWidth="1"/>
    <col min="2581" max="2581" width="3.42578125" style="451" customWidth="1"/>
    <col min="2582" max="2582" width="3.28515625" style="451" customWidth="1"/>
    <col min="2583" max="2583" width="3.42578125" style="451" customWidth="1"/>
    <col min="2584" max="2584" width="4.28515625" style="451" customWidth="1"/>
    <col min="2585" max="2585" width="4.42578125" style="451" customWidth="1"/>
    <col min="2586" max="2586" width="6.5703125" style="451" customWidth="1"/>
    <col min="2587" max="2816" width="11.42578125" style="451"/>
    <col min="2817" max="2817" width="5.7109375" style="451" customWidth="1"/>
    <col min="2818" max="2818" width="12.140625" style="451" bestFit="1" customWidth="1"/>
    <col min="2819" max="2819" width="2.7109375" style="451" customWidth="1"/>
    <col min="2820" max="2820" width="48.140625" style="451" customWidth="1"/>
    <col min="2821" max="2821" width="11.5703125" style="451" customWidth="1"/>
    <col min="2822" max="2823" width="13.28515625" style="451" customWidth="1"/>
    <col min="2824" max="2824" width="8.42578125" style="451" customWidth="1"/>
    <col min="2825" max="2825" width="10.42578125" style="451" customWidth="1"/>
    <col min="2826" max="2826" width="6.5703125" style="451" bestFit="1" customWidth="1"/>
    <col min="2827" max="2827" width="13" style="451" customWidth="1"/>
    <col min="2828" max="2829" width="4.5703125" style="451" customWidth="1"/>
    <col min="2830" max="2830" width="3.28515625" style="451" customWidth="1"/>
    <col min="2831" max="2831" width="13.42578125" style="451" customWidth="1"/>
    <col min="2832" max="2832" width="15.42578125" style="451" customWidth="1"/>
    <col min="2833" max="2833" width="15.42578125" style="451" bestFit="1" customWidth="1"/>
    <col min="2834" max="2834" width="16.5703125" style="451" customWidth="1"/>
    <col min="2835" max="2835" width="16.42578125" style="451" customWidth="1"/>
    <col min="2836" max="2836" width="16.85546875" style="451" customWidth="1"/>
    <col min="2837" max="2837" width="3.42578125" style="451" customWidth="1"/>
    <col min="2838" max="2838" width="3.28515625" style="451" customWidth="1"/>
    <col min="2839" max="2839" width="3.42578125" style="451" customWidth="1"/>
    <col min="2840" max="2840" width="4.28515625" style="451" customWidth="1"/>
    <col min="2841" max="2841" width="4.42578125" style="451" customWidth="1"/>
    <col min="2842" max="2842" width="6.5703125" style="451" customWidth="1"/>
    <col min="2843" max="3072" width="11.42578125" style="451"/>
    <col min="3073" max="3073" width="5.7109375" style="451" customWidth="1"/>
    <col min="3074" max="3074" width="12.140625" style="451" bestFit="1" customWidth="1"/>
    <col min="3075" max="3075" width="2.7109375" style="451" customWidth="1"/>
    <col min="3076" max="3076" width="48.140625" style="451" customWidth="1"/>
    <col min="3077" max="3077" width="11.5703125" style="451" customWidth="1"/>
    <col min="3078" max="3079" width="13.28515625" style="451" customWidth="1"/>
    <col min="3080" max="3080" width="8.42578125" style="451" customWidth="1"/>
    <col min="3081" max="3081" width="10.42578125" style="451" customWidth="1"/>
    <col min="3082" max="3082" width="6.5703125" style="451" bestFit="1" customWidth="1"/>
    <col min="3083" max="3083" width="13" style="451" customWidth="1"/>
    <col min="3084" max="3085" width="4.5703125" style="451" customWidth="1"/>
    <col min="3086" max="3086" width="3.28515625" style="451" customWidth="1"/>
    <col min="3087" max="3087" width="13.42578125" style="451" customWidth="1"/>
    <col min="3088" max="3088" width="15.42578125" style="451" customWidth="1"/>
    <col min="3089" max="3089" width="15.42578125" style="451" bestFit="1" customWidth="1"/>
    <col min="3090" max="3090" width="16.5703125" style="451" customWidth="1"/>
    <col min="3091" max="3091" width="16.42578125" style="451" customWidth="1"/>
    <col min="3092" max="3092" width="16.85546875" style="451" customWidth="1"/>
    <col min="3093" max="3093" width="3.42578125" style="451" customWidth="1"/>
    <col min="3094" max="3094" width="3.28515625" style="451" customWidth="1"/>
    <col min="3095" max="3095" width="3.42578125" style="451" customWidth="1"/>
    <col min="3096" max="3096" width="4.28515625" style="451" customWidth="1"/>
    <col min="3097" max="3097" width="4.42578125" style="451" customWidth="1"/>
    <col min="3098" max="3098" width="6.5703125" style="451" customWidth="1"/>
    <col min="3099" max="3328" width="11.42578125" style="451"/>
    <col min="3329" max="3329" width="5.7109375" style="451" customWidth="1"/>
    <col min="3330" max="3330" width="12.140625" style="451" bestFit="1" customWidth="1"/>
    <col min="3331" max="3331" width="2.7109375" style="451" customWidth="1"/>
    <col min="3332" max="3332" width="48.140625" style="451" customWidth="1"/>
    <col min="3333" max="3333" width="11.5703125" style="451" customWidth="1"/>
    <col min="3334" max="3335" width="13.28515625" style="451" customWidth="1"/>
    <col min="3336" max="3336" width="8.42578125" style="451" customWidth="1"/>
    <col min="3337" max="3337" width="10.42578125" style="451" customWidth="1"/>
    <col min="3338" max="3338" width="6.5703125" style="451" bestFit="1" customWidth="1"/>
    <col min="3339" max="3339" width="13" style="451" customWidth="1"/>
    <col min="3340" max="3341" width="4.5703125" style="451" customWidth="1"/>
    <col min="3342" max="3342" width="3.28515625" style="451" customWidth="1"/>
    <col min="3343" max="3343" width="13.42578125" style="451" customWidth="1"/>
    <col min="3344" max="3344" width="15.42578125" style="451" customWidth="1"/>
    <col min="3345" max="3345" width="15.42578125" style="451" bestFit="1" customWidth="1"/>
    <col min="3346" max="3346" width="16.5703125" style="451" customWidth="1"/>
    <col min="3347" max="3347" width="16.42578125" style="451" customWidth="1"/>
    <col min="3348" max="3348" width="16.85546875" style="451" customWidth="1"/>
    <col min="3349" max="3349" width="3.42578125" style="451" customWidth="1"/>
    <col min="3350" max="3350" width="3.28515625" style="451" customWidth="1"/>
    <col min="3351" max="3351" width="3.42578125" style="451" customWidth="1"/>
    <col min="3352" max="3352" width="4.28515625" style="451" customWidth="1"/>
    <col min="3353" max="3353" width="4.42578125" style="451" customWidth="1"/>
    <col min="3354" max="3354" width="6.5703125" style="451" customWidth="1"/>
    <col min="3355" max="3584" width="11.42578125" style="451"/>
    <col min="3585" max="3585" width="5.7109375" style="451" customWidth="1"/>
    <col min="3586" max="3586" width="12.140625" style="451" bestFit="1" customWidth="1"/>
    <col min="3587" max="3587" width="2.7109375" style="451" customWidth="1"/>
    <col min="3588" max="3588" width="48.140625" style="451" customWidth="1"/>
    <col min="3589" max="3589" width="11.5703125" style="451" customWidth="1"/>
    <col min="3590" max="3591" width="13.28515625" style="451" customWidth="1"/>
    <col min="3592" max="3592" width="8.42578125" style="451" customWidth="1"/>
    <col min="3593" max="3593" width="10.42578125" style="451" customWidth="1"/>
    <col min="3594" max="3594" width="6.5703125" style="451" bestFit="1" customWidth="1"/>
    <col min="3595" max="3595" width="13" style="451" customWidth="1"/>
    <col min="3596" max="3597" width="4.5703125" style="451" customWidth="1"/>
    <col min="3598" max="3598" width="3.28515625" style="451" customWidth="1"/>
    <col min="3599" max="3599" width="13.42578125" style="451" customWidth="1"/>
    <col min="3600" max="3600" width="15.42578125" style="451" customWidth="1"/>
    <col min="3601" max="3601" width="15.42578125" style="451" bestFit="1" customWidth="1"/>
    <col min="3602" max="3602" width="16.5703125" style="451" customWidth="1"/>
    <col min="3603" max="3603" width="16.42578125" style="451" customWidth="1"/>
    <col min="3604" max="3604" width="16.85546875" style="451" customWidth="1"/>
    <col min="3605" max="3605" width="3.42578125" style="451" customWidth="1"/>
    <col min="3606" max="3606" width="3.28515625" style="451" customWidth="1"/>
    <col min="3607" max="3607" width="3.42578125" style="451" customWidth="1"/>
    <col min="3608" max="3608" width="4.28515625" style="451" customWidth="1"/>
    <col min="3609" max="3609" width="4.42578125" style="451" customWidth="1"/>
    <col min="3610" max="3610" width="6.5703125" style="451" customWidth="1"/>
    <col min="3611" max="3840" width="11.42578125" style="451"/>
    <col min="3841" max="3841" width="5.7109375" style="451" customWidth="1"/>
    <col min="3842" max="3842" width="12.140625" style="451" bestFit="1" customWidth="1"/>
    <col min="3843" max="3843" width="2.7109375" style="451" customWidth="1"/>
    <col min="3844" max="3844" width="48.140625" style="451" customWidth="1"/>
    <col min="3845" max="3845" width="11.5703125" style="451" customWidth="1"/>
    <col min="3846" max="3847" width="13.28515625" style="451" customWidth="1"/>
    <col min="3848" max="3848" width="8.42578125" style="451" customWidth="1"/>
    <col min="3849" max="3849" width="10.42578125" style="451" customWidth="1"/>
    <col min="3850" max="3850" width="6.5703125" style="451" bestFit="1" customWidth="1"/>
    <col min="3851" max="3851" width="13" style="451" customWidth="1"/>
    <col min="3852" max="3853" width="4.5703125" style="451" customWidth="1"/>
    <col min="3854" max="3854" width="3.28515625" style="451" customWidth="1"/>
    <col min="3855" max="3855" width="13.42578125" style="451" customWidth="1"/>
    <col min="3856" max="3856" width="15.42578125" style="451" customWidth="1"/>
    <col min="3857" max="3857" width="15.42578125" style="451" bestFit="1" customWidth="1"/>
    <col min="3858" max="3858" width="16.5703125" style="451" customWidth="1"/>
    <col min="3859" max="3859" width="16.42578125" style="451" customWidth="1"/>
    <col min="3860" max="3860" width="16.85546875" style="451" customWidth="1"/>
    <col min="3861" max="3861" width="3.42578125" style="451" customWidth="1"/>
    <col min="3862" max="3862" width="3.28515625" style="451" customWidth="1"/>
    <col min="3863" max="3863" width="3.42578125" style="451" customWidth="1"/>
    <col min="3864" max="3864" width="4.28515625" style="451" customWidth="1"/>
    <col min="3865" max="3865" width="4.42578125" style="451" customWidth="1"/>
    <col min="3866" max="3866" width="6.5703125" style="451" customWidth="1"/>
    <col min="3867" max="4096" width="11.42578125" style="451"/>
    <col min="4097" max="4097" width="5.7109375" style="451" customWidth="1"/>
    <col min="4098" max="4098" width="12.140625" style="451" bestFit="1" customWidth="1"/>
    <col min="4099" max="4099" width="2.7109375" style="451" customWidth="1"/>
    <col min="4100" max="4100" width="48.140625" style="451" customWidth="1"/>
    <col min="4101" max="4101" width="11.5703125" style="451" customWidth="1"/>
    <col min="4102" max="4103" width="13.28515625" style="451" customWidth="1"/>
    <col min="4104" max="4104" width="8.42578125" style="451" customWidth="1"/>
    <col min="4105" max="4105" width="10.42578125" style="451" customWidth="1"/>
    <col min="4106" max="4106" width="6.5703125" style="451" bestFit="1" customWidth="1"/>
    <col min="4107" max="4107" width="13" style="451" customWidth="1"/>
    <col min="4108" max="4109" width="4.5703125" style="451" customWidth="1"/>
    <col min="4110" max="4110" width="3.28515625" style="451" customWidth="1"/>
    <col min="4111" max="4111" width="13.42578125" style="451" customWidth="1"/>
    <col min="4112" max="4112" width="15.42578125" style="451" customWidth="1"/>
    <col min="4113" max="4113" width="15.42578125" style="451" bestFit="1" customWidth="1"/>
    <col min="4114" max="4114" width="16.5703125" style="451" customWidth="1"/>
    <col min="4115" max="4115" width="16.42578125" style="451" customWidth="1"/>
    <col min="4116" max="4116" width="16.85546875" style="451" customWidth="1"/>
    <col min="4117" max="4117" width="3.42578125" style="451" customWidth="1"/>
    <col min="4118" max="4118" width="3.28515625" style="451" customWidth="1"/>
    <col min="4119" max="4119" width="3.42578125" style="451" customWidth="1"/>
    <col min="4120" max="4120" width="4.28515625" style="451" customWidth="1"/>
    <col min="4121" max="4121" width="4.42578125" style="451" customWidth="1"/>
    <col min="4122" max="4122" width="6.5703125" style="451" customWidth="1"/>
    <col min="4123" max="4352" width="11.42578125" style="451"/>
    <col min="4353" max="4353" width="5.7109375" style="451" customWidth="1"/>
    <col min="4354" max="4354" width="12.140625" style="451" bestFit="1" customWidth="1"/>
    <col min="4355" max="4355" width="2.7109375" style="451" customWidth="1"/>
    <col min="4356" max="4356" width="48.140625" style="451" customWidth="1"/>
    <col min="4357" max="4357" width="11.5703125" style="451" customWidth="1"/>
    <col min="4358" max="4359" width="13.28515625" style="451" customWidth="1"/>
    <col min="4360" max="4360" width="8.42578125" style="451" customWidth="1"/>
    <col min="4361" max="4361" width="10.42578125" style="451" customWidth="1"/>
    <col min="4362" max="4362" width="6.5703125" style="451" bestFit="1" customWidth="1"/>
    <col min="4363" max="4363" width="13" style="451" customWidth="1"/>
    <col min="4364" max="4365" width="4.5703125" style="451" customWidth="1"/>
    <col min="4366" max="4366" width="3.28515625" style="451" customWidth="1"/>
    <col min="4367" max="4367" width="13.42578125" style="451" customWidth="1"/>
    <col min="4368" max="4368" width="15.42578125" style="451" customWidth="1"/>
    <col min="4369" max="4369" width="15.42578125" style="451" bestFit="1" customWidth="1"/>
    <col min="4370" max="4370" width="16.5703125" style="451" customWidth="1"/>
    <col min="4371" max="4371" width="16.42578125" style="451" customWidth="1"/>
    <col min="4372" max="4372" width="16.85546875" style="451" customWidth="1"/>
    <col min="4373" max="4373" width="3.42578125" style="451" customWidth="1"/>
    <col min="4374" max="4374" width="3.28515625" style="451" customWidth="1"/>
    <col min="4375" max="4375" width="3.42578125" style="451" customWidth="1"/>
    <col min="4376" max="4376" width="4.28515625" style="451" customWidth="1"/>
    <col min="4377" max="4377" width="4.42578125" style="451" customWidth="1"/>
    <col min="4378" max="4378" width="6.5703125" style="451" customWidth="1"/>
    <col min="4379" max="4608" width="11.42578125" style="451"/>
    <col min="4609" max="4609" width="5.7109375" style="451" customWidth="1"/>
    <col min="4610" max="4610" width="12.140625" style="451" bestFit="1" customWidth="1"/>
    <col min="4611" max="4611" width="2.7109375" style="451" customWidth="1"/>
    <col min="4612" max="4612" width="48.140625" style="451" customWidth="1"/>
    <col min="4613" max="4613" width="11.5703125" style="451" customWidth="1"/>
    <col min="4614" max="4615" width="13.28515625" style="451" customWidth="1"/>
    <col min="4616" max="4616" width="8.42578125" style="451" customWidth="1"/>
    <col min="4617" max="4617" width="10.42578125" style="451" customWidth="1"/>
    <col min="4618" max="4618" width="6.5703125" style="451" bestFit="1" customWidth="1"/>
    <col min="4619" max="4619" width="13" style="451" customWidth="1"/>
    <col min="4620" max="4621" width="4.5703125" style="451" customWidth="1"/>
    <col min="4622" max="4622" width="3.28515625" style="451" customWidth="1"/>
    <col min="4623" max="4623" width="13.42578125" style="451" customWidth="1"/>
    <col min="4624" max="4624" width="15.42578125" style="451" customWidth="1"/>
    <col min="4625" max="4625" width="15.42578125" style="451" bestFit="1" customWidth="1"/>
    <col min="4626" max="4626" width="16.5703125" style="451" customWidth="1"/>
    <col min="4627" max="4627" width="16.42578125" style="451" customWidth="1"/>
    <col min="4628" max="4628" width="16.85546875" style="451" customWidth="1"/>
    <col min="4629" max="4629" width="3.42578125" style="451" customWidth="1"/>
    <col min="4630" max="4630" width="3.28515625" style="451" customWidth="1"/>
    <col min="4631" max="4631" width="3.42578125" style="451" customWidth="1"/>
    <col min="4632" max="4632" width="4.28515625" style="451" customWidth="1"/>
    <col min="4633" max="4633" width="4.42578125" style="451" customWidth="1"/>
    <col min="4634" max="4634" width="6.5703125" style="451" customWidth="1"/>
    <col min="4635" max="4864" width="11.42578125" style="451"/>
    <col min="4865" max="4865" width="5.7109375" style="451" customWidth="1"/>
    <col min="4866" max="4866" width="12.140625" style="451" bestFit="1" customWidth="1"/>
    <col min="4867" max="4867" width="2.7109375" style="451" customWidth="1"/>
    <col min="4868" max="4868" width="48.140625" style="451" customWidth="1"/>
    <col min="4869" max="4869" width="11.5703125" style="451" customWidth="1"/>
    <col min="4870" max="4871" width="13.28515625" style="451" customWidth="1"/>
    <col min="4872" max="4872" width="8.42578125" style="451" customWidth="1"/>
    <col min="4873" max="4873" width="10.42578125" style="451" customWidth="1"/>
    <col min="4874" max="4874" width="6.5703125" style="451" bestFit="1" customWidth="1"/>
    <col min="4875" max="4875" width="13" style="451" customWidth="1"/>
    <col min="4876" max="4877" width="4.5703125" style="451" customWidth="1"/>
    <col min="4878" max="4878" width="3.28515625" style="451" customWidth="1"/>
    <col min="4879" max="4879" width="13.42578125" style="451" customWidth="1"/>
    <col min="4880" max="4880" width="15.42578125" style="451" customWidth="1"/>
    <col min="4881" max="4881" width="15.42578125" style="451" bestFit="1" customWidth="1"/>
    <col min="4882" max="4882" width="16.5703125" style="451" customWidth="1"/>
    <col min="4883" max="4883" width="16.42578125" style="451" customWidth="1"/>
    <col min="4884" max="4884" width="16.85546875" style="451" customWidth="1"/>
    <col min="4885" max="4885" width="3.42578125" style="451" customWidth="1"/>
    <col min="4886" max="4886" width="3.28515625" style="451" customWidth="1"/>
    <col min="4887" max="4887" width="3.42578125" style="451" customWidth="1"/>
    <col min="4888" max="4888" width="4.28515625" style="451" customWidth="1"/>
    <col min="4889" max="4889" width="4.42578125" style="451" customWidth="1"/>
    <col min="4890" max="4890" width="6.5703125" style="451" customWidth="1"/>
    <col min="4891" max="5120" width="11.42578125" style="451"/>
    <col min="5121" max="5121" width="5.7109375" style="451" customWidth="1"/>
    <col min="5122" max="5122" width="12.140625" style="451" bestFit="1" customWidth="1"/>
    <col min="5123" max="5123" width="2.7109375" style="451" customWidth="1"/>
    <col min="5124" max="5124" width="48.140625" style="451" customWidth="1"/>
    <col min="5125" max="5125" width="11.5703125" style="451" customWidth="1"/>
    <col min="5126" max="5127" width="13.28515625" style="451" customWidth="1"/>
    <col min="5128" max="5128" width="8.42578125" style="451" customWidth="1"/>
    <col min="5129" max="5129" width="10.42578125" style="451" customWidth="1"/>
    <col min="5130" max="5130" width="6.5703125" style="451" bestFit="1" customWidth="1"/>
    <col min="5131" max="5131" width="13" style="451" customWidth="1"/>
    <col min="5132" max="5133" width="4.5703125" style="451" customWidth="1"/>
    <col min="5134" max="5134" width="3.28515625" style="451" customWidth="1"/>
    <col min="5135" max="5135" width="13.42578125" style="451" customWidth="1"/>
    <col min="5136" max="5136" width="15.42578125" style="451" customWidth="1"/>
    <col min="5137" max="5137" width="15.42578125" style="451" bestFit="1" customWidth="1"/>
    <col min="5138" max="5138" width="16.5703125" style="451" customWidth="1"/>
    <col min="5139" max="5139" width="16.42578125" style="451" customWidth="1"/>
    <col min="5140" max="5140" width="16.85546875" style="451" customWidth="1"/>
    <col min="5141" max="5141" width="3.42578125" style="451" customWidth="1"/>
    <col min="5142" max="5142" width="3.28515625" style="451" customWidth="1"/>
    <col min="5143" max="5143" width="3.42578125" style="451" customWidth="1"/>
    <col min="5144" max="5144" width="4.28515625" style="451" customWidth="1"/>
    <col min="5145" max="5145" width="4.42578125" style="451" customWidth="1"/>
    <col min="5146" max="5146" width="6.5703125" style="451" customWidth="1"/>
    <col min="5147" max="5376" width="11.42578125" style="451"/>
    <col min="5377" max="5377" width="5.7109375" style="451" customWidth="1"/>
    <col min="5378" max="5378" width="12.140625" style="451" bestFit="1" customWidth="1"/>
    <col min="5379" max="5379" width="2.7109375" style="451" customWidth="1"/>
    <col min="5380" max="5380" width="48.140625" style="451" customWidth="1"/>
    <col min="5381" max="5381" width="11.5703125" style="451" customWidth="1"/>
    <col min="5382" max="5383" width="13.28515625" style="451" customWidth="1"/>
    <col min="5384" max="5384" width="8.42578125" style="451" customWidth="1"/>
    <col min="5385" max="5385" width="10.42578125" style="451" customWidth="1"/>
    <col min="5386" max="5386" width="6.5703125" style="451" bestFit="1" customWidth="1"/>
    <col min="5387" max="5387" width="13" style="451" customWidth="1"/>
    <col min="5388" max="5389" width="4.5703125" style="451" customWidth="1"/>
    <col min="5390" max="5390" width="3.28515625" style="451" customWidth="1"/>
    <col min="5391" max="5391" width="13.42578125" style="451" customWidth="1"/>
    <col min="5392" max="5392" width="15.42578125" style="451" customWidth="1"/>
    <col min="5393" max="5393" width="15.42578125" style="451" bestFit="1" customWidth="1"/>
    <col min="5394" max="5394" width="16.5703125" style="451" customWidth="1"/>
    <col min="5395" max="5395" width="16.42578125" style="451" customWidth="1"/>
    <col min="5396" max="5396" width="16.85546875" style="451" customWidth="1"/>
    <col min="5397" max="5397" width="3.42578125" style="451" customWidth="1"/>
    <col min="5398" max="5398" width="3.28515625" style="451" customWidth="1"/>
    <col min="5399" max="5399" width="3.42578125" style="451" customWidth="1"/>
    <col min="5400" max="5400" width="4.28515625" style="451" customWidth="1"/>
    <col min="5401" max="5401" width="4.42578125" style="451" customWidth="1"/>
    <col min="5402" max="5402" width="6.5703125" style="451" customWidth="1"/>
    <col min="5403" max="5632" width="11.42578125" style="451"/>
    <col min="5633" max="5633" width="5.7109375" style="451" customWidth="1"/>
    <col min="5634" max="5634" width="12.140625" style="451" bestFit="1" customWidth="1"/>
    <col min="5635" max="5635" width="2.7109375" style="451" customWidth="1"/>
    <col min="5636" max="5636" width="48.140625" style="451" customWidth="1"/>
    <col min="5637" max="5637" width="11.5703125" style="451" customWidth="1"/>
    <col min="5638" max="5639" width="13.28515625" style="451" customWidth="1"/>
    <col min="5640" max="5640" width="8.42578125" style="451" customWidth="1"/>
    <col min="5641" max="5641" width="10.42578125" style="451" customWidth="1"/>
    <col min="5642" max="5642" width="6.5703125" style="451" bestFit="1" customWidth="1"/>
    <col min="5643" max="5643" width="13" style="451" customWidth="1"/>
    <col min="5644" max="5645" width="4.5703125" style="451" customWidth="1"/>
    <col min="5646" max="5646" width="3.28515625" style="451" customWidth="1"/>
    <col min="5647" max="5647" width="13.42578125" style="451" customWidth="1"/>
    <col min="5648" max="5648" width="15.42578125" style="451" customWidth="1"/>
    <col min="5649" max="5649" width="15.42578125" style="451" bestFit="1" customWidth="1"/>
    <col min="5650" max="5650" width="16.5703125" style="451" customWidth="1"/>
    <col min="5651" max="5651" width="16.42578125" style="451" customWidth="1"/>
    <col min="5652" max="5652" width="16.85546875" style="451" customWidth="1"/>
    <col min="5653" max="5653" width="3.42578125" style="451" customWidth="1"/>
    <col min="5654" max="5654" width="3.28515625" style="451" customWidth="1"/>
    <col min="5655" max="5655" width="3.42578125" style="451" customWidth="1"/>
    <col min="5656" max="5656" width="4.28515625" style="451" customWidth="1"/>
    <col min="5657" max="5657" width="4.42578125" style="451" customWidth="1"/>
    <col min="5658" max="5658" width="6.5703125" style="451" customWidth="1"/>
    <col min="5659" max="5888" width="11.42578125" style="451"/>
    <col min="5889" max="5889" width="5.7109375" style="451" customWidth="1"/>
    <col min="5890" max="5890" width="12.140625" style="451" bestFit="1" customWidth="1"/>
    <col min="5891" max="5891" width="2.7109375" style="451" customWidth="1"/>
    <col min="5892" max="5892" width="48.140625" style="451" customWidth="1"/>
    <col min="5893" max="5893" width="11.5703125" style="451" customWidth="1"/>
    <col min="5894" max="5895" width="13.28515625" style="451" customWidth="1"/>
    <col min="5896" max="5896" width="8.42578125" style="451" customWidth="1"/>
    <col min="5897" max="5897" width="10.42578125" style="451" customWidth="1"/>
    <col min="5898" max="5898" width="6.5703125" style="451" bestFit="1" customWidth="1"/>
    <col min="5899" max="5899" width="13" style="451" customWidth="1"/>
    <col min="5900" max="5901" width="4.5703125" style="451" customWidth="1"/>
    <col min="5902" max="5902" width="3.28515625" style="451" customWidth="1"/>
    <col min="5903" max="5903" width="13.42578125" style="451" customWidth="1"/>
    <col min="5904" max="5904" width="15.42578125" style="451" customWidth="1"/>
    <col min="5905" max="5905" width="15.42578125" style="451" bestFit="1" customWidth="1"/>
    <col min="5906" max="5906" width="16.5703125" style="451" customWidth="1"/>
    <col min="5907" max="5907" width="16.42578125" style="451" customWidth="1"/>
    <col min="5908" max="5908" width="16.85546875" style="451" customWidth="1"/>
    <col min="5909" max="5909" width="3.42578125" style="451" customWidth="1"/>
    <col min="5910" max="5910" width="3.28515625" style="451" customWidth="1"/>
    <col min="5911" max="5911" width="3.42578125" style="451" customWidth="1"/>
    <col min="5912" max="5912" width="4.28515625" style="451" customWidth="1"/>
    <col min="5913" max="5913" width="4.42578125" style="451" customWidth="1"/>
    <col min="5914" max="5914" width="6.5703125" style="451" customWidth="1"/>
    <col min="5915" max="6144" width="11.42578125" style="451"/>
    <col min="6145" max="6145" width="5.7109375" style="451" customWidth="1"/>
    <col min="6146" max="6146" width="12.140625" style="451" bestFit="1" customWidth="1"/>
    <col min="6147" max="6147" width="2.7109375" style="451" customWidth="1"/>
    <col min="6148" max="6148" width="48.140625" style="451" customWidth="1"/>
    <col min="6149" max="6149" width="11.5703125" style="451" customWidth="1"/>
    <col min="6150" max="6151" width="13.28515625" style="451" customWidth="1"/>
    <col min="6152" max="6152" width="8.42578125" style="451" customWidth="1"/>
    <col min="6153" max="6153" width="10.42578125" style="451" customWidth="1"/>
    <col min="6154" max="6154" width="6.5703125" style="451" bestFit="1" customWidth="1"/>
    <col min="6155" max="6155" width="13" style="451" customWidth="1"/>
    <col min="6156" max="6157" width="4.5703125" style="451" customWidth="1"/>
    <col min="6158" max="6158" width="3.28515625" style="451" customWidth="1"/>
    <col min="6159" max="6159" width="13.42578125" style="451" customWidth="1"/>
    <col min="6160" max="6160" width="15.42578125" style="451" customWidth="1"/>
    <col min="6161" max="6161" width="15.42578125" style="451" bestFit="1" customWidth="1"/>
    <col min="6162" max="6162" width="16.5703125" style="451" customWidth="1"/>
    <col min="6163" max="6163" width="16.42578125" style="451" customWidth="1"/>
    <col min="6164" max="6164" width="16.85546875" style="451" customWidth="1"/>
    <col min="6165" max="6165" width="3.42578125" style="451" customWidth="1"/>
    <col min="6166" max="6166" width="3.28515625" style="451" customWidth="1"/>
    <col min="6167" max="6167" width="3.42578125" style="451" customWidth="1"/>
    <col min="6168" max="6168" width="4.28515625" style="451" customWidth="1"/>
    <col min="6169" max="6169" width="4.42578125" style="451" customWidth="1"/>
    <col min="6170" max="6170" width="6.5703125" style="451" customWidth="1"/>
    <col min="6171" max="6400" width="11.42578125" style="451"/>
    <col min="6401" max="6401" width="5.7109375" style="451" customWidth="1"/>
    <col min="6402" max="6402" width="12.140625" style="451" bestFit="1" customWidth="1"/>
    <col min="6403" max="6403" width="2.7109375" style="451" customWidth="1"/>
    <col min="6404" max="6404" width="48.140625" style="451" customWidth="1"/>
    <col min="6405" max="6405" width="11.5703125" style="451" customWidth="1"/>
    <col min="6406" max="6407" width="13.28515625" style="451" customWidth="1"/>
    <col min="6408" max="6408" width="8.42578125" style="451" customWidth="1"/>
    <col min="6409" max="6409" width="10.42578125" style="451" customWidth="1"/>
    <col min="6410" max="6410" width="6.5703125" style="451" bestFit="1" customWidth="1"/>
    <col min="6411" max="6411" width="13" style="451" customWidth="1"/>
    <col min="6412" max="6413" width="4.5703125" style="451" customWidth="1"/>
    <col min="6414" max="6414" width="3.28515625" style="451" customWidth="1"/>
    <col min="6415" max="6415" width="13.42578125" style="451" customWidth="1"/>
    <col min="6416" max="6416" width="15.42578125" style="451" customWidth="1"/>
    <col min="6417" max="6417" width="15.42578125" style="451" bestFit="1" customWidth="1"/>
    <col min="6418" max="6418" width="16.5703125" style="451" customWidth="1"/>
    <col min="6419" max="6419" width="16.42578125" style="451" customWidth="1"/>
    <col min="6420" max="6420" width="16.85546875" style="451" customWidth="1"/>
    <col min="6421" max="6421" width="3.42578125" style="451" customWidth="1"/>
    <col min="6422" max="6422" width="3.28515625" style="451" customWidth="1"/>
    <col min="6423" max="6423" width="3.42578125" style="451" customWidth="1"/>
    <col min="6424" max="6424" width="4.28515625" style="451" customWidth="1"/>
    <col min="6425" max="6425" width="4.42578125" style="451" customWidth="1"/>
    <col min="6426" max="6426" width="6.5703125" style="451" customWidth="1"/>
    <col min="6427" max="6656" width="11.42578125" style="451"/>
    <col min="6657" max="6657" width="5.7109375" style="451" customWidth="1"/>
    <col min="6658" max="6658" width="12.140625" style="451" bestFit="1" customWidth="1"/>
    <col min="6659" max="6659" width="2.7109375" style="451" customWidth="1"/>
    <col min="6660" max="6660" width="48.140625" style="451" customWidth="1"/>
    <col min="6661" max="6661" width="11.5703125" style="451" customWidth="1"/>
    <col min="6662" max="6663" width="13.28515625" style="451" customWidth="1"/>
    <col min="6664" max="6664" width="8.42578125" style="451" customWidth="1"/>
    <col min="6665" max="6665" width="10.42578125" style="451" customWidth="1"/>
    <col min="6666" max="6666" width="6.5703125" style="451" bestFit="1" customWidth="1"/>
    <col min="6667" max="6667" width="13" style="451" customWidth="1"/>
    <col min="6668" max="6669" width="4.5703125" style="451" customWidth="1"/>
    <col min="6670" max="6670" width="3.28515625" style="451" customWidth="1"/>
    <col min="6671" max="6671" width="13.42578125" style="451" customWidth="1"/>
    <col min="6672" max="6672" width="15.42578125" style="451" customWidth="1"/>
    <col min="6673" max="6673" width="15.42578125" style="451" bestFit="1" customWidth="1"/>
    <col min="6674" max="6674" width="16.5703125" style="451" customWidth="1"/>
    <col min="6675" max="6675" width="16.42578125" style="451" customWidth="1"/>
    <col min="6676" max="6676" width="16.85546875" style="451" customWidth="1"/>
    <col min="6677" max="6677" width="3.42578125" style="451" customWidth="1"/>
    <col min="6678" max="6678" width="3.28515625" style="451" customWidth="1"/>
    <col min="6679" max="6679" width="3.42578125" style="451" customWidth="1"/>
    <col min="6680" max="6680" width="4.28515625" style="451" customWidth="1"/>
    <col min="6681" max="6681" width="4.42578125" style="451" customWidth="1"/>
    <col min="6682" max="6682" width="6.5703125" style="451" customWidth="1"/>
    <col min="6683" max="6912" width="11.42578125" style="451"/>
    <col min="6913" max="6913" width="5.7109375" style="451" customWidth="1"/>
    <col min="6914" max="6914" width="12.140625" style="451" bestFit="1" customWidth="1"/>
    <col min="6915" max="6915" width="2.7109375" style="451" customWidth="1"/>
    <col min="6916" max="6916" width="48.140625" style="451" customWidth="1"/>
    <col min="6917" max="6917" width="11.5703125" style="451" customWidth="1"/>
    <col min="6918" max="6919" width="13.28515625" style="451" customWidth="1"/>
    <col min="6920" max="6920" width="8.42578125" style="451" customWidth="1"/>
    <col min="6921" max="6921" width="10.42578125" style="451" customWidth="1"/>
    <col min="6922" max="6922" width="6.5703125" style="451" bestFit="1" customWidth="1"/>
    <col min="6923" max="6923" width="13" style="451" customWidth="1"/>
    <col min="6924" max="6925" width="4.5703125" style="451" customWidth="1"/>
    <col min="6926" max="6926" width="3.28515625" style="451" customWidth="1"/>
    <col min="6927" max="6927" width="13.42578125" style="451" customWidth="1"/>
    <col min="6928" max="6928" width="15.42578125" style="451" customWidth="1"/>
    <col min="6929" max="6929" width="15.42578125" style="451" bestFit="1" customWidth="1"/>
    <col min="6930" max="6930" width="16.5703125" style="451" customWidth="1"/>
    <col min="6931" max="6931" width="16.42578125" style="451" customWidth="1"/>
    <col min="6932" max="6932" width="16.85546875" style="451" customWidth="1"/>
    <col min="6933" max="6933" width="3.42578125" style="451" customWidth="1"/>
    <col min="6934" max="6934" width="3.28515625" style="451" customWidth="1"/>
    <col min="6935" max="6935" width="3.42578125" style="451" customWidth="1"/>
    <col min="6936" max="6936" width="4.28515625" style="451" customWidth="1"/>
    <col min="6937" max="6937" width="4.42578125" style="451" customWidth="1"/>
    <col min="6938" max="6938" width="6.5703125" style="451" customWidth="1"/>
    <col min="6939" max="7168" width="11.42578125" style="451"/>
    <col min="7169" max="7169" width="5.7109375" style="451" customWidth="1"/>
    <col min="7170" max="7170" width="12.140625" style="451" bestFit="1" customWidth="1"/>
    <col min="7171" max="7171" width="2.7109375" style="451" customWidth="1"/>
    <col min="7172" max="7172" width="48.140625" style="451" customWidth="1"/>
    <col min="7173" max="7173" width="11.5703125" style="451" customWidth="1"/>
    <col min="7174" max="7175" width="13.28515625" style="451" customWidth="1"/>
    <col min="7176" max="7176" width="8.42578125" style="451" customWidth="1"/>
    <col min="7177" max="7177" width="10.42578125" style="451" customWidth="1"/>
    <col min="7178" max="7178" width="6.5703125" style="451" bestFit="1" customWidth="1"/>
    <col min="7179" max="7179" width="13" style="451" customWidth="1"/>
    <col min="7180" max="7181" width="4.5703125" style="451" customWidth="1"/>
    <col min="7182" max="7182" width="3.28515625" style="451" customWidth="1"/>
    <col min="7183" max="7183" width="13.42578125" style="451" customWidth="1"/>
    <col min="7184" max="7184" width="15.42578125" style="451" customWidth="1"/>
    <col min="7185" max="7185" width="15.42578125" style="451" bestFit="1" customWidth="1"/>
    <col min="7186" max="7186" width="16.5703125" style="451" customWidth="1"/>
    <col min="7187" max="7187" width="16.42578125" style="451" customWidth="1"/>
    <col min="7188" max="7188" width="16.85546875" style="451" customWidth="1"/>
    <col min="7189" max="7189" width="3.42578125" style="451" customWidth="1"/>
    <col min="7190" max="7190" width="3.28515625" style="451" customWidth="1"/>
    <col min="7191" max="7191" width="3.42578125" style="451" customWidth="1"/>
    <col min="7192" max="7192" width="4.28515625" style="451" customWidth="1"/>
    <col min="7193" max="7193" width="4.42578125" style="451" customWidth="1"/>
    <col min="7194" max="7194" width="6.5703125" style="451" customWidth="1"/>
    <col min="7195" max="7424" width="11.42578125" style="451"/>
    <col min="7425" max="7425" width="5.7109375" style="451" customWidth="1"/>
    <col min="7426" max="7426" width="12.140625" style="451" bestFit="1" customWidth="1"/>
    <col min="7427" max="7427" width="2.7109375" style="451" customWidth="1"/>
    <col min="7428" max="7428" width="48.140625" style="451" customWidth="1"/>
    <col min="7429" max="7429" width="11.5703125" style="451" customWidth="1"/>
    <col min="7430" max="7431" width="13.28515625" style="451" customWidth="1"/>
    <col min="7432" max="7432" width="8.42578125" style="451" customWidth="1"/>
    <col min="7433" max="7433" width="10.42578125" style="451" customWidth="1"/>
    <col min="7434" max="7434" width="6.5703125" style="451" bestFit="1" customWidth="1"/>
    <col min="7435" max="7435" width="13" style="451" customWidth="1"/>
    <col min="7436" max="7437" width="4.5703125" style="451" customWidth="1"/>
    <col min="7438" max="7438" width="3.28515625" style="451" customWidth="1"/>
    <col min="7439" max="7439" width="13.42578125" style="451" customWidth="1"/>
    <col min="7440" max="7440" width="15.42578125" style="451" customWidth="1"/>
    <col min="7441" max="7441" width="15.42578125" style="451" bestFit="1" customWidth="1"/>
    <col min="7442" max="7442" width="16.5703125" style="451" customWidth="1"/>
    <col min="7443" max="7443" width="16.42578125" style="451" customWidth="1"/>
    <col min="7444" max="7444" width="16.85546875" style="451" customWidth="1"/>
    <col min="7445" max="7445" width="3.42578125" style="451" customWidth="1"/>
    <col min="7446" max="7446" width="3.28515625" style="451" customWidth="1"/>
    <col min="7447" max="7447" width="3.42578125" style="451" customWidth="1"/>
    <col min="7448" max="7448" width="4.28515625" style="451" customWidth="1"/>
    <col min="7449" max="7449" width="4.42578125" style="451" customWidth="1"/>
    <col min="7450" max="7450" width="6.5703125" style="451" customWidth="1"/>
    <col min="7451" max="7680" width="11.42578125" style="451"/>
    <col min="7681" max="7681" width="5.7109375" style="451" customWidth="1"/>
    <col min="7682" max="7682" width="12.140625" style="451" bestFit="1" customWidth="1"/>
    <col min="7683" max="7683" width="2.7109375" style="451" customWidth="1"/>
    <col min="7684" max="7684" width="48.140625" style="451" customWidth="1"/>
    <col min="7685" max="7685" width="11.5703125" style="451" customWidth="1"/>
    <col min="7686" max="7687" width="13.28515625" style="451" customWidth="1"/>
    <col min="7688" max="7688" width="8.42578125" style="451" customWidth="1"/>
    <col min="7689" max="7689" width="10.42578125" style="451" customWidth="1"/>
    <col min="7690" max="7690" width="6.5703125" style="451" bestFit="1" customWidth="1"/>
    <col min="7691" max="7691" width="13" style="451" customWidth="1"/>
    <col min="7692" max="7693" width="4.5703125" style="451" customWidth="1"/>
    <col min="7694" max="7694" width="3.28515625" style="451" customWidth="1"/>
    <col min="7695" max="7695" width="13.42578125" style="451" customWidth="1"/>
    <col min="7696" max="7696" width="15.42578125" style="451" customWidth="1"/>
    <col min="7697" max="7697" width="15.42578125" style="451" bestFit="1" customWidth="1"/>
    <col min="7698" max="7698" width="16.5703125" style="451" customWidth="1"/>
    <col min="7699" max="7699" width="16.42578125" style="451" customWidth="1"/>
    <col min="7700" max="7700" width="16.85546875" style="451" customWidth="1"/>
    <col min="7701" max="7701" width="3.42578125" style="451" customWidth="1"/>
    <col min="7702" max="7702" width="3.28515625" style="451" customWidth="1"/>
    <col min="7703" max="7703" width="3.42578125" style="451" customWidth="1"/>
    <col min="7704" max="7704" width="4.28515625" style="451" customWidth="1"/>
    <col min="7705" max="7705" width="4.42578125" style="451" customWidth="1"/>
    <col min="7706" max="7706" width="6.5703125" style="451" customWidth="1"/>
    <col min="7707" max="7936" width="11.42578125" style="451"/>
    <col min="7937" max="7937" width="5.7109375" style="451" customWidth="1"/>
    <col min="7938" max="7938" width="12.140625" style="451" bestFit="1" customWidth="1"/>
    <col min="7939" max="7939" width="2.7109375" style="451" customWidth="1"/>
    <col min="7940" max="7940" width="48.140625" style="451" customWidth="1"/>
    <col min="7941" max="7941" width="11.5703125" style="451" customWidth="1"/>
    <col min="7942" max="7943" width="13.28515625" style="451" customWidth="1"/>
    <col min="7944" max="7944" width="8.42578125" style="451" customWidth="1"/>
    <col min="7945" max="7945" width="10.42578125" style="451" customWidth="1"/>
    <col min="7946" max="7946" width="6.5703125" style="451" bestFit="1" customWidth="1"/>
    <col min="7947" max="7947" width="13" style="451" customWidth="1"/>
    <col min="7948" max="7949" width="4.5703125" style="451" customWidth="1"/>
    <col min="7950" max="7950" width="3.28515625" style="451" customWidth="1"/>
    <col min="7951" max="7951" width="13.42578125" style="451" customWidth="1"/>
    <col min="7952" max="7952" width="15.42578125" style="451" customWidth="1"/>
    <col min="7953" max="7953" width="15.42578125" style="451" bestFit="1" customWidth="1"/>
    <col min="7954" max="7954" width="16.5703125" style="451" customWidth="1"/>
    <col min="7955" max="7955" width="16.42578125" style="451" customWidth="1"/>
    <col min="7956" max="7956" width="16.85546875" style="451" customWidth="1"/>
    <col min="7957" max="7957" width="3.42578125" style="451" customWidth="1"/>
    <col min="7958" max="7958" width="3.28515625" style="451" customWidth="1"/>
    <col min="7959" max="7959" width="3.42578125" style="451" customWidth="1"/>
    <col min="7960" max="7960" width="4.28515625" style="451" customWidth="1"/>
    <col min="7961" max="7961" width="4.42578125" style="451" customWidth="1"/>
    <col min="7962" max="7962" width="6.5703125" style="451" customWidth="1"/>
    <col min="7963" max="8192" width="11.42578125" style="451"/>
    <col min="8193" max="8193" width="5.7109375" style="451" customWidth="1"/>
    <col min="8194" max="8194" width="12.140625" style="451" bestFit="1" customWidth="1"/>
    <col min="8195" max="8195" width="2.7109375" style="451" customWidth="1"/>
    <col min="8196" max="8196" width="48.140625" style="451" customWidth="1"/>
    <col min="8197" max="8197" width="11.5703125" style="451" customWidth="1"/>
    <col min="8198" max="8199" width="13.28515625" style="451" customWidth="1"/>
    <col min="8200" max="8200" width="8.42578125" style="451" customWidth="1"/>
    <col min="8201" max="8201" width="10.42578125" style="451" customWidth="1"/>
    <col min="8202" max="8202" width="6.5703125" style="451" bestFit="1" customWidth="1"/>
    <col min="8203" max="8203" width="13" style="451" customWidth="1"/>
    <col min="8204" max="8205" width="4.5703125" style="451" customWidth="1"/>
    <col min="8206" max="8206" width="3.28515625" style="451" customWidth="1"/>
    <col min="8207" max="8207" width="13.42578125" style="451" customWidth="1"/>
    <col min="8208" max="8208" width="15.42578125" style="451" customWidth="1"/>
    <col min="8209" max="8209" width="15.42578125" style="451" bestFit="1" customWidth="1"/>
    <col min="8210" max="8210" width="16.5703125" style="451" customWidth="1"/>
    <col min="8211" max="8211" width="16.42578125" style="451" customWidth="1"/>
    <col min="8212" max="8212" width="16.85546875" style="451" customWidth="1"/>
    <col min="8213" max="8213" width="3.42578125" style="451" customWidth="1"/>
    <col min="8214" max="8214" width="3.28515625" style="451" customWidth="1"/>
    <col min="8215" max="8215" width="3.42578125" style="451" customWidth="1"/>
    <col min="8216" max="8216" width="4.28515625" style="451" customWidth="1"/>
    <col min="8217" max="8217" width="4.42578125" style="451" customWidth="1"/>
    <col min="8218" max="8218" width="6.5703125" style="451" customWidth="1"/>
    <col min="8219" max="8448" width="11.42578125" style="451"/>
    <col min="8449" max="8449" width="5.7109375" style="451" customWidth="1"/>
    <col min="8450" max="8450" width="12.140625" style="451" bestFit="1" customWidth="1"/>
    <col min="8451" max="8451" width="2.7109375" style="451" customWidth="1"/>
    <col min="8452" max="8452" width="48.140625" style="451" customWidth="1"/>
    <col min="8453" max="8453" width="11.5703125" style="451" customWidth="1"/>
    <col min="8454" max="8455" width="13.28515625" style="451" customWidth="1"/>
    <col min="8456" max="8456" width="8.42578125" style="451" customWidth="1"/>
    <col min="8457" max="8457" width="10.42578125" style="451" customWidth="1"/>
    <col min="8458" max="8458" width="6.5703125" style="451" bestFit="1" customWidth="1"/>
    <col min="8459" max="8459" width="13" style="451" customWidth="1"/>
    <col min="8460" max="8461" width="4.5703125" style="451" customWidth="1"/>
    <col min="8462" max="8462" width="3.28515625" style="451" customWidth="1"/>
    <col min="8463" max="8463" width="13.42578125" style="451" customWidth="1"/>
    <col min="8464" max="8464" width="15.42578125" style="451" customWidth="1"/>
    <col min="8465" max="8465" width="15.42578125" style="451" bestFit="1" customWidth="1"/>
    <col min="8466" max="8466" width="16.5703125" style="451" customWidth="1"/>
    <col min="8467" max="8467" width="16.42578125" style="451" customWidth="1"/>
    <col min="8468" max="8468" width="16.85546875" style="451" customWidth="1"/>
    <col min="8469" max="8469" width="3.42578125" style="451" customWidth="1"/>
    <col min="8470" max="8470" width="3.28515625" style="451" customWidth="1"/>
    <col min="8471" max="8471" width="3.42578125" style="451" customWidth="1"/>
    <col min="8472" max="8472" width="4.28515625" style="451" customWidth="1"/>
    <col min="8473" max="8473" width="4.42578125" style="451" customWidth="1"/>
    <col min="8474" max="8474" width="6.5703125" style="451" customWidth="1"/>
    <col min="8475" max="8704" width="11.42578125" style="451"/>
    <col min="8705" max="8705" width="5.7109375" style="451" customWidth="1"/>
    <col min="8706" max="8706" width="12.140625" style="451" bestFit="1" customWidth="1"/>
    <col min="8707" max="8707" width="2.7109375" style="451" customWidth="1"/>
    <col min="8708" max="8708" width="48.140625" style="451" customWidth="1"/>
    <col min="8709" max="8709" width="11.5703125" style="451" customWidth="1"/>
    <col min="8710" max="8711" width="13.28515625" style="451" customWidth="1"/>
    <col min="8712" max="8712" width="8.42578125" style="451" customWidth="1"/>
    <col min="8713" max="8713" width="10.42578125" style="451" customWidth="1"/>
    <col min="8714" max="8714" width="6.5703125" style="451" bestFit="1" customWidth="1"/>
    <col min="8715" max="8715" width="13" style="451" customWidth="1"/>
    <col min="8716" max="8717" width="4.5703125" style="451" customWidth="1"/>
    <col min="8718" max="8718" width="3.28515625" style="451" customWidth="1"/>
    <col min="8719" max="8719" width="13.42578125" style="451" customWidth="1"/>
    <col min="8720" max="8720" width="15.42578125" style="451" customWidth="1"/>
    <col min="8721" max="8721" width="15.42578125" style="451" bestFit="1" customWidth="1"/>
    <col min="8722" max="8722" width="16.5703125" style="451" customWidth="1"/>
    <col min="8723" max="8723" width="16.42578125" style="451" customWidth="1"/>
    <col min="8724" max="8724" width="16.85546875" style="451" customWidth="1"/>
    <col min="8725" max="8725" width="3.42578125" style="451" customWidth="1"/>
    <col min="8726" max="8726" width="3.28515625" style="451" customWidth="1"/>
    <col min="8727" max="8727" width="3.42578125" style="451" customWidth="1"/>
    <col min="8728" max="8728" width="4.28515625" style="451" customWidth="1"/>
    <col min="8729" max="8729" width="4.42578125" style="451" customWidth="1"/>
    <col min="8730" max="8730" width="6.5703125" style="451" customWidth="1"/>
    <col min="8731" max="8960" width="11.42578125" style="451"/>
    <col min="8961" max="8961" width="5.7109375" style="451" customWidth="1"/>
    <col min="8962" max="8962" width="12.140625" style="451" bestFit="1" customWidth="1"/>
    <col min="8963" max="8963" width="2.7109375" style="451" customWidth="1"/>
    <col min="8964" max="8964" width="48.140625" style="451" customWidth="1"/>
    <col min="8965" max="8965" width="11.5703125" style="451" customWidth="1"/>
    <col min="8966" max="8967" width="13.28515625" style="451" customWidth="1"/>
    <col min="8968" max="8968" width="8.42578125" style="451" customWidth="1"/>
    <col min="8969" max="8969" width="10.42578125" style="451" customWidth="1"/>
    <col min="8970" max="8970" width="6.5703125" style="451" bestFit="1" customWidth="1"/>
    <col min="8971" max="8971" width="13" style="451" customWidth="1"/>
    <col min="8972" max="8973" width="4.5703125" style="451" customWidth="1"/>
    <col min="8974" max="8974" width="3.28515625" style="451" customWidth="1"/>
    <col min="8975" max="8975" width="13.42578125" style="451" customWidth="1"/>
    <col min="8976" max="8976" width="15.42578125" style="451" customWidth="1"/>
    <col min="8977" max="8977" width="15.42578125" style="451" bestFit="1" customWidth="1"/>
    <col min="8978" max="8978" width="16.5703125" style="451" customWidth="1"/>
    <col min="8979" max="8979" width="16.42578125" style="451" customWidth="1"/>
    <col min="8980" max="8980" width="16.85546875" style="451" customWidth="1"/>
    <col min="8981" max="8981" width="3.42578125" style="451" customWidth="1"/>
    <col min="8982" max="8982" width="3.28515625" style="451" customWidth="1"/>
    <col min="8983" max="8983" width="3.42578125" style="451" customWidth="1"/>
    <col min="8984" max="8984" width="4.28515625" style="451" customWidth="1"/>
    <col min="8985" max="8985" width="4.42578125" style="451" customWidth="1"/>
    <col min="8986" max="8986" width="6.5703125" style="451" customWidth="1"/>
    <col min="8987" max="9216" width="11.42578125" style="451"/>
    <col min="9217" max="9217" width="5.7109375" style="451" customWidth="1"/>
    <col min="9218" max="9218" width="12.140625" style="451" bestFit="1" customWidth="1"/>
    <col min="9219" max="9219" width="2.7109375" style="451" customWidth="1"/>
    <col min="9220" max="9220" width="48.140625" style="451" customWidth="1"/>
    <col min="9221" max="9221" width="11.5703125" style="451" customWidth="1"/>
    <col min="9222" max="9223" width="13.28515625" style="451" customWidth="1"/>
    <col min="9224" max="9224" width="8.42578125" style="451" customWidth="1"/>
    <col min="9225" max="9225" width="10.42578125" style="451" customWidth="1"/>
    <col min="9226" max="9226" width="6.5703125" style="451" bestFit="1" customWidth="1"/>
    <col min="9227" max="9227" width="13" style="451" customWidth="1"/>
    <col min="9228" max="9229" width="4.5703125" style="451" customWidth="1"/>
    <col min="9230" max="9230" width="3.28515625" style="451" customWidth="1"/>
    <col min="9231" max="9231" width="13.42578125" style="451" customWidth="1"/>
    <col min="9232" max="9232" width="15.42578125" style="451" customWidth="1"/>
    <col min="9233" max="9233" width="15.42578125" style="451" bestFit="1" customWidth="1"/>
    <col min="9234" max="9234" width="16.5703125" style="451" customWidth="1"/>
    <col min="9235" max="9235" width="16.42578125" style="451" customWidth="1"/>
    <col min="9236" max="9236" width="16.85546875" style="451" customWidth="1"/>
    <col min="9237" max="9237" width="3.42578125" style="451" customWidth="1"/>
    <col min="9238" max="9238" width="3.28515625" style="451" customWidth="1"/>
    <col min="9239" max="9239" width="3.42578125" style="451" customWidth="1"/>
    <col min="9240" max="9240" width="4.28515625" style="451" customWidth="1"/>
    <col min="9241" max="9241" width="4.42578125" style="451" customWidth="1"/>
    <col min="9242" max="9242" width="6.5703125" style="451" customWidth="1"/>
    <col min="9243" max="9472" width="11.42578125" style="451"/>
    <col min="9473" max="9473" width="5.7109375" style="451" customWidth="1"/>
    <col min="9474" max="9474" width="12.140625" style="451" bestFit="1" customWidth="1"/>
    <col min="9475" max="9475" width="2.7109375" style="451" customWidth="1"/>
    <col min="9476" max="9476" width="48.140625" style="451" customWidth="1"/>
    <col min="9477" max="9477" width="11.5703125" style="451" customWidth="1"/>
    <col min="9478" max="9479" width="13.28515625" style="451" customWidth="1"/>
    <col min="9480" max="9480" width="8.42578125" style="451" customWidth="1"/>
    <col min="9481" max="9481" width="10.42578125" style="451" customWidth="1"/>
    <col min="9482" max="9482" width="6.5703125" style="451" bestFit="1" customWidth="1"/>
    <col min="9483" max="9483" width="13" style="451" customWidth="1"/>
    <col min="9484" max="9485" width="4.5703125" style="451" customWidth="1"/>
    <col min="9486" max="9486" width="3.28515625" style="451" customWidth="1"/>
    <col min="9487" max="9487" width="13.42578125" style="451" customWidth="1"/>
    <col min="9488" max="9488" width="15.42578125" style="451" customWidth="1"/>
    <col min="9489" max="9489" width="15.42578125" style="451" bestFit="1" customWidth="1"/>
    <col min="9490" max="9490" width="16.5703125" style="451" customWidth="1"/>
    <col min="9491" max="9491" width="16.42578125" style="451" customWidth="1"/>
    <col min="9492" max="9492" width="16.85546875" style="451" customWidth="1"/>
    <col min="9493" max="9493" width="3.42578125" style="451" customWidth="1"/>
    <col min="9494" max="9494" width="3.28515625" style="451" customWidth="1"/>
    <col min="9495" max="9495" width="3.42578125" style="451" customWidth="1"/>
    <col min="9496" max="9496" width="4.28515625" style="451" customWidth="1"/>
    <col min="9497" max="9497" width="4.42578125" style="451" customWidth="1"/>
    <col min="9498" max="9498" width="6.5703125" style="451" customWidth="1"/>
    <col min="9499" max="9728" width="11.42578125" style="451"/>
    <col min="9729" max="9729" width="5.7109375" style="451" customWidth="1"/>
    <col min="9730" max="9730" width="12.140625" style="451" bestFit="1" customWidth="1"/>
    <col min="9731" max="9731" width="2.7109375" style="451" customWidth="1"/>
    <col min="9732" max="9732" width="48.140625" style="451" customWidth="1"/>
    <col min="9733" max="9733" width="11.5703125" style="451" customWidth="1"/>
    <col min="9734" max="9735" width="13.28515625" style="451" customWidth="1"/>
    <col min="9736" max="9736" width="8.42578125" style="451" customWidth="1"/>
    <col min="9737" max="9737" width="10.42578125" style="451" customWidth="1"/>
    <col min="9738" max="9738" width="6.5703125" style="451" bestFit="1" customWidth="1"/>
    <col min="9739" max="9739" width="13" style="451" customWidth="1"/>
    <col min="9740" max="9741" width="4.5703125" style="451" customWidth="1"/>
    <col min="9742" max="9742" width="3.28515625" style="451" customWidth="1"/>
    <col min="9743" max="9743" width="13.42578125" style="451" customWidth="1"/>
    <col min="9744" max="9744" width="15.42578125" style="451" customWidth="1"/>
    <col min="9745" max="9745" width="15.42578125" style="451" bestFit="1" customWidth="1"/>
    <col min="9746" max="9746" width="16.5703125" style="451" customWidth="1"/>
    <col min="9747" max="9747" width="16.42578125" style="451" customWidth="1"/>
    <col min="9748" max="9748" width="16.85546875" style="451" customWidth="1"/>
    <col min="9749" max="9749" width="3.42578125" style="451" customWidth="1"/>
    <col min="9750" max="9750" width="3.28515625" style="451" customWidth="1"/>
    <col min="9751" max="9751" width="3.42578125" style="451" customWidth="1"/>
    <col min="9752" max="9752" width="4.28515625" style="451" customWidth="1"/>
    <col min="9753" max="9753" width="4.42578125" style="451" customWidth="1"/>
    <col min="9754" max="9754" width="6.5703125" style="451" customWidth="1"/>
    <col min="9755" max="9984" width="11.42578125" style="451"/>
    <col min="9985" max="9985" width="5.7109375" style="451" customWidth="1"/>
    <col min="9986" max="9986" width="12.140625" style="451" bestFit="1" customWidth="1"/>
    <col min="9987" max="9987" width="2.7109375" style="451" customWidth="1"/>
    <col min="9988" max="9988" width="48.140625" style="451" customWidth="1"/>
    <col min="9989" max="9989" width="11.5703125" style="451" customWidth="1"/>
    <col min="9990" max="9991" width="13.28515625" style="451" customWidth="1"/>
    <col min="9992" max="9992" width="8.42578125" style="451" customWidth="1"/>
    <col min="9993" max="9993" width="10.42578125" style="451" customWidth="1"/>
    <col min="9994" max="9994" width="6.5703125" style="451" bestFit="1" customWidth="1"/>
    <col min="9995" max="9995" width="13" style="451" customWidth="1"/>
    <col min="9996" max="9997" width="4.5703125" style="451" customWidth="1"/>
    <col min="9998" max="9998" width="3.28515625" style="451" customWidth="1"/>
    <col min="9999" max="9999" width="13.42578125" style="451" customWidth="1"/>
    <col min="10000" max="10000" width="15.42578125" style="451" customWidth="1"/>
    <col min="10001" max="10001" width="15.42578125" style="451" bestFit="1" customWidth="1"/>
    <col min="10002" max="10002" width="16.5703125" style="451" customWidth="1"/>
    <col min="10003" max="10003" width="16.42578125" style="451" customWidth="1"/>
    <col min="10004" max="10004" width="16.85546875" style="451" customWidth="1"/>
    <col min="10005" max="10005" width="3.42578125" style="451" customWidth="1"/>
    <col min="10006" max="10006" width="3.28515625" style="451" customWidth="1"/>
    <col min="10007" max="10007" width="3.42578125" style="451" customWidth="1"/>
    <col min="10008" max="10008" width="4.28515625" style="451" customWidth="1"/>
    <col min="10009" max="10009" width="4.42578125" style="451" customWidth="1"/>
    <col min="10010" max="10010" width="6.5703125" style="451" customWidth="1"/>
    <col min="10011" max="10240" width="11.42578125" style="451"/>
    <col min="10241" max="10241" width="5.7109375" style="451" customWidth="1"/>
    <col min="10242" max="10242" width="12.140625" style="451" bestFit="1" customWidth="1"/>
    <col min="10243" max="10243" width="2.7109375" style="451" customWidth="1"/>
    <col min="10244" max="10244" width="48.140625" style="451" customWidth="1"/>
    <col min="10245" max="10245" width="11.5703125" style="451" customWidth="1"/>
    <col min="10246" max="10247" width="13.28515625" style="451" customWidth="1"/>
    <col min="10248" max="10248" width="8.42578125" style="451" customWidth="1"/>
    <col min="10249" max="10249" width="10.42578125" style="451" customWidth="1"/>
    <col min="10250" max="10250" width="6.5703125" style="451" bestFit="1" customWidth="1"/>
    <col min="10251" max="10251" width="13" style="451" customWidth="1"/>
    <col min="10252" max="10253" width="4.5703125" style="451" customWidth="1"/>
    <col min="10254" max="10254" width="3.28515625" style="451" customWidth="1"/>
    <col min="10255" max="10255" width="13.42578125" style="451" customWidth="1"/>
    <col min="10256" max="10256" width="15.42578125" style="451" customWidth="1"/>
    <col min="10257" max="10257" width="15.42578125" style="451" bestFit="1" customWidth="1"/>
    <col min="10258" max="10258" width="16.5703125" style="451" customWidth="1"/>
    <col min="10259" max="10259" width="16.42578125" style="451" customWidth="1"/>
    <col min="10260" max="10260" width="16.85546875" style="451" customWidth="1"/>
    <col min="10261" max="10261" width="3.42578125" style="451" customWidth="1"/>
    <col min="10262" max="10262" width="3.28515625" style="451" customWidth="1"/>
    <col min="10263" max="10263" width="3.42578125" style="451" customWidth="1"/>
    <col min="10264" max="10264" width="4.28515625" style="451" customWidth="1"/>
    <col min="10265" max="10265" width="4.42578125" style="451" customWidth="1"/>
    <col min="10266" max="10266" width="6.5703125" style="451" customWidth="1"/>
    <col min="10267" max="10496" width="11.42578125" style="451"/>
    <col min="10497" max="10497" width="5.7109375" style="451" customWidth="1"/>
    <col min="10498" max="10498" width="12.140625" style="451" bestFit="1" customWidth="1"/>
    <col min="10499" max="10499" width="2.7109375" style="451" customWidth="1"/>
    <col min="10500" max="10500" width="48.140625" style="451" customWidth="1"/>
    <col min="10501" max="10501" width="11.5703125" style="451" customWidth="1"/>
    <col min="10502" max="10503" width="13.28515625" style="451" customWidth="1"/>
    <col min="10504" max="10504" width="8.42578125" style="451" customWidth="1"/>
    <col min="10505" max="10505" width="10.42578125" style="451" customWidth="1"/>
    <col min="10506" max="10506" width="6.5703125" style="451" bestFit="1" customWidth="1"/>
    <col min="10507" max="10507" width="13" style="451" customWidth="1"/>
    <col min="10508" max="10509" width="4.5703125" style="451" customWidth="1"/>
    <col min="10510" max="10510" width="3.28515625" style="451" customWidth="1"/>
    <col min="10511" max="10511" width="13.42578125" style="451" customWidth="1"/>
    <col min="10512" max="10512" width="15.42578125" style="451" customWidth="1"/>
    <col min="10513" max="10513" width="15.42578125" style="451" bestFit="1" customWidth="1"/>
    <col min="10514" max="10514" width="16.5703125" style="451" customWidth="1"/>
    <col min="10515" max="10515" width="16.42578125" style="451" customWidth="1"/>
    <col min="10516" max="10516" width="16.85546875" style="451" customWidth="1"/>
    <col min="10517" max="10517" width="3.42578125" style="451" customWidth="1"/>
    <col min="10518" max="10518" width="3.28515625" style="451" customWidth="1"/>
    <col min="10519" max="10519" width="3.42578125" style="451" customWidth="1"/>
    <col min="10520" max="10520" width="4.28515625" style="451" customWidth="1"/>
    <col min="10521" max="10521" width="4.42578125" style="451" customWidth="1"/>
    <col min="10522" max="10522" width="6.5703125" style="451" customWidth="1"/>
    <col min="10523" max="10752" width="11.42578125" style="451"/>
    <col min="10753" max="10753" width="5.7109375" style="451" customWidth="1"/>
    <col min="10754" max="10754" width="12.140625" style="451" bestFit="1" customWidth="1"/>
    <col min="10755" max="10755" width="2.7109375" style="451" customWidth="1"/>
    <col min="10756" max="10756" width="48.140625" style="451" customWidth="1"/>
    <col min="10757" max="10757" width="11.5703125" style="451" customWidth="1"/>
    <col min="10758" max="10759" width="13.28515625" style="451" customWidth="1"/>
    <col min="10760" max="10760" width="8.42578125" style="451" customWidth="1"/>
    <col min="10761" max="10761" width="10.42578125" style="451" customWidth="1"/>
    <col min="10762" max="10762" width="6.5703125" style="451" bestFit="1" customWidth="1"/>
    <col min="10763" max="10763" width="13" style="451" customWidth="1"/>
    <col min="10764" max="10765" width="4.5703125" style="451" customWidth="1"/>
    <col min="10766" max="10766" width="3.28515625" style="451" customWidth="1"/>
    <col min="10767" max="10767" width="13.42578125" style="451" customWidth="1"/>
    <col min="10768" max="10768" width="15.42578125" style="451" customWidth="1"/>
    <col min="10769" max="10769" width="15.42578125" style="451" bestFit="1" customWidth="1"/>
    <col min="10770" max="10770" width="16.5703125" style="451" customWidth="1"/>
    <col min="10771" max="10771" width="16.42578125" style="451" customWidth="1"/>
    <col min="10772" max="10772" width="16.85546875" style="451" customWidth="1"/>
    <col min="10773" max="10773" width="3.42578125" style="451" customWidth="1"/>
    <col min="10774" max="10774" width="3.28515625" style="451" customWidth="1"/>
    <col min="10775" max="10775" width="3.42578125" style="451" customWidth="1"/>
    <col min="10776" max="10776" width="4.28515625" style="451" customWidth="1"/>
    <col min="10777" max="10777" width="4.42578125" style="451" customWidth="1"/>
    <col min="10778" max="10778" width="6.5703125" style="451" customWidth="1"/>
    <col min="10779" max="11008" width="11.42578125" style="451"/>
    <col min="11009" max="11009" width="5.7109375" style="451" customWidth="1"/>
    <col min="11010" max="11010" width="12.140625" style="451" bestFit="1" customWidth="1"/>
    <col min="11011" max="11011" width="2.7109375" style="451" customWidth="1"/>
    <col min="11012" max="11012" width="48.140625" style="451" customWidth="1"/>
    <col min="11013" max="11013" width="11.5703125" style="451" customWidth="1"/>
    <col min="11014" max="11015" width="13.28515625" style="451" customWidth="1"/>
    <col min="11016" max="11016" width="8.42578125" style="451" customWidth="1"/>
    <col min="11017" max="11017" width="10.42578125" style="451" customWidth="1"/>
    <col min="11018" max="11018" width="6.5703125" style="451" bestFit="1" customWidth="1"/>
    <col min="11019" max="11019" width="13" style="451" customWidth="1"/>
    <col min="11020" max="11021" width="4.5703125" style="451" customWidth="1"/>
    <col min="11022" max="11022" width="3.28515625" style="451" customWidth="1"/>
    <col min="11023" max="11023" width="13.42578125" style="451" customWidth="1"/>
    <col min="11024" max="11024" width="15.42578125" style="451" customWidth="1"/>
    <col min="11025" max="11025" width="15.42578125" style="451" bestFit="1" customWidth="1"/>
    <col min="11026" max="11026" width="16.5703125" style="451" customWidth="1"/>
    <col min="11027" max="11027" width="16.42578125" style="451" customWidth="1"/>
    <col min="11028" max="11028" width="16.85546875" style="451" customWidth="1"/>
    <col min="11029" max="11029" width="3.42578125" style="451" customWidth="1"/>
    <col min="11030" max="11030" width="3.28515625" style="451" customWidth="1"/>
    <col min="11031" max="11031" width="3.42578125" style="451" customWidth="1"/>
    <col min="11032" max="11032" width="4.28515625" style="451" customWidth="1"/>
    <col min="11033" max="11033" width="4.42578125" style="451" customWidth="1"/>
    <col min="11034" max="11034" width="6.5703125" style="451" customWidth="1"/>
    <col min="11035" max="11264" width="11.42578125" style="451"/>
    <col min="11265" max="11265" width="5.7109375" style="451" customWidth="1"/>
    <col min="11266" max="11266" width="12.140625" style="451" bestFit="1" customWidth="1"/>
    <col min="11267" max="11267" width="2.7109375" style="451" customWidth="1"/>
    <col min="11268" max="11268" width="48.140625" style="451" customWidth="1"/>
    <col min="11269" max="11269" width="11.5703125" style="451" customWidth="1"/>
    <col min="11270" max="11271" width="13.28515625" style="451" customWidth="1"/>
    <col min="11272" max="11272" width="8.42578125" style="451" customWidth="1"/>
    <col min="11273" max="11273" width="10.42578125" style="451" customWidth="1"/>
    <col min="11274" max="11274" width="6.5703125" style="451" bestFit="1" customWidth="1"/>
    <col min="11275" max="11275" width="13" style="451" customWidth="1"/>
    <col min="11276" max="11277" width="4.5703125" style="451" customWidth="1"/>
    <col min="11278" max="11278" width="3.28515625" style="451" customWidth="1"/>
    <col min="11279" max="11279" width="13.42578125" style="451" customWidth="1"/>
    <col min="11280" max="11280" width="15.42578125" style="451" customWidth="1"/>
    <col min="11281" max="11281" width="15.42578125" style="451" bestFit="1" customWidth="1"/>
    <col min="11282" max="11282" width="16.5703125" style="451" customWidth="1"/>
    <col min="11283" max="11283" width="16.42578125" style="451" customWidth="1"/>
    <col min="11284" max="11284" width="16.85546875" style="451" customWidth="1"/>
    <col min="11285" max="11285" width="3.42578125" style="451" customWidth="1"/>
    <col min="11286" max="11286" width="3.28515625" style="451" customWidth="1"/>
    <col min="11287" max="11287" width="3.42578125" style="451" customWidth="1"/>
    <col min="11288" max="11288" width="4.28515625" style="451" customWidth="1"/>
    <col min="11289" max="11289" width="4.42578125" style="451" customWidth="1"/>
    <col min="11290" max="11290" width="6.5703125" style="451" customWidth="1"/>
    <col min="11291" max="11520" width="11.42578125" style="451"/>
    <col min="11521" max="11521" width="5.7109375" style="451" customWidth="1"/>
    <col min="11522" max="11522" width="12.140625" style="451" bestFit="1" customWidth="1"/>
    <col min="11523" max="11523" width="2.7109375" style="451" customWidth="1"/>
    <col min="11524" max="11524" width="48.140625" style="451" customWidth="1"/>
    <col min="11525" max="11525" width="11.5703125" style="451" customWidth="1"/>
    <col min="11526" max="11527" width="13.28515625" style="451" customWidth="1"/>
    <col min="11528" max="11528" width="8.42578125" style="451" customWidth="1"/>
    <col min="11529" max="11529" width="10.42578125" style="451" customWidth="1"/>
    <col min="11530" max="11530" width="6.5703125" style="451" bestFit="1" customWidth="1"/>
    <col min="11531" max="11531" width="13" style="451" customWidth="1"/>
    <col min="11532" max="11533" width="4.5703125" style="451" customWidth="1"/>
    <col min="11534" max="11534" width="3.28515625" style="451" customWidth="1"/>
    <col min="11535" max="11535" width="13.42578125" style="451" customWidth="1"/>
    <col min="11536" max="11536" width="15.42578125" style="451" customWidth="1"/>
    <col min="11537" max="11537" width="15.42578125" style="451" bestFit="1" customWidth="1"/>
    <col min="11538" max="11538" width="16.5703125" style="451" customWidth="1"/>
    <col min="11539" max="11539" width="16.42578125" style="451" customWidth="1"/>
    <col min="11540" max="11540" width="16.85546875" style="451" customWidth="1"/>
    <col min="11541" max="11541" width="3.42578125" style="451" customWidth="1"/>
    <col min="11542" max="11542" width="3.28515625" style="451" customWidth="1"/>
    <col min="11543" max="11543" width="3.42578125" style="451" customWidth="1"/>
    <col min="11544" max="11544" width="4.28515625" style="451" customWidth="1"/>
    <col min="11545" max="11545" width="4.42578125" style="451" customWidth="1"/>
    <col min="11546" max="11546" width="6.5703125" style="451" customWidth="1"/>
    <col min="11547" max="11776" width="11.42578125" style="451"/>
    <col min="11777" max="11777" width="5.7109375" style="451" customWidth="1"/>
    <col min="11778" max="11778" width="12.140625" style="451" bestFit="1" customWidth="1"/>
    <col min="11779" max="11779" width="2.7109375" style="451" customWidth="1"/>
    <col min="11780" max="11780" width="48.140625" style="451" customWidth="1"/>
    <col min="11781" max="11781" width="11.5703125" style="451" customWidth="1"/>
    <col min="11782" max="11783" width="13.28515625" style="451" customWidth="1"/>
    <col min="11784" max="11784" width="8.42578125" style="451" customWidth="1"/>
    <col min="11785" max="11785" width="10.42578125" style="451" customWidth="1"/>
    <col min="11786" max="11786" width="6.5703125" style="451" bestFit="1" customWidth="1"/>
    <col min="11787" max="11787" width="13" style="451" customWidth="1"/>
    <col min="11788" max="11789" width="4.5703125" style="451" customWidth="1"/>
    <col min="11790" max="11790" width="3.28515625" style="451" customWidth="1"/>
    <col min="11791" max="11791" width="13.42578125" style="451" customWidth="1"/>
    <col min="11792" max="11792" width="15.42578125" style="451" customWidth="1"/>
    <col min="11793" max="11793" width="15.42578125" style="451" bestFit="1" customWidth="1"/>
    <col min="11794" max="11794" width="16.5703125" style="451" customWidth="1"/>
    <col min="11795" max="11795" width="16.42578125" style="451" customWidth="1"/>
    <col min="11796" max="11796" width="16.85546875" style="451" customWidth="1"/>
    <col min="11797" max="11797" width="3.42578125" style="451" customWidth="1"/>
    <col min="11798" max="11798" width="3.28515625" style="451" customWidth="1"/>
    <col min="11799" max="11799" width="3.42578125" style="451" customWidth="1"/>
    <col min="11800" max="11800" width="4.28515625" style="451" customWidth="1"/>
    <col min="11801" max="11801" width="4.42578125" style="451" customWidth="1"/>
    <col min="11802" max="11802" width="6.5703125" style="451" customWidth="1"/>
    <col min="11803" max="12032" width="11.42578125" style="451"/>
    <col min="12033" max="12033" width="5.7109375" style="451" customWidth="1"/>
    <col min="12034" max="12034" width="12.140625" style="451" bestFit="1" customWidth="1"/>
    <col min="12035" max="12035" width="2.7109375" style="451" customWidth="1"/>
    <col min="12036" max="12036" width="48.140625" style="451" customWidth="1"/>
    <col min="12037" max="12037" width="11.5703125" style="451" customWidth="1"/>
    <col min="12038" max="12039" width="13.28515625" style="451" customWidth="1"/>
    <col min="12040" max="12040" width="8.42578125" style="451" customWidth="1"/>
    <col min="12041" max="12041" width="10.42578125" style="451" customWidth="1"/>
    <col min="12042" max="12042" width="6.5703125" style="451" bestFit="1" customWidth="1"/>
    <col min="12043" max="12043" width="13" style="451" customWidth="1"/>
    <col min="12044" max="12045" width="4.5703125" style="451" customWidth="1"/>
    <col min="12046" max="12046" width="3.28515625" style="451" customWidth="1"/>
    <col min="12047" max="12047" width="13.42578125" style="451" customWidth="1"/>
    <col min="12048" max="12048" width="15.42578125" style="451" customWidth="1"/>
    <col min="12049" max="12049" width="15.42578125" style="451" bestFit="1" customWidth="1"/>
    <col min="12050" max="12050" width="16.5703125" style="451" customWidth="1"/>
    <col min="12051" max="12051" width="16.42578125" style="451" customWidth="1"/>
    <col min="12052" max="12052" width="16.85546875" style="451" customWidth="1"/>
    <col min="12053" max="12053" width="3.42578125" style="451" customWidth="1"/>
    <col min="12054" max="12054" width="3.28515625" style="451" customWidth="1"/>
    <col min="12055" max="12055" width="3.42578125" style="451" customWidth="1"/>
    <col min="12056" max="12056" width="4.28515625" style="451" customWidth="1"/>
    <col min="12057" max="12057" width="4.42578125" style="451" customWidth="1"/>
    <col min="12058" max="12058" width="6.5703125" style="451" customWidth="1"/>
    <col min="12059" max="12288" width="11.42578125" style="451"/>
    <col min="12289" max="12289" width="5.7109375" style="451" customWidth="1"/>
    <col min="12290" max="12290" width="12.140625" style="451" bestFit="1" customWidth="1"/>
    <col min="12291" max="12291" width="2.7109375" style="451" customWidth="1"/>
    <col min="12292" max="12292" width="48.140625" style="451" customWidth="1"/>
    <col min="12293" max="12293" width="11.5703125" style="451" customWidth="1"/>
    <col min="12294" max="12295" width="13.28515625" style="451" customWidth="1"/>
    <col min="12296" max="12296" width="8.42578125" style="451" customWidth="1"/>
    <col min="12297" max="12297" width="10.42578125" style="451" customWidth="1"/>
    <col min="12298" max="12298" width="6.5703125" style="451" bestFit="1" customWidth="1"/>
    <col min="12299" max="12299" width="13" style="451" customWidth="1"/>
    <col min="12300" max="12301" width="4.5703125" style="451" customWidth="1"/>
    <col min="12302" max="12302" width="3.28515625" style="451" customWidth="1"/>
    <col min="12303" max="12303" width="13.42578125" style="451" customWidth="1"/>
    <col min="12304" max="12304" width="15.42578125" style="451" customWidth="1"/>
    <col min="12305" max="12305" width="15.42578125" style="451" bestFit="1" customWidth="1"/>
    <col min="12306" max="12306" width="16.5703125" style="451" customWidth="1"/>
    <col min="12307" max="12307" width="16.42578125" style="451" customWidth="1"/>
    <col min="12308" max="12308" width="16.85546875" style="451" customWidth="1"/>
    <col min="12309" max="12309" width="3.42578125" style="451" customWidth="1"/>
    <col min="12310" max="12310" width="3.28515625" style="451" customWidth="1"/>
    <col min="12311" max="12311" width="3.42578125" style="451" customWidth="1"/>
    <col min="12312" max="12312" width="4.28515625" style="451" customWidth="1"/>
    <col min="12313" max="12313" width="4.42578125" style="451" customWidth="1"/>
    <col min="12314" max="12314" width="6.5703125" style="451" customWidth="1"/>
    <col min="12315" max="12544" width="11.42578125" style="451"/>
    <col min="12545" max="12545" width="5.7109375" style="451" customWidth="1"/>
    <col min="12546" max="12546" width="12.140625" style="451" bestFit="1" customWidth="1"/>
    <col min="12547" max="12547" width="2.7109375" style="451" customWidth="1"/>
    <col min="12548" max="12548" width="48.140625" style="451" customWidth="1"/>
    <col min="12549" max="12549" width="11.5703125" style="451" customWidth="1"/>
    <col min="12550" max="12551" width="13.28515625" style="451" customWidth="1"/>
    <col min="12552" max="12552" width="8.42578125" style="451" customWidth="1"/>
    <col min="12553" max="12553" width="10.42578125" style="451" customWidth="1"/>
    <col min="12554" max="12554" width="6.5703125" style="451" bestFit="1" customWidth="1"/>
    <col min="12555" max="12555" width="13" style="451" customWidth="1"/>
    <col min="12556" max="12557" width="4.5703125" style="451" customWidth="1"/>
    <col min="12558" max="12558" width="3.28515625" style="451" customWidth="1"/>
    <col min="12559" max="12559" width="13.42578125" style="451" customWidth="1"/>
    <col min="12560" max="12560" width="15.42578125" style="451" customWidth="1"/>
    <col min="12561" max="12561" width="15.42578125" style="451" bestFit="1" customWidth="1"/>
    <col min="12562" max="12562" width="16.5703125" style="451" customWidth="1"/>
    <col min="12563" max="12563" width="16.42578125" style="451" customWidth="1"/>
    <col min="12564" max="12564" width="16.85546875" style="451" customWidth="1"/>
    <col min="12565" max="12565" width="3.42578125" style="451" customWidth="1"/>
    <col min="12566" max="12566" width="3.28515625" style="451" customWidth="1"/>
    <col min="12567" max="12567" width="3.42578125" style="451" customWidth="1"/>
    <col min="12568" max="12568" width="4.28515625" style="451" customWidth="1"/>
    <col min="12569" max="12569" width="4.42578125" style="451" customWidth="1"/>
    <col min="12570" max="12570" width="6.5703125" style="451" customWidth="1"/>
    <col min="12571" max="12800" width="11.42578125" style="451"/>
    <col min="12801" max="12801" width="5.7109375" style="451" customWidth="1"/>
    <col min="12802" max="12802" width="12.140625" style="451" bestFit="1" customWidth="1"/>
    <col min="12803" max="12803" width="2.7109375" style="451" customWidth="1"/>
    <col min="12804" max="12804" width="48.140625" style="451" customWidth="1"/>
    <col min="12805" max="12805" width="11.5703125" style="451" customWidth="1"/>
    <col min="12806" max="12807" width="13.28515625" style="451" customWidth="1"/>
    <col min="12808" max="12808" width="8.42578125" style="451" customWidth="1"/>
    <col min="12809" max="12809" width="10.42578125" style="451" customWidth="1"/>
    <col min="12810" max="12810" width="6.5703125" style="451" bestFit="1" customWidth="1"/>
    <col min="12811" max="12811" width="13" style="451" customWidth="1"/>
    <col min="12812" max="12813" width="4.5703125" style="451" customWidth="1"/>
    <col min="12814" max="12814" width="3.28515625" style="451" customWidth="1"/>
    <col min="12815" max="12815" width="13.42578125" style="451" customWidth="1"/>
    <col min="12816" max="12816" width="15.42578125" style="451" customWidth="1"/>
    <col min="12817" max="12817" width="15.42578125" style="451" bestFit="1" customWidth="1"/>
    <col min="12818" max="12818" width="16.5703125" style="451" customWidth="1"/>
    <col min="12819" max="12819" width="16.42578125" style="451" customWidth="1"/>
    <col min="12820" max="12820" width="16.85546875" style="451" customWidth="1"/>
    <col min="12821" max="12821" width="3.42578125" style="451" customWidth="1"/>
    <col min="12822" max="12822" width="3.28515625" style="451" customWidth="1"/>
    <col min="12823" max="12823" width="3.42578125" style="451" customWidth="1"/>
    <col min="12824" max="12824" width="4.28515625" style="451" customWidth="1"/>
    <col min="12825" max="12825" width="4.42578125" style="451" customWidth="1"/>
    <col min="12826" max="12826" width="6.5703125" style="451" customWidth="1"/>
    <col min="12827" max="13056" width="11.42578125" style="451"/>
    <col min="13057" max="13057" width="5.7109375" style="451" customWidth="1"/>
    <col min="13058" max="13058" width="12.140625" style="451" bestFit="1" customWidth="1"/>
    <col min="13059" max="13059" width="2.7109375" style="451" customWidth="1"/>
    <col min="13060" max="13060" width="48.140625" style="451" customWidth="1"/>
    <col min="13061" max="13061" width="11.5703125" style="451" customWidth="1"/>
    <col min="13062" max="13063" width="13.28515625" style="451" customWidth="1"/>
    <col min="13064" max="13064" width="8.42578125" style="451" customWidth="1"/>
    <col min="13065" max="13065" width="10.42578125" style="451" customWidth="1"/>
    <col min="13066" max="13066" width="6.5703125" style="451" bestFit="1" customWidth="1"/>
    <col min="13067" max="13067" width="13" style="451" customWidth="1"/>
    <col min="13068" max="13069" width="4.5703125" style="451" customWidth="1"/>
    <col min="13070" max="13070" width="3.28515625" style="451" customWidth="1"/>
    <col min="13071" max="13071" width="13.42578125" style="451" customWidth="1"/>
    <col min="13072" max="13072" width="15.42578125" style="451" customWidth="1"/>
    <col min="13073" max="13073" width="15.42578125" style="451" bestFit="1" customWidth="1"/>
    <col min="13074" max="13074" width="16.5703125" style="451" customWidth="1"/>
    <col min="13075" max="13075" width="16.42578125" style="451" customWidth="1"/>
    <col min="13076" max="13076" width="16.85546875" style="451" customWidth="1"/>
    <col min="13077" max="13077" width="3.42578125" style="451" customWidth="1"/>
    <col min="13078" max="13078" width="3.28515625" style="451" customWidth="1"/>
    <col min="13079" max="13079" width="3.42578125" style="451" customWidth="1"/>
    <col min="13080" max="13080" width="4.28515625" style="451" customWidth="1"/>
    <col min="13081" max="13081" width="4.42578125" style="451" customWidth="1"/>
    <col min="13082" max="13082" width="6.5703125" style="451" customWidth="1"/>
    <col min="13083" max="13312" width="11.42578125" style="451"/>
    <col min="13313" max="13313" width="5.7109375" style="451" customWidth="1"/>
    <col min="13314" max="13314" width="12.140625" style="451" bestFit="1" customWidth="1"/>
    <col min="13315" max="13315" width="2.7109375" style="451" customWidth="1"/>
    <col min="13316" max="13316" width="48.140625" style="451" customWidth="1"/>
    <col min="13317" max="13317" width="11.5703125" style="451" customWidth="1"/>
    <col min="13318" max="13319" width="13.28515625" style="451" customWidth="1"/>
    <col min="13320" max="13320" width="8.42578125" style="451" customWidth="1"/>
    <col min="13321" max="13321" width="10.42578125" style="451" customWidth="1"/>
    <col min="13322" max="13322" width="6.5703125" style="451" bestFit="1" customWidth="1"/>
    <col min="13323" max="13323" width="13" style="451" customWidth="1"/>
    <col min="13324" max="13325" width="4.5703125" style="451" customWidth="1"/>
    <col min="13326" max="13326" width="3.28515625" style="451" customWidth="1"/>
    <col min="13327" max="13327" width="13.42578125" style="451" customWidth="1"/>
    <col min="13328" max="13328" width="15.42578125" style="451" customWidth="1"/>
    <col min="13329" max="13329" width="15.42578125" style="451" bestFit="1" customWidth="1"/>
    <col min="13330" max="13330" width="16.5703125" style="451" customWidth="1"/>
    <col min="13331" max="13331" width="16.42578125" style="451" customWidth="1"/>
    <col min="13332" max="13332" width="16.85546875" style="451" customWidth="1"/>
    <col min="13333" max="13333" width="3.42578125" style="451" customWidth="1"/>
    <col min="13334" max="13334" width="3.28515625" style="451" customWidth="1"/>
    <col min="13335" max="13335" width="3.42578125" style="451" customWidth="1"/>
    <col min="13336" max="13336" width="4.28515625" style="451" customWidth="1"/>
    <col min="13337" max="13337" width="4.42578125" style="451" customWidth="1"/>
    <col min="13338" max="13338" width="6.5703125" style="451" customWidth="1"/>
    <col min="13339" max="13568" width="11.42578125" style="451"/>
    <col min="13569" max="13569" width="5.7109375" style="451" customWidth="1"/>
    <col min="13570" max="13570" width="12.140625" style="451" bestFit="1" customWidth="1"/>
    <col min="13571" max="13571" width="2.7109375" style="451" customWidth="1"/>
    <col min="13572" max="13572" width="48.140625" style="451" customWidth="1"/>
    <col min="13573" max="13573" width="11.5703125" style="451" customWidth="1"/>
    <col min="13574" max="13575" width="13.28515625" style="451" customWidth="1"/>
    <col min="13576" max="13576" width="8.42578125" style="451" customWidth="1"/>
    <col min="13577" max="13577" width="10.42578125" style="451" customWidth="1"/>
    <col min="13578" max="13578" width="6.5703125" style="451" bestFit="1" customWidth="1"/>
    <col min="13579" max="13579" width="13" style="451" customWidth="1"/>
    <col min="13580" max="13581" width="4.5703125" style="451" customWidth="1"/>
    <col min="13582" max="13582" width="3.28515625" style="451" customWidth="1"/>
    <col min="13583" max="13583" width="13.42578125" style="451" customWidth="1"/>
    <col min="13584" max="13584" width="15.42578125" style="451" customWidth="1"/>
    <col min="13585" max="13585" width="15.42578125" style="451" bestFit="1" customWidth="1"/>
    <col min="13586" max="13586" width="16.5703125" style="451" customWidth="1"/>
    <col min="13587" max="13587" width="16.42578125" style="451" customWidth="1"/>
    <col min="13588" max="13588" width="16.85546875" style="451" customWidth="1"/>
    <col min="13589" max="13589" width="3.42578125" style="451" customWidth="1"/>
    <col min="13590" max="13590" width="3.28515625" style="451" customWidth="1"/>
    <col min="13591" max="13591" width="3.42578125" style="451" customWidth="1"/>
    <col min="13592" max="13592" width="4.28515625" style="451" customWidth="1"/>
    <col min="13593" max="13593" width="4.42578125" style="451" customWidth="1"/>
    <col min="13594" max="13594" width="6.5703125" style="451" customWidth="1"/>
    <col min="13595" max="13824" width="11.42578125" style="451"/>
    <col min="13825" max="13825" width="5.7109375" style="451" customWidth="1"/>
    <col min="13826" max="13826" width="12.140625" style="451" bestFit="1" customWidth="1"/>
    <col min="13827" max="13827" width="2.7109375" style="451" customWidth="1"/>
    <col min="13828" max="13828" width="48.140625" style="451" customWidth="1"/>
    <col min="13829" max="13829" width="11.5703125" style="451" customWidth="1"/>
    <col min="13830" max="13831" width="13.28515625" style="451" customWidth="1"/>
    <col min="13832" max="13832" width="8.42578125" style="451" customWidth="1"/>
    <col min="13833" max="13833" width="10.42578125" style="451" customWidth="1"/>
    <col min="13834" max="13834" width="6.5703125" style="451" bestFit="1" customWidth="1"/>
    <col min="13835" max="13835" width="13" style="451" customWidth="1"/>
    <col min="13836" max="13837" width="4.5703125" style="451" customWidth="1"/>
    <col min="13838" max="13838" width="3.28515625" style="451" customWidth="1"/>
    <col min="13839" max="13839" width="13.42578125" style="451" customWidth="1"/>
    <col min="13840" max="13840" width="15.42578125" style="451" customWidth="1"/>
    <col min="13841" max="13841" width="15.42578125" style="451" bestFit="1" customWidth="1"/>
    <col min="13842" max="13842" width="16.5703125" style="451" customWidth="1"/>
    <col min="13843" max="13843" width="16.42578125" style="451" customWidth="1"/>
    <col min="13844" max="13844" width="16.85546875" style="451" customWidth="1"/>
    <col min="13845" max="13845" width="3.42578125" style="451" customWidth="1"/>
    <col min="13846" max="13846" width="3.28515625" style="451" customWidth="1"/>
    <col min="13847" max="13847" width="3.42578125" style="451" customWidth="1"/>
    <col min="13848" max="13848" width="4.28515625" style="451" customWidth="1"/>
    <col min="13849" max="13849" width="4.42578125" style="451" customWidth="1"/>
    <col min="13850" max="13850" width="6.5703125" style="451" customWidth="1"/>
    <col min="13851" max="14080" width="11.42578125" style="451"/>
    <col min="14081" max="14081" width="5.7109375" style="451" customWidth="1"/>
    <col min="14082" max="14082" width="12.140625" style="451" bestFit="1" customWidth="1"/>
    <col min="14083" max="14083" width="2.7109375" style="451" customWidth="1"/>
    <col min="14084" max="14084" width="48.140625" style="451" customWidth="1"/>
    <col min="14085" max="14085" width="11.5703125" style="451" customWidth="1"/>
    <col min="14086" max="14087" width="13.28515625" style="451" customWidth="1"/>
    <col min="14088" max="14088" width="8.42578125" style="451" customWidth="1"/>
    <col min="14089" max="14089" width="10.42578125" style="451" customWidth="1"/>
    <col min="14090" max="14090" width="6.5703125" style="451" bestFit="1" customWidth="1"/>
    <col min="14091" max="14091" width="13" style="451" customWidth="1"/>
    <col min="14092" max="14093" width="4.5703125" style="451" customWidth="1"/>
    <col min="14094" max="14094" width="3.28515625" style="451" customWidth="1"/>
    <col min="14095" max="14095" width="13.42578125" style="451" customWidth="1"/>
    <col min="14096" max="14096" width="15.42578125" style="451" customWidth="1"/>
    <col min="14097" max="14097" width="15.42578125" style="451" bestFit="1" customWidth="1"/>
    <col min="14098" max="14098" width="16.5703125" style="451" customWidth="1"/>
    <col min="14099" max="14099" width="16.42578125" style="451" customWidth="1"/>
    <col min="14100" max="14100" width="16.85546875" style="451" customWidth="1"/>
    <col min="14101" max="14101" width="3.42578125" style="451" customWidth="1"/>
    <col min="14102" max="14102" width="3.28515625" style="451" customWidth="1"/>
    <col min="14103" max="14103" width="3.42578125" style="451" customWidth="1"/>
    <col min="14104" max="14104" width="4.28515625" style="451" customWidth="1"/>
    <col min="14105" max="14105" width="4.42578125" style="451" customWidth="1"/>
    <col min="14106" max="14106" width="6.5703125" style="451" customWidth="1"/>
    <col min="14107" max="14336" width="11.42578125" style="451"/>
    <col min="14337" max="14337" width="5.7109375" style="451" customWidth="1"/>
    <col min="14338" max="14338" width="12.140625" style="451" bestFit="1" customWidth="1"/>
    <col min="14339" max="14339" width="2.7109375" style="451" customWidth="1"/>
    <col min="14340" max="14340" width="48.140625" style="451" customWidth="1"/>
    <col min="14341" max="14341" width="11.5703125" style="451" customWidth="1"/>
    <col min="14342" max="14343" width="13.28515625" style="451" customWidth="1"/>
    <col min="14344" max="14344" width="8.42578125" style="451" customWidth="1"/>
    <col min="14345" max="14345" width="10.42578125" style="451" customWidth="1"/>
    <col min="14346" max="14346" width="6.5703125" style="451" bestFit="1" customWidth="1"/>
    <col min="14347" max="14347" width="13" style="451" customWidth="1"/>
    <col min="14348" max="14349" width="4.5703125" style="451" customWidth="1"/>
    <col min="14350" max="14350" width="3.28515625" style="451" customWidth="1"/>
    <col min="14351" max="14351" width="13.42578125" style="451" customWidth="1"/>
    <col min="14352" max="14352" width="15.42578125" style="451" customWidth="1"/>
    <col min="14353" max="14353" width="15.42578125" style="451" bestFit="1" customWidth="1"/>
    <col min="14354" max="14354" width="16.5703125" style="451" customWidth="1"/>
    <col min="14355" max="14355" width="16.42578125" style="451" customWidth="1"/>
    <col min="14356" max="14356" width="16.85546875" style="451" customWidth="1"/>
    <col min="14357" max="14357" width="3.42578125" style="451" customWidth="1"/>
    <col min="14358" max="14358" width="3.28515625" style="451" customWidth="1"/>
    <col min="14359" max="14359" width="3.42578125" style="451" customWidth="1"/>
    <col min="14360" max="14360" width="4.28515625" style="451" customWidth="1"/>
    <col min="14361" max="14361" width="4.42578125" style="451" customWidth="1"/>
    <col min="14362" max="14362" width="6.5703125" style="451" customWidth="1"/>
    <col min="14363" max="14592" width="11.42578125" style="451"/>
    <col min="14593" max="14593" width="5.7109375" style="451" customWidth="1"/>
    <col min="14594" max="14594" width="12.140625" style="451" bestFit="1" customWidth="1"/>
    <col min="14595" max="14595" width="2.7109375" style="451" customWidth="1"/>
    <col min="14596" max="14596" width="48.140625" style="451" customWidth="1"/>
    <col min="14597" max="14597" width="11.5703125" style="451" customWidth="1"/>
    <col min="14598" max="14599" width="13.28515625" style="451" customWidth="1"/>
    <col min="14600" max="14600" width="8.42578125" style="451" customWidth="1"/>
    <col min="14601" max="14601" width="10.42578125" style="451" customWidth="1"/>
    <col min="14602" max="14602" width="6.5703125" style="451" bestFit="1" customWidth="1"/>
    <col min="14603" max="14603" width="13" style="451" customWidth="1"/>
    <col min="14604" max="14605" width="4.5703125" style="451" customWidth="1"/>
    <col min="14606" max="14606" width="3.28515625" style="451" customWidth="1"/>
    <col min="14607" max="14607" width="13.42578125" style="451" customWidth="1"/>
    <col min="14608" max="14608" width="15.42578125" style="451" customWidth="1"/>
    <col min="14609" max="14609" width="15.42578125" style="451" bestFit="1" customWidth="1"/>
    <col min="14610" max="14610" width="16.5703125" style="451" customWidth="1"/>
    <col min="14611" max="14611" width="16.42578125" style="451" customWidth="1"/>
    <col min="14612" max="14612" width="16.85546875" style="451" customWidth="1"/>
    <col min="14613" max="14613" width="3.42578125" style="451" customWidth="1"/>
    <col min="14614" max="14614" width="3.28515625" style="451" customWidth="1"/>
    <col min="14615" max="14615" width="3.42578125" style="451" customWidth="1"/>
    <col min="14616" max="14616" width="4.28515625" style="451" customWidth="1"/>
    <col min="14617" max="14617" width="4.42578125" style="451" customWidth="1"/>
    <col min="14618" max="14618" width="6.5703125" style="451" customWidth="1"/>
    <col min="14619" max="14848" width="11.42578125" style="451"/>
    <col min="14849" max="14849" width="5.7109375" style="451" customWidth="1"/>
    <col min="14850" max="14850" width="12.140625" style="451" bestFit="1" customWidth="1"/>
    <col min="14851" max="14851" width="2.7109375" style="451" customWidth="1"/>
    <col min="14852" max="14852" width="48.140625" style="451" customWidth="1"/>
    <col min="14853" max="14853" width="11.5703125" style="451" customWidth="1"/>
    <col min="14854" max="14855" width="13.28515625" style="451" customWidth="1"/>
    <col min="14856" max="14856" width="8.42578125" style="451" customWidth="1"/>
    <col min="14857" max="14857" width="10.42578125" style="451" customWidth="1"/>
    <col min="14858" max="14858" width="6.5703125" style="451" bestFit="1" customWidth="1"/>
    <col min="14859" max="14859" width="13" style="451" customWidth="1"/>
    <col min="14860" max="14861" width="4.5703125" style="451" customWidth="1"/>
    <col min="14862" max="14862" width="3.28515625" style="451" customWidth="1"/>
    <col min="14863" max="14863" width="13.42578125" style="451" customWidth="1"/>
    <col min="14864" max="14864" width="15.42578125" style="451" customWidth="1"/>
    <col min="14865" max="14865" width="15.42578125" style="451" bestFit="1" customWidth="1"/>
    <col min="14866" max="14866" width="16.5703125" style="451" customWidth="1"/>
    <col min="14867" max="14867" width="16.42578125" style="451" customWidth="1"/>
    <col min="14868" max="14868" width="16.85546875" style="451" customWidth="1"/>
    <col min="14869" max="14869" width="3.42578125" style="451" customWidth="1"/>
    <col min="14870" max="14870" width="3.28515625" style="451" customWidth="1"/>
    <col min="14871" max="14871" width="3.42578125" style="451" customWidth="1"/>
    <col min="14872" max="14872" width="4.28515625" style="451" customWidth="1"/>
    <col min="14873" max="14873" width="4.42578125" style="451" customWidth="1"/>
    <col min="14874" max="14874" width="6.5703125" style="451" customWidth="1"/>
    <col min="14875" max="15104" width="11.42578125" style="451"/>
    <col min="15105" max="15105" width="5.7109375" style="451" customWidth="1"/>
    <col min="15106" max="15106" width="12.140625" style="451" bestFit="1" customWidth="1"/>
    <col min="15107" max="15107" width="2.7109375" style="451" customWidth="1"/>
    <col min="15108" max="15108" width="48.140625" style="451" customWidth="1"/>
    <col min="15109" max="15109" width="11.5703125" style="451" customWidth="1"/>
    <col min="15110" max="15111" width="13.28515625" style="451" customWidth="1"/>
    <col min="15112" max="15112" width="8.42578125" style="451" customWidth="1"/>
    <col min="15113" max="15113" width="10.42578125" style="451" customWidth="1"/>
    <col min="15114" max="15114" width="6.5703125" style="451" bestFit="1" customWidth="1"/>
    <col min="15115" max="15115" width="13" style="451" customWidth="1"/>
    <col min="15116" max="15117" width="4.5703125" style="451" customWidth="1"/>
    <col min="15118" max="15118" width="3.28515625" style="451" customWidth="1"/>
    <col min="15119" max="15119" width="13.42578125" style="451" customWidth="1"/>
    <col min="15120" max="15120" width="15.42578125" style="451" customWidth="1"/>
    <col min="15121" max="15121" width="15.42578125" style="451" bestFit="1" customWidth="1"/>
    <col min="15122" max="15122" width="16.5703125" style="451" customWidth="1"/>
    <col min="15123" max="15123" width="16.42578125" style="451" customWidth="1"/>
    <col min="15124" max="15124" width="16.85546875" style="451" customWidth="1"/>
    <col min="15125" max="15125" width="3.42578125" style="451" customWidth="1"/>
    <col min="15126" max="15126" width="3.28515625" style="451" customWidth="1"/>
    <col min="15127" max="15127" width="3.42578125" style="451" customWidth="1"/>
    <col min="15128" max="15128" width="4.28515625" style="451" customWidth="1"/>
    <col min="15129" max="15129" width="4.42578125" style="451" customWidth="1"/>
    <col min="15130" max="15130" width="6.5703125" style="451" customWidth="1"/>
    <col min="15131" max="15360" width="11.42578125" style="451"/>
    <col min="15361" max="15361" width="5.7109375" style="451" customWidth="1"/>
    <col min="15362" max="15362" width="12.140625" style="451" bestFit="1" customWidth="1"/>
    <col min="15363" max="15363" width="2.7109375" style="451" customWidth="1"/>
    <col min="15364" max="15364" width="48.140625" style="451" customWidth="1"/>
    <col min="15365" max="15365" width="11.5703125" style="451" customWidth="1"/>
    <col min="15366" max="15367" width="13.28515625" style="451" customWidth="1"/>
    <col min="15368" max="15368" width="8.42578125" style="451" customWidth="1"/>
    <col min="15369" max="15369" width="10.42578125" style="451" customWidth="1"/>
    <col min="15370" max="15370" width="6.5703125" style="451" bestFit="1" customWidth="1"/>
    <col min="15371" max="15371" width="13" style="451" customWidth="1"/>
    <col min="15372" max="15373" width="4.5703125" style="451" customWidth="1"/>
    <col min="15374" max="15374" width="3.28515625" style="451" customWidth="1"/>
    <col min="15375" max="15375" width="13.42578125" style="451" customWidth="1"/>
    <col min="15376" max="15376" width="15.42578125" style="451" customWidth="1"/>
    <col min="15377" max="15377" width="15.42578125" style="451" bestFit="1" customWidth="1"/>
    <col min="15378" max="15378" width="16.5703125" style="451" customWidth="1"/>
    <col min="15379" max="15379" width="16.42578125" style="451" customWidth="1"/>
    <col min="15380" max="15380" width="16.85546875" style="451" customWidth="1"/>
    <col min="15381" max="15381" width="3.42578125" style="451" customWidth="1"/>
    <col min="15382" max="15382" width="3.28515625" style="451" customWidth="1"/>
    <col min="15383" max="15383" width="3.42578125" style="451" customWidth="1"/>
    <col min="15384" max="15384" width="4.28515625" style="451" customWidth="1"/>
    <col min="15385" max="15385" width="4.42578125" style="451" customWidth="1"/>
    <col min="15386" max="15386" width="6.5703125" style="451" customWidth="1"/>
    <col min="15387" max="15616" width="11.42578125" style="451"/>
    <col min="15617" max="15617" width="5.7109375" style="451" customWidth="1"/>
    <col min="15618" max="15618" width="12.140625" style="451" bestFit="1" customWidth="1"/>
    <col min="15619" max="15619" width="2.7109375" style="451" customWidth="1"/>
    <col min="15620" max="15620" width="48.140625" style="451" customWidth="1"/>
    <col min="15621" max="15621" width="11.5703125" style="451" customWidth="1"/>
    <col min="15622" max="15623" width="13.28515625" style="451" customWidth="1"/>
    <col min="15624" max="15624" width="8.42578125" style="451" customWidth="1"/>
    <col min="15625" max="15625" width="10.42578125" style="451" customWidth="1"/>
    <col min="15626" max="15626" width="6.5703125" style="451" bestFit="1" customWidth="1"/>
    <col min="15627" max="15627" width="13" style="451" customWidth="1"/>
    <col min="15628" max="15629" width="4.5703125" style="451" customWidth="1"/>
    <col min="15630" max="15630" width="3.28515625" style="451" customWidth="1"/>
    <col min="15631" max="15631" width="13.42578125" style="451" customWidth="1"/>
    <col min="15632" max="15632" width="15.42578125" style="451" customWidth="1"/>
    <col min="15633" max="15633" width="15.42578125" style="451" bestFit="1" customWidth="1"/>
    <col min="15634" max="15634" width="16.5703125" style="451" customWidth="1"/>
    <col min="15635" max="15635" width="16.42578125" style="451" customWidth="1"/>
    <col min="15636" max="15636" width="16.85546875" style="451" customWidth="1"/>
    <col min="15637" max="15637" width="3.42578125" style="451" customWidth="1"/>
    <col min="15638" max="15638" width="3.28515625" style="451" customWidth="1"/>
    <col min="15639" max="15639" width="3.42578125" style="451" customWidth="1"/>
    <col min="15640" max="15640" width="4.28515625" style="451" customWidth="1"/>
    <col min="15641" max="15641" width="4.42578125" style="451" customWidth="1"/>
    <col min="15642" max="15642" width="6.5703125" style="451" customWidth="1"/>
    <col min="15643" max="15872" width="11.42578125" style="451"/>
    <col min="15873" max="15873" width="5.7109375" style="451" customWidth="1"/>
    <col min="15874" max="15874" width="12.140625" style="451" bestFit="1" customWidth="1"/>
    <col min="15875" max="15875" width="2.7109375" style="451" customWidth="1"/>
    <col min="15876" max="15876" width="48.140625" style="451" customWidth="1"/>
    <col min="15877" max="15877" width="11.5703125" style="451" customWidth="1"/>
    <col min="15878" max="15879" width="13.28515625" style="451" customWidth="1"/>
    <col min="15880" max="15880" width="8.42578125" style="451" customWidth="1"/>
    <col min="15881" max="15881" width="10.42578125" style="451" customWidth="1"/>
    <col min="15882" max="15882" width="6.5703125" style="451" bestFit="1" customWidth="1"/>
    <col min="15883" max="15883" width="13" style="451" customWidth="1"/>
    <col min="15884" max="15885" width="4.5703125" style="451" customWidth="1"/>
    <col min="15886" max="15886" width="3.28515625" style="451" customWidth="1"/>
    <col min="15887" max="15887" width="13.42578125" style="451" customWidth="1"/>
    <col min="15888" max="15888" width="15.42578125" style="451" customWidth="1"/>
    <col min="15889" max="15889" width="15.42578125" style="451" bestFit="1" customWidth="1"/>
    <col min="15890" max="15890" width="16.5703125" style="451" customWidth="1"/>
    <col min="15891" max="15891" width="16.42578125" style="451" customWidth="1"/>
    <col min="15892" max="15892" width="16.85546875" style="451" customWidth="1"/>
    <col min="15893" max="15893" width="3.42578125" style="451" customWidth="1"/>
    <col min="15894" max="15894" width="3.28515625" style="451" customWidth="1"/>
    <col min="15895" max="15895" width="3.42578125" style="451" customWidth="1"/>
    <col min="15896" max="15896" width="4.28515625" style="451" customWidth="1"/>
    <col min="15897" max="15897" width="4.42578125" style="451" customWidth="1"/>
    <col min="15898" max="15898" width="6.5703125" style="451" customWidth="1"/>
    <col min="15899" max="16128" width="11.42578125" style="451"/>
    <col min="16129" max="16129" width="5.7109375" style="451" customWidth="1"/>
    <col min="16130" max="16130" width="12.140625" style="451" bestFit="1" customWidth="1"/>
    <col min="16131" max="16131" width="2.7109375" style="451" customWidth="1"/>
    <col min="16132" max="16132" width="48.140625" style="451" customWidth="1"/>
    <col min="16133" max="16133" width="11.5703125" style="451" customWidth="1"/>
    <col min="16134" max="16135" width="13.28515625" style="451" customWidth="1"/>
    <col min="16136" max="16136" width="8.42578125" style="451" customWidth="1"/>
    <col min="16137" max="16137" width="10.42578125" style="451" customWidth="1"/>
    <col min="16138" max="16138" width="6.5703125" style="451" bestFit="1" customWidth="1"/>
    <col min="16139" max="16139" width="13" style="451" customWidth="1"/>
    <col min="16140" max="16141" width="4.5703125" style="451" customWidth="1"/>
    <col min="16142" max="16142" width="3.28515625" style="451" customWidth="1"/>
    <col min="16143" max="16143" width="13.42578125" style="451" customWidth="1"/>
    <col min="16144" max="16144" width="15.42578125" style="451" customWidth="1"/>
    <col min="16145" max="16145" width="15.42578125" style="451" bestFit="1" customWidth="1"/>
    <col min="16146" max="16146" width="16.5703125" style="451" customWidth="1"/>
    <col min="16147" max="16147" width="16.42578125" style="451" customWidth="1"/>
    <col min="16148" max="16148" width="16.85546875" style="451" customWidth="1"/>
    <col min="16149" max="16149" width="3.42578125" style="451" customWidth="1"/>
    <col min="16150" max="16150" width="3.28515625" style="451" customWidth="1"/>
    <col min="16151" max="16151" width="3.42578125" style="451" customWidth="1"/>
    <col min="16152" max="16152" width="4.28515625" style="451" customWidth="1"/>
    <col min="16153" max="16153" width="4.42578125" style="451" customWidth="1"/>
    <col min="16154" max="16154" width="6.5703125" style="451" customWidth="1"/>
    <col min="16155" max="16384" width="11.42578125" style="451"/>
  </cols>
  <sheetData>
    <row r="1" spans="2:26">
      <c r="B1" s="378"/>
      <c r="C1" s="319" t="s">
        <v>0</v>
      </c>
      <c r="D1" s="319"/>
      <c r="E1" s="319"/>
      <c r="F1" s="319"/>
      <c r="G1" s="319"/>
      <c r="H1" s="379"/>
      <c r="I1" s="380"/>
      <c r="J1" s="320"/>
      <c r="K1" s="320"/>
      <c r="L1" s="324"/>
      <c r="M1" s="324"/>
      <c r="N1" s="324"/>
      <c r="O1" s="320"/>
      <c r="P1" s="320"/>
      <c r="Q1" s="320"/>
      <c r="R1" s="320"/>
      <c r="S1" s="320"/>
      <c r="T1" s="320"/>
      <c r="U1" s="321"/>
      <c r="V1" s="321"/>
      <c r="W1" s="321"/>
      <c r="X1" s="321"/>
      <c r="Y1" s="321"/>
      <c r="Z1" s="381"/>
    </row>
    <row r="2" spans="2:26">
      <c r="B2" s="320"/>
      <c r="C2" s="319" t="s">
        <v>2</v>
      </c>
      <c r="D2" s="319"/>
      <c r="E2" s="319"/>
      <c r="F2" s="319"/>
      <c r="G2" s="319"/>
      <c r="H2" s="379"/>
      <c r="I2" s="380"/>
      <c r="J2" s="320"/>
      <c r="K2" s="320"/>
      <c r="L2" s="320"/>
      <c r="M2" s="320"/>
      <c r="N2" s="320"/>
      <c r="O2" s="320"/>
      <c r="P2" s="320"/>
      <c r="Q2" s="320"/>
      <c r="R2" s="320"/>
      <c r="S2" s="320"/>
      <c r="T2" s="320"/>
      <c r="U2" s="321"/>
      <c r="V2" s="321"/>
      <c r="W2" s="321"/>
      <c r="X2" s="321"/>
      <c r="Y2" s="321"/>
      <c r="Z2" s="381"/>
    </row>
    <row r="3" spans="2:26">
      <c r="B3" s="320"/>
      <c r="C3" s="382" t="s">
        <v>978</v>
      </c>
      <c r="D3" s="383">
        <v>41121</v>
      </c>
      <c r="E3" s="323"/>
      <c r="F3" s="323"/>
      <c r="G3" s="323"/>
      <c r="H3" s="320"/>
      <c r="I3" s="320"/>
      <c r="J3" s="324" t="s">
        <v>1</v>
      </c>
      <c r="K3" s="320"/>
      <c r="L3" s="320"/>
      <c r="M3" s="320"/>
      <c r="N3" s="320"/>
      <c r="O3" s="320"/>
      <c r="P3" s="320"/>
      <c r="Q3" s="320"/>
      <c r="R3" s="320"/>
      <c r="S3" s="320"/>
      <c r="T3" s="320"/>
      <c r="U3" s="321"/>
      <c r="V3" s="321"/>
      <c r="W3" s="321"/>
      <c r="X3" s="321"/>
      <c r="Y3" s="321"/>
      <c r="Z3" s="381"/>
    </row>
    <row r="4" spans="2:26">
      <c r="B4" s="320"/>
      <c r="C4" s="320"/>
      <c r="D4" s="320"/>
      <c r="E4" s="320"/>
      <c r="F4" s="320"/>
      <c r="G4" s="320"/>
      <c r="H4" s="325"/>
      <c r="I4" s="384"/>
      <c r="J4" s="325" t="s">
        <v>1</v>
      </c>
      <c r="K4" s="325"/>
      <c r="L4" s="325"/>
      <c r="M4" s="325"/>
      <c r="N4" s="325"/>
      <c r="O4" s="325"/>
      <c r="P4" s="325"/>
      <c r="Q4" s="325"/>
      <c r="R4" s="325"/>
      <c r="S4" s="325"/>
      <c r="T4" s="325"/>
      <c r="U4" s="326"/>
      <c r="V4" s="326"/>
      <c r="W4" s="326"/>
      <c r="X4" s="326"/>
      <c r="Y4" s="326"/>
      <c r="Z4" s="385"/>
    </row>
    <row r="5" spans="2:26">
      <c r="B5" s="189"/>
      <c r="C5" s="190"/>
      <c r="D5" s="329" t="s">
        <v>1107</v>
      </c>
      <c r="E5" s="329"/>
      <c r="F5" s="331"/>
      <c r="G5" s="584">
        <v>22579.16</v>
      </c>
      <c r="H5" s="330"/>
      <c r="I5" s="387"/>
      <c r="J5" s="388" t="s">
        <v>1108</v>
      </c>
      <c r="K5" s="389">
        <v>481.94</v>
      </c>
      <c r="L5" s="327"/>
      <c r="M5" s="392"/>
      <c r="N5" s="393"/>
      <c r="O5" s="390"/>
      <c r="P5" s="391"/>
      <c r="Q5" s="391"/>
      <c r="R5" s="391"/>
      <c r="S5" s="392"/>
      <c r="T5" s="392"/>
      <c r="U5" s="327"/>
      <c r="V5" s="392"/>
      <c r="W5" s="392"/>
      <c r="X5" s="392"/>
      <c r="Y5" s="392"/>
      <c r="Z5" s="393"/>
    </row>
    <row r="6" spans="2:26" ht="78.75" customHeight="1">
      <c r="B6" s="201" t="s">
        <v>4</v>
      </c>
      <c r="C6" s="202"/>
      <c r="D6" s="203" t="s">
        <v>5</v>
      </c>
      <c r="E6" s="201" t="s">
        <v>981</v>
      </c>
      <c r="F6" s="205" t="s">
        <v>786</v>
      </c>
      <c r="G6" s="206" t="s">
        <v>787</v>
      </c>
      <c r="H6" s="202" t="s">
        <v>622</v>
      </c>
      <c r="I6" s="202" t="s">
        <v>788</v>
      </c>
      <c r="J6" s="394" t="s">
        <v>8</v>
      </c>
      <c r="K6" s="202" t="s">
        <v>789</v>
      </c>
      <c r="L6" s="755" t="s">
        <v>790</v>
      </c>
      <c r="M6" s="756"/>
      <c r="N6" s="757"/>
      <c r="O6" s="206" t="s">
        <v>791</v>
      </c>
      <c r="P6" s="202" t="s">
        <v>792</v>
      </c>
      <c r="Q6" s="202" t="s">
        <v>793</v>
      </c>
      <c r="R6" s="202" t="s">
        <v>794</v>
      </c>
      <c r="S6" s="202" t="s">
        <v>795</v>
      </c>
      <c r="T6" s="202" t="s">
        <v>796</v>
      </c>
      <c r="U6" s="395"/>
      <c r="V6" s="207"/>
      <c r="W6" s="207"/>
      <c r="X6" s="207" t="s">
        <v>982</v>
      </c>
      <c r="Y6" s="207"/>
      <c r="Z6" s="208"/>
    </row>
    <row r="7" spans="2:26" s="575" customFormat="1">
      <c r="B7" s="216"/>
      <c r="C7" s="585"/>
      <c r="D7" s="211"/>
      <c r="E7" s="212"/>
      <c r="F7" s="586"/>
      <c r="G7" s="216"/>
      <c r="H7" s="209"/>
      <c r="I7" s="209"/>
      <c r="J7" s="587"/>
      <c r="K7" s="209"/>
      <c r="L7" s="215"/>
      <c r="M7" s="209"/>
      <c r="N7" s="214"/>
      <c r="O7" s="216"/>
      <c r="P7" s="209"/>
      <c r="Q7" s="209"/>
      <c r="R7" s="209"/>
      <c r="S7" s="209"/>
      <c r="T7" s="209"/>
      <c r="U7" s="588"/>
      <c r="V7" s="589"/>
      <c r="W7" s="589"/>
      <c r="X7" s="589"/>
      <c r="Y7" s="589"/>
      <c r="Z7" s="590"/>
    </row>
    <row r="8" spans="2:26">
      <c r="B8" s="591">
        <v>76675290</v>
      </c>
      <c r="C8" s="592" t="s">
        <v>75</v>
      </c>
      <c r="D8" s="484" t="s">
        <v>983</v>
      </c>
      <c r="E8" s="484" t="s">
        <v>984</v>
      </c>
      <c r="F8" s="485">
        <v>694</v>
      </c>
      <c r="G8" s="593">
        <v>40884</v>
      </c>
      <c r="H8" s="326" t="s">
        <v>37</v>
      </c>
      <c r="I8" s="487">
        <v>4000</v>
      </c>
      <c r="J8" s="488"/>
      <c r="K8" s="489"/>
      <c r="L8" s="490" t="s">
        <v>68</v>
      </c>
      <c r="M8" s="491" t="s">
        <v>39</v>
      </c>
      <c r="N8" s="492" t="s">
        <v>985</v>
      </c>
      <c r="O8" s="493">
        <v>10</v>
      </c>
      <c r="P8" s="464"/>
      <c r="Q8" s="464"/>
      <c r="R8" s="494"/>
      <c r="S8" s="464"/>
      <c r="T8" s="464"/>
      <c r="U8" s="495">
        <v>0</v>
      </c>
      <c r="V8" s="496">
        <v>0</v>
      </c>
      <c r="W8" s="496">
        <v>0</v>
      </c>
      <c r="X8" s="496">
        <v>0</v>
      </c>
      <c r="Y8" s="496">
        <v>0</v>
      </c>
      <c r="Z8" s="497"/>
    </row>
    <row r="9" spans="2:26">
      <c r="B9" s="591">
        <v>76675290</v>
      </c>
      <c r="C9" s="592" t="s">
        <v>75</v>
      </c>
      <c r="D9" s="484" t="s">
        <v>983</v>
      </c>
      <c r="E9" s="484" t="s">
        <v>134</v>
      </c>
      <c r="F9" s="485">
        <v>694</v>
      </c>
      <c r="G9" s="593">
        <v>40892</v>
      </c>
      <c r="H9" s="326" t="s">
        <v>37</v>
      </c>
      <c r="I9" s="487">
        <v>2000</v>
      </c>
      <c r="J9" s="488" t="s">
        <v>46</v>
      </c>
      <c r="K9" s="489">
        <v>6.05</v>
      </c>
      <c r="L9" s="490" t="s">
        <v>68</v>
      </c>
      <c r="M9" s="491" t="s">
        <v>39</v>
      </c>
      <c r="N9" s="492" t="s">
        <v>985</v>
      </c>
      <c r="O9" s="493">
        <v>9.5</v>
      </c>
      <c r="P9" s="464">
        <v>2000000</v>
      </c>
      <c r="Q9" s="464">
        <v>2000000</v>
      </c>
      <c r="R9" s="464">
        <v>45158320</v>
      </c>
      <c r="S9" s="464">
        <v>976347</v>
      </c>
      <c r="T9" s="464">
        <v>46134667</v>
      </c>
      <c r="U9" s="495" t="s">
        <v>645</v>
      </c>
      <c r="V9" s="496">
        <v>0</v>
      </c>
      <c r="W9" s="496">
        <v>0</v>
      </c>
      <c r="X9" s="496">
        <v>0</v>
      </c>
      <c r="Y9" s="496">
        <v>0</v>
      </c>
      <c r="Z9" s="497"/>
    </row>
    <row r="10" spans="2:26">
      <c r="B10" s="591">
        <v>94272000</v>
      </c>
      <c r="C10" s="592" t="s">
        <v>35</v>
      </c>
      <c r="D10" s="484" t="s">
        <v>343</v>
      </c>
      <c r="E10" s="484" t="s">
        <v>984</v>
      </c>
      <c r="F10" s="485">
        <v>516</v>
      </c>
      <c r="G10" s="593">
        <v>39395</v>
      </c>
      <c r="H10" s="326" t="s">
        <v>66</v>
      </c>
      <c r="I10" s="487">
        <v>200000</v>
      </c>
      <c r="J10" s="488"/>
      <c r="K10" s="489"/>
      <c r="L10" s="490" t="s">
        <v>39</v>
      </c>
      <c r="M10" s="491" t="s">
        <v>986</v>
      </c>
      <c r="N10" s="492" t="s">
        <v>985</v>
      </c>
      <c r="O10" s="493">
        <v>10</v>
      </c>
      <c r="P10" s="464"/>
      <c r="Q10" s="464"/>
      <c r="R10" s="464"/>
      <c r="S10" s="464"/>
      <c r="T10" s="464"/>
      <c r="U10" s="495">
        <v>0</v>
      </c>
      <c r="V10" s="496">
        <v>0</v>
      </c>
      <c r="W10" s="496">
        <v>0</v>
      </c>
      <c r="X10" s="496">
        <v>0</v>
      </c>
      <c r="Y10" s="496">
        <v>0</v>
      </c>
      <c r="Z10" s="497"/>
    </row>
    <row r="11" spans="2:26">
      <c r="B11" s="591">
        <v>94272000</v>
      </c>
      <c r="C11" s="592" t="s">
        <v>35</v>
      </c>
      <c r="D11" s="484" t="s">
        <v>343</v>
      </c>
      <c r="E11" s="484" t="s">
        <v>134</v>
      </c>
      <c r="F11" s="485">
        <v>516</v>
      </c>
      <c r="G11" s="593">
        <v>39400</v>
      </c>
      <c r="H11" s="326" t="s">
        <v>37</v>
      </c>
      <c r="I11" s="487">
        <v>2800</v>
      </c>
      <c r="J11" s="488" t="s">
        <v>168</v>
      </c>
      <c r="K11" s="489">
        <v>3.4</v>
      </c>
      <c r="L11" s="490" t="s">
        <v>39</v>
      </c>
      <c r="M11" s="491" t="s">
        <v>986</v>
      </c>
      <c r="N11" s="492" t="s">
        <v>985</v>
      </c>
      <c r="O11" s="493">
        <v>7.5</v>
      </c>
      <c r="P11" s="464">
        <v>1200000</v>
      </c>
      <c r="Q11" s="464">
        <v>1200000</v>
      </c>
      <c r="R11" s="464">
        <v>27094992</v>
      </c>
      <c r="S11" s="464">
        <v>152247</v>
      </c>
      <c r="T11" s="464">
        <v>27247239</v>
      </c>
      <c r="U11" s="495" t="s">
        <v>645</v>
      </c>
      <c r="V11" s="496">
        <v>0</v>
      </c>
      <c r="W11" s="496">
        <v>0</v>
      </c>
      <c r="X11" s="496">
        <v>0</v>
      </c>
      <c r="Y11" s="496" t="s">
        <v>987</v>
      </c>
      <c r="Z11" s="497"/>
    </row>
    <row r="12" spans="2:26">
      <c r="B12" s="591">
        <v>94272000</v>
      </c>
      <c r="C12" s="592" t="s">
        <v>35</v>
      </c>
      <c r="D12" s="484" t="s">
        <v>343</v>
      </c>
      <c r="E12" s="484" t="s">
        <v>984</v>
      </c>
      <c r="F12" s="485">
        <v>517</v>
      </c>
      <c r="G12" s="593">
        <v>39395</v>
      </c>
      <c r="H12" s="326" t="s">
        <v>66</v>
      </c>
      <c r="I12" s="487">
        <v>400000</v>
      </c>
      <c r="J12" s="488"/>
      <c r="K12" s="489"/>
      <c r="L12" s="490" t="s">
        <v>39</v>
      </c>
      <c r="M12" s="491" t="s">
        <v>986</v>
      </c>
      <c r="N12" s="492" t="s">
        <v>985</v>
      </c>
      <c r="O12" s="493">
        <v>30</v>
      </c>
      <c r="P12" s="464"/>
      <c r="Q12" s="464"/>
      <c r="R12" s="464"/>
      <c r="S12" s="464"/>
      <c r="T12" s="464"/>
      <c r="U12" s="495">
        <v>0</v>
      </c>
      <c r="V12" s="496">
        <v>0</v>
      </c>
      <c r="W12" s="496">
        <v>0</v>
      </c>
      <c r="X12" s="496">
        <v>0</v>
      </c>
      <c r="Y12" s="496">
        <v>0</v>
      </c>
      <c r="Z12" s="497"/>
    </row>
    <row r="13" spans="2:26">
      <c r="B13" s="591">
        <v>94272000</v>
      </c>
      <c r="C13" s="592" t="s">
        <v>35</v>
      </c>
      <c r="D13" s="484" t="s">
        <v>343</v>
      </c>
      <c r="E13" s="484" t="s">
        <v>134</v>
      </c>
      <c r="F13" s="485">
        <v>517</v>
      </c>
      <c r="G13" s="593">
        <v>39400</v>
      </c>
      <c r="H13" s="326" t="s">
        <v>37</v>
      </c>
      <c r="I13" s="487">
        <v>5600</v>
      </c>
      <c r="J13" s="488" t="s">
        <v>167</v>
      </c>
      <c r="K13" s="489">
        <v>4.0999999999999996</v>
      </c>
      <c r="L13" s="490" t="s">
        <v>39</v>
      </c>
      <c r="M13" s="491" t="s">
        <v>986</v>
      </c>
      <c r="N13" s="492" t="s">
        <v>985</v>
      </c>
      <c r="O13" s="493">
        <v>21</v>
      </c>
      <c r="P13" s="464">
        <v>4400000</v>
      </c>
      <c r="Q13" s="464">
        <v>4400000</v>
      </c>
      <c r="R13" s="464">
        <v>99348304</v>
      </c>
      <c r="S13" s="464">
        <v>672091</v>
      </c>
      <c r="T13" s="464">
        <v>100020395</v>
      </c>
      <c r="U13" s="495" t="s">
        <v>645</v>
      </c>
      <c r="V13" s="496">
        <v>0</v>
      </c>
      <c r="W13" s="496">
        <v>0</v>
      </c>
      <c r="X13" s="496">
        <v>0</v>
      </c>
      <c r="Y13" s="496" t="s">
        <v>987</v>
      </c>
      <c r="Z13" s="497"/>
    </row>
    <row r="14" spans="2:26">
      <c r="B14" s="591">
        <v>94272000</v>
      </c>
      <c r="C14" s="592">
        <v>9</v>
      </c>
      <c r="D14" s="484" t="s">
        <v>343</v>
      </c>
      <c r="E14" s="484" t="s">
        <v>142</v>
      </c>
      <c r="F14" s="485">
        <v>517</v>
      </c>
      <c r="G14" s="593">
        <v>39905</v>
      </c>
      <c r="H14" s="326" t="s">
        <v>66</v>
      </c>
      <c r="I14" s="487">
        <v>196000</v>
      </c>
      <c r="J14" s="488" t="s">
        <v>191</v>
      </c>
      <c r="K14" s="489">
        <v>8</v>
      </c>
      <c r="L14" s="490" t="s">
        <v>39</v>
      </c>
      <c r="M14" s="491" t="s">
        <v>985</v>
      </c>
      <c r="N14" s="492" t="s">
        <v>985</v>
      </c>
      <c r="O14" s="493">
        <v>10</v>
      </c>
      <c r="P14" s="464">
        <v>196000000</v>
      </c>
      <c r="Q14" s="464">
        <v>102200000</v>
      </c>
      <c r="R14" s="464">
        <v>49254268</v>
      </c>
      <c r="S14" s="464">
        <v>1288196</v>
      </c>
      <c r="T14" s="464">
        <v>50542464</v>
      </c>
      <c r="U14" s="495">
        <v>0</v>
      </c>
      <c r="V14" s="496" t="s">
        <v>69</v>
      </c>
      <c r="W14" s="496">
        <v>0</v>
      </c>
      <c r="X14" s="496">
        <v>0</v>
      </c>
      <c r="Y14" s="496" t="s">
        <v>987</v>
      </c>
      <c r="Z14" s="497"/>
    </row>
    <row r="15" spans="2:26">
      <c r="B15" s="591">
        <v>76129263</v>
      </c>
      <c r="C15" s="592">
        <v>3</v>
      </c>
      <c r="D15" s="484" t="s">
        <v>555</v>
      </c>
      <c r="E15" s="484" t="s">
        <v>984</v>
      </c>
      <c r="F15" s="485">
        <v>678</v>
      </c>
      <c r="G15" s="593">
        <v>40801</v>
      </c>
      <c r="H15" s="326" t="s">
        <v>37</v>
      </c>
      <c r="I15" s="487">
        <v>8500</v>
      </c>
      <c r="J15" s="488"/>
      <c r="K15" s="489"/>
      <c r="L15" s="490" t="s">
        <v>68</v>
      </c>
      <c r="M15" s="491" t="s">
        <v>39</v>
      </c>
      <c r="N15" s="492" t="s">
        <v>985</v>
      </c>
      <c r="O15" s="493">
        <v>10</v>
      </c>
      <c r="P15" s="464"/>
      <c r="Q15" s="464"/>
      <c r="R15" s="464"/>
      <c r="S15" s="464"/>
      <c r="T15" s="464"/>
      <c r="U15" s="495">
        <v>0</v>
      </c>
      <c r="V15" s="496">
        <v>0</v>
      </c>
      <c r="W15" s="496">
        <v>0</v>
      </c>
      <c r="X15" s="496">
        <v>0</v>
      </c>
      <c r="Y15" s="496">
        <v>0</v>
      </c>
      <c r="Z15" s="497"/>
    </row>
    <row r="16" spans="2:26">
      <c r="B16" s="591">
        <v>76129263</v>
      </c>
      <c r="C16" s="592">
        <v>3</v>
      </c>
      <c r="D16" s="484" t="s">
        <v>555</v>
      </c>
      <c r="E16" s="484" t="s">
        <v>134</v>
      </c>
      <c r="F16" s="485">
        <v>678</v>
      </c>
      <c r="G16" s="593">
        <v>40802</v>
      </c>
      <c r="H16" s="326" t="s">
        <v>37</v>
      </c>
      <c r="I16" s="487">
        <v>5000</v>
      </c>
      <c r="J16" s="488" t="s">
        <v>46</v>
      </c>
      <c r="K16" s="489">
        <v>3.4</v>
      </c>
      <c r="L16" s="490" t="s">
        <v>68</v>
      </c>
      <c r="M16" s="491" t="s">
        <v>39</v>
      </c>
      <c r="N16" s="492" t="s">
        <v>985</v>
      </c>
      <c r="O16" s="493">
        <v>7</v>
      </c>
      <c r="P16" s="464"/>
      <c r="Q16" s="464"/>
      <c r="R16" s="464">
        <v>0</v>
      </c>
      <c r="S16" s="464"/>
      <c r="T16" s="464"/>
      <c r="U16" s="495" t="s">
        <v>645</v>
      </c>
      <c r="V16" s="496">
        <v>0</v>
      </c>
      <c r="W16" s="496" t="s">
        <v>988</v>
      </c>
      <c r="X16" s="496">
        <v>0</v>
      </c>
      <c r="Y16" s="496">
        <v>0</v>
      </c>
      <c r="Z16" s="497"/>
    </row>
    <row r="17" spans="2:26">
      <c r="B17" s="591">
        <v>76129263</v>
      </c>
      <c r="C17" s="592">
        <v>3</v>
      </c>
      <c r="D17" s="484" t="s">
        <v>555</v>
      </c>
      <c r="E17" s="484" t="s">
        <v>134</v>
      </c>
      <c r="F17" s="485">
        <v>678</v>
      </c>
      <c r="G17" s="593">
        <v>40802</v>
      </c>
      <c r="H17" s="326" t="s">
        <v>162</v>
      </c>
      <c r="I17" s="487">
        <v>100000000</v>
      </c>
      <c r="J17" s="488" t="s">
        <v>87</v>
      </c>
      <c r="K17" s="489">
        <v>6.1</v>
      </c>
      <c r="L17" s="490" t="s">
        <v>68</v>
      </c>
      <c r="M17" s="491" t="s">
        <v>39</v>
      </c>
      <c r="N17" s="492" t="s">
        <v>985</v>
      </c>
      <c r="O17" s="493">
        <v>7</v>
      </c>
      <c r="P17" s="464"/>
      <c r="Q17" s="464"/>
      <c r="R17" s="464">
        <v>0</v>
      </c>
      <c r="S17" s="464"/>
      <c r="T17" s="464"/>
      <c r="U17" s="495">
        <v>0</v>
      </c>
      <c r="V17" s="496">
        <v>0</v>
      </c>
      <c r="W17" s="496" t="s">
        <v>988</v>
      </c>
      <c r="X17" s="496">
        <v>0</v>
      </c>
      <c r="Y17" s="496">
        <v>0</v>
      </c>
      <c r="Z17" s="497"/>
    </row>
    <row r="18" spans="2:26">
      <c r="B18" s="591">
        <v>76129263</v>
      </c>
      <c r="C18" s="592">
        <v>3</v>
      </c>
      <c r="D18" s="484" t="s">
        <v>555</v>
      </c>
      <c r="E18" s="484" t="s">
        <v>134</v>
      </c>
      <c r="F18" s="485">
        <v>678</v>
      </c>
      <c r="G18" s="593">
        <v>40802</v>
      </c>
      <c r="H18" s="326" t="s">
        <v>37</v>
      </c>
      <c r="I18" s="487">
        <v>5000</v>
      </c>
      <c r="J18" s="488" t="s">
        <v>89</v>
      </c>
      <c r="K18" s="489">
        <v>3.4</v>
      </c>
      <c r="L18" s="490" t="s">
        <v>68</v>
      </c>
      <c r="M18" s="491" t="s">
        <v>39</v>
      </c>
      <c r="N18" s="492" t="s">
        <v>985</v>
      </c>
      <c r="O18" s="493">
        <v>10</v>
      </c>
      <c r="P18" s="464"/>
      <c r="Q18" s="464"/>
      <c r="R18" s="464">
        <v>0</v>
      </c>
      <c r="S18" s="464"/>
      <c r="T18" s="464"/>
      <c r="U18" s="495" t="s">
        <v>645</v>
      </c>
      <c r="V18" s="496">
        <v>0</v>
      </c>
      <c r="W18" s="496" t="s">
        <v>988</v>
      </c>
      <c r="X18" s="496">
        <v>0</v>
      </c>
      <c r="Y18" s="496">
        <v>0</v>
      </c>
      <c r="Z18" s="497"/>
    </row>
    <row r="19" spans="2:26">
      <c r="B19" s="591">
        <v>76129263</v>
      </c>
      <c r="C19" s="592">
        <v>3</v>
      </c>
      <c r="D19" s="484" t="s">
        <v>555</v>
      </c>
      <c r="E19" s="484" t="s">
        <v>984</v>
      </c>
      <c r="F19" s="485">
        <v>679</v>
      </c>
      <c r="G19" s="593">
        <v>40801</v>
      </c>
      <c r="H19" s="326" t="s">
        <v>37</v>
      </c>
      <c r="I19" s="487">
        <v>8500</v>
      </c>
      <c r="J19" s="488"/>
      <c r="K19" s="489"/>
      <c r="L19" s="490" t="s">
        <v>68</v>
      </c>
      <c r="M19" s="491" t="s">
        <v>39</v>
      </c>
      <c r="N19" s="492" t="s">
        <v>985</v>
      </c>
      <c r="O19" s="493">
        <v>30</v>
      </c>
      <c r="P19" s="464"/>
      <c r="Q19" s="464"/>
      <c r="R19" s="464"/>
      <c r="S19" s="464"/>
      <c r="T19" s="464"/>
      <c r="U19" s="495">
        <v>0</v>
      </c>
      <c r="V19" s="496">
        <v>0</v>
      </c>
      <c r="W19" s="496">
        <v>0</v>
      </c>
      <c r="X19" s="496">
        <v>0</v>
      </c>
      <c r="Y19" s="496">
        <v>0</v>
      </c>
      <c r="Z19" s="497"/>
    </row>
    <row r="20" spans="2:26">
      <c r="B20" s="591">
        <v>76129263</v>
      </c>
      <c r="C20" s="592">
        <v>3</v>
      </c>
      <c r="D20" s="484" t="s">
        <v>555</v>
      </c>
      <c r="E20" s="484" t="s">
        <v>134</v>
      </c>
      <c r="F20" s="485">
        <v>679</v>
      </c>
      <c r="G20" s="593">
        <v>40802</v>
      </c>
      <c r="H20" s="326" t="s">
        <v>37</v>
      </c>
      <c r="I20" s="487">
        <v>5000</v>
      </c>
      <c r="J20" s="488" t="s">
        <v>63</v>
      </c>
      <c r="K20" s="489">
        <v>3.8</v>
      </c>
      <c r="L20" s="490" t="s">
        <v>68</v>
      </c>
      <c r="M20" s="491" t="s">
        <v>39</v>
      </c>
      <c r="N20" s="492" t="s">
        <v>985</v>
      </c>
      <c r="O20" s="493">
        <v>21</v>
      </c>
      <c r="P20" s="464">
        <v>5000000</v>
      </c>
      <c r="Q20" s="464">
        <v>5000000</v>
      </c>
      <c r="R20" s="464">
        <v>112895800</v>
      </c>
      <c r="S20" s="464">
        <v>1755466</v>
      </c>
      <c r="T20" s="464">
        <v>114651266</v>
      </c>
      <c r="U20" s="495" t="s">
        <v>645</v>
      </c>
      <c r="V20" s="496">
        <v>0</v>
      </c>
      <c r="W20" s="496">
        <v>0</v>
      </c>
      <c r="X20" s="496">
        <v>0</v>
      </c>
      <c r="Y20" s="496">
        <v>0</v>
      </c>
      <c r="Z20" s="497"/>
    </row>
    <row r="21" spans="2:26">
      <c r="B21" s="591">
        <v>61808000</v>
      </c>
      <c r="C21" s="592" t="s">
        <v>107</v>
      </c>
      <c r="D21" s="484" t="s">
        <v>424</v>
      </c>
      <c r="E21" s="484" t="s">
        <v>989</v>
      </c>
      <c r="F21" s="498">
        <v>266</v>
      </c>
      <c r="G21" s="593">
        <v>37116</v>
      </c>
      <c r="H21" s="326" t="s">
        <v>37</v>
      </c>
      <c r="I21" s="487">
        <v>375</v>
      </c>
      <c r="J21" s="488" t="s">
        <v>67</v>
      </c>
      <c r="K21" s="489">
        <v>6</v>
      </c>
      <c r="L21" s="490" t="s">
        <v>39</v>
      </c>
      <c r="M21" s="491" t="s">
        <v>985</v>
      </c>
      <c r="N21" s="492" t="s">
        <v>985</v>
      </c>
      <c r="O21" s="493">
        <v>5</v>
      </c>
      <c r="P21" s="464">
        <v>375000</v>
      </c>
      <c r="Q21" s="464">
        <v>0</v>
      </c>
      <c r="R21" s="464">
        <v>0</v>
      </c>
      <c r="S21" s="464"/>
      <c r="T21" s="464"/>
      <c r="U21" s="495" t="s">
        <v>645</v>
      </c>
      <c r="V21" s="496">
        <v>0</v>
      </c>
      <c r="W21" s="496">
        <v>0</v>
      </c>
      <c r="X21" s="496" t="s">
        <v>990</v>
      </c>
      <c r="Y21" s="496" t="s">
        <v>987</v>
      </c>
      <c r="Z21" s="497"/>
    </row>
    <row r="22" spans="2:26">
      <c r="B22" s="591">
        <v>61808000</v>
      </c>
      <c r="C22" s="592" t="s">
        <v>107</v>
      </c>
      <c r="D22" s="484" t="s">
        <v>424</v>
      </c>
      <c r="E22" s="484" t="s">
        <v>989</v>
      </c>
      <c r="F22" s="498">
        <v>266</v>
      </c>
      <c r="G22" s="593">
        <v>37116</v>
      </c>
      <c r="H22" s="326" t="s">
        <v>37</v>
      </c>
      <c r="I22" s="487">
        <v>1125</v>
      </c>
      <c r="J22" s="488" t="s">
        <v>73</v>
      </c>
      <c r="K22" s="489">
        <v>6</v>
      </c>
      <c r="L22" s="490" t="s">
        <v>39</v>
      </c>
      <c r="M22" s="491" t="s">
        <v>985</v>
      </c>
      <c r="N22" s="492" t="s">
        <v>985</v>
      </c>
      <c r="O22" s="493">
        <v>5</v>
      </c>
      <c r="P22" s="464">
        <v>825000</v>
      </c>
      <c r="Q22" s="464">
        <v>0</v>
      </c>
      <c r="R22" s="464">
        <v>0</v>
      </c>
      <c r="S22" s="464"/>
      <c r="T22" s="464"/>
      <c r="U22" s="495" t="s">
        <v>645</v>
      </c>
      <c r="V22" s="496">
        <v>0</v>
      </c>
      <c r="W22" s="496">
        <v>0</v>
      </c>
      <c r="X22" s="496" t="s">
        <v>990</v>
      </c>
      <c r="Y22" s="496" t="s">
        <v>987</v>
      </c>
      <c r="Z22" s="497"/>
    </row>
    <row r="23" spans="2:26">
      <c r="B23" s="591">
        <v>61808000</v>
      </c>
      <c r="C23" s="592" t="s">
        <v>107</v>
      </c>
      <c r="D23" s="484" t="s">
        <v>424</v>
      </c>
      <c r="E23" s="484" t="s">
        <v>989</v>
      </c>
      <c r="F23" s="498">
        <v>266</v>
      </c>
      <c r="G23" s="593">
        <v>37116</v>
      </c>
      <c r="H23" s="326" t="s">
        <v>37</v>
      </c>
      <c r="I23" s="487">
        <v>1375</v>
      </c>
      <c r="J23" s="488" t="s">
        <v>71</v>
      </c>
      <c r="K23" s="489">
        <v>6.25</v>
      </c>
      <c r="L23" s="490" t="s">
        <v>39</v>
      </c>
      <c r="M23" s="491" t="s">
        <v>985</v>
      </c>
      <c r="N23" s="492" t="s">
        <v>985</v>
      </c>
      <c r="O23" s="493">
        <v>21</v>
      </c>
      <c r="P23" s="464">
        <v>700000</v>
      </c>
      <c r="Q23" s="464">
        <v>0</v>
      </c>
      <c r="R23" s="464">
        <v>0</v>
      </c>
      <c r="S23" s="464"/>
      <c r="T23" s="464"/>
      <c r="U23" s="495" t="s">
        <v>645</v>
      </c>
      <c r="V23" s="496">
        <v>0</v>
      </c>
      <c r="W23" s="496">
        <v>0</v>
      </c>
      <c r="X23" s="496" t="s">
        <v>990</v>
      </c>
      <c r="Y23" s="496" t="s">
        <v>987</v>
      </c>
      <c r="Z23" s="497"/>
    </row>
    <row r="24" spans="2:26">
      <c r="B24" s="591">
        <v>61808000</v>
      </c>
      <c r="C24" s="592" t="s">
        <v>107</v>
      </c>
      <c r="D24" s="484" t="s">
        <v>424</v>
      </c>
      <c r="E24" s="484" t="s">
        <v>989</v>
      </c>
      <c r="F24" s="498">
        <v>266</v>
      </c>
      <c r="G24" s="593">
        <v>37116</v>
      </c>
      <c r="H24" s="326" t="s">
        <v>37</v>
      </c>
      <c r="I24" s="487">
        <v>1125</v>
      </c>
      <c r="J24" s="488" t="s">
        <v>72</v>
      </c>
      <c r="K24" s="489">
        <v>6.25</v>
      </c>
      <c r="L24" s="490" t="s">
        <v>39</v>
      </c>
      <c r="M24" s="491" t="s">
        <v>985</v>
      </c>
      <c r="N24" s="492" t="s">
        <v>985</v>
      </c>
      <c r="O24" s="493">
        <v>21</v>
      </c>
      <c r="P24" s="464">
        <v>1100000</v>
      </c>
      <c r="Q24" s="464">
        <v>0</v>
      </c>
      <c r="R24" s="464">
        <v>0</v>
      </c>
      <c r="S24" s="464"/>
      <c r="T24" s="464"/>
      <c r="U24" s="495" t="s">
        <v>645</v>
      </c>
      <c r="V24" s="496">
        <v>0</v>
      </c>
      <c r="W24" s="496">
        <v>0</v>
      </c>
      <c r="X24" s="496" t="s">
        <v>990</v>
      </c>
      <c r="Y24" s="496" t="s">
        <v>987</v>
      </c>
      <c r="Z24" s="497"/>
    </row>
    <row r="25" spans="2:26">
      <c r="B25" s="591">
        <v>61808000</v>
      </c>
      <c r="C25" s="592" t="s">
        <v>107</v>
      </c>
      <c r="D25" s="484" t="s">
        <v>424</v>
      </c>
      <c r="E25" s="484" t="s">
        <v>984</v>
      </c>
      <c r="F25" s="485">
        <v>305</v>
      </c>
      <c r="G25" s="593">
        <v>37539</v>
      </c>
      <c r="H25" s="326" t="s">
        <v>37</v>
      </c>
      <c r="I25" s="487">
        <v>10000</v>
      </c>
      <c r="J25" s="488"/>
      <c r="K25" s="489"/>
      <c r="L25" s="490" t="s">
        <v>985</v>
      </c>
      <c r="M25" s="491" t="s">
        <v>985</v>
      </c>
      <c r="N25" s="492" t="s">
        <v>985</v>
      </c>
      <c r="O25" s="493">
        <v>10</v>
      </c>
      <c r="P25" s="464"/>
      <c r="Q25" s="464"/>
      <c r="R25" s="464"/>
      <c r="S25" s="464"/>
      <c r="T25" s="464"/>
      <c r="U25" s="495">
        <v>0</v>
      </c>
      <c r="V25" s="496">
        <v>0</v>
      </c>
      <c r="W25" s="496">
        <v>0</v>
      </c>
      <c r="X25" s="496">
        <v>0</v>
      </c>
      <c r="Y25" s="496">
        <v>0</v>
      </c>
      <c r="Z25" s="497"/>
    </row>
    <row r="26" spans="2:26">
      <c r="B26" s="591">
        <v>61808000</v>
      </c>
      <c r="C26" s="592" t="s">
        <v>107</v>
      </c>
      <c r="D26" s="484" t="s">
        <v>424</v>
      </c>
      <c r="E26" s="484" t="s">
        <v>134</v>
      </c>
      <c r="F26" s="485">
        <v>305</v>
      </c>
      <c r="G26" s="593">
        <v>37539</v>
      </c>
      <c r="H26" s="326" t="s">
        <v>37</v>
      </c>
      <c r="I26" s="487">
        <v>1000</v>
      </c>
      <c r="J26" s="488" t="s">
        <v>147</v>
      </c>
      <c r="K26" s="489">
        <v>4.25</v>
      </c>
      <c r="L26" s="490" t="s">
        <v>39</v>
      </c>
      <c r="M26" s="491" t="s">
        <v>985</v>
      </c>
      <c r="N26" s="492" t="s">
        <v>985</v>
      </c>
      <c r="O26" s="493">
        <v>8</v>
      </c>
      <c r="P26" s="464">
        <v>1000000</v>
      </c>
      <c r="Q26" s="464">
        <v>0</v>
      </c>
      <c r="R26" s="464">
        <v>0</v>
      </c>
      <c r="S26" s="464"/>
      <c r="T26" s="464"/>
      <c r="U26" s="495" t="s">
        <v>645</v>
      </c>
      <c r="V26" s="496">
        <v>0</v>
      </c>
      <c r="W26" s="496">
        <v>0</v>
      </c>
      <c r="X26" s="496" t="s">
        <v>990</v>
      </c>
      <c r="Y26" s="496" t="s">
        <v>987</v>
      </c>
      <c r="Z26" s="497"/>
    </row>
    <row r="27" spans="2:26">
      <c r="B27" s="591">
        <v>61808000</v>
      </c>
      <c r="C27" s="592" t="s">
        <v>107</v>
      </c>
      <c r="D27" s="484" t="s">
        <v>424</v>
      </c>
      <c r="E27" s="484" t="s">
        <v>134</v>
      </c>
      <c r="F27" s="485">
        <v>305</v>
      </c>
      <c r="G27" s="593">
        <v>37539</v>
      </c>
      <c r="H27" s="326" t="s">
        <v>37</v>
      </c>
      <c r="I27" s="487">
        <v>3200</v>
      </c>
      <c r="J27" s="488" t="s">
        <v>148</v>
      </c>
      <c r="K27" s="489">
        <v>4.25</v>
      </c>
      <c r="L27" s="490" t="s">
        <v>39</v>
      </c>
      <c r="M27" s="491" t="s">
        <v>985</v>
      </c>
      <c r="N27" s="492" t="s">
        <v>985</v>
      </c>
      <c r="O27" s="493">
        <v>8</v>
      </c>
      <c r="P27" s="464">
        <v>3000000</v>
      </c>
      <c r="Q27" s="464">
        <v>0</v>
      </c>
      <c r="R27" s="464">
        <v>0</v>
      </c>
      <c r="S27" s="464"/>
      <c r="T27" s="464"/>
      <c r="U27" s="495" t="s">
        <v>645</v>
      </c>
      <c r="V27" s="496">
        <v>0</v>
      </c>
      <c r="W27" s="496">
        <v>0</v>
      </c>
      <c r="X27" s="496" t="s">
        <v>990</v>
      </c>
      <c r="Y27" s="496" t="s">
        <v>987</v>
      </c>
      <c r="Z27" s="497"/>
    </row>
    <row r="28" spans="2:26">
      <c r="B28" s="591">
        <v>61808000</v>
      </c>
      <c r="C28" s="592" t="s">
        <v>107</v>
      </c>
      <c r="D28" s="484" t="s">
        <v>424</v>
      </c>
      <c r="E28" s="484" t="s">
        <v>142</v>
      </c>
      <c r="F28" s="485">
        <v>305</v>
      </c>
      <c r="G28" s="593">
        <v>37715</v>
      </c>
      <c r="H28" s="326" t="s">
        <v>37</v>
      </c>
      <c r="I28" s="487">
        <v>2000</v>
      </c>
      <c r="J28" s="488" t="s">
        <v>149</v>
      </c>
      <c r="K28" s="489">
        <v>4.25</v>
      </c>
      <c r="L28" s="490" t="s">
        <v>39</v>
      </c>
      <c r="M28" s="491" t="s">
        <v>985</v>
      </c>
      <c r="N28" s="492" t="s">
        <v>985</v>
      </c>
      <c r="O28" s="493">
        <v>6.25</v>
      </c>
      <c r="P28" s="464">
        <v>2000000</v>
      </c>
      <c r="Q28" s="464">
        <v>0</v>
      </c>
      <c r="R28" s="464">
        <v>0</v>
      </c>
      <c r="S28" s="464"/>
      <c r="T28" s="464"/>
      <c r="U28" s="495" t="s">
        <v>645</v>
      </c>
      <c r="V28" s="496">
        <v>0</v>
      </c>
      <c r="W28" s="496">
        <v>0</v>
      </c>
      <c r="X28" s="496" t="s">
        <v>990</v>
      </c>
      <c r="Y28" s="496" t="s">
        <v>987</v>
      </c>
      <c r="Z28" s="497"/>
    </row>
    <row r="29" spans="2:26">
      <c r="B29" s="591">
        <v>61808000</v>
      </c>
      <c r="C29" s="592" t="s">
        <v>107</v>
      </c>
      <c r="D29" s="484" t="s">
        <v>424</v>
      </c>
      <c r="E29" s="484" t="s">
        <v>142</v>
      </c>
      <c r="F29" s="485">
        <v>305</v>
      </c>
      <c r="G29" s="593">
        <v>37715</v>
      </c>
      <c r="H29" s="326" t="s">
        <v>37</v>
      </c>
      <c r="I29" s="487">
        <v>3800</v>
      </c>
      <c r="J29" s="488" t="s">
        <v>150</v>
      </c>
      <c r="K29" s="489">
        <v>4.25</v>
      </c>
      <c r="L29" s="490" t="s">
        <v>39</v>
      </c>
      <c r="M29" s="491" t="s">
        <v>985</v>
      </c>
      <c r="N29" s="492" t="s">
        <v>985</v>
      </c>
      <c r="O29" s="493">
        <v>6.25</v>
      </c>
      <c r="P29" s="464">
        <v>3800000</v>
      </c>
      <c r="Q29" s="464">
        <v>0</v>
      </c>
      <c r="R29" s="464">
        <v>0</v>
      </c>
      <c r="S29" s="464"/>
      <c r="T29" s="464"/>
      <c r="U29" s="495" t="s">
        <v>645</v>
      </c>
      <c r="V29" s="496">
        <v>0</v>
      </c>
      <c r="W29" s="496">
        <v>0</v>
      </c>
      <c r="X29" s="496" t="s">
        <v>990</v>
      </c>
      <c r="Y29" s="496" t="s">
        <v>987</v>
      </c>
      <c r="Z29" s="497"/>
    </row>
    <row r="30" spans="2:26">
      <c r="B30" s="591">
        <v>61808000</v>
      </c>
      <c r="C30" s="592" t="s">
        <v>107</v>
      </c>
      <c r="D30" s="484" t="s">
        <v>424</v>
      </c>
      <c r="E30" s="484" t="s">
        <v>151</v>
      </c>
      <c r="F30" s="485">
        <v>305</v>
      </c>
      <c r="G30" s="593">
        <v>38695</v>
      </c>
      <c r="H30" s="326" t="s">
        <v>37</v>
      </c>
      <c r="I30" s="487">
        <v>1650</v>
      </c>
      <c r="J30" s="488" t="s">
        <v>56</v>
      </c>
      <c r="K30" s="489">
        <v>4</v>
      </c>
      <c r="L30" s="490" t="s">
        <v>68</v>
      </c>
      <c r="M30" s="491" t="s">
        <v>985</v>
      </c>
      <c r="N30" s="492" t="s">
        <v>985</v>
      </c>
      <c r="O30" s="493">
        <v>6.5</v>
      </c>
      <c r="P30" s="464">
        <v>1650000</v>
      </c>
      <c r="Q30" s="464">
        <v>0</v>
      </c>
      <c r="R30" s="464">
        <v>0</v>
      </c>
      <c r="S30" s="464"/>
      <c r="T30" s="464"/>
      <c r="U30" s="495" t="s">
        <v>645</v>
      </c>
      <c r="V30" s="496">
        <v>0</v>
      </c>
      <c r="W30" s="496">
        <v>0</v>
      </c>
      <c r="X30" s="496" t="s">
        <v>990</v>
      </c>
      <c r="Y30" s="496" t="s">
        <v>987</v>
      </c>
      <c r="Z30" s="497"/>
    </row>
    <row r="31" spans="2:26">
      <c r="B31" s="591">
        <v>61808000</v>
      </c>
      <c r="C31" s="592" t="s">
        <v>107</v>
      </c>
      <c r="D31" s="484" t="s">
        <v>424</v>
      </c>
      <c r="E31" s="484" t="s">
        <v>152</v>
      </c>
      <c r="F31" s="485">
        <v>305</v>
      </c>
      <c r="G31" s="593">
        <v>38695</v>
      </c>
      <c r="H31" s="326" t="s">
        <v>37</v>
      </c>
      <c r="I31" s="487">
        <v>5000</v>
      </c>
      <c r="J31" s="488" t="s">
        <v>51</v>
      </c>
      <c r="K31" s="489">
        <v>4.1500000000000004</v>
      </c>
      <c r="L31" s="490" t="s">
        <v>68</v>
      </c>
      <c r="M31" s="491" t="s">
        <v>985</v>
      </c>
      <c r="N31" s="492" t="s">
        <v>985</v>
      </c>
      <c r="O31" s="493">
        <v>21</v>
      </c>
      <c r="P31" s="464">
        <v>5000000</v>
      </c>
      <c r="Q31" s="464">
        <v>3815789</v>
      </c>
      <c r="R31" s="464">
        <v>86157310</v>
      </c>
      <c r="S31" s="464">
        <v>589858</v>
      </c>
      <c r="T31" s="464">
        <v>86747168</v>
      </c>
      <c r="U31" s="495" t="s">
        <v>645</v>
      </c>
      <c r="V31" s="496">
        <v>0</v>
      </c>
      <c r="W31" s="496">
        <v>0</v>
      </c>
      <c r="X31" s="496">
        <v>0</v>
      </c>
      <c r="Y31" s="496" t="s">
        <v>987</v>
      </c>
      <c r="Z31" s="497"/>
    </row>
    <row r="32" spans="2:26">
      <c r="B32" s="591">
        <v>61808000</v>
      </c>
      <c r="C32" s="592" t="s">
        <v>107</v>
      </c>
      <c r="D32" s="484" t="s">
        <v>424</v>
      </c>
      <c r="E32" s="484" t="s">
        <v>984</v>
      </c>
      <c r="F32" s="485">
        <v>526</v>
      </c>
      <c r="G32" s="593">
        <v>39531</v>
      </c>
      <c r="H32" s="326" t="s">
        <v>37</v>
      </c>
      <c r="I32" s="487">
        <v>2500</v>
      </c>
      <c r="J32" s="488"/>
      <c r="K32" s="489"/>
      <c r="L32" s="490" t="s">
        <v>39</v>
      </c>
      <c r="M32" s="491" t="s">
        <v>985</v>
      </c>
      <c r="N32" s="492" t="s">
        <v>985</v>
      </c>
      <c r="O32" s="493">
        <v>25</v>
      </c>
      <c r="P32" s="464"/>
      <c r="Q32" s="464"/>
      <c r="R32" s="464"/>
      <c r="S32" s="464"/>
      <c r="T32" s="464"/>
      <c r="U32" s="495">
        <v>0</v>
      </c>
      <c r="V32" s="496">
        <v>0</v>
      </c>
      <c r="W32" s="496">
        <v>0</v>
      </c>
      <c r="X32" s="496">
        <v>0</v>
      </c>
      <c r="Y32" s="496">
        <v>0</v>
      </c>
      <c r="Z32" s="497"/>
    </row>
    <row r="33" spans="2:26">
      <c r="B33" s="591">
        <v>61808000</v>
      </c>
      <c r="C33" s="592" t="s">
        <v>107</v>
      </c>
      <c r="D33" s="484" t="s">
        <v>424</v>
      </c>
      <c r="E33" s="484" t="s">
        <v>134</v>
      </c>
      <c r="F33" s="485">
        <v>526</v>
      </c>
      <c r="G33" s="593">
        <v>39546</v>
      </c>
      <c r="H33" s="326" t="s">
        <v>37</v>
      </c>
      <c r="I33" s="487">
        <v>2500</v>
      </c>
      <c r="J33" s="488" t="s">
        <v>59</v>
      </c>
      <c r="K33" s="489">
        <v>3.9</v>
      </c>
      <c r="L33" s="490" t="s">
        <v>39</v>
      </c>
      <c r="M33" s="491" t="s">
        <v>985</v>
      </c>
      <c r="N33" s="492" t="s">
        <v>985</v>
      </c>
      <c r="O33" s="493">
        <v>21</v>
      </c>
      <c r="P33" s="464"/>
      <c r="Q33" s="464"/>
      <c r="R33" s="464">
        <v>0</v>
      </c>
      <c r="S33" s="464"/>
      <c r="T33" s="464"/>
      <c r="U33" s="495" t="s">
        <v>645</v>
      </c>
      <c r="V33" s="496">
        <v>0</v>
      </c>
      <c r="W33" s="496" t="s">
        <v>988</v>
      </c>
      <c r="X33" s="496">
        <v>0</v>
      </c>
      <c r="Y33" s="496" t="s">
        <v>987</v>
      </c>
      <c r="Z33" s="497"/>
    </row>
    <row r="34" spans="2:26">
      <c r="B34" s="591">
        <v>61808000</v>
      </c>
      <c r="C34" s="592" t="s">
        <v>107</v>
      </c>
      <c r="D34" s="484" t="s">
        <v>424</v>
      </c>
      <c r="E34" s="484" t="s">
        <v>984</v>
      </c>
      <c r="F34" s="485">
        <v>527</v>
      </c>
      <c r="G34" s="593">
        <v>39531</v>
      </c>
      <c r="H34" s="326" t="s">
        <v>37</v>
      </c>
      <c r="I34" s="487">
        <v>2500</v>
      </c>
      <c r="J34" s="488"/>
      <c r="K34" s="489"/>
      <c r="L34" s="490" t="s">
        <v>39</v>
      </c>
      <c r="M34" s="491" t="s">
        <v>985</v>
      </c>
      <c r="N34" s="492" t="s">
        <v>985</v>
      </c>
      <c r="O34" s="493">
        <v>10</v>
      </c>
      <c r="P34" s="464"/>
      <c r="Q34" s="464"/>
      <c r="R34" s="464"/>
      <c r="S34" s="464"/>
      <c r="T34" s="464"/>
      <c r="U34" s="495">
        <v>0</v>
      </c>
      <c r="V34" s="496">
        <v>0</v>
      </c>
      <c r="W34" s="496">
        <v>0</v>
      </c>
      <c r="X34" s="496">
        <v>0</v>
      </c>
      <c r="Y34" s="496">
        <v>0</v>
      </c>
      <c r="Z34" s="497"/>
    </row>
    <row r="35" spans="2:26">
      <c r="B35" s="591">
        <v>61808000</v>
      </c>
      <c r="C35" s="592" t="s">
        <v>107</v>
      </c>
      <c r="D35" s="484" t="s">
        <v>424</v>
      </c>
      <c r="E35" s="484" t="s">
        <v>134</v>
      </c>
      <c r="F35" s="485">
        <v>527</v>
      </c>
      <c r="G35" s="593">
        <v>39546</v>
      </c>
      <c r="H35" s="326" t="s">
        <v>37</v>
      </c>
      <c r="I35" s="487">
        <v>2500</v>
      </c>
      <c r="J35" s="488" t="s">
        <v>53</v>
      </c>
      <c r="K35" s="489">
        <v>3</v>
      </c>
      <c r="L35" s="490" t="s">
        <v>39</v>
      </c>
      <c r="M35" s="491" t="s">
        <v>985</v>
      </c>
      <c r="N35" s="492" t="s">
        <v>985</v>
      </c>
      <c r="O35" s="493">
        <v>6</v>
      </c>
      <c r="P35" s="464">
        <v>2500000</v>
      </c>
      <c r="Q35" s="464">
        <v>2500000</v>
      </c>
      <c r="R35" s="464">
        <v>56447900</v>
      </c>
      <c r="S35" s="464">
        <v>560302</v>
      </c>
      <c r="T35" s="464">
        <v>57008202</v>
      </c>
      <c r="U35" s="495" t="s">
        <v>645</v>
      </c>
      <c r="V35" s="496">
        <v>0</v>
      </c>
      <c r="W35" s="496">
        <v>0</v>
      </c>
      <c r="X35" s="496">
        <v>0</v>
      </c>
      <c r="Y35" s="496" t="s">
        <v>987</v>
      </c>
      <c r="Z35" s="497"/>
    </row>
    <row r="36" spans="2:26">
      <c r="B36" s="591">
        <v>61808000</v>
      </c>
      <c r="C36" s="592" t="s">
        <v>107</v>
      </c>
      <c r="D36" s="484" t="s">
        <v>424</v>
      </c>
      <c r="E36" s="484" t="s">
        <v>984</v>
      </c>
      <c r="F36" s="485">
        <v>580</v>
      </c>
      <c r="G36" s="593">
        <v>39924</v>
      </c>
      <c r="H36" s="326" t="s">
        <v>37</v>
      </c>
      <c r="I36" s="487">
        <v>3500</v>
      </c>
      <c r="J36" s="488"/>
      <c r="K36" s="489"/>
      <c r="L36" s="490" t="s">
        <v>68</v>
      </c>
      <c r="M36" s="491" t="s">
        <v>39</v>
      </c>
      <c r="N36" s="492" t="s">
        <v>985</v>
      </c>
      <c r="O36" s="493">
        <v>10</v>
      </c>
      <c r="P36" s="464"/>
      <c r="Q36" s="464"/>
      <c r="R36" s="464"/>
      <c r="S36" s="464"/>
      <c r="T36" s="464"/>
      <c r="U36" s="495">
        <v>0</v>
      </c>
      <c r="V36" s="496">
        <v>0</v>
      </c>
      <c r="W36" s="496">
        <v>0</v>
      </c>
      <c r="X36" s="496">
        <v>0</v>
      </c>
      <c r="Y36" s="496">
        <v>0</v>
      </c>
      <c r="Z36" s="497"/>
    </row>
    <row r="37" spans="2:26">
      <c r="B37" s="591">
        <v>61808000</v>
      </c>
      <c r="C37" s="592" t="s">
        <v>107</v>
      </c>
      <c r="D37" s="484" t="s">
        <v>424</v>
      </c>
      <c r="E37" s="484" t="s">
        <v>134</v>
      </c>
      <c r="F37" s="485">
        <v>580</v>
      </c>
      <c r="G37" s="593">
        <v>39946</v>
      </c>
      <c r="H37" s="326" t="s">
        <v>37</v>
      </c>
      <c r="I37" s="487">
        <v>3000</v>
      </c>
      <c r="J37" s="488" t="s">
        <v>60</v>
      </c>
      <c r="K37" s="489">
        <v>3.7</v>
      </c>
      <c r="L37" s="490" t="s">
        <v>39</v>
      </c>
      <c r="M37" s="491" t="s">
        <v>985</v>
      </c>
      <c r="N37" s="492" t="s">
        <v>985</v>
      </c>
      <c r="O37" s="493">
        <v>6.5</v>
      </c>
      <c r="P37" s="464">
        <v>2000000</v>
      </c>
      <c r="Q37" s="464">
        <v>1520000</v>
      </c>
      <c r="R37" s="464">
        <v>34320323</v>
      </c>
      <c r="S37" s="464">
        <v>209721</v>
      </c>
      <c r="T37" s="464">
        <v>34530044</v>
      </c>
      <c r="U37" s="495" t="s">
        <v>645</v>
      </c>
      <c r="V37" s="496">
        <v>0</v>
      </c>
      <c r="W37" s="496">
        <v>0</v>
      </c>
      <c r="X37" s="496">
        <v>0</v>
      </c>
      <c r="Y37" s="496" t="s">
        <v>987</v>
      </c>
      <c r="Z37" s="497"/>
    </row>
    <row r="38" spans="2:26">
      <c r="B38" s="591">
        <v>61808000</v>
      </c>
      <c r="C38" s="592" t="s">
        <v>107</v>
      </c>
      <c r="D38" s="484" t="s">
        <v>424</v>
      </c>
      <c r="E38" s="484" t="s">
        <v>134</v>
      </c>
      <c r="F38" s="485">
        <v>580</v>
      </c>
      <c r="G38" s="593">
        <v>39946</v>
      </c>
      <c r="H38" s="326" t="s">
        <v>37</v>
      </c>
      <c r="I38" s="487">
        <v>3000</v>
      </c>
      <c r="J38" s="488" t="s">
        <v>64</v>
      </c>
      <c r="K38" s="489">
        <v>4</v>
      </c>
      <c r="L38" s="490" t="s">
        <v>39</v>
      </c>
      <c r="M38" s="491" t="s">
        <v>985</v>
      </c>
      <c r="N38" s="492" t="s">
        <v>985</v>
      </c>
      <c r="O38" s="493">
        <v>9.5</v>
      </c>
      <c r="P38" s="464">
        <v>1000000</v>
      </c>
      <c r="Q38" s="464">
        <v>1000000</v>
      </c>
      <c r="R38" s="464">
        <v>22579160</v>
      </c>
      <c r="S38" s="464">
        <v>149053</v>
      </c>
      <c r="T38" s="464">
        <v>22728213</v>
      </c>
      <c r="U38" s="495" t="s">
        <v>645</v>
      </c>
      <c r="V38" s="496">
        <v>0</v>
      </c>
      <c r="W38" s="496">
        <v>0</v>
      </c>
      <c r="X38" s="496">
        <v>0</v>
      </c>
      <c r="Y38" s="496" t="s">
        <v>987</v>
      </c>
      <c r="Z38" s="497"/>
    </row>
    <row r="39" spans="2:26">
      <c r="B39" s="591">
        <v>61808000</v>
      </c>
      <c r="C39" s="592" t="s">
        <v>107</v>
      </c>
      <c r="D39" s="484" t="s">
        <v>424</v>
      </c>
      <c r="E39" s="484" t="s">
        <v>984</v>
      </c>
      <c r="F39" s="485">
        <v>581</v>
      </c>
      <c r="G39" s="593">
        <v>39924</v>
      </c>
      <c r="H39" s="326" t="s">
        <v>37</v>
      </c>
      <c r="I39" s="487">
        <v>3500</v>
      </c>
      <c r="J39" s="488"/>
      <c r="K39" s="489"/>
      <c r="L39" s="490" t="s">
        <v>68</v>
      </c>
      <c r="M39" s="491" t="s">
        <v>39</v>
      </c>
      <c r="N39" s="492" t="s">
        <v>985</v>
      </c>
      <c r="O39" s="493">
        <v>30</v>
      </c>
      <c r="P39" s="464"/>
      <c r="Q39" s="464"/>
      <c r="R39" s="464"/>
      <c r="S39" s="464"/>
      <c r="T39" s="464"/>
      <c r="U39" s="495">
        <v>0</v>
      </c>
      <c r="V39" s="496">
        <v>0</v>
      </c>
      <c r="W39" s="496" t="s">
        <v>988</v>
      </c>
      <c r="X39" s="496">
        <v>0</v>
      </c>
      <c r="Y39" s="496">
        <v>0</v>
      </c>
      <c r="Z39" s="497"/>
    </row>
    <row r="40" spans="2:26">
      <c r="B40" s="591">
        <v>61808000</v>
      </c>
      <c r="C40" s="592">
        <v>5</v>
      </c>
      <c r="D40" s="484" t="s">
        <v>424</v>
      </c>
      <c r="E40" s="484" t="s">
        <v>984</v>
      </c>
      <c r="F40" s="485">
        <v>629</v>
      </c>
      <c r="G40" s="593">
        <v>40252</v>
      </c>
      <c r="H40" s="326" t="s">
        <v>37</v>
      </c>
      <c r="I40" s="487">
        <v>4000</v>
      </c>
      <c r="J40" s="488"/>
      <c r="K40" s="489"/>
      <c r="L40" s="490" t="s">
        <v>68</v>
      </c>
      <c r="M40" s="491" t="s">
        <v>39</v>
      </c>
      <c r="N40" s="492" t="s">
        <v>985</v>
      </c>
      <c r="O40" s="493">
        <v>10</v>
      </c>
      <c r="P40" s="464"/>
      <c r="Q40" s="464"/>
      <c r="R40" s="464"/>
      <c r="S40" s="464"/>
      <c r="T40" s="464"/>
      <c r="U40" s="495">
        <v>0</v>
      </c>
      <c r="V40" s="496">
        <v>0</v>
      </c>
      <c r="W40" s="496">
        <v>0</v>
      </c>
      <c r="X40" s="496">
        <v>0</v>
      </c>
      <c r="Y40" s="496">
        <v>0</v>
      </c>
      <c r="Z40" s="497"/>
    </row>
    <row r="41" spans="2:26">
      <c r="B41" s="591">
        <v>61808000</v>
      </c>
      <c r="C41" s="592">
        <v>5</v>
      </c>
      <c r="D41" s="484" t="s">
        <v>424</v>
      </c>
      <c r="E41" s="484" t="s">
        <v>134</v>
      </c>
      <c r="F41" s="485">
        <v>629</v>
      </c>
      <c r="G41" s="593">
        <v>40267</v>
      </c>
      <c r="H41" s="326" t="s">
        <v>37</v>
      </c>
      <c r="I41" s="487">
        <v>4000</v>
      </c>
      <c r="J41" s="488" t="s">
        <v>75</v>
      </c>
      <c r="K41" s="489">
        <v>20.9</v>
      </c>
      <c r="L41" s="490" t="s">
        <v>39</v>
      </c>
      <c r="M41" s="491" t="s">
        <v>985</v>
      </c>
      <c r="N41" s="492" t="s">
        <v>985</v>
      </c>
      <c r="O41" s="493">
        <v>6.5</v>
      </c>
      <c r="P41" s="464">
        <v>1000000</v>
      </c>
      <c r="Q41" s="464">
        <v>920000</v>
      </c>
      <c r="R41" s="464">
        <v>20772827</v>
      </c>
      <c r="S41" s="464">
        <v>199365</v>
      </c>
      <c r="T41" s="464">
        <v>20972192</v>
      </c>
      <c r="U41" s="495" t="s">
        <v>645</v>
      </c>
      <c r="V41" s="496">
        <v>0</v>
      </c>
      <c r="W41" s="496">
        <v>0</v>
      </c>
      <c r="X41" s="496">
        <v>0</v>
      </c>
      <c r="Y41" s="496">
        <v>0</v>
      </c>
      <c r="Z41" s="497"/>
    </row>
    <row r="42" spans="2:26">
      <c r="B42" s="591">
        <v>61808000</v>
      </c>
      <c r="C42" s="592">
        <v>5</v>
      </c>
      <c r="D42" s="484" t="s">
        <v>424</v>
      </c>
      <c r="E42" s="484" t="s">
        <v>134</v>
      </c>
      <c r="F42" s="485">
        <v>629</v>
      </c>
      <c r="G42" s="593">
        <v>40267</v>
      </c>
      <c r="H42" s="326" t="s">
        <v>37</v>
      </c>
      <c r="I42" s="487">
        <v>4000</v>
      </c>
      <c r="J42" s="488" t="s">
        <v>116</v>
      </c>
      <c r="K42" s="489">
        <v>3.9</v>
      </c>
      <c r="L42" s="490" t="s">
        <v>39</v>
      </c>
      <c r="M42" s="491" t="s">
        <v>985</v>
      </c>
      <c r="N42" s="492" t="s">
        <v>985</v>
      </c>
      <c r="O42" s="493">
        <v>9.5</v>
      </c>
      <c r="P42" s="464"/>
      <c r="Q42" s="464"/>
      <c r="R42" s="464">
        <v>0</v>
      </c>
      <c r="S42" s="464"/>
      <c r="T42" s="464"/>
      <c r="U42" s="495" t="s">
        <v>645</v>
      </c>
      <c r="V42" s="496">
        <v>0</v>
      </c>
      <c r="W42" s="496" t="s">
        <v>988</v>
      </c>
      <c r="X42" s="496">
        <v>0</v>
      </c>
      <c r="Y42" s="496">
        <v>0</v>
      </c>
      <c r="Z42" s="497"/>
    </row>
    <row r="43" spans="2:26">
      <c r="B43" s="591">
        <v>61808000</v>
      </c>
      <c r="C43" s="592">
        <v>5</v>
      </c>
      <c r="D43" s="484" t="s">
        <v>424</v>
      </c>
      <c r="E43" s="484" t="s">
        <v>984</v>
      </c>
      <c r="F43" s="485">
        <v>630</v>
      </c>
      <c r="G43" s="593">
        <v>40252</v>
      </c>
      <c r="H43" s="326" t="s">
        <v>37</v>
      </c>
      <c r="I43" s="487">
        <v>4000</v>
      </c>
      <c r="J43" s="488"/>
      <c r="K43" s="489"/>
      <c r="L43" s="490" t="s">
        <v>68</v>
      </c>
      <c r="M43" s="491" t="s">
        <v>39</v>
      </c>
      <c r="N43" s="492" t="s">
        <v>985</v>
      </c>
      <c r="O43" s="493">
        <v>30</v>
      </c>
      <c r="P43" s="464"/>
      <c r="Q43" s="464"/>
      <c r="R43" s="464"/>
      <c r="S43" s="464"/>
      <c r="T43" s="464"/>
      <c r="U43" s="495">
        <v>0</v>
      </c>
      <c r="V43" s="496">
        <v>0</v>
      </c>
      <c r="W43" s="496" t="s">
        <v>988</v>
      </c>
      <c r="X43" s="496">
        <v>0</v>
      </c>
      <c r="Y43" s="496">
        <v>0</v>
      </c>
      <c r="Z43" s="497"/>
    </row>
    <row r="44" spans="2:26">
      <c r="B44" s="591">
        <v>61808000</v>
      </c>
      <c r="C44" s="592">
        <v>5</v>
      </c>
      <c r="D44" s="484" t="s">
        <v>424</v>
      </c>
      <c r="E44" s="484" t="s">
        <v>984</v>
      </c>
      <c r="F44" s="485">
        <v>654</v>
      </c>
      <c r="G44" s="593">
        <v>40617</v>
      </c>
      <c r="H44" s="326" t="s">
        <v>37</v>
      </c>
      <c r="I44" s="487">
        <v>4400</v>
      </c>
      <c r="J44" s="488"/>
      <c r="K44" s="489"/>
      <c r="L44" s="490" t="s">
        <v>68</v>
      </c>
      <c r="M44" s="491" t="s">
        <v>39</v>
      </c>
      <c r="N44" s="492" t="s">
        <v>985</v>
      </c>
      <c r="O44" s="493">
        <v>10</v>
      </c>
      <c r="P44" s="464"/>
      <c r="Q44" s="464"/>
      <c r="R44" s="464"/>
      <c r="S44" s="464"/>
      <c r="T44" s="464"/>
      <c r="U44" s="495">
        <v>0</v>
      </c>
      <c r="V44" s="496">
        <v>0</v>
      </c>
      <c r="W44" s="496">
        <v>0</v>
      </c>
      <c r="X44" s="496">
        <v>0</v>
      </c>
      <c r="Y44" s="496">
        <v>0</v>
      </c>
      <c r="Z44" s="497"/>
    </row>
    <row r="45" spans="2:26">
      <c r="B45" s="591">
        <v>61808000</v>
      </c>
      <c r="C45" s="592">
        <v>5</v>
      </c>
      <c r="D45" s="484" t="s">
        <v>424</v>
      </c>
      <c r="E45" s="484" t="s">
        <v>134</v>
      </c>
      <c r="F45" s="485">
        <v>654</v>
      </c>
      <c r="G45" s="593">
        <v>40633</v>
      </c>
      <c r="H45" s="326" t="s">
        <v>37</v>
      </c>
      <c r="I45" s="487">
        <v>4400</v>
      </c>
      <c r="J45" s="488" t="s">
        <v>167</v>
      </c>
      <c r="K45" s="489">
        <v>3.17</v>
      </c>
      <c r="L45" s="490" t="s">
        <v>39</v>
      </c>
      <c r="M45" s="491" t="s">
        <v>985</v>
      </c>
      <c r="N45" s="492" t="s">
        <v>985</v>
      </c>
      <c r="O45" s="493">
        <v>5</v>
      </c>
      <c r="P45" s="464">
        <v>1250000</v>
      </c>
      <c r="Q45" s="464">
        <v>1250000</v>
      </c>
      <c r="R45" s="464">
        <v>28223950</v>
      </c>
      <c r="S45" s="464">
        <v>295900</v>
      </c>
      <c r="T45" s="464">
        <v>28519850</v>
      </c>
      <c r="U45" s="495" t="s">
        <v>645</v>
      </c>
      <c r="V45" s="496">
        <v>0</v>
      </c>
      <c r="W45" s="496">
        <v>0</v>
      </c>
      <c r="X45" s="496">
        <v>0</v>
      </c>
      <c r="Y45" s="496">
        <v>0</v>
      </c>
      <c r="Z45" s="497"/>
    </row>
    <row r="46" spans="2:26">
      <c r="B46" s="591">
        <v>61808000</v>
      </c>
      <c r="C46" s="592">
        <v>5</v>
      </c>
      <c r="D46" s="484" t="s">
        <v>424</v>
      </c>
      <c r="E46" s="484" t="s">
        <v>142</v>
      </c>
      <c r="F46" s="485">
        <v>654</v>
      </c>
      <c r="G46" s="593">
        <v>40891</v>
      </c>
      <c r="H46" s="326" t="s">
        <v>37</v>
      </c>
      <c r="I46" s="487">
        <v>1650</v>
      </c>
      <c r="J46" s="488" t="s">
        <v>168</v>
      </c>
      <c r="K46" s="489">
        <v>3.7</v>
      </c>
      <c r="L46" s="490" t="s">
        <v>39</v>
      </c>
      <c r="M46" s="491" t="s">
        <v>985</v>
      </c>
      <c r="N46" s="492" t="s">
        <v>985</v>
      </c>
      <c r="O46" s="493">
        <v>10</v>
      </c>
      <c r="P46" s="464"/>
      <c r="Q46" s="464"/>
      <c r="R46" s="464">
        <v>0</v>
      </c>
      <c r="S46" s="464"/>
      <c r="T46" s="464"/>
      <c r="U46" s="495" t="s">
        <v>645</v>
      </c>
      <c r="V46" s="496">
        <v>0</v>
      </c>
      <c r="W46" s="496" t="s">
        <v>988</v>
      </c>
      <c r="X46" s="496">
        <v>0</v>
      </c>
      <c r="Y46" s="496">
        <v>0</v>
      </c>
      <c r="Z46" s="497"/>
    </row>
    <row r="47" spans="2:26">
      <c r="B47" s="591">
        <v>61808000</v>
      </c>
      <c r="C47" s="592">
        <v>5</v>
      </c>
      <c r="D47" s="484" t="s">
        <v>424</v>
      </c>
      <c r="E47" s="484" t="s">
        <v>984</v>
      </c>
      <c r="F47" s="485">
        <v>655</v>
      </c>
      <c r="G47" s="593">
        <v>40617</v>
      </c>
      <c r="H47" s="326" t="s">
        <v>37</v>
      </c>
      <c r="I47" s="487">
        <v>4400</v>
      </c>
      <c r="J47" s="488"/>
      <c r="K47" s="489"/>
      <c r="L47" s="490" t="s">
        <v>68</v>
      </c>
      <c r="M47" s="491" t="s">
        <v>39</v>
      </c>
      <c r="N47" s="492" t="s">
        <v>985</v>
      </c>
      <c r="O47" s="493">
        <v>30</v>
      </c>
      <c r="P47" s="464"/>
      <c r="Q47" s="464"/>
      <c r="R47" s="464"/>
      <c r="S47" s="464"/>
      <c r="T47" s="464"/>
      <c r="U47" s="495">
        <v>0</v>
      </c>
      <c r="V47" s="496">
        <v>0</v>
      </c>
      <c r="W47" s="496">
        <v>0</v>
      </c>
      <c r="X47" s="496">
        <v>0</v>
      </c>
      <c r="Y47" s="496">
        <v>0</v>
      </c>
      <c r="Z47" s="497"/>
    </row>
    <row r="48" spans="2:26">
      <c r="B48" s="591">
        <v>61808000</v>
      </c>
      <c r="C48" s="592">
        <v>5</v>
      </c>
      <c r="D48" s="484" t="s">
        <v>424</v>
      </c>
      <c r="E48" s="484" t="s">
        <v>134</v>
      </c>
      <c r="F48" s="485">
        <v>655</v>
      </c>
      <c r="G48" s="593">
        <v>40633</v>
      </c>
      <c r="H48" s="326" t="s">
        <v>37</v>
      </c>
      <c r="I48" s="487">
        <v>4400</v>
      </c>
      <c r="J48" s="488" t="s">
        <v>190</v>
      </c>
      <c r="K48" s="489">
        <v>3.86</v>
      </c>
      <c r="L48" s="490" t="s">
        <v>39</v>
      </c>
      <c r="M48" s="491" t="s">
        <v>985</v>
      </c>
      <c r="N48" s="492" t="s">
        <v>985</v>
      </c>
      <c r="O48" s="493">
        <v>22.5</v>
      </c>
      <c r="P48" s="464">
        <v>1500000</v>
      </c>
      <c r="Q48" s="464">
        <v>1500000</v>
      </c>
      <c r="R48" s="464">
        <v>33868740</v>
      </c>
      <c r="S48" s="464">
        <v>431646</v>
      </c>
      <c r="T48" s="464">
        <v>34300386</v>
      </c>
      <c r="U48" s="495" t="s">
        <v>645</v>
      </c>
      <c r="V48" s="496">
        <v>0</v>
      </c>
      <c r="W48" s="496">
        <v>0</v>
      </c>
      <c r="X48" s="496">
        <v>0</v>
      </c>
      <c r="Y48" s="496">
        <v>0</v>
      </c>
      <c r="Z48" s="497"/>
    </row>
    <row r="49" spans="2:26">
      <c r="B49" s="591">
        <v>61808000</v>
      </c>
      <c r="C49" s="592">
        <v>5</v>
      </c>
      <c r="D49" s="484" t="s">
        <v>424</v>
      </c>
      <c r="E49" s="484" t="s">
        <v>142</v>
      </c>
      <c r="F49" s="485">
        <v>655</v>
      </c>
      <c r="G49" s="593">
        <v>40891</v>
      </c>
      <c r="H49" s="326" t="s">
        <v>37</v>
      </c>
      <c r="I49" s="487">
        <v>1650</v>
      </c>
      <c r="J49" s="488" t="s">
        <v>191</v>
      </c>
      <c r="K49" s="489">
        <v>4</v>
      </c>
      <c r="L49" s="490" t="s">
        <v>39</v>
      </c>
      <c r="M49" s="491" t="s">
        <v>985</v>
      </c>
      <c r="N49" s="492" t="s">
        <v>985</v>
      </c>
      <c r="O49" s="493">
        <v>20.5</v>
      </c>
      <c r="P49" s="464">
        <v>1650000</v>
      </c>
      <c r="Q49" s="464">
        <v>1650000</v>
      </c>
      <c r="R49" s="464">
        <v>37255614</v>
      </c>
      <c r="S49" s="464">
        <v>245937</v>
      </c>
      <c r="T49" s="464">
        <v>37501551</v>
      </c>
      <c r="U49" s="495" t="s">
        <v>645</v>
      </c>
      <c r="V49" s="496">
        <v>0</v>
      </c>
      <c r="W49" s="496">
        <v>0</v>
      </c>
      <c r="X49" s="496">
        <v>0</v>
      </c>
      <c r="Y49" s="496">
        <v>0</v>
      </c>
      <c r="Z49" s="497"/>
    </row>
    <row r="50" spans="2:26">
      <c r="B50" s="591">
        <v>61808000</v>
      </c>
      <c r="C50" s="592">
        <v>5</v>
      </c>
      <c r="D50" s="484" t="s">
        <v>424</v>
      </c>
      <c r="E50" s="484" t="s">
        <v>984</v>
      </c>
      <c r="F50" s="485">
        <v>712</v>
      </c>
      <c r="G50" s="593">
        <v>40988</v>
      </c>
      <c r="H50" s="326" t="s">
        <v>37</v>
      </c>
      <c r="I50" s="487">
        <v>5500</v>
      </c>
      <c r="J50" s="488"/>
      <c r="K50" s="489"/>
      <c r="L50" s="490" t="s">
        <v>68</v>
      </c>
      <c r="M50" s="491" t="s">
        <v>39</v>
      </c>
      <c r="N50" s="492" t="s">
        <v>985</v>
      </c>
      <c r="O50" s="493">
        <v>10</v>
      </c>
      <c r="P50" s="464"/>
      <c r="Q50" s="464"/>
      <c r="R50" s="464"/>
      <c r="S50" s="464"/>
      <c r="T50" s="464"/>
      <c r="U50" s="495">
        <v>0</v>
      </c>
      <c r="V50" s="496">
        <v>0</v>
      </c>
      <c r="W50" s="496">
        <v>0</v>
      </c>
      <c r="X50" s="496">
        <v>0</v>
      </c>
      <c r="Y50" s="496">
        <v>0</v>
      </c>
      <c r="Z50" s="497"/>
    </row>
    <row r="51" spans="2:26">
      <c r="B51" s="591">
        <v>61808000</v>
      </c>
      <c r="C51" s="592">
        <v>5</v>
      </c>
      <c r="D51" s="484" t="s">
        <v>424</v>
      </c>
      <c r="E51" s="484" t="s">
        <v>134</v>
      </c>
      <c r="F51" s="485">
        <v>712</v>
      </c>
      <c r="G51" s="593">
        <v>40996</v>
      </c>
      <c r="H51" s="326" t="s">
        <v>37</v>
      </c>
      <c r="I51" s="487">
        <v>3500</v>
      </c>
      <c r="J51" s="488" t="s">
        <v>228</v>
      </c>
      <c r="K51" s="489">
        <v>3.3</v>
      </c>
      <c r="L51" s="490" t="s">
        <v>68</v>
      </c>
      <c r="M51" s="491" t="s">
        <v>39</v>
      </c>
      <c r="N51" s="492" t="s">
        <v>985</v>
      </c>
      <c r="O51" s="493">
        <v>7</v>
      </c>
      <c r="P51" s="464">
        <v>1000000</v>
      </c>
      <c r="Q51" s="464">
        <v>1000000</v>
      </c>
      <c r="R51" s="464">
        <v>22579160</v>
      </c>
      <c r="S51" s="464">
        <v>246354</v>
      </c>
      <c r="T51" s="464">
        <v>22825514</v>
      </c>
      <c r="U51" s="495" t="s">
        <v>645</v>
      </c>
      <c r="V51" s="496">
        <v>0</v>
      </c>
      <c r="W51" s="496">
        <v>0</v>
      </c>
      <c r="X51" s="496">
        <v>0</v>
      </c>
      <c r="Y51" s="496">
        <v>0</v>
      </c>
      <c r="Z51" s="497"/>
    </row>
    <row r="52" spans="2:26">
      <c r="B52" s="591">
        <v>61808000</v>
      </c>
      <c r="C52" s="592">
        <v>5</v>
      </c>
      <c r="D52" s="484" t="s">
        <v>424</v>
      </c>
      <c r="E52" s="484" t="s">
        <v>984</v>
      </c>
      <c r="F52" s="485">
        <v>713</v>
      </c>
      <c r="G52" s="593">
        <v>40988</v>
      </c>
      <c r="H52" s="326" t="s">
        <v>37</v>
      </c>
      <c r="I52" s="487">
        <v>5500</v>
      </c>
      <c r="J52" s="488"/>
      <c r="K52" s="489"/>
      <c r="L52" s="490" t="s">
        <v>68</v>
      </c>
      <c r="M52" s="491" t="s">
        <v>39</v>
      </c>
      <c r="N52" s="492" t="s">
        <v>985</v>
      </c>
      <c r="O52" s="493">
        <v>30</v>
      </c>
      <c r="P52" s="464"/>
      <c r="Q52" s="464"/>
      <c r="R52" s="464"/>
      <c r="S52" s="464"/>
      <c r="T52" s="464"/>
      <c r="U52" s="495">
        <v>0</v>
      </c>
      <c r="V52" s="496">
        <v>0</v>
      </c>
      <c r="W52" s="496">
        <v>0</v>
      </c>
      <c r="X52" s="496">
        <v>0</v>
      </c>
      <c r="Y52" s="496">
        <v>0</v>
      </c>
      <c r="Z52" s="497"/>
    </row>
    <row r="53" spans="2:26">
      <c r="B53" s="591">
        <v>61808000</v>
      </c>
      <c r="C53" s="592">
        <v>5</v>
      </c>
      <c r="D53" s="484" t="s">
        <v>424</v>
      </c>
      <c r="E53" s="484" t="s">
        <v>134</v>
      </c>
      <c r="F53" s="485">
        <v>713</v>
      </c>
      <c r="G53" s="593">
        <v>40996</v>
      </c>
      <c r="H53" s="326" t="s">
        <v>37</v>
      </c>
      <c r="I53" s="487">
        <v>3500</v>
      </c>
      <c r="J53" s="488" t="s">
        <v>253</v>
      </c>
      <c r="K53" s="489">
        <v>3.9</v>
      </c>
      <c r="L53" s="490" t="s">
        <v>68</v>
      </c>
      <c r="M53" s="491" t="s">
        <v>39</v>
      </c>
      <c r="N53" s="492" t="s">
        <v>985</v>
      </c>
      <c r="O53" s="493">
        <v>23</v>
      </c>
      <c r="P53" s="464">
        <v>2300000</v>
      </c>
      <c r="Q53" s="464">
        <v>2300000</v>
      </c>
      <c r="R53" s="464">
        <v>51932068</v>
      </c>
      <c r="S53" s="464">
        <v>668643</v>
      </c>
      <c r="T53" s="464">
        <v>52600711</v>
      </c>
      <c r="U53" s="495" t="s">
        <v>645</v>
      </c>
      <c r="V53" s="496">
        <v>0</v>
      </c>
      <c r="W53" s="496">
        <v>0</v>
      </c>
      <c r="X53" s="496">
        <v>0</v>
      </c>
      <c r="Y53" s="496">
        <v>0</v>
      </c>
      <c r="Z53" s="497"/>
    </row>
    <row r="54" spans="2:26">
      <c r="B54" s="591">
        <v>61808000</v>
      </c>
      <c r="C54" s="592">
        <v>5</v>
      </c>
      <c r="D54" s="484" t="s">
        <v>486</v>
      </c>
      <c r="E54" s="484" t="s">
        <v>134</v>
      </c>
      <c r="F54" s="485">
        <v>630</v>
      </c>
      <c r="G54" s="593">
        <v>40267</v>
      </c>
      <c r="H54" s="326" t="s">
        <v>37</v>
      </c>
      <c r="I54" s="487">
        <v>4000</v>
      </c>
      <c r="J54" s="488" t="s">
        <v>123</v>
      </c>
      <c r="K54" s="489">
        <v>4.2</v>
      </c>
      <c r="L54" s="490" t="s">
        <v>39</v>
      </c>
      <c r="M54" s="491" t="s">
        <v>985</v>
      </c>
      <c r="N54" s="492" t="s">
        <v>985</v>
      </c>
      <c r="O54" s="493">
        <v>21</v>
      </c>
      <c r="P54" s="464">
        <v>1750000</v>
      </c>
      <c r="Q54" s="464">
        <v>1750000</v>
      </c>
      <c r="R54" s="464">
        <v>39513530</v>
      </c>
      <c r="S54" s="464">
        <v>547499</v>
      </c>
      <c r="T54" s="464">
        <v>40061029</v>
      </c>
      <c r="U54" s="495" t="s">
        <v>645</v>
      </c>
      <c r="V54" s="496">
        <v>0</v>
      </c>
      <c r="W54" s="496">
        <v>0</v>
      </c>
      <c r="X54" s="496">
        <v>0</v>
      </c>
      <c r="Y54" s="496">
        <v>0</v>
      </c>
      <c r="Z54" s="497"/>
    </row>
    <row r="55" spans="2:26">
      <c r="B55" s="591">
        <v>76030156</v>
      </c>
      <c r="C55" s="592">
        <v>6</v>
      </c>
      <c r="D55" s="484" t="s">
        <v>991</v>
      </c>
      <c r="E55" s="484" t="s">
        <v>984</v>
      </c>
      <c r="F55" s="485">
        <v>502</v>
      </c>
      <c r="G55" s="593">
        <v>39259</v>
      </c>
      <c r="H55" s="326" t="s">
        <v>37</v>
      </c>
      <c r="I55" s="487">
        <v>3750</v>
      </c>
      <c r="J55" s="488"/>
      <c r="K55" s="489"/>
      <c r="L55" s="490" t="s">
        <v>39</v>
      </c>
      <c r="M55" s="491" t="s">
        <v>68</v>
      </c>
      <c r="N55" s="492" t="s">
        <v>985</v>
      </c>
      <c r="O55" s="493">
        <v>21</v>
      </c>
      <c r="P55" s="464"/>
      <c r="Q55" s="464"/>
      <c r="R55" s="464"/>
      <c r="S55" s="464"/>
      <c r="T55" s="464"/>
      <c r="U55" s="495">
        <v>0</v>
      </c>
      <c r="V55" s="496">
        <v>0</v>
      </c>
      <c r="W55" s="496">
        <v>0</v>
      </c>
      <c r="X55" s="496">
        <v>0</v>
      </c>
      <c r="Y55" s="496">
        <v>0</v>
      </c>
      <c r="Z55" s="497"/>
    </row>
    <row r="56" spans="2:26">
      <c r="B56" s="591">
        <v>76030156</v>
      </c>
      <c r="C56" s="592">
        <v>6</v>
      </c>
      <c r="D56" s="484" t="s">
        <v>991</v>
      </c>
      <c r="E56" s="484" t="s">
        <v>134</v>
      </c>
      <c r="F56" s="485">
        <v>502</v>
      </c>
      <c r="G56" s="593">
        <v>39259</v>
      </c>
      <c r="H56" s="326" t="s">
        <v>37</v>
      </c>
      <c r="I56" s="487">
        <v>3750</v>
      </c>
      <c r="J56" s="488" t="s">
        <v>46</v>
      </c>
      <c r="K56" s="489">
        <v>4</v>
      </c>
      <c r="L56" s="490" t="s">
        <v>68</v>
      </c>
      <c r="M56" s="491" t="s">
        <v>985</v>
      </c>
      <c r="N56" s="492" t="s">
        <v>985</v>
      </c>
      <c r="O56" s="493">
        <v>21</v>
      </c>
      <c r="P56" s="464">
        <v>2500000</v>
      </c>
      <c r="Q56" s="464">
        <v>2500000</v>
      </c>
      <c r="R56" s="464">
        <v>56447900</v>
      </c>
      <c r="S56" s="464">
        <v>478204</v>
      </c>
      <c r="T56" s="464">
        <v>56926104</v>
      </c>
      <c r="U56" s="495" t="s">
        <v>645</v>
      </c>
      <c r="V56" s="496">
        <v>0</v>
      </c>
      <c r="W56" s="496">
        <v>0</v>
      </c>
      <c r="X56" s="496">
        <v>0</v>
      </c>
      <c r="Y56" s="496" t="s">
        <v>987</v>
      </c>
      <c r="Z56" s="497"/>
    </row>
    <row r="57" spans="2:26">
      <c r="B57" s="591">
        <v>76030156</v>
      </c>
      <c r="C57" s="592">
        <v>6</v>
      </c>
      <c r="D57" s="484" t="s">
        <v>991</v>
      </c>
      <c r="E57" s="484" t="s">
        <v>984</v>
      </c>
      <c r="F57" s="485">
        <v>503</v>
      </c>
      <c r="G57" s="593">
        <v>39259</v>
      </c>
      <c r="H57" s="326" t="s">
        <v>37</v>
      </c>
      <c r="I57" s="487">
        <v>1500</v>
      </c>
      <c r="J57" s="488"/>
      <c r="K57" s="489"/>
      <c r="L57" s="490" t="s">
        <v>39</v>
      </c>
      <c r="M57" s="491" t="s">
        <v>68</v>
      </c>
      <c r="N57" s="492" t="s">
        <v>985</v>
      </c>
      <c r="O57" s="493">
        <v>10</v>
      </c>
      <c r="P57" s="464"/>
      <c r="Q57" s="464"/>
      <c r="R57" s="464"/>
      <c r="S57" s="464"/>
      <c r="T57" s="464"/>
      <c r="U57" s="495">
        <v>0</v>
      </c>
      <c r="V57" s="496">
        <v>0</v>
      </c>
      <c r="W57" s="496">
        <v>0</v>
      </c>
      <c r="X57" s="496">
        <v>0</v>
      </c>
      <c r="Y57" s="496">
        <v>0</v>
      </c>
      <c r="Z57" s="497"/>
    </row>
    <row r="58" spans="2:26">
      <c r="B58" s="591">
        <v>76030156</v>
      </c>
      <c r="C58" s="592">
        <v>6</v>
      </c>
      <c r="D58" s="484" t="s">
        <v>991</v>
      </c>
      <c r="E58" s="484" t="s">
        <v>134</v>
      </c>
      <c r="F58" s="485">
        <v>503</v>
      </c>
      <c r="G58" s="593">
        <v>39259</v>
      </c>
      <c r="H58" s="326" t="s">
        <v>37</v>
      </c>
      <c r="I58" s="487">
        <v>1500</v>
      </c>
      <c r="J58" s="488" t="s">
        <v>87</v>
      </c>
      <c r="K58" s="489">
        <v>3.4</v>
      </c>
      <c r="L58" s="490" t="s">
        <v>68</v>
      </c>
      <c r="M58" s="491" t="s">
        <v>985</v>
      </c>
      <c r="N58" s="492" t="s">
        <v>985</v>
      </c>
      <c r="O58" s="493">
        <v>5</v>
      </c>
      <c r="P58" s="464">
        <v>1250000</v>
      </c>
      <c r="Q58" s="464">
        <v>0</v>
      </c>
      <c r="R58" s="324">
        <v>0</v>
      </c>
      <c r="S58" s="464"/>
      <c r="T58" s="464"/>
      <c r="U58" s="495" t="s">
        <v>645</v>
      </c>
      <c r="V58" s="496">
        <v>0</v>
      </c>
      <c r="W58" s="496">
        <v>0</v>
      </c>
      <c r="X58" s="496" t="s">
        <v>990</v>
      </c>
      <c r="Y58" s="496" t="s">
        <v>987</v>
      </c>
      <c r="Z58" s="497"/>
    </row>
    <row r="59" spans="2:26">
      <c r="B59" s="591">
        <v>99586130</v>
      </c>
      <c r="C59" s="592" t="s">
        <v>107</v>
      </c>
      <c r="D59" s="484" t="s">
        <v>992</v>
      </c>
      <c r="E59" s="484" t="s">
        <v>984</v>
      </c>
      <c r="F59" s="485">
        <v>432</v>
      </c>
      <c r="G59" s="593">
        <v>38583</v>
      </c>
      <c r="H59" s="326" t="s">
        <v>37</v>
      </c>
      <c r="I59" s="487">
        <v>5800</v>
      </c>
      <c r="J59" s="488"/>
      <c r="K59" s="489"/>
      <c r="L59" s="490" t="s">
        <v>68</v>
      </c>
      <c r="M59" s="491" t="s">
        <v>39</v>
      </c>
      <c r="N59" s="492" t="s">
        <v>985</v>
      </c>
      <c r="O59" s="493">
        <v>10</v>
      </c>
      <c r="P59" s="464"/>
      <c r="Q59" s="464"/>
      <c r="R59" s="464"/>
      <c r="S59" s="464"/>
      <c r="T59" s="464"/>
      <c r="U59" s="495">
        <v>0</v>
      </c>
      <c r="V59" s="496">
        <v>0</v>
      </c>
      <c r="W59" s="496">
        <v>0</v>
      </c>
      <c r="X59" s="496">
        <v>0</v>
      </c>
      <c r="Y59" s="496">
        <v>0</v>
      </c>
      <c r="Z59" s="497"/>
    </row>
    <row r="60" spans="2:26">
      <c r="B60" s="591">
        <v>99586130</v>
      </c>
      <c r="C60" s="592" t="s">
        <v>107</v>
      </c>
      <c r="D60" s="484" t="s">
        <v>992</v>
      </c>
      <c r="E60" s="484" t="s">
        <v>134</v>
      </c>
      <c r="F60" s="485">
        <v>432</v>
      </c>
      <c r="G60" s="593">
        <v>38583</v>
      </c>
      <c r="H60" s="326" t="s">
        <v>37</v>
      </c>
      <c r="I60" s="487">
        <v>5800</v>
      </c>
      <c r="J60" s="488" t="s">
        <v>46</v>
      </c>
      <c r="K60" s="489">
        <v>3.5</v>
      </c>
      <c r="L60" s="490" t="s">
        <v>68</v>
      </c>
      <c r="M60" s="491" t="s">
        <v>985</v>
      </c>
      <c r="N60" s="492" t="s">
        <v>985</v>
      </c>
      <c r="O60" s="493">
        <v>10</v>
      </c>
      <c r="P60" s="464">
        <v>5800000</v>
      </c>
      <c r="Q60" s="464">
        <v>2399998</v>
      </c>
      <c r="R60" s="464">
        <v>54189939</v>
      </c>
      <c r="S60" s="464">
        <v>236337</v>
      </c>
      <c r="T60" s="464">
        <v>54426276</v>
      </c>
      <c r="U60" s="495" t="s">
        <v>645</v>
      </c>
      <c r="V60" s="496">
        <v>0</v>
      </c>
      <c r="W60" s="496">
        <v>0</v>
      </c>
      <c r="X60" s="496">
        <v>0</v>
      </c>
      <c r="Y60" s="496" t="s">
        <v>987</v>
      </c>
      <c r="Z60" s="497" t="s">
        <v>993</v>
      </c>
    </row>
    <row r="61" spans="2:26">
      <c r="B61" s="591">
        <v>59123340</v>
      </c>
      <c r="C61" s="592" t="s">
        <v>100</v>
      </c>
      <c r="D61" s="499" t="s">
        <v>994</v>
      </c>
      <c r="E61" s="484" t="s">
        <v>984</v>
      </c>
      <c r="F61" s="485">
        <v>474</v>
      </c>
      <c r="G61" s="593">
        <v>38986</v>
      </c>
      <c r="H61" s="326" t="s">
        <v>37</v>
      </c>
      <c r="I61" s="487">
        <v>30000</v>
      </c>
      <c r="J61" s="488"/>
      <c r="K61" s="489"/>
      <c r="L61" s="490" t="s">
        <v>359</v>
      </c>
      <c r="M61" s="491" t="s">
        <v>68</v>
      </c>
      <c r="N61" s="492" t="s">
        <v>39</v>
      </c>
      <c r="O61" s="493">
        <v>30</v>
      </c>
      <c r="P61" s="464"/>
      <c r="Q61" s="464"/>
      <c r="R61" s="464"/>
      <c r="S61" s="464"/>
      <c r="T61" s="464"/>
      <c r="U61" s="495">
        <v>0</v>
      </c>
      <c r="V61" s="496">
        <v>0</v>
      </c>
      <c r="W61" s="496">
        <v>0</v>
      </c>
      <c r="X61" s="496">
        <v>0</v>
      </c>
      <c r="Y61" s="496">
        <v>0</v>
      </c>
      <c r="Z61" s="497" t="s">
        <v>995</v>
      </c>
    </row>
    <row r="62" spans="2:26">
      <c r="B62" s="591">
        <v>59123340</v>
      </c>
      <c r="C62" s="592" t="s">
        <v>100</v>
      </c>
      <c r="D62" s="499" t="s">
        <v>994</v>
      </c>
      <c r="E62" s="484" t="s">
        <v>134</v>
      </c>
      <c r="F62" s="485">
        <v>474</v>
      </c>
      <c r="G62" s="593">
        <v>39916</v>
      </c>
      <c r="H62" s="326" t="s">
        <v>37</v>
      </c>
      <c r="I62" s="487">
        <v>4000</v>
      </c>
      <c r="J62" s="488" t="s">
        <v>46</v>
      </c>
      <c r="K62" s="489">
        <v>3</v>
      </c>
      <c r="L62" s="490" t="s">
        <v>359</v>
      </c>
      <c r="M62" s="491" t="s">
        <v>39</v>
      </c>
      <c r="N62" s="492" t="s">
        <v>985</v>
      </c>
      <c r="O62" s="493">
        <v>5</v>
      </c>
      <c r="P62" s="464">
        <v>4000000</v>
      </c>
      <c r="Q62" s="464">
        <v>4000000</v>
      </c>
      <c r="R62" s="464">
        <v>90316640</v>
      </c>
      <c r="S62" s="464">
        <v>903963</v>
      </c>
      <c r="T62" s="464">
        <v>91220603</v>
      </c>
      <c r="U62" s="495" t="s">
        <v>645</v>
      </c>
      <c r="V62" s="496">
        <v>0</v>
      </c>
      <c r="W62" s="496">
        <v>0</v>
      </c>
      <c r="X62" s="496">
        <v>0</v>
      </c>
      <c r="Y62" s="496" t="s">
        <v>987</v>
      </c>
      <c r="Z62" s="497" t="s">
        <v>993</v>
      </c>
    </row>
    <row r="63" spans="2:26">
      <c r="B63" s="591">
        <v>59123340</v>
      </c>
      <c r="C63" s="592" t="s">
        <v>100</v>
      </c>
      <c r="D63" s="499" t="s">
        <v>994</v>
      </c>
      <c r="E63" s="484" t="s">
        <v>142</v>
      </c>
      <c r="F63" s="485">
        <v>474</v>
      </c>
      <c r="G63" s="593">
        <v>39916</v>
      </c>
      <c r="H63" s="326" t="s">
        <v>162</v>
      </c>
      <c r="I63" s="487">
        <v>83000000</v>
      </c>
      <c r="J63" s="488" t="s">
        <v>87</v>
      </c>
      <c r="K63" s="489">
        <v>5.5</v>
      </c>
      <c r="L63" s="490" t="s">
        <v>359</v>
      </c>
      <c r="M63" s="491" t="s">
        <v>39</v>
      </c>
      <c r="N63" s="492" t="s">
        <v>985</v>
      </c>
      <c r="O63" s="493">
        <v>5</v>
      </c>
      <c r="P63" s="464"/>
      <c r="Q63" s="464"/>
      <c r="R63" s="464">
        <v>0</v>
      </c>
      <c r="S63" s="464"/>
      <c r="T63" s="464"/>
      <c r="U63" s="495">
        <v>0</v>
      </c>
      <c r="V63" s="496">
        <v>0</v>
      </c>
      <c r="W63" s="496" t="s">
        <v>988</v>
      </c>
      <c r="X63" s="496">
        <v>0</v>
      </c>
      <c r="Y63" s="496" t="s">
        <v>987</v>
      </c>
      <c r="Z63" s="497" t="s">
        <v>993</v>
      </c>
    </row>
    <row r="64" spans="2:26">
      <c r="B64" s="591">
        <v>59123340</v>
      </c>
      <c r="C64" s="592">
        <v>8</v>
      </c>
      <c r="D64" s="499" t="s">
        <v>994</v>
      </c>
      <c r="E64" s="484" t="s">
        <v>151</v>
      </c>
      <c r="F64" s="485">
        <v>474</v>
      </c>
      <c r="G64" s="593">
        <v>40323</v>
      </c>
      <c r="H64" s="326" t="s">
        <v>37</v>
      </c>
      <c r="I64" s="487">
        <v>8000</v>
      </c>
      <c r="J64" s="488" t="s">
        <v>89</v>
      </c>
      <c r="K64" s="489">
        <v>3</v>
      </c>
      <c r="L64" s="490" t="s">
        <v>39</v>
      </c>
      <c r="M64" s="491" t="s">
        <v>985</v>
      </c>
      <c r="N64" s="492" t="s">
        <v>985</v>
      </c>
      <c r="O64" s="493">
        <v>7</v>
      </c>
      <c r="P64" s="464"/>
      <c r="Q64" s="464"/>
      <c r="R64" s="464">
        <v>0</v>
      </c>
      <c r="S64" s="464"/>
      <c r="T64" s="464"/>
      <c r="U64" s="495" t="s">
        <v>645</v>
      </c>
      <c r="V64" s="496">
        <v>0</v>
      </c>
      <c r="W64" s="496" t="s">
        <v>988</v>
      </c>
      <c r="X64" s="496">
        <v>0</v>
      </c>
      <c r="Y64" s="496">
        <v>0</v>
      </c>
      <c r="Z64" s="497" t="s">
        <v>993</v>
      </c>
    </row>
    <row r="65" spans="2:26">
      <c r="B65" s="591">
        <v>59123340</v>
      </c>
      <c r="C65" s="592">
        <v>8</v>
      </c>
      <c r="D65" s="499" t="s">
        <v>994</v>
      </c>
      <c r="E65" s="484" t="s">
        <v>152</v>
      </c>
      <c r="F65" s="485">
        <v>474</v>
      </c>
      <c r="G65" s="593">
        <v>40323</v>
      </c>
      <c r="H65" s="326" t="s">
        <v>37</v>
      </c>
      <c r="I65" s="487">
        <v>8000</v>
      </c>
      <c r="J65" s="488" t="s">
        <v>63</v>
      </c>
      <c r="K65" s="489">
        <v>4</v>
      </c>
      <c r="L65" s="490" t="s">
        <v>39</v>
      </c>
      <c r="M65" s="491" t="s">
        <v>985</v>
      </c>
      <c r="N65" s="492" t="s">
        <v>985</v>
      </c>
      <c r="O65" s="493">
        <v>25</v>
      </c>
      <c r="P65" s="464">
        <v>5000000</v>
      </c>
      <c r="Q65" s="464">
        <v>5000000</v>
      </c>
      <c r="R65" s="464">
        <v>112895800</v>
      </c>
      <c r="S65" s="464">
        <v>827088</v>
      </c>
      <c r="T65" s="464">
        <v>113722888</v>
      </c>
      <c r="U65" s="495" t="s">
        <v>645</v>
      </c>
      <c r="V65" s="496">
        <v>0</v>
      </c>
      <c r="W65" s="496">
        <v>0</v>
      </c>
      <c r="X65" s="496">
        <v>0</v>
      </c>
      <c r="Y65" s="496">
        <v>0</v>
      </c>
      <c r="Z65" s="497" t="s">
        <v>993</v>
      </c>
    </row>
    <row r="66" spans="2:26">
      <c r="B66" s="591">
        <v>76100458</v>
      </c>
      <c r="C66" s="592">
        <v>1</v>
      </c>
      <c r="D66" s="484" t="s">
        <v>996</v>
      </c>
      <c r="E66" s="484" t="s">
        <v>984</v>
      </c>
      <c r="F66" s="485">
        <v>639</v>
      </c>
      <c r="G66" s="593">
        <v>40382</v>
      </c>
      <c r="H66" s="326" t="s">
        <v>66</v>
      </c>
      <c r="I66" s="487">
        <v>200000</v>
      </c>
      <c r="J66" s="488"/>
      <c r="K66" s="489"/>
      <c r="L66" s="490" t="s">
        <v>68</v>
      </c>
      <c r="M66" s="491" t="s">
        <v>39</v>
      </c>
      <c r="N66" s="492" t="s">
        <v>49</v>
      </c>
      <c r="O66" s="493">
        <v>10</v>
      </c>
      <c r="P66" s="464"/>
      <c r="Q66" s="464"/>
      <c r="R66" s="464"/>
      <c r="S66" s="464"/>
      <c r="T66" s="464"/>
      <c r="U66" s="495">
        <v>0</v>
      </c>
      <c r="V66" s="496">
        <v>0</v>
      </c>
      <c r="W66" s="496">
        <v>0</v>
      </c>
      <c r="X66" s="496">
        <v>0</v>
      </c>
      <c r="Y66" s="496">
        <v>0</v>
      </c>
      <c r="Z66" s="497" t="s">
        <v>995</v>
      </c>
    </row>
    <row r="67" spans="2:26">
      <c r="B67" s="591">
        <v>76100458</v>
      </c>
      <c r="C67" s="592">
        <v>1</v>
      </c>
      <c r="D67" s="484" t="s">
        <v>996</v>
      </c>
      <c r="E67" s="484" t="s">
        <v>134</v>
      </c>
      <c r="F67" s="485">
        <v>639</v>
      </c>
      <c r="G67" s="593">
        <v>40555</v>
      </c>
      <c r="H67" s="326" t="s">
        <v>37</v>
      </c>
      <c r="I67" s="487">
        <v>2500</v>
      </c>
      <c r="J67" s="488" t="s">
        <v>46</v>
      </c>
      <c r="K67" s="489">
        <v>3.3</v>
      </c>
      <c r="L67" s="490" t="s">
        <v>68</v>
      </c>
      <c r="M67" s="491" t="s">
        <v>49</v>
      </c>
      <c r="N67" s="492" t="s">
        <v>985</v>
      </c>
      <c r="O67" s="493">
        <v>3</v>
      </c>
      <c r="P67" s="464"/>
      <c r="Q67" s="464"/>
      <c r="R67" s="464">
        <v>0</v>
      </c>
      <c r="S67" s="464"/>
      <c r="T67" s="464"/>
      <c r="U67" s="495" t="s">
        <v>645</v>
      </c>
      <c r="V67" s="496">
        <v>0</v>
      </c>
      <c r="W67" s="496" t="s">
        <v>988</v>
      </c>
      <c r="X67" s="496">
        <v>0</v>
      </c>
      <c r="Y67" s="496">
        <v>0</v>
      </c>
      <c r="Z67" s="497"/>
    </row>
    <row r="68" spans="2:26">
      <c r="B68" s="591">
        <v>76100458</v>
      </c>
      <c r="C68" s="592">
        <v>1</v>
      </c>
      <c r="D68" s="484" t="s">
        <v>996</v>
      </c>
      <c r="E68" s="484" t="s">
        <v>134</v>
      </c>
      <c r="F68" s="485">
        <v>639</v>
      </c>
      <c r="G68" s="593">
        <v>40555</v>
      </c>
      <c r="H68" s="326" t="s">
        <v>37</v>
      </c>
      <c r="I68" s="487">
        <v>2500</v>
      </c>
      <c r="J68" s="488" t="s">
        <v>87</v>
      </c>
      <c r="K68" s="489">
        <v>3.85</v>
      </c>
      <c r="L68" s="490" t="s">
        <v>68</v>
      </c>
      <c r="M68" s="491" t="s">
        <v>49</v>
      </c>
      <c r="N68" s="492" t="s">
        <v>985</v>
      </c>
      <c r="O68" s="493">
        <v>5</v>
      </c>
      <c r="P68" s="464"/>
      <c r="Q68" s="464"/>
      <c r="R68" s="464">
        <v>0</v>
      </c>
      <c r="S68" s="464"/>
      <c r="T68" s="464"/>
      <c r="U68" s="495" t="s">
        <v>645</v>
      </c>
      <c r="V68" s="496">
        <v>0</v>
      </c>
      <c r="W68" s="496" t="s">
        <v>988</v>
      </c>
      <c r="X68" s="496">
        <v>0</v>
      </c>
      <c r="Y68" s="496">
        <v>0</v>
      </c>
      <c r="Z68" s="497"/>
    </row>
    <row r="69" spans="2:26">
      <c r="B69" s="591">
        <v>96528990</v>
      </c>
      <c r="C69" s="592" t="s">
        <v>35</v>
      </c>
      <c r="D69" s="484" t="s">
        <v>908</v>
      </c>
      <c r="E69" s="484" t="s">
        <v>984</v>
      </c>
      <c r="F69" s="485">
        <v>408</v>
      </c>
      <c r="G69" s="593">
        <v>38425</v>
      </c>
      <c r="H69" s="326" t="s">
        <v>37</v>
      </c>
      <c r="I69" s="487">
        <v>2000</v>
      </c>
      <c r="J69" s="488"/>
      <c r="K69" s="489"/>
      <c r="L69" s="490" t="s">
        <v>68</v>
      </c>
      <c r="M69" s="491" t="s">
        <v>39</v>
      </c>
      <c r="N69" s="492" t="s">
        <v>985</v>
      </c>
      <c r="O69" s="493">
        <v>10</v>
      </c>
      <c r="P69" s="464"/>
      <c r="Q69" s="464"/>
      <c r="R69" s="464"/>
      <c r="S69" s="464"/>
      <c r="T69" s="464"/>
      <c r="U69" s="495">
        <v>0</v>
      </c>
      <c r="V69" s="496">
        <v>0</v>
      </c>
      <c r="W69" s="496">
        <v>0</v>
      </c>
      <c r="X69" s="496">
        <v>0</v>
      </c>
      <c r="Y69" s="496">
        <v>0</v>
      </c>
      <c r="Z69" s="497"/>
    </row>
    <row r="70" spans="2:26">
      <c r="B70" s="591">
        <v>96528990</v>
      </c>
      <c r="C70" s="592" t="s">
        <v>35</v>
      </c>
      <c r="D70" s="484" t="s">
        <v>908</v>
      </c>
      <c r="E70" s="484" t="s">
        <v>134</v>
      </c>
      <c r="F70" s="485">
        <v>408</v>
      </c>
      <c r="G70" s="593">
        <v>38425</v>
      </c>
      <c r="H70" s="326" t="s">
        <v>37</v>
      </c>
      <c r="I70" s="487">
        <v>2000</v>
      </c>
      <c r="J70" s="488" t="s">
        <v>46</v>
      </c>
      <c r="K70" s="489">
        <v>3</v>
      </c>
      <c r="L70" s="490" t="s">
        <v>39</v>
      </c>
      <c r="M70" s="491" t="s">
        <v>985</v>
      </c>
      <c r="N70" s="492" t="s">
        <v>985</v>
      </c>
      <c r="O70" s="493">
        <v>8</v>
      </c>
      <c r="P70" s="464">
        <v>1200000</v>
      </c>
      <c r="Q70" s="464">
        <v>150000</v>
      </c>
      <c r="R70" s="464">
        <v>3386874</v>
      </c>
      <c r="S70" s="464">
        <v>21435</v>
      </c>
      <c r="T70" s="464">
        <v>3408309</v>
      </c>
      <c r="U70" s="495" t="s">
        <v>645</v>
      </c>
      <c r="V70" s="496">
        <v>0</v>
      </c>
      <c r="W70" s="496">
        <v>0</v>
      </c>
      <c r="X70" s="496">
        <v>0</v>
      </c>
      <c r="Y70" s="496" t="s">
        <v>987</v>
      </c>
      <c r="Z70" s="497"/>
    </row>
    <row r="71" spans="2:26">
      <c r="B71" s="591">
        <v>96528990</v>
      </c>
      <c r="C71" s="592" t="s">
        <v>35</v>
      </c>
      <c r="D71" s="484" t="s">
        <v>908</v>
      </c>
      <c r="E71" s="484" t="s">
        <v>984</v>
      </c>
      <c r="F71" s="485">
        <v>409</v>
      </c>
      <c r="G71" s="593">
        <v>38425</v>
      </c>
      <c r="H71" s="326" t="s">
        <v>37</v>
      </c>
      <c r="I71" s="487">
        <v>1500</v>
      </c>
      <c r="J71" s="488"/>
      <c r="K71" s="489"/>
      <c r="L71" s="490" t="s">
        <v>68</v>
      </c>
      <c r="M71" s="491" t="s">
        <v>39</v>
      </c>
      <c r="N71" s="492" t="s">
        <v>985</v>
      </c>
      <c r="O71" s="493">
        <v>25</v>
      </c>
      <c r="P71" s="464"/>
      <c r="Q71" s="464"/>
      <c r="R71" s="464"/>
      <c r="S71" s="464"/>
      <c r="T71" s="464"/>
      <c r="U71" s="495">
        <v>0</v>
      </c>
      <c r="V71" s="496">
        <v>0</v>
      </c>
      <c r="W71" s="496">
        <v>0</v>
      </c>
      <c r="X71" s="496">
        <v>0</v>
      </c>
      <c r="Y71" s="496">
        <v>0</v>
      </c>
      <c r="Z71" s="497"/>
    </row>
    <row r="72" spans="2:26">
      <c r="B72" s="591">
        <v>96528990</v>
      </c>
      <c r="C72" s="592" t="s">
        <v>35</v>
      </c>
      <c r="D72" s="484" t="s">
        <v>908</v>
      </c>
      <c r="E72" s="484" t="s">
        <v>134</v>
      </c>
      <c r="F72" s="485">
        <v>409</v>
      </c>
      <c r="G72" s="593">
        <v>38425</v>
      </c>
      <c r="H72" s="326" t="s">
        <v>37</v>
      </c>
      <c r="I72" s="487">
        <v>1500</v>
      </c>
      <c r="J72" s="488" t="s">
        <v>87</v>
      </c>
      <c r="K72" s="489">
        <v>4</v>
      </c>
      <c r="L72" s="490" t="s">
        <v>39</v>
      </c>
      <c r="M72" s="491" t="s">
        <v>985</v>
      </c>
      <c r="N72" s="492" t="s">
        <v>985</v>
      </c>
      <c r="O72" s="493">
        <v>21</v>
      </c>
      <c r="P72" s="464">
        <v>800000</v>
      </c>
      <c r="Q72" s="464">
        <v>533334</v>
      </c>
      <c r="R72" s="464">
        <v>12042234</v>
      </c>
      <c r="S72" s="464">
        <v>101608</v>
      </c>
      <c r="T72" s="464">
        <v>12143842</v>
      </c>
      <c r="U72" s="495" t="s">
        <v>645</v>
      </c>
      <c r="V72" s="496">
        <v>0</v>
      </c>
      <c r="W72" s="496">
        <v>0</v>
      </c>
      <c r="X72" s="496">
        <v>0</v>
      </c>
      <c r="Y72" s="496" t="s">
        <v>987</v>
      </c>
      <c r="Z72" s="497"/>
    </row>
    <row r="73" spans="2:26">
      <c r="B73" s="591">
        <v>96528990</v>
      </c>
      <c r="C73" s="592" t="s">
        <v>35</v>
      </c>
      <c r="D73" s="484" t="s">
        <v>908</v>
      </c>
      <c r="E73" s="484" t="s">
        <v>984</v>
      </c>
      <c r="F73" s="485">
        <v>528</v>
      </c>
      <c r="G73" s="593">
        <v>39546</v>
      </c>
      <c r="H73" s="326" t="s">
        <v>37</v>
      </c>
      <c r="I73" s="487">
        <v>1700</v>
      </c>
      <c r="J73" s="488"/>
      <c r="K73" s="489"/>
      <c r="L73" s="490" t="s">
        <v>39</v>
      </c>
      <c r="M73" s="491" t="s">
        <v>68</v>
      </c>
      <c r="N73" s="492" t="s">
        <v>985</v>
      </c>
      <c r="O73" s="493">
        <v>10</v>
      </c>
      <c r="P73" s="464"/>
      <c r="Q73" s="464"/>
      <c r="R73" s="464"/>
      <c r="S73" s="464"/>
      <c r="T73" s="464"/>
      <c r="U73" s="495">
        <v>0</v>
      </c>
      <c r="V73" s="496">
        <v>0</v>
      </c>
      <c r="W73" s="496">
        <v>0</v>
      </c>
      <c r="X73" s="496">
        <v>0</v>
      </c>
      <c r="Y73" s="496">
        <v>0</v>
      </c>
      <c r="Z73" s="497"/>
    </row>
    <row r="74" spans="2:26">
      <c r="B74" s="591">
        <v>96528990</v>
      </c>
      <c r="C74" s="592" t="s">
        <v>35</v>
      </c>
      <c r="D74" s="484" t="s">
        <v>908</v>
      </c>
      <c r="E74" s="484" t="s">
        <v>134</v>
      </c>
      <c r="F74" s="485">
        <v>528</v>
      </c>
      <c r="G74" s="593">
        <v>39547</v>
      </c>
      <c r="H74" s="326" t="s">
        <v>37</v>
      </c>
      <c r="I74" s="487">
        <v>1700</v>
      </c>
      <c r="J74" s="488" t="s">
        <v>89</v>
      </c>
      <c r="K74" s="489">
        <v>2.75</v>
      </c>
      <c r="L74" s="490" t="s">
        <v>39</v>
      </c>
      <c r="M74" s="491" t="s">
        <v>68</v>
      </c>
      <c r="N74" s="492" t="s">
        <v>985</v>
      </c>
      <c r="O74" s="493">
        <v>5</v>
      </c>
      <c r="P74" s="464">
        <v>700000</v>
      </c>
      <c r="Q74" s="464">
        <v>700000</v>
      </c>
      <c r="R74" s="464">
        <v>15805412</v>
      </c>
      <c r="S74" s="464">
        <v>107174</v>
      </c>
      <c r="T74" s="464">
        <v>15912586</v>
      </c>
      <c r="U74" s="495" t="s">
        <v>645</v>
      </c>
      <c r="V74" s="496">
        <v>0</v>
      </c>
      <c r="W74" s="496">
        <v>0</v>
      </c>
      <c r="X74" s="496">
        <v>0</v>
      </c>
      <c r="Y74" s="496" t="s">
        <v>987</v>
      </c>
      <c r="Z74" s="497"/>
    </row>
    <row r="75" spans="2:26">
      <c r="B75" s="591">
        <v>96528990</v>
      </c>
      <c r="C75" s="592" t="s">
        <v>35</v>
      </c>
      <c r="D75" s="484" t="s">
        <v>908</v>
      </c>
      <c r="E75" s="484" t="s">
        <v>984</v>
      </c>
      <c r="F75" s="485">
        <v>529</v>
      </c>
      <c r="G75" s="593">
        <v>39546</v>
      </c>
      <c r="H75" s="326" t="s">
        <v>37</v>
      </c>
      <c r="I75" s="487">
        <v>1700</v>
      </c>
      <c r="J75" s="488"/>
      <c r="K75" s="489"/>
      <c r="L75" s="490" t="s">
        <v>39</v>
      </c>
      <c r="M75" s="491" t="s">
        <v>68</v>
      </c>
      <c r="N75" s="492" t="s">
        <v>985</v>
      </c>
      <c r="O75" s="493">
        <v>30</v>
      </c>
      <c r="P75" s="464"/>
      <c r="Q75" s="464"/>
      <c r="R75" s="464"/>
      <c r="S75" s="464"/>
      <c r="T75" s="464"/>
      <c r="U75" s="495">
        <v>0</v>
      </c>
      <c r="V75" s="496">
        <v>0</v>
      </c>
      <c r="W75" s="496">
        <v>0</v>
      </c>
      <c r="X75" s="496">
        <v>0</v>
      </c>
      <c r="Y75" s="496">
        <v>0</v>
      </c>
      <c r="Z75" s="497"/>
    </row>
    <row r="76" spans="2:26">
      <c r="B76" s="591">
        <v>96528990</v>
      </c>
      <c r="C76" s="592" t="s">
        <v>35</v>
      </c>
      <c r="D76" s="484" t="s">
        <v>908</v>
      </c>
      <c r="E76" s="484" t="s">
        <v>134</v>
      </c>
      <c r="F76" s="485">
        <v>529</v>
      </c>
      <c r="G76" s="593">
        <v>39547</v>
      </c>
      <c r="H76" s="326" t="s">
        <v>37</v>
      </c>
      <c r="I76" s="487">
        <v>1700</v>
      </c>
      <c r="J76" s="488" t="s">
        <v>63</v>
      </c>
      <c r="K76" s="489">
        <v>3.25</v>
      </c>
      <c r="L76" s="490" t="s">
        <v>39</v>
      </c>
      <c r="M76" s="491" t="s">
        <v>68</v>
      </c>
      <c r="N76" s="492" t="s">
        <v>985</v>
      </c>
      <c r="O76" s="493">
        <v>21</v>
      </c>
      <c r="P76" s="464">
        <v>1000000</v>
      </c>
      <c r="Q76" s="464">
        <v>894737</v>
      </c>
      <c r="R76" s="464">
        <v>20202410</v>
      </c>
      <c r="S76" s="464">
        <v>161892</v>
      </c>
      <c r="T76" s="464">
        <v>20364302</v>
      </c>
      <c r="U76" s="495" t="s">
        <v>645</v>
      </c>
      <c r="V76" s="496">
        <v>0</v>
      </c>
      <c r="W76" s="496">
        <v>0</v>
      </c>
      <c r="X76" s="496">
        <v>0</v>
      </c>
      <c r="Y76" s="496" t="s">
        <v>987</v>
      </c>
      <c r="Z76" s="497"/>
    </row>
    <row r="77" spans="2:26">
      <c r="B77" s="591">
        <v>96528990</v>
      </c>
      <c r="C77" s="592">
        <v>9</v>
      </c>
      <c r="D77" s="484" t="s">
        <v>908</v>
      </c>
      <c r="E77" s="484" t="s">
        <v>984</v>
      </c>
      <c r="F77" s="485">
        <v>710</v>
      </c>
      <c r="G77" s="593">
        <v>40987</v>
      </c>
      <c r="H77" s="326" t="s">
        <v>37</v>
      </c>
      <c r="I77" s="487">
        <v>2000</v>
      </c>
      <c r="J77" s="488"/>
      <c r="K77" s="489"/>
      <c r="L77" s="490" t="s">
        <v>68</v>
      </c>
      <c r="M77" s="491" t="s">
        <v>39</v>
      </c>
      <c r="N77" s="492" t="s">
        <v>49</v>
      </c>
      <c r="O77" s="493">
        <v>10</v>
      </c>
      <c r="P77" s="464"/>
      <c r="Q77" s="464"/>
      <c r="R77" s="464"/>
      <c r="S77" s="464"/>
      <c r="T77" s="464"/>
      <c r="U77" s="495">
        <v>0</v>
      </c>
      <c r="V77" s="496">
        <v>0</v>
      </c>
      <c r="W77" s="496">
        <v>0</v>
      </c>
      <c r="X77" s="496">
        <v>0</v>
      </c>
      <c r="Y77" s="496">
        <v>0</v>
      </c>
      <c r="Z77" s="497"/>
    </row>
    <row r="78" spans="2:26">
      <c r="B78" s="591">
        <v>96528990</v>
      </c>
      <c r="C78" s="592">
        <v>9</v>
      </c>
      <c r="D78" s="484" t="s">
        <v>908</v>
      </c>
      <c r="E78" s="484" t="s">
        <v>134</v>
      </c>
      <c r="F78" s="485">
        <v>710</v>
      </c>
      <c r="G78" s="593">
        <v>40987</v>
      </c>
      <c r="H78" s="326" t="s">
        <v>37</v>
      </c>
      <c r="I78" s="487">
        <v>1500</v>
      </c>
      <c r="J78" s="488" t="s">
        <v>56</v>
      </c>
      <c r="K78" s="489">
        <v>3.5</v>
      </c>
      <c r="L78" s="490" t="s">
        <v>68</v>
      </c>
      <c r="M78" s="491" t="s">
        <v>39</v>
      </c>
      <c r="N78" s="492" t="s">
        <v>985</v>
      </c>
      <c r="O78" s="493">
        <v>7</v>
      </c>
      <c r="P78" s="464"/>
      <c r="Q78" s="464"/>
      <c r="R78" s="464">
        <v>0</v>
      </c>
      <c r="S78" s="464"/>
      <c r="T78" s="464"/>
      <c r="U78" s="495" t="s">
        <v>645</v>
      </c>
      <c r="V78" s="496">
        <v>0</v>
      </c>
      <c r="W78" s="496" t="s">
        <v>988</v>
      </c>
      <c r="X78" s="496">
        <v>0</v>
      </c>
      <c r="Y78" s="496">
        <v>0</v>
      </c>
      <c r="Z78" s="497"/>
    </row>
    <row r="79" spans="2:26">
      <c r="B79" s="591">
        <v>96528990</v>
      </c>
      <c r="C79" s="592">
        <v>9</v>
      </c>
      <c r="D79" s="484" t="s">
        <v>908</v>
      </c>
      <c r="E79" s="484" t="s">
        <v>134</v>
      </c>
      <c r="F79" s="485">
        <v>710</v>
      </c>
      <c r="G79" s="593">
        <v>40987</v>
      </c>
      <c r="H79" s="326" t="s">
        <v>162</v>
      </c>
      <c r="I79" s="487">
        <v>33600000</v>
      </c>
      <c r="J79" s="488" t="s">
        <v>51</v>
      </c>
      <c r="K79" s="489">
        <v>6.5</v>
      </c>
      <c r="L79" s="490" t="s">
        <v>68</v>
      </c>
      <c r="M79" s="491" t="s">
        <v>39</v>
      </c>
      <c r="N79" s="492" t="s">
        <v>985</v>
      </c>
      <c r="O79" s="493">
        <v>7</v>
      </c>
      <c r="P79" s="464"/>
      <c r="Q79" s="464"/>
      <c r="R79" s="464">
        <v>0</v>
      </c>
      <c r="S79" s="464"/>
      <c r="T79" s="464"/>
      <c r="U79" s="495">
        <v>0</v>
      </c>
      <c r="V79" s="496">
        <v>0</v>
      </c>
      <c r="W79" s="496" t="s">
        <v>988</v>
      </c>
      <c r="X79" s="496">
        <v>0</v>
      </c>
      <c r="Y79" s="496">
        <v>0</v>
      </c>
      <c r="Z79" s="497"/>
    </row>
    <row r="80" spans="2:26">
      <c r="B80" s="591">
        <v>96528990</v>
      </c>
      <c r="C80" s="592">
        <v>9</v>
      </c>
      <c r="D80" s="484" t="s">
        <v>908</v>
      </c>
      <c r="E80" s="484" t="s">
        <v>984</v>
      </c>
      <c r="F80" s="485">
        <v>711</v>
      </c>
      <c r="G80" s="593">
        <v>40987</v>
      </c>
      <c r="H80" s="326" t="s">
        <v>37</v>
      </c>
      <c r="I80" s="487">
        <v>2000</v>
      </c>
      <c r="J80" s="488"/>
      <c r="K80" s="489"/>
      <c r="L80" s="490" t="s">
        <v>68</v>
      </c>
      <c r="M80" s="491" t="s">
        <v>39</v>
      </c>
      <c r="N80" s="492" t="s">
        <v>49</v>
      </c>
      <c r="O80" s="493">
        <v>30</v>
      </c>
      <c r="P80" s="464"/>
      <c r="Q80" s="464"/>
      <c r="R80" s="464"/>
      <c r="S80" s="464"/>
      <c r="T80" s="464"/>
      <c r="U80" s="495">
        <v>0</v>
      </c>
      <c r="V80" s="496">
        <v>0</v>
      </c>
      <c r="W80" s="496">
        <v>0</v>
      </c>
      <c r="X80" s="496">
        <v>0</v>
      </c>
      <c r="Y80" s="496">
        <v>0</v>
      </c>
      <c r="Z80" s="497"/>
    </row>
    <row r="81" spans="2:26">
      <c r="B81" s="591">
        <v>96528990</v>
      </c>
      <c r="C81" s="592">
        <v>9</v>
      </c>
      <c r="D81" s="484" t="s">
        <v>908</v>
      </c>
      <c r="E81" s="484" t="s">
        <v>134</v>
      </c>
      <c r="F81" s="485">
        <v>711</v>
      </c>
      <c r="G81" s="593">
        <v>40988</v>
      </c>
      <c r="H81" s="326" t="s">
        <v>37</v>
      </c>
      <c r="I81" s="487">
        <v>1500</v>
      </c>
      <c r="J81" s="488" t="s">
        <v>53</v>
      </c>
      <c r="K81" s="489">
        <v>3.75</v>
      </c>
      <c r="L81" s="490" t="s">
        <v>68</v>
      </c>
      <c r="M81" s="491" t="s">
        <v>39</v>
      </c>
      <c r="N81" s="492" t="s">
        <v>985</v>
      </c>
      <c r="O81" s="493">
        <v>21</v>
      </c>
      <c r="P81" s="464">
        <v>1500000</v>
      </c>
      <c r="Q81" s="464">
        <v>1500000</v>
      </c>
      <c r="R81" s="464">
        <v>33868740</v>
      </c>
      <c r="S81" s="464">
        <v>480194</v>
      </c>
      <c r="T81" s="464">
        <v>34348934</v>
      </c>
      <c r="U81" s="495" t="s">
        <v>645</v>
      </c>
      <c r="V81" s="496">
        <v>0</v>
      </c>
      <c r="W81" s="496">
        <v>0</v>
      </c>
      <c r="X81" s="496">
        <v>0</v>
      </c>
      <c r="Y81" s="496">
        <v>0</v>
      </c>
      <c r="Z81" s="497"/>
    </row>
    <row r="82" spans="2:26">
      <c r="B82" s="591">
        <v>76045822</v>
      </c>
      <c r="C82" s="592">
        <v>8</v>
      </c>
      <c r="D82" s="484" t="s">
        <v>997</v>
      </c>
      <c r="E82" s="484" t="s">
        <v>984</v>
      </c>
      <c r="F82" s="485">
        <v>611</v>
      </c>
      <c r="G82" s="593">
        <v>40067</v>
      </c>
      <c r="H82" s="326" t="s">
        <v>66</v>
      </c>
      <c r="I82" s="487">
        <v>300000</v>
      </c>
      <c r="J82" s="488"/>
      <c r="K82" s="489"/>
      <c r="L82" s="490" t="s">
        <v>359</v>
      </c>
      <c r="M82" s="491" t="s">
        <v>985</v>
      </c>
      <c r="N82" s="492" t="s">
        <v>985</v>
      </c>
      <c r="O82" s="493">
        <v>10</v>
      </c>
      <c r="P82" s="464"/>
      <c r="Q82" s="464"/>
      <c r="R82" s="464"/>
      <c r="S82" s="464"/>
      <c r="T82" s="464"/>
      <c r="U82" s="495">
        <v>0</v>
      </c>
      <c r="V82" s="496">
        <v>0</v>
      </c>
      <c r="W82" s="496">
        <v>0</v>
      </c>
      <c r="X82" s="496">
        <v>0</v>
      </c>
      <c r="Y82" s="496">
        <v>0</v>
      </c>
      <c r="Z82" s="497"/>
    </row>
    <row r="83" spans="2:26">
      <c r="B83" s="591">
        <v>76045822</v>
      </c>
      <c r="C83" s="592">
        <v>8</v>
      </c>
      <c r="D83" s="484" t="s">
        <v>997</v>
      </c>
      <c r="E83" s="484" t="s">
        <v>134</v>
      </c>
      <c r="F83" s="485">
        <v>611</v>
      </c>
      <c r="G83" s="593">
        <v>40095</v>
      </c>
      <c r="H83" s="326" t="s">
        <v>37</v>
      </c>
      <c r="I83" s="487">
        <v>2700</v>
      </c>
      <c r="J83" s="488" t="s">
        <v>46</v>
      </c>
      <c r="K83" s="489">
        <v>3.5</v>
      </c>
      <c r="L83" s="490" t="s">
        <v>359</v>
      </c>
      <c r="M83" s="491" t="s">
        <v>985</v>
      </c>
      <c r="N83" s="492" t="s">
        <v>985</v>
      </c>
      <c r="O83" s="493">
        <v>5</v>
      </c>
      <c r="P83" s="464">
        <v>2700000</v>
      </c>
      <c r="Q83" s="464">
        <v>2700000</v>
      </c>
      <c r="R83" s="464">
        <v>60963732</v>
      </c>
      <c r="S83" s="464">
        <v>530618.19499999995</v>
      </c>
      <c r="T83" s="464">
        <v>61494350.195</v>
      </c>
      <c r="U83" s="495" t="s">
        <v>645</v>
      </c>
      <c r="V83" s="496">
        <v>0</v>
      </c>
      <c r="W83" s="496">
        <v>0</v>
      </c>
      <c r="X83" s="496">
        <v>0</v>
      </c>
      <c r="Y83" s="496">
        <v>0</v>
      </c>
      <c r="Z83" s="497" t="s">
        <v>993</v>
      </c>
    </row>
    <row r="84" spans="2:26">
      <c r="B84" s="591">
        <v>76045822</v>
      </c>
      <c r="C84" s="592">
        <v>8</v>
      </c>
      <c r="D84" s="484" t="s">
        <v>997</v>
      </c>
      <c r="E84" s="484" t="s">
        <v>134</v>
      </c>
      <c r="F84" s="485">
        <v>611</v>
      </c>
      <c r="G84" s="593">
        <v>40095</v>
      </c>
      <c r="H84" s="326" t="s">
        <v>162</v>
      </c>
      <c r="I84" s="487">
        <v>41000000</v>
      </c>
      <c r="J84" s="488" t="s">
        <v>87</v>
      </c>
      <c r="K84" s="489">
        <v>6.5</v>
      </c>
      <c r="L84" s="490" t="s">
        <v>359</v>
      </c>
      <c r="M84" s="491" t="s">
        <v>985</v>
      </c>
      <c r="N84" s="492" t="s">
        <v>985</v>
      </c>
      <c r="O84" s="493">
        <v>5</v>
      </c>
      <c r="P84" s="464"/>
      <c r="Q84" s="464"/>
      <c r="R84" s="464"/>
      <c r="S84" s="464"/>
      <c r="T84" s="464"/>
      <c r="U84" s="495">
        <v>0</v>
      </c>
      <c r="V84" s="496">
        <v>0</v>
      </c>
      <c r="W84" s="496" t="s">
        <v>988</v>
      </c>
      <c r="X84" s="496">
        <v>0</v>
      </c>
      <c r="Y84" s="496">
        <v>0</v>
      </c>
      <c r="Z84" s="497" t="s">
        <v>993</v>
      </c>
    </row>
    <row r="85" spans="2:26">
      <c r="B85" s="591">
        <v>85741000</v>
      </c>
      <c r="C85" s="592" t="s">
        <v>35</v>
      </c>
      <c r="D85" s="484" t="s">
        <v>998</v>
      </c>
      <c r="E85" s="484" t="s">
        <v>989</v>
      </c>
      <c r="F85" s="498">
        <v>215</v>
      </c>
      <c r="G85" s="593">
        <v>36441</v>
      </c>
      <c r="H85" s="326" t="s">
        <v>37</v>
      </c>
      <c r="I85" s="487">
        <v>1300</v>
      </c>
      <c r="J85" s="488" t="s">
        <v>46</v>
      </c>
      <c r="K85" s="489">
        <v>6.75</v>
      </c>
      <c r="L85" s="490" t="s">
        <v>39</v>
      </c>
      <c r="M85" s="491" t="s">
        <v>985</v>
      </c>
      <c r="N85" s="492" t="s">
        <v>985</v>
      </c>
      <c r="O85" s="500">
        <v>25</v>
      </c>
      <c r="P85" s="464">
        <v>1300000</v>
      </c>
      <c r="Q85" s="464">
        <v>1088750</v>
      </c>
      <c r="R85" s="464">
        <v>24583060</v>
      </c>
      <c r="S85" s="464">
        <v>677461</v>
      </c>
      <c r="T85" s="464">
        <v>25260521</v>
      </c>
      <c r="U85" s="495" t="s">
        <v>645</v>
      </c>
      <c r="V85" s="496">
        <v>0</v>
      </c>
      <c r="W85" s="496">
        <v>0</v>
      </c>
      <c r="X85" s="496">
        <v>0</v>
      </c>
      <c r="Y85" s="496" t="s">
        <v>987</v>
      </c>
      <c r="Z85" s="497"/>
    </row>
    <row r="86" spans="2:26">
      <c r="B86" s="591">
        <v>81826800</v>
      </c>
      <c r="C86" s="592" t="s">
        <v>35</v>
      </c>
      <c r="D86" s="499" t="s">
        <v>999</v>
      </c>
      <c r="E86" s="484" t="s">
        <v>984</v>
      </c>
      <c r="F86" s="485">
        <v>488</v>
      </c>
      <c r="G86" s="593">
        <v>39058</v>
      </c>
      <c r="H86" s="326" t="s">
        <v>37</v>
      </c>
      <c r="I86" s="487">
        <v>3350</v>
      </c>
      <c r="J86" s="488"/>
      <c r="K86" s="489"/>
      <c r="L86" s="490" t="s">
        <v>359</v>
      </c>
      <c r="M86" s="491" t="s">
        <v>68</v>
      </c>
      <c r="N86" s="492" t="s">
        <v>985</v>
      </c>
      <c r="O86" s="493">
        <v>10</v>
      </c>
      <c r="P86" s="464"/>
      <c r="Q86" s="464"/>
      <c r="R86" s="464"/>
      <c r="S86" s="464"/>
      <c r="T86" s="464"/>
      <c r="U86" s="495">
        <v>0</v>
      </c>
      <c r="V86" s="496">
        <v>0</v>
      </c>
      <c r="W86" s="496">
        <v>0</v>
      </c>
      <c r="X86" s="496">
        <v>0</v>
      </c>
      <c r="Y86" s="496">
        <v>0</v>
      </c>
      <c r="Z86" s="497"/>
    </row>
    <row r="87" spans="2:26">
      <c r="B87" s="591">
        <v>81826800</v>
      </c>
      <c r="C87" s="592" t="s">
        <v>35</v>
      </c>
      <c r="D87" s="499" t="s">
        <v>999</v>
      </c>
      <c r="E87" s="484" t="s">
        <v>134</v>
      </c>
      <c r="F87" s="485">
        <v>488</v>
      </c>
      <c r="G87" s="593">
        <v>39085</v>
      </c>
      <c r="H87" s="326" t="s">
        <v>162</v>
      </c>
      <c r="I87" s="487">
        <v>60000000</v>
      </c>
      <c r="J87" s="488" t="s">
        <v>46</v>
      </c>
      <c r="K87" s="489">
        <v>6.6</v>
      </c>
      <c r="L87" s="490" t="s">
        <v>359</v>
      </c>
      <c r="M87" s="491" t="s">
        <v>68</v>
      </c>
      <c r="N87" s="492" t="s">
        <v>985</v>
      </c>
      <c r="O87" s="493">
        <v>5</v>
      </c>
      <c r="P87" s="464">
        <v>60000000000</v>
      </c>
      <c r="Q87" s="464"/>
      <c r="R87" s="464">
        <v>0</v>
      </c>
      <c r="S87" s="464"/>
      <c r="T87" s="464"/>
      <c r="U87" s="495">
        <v>0</v>
      </c>
      <c r="V87" s="496">
        <v>0</v>
      </c>
      <c r="W87" s="496">
        <v>0</v>
      </c>
      <c r="X87" s="496" t="s">
        <v>990</v>
      </c>
      <c r="Y87" s="496" t="s">
        <v>987</v>
      </c>
      <c r="Z87" s="497"/>
    </row>
    <row r="88" spans="2:26">
      <c r="B88" s="591">
        <v>81826800</v>
      </c>
      <c r="C88" s="592">
        <v>9</v>
      </c>
      <c r="D88" s="499" t="s">
        <v>999</v>
      </c>
      <c r="E88" s="484" t="s">
        <v>984</v>
      </c>
      <c r="F88" s="485">
        <v>555</v>
      </c>
      <c r="G88" s="593">
        <v>39749</v>
      </c>
      <c r="H88" s="326" t="s">
        <v>37</v>
      </c>
      <c r="I88" s="487">
        <v>3250</v>
      </c>
      <c r="J88" s="488"/>
      <c r="K88" s="489"/>
      <c r="L88" s="490" t="s">
        <v>359</v>
      </c>
      <c r="M88" s="491" t="s">
        <v>68</v>
      </c>
      <c r="N88" s="492" t="s">
        <v>985</v>
      </c>
      <c r="O88" s="493">
        <v>10</v>
      </c>
      <c r="P88" s="464"/>
      <c r="Q88" s="464"/>
      <c r="R88" s="464"/>
      <c r="S88" s="464"/>
      <c r="T88" s="464"/>
      <c r="U88" s="495">
        <v>0</v>
      </c>
      <c r="V88" s="496">
        <v>0</v>
      </c>
      <c r="W88" s="496">
        <v>0</v>
      </c>
      <c r="X88" s="496">
        <v>0</v>
      </c>
      <c r="Y88" s="496">
        <v>0</v>
      </c>
      <c r="Z88" s="497"/>
    </row>
    <row r="89" spans="2:26">
      <c r="B89" s="591">
        <v>81826800</v>
      </c>
      <c r="C89" s="592">
        <v>9</v>
      </c>
      <c r="D89" s="499" t="s">
        <v>999</v>
      </c>
      <c r="E89" s="484" t="s">
        <v>134</v>
      </c>
      <c r="F89" s="485">
        <v>555</v>
      </c>
      <c r="G89" s="593">
        <v>39889</v>
      </c>
      <c r="H89" s="326" t="s">
        <v>162</v>
      </c>
      <c r="I89" s="487">
        <v>60000000</v>
      </c>
      <c r="J89" s="488" t="s">
        <v>87</v>
      </c>
      <c r="K89" s="489">
        <v>5.75</v>
      </c>
      <c r="L89" s="490" t="s">
        <v>359</v>
      </c>
      <c r="M89" s="491" t="s">
        <v>68</v>
      </c>
      <c r="N89" s="492" t="s">
        <v>985</v>
      </c>
      <c r="O89" s="493">
        <v>4</v>
      </c>
      <c r="P89" s="464"/>
      <c r="Q89" s="464"/>
      <c r="R89" s="464">
        <v>0</v>
      </c>
      <c r="S89" s="464"/>
      <c r="T89" s="464"/>
      <c r="U89" s="495">
        <v>0</v>
      </c>
      <c r="V89" s="496">
        <v>0</v>
      </c>
      <c r="W89" s="496" t="s">
        <v>988</v>
      </c>
      <c r="X89" s="496">
        <v>0</v>
      </c>
      <c r="Y89" s="496" t="s">
        <v>987</v>
      </c>
      <c r="Z89" s="497"/>
    </row>
    <row r="90" spans="2:26">
      <c r="B90" s="591">
        <v>81826800</v>
      </c>
      <c r="C90" s="592">
        <v>9</v>
      </c>
      <c r="D90" s="499" t="s">
        <v>999</v>
      </c>
      <c r="E90" s="484" t="s">
        <v>142</v>
      </c>
      <c r="F90" s="485">
        <v>555</v>
      </c>
      <c r="G90" s="593">
        <v>39889</v>
      </c>
      <c r="H90" s="326" t="s">
        <v>162</v>
      </c>
      <c r="I90" s="487">
        <v>60000000</v>
      </c>
      <c r="J90" s="488" t="s">
        <v>89</v>
      </c>
      <c r="K90" s="489">
        <v>6.15</v>
      </c>
      <c r="L90" s="490" t="s">
        <v>359</v>
      </c>
      <c r="M90" s="491" t="s">
        <v>68</v>
      </c>
      <c r="N90" s="492" t="s">
        <v>985</v>
      </c>
      <c r="O90" s="493">
        <v>4</v>
      </c>
      <c r="P90" s="464">
        <v>60000000000</v>
      </c>
      <c r="Q90" s="464">
        <v>60000000000</v>
      </c>
      <c r="R90" s="464">
        <v>60000000</v>
      </c>
      <c r="S90" s="464">
        <v>1373192</v>
      </c>
      <c r="T90" s="464">
        <v>61373192</v>
      </c>
      <c r="U90" s="495">
        <v>0</v>
      </c>
      <c r="V90" s="496">
        <v>0</v>
      </c>
      <c r="W90" s="496">
        <v>0</v>
      </c>
      <c r="X90" s="496">
        <v>0</v>
      </c>
      <c r="Y90" s="496" t="s">
        <v>987</v>
      </c>
      <c r="Z90" s="497"/>
    </row>
    <row r="91" spans="2:26">
      <c r="B91" s="591">
        <v>70016160</v>
      </c>
      <c r="C91" s="592">
        <v>9</v>
      </c>
      <c r="D91" s="484" t="s">
        <v>1000</v>
      </c>
      <c r="E91" s="484" t="s">
        <v>984</v>
      </c>
      <c r="F91" s="485">
        <v>645</v>
      </c>
      <c r="G91" s="593">
        <v>40498</v>
      </c>
      <c r="H91" s="326" t="s">
        <v>162</v>
      </c>
      <c r="I91" s="487">
        <v>45000000</v>
      </c>
      <c r="J91" s="488"/>
      <c r="K91" s="489"/>
      <c r="L91" s="490" t="s">
        <v>68</v>
      </c>
      <c r="M91" s="491" t="s">
        <v>359</v>
      </c>
      <c r="N91" s="492" t="s">
        <v>985</v>
      </c>
      <c r="O91" s="493">
        <v>10</v>
      </c>
      <c r="P91" s="464"/>
      <c r="Q91" s="464"/>
      <c r="R91" s="464"/>
      <c r="S91" s="464"/>
      <c r="T91" s="464"/>
      <c r="U91" s="495">
        <v>0</v>
      </c>
      <c r="V91" s="496">
        <v>0</v>
      </c>
      <c r="W91" s="496">
        <v>0</v>
      </c>
      <c r="X91" s="496">
        <v>0</v>
      </c>
      <c r="Y91" s="496">
        <v>0</v>
      </c>
      <c r="Z91" s="497"/>
    </row>
    <row r="92" spans="2:26">
      <c r="B92" s="591">
        <v>70016160</v>
      </c>
      <c r="C92" s="592">
        <v>9</v>
      </c>
      <c r="D92" s="484" t="s">
        <v>1000</v>
      </c>
      <c r="E92" s="484" t="s">
        <v>134</v>
      </c>
      <c r="F92" s="485">
        <v>645</v>
      </c>
      <c r="G92" s="593">
        <v>40501</v>
      </c>
      <c r="H92" s="326" t="s">
        <v>162</v>
      </c>
      <c r="I92" s="487">
        <v>45000000</v>
      </c>
      <c r="J92" s="488" t="s">
        <v>46</v>
      </c>
      <c r="K92" s="489">
        <v>7</v>
      </c>
      <c r="L92" s="490" t="s">
        <v>68</v>
      </c>
      <c r="M92" s="491" t="s">
        <v>359</v>
      </c>
      <c r="N92" s="492" t="s">
        <v>985</v>
      </c>
      <c r="O92" s="493">
        <v>5</v>
      </c>
      <c r="P92" s="464">
        <v>45000000000</v>
      </c>
      <c r="Q92" s="464">
        <v>45000000000</v>
      </c>
      <c r="R92" s="464">
        <v>45000000</v>
      </c>
      <c r="S92" s="464">
        <v>655060</v>
      </c>
      <c r="T92" s="464">
        <v>45655060</v>
      </c>
      <c r="U92" s="495">
        <v>0</v>
      </c>
      <c r="V92" s="496">
        <v>0</v>
      </c>
      <c r="W92" s="496">
        <v>0</v>
      </c>
      <c r="X92" s="496">
        <v>0</v>
      </c>
      <c r="Y92" s="496">
        <v>0</v>
      </c>
      <c r="Z92" s="497"/>
    </row>
    <row r="93" spans="2:26">
      <c r="B93" s="591">
        <v>70016160</v>
      </c>
      <c r="C93" s="592">
        <v>9</v>
      </c>
      <c r="D93" s="484" t="s">
        <v>1000</v>
      </c>
      <c r="E93" s="484" t="s">
        <v>984</v>
      </c>
      <c r="F93" s="485">
        <v>683</v>
      </c>
      <c r="G93" s="593">
        <v>40842</v>
      </c>
      <c r="H93" s="326" t="s">
        <v>162</v>
      </c>
      <c r="I93" s="487">
        <v>40000000</v>
      </c>
      <c r="J93" s="488"/>
      <c r="K93" s="489"/>
      <c r="L93" s="490" t="s">
        <v>68</v>
      </c>
      <c r="M93" s="491" t="s">
        <v>359</v>
      </c>
      <c r="N93" s="492" t="s">
        <v>985</v>
      </c>
      <c r="O93" s="493">
        <v>10</v>
      </c>
      <c r="P93" s="464"/>
      <c r="Q93" s="464"/>
      <c r="R93" s="464"/>
      <c r="S93" s="464"/>
      <c r="T93" s="464"/>
      <c r="U93" s="495">
        <v>0</v>
      </c>
      <c r="V93" s="496">
        <v>0</v>
      </c>
      <c r="W93" s="496">
        <v>0</v>
      </c>
      <c r="X93" s="496">
        <v>0</v>
      </c>
      <c r="Y93" s="496">
        <v>0</v>
      </c>
      <c r="Z93" s="497"/>
    </row>
    <row r="94" spans="2:26">
      <c r="B94" s="591">
        <v>70016160</v>
      </c>
      <c r="C94" s="592">
        <v>9</v>
      </c>
      <c r="D94" s="484" t="s">
        <v>1000</v>
      </c>
      <c r="E94" s="484" t="s">
        <v>134</v>
      </c>
      <c r="F94" s="485">
        <v>683</v>
      </c>
      <c r="G94" s="593">
        <v>40864</v>
      </c>
      <c r="H94" s="326" t="s">
        <v>162</v>
      </c>
      <c r="I94" s="487">
        <v>40000000</v>
      </c>
      <c r="J94" s="488" t="s">
        <v>87</v>
      </c>
      <c r="K94" s="489">
        <v>6.5</v>
      </c>
      <c r="L94" s="490" t="s">
        <v>68</v>
      </c>
      <c r="M94" s="491" t="s">
        <v>359</v>
      </c>
      <c r="N94" s="492" t="s">
        <v>985</v>
      </c>
      <c r="O94" s="493">
        <v>5</v>
      </c>
      <c r="P94" s="464">
        <v>15000000000</v>
      </c>
      <c r="Q94" s="464">
        <v>15000000000</v>
      </c>
      <c r="R94" s="464">
        <v>15000000</v>
      </c>
      <c r="S94" s="464">
        <v>400837</v>
      </c>
      <c r="T94" s="464">
        <v>15400837</v>
      </c>
      <c r="U94" s="495">
        <v>0</v>
      </c>
      <c r="V94" s="496">
        <v>0</v>
      </c>
      <c r="W94" s="496">
        <v>0</v>
      </c>
      <c r="X94" s="496">
        <v>0</v>
      </c>
      <c r="Y94" s="496">
        <v>0</v>
      </c>
      <c r="Z94" s="497"/>
    </row>
    <row r="95" spans="2:26">
      <c r="B95" s="591">
        <v>70016330</v>
      </c>
      <c r="C95" s="592" t="s">
        <v>75</v>
      </c>
      <c r="D95" s="484" t="s">
        <v>1001</v>
      </c>
      <c r="E95" s="484" t="s">
        <v>984</v>
      </c>
      <c r="F95" s="485">
        <v>708</v>
      </c>
      <c r="G95" s="593">
        <v>40975</v>
      </c>
      <c r="H95" s="326" t="s">
        <v>37</v>
      </c>
      <c r="I95" s="487">
        <v>5000</v>
      </c>
      <c r="J95" s="488"/>
      <c r="K95" s="489"/>
      <c r="L95" s="490" t="s">
        <v>68</v>
      </c>
      <c r="M95" s="491" t="s">
        <v>39</v>
      </c>
      <c r="N95" s="492" t="s">
        <v>985</v>
      </c>
      <c r="O95" s="493">
        <v>10</v>
      </c>
      <c r="P95" s="464"/>
      <c r="Q95" s="464"/>
      <c r="R95" s="464"/>
      <c r="S95" s="464"/>
      <c r="T95" s="464"/>
      <c r="U95" s="495">
        <v>0</v>
      </c>
      <c r="V95" s="496">
        <v>0</v>
      </c>
      <c r="W95" s="496" t="s">
        <v>988</v>
      </c>
      <c r="X95" s="496">
        <v>0</v>
      </c>
      <c r="Y95" s="496">
        <v>0</v>
      </c>
      <c r="Z95" s="497"/>
    </row>
    <row r="96" spans="2:26">
      <c r="B96" s="591">
        <v>91297000</v>
      </c>
      <c r="C96" s="592" t="s">
        <v>83</v>
      </c>
      <c r="D96" s="484" t="s">
        <v>1002</v>
      </c>
      <c r="E96" s="484" t="s">
        <v>984</v>
      </c>
      <c r="F96" s="485">
        <v>434</v>
      </c>
      <c r="G96" s="593">
        <v>38609</v>
      </c>
      <c r="H96" s="326" t="s">
        <v>37</v>
      </c>
      <c r="I96" s="487">
        <v>6000</v>
      </c>
      <c r="J96" s="488"/>
      <c r="K96" s="489"/>
      <c r="L96" s="490" t="s">
        <v>68</v>
      </c>
      <c r="M96" s="491" t="s">
        <v>39</v>
      </c>
      <c r="N96" s="492" t="s">
        <v>985</v>
      </c>
      <c r="O96" s="493">
        <v>10</v>
      </c>
      <c r="P96" s="464"/>
      <c r="Q96" s="464"/>
      <c r="R96" s="464"/>
      <c r="S96" s="464"/>
      <c r="T96" s="464"/>
      <c r="U96" s="495">
        <v>0</v>
      </c>
      <c r="V96" s="496">
        <v>0</v>
      </c>
      <c r="W96" s="496">
        <v>0</v>
      </c>
      <c r="X96" s="496">
        <v>0</v>
      </c>
      <c r="Y96" s="496">
        <v>0</v>
      </c>
      <c r="Z96" s="497"/>
    </row>
    <row r="97" spans="2:26">
      <c r="B97" s="591">
        <v>91297000</v>
      </c>
      <c r="C97" s="592" t="s">
        <v>83</v>
      </c>
      <c r="D97" s="484" t="s">
        <v>1002</v>
      </c>
      <c r="E97" s="484" t="s">
        <v>134</v>
      </c>
      <c r="F97" s="485">
        <v>434</v>
      </c>
      <c r="G97" s="593">
        <v>39582</v>
      </c>
      <c r="H97" s="326" t="s">
        <v>37</v>
      </c>
      <c r="I97" s="487">
        <v>2000</v>
      </c>
      <c r="J97" s="488" t="s">
        <v>56</v>
      </c>
      <c r="K97" s="489">
        <v>3.1</v>
      </c>
      <c r="L97" s="490" t="s">
        <v>39</v>
      </c>
      <c r="M97" s="491" t="s">
        <v>985</v>
      </c>
      <c r="N97" s="492" t="s">
        <v>985</v>
      </c>
      <c r="O97" s="493">
        <v>5</v>
      </c>
      <c r="P97" s="464">
        <v>2000000</v>
      </c>
      <c r="Q97" s="464"/>
      <c r="R97" s="464">
        <v>0</v>
      </c>
      <c r="S97" s="464"/>
      <c r="T97" s="464"/>
      <c r="U97" s="495" t="s">
        <v>645</v>
      </c>
      <c r="V97" s="496">
        <v>0</v>
      </c>
      <c r="W97" s="496">
        <v>0</v>
      </c>
      <c r="X97" s="496" t="s">
        <v>990</v>
      </c>
      <c r="Y97" s="496" t="s">
        <v>987</v>
      </c>
      <c r="Z97" s="497"/>
    </row>
    <row r="98" spans="2:26">
      <c r="B98" s="591">
        <v>91297000</v>
      </c>
      <c r="C98" s="592" t="s">
        <v>83</v>
      </c>
      <c r="D98" s="484" t="s">
        <v>1002</v>
      </c>
      <c r="E98" s="484" t="s">
        <v>142</v>
      </c>
      <c r="F98" s="485">
        <v>434</v>
      </c>
      <c r="G98" s="593">
        <v>39582</v>
      </c>
      <c r="H98" s="326" t="s">
        <v>66</v>
      </c>
      <c r="I98" s="487">
        <v>171480</v>
      </c>
      <c r="J98" s="488" t="s">
        <v>51</v>
      </c>
      <c r="K98" s="489" t="s">
        <v>256</v>
      </c>
      <c r="L98" s="490" t="s">
        <v>39</v>
      </c>
      <c r="M98" s="491" t="s">
        <v>985</v>
      </c>
      <c r="N98" s="492" t="s">
        <v>985</v>
      </c>
      <c r="O98" s="493">
        <v>10</v>
      </c>
      <c r="P98" s="464">
        <v>171480000</v>
      </c>
      <c r="Q98" s="464">
        <v>171480000</v>
      </c>
      <c r="R98" s="464">
        <v>82643071</v>
      </c>
      <c r="S98" s="464">
        <v>526740</v>
      </c>
      <c r="T98" s="464">
        <v>83169811</v>
      </c>
      <c r="U98" s="495">
        <v>0</v>
      </c>
      <c r="V98" s="496" t="s">
        <v>69</v>
      </c>
      <c r="W98" s="496">
        <v>0</v>
      </c>
      <c r="X98" s="496">
        <v>0</v>
      </c>
      <c r="Y98" s="496" t="s">
        <v>987</v>
      </c>
      <c r="Z98" s="497"/>
    </row>
    <row r="99" spans="2:26">
      <c r="B99" s="591">
        <v>91297000</v>
      </c>
      <c r="C99" s="592" t="s">
        <v>83</v>
      </c>
      <c r="D99" s="484" t="s">
        <v>1002</v>
      </c>
      <c r="E99" s="484" t="s">
        <v>984</v>
      </c>
      <c r="F99" s="485">
        <v>435</v>
      </c>
      <c r="G99" s="593">
        <v>38609</v>
      </c>
      <c r="H99" s="326" t="s">
        <v>37</v>
      </c>
      <c r="I99" s="487">
        <v>4000</v>
      </c>
      <c r="J99" s="488"/>
      <c r="K99" s="489"/>
      <c r="L99" s="490" t="s">
        <v>68</v>
      </c>
      <c r="M99" s="491" t="s">
        <v>39</v>
      </c>
      <c r="N99" s="492" t="s">
        <v>985</v>
      </c>
      <c r="O99" s="493">
        <v>15</v>
      </c>
      <c r="P99" s="464"/>
      <c r="Q99" s="464"/>
      <c r="R99" s="464"/>
      <c r="S99" s="464"/>
      <c r="T99" s="464"/>
      <c r="U99" s="495">
        <v>0</v>
      </c>
      <c r="V99" s="496">
        <v>0</v>
      </c>
      <c r="W99" s="496">
        <v>0</v>
      </c>
      <c r="X99" s="496">
        <v>0</v>
      </c>
      <c r="Y99" s="496">
        <v>0</v>
      </c>
      <c r="Z99" s="497"/>
    </row>
    <row r="100" spans="2:26">
      <c r="B100" s="591">
        <v>91297000</v>
      </c>
      <c r="C100" s="592" t="s">
        <v>83</v>
      </c>
      <c r="D100" s="484" t="s">
        <v>1002</v>
      </c>
      <c r="E100" s="484" t="s">
        <v>134</v>
      </c>
      <c r="F100" s="485">
        <v>435</v>
      </c>
      <c r="G100" s="593">
        <v>38628</v>
      </c>
      <c r="H100" s="326" t="s">
        <v>37</v>
      </c>
      <c r="I100" s="487">
        <v>4000</v>
      </c>
      <c r="J100" s="488" t="s">
        <v>63</v>
      </c>
      <c r="K100" s="489">
        <v>3.6</v>
      </c>
      <c r="L100" s="490" t="s">
        <v>68</v>
      </c>
      <c r="M100" s="491" t="s">
        <v>39</v>
      </c>
      <c r="N100" s="492" t="s">
        <v>985</v>
      </c>
      <c r="O100" s="493">
        <v>15</v>
      </c>
      <c r="P100" s="464">
        <v>4000000</v>
      </c>
      <c r="Q100" s="464">
        <v>0</v>
      </c>
      <c r="R100" s="464">
        <v>0</v>
      </c>
      <c r="S100" s="464"/>
      <c r="T100" s="464"/>
      <c r="U100" s="495" t="s">
        <v>645</v>
      </c>
      <c r="V100" s="496">
        <v>0</v>
      </c>
      <c r="W100" s="496">
        <v>0</v>
      </c>
      <c r="X100" s="496" t="s">
        <v>990</v>
      </c>
      <c r="Y100" s="496" t="s">
        <v>987</v>
      </c>
      <c r="Z100" s="497" t="s">
        <v>993</v>
      </c>
    </row>
    <row r="101" spans="2:26">
      <c r="B101" s="591">
        <v>91297000</v>
      </c>
      <c r="C101" s="592">
        <v>0</v>
      </c>
      <c r="D101" s="484" t="s">
        <v>1002</v>
      </c>
      <c r="E101" s="484" t="s">
        <v>984</v>
      </c>
      <c r="F101" s="485">
        <v>591</v>
      </c>
      <c r="G101" s="593">
        <v>39975</v>
      </c>
      <c r="H101" s="326" t="s">
        <v>37</v>
      </c>
      <c r="I101" s="487">
        <v>5000</v>
      </c>
      <c r="J101" s="488"/>
      <c r="K101" s="489"/>
      <c r="L101" s="490" t="s">
        <v>68</v>
      </c>
      <c r="M101" s="491" t="s">
        <v>39</v>
      </c>
      <c r="N101" s="492" t="s">
        <v>985</v>
      </c>
      <c r="O101" s="493">
        <v>10</v>
      </c>
      <c r="P101" s="464"/>
      <c r="Q101" s="464"/>
      <c r="R101" s="464"/>
      <c r="S101" s="464"/>
      <c r="T101" s="464"/>
      <c r="U101" s="495">
        <v>0</v>
      </c>
      <c r="V101" s="496">
        <v>0</v>
      </c>
      <c r="W101" s="496" t="s">
        <v>988</v>
      </c>
      <c r="X101" s="496">
        <v>0</v>
      </c>
      <c r="Y101" s="496">
        <v>0</v>
      </c>
      <c r="Z101" s="497" t="s">
        <v>993</v>
      </c>
    </row>
    <row r="102" spans="2:26">
      <c r="B102" s="591">
        <v>91297000</v>
      </c>
      <c r="C102" s="592">
        <v>0</v>
      </c>
      <c r="D102" s="484" t="s">
        <v>1002</v>
      </c>
      <c r="E102" s="484" t="s">
        <v>984</v>
      </c>
      <c r="F102" s="485">
        <v>592</v>
      </c>
      <c r="G102" s="593">
        <v>39975</v>
      </c>
      <c r="H102" s="326" t="s">
        <v>37</v>
      </c>
      <c r="I102" s="487">
        <v>5000</v>
      </c>
      <c r="J102" s="488"/>
      <c r="K102" s="489"/>
      <c r="L102" s="490" t="s">
        <v>68</v>
      </c>
      <c r="M102" s="491" t="s">
        <v>39</v>
      </c>
      <c r="N102" s="492" t="s">
        <v>985</v>
      </c>
      <c r="O102" s="493">
        <v>10</v>
      </c>
      <c r="P102" s="464"/>
      <c r="Q102" s="464"/>
      <c r="R102" s="464"/>
      <c r="S102" s="464"/>
      <c r="T102" s="464"/>
      <c r="U102" s="495">
        <v>0</v>
      </c>
      <c r="V102" s="496">
        <v>0</v>
      </c>
      <c r="W102" s="496" t="s">
        <v>988</v>
      </c>
      <c r="X102" s="496">
        <v>0</v>
      </c>
      <c r="Y102" s="496">
        <v>0</v>
      </c>
      <c r="Z102" s="497" t="s">
        <v>993</v>
      </c>
    </row>
    <row r="103" spans="2:26">
      <c r="B103" s="591">
        <v>93458000</v>
      </c>
      <c r="C103" s="592">
        <v>1</v>
      </c>
      <c r="D103" s="499" t="s">
        <v>1003</v>
      </c>
      <c r="E103" s="484" t="s">
        <v>984</v>
      </c>
      <c r="F103" s="485">
        <v>544</v>
      </c>
      <c r="G103" s="593">
        <v>39674</v>
      </c>
      <c r="H103" s="326" t="s">
        <v>37</v>
      </c>
      <c r="I103" s="487">
        <v>10000</v>
      </c>
      <c r="J103" s="488"/>
      <c r="K103" s="489"/>
      <c r="L103" s="490" t="s">
        <v>39</v>
      </c>
      <c r="M103" s="491" t="s">
        <v>68</v>
      </c>
      <c r="N103" s="492" t="s">
        <v>49</v>
      </c>
      <c r="O103" s="493">
        <v>10</v>
      </c>
      <c r="P103" s="464"/>
      <c r="Q103" s="464"/>
      <c r="R103" s="464"/>
      <c r="S103" s="464"/>
      <c r="T103" s="464"/>
      <c r="U103" s="495">
        <v>0</v>
      </c>
      <c r="V103" s="496">
        <v>0</v>
      </c>
      <c r="W103" s="496">
        <v>0</v>
      </c>
      <c r="X103" s="496">
        <v>0</v>
      </c>
      <c r="Y103" s="496">
        <v>0</v>
      </c>
      <c r="Z103" s="501"/>
    </row>
    <row r="104" spans="2:26">
      <c r="B104" s="591">
        <v>93458000</v>
      </c>
      <c r="C104" s="592">
        <v>1</v>
      </c>
      <c r="D104" s="499" t="s">
        <v>1003</v>
      </c>
      <c r="E104" s="484" t="s">
        <v>134</v>
      </c>
      <c r="F104" s="485">
        <v>544</v>
      </c>
      <c r="G104" s="593">
        <v>39735</v>
      </c>
      <c r="H104" s="326" t="s">
        <v>66</v>
      </c>
      <c r="I104" s="487">
        <v>355000</v>
      </c>
      <c r="J104" s="488" t="s">
        <v>63</v>
      </c>
      <c r="K104" s="489" t="s">
        <v>373</v>
      </c>
      <c r="L104" s="490" t="s">
        <v>68</v>
      </c>
      <c r="M104" s="491" t="s">
        <v>39</v>
      </c>
      <c r="N104" s="492" t="s">
        <v>49</v>
      </c>
      <c r="O104" s="493">
        <v>6</v>
      </c>
      <c r="P104" s="464"/>
      <c r="Q104" s="464"/>
      <c r="R104" s="464">
        <v>0</v>
      </c>
      <c r="S104" s="464"/>
      <c r="T104" s="464"/>
      <c r="U104" s="495">
        <v>0</v>
      </c>
      <c r="V104" s="496" t="s">
        <v>69</v>
      </c>
      <c r="W104" s="496" t="s">
        <v>988</v>
      </c>
      <c r="X104" s="496">
        <v>0</v>
      </c>
      <c r="Y104" s="496" t="s">
        <v>987</v>
      </c>
      <c r="Z104" s="501"/>
    </row>
    <row r="105" spans="2:26">
      <c r="B105" s="591">
        <v>93458000</v>
      </c>
      <c r="C105" s="592">
        <v>1</v>
      </c>
      <c r="D105" s="499" t="s">
        <v>1003</v>
      </c>
      <c r="E105" s="484" t="s">
        <v>134</v>
      </c>
      <c r="F105" s="485">
        <v>544</v>
      </c>
      <c r="G105" s="593">
        <v>39735</v>
      </c>
      <c r="H105" s="326" t="s">
        <v>37</v>
      </c>
      <c r="I105" s="487">
        <v>10000</v>
      </c>
      <c r="J105" s="488" t="s">
        <v>56</v>
      </c>
      <c r="K105" s="489">
        <v>4</v>
      </c>
      <c r="L105" s="490" t="s">
        <v>68</v>
      </c>
      <c r="M105" s="491" t="s">
        <v>39</v>
      </c>
      <c r="N105" s="492" t="s">
        <v>49</v>
      </c>
      <c r="O105" s="493">
        <v>6</v>
      </c>
      <c r="P105" s="464">
        <v>1000000</v>
      </c>
      <c r="Q105" s="464">
        <v>833333.33</v>
      </c>
      <c r="R105" s="464">
        <v>18815967</v>
      </c>
      <c r="S105" s="464">
        <v>186315</v>
      </c>
      <c r="T105" s="464">
        <v>19002282</v>
      </c>
      <c r="U105" s="495" t="s">
        <v>645</v>
      </c>
      <c r="V105" s="496">
        <v>0</v>
      </c>
      <c r="W105" s="496">
        <v>0</v>
      </c>
      <c r="X105" s="496">
        <v>0</v>
      </c>
      <c r="Y105" s="496" t="s">
        <v>987</v>
      </c>
      <c r="Z105" s="501"/>
    </row>
    <row r="106" spans="2:26">
      <c r="B106" s="591">
        <v>93458000</v>
      </c>
      <c r="C106" s="592">
        <v>1</v>
      </c>
      <c r="D106" s="499" t="s">
        <v>1003</v>
      </c>
      <c r="E106" s="484" t="s">
        <v>142</v>
      </c>
      <c r="F106" s="485">
        <v>544</v>
      </c>
      <c r="G106" s="593">
        <v>39888</v>
      </c>
      <c r="H106" s="326" t="s">
        <v>162</v>
      </c>
      <c r="I106" s="487">
        <v>84000000</v>
      </c>
      <c r="J106" s="488" t="s">
        <v>53</v>
      </c>
      <c r="K106" s="489">
        <v>4</v>
      </c>
      <c r="L106" s="490" t="s">
        <v>68</v>
      </c>
      <c r="M106" s="491" t="s">
        <v>39</v>
      </c>
      <c r="N106" s="492" t="s">
        <v>49</v>
      </c>
      <c r="O106" s="493">
        <v>5</v>
      </c>
      <c r="P106" s="464"/>
      <c r="Q106" s="464"/>
      <c r="R106" s="464">
        <v>0</v>
      </c>
      <c r="S106" s="464"/>
      <c r="T106" s="464"/>
      <c r="U106" s="495">
        <v>0</v>
      </c>
      <c r="V106" s="496">
        <v>0</v>
      </c>
      <c r="W106" s="496" t="s">
        <v>988</v>
      </c>
      <c r="X106" s="496">
        <v>0</v>
      </c>
      <c r="Y106" s="496" t="s">
        <v>987</v>
      </c>
      <c r="Z106" s="501"/>
    </row>
    <row r="107" spans="2:26">
      <c r="B107" s="591">
        <v>93458000</v>
      </c>
      <c r="C107" s="592">
        <v>1</v>
      </c>
      <c r="D107" s="499" t="s">
        <v>1003</v>
      </c>
      <c r="E107" s="484" t="s">
        <v>142</v>
      </c>
      <c r="F107" s="485">
        <v>544</v>
      </c>
      <c r="G107" s="593">
        <v>39888</v>
      </c>
      <c r="H107" s="326" t="s">
        <v>37</v>
      </c>
      <c r="I107" s="487">
        <v>4000</v>
      </c>
      <c r="J107" s="488" t="s">
        <v>59</v>
      </c>
      <c r="K107" s="489">
        <v>2.25</v>
      </c>
      <c r="L107" s="490" t="s">
        <v>68</v>
      </c>
      <c r="M107" s="491" t="s">
        <v>39</v>
      </c>
      <c r="N107" s="492" t="s">
        <v>49</v>
      </c>
      <c r="O107" s="493">
        <v>5</v>
      </c>
      <c r="P107" s="464">
        <v>2000000</v>
      </c>
      <c r="Q107" s="464">
        <v>2000000</v>
      </c>
      <c r="R107" s="464">
        <v>45158320</v>
      </c>
      <c r="S107" s="464">
        <v>420988</v>
      </c>
      <c r="T107" s="464">
        <v>45579308</v>
      </c>
      <c r="U107" s="495" t="s">
        <v>645</v>
      </c>
      <c r="V107" s="496">
        <v>0</v>
      </c>
      <c r="W107" s="496">
        <v>0</v>
      </c>
      <c r="X107" s="496">
        <v>0</v>
      </c>
      <c r="Y107" s="496" t="s">
        <v>987</v>
      </c>
      <c r="Z107" s="501"/>
    </row>
    <row r="108" spans="2:26">
      <c r="B108" s="591">
        <v>93458000</v>
      </c>
      <c r="C108" s="592">
        <v>1</v>
      </c>
      <c r="D108" s="499" t="s">
        <v>1003</v>
      </c>
      <c r="E108" s="484" t="s">
        <v>984</v>
      </c>
      <c r="F108" s="485">
        <v>545</v>
      </c>
      <c r="G108" s="593">
        <v>39674</v>
      </c>
      <c r="H108" s="326" t="s">
        <v>37</v>
      </c>
      <c r="I108" s="487">
        <v>10000</v>
      </c>
      <c r="J108" s="488"/>
      <c r="K108" s="489"/>
      <c r="L108" s="490" t="s">
        <v>39</v>
      </c>
      <c r="M108" s="491" t="s">
        <v>68</v>
      </c>
      <c r="N108" s="492" t="s">
        <v>49</v>
      </c>
      <c r="O108" s="493">
        <v>30</v>
      </c>
      <c r="P108" s="464"/>
      <c r="Q108" s="464"/>
      <c r="R108" s="464"/>
      <c r="S108" s="464"/>
      <c r="T108" s="464"/>
      <c r="U108" s="495">
        <v>0</v>
      </c>
      <c r="V108" s="496">
        <v>0</v>
      </c>
      <c r="W108" s="496">
        <v>0</v>
      </c>
      <c r="X108" s="496">
        <v>0</v>
      </c>
      <c r="Y108" s="496">
        <v>0</v>
      </c>
      <c r="Z108" s="501"/>
    </row>
    <row r="109" spans="2:26">
      <c r="B109" s="591">
        <v>93458000</v>
      </c>
      <c r="C109" s="592">
        <v>1</v>
      </c>
      <c r="D109" s="499" t="s">
        <v>1003</v>
      </c>
      <c r="E109" s="484" t="s">
        <v>134</v>
      </c>
      <c r="F109" s="485">
        <v>545</v>
      </c>
      <c r="G109" s="593">
        <v>39735</v>
      </c>
      <c r="H109" s="326" t="s">
        <v>37</v>
      </c>
      <c r="I109" s="487">
        <v>10000</v>
      </c>
      <c r="J109" s="488" t="s">
        <v>51</v>
      </c>
      <c r="K109" s="489">
        <v>4.25</v>
      </c>
      <c r="L109" s="490" t="s">
        <v>68</v>
      </c>
      <c r="M109" s="491" t="s">
        <v>39</v>
      </c>
      <c r="N109" s="492" t="s">
        <v>49</v>
      </c>
      <c r="O109" s="493">
        <v>21</v>
      </c>
      <c r="P109" s="464">
        <v>7000000</v>
      </c>
      <c r="Q109" s="464">
        <v>7000000</v>
      </c>
      <c r="R109" s="464">
        <v>158054120</v>
      </c>
      <c r="S109" s="464">
        <v>1661860</v>
      </c>
      <c r="T109" s="464">
        <v>159715980</v>
      </c>
      <c r="U109" s="495" t="s">
        <v>645</v>
      </c>
      <c r="V109" s="496">
        <v>0</v>
      </c>
      <c r="W109" s="496">
        <v>0</v>
      </c>
      <c r="X109" s="496">
        <v>0</v>
      </c>
      <c r="Y109" s="496" t="s">
        <v>987</v>
      </c>
      <c r="Z109" s="501"/>
    </row>
    <row r="110" spans="2:26">
      <c r="B110" s="591">
        <v>93458000</v>
      </c>
      <c r="C110" s="592">
        <v>1</v>
      </c>
      <c r="D110" s="499" t="s">
        <v>1003</v>
      </c>
      <c r="E110" s="484" t="s">
        <v>984</v>
      </c>
      <c r="F110" s="485">
        <v>587</v>
      </c>
      <c r="G110" s="593">
        <v>39968</v>
      </c>
      <c r="H110" s="326" t="s">
        <v>37</v>
      </c>
      <c r="I110" s="487">
        <v>20000</v>
      </c>
      <c r="J110" s="488"/>
      <c r="K110" s="489"/>
      <c r="L110" s="490" t="s">
        <v>68</v>
      </c>
      <c r="M110" s="491" t="s">
        <v>39</v>
      </c>
      <c r="N110" s="492" t="s">
        <v>49</v>
      </c>
      <c r="O110" s="493">
        <v>10</v>
      </c>
      <c r="P110" s="464"/>
      <c r="Q110" s="464"/>
      <c r="R110" s="464"/>
      <c r="S110" s="464"/>
      <c r="T110" s="464"/>
      <c r="U110" s="495">
        <v>0</v>
      </c>
      <c r="V110" s="496">
        <v>0</v>
      </c>
      <c r="W110" s="496">
        <v>0</v>
      </c>
      <c r="X110" s="496">
        <v>0</v>
      </c>
      <c r="Y110" s="496">
        <v>0</v>
      </c>
      <c r="Z110" s="501"/>
    </row>
    <row r="111" spans="2:26">
      <c r="B111" s="591">
        <v>93458000</v>
      </c>
      <c r="C111" s="592">
        <v>1</v>
      </c>
      <c r="D111" s="499" t="s">
        <v>1003</v>
      </c>
      <c r="E111" s="484" t="s">
        <v>134</v>
      </c>
      <c r="F111" s="485">
        <v>587</v>
      </c>
      <c r="G111" s="593">
        <v>40413</v>
      </c>
      <c r="H111" s="326" t="s">
        <v>37</v>
      </c>
      <c r="I111" s="487">
        <v>5000</v>
      </c>
      <c r="J111" s="488" t="s">
        <v>60</v>
      </c>
      <c r="K111" s="489">
        <v>3.25</v>
      </c>
      <c r="L111" s="490" t="s">
        <v>68</v>
      </c>
      <c r="M111" s="491" t="s">
        <v>985</v>
      </c>
      <c r="N111" s="492" t="s">
        <v>985</v>
      </c>
      <c r="O111" s="493">
        <v>8</v>
      </c>
      <c r="P111" s="464"/>
      <c r="Q111" s="464"/>
      <c r="R111" s="464">
        <v>0</v>
      </c>
      <c r="S111" s="464"/>
      <c r="T111" s="464"/>
      <c r="U111" s="495" t="s">
        <v>645</v>
      </c>
      <c r="V111" s="496">
        <v>0</v>
      </c>
      <c r="W111" s="496" t="s">
        <v>988</v>
      </c>
      <c r="X111" s="496">
        <v>0</v>
      </c>
      <c r="Y111" s="496">
        <v>0</v>
      </c>
      <c r="Z111" s="501"/>
    </row>
    <row r="112" spans="2:26">
      <c r="B112" s="591">
        <v>93458000</v>
      </c>
      <c r="C112" s="592">
        <v>1</v>
      </c>
      <c r="D112" s="499" t="s">
        <v>1003</v>
      </c>
      <c r="E112" s="484" t="s">
        <v>142</v>
      </c>
      <c r="F112" s="485">
        <v>587</v>
      </c>
      <c r="G112" s="593">
        <v>40870</v>
      </c>
      <c r="H112" s="326" t="s">
        <v>37</v>
      </c>
      <c r="I112" s="487">
        <v>5000</v>
      </c>
      <c r="J112" s="488" t="s">
        <v>75</v>
      </c>
      <c r="K112" s="489">
        <v>3.5</v>
      </c>
      <c r="L112" s="490" t="s">
        <v>39</v>
      </c>
      <c r="M112" s="491" t="s">
        <v>68</v>
      </c>
      <c r="N112" s="492" t="s">
        <v>985</v>
      </c>
      <c r="O112" s="493">
        <v>5</v>
      </c>
      <c r="P112" s="464"/>
      <c r="Q112" s="464"/>
      <c r="R112" s="464">
        <v>0</v>
      </c>
      <c r="S112" s="464"/>
      <c r="T112" s="464"/>
      <c r="U112" s="495" t="s">
        <v>645</v>
      </c>
      <c r="V112" s="496">
        <v>0</v>
      </c>
      <c r="W112" s="496" t="s">
        <v>988</v>
      </c>
      <c r="X112" s="496">
        <v>0</v>
      </c>
      <c r="Y112" s="496">
        <v>0</v>
      </c>
      <c r="Z112" s="501"/>
    </row>
    <row r="113" spans="2:26">
      <c r="B113" s="591">
        <v>93458000</v>
      </c>
      <c r="C113" s="592">
        <v>1</v>
      </c>
      <c r="D113" s="499" t="s">
        <v>1003</v>
      </c>
      <c r="E113" s="484" t="s">
        <v>142</v>
      </c>
      <c r="F113" s="485">
        <v>587</v>
      </c>
      <c r="G113" s="593">
        <v>40870</v>
      </c>
      <c r="H113" s="326" t="s">
        <v>162</v>
      </c>
      <c r="I113" s="487">
        <v>110000000</v>
      </c>
      <c r="J113" s="488" t="s">
        <v>116</v>
      </c>
      <c r="K113" s="489">
        <v>6.25</v>
      </c>
      <c r="L113" s="490" t="s">
        <v>39</v>
      </c>
      <c r="M113" s="491" t="s">
        <v>68</v>
      </c>
      <c r="N113" s="492" t="s">
        <v>985</v>
      </c>
      <c r="O113" s="493">
        <v>5</v>
      </c>
      <c r="P113" s="464"/>
      <c r="Q113" s="464"/>
      <c r="R113" s="464">
        <v>0</v>
      </c>
      <c r="S113" s="464"/>
      <c r="T113" s="464"/>
      <c r="U113" s="495">
        <v>0</v>
      </c>
      <c r="V113" s="496">
        <v>0</v>
      </c>
      <c r="W113" s="496" t="s">
        <v>988</v>
      </c>
      <c r="X113" s="496">
        <v>0</v>
      </c>
      <c r="Y113" s="496">
        <v>0</v>
      </c>
      <c r="Z113" s="501"/>
    </row>
    <row r="114" spans="2:26">
      <c r="B114" s="591">
        <v>93458000</v>
      </c>
      <c r="C114" s="592">
        <v>1</v>
      </c>
      <c r="D114" s="499" t="s">
        <v>1003</v>
      </c>
      <c r="E114" s="484" t="s">
        <v>142</v>
      </c>
      <c r="F114" s="485">
        <v>587</v>
      </c>
      <c r="G114" s="593">
        <v>40870</v>
      </c>
      <c r="H114" s="326" t="s">
        <v>66</v>
      </c>
      <c r="I114" s="487">
        <v>220000</v>
      </c>
      <c r="J114" s="488" t="s">
        <v>123</v>
      </c>
      <c r="K114" s="489">
        <v>3.75</v>
      </c>
      <c r="L114" s="490" t="s">
        <v>39</v>
      </c>
      <c r="M114" s="491" t="s">
        <v>68</v>
      </c>
      <c r="N114" s="492" t="s">
        <v>985</v>
      </c>
      <c r="O114" s="493">
        <v>5</v>
      </c>
      <c r="P114" s="464"/>
      <c r="Q114" s="464"/>
      <c r="R114" s="464">
        <v>0</v>
      </c>
      <c r="S114" s="464"/>
      <c r="T114" s="464"/>
      <c r="U114" s="495">
        <v>0</v>
      </c>
      <c r="V114" s="496" t="s">
        <v>69</v>
      </c>
      <c r="W114" s="496" t="s">
        <v>988</v>
      </c>
      <c r="X114" s="496">
        <v>0</v>
      </c>
      <c r="Y114" s="496">
        <v>0</v>
      </c>
      <c r="Z114" s="501"/>
    </row>
    <row r="115" spans="2:26">
      <c r="B115" s="591">
        <v>93458000</v>
      </c>
      <c r="C115" s="592">
        <v>1</v>
      </c>
      <c r="D115" s="499" t="s">
        <v>1003</v>
      </c>
      <c r="E115" s="484" t="s">
        <v>142</v>
      </c>
      <c r="F115" s="485">
        <v>587</v>
      </c>
      <c r="G115" s="593">
        <v>40870</v>
      </c>
      <c r="H115" s="326" t="s">
        <v>37</v>
      </c>
      <c r="I115" s="487">
        <v>5000</v>
      </c>
      <c r="J115" s="488" t="s">
        <v>167</v>
      </c>
      <c r="K115" s="489">
        <v>4</v>
      </c>
      <c r="L115" s="490" t="s">
        <v>39</v>
      </c>
      <c r="M115" s="491" t="s">
        <v>68</v>
      </c>
      <c r="N115" s="492" t="s">
        <v>985</v>
      </c>
      <c r="O115" s="493">
        <v>30</v>
      </c>
      <c r="P115" s="464"/>
      <c r="Q115" s="464"/>
      <c r="R115" s="464">
        <v>0</v>
      </c>
      <c r="S115" s="464"/>
      <c r="T115" s="464"/>
      <c r="U115" s="495" t="s">
        <v>645</v>
      </c>
      <c r="V115" s="496">
        <v>0</v>
      </c>
      <c r="W115" s="496" t="s">
        <v>988</v>
      </c>
      <c r="X115" s="496">
        <v>0</v>
      </c>
      <c r="Y115" s="496">
        <v>0</v>
      </c>
      <c r="Z115" s="501"/>
    </row>
    <row r="116" spans="2:26">
      <c r="B116" s="591">
        <v>93458000</v>
      </c>
      <c r="C116" s="592">
        <v>1</v>
      </c>
      <c r="D116" s="499" t="s">
        <v>1003</v>
      </c>
      <c r="E116" s="484" t="s">
        <v>984</v>
      </c>
      <c r="F116" s="485">
        <v>588</v>
      </c>
      <c r="G116" s="593">
        <v>39968</v>
      </c>
      <c r="H116" s="326" t="s">
        <v>37</v>
      </c>
      <c r="I116" s="487">
        <v>20000</v>
      </c>
      <c r="J116" s="488"/>
      <c r="K116" s="489"/>
      <c r="L116" s="490" t="s">
        <v>68</v>
      </c>
      <c r="M116" s="491" t="s">
        <v>39</v>
      </c>
      <c r="N116" s="492" t="s">
        <v>49</v>
      </c>
      <c r="O116" s="493">
        <v>30</v>
      </c>
      <c r="P116" s="464"/>
      <c r="Q116" s="464"/>
      <c r="R116" s="464"/>
      <c r="S116" s="464"/>
      <c r="T116" s="464"/>
      <c r="U116" s="495">
        <v>0</v>
      </c>
      <c r="V116" s="496">
        <v>0</v>
      </c>
      <c r="W116" s="496">
        <v>0</v>
      </c>
      <c r="X116" s="496">
        <v>0</v>
      </c>
      <c r="Y116" s="496">
        <v>0</v>
      </c>
      <c r="Z116" s="501"/>
    </row>
    <row r="117" spans="2:26">
      <c r="B117" s="591">
        <v>93458000</v>
      </c>
      <c r="C117" s="592">
        <v>1</v>
      </c>
      <c r="D117" s="499" t="s">
        <v>1003</v>
      </c>
      <c r="E117" s="484" t="s">
        <v>134</v>
      </c>
      <c r="F117" s="485">
        <v>588</v>
      </c>
      <c r="G117" s="593">
        <v>40413</v>
      </c>
      <c r="H117" s="326" t="s">
        <v>37</v>
      </c>
      <c r="I117" s="487">
        <v>5000</v>
      </c>
      <c r="J117" s="488" t="s">
        <v>64</v>
      </c>
      <c r="K117" s="489">
        <v>3.25</v>
      </c>
      <c r="L117" s="490" t="s">
        <v>68</v>
      </c>
      <c r="M117" s="491" t="s">
        <v>985</v>
      </c>
      <c r="N117" s="492" t="s">
        <v>985</v>
      </c>
      <c r="O117" s="493">
        <v>10</v>
      </c>
      <c r="P117" s="464">
        <v>5000000</v>
      </c>
      <c r="Q117" s="464">
        <v>5000000</v>
      </c>
      <c r="R117" s="464">
        <v>112895800</v>
      </c>
      <c r="S117" s="464">
        <v>1516567</v>
      </c>
      <c r="T117" s="464">
        <v>114412367</v>
      </c>
      <c r="U117" s="495" t="s">
        <v>645</v>
      </c>
      <c r="V117" s="496">
        <v>0</v>
      </c>
      <c r="W117" s="496">
        <v>0</v>
      </c>
      <c r="X117" s="496">
        <v>0</v>
      </c>
      <c r="Y117" s="496">
        <v>0</v>
      </c>
      <c r="Z117" s="501"/>
    </row>
    <row r="118" spans="2:26">
      <c r="B118" s="591">
        <v>93458000</v>
      </c>
      <c r="C118" s="592">
        <v>1</v>
      </c>
      <c r="D118" s="499" t="s">
        <v>1003</v>
      </c>
      <c r="E118" s="484" t="s">
        <v>142</v>
      </c>
      <c r="F118" s="485">
        <v>588</v>
      </c>
      <c r="G118" s="593">
        <v>40870</v>
      </c>
      <c r="H118" s="326" t="s">
        <v>66</v>
      </c>
      <c r="I118" s="487">
        <v>220000</v>
      </c>
      <c r="J118" s="488" t="s">
        <v>168</v>
      </c>
      <c r="K118" s="489">
        <v>5</v>
      </c>
      <c r="L118" s="490" t="s">
        <v>39</v>
      </c>
      <c r="M118" s="491" t="s">
        <v>68</v>
      </c>
      <c r="N118" s="492" t="s">
        <v>985</v>
      </c>
      <c r="O118" s="493">
        <v>10</v>
      </c>
      <c r="P118" s="464"/>
      <c r="Q118" s="464"/>
      <c r="R118" s="464">
        <v>0</v>
      </c>
      <c r="S118" s="464"/>
      <c r="T118" s="464"/>
      <c r="U118" s="495">
        <v>0</v>
      </c>
      <c r="V118" s="496" t="s">
        <v>69</v>
      </c>
      <c r="W118" s="496" t="s">
        <v>988</v>
      </c>
      <c r="X118" s="496">
        <v>0</v>
      </c>
      <c r="Y118" s="496">
        <v>0</v>
      </c>
      <c r="Z118" s="501"/>
    </row>
    <row r="119" spans="2:26">
      <c r="B119" s="591">
        <v>93458000</v>
      </c>
      <c r="C119" s="592">
        <v>1</v>
      </c>
      <c r="D119" s="499" t="s">
        <v>1003</v>
      </c>
      <c r="E119" s="484" t="s">
        <v>142</v>
      </c>
      <c r="F119" s="485">
        <v>588</v>
      </c>
      <c r="G119" s="593">
        <v>40870</v>
      </c>
      <c r="H119" s="326" t="s">
        <v>37</v>
      </c>
      <c r="I119" s="487">
        <v>5000</v>
      </c>
      <c r="J119" s="488" t="s">
        <v>190</v>
      </c>
      <c r="K119" s="489">
        <v>4</v>
      </c>
      <c r="L119" s="490" t="s">
        <v>39</v>
      </c>
      <c r="M119" s="491" t="s">
        <v>68</v>
      </c>
      <c r="N119" s="492" t="s">
        <v>985</v>
      </c>
      <c r="O119" s="493">
        <v>21</v>
      </c>
      <c r="P119" s="464">
        <v>5000000</v>
      </c>
      <c r="Q119" s="464">
        <v>5000000</v>
      </c>
      <c r="R119" s="464">
        <v>112895800</v>
      </c>
      <c r="S119" s="464">
        <v>944000</v>
      </c>
      <c r="T119" s="464">
        <v>113839800</v>
      </c>
      <c r="U119" s="495" t="s">
        <v>645</v>
      </c>
      <c r="V119" s="496">
        <v>0</v>
      </c>
      <c r="W119" s="496">
        <v>0</v>
      </c>
      <c r="X119" s="496">
        <v>0</v>
      </c>
      <c r="Y119" s="496">
        <v>0</v>
      </c>
      <c r="Z119" s="501"/>
    </row>
    <row r="120" spans="2:26">
      <c r="B120" s="591">
        <v>91755000</v>
      </c>
      <c r="C120" s="592" t="s">
        <v>75</v>
      </c>
      <c r="D120" s="484" t="s">
        <v>1004</v>
      </c>
      <c r="E120" s="484" t="s">
        <v>989</v>
      </c>
      <c r="F120" s="498">
        <v>272</v>
      </c>
      <c r="G120" s="593">
        <v>37174</v>
      </c>
      <c r="H120" s="326" t="s">
        <v>37</v>
      </c>
      <c r="I120" s="487">
        <v>500</v>
      </c>
      <c r="J120" s="488" t="s">
        <v>48</v>
      </c>
      <c r="K120" s="489">
        <v>6.2</v>
      </c>
      <c r="L120" s="490" t="s">
        <v>68</v>
      </c>
      <c r="M120" s="491" t="s">
        <v>985</v>
      </c>
      <c r="N120" s="492" t="s">
        <v>985</v>
      </c>
      <c r="O120" s="500">
        <v>6</v>
      </c>
      <c r="P120" s="464">
        <v>500000</v>
      </c>
      <c r="Q120" s="464">
        <v>0</v>
      </c>
      <c r="R120" s="464">
        <v>0</v>
      </c>
      <c r="S120" s="464"/>
      <c r="T120" s="464"/>
      <c r="U120" s="495" t="s">
        <v>645</v>
      </c>
      <c r="V120" s="496">
        <v>0</v>
      </c>
      <c r="W120" s="496">
        <v>0</v>
      </c>
      <c r="X120" s="496" t="s">
        <v>990</v>
      </c>
      <c r="Y120" s="496" t="s">
        <v>987</v>
      </c>
      <c r="Z120" s="497" t="s">
        <v>993</v>
      </c>
    </row>
    <row r="121" spans="2:26">
      <c r="B121" s="591">
        <v>91755000</v>
      </c>
      <c r="C121" s="592" t="s">
        <v>75</v>
      </c>
      <c r="D121" s="484" t="s">
        <v>1004</v>
      </c>
      <c r="E121" s="484" t="s">
        <v>989</v>
      </c>
      <c r="F121" s="498">
        <v>272</v>
      </c>
      <c r="G121" s="593">
        <v>37174</v>
      </c>
      <c r="H121" s="326" t="s">
        <v>37</v>
      </c>
      <c r="I121" s="487">
        <v>1500</v>
      </c>
      <c r="J121" s="488" t="s">
        <v>104</v>
      </c>
      <c r="K121" s="489">
        <v>6.2</v>
      </c>
      <c r="L121" s="490" t="s">
        <v>68</v>
      </c>
      <c r="M121" s="491" t="s">
        <v>985</v>
      </c>
      <c r="N121" s="492" t="s">
        <v>985</v>
      </c>
      <c r="O121" s="500">
        <v>6</v>
      </c>
      <c r="P121" s="464">
        <v>1500000</v>
      </c>
      <c r="Q121" s="464">
        <v>0</v>
      </c>
      <c r="R121" s="464">
        <v>0</v>
      </c>
      <c r="S121" s="464"/>
      <c r="T121" s="464"/>
      <c r="U121" s="495" t="s">
        <v>645</v>
      </c>
      <c r="V121" s="496">
        <v>0</v>
      </c>
      <c r="W121" s="496">
        <v>0</v>
      </c>
      <c r="X121" s="496" t="s">
        <v>990</v>
      </c>
      <c r="Y121" s="496" t="s">
        <v>987</v>
      </c>
      <c r="Z121" s="497" t="s">
        <v>993</v>
      </c>
    </row>
    <row r="122" spans="2:26">
      <c r="B122" s="591">
        <v>91755000</v>
      </c>
      <c r="C122" s="592" t="s">
        <v>75</v>
      </c>
      <c r="D122" s="484" t="s">
        <v>1004</v>
      </c>
      <c r="E122" s="484" t="s">
        <v>989</v>
      </c>
      <c r="F122" s="498">
        <v>272</v>
      </c>
      <c r="G122" s="593">
        <v>37174</v>
      </c>
      <c r="H122" s="326" t="s">
        <v>37</v>
      </c>
      <c r="I122" s="487">
        <v>2000</v>
      </c>
      <c r="J122" s="488" t="s">
        <v>56</v>
      </c>
      <c r="K122" s="489">
        <v>6.4</v>
      </c>
      <c r="L122" s="490" t="s">
        <v>68</v>
      </c>
      <c r="M122" s="491" t="s">
        <v>985</v>
      </c>
      <c r="N122" s="492" t="s">
        <v>985</v>
      </c>
      <c r="O122" s="500">
        <v>21</v>
      </c>
      <c r="P122" s="464">
        <v>1000000</v>
      </c>
      <c r="Q122" s="464">
        <v>700000</v>
      </c>
      <c r="R122" s="464">
        <v>15805412</v>
      </c>
      <c r="S122" s="464">
        <v>331954</v>
      </c>
      <c r="T122" s="464">
        <v>16137366</v>
      </c>
      <c r="U122" s="495" t="s">
        <v>645</v>
      </c>
      <c r="V122" s="496">
        <v>0</v>
      </c>
      <c r="W122" s="496">
        <v>0</v>
      </c>
      <c r="X122" s="496">
        <v>0</v>
      </c>
      <c r="Y122" s="496" t="s">
        <v>987</v>
      </c>
      <c r="Z122" s="497" t="s">
        <v>993</v>
      </c>
    </row>
    <row r="123" spans="2:26">
      <c r="B123" s="591">
        <v>91755000</v>
      </c>
      <c r="C123" s="592" t="s">
        <v>75</v>
      </c>
      <c r="D123" s="484" t="s">
        <v>1004</v>
      </c>
      <c r="E123" s="484" t="s">
        <v>984</v>
      </c>
      <c r="F123" s="485">
        <v>444</v>
      </c>
      <c r="G123" s="593">
        <v>38681</v>
      </c>
      <c r="H123" s="326" t="s">
        <v>37</v>
      </c>
      <c r="I123" s="487">
        <v>4000</v>
      </c>
      <c r="J123" s="488"/>
      <c r="K123" s="489"/>
      <c r="L123" s="490" t="s">
        <v>68</v>
      </c>
      <c r="M123" s="491" t="s">
        <v>39</v>
      </c>
      <c r="N123" s="492" t="s">
        <v>985</v>
      </c>
      <c r="O123" s="493">
        <v>30</v>
      </c>
      <c r="P123" s="464"/>
      <c r="Q123" s="464"/>
      <c r="R123" s="464"/>
      <c r="S123" s="464"/>
      <c r="T123" s="464"/>
      <c r="U123" s="495">
        <v>0</v>
      </c>
      <c r="V123" s="496">
        <v>0</v>
      </c>
      <c r="W123" s="496">
        <v>0</v>
      </c>
      <c r="X123" s="496">
        <v>0</v>
      </c>
      <c r="Y123" s="496">
        <v>0</v>
      </c>
      <c r="Z123" s="497"/>
    </row>
    <row r="124" spans="2:26">
      <c r="B124" s="591">
        <v>91755000</v>
      </c>
      <c r="C124" s="592" t="s">
        <v>75</v>
      </c>
      <c r="D124" s="484" t="s">
        <v>1004</v>
      </c>
      <c r="E124" s="484" t="s">
        <v>134</v>
      </c>
      <c r="F124" s="485">
        <v>444</v>
      </c>
      <c r="G124" s="593">
        <v>38708</v>
      </c>
      <c r="H124" s="326" t="s">
        <v>37</v>
      </c>
      <c r="I124" s="487">
        <v>2500</v>
      </c>
      <c r="J124" s="488" t="s">
        <v>51</v>
      </c>
      <c r="K124" s="489">
        <v>4.5</v>
      </c>
      <c r="L124" s="490" t="s">
        <v>68</v>
      </c>
      <c r="M124" s="491" t="s">
        <v>39</v>
      </c>
      <c r="N124" s="492" t="s">
        <v>985</v>
      </c>
      <c r="O124" s="493">
        <v>6</v>
      </c>
      <c r="P124" s="464"/>
      <c r="Q124" s="464"/>
      <c r="R124" s="464">
        <v>0</v>
      </c>
      <c r="S124" s="464"/>
      <c r="T124" s="464"/>
      <c r="U124" s="495" t="s">
        <v>645</v>
      </c>
      <c r="V124" s="496">
        <v>0</v>
      </c>
      <c r="W124" s="496" t="s">
        <v>988</v>
      </c>
      <c r="X124" s="496">
        <v>0</v>
      </c>
      <c r="Y124" s="496" t="s">
        <v>987</v>
      </c>
      <c r="Z124" s="497" t="s">
        <v>993</v>
      </c>
    </row>
    <row r="125" spans="2:26">
      <c r="B125" s="591">
        <v>91755000</v>
      </c>
      <c r="C125" s="592" t="s">
        <v>75</v>
      </c>
      <c r="D125" s="484" t="s">
        <v>1004</v>
      </c>
      <c r="E125" s="484" t="s">
        <v>134</v>
      </c>
      <c r="F125" s="485">
        <v>444</v>
      </c>
      <c r="G125" s="593">
        <v>38708</v>
      </c>
      <c r="H125" s="326" t="s">
        <v>37</v>
      </c>
      <c r="I125" s="487">
        <v>2500</v>
      </c>
      <c r="J125" s="488" t="s">
        <v>53</v>
      </c>
      <c r="K125" s="489">
        <v>4.5</v>
      </c>
      <c r="L125" s="490" t="s">
        <v>68</v>
      </c>
      <c r="M125" s="491" t="s">
        <v>39</v>
      </c>
      <c r="N125" s="492" t="s">
        <v>985</v>
      </c>
      <c r="O125" s="493">
        <v>20</v>
      </c>
      <c r="P125" s="464"/>
      <c r="Q125" s="464"/>
      <c r="R125" s="464">
        <v>0</v>
      </c>
      <c r="S125" s="464"/>
      <c r="T125" s="464"/>
      <c r="U125" s="495" t="s">
        <v>645</v>
      </c>
      <c r="V125" s="496">
        <v>0</v>
      </c>
      <c r="W125" s="496" t="s">
        <v>988</v>
      </c>
      <c r="X125" s="496">
        <v>0</v>
      </c>
      <c r="Y125" s="496" t="s">
        <v>987</v>
      </c>
      <c r="Z125" s="497" t="s">
        <v>993</v>
      </c>
    </row>
    <row r="126" spans="2:26">
      <c r="B126" s="591">
        <v>91755000</v>
      </c>
      <c r="C126" s="592" t="s">
        <v>75</v>
      </c>
      <c r="D126" s="484" t="s">
        <v>1004</v>
      </c>
      <c r="E126" s="484" t="s">
        <v>142</v>
      </c>
      <c r="F126" s="485">
        <v>444</v>
      </c>
      <c r="G126" s="593">
        <v>39737</v>
      </c>
      <c r="H126" s="326" t="s">
        <v>37</v>
      </c>
      <c r="I126" s="487">
        <v>1500</v>
      </c>
      <c r="J126" s="488" t="s">
        <v>59</v>
      </c>
      <c r="K126" s="489">
        <v>6</v>
      </c>
      <c r="L126" s="490" t="s">
        <v>68</v>
      </c>
      <c r="M126" s="491" t="s">
        <v>39</v>
      </c>
      <c r="N126" s="492" t="s">
        <v>985</v>
      </c>
      <c r="O126" s="493">
        <v>7.75</v>
      </c>
      <c r="P126" s="464">
        <v>1500000</v>
      </c>
      <c r="Q126" s="464">
        <v>1227273</v>
      </c>
      <c r="R126" s="464">
        <v>27710793</v>
      </c>
      <c r="S126" s="464">
        <v>682679</v>
      </c>
      <c r="T126" s="464">
        <v>28393472</v>
      </c>
      <c r="U126" s="495" t="s">
        <v>645</v>
      </c>
      <c r="V126" s="496">
        <v>0</v>
      </c>
      <c r="W126" s="496">
        <v>0</v>
      </c>
      <c r="X126" s="496">
        <v>0</v>
      </c>
      <c r="Y126" s="496" t="s">
        <v>987</v>
      </c>
      <c r="Z126" s="497" t="s">
        <v>993</v>
      </c>
    </row>
    <row r="127" spans="2:26">
      <c r="B127" s="591">
        <v>91755000</v>
      </c>
      <c r="C127" s="592" t="s">
        <v>75</v>
      </c>
      <c r="D127" s="484" t="s">
        <v>1004</v>
      </c>
      <c r="E127" s="484" t="s">
        <v>151</v>
      </c>
      <c r="F127" s="485">
        <v>444</v>
      </c>
      <c r="G127" s="593">
        <v>39932</v>
      </c>
      <c r="H127" s="326" t="s">
        <v>162</v>
      </c>
      <c r="I127" s="487">
        <v>30000000</v>
      </c>
      <c r="J127" s="488" t="s">
        <v>60</v>
      </c>
      <c r="K127" s="489">
        <v>6</v>
      </c>
      <c r="L127" s="490" t="s">
        <v>68</v>
      </c>
      <c r="M127" s="491" t="s">
        <v>39</v>
      </c>
      <c r="N127" s="492" t="s">
        <v>985</v>
      </c>
      <c r="O127" s="493">
        <v>5</v>
      </c>
      <c r="P127" s="464">
        <v>30000000000</v>
      </c>
      <c r="Q127" s="464">
        <v>30000000000</v>
      </c>
      <c r="R127" s="464">
        <v>30000000</v>
      </c>
      <c r="S127" s="464">
        <v>492717</v>
      </c>
      <c r="T127" s="464">
        <v>30492717</v>
      </c>
      <c r="U127" s="495">
        <v>0</v>
      </c>
      <c r="V127" s="496">
        <v>0</v>
      </c>
      <c r="W127" s="496">
        <v>0</v>
      </c>
      <c r="X127" s="496">
        <v>0</v>
      </c>
      <c r="Y127" s="496">
        <v>0</v>
      </c>
      <c r="Z127" s="497" t="s">
        <v>993</v>
      </c>
    </row>
    <row r="128" spans="2:26">
      <c r="B128" s="591">
        <v>91755000</v>
      </c>
      <c r="C128" s="592" t="s">
        <v>75</v>
      </c>
      <c r="D128" s="484" t="s">
        <v>1004</v>
      </c>
      <c r="E128" s="484" t="s">
        <v>984</v>
      </c>
      <c r="F128" s="485">
        <v>635</v>
      </c>
      <c r="G128" s="593">
        <v>40346</v>
      </c>
      <c r="H128" s="326" t="s">
        <v>37</v>
      </c>
      <c r="I128" s="487">
        <v>5000</v>
      </c>
      <c r="J128" s="488"/>
      <c r="K128" s="489"/>
      <c r="L128" s="490" t="s">
        <v>68</v>
      </c>
      <c r="M128" s="491" t="s">
        <v>39</v>
      </c>
      <c r="N128" s="492" t="s">
        <v>985</v>
      </c>
      <c r="O128" s="493">
        <v>10</v>
      </c>
      <c r="P128" s="464"/>
      <c r="Q128" s="464"/>
      <c r="R128" s="464"/>
      <c r="S128" s="464"/>
      <c r="T128" s="464"/>
      <c r="U128" s="495">
        <v>0</v>
      </c>
      <c r="V128" s="496">
        <v>0</v>
      </c>
      <c r="W128" s="496" t="s">
        <v>988</v>
      </c>
      <c r="X128" s="496">
        <v>0</v>
      </c>
      <c r="Y128" s="496">
        <v>0</v>
      </c>
      <c r="Z128" s="497"/>
    </row>
    <row r="129" spans="2:26">
      <c r="B129" s="591">
        <v>91755000</v>
      </c>
      <c r="C129" s="592" t="s">
        <v>75</v>
      </c>
      <c r="D129" s="484" t="s">
        <v>1004</v>
      </c>
      <c r="E129" s="484" t="s">
        <v>984</v>
      </c>
      <c r="F129" s="485">
        <v>636</v>
      </c>
      <c r="G129" s="593">
        <v>40346</v>
      </c>
      <c r="H129" s="326" t="s">
        <v>37</v>
      </c>
      <c r="I129" s="487">
        <v>5000</v>
      </c>
      <c r="J129" s="488"/>
      <c r="K129" s="489"/>
      <c r="L129" s="490" t="s">
        <v>68</v>
      </c>
      <c r="M129" s="491" t="s">
        <v>39</v>
      </c>
      <c r="N129" s="492" t="s">
        <v>985</v>
      </c>
      <c r="O129" s="493">
        <v>30</v>
      </c>
      <c r="P129" s="464"/>
      <c r="Q129" s="464"/>
      <c r="R129" s="464"/>
      <c r="S129" s="464"/>
      <c r="T129" s="464"/>
      <c r="U129" s="495">
        <v>0</v>
      </c>
      <c r="V129" s="496">
        <v>0</v>
      </c>
      <c r="W129" s="496" t="s">
        <v>988</v>
      </c>
      <c r="X129" s="496">
        <v>0</v>
      </c>
      <c r="Y129" s="496">
        <v>0</v>
      </c>
      <c r="Z129" s="497"/>
    </row>
    <row r="130" spans="2:26">
      <c r="B130" s="591">
        <v>93834000</v>
      </c>
      <c r="C130" s="592" t="s">
        <v>107</v>
      </c>
      <c r="D130" s="484" t="s">
        <v>384</v>
      </c>
      <c r="E130" s="484" t="s">
        <v>989</v>
      </c>
      <c r="F130" s="498">
        <v>268</v>
      </c>
      <c r="G130" s="593">
        <v>37139</v>
      </c>
      <c r="H130" s="326" t="s">
        <v>37</v>
      </c>
      <c r="I130" s="487">
        <v>1000</v>
      </c>
      <c r="J130" s="488" t="s">
        <v>67</v>
      </c>
      <c r="K130" s="489">
        <v>6</v>
      </c>
      <c r="L130" s="490" t="s">
        <v>39</v>
      </c>
      <c r="M130" s="491" t="s">
        <v>985</v>
      </c>
      <c r="N130" s="492" t="s">
        <v>985</v>
      </c>
      <c r="O130" s="493">
        <v>8</v>
      </c>
      <c r="P130" s="464">
        <v>600000</v>
      </c>
      <c r="Q130" s="464">
        <v>0</v>
      </c>
      <c r="R130" s="464">
        <v>0</v>
      </c>
      <c r="S130" s="464"/>
      <c r="T130" s="464"/>
      <c r="U130" s="495" t="s">
        <v>645</v>
      </c>
      <c r="V130" s="496">
        <v>0</v>
      </c>
      <c r="W130" s="496">
        <v>0</v>
      </c>
      <c r="X130" s="496" t="s">
        <v>990</v>
      </c>
      <c r="Y130" s="496" t="s">
        <v>987</v>
      </c>
      <c r="Z130" s="497"/>
    </row>
    <row r="131" spans="2:26">
      <c r="B131" s="591">
        <v>93834000</v>
      </c>
      <c r="C131" s="592" t="s">
        <v>107</v>
      </c>
      <c r="D131" s="484" t="s">
        <v>384</v>
      </c>
      <c r="E131" s="484" t="s">
        <v>989</v>
      </c>
      <c r="F131" s="498">
        <v>268</v>
      </c>
      <c r="G131" s="593">
        <v>37139</v>
      </c>
      <c r="H131" s="326" t="s">
        <v>37</v>
      </c>
      <c r="I131" s="487">
        <v>3000</v>
      </c>
      <c r="J131" s="488" t="s">
        <v>73</v>
      </c>
      <c r="K131" s="489">
        <v>6</v>
      </c>
      <c r="L131" s="490" t="s">
        <v>39</v>
      </c>
      <c r="M131" s="491" t="s">
        <v>985</v>
      </c>
      <c r="N131" s="492" t="s">
        <v>985</v>
      </c>
      <c r="O131" s="493">
        <v>8</v>
      </c>
      <c r="P131" s="464">
        <v>3000000</v>
      </c>
      <c r="Q131" s="464">
        <v>0</v>
      </c>
      <c r="R131" s="464">
        <v>0</v>
      </c>
      <c r="S131" s="464"/>
      <c r="T131" s="464"/>
      <c r="U131" s="495" t="s">
        <v>645</v>
      </c>
      <c r="V131" s="496">
        <v>0</v>
      </c>
      <c r="W131" s="496">
        <v>0</v>
      </c>
      <c r="X131" s="496" t="s">
        <v>990</v>
      </c>
      <c r="Y131" s="496" t="s">
        <v>987</v>
      </c>
      <c r="Z131" s="497"/>
    </row>
    <row r="132" spans="2:26">
      <c r="B132" s="591">
        <v>93834000</v>
      </c>
      <c r="C132" s="592" t="s">
        <v>107</v>
      </c>
      <c r="D132" s="484" t="s">
        <v>384</v>
      </c>
      <c r="E132" s="484" t="s">
        <v>989</v>
      </c>
      <c r="F132" s="498">
        <v>268</v>
      </c>
      <c r="G132" s="593">
        <v>37139</v>
      </c>
      <c r="H132" s="326" t="s">
        <v>37</v>
      </c>
      <c r="I132" s="487">
        <v>2000</v>
      </c>
      <c r="J132" s="488" t="s">
        <v>71</v>
      </c>
      <c r="K132" s="489">
        <v>6.5</v>
      </c>
      <c r="L132" s="490" t="s">
        <v>39</v>
      </c>
      <c r="M132" s="491" t="s">
        <v>985</v>
      </c>
      <c r="N132" s="492" t="s">
        <v>985</v>
      </c>
      <c r="O132" s="493">
        <v>25</v>
      </c>
      <c r="P132" s="464">
        <v>400000</v>
      </c>
      <c r="Q132" s="464">
        <v>373539</v>
      </c>
      <c r="R132" s="464">
        <v>8434197</v>
      </c>
      <c r="S132" s="464">
        <v>223332</v>
      </c>
      <c r="T132" s="464">
        <v>8657529</v>
      </c>
      <c r="U132" s="495" t="s">
        <v>645</v>
      </c>
      <c r="V132" s="496">
        <v>0</v>
      </c>
      <c r="W132" s="496">
        <v>0</v>
      </c>
      <c r="X132" s="496">
        <v>0</v>
      </c>
      <c r="Y132" s="496" t="s">
        <v>987</v>
      </c>
      <c r="Z132" s="497"/>
    </row>
    <row r="133" spans="2:26">
      <c r="B133" s="591">
        <v>93834000</v>
      </c>
      <c r="C133" s="592" t="s">
        <v>107</v>
      </c>
      <c r="D133" s="484" t="s">
        <v>384</v>
      </c>
      <c r="E133" s="484" t="s">
        <v>989</v>
      </c>
      <c r="F133" s="498">
        <v>268</v>
      </c>
      <c r="G133" s="593">
        <v>37139</v>
      </c>
      <c r="H133" s="326" t="s">
        <v>37</v>
      </c>
      <c r="I133" s="487">
        <v>4000</v>
      </c>
      <c r="J133" s="488" t="s">
        <v>72</v>
      </c>
      <c r="K133" s="489">
        <v>6.5</v>
      </c>
      <c r="L133" s="490" t="s">
        <v>39</v>
      </c>
      <c r="M133" s="491" t="s">
        <v>985</v>
      </c>
      <c r="N133" s="492" t="s">
        <v>985</v>
      </c>
      <c r="O133" s="493">
        <v>25</v>
      </c>
      <c r="P133" s="464">
        <v>2000000</v>
      </c>
      <c r="Q133" s="464">
        <v>1867651</v>
      </c>
      <c r="R133" s="464">
        <v>42169991</v>
      </c>
      <c r="S133" s="464">
        <v>1116619</v>
      </c>
      <c r="T133" s="464">
        <v>43286610</v>
      </c>
      <c r="U133" s="495" t="s">
        <v>645</v>
      </c>
      <c r="V133" s="496">
        <v>0</v>
      </c>
      <c r="W133" s="496">
        <v>0</v>
      </c>
      <c r="X133" s="496">
        <v>0</v>
      </c>
      <c r="Y133" s="496" t="s">
        <v>987</v>
      </c>
      <c r="Z133" s="497"/>
    </row>
    <row r="134" spans="2:26">
      <c r="B134" s="591">
        <v>93834000</v>
      </c>
      <c r="C134" s="592" t="s">
        <v>107</v>
      </c>
      <c r="D134" s="484" t="s">
        <v>384</v>
      </c>
      <c r="E134" s="484" t="s">
        <v>984</v>
      </c>
      <c r="F134" s="485">
        <v>329</v>
      </c>
      <c r="G134" s="593">
        <v>37692</v>
      </c>
      <c r="H134" s="326" t="s">
        <v>37</v>
      </c>
      <c r="I134" s="487">
        <v>2500</v>
      </c>
      <c r="J134" s="488"/>
      <c r="K134" s="489"/>
      <c r="L134" s="490" t="s">
        <v>985</v>
      </c>
      <c r="M134" s="491" t="s">
        <v>985</v>
      </c>
      <c r="N134" s="492" t="s">
        <v>985</v>
      </c>
      <c r="O134" s="493">
        <v>10</v>
      </c>
      <c r="P134" s="464"/>
      <c r="Q134" s="464"/>
      <c r="R134" s="464"/>
      <c r="S134" s="464"/>
      <c r="T134" s="464"/>
      <c r="U134" s="495">
        <v>0</v>
      </c>
      <c r="V134" s="496">
        <v>0</v>
      </c>
      <c r="W134" s="496">
        <v>0</v>
      </c>
      <c r="X134" s="496">
        <v>0</v>
      </c>
      <c r="Y134" s="496">
        <v>0</v>
      </c>
      <c r="Z134" s="497" t="s">
        <v>1005</v>
      </c>
    </row>
    <row r="135" spans="2:26">
      <c r="B135" s="591">
        <v>93834000</v>
      </c>
      <c r="C135" s="592" t="s">
        <v>107</v>
      </c>
      <c r="D135" s="484" t="s">
        <v>384</v>
      </c>
      <c r="E135" s="484" t="s">
        <v>134</v>
      </c>
      <c r="F135" s="485">
        <v>329</v>
      </c>
      <c r="G135" s="593">
        <v>37743</v>
      </c>
      <c r="H135" s="326" t="s">
        <v>162</v>
      </c>
      <c r="I135" s="487">
        <v>21200000</v>
      </c>
      <c r="J135" s="488" t="s">
        <v>89</v>
      </c>
      <c r="K135" s="489">
        <v>6</v>
      </c>
      <c r="L135" s="490" t="s">
        <v>68</v>
      </c>
      <c r="M135" s="491" t="s">
        <v>985</v>
      </c>
      <c r="N135" s="492" t="s">
        <v>985</v>
      </c>
      <c r="O135" s="493">
        <v>3</v>
      </c>
      <c r="P135" s="464">
        <v>21200000000</v>
      </c>
      <c r="Q135" s="464">
        <v>0</v>
      </c>
      <c r="R135" s="464">
        <v>0</v>
      </c>
      <c r="S135" s="464"/>
      <c r="T135" s="464"/>
      <c r="U135" s="495">
        <v>0</v>
      </c>
      <c r="V135" s="496">
        <v>0</v>
      </c>
      <c r="W135" s="496">
        <v>0</v>
      </c>
      <c r="X135" s="496" t="s">
        <v>990</v>
      </c>
      <c r="Y135" s="496" t="s">
        <v>987</v>
      </c>
      <c r="Z135" s="497"/>
    </row>
    <row r="136" spans="2:26">
      <c r="B136" s="591">
        <v>93834000</v>
      </c>
      <c r="C136" s="592" t="s">
        <v>107</v>
      </c>
      <c r="D136" s="484" t="s">
        <v>384</v>
      </c>
      <c r="E136" s="484" t="s">
        <v>134</v>
      </c>
      <c r="F136" s="485">
        <v>329</v>
      </c>
      <c r="G136" s="593">
        <v>37743</v>
      </c>
      <c r="H136" s="326" t="s">
        <v>37</v>
      </c>
      <c r="I136" s="487">
        <v>1250</v>
      </c>
      <c r="J136" s="488" t="s">
        <v>63</v>
      </c>
      <c r="K136" s="489">
        <v>4.25</v>
      </c>
      <c r="L136" s="490" t="s">
        <v>68</v>
      </c>
      <c r="M136" s="491" t="s">
        <v>985</v>
      </c>
      <c r="N136" s="492" t="s">
        <v>985</v>
      </c>
      <c r="O136" s="493">
        <v>6</v>
      </c>
      <c r="P136" s="464">
        <v>1250000</v>
      </c>
      <c r="Q136" s="464">
        <v>0</v>
      </c>
      <c r="R136" s="464">
        <v>0</v>
      </c>
      <c r="S136" s="464"/>
      <c r="T136" s="464"/>
      <c r="U136" s="495" t="s">
        <v>645</v>
      </c>
      <c r="V136" s="496">
        <v>0</v>
      </c>
      <c r="W136" s="496">
        <v>0</v>
      </c>
      <c r="X136" s="496" t="s">
        <v>990</v>
      </c>
      <c r="Y136" s="496" t="s">
        <v>987</v>
      </c>
      <c r="Z136" s="497"/>
    </row>
    <row r="137" spans="2:26">
      <c r="B137" s="591">
        <v>93834000</v>
      </c>
      <c r="C137" s="592" t="s">
        <v>107</v>
      </c>
      <c r="D137" s="484" t="s">
        <v>384</v>
      </c>
      <c r="E137" s="484" t="s">
        <v>142</v>
      </c>
      <c r="F137" s="485">
        <v>329</v>
      </c>
      <c r="G137" s="593">
        <v>38835</v>
      </c>
      <c r="H137" s="326" t="s">
        <v>162</v>
      </c>
      <c r="I137" s="487">
        <v>22420000</v>
      </c>
      <c r="J137" s="488" t="s">
        <v>87</v>
      </c>
      <c r="K137" s="489">
        <v>7</v>
      </c>
      <c r="L137" s="490" t="s">
        <v>68</v>
      </c>
      <c r="M137" s="491" t="s">
        <v>985</v>
      </c>
      <c r="N137" s="492" t="s">
        <v>985</v>
      </c>
      <c r="O137" s="493">
        <v>5</v>
      </c>
      <c r="P137" s="464">
        <v>22420000000</v>
      </c>
      <c r="Q137" s="464">
        <v>0</v>
      </c>
      <c r="R137" s="464">
        <v>0</v>
      </c>
      <c r="S137" s="464"/>
      <c r="T137" s="464"/>
      <c r="U137" s="495">
        <v>0</v>
      </c>
      <c r="V137" s="496">
        <v>0</v>
      </c>
      <c r="W137" s="496">
        <v>0</v>
      </c>
      <c r="X137" s="496" t="s">
        <v>990</v>
      </c>
      <c r="Y137" s="496" t="s">
        <v>987</v>
      </c>
      <c r="Z137" s="497"/>
    </row>
    <row r="138" spans="2:26">
      <c r="B138" s="591">
        <v>93834000</v>
      </c>
      <c r="C138" s="592" t="s">
        <v>107</v>
      </c>
      <c r="D138" s="484" t="s">
        <v>384</v>
      </c>
      <c r="E138" s="484" t="s">
        <v>984</v>
      </c>
      <c r="F138" s="485">
        <v>403</v>
      </c>
      <c r="G138" s="593">
        <v>38379</v>
      </c>
      <c r="H138" s="326" t="s">
        <v>37</v>
      </c>
      <c r="I138" s="487">
        <v>560</v>
      </c>
      <c r="J138" s="488"/>
      <c r="K138" s="489"/>
      <c r="L138" s="490" t="s">
        <v>68</v>
      </c>
      <c r="M138" s="491" t="s">
        <v>39</v>
      </c>
      <c r="N138" s="492" t="s">
        <v>985</v>
      </c>
      <c r="O138" s="493">
        <v>10</v>
      </c>
      <c r="P138" s="464"/>
      <c r="Q138" s="464"/>
      <c r="R138" s="464"/>
      <c r="S138" s="464"/>
      <c r="T138" s="464"/>
      <c r="U138" s="495">
        <v>0</v>
      </c>
      <c r="V138" s="496">
        <v>0</v>
      </c>
      <c r="W138" s="496">
        <v>0</v>
      </c>
      <c r="X138" s="496">
        <v>0</v>
      </c>
      <c r="Y138" s="496">
        <v>0</v>
      </c>
      <c r="Z138" s="497" t="s">
        <v>1005</v>
      </c>
    </row>
    <row r="139" spans="2:26">
      <c r="B139" s="591">
        <v>93834000</v>
      </c>
      <c r="C139" s="592" t="s">
        <v>107</v>
      </c>
      <c r="D139" s="484" t="s">
        <v>384</v>
      </c>
      <c r="E139" s="484" t="s">
        <v>134</v>
      </c>
      <c r="F139" s="485">
        <v>403</v>
      </c>
      <c r="G139" s="593">
        <v>38379</v>
      </c>
      <c r="H139" s="326" t="s">
        <v>37</v>
      </c>
      <c r="I139" s="487">
        <v>560</v>
      </c>
      <c r="J139" s="488" t="s">
        <v>56</v>
      </c>
      <c r="K139" s="489">
        <v>4.5</v>
      </c>
      <c r="L139" s="490" t="s">
        <v>68</v>
      </c>
      <c r="M139" s="491" t="s">
        <v>985</v>
      </c>
      <c r="N139" s="492" t="s">
        <v>985</v>
      </c>
      <c r="O139" s="493">
        <v>10</v>
      </c>
      <c r="P139" s="464">
        <v>560000</v>
      </c>
      <c r="Q139" s="464">
        <v>0</v>
      </c>
      <c r="R139" s="464">
        <v>0</v>
      </c>
      <c r="S139" s="464"/>
      <c r="T139" s="464"/>
      <c r="U139" s="495" t="s">
        <v>645</v>
      </c>
      <c r="V139" s="496">
        <v>0</v>
      </c>
      <c r="W139" s="496">
        <v>0</v>
      </c>
      <c r="X139" s="496" t="s">
        <v>990</v>
      </c>
      <c r="Y139" s="496" t="s">
        <v>987</v>
      </c>
      <c r="Z139" s="497"/>
    </row>
    <row r="140" spans="2:26">
      <c r="B140" s="591">
        <v>93834000</v>
      </c>
      <c r="C140" s="592" t="s">
        <v>107</v>
      </c>
      <c r="D140" s="484" t="s">
        <v>384</v>
      </c>
      <c r="E140" s="484" t="s">
        <v>984</v>
      </c>
      <c r="F140" s="485">
        <v>404</v>
      </c>
      <c r="G140" s="593">
        <v>38379</v>
      </c>
      <c r="H140" s="326" t="s">
        <v>37</v>
      </c>
      <c r="I140" s="487">
        <v>1140</v>
      </c>
      <c r="J140" s="488"/>
      <c r="K140" s="489"/>
      <c r="L140" s="490" t="s">
        <v>68</v>
      </c>
      <c r="M140" s="491" t="s">
        <v>39</v>
      </c>
      <c r="N140" s="492" t="s">
        <v>985</v>
      </c>
      <c r="O140" s="493">
        <v>22</v>
      </c>
      <c r="P140" s="464"/>
      <c r="Q140" s="464"/>
      <c r="R140" s="464"/>
      <c r="S140" s="464"/>
      <c r="T140" s="464"/>
      <c r="U140" s="495">
        <v>0</v>
      </c>
      <c r="V140" s="496">
        <v>0</v>
      </c>
      <c r="W140" s="496">
        <v>0</v>
      </c>
      <c r="X140" s="496">
        <v>0</v>
      </c>
      <c r="Y140" s="496">
        <v>0</v>
      </c>
      <c r="Z140" s="497" t="s">
        <v>1005</v>
      </c>
    </row>
    <row r="141" spans="2:26">
      <c r="B141" s="591">
        <v>93834000</v>
      </c>
      <c r="C141" s="592" t="s">
        <v>107</v>
      </c>
      <c r="D141" s="484" t="s">
        <v>384</v>
      </c>
      <c r="E141" s="484" t="s">
        <v>134</v>
      </c>
      <c r="F141" s="485">
        <v>404</v>
      </c>
      <c r="G141" s="593">
        <v>38379</v>
      </c>
      <c r="H141" s="326" t="s">
        <v>37</v>
      </c>
      <c r="I141" s="487">
        <v>1140</v>
      </c>
      <c r="J141" s="488" t="s">
        <v>51</v>
      </c>
      <c r="K141" s="489">
        <v>5</v>
      </c>
      <c r="L141" s="490" t="s">
        <v>68</v>
      </c>
      <c r="M141" s="491" t="s">
        <v>985</v>
      </c>
      <c r="N141" s="492" t="s">
        <v>985</v>
      </c>
      <c r="O141" s="493">
        <v>22</v>
      </c>
      <c r="P141" s="464">
        <v>1140000</v>
      </c>
      <c r="Q141" s="464">
        <v>0</v>
      </c>
      <c r="R141" s="464">
        <v>0</v>
      </c>
      <c r="S141" s="464"/>
      <c r="T141" s="464"/>
      <c r="U141" s="495" t="s">
        <v>645</v>
      </c>
      <c r="V141" s="496">
        <v>0</v>
      </c>
      <c r="W141" s="496">
        <v>0</v>
      </c>
      <c r="X141" s="496" t="s">
        <v>990</v>
      </c>
      <c r="Y141" s="496" t="s">
        <v>987</v>
      </c>
      <c r="Z141" s="497"/>
    </row>
    <row r="142" spans="2:26">
      <c r="B142" s="591">
        <v>93834000</v>
      </c>
      <c r="C142" s="592" t="s">
        <v>107</v>
      </c>
      <c r="D142" s="484" t="s">
        <v>384</v>
      </c>
      <c r="E142" s="484" t="s">
        <v>984</v>
      </c>
      <c r="F142" s="485">
        <v>443</v>
      </c>
      <c r="G142" s="593">
        <v>38677</v>
      </c>
      <c r="H142" s="326" t="s">
        <v>37</v>
      </c>
      <c r="I142" s="487">
        <v>10000</v>
      </c>
      <c r="J142" s="488"/>
      <c r="K142" s="489"/>
      <c r="L142" s="490" t="s">
        <v>68</v>
      </c>
      <c r="M142" s="491" t="s">
        <v>39</v>
      </c>
      <c r="N142" s="492" t="s">
        <v>985</v>
      </c>
      <c r="O142" s="493">
        <v>30</v>
      </c>
      <c r="P142" s="464"/>
      <c r="Q142" s="464"/>
      <c r="R142" s="464"/>
      <c r="S142" s="464"/>
      <c r="T142" s="464"/>
      <c r="U142" s="495">
        <v>0</v>
      </c>
      <c r="V142" s="496">
        <v>0</v>
      </c>
      <c r="W142" s="496">
        <v>0</v>
      </c>
      <c r="X142" s="496">
        <v>0</v>
      </c>
      <c r="Y142" s="496">
        <v>0</v>
      </c>
      <c r="Z142" s="497"/>
    </row>
    <row r="143" spans="2:26">
      <c r="B143" s="591">
        <v>93834000</v>
      </c>
      <c r="C143" s="592" t="s">
        <v>107</v>
      </c>
      <c r="D143" s="484" t="s">
        <v>384</v>
      </c>
      <c r="E143" s="484" t="s">
        <v>134</v>
      </c>
      <c r="F143" s="485">
        <v>443</v>
      </c>
      <c r="G143" s="593">
        <v>38763</v>
      </c>
      <c r="H143" s="326" t="s">
        <v>37</v>
      </c>
      <c r="I143" s="487">
        <v>4000</v>
      </c>
      <c r="J143" s="488" t="s">
        <v>46</v>
      </c>
      <c r="K143" s="489">
        <v>4.25</v>
      </c>
      <c r="L143" s="490" t="s">
        <v>68</v>
      </c>
      <c r="M143" s="491" t="s">
        <v>39</v>
      </c>
      <c r="N143" s="492" t="s">
        <v>985</v>
      </c>
      <c r="O143" s="493">
        <v>21</v>
      </c>
      <c r="P143" s="464">
        <v>4000000</v>
      </c>
      <c r="Q143" s="464">
        <v>4000000</v>
      </c>
      <c r="R143" s="464">
        <v>90316640</v>
      </c>
      <c r="S143" s="464">
        <v>1424445</v>
      </c>
      <c r="T143" s="464">
        <v>91741085</v>
      </c>
      <c r="U143" s="495" t="s">
        <v>645</v>
      </c>
      <c r="V143" s="496">
        <v>0</v>
      </c>
      <c r="W143" s="496">
        <v>0</v>
      </c>
      <c r="X143" s="496">
        <v>0</v>
      </c>
      <c r="Y143" s="496" t="s">
        <v>987</v>
      </c>
      <c r="Z143" s="497"/>
    </row>
    <row r="144" spans="2:26">
      <c r="B144" s="591">
        <v>93834000</v>
      </c>
      <c r="C144" s="592" t="s">
        <v>107</v>
      </c>
      <c r="D144" s="484" t="s">
        <v>384</v>
      </c>
      <c r="E144" s="484" t="s">
        <v>142</v>
      </c>
      <c r="F144" s="485">
        <v>443</v>
      </c>
      <c r="G144" s="593">
        <v>38910</v>
      </c>
      <c r="H144" s="326" t="s">
        <v>37</v>
      </c>
      <c r="I144" s="487">
        <v>4500</v>
      </c>
      <c r="J144" s="488" t="s">
        <v>89</v>
      </c>
      <c r="K144" s="489">
        <v>4.0999999999999996</v>
      </c>
      <c r="L144" s="490" t="s">
        <v>68</v>
      </c>
      <c r="M144" s="491" t="s">
        <v>39</v>
      </c>
      <c r="N144" s="492" t="s">
        <v>985</v>
      </c>
      <c r="O144" s="493">
        <v>21</v>
      </c>
      <c r="P144" s="464">
        <v>4500000</v>
      </c>
      <c r="Q144" s="464">
        <v>4500000</v>
      </c>
      <c r="R144" s="464">
        <v>101606220</v>
      </c>
      <c r="S144" s="464">
        <v>332212</v>
      </c>
      <c r="T144" s="464">
        <v>101938432</v>
      </c>
      <c r="U144" s="495" t="s">
        <v>645</v>
      </c>
      <c r="V144" s="496">
        <v>0</v>
      </c>
      <c r="W144" s="496">
        <v>0</v>
      </c>
      <c r="X144" s="496">
        <v>0</v>
      </c>
      <c r="Y144" s="496" t="s">
        <v>987</v>
      </c>
      <c r="Z144" s="497"/>
    </row>
    <row r="145" spans="2:26">
      <c r="B145" s="591">
        <v>93834000</v>
      </c>
      <c r="C145" s="592" t="s">
        <v>107</v>
      </c>
      <c r="D145" s="484" t="s">
        <v>384</v>
      </c>
      <c r="E145" s="484" t="s">
        <v>151</v>
      </c>
      <c r="F145" s="485">
        <v>443</v>
      </c>
      <c r="G145" s="593">
        <v>39290</v>
      </c>
      <c r="H145" s="326" t="s">
        <v>37</v>
      </c>
      <c r="I145" s="487">
        <v>1500</v>
      </c>
      <c r="J145" s="488" t="s">
        <v>63</v>
      </c>
      <c r="K145" s="489">
        <v>4</v>
      </c>
      <c r="L145" s="490" t="s">
        <v>68</v>
      </c>
      <c r="M145" s="491" t="s">
        <v>39</v>
      </c>
      <c r="N145" s="492" t="s">
        <v>985</v>
      </c>
      <c r="O145" s="493">
        <v>21</v>
      </c>
      <c r="P145" s="464">
        <v>1500000</v>
      </c>
      <c r="Q145" s="464">
        <v>1500000</v>
      </c>
      <c r="R145" s="464">
        <v>33868740</v>
      </c>
      <c r="S145" s="464">
        <v>108063</v>
      </c>
      <c r="T145" s="464">
        <v>33976803</v>
      </c>
      <c r="U145" s="495" t="s">
        <v>645</v>
      </c>
      <c r="V145" s="496">
        <v>0</v>
      </c>
      <c r="W145" s="496">
        <v>0</v>
      </c>
      <c r="X145" s="496">
        <v>0</v>
      </c>
      <c r="Y145" s="496" t="s">
        <v>987</v>
      </c>
      <c r="Z145" s="497"/>
    </row>
    <row r="146" spans="2:26">
      <c r="B146" s="591">
        <v>93834000</v>
      </c>
      <c r="C146" s="592" t="s">
        <v>107</v>
      </c>
      <c r="D146" s="484" t="s">
        <v>384</v>
      </c>
      <c r="E146" s="484" t="s">
        <v>984</v>
      </c>
      <c r="F146" s="485">
        <v>530</v>
      </c>
      <c r="G146" s="593">
        <v>39554</v>
      </c>
      <c r="H146" s="326" t="s">
        <v>37</v>
      </c>
      <c r="I146" s="487">
        <v>6500</v>
      </c>
      <c r="J146" s="488"/>
      <c r="K146" s="489"/>
      <c r="L146" s="490" t="s">
        <v>68</v>
      </c>
      <c r="M146" s="491" t="s">
        <v>985</v>
      </c>
      <c r="N146" s="492" t="s">
        <v>985</v>
      </c>
      <c r="O146" s="493">
        <v>25</v>
      </c>
      <c r="P146" s="464"/>
      <c r="Q146" s="464"/>
      <c r="R146" s="464"/>
      <c r="S146" s="464"/>
      <c r="T146" s="464"/>
      <c r="U146" s="495">
        <v>0</v>
      </c>
      <c r="V146" s="496">
        <v>0</v>
      </c>
      <c r="W146" s="496">
        <v>0</v>
      </c>
      <c r="X146" s="496">
        <v>0</v>
      </c>
      <c r="Y146" s="496">
        <v>0</v>
      </c>
      <c r="Z146" s="497"/>
    </row>
    <row r="147" spans="2:26">
      <c r="B147" s="591">
        <v>93834000</v>
      </c>
      <c r="C147" s="592" t="s">
        <v>107</v>
      </c>
      <c r="D147" s="484" t="s">
        <v>384</v>
      </c>
      <c r="E147" s="484" t="s">
        <v>134</v>
      </c>
      <c r="F147" s="485">
        <v>530</v>
      </c>
      <c r="G147" s="593">
        <v>39568</v>
      </c>
      <c r="H147" s="326" t="s">
        <v>37</v>
      </c>
      <c r="I147" s="487">
        <v>6500</v>
      </c>
      <c r="J147" s="488" t="s">
        <v>56</v>
      </c>
      <c r="K147" s="489">
        <v>3.5</v>
      </c>
      <c r="L147" s="490" t="s">
        <v>68</v>
      </c>
      <c r="M147" s="491" t="s">
        <v>985</v>
      </c>
      <c r="N147" s="492" t="s">
        <v>985</v>
      </c>
      <c r="O147" s="493">
        <v>20</v>
      </c>
      <c r="P147" s="464">
        <v>2000000</v>
      </c>
      <c r="Q147" s="464">
        <v>2000000</v>
      </c>
      <c r="R147" s="464">
        <v>45158320</v>
      </c>
      <c r="S147" s="464">
        <v>361258</v>
      </c>
      <c r="T147" s="464">
        <v>45519578</v>
      </c>
      <c r="U147" s="495" t="s">
        <v>645</v>
      </c>
      <c r="V147" s="496">
        <v>0</v>
      </c>
      <c r="W147" s="496">
        <v>0</v>
      </c>
      <c r="X147" s="496">
        <v>0</v>
      </c>
      <c r="Y147" s="496" t="s">
        <v>987</v>
      </c>
      <c r="Z147" s="497"/>
    </row>
    <row r="148" spans="2:26">
      <c r="B148" s="591">
        <v>93834000</v>
      </c>
      <c r="C148" s="592" t="s">
        <v>107</v>
      </c>
      <c r="D148" s="484" t="s">
        <v>384</v>
      </c>
      <c r="E148" s="484" t="s">
        <v>134</v>
      </c>
      <c r="F148" s="485">
        <v>530</v>
      </c>
      <c r="G148" s="593">
        <v>39568</v>
      </c>
      <c r="H148" s="326" t="s">
        <v>37</v>
      </c>
      <c r="I148" s="487">
        <v>6500</v>
      </c>
      <c r="J148" s="488" t="s">
        <v>51</v>
      </c>
      <c r="K148" s="489">
        <v>4</v>
      </c>
      <c r="L148" s="490" t="s">
        <v>68</v>
      </c>
      <c r="M148" s="491" t="s">
        <v>985</v>
      </c>
      <c r="N148" s="492" t="s">
        <v>985</v>
      </c>
      <c r="O148" s="493">
        <v>10</v>
      </c>
      <c r="P148" s="464">
        <v>4500000</v>
      </c>
      <c r="Q148" s="464">
        <v>4500000</v>
      </c>
      <c r="R148" s="464">
        <v>101606220</v>
      </c>
      <c r="S148" s="464">
        <v>927852</v>
      </c>
      <c r="T148" s="464">
        <v>102534072</v>
      </c>
      <c r="U148" s="495" t="s">
        <v>645</v>
      </c>
      <c r="V148" s="496">
        <v>0</v>
      </c>
      <c r="W148" s="496">
        <v>0</v>
      </c>
      <c r="X148" s="496">
        <v>0</v>
      </c>
      <c r="Y148" s="496" t="s">
        <v>987</v>
      </c>
      <c r="Z148" s="497"/>
    </row>
    <row r="149" spans="2:26">
      <c r="B149" s="591">
        <v>93834000</v>
      </c>
      <c r="C149" s="592">
        <v>5</v>
      </c>
      <c r="D149" s="484" t="s">
        <v>384</v>
      </c>
      <c r="E149" s="484" t="s">
        <v>984</v>
      </c>
      <c r="F149" s="485">
        <v>551</v>
      </c>
      <c r="G149" s="593">
        <v>39735</v>
      </c>
      <c r="H149" s="326" t="s">
        <v>37</v>
      </c>
      <c r="I149" s="487">
        <v>12500</v>
      </c>
      <c r="J149" s="488"/>
      <c r="K149" s="489"/>
      <c r="L149" s="490" t="s">
        <v>68</v>
      </c>
      <c r="M149" s="491" t="s">
        <v>39</v>
      </c>
      <c r="N149" s="492" t="s">
        <v>985</v>
      </c>
      <c r="O149" s="493">
        <v>30</v>
      </c>
      <c r="P149" s="464"/>
      <c r="Q149" s="464"/>
      <c r="R149" s="464"/>
      <c r="S149" s="464"/>
      <c r="T149" s="464"/>
      <c r="U149" s="495">
        <v>0</v>
      </c>
      <c r="V149" s="496">
        <v>0</v>
      </c>
      <c r="W149" s="496">
        <v>0</v>
      </c>
      <c r="X149" s="496">
        <v>0</v>
      </c>
      <c r="Y149" s="496">
        <v>0</v>
      </c>
      <c r="Z149" s="497"/>
    </row>
    <row r="150" spans="2:26">
      <c r="B150" s="591">
        <v>93834000</v>
      </c>
      <c r="C150" s="592">
        <v>5</v>
      </c>
      <c r="D150" s="484" t="s">
        <v>384</v>
      </c>
      <c r="E150" s="484" t="s">
        <v>134</v>
      </c>
      <c r="F150" s="485">
        <v>551</v>
      </c>
      <c r="G150" s="593">
        <v>39769</v>
      </c>
      <c r="H150" s="326" t="s">
        <v>37</v>
      </c>
      <c r="I150" s="487">
        <v>6000</v>
      </c>
      <c r="J150" s="488" t="s">
        <v>53</v>
      </c>
      <c r="K150" s="489">
        <v>4.7</v>
      </c>
      <c r="L150" s="490" t="s">
        <v>68</v>
      </c>
      <c r="M150" s="491" t="s">
        <v>39</v>
      </c>
      <c r="N150" s="492" t="s">
        <v>985</v>
      </c>
      <c r="O150" s="493">
        <v>8</v>
      </c>
      <c r="P150" s="464"/>
      <c r="Q150" s="464"/>
      <c r="R150" s="464">
        <v>0</v>
      </c>
      <c r="S150" s="464"/>
      <c r="T150" s="464"/>
      <c r="U150" s="495" t="s">
        <v>645</v>
      </c>
      <c r="V150" s="496">
        <v>0</v>
      </c>
      <c r="W150" s="496" t="s">
        <v>988</v>
      </c>
      <c r="X150" s="496">
        <v>0</v>
      </c>
      <c r="Y150" s="496" t="s">
        <v>987</v>
      </c>
      <c r="Z150" s="501"/>
    </row>
    <row r="151" spans="2:26">
      <c r="B151" s="591">
        <v>93834000</v>
      </c>
      <c r="C151" s="592">
        <v>5</v>
      </c>
      <c r="D151" s="484" t="s">
        <v>384</v>
      </c>
      <c r="E151" s="484" t="s">
        <v>134</v>
      </c>
      <c r="F151" s="485">
        <v>551</v>
      </c>
      <c r="G151" s="593">
        <v>39769</v>
      </c>
      <c r="H151" s="326" t="s">
        <v>66</v>
      </c>
      <c r="I151" s="487">
        <v>187800</v>
      </c>
      <c r="J151" s="488" t="s">
        <v>59</v>
      </c>
      <c r="K151" s="489" t="s">
        <v>383</v>
      </c>
      <c r="L151" s="490" t="s">
        <v>68</v>
      </c>
      <c r="M151" s="491" t="s">
        <v>39</v>
      </c>
      <c r="N151" s="492" t="s">
        <v>985</v>
      </c>
      <c r="O151" s="493">
        <v>11</v>
      </c>
      <c r="P151" s="464"/>
      <c r="Q151" s="464"/>
      <c r="R151" s="464">
        <v>0</v>
      </c>
      <c r="S151" s="464"/>
      <c r="T151" s="464"/>
      <c r="U151" s="495">
        <v>0</v>
      </c>
      <c r="V151" s="496" t="s">
        <v>69</v>
      </c>
      <c r="W151" s="496" t="s">
        <v>988</v>
      </c>
      <c r="X151" s="496">
        <v>0</v>
      </c>
      <c r="Y151" s="496" t="s">
        <v>987</v>
      </c>
      <c r="Z151" s="501"/>
    </row>
    <row r="152" spans="2:26">
      <c r="B152" s="591">
        <v>93834000</v>
      </c>
      <c r="C152" s="592">
        <v>5</v>
      </c>
      <c r="D152" s="484" t="s">
        <v>384</v>
      </c>
      <c r="E152" s="484" t="s">
        <v>134</v>
      </c>
      <c r="F152" s="485">
        <v>551</v>
      </c>
      <c r="G152" s="593">
        <v>39769</v>
      </c>
      <c r="H152" s="326" t="s">
        <v>37</v>
      </c>
      <c r="I152" s="487">
        <v>6000</v>
      </c>
      <c r="J152" s="488" t="s">
        <v>60</v>
      </c>
      <c r="K152" s="489">
        <v>4.7</v>
      </c>
      <c r="L152" s="490" t="s">
        <v>68</v>
      </c>
      <c r="M152" s="491" t="s">
        <v>39</v>
      </c>
      <c r="N152" s="492" t="s">
        <v>985</v>
      </c>
      <c r="O152" s="493">
        <v>9</v>
      </c>
      <c r="P152" s="464"/>
      <c r="Q152" s="464"/>
      <c r="R152" s="464">
        <v>0</v>
      </c>
      <c r="S152" s="464"/>
      <c r="T152" s="464"/>
      <c r="U152" s="495" t="s">
        <v>645</v>
      </c>
      <c r="V152" s="496">
        <v>0</v>
      </c>
      <c r="W152" s="496" t="s">
        <v>988</v>
      </c>
      <c r="X152" s="496">
        <v>0</v>
      </c>
      <c r="Y152" s="496" t="s">
        <v>987</v>
      </c>
      <c r="Z152" s="501"/>
    </row>
    <row r="153" spans="2:26">
      <c r="B153" s="591">
        <v>93834000</v>
      </c>
      <c r="C153" s="592">
        <v>5</v>
      </c>
      <c r="D153" s="484" t="s">
        <v>384</v>
      </c>
      <c r="E153" s="484" t="s">
        <v>134</v>
      </c>
      <c r="F153" s="485">
        <v>551</v>
      </c>
      <c r="G153" s="593">
        <v>39769</v>
      </c>
      <c r="H153" s="326" t="s">
        <v>37</v>
      </c>
      <c r="I153" s="487">
        <v>6000</v>
      </c>
      <c r="J153" s="488" t="s">
        <v>64</v>
      </c>
      <c r="K153" s="489">
        <v>5.7</v>
      </c>
      <c r="L153" s="490" t="s">
        <v>68</v>
      </c>
      <c r="M153" s="491" t="s">
        <v>985</v>
      </c>
      <c r="N153" s="492" t="s">
        <v>985</v>
      </c>
      <c r="O153" s="493">
        <v>21</v>
      </c>
      <c r="P153" s="464">
        <v>3000000</v>
      </c>
      <c r="Q153" s="464">
        <v>3000000</v>
      </c>
      <c r="R153" s="464">
        <v>67737480</v>
      </c>
      <c r="S153" s="464">
        <v>1110528</v>
      </c>
      <c r="T153" s="464">
        <v>68848008</v>
      </c>
      <c r="U153" s="495" t="s">
        <v>645</v>
      </c>
      <c r="V153" s="496">
        <v>0</v>
      </c>
      <c r="W153" s="496">
        <v>0</v>
      </c>
      <c r="X153" s="496">
        <v>0</v>
      </c>
      <c r="Y153" s="496" t="s">
        <v>987</v>
      </c>
      <c r="Z153" s="497"/>
    </row>
    <row r="154" spans="2:26">
      <c r="B154" s="591">
        <v>93834000</v>
      </c>
      <c r="C154" s="592">
        <v>5</v>
      </c>
      <c r="D154" s="484" t="s">
        <v>384</v>
      </c>
      <c r="E154" s="484" t="s">
        <v>142</v>
      </c>
      <c r="F154" s="485">
        <v>551</v>
      </c>
      <c r="G154" s="593">
        <v>39877</v>
      </c>
      <c r="H154" s="326" t="s">
        <v>162</v>
      </c>
      <c r="I154" s="487">
        <v>30000000</v>
      </c>
      <c r="J154" s="488" t="s">
        <v>75</v>
      </c>
      <c r="K154" s="489">
        <v>7</v>
      </c>
      <c r="L154" s="490" t="s">
        <v>68</v>
      </c>
      <c r="M154" s="491" t="s">
        <v>985</v>
      </c>
      <c r="N154" s="492" t="s">
        <v>985</v>
      </c>
      <c r="O154" s="493">
        <v>5</v>
      </c>
      <c r="P154" s="464">
        <v>30000000000</v>
      </c>
      <c r="Q154" s="464">
        <v>30000000000</v>
      </c>
      <c r="R154" s="464">
        <v>30000000</v>
      </c>
      <c r="S154" s="464">
        <v>854465</v>
      </c>
      <c r="T154" s="464">
        <v>30854465</v>
      </c>
      <c r="U154" s="495">
        <v>0</v>
      </c>
      <c r="V154" s="496">
        <v>0</v>
      </c>
      <c r="W154" s="496">
        <v>0</v>
      </c>
      <c r="X154" s="496">
        <v>0</v>
      </c>
      <c r="Y154" s="496" t="s">
        <v>987</v>
      </c>
      <c r="Z154" s="501"/>
    </row>
    <row r="155" spans="2:26">
      <c r="B155" s="591">
        <v>93834000</v>
      </c>
      <c r="C155" s="592">
        <v>5</v>
      </c>
      <c r="D155" s="484" t="s">
        <v>384</v>
      </c>
      <c r="E155" s="484" t="s">
        <v>151</v>
      </c>
      <c r="F155" s="485">
        <v>551</v>
      </c>
      <c r="G155" s="593">
        <v>39952</v>
      </c>
      <c r="H155" s="326" t="s">
        <v>37</v>
      </c>
      <c r="I155" s="487">
        <v>5500</v>
      </c>
      <c r="J155" s="488" t="s">
        <v>116</v>
      </c>
      <c r="K155" s="489">
        <v>4.0999999999999996</v>
      </c>
      <c r="L155" s="490" t="s">
        <v>68</v>
      </c>
      <c r="M155" s="491" t="s">
        <v>985</v>
      </c>
      <c r="N155" s="492" t="s">
        <v>985</v>
      </c>
      <c r="O155" s="493">
        <v>6</v>
      </c>
      <c r="P155" s="464">
        <v>1000000</v>
      </c>
      <c r="Q155" s="464">
        <v>1000000</v>
      </c>
      <c r="R155" s="464">
        <v>22579160</v>
      </c>
      <c r="S155" s="464">
        <v>157832</v>
      </c>
      <c r="T155" s="464">
        <v>22736992</v>
      </c>
      <c r="U155" s="495" t="s">
        <v>645</v>
      </c>
      <c r="V155" s="496">
        <v>0</v>
      </c>
      <c r="W155" s="496">
        <v>0</v>
      </c>
      <c r="X155" s="496">
        <v>0</v>
      </c>
      <c r="Y155" s="496" t="s">
        <v>987</v>
      </c>
      <c r="Z155" s="501"/>
    </row>
    <row r="156" spans="2:26">
      <c r="B156" s="591">
        <v>93834000</v>
      </c>
      <c r="C156" s="592">
        <v>5</v>
      </c>
      <c r="D156" s="484" t="s">
        <v>384</v>
      </c>
      <c r="E156" s="484" t="s">
        <v>151</v>
      </c>
      <c r="F156" s="485">
        <v>551</v>
      </c>
      <c r="G156" s="593">
        <v>39952</v>
      </c>
      <c r="H156" s="326" t="s">
        <v>162</v>
      </c>
      <c r="I156" s="487">
        <v>110000000</v>
      </c>
      <c r="J156" s="488" t="s">
        <v>123</v>
      </c>
      <c r="K156" s="489">
        <v>5.8</v>
      </c>
      <c r="L156" s="490" t="s">
        <v>68</v>
      </c>
      <c r="M156" s="491" t="s">
        <v>985</v>
      </c>
      <c r="N156" s="492" t="s">
        <v>985</v>
      </c>
      <c r="O156" s="493">
        <v>6</v>
      </c>
      <c r="P156" s="464"/>
      <c r="Q156" s="464"/>
      <c r="R156" s="464">
        <v>0</v>
      </c>
      <c r="S156" s="464"/>
      <c r="T156" s="464"/>
      <c r="U156" s="495">
        <v>0</v>
      </c>
      <c r="V156" s="496">
        <v>0</v>
      </c>
      <c r="W156" s="496" t="s">
        <v>988</v>
      </c>
      <c r="X156" s="496">
        <v>0</v>
      </c>
      <c r="Y156" s="496" t="s">
        <v>987</v>
      </c>
      <c r="Z156" s="501"/>
    </row>
    <row r="157" spans="2:26">
      <c r="B157" s="591">
        <v>93834000</v>
      </c>
      <c r="C157" s="592">
        <v>5</v>
      </c>
      <c r="D157" s="484" t="s">
        <v>384</v>
      </c>
      <c r="E157" s="484" t="s">
        <v>151</v>
      </c>
      <c r="F157" s="485">
        <v>551</v>
      </c>
      <c r="G157" s="593">
        <v>39952</v>
      </c>
      <c r="H157" s="326" t="s">
        <v>37</v>
      </c>
      <c r="I157" s="487">
        <v>5500</v>
      </c>
      <c r="J157" s="488" t="s">
        <v>167</v>
      </c>
      <c r="K157" s="489">
        <v>4.7</v>
      </c>
      <c r="L157" s="490" t="s">
        <v>68</v>
      </c>
      <c r="M157" s="491" t="s">
        <v>985</v>
      </c>
      <c r="N157" s="492" t="s">
        <v>985</v>
      </c>
      <c r="O157" s="493">
        <v>21</v>
      </c>
      <c r="P157" s="464">
        <v>4500000</v>
      </c>
      <c r="Q157" s="464">
        <v>4500000</v>
      </c>
      <c r="R157" s="464">
        <v>101606220</v>
      </c>
      <c r="S157" s="464">
        <v>812997</v>
      </c>
      <c r="T157" s="464">
        <v>102419217</v>
      </c>
      <c r="U157" s="495" t="s">
        <v>645</v>
      </c>
      <c r="V157" s="496">
        <v>0</v>
      </c>
      <c r="W157" s="496">
        <v>0</v>
      </c>
      <c r="X157" s="496">
        <v>0</v>
      </c>
      <c r="Y157" s="496" t="s">
        <v>987</v>
      </c>
      <c r="Z157" s="501"/>
    </row>
    <row r="158" spans="2:26">
      <c r="B158" s="591">
        <v>93834000</v>
      </c>
      <c r="C158" s="592">
        <v>5</v>
      </c>
      <c r="D158" s="484" t="s">
        <v>384</v>
      </c>
      <c r="E158" s="484" t="s">
        <v>152</v>
      </c>
      <c r="F158" s="485">
        <v>551</v>
      </c>
      <c r="G158" s="593">
        <v>40702</v>
      </c>
      <c r="H158" s="326" t="s">
        <v>162</v>
      </c>
      <c r="I158" s="487">
        <v>54000000</v>
      </c>
      <c r="J158" s="488" t="s">
        <v>168</v>
      </c>
      <c r="K158" s="489">
        <v>7</v>
      </c>
      <c r="L158" s="490" t="s">
        <v>68</v>
      </c>
      <c r="M158" s="491" t="s">
        <v>39</v>
      </c>
      <c r="N158" s="492" t="s">
        <v>985</v>
      </c>
      <c r="O158" s="493">
        <v>20</v>
      </c>
      <c r="P158" s="464">
        <v>54000000000</v>
      </c>
      <c r="Q158" s="464">
        <v>54000000000</v>
      </c>
      <c r="R158" s="464">
        <v>54000000</v>
      </c>
      <c r="S158" s="464">
        <v>609022</v>
      </c>
      <c r="T158" s="464">
        <v>54609022</v>
      </c>
      <c r="U158" s="495">
        <v>0</v>
      </c>
      <c r="V158" s="496">
        <v>0</v>
      </c>
      <c r="W158" s="496">
        <v>0</v>
      </c>
      <c r="X158" s="496">
        <v>0</v>
      </c>
      <c r="Y158" s="496">
        <v>0</v>
      </c>
      <c r="Z158" s="501"/>
    </row>
    <row r="159" spans="2:26">
      <c r="B159" s="591">
        <v>99513400</v>
      </c>
      <c r="C159" s="592" t="s">
        <v>180</v>
      </c>
      <c r="D159" s="484" t="s">
        <v>1006</v>
      </c>
      <c r="E159" s="484" t="s">
        <v>984</v>
      </c>
      <c r="F159" s="485">
        <v>389</v>
      </c>
      <c r="G159" s="593">
        <v>38285</v>
      </c>
      <c r="H159" s="326" t="s">
        <v>37</v>
      </c>
      <c r="I159" s="487">
        <v>6000</v>
      </c>
      <c r="J159" s="488"/>
      <c r="K159" s="489"/>
      <c r="L159" s="490" t="s">
        <v>68</v>
      </c>
      <c r="M159" s="491" t="s">
        <v>39</v>
      </c>
      <c r="N159" s="492" t="s">
        <v>985</v>
      </c>
      <c r="O159" s="493">
        <v>21</v>
      </c>
      <c r="P159" s="464"/>
      <c r="Q159" s="464"/>
      <c r="R159" s="464"/>
      <c r="S159" s="464"/>
      <c r="T159" s="464"/>
      <c r="U159" s="495">
        <v>0</v>
      </c>
      <c r="V159" s="496">
        <v>0</v>
      </c>
      <c r="W159" s="496">
        <v>0</v>
      </c>
      <c r="X159" s="496">
        <v>0</v>
      </c>
      <c r="Y159" s="496">
        <v>0</v>
      </c>
      <c r="Z159" s="497"/>
    </row>
    <row r="160" spans="2:26">
      <c r="B160" s="591">
        <v>99513400</v>
      </c>
      <c r="C160" s="592" t="s">
        <v>180</v>
      </c>
      <c r="D160" s="484" t="s">
        <v>1006</v>
      </c>
      <c r="E160" s="484" t="s">
        <v>134</v>
      </c>
      <c r="F160" s="485">
        <v>389</v>
      </c>
      <c r="G160" s="593">
        <v>38322</v>
      </c>
      <c r="H160" s="326" t="s">
        <v>37</v>
      </c>
      <c r="I160" s="487">
        <v>2000</v>
      </c>
      <c r="J160" s="488" t="s">
        <v>46</v>
      </c>
      <c r="K160" s="489">
        <v>3.25</v>
      </c>
      <c r="L160" s="490" t="s">
        <v>68</v>
      </c>
      <c r="M160" s="491" t="s">
        <v>39</v>
      </c>
      <c r="N160" s="492" t="s">
        <v>985</v>
      </c>
      <c r="O160" s="493">
        <v>8</v>
      </c>
      <c r="P160" s="464">
        <v>1000000</v>
      </c>
      <c r="Q160" s="464">
        <v>100000</v>
      </c>
      <c r="R160" s="464">
        <v>2257916</v>
      </c>
      <c r="S160" s="464">
        <v>12166</v>
      </c>
      <c r="T160" s="464">
        <v>2270082</v>
      </c>
      <c r="U160" s="495" t="s">
        <v>645</v>
      </c>
      <c r="V160" s="496">
        <v>0</v>
      </c>
      <c r="W160" s="496">
        <v>0</v>
      </c>
      <c r="X160" s="496">
        <v>0</v>
      </c>
      <c r="Y160" s="496" t="s">
        <v>987</v>
      </c>
      <c r="Z160" s="497"/>
    </row>
    <row r="161" spans="2:26">
      <c r="B161" s="591">
        <v>99513400</v>
      </c>
      <c r="C161" s="592" t="s">
        <v>180</v>
      </c>
      <c r="D161" s="484" t="s">
        <v>1006</v>
      </c>
      <c r="E161" s="484" t="s">
        <v>134</v>
      </c>
      <c r="F161" s="485">
        <v>389</v>
      </c>
      <c r="G161" s="593">
        <v>38322</v>
      </c>
      <c r="H161" s="326" t="s">
        <v>37</v>
      </c>
      <c r="I161" s="487">
        <v>3000</v>
      </c>
      <c r="J161" s="488" t="s">
        <v>87</v>
      </c>
      <c r="K161" s="489">
        <v>4.5</v>
      </c>
      <c r="L161" s="490" t="s">
        <v>68</v>
      </c>
      <c r="M161" s="491" t="s">
        <v>39</v>
      </c>
      <c r="N161" s="492" t="s">
        <v>985</v>
      </c>
      <c r="O161" s="493">
        <v>21</v>
      </c>
      <c r="P161" s="464">
        <v>3000000</v>
      </c>
      <c r="Q161" s="464">
        <v>2892857</v>
      </c>
      <c r="R161" s="464">
        <v>65318281</v>
      </c>
      <c r="S161" s="464">
        <v>971681</v>
      </c>
      <c r="T161" s="464">
        <v>66289962</v>
      </c>
      <c r="U161" s="495" t="s">
        <v>645</v>
      </c>
      <c r="V161" s="496">
        <v>0</v>
      </c>
      <c r="W161" s="496">
        <v>0</v>
      </c>
      <c r="X161" s="496">
        <v>0</v>
      </c>
      <c r="Y161" s="496" t="s">
        <v>987</v>
      </c>
      <c r="Z161" s="497"/>
    </row>
    <row r="162" spans="2:26">
      <c r="B162" s="591">
        <v>96800570</v>
      </c>
      <c r="C162" s="592" t="s">
        <v>44</v>
      </c>
      <c r="D162" s="484" t="s">
        <v>1007</v>
      </c>
      <c r="E162" s="484" t="s">
        <v>984</v>
      </c>
      <c r="F162" s="485">
        <v>347</v>
      </c>
      <c r="G162" s="593">
        <v>37907</v>
      </c>
      <c r="H162" s="326" t="s">
        <v>37</v>
      </c>
      <c r="I162" s="487">
        <v>4200</v>
      </c>
      <c r="J162" s="488"/>
      <c r="K162" s="489"/>
      <c r="L162" s="490" t="s">
        <v>68</v>
      </c>
      <c r="M162" s="491" t="s">
        <v>985</v>
      </c>
      <c r="N162" s="492" t="s">
        <v>985</v>
      </c>
      <c r="O162" s="493">
        <v>10</v>
      </c>
      <c r="P162" s="464"/>
      <c r="Q162" s="464"/>
      <c r="R162" s="464"/>
      <c r="S162" s="464"/>
      <c r="T162" s="464"/>
      <c r="U162" s="495">
        <v>0</v>
      </c>
      <c r="V162" s="496">
        <v>0</v>
      </c>
      <c r="W162" s="496" t="s">
        <v>988</v>
      </c>
      <c r="X162" s="496">
        <v>0</v>
      </c>
      <c r="Y162" s="496">
        <v>0</v>
      </c>
      <c r="Z162" s="497"/>
    </row>
    <row r="163" spans="2:26">
      <c r="B163" s="591">
        <v>96800570</v>
      </c>
      <c r="C163" s="592" t="s">
        <v>44</v>
      </c>
      <c r="D163" s="484" t="s">
        <v>1007</v>
      </c>
      <c r="E163" s="484" t="s">
        <v>984</v>
      </c>
      <c r="F163" s="485">
        <v>348</v>
      </c>
      <c r="G163" s="593">
        <v>37907</v>
      </c>
      <c r="H163" s="326" t="s">
        <v>37</v>
      </c>
      <c r="I163" s="487">
        <v>4000</v>
      </c>
      <c r="J163" s="488"/>
      <c r="K163" s="489"/>
      <c r="L163" s="490" t="s">
        <v>68</v>
      </c>
      <c r="M163" s="491" t="s">
        <v>985</v>
      </c>
      <c r="N163" s="492" t="s">
        <v>985</v>
      </c>
      <c r="O163" s="493">
        <v>10</v>
      </c>
      <c r="P163" s="464"/>
      <c r="Q163" s="464"/>
      <c r="R163" s="464"/>
      <c r="S163" s="464"/>
      <c r="T163" s="464"/>
      <c r="U163" s="495">
        <v>0</v>
      </c>
      <c r="V163" s="496">
        <v>0</v>
      </c>
      <c r="W163" s="496" t="s">
        <v>988</v>
      </c>
      <c r="X163" s="496">
        <v>0</v>
      </c>
      <c r="Y163" s="496">
        <v>0</v>
      </c>
      <c r="Z163" s="497"/>
    </row>
    <row r="164" spans="2:26">
      <c r="B164" s="591">
        <v>96813520</v>
      </c>
      <c r="C164" s="592">
        <v>1</v>
      </c>
      <c r="D164" s="499" t="s">
        <v>1008</v>
      </c>
      <c r="E164" s="484" t="s">
        <v>984</v>
      </c>
      <c r="F164" s="485">
        <v>549</v>
      </c>
      <c r="G164" s="593">
        <v>39707</v>
      </c>
      <c r="H164" s="326" t="s">
        <v>37</v>
      </c>
      <c r="I164" s="487">
        <v>8500</v>
      </c>
      <c r="J164" s="488"/>
      <c r="K164" s="489"/>
      <c r="L164" s="490" t="s">
        <v>68</v>
      </c>
      <c r="M164" s="491" t="s">
        <v>39</v>
      </c>
      <c r="N164" s="492" t="s">
        <v>985</v>
      </c>
      <c r="O164" s="493">
        <v>10</v>
      </c>
      <c r="P164" s="464"/>
      <c r="Q164" s="464"/>
      <c r="R164" s="464"/>
      <c r="S164" s="464"/>
      <c r="T164" s="464"/>
      <c r="U164" s="495">
        <v>0</v>
      </c>
      <c r="V164" s="496">
        <v>0</v>
      </c>
      <c r="W164" s="496">
        <v>0</v>
      </c>
      <c r="X164" s="496">
        <v>0</v>
      </c>
      <c r="Y164" s="496">
        <v>0</v>
      </c>
      <c r="Z164" s="501"/>
    </row>
    <row r="165" spans="2:26">
      <c r="B165" s="591">
        <v>96813520</v>
      </c>
      <c r="C165" s="592">
        <v>1</v>
      </c>
      <c r="D165" s="499" t="s">
        <v>1008</v>
      </c>
      <c r="E165" s="484" t="s">
        <v>134</v>
      </c>
      <c r="F165" s="485">
        <v>549</v>
      </c>
      <c r="G165" s="593">
        <v>39730</v>
      </c>
      <c r="H165" s="326" t="s">
        <v>37</v>
      </c>
      <c r="I165" s="487">
        <v>7000</v>
      </c>
      <c r="J165" s="488" t="s">
        <v>46</v>
      </c>
      <c r="K165" s="489">
        <v>2.75</v>
      </c>
      <c r="L165" s="490" t="s">
        <v>68</v>
      </c>
      <c r="M165" s="491" t="s">
        <v>985</v>
      </c>
      <c r="N165" s="492" t="s">
        <v>985</v>
      </c>
      <c r="O165" s="493">
        <v>5</v>
      </c>
      <c r="P165" s="464">
        <v>1800000</v>
      </c>
      <c r="Q165" s="464">
        <v>1800000</v>
      </c>
      <c r="R165" s="464">
        <v>40642488</v>
      </c>
      <c r="S165" s="464">
        <v>277527</v>
      </c>
      <c r="T165" s="464">
        <v>40920015</v>
      </c>
      <c r="U165" s="495" t="s">
        <v>645</v>
      </c>
      <c r="V165" s="496">
        <v>0</v>
      </c>
      <c r="W165" s="496">
        <v>0</v>
      </c>
      <c r="X165" s="496">
        <v>0</v>
      </c>
      <c r="Y165" s="496" t="s">
        <v>987</v>
      </c>
      <c r="Z165" s="501"/>
    </row>
    <row r="166" spans="2:26">
      <c r="B166" s="591">
        <v>96813520</v>
      </c>
      <c r="C166" s="592">
        <v>1</v>
      </c>
      <c r="D166" s="499" t="s">
        <v>1008</v>
      </c>
      <c r="E166" s="484" t="s">
        <v>984</v>
      </c>
      <c r="F166" s="485">
        <v>550</v>
      </c>
      <c r="G166" s="593">
        <v>39707</v>
      </c>
      <c r="H166" s="326" t="s">
        <v>37</v>
      </c>
      <c r="I166" s="487">
        <v>8500</v>
      </c>
      <c r="J166" s="488"/>
      <c r="K166" s="489"/>
      <c r="L166" s="490" t="s">
        <v>68</v>
      </c>
      <c r="M166" s="491" t="s">
        <v>39</v>
      </c>
      <c r="N166" s="492" t="s">
        <v>985</v>
      </c>
      <c r="O166" s="493">
        <v>30</v>
      </c>
      <c r="P166" s="464"/>
      <c r="Q166" s="464"/>
      <c r="R166" s="464"/>
      <c r="S166" s="464"/>
      <c r="T166" s="464"/>
      <c r="U166" s="495">
        <v>0</v>
      </c>
      <c r="V166" s="496">
        <v>0</v>
      </c>
      <c r="W166" s="496">
        <v>0</v>
      </c>
      <c r="X166" s="496">
        <v>0</v>
      </c>
      <c r="Y166" s="496">
        <v>0</v>
      </c>
      <c r="Z166" s="501"/>
    </row>
    <row r="167" spans="2:26">
      <c r="B167" s="591">
        <v>96813520</v>
      </c>
      <c r="C167" s="592">
        <v>1</v>
      </c>
      <c r="D167" s="499" t="s">
        <v>1008</v>
      </c>
      <c r="E167" s="484" t="s">
        <v>134</v>
      </c>
      <c r="F167" s="485">
        <v>550</v>
      </c>
      <c r="G167" s="593">
        <v>39730</v>
      </c>
      <c r="H167" s="326" t="s">
        <v>37</v>
      </c>
      <c r="I167" s="487">
        <v>7000</v>
      </c>
      <c r="J167" s="488" t="s">
        <v>87</v>
      </c>
      <c r="K167" s="489">
        <v>4.25</v>
      </c>
      <c r="L167" s="490" t="s">
        <v>68</v>
      </c>
      <c r="M167" s="491" t="s">
        <v>985</v>
      </c>
      <c r="N167" s="492" t="s">
        <v>985</v>
      </c>
      <c r="O167" s="493">
        <v>21</v>
      </c>
      <c r="P167" s="464">
        <v>4700000</v>
      </c>
      <c r="Q167" s="464">
        <v>4700000</v>
      </c>
      <c r="R167" s="464">
        <v>106122052</v>
      </c>
      <c r="S167" s="464">
        <v>1115820</v>
      </c>
      <c r="T167" s="464">
        <v>107237872</v>
      </c>
      <c r="U167" s="495" t="s">
        <v>645</v>
      </c>
      <c r="V167" s="496">
        <v>0</v>
      </c>
      <c r="W167" s="496">
        <v>0</v>
      </c>
      <c r="X167" s="496">
        <v>0</v>
      </c>
      <c r="Y167" s="496" t="s">
        <v>987</v>
      </c>
      <c r="Z167" s="501"/>
    </row>
    <row r="168" spans="2:26">
      <c r="B168" s="591">
        <v>92544000</v>
      </c>
      <c r="C168" s="592">
        <v>0</v>
      </c>
      <c r="D168" s="484" t="s">
        <v>1009</v>
      </c>
      <c r="E168" s="484" t="s">
        <v>984</v>
      </c>
      <c r="F168" s="485">
        <v>556</v>
      </c>
      <c r="G168" s="593">
        <v>39756</v>
      </c>
      <c r="H168" s="326" t="s">
        <v>37</v>
      </c>
      <c r="I168" s="487">
        <v>1500</v>
      </c>
      <c r="J168" s="488"/>
      <c r="K168" s="489"/>
      <c r="L168" s="490" t="s">
        <v>68</v>
      </c>
      <c r="M168" s="491" t="s">
        <v>985</v>
      </c>
      <c r="N168" s="492" t="s">
        <v>985</v>
      </c>
      <c r="O168" s="493">
        <v>10</v>
      </c>
      <c r="P168" s="464"/>
      <c r="Q168" s="464"/>
      <c r="R168" s="464"/>
      <c r="S168" s="464"/>
      <c r="T168" s="464"/>
      <c r="U168" s="495">
        <v>0</v>
      </c>
      <c r="V168" s="496">
        <v>0</v>
      </c>
      <c r="W168" s="496" t="s">
        <v>988</v>
      </c>
      <c r="X168" s="496">
        <v>0</v>
      </c>
      <c r="Y168" s="496">
        <v>0</v>
      </c>
      <c r="Z168" s="497" t="s">
        <v>993</v>
      </c>
    </row>
    <row r="169" spans="2:26">
      <c r="B169" s="591">
        <v>93930000</v>
      </c>
      <c r="C169" s="592">
        <v>7</v>
      </c>
      <c r="D169" s="484" t="s">
        <v>1010</v>
      </c>
      <c r="E169" s="484" t="s">
        <v>984</v>
      </c>
      <c r="F169" s="485">
        <v>682</v>
      </c>
      <c r="G169" s="593">
        <v>40823</v>
      </c>
      <c r="H169" s="326" t="s">
        <v>37</v>
      </c>
      <c r="I169" s="487">
        <v>1000</v>
      </c>
      <c r="J169" s="488"/>
      <c r="K169" s="489"/>
      <c r="L169" s="490" t="s">
        <v>39</v>
      </c>
      <c r="M169" s="491" t="s">
        <v>68</v>
      </c>
      <c r="N169" s="492" t="s">
        <v>359</v>
      </c>
      <c r="O169" s="493">
        <v>10</v>
      </c>
      <c r="P169" s="464"/>
      <c r="Q169" s="464"/>
      <c r="R169" s="464"/>
      <c r="S169" s="464"/>
      <c r="T169" s="464"/>
      <c r="U169" s="495">
        <v>0</v>
      </c>
      <c r="V169" s="496">
        <v>0</v>
      </c>
      <c r="W169" s="496" t="s">
        <v>988</v>
      </c>
      <c r="X169" s="496">
        <v>0</v>
      </c>
      <c r="Y169" s="496">
        <v>0</v>
      </c>
      <c r="Z169" s="497"/>
    </row>
    <row r="170" spans="2:26">
      <c r="B170" s="591">
        <v>93930000</v>
      </c>
      <c r="C170" s="592">
        <v>7</v>
      </c>
      <c r="D170" s="484" t="s">
        <v>1010</v>
      </c>
      <c r="E170" s="484" t="s">
        <v>984</v>
      </c>
      <c r="F170" s="485">
        <v>721</v>
      </c>
      <c r="G170" s="593">
        <v>41022</v>
      </c>
      <c r="H170" s="326" t="s">
        <v>37</v>
      </c>
      <c r="I170" s="487">
        <v>1000</v>
      </c>
      <c r="J170" s="488"/>
      <c r="K170" s="489"/>
      <c r="L170" s="490" t="s">
        <v>68</v>
      </c>
      <c r="M170" s="491" t="s">
        <v>39</v>
      </c>
      <c r="N170" s="492" t="s">
        <v>985</v>
      </c>
      <c r="O170" s="493">
        <v>30</v>
      </c>
      <c r="P170" s="464"/>
      <c r="Q170" s="464"/>
      <c r="R170" s="464"/>
      <c r="S170" s="464"/>
      <c r="T170" s="464"/>
      <c r="U170" s="495">
        <v>0</v>
      </c>
      <c r="V170" s="496">
        <v>0</v>
      </c>
      <c r="W170" s="496" t="s">
        <v>988</v>
      </c>
      <c r="X170" s="496">
        <v>0</v>
      </c>
      <c r="Y170" s="496">
        <v>0</v>
      </c>
      <c r="Z170" s="497"/>
    </row>
    <row r="171" spans="2:26">
      <c r="B171" s="591">
        <v>96686870</v>
      </c>
      <c r="C171" s="592">
        <v>8</v>
      </c>
      <c r="D171" s="484" t="s">
        <v>465</v>
      </c>
      <c r="E171" s="484" t="s">
        <v>984</v>
      </c>
      <c r="F171" s="485">
        <v>613</v>
      </c>
      <c r="G171" s="593">
        <v>40094</v>
      </c>
      <c r="H171" s="326" t="s">
        <v>37</v>
      </c>
      <c r="I171" s="487">
        <v>1000</v>
      </c>
      <c r="J171" s="488"/>
      <c r="K171" s="489"/>
      <c r="L171" s="490" t="s">
        <v>68</v>
      </c>
      <c r="M171" s="491" t="s">
        <v>39</v>
      </c>
      <c r="N171" s="492" t="s">
        <v>985</v>
      </c>
      <c r="O171" s="493">
        <v>10</v>
      </c>
      <c r="P171" s="464"/>
      <c r="Q171" s="464"/>
      <c r="R171" s="464"/>
      <c r="S171" s="464"/>
      <c r="T171" s="464"/>
      <c r="U171" s="495">
        <v>0</v>
      </c>
      <c r="V171" s="496">
        <v>0</v>
      </c>
      <c r="W171" s="496">
        <v>0</v>
      </c>
      <c r="X171" s="496">
        <v>0</v>
      </c>
      <c r="Y171" s="496">
        <v>0</v>
      </c>
      <c r="Z171" s="497"/>
    </row>
    <row r="172" spans="2:26">
      <c r="B172" s="591">
        <v>96686870</v>
      </c>
      <c r="C172" s="592">
        <v>8</v>
      </c>
      <c r="D172" s="484" t="s">
        <v>465</v>
      </c>
      <c r="E172" s="484" t="s">
        <v>134</v>
      </c>
      <c r="F172" s="485">
        <v>613</v>
      </c>
      <c r="G172" s="593">
        <v>40106</v>
      </c>
      <c r="H172" s="326" t="s">
        <v>162</v>
      </c>
      <c r="I172" s="487">
        <v>15000000</v>
      </c>
      <c r="J172" s="488" t="s">
        <v>46</v>
      </c>
      <c r="K172" s="489">
        <v>7</v>
      </c>
      <c r="L172" s="490" t="s">
        <v>68</v>
      </c>
      <c r="M172" s="491" t="s">
        <v>39</v>
      </c>
      <c r="N172" s="492" t="s">
        <v>985</v>
      </c>
      <c r="O172" s="493">
        <v>6</v>
      </c>
      <c r="P172" s="464"/>
      <c r="Q172" s="464"/>
      <c r="R172" s="464">
        <v>0</v>
      </c>
      <c r="S172" s="464"/>
      <c r="T172" s="464"/>
      <c r="U172" s="495">
        <v>0</v>
      </c>
      <c r="V172" s="496">
        <v>0</v>
      </c>
      <c r="W172" s="496" t="s">
        <v>988</v>
      </c>
      <c r="X172" s="496">
        <v>0</v>
      </c>
      <c r="Y172" s="496">
        <v>0</v>
      </c>
      <c r="Z172" s="497"/>
    </row>
    <row r="173" spans="2:26">
      <c r="B173" s="591">
        <v>96686870</v>
      </c>
      <c r="C173" s="592">
        <v>8</v>
      </c>
      <c r="D173" s="484" t="s">
        <v>465</v>
      </c>
      <c r="E173" s="484" t="s">
        <v>134</v>
      </c>
      <c r="F173" s="485">
        <v>613</v>
      </c>
      <c r="G173" s="593">
        <v>40106</v>
      </c>
      <c r="H173" s="326" t="s">
        <v>37</v>
      </c>
      <c r="I173" s="487">
        <v>750</v>
      </c>
      <c r="J173" s="488" t="s">
        <v>87</v>
      </c>
      <c r="K173" s="489">
        <v>4</v>
      </c>
      <c r="L173" s="490" t="s">
        <v>68</v>
      </c>
      <c r="M173" s="491" t="s">
        <v>39</v>
      </c>
      <c r="N173" s="492" t="s">
        <v>985</v>
      </c>
      <c r="O173" s="493">
        <v>6</v>
      </c>
      <c r="P173" s="464"/>
      <c r="Q173" s="464"/>
      <c r="R173" s="464">
        <v>0</v>
      </c>
      <c r="S173" s="464"/>
      <c r="T173" s="464"/>
      <c r="U173" s="495" t="s">
        <v>645</v>
      </c>
      <c r="V173" s="496">
        <v>0</v>
      </c>
      <c r="W173" s="496" t="s">
        <v>988</v>
      </c>
      <c r="X173" s="496">
        <v>0</v>
      </c>
      <c r="Y173" s="496">
        <v>0</v>
      </c>
      <c r="Z173" s="497"/>
    </row>
    <row r="174" spans="2:26">
      <c r="B174" s="591">
        <v>96686870</v>
      </c>
      <c r="C174" s="592">
        <v>8</v>
      </c>
      <c r="D174" s="484" t="s">
        <v>465</v>
      </c>
      <c r="E174" s="484" t="s">
        <v>142</v>
      </c>
      <c r="F174" s="485">
        <v>613</v>
      </c>
      <c r="G174" s="593">
        <v>40651</v>
      </c>
      <c r="H174" s="326" t="s">
        <v>162</v>
      </c>
      <c r="I174" s="487">
        <v>15000000</v>
      </c>
      <c r="J174" s="488" t="s">
        <v>89</v>
      </c>
      <c r="K174" s="489" t="s">
        <v>464</v>
      </c>
      <c r="L174" s="490" t="s">
        <v>68</v>
      </c>
      <c r="M174" s="491" t="s">
        <v>39</v>
      </c>
      <c r="N174" s="492" t="s">
        <v>985</v>
      </c>
      <c r="O174" s="493">
        <v>5</v>
      </c>
      <c r="P174" s="464"/>
      <c r="Q174" s="464"/>
      <c r="R174" s="464">
        <v>0</v>
      </c>
      <c r="S174" s="464"/>
      <c r="T174" s="464"/>
      <c r="U174" s="495">
        <v>0</v>
      </c>
      <c r="V174" s="496">
        <v>0</v>
      </c>
      <c r="W174" s="496" t="s">
        <v>988</v>
      </c>
      <c r="X174" s="496">
        <v>0</v>
      </c>
      <c r="Y174" s="496">
        <v>0</v>
      </c>
      <c r="Z174" s="497"/>
    </row>
    <row r="175" spans="2:26">
      <c r="B175" s="591">
        <v>96686870</v>
      </c>
      <c r="C175" s="592">
        <v>8</v>
      </c>
      <c r="D175" s="484" t="s">
        <v>465</v>
      </c>
      <c r="E175" s="484" t="s">
        <v>142</v>
      </c>
      <c r="F175" s="485">
        <v>613</v>
      </c>
      <c r="G175" s="593">
        <v>40651</v>
      </c>
      <c r="H175" s="326" t="s">
        <v>37</v>
      </c>
      <c r="I175" s="487">
        <v>750</v>
      </c>
      <c r="J175" s="488" t="s">
        <v>63</v>
      </c>
      <c r="K175" s="489">
        <v>4.5</v>
      </c>
      <c r="L175" s="490" t="s">
        <v>68</v>
      </c>
      <c r="M175" s="491" t="s">
        <v>39</v>
      </c>
      <c r="N175" s="492" t="s">
        <v>985</v>
      </c>
      <c r="O175" s="493">
        <v>5</v>
      </c>
      <c r="P175" s="464">
        <v>650000</v>
      </c>
      <c r="Q175" s="464">
        <v>650000</v>
      </c>
      <c r="R175" s="464">
        <v>14676454</v>
      </c>
      <c r="S175" s="464">
        <v>221117</v>
      </c>
      <c r="T175" s="464">
        <v>14897571</v>
      </c>
      <c r="U175" s="495" t="s">
        <v>645</v>
      </c>
      <c r="V175" s="496">
        <v>0</v>
      </c>
      <c r="W175" s="496">
        <v>0</v>
      </c>
      <c r="X175" s="496">
        <v>0</v>
      </c>
      <c r="Y175" s="496">
        <v>0</v>
      </c>
      <c r="Z175" s="497"/>
    </row>
    <row r="176" spans="2:26">
      <c r="B176" s="591">
        <v>93281000</v>
      </c>
      <c r="C176" s="592" t="s">
        <v>75</v>
      </c>
      <c r="D176" s="484" t="s">
        <v>1011</v>
      </c>
      <c r="E176" s="484" t="s">
        <v>989</v>
      </c>
      <c r="F176" s="498">
        <v>224</v>
      </c>
      <c r="G176" s="593">
        <v>36615</v>
      </c>
      <c r="H176" s="326" t="s">
        <v>37</v>
      </c>
      <c r="I176" s="487">
        <v>1000</v>
      </c>
      <c r="J176" s="488" t="s">
        <v>67</v>
      </c>
      <c r="K176" s="489">
        <v>7</v>
      </c>
      <c r="L176" s="490" t="s">
        <v>68</v>
      </c>
      <c r="M176" s="491" t="s">
        <v>985</v>
      </c>
      <c r="N176" s="492" t="s">
        <v>985</v>
      </c>
      <c r="O176" s="500">
        <v>3.5</v>
      </c>
      <c r="P176" s="464">
        <v>645000</v>
      </c>
      <c r="Q176" s="464">
        <v>0</v>
      </c>
      <c r="R176" s="464">
        <v>0</v>
      </c>
      <c r="S176" s="464"/>
      <c r="T176" s="464"/>
      <c r="U176" s="495" t="s">
        <v>645</v>
      </c>
      <c r="V176" s="496">
        <v>0</v>
      </c>
      <c r="W176" s="496">
        <v>0</v>
      </c>
      <c r="X176" s="496" t="s">
        <v>990</v>
      </c>
      <c r="Y176" s="496" t="s">
        <v>987</v>
      </c>
      <c r="Z176" s="497"/>
    </row>
    <row r="177" spans="2:26">
      <c r="B177" s="591">
        <v>93281000</v>
      </c>
      <c r="C177" s="592" t="s">
        <v>75</v>
      </c>
      <c r="D177" s="484" t="s">
        <v>1011</v>
      </c>
      <c r="E177" s="484" t="s">
        <v>989</v>
      </c>
      <c r="F177" s="498">
        <v>224</v>
      </c>
      <c r="G177" s="593">
        <v>36615</v>
      </c>
      <c r="H177" s="326" t="s">
        <v>37</v>
      </c>
      <c r="I177" s="487">
        <v>2500</v>
      </c>
      <c r="J177" s="488" t="s">
        <v>73</v>
      </c>
      <c r="K177" s="489">
        <v>7</v>
      </c>
      <c r="L177" s="490" t="s">
        <v>68</v>
      </c>
      <c r="M177" s="491" t="s">
        <v>985</v>
      </c>
      <c r="N177" s="492" t="s">
        <v>985</v>
      </c>
      <c r="O177" s="500">
        <v>3.5</v>
      </c>
      <c r="P177" s="464">
        <v>2200000</v>
      </c>
      <c r="Q177" s="464">
        <v>0</v>
      </c>
      <c r="R177" s="464">
        <v>0</v>
      </c>
      <c r="S177" s="464"/>
      <c r="T177" s="464"/>
      <c r="U177" s="495" t="s">
        <v>645</v>
      </c>
      <c r="V177" s="496">
        <v>0</v>
      </c>
      <c r="W177" s="496">
        <v>0</v>
      </c>
      <c r="X177" s="496" t="s">
        <v>990</v>
      </c>
      <c r="Y177" s="496" t="s">
        <v>987</v>
      </c>
      <c r="Z177" s="497"/>
    </row>
    <row r="178" spans="2:26">
      <c r="B178" s="591">
        <v>93281000</v>
      </c>
      <c r="C178" s="592" t="s">
        <v>75</v>
      </c>
      <c r="D178" s="484" t="s">
        <v>1011</v>
      </c>
      <c r="E178" s="484" t="s">
        <v>989</v>
      </c>
      <c r="F178" s="498">
        <v>224</v>
      </c>
      <c r="G178" s="593">
        <v>36615</v>
      </c>
      <c r="H178" s="326" t="s">
        <v>37</v>
      </c>
      <c r="I178" s="487">
        <v>200</v>
      </c>
      <c r="J178" s="488" t="s">
        <v>71</v>
      </c>
      <c r="K178" s="489">
        <v>6.75</v>
      </c>
      <c r="L178" s="490" t="s">
        <v>68</v>
      </c>
      <c r="M178" s="491" t="s">
        <v>985</v>
      </c>
      <c r="N178" s="492" t="s">
        <v>985</v>
      </c>
      <c r="O178" s="500">
        <v>21</v>
      </c>
      <c r="P178" s="464">
        <v>155000</v>
      </c>
      <c r="Q178" s="464">
        <v>57857</v>
      </c>
      <c r="R178" s="464">
        <v>1306362</v>
      </c>
      <c r="S178" s="464">
        <v>44577</v>
      </c>
      <c r="T178" s="464">
        <v>1350939</v>
      </c>
      <c r="U178" s="495" t="s">
        <v>645</v>
      </c>
      <c r="V178" s="496">
        <v>0</v>
      </c>
      <c r="W178" s="496">
        <v>0</v>
      </c>
      <c r="X178" s="496">
        <v>0</v>
      </c>
      <c r="Y178" s="496" t="s">
        <v>987</v>
      </c>
      <c r="Z178" s="497"/>
    </row>
    <row r="179" spans="2:26">
      <c r="B179" s="591">
        <v>93281000</v>
      </c>
      <c r="C179" s="592" t="s">
        <v>75</v>
      </c>
      <c r="D179" s="484" t="s">
        <v>1011</v>
      </c>
      <c r="E179" s="484" t="s">
        <v>989</v>
      </c>
      <c r="F179" s="498">
        <v>224</v>
      </c>
      <c r="G179" s="593">
        <v>36615</v>
      </c>
      <c r="H179" s="326" t="s">
        <v>37</v>
      </c>
      <c r="I179" s="487">
        <v>1800</v>
      </c>
      <c r="J179" s="488" t="s">
        <v>72</v>
      </c>
      <c r="K179" s="489">
        <v>6.75</v>
      </c>
      <c r="L179" s="490" t="s">
        <v>68</v>
      </c>
      <c r="M179" s="491" t="s">
        <v>985</v>
      </c>
      <c r="N179" s="492" t="s">
        <v>985</v>
      </c>
      <c r="O179" s="500">
        <v>21</v>
      </c>
      <c r="P179" s="464">
        <v>1400000</v>
      </c>
      <c r="Q179" s="464">
        <v>270000</v>
      </c>
      <c r="R179" s="464">
        <v>6096373</v>
      </c>
      <c r="S179" s="464">
        <v>208041</v>
      </c>
      <c r="T179" s="464">
        <v>6304414</v>
      </c>
      <c r="U179" s="495" t="s">
        <v>645</v>
      </c>
      <c r="V179" s="496">
        <v>0</v>
      </c>
      <c r="W179" s="496">
        <v>0</v>
      </c>
      <c r="X179" s="496">
        <v>0</v>
      </c>
      <c r="Y179" s="496" t="s">
        <v>987</v>
      </c>
      <c r="Z179" s="497"/>
    </row>
    <row r="180" spans="2:26">
      <c r="B180" s="591">
        <v>93281000</v>
      </c>
      <c r="C180" s="592" t="s">
        <v>75</v>
      </c>
      <c r="D180" s="484" t="s">
        <v>1011</v>
      </c>
      <c r="E180" s="484" t="s">
        <v>984</v>
      </c>
      <c r="F180" s="485">
        <v>504</v>
      </c>
      <c r="G180" s="593">
        <v>39272</v>
      </c>
      <c r="H180" s="326" t="s">
        <v>37</v>
      </c>
      <c r="I180" s="487">
        <v>2000</v>
      </c>
      <c r="J180" s="488"/>
      <c r="K180" s="489"/>
      <c r="L180" s="490" t="s">
        <v>68</v>
      </c>
      <c r="M180" s="491" t="s">
        <v>985</v>
      </c>
      <c r="N180" s="492" t="s">
        <v>985</v>
      </c>
      <c r="O180" s="493">
        <v>10</v>
      </c>
      <c r="P180" s="464"/>
      <c r="Q180" s="464"/>
      <c r="R180" s="464"/>
      <c r="S180" s="464"/>
      <c r="T180" s="464"/>
      <c r="U180" s="495">
        <v>0</v>
      </c>
      <c r="V180" s="496">
        <v>0</v>
      </c>
      <c r="W180" s="496">
        <v>0</v>
      </c>
      <c r="X180" s="496">
        <v>0</v>
      </c>
      <c r="Y180" s="496">
        <v>0</v>
      </c>
      <c r="Z180" s="497"/>
    </row>
    <row r="181" spans="2:26">
      <c r="B181" s="591">
        <v>93281000</v>
      </c>
      <c r="C181" s="592" t="s">
        <v>75</v>
      </c>
      <c r="D181" s="484" t="s">
        <v>1011</v>
      </c>
      <c r="E181" s="484" t="s">
        <v>134</v>
      </c>
      <c r="F181" s="485">
        <v>504</v>
      </c>
      <c r="G181" s="593">
        <v>39290</v>
      </c>
      <c r="H181" s="326" t="s">
        <v>37</v>
      </c>
      <c r="I181" s="487">
        <v>1500</v>
      </c>
      <c r="J181" s="488" t="s">
        <v>46</v>
      </c>
      <c r="K181" s="489">
        <v>3.8</v>
      </c>
      <c r="L181" s="490" t="s">
        <v>68</v>
      </c>
      <c r="M181" s="491" t="s">
        <v>985</v>
      </c>
      <c r="N181" s="492" t="s">
        <v>985</v>
      </c>
      <c r="O181" s="493">
        <v>10</v>
      </c>
      <c r="P181" s="464">
        <v>1500000</v>
      </c>
      <c r="Q181" s="464">
        <v>1500000</v>
      </c>
      <c r="R181" s="464">
        <v>33868740</v>
      </c>
      <c r="S181" s="464">
        <v>218077</v>
      </c>
      <c r="T181" s="464">
        <v>34086817</v>
      </c>
      <c r="U181" s="495" t="s">
        <v>645</v>
      </c>
      <c r="V181" s="496">
        <v>0</v>
      </c>
      <c r="W181" s="496">
        <v>0</v>
      </c>
      <c r="X181" s="496">
        <v>0</v>
      </c>
      <c r="Y181" s="496" t="s">
        <v>987</v>
      </c>
      <c r="Z181" s="497"/>
    </row>
    <row r="182" spans="2:26">
      <c r="B182" s="591">
        <v>93281000</v>
      </c>
      <c r="C182" s="592" t="s">
        <v>75</v>
      </c>
      <c r="D182" s="484" t="s">
        <v>1011</v>
      </c>
      <c r="E182" s="484" t="s">
        <v>142</v>
      </c>
      <c r="F182" s="485">
        <v>504</v>
      </c>
      <c r="G182" s="593">
        <v>39547</v>
      </c>
      <c r="H182" s="326" t="s">
        <v>37</v>
      </c>
      <c r="I182" s="487">
        <v>500</v>
      </c>
      <c r="J182" s="488" t="s">
        <v>71</v>
      </c>
      <c r="K182" s="489">
        <v>3.1</v>
      </c>
      <c r="L182" s="490" t="s">
        <v>68</v>
      </c>
      <c r="M182" s="491" t="s">
        <v>985</v>
      </c>
      <c r="N182" s="492" t="s">
        <v>985</v>
      </c>
      <c r="O182" s="493">
        <v>9</v>
      </c>
      <c r="P182" s="464">
        <v>500000</v>
      </c>
      <c r="Q182" s="464">
        <v>500000</v>
      </c>
      <c r="R182" s="464">
        <v>11289580</v>
      </c>
      <c r="S182" s="464">
        <v>118603</v>
      </c>
      <c r="T182" s="464">
        <v>11408183</v>
      </c>
      <c r="U182" s="495" t="s">
        <v>645</v>
      </c>
      <c r="V182" s="496">
        <v>0</v>
      </c>
      <c r="W182" s="496">
        <v>0</v>
      </c>
      <c r="X182" s="496">
        <v>0</v>
      </c>
      <c r="Y182" s="496" t="s">
        <v>987</v>
      </c>
      <c r="Z182" s="497"/>
    </row>
    <row r="183" spans="2:26">
      <c r="B183" s="591">
        <v>93281000</v>
      </c>
      <c r="C183" s="592" t="s">
        <v>75</v>
      </c>
      <c r="D183" s="484" t="s">
        <v>1011</v>
      </c>
      <c r="E183" s="484" t="s">
        <v>984</v>
      </c>
      <c r="F183" s="485">
        <v>505</v>
      </c>
      <c r="G183" s="593">
        <v>39272</v>
      </c>
      <c r="H183" s="326" t="s">
        <v>37</v>
      </c>
      <c r="I183" s="487">
        <v>2000</v>
      </c>
      <c r="J183" s="488"/>
      <c r="K183" s="489"/>
      <c r="L183" s="490" t="s">
        <v>68</v>
      </c>
      <c r="M183" s="491" t="s">
        <v>985</v>
      </c>
      <c r="N183" s="492" t="s">
        <v>985</v>
      </c>
      <c r="O183" s="493">
        <v>30</v>
      </c>
      <c r="P183" s="464"/>
      <c r="Q183" s="464"/>
      <c r="R183" s="464"/>
      <c r="S183" s="464"/>
      <c r="T183" s="464"/>
      <c r="U183" s="495">
        <v>0</v>
      </c>
      <c r="V183" s="496">
        <v>0</v>
      </c>
      <c r="W183" s="496">
        <v>0</v>
      </c>
      <c r="X183" s="496">
        <v>0</v>
      </c>
      <c r="Y183" s="496">
        <v>0</v>
      </c>
      <c r="Z183" s="497"/>
    </row>
    <row r="184" spans="2:26">
      <c r="B184" s="591">
        <v>93281000</v>
      </c>
      <c r="C184" s="592" t="s">
        <v>75</v>
      </c>
      <c r="D184" s="484" t="s">
        <v>1011</v>
      </c>
      <c r="E184" s="484" t="s">
        <v>134</v>
      </c>
      <c r="F184" s="485">
        <v>505</v>
      </c>
      <c r="G184" s="593">
        <v>39547</v>
      </c>
      <c r="H184" s="326" t="s">
        <v>37</v>
      </c>
      <c r="I184" s="487">
        <v>500</v>
      </c>
      <c r="J184" s="488" t="s">
        <v>72</v>
      </c>
      <c r="K184" s="489">
        <v>3.1</v>
      </c>
      <c r="L184" s="490" t="s">
        <v>68</v>
      </c>
      <c r="M184" s="491" t="s">
        <v>985</v>
      </c>
      <c r="N184" s="492" t="s">
        <v>985</v>
      </c>
      <c r="O184" s="493">
        <v>10</v>
      </c>
      <c r="P184" s="464">
        <v>500000</v>
      </c>
      <c r="Q184" s="464">
        <v>500000</v>
      </c>
      <c r="R184" s="464">
        <v>11289580</v>
      </c>
      <c r="S184" s="464">
        <v>118603</v>
      </c>
      <c r="T184" s="464">
        <v>11408183</v>
      </c>
      <c r="U184" s="495" t="s">
        <v>645</v>
      </c>
      <c r="V184" s="496">
        <v>0</v>
      </c>
      <c r="W184" s="496">
        <v>0</v>
      </c>
      <c r="X184" s="496">
        <v>0</v>
      </c>
      <c r="Y184" s="496" t="s">
        <v>987</v>
      </c>
      <c r="Z184" s="497"/>
    </row>
    <row r="185" spans="2:26">
      <c r="B185" s="591">
        <v>93281000</v>
      </c>
      <c r="C185" s="592" t="s">
        <v>75</v>
      </c>
      <c r="D185" s="484" t="s">
        <v>1011</v>
      </c>
      <c r="E185" s="484" t="s">
        <v>984</v>
      </c>
      <c r="F185" s="485">
        <v>695</v>
      </c>
      <c r="G185" s="593">
        <v>40890</v>
      </c>
      <c r="H185" s="326" t="s">
        <v>37</v>
      </c>
      <c r="I185" s="487">
        <v>4000</v>
      </c>
      <c r="J185" s="488"/>
      <c r="K185" s="489"/>
      <c r="L185" s="490" t="s">
        <v>68</v>
      </c>
      <c r="M185" s="491" t="s">
        <v>39</v>
      </c>
      <c r="N185" s="492" t="s">
        <v>985</v>
      </c>
      <c r="O185" s="493">
        <v>30</v>
      </c>
      <c r="P185" s="464"/>
      <c r="Q185" s="464"/>
      <c r="R185" s="502">
        <v>0</v>
      </c>
      <c r="S185" s="464"/>
      <c r="T185" s="464"/>
      <c r="U185" s="495">
        <v>0</v>
      </c>
      <c r="V185" s="496">
        <v>0</v>
      </c>
      <c r="W185" s="496" t="s">
        <v>988</v>
      </c>
      <c r="X185" s="496">
        <v>0</v>
      </c>
      <c r="Y185" s="496">
        <v>0</v>
      </c>
      <c r="Z185" s="497"/>
    </row>
    <row r="186" spans="2:26">
      <c r="B186" s="591">
        <v>93281000</v>
      </c>
      <c r="C186" s="592" t="s">
        <v>75</v>
      </c>
      <c r="D186" s="484" t="s">
        <v>1011</v>
      </c>
      <c r="E186" s="484" t="s">
        <v>984</v>
      </c>
      <c r="F186" s="485">
        <v>696</v>
      </c>
      <c r="G186" s="593">
        <v>40890</v>
      </c>
      <c r="H186" s="326" t="s">
        <v>37</v>
      </c>
      <c r="I186" s="487">
        <v>4000</v>
      </c>
      <c r="J186" s="488"/>
      <c r="K186" s="489"/>
      <c r="L186" s="490" t="s">
        <v>68</v>
      </c>
      <c r="M186" s="491" t="s">
        <v>39</v>
      </c>
      <c r="N186" s="492" t="s">
        <v>985</v>
      </c>
      <c r="O186" s="493">
        <v>10</v>
      </c>
      <c r="P186" s="464"/>
      <c r="Q186" s="464"/>
      <c r="R186" s="502">
        <v>0</v>
      </c>
      <c r="S186" s="464"/>
      <c r="T186" s="464"/>
      <c r="U186" s="495">
        <v>0</v>
      </c>
      <c r="V186" s="496">
        <v>0</v>
      </c>
      <c r="W186" s="496" t="s">
        <v>988</v>
      </c>
      <c r="X186" s="496">
        <v>0</v>
      </c>
      <c r="Y186" s="496">
        <v>0</v>
      </c>
      <c r="Z186" s="497"/>
    </row>
    <row r="187" spans="2:26">
      <c r="B187" s="591">
        <v>96505760</v>
      </c>
      <c r="C187" s="592" t="s">
        <v>35</v>
      </c>
      <c r="D187" s="484" t="s">
        <v>1012</v>
      </c>
      <c r="E187" s="484" t="s">
        <v>989</v>
      </c>
      <c r="F187" s="498">
        <v>234</v>
      </c>
      <c r="G187" s="593">
        <v>36812</v>
      </c>
      <c r="H187" s="326" t="s">
        <v>37</v>
      </c>
      <c r="I187" s="487">
        <v>2500</v>
      </c>
      <c r="J187" s="503" t="s">
        <v>89</v>
      </c>
      <c r="K187" s="489">
        <v>7</v>
      </c>
      <c r="L187" s="490" t="s">
        <v>68</v>
      </c>
      <c r="M187" s="491" t="s">
        <v>985</v>
      </c>
      <c r="N187" s="492" t="s">
        <v>985</v>
      </c>
      <c r="O187" s="504">
        <v>21</v>
      </c>
      <c r="P187" s="464">
        <v>2500000</v>
      </c>
      <c r="Q187" s="464">
        <v>1647931</v>
      </c>
      <c r="R187" s="464">
        <v>37208898</v>
      </c>
      <c r="S187" s="464">
        <v>746827</v>
      </c>
      <c r="T187" s="464">
        <v>37955725</v>
      </c>
      <c r="U187" s="495" t="s">
        <v>645</v>
      </c>
      <c r="V187" s="496">
        <v>0</v>
      </c>
      <c r="W187" s="496">
        <v>0</v>
      </c>
      <c r="X187" s="496">
        <v>0</v>
      </c>
      <c r="Y187" s="496" t="s">
        <v>987</v>
      </c>
      <c r="Z187" s="497"/>
    </row>
    <row r="188" spans="2:26">
      <c r="B188" s="591">
        <v>96505760</v>
      </c>
      <c r="C188" s="592" t="s">
        <v>35</v>
      </c>
      <c r="D188" s="484" t="s">
        <v>1012</v>
      </c>
      <c r="E188" s="484" t="s">
        <v>989</v>
      </c>
      <c r="F188" s="498">
        <v>234</v>
      </c>
      <c r="G188" s="593">
        <v>36812</v>
      </c>
      <c r="H188" s="326" t="s">
        <v>37</v>
      </c>
      <c r="I188" s="487">
        <v>4500</v>
      </c>
      <c r="J188" s="503" t="s">
        <v>63</v>
      </c>
      <c r="K188" s="489">
        <v>7</v>
      </c>
      <c r="L188" s="490" t="s">
        <v>68</v>
      </c>
      <c r="M188" s="491" t="s">
        <v>985</v>
      </c>
      <c r="N188" s="492" t="s">
        <v>985</v>
      </c>
      <c r="O188" s="504">
        <v>6</v>
      </c>
      <c r="P188" s="464">
        <v>3500000</v>
      </c>
      <c r="Q188" s="464">
        <v>0</v>
      </c>
      <c r="R188" s="464">
        <v>0</v>
      </c>
      <c r="S188" s="464"/>
      <c r="T188" s="464"/>
      <c r="U188" s="495" t="s">
        <v>645</v>
      </c>
      <c r="V188" s="496">
        <v>0</v>
      </c>
      <c r="W188" s="496">
        <v>0</v>
      </c>
      <c r="X188" s="496" t="s">
        <v>990</v>
      </c>
      <c r="Y188" s="496" t="s">
        <v>987</v>
      </c>
      <c r="Z188" s="497"/>
    </row>
    <row r="189" spans="2:26">
      <c r="B189" s="591">
        <v>96505760</v>
      </c>
      <c r="C189" s="592" t="s">
        <v>35</v>
      </c>
      <c r="D189" s="484" t="s">
        <v>1012</v>
      </c>
      <c r="E189" s="484" t="s">
        <v>984</v>
      </c>
      <c r="F189" s="485">
        <v>499</v>
      </c>
      <c r="G189" s="593">
        <v>39182</v>
      </c>
      <c r="H189" s="326" t="s">
        <v>37</v>
      </c>
      <c r="I189" s="487">
        <v>6000</v>
      </c>
      <c r="J189" s="488"/>
      <c r="K189" s="489"/>
      <c r="L189" s="490" t="s">
        <v>39</v>
      </c>
      <c r="M189" s="491" t="s">
        <v>68</v>
      </c>
      <c r="N189" s="492" t="s">
        <v>985</v>
      </c>
      <c r="O189" s="493">
        <v>30</v>
      </c>
      <c r="P189" s="464"/>
      <c r="Q189" s="464"/>
      <c r="R189" s="464"/>
      <c r="S189" s="464"/>
      <c r="T189" s="464"/>
      <c r="U189" s="495">
        <v>0</v>
      </c>
      <c r="V189" s="496">
        <v>0</v>
      </c>
      <c r="W189" s="496">
        <v>0</v>
      </c>
      <c r="X189" s="496">
        <v>0</v>
      </c>
      <c r="Y189" s="496">
        <v>0</v>
      </c>
      <c r="Z189" s="497"/>
    </row>
    <row r="190" spans="2:26">
      <c r="B190" s="591">
        <v>96505760</v>
      </c>
      <c r="C190" s="592" t="s">
        <v>35</v>
      </c>
      <c r="D190" s="484" t="s">
        <v>1012</v>
      </c>
      <c r="E190" s="484" t="s">
        <v>134</v>
      </c>
      <c r="F190" s="485">
        <v>499</v>
      </c>
      <c r="G190" s="593">
        <v>39209</v>
      </c>
      <c r="H190" s="326" t="s">
        <v>37</v>
      </c>
      <c r="I190" s="487">
        <v>6000</v>
      </c>
      <c r="J190" s="488" t="s">
        <v>51</v>
      </c>
      <c r="K190" s="489">
        <v>3.4</v>
      </c>
      <c r="L190" s="490" t="s">
        <v>39</v>
      </c>
      <c r="M190" s="491" t="s">
        <v>68</v>
      </c>
      <c r="N190" s="492" t="s">
        <v>985</v>
      </c>
      <c r="O190" s="493">
        <v>21</v>
      </c>
      <c r="P190" s="464">
        <v>6000000</v>
      </c>
      <c r="Q190" s="464">
        <v>6000000</v>
      </c>
      <c r="R190" s="464">
        <v>135474960</v>
      </c>
      <c r="S190" s="464">
        <v>1129230</v>
      </c>
      <c r="T190" s="464">
        <v>136604190</v>
      </c>
      <c r="U190" s="495" t="s">
        <v>645</v>
      </c>
      <c r="V190" s="496">
        <v>0</v>
      </c>
      <c r="W190" s="496">
        <v>0</v>
      </c>
      <c r="X190" s="496">
        <v>0</v>
      </c>
      <c r="Y190" s="496" t="s">
        <v>987</v>
      </c>
      <c r="Z190" s="497"/>
    </row>
    <row r="191" spans="2:26">
      <c r="B191" s="591">
        <v>96505760</v>
      </c>
      <c r="C191" s="592" t="s">
        <v>35</v>
      </c>
      <c r="D191" s="484" t="s">
        <v>1012</v>
      </c>
      <c r="E191" s="484" t="s">
        <v>984</v>
      </c>
      <c r="F191" s="485">
        <v>500</v>
      </c>
      <c r="G191" s="593">
        <v>39182</v>
      </c>
      <c r="H191" s="326" t="s">
        <v>37</v>
      </c>
      <c r="I191" s="487">
        <v>6000</v>
      </c>
      <c r="J191" s="488"/>
      <c r="K191" s="489"/>
      <c r="L191" s="490" t="s">
        <v>39</v>
      </c>
      <c r="M191" s="491" t="s">
        <v>68</v>
      </c>
      <c r="N191" s="492" t="s">
        <v>985</v>
      </c>
      <c r="O191" s="493">
        <v>10</v>
      </c>
      <c r="P191" s="464"/>
      <c r="Q191" s="464"/>
      <c r="R191" s="464"/>
      <c r="S191" s="464"/>
      <c r="T191" s="464"/>
      <c r="U191" s="495">
        <v>0</v>
      </c>
      <c r="V191" s="496">
        <v>0</v>
      </c>
      <c r="W191" s="496">
        <v>0</v>
      </c>
      <c r="X191" s="496">
        <v>0</v>
      </c>
      <c r="Y191" s="496">
        <v>0</v>
      </c>
      <c r="Z191" s="497"/>
    </row>
    <row r="192" spans="2:26">
      <c r="B192" s="591">
        <v>96505760</v>
      </c>
      <c r="C192" s="592" t="s">
        <v>35</v>
      </c>
      <c r="D192" s="484" t="s">
        <v>1012</v>
      </c>
      <c r="E192" s="484" t="s">
        <v>134</v>
      </c>
      <c r="F192" s="485">
        <v>500</v>
      </c>
      <c r="G192" s="593">
        <v>39209</v>
      </c>
      <c r="H192" s="326" t="s">
        <v>37</v>
      </c>
      <c r="I192" s="487">
        <v>6000</v>
      </c>
      <c r="J192" s="488" t="s">
        <v>56</v>
      </c>
      <c r="K192" s="489">
        <v>3.2</v>
      </c>
      <c r="L192" s="490" t="s">
        <v>39</v>
      </c>
      <c r="M192" s="491" t="s">
        <v>68</v>
      </c>
      <c r="N192" s="492" t="s">
        <v>985</v>
      </c>
      <c r="O192" s="493">
        <v>6</v>
      </c>
      <c r="P192" s="464">
        <v>3000000</v>
      </c>
      <c r="Q192" s="464">
        <v>1500000</v>
      </c>
      <c r="R192" s="464">
        <v>33868740</v>
      </c>
      <c r="S192" s="464">
        <v>265829</v>
      </c>
      <c r="T192" s="464">
        <v>34134569</v>
      </c>
      <c r="U192" s="495" t="s">
        <v>645</v>
      </c>
      <c r="V192" s="496">
        <v>0</v>
      </c>
      <c r="W192" s="496">
        <v>0</v>
      </c>
      <c r="X192" s="496">
        <v>0</v>
      </c>
      <c r="Y192" s="496" t="s">
        <v>987</v>
      </c>
      <c r="Z192" s="497"/>
    </row>
    <row r="193" spans="2:26">
      <c r="B193" s="591">
        <v>96505760</v>
      </c>
      <c r="C193" s="592" t="s">
        <v>35</v>
      </c>
      <c r="D193" s="484" t="s">
        <v>1012</v>
      </c>
      <c r="E193" s="484" t="s">
        <v>984</v>
      </c>
      <c r="F193" s="485">
        <v>537</v>
      </c>
      <c r="G193" s="593">
        <v>39612</v>
      </c>
      <c r="H193" s="326" t="s">
        <v>37</v>
      </c>
      <c r="I193" s="487">
        <v>7000</v>
      </c>
      <c r="J193" s="488"/>
      <c r="K193" s="489"/>
      <c r="L193" s="490" t="s">
        <v>39</v>
      </c>
      <c r="M193" s="491" t="s">
        <v>359</v>
      </c>
      <c r="N193" s="492" t="s">
        <v>68</v>
      </c>
      <c r="O193" s="493">
        <v>10</v>
      </c>
      <c r="P193" s="464"/>
      <c r="Q193" s="464"/>
      <c r="R193" s="464"/>
      <c r="S193" s="464"/>
      <c r="T193" s="464"/>
      <c r="U193" s="495">
        <v>0</v>
      </c>
      <c r="V193" s="496">
        <v>0</v>
      </c>
      <c r="W193" s="496">
        <v>0</v>
      </c>
      <c r="X193" s="496">
        <v>0</v>
      </c>
      <c r="Y193" s="496">
        <v>0</v>
      </c>
      <c r="Z193" s="497"/>
    </row>
    <row r="194" spans="2:26">
      <c r="B194" s="591">
        <v>96505760</v>
      </c>
      <c r="C194" s="592" t="s">
        <v>35</v>
      </c>
      <c r="D194" s="484" t="s">
        <v>1012</v>
      </c>
      <c r="E194" s="484" t="s">
        <v>134</v>
      </c>
      <c r="F194" s="485">
        <v>537</v>
      </c>
      <c r="G194" s="593">
        <v>39653</v>
      </c>
      <c r="H194" s="326" t="s">
        <v>37</v>
      </c>
      <c r="I194" s="487">
        <v>7000</v>
      </c>
      <c r="J194" s="488" t="s">
        <v>53</v>
      </c>
      <c r="K194" s="489">
        <v>3.8</v>
      </c>
      <c r="L194" s="490" t="s">
        <v>39</v>
      </c>
      <c r="M194" s="491" t="s">
        <v>68</v>
      </c>
      <c r="N194" s="492" t="s">
        <v>985</v>
      </c>
      <c r="O194" s="493">
        <v>5.5</v>
      </c>
      <c r="P194" s="464">
        <v>2000000</v>
      </c>
      <c r="Q194" s="464">
        <v>2000000</v>
      </c>
      <c r="R194" s="464">
        <v>45158320</v>
      </c>
      <c r="S194" s="464">
        <v>236115</v>
      </c>
      <c r="T194" s="464">
        <v>45394435</v>
      </c>
      <c r="U194" s="495" t="s">
        <v>645</v>
      </c>
      <c r="V194" s="496">
        <v>0</v>
      </c>
      <c r="W194" s="496">
        <v>0</v>
      </c>
      <c r="X194" s="496">
        <v>0</v>
      </c>
      <c r="Y194" s="496" t="s">
        <v>987</v>
      </c>
      <c r="Z194" s="497"/>
    </row>
    <row r="195" spans="2:26">
      <c r="B195" s="591">
        <v>96505760</v>
      </c>
      <c r="C195" s="592" t="s">
        <v>35</v>
      </c>
      <c r="D195" s="484" t="s">
        <v>1012</v>
      </c>
      <c r="E195" s="484" t="s">
        <v>134</v>
      </c>
      <c r="F195" s="485">
        <v>537</v>
      </c>
      <c r="G195" s="593">
        <v>39653</v>
      </c>
      <c r="H195" s="326" t="s">
        <v>66</v>
      </c>
      <c r="I195" s="487">
        <v>282900</v>
      </c>
      <c r="J195" s="488" t="s">
        <v>59</v>
      </c>
      <c r="K195" s="489" t="s">
        <v>362</v>
      </c>
      <c r="L195" s="490" t="s">
        <v>39</v>
      </c>
      <c r="M195" s="491" t="s">
        <v>68</v>
      </c>
      <c r="N195" s="492" t="s">
        <v>985</v>
      </c>
      <c r="O195" s="493">
        <v>10</v>
      </c>
      <c r="P195" s="464">
        <v>80800000</v>
      </c>
      <c r="Q195" s="464">
        <v>80800000</v>
      </c>
      <c r="R195" s="464">
        <v>38940752</v>
      </c>
      <c r="S195" s="464">
        <v>153432</v>
      </c>
      <c r="T195" s="464">
        <v>39094184</v>
      </c>
      <c r="U195" s="495">
        <v>0</v>
      </c>
      <c r="V195" s="496" t="s">
        <v>69</v>
      </c>
      <c r="W195" s="496">
        <v>0</v>
      </c>
      <c r="X195" s="496">
        <v>0</v>
      </c>
      <c r="Y195" s="496" t="s">
        <v>987</v>
      </c>
      <c r="Z195" s="497"/>
    </row>
    <row r="196" spans="2:26">
      <c r="B196" s="591">
        <v>96505760</v>
      </c>
      <c r="C196" s="592" t="s">
        <v>35</v>
      </c>
      <c r="D196" s="484" t="s">
        <v>1012</v>
      </c>
      <c r="E196" s="484" t="s">
        <v>984</v>
      </c>
      <c r="F196" s="485">
        <v>538</v>
      </c>
      <c r="G196" s="593">
        <v>39612</v>
      </c>
      <c r="H196" s="326" t="s">
        <v>37</v>
      </c>
      <c r="I196" s="487">
        <v>7000</v>
      </c>
      <c r="J196" s="488"/>
      <c r="K196" s="489"/>
      <c r="L196" s="490" t="s">
        <v>39</v>
      </c>
      <c r="M196" s="491" t="s">
        <v>359</v>
      </c>
      <c r="N196" s="492" t="s">
        <v>68</v>
      </c>
      <c r="O196" s="493">
        <v>30</v>
      </c>
      <c r="P196" s="464"/>
      <c r="Q196" s="464"/>
      <c r="R196" s="464"/>
      <c r="S196" s="464"/>
      <c r="T196" s="464"/>
      <c r="U196" s="495">
        <v>0</v>
      </c>
      <c r="V196" s="496">
        <v>0</v>
      </c>
      <c r="W196" s="496">
        <v>0</v>
      </c>
      <c r="X196" s="496">
        <v>0</v>
      </c>
      <c r="Y196" s="496">
        <v>0</v>
      </c>
      <c r="Z196" s="497"/>
    </row>
    <row r="197" spans="2:26">
      <c r="B197" s="591">
        <v>96505760</v>
      </c>
      <c r="C197" s="592" t="s">
        <v>35</v>
      </c>
      <c r="D197" s="484" t="s">
        <v>1012</v>
      </c>
      <c r="E197" s="484" t="s">
        <v>134</v>
      </c>
      <c r="F197" s="485">
        <v>538</v>
      </c>
      <c r="G197" s="593">
        <v>39653</v>
      </c>
      <c r="H197" s="326" t="s">
        <v>37</v>
      </c>
      <c r="I197" s="487">
        <v>7000</v>
      </c>
      <c r="J197" s="488" t="s">
        <v>60</v>
      </c>
      <c r="K197" s="489">
        <v>4.5</v>
      </c>
      <c r="L197" s="490" t="s">
        <v>39</v>
      </c>
      <c r="M197" s="491" t="s">
        <v>68</v>
      </c>
      <c r="N197" s="492" t="s">
        <v>985</v>
      </c>
      <c r="O197" s="493">
        <v>21</v>
      </c>
      <c r="P197" s="464">
        <v>3000000</v>
      </c>
      <c r="Q197" s="464">
        <v>3000000</v>
      </c>
      <c r="R197" s="464">
        <v>67737480</v>
      </c>
      <c r="S197" s="464">
        <v>418693</v>
      </c>
      <c r="T197" s="464">
        <v>68156173</v>
      </c>
      <c r="U197" s="495" t="s">
        <v>645</v>
      </c>
      <c r="V197" s="496">
        <v>0</v>
      </c>
      <c r="W197" s="496">
        <v>0</v>
      </c>
      <c r="X197" s="496">
        <v>0</v>
      </c>
      <c r="Y197" s="496" t="s">
        <v>987</v>
      </c>
      <c r="Z197" s="497"/>
    </row>
    <row r="198" spans="2:26">
      <c r="B198" s="591">
        <v>96505760</v>
      </c>
      <c r="C198" s="592">
        <v>9</v>
      </c>
      <c r="D198" s="484" t="s">
        <v>1012</v>
      </c>
      <c r="E198" s="484" t="s">
        <v>984</v>
      </c>
      <c r="F198" s="485">
        <v>600</v>
      </c>
      <c r="G198" s="593">
        <v>40039</v>
      </c>
      <c r="H198" s="326" t="s">
        <v>37</v>
      </c>
      <c r="I198" s="487">
        <v>7000</v>
      </c>
      <c r="J198" s="488"/>
      <c r="K198" s="489"/>
      <c r="L198" s="490" t="s">
        <v>39</v>
      </c>
      <c r="M198" s="491" t="s">
        <v>68</v>
      </c>
      <c r="N198" s="492" t="s">
        <v>985</v>
      </c>
      <c r="O198" s="493">
        <v>10</v>
      </c>
      <c r="P198" s="464"/>
      <c r="Q198" s="464"/>
      <c r="R198" s="464"/>
      <c r="S198" s="464"/>
      <c r="T198" s="464"/>
      <c r="U198" s="495">
        <v>0</v>
      </c>
      <c r="V198" s="496">
        <v>0</v>
      </c>
      <c r="W198" s="496" t="s">
        <v>988</v>
      </c>
      <c r="X198" s="496">
        <v>0</v>
      </c>
      <c r="Y198" s="496">
        <v>0</v>
      </c>
      <c r="Z198" s="497"/>
    </row>
    <row r="199" spans="2:26">
      <c r="B199" s="591">
        <v>96505760</v>
      </c>
      <c r="C199" s="592">
        <v>9</v>
      </c>
      <c r="D199" s="484" t="s">
        <v>1012</v>
      </c>
      <c r="E199" s="484" t="s">
        <v>984</v>
      </c>
      <c r="F199" s="485">
        <v>601</v>
      </c>
      <c r="G199" s="593">
        <v>40039</v>
      </c>
      <c r="H199" s="326" t="s">
        <v>37</v>
      </c>
      <c r="I199" s="487">
        <v>7000</v>
      </c>
      <c r="J199" s="488"/>
      <c r="K199" s="489"/>
      <c r="L199" s="490" t="s">
        <v>39</v>
      </c>
      <c r="M199" s="491" t="s">
        <v>68</v>
      </c>
      <c r="N199" s="492" t="s">
        <v>985</v>
      </c>
      <c r="O199" s="493">
        <v>30</v>
      </c>
      <c r="P199" s="464"/>
      <c r="Q199" s="464"/>
      <c r="R199" s="464"/>
      <c r="S199" s="464"/>
      <c r="T199" s="464"/>
      <c r="U199" s="495">
        <v>0</v>
      </c>
      <c r="V199" s="496">
        <v>0</v>
      </c>
      <c r="W199" s="496" t="s">
        <v>988</v>
      </c>
      <c r="X199" s="496">
        <v>0</v>
      </c>
      <c r="Y199" s="496">
        <v>0</v>
      </c>
      <c r="Z199" s="497"/>
    </row>
    <row r="200" spans="2:26">
      <c r="B200" s="591">
        <v>90413000</v>
      </c>
      <c r="C200" s="592" t="s">
        <v>61</v>
      </c>
      <c r="D200" s="484" t="s">
        <v>413</v>
      </c>
      <c r="E200" s="484" t="s">
        <v>989</v>
      </c>
      <c r="F200" s="485">
        <v>388</v>
      </c>
      <c r="G200" s="593">
        <v>38278</v>
      </c>
      <c r="H200" s="326" t="s">
        <v>37</v>
      </c>
      <c r="I200" s="487">
        <v>2000</v>
      </c>
      <c r="J200" s="488" t="s">
        <v>56</v>
      </c>
      <c r="K200" s="489">
        <v>4</v>
      </c>
      <c r="L200" s="490" t="s">
        <v>68</v>
      </c>
      <c r="M200" s="491" t="s">
        <v>985</v>
      </c>
      <c r="N200" s="492" t="s">
        <v>985</v>
      </c>
      <c r="O200" s="493">
        <v>20</v>
      </c>
      <c r="P200" s="464">
        <v>2000000</v>
      </c>
      <c r="Q200" s="464">
        <v>1250000</v>
      </c>
      <c r="R200" s="464">
        <v>28223950</v>
      </c>
      <c r="S200" s="464">
        <v>186315</v>
      </c>
      <c r="T200" s="464">
        <v>28410265</v>
      </c>
      <c r="U200" s="495" t="s">
        <v>645</v>
      </c>
      <c r="V200" s="496">
        <v>0</v>
      </c>
      <c r="W200" s="496">
        <v>0</v>
      </c>
      <c r="X200" s="496">
        <v>0</v>
      </c>
      <c r="Y200" s="496" t="s">
        <v>987</v>
      </c>
      <c r="Z200" s="497"/>
    </row>
    <row r="201" spans="2:26">
      <c r="B201" s="594">
        <v>90413000</v>
      </c>
      <c r="C201" s="485">
        <v>1</v>
      </c>
      <c r="D201" s="484" t="s">
        <v>413</v>
      </c>
      <c r="E201" s="484" t="s">
        <v>984</v>
      </c>
      <c r="F201" s="485">
        <v>572</v>
      </c>
      <c r="G201" s="593">
        <v>39895</v>
      </c>
      <c r="H201" s="326" t="s">
        <v>37</v>
      </c>
      <c r="I201" s="487">
        <v>5000</v>
      </c>
      <c r="J201" s="488"/>
      <c r="K201" s="489"/>
      <c r="L201" s="490" t="s">
        <v>68</v>
      </c>
      <c r="M201" s="491" t="s">
        <v>39</v>
      </c>
      <c r="N201" s="492" t="s">
        <v>985</v>
      </c>
      <c r="O201" s="493">
        <v>10</v>
      </c>
      <c r="P201" s="464"/>
      <c r="Q201" s="464"/>
      <c r="R201" s="464"/>
      <c r="S201" s="464"/>
      <c r="T201" s="464"/>
      <c r="U201" s="495">
        <v>0</v>
      </c>
      <c r="V201" s="496">
        <v>0</v>
      </c>
      <c r="W201" s="496">
        <v>0</v>
      </c>
      <c r="X201" s="496">
        <v>0</v>
      </c>
      <c r="Y201" s="496">
        <v>0</v>
      </c>
      <c r="Z201" s="497"/>
    </row>
    <row r="202" spans="2:26">
      <c r="B202" s="594">
        <v>90413000</v>
      </c>
      <c r="C202" s="485">
        <v>1</v>
      </c>
      <c r="D202" s="484" t="s">
        <v>413</v>
      </c>
      <c r="E202" s="484" t="s">
        <v>134</v>
      </c>
      <c r="F202" s="485">
        <v>572</v>
      </c>
      <c r="G202" s="593">
        <v>39899</v>
      </c>
      <c r="H202" s="326" t="s">
        <v>162</v>
      </c>
      <c r="I202" s="487">
        <v>100000000</v>
      </c>
      <c r="J202" s="488" t="s">
        <v>51</v>
      </c>
      <c r="K202" s="489">
        <v>5.5</v>
      </c>
      <c r="L202" s="490" t="s">
        <v>68</v>
      </c>
      <c r="M202" s="491" t="s">
        <v>985</v>
      </c>
      <c r="N202" s="492" t="s">
        <v>985</v>
      </c>
      <c r="O202" s="493">
        <v>5</v>
      </c>
      <c r="P202" s="464"/>
      <c r="Q202" s="464"/>
      <c r="R202" s="464">
        <v>0</v>
      </c>
      <c r="S202" s="464"/>
      <c r="T202" s="464"/>
      <c r="U202" s="495">
        <v>0</v>
      </c>
      <c r="V202" s="496">
        <v>0</v>
      </c>
      <c r="W202" s="496" t="s">
        <v>988</v>
      </c>
      <c r="X202" s="496">
        <v>0</v>
      </c>
      <c r="Y202" s="496" t="s">
        <v>987</v>
      </c>
      <c r="Z202" s="497"/>
    </row>
    <row r="203" spans="2:26">
      <c r="B203" s="594">
        <v>90413000</v>
      </c>
      <c r="C203" s="485">
        <v>1</v>
      </c>
      <c r="D203" s="484" t="s">
        <v>413</v>
      </c>
      <c r="E203" s="484" t="s">
        <v>134</v>
      </c>
      <c r="F203" s="485">
        <v>572</v>
      </c>
      <c r="G203" s="593">
        <v>39899</v>
      </c>
      <c r="H203" s="326" t="s">
        <v>37</v>
      </c>
      <c r="I203" s="487">
        <v>5000</v>
      </c>
      <c r="J203" s="488" t="s">
        <v>53</v>
      </c>
      <c r="K203" s="489">
        <v>3.9</v>
      </c>
      <c r="L203" s="490" t="s">
        <v>68</v>
      </c>
      <c r="M203" s="491" t="s">
        <v>985</v>
      </c>
      <c r="N203" s="492" t="s">
        <v>985</v>
      </c>
      <c r="O203" s="493">
        <v>10</v>
      </c>
      <c r="P203" s="464"/>
      <c r="Q203" s="464"/>
      <c r="R203" s="464">
        <v>0</v>
      </c>
      <c r="S203" s="464"/>
      <c r="T203" s="464"/>
      <c r="U203" s="495" t="s">
        <v>645</v>
      </c>
      <c r="V203" s="496">
        <v>0</v>
      </c>
      <c r="W203" s="496" t="s">
        <v>988</v>
      </c>
      <c r="X203" s="496">
        <v>0</v>
      </c>
      <c r="Y203" s="496" t="s">
        <v>987</v>
      </c>
      <c r="Z203" s="497"/>
    </row>
    <row r="204" spans="2:26">
      <c r="B204" s="594">
        <v>90413000</v>
      </c>
      <c r="C204" s="485">
        <v>1</v>
      </c>
      <c r="D204" s="484" t="s">
        <v>413</v>
      </c>
      <c r="E204" s="484" t="s">
        <v>142</v>
      </c>
      <c r="F204" s="485">
        <v>572</v>
      </c>
      <c r="G204" s="593">
        <v>39902</v>
      </c>
      <c r="H204" s="326" t="s">
        <v>37</v>
      </c>
      <c r="I204" s="487">
        <v>5000</v>
      </c>
      <c r="J204" s="488" t="s">
        <v>60</v>
      </c>
      <c r="K204" s="489">
        <v>3</v>
      </c>
      <c r="L204" s="490" t="s">
        <v>68</v>
      </c>
      <c r="M204" s="491" t="s">
        <v>985</v>
      </c>
      <c r="N204" s="492" t="s">
        <v>985</v>
      </c>
      <c r="O204" s="493">
        <v>5</v>
      </c>
      <c r="P204" s="464">
        <v>3000000</v>
      </c>
      <c r="Q204" s="464">
        <v>3000000</v>
      </c>
      <c r="R204" s="464">
        <v>67737480</v>
      </c>
      <c r="S204" s="464">
        <v>756415</v>
      </c>
      <c r="T204" s="464">
        <v>68493895</v>
      </c>
      <c r="U204" s="495" t="s">
        <v>645</v>
      </c>
      <c r="V204" s="496">
        <v>0</v>
      </c>
      <c r="W204" s="496">
        <v>0</v>
      </c>
      <c r="X204" s="496">
        <v>0</v>
      </c>
      <c r="Y204" s="496" t="s">
        <v>987</v>
      </c>
      <c r="Z204" s="497"/>
    </row>
    <row r="205" spans="2:26">
      <c r="B205" s="594">
        <v>90413000</v>
      </c>
      <c r="C205" s="485">
        <v>1</v>
      </c>
      <c r="D205" s="484" t="s">
        <v>413</v>
      </c>
      <c r="E205" s="484" t="s">
        <v>984</v>
      </c>
      <c r="F205" s="485">
        <v>573</v>
      </c>
      <c r="G205" s="593">
        <v>39895</v>
      </c>
      <c r="H205" s="326" t="s">
        <v>37</v>
      </c>
      <c r="I205" s="487">
        <v>5000</v>
      </c>
      <c r="J205" s="488"/>
      <c r="K205" s="489"/>
      <c r="L205" s="490" t="s">
        <v>68</v>
      </c>
      <c r="M205" s="491" t="s">
        <v>39</v>
      </c>
      <c r="N205" s="492" t="s">
        <v>985</v>
      </c>
      <c r="O205" s="493">
        <v>30</v>
      </c>
      <c r="P205" s="464"/>
      <c r="Q205" s="464"/>
      <c r="R205" s="464"/>
      <c r="S205" s="464"/>
      <c r="T205" s="464"/>
      <c r="U205" s="495">
        <v>0</v>
      </c>
      <c r="V205" s="496">
        <v>0</v>
      </c>
      <c r="W205" s="496">
        <v>0</v>
      </c>
      <c r="X205" s="496">
        <v>0</v>
      </c>
      <c r="Y205" s="496">
        <v>0</v>
      </c>
      <c r="Z205" s="497"/>
    </row>
    <row r="206" spans="2:26">
      <c r="B206" s="594">
        <v>90413000</v>
      </c>
      <c r="C206" s="485">
        <v>1</v>
      </c>
      <c r="D206" s="484" t="s">
        <v>413</v>
      </c>
      <c r="E206" s="484" t="s">
        <v>134</v>
      </c>
      <c r="F206" s="485">
        <v>573</v>
      </c>
      <c r="G206" s="593">
        <v>39899</v>
      </c>
      <c r="H206" s="326" t="s">
        <v>37</v>
      </c>
      <c r="I206" s="487">
        <v>5000</v>
      </c>
      <c r="J206" s="488" t="s">
        <v>59</v>
      </c>
      <c r="K206" s="489">
        <v>4.25</v>
      </c>
      <c r="L206" s="490" t="s">
        <v>68</v>
      </c>
      <c r="M206" s="491" t="s">
        <v>985</v>
      </c>
      <c r="N206" s="492" t="s">
        <v>985</v>
      </c>
      <c r="O206" s="493">
        <v>21</v>
      </c>
      <c r="P206" s="464">
        <v>2000000</v>
      </c>
      <c r="Q206" s="464">
        <v>2000000</v>
      </c>
      <c r="R206" s="464">
        <v>45158320</v>
      </c>
      <c r="S206" s="464">
        <v>712222</v>
      </c>
      <c r="T206" s="464">
        <v>45870542</v>
      </c>
      <c r="U206" s="495" t="s">
        <v>645</v>
      </c>
      <c r="V206" s="496">
        <v>0</v>
      </c>
      <c r="W206" s="496">
        <v>0</v>
      </c>
      <c r="X206" s="496">
        <v>0</v>
      </c>
      <c r="Y206" s="496" t="s">
        <v>987</v>
      </c>
      <c r="Z206" s="497"/>
    </row>
    <row r="207" spans="2:26">
      <c r="B207" s="594">
        <v>90413000</v>
      </c>
      <c r="C207" s="485">
        <v>1</v>
      </c>
      <c r="D207" s="484" t="s">
        <v>413</v>
      </c>
      <c r="E207" s="484" t="s">
        <v>984</v>
      </c>
      <c r="F207" s="485">
        <v>716</v>
      </c>
      <c r="G207" s="593">
        <v>40997</v>
      </c>
      <c r="H207" s="326" t="s">
        <v>37</v>
      </c>
      <c r="I207" s="487">
        <v>2000</v>
      </c>
      <c r="J207" s="488"/>
      <c r="K207" s="489"/>
      <c r="L207" s="490" t="s">
        <v>68</v>
      </c>
      <c r="M207" s="491" t="s">
        <v>39</v>
      </c>
      <c r="N207" s="492" t="s">
        <v>49</v>
      </c>
      <c r="O207" s="493">
        <v>10</v>
      </c>
      <c r="P207" s="464"/>
      <c r="Q207" s="464"/>
      <c r="R207" s="464"/>
      <c r="S207" s="464"/>
      <c r="T207" s="464"/>
      <c r="U207" s="495">
        <v>0</v>
      </c>
      <c r="V207" s="496">
        <v>0</v>
      </c>
      <c r="W207" s="496" t="s">
        <v>988</v>
      </c>
      <c r="X207" s="496">
        <v>0</v>
      </c>
      <c r="Y207" s="496">
        <v>0</v>
      </c>
      <c r="Z207" s="497"/>
    </row>
    <row r="208" spans="2:26">
      <c r="B208" s="594">
        <v>90413000</v>
      </c>
      <c r="C208" s="485">
        <v>1</v>
      </c>
      <c r="D208" s="484" t="s">
        <v>413</v>
      </c>
      <c r="E208" s="484" t="s">
        <v>984</v>
      </c>
      <c r="F208" s="485">
        <v>717</v>
      </c>
      <c r="G208" s="593">
        <v>40997</v>
      </c>
      <c r="H208" s="326" t="s">
        <v>37</v>
      </c>
      <c r="I208" s="487">
        <v>5000</v>
      </c>
      <c r="J208" s="488"/>
      <c r="K208" s="489"/>
      <c r="L208" s="490" t="s">
        <v>68</v>
      </c>
      <c r="M208" s="491" t="s">
        <v>39</v>
      </c>
      <c r="N208" s="492" t="s">
        <v>49</v>
      </c>
      <c r="O208" s="493">
        <v>10</v>
      </c>
      <c r="P208" s="464"/>
      <c r="Q208" s="464"/>
      <c r="R208" s="464"/>
      <c r="S208" s="464"/>
      <c r="T208" s="464"/>
      <c r="U208" s="495">
        <v>0</v>
      </c>
      <c r="V208" s="496">
        <v>0</v>
      </c>
      <c r="W208" s="496" t="s">
        <v>988</v>
      </c>
      <c r="X208" s="496">
        <v>0</v>
      </c>
      <c r="Y208" s="496">
        <v>0</v>
      </c>
      <c r="Z208" s="497"/>
    </row>
    <row r="209" spans="2:26">
      <c r="B209" s="594">
        <v>90413000</v>
      </c>
      <c r="C209" s="485">
        <v>1</v>
      </c>
      <c r="D209" s="484" t="s">
        <v>413</v>
      </c>
      <c r="E209" s="484" t="s">
        <v>984</v>
      </c>
      <c r="F209" s="485">
        <v>718</v>
      </c>
      <c r="G209" s="593">
        <v>40997</v>
      </c>
      <c r="H209" s="326" t="s">
        <v>37</v>
      </c>
      <c r="I209" s="487">
        <v>10000</v>
      </c>
      <c r="J209" s="488"/>
      <c r="K209" s="489"/>
      <c r="L209" s="490" t="s">
        <v>68</v>
      </c>
      <c r="M209" s="491" t="s">
        <v>39</v>
      </c>
      <c r="N209" s="492" t="s">
        <v>49</v>
      </c>
      <c r="O209" s="493">
        <v>30</v>
      </c>
      <c r="P209" s="464"/>
      <c r="Q209" s="464"/>
      <c r="R209" s="464"/>
      <c r="S209" s="464"/>
      <c r="T209" s="464"/>
      <c r="U209" s="495">
        <v>0</v>
      </c>
      <c r="V209" s="496">
        <v>0</v>
      </c>
      <c r="W209" s="496" t="s">
        <v>988</v>
      </c>
      <c r="X209" s="496">
        <v>0</v>
      </c>
      <c r="Y209" s="496">
        <v>0</v>
      </c>
      <c r="Z209" s="497"/>
    </row>
    <row r="210" spans="2:26">
      <c r="B210" s="591">
        <v>90320000</v>
      </c>
      <c r="C210" s="592">
        <v>6</v>
      </c>
      <c r="D210" s="484" t="s">
        <v>1013</v>
      </c>
      <c r="E210" s="484" t="s">
        <v>984</v>
      </c>
      <c r="F210" s="485">
        <v>593</v>
      </c>
      <c r="G210" s="593">
        <v>39995</v>
      </c>
      <c r="H210" s="326" t="s">
        <v>37</v>
      </c>
      <c r="I210" s="487">
        <v>1500</v>
      </c>
      <c r="J210" s="488"/>
      <c r="K210" s="489"/>
      <c r="L210" s="490" t="s">
        <v>68</v>
      </c>
      <c r="M210" s="491" t="s">
        <v>39</v>
      </c>
      <c r="N210" s="492" t="s">
        <v>985</v>
      </c>
      <c r="O210" s="493">
        <v>10</v>
      </c>
      <c r="P210" s="464"/>
      <c r="Q210" s="464"/>
      <c r="R210" s="464"/>
      <c r="S210" s="464"/>
      <c r="T210" s="464"/>
      <c r="U210" s="495">
        <v>0</v>
      </c>
      <c r="V210" s="496">
        <v>0</v>
      </c>
      <c r="W210" s="496" t="s">
        <v>988</v>
      </c>
      <c r="X210" s="496">
        <v>0</v>
      </c>
      <c r="Y210" s="496">
        <v>0</v>
      </c>
      <c r="Z210" s="497"/>
    </row>
    <row r="211" spans="2:26">
      <c r="B211" s="591">
        <v>90320000</v>
      </c>
      <c r="C211" s="592">
        <v>6</v>
      </c>
      <c r="D211" s="484" t="s">
        <v>1013</v>
      </c>
      <c r="E211" s="484" t="s">
        <v>984</v>
      </c>
      <c r="F211" s="485">
        <v>594</v>
      </c>
      <c r="G211" s="593">
        <v>39995</v>
      </c>
      <c r="H211" s="326" t="s">
        <v>37</v>
      </c>
      <c r="I211" s="487">
        <v>1500</v>
      </c>
      <c r="J211" s="488"/>
      <c r="K211" s="489"/>
      <c r="L211" s="490" t="s">
        <v>68</v>
      </c>
      <c r="M211" s="491" t="s">
        <v>39</v>
      </c>
      <c r="N211" s="492" t="s">
        <v>985</v>
      </c>
      <c r="O211" s="493">
        <v>30</v>
      </c>
      <c r="P211" s="464"/>
      <c r="Q211" s="464"/>
      <c r="R211" s="464"/>
      <c r="S211" s="464"/>
      <c r="T211" s="464"/>
      <c r="U211" s="495">
        <v>0</v>
      </c>
      <c r="V211" s="496">
        <v>0</v>
      </c>
      <c r="W211" s="496">
        <v>0</v>
      </c>
      <c r="X211" s="496">
        <v>0</v>
      </c>
      <c r="Y211" s="496">
        <v>0</v>
      </c>
      <c r="Z211" s="497"/>
    </row>
    <row r="212" spans="2:26">
      <c r="B212" s="591">
        <v>90320000</v>
      </c>
      <c r="C212" s="592">
        <v>6</v>
      </c>
      <c r="D212" s="484" t="s">
        <v>1013</v>
      </c>
      <c r="E212" s="484" t="s">
        <v>134</v>
      </c>
      <c r="F212" s="485">
        <v>594</v>
      </c>
      <c r="G212" s="593">
        <v>39996</v>
      </c>
      <c r="H212" s="326" t="s">
        <v>37</v>
      </c>
      <c r="I212" s="487">
        <v>1500</v>
      </c>
      <c r="J212" s="488" t="s">
        <v>63</v>
      </c>
      <c r="K212" s="489">
        <v>4.5999999999999996</v>
      </c>
      <c r="L212" s="490" t="s">
        <v>68</v>
      </c>
      <c r="M212" s="491" t="s">
        <v>985</v>
      </c>
      <c r="N212" s="492" t="s">
        <v>985</v>
      </c>
      <c r="O212" s="493">
        <v>23</v>
      </c>
      <c r="P212" s="464">
        <v>1500000</v>
      </c>
      <c r="Q212" s="464">
        <v>1500000</v>
      </c>
      <c r="R212" s="464">
        <v>33868740</v>
      </c>
      <c r="S212" s="464">
        <v>63538</v>
      </c>
      <c r="T212" s="464">
        <v>33932278</v>
      </c>
      <c r="U212" s="495" t="s">
        <v>645</v>
      </c>
      <c r="V212" s="496">
        <v>0</v>
      </c>
      <c r="W212" s="496">
        <v>0</v>
      </c>
      <c r="X212" s="496">
        <v>0</v>
      </c>
      <c r="Y212" s="496" t="s">
        <v>987</v>
      </c>
      <c r="Z212" s="497"/>
    </row>
    <row r="213" spans="2:26">
      <c r="B213" s="591">
        <v>90042000</v>
      </c>
      <c r="C213" s="592" t="s">
        <v>107</v>
      </c>
      <c r="D213" s="484" t="s">
        <v>1014</v>
      </c>
      <c r="E213" s="484" t="s">
        <v>984</v>
      </c>
      <c r="F213" s="485">
        <v>469</v>
      </c>
      <c r="G213" s="593">
        <v>38929</v>
      </c>
      <c r="H213" s="326" t="s">
        <v>37</v>
      </c>
      <c r="I213" s="487">
        <v>5000</v>
      </c>
      <c r="J213" s="488"/>
      <c r="K213" s="489"/>
      <c r="L213" s="490" t="s">
        <v>68</v>
      </c>
      <c r="M213" s="491" t="s">
        <v>39</v>
      </c>
      <c r="N213" s="492" t="s">
        <v>985</v>
      </c>
      <c r="O213" s="493">
        <v>25</v>
      </c>
      <c r="P213" s="464"/>
      <c r="Q213" s="464"/>
      <c r="R213" s="464"/>
      <c r="S213" s="464"/>
      <c r="T213" s="464"/>
      <c r="U213" s="495">
        <v>0</v>
      </c>
      <c r="V213" s="496">
        <v>0</v>
      </c>
      <c r="W213" s="496">
        <v>0</v>
      </c>
      <c r="X213" s="496">
        <v>0</v>
      </c>
      <c r="Y213" s="496">
        <v>0</v>
      </c>
      <c r="Z213" s="497"/>
    </row>
    <row r="214" spans="2:26">
      <c r="B214" s="591">
        <v>90042000</v>
      </c>
      <c r="C214" s="592" t="s">
        <v>107</v>
      </c>
      <c r="D214" s="484" t="s">
        <v>1014</v>
      </c>
      <c r="E214" s="484" t="s">
        <v>134</v>
      </c>
      <c r="F214" s="485">
        <v>469</v>
      </c>
      <c r="G214" s="593">
        <v>38951</v>
      </c>
      <c r="H214" s="326" t="s">
        <v>37</v>
      </c>
      <c r="I214" s="487">
        <v>3500</v>
      </c>
      <c r="J214" s="488" t="s">
        <v>63</v>
      </c>
      <c r="K214" s="489">
        <v>4.0999999999999996</v>
      </c>
      <c r="L214" s="490" t="s">
        <v>68</v>
      </c>
      <c r="M214" s="491" t="s">
        <v>39</v>
      </c>
      <c r="N214" s="492" t="s">
        <v>985</v>
      </c>
      <c r="O214" s="493">
        <v>23</v>
      </c>
      <c r="P214" s="464">
        <v>3500000</v>
      </c>
      <c r="Q214" s="464">
        <v>3500000</v>
      </c>
      <c r="R214" s="464">
        <v>79027060</v>
      </c>
      <c r="S214" s="464">
        <v>1333574</v>
      </c>
      <c r="T214" s="464">
        <v>80360634</v>
      </c>
      <c r="U214" s="495" t="s">
        <v>645</v>
      </c>
      <c r="V214" s="496">
        <v>0</v>
      </c>
      <c r="W214" s="496">
        <v>0</v>
      </c>
      <c r="X214" s="496">
        <v>0</v>
      </c>
      <c r="Y214" s="496" t="s">
        <v>987</v>
      </c>
      <c r="Z214" s="497"/>
    </row>
    <row r="215" spans="2:26">
      <c r="B215" s="591">
        <v>90042000</v>
      </c>
      <c r="C215" s="592" t="s">
        <v>107</v>
      </c>
      <c r="D215" s="484" t="s">
        <v>1014</v>
      </c>
      <c r="E215" s="484" t="s">
        <v>142</v>
      </c>
      <c r="F215" s="485">
        <v>469</v>
      </c>
      <c r="G215" s="593">
        <v>39030</v>
      </c>
      <c r="H215" s="326" t="s">
        <v>37</v>
      </c>
      <c r="I215" s="487">
        <v>1500</v>
      </c>
      <c r="J215" s="488" t="s">
        <v>51</v>
      </c>
      <c r="K215" s="489">
        <v>3.7</v>
      </c>
      <c r="L215" s="490" t="s">
        <v>68</v>
      </c>
      <c r="M215" s="491" t="s">
        <v>39</v>
      </c>
      <c r="N215" s="492" t="s">
        <v>985</v>
      </c>
      <c r="O215" s="493">
        <v>21</v>
      </c>
      <c r="P215" s="464">
        <v>1500000</v>
      </c>
      <c r="Q215" s="464">
        <v>1500000</v>
      </c>
      <c r="R215" s="464">
        <v>33868740</v>
      </c>
      <c r="S215" s="464">
        <v>263200</v>
      </c>
      <c r="T215" s="464">
        <v>34131940</v>
      </c>
      <c r="U215" s="495" t="s">
        <v>645</v>
      </c>
      <c r="V215" s="496">
        <v>0</v>
      </c>
      <c r="W215" s="496">
        <v>0</v>
      </c>
      <c r="X215" s="496">
        <v>0</v>
      </c>
      <c r="Y215" s="496" t="s">
        <v>987</v>
      </c>
      <c r="Z215" s="497"/>
    </row>
    <row r="216" spans="2:26">
      <c r="B216" s="591">
        <v>90042000</v>
      </c>
      <c r="C216" s="592" t="s">
        <v>107</v>
      </c>
      <c r="D216" s="484" t="s">
        <v>1014</v>
      </c>
      <c r="E216" s="484" t="s">
        <v>984</v>
      </c>
      <c r="F216" s="485">
        <v>470</v>
      </c>
      <c r="G216" s="593">
        <v>38929</v>
      </c>
      <c r="H216" s="326" t="s">
        <v>37</v>
      </c>
      <c r="I216" s="487">
        <v>4000</v>
      </c>
      <c r="J216" s="488"/>
      <c r="K216" s="489"/>
      <c r="L216" s="490" t="s">
        <v>68</v>
      </c>
      <c r="M216" s="491" t="s">
        <v>39</v>
      </c>
      <c r="N216" s="492" t="s">
        <v>985</v>
      </c>
      <c r="O216" s="493">
        <v>10</v>
      </c>
      <c r="P216" s="464"/>
      <c r="Q216" s="464"/>
      <c r="R216" s="464"/>
      <c r="S216" s="464"/>
      <c r="T216" s="464"/>
      <c r="U216" s="495">
        <v>0</v>
      </c>
      <c r="V216" s="496">
        <v>0</v>
      </c>
      <c r="W216" s="496">
        <v>0</v>
      </c>
      <c r="X216" s="496">
        <v>0</v>
      </c>
      <c r="Y216" s="496">
        <v>0</v>
      </c>
      <c r="Z216" s="497"/>
    </row>
    <row r="217" spans="2:26">
      <c r="B217" s="591">
        <v>90042000</v>
      </c>
      <c r="C217" s="592" t="s">
        <v>107</v>
      </c>
      <c r="D217" s="484" t="s">
        <v>1014</v>
      </c>
      <c r="E217" s="484" t="s">
        <v>134</v>
      </c>
      <c r="F217" s="485">
        <v>470</v>
      </c>
      <c r="G217" s="593">
        <v>39030</v>
      </c>
      <c r="H217" s="326" t="s">
        <v>37</v>
      </c>
      <c r="I217" s="487">
        <v>2600</v>
      </c>
      <c r="J217" s="488" t="s">
        <v>56</v>
      </c>
      <c r="K217" s="489">
        <v>3.4</v>
      </c>
      <c r="L217" s="490" t="s">
        <v>68</v>
      </c>
      <c r="M217" s="491" t="s">
        <v>39</v>
      </c>
      <c r="N217" s="492" t="s">
        <v>985</v>
      </c>
      <c r="O217" s="493">
        <v>5</v>
      </c>
      <c r="P217" s="464">
        <v>1100000</v>
      </c>
      <c r="Q217" s="464">
        <v>0</v>
      </c>
      <c r="R217" s="464">
        <v>0</v>
      </c>
      <c r="S217" s="464"/>
      <c r="T217" s="464"/>
      <c r="U217" s="495" t="s">
        <v>645</v>
      </c>
      <c r="V217" s="496">
        <v>0</v>
      </c>
      <c r="W217" s="496">
        <v>0</v>
      </c>
      <c r="X217" s="496" t="s">
        <v>990</v>
      </c>
      <c r="Y217" s="496" t="s">
        <v>987</v>
      </c>
      <c r="Z217" s="497"/>
    </row>
    <row r="218" spans="2:26">
      <c r="B218" s="591">
        <v>90042000</v>
      </c>
      <c r="C218" s="592" t="s">
        <v>107</v>
      </c>
      <c r="D218" s="484" t="s">
        <v>1014</v>
      </c>
      <c r="E218" s="484" t="s">
        <v>142</v>
      </c>
      <c r="F218" s="485">
        <v>470</v>
      </c>
      <c r="G218" s="593">
        <v>39378</v>
      </c>
      <c r="H218" s="326" t="s">
        <v>37</v>
      </c>
      <c r="I218" s="487">
        <v>2900</v>
      </c>
      <c r="J218" s="488" t="s">
        <v>53</v>
      </c>
      <c r="K218" s="489">
        <v>3.5</v>
      </c>
      <c r="L218" s="490" t="s">
        <v>68</v>
      </c>
      <c r="M218" s="491" t="s">
        <v>39</v>
      </c>
      <c r="N218" s="492" t="s">
        <v>985</v>
      </c>
      <c r="O218" s="493">
        <v>8</v>
      </c>
      <c r="P218" s="464">
        <v>2900000</v>
      </c>
      <c r="Q218" s="464">
        <v>1691666</v>
      </c>
      <c r="R218" s="464">
        <v>38196397</v>
      </c>
      <c r="S218" s="464">
        <v>372970</v>
      </c>
      <c r="T218" s="464">
        <v>38569367</v>
      </c>
      <c r="U218" s="495" t="s">
        <v>645</v>
      </c>
      <c r="V218" s="496">
        <v>0</v>
      </c>
      <c r="W218" s="496">
        <v>0</v>
      </c>
      <c r="X218" s="496">
        <v>0</v>
      </c>
      <c r="Y218" s="496" t="s">
        <v>987</v>
      </c>
      <c r="Z218" s="497"/>
    </row>
    <row r="219" spans="2:26">
      <c r="B219" s="591">
        <v>90042000</v>
      </c>
      <c r="C219" s="592" t="s">
        <v>107</v>
      </c>
      <c r="D219" s="484" t="s">
        <v>1014</v>
      </c>
      <c r="E219" s="484" t="s">
        <v>984</v>
      </c>
      <c r="F219" s="485">
        <v>541</v>
      </c>
      <c r="G219" s="593">
        <v>39644</v>
      </c>
      <c r="H219" s="326" t="s">
        <v>37</v>
      </c>
      <c r="I219" s="487">
        <v>4000</v>
      </c>
      <c r="J219" s="488"/>
      <c r="K219" s="489"/>
      <c r="L219" s="490" t="s">
        <v>39</v>
      </c>
      <c r="M219" s="491" t="s">
        <v>68</v>
      </c>
      <c r="N219" s="492" t="s">
        <v>985</v>
      </c>
      <c r="O219" s="493">
        <v>10</v>
      </c>
      <c r="P219" s="464"/>
      <c r="Q219" s="464"/>
      <c r="R219" s="464"/>
      <c r="S219" s="464"/>
      <c r="T219" s="464"/>
      <c r="U219" s="495">
        <v>0</v>
      </c>
      <c r="V219" s="496">
        <v>0</v>
      </c>
      <c r="W219" s="496">
        <v>0</v>
      </c>
      <c r="X219" s="496">
        <v>0</v>
      </c>
      <c r="Y219" s="496">
        <v>0</v>
      </c>
      <c r="Z219" s="497"/>
    </row>
    <row r="220" spans="2:26">
      <c r="B220" s="591">
        <v>90042000</v>
      </c>
      <c r="C220" s="592" t="s">
        <v>107</v>
      </c>
      <c r="D220" s="484" t="s">
        <v>1014</v>
      </c>
      <c r="E220" s="484" t="s">
        <v>134</v>
      </c>
      <c r="F220" s="485">
        <v>541</v>
      </c>
      <c r="G220" s="593">
        <v>39661</v>
      </c>
      <c r="H220" s="326" t="s">
        <v>37</v>
      </c>
      <c r="I220" s="487">
        <v>4000</v>
      </c>
      <c r="J220" s="488" t="s">
        <v>59</v>
      </c>
      <c r="K220" s="489">
        <v>3.75</v>
      </c>
      <c r="L220" s="490" t="s">
        <v>68</v>
      </c>
      <c r="M220" s="491" t="s">
        <v>985</v>
      </c>
      <c r="N220" s="492" t="s">
        <v>985</v>
      </c>
      <c r="O220" s="493">
        <v>5</v>
      </c>
      <c r="P220" s="464">
        <v>2000000</v>
      </c>
      <c r="Q220" s="464">
        <v>2000000</v>
      </c>
      <c r="R220" s="464">
        <v>45158320</v>
      </c>
      <c r="S220" s="464">
        <v>792812</v>
      </c>
      <c r="T220" s="464">
        <v>45951132</v>
      </c>
      <c r="U220" s="495" t="s">
        <v>645</v>
      </c>
      <c r="V220" s="496">
        <v>0</v>
      </c>
      <c r="W220" s="496">
        <v>0</v>
      </c>
      <c r="X220" s="496">
        <v>0</v>
      </c>
      <c r="Y220" s="496" t="s">
        <v>987</v>
      </c>
      <c r="Z220" s="497"/>
    </row>
    <row r="221" spans="2:26">
      <c r="B221" s="591">
        <v>90042000</v>
      </c>
      <c r="C221" s="592">
        <v>5</v>
      </c>
      <c r="D221" s="484" t="s">
        <v>1014</v>
      </c>
      <c r="E221" s="484" t="s">
        <v>142</v>
      </c>
      <c r="F221" s="485">
        <v>541</v>
      </c>
      <c r="G221" s="593">
        <v>40506</v>
      </c>
      <c r="H221" s="326" t="s">
        <v>37</v>
      </c>
      <c r="I221" s="487">
        <v>2000</v>
      </c>
      <c r="J221" s="488" t="s">
        <v>75</v>
      </c>
      <c r="K221" s="489">
        <v>4</v>
      </c>
      <c r="L221" s="490" t="s">
        <v>68</v>
      </c>
      <c r="M221" s="491" t="s">
        <v>39</v>
      </c>
      <c r="N221" s="492" t="s">
        <v>985</v>
      </c>
      <c r="O221" s="493">
        <v>21</v>
      </c>
      <c r="P221" s="464">
        <v>2000000</v>
      </c>
      <c r="Q221" s="464">
        <v>2000000</v>
      </c>
      <c r="R221" s="464">
        <v>45158320</v>
      </c>
      <c r="S221" s="464">
        <v>293218</v>
      </c>
      <c r="T221" s="464">
        <v>45451538</v>
      </c>
      <c r="U221" s="495" t="s">
        <v>645</v>
      </c>
      <c r="V221" s="496">
        <v>0</v>
      </c>
      <c r="W221" s="496">
        <v>0</v>
      </c>
      <c r="X221" s="496">
        <v>0</v>
      </c>
      <c r="Y221" s="496">
        <v>0</v>
      </c>
      <c r="Z221" s="497"/>
    </row>
    <row r="222" spans="2:26">
      <c r="B222" s="591">
        <v>90042000</v>
      </c>
      <c r="C222" s="592">
        <v>5</v>
      </c>
      <c r="D222" s="484" t="s">
        <v>1014</v>
      </c>
      <c r="E222" s="484" t="s">
        <v>984</v>
      </c>
      <c r="F222" s="485">
        <v>542</v>
      </c>
      <c r="G222" s="593">
        <v>39644</v>
      </c>
      <c r="H222" s="326" t="s">
        <v>37</v>
      </c>
      <c r="I222" s="487">
        <v>6000</v>
      </c>
      <c r="J222" s="488"/>
      <c r="K222" s="489"/>
      <c r="L222" s="490" t="s">
        <v>39</v>
      </c>
      <c r="M222" s="491" t="s">
        <v>68</v>
      </c>
      <c r="N222" s="492" t="s">
        <v>985</v>
      </c>
      <c r="O222" s="493">
        <v>30</v>
      </c>
      <c r="P222" s="464"/>
      <c r="Q222" s="464"/>
      <c r="R222" s="464"/>
      <c r="S222" s="464"/>
      <c r="T222" s="464"/>
      <c r="U222" s="495">
        <v>0</v>
      </c>
      <c r="V222" s="496">
        <v>0</v>
      </c>
      <c r="W222" s="496">
        <v>0</v>
      </c>
      <c r="X222" s="496">
        <v>0</v>
      </c>
      <c r="Y222" s="496">
        <v>0</v>
      </c>
      <c r="Z222" s="497"/>
    </row>
    <row r="223" spans="2:26">
      <c r="B223" s="591">
        <v>90042000</v>
      </c>
      <c r="C223" s="592">
        <v>5</v>
      </c>
      <c r="D223" s="484" t="s">
        <v>1014</v>
      </c>
      <c r="E223" s="484" t="s">
        <v>134</v>
      </c>
      <c r="F223" s="485">
        <v>542</v>
      </c>
      <c r="G223" s="593">
        <v>39661</v>
      </c>
      <c r="H223" s="326" t="s">
        <v>37</v>
      </c>
      <c r="I223" s="487">
        <v>6000</v>
      </c>
      <c r="J223" s="488" t="s">
        <v>60</v>
      </c>
      <c r="K223" s="489">
        <v>4.6500000000000004</v>
      </c>
      <c r="L223" s="490" t="s">
        <v>68</v>
      </c>
      <c r="M223" s="491" t="s">
        <v>985</v>
      </c>
      <c r="N223" s="492" t="s">
        <v>985</v>
      </c>
      <c r="O223" s="493">
        <v>21</v>
      </c>
      <c r="P223" s="464">
        <v>5500000</v>
      </c>
      <c r="Q223" s="464">
        <v>5500000</v>
      </c>
      <c r="R223" s="464">
        <v>124185380</v>
      </c>
      <c r="S223" s="464">
        <v>2697683</v>
      </c>
      <c r="T223" s="464">
        <v>126883063</v>
      </c>
      <c r="U223" s="495" t="s">
        <v>645</v>
      </c>
      <c r="V223" s="496">
        <v>0</v>
      </c>
      <c r="W223" s="496">
        <v>0</v>
      </c>
      <c r="X223" s="496">
        <v>0</v>
      </c>
      <c r="Y223" s="496" t="s">
        <v>987</v>
      </c>
      <c r="Z223" s="497"/>
    </row>
    <row r="224" spans="2:26">
      <c r="B224" s="591">
        <v>90042000</v>
      </c>
      <c r="C224" s="592">
        <v>5</v>
      </c>
      <c r="D224" s="484" t="s">
        <v>1014</v>
      </c>
      <c r="E224" s="484" t="s">
        <v>142</v>
      </c>
      <c r="F224" s="485">
        <v>542</v>
      </c>
      <c r="G224" s="593">
        <v>39822</v>
      </c>
      <c r="H224" s="326" t="s">
        <v>37</v>
      </c>
      <c r="I224" s="487">
        <v>500</v>
      </c>
      <c r="J224" s="488" t="s">
        <v>64</v>
      </c>
      <c r="K224" s="489">
        <v>4.75</v>
      </c>
      <c r="L224" s="490" t="s">
        <v>68</v>
      </c>
      <c r="M224" s="491" t="s">
        <v>985</v>
      </c>
      <c r="N224" s="492" t="s">
        <v>985</v>
      </c>
      <c r="O224" s="493">
        <v>20</v>
      </c>
      <c r="P224" s="464">
        <v>500000</v>
      </c>
      <c r="Q224" s="464">
        <v>500000</v>
      </c>
      <c r="R224" s="464">
        <v>11289580</v>
      </c>
      <c r="S224" s="464">
        <v>28806</v>
      </c>
      <c r="T224" s="464">
        <v>11318386</v>
      </c>
      <c r="U224" s="495" t="s">
        <v>645</v>
      </c>
      <c r="V224" s="496">
        <v>0</v>
      </c>
      <c r="W224" s="496">
        <v>0</v>
      </c>
      <c r="X224" s="496">
        <v>0</v>
      </c>
      <c r="Y224" s="496" t="s">
        <v>987</v>
      </c>
      <c r="Z224" s="497"/>
    </row>
    <row r="225" spans="2:26">
      <c r="B225" s="591">
        <v>91143000</v>
      </c>
      <c r="C225" s="592" t="s">
        <v>159</v>
      </c>
      <c r="D225" s="484" t="s">
        <v>1015</v>
      </c>
      <c r="E225" s="484" t="s">
        <v>984</v>
      </c>
      <c r="F225" s="485">
        <v>377</v>
      </c>
      <c r="G225" s="593">
        <v>38194</v>
      </c>
      <c r="H225" s="326" t="s">
        <v>37</v>
      </c>
      <c r="I225" s="487">
        <v>3000</v>
      </c>
      <c r="J225" s="488"/>
      <c r="K225" s="489"/>
      <c r="L225" s="490" t="s">
        <v>985</v>
      </c>
      <c r="M225" s="491" t="s">
        <v>985</v>
      </c>
      <c r="N225" s="492" t="s">
        <v>985</v>
      </c>
      <c r="O225" s="493">
        <v>21</v>
      </c>
      <c r="P225" s="464"/>
      <c r="Q225" s="464"/>
      <c r="R225" s="464"/>
      <c r="S225" s="464"/>
      <c r="T225" s="464"/>
      <c r="U225" s="495">
        <v>0</v>
      </c>
      <c r="V225" s="496">
        <v>0</v>
      </c>
      <c r="W225" s="496">
        <v>0</v>
      </c>
      <c r="X225" s="496">
        <v>0</v>
      </c>
      <c r="Y225" s="496">
        <v>0</v>
      </c>
      <c r="Z225" s="497"/>
    </row>
    <row r="226" spans="2:26">
      <c r="B226" s="591">
        <v>91143000</v>
      </c>
      <c r="C226" s="592" t="s">
        <v>159</v>
      </c>
      <c r="D226" s="484" t="s">
        <v>1015</v>
      </c>
      <c r="E226" s="484" t="s">
        <v>134</v>
      </c>
      <c r="F226" s="485">
        <v>377</v>
      </c>
      <c r="G226" s="593">
        <v>38226</v>
      </c>
      <c r="H226" s="326" t="s">
        <v>37</v>
      </c>
      <c r="I226" s="487">
        <v>3000</v>
      </c>
      <c r="J226" s="488" t="s">
        <v>63</v>
      </c>
      <c r="K226" s="489">
        <v>4.4000000000000004</v>
      </c>
      <c r="L226" s="490" t="s">
        <v>68</v>
      </c>
      <c r="M226" s="491" t="s">
        <v>39</v>
      </c>
      <c r="N226" s="492" t="s">
        <v>985</v>
      </c>
      <c r="O226" s="493">
        <v>21</v>
      </c>
      <c r="P226" s="464">
        <v>3000000</v>
      </c>
      <c r="Q226" s="464">
        <v>2294118</v>
      </c>
      <c r="R226" s="464">
        <v>51799257</v>
      </c>
      <c r="S226" s="464">
        <v>374760</v>
      </c>
      <c r="T226" s="464">
        <v>52174017</v>
      </c>
      <c r="U226" s="495" t="s">
        <v>645</v>
      </c>
      <c r="V226" s="496">
        <v>0</v>
      </c>
      <c r="W226" s="496">
        <v>0</v>
      </c>
      <c r="X226" s="496">
        <v>0</v>
      </c>
      <c r="Y226" s="496" t="s">
        <v>987</v>
      </c>
      <c r="Z226" s="497"/>
    </row>
    <row r="227" spans="2:26">
      <c r="B227" s="591">
        <v>91143000</v>
      </c>
      <c r="C227" s="592" t="s">
        <v>159</v>
      </c>
      <c r="D227" s="484" t="s">
        <v>1015</v>
      </c>
      <c r="E227" s="484" t="s">
        <v>984</v>
      </c>
      <c r="F227" s="485">
        <v>378</v>
      </c>
      <c r="G227" s="593">
        <v>38194</v>
      </c>
      <c r="H227" s="326" t="s">
        <v>37</v>
      </c>
      <c r="I227" s="487">
        <v>2000</v>
      </c>
      <c r="J227" s="488"/>
      <c r="K227" s="489"/>
      <c r="L227" s="490" t="s">
        <v>985</v>
      </c>
      <c r="M227" s="491" t="s">
        <v>985</v>
      </c>
      <c r="N227" s="492" t="s">
        <v>985</v>
      </c>
      <c r="O227" s="493">
        <v>10</v>
      </c>
      <c r="P227" s="464"/>
      <c r="Q227" s="464"/>
      <c r="R227" s="464"/>
      <c r="S227" s="464"/>
      <c r="T227" s="464"/>
      <c r="U227" s="495">
        <v>0</v>
      </c>
      <c r="V227" s="496">
        <v>0</v>
      </c>
      <c r="W227" s="496">
        <v>0</v>
      </c>
      <c r="X227" s="496">
        <v>0</v>
      </c>
      <c r="Y227" s="496">
        <v>0</v>
      </c>
      <c r="Z227" s="497"/>
    </row>
    <row r="228" spans="2:26">
      <c r="B228" s="591">
        <v>91143000</v>
      </c>
      <c r="C228" s="592" t="s">
        <v>159</v>
      </c>
      <c r="D228" s="484" t="s">
        <v>1015</v>
      </c>
      <c r="E228" s="484" t="s">
        <v>134</v>
      </c>
      <c r="F228" s="485">
        <v>378</v>
      </c>
      <c r="G228" s="593">
        <v>38226</v>
      </c>
      <c r="H228" s="326" t="s">
        <v>37</v>
      </c>
      <c r="I228" s="487">
        <v>2000</v>
      </c>
      <c r="J228" s="488" t="s">
        <v>89</v>
      </c>
      <c r="K228" s="489">
        <v>3</v>
      </c>
      <c r="L228" s="490" t="s">
        <v>68</v>
      </c>
      <c r="M228" s="491" t="s">
        <v>39</v>
      </c>
      <c r="N228" s="492" t="s">
        <v>985</v>
      </c>
      <c r="O228" s="493">
        <v>7</v>
      </c>
      <c r="P228" s="464"/>
      <c r="Q228" s="464"/>
      <c r="R228" s="464">
        <v>0</v>
      </c>
      <c r="S228" s="464"/>
      <c r="T228" s="464"/>
      <c r="U228" s="495" t="s">
        <v>645</v>
      </c>
      <c r="V228" s="496">
        <v>0</v>
      </c>
      <c r="W228" s="496" t="s">
        <v>988</v>
      </c>
      <c r="X228" s="496">
        <v>0</v>
      </c>
      <c r="Y228" s="496" t="s">
        <v>987</v>
      </c>
      <c r="Z228" s="497"/>
    </row>
    <row r="229" spans="2:26">
      <c r="B229" s="591">
        <v>90299000</v>
      </c>
      <c r="C229" s="592" t="s">
        <v>54</v>
      </c>
      <c r="D229" s="484" t="s">
        <v>1016</v>
      </c>
      <c r="E229" s="484" t="s">
        <v>989</v>
      </c>
      <c r="F229" s="498">
        <v>198</v>
      </c>
      <c r="G229" s="593">
        <v>35577</v>
      </c>
      <c r="H229" s="326" t="s">
        <v>37</v>
      </c>
      <c r="I229" s="487">
        <v>500</v>
      </c>
      <c r="J229" s="488" t="s">
        <v>56</v>
      </c>
      <c r="K229" s="489">
        <v>5.8</v>
      </c>
      <c r="L229" s="507" t="s">
        <v>57</v>
      </c>
      <c r="M229" s="491" t="s">
        <v>985</v>
      </c>
      <c r="N229" s="492" t="s">
        <v>985</v>
      </c>
      <c r="O229" s="500">
        <v>12</v>
      </c>
      <c r="P229" s="464">
        <v>500000</v>
      </c>
      <c r="Q229" s="464">
        <v>0</v>
      </c>
      <c r="R229" s="464">
        <v>0</v>
      </c>
      <c r="S229" s="464"/>
      <c r="T229" s="464"/>
      <c r="U229" s="495" t="s">
        <v>645</v>
      </c>
      <c r="V229" s="496">
        <v>0</v>
      </c>
      <c r="W229" s="496">
        <v>0</v>
      </c>
      <c r="X229" s="496" t="s">
        <v>990</v>
      </c>
      <c r="Y229" s="496" t="s">
        <v>987</v>
      </c>
      <c r="Z229" s="497"/>
    </row>
    <row r="230" spans="2:26">
      <c r="B230" s="591">
        <v>90299000</v>
      </c>
      <c r="C230" s="592" t="s">
        <v>54</v>
      </c>
      <c r="D230" s="484" t="s">
        <v>1016</v>
      </c>
      <c r="E230" s="484" t="s">
        <v>989</v>
      </c>
      <c r="F230" s="498">
        <v>198</v>
      </c>
      <c r="G230" s="593">
        <v>35577</v>
      </c>
      <c r="H230" s="326" t="s">
        <v>37</v>
      </c>
      <c r="I230" s="487">
        <v>500</v>
      </c>
      <c r="J230" s="488" t="s">
        <v>51</v>
      </c>
      <c r="K230" s="489">
        <v>4.05</v>
      </c>
      <c r="L230" s="507" t="s">
        <v>57</v>
      </c>
      <c r="M230" s="491" t="s">
        <v>985</v>
      </c>
      <c r="N230" s="492" t="s">
        <v>985</v>
      </c>
      <c r="O230" s="500">
        <v>21</v>
      </c>
      <c r="P230" s="464">
        <v>500000</v>
      </c>
      <c r="Q230" s="464">
        <v>204000</v>
      </c>
      <c r="R230" s="464">
        <v>4606149</v>
      </c>
      <c r="S230" s="464">
        <v>92349</v>
      </c>
      <c r="T230" s="464">
        <v>4698498</v>
      </c>
      <c r="U230" s="495" t="s">
        <v>645</v>
      </c>
      <c r="V230" s="496">
        <v>0</v>
      </c>
      <c r="W230" s="496">
        <v>0</v>
      </c>
      <c r="X230" s="496">
        <v>0</v>
      </c>
      <c r="Y230" s="496" t="s">
        <v>987</v>
      </c>
      <c r="Z230" s="497" t="s">
        <v>1017</v>
      </c>
    </row>
    <row r="231" spans="2:26">
      <c r="B231" s="591">
        <v>90299000</v>
      </c>
      <c r="C231" s="592" t="s">
        <v>54</v>
      </c>
      <c r="D231" s="484" t="s">
        <v>1016</v>
      </c>
      <c r="E231" s="484" t="s">
        <v>989</v>
      </c>
      <c r="F231" s="498">
        <v>251</v>
      </c>
      <c r="G231" s="593">
        <v>37000</v>
      </c>
      <c r="H231" s="326" t="s">
        <v>37</v>
      </c>
      <c r="I231" s="487">
        <v>100</v>
      </c>
      <c r="J231" s="488" t="s">
        <v>93</v>
      </c>
      <c r="K231" s="489">
        <v>6</v>
      </c>
      <c r="L231" s="490" t="s">
        <v>49</v>
      </c>
      <c r="M231" s="491" t="s">
        <v>985</v>
      </c>
      <c r="N231" s="492" t="s">
        <v>985</v>
      </c>
      <c r="O231" s="493">
        <v>5</v>
      </c>
      <c r="P231" s="464">
        <v>100000</v>
      </c>
      <c r="Q231" s="464">
        <v>0</v>
      </c>
      <c r="R231" s="464">
        <v>0</v>
      </c>
      <c r="S231" s="464"/>
      <c r="T231" s="464"/>
      <c r="U231" s="495" t="s">
        <v>645</v>
      </c>
      <c r="V231" s="496">
        <v>0</v>
      </c>
      <c r="W231" s="496">
        <v>0</v>
      </c>
      <c r="X231" s="496" t="s">
        <v>990</v>
      </c>
      <c r="Y231" s="496" t="s">
        <v>987</v>
      </c>
      <c r="Z231" s="497"/>
    </row>
    <row r="232" spans="2:26">
      <c r="B232" s="591">
        <v>90299000</v>
      </c>
      <c r="C232" s="592" t="s">
        <v>54</v>
      </c>
      <c r="D232" s="484" t="s">
        <v>1016</v>
      </c>
      <c r="E232" s="484" t="s">
        <v>989</v>
      </c>
      <c r="F232" s="498">
        <v>251</v>
      </c>
      <c r="G232" s="593">
        <v>37000</v>
      </c>
      <c r="H232" s="326" t="s">
        <v>37</v>
      </c>
      <c r="I232" s="487">
        <v>300</v>
      </c>
      <c r="J232" s="488" t="s">
        <v>94</v>
      </c>
      <c r="K232" s="489">
        <v>6</v>
      </c>
      <c r="L232" s="490" t="s">
        <v>49</v>
      </c>
      <c r="M232" s="491" t="s">
        <v>985</v>
      </c>
      <c r="N232" s="492" t="s">
        <v>985</v>
      </c>
      <c r="O232" s="493">
        <v>5</v>
      </c>
      <c r="P232" s="464">
        <v>300000</v>
      </c>
      <c r="Q232" s="464">
        <v>0</v>
      </c>
      <c r="R232" s="464">
        <v>0</v>
      </c>
      <c r="S232" s="464"/>
      <c r="T232" s="464"/>
      <c r="U232" s="495" t="s">
        <v>645</v>
      </c>
      <c r="V232" s="496">
        <v>0</v>
      </c>
      <c r="W232" s="496">
        <v>0</v>
      </c>
      <c r="X232" s="496" t="s">
        <v>990</v>
      </c>
      <c r="Y232" s="496" t="s">
        <v>987</v>
      </c>
      <c r="Z232" s="497"/>
    </row>
    <row r="233" spans="2:26">
      <c r="B233" s="591">
        <v>90299000</v>
      </c>
      <c r="C233" s="592" t="s">
        <v>54</v>
      </c>
      <c r="D233" s="484" t="s">
        <v>1016</v>
      </c>
      <c r="E233" s="484" t="s">
        <v>989</v>
      </c>
      <c r="F233" s="498">
        <v>251</v>
      </c>
      <c r="G233" s="593">
        <v>37000</v>
      </c>
      <c r="H233" s="326" t="s">
        <v>37</v>
      </c>
      <c r="I233" s="487">
        <v>300</v>
      </c>
      <c r="J233" s="488" t="s">
        <v>95</v>
      </c>
      <c r="K233" s="489">
        <v>6</v>
      </c>
      <c r="L233" s="490" t="s">
        <v>49</v>
      </c>
      <c r="M233" s="491" t="s">
        <v>985</v>
      </c>
      <c r="N233" s="492" t="s">
        <v>985</v>
      </c>
      <c r="O233" s="493">
        <v>21</v>
      </c>
      <c r="P233" s="464">
        <v>300000</v>
      </c>
      <c r="Q233" s="464">
        <v>0</v>
      </c>
      <c r="R233" s="464">
        <v>0</v>
      </c>
      <c r="S233" s="464"/>
      <c r="T233" s="464"/>
      <c r="U233" s="495" t="s">
        <v>645</v>
      </c>
      <c r="V233" s="496">
        <v>0</v>
      </c>
      <c r="W233" s="496">
        <v>0</v>
      </c>
      <c r="X233" s="496" t="s">
        <v>990</v>
      </c>
      <c r="Y233" s="496" t="s">
        <v>987</v>
      </c>
      <c r="Z233" s="497"/>
    </row>
    <row r="234" spans="2:26">
      <c r="B234" s="591">
        <v>90299000</v>
      </c>
      <c r="C234" s="592" t="s">
        <v>54</v>
      </c>
      <c r="D234" s="484" t="s">
        <v>1016</v>
      </c>
      <c r="E234" s="484" t="s">
        <v>989</v>
      </c>
      <c r="F234" s="498">
        <v>251</v>
      </c>
      <c r="G234" s="593">
        <v>37000</v>
      </c>
      <c r="H234" s="326" t="s">
        <v>37</v>
      </c>
      <c r="I234" s="487">
        <v>300</v>
      </c>
      <c r="J234" s="488" t="s">
        <v>96</v>
      </c>
      <c r="K234" s="489">
        <v>6</v>
      </c>
      <c r="L234" s="490" t="s">
        <v>49</v>
      </c>
      <c r="M234" s="491" t="s">
        <v>985</v>
      </c>
      <c r="N234" s="492" t="s">
        <v>985</v>
      </c>
      <c r="O234" s="493">
        <v>21</v>
      </c>
      <c r="P234" s="464">
        <v>300000</v>
      </c>
      <c r="Q234" s="464">
        <v>0</v>
      </c>
      <c r="R234" s="464">
        <v>0</v>
      </c>
      <c r="S234" s="464"/>
      <c r="T234" s="464"/>
      <c r="U234" s="495" t="s">
        <v>645</v>
      </c>
      <c r="V234" s="496">
        <v>0</v>
      </c>
      <c r="W234" s="496">
        <v>0</v>
      </c>
      <c r="X234" s="496" t="s">
        <v>990</v>
      </c>
      <c r="Y234" s="496" t="s">
        <v>987</v>
      </c>
      <c r="Z234" s="497"/>
    </row>
    <row r="235" spans="2:26">
      <c r="B235" s="591">
        <v>90299000</v>
      </c>
      <c r="C235" s="592">
        <v>3</v>
      </c>
      <c r="D235" s="484" t="s">
        <v>1016</v>
      </c>
      <c r="E235" s="484" t="s">
        <v>984</v>
      </c>
      <c r="F235" s="485">
        <v>632</v>
      </c>
      <c r="G235" s="593">
        <v>40324</v>
      </c>
      <c r="H235" s="326" t="s">
        <v>37</v>
      </c>
      <c r="I235" s="487">
        <v>2000</v>
      </c>
      <c r="J235" s="488"/>
      <c r="K235" s="489"/>
      <c r="L235" s="490" t="s">
        <v>68</v>
      </c>
      <c r="M235" s="491" t="s">
        <v>39</v>
      </c>
      <c r="N235" s="492" t="s">
        <v>49</v>
      </c>
      <c r="O235" s="493">
        <v>10</v>
      </c>
      <c r="P235" s="464"/>
      <c r="Q235" s="464"/>
      <c r="R235" s="464"/>
      <c r="S235" s="464"/>
      <c r="T235" s="464"/>
      <c r="U235" s="495">
        <v>0</v>
      </c>
      <c r="V235" s="496">
        <v>0</v>
      </c>
      <c r="W235" s="496">
        <v>0</v>
      </c>
      <c r="X235" s="496">
        <v>0</v>
      </c>
      <c r="Y235" s="496">
        <v>0</v>
      </c>
      <c r="Z235" s="497"/>
    </row>
    <row r="236" spans="2:26">
      <c r="B236" s="591">
        <v>90299000</v>
      </c>
      <c r="C236" s="592">
        <v>3</v>
      </c>
      <c r="D236" s="484" t="s">
        <v>1016</v>
      </c>
      <c r="E236" s="484" t="s">
        <v>134</v>
      </c>
      <c r="F236" s="485">
        <v>632</v>
      </c>
      <c r="G236" s="593">
        <v>40325</v>
      </c>
      <c r="H236" s="326" t="s">
        <v>37</v>
      </c>
      <c r="I236" s="487">
        <v>2000</v>
      </c>
      <c r="J236" s="488" t="s">
        <v>60</v>
      </c>
      <c r="K236" s="489">
        <v>2.75</v>
      </c>
      <c r="L236" s="490" t="s">
        <v>68</v>
      </c>
      <c r="M236" s="491" t="s">
        <v>985</v>
      </c>
      <c r="N236" s="492" t="s">
        <v>985</v>
      </c>
      <c r="O236" s="493">
        <v>5</v>
      </c>
      <c r="P236" s="464"/>
      <c r="Q236" s="464"/>
      <c r="R236" s="464">
        <v>0</v>
      </c>
      <c r="S236" s="464"/>
      <c r="T236" s="464"/>
      <c r="U236" s="495" t="s">
        <v>645</v>
      </c>
      <c r="V236" s="496">
        <v>0</v>
      </c>
      <c r="W236" s="496" t="s">
        <v>988</v>
      </c>
      <c r="X236" s="496">
        <v>0</v>
      </c>
      <c r="Y236" s="496">
        <v>0</v>
      </c>
      <c r="Z236" s="497"/>
    </row>
    <row r="237" spans="2:26">
      <c r="B237" s="591">
        <v>90299000</v>
      </c>
      <c r="C237" s="592">
        <v>3</v>
      </c>
      <c r="D237" s="484" t="s">
        <v>1016</v>
      </c>
      <c r="E237" s="484" t="s">
        <v>134</v>
      </c>
      <c r="F237" s="485">
        <v>632</v>
      </c>
      <c r="G237" s="593">
        <v>40325</v>
      </c>
      <c r="H237" s="326" t="s">
        <v>162</v>
      </c>
      <c r="I237" s="487">
        <v>42000000</v>
      </c>
      <c r="J237" s="488" t="s">
        <v>64</v>
      </c>
      <c r="K237" s="489">
        <v>6.25</v>
      </c>
      <c r="L237" s="490" t="s">
        <v>68</v>
      </c>
      <c r="M237" s="491" t="s">
        <v>985</v>
      </c>
      <c r="N237" s="492" t="s">
        <v>985</v>
      </c>
      <c r="O237" s="493">
        <v>5</v>
      </c>
      <c r="P237" s="464"/>
      <c r="Q237" s="464"/>
      <c r="R237" s="464">
        <v>0</v>
      </c>
      <c r="S237" s="464"/>
      <c r="T237" s="464"/>
      <c r="U237" s="495">
        <v>0</v>
      </c>
      <c r="V237" s="496">
        <v>0</v>
      </c>
      <c r="W237" s="496" t="s">
        <v>988</v>
      </c>
      <c r="X237" s="496">
        <v>0</v>
      </c>
      <c r="Y237" s="496">
        <v>0</v>
      </c>
      <c r="Z237" s="497"/>
    </row>
    <row r="238" spans="2:26">
      <c r="B238" s="591">
        <v>90299000</v>
      </c>
      <c r="C238" s="592">
        <v>3</v>
      </c>
      <c r="D238" s="484" t="s">
        <v>1016</v>
      </c>
      <c r="E238" s="484" t="s">
        <v>142</v>
      </c>
      <c r="F238" s="485">
        <v>632</v>
      </c>
      <c r="G238" s="593">
        <v>40690</v>
      </c>
      <c r="H238" s="326" t="s">
        <v>162</v>
      </c>
      <c r="I238" s="487">
        <v>43000000</v>
      </c>
      <c r="J238" s="488" t="s">
        <v>123</v>
      </c>
      <c r="K238" s="489">
        <v>7</v>
      </c>
      <c r="L238" s="490" t="s">
        <v>68</v>
      </c>
      <c r="M238" s="491" t="s">
        <v>985</v>
      </c>
      <c r="N238" s="492" t="s">
        <v>985</v>
      </c>
      <c r="O238" s="493">
        <v>5</v>
      </c>
      <c r="P238" s="464"/>
      <c r="Q238" s="464"/>
      <c r="R238" s="464">
        <v>0</v>
      </c>
      <c r="S238" s="464"/>
      <c r="T238" s="464"/>
      <c r="U238" s="495">
        <v>0</v>
      </c>
      <c r="V238" s="496">
        <v>0</v>
      </c>
      <c r="W238" s="496" t="s">
        <v>988</v>
      </c>
      <c r="X238" s="496">
        <v>0</v>
      </c>
      <c r="Y238" s="496">
        <v>0</v>
      </c>
      <c r="Z238" s="497"/>
    </row>
    <row r="239" spans="2:26">
      <c r="B239" s="591">
        <v>90299000</v>
      </c>
      <c r="C239" s="592">
        <v>3</v>
      </c>
      <c r="D239" s="484" t="s">
        <v>1016</v>
      </c>
      <c r="E239" s="484" t="s">
        <v>142</v>
      </c>
      <c r="F239" s="485">
        <v>632</v>
      </c>
      <c r="G239" s="593">
        <v>40690</v>
      </c>
      <c r="H239" s="326" t="s">
        <v>37</v>
      </c>
      <c r="I239" s="487">
        <v>2000</v>
      </c>
      <c r="J239" s="488" t="s">
        <v>167</v>
      </c>
      <c r="K239" s="489">
        <v>3.25</v>
      </c>
      <c r="L239" s="490" t="s">
        <v>68</v>
      </c>
      <c r="M239" s="491" t="s">
        <v>985</v>
      </c>
      <c r="N239" s="492" t="s">
        <v>985</v>
      </c>
      <c r="O239" s="493">
        <v>5</v>
      </c>
      <c r="P239" s="464"/>
      <c r="Q239" s="464"/>
      <c r="R239" s="464">
        <v>0</v>
      </c>
      <c r="S239" s="464"/>
      <c r="T239" s="464"/>
      <c r="U239" s="495" t="s">
        <v>645</v>
      </c>
      <c r="V239" s="496">
        <v>0</v>
      </c>
      <c r="W239" s="496" t="s">
        <v>988</v>
      </c>
      <c r="X239" s="496">
        <v>0</v>
      </c>
      <c r="Y239" s="496">
        <v>0</v>
      </c>
      <c r="Z239" s="497"/>
    </row>
    <row r="240" spans="2:26">
      <c r="B240" s="591">
        <v>90299000</v>
      </c>
      <c r="C240" s="592">
        <v>3</v>
      </c>
      <c r="D240" s="484" t="s">
        <v>1016</v>
      </c>
      <c r="E240" s="484" t="s">
        <v>984</v>
      </c>
      <c r="F240" s="485">
        <v>633</v>
      </c>
      <c r="G240" s="593">
        <v>40324</v>
      </c>
      <c r="H240" s="326" t="s">
        <v>37</v>
      </c>
      <c r="I240" s="487">
        <v>2000</v>
      </c>
      <c r="J240" s="488"/>
      <c r="K240" s="489"/>
      <c r="L240" s="490" t="s">
        <v>68</v>
      </c>
      <c r="M240" s="491" t="s">
        <v>39</v>
      </c>
      <c r="N240" s="492" t="s">
        <v>49</v>
      </c>
      <c r="O240" s="493">
        <v>30</v>
      </c>
      <c r="P240" s="464"/>
      <c r="Q240" s="464"/>
      <c r="R240" s="464"/>
      <c r="S240" s="464"/>
      <c r="T240" s="464"/>
      <c r="U240" s="495">
        <v>0</v>
      </c>
      <c r="V240" s="496">
        <v>0</v>
      </c>
      <c r="W240" s="496">
        <v>0</v>
      </c>
      <c r="X240" s="496">
        <v>0</v>
      </c>
      <c r="Y240" s="496">
        <v>0</v>
      </c>
      <c r="Z240" s="497"/>
    </row>
    <row r="241" spans="2:26">
      <c r="B241" s="591">
        <v>90299000</v>
      </c>
      <c r="C241" s="592">
        <v>3</v>
      </c>
      <c r="D241" s="484" t="s">
        <v>1016</v>
      </c>
      <c r="E241" s="484" t="s">
        <v>134</v>
      </c>
      <c r="F241" s="485">
        <v>633</v>
      </c>
      <c r="G241" s="593">
        <v>40325</v>
      </c>
      <c r="H241" s="326" t="s">
        <v>37</v>
      </c>
      <c r="I241" s="487">
        <v>2000</v>
      </c>
      <c r="J241" s="488" t="s">
        <v>75</v>
      </c>
      <c r="K241" s="489">
        <v>4.2</v>
      </c>
      <c r="L241" s="490" t="s">
        <v>68</v>
      </c>
      <c r="M241" s="491" t="s">
        <v>985</v>
      </c>
      <c r="N241" s="492" t="s">
        <v>985</v>
      </c>
      <c r="O241" s="493">
        <v>21</v>
      </c>
      <c r="P241" s="464">
        <v>1770000</v>
      </c>
      <c r="Q241" s="464">
        <v>1770000</v>
      </c>
      <c r="R241" s="464">
        <v>39965113</v>
      </c>
      <c r="S241" s="464">
        <v>276878</v>
      </c>
      <c r="T241" s="464">
        <v>40241991</v>
      </c>
      <c r="U241" s="495" t="s">
        <v>645</v>
      </c>
      <c r="V241" s="496">
        <v>0</v>
      </c>
      <c r="W241" s="496">
        <v>0</v>
      </c>
      <c r="X241" s="496">
        <v>0</v>
      </c>
      <c r="Y241" s="496">
        <v>0</v>
      </c>
      <c r="Z241" s="497"/>
    </row>
    <row r="242" spans="2:26">
      <c r="B242" s="591">
        <v>90299000</v>
      </c>
      <c r="C242" s="592">
        <v>3</v>
      </c>
      <c r="D242" s="484" t="s">
        <v>1016</v>
      </c>
      <c r="E242" s="484" t="s">
        <v>984</v>
      </c>
      <c r="F242" s="485">
        <v>666</v>
      </c>
      <c r="G242" s="593">
        <v>40689</v>
      </c>
      <c r="H242" s="326" t="s">
        <v>37</v>
      </c>
      <c r="I242" s="487">
        <v>2000</v>
      </c>
      <c r="J242" s="488"/>
      <c r="K242" s="489"/>
      <c r="L242" s="490" t="s">
        <v>68</v>
      </c>
      <c r="M242" s="491" t="s">
        <v>39</v>
      </c>
      <c r="N242" s="492" t="s">
        <v>49</v>
      </c>
      <c r="O242" s="493">
        <v>30</v>
      </c>
      <c r="P242" s="464"/>
      <c r="Q242" s="464"/>
      <c r="R242" s="464"/>
      <c r="S242" s="464"/>
      <c r="T242" s="464"/>
      <c r="U242" s="495">
        <v>0</v>
      </c>
      <c r="V242" s="496">
        <v>0</v>
      </c>
      <c r="W242" s="496">
        <v>0</v>
      </c>
      <c r="X242" s="496">
        <v>0</v>
      </c>
      <c r="Y242" s="496">
        <v>0</v>
      </c>
      <c r="Z242" s="497"/>
    </row>
    <row r="243" spans="2:26">
      <c r="B243" s="591">
        <v>90299000</v>
      </c>
      <c r="C243" s="592">
        <v>3</v>
      </c>
      <c r="D243" s="484" t="s">
        <v>1016</v>
      </c>
      <c r="E243" s="484" t="s">
        <v>134</v>
      </c>
      <c r="F243" s="485">
        <v>666</v>
      </c>
      <c r="G243" s="593">
        <v>40690</v>
      </c>
      <c r="H243" s="326" t="s">
        <v>37</v>
      </c>
      <c r="I243" s="487">
        <v>2000</v>
      </c>
      <c r="J243" s="488" t="s">
        <v>116</v>
      </c>
      <c r="K243" s="489">
        <v>4</v>
      </c>
      <c r="L243" s="490" t="s">
        <v>68</v>
      </c>
      <c r="M243" s="491" t="s">
        <v>985</v>
      </c>
      <c r="N243" s="492" t="s">
        <v>985</v>
      </c>
      <c r="O243" s="493">
        <v>21</v>
      </c>
      <c r="P243" s="464">
        <v>440000</v>
      </c>
      <c r="Q243" s="464">
        <v>440000</v>
      </c>
      <c r="R243" s="464">
        <v>9934830</v>
      </c>
      <c r="S243" s="464">
        <v>81979</v>
      </c>
      <c r="T243" s="464">
        <v>10016809</v>
      </c>
      <c r="U243" s="495" t="s">
        <v>645</v>
      </c>
      <c r="V243" s="496">
        <v>0</v>
      </c>
      <c r="W243" s="496">
        <v>0</v>
      </c>
      <c r="X243" s="496">
        <v>0</v>
      </c>
      <c r="Y243" s="496">
        <v>0</v>
      </c>
      <c r="Z243" s="497"/>
    </row>
    <row r="244" spans="2:26">
      <c r="B244" s="591">
        <v>90160000</v>
      </c>
      <c r="C244" s="592" t="s">
        <v>44</v>
      </c>
      <c r="D244" s="484" t="s">
        <v>1018</v>
      </c>
      <c r="E244" s="484" t="s">
        <v>989</v>
      </c>
      <c r="F244" s="498">
        <v>274</v>
      </c>
      <c r="G244" s="593">
        <v>37176</v>
      </c>
      <c r="H244" s="326" t="s">
        <v>37</v>
      </c>
      <c r="I244" s="487">
        <v>950</v>
      </c>
      <c r="J244" s="488" t="s">
        <v>67</v>
      </c>
      <c r="K244" s="489">
        <v>6.4</v>
      </c>
      <c r="L244" s="490" t="s">
        <v>68</v>
      </c>
      <c r="M244" s="491" t="s">
        <v>39</v>
      </c>
      <c r="N244" s="492" t="s">
        <v>985</v>
      </c>
      <c r="O244" s="493">
        <v>21</v>
      </c>
      <c r="P244" s="464">
        <v>950000</v>
      </c>
      <c r="Q244" s="464">
        <v>712500</v>
      </c>
      <c r="R244" s="464">
        <v>16087652</v>
      </c>
      <c r="S244" s="464">
        <v>337881</v>
      </c>
      <c r="T244" s="464">
        <v>16425533</v>
      </c>
      <c r="U244" s="495" t="s">
        <v>645</v>
      </c>
      <c r="V244" s="496">
        <v>0</v>
      </c>
      <c r="W244" s="496">
        <v>0</v>
      </c>
      <c r="X244" s="496">
        <v>0</v>
      </c>
      <c r="Y244" s="496" t="s">
        <v>987</v>
      </c>
      <c r="Z244" s="497"/>
    </row>
    <row r="245" spans="2:26">
      <c r="B245" s="591">
        <v>90160000</v>
      </c>
      <c r="C245" s="592" t="s">
        <v>44</v>
      </c>
      <c r="D245" s="484" t="s">
        <v>1018</v>
      </c>
      <c r="E245" s="484" t="s">
        <v>989</v>
      </c>
      <c r="F245" s="498">
        <v>274</v>
      </c>
      <c r="G245" s="593">
        <v>37176</v>
      </c>
      <c r="H245" s="326" t="s">
        <v>37</v>
      </c>
      <c r="I245" s="487">
        <v>1000</v>
      </c>
      <c r="J245" s="488" t="s">
        <v>73</v>
      </c>
      <c r="K245" s="489">
        <v>6.4</v>
      </c>
      <c r="L245" s="490" t="s">
        <v>68</v>
      </c>
      <c r="M245" s="491" t="s">
        <v>39</v>
      </c>
      <c r="N245" s="492" t="s">
        <v>985</v>
      </c>
      <c r="O245" s="493">
        <v>21</v>
      </c>
      <c r="P245" s="464">
        <v>1000000</v>
      </c>
      <c r="Q245" s="464">
        <v>750000</v>
      </c>
      <c r="R245" s="464">
        <v>16934370</v>
      </c>
      <c r="S245" s="464">
        <v>355664</v>
      </c>
      <c r="T245" s="464">
        <v>17290034</v>
      </c>
      <c r="U245" s="495" t="s">
        <v>645</v>
      </c>
      <c r="V245" s="496">
        <v>0</v>
      </c>
      <c r="W245" s="496">
        <v>0</v>
      </c>
      <c r="X245" s="496">
        <v>0</v>
      </c>
      <c r="Y245" s="496" t="s">
        <v>987</v>
      </c>
      <c r="Z245" s="497"/>
    </row>
    <row r="246" spans="2:26">
      <c r="B246" s="591">
        <v>96858900</v>
      </c>
      <c r="C246" s="592" t="s">
        <v>100</v>
      </c>
      <c r="D246" s="484" t="s">
        <v>846</v>
      </c>
      <c r="E246" s="484" t="s">
        <v>984</v>
      </c>
      <c r="F246" s="485">
        <v>400</v>
      </c>
      <c r="G246" s="593">
        <v>38331</v>
      </c>
      <c r="H246" s="326" t="s">
        <v>37</v>
      </c>
      <c r="I246" s="487">
        <v>900</v>
      </c>
      <c r="J246" s="488"/>
      <c r="K246" s="489"/>
      <c r="L246" s="490" t="s">
        <v>68</v>
      </c>
      <c r="M246" s="491" t="s">
        <v>39</v>
      </c>
      <c r="N246" s="492" t="s">
        <v>985</v>
      </c>
      <c r="O246" s="493">
        <v>10</v>
      </c>
      <c r="P246" s="464"/>
      <c r="Q246" s="464"/>
      <c r="R246" s="464"/>
      <c r="S246" s="464"/>
      <c r="T246" s="464"/>
      <c r="U246" s="495">
        <v>0</v>
      </c>
      <c r="V246" s="496">
        <v>0</v>
      </c>
      <c r="W246" s="496">
        <v>0</v>
      </c>
      <c r="X246" s="496">
        <v>0</v>
      </c>
      <c r="Y246" s="496">
        <v>0</v>
      </c>
      <c r="Z246" s="497"/>
    </row>
    <row r="247" spans="2:26">
      <c r="B247" s="591">
        <v>96858900</v>
      </c>
      <c r="C247" s="592" t="s">
        <v>100</v>
      </c>
      <c r="D247" s="484" t="s">
        <v>846</v>
      </c>
      <c r="E247" s="484" t="s">
        <v>134</v>
      </c>
      <c r="F247" s="485">
        <v>400</v>
      </c>
      <c r="G247" s="593">
        <v>38331</v>
      </c>
      <c r="H247" s="326" t="s">
        <v>37</v>
      </c>
      <c r="I247" s="487">
        <v>900</v>
      </c>
      <c r="J247" s="488" t="s">
        <v>46</v>
      </c>
      <c r="K247" s="489">
        <v>3.8</v>
      </c>
      <c r="L247" s="490" t="s">
        <v>68</v>
      </c>
      <c r="M247" s="491" t="s">
        <v>985</v>
      </c>
      <c r="N247" s="492" t="s">
        <v>985</v>
      </c>
      <c r="O247" s="493">
        <v>7</v>
      </c>
      <c r="P247" s="464">
        <v>900000</v>
      </c>
      <c r="Q247" s="464">
        <v>0</v>
      </c>
      <c r="R247" s="464">
        <v>0</v>
      </c>
      <c r="S247" s="464"/>
      <c r="T247" s="464"/>
      <c r="U247" s="495" t="s">
        <v>645</v>
      </c>
      <c r="V247" s="496">
        <v>0</v>
      </c>
      <c r="W247" s="496">
        <v>0</v>
      </c>
      <c r="X247" s="496" t="s">
        <v>990</v>
      </c>
      <c r="Y247" s="496" t="s">
        <v>987</v>
      </c>
      <c r="Z247" s="497"/>
    </row>
    <row r="248" spans="2:26">
      <c r="B248" s="591">
        <v>96858900</v>
      </c>
      <c r="C248" s="592" t="s">
        <v>100</v>
      </c>
      <c r="D248" s="484" t="s">
        <v>846</v>
      </c>
      <c r="E248" s="484" t="s">
        <v>984</v>
      </c>
      <c r="F248" s="485">
        <v>401</v>
      </c>
      <c r="G248" s="593">
        <v>38331</v>
      </c>
      <c r="H248" s="326" t="s">
        <v>37</v>
      </c>
      <c r="I248" s="487">
        <v>800</v>
      </c>
      <c r="J248" s="488"/>
      <c r="K248" s="489"/>
      <c r="L248" s="490" t="s">
        <v>68</v>
      </c>
      <c r="M248" s="491" t="s">
        <v>39</v>
      </c>
      <c r="N248" s="492" t="s">
        <v>985</v>
      </c>
      <c r="O248" s="493">
        <v>25</v>
      </c>
      <c r="P248" s="464"/>
      <c r="Q248" s="464"/>
      <c r="R248" s="464"/>
      <c r="S248" s="464"/>
      <c r="T248" s="464"/>
      <c r="U248" s="495">
        <v>0</v>
      </c>
      <c r="V248" s="496">
        <v>0</v>
      </c>
      <c r="W248" s="496">
        <v>0</v>
      </c>
      <c r="X248" s="496">
        <v>0</v>
      </c>
      <c r="Y248" s="496">
        <v>0</v>
      </c>
      <c r="Z248" s="497"/>
    </row>
    <row r="249" spans="2:26">
      <c r="B249" s="591">
        <v>96858900</v>
      </c>
      <c r="C249" s="592" t="s">
        <v>100</v>
      </c>
      <c r="D249" s="484" t="s">
        <v>846</v>
      </c>
      <c r="E249" s="484" t="s">
        <v>134</v>
      </c>
      <c r="F249" s="485">
        <v>401</v>
      </c>
      <c r="G249" s="593">
        <v>38331</v>
      </c>
      <c r="H249" s="326" t="s">
        <v>37</v>
      </c>
      <c r="I249" s="487">
        <v>800</v>
      </c>
      <c r="J249" s="488" t="s">
        <v>87</v>
      </c>
      <c r="K249" s="489">
        <v>4.8</v>
      </c>
      <c r="L249" s="490" t="s">
        <v>68</v>
      </c>
      <c r="M249" s="491" t="s">
        <v>985</v>
      </c>
      <c r="N249" s="492" t="s">
        <v>985</v>
      </c>
      <c r="O249" s="493">
        <v>21</v>
      </c>
      <c r="P249" s="464">
        <v>800000</v>
      </c>
      <c r="Q249" s="464">
        <v>0</v>
      </c>
      <c r="R249" s="464">
        <v>0</v>
      </c>
      <c r="S249" s="464"/>
      <c r="T249" s="464"/>
      <c r="U249" s="495" t="s">
        <v>645</v>
      </c>
      <c r="V249" s="496">
        <v>0</v>
      </c>
      <c r="W249" s="496">
        <v>0</v>
      </c>
      <c r="X249" s="496" t="s">
        <v>990</v>
      </c>
      <c r="Y249" s="496" t="s">
        <v>987</v>
      </c>
      <c r="Z249" s="497"/>
    </row>
    <row r="250" spans="2:26">
      <c r="B250" s="591">
        <v>96858900</v>
      </c>
      <c r="C250" s="592" t="s">
        <v>100</v>
      </c>
      <c r="D250" s="484" t="s">
        <v>846</v>
      </c>
      <c r="E250" s="484" t="s">
        <v>142</v>
      </c>
      <c r="F250" s="485">
        <v>401</v>
      </c>
      <c r="G250" s="593">
        <v>39239</v>
      </c>
      <c r="H250" s="326" t="s">
        <v>37</v>
      </c>
      <c r="I250" s="487">
        <v>800</v>
      </c>
      <c r="J250" s="488" t="s">
        <v>89</v>
      </c>
      <c r="K250" s="489">
        <v>3.5</v>
      </c>
      <c r="L250" s="490" t="s">
        <v>68</v>
      </c>
      <c r="M250" s="491" t="s">
        <v>985</v>
      </c>
      <c r="N250" s="492" t="s">
        <v>985</v>
      </c>
      <c r="O250" s="493">
        <v>15</v>
      </c>
      <c r="P250" s="464">
        <v>800000</v>
      </c>
      <c r="Q250" s="464">
        <v>533333</v>
      </c>
      <c r="R250" s="464">
        <v>12042211</v>
      </c>
      <c r="S250" s="464">
        <v>158697</v>
      </c>
      <c r="T250" s="464">
        <v>12200908</v>
      </c>
      <c r="U250" s="495" t="s">
        <v>645</v>
      </c>
      <c r="V250" s="496">
        <v>0</v>
      </c>
      <c r="W250" s="496">
        <v>0</v>
      </c>
      <c r="X250" s="496">
        <v>0</v>
      </c>
      <c r="Y250" s="496" t="s">
        <v>987</v>
      </c>
      <c r="Z250" s="497"/>
    </row>
    <row r="251" spans="2:26">
      <c r="B251" s="591">
        <v>96858900</v>
      </c>
      <c r="C251" s="592">
        <v>8</v>
      </c>
      <c r="D251" s="484" t="s">
        <v>846</v>
      </c>
      <c r="E251" s="484" t="s">
        <v>984</v>
      </c>
      <c r="F251" s="485">
        <v>691</v>
      </c>
      <c r="G251" s="593">
        <v>40869</v>
      </c>
      <c r="H251" s="326" t="s">
        <v>37</v>
      </c>
      <c r="I251" s="487">
        <v>4000</v>
      </c>
      <c r="J251" s="488"/>
      <c r="K251" s="489"/>
      <c r="L251" s="490" t="s">
        <v>39</v>
      </c>
      <c r="M251" s="491" t="s">
        <v>68</v>
      </c>
      <c r="N251" s="492" t="s">
        <v>49</v>
      </c>
      <c r="O251" s="493">
        <v>10</v>
      </c>
      <c r="P251" s="464"/>
      <c r="Q251" s="464"/>
      <c r="R251" s="464"/>
      <c r="S251" s="464"/>
      <c r="T251" s="464"/>
      <c r="U251" s="495">
        <v>0</v>
      </c>
      <c r="V251" s="496">
        <v>0</v>
      </c>
      <c r="W251" s="496" t="s">
        <v>988</v>
      </c>
      <c r="X251" s="496">
        <v>0</v>
      </c>
      <c r="Y251" s="496">
        <v>0</v>
      </c>
      <c r="Z251" s="497"/>
    </row>
    <row r="252" spans="2:26">
      <c r="B252" s="591">
        <v>96858900</v>
      </c>
      <c r="C252" s="592">
        <v>8</v>
      </c>
      <c r="D252" s="484" t="s">
        <v>846</v>
      </c>
      <c r="E252" s="484" t="s">
        <v>984</v>
      </c>
      <c r="F252" s="485">
        <v>692</v>
      </c>
      <c r="G252" s="593">
        <v>40869</v>
      </c>
      <c r="H252" s="326" t="s">
        <v>37</v>
      </c>
      <c r="I252" s="487">
        <v>4000</v>
      </c>
      <c r="J252" s="488"/>
      <c r="K252" s="489"/>
      <c r="L252" s="490" t="s">
        <v>39</v>
      </c>
      <c r="M252" s="491" t="s">
        <v>68</v>
      </c>
      <c r="N252" s="492" t="s">
        <v>49</v>
      </c>
      <c r="O252" s="493">
        <v>30</v>
      </c>
      <c r="P252" s="464"/>
      <c r="Q252" s="464"/>
      <c r="R252" s="464"/>
      <c r="S252" s="464"/>
      <c r="T252" s="464"/>
      <c r="U252" s="495">
        <v>0</v>
      </c>
      <c r="V252" s="496">
        <v>0</v>
      </c>
      <c r="W252" s="496" t="s">
        <v>988</v>
      </c>
      <c r="X252" s="496">
        <v>0</v>
      </c>
      <c r="Y252" s="496">
        <v>0</v>
      </c>
      <c r="Z252" s="497"/>
    </row>
    <row r="253" spans="2:26">
      <c r="B253" s="591">
        <v>96751830</v>
      </c>
      <c r="C253" s="592">
        <v>1</v>
      </c>
      <c r="D253" s="484" t="s">
        <v>883</v>
      </c>
      <c r="E253" s="484" t="s">
        <v>984</v>
      </c>
      <c r="F253" s="485">
        <v>617</v>
      </c>
      <c r="G253" s="593">
        <v>40102</v>
      </c>
      <c r="H253" s="326" t="s">
        <v>37</v>
      </c>
      <c r="I253" s="487">
        <v>6000</v>
      </c>
      <c r="J253" s="488"/>
      <c r="K253" s="489"/>
      <c r="L253" s="490" t="s">
        <v>68</v>
      </c>
      <c r="M253" s="491" t="s">
        <v>39</v>
      </c>
      <c r="N253" s="492" t="s">
        <v>49</v>
      </c>
      <c r="O253" s="493">
        <v>10</v>
      </c>
      <c r="P253" s="464"/>
      <c r="Q253" s="464"/>
      <c r="R253" s="464"/>
      <c r="S253" s="464"/>
      <c r="T253" s="464"/>
      <c r="U253" s="495">
        <v>0</v>
      </c>
      <c r="V253" s="496">
        <v>0</v>
      </c>
      <c r="W253" s="496">
        <v>0</v>
      </c>
      <c r="X253" s="496">
        <v>0</v>
      </c>
      <c r="Y253" s="496">
        <v>0</v>
      </c>
      <c r="Z253" s="497"/>
    </row>
    <row r="254" spans="2:26">
      <c r="B254" s="591">
        <v>96751830</v>
      </c>
      <c r="C254" s="592">
        <v>1</v>
      </c>
      <c r="D254" s="484" t="s">
        <v>883</v>
      </c>
      <c r="E254" s="484" t="s">
        <v>134</v>
      </c>
      <c r="F254" s="485">
        <v>617</v>
      </c>
      <c r="G254" s="593">
        <v>40107</v>
      </c>
      <c r="H254" s="326" t="s">
        <v>37</v>
      </c>
      <c r="I254" s="487">
        <v>6000</v>
      </c>
      <c r="J254" s="488" t="s">
        <v>46</v>
      </c>
      <c r="K254" s="489">
        <v>3.2</v>
      </c>
      <c r="L254" s="490" t="s">
        <v>39</v>
      </c>
      <c r="M254" s="491" t="s">
        <v>985</v>
      </c>
      <c r="N254" s="492" t="s">
        <v>985</v>
      </c>
      <c r="O254" s="493">
        <v>7.5</v>
      </c>
      <c r="P254" s="464">
        <v>2500000</v>
      </c>
      <c r="Q254" s="464">
        <v>1785714.5</v>
      </c>
      <c r="R254" s="464">
        <v>40319933</v>
      </c>
      <c r="S254" s="464">
        <v>491007</v>
      </c>
      <c r="T254" s="464">
        <v>40810940</v>
      </c>
      <c r="U254" s="495" t="s">
        <v>645</v>
      </c>
      <c r="V254" s="496">
        <v>0</v>
      </c>
      <c r="W254" s="496">
        <v>0</v>
      </c>
      <c r="X254" s="496">
        <v>0</v>
      </c>
      <c r="Y254" s="496" t="s">
        <v>987</v>
      </c>
      <c r="Z254" s="497"/>
    </row>
    <row r="255" spans="2:26">
      <c r="B255" s="591">
        <v>96751830</v>
      </c>
      <c r="C255" s="592">
        <v>1</v>
      </c>
      <c r="D255" s="484" t="s">
        <v>883</v>
      </c>
      <c r="E255" s="484" t="s">
        <v>984</v>
      </c>
      <c r="F255" s="485">
        <v>618</v>
      </c>
      <c r="G255" s="593">
        <v>40102</v>
      </c>
      <c r="H255" s="326" t="s">
        <v>37</v>
      </c>
      <c r="I255" s="487">
        <v>6000</v>
      </c>
      <c r="J255" s="488"/>
      <c r="K255" s="489"/>
      <c r="L255" s="490" t="s">
        <v>68</v>
      </c>
      <c r="M255" s="491" t="s">
        <v>39</v>
      </c>
      <c r="N255" s="492" t="s">
        <v>49</v>
      </c>
      <c r="O255" s="493">
        <v>30</v>
      </c>
      <c r="P255" s="464"/>
      <c r="Q255" s="464"/>
      <c r="R255" s="464"/>
      <c r="S255" s="464"/>
      <c r="T255" s="464"/>
      <c r="U255" s="495">
        <v>0</v>
      </c>
      <c r="V255" s="496">
        <v>0</v>
      </c>
      <c r="W255" s="496">
        <v>0</v>
      </c>
      <c r="X255" s="496">
        <v>0</v>
      </c>
      <c r="Y255" s="496">
        <v>0</v>
      </c>
      <c r="Z255" s="497"/>
    </row>
    <row r="256" spans="2:26">
      <c r="B256" s="591">
        <v>96751830</v>
      </c>
      <c r="C256" s="592">
        <v>1</v>
      </c>
      <c r="D256" s="484" t="s">
        <v>883</v>
      </c>
      <c r="E256" s="484" t="s">
        <v>134</v>
      </c>
      <c r="F256" s="485">
        <v>618</v>
      </c>
      <c r="G256" s="593">
        <v>40107</v>
      </c>
      <c r="H256" s="326" t="s">
        <v>37</v>
      </c>
      <c r="I256" s="487">
        <v>6000</v>
      </c>
      <c r="J256" s="488" t="s">
        <v>87</v>
      </c>
      <c r="K256" s="489">
        <v>4.5</v>
      </c>
      <c r="L256" s="490" t="s">
        <v>39</v>
      </c>
      <c r="M256" s="491" t="s">
        <v>985</v>
      </c>
      <c r="N256" s="492" t="s">
        <v>985</v>
      </c>
      <c r="O256" s="493">
        <v>20.5</v>
      </c>
      <c r="P256" s="464">
        <v>3200000</v>
      </c>
      <c r="Q256" s="464">
        <v>3200000</v>
      </c>
      <c r="R256" s="464">
        <v>72253312</v>
      </c>
      <c r="S256" s="464">
        <v>1237338</v>
      </c>
      <c r="T256" s="464">
        <v>73490650</v>
      </c>
      <c r="U256" s="495" t="s">
        <v>645</v>
      </c>
      <c r="V256" s="496">
        <v>0</v>
      </c>
      <c r="W256" s="496">
        <v>0</v>
      </c>
      <c r="X256" s="496">
        <v>0</v>
      </c>
      <c r="Y256" s="496" t="s">
        <v>987</v>
      </c>
      <c r="Z256" s="497"/>
    </row>
    <row r="257" spans="2:26">
      <c r="B257" s="591">
        <v>96751830</v>
      </c>
      <c r="C257" s="592">
        <v>1</v>
      </c>
      <c r="D257" s="484" t="s">
        <v>883</v>
      </c>
      <c r="E257" s="484" t="s">
        <v>984</v>
      </c>
      <c r="F257" s="485">
        <v>689</v>
      </c>
      <c r="G257" s="593">
        <v>40869</v>
      </c>
      <c r="H257" s="326" t="s">
        <v>37</v>
      </c>
      <c r="I257" s="487">
        <v>4000</v>
      </c>
      <c r="J257" s="488"/>
      <c r="K257" s="489"/>
      <c r="L257" s="490" t="s">
        <v>39</v>
      </c>
      <c r="M257" s="491" t="s">
        <v>68</v>
      </c>
      <c r="N257" s="492" t="s">
        <v>49</v>
      </c>
      <c r="O257" s="493">
        <v>10</v>
      </c>
      <c r="P257" s="464"/>
      <c r="Q257" s="464"/>
      <c r="R257" s="464"/>
      <c r="S257" s="464"/>
      <c r="T257" s="464"/>
      <c r="U257" s="495">
        <v>0</v>
      </c>
      <c r="V257" s="496">
        <v>0</v>
      </c>
      <c r="W257" s="496" t="s">
        <v>988</v>
      </c>
      <c r="X257" s="496">
        <v>0</v>
      </c>
      <c r="Y257" s="496">
        <v>0</v>
      </c>
      <c r="Z257" s="497"/>
    </row>
    <row r="258" spans="2:26">
      <c r="B258" s="591">
        <v>96751830</v>
      </c>
      <c r="C258" s="592">
        <v>1</v>
      </c>
      <c r="D258" s="484" t="s">
        <v>883</v>
      </c>
      <c r="E258" s="484" t="s">
        <v>984</v>
      </c>
      <c r="F258" s="485">
        <v>690</v>
      </c>
      <c r="G258" s="593">
        <v>40869</v>
      </c>
      <c r="H258" s="326" t="s">
        <v>37</v>
      </c>
      <c r="I258" s="487">
        <v>4000</v>
      </c>
      <c r="J258" s="488"/>
      <c r="K258" s="489"/>
      <c r="L258" s="490" t="s">
        <v>39</v>
      </c>
      <c r="M258" s="491" t="s">
        <v>68</v>
      </c>
      <c r="N258" s="492" t="s">
        <v>49</v>
      </c>
      <c r="O258" s="493">
        <v>30</v>
      </c>
      <c r="P258" s="464"/>
      <c r="Q258" s="464"/>
      <c r="R258" s="464"/>
      <c r="S258" s="464"/>
      <c r="T258" s="464"/>
      <c r="U258" s="495">
        <v>0</v>
      </c>
      <c r="V258" s="496">
        <v>0</v>
      </c>
      <c r="W258" s="496" t="s">
        <v>988</v>
      </c>
      <c r="X258" s="496">
        <v>0</v>
      </c>
      <c r="Y258" s="496">
        <v>0</v>
      </c>
      <c r="Z258" s="497"/>
    </row>
    <row r="259" spans="2:26">
      <c r="B259" s="591">
        <v>61704000</v>
      </c>
      <c r="C259" s="592" t="s">
        <v>75</v>
      </c>
      <c r="D259" s="484" t="s">
        <v>1019</v>
      </c>
      <c r="E259" s="484" t="s">
        <v>989</v>
      </c>
      <c r="F259" s="485">
        <v>308</v>
      </c>
      <c r="G259" s="593">
        <v>37546</v>
      </c>
      <c r="H259" s="326" t="s">
        <v>37</v>
      </c>
      <c r="I259" s="487">
        <v>7000</v>
      </c>
      <c r="J259" s="488" t="s">
        <v>46</v>
      </c>
      <c r="K259" s="489">
        <v>4</v>
      </c>
      <c r="L259" s="490" t="s">
        <v>68</v>
      </c>
      <c r="M259" s="491" t="s">
        <v>985</v>
      </c>
      <c r="N259" s="492" t="s">
        <v>985</v>
      </c>
      <c r="O259" s="493">
        <v>10</v>
      </c>
      <c r="P259" s="464">
        <v>7000000</v>
      </c>
      <c r="Q259" s="464">
        <v>7000000</v>
      </c>
      <c r="R259" s="464">
        <v>158054120</v>
      </c>
      <c r="S259" s="464">
        <v>2682933</v>
      </c>
      <c r="T259" s="464">
        <v>160737053</v>
      </c>
      <c r="U259" s="495" t="s">
        <v>645</v>
      </c>
      <c r="V259" s="496">
        <v>0</v>
      </c>
      <c r="W259" s="496">
        <v>0</v>
      </c>
      <c r="X259" s="496">
        <v>0</v>
      </c>
      <c r="Y259" s="496" t="s">
        <v>987</v>
      </c>
      <c r="Z259" s="497"/>
    </row>
    <row r="260" spans="2:26">
      <c r="B260" s="591">
        <v>61704000</v>
      </c>
      <c r="C260" s="592" t="s">
        <v>75</v>
      </c>
      <c r="D260" s="484" t="s">
        <v>1019</v>
      </c>
      <c r="E260" s="484" t="s">
        <v>989</v>
      </c>
      <c r="F260" s="485">
        <v>411</v>
      </c>
      <c r="G260" s="593">
        <v>38467</v>
      </c>
      <c r="H260" s="326" t="s">
        <v>37</v>
      </c>
      <c r="I260" s="487">
        <v>6900</v>
      </c>
      <c r="J260" s="488" t="s">
        <v>87</v>
      </c>
      <c r="K260" s="489">
        <v>4</v>
      </c>
      <c r="L260" s="490" t="s">
        <v>39</v>
      </c>
      <c r="M260" s="491" t="s">
        <v>985</v>
      </c>
      <c r="N260" s="492" t="s">
        <v>985</v>
      </c>
      <c r="O260" s="493">
        <v>20</v>
      </c>
      <c r="P260" s="464">
        <v>6900000</v>
      </c>
      <c r="Q260" s="464">
        <v>6900000</v>
      </c>
      <c r="R260" s="464">
        <v>155796204</v>
      </c>
      <c r="S260" s="464">
        <v>2082928</v>
      </c>
      <c r="T260" s="464">
        <v>157879132</v>
      </c>
      <c r="U260" s="495" t="s">
        <v>645</v>
      </c>
      <c r="V260" s="496">
        <v>0</v>
      </c>
      <c r="W260" s="496">
        <v>0</v>
      </c>
      <c r="X260" s="496">
        <v>0</v>
      </c>
      <c r="Y260" s="496" t="s">
        <v>987</v>
      </c>
      <c r="Z260" s="497"/>
    </row>
    <row r="261" spans="2:26">
      <c r="B261" s="591">
        <v>61704000</v>
      </c>
      <c r="C261" s="592" t="s">
        <v>75</v>
      </c>
      <c r="D261" s="484" t="s">
        <v>1019</v>
      </c>
      <c r="E261" s="484" t="s">
        <v>984</v>
      </c>
      <c r="F261" s="485">
        <v>608</v>
      </c>
      <c r="G261" s="593">
        <v>40051</v>
      </c>
      <c r="H261" s="326" t="s">
        <v>37</v>
      </c>
      <c r="I261" s="487">
        <v>11000</v>
      </c>
      <c r="J261" s="488"/>
      <c r="K261" s="489"/>
      <c r="L261" s="490" t="s">
        <v>39</v>
      </c>
      <c r="M261" s="491" t="s">
        <v>68</v>
      </c>
      <c r="N261" s="492" t="s">
        <v>985</v>
      </c>
      <c r="O261" s="493">
        <v>25</v>
      </c>
      <c r="P261" s="464"/>
      <c r="Q261" s="464"/>
      <c r="R261" s="464"/>
      <c r="S261" s="464"/>
      <c r="T261" s="464"/>
      <c r="U261" s="495">
        <v>0</v>
      </c>
      <c r="V261" s="496">
        <v>0</v>
      </c>
      <c r="W261" s="496" t="s">
        <v>988</v>
      </c>
      <c r="X261" s="496">
        <v>0</v>
      </c>
      <c r="Y261" s="496">
        <v>0</v>
      </c>
      <c r="Z261" s="497"/>
    </row>
    <row r="262" spans="2:26">
      <c r="B262" s="591">
        <v>59175530</v>
      </c>
      <c r="C262" s="592">
        <v>7</v>
      </c>
      <c r="D262" s="484" t="s">
        <v>1109</v>
      </c>
      <c r="E262" s="484" t="s">
        <v>984</v>
      </c>
      <c r="F262" s="485">
        <v>726</v>
      </c>
      <c r="G262" s="593">
        <v>41109</v>
      </c>
      <c r="H262" s="326" t="s">
        <v>66</v>
      </c>
      <c r="I262" s="487">
        <v>100000</v>
      </c>
      <c r="J262" s="488"/>
      <c r="K262" s="489"/>
      <c r="L262" s="490" t="s">
        <v>68</v>
      </c>
      <c r="M262" s="491"/>
      <c r="N262" s="492"/>
      <c r="O262" s="493">
        <v>10</v>
      </c>
      <c r="P262" s="464"/>
      <c r="Q262" s="464"/>
      <c r="R262" s="464"/>
      <c r="S262" s="464"/>
      <c r="T262" s="464"/>
      <c r="U262" s="495">
        <v>0</v>
      </c>
      <c r="V262" s="496">
        <v>0</v>
      </c>
      <c r="W262" s="496" t="s">
        <v>988</v>
      </c>
      <c r="X262" s="496">
        <v>0</v>
      </c>
      <c r="Y262" s="496">
        <v>0</v>
      </c>
      <c r="Z262" s="497"/>
    </row>
    <row r="263" spans="2:26">
      <c r="B263" s="591">
        <v>95819000</v>
      </c>
      <c r="C263" s="592" t="s">
        <v>75</v>
      </c>
      <c r="D263" s="484" t="s">
        <v>1020</v>
      </c>
      <c r="E263" s="484" t="s">
        <v>984</v>
      </c>
      <c r="F263" s="485">
        <v>627</v>
      </c>
      <c r="G263" s="593">
        <v>40199</v>
      </c>
      <c r="H263" s="326" t="s">
        <v>37</v>
      </c>
      <c r="I263" s="487">
        <v>1000</v>
      </c>
      <c r="J263" s="488"/>
      <c r="K263" s="489"/>
      <c r="L263" s="490" t="s">
        <v>68</v>
      </c>
      <c r="M263" s="491" t="s">
        <v>39</v>
      </c>
      <c r="N263" s="492" t="s">
        <v>359</v>
      </c>
      <c r="O263" s="493">
        <v>10</v>
      </c>
      <c r="P263" s="464"/>
      <c r="Q263" s="464"/>
      <c r="R263" s="464"/>
      <c r="S263" s="464"/>
      <c r="T263" s="464"/>
      <c r="U263" s="495">
        <v>0</v>
      </c>
      <c r="V263" s="496">
        <v>0</v>
      </c>
      <c r="W263" s="496">
        <v>0</v>
      </c>
      <c r="X263" s="496">
        <v>0</v>
      </c>
      <c r="Y263" s="496">
        <v>0</v>
      </c>
      <c r="Z263" s="497"/>
    </row>
    <row r="264" spans="2:26">
      <c r="B264" s="591">
        <v>95819000</v>
      </c>
      <c r="C264" s="592" t="s">
        <v>75</v>
      </c>
      <c r="D264" s="484" t="s">
        <v>1020</v>
      </c>
      <c r="E264" s="484" t="s">
        <v>134</v>
      </c>
      <c r="F264" s="485">
        <v>627</v>
      </c>
      <c r="G264" s="593">
        <v>40210</v>
      </c>
      <c r="H264" s="326" t="s">
        <v>162</v>
      </c>
      <c r="I264" s="487">
        <v>20900000</v>
      </c>
      <c r="J264" s="488" t="s">
        <v>46</v>
      </c>
      <c r="K264" s="489">
        <v>6.5</v>
      </c>
      <c r="L264" s="490" t="s">
        <v>68</v>
      </c>
      <c r="M264" s="491" t="s">
        <v>39</v>
      </c>
      <c r="N264" s="492" t="s">
        <v>985</v>
      </c>
      <c r="O264" s="493">
        <v>5</v>
      </c>
      <c r="P264" s="464"/>
      <c r="Q264" s="464"/>
      <c r="R264" s="464">
        <v>0</v>
      </c>
      <c r="S264" s="464"/>
      <c r="T264" s="464"/>
      <c r="U264" s="495">
        <v>0</v>
      </c>
      <c r="V264" s="496">
        <v>0</v>
      </c>
      <c r="W264" s="496" t="s">
        <v>988</v>
      </c>
      <c r="X264" s="496">
        <v>0</v>
      </c>
      <c r="Y264" s="496">
        <v>0</v>
      </c>
      <c r="Z264" s="497"/>
    </row>
    <row r="265" spans="2:26">
      <c r="B265" s="591">
        <v>90331000</v>
      </c>
      <c r="C265" s="592" t="s">
        <v>91</v>
      </c>
      <c r="D265" s="484" t="s">
        <v>1021</v>
      </c>
      <c r="E265" s="484" t="s">
        <v>984</v>
      </c>
      <c r="F265" s="485">
        <v>421</v>
      </c>
      <c r="G265" s="593">
        <v>38541</v>
      </c>
      <c r="H265" s="326" t="s">
        <v>37</v>
      </c>
      <c r="I265" s="487">
        <v>1800</v>
      </c>
      <c r="J265" s="488"/>
      <c r="K265" s="489"/>
      <c r="L265" s="490" t="s">
        <v>68</v>
      </c>
      <c r="M265" s="491" t="s">
        <v>39</v>
      </c>
      <c r="N265" s="492" t="s">
        <v>985</v>
      </c>
      <c r="O265" s="493">
        <v>21</v>
      </c>
      <c r="P265" s="464"/>
      <c r="Q265" s="464"/>
      <c r="R265" s="464"/>
      <c r="S265" s="464"/>
      <c r="T265" s="464"/>
      <c r="U265" s="495">
        <v>0</v>
      </c>
      <c r="V265" s="496">
        <v>0</v>
      </c>
      <c r="W265" s="496"/>
      <c r="X265" s="496">
        <v>0</v>
      </c>
      <c r="Y265" s="496">
        <v>0</v>
      </c>
      <c r="Z265" s="497"/>
    </row>
    <row r="266" spans="2:26">
      <c r="B266" s="591">
        <v>90331000</v>
      </c>
      <c r="C266" s="592" t="s">
        <v>91</v>
      </c>
      <c r="D266" s="484" t="s">
        <v>1021</v>
      </c>
      <c r="E266" s="484" t="s">
        <v>134</v>
      </c>
      <c r="F266" s="485">
        <v>421</v>
      </c>
      <c r="G266" s="593">
        <v>38548</v>
      </c>
      <c r="H266" s="326" t="s">
        <v>37</v>
      </c>
      <c r="I266" s="487">
        <v>1800</v>
      </c>
      <c r="J266" s="488" t="s">
        <v>56</v>
      </c>
      <c r="K266" s="489">
        <v>3.4</v>
      </c>
      <c r="L266" s="490" t="s">
        <v>68</v>
      </c>
      <c r="M266" s="491" t="s">
        <v>985</v>
      </c>
      <c r="N266" s="492" t="s">
        <v>985</v>
      </c>
      <c r="O266" s="493">
        <v>21</v>
      </c>
      <c r="P266" s="464">
        <v>1800000</v>
      </c>
      <c r="Q266" s="464">
        <v>1800000</v>
      </c>
      <c r="R266" s="464">
        <v>40642488</v>
      </c>
      <c r="S266" s="464">
        <v>285480</v>
      </c>
      <c r="T266" s="464">
        <v>40927968</v>
      </c>
      <c r="U266" s="495" t="s">
        <v>645</v>
      </c>
      <c r="V266" s="496">
        <v>0</v>
      </c>
      <c r="W266" s="496"/>
      <c r="X266" s="496">
        <v>0</v>
      </c>
      <c r="Y266" s="496" t="s">
        <v>987</v>
      </c>
      <c r="Z266" s="497"/>
    </row>
    <row r="267" spans="2:26">
      <c r="B267" s="591">
        <v>90331000</v>
      </c>
      <c r="C267" s="592">
        <v>6</v>
      </c>
      <c r="D267" s="484" t="s">
        <v>1021</v>
      </c>
      <c r="E267" s="484" t="s">
        <v>984</v>
      </c>
      <c r="F267" s="485">
        <v>605</v>
      </c>
      <c r="G267" s="593">
        <v>40043</v>
      </c>
      <c r="H267" s="326" t="s">
        <v>37</v>
      </c>
      <c r="I267" s="487">
        <v>2000</v>
      </c>
      <c r="J267" s="488"/>
      <c r="K267" s="489"/>
      <c r="L267" s="490" t="s">
        <v>39</v>
      </c>
      <c r="M267" s="491" t="s">
        <v>68</v>
      </c>
      <c r="N267" s="492" t="s">
        <v>985</v>
      </c>
      <c r="O267" s="493">
        <v>10</v>
      </c>
      <c r="P267" s="464"/>
      <c r="Q267" s="464"/>
      <c r="R267" s="464"/>
      <c r="S267" s="464"/>
      <c r="T267" s="464"/>
      <c r="U267" s="495">
        <v>0</v>
      </c>
      <c r="V267" s="496">
        <v>0</v>
      </c>
      <c r="W267" s="496"/>
      <c r="X267" s="496">
        <v>0</v>
      </c>
      <c r="Y267" s="496">
        <v>0</v>
      </c>
      <c r="Z267" s="497"/>
    </row>
    <row r="268" spans="2:26">
      <c r="B268" s="591">
        <v>90331000</v>
      </c>
      <c r="C268" s="592">
        <v>6</v>
      </c>
      <c r="D268" s="484" t="s">
        <v>1021</v>
      </c>
      <c r="E268" s="484" t="s">
        <v>134</v>
      </c>
      <c r="F268" s="485">
        <v>605</v>
      </c>
      <c r="G268" s="593">
        <v>40044</v>
      </c>
      <c r="H268" s="326" t="s">
        <v>37</v>
      </c>
      <c r="I268" s="487">
        <v>2000</v>
      </c>
      <c r="J268" s="488" t="s">
        <v>53</v>
      </c>
      <c r="K268" s="489">
        <v>3.25</v>
      </c>
      <c r="L268" s="490" t="s">
        <v>68</v>
      </c>
      <c r="M268" s="491" t="s">
        <v>985</v>
      </c>
      <c r="N268" s="492" t="s">
        <v>985</v>
      </c>
      <c r="O268" s="493">
        <v>5</v>
      </c>
      <c r="P268" s="464">
        <v>1000000</v>
      </c>
      <c r="Q268" s="464">
        <v>1000000</v>
      </c>
      <c r="R268" s="464">
        <v>22579160</v>
      </c>
      <c r="S268" s="464">
        <v>323534</v>
      </c>
      <c r="T268" s="464">
        <v>22902694</v>
      </c>
      <c r="U268" s="495" t="s">
        <v>645</v>
      </c>
      <c r="V268" s="496">
        <v>0</v>
      </c>
      <c r="W268" s="496"/>
      <c r="X268" s="496">
        <v>0</v>
      </c>
      <c r="Y268" s="496" t="s">
        <v>987</v>
      </c>
      <c r="Z268" s="497"/>
    </row>
    <row r="269" spans="2:26">
      <c r="B269" s="591">
        <v>90331000</v>
      </c>
      <c r="C269" s="592">
        <v>6</v>
      </c>
      <c r="D269" s="484" t="s">
        <v>1021</v>
      </c>
      <c r="E269" s="484" t="s">
        <v>984</v>
      </c>
      <c r="F269" s="485">
        <v>606</v>
      </c>
      <c r="G269" s="593">
        <v>40043</v>
      </c>
      <c r="H269" s="326" t="s">
        <v>37</v>
      </c>
      <c r="I269" s="487">
        <v>2000</v>
      </c>
      <c r="J269" s="488"/>
      <c r="K269" s="489"/>
      <c r="L269" s="490" t="s">
        <v>39</v>
      </c>
      <c r="M269" s="491" t="s">
        <v>68</v>
      </c>
      <c r="N269" s="492" t="s">
        <v>985</v>
      </c>
      <c r="O269" s="493">
        <v>30</v>
      </c>
      <c r="P269" s="464"/>
      <c r="Q269" s="464"/>
      <c r="R269" s="464"/>
      <c r="S269" s="464"/>
      <c r="T269" s="464"/>
      <c r="U269" s="495">
        <v>0</v>
      </c>
      <c r="V269" s="496">
        <v>0</v>
      </c>
      <c r="W269" s="496"/>
      <c r="X269" s="496">
        <v>0</v>
      </c>
      <c r="Y269" s="496">
        <v>0</v>
      </c>
      <c r="Z269" s="497"/>
    </row>
    <row r="270" spans="2:26">
      <c r="B270" s="591">
        <v>90331000</v>
      </c>
      <c r="C270" s="592">
        <v>6</v>
      </c>
      <c r="D270" s="484" t="s">
        <v>1021</v>
      </c>
      <c r="E270" s="484" t="s">
        <v>134</v>
      </c>
      <c r="F270" s="485">
        <v>606</v>
      </c>
      <c r="G270" s="593">
        <v>40044</v>
      </c>
      <c r="H270" s="326" t="s">
        <v>37</v>
      </c>
      <c r="I270" s="487">
        <v>2000</v>
      </c>
      <c r="J270" s="488" t="s">
        <v>51</v>
      </c>
      <c r="K270" s="489">
        <v>3.75</v>
      </c>
      <c r="L270" s="490" t="s">
        <v>68</v>
      </c>
      <c r="M270" s="491" t="s">
        <v>985</v>
      </c>
      <c r="N270" s="492" t="s">
        <v>985</v>
      </c>
      <c r="O270" s="493">
        <v>21</v>
      </c>
      <c r="P270" s="464">
        <v>1000000</v>
      </c>
      <c r="Q270" s="464">
        <v>973684</v>
      </c>
      <c r="R270" s="464">
        <v>21984967</v>
      </c>
      <c r="S270" s="464">
        <v>372847</v>
      </c>
      <c r="T270" s="464">
        <v>22357814</v>
      </c>
      <c r="U270" s="495" t="s">
        <v>645</v>
      </c>
      <c r="V270" s="496">
        <v>0</v>
      </c>
      <c r="W270" s="496"/>
      <c r="X270" s="496">
        <v>0</v>
      </c>
      <c r="Y270" s="496" t="s">
        <v>987</v>
      </c>
      <c r="Z270" s="497"/>
    </row>
    <row r="271" spans="2:26">
      <c r="B271" s="591">
        <v>76005001</v>
      </c>
      <c r="C271" s="592">
        <v>6</v>
      </c>
      <c r="D271" s="484" t="s">
        <v>1099</v>
      </c>
      <c r="E271" s="484" t="s">
        <v>984</v>
      </c>
      <c r="F271" s="485">
        <v>722</v>
      </c>
      <c r="G271" s="593">
        <v>41079</v>
      </c>
      <c r="H271" s="326" t="s">
        <v>37</v>
      </c>
      <c r="I271" s="487">
        <v>4000</v>
      </c>
      <c r="J271" s="488"/>
      <c r="K271" s="489"/>
      <c r="L271" s="490" t="s">
        <v>39</v>
      </c>
      <c r="M271" s="491" t="s">
        <v>68</v>
      </c>
      <c r="N271" s="492" t="s">
        <v>49</v>
      </c>
      <c r="O271" s="493">
        <v>10</v>
      </c>
      <c r="P271" s="464"/>
      <c r="Q271" s="464"/>
      <c r="R271" s="464"/>
      <c r="S271" s="464"/>
      <c r="T271" s="464"/>
      <c r="U271" s="495"/>
      <c r="V271" s="496"/>
      <c r="W271" s="496" t="s">
        <v>988</v>
      </c>
      <c r="X271" s="496"/>
      <c r="Y271" s="496">
        <v>0</v>
      </c>
      <c r="Z271" s="497"/>
    </row>
    <row r="272" spans="2:26">
      <c r="B272" s="591">
        <v>76005001</v>
      </c>
      <c r="C272" s="592">
        <v>6</v>
      </c>
      <c r="D272" s="484" t="s">
        <v>1099</v>
      </c>
      <c r="E272" s="484" t="s">
        <v>984</v>
      </c>
      <c r="F272" s="485">
        <v>723</v>
      </c>
      <c r="G272" s="593">
        <v>41079</v>
      </c>
      <c r="H272" s="326" t="s">
        <v>37</v>
      </c>
      <c r="I272" s="487">
        <v>4000</v>
      </c>
      <c r="J272" s="488"/>
      <c r="K272" s="489"/>
      <c r="L272" s="490" t="s">
        <v>39</v>
      </c>
      <c r="M272" s="491" t="s">
        <v>68</v>
      </c>
      <c r="N272" s="492" t="s">
        <v>49</v>
      </c>
      <c r="O272" s="493">
        <v>30</v>
      </c>
      <c r="P272" s="464"/>
      <c r="Q272" s="464"/>
      <c r="R272" s="464"/>
      <c r="S272" s="464"/>
      <c r="T272" s="464"/>
      <c r="U272" s="495"/>
      <c r="V272" s="496"/>
      <c r="W272" s="496">
        <v>0</v>
      </c>
      <c r="X272" s="496"/>
      <c r="Y272" s="496">
        <v>0</v>
      </c>
      <c r="Z272" s="497"/>
    </row>
    <row r="273" spans="2:26">
      <c r="B273" s="591">
        <v>76005001</v>
      </c>
      <c r="C273" s="592">
        <v>6</v>
      </c>
      <c r="D273" s="484" t="s">
        <v>1099</v>
      </c>
      <c r="E273" s="484" t="s">
        <v>134</v>
      </c>
      <c r="F273" s="485">
        <v>723</v>
      </c>
      <c r="G273" s="593">
        <v>41085</v>
      </c>
      <c r="H273" s="326" t="s">
        <v>37</v>
      </c>
      <c r="I273" s="487">
        <v>1550</v>
      </c>
      <c r="J273" s="488" t="s">
        <v>46</v>
      </c>
      <c r="K273" s="489">
        <v>4.2300000000000004</v>
      </c>
      <c r="L273" s="490" t="s">
        <v>39</v>
      </c>
      <c r="M273" s="491" t="s">
        <v>68</v>
      </c>
      <c r="N273" s="492"/>
      <c r="O273" s="493">
        <v>21</v>
      </c>
      <c r="P273" s="464">
        <v>1550000</v>
      </c>
      <c r="Q273" s="464">
        <v>1550000</v>
      </c>
      <c r="R273" s="464">
        <v>34997698</v>
      </c>
      <c r="S273" s="464">
        <v>127479</v>
      </c>
      <c r="T273" s="464">
        <v>35125177</v>
      </c>
      <c r="U273" s="495"/>
      <c r="V273" s="496"/>
      <c r="W273" s="496">
        <v>0</v>
      </c>
      <c r="X273" s="496"/>
      <c r="Y273" s="496">
        <v>0</v>
      </c>
      <c r="Z273" s="497"/>
    </row>
    <row r="274" spans="2:26">
      <c r="B274" s="591">
        <v>91144000</v>
      </c>
      <c r="C274" s="592" t="s">
        <v>100</v>
      </c>
      <c r="D274" s="484" t="s">
        <v>1022</v>
      </c>
      <c r="E274" s="484" t="s">
        <v>989</v>
      </c>
      <c r="F274" s="498">
        <v>254</v>
      </c>
      <c r="G274" s="593">
        <v>37055</v>
      </c>
      <c r="H274" s="326" t="s">
        <v>37</v>
      </c>
      <c r="I274" s="487">
        <v>800</v>
      </c>
      <c r="J274" s="488" t="s">
        <v>67</v>
      </c>
      <c r="K274" s="489">
        <v>6.2</v>
      </c>
      <c r="L274" s="490" t="s">
        <v>39</v>
      </c>
      <c r="M274" s="491" t="s">
        <v>985</v>
      </c>
      <c r="N274" s="492" t="s">
        <v>985</v>
      </c>
      <c r="O274" s="493">
        <v>7</v>
      </c>
      <c r="P274" s="464">
        <v>800000</v>
      </c>
      <c r="Q274" s="464"/>
      <c r="R274" s="464">
        <v>0</v>
      </c>
      <c r="S274" s="464"/>
      <c r="T274" s="464"/>
      <c r="U274" s="495" t="s">
        <v>645</v>
      </c>
      <c r="V274" s="496">
        <v>0</v>
      </c>
      <c r="W274" s="496">
        <v>0</v>
      </c>
      <c r="X274" s="496" t="s">
        <v>990</v>
      </c>
      <c r="Y274" s="496" t="s">
        <v>987</v>
      </c>
      <c r="Z274" s="497"/>
    </row>
    <row r="275" spans="2:26">
      <c r="B275" s="591">
        <v>91144000</v>
      </c>
      <c r="C275" s="592" t="s">
        <v>100</v>
      </c>
      <c r="D275" s="484" t="s">
        <v>1022</v>
      </c>
      <c r="E275" s="484" t="s">
        <v>989</v>
      </c>
      <c r="F275" s="498">
        <v>254</v>
      </c>
      <c r="G275" s="593">
        <v>37055</v>
      </c>
      <c r="H275" s="326" t="s">
        <v>37</v>
      </c>
      <c r="I275" s="487">
        <v>3200</v>
      </c>
      <c r="J275" s="488" t="s">
        <v>73</v>
      </c>
      <c r="K275" s="489">
        <v>6.2</v>
      </c>
      <c r="L275" s="490" t="s">
        <v>39</v>
      </c>
      <c r="M275" s="491" t="s">
        <v>985</v>
      </c>
      <c r="N275" s="492" t="s">
        <v>985</v>
      </c>
      <c r="O275" s="493">
        <v>7</v>
      </c>
      <c r="P275" s="464">
        <v>2500000</v>
      </c>
      <c r="Q275" s="464"/>
      <c r="R275" s="464">
        <v>0</v>
      </c>
      <c r="S275" s="464"/>
      <c r="T275" s="464"/>
      <c r="U275" s="495" t="s">
        <v>645</v>
      </c>
      <c r="V275" s="496">
        <v>0</v>
      </c>
      <c r="W275" s="496">
        <v>0</v>
      </c>
      <c r="X275" s="496" t="s">
        <v>990</v>
      </c>
      <c r="Y275" s="496" t="s">
        <v>987</v>
      </c>
      <c r="Z275" s="497"/>
    </row>
    <row r="276" spans="2:26">
      <c r="B276" s="591">
        <v>91144000</v>
      </c>
      <c r="C276" s="592" t="s">
        <v>100</v>
      </c>
      <c r="D276" s="484" t="s">
        <v>1022</v>
      </c>
      <c r="E276" s="484" t="s">
        <v>989</v>
      </c>
      <c r="F276" s="498">
        <v>254</v>
      </c>
      <c r="G276" s="593">
        <v>37055</v>
      </c>
      <c r="H276" s="326" t="s">
        <v>37</v>
      </c>
      <c r="I276" s="487">
        <v>800</v>
      </c>
      <c r="J276" s="488" t="s">
        <v>71</v>
      </c>
      <c r="K276" s="489">
        <v>6.5</v>
      </c>
      <c r="L276" s="490" t="s">
        <v>39</v>
      </c>
      <c r="M276" s="491" t="s">
        <v>985</v>
      </c>
      <c r="N276" s="492" t="s">
        <v>985</v>
      </c>
      <c r="O276" s="493">
        <v>25</v>
      </c>
      <c r="P276" s="464">
        <v>800000</v>
      </c>
      <c r="Q276" s="464">
        <v>713221</v>
      </c>
      <c r="R276" s="464">
        <v>16103931</v>
      </c>
      <c r="S276" s="464">
        <v>171709</v>
      </c>
      <c r="T276" s="464">
        <v>16275640</v>
      </c>
      <c r="U276" s="495" t="s">
        <v>645</v>
      </c>
      <c r="V276" s="496">
        <v>0</v>
      </c>
      <c r="W276" s="496">
        <v>0</v>
      </c>
      <c r="X276" s="496">
        <v>0</v>
      </c>
      <c r="Y276" s="496" t="s">
        <v>987</v>
      </c>
      <c r="Z276" s="497"/>
    </row>
    <row r="277" spans="2:26">
      <c r="B277" s="591">
        <v>91144000</v>
      </c>
      <c r="C277" s="592" t="s">
        <v>100</v>
      </c>
      <c r="D277" s="484" t="s">
        <v>1022</v>
      </c>
      <c r="E277" s="484" t="s">
        <v>989</v>
      </c>
      <c r="F277" s="498">
        <v>254</v>
      </c>
      <c r="G277" s="593">
        <v>37055</v>
      </c>
      <c r="H277" s="326" t="s">
        <v>37</v>
      </c>
      <c r="I277" s="487">
        <v>3200</v>
      </c>
      <c r="J277" s="488" t="s">
        <v>72</v>
      </c>
      <c r="K277" s="489">
        <v>6.5</v>
      </c>
      <c r="L277" s="490" t="s">
        <v>39</v>
      </c>
      <c r="M277" s="491" t="s">
        <v>985</v>
      </c>
      <c r="N277" s="492" t="s">
        <v>985</v>
      </c>
      <c r="O277" s="493">
        <v>25</v>
      </c>
      <c r="P277" s="464">
        <v>2900000</v>
      </c>
      <c r="Q277" s="464">
        <v>2585425</v>
      </c>
      <c r="R277" s="464">
        <v>58376725</v>
      </c>
      <c r="S277" s="464">
        <v>622470</v>
      </c>
      <c r="T277" s="464">
        <v>58999195</v>
      </c>
      <c r="U277" s="495" t="s">
        <v>645</v>
      </c>
      <c r="V277" s="496">
        <v>0</v>
      </c>
      <c r="W277" s="496">
        <v>0</v>
      </c>
      <c r="X277" s="496">
        <v>0</v>
      </c>
      <c r="Y277" s="496" t="s">
        <v>987</v>
      </c>
      <c r="Z277" s="497"/>
    </row>
    <row r="278" spans="2:26">
      <c r="B278" s="591">
        <v>93473000</v>
      </c>
      <c r="C278" s="592" t="s">
        <v>54</v>
      </c>
      <c r="D278" s="484" t="s">
        <v>1023</v>
      </c>
      <c r="E278" s="484" t="s">
        <v>984</v>
      </c>
      <c r="F278" s="485">
        <v>422</v>
      </c>
      <c r="G278" s="593">
        <v>38544</v>
      </c>
      <c r="H278" s="326" t="s">
        <v>37</v>
      </c>
      <c r="I278" s="487">
        <v>1800</v>
      </c>
      <c r="J278" s="488"/>
      <c r="K278" s="489"/>
      <c r="L278" s="490" t="s">
        <v>68</v>
      </c>
      <c r="M278" s="491" t="s">
        <v>39</v>
      </c>
      <c r="N278" s="492" t="s">
        <v>985</v>
      </c>
      <c r="O278" s="493">
        <v>10</v>
      </c>
      <c r="P278" s="464"/>
      <c r="Q278" s="464"/>
      <c r="R278" s="464"/>
      <c r="S278" s="464"/>
      <c r="T278" s="464"/>
      <c r="U278" s="495">
        <v>0</v>
      </c>
      <c r="V278" s="496">
        <v>0</v>
      </c>
      <c r="W278" s="496">
        <v>0</v>
      </c>
      <c r="X278" s="496">
        <v>0</v>
      </c>
      <c r="Y278" s="496">
        <v>0</v>
      </c>
      <c r="Z278" s="497"/>
    </row>
    <row r="279" spans="2:26">
      <c r="B279" s="591">
        <v>93473000</v>
      </c>
      <c r="C279" s="592" t="s">
        <v>54</v>
      </c>
      <c r="D279" s="484" t="s">
        <v>1023</v>
      </c>
      <c r="E279" s="484" t="s">
        <v>134</v>
      </c>
      <c r="F279" s="485">
        <v>422</v>
      </c>
      <c r="G279" s="593">
        <v>38544</v>
      </c>
      <c r="H279" s="326" t="s">
        <v>37</v>
      </c>
      <c r="I279" s="487">
        <v>1800</v>
      </c>
      <c r="J279" s="488" t="s">
        <v>46</v>
      </c>
      <c r="K279" s="489">
        <v>3.5</v>
      </c>
      <c r="L279" s="490" t="s">
        <v>68</v>
      </c>
      <c r="M279" s="491" t="s">
        <v>39</v>
      </c>
      <c r="N279" s="492" t="s">
        <v>985</v>
      </c>
      <c r="O279" s="493">
        <v>10</v>
      </c>
      <c r="P279" s="464"/>
      <c r="Q279" s="464"/>
      <c r="R279" s="464">
        <v>0</v>
      </c>
      <c r="S279" s="464"/>
      <c r="T279" s="464"/>
      <c r="U279" s="495" t="s">
        <v>645</v>
      </c>
      <c r="V279" s="496">
        <v>0</v>
      </c>
      <c r="W279" s="496" t="s">
        <v>988</v>
      </c>
      <c r="X279" s="496">
        <v>0</v>
      </c>
      <c r="Y279" s="496" t="s">
        <v>987</v>
      </c>
      <c r="Z279" s="497"/>
    </row>
    <row r="280" spans="2:26">
      <c r="B280" s="591">
        <v>93473000</v>
      </c>
      <c r="C280" s="592">
        <v>3</v>
      </c>
      <c r="D280" s="484" t="s">
        <v>1023</v>
      </c>
      <c r="E280" s="484" t="s">
        <v>984</v>
      </c>
      <c r="F280" s="485">
        <v>640</v>
      </c>
      <c r="G280" s="593">
        <v>40413</v>
      </c>
      <c r="H280" s="326" t="s">
        <v>37</v>
      </c>
      <c r="I280" s="487">
        <v>2500</v>
      </c>
      <c r="J280" s="488"/>
      <c r="K280" s="489"/>
      <c r="L280" s="490" t="s">
        <v>68</v>
      </c>
      <c r="M280" s="491" t="s">
        <v>39</v>
      </c>
      <c r="N280" s="492" t="s">
        <v>49</v>
      </c>
      <c r="O280" s="493">
        <v>10</v>
      </c>
      <c r="P280" s="464"/>
      <c r="Q280" s="464"/>
      <c r="R280" s="464"/>
      <c r="S280" s="464"/>
      <c r="T280" s="464"/>
      <c r="U280" s="495">
        <v>0</v>
      </c>
      <c r="V280" s="496">
        <v>0</v>
      </c>
      <c r="W280" s="496">
        <v>0</v>
      </c>
      <c r="X280" s="496">
        <v>0</v>
      </c>
      <c r="Y280" s="496">
        <v>0</v>
      </c>
      <c r="Z280" s="497"/>
    </row>
    <row r="281" spans="2:26">
      <c r="B281" s="591">
        <v>93473000</v>
      </c>
      <c r="C281" s="592">
        <v>3</v>
      </c>
      <c r="D281" s="484" t="s">
        <v>1023</v>
      </c>
      <c r="E281" s="484" t="s">
        <v>134</v>
      </c>
      <c r="F281" s="485">
        <v>640</v>
      </c>
      <c r="G281" s="593">
        <v>40413</v>
      </c>
      <c r="H281" s="326" t="s">
        <v>37</v>
      </c>
      <c r="I281" s="487">
        <v>2500</v>
      </c>
      <c r="J281" s="488" t="s">
        <v>46</v>
      </c>
      <c r="K281" s="489">
        <v>3</v>
      </c>
      <c r="L281" s="490" t="s">
        <v>68</v>
      </c>
      <c r="M281" s="491" t="s">
        <v>39</v>
      </c>
      <c r="N281" s="492" t="s">
        <v>985</v>
      </c>
      <c r="O281" s="493">
        <v>7</v>
      </c>
      <c r="P281" s="464">
        <v>1000000</v>
      </c>
      <c r="Q281" s="464">
        <v>1000000</v>
      </c>
      <c r="R281" s="464">
        <v>22579160</v>
      </c>
      <c r="S281" s="464">
        <v>308474</v>
      </c>
      <c r="T281" s="464">
        <v>22887634</v>
      </c>
      <c r="U281" s="495" t="s">
        <v>645</v>
      </c>
      <c r="V281" s="496">
        <v>0</v>
      </c>
      <c r="W281" s="496">
        <v>0</v>
      </c>
      <c r="X281" s="496">
        <v>0</v>
      </c>
      <c r="Y281" s="496">
        <v>0</v>
      </c>
      <c r="Z281" s="497"/>
    </row>
    <row r="282" spans="2:26">
      <c r="B282" s="591">
        <v>93473000</v>
      </c>
      <c r="C282" s="592">
        <v>3</v>
      </c>
      <c r="D282" s="484" t="s">
        <v>1023</v>
      </c>
      <c r="E282" s="484" t="s">
        <v>134</v>
      </c>
      <c r="F282" s="485">
        <v>640</v>
      </c>
      <c r="G282" s="593">
        <v>40413</v>
      </c>
      <c r="H282" s="326" t="s">
        <v>162</v>
      </c>
      <c r="I282" s="487">
        <v>53000000</v>
      </c>
      <c r="J282" s="488" t="s">
        <v>87</v>
      </c>
      <c r="K282" s="489">
        <v>6.5</v>
      </c>
      <c r="L282" s="490" t="s">
        <v>68</v>
      </c>
      <c r="M282" s="491" t="s">
        <v>39</v>
      </c>
      <c r="N282" s="492" t="s">
        <v>985</v>
      </c>
      <c r="O282" s="493">
        <v>7</v>
      </c>
      <c r="P282" s="464"/>
      <c r="Q282" s="464"/>
      <c r="R282" s="464">
        <v>0</v>
      </c>
      <c r="S282" s="464"/>
      <c r="T282" s="464"/>
      <c r="U282" s="495">
        <v>0</v>
      </c>
      <c r="V282" s="496">
        <v>0</v>
      </c>
      <c r="W282" s="496" t="s">
        <v>988</v>
      </c>
      <c r="X282" s="496">
        <v>0</v>
      </c>
      <c r="Y282" s="496">
        <v>0</v>
      </c>
      <c r="Z282" s="497"/>
    </row>
    <row r="283" spans="2:26">
      <c r="B283" s="591">
        <v>93473000</v>
      </c>
      <c r="C283" s="592">
        <v>3</v>
      </c>
      <c r="D283" s="484" t="s">
        <v>1023</v>
      </c>
      <c r="E283" s="484" t="s">
        <v>984</v>
      </c>
      <c r="F283" s="485">
        <v>641</v>
      </c>
      <c r="G283" s="593">
        <v>40413</v>
      </c>
      <c r="H283" s="326" t="s">
        <v>37</v>
      </c>
      <c r="I283" s="487">
        <v>2500</v>
      </c>
      <c r="J283" s="488"/>
      <c r="K283" s="489"/>
      <c r="L283" s="490" t="s">
        <v>68</v>
      </c>
      <c r="M283" s="491" t="s">
        <v>39</v>
      </c>
      <c r="N283" s="492" t="s">
        <v>49</v>
      </c>
      <c r="O283" s="493">
        <v>30</v>
      </c>
      <c r="P283" s="464"/>
      <c r="Q283" s="464"/>
      <c r="R283" s="464"/>
      <c r="S283" s="464"/>
      <c r="T283" s="464"/>
      <c r="U283" s="495">
        <v>0</v>
      </c>
      <c r="V283" s="496">
        <v>0</v>
      </c>
      <c r="W283" s="496">
        <v>0</v>
      </c>
      <c r="X283" s="496">
        <v>0</v>
      </c>
      <c r="Y283" s="496">
        <v>0</v>
      </c>
      <c r="Z283" s="497"/>
    </row>
    <row r="284" spans="2:26">
      <c r="B284" s="591">
        <v>93473000</v>
      </c>
      <c r="C284" s="592">
        <v>3</v>
      </c>
      <c r="D284" s="484" t="s">
        <v>1023</v>
      </c>
      <c r="E284" s="484" t="s">
        <v>134</v>
      </c>
      <c r="F284" s="485">
        <v>641</v>
      </c>
      <c r="G284" s="593">
        <v>40413</v>
      </c>
      <c r="H284" s="326" t="s">
        <v>37</v>
      </c>
      <c r="I284" s="487">
        <v>2500</v>
      </c>
      <c r="J284" s="488" t="s">
        <v>89</v>
      </c>
      <c r="K284" s="489">
        <v>4</v>
      </c>
      <c r="L284" s="490" t="s">
        <v>68</v>
      </c>
      <c r="M284" s="491" t="s">
        <v>39</v>
      </c>
      <c r="N284" s="492" t="s">
        <v>985</v>
      </c>
      <c r="O284" s="493">
        <v>21</v>
      </c>
      <c r="P284" s="464">
        <v>1500000</v>
      </c>
      <c r="Q284" s="464">
        <v>1500000</v>
      </c>
      <c r="R284" s="464">
        <v>33868740</v>
      </c>
      <c r="S284" s="464">
        <v>615456</v>
      </c>
      <c r="T284" s="464">
        <v>34484196</v>
      </c>
      <c r="U284" s="495" t="s">
        <v>645</v>
      </c>
      <c r="V284" s="496">
        <v>0</v>
      </c>
      <c r="W284" s="496">
        <v>0</v>
      </c>
      <c r="X284" s="496">
        <v>0</v>
      </c>
      <c r="Y284" s="496">
        <v>0</v>
      </c>
      <c r="Z284" s="497"/>
    </row>
    <row r="285" spans="2:26">
      <c r="B285" s="591">
        <v>61216000</v>
      </c>
      <c r="C285" s="592" t="s">
        <v>44</v>
      </c>
      <c r="D285" s="484" t="s">
        <v>1024</v>
      </c>
      <c r="E285" s="484" t="s">
        <v>989</v>
      </c>
      <c r="F285" s="498">
        <v>169</v>
      </c>
      <c r="G285" s="593">
        <v>34257</v>
      </c>
      <c r="H285" s="326" t="s">
        <v>37</v>
      </c>
      <c r="I285" s="487">
        <v>700</v>
      </c>
      <c r="J285" s="508" t="s">
        <v>48</v>
      </c>
      <c r="K285" s="489">
        <v>6.75</v>
      </c>
      <c r="L285" s="490" t="s">
        <v>49</v>
      </c>
      <c r="M285" s="491" t="s">
        <v>985</v>
      </c>
      <c r="N285" s="492" t="s">
        <v>985</v>
      </c>
      <c r="O285" s="500">
        <v>21</v>
      </c>
      <c r="P285" s="464">
        <v>700000</v>
      </c>
      <c r="Q285" s="464">
        <v>187500</v>
      </c>
      <c r="R285" s="464">
        <v>4233593</v>
      </c>
      <c r="S285" s="464">
        <v>140552</v>
      </c>
      <c r="T285" s="464">
        <v>4374145</v>
      </c>
      <c r="U285" s="495" t="s">
        <v>645</v>
      </c>
      <c r="V285" s="496">
        <v>0</v>
      </c>
      <c r="W285" s="496">
        <v>0</v>
      </c>
      <c r="X285" s="496">
        <v>0</v>
      </c>
      <c r="Y285" s="496" t="s">
        <v>987</v>
      </c>
      <c r="Z285" s="497" t="s">
        <v>993</v>
      </c>
    </row>
    <row r="286" spans="2:26">
      <c r="B286" s="591">
        <v>61216000</v>
      </c>
      <c r="C286" s="592" t="s">
        <v>44</v>
      </c>
      <c r="D286" s="484" t="s">
        <v>1024</v>
      </c>
      <c r="E286" s="484" t="s">
        <v>989</v>
      </c>
      <c r="F286" s="498">
        <v>169</v>
      </c>
      <c r="G286" s="593">
        <v>34257</v>
      </c>
      <c r="H286" s="326" t="s">
        <v>37</v>
      </c>
      <c r="I286" s="487">
        <v>440</v>
      </c>
      <c r="J286" s="488" t="s">
        <v>38</v>
      </c>
      <c r="K286" s="489">
        <v>6.75</v>
      </c>
      <c r="L286" s="490" t="s">
        <v>49</v>
      </c>
      <c r="M286" s="491" t="s">
        <v>985</v>
      </c>
      <c r="N286" s="492" t="s">
        <v>985</v>
      </c>
      <c r="O286" s="500">
        <v>15</v>
      </c>
      <c r="P286" s="464">
        <v>440000</v>
      </c>
      <c r="Q286" s="464"/>
      <c r="R286" s="464">
        <v>0</v>
      </c>
      <c r="S286" s="464"/>
      <c r="T286" s="464"/>
      <c r="U286" s="495" t="s">
        <v>645</v>
      </c>
      <c r="V286" s="496">
        <v>0</v>
      </c>
      <c r="W286" s="496">
        <v>0</v>
      </c>
      <c r="X286" s="496" t="s">
        <v>990</v>
      </c>
      <c r="Y286" s="496" t="s">
        <v>987</v>
      </c>
      <c r="Z286" s="497" t="s">
        <v>993</v>
      </c>
    </row>
    <row r="287" spans="2:26">
      <c r="B287" s="591">
        <v>61216000</v>
      </c>
      <c r="C287" s="592" t="s">
        <v>44</v>
      </c>
      <c r="D287" s="484" t="s">
        <v>1024</v>
      </c>
      <c r="E287" s="484" t="s">
        <v>989</v>
      </c>
      <c r="F287" s="498">
        <v>169</v>
      </c>
      <c r="G287" s="593">
        <v>34257</v>
      </c>
      <c r="H287" s="326" t="s">
        <v>37</v>
      </c>
      <c r="I287" s="487">
        <v>260</v>
      </c>
      <c r="J287" s="488" t="s">
        <v>40</v>
      </c>
      <c r="K287" s="489">
        <v>6.75</v>
      </c>
      <c r="L287" s="490" t="s">
        <v>49</v>
      </c>
      <c r="M287" s="491" t="s">
        <v>985</v>
      </c>
      <c r="N287" s="492" t="s">
        <v>985</v>
      </c>
      <c r="O287" s="500">
        <v>15</v>
      </c>
      <c r="P287" s="464">
        <v>260000</v>
      </c>
      <c r="Q287" s="464"/>
      <c r="R287" s="464">
        <v>0</v>
      </c>
      <c r="S287" s="464"/>
      <c r="T287" s="464"/>
      <c r="U287" s="495" t="s">
        <v>645</v>
      </c>
      <c r="V287" s="496">
        <v>0</v>
      </c>
      <c r="W287" s="496">
        <v>0</v>
      </c>
      <c r="X287" s="496" t="s">
        <v>990</v>
      </c>
      <c r="Y287" s="496" t="s">
        <v>987</v>
      </c>
      <c r="Z287" s="497" t="s">
        <v>993</v>
      </c>
    </row>
    <row r="288" spans="2:26">
      <c r="B288" s="591">
        <v>61216000</v>
      </c>
      <c r="C288" s="592" t="s">
        <v>44</v>
      </c>
      <c r="D288" s="484" t="s">
        <v>1024</v>
      </c>
      <c r="E288" s="484" t="s">
        <v>989</v>
      </c>
      <c r="F288" s="498">
        <v>183</v>
      </c>
      <c r="G288" s="593">
        <v>34682</v>
      </c>
      <c r="H288" s="326" t="s">
        <v>37</v>
      </c>
      <c r="I288" s="487">
        <v>670</v>
      </c>
      <c r="J288" s="488" t="s">
        <v>51</v>
      </c>
      <c r="K288" s="489">
        <v>6</v>
      </c>
      <c r="L288" s="490" t="s">
        <v>49</v>
      </c>
      <c r="M288" s="509" t="s">
        <v>57</v>
      </c>
      <c r="N288" s="492" t="s">
        <v>985</v>
      </c>
      <c r="O288" s="500">
        <v>25</v>
      </c>
      <c r="P288" s="464">
        <v>670000</v>
      </c>
      <c r="Q288" s="464">
        <v>418750</v>
      </c>
      <c r="R288" s="464">
        <v>9455023</v>
      </c>
      <c r="S288" s="464">
        <v>185442</v>
      </c>
      <c r="T288" s="464">
        <v>9640465</v>
      </c>
      <c r="U288" s="495" t="s">
        <v>645</v>
      </c>
      <c r="V288" s="496">
        <v>0</v>
      </c>
      <c r="W288" s="496">
        <v>0</v>
      </c>
      <c r="X288" s="496">
        <v>0</v>
      </c>
      <c r="Y288" s="496" t="s">
        <v>987</v>
      </c>
      <c r="Z288" s="497" t="s">
        <v>993</v>
      </c>
    </row>
    <row r="289" spans="2:26">
      <c r="B289" s="591">
        <v>61216000</v>
      </c>
      <c r="C289" s="592" t="s">
        <v>44</v>
      </c>
      <c r="D289" s="484" t="s">
        <v>1024</v>
      </c>
      <c r="E289" s="484" t="s">
        <v>989</v>
      </c>
      <c r="F289" s="498">
        <v>190</v>
      </c>
      <c r="G289" s="593">
        <v>35144</v>
      </c>
      <c r="H289" s="326" t="s">
        <v>37</v>
      </c>
      <c r="I289" s="487">
        <v>1280</v>
      </c>
      <c r="J289" s="508" t="s">
        <v>53</v>
      </c>
      <c r="K289" s="489">
        <v>6.5</v>
      </c>
      <c r="L289" s="490" t="s">
        <v>49</v>
      </c>
      <c r="M289" s="509" t="s">
        <v>57</v>
      </c>
      <c r="N289" s="492" t="s">
        <v>985</v>
      </c>
      <c r="O289" s="500">
        <v>30</v>
      </c>
      <c r="P289" s="464">
        <v>1280000</v>
      </c>
      <c r="Q289" s="464">
        <v>925714</v>
      </c>
      <c r="R289" s="464">
        <v>20901845</v>
      </c>
      <c r="S289" s="464">
        <v>109989</v>
      </c>
      <c r="T289" s="464">
        <v>21011834</v>
      </c>
      <c r="U289" s="495" t="s">
        <v>645</v>
      </c>
      <c r="V289" s="496">
        <v>0</v>
      </c>
      <c r="W289" s="496">
        <v>0</v>
      </c>
      <c r="X289" s="496">
        <v>0</v>
      </c>
      <c r="Y289" s="496" t="s">
        <v>987</v>
      </c>
      <c r="Z289" s="497" t="s">
        <v>993</v>
      </c>
    </row>
    <row r="290" spans="2:26">
      <c r="B290" s="591">
        <v>61216000</v>
      </c>
      <c r="C290" s="592" t="s">
        <v>44</v>
      </c>
      <c r="D290" s="484" t="s">
        <v>1024</v>
      </c>
      <c r="E290" s="484" t="s">
        <v>989</v>
      </c>
      <c r="F290" s="498">
        <v>200</v>
      </c>
      <c r="G290" s="593">
        <v>35753</v>
      </c>
      <c r="H290" s="326" t="s">
        <v>37</v>
      </c>
      <c r="I290" s="487">
        <v>660</v>
      </c>
      <c r="J290" s="508" t="s">
        <v>59</v>
      </c>
      <c r="K290" s="489">
        <v>6.5</v>
      </c>
      <c r="L290" s="490" t="s">
        <v>49</v>
      </c>
      <c r="M290" s="509" t="s">
        <v>57</v>
      </c>
      <c r="N290" s="492" t="s">
        <v>985</v>
      </c>
      <c r="O290" s="500">
        <v>30</v>
      </c>
      <c r="P290" s="464">
        <v>660000</v>
      </c>
      <c r="Q290" s="464">
        <v>660000</v>
      </c>
      <c r="R290" s="464">
        <v>14902246</v>
      </c>
      <c r="S290" s="464">
        <v>316128</v>
      </c>
      <c r="T290" s="464">
        <v>15218374</v>
      </c>
      <c r="U290" s="495" t="s">
        <v>645</v>
      </c>
      <c r="V290" s="496">
        <v>0</v>
      </c>
      <c r="W290" s="496">
        <v>0</v>
      </c>
      <c r="X290" s="496">
        <v>0</v>
      </c>
      <c r="Y290" s="496" t="s">
        <v>987</v>
      </c>
      <c r="Z290" s="497" t="s">
        <v>993</v>
      </c>
    </row>
    <row r="291" spans="2:26">
      <c r="B291" s="591">
        <v>61216000</v>
      </c>
      <c r="C291" s="592" t="s">
        <v>44</v>
      </c>
      <c r="D291" s="484" t="s">
        <v>1024</v>
      </c>
      <c r="E291" s="484" t="s">
        <v>989</v>
      </c>
      <c r="F291" s="498">
        <v>205</v>
      </c>
      <c r="G291" s="593">
        <v>35986</v>
      </c>
      <c r="H291" s="326" t="s">
        <v>37</v>
      </c>
      <c r="I291" s="487">
        <v>350</v>
      </c>
      <c r="J291" s="488" t="s">
        <v>60</v>
      </c>
      <c r="K291" s="489">
        <v>6.8</v>
      </c>
      <c r="L291" s="490" t="s">
        <v>39</v>
      </c>
      <c r="M291" s="491" t="s">
        <v>985</v>
      </c>
      <c r="N291" s="492" t="s">
        <v>985</v>
      </c>
      <c r="O291" s="500">
        <v>30</v>
      </c>
      <c r="P291" s="464">
        <v>350000</v>
      </c>
      <c r="Q291" s="464">
        <v>350000</v>
      </c>
      <c r="R291" s="464">
        <v>7902706</v>
      </c>
      <c r="S291" s="464">
        <v>175215</v>
      </c>
      <c r="T291" s="464">
        <v>8077921</v>
      </c>
      <c r="U291" s="495" t="s">
        <v>645</v>
      </c>
      <c r="V291" s="496">
        <v>0</v>
      </c>
      <c r="W291" s="496">
        <v>0</v>
      </c>
      <c r="X291" s="496">
        <v>0</v>
      </c>
      <c r="Y291" s="496" t="s">
        <v>987</v>
      </c>
      <c r="Z291" s="497" t="s">
        <v>993</v>
      </c>
    </row>
    <row r="292" spans="2:26">
      <c r="B292" s="591">
        <v>61216000</v>
      </c>
      <c r="C292" s="592" t="s">
        <v>44</v>
      </c>
      <c r="D292" s="484" t="s">
        <v>1024</v>
      </c>
      <c r="E292" s="484" t="s">
        <v>989</v>
      </c>
      <c r="F292" s="498">
        <v>212</v>
      </c>
      <c r="G292" s="593">
        <v>36377</v>
      </c>
      <c r="H292" s="326" t="s">
        <v>37</v>
      </c>
      <c r="I292" s="487">
        <v>340</v>
      </c>
      <c r="J292" s="488" t="s">
        <v>64</v>
      </c>
      <c r="K292" s="489">
        <v>6</v>
      </c>
      <c r="L292" s="490" t="s">
        <v>39</v>
      </c>
      <c r="M292" s="491" t="s">
        <v>985</v>
      </c>
      <c r="N292" s="492" t="s">
        <v>985</v>
      </c>
      <c r="O292" s="500">
        <v>30</v>
      </c>
      <c r="P292" s="464">
        <v>340000</v>
      </c>
      <c r="Q292" s="464">
        <v>340000</v>
      </c>
      <c r="R292" s="464">
        <v>7676914</v>
      </c>
      <c r="S292" s="464">
        <v>37368</v>
      </c>
      <c r="T292" s="464">
        <v>7714282</v>
      </c>
      <c r="U292" s="495" t="s">
        <v>645</v>
      </c>
      <c r="V292" s="496">
        <v>0</v>
      </c>
      <c r="W292" s="496">
        <v>0</v>
      </c>
      <c r="X292" s="496">
        <v>0</v>
      </c>
      <c r="Y292" s="496" t="s">
        <v>987</v>
      </c>
      <c r="Z292" s="497" t="s">
        <v>993</v>
      </c>
    </row>
    <row r="293" spans="2:26">
      <c r="B293" s="591">
        <v>61216000</v>
      </c>
      <c r="C293" s="592" t="s">
        <v>44</v>
      </c>
      <c r="D293" s="484" t="s">
        <v>1024</v>
      </c>
      <c r="E293" s="484" t="s">
        <v>989</v>
      </c>
      <c r="F293" s="498">
        <v>235</v>
      </c>
      <c r="G293" s="593">
        <v>36817</v>
      </c>
      <c r="H293" s="326" t="s">
        <v>37</v>
      </c>
      <c r="I293" s="487">
        <v>720</v>
      </c>
      <c r="J293" s="488" t="s">
        <v>75</v>
      </c>
      <c r="K293" s="489">
        <v>6.4</v>
      </c>
      <c r="L293" s="490" t="s">
        <v>39</v>
      </c>
      <c r="M293" s="491" t="s">
        <v>985</v>
      </c>
      <c r="N293" s="492" t="s">
        <v>985</v>
      </c>
      <c r="O293" s="500">
        <v>30</v>
      </c>
      <c r="P293" s="464">
        <v>720000</v>
      </c>
      <c r="Q293" s="464">
        <v>720000</v>
      </c>
      <c r="R293" s="464">
        <v>16256995</v>
      </c>
      <c r="S293" s="464">
        <v>425690</v>
      </c>
      <c r="T293" s="464">
        <v>16682685</v>
      </c>
      <c r="U293" s="495" t="s">
        <v>645</v>
      </c>
      <c r="V293" s="496">
        <v>0</v>
      </c>
      <c r="W293" s="496">
        <v>0</v>
      </c>
      <c r="X293" s="496">
        <v>0</v>
      </c>
      <c r="Y293" s="496" t="s">
        <v>987</v>
      </c>
      <c r="Z293" s="497" t="s">
        <v>993</v>
      </c>
    </row>
    <row r="294" spans="2:26">
      <c r="B294" s="591">
        <v>61216000</v>
      </c>
      <c r="C294" s="592" t="s">
        <v>44</v>
      </c>
      <c r="D294" s="484" t="s">
        <v>1024</v>
      </c>
      <c r="E294" s="484" t="s">
        <v>989</v>
      </c>
      <c r="F294" s="498">
        <v>273</v>
      </c>
      <c r="G294" s="593">
        <v>37174</v>
      </c>
      <c r="H294" s="326" t="s">
        <v>37</v>
      </c>
      <c r="I294" s="487">
        <v>765</v>
      </c>
      <c r="J294" s="488" t="s">
        <v>116</v>
      </c>
      <c r="K294" s="489">
        <v>5.5</v>
      </c>
      <c r="L294" s="490" t="s">
        <v>39</v>
      </c>
      <c r="M294" s="491" t="s">
        <v>985</v>
      </c>
      <c r="N294" s="492" t="s">
        <v>985</v>
      </c>
      <c r="O294" s="500">
        <v>30</v>
      </c>
      <c r="P294" s="464">
        <v>765000</v>
      </c>
      <c r="Q294" s="464">
        <v>765000</v>
      </c>
      <c r="R294" s="464">
        <v>17273057</v>
      </c>
      <c r="S294" s="464">
        <v>311039</v>
      </c>
      <c r="T294" s="464">
        <v>17584096</v>
      </c>
      <c r="U294" s="495" t="s">
        <v>645</v>
      </c>
      <c r="V294" s="496">
        <v>0</v>
      </c>
      <c r="W294" s="496">
        <v>0</v>
      </c>
      <c r="X294" s="496">
        <v>0</v>
      </c>
      <c r="Y294" s="496" t="s">
        <v>987</v>
      </c>
      <c r="Z294" s="497" t="s">
        <v>993</v>
      </c>
    </row>
    <row r="295" spans="2:26">
      <c r="B295" s="591">
        <v>61216000</v>
      </c>
      <c r="C295" s="592" t="s">
        <v>44</v>
      </c>
      <c r="D295" s="484" t="s">
        <v>1024</v>
      </c>
      <c r="E295" s="484" t="s">
        <v>989</v>
      </c>
      <c r="F295" s="498">
        <v>286</v>
      </c>
      <c r="G295" s="593">
        <v>37321</v>
      </c>
      <c r="H295" s="326" t="s">
        <v>37</v>
      </c>
      <c r="I295" s="487">
        <v>815</v>
      </c>
      <c r="J295" s="488" t="s">
        <v>123</v>
      </c>
      <c r="K295" s="489">
        <v>6</v>
      </c>
      <c r="L295" s="490" t="s">
        <v>49</v>
      </c>
      <c r="M295" s="491" t="s">
        <v>985</v>
      </c>
      <c r="N295" s="492" t="s">
        <v>985</v>
      </c>
      <c r="O295" s="493">
        <v>30</v>
      </c>
      <c r="P295" s="464">
        <v>815000</v>
      </c>
      <c r="Q295" s="464">
        <v>815000</v>
      </c>
      <c r="R295" s="464">
        <v>18402015</v>
      </c>
      <c r="S295" s="464">
        <v>452245</v>
      </c>
      <c r="T295" s="464">
        <v>18854260</v>
      </c>
      <c r="U295" s="495" t="s">
        <v>645</v>
      </c>
      <c r="V295" s="496">
        <v>0</v>
      </c>
      <c r="W295" s="496">
        <v>0</v>
      </c>
      <c r="X295" s="496">
        <v>0</v>
      </c>
      <c r="Y295" s="496" t="s">
        <v>987</v>
      </c>
      <c r="Z295" s="497" t="s">
        <v>993</v>
      </c>
    </row>
    <row r="296" spans="2:26">
      <c r="B296" s="591">
        <v>61216000</v>
      </c>
      <c r="C296" s="592" t="s">
        <v>44</v>
      </c>
      <c r="D296" s="484" t="s">
        <v>1024</v>
      </c>
      <c r="E296" s="484" t="s">
        <v>989</v>
      </c>
      <c r="F296" s="485">
        <v>333</v>
      </c>
      <c r="G296" s="593">
        <v>37769</v>
      </c>
      <c r="H296" s="326" t="s">
        <v>37</v>
      </c>
      <c r="I296" s="487">
        <v>2000</v>
      </c>
      <c r="J296" s="488" t="s">
        <v>167</v>
      </c>
      <c r="K296" s="489">
        <v>5.7</v>
      </c>
      <c r="L296" s="490" t="s">
        <v>39</v>
      </c>
      <c r="M296" s="491" t="s">
        <v>985</v>
      </c>
      <c r="N296" s="492" t="s">
        <v>985</v>
      </c>
      <c r="O296" s="493">
        <v>30</v>
      </c>
      <c r="P296" s="464">
        <v>2000000</v>
      </c>
      <c r="Q296" s="464">
        <v>2000000</v>
      </c>
      <c r="R296" s="464">
        <v>45158320</v>
      </c>
      <c r="S296" s="464">
        <v>1055197</v>
      </c>
      <c r="T296" s="464">
        <v>46213517</v>
      </c>
      <c r="U296" s="495" t="s">
        <v>645</v>
      </c>
      <c r="V296" s="496">
        <v>0</v>
      </c>
      <c r="W296" s="496">
        <v>0</v>
      </c>
      <c r="X296" s="496">
        <v>0</v>
      </c>
      <c r="Y296" s="496" t="s">
        <v>987</v>
      </c>
      <c r="Z296" s="497" t="s">
        <v>993</v>
      </c>
    </row>
    <row r="297" spans="2:26">
      <c r="B297" s="591">
        <v>61216000</v>
      </c>
      <c r="C297" s="592" t="s">
        <v>44</v>
      </c>
      <c r="D297" s="484" t="s">
        <v>1024</v>
      </c>
      <c r="E297" s="484" t="s">
        <v>989</v>
      </c>
      <c r="F297" s="485">
        <v>333</v>
      </c>
      <c r="G297" s="593">
        <v>37769</v>
      </c>
      <c r="H297" s="326" t="s">
        <v>37</v>
      </c>
      <c r="I297" s="487">
        <v>1860</v>
      </c>
      <c r="J297" s="488" t="s">
        <v>168</v>
      </c>
      <c r="K297" s="489">
        <v>5.7</v>
      </c>
      <c r="L297" s="490" t="s">
        <v>39</v>
      </c>
      <c r="M297" s="491" t="s">
        <v>985</v>
      </c>
      <c r="N297" s="492" t="s">
        <v>985</v>
      </c>
      <c r="O297" s="493">
        <v>30</v>
      </c>
      <c r="P297" s="464">
        <v>1860000</v>
      </c>
      <c r="Q297" s="464">
        <v>1860000</v>
      </c>
      <c r="R297" s="464">
        <v>41997238</v>
      </c>
      <c r="S297" s="464">
        <v>1180334</v>
      </c>
      <c r="T297" s="464">
        <v>43177572</v>
      </c>
      <c r="U297" s="495" t="s">
        <v>645</v>
      </c>
      <c r="V297" s="496">
        <v>0</v>
      </c>
      <c r="W297" s="496">
        <v>0</v>
      </c>
      <c r="X297" s="496">
        <v>0</v>
      </c>
      <c r="Y297" s="496" t="s">
        <v>987</v>
      </c>
      <c r="Z297" s="497" t="s">
        <v>993</v>
      </c>
    </row>
    <row r="298" spans="2:26">
      <c r="B298" s="591">
        <v>61216000</v>
      </c>
      <c r="C298" s="592" t="s">
        <v>44</v>
      </c>
      <c r="D298" s="484" t="s">
        <v>1024</v>
      </c>
      <c r="E298" s="484" t="s">
        <v>989</v>
      </c>
      <c r="F298" s="485">
        <v>366</v>
      </c>
      <c r="G298" s="593">
        <v>38027</v>
      </c>
      <c r="H298" s="326" t="s">
        <v>37</v>
      </c>
      <c r="I298" s="487">
        <v>2400</v>
      </c>
      <c r="J298" s="488" t="s">
        <v>190</v>
      </c>
      <c r="K298" s="489">
        <v>5.7</v>
      </c>
      <c r="L298" s="490" t="s">
        <v>39</v>
      </c>
      <c r="M298" s="491" t="s">
        <v>985</v>
      </c>
      <c r="N298" s="492" t="s">
        <v>985</v>
      </c>
      <c r="O298" s="493">
        <v>30</v>
      </c>
      <c r="P298" s="464">
        <v>2400000</v>
      </c>
      <c r="Q298" s="464">
        <v>2400000</v>
      </c>
      <c r="R298" s="464">
        <v>54189984</v>
      </c>
      <c r="S298" s="464">
        <v>250913</v>
      </c>
      <c r="T298" s="464">
        <v>54440897</v>
      </c>
      <c r="U298" s="495" t="s">
        <v>645</v>
      </c>
      <c r="V298" s="496">
        <v>0</v>
      </c>
      <c r="W298" s="496">
        <v>0</v>
      </c>
      <c r="X298" s="496">
        <v>0</v>
      </c>
      <c r="Y298" s="496" t="s">
        <v>987</v>
      </c>
      <c r="Z298" s="497" t="s">
        <v>993</v>
      </c>
    </row>
    <row r="299" spans="2:26">
      <c r="B299" s="591">
        <v>61216000</v>
      </c>
      <c r="C299" s="592" t="s">
        <v>44</v>
      </c>
      <c r="D299" s="484" t="s">
        <v>1024</v>
      </c>
      <c r="E299" s="484" t="s">
        <v>989</v>
      </c>
      <c r="F299" s="485">
        <v>366</v>
      </c>
      <c r="G299" s="593">
        <v>38027</v>
      </c>
      <c r="H299" s="326" t="s">
        <v>37</v>
      </c>
      <c r="I299" s="487">
        <v>2750</v>
      </c>
      <c r="J299" s="488" t="s">
        <v>191</v>
      </c>
      <c r="K299" s="489">
        <v>5.7</v>
      </c>
      <c r="L299" s="490" t="s">
        <v>39</v>
      </c>
      <c r="M299" s="491" t="s">
        <v>985</v>
      </c>
      <c r="N299" s="492" t="s">
        <v>985</v>
      </c>
      <c r="O299" s="493">
        <v>30</v>
      </c>
      <c r="P299" s="464">
        <v>2750000</v>
      </c>
      <c r="Q299" s="464">
        <v>2750000</v>
      </c>
      <c r="R299" s="464">
        <v>62092690</v>
      </c>
      <c r="S299" s="464">
        <v>1158030</v>
      </c>
      <c r="T299" s="464">
        <v>63250720</v>
      </c>
      <c r="U299" s="495" t="s">
        <v>645</v>
      </c>
      <c r="V299" s="496">
        <v>0</v>
      </c>
      <c r="W299" s="496">
        <v>0</v>
      </c>
      <c r="X299" s="496">
        <v>0</v>
      </c>
      <c r="Y299" s="496" t="s">
        <v>987</v>
      </c>
      <c r="Z299" s="497" t="s">
        <v>993</v>
      </c>
    </row>
    <row r="300" spans="2:26">
      <c r="B300" s="591">
        <v>61216000</v>
      </c>
      <c r="C300" s="592" t="s">
        <v>44</v>
      </c>
      <c r="D300" s="484" t="s">
        <v>1024</v>
      </c>
      <c r="E300" s="484" t="s">
        <v>989</v>
      </c>
      <c r="F300" s="485">
        <v>406</v>
      </c>
      <c r="G300" s="593">
        <v>38404</v>
      </c>
      <c r="H300" s="326" t="s">
        <v>37</v>
      </c>
      <c r="I300" s="487">
        <v>3500</v>
      </c>
      <c r="J300" s="488" t="s">
        <v>228</v>
      </c>
      <c r="K300" s="489">
        <v>5.2</v>
      </c>
      <c r="L300" s="490" t="s">
        <v>39</v>
      </c>
      <c r="M300" s="491" t="s">
        <v>985</v>
      </c>
      <c r="N300" s="492" t="s">
        <v>985</v>
      </c>
      <c r="O300" s="493">
        <v>30</v>
      </c>
      <c r="P300" s="464">
        <v>3500000</v>
      </c>
      <c r="Q300" s="464">
        <v>3500000</v>
      </c>
      <c r="R300" s="464">
        <v>79027060</v>
      </c>
      <c r="S300" s="464">
        <v>334550</v>
      </c>
      <c r="T300" s="464">
        <v>79361610</v>
      </c>
      <c r="U300" s="495" t="s">
        <v>645</v>
      </c>
      <c r="V300" s="496">
        <v>0</v>
      </c>
      <c r="W300" s="496">
        <v>0</v>
      </c>
      <c r="X300" s="496">
        <v>0</v>
      </c>
      <c r="Y300" s="496" t="s">
        <v>987</v>
      </c>
      <c r="Z300" s="497" t="s">
        <v>993</v>
      </c>
    </row>
    <row r="301" spans="2:26">
      <c r="B301" s="591">
        <v>61216000</v>
      </c>
      <c r="C301" s="592" t="s">
        <v>44</v>
      </c>
      <c r="D301" s="484" t="s">
        <v>1024</v>
      </c>
      <c r="E301" s="484" t="s">
        <v>989</v>
      </c>
      <c r="F301" s="485">
        <v>433</v>
      </c>
      <c r="G301" s="593">
        <v>38588</v>
      </c>
      <c r="H301" s="326" t="s">
        <v>37</v>
      </c>
      <c r="I301" s="487">
        <v>2600</v>
      </c>
      <c r="J301" s="488" t="s">
        <v>253</v>
      </c>
      <c r="K301" s="489">
        <v>4</v>
      </c>
      <c r="L301" s="490" t="s">
        <v>39</v>
      </c>
      <c r="M301" s="491" t="s">
        <v>985</v>
      </c>
      <c r="N301" s="492" t="s">
        <v>985</v>
      </c>
      <c r="O301" s="493">
        <v>30</v>
      </c>
      <c r="P301" s="464">
        <v>2600000</v>
      </c>
      <c r="Q301" s="464">
        <v>2600000</v>
      </c>
      <c r="R301" s="464">
        <v>58705816</v>
      </c>
      <c r="S301" s="464">
        <v>772534</v>
      </c>
      <c r="T301" s="464">
        <v>59478350</v>
      </c>
      <c r="U301" s="495" t="s">
        <v>645</v>
      </c>
      <c r="V301" s="496">
        <v>0</v>
      </c>
      <c r="W301" s="496">
        <v>0</v>
      </c>
      <c r="X301" s="496">
        <v>0</v>
      </c>
      <c r="Y301" s="496" t="s">
        <v>987</v>
      </c>
      <c r="Z301" s="497" t="s">
        <v>993</v>
      </c>
    </row>
    <row r="302" spans="2:26">
      <c r="B302" s="591">
        <v>61216000</v>
      </c>
      <c r="C302" s="592" t="s">
        <v>44</v>
      </c>
      <c r="D302" s="484" t="s">
        <v>1024</v>
      </c>
      <c r="E302" s="484" t="s">
        <v>989</v>
      </c>
      <c r="F302" s="485">
        <v>459</v>
      </c>
      <c r="G302" s="593">
        <v>38799</v>
      </c>
      <c r="H302" s="326" t="s">
        <v>37</v>
      </c>
      <c r="I302" s="487">
        <v>2400</v>
      </c>
      <c r="J302" s="488" t="s">
        <v>280</v>
      </c>
      <c r="K302" s="489">
        <v>4.4000000000000004</v>
      </c>
      <c r="L302" s="490" t="s">
        <v>39</v>
      </c>
      <c r="M302" s="491" t="s">
        <v>985</v>
      </c>
      <c r="N302" s="492" t="s">
        <v>985</v>
      </c>
      <c r="O302" s="493">
        <v>30</v>
      </c>
      <c r="P302" s="464">
        <v>2400000</v>
      </c>
      <c r="Q302" s="464">
        <v>2400000</v>
      </c>
      <c r="R302" s="464">
        <v>54189984</v>
      </c>
      <c r="S302" s="464">
        <v>194799</v>
      </c>
      <c r="T302" s="464">
        <v>54384783</v>
      </c>
      <c r="U302" s="495" t="s">
        <v>645</v>
      </c>
      <c r="V302" s="496">
        <v>0</v>
      </c>
      <c r="W302" s="496">
        <v>0</v>
      </c>
      <c r="X302" s="496">
        <v>0</v>
      </c>
      <c r="Y302" s="496" t="s">
        <v>987</v>
      </c>
      <c r="Z302" s="497" t="s">
        <v>993</v>
      </c>
    </row>
    <row r="303" spans="2:26">
      <c r="B303" s="591">
        <v>96579800</v>
      </c>
      <c r="C303" s="592" t="s">
        <v>107</v>
      </c>
      <c r="D303" s="484" t="s">
        <v>1025</v>
      </c>
      <c r="E303" s="484" t="s">
        <v>989</v>
      </c>
      <c r="F303" s="498">
        <v>284</v>
      </c>
      <c r="G303" s="593">
        <v>37252</v>
      </c>
      <c r="H303" s="326" t="s">
        <v>37</v>
      </c>
      <c r="I303" s="487">
        <v>200</v>
      </c>
      <c r="J303" s="488" t="s">
        <v>67</v>
      </c>
      <c r="K303" s="489">
        <v>5</v>
      </c>
      <c r="L303" s="490" t="s">
        <v>68</v>
      </c>
      <c r="M303" s="491" t="s">
        <v>39</v>
      </c>
      <c r="N303" s="492" t="s">
        <v>985</v>
      </c>
      <c r="O303" s="493">
        <v>6</v>
      </c>
      <c r="P303" s="464"/>
      <c r="Q303" s="464"/>
      <c r="R303" s="464">
        <v>0</v>
      </c>
      <c r="S303" s="464"/>
      <c r="T303" s="464"/>
      <c r="U303" s="495" t="s">
        <v>645</v>
      </c>
      <c r="V303" s="496">
        <v>0</v>
      </c>
      <c r="W303" s="496" t="s">
        <v>988</v>
      </c>
      <c r="X303" s="496">
        <v>0</v>
      </c>
      <c r="Y303" s="496" t="s">
        <v>987</v>
      </c>
      <c r="Z303" s="497"/>
    </row>
    <row r="304" spans="2:26">
      <c r="B304" s="591">
        <v>96579800</v>
      </c>
      <c r="C304" s="592" t="s">
        <v>107</v>
      </c>
      <c r="D304" s="484" t="s">
        <v>1025</v>
      </c>
      <c r="E304" s="484" t="s">
        <v>989</v>
      </c>
      <c r="F304" s="498">
        <v>284</v>
      </c>
      <c r="G304" s="593">
        <v>37252</v>
      </c>
      <c r="H304" s="326" t="s">
        <v>37</v>
      </c>
      <c r="I304" s="487">
        <v>600</v>
      </c>
      <c r="J304" s="488" t="s">
        <v>73</v>
      </c>
      <c r="K304" s="489">
        <v>5</v>
      </c>
      <c r="L304" s="490" t="s">
        <v>68</v>
      </c>
      <c r="M304" s="491" t="s">
        <v>39</v>
      </c>
      <c r="N304" s="492" t="s">
        <v>985</v>
      </c>
      <c r="O304" s="493">
        <v>6</v>
      </c>
      <c r="P304" s="464"/>
      <c r="Q304" s="464"/>
      <c r="R304" s="464">
        <v>0</v>
      </c>
      <c r="S304" s="464"/>
      <c r="T304" s="464"/>
      <c r="U304" s="495" t="s">
        <v>645</v>
      </c>
      <c r="V304" s="496">
        <v>0</v>
      </c>
      <c r="W304" s="496" t="s">
        <v>988</v>
      </c>
      <c r="X304" s="496">
        <v>0</v>
      </c>
      <c r="Y304" s="496" t="s">
        <v>987</v>
      </c>
      <c r="Z304" s="497"/>
    </row>
    <row r="305" spans="2:26">
      <c r="B305" s="591">
        <v>96579800</v>
      </c>
      <c r="C305" s="592" t="s">
        <v>107</v>
      </c>
      <c r="D305" s="484" t="s">
        <v>1025</v>
      </c>
      <c r="E305" s="484" t="s">
        <v>989</v>
      </c>
      <c r="F305" s="498">
        <v>284</v>
      </c>
      <c r="G305" s="593">
        <v>37252</v>
      </c>
      <c r="H305" s="326" t="s">
        <v>37</v>
      </c>
      <c r="I305" s="487">
        <v>2200</v>
      </c>
      <c r="J305" s="488" t="s">
        <v>87</v>
      </c>
      <c r="K305" s="489">
        <v>6</v>
      </c>
      <c r="L305" s="490" t="s">
        <v>68</v>
      </c>
      <c r="M305" s="491" t="s">
        <v>39</v>
      </c>
      <c r="N305" s="492" t="s">
        <v>985</v>
      </c>
      <c r="O305" s="493">
        <v>25</v>
      </c>
      <c r="P305" s="464">
        <v>2200000</v>
      </c>
      <c r="Q305" s="464">
        <v>1852632</v>
      </c>
      <c r="R305" s="464">
        <v>41830874</v>
      </c>
      <c r="S305" s="464">
        <v>412209</v>
      </c>
      <c r="T305" s="464">
        <v>42243083</v>
      </c>
      <c r="U305" s="495" t="s">
        <v>645</v>
      </c>
      <c r="V305" s="496">
        <v>0</v>
      </c>
      <c r="W305" s="496">
        <v>0</v>
      </c>
      <c r="X305" s="496">
        <v>0</v>
      </c>
      <c r="Y305" s="496" t="s">
        <v>987</v>
      </c>
      <c r="Z305" s="497"/>
    </row>
    <row r="306" spans="2:26">
      <c r="B306" s="591">
        <v>61219000</v>
      </c>
      <c r="C306" s="592" t="s">
        <v>54</v>
      </c>
      <c r="D306" s="484" t="s">
        <v>1026</v>
      </c>
      <c r="E306" s="484" t="s">
        <v>989</v>
      </c>
      <c r="F306" s="498">
        <v>257</v>
      </c>
      <c r="G306" s="593">
        <v>37075</v>
      </c>
      <c r="H306" s="326" t="s">
        <v>37</v>
      </c>
      <c r="I306" s="487">
        <v>4200</v>
      </c>
      <c r="J306" s="488" t="s">
        <v>46</v>
      </c>
      <c r="K306" s="489">
        <v>5.6</v>
      </c>
      <c r="L306" s="490" t="s">
        <v>68</v>
      </c>
      <c r="M306" s="491" t="s">
        <v>985</v>
      </c>
      <c r="N306" s="492" t="s">
        <v>985</v>
      </c>
      <c r="O306" s="493">
        <v>25</v>
      </c>
      <c r="P306" s="464">
        <v>4200000</v>
      </c>
      <c r="Q306" s="464">
        <v>4060000</v>
      </c>
      <c r="R306" s="464">
        <v>91671390</v>
      </c>
      <c r="S306" s="464">
        <v>225052</v>
      </c>
      <c r="T306" s="464">
        <v>91896442</v>
      </c>
      <c r="U306" s="495" t="s">
        <v>645</v>
      </c>
      <c r="V306" s="496">
        <v>0</v>
      </c>
      <c r="W306" s="496">
        <v>0</v>
      </c>
      <c r="X306" s="496">
        <v>0</v>
      </c>
      <c r="Y306" s="496" t="s">
        <v>987</v>
      </c>
      <c r="Z306" s="497" t="s">
        <v>993</v>
      </c>
    </row>
    <row r="307" spans="2:26">
      <c r="B307" s="591">
        <v>61219000</v>
      </c>
      <c r="C307" s="592" t="s">
        <v>54</v>
      </c>
      <c r="D307" s="484" t="s">
        <v>1026</v>
      </c>
      <c r="E307" s="484" t="s">
        <v>989</v>
      </c>
      <c r="F307" s="498">
        <v>275</v>
      </c>
      <c r="G307" s="593">
        <v>37197</v>
      </c>
      <c r="H307" s="326" t="s">
        <v>37</v>
      </c>
      <c r="I307" s="487">
        <v>2100</v>
      </c>
      <c r="J307" s="488" t="s">
        <v>87</v>
      </c>
      <c r="K307" s="489">
        <v>5.6</v>
      </c>
      <c r="L307" s="490" t="s">
        <v>68</v>
      </c>
      <c r="M307" s="491" t="s">
        <v>985</v>
      </c>
      <c r="N307" s="492" t="s">
        <v>985</v>
      </c>
      <c r="O307" s="493">
        <v>25</v>
      </c>
      <c r="P307" s="464">
        <v>2100000</v>
      </c>
      <c r="Q307" s="464">
        <v>2065000</v>
      </c>
      <c r="R307" s="464">
        <v>46625965</v>
      </c>
      <c r="S307" s="464">
        <v>643872</v>
      </c>
      <c r="T307" s="464">
        <v>47269837</v>
      </c>
      <c r="U307" s="495" t="s">
        <v>645</v>
      </c>
      <c r="V307" s="496">
        <v>0</v>
      </c>
      <c r="W307" s="496">
        <v>0</v>
      </c>
      <c r="X307" s="496">
        <v>0</v>
      </c>
      <c r="Y307" s="496" t="s">
        <v>987</v>
      </c>
      <c r="Z307" s="497" t="s">
        <v>993</v>
      </c>
    </row>
    <row r="308" spans="2:26">
      <c r="B308" s="591">
        <v>61219000</v>
      </c>
      <c r="C308" s="592" t="s">
        <v>54</v>
      </c>
      <c r="D308" s="484" t="s">
        <v>1026</v>
      </c>
      <c r="E308" s="484" t="s">
        <v>989</v>
      </c>
      <c r="F308" s="498">
        <v>297</v>
      </c>
      <c r="G308" s="593">
        <v>37447</v>
      </c>
      <c r="H308" s="326" t="s">
        <v>37</v>
      </c>
      <c r="I308" s="487">
        <v>4000</v>
      </c>
      <c r="J308" s="488" t="s">
        <v>89</v>
      </c>
      <c r="K308" s="489">
        <v>5.5</v>
      </c>
      <c r="L308" s="490" t="s">
        <v>68</v>
      </c>
      <c r="M308" s="491" t="s">
        <v>985</v>
      </c>
      <c r="N308" s="492" t="s">
        <v>985</v>
      </c>
      <c r="O308" s="493">
        <v>25</v>
      </c>
      <c r="P308" s="464">
        <v>4000000</v>
      </c>
      <c r="Q308" s="464">
        <v>4000000</v>
      </c>
      <c r="R308" s="464">
        <v>90316640</v>
      </c>
      <c r="S308" s="464">
        <v>217819</v>
      </c>
      <c r="T308" s="464">
        <v>90534459</v>
      </c>
      <c r="U308" s="495" t="s">
        <v>645</v>
      </c>
      <c r="V308" s="496">
        <v>0</v>
      </c>
      <c r="W308" s="496">
        <v>0</v>
      </c>
      <c r="X308" s="496">
        <v>0</v>
      </c>
      <c r="Y308" s="496" t="s">
        <v>987</v>
      </c>
      <c r="Z308" s="497" t="s">
        <v>993</v>
      </c>
    </row>
    <row r="309" spans="2:26">
      <c r="B309" s="591">
        <v>61219000</v>
      </c>
      <c r="C309" s="592" t="s">
        <v>54</v>
      </c>
      <c r="D309" s="484" t="s">
        <v>1026</v>
      </c>
      <c r="E309" s="484" t="s">
        <v>989</v>
      </c>
      <c r="F309" s="485">
        <v>339</v>
      </c>
      <c r="G309" s="593">
        <v>37834</v>
      </c>
      <c r="H309" s="326" t="s">
        <v>37</v>
      </c>
      <c r="I309" s="487">
        <v>4000</v>
      </c>
      <c r="J309" s="488" t="s">
        <v>63</v>
      </c>
      <c r="K309" s="489">
        <v>5.5</v>
      </c>
      <c r="L309" s="490" t="s">
        <v>39</v>
      </c>
      <c r="M309" s="491" t="s">
        <v>985</v>
      </c>
      <c r="N309" s="492" t="s">
        <v>985</v>
      </c>
      <c r="O309" s="493">
        <v>25</v>
      </c>
      <c r="P309" s="464">
        <v>4000000</v>
      </c>
      <c r="Q309" s="464">
        <v>4000000</v>
      </c>
      <c r="R309" s="464">
        <v>90316640</v>
      </c>
      <c r="S309" s="464">
        <v>217819</v>
      </c>
      <c r="T309" s="464">
        <v>90534459</v>
      </c>
      <c r="U309" s="495" t="s">
        <v>645</v>
      </c>
      <c r="V309" s="496">
        <v>0</v>
      </c>
      <c r="W309" s="496">
        <v>0</v>
      </c>
      <c r="X309" s="496">
        <v>0</v>
      </c>
      <c r="Y309" s="496" t="s">
        <v>987</v>
      </c>
      <c r="Z309" s="497" t="s">
        <v>993</v>
      </c>
    </row>
    <row r="310" spans="2:26">
      <c r="B310" s="591">
        <v>61219000</v>
      </c>
      <c r="C310" s="592" t="s">
        <v>54</v>
      </c>
      <c r="D310" s="484" t="s">
        <v>1026</v>
      </c>
      <c r="E310" s="484" t="s">
        <v>989</v>
      </c>
      <c r="F310" s="485">
        <v>370</v>
      </c>
      <c r="G310" s="593">
        <v>38118</v>
      </c>
      <c r="H310" s="326" t="s">
        <v>37</v>
      </c>
      <c r="I310" s="487">
        <v>2800</v>
      </c>
      <c r="J310" s="488" t="s">
        <v>56</v>
      </c>
      <c r="K310" s="489">
        <v>5.5</v>
      </c>
      <c r="L310" s="490" t="s">
        <v>39</v>
      </c>
      <c r="M310" s="491" t="s">
        <v>985</v>
      </c>
      <c r="N310" s="492" t="s">
        <v>985</v>
      </c>
      <c r="O310" s="493">
        <v>25</v>
      </c>
      <c r="P310" s="464">
        <v>2800000</v>
      </c>
      <c r="Q310" s="464">
        <v>2800000</v>
      </c>
      <c r="R310" s="464">
        <v>63221648</v>
      </c>
      <c r="S310" s="464">
        <v>724248</v>
      </c>
      <c r="T310" s="464">
        <v>63945896</v>
      </c>
      <c r="U310" s="495" t="s">
        <v>645</v>
      </c>
      <c r="V310" s="496">
        <v>0</v>
      </c>
      <c r="W310" s="496">
        <v>0</v>
      </c>
      <c r="X310" s="496">
        <v>0</v>
      </c>
      <c r="Y310" s="496" t="s">
        <v>987</v>
      </c>
      <c r="Z310" s="497" t="s">
        <v>993</v>
      </c>
    </row>
    <row r="311" spans="2:26">
      <c r="B311" s="591">
        <v>61219000</v>
      </c>
      <c r="C311" s="592" t="s">
        <v>54</v>
      </c>
      <c r="D311" s="484" t="s">
        <v>1026</v>
      </c>
      <c r="E311" s="484" t="s">
        <v>989</v>
      </c>
      <c r="F311" s="485">
        <v>371</v>
      </c>
      <c r="G311" s="593">
        <v>38118</v>
      </c>
      <c r="H311" s="326" t="s">
        <v>37</v>
      </c>
      <c r="I311" s="487">
        <v>1900</v>
      </c>
      <c r="J311" s="488" t="s">
        <v>51</v>
      </c>
      <c r="K311" s="489">
        <v>5.5</v>
      </c>
      <c r="L311" s="490" t="s">
        <v>39</v>
      </c>
      <c r="M311" s="491" t="s">
        <v>985</v>
      </c>
      <c r="N311" s="492" t="s">
        <v>985</v>
      </c>
      <c r="O311" s="493">
        <v>25</v>
      </c>
      <c r="P311" s="464">
        <v>1900000</v>
      </c>
      <c r="Q311" s="464">
        <v>1900000</v>
      </c>
      <c r="R311" s="464">
        <v>42900404</v>
      </c>
      <c r="S311" s="464">
        <v>103464</v>
      </c>
      <c r="T311" s="464">
        <v>43003868</v>
      </c>
      <c r="U311" s="495" t="s">
        <v>645</v>
      </c>
      <c r="V311" s="496">
        <v>0</v>
      </c>
      <c r="W311" s="496">
        <v>0</v>
      </c>
      <c r="X311" s="496">
        <v>0</v>
      </c>
      <c r="Y311" s="496" t="s">
        <v>987</v>
      </c>
      <c r="Z311" s="497" t="s">
        <v>993</v>
      </c>
    </row>
    <row r="312" spans="2:26">
      <c r="B312" s="591">
        <v>61219000</v>
      </c>
      <c r="C312" s="592" t="s">
        <v>54</v>
      </c>
      <c r="D312" s="484" t="s">
        <v>1026</v>
      </c>
      <c r="E312" s="484" t="s">
        <v>989</v>
      </c>
      <c r="F312" s="485">
        <v>431</v>
      </c>
      <c r="G312" s="593">
        <v>38580</v>
      </c>
      <c r="H312" s="326" t="s">
        <v>37</v>
      </c>
      <c r="I312" s="487">
        <v>2800</v>
      </c>
      <c r="J312" s="488" t="s">
        <v>53</v>
      </c>
      <c r="K312" s="489">
        <v>4.5</v>
      </c>
      <c r="L312" s="490" t="s">
        <v>39</v>
      </c>
      <c r="M312" s="491" t="s">
        <v>985</v>
      </c>
      <c r="N312" s="492" t="s">
        <v>985</v>
      </c>
      <c r="O312" s="493">
        <v>25</v>
      </c>
      <c r="P312" s="464">
        <v>2800000</v>
      </c>
      <c r="Q312" s="464">
        <v>2800000</v>
      </c>
      <c r="R312" s="464">
        <v>63221648</v>
      </c>
      <c r="S312" s="464">
        <v>1062942</v>
      </c>
      <c r="T312" s="464">
        <v>64284590</v>
      </c>
      <c r="U312" s="495" t="s">
        <v>645</v>
      </c>
      <c r="V312" s="496">
        <v>0</v>
      </c>
      <c r="W312" s="496">
        <v>0</v>
      </c>
      <c r="X312" s="496">
        <v>0</v>
      </c>
      <c r="Y312" s="496" t="s">
        <v>987</v>
      </c>
      <c r="Z312" s="497" t="s">
        <v>993</v>
      </c>
    </row>
    <row r="313" spans="2:26">
      <c r="B313" s="591">
        <v>61219000</v>
      </c>
      <c r="C313" s="592" t="s">
        <v>54</v>
      </c>
      <c r="D313" s="484" t="s">
        <v>1026</v>
      </c>
      <c r="E313" s="484" t="s">
        <v>984</v>
      </c>
      <c r="F313" s="485">
        <v>515</v>
      </c>
      <c r="G313" s="593">
        <v>39395</v>
      </c>
      <c r="H313" s="326" t="s">
        <v>37</v>
      </c>
      <c r="I313" s="487">
        <v>3850</v>
      </c>
      <c r="J313" s="488"/>
      <c r="K313" s="489"/>
      <c r="L313" s="490" t="s">
        <v>68</v>
      </c>
      <c r="M313" s="491" t="s">
        <v>985</v>
      </c>
      <c r="N313" s="492" t="s">
        <v>985</v>
      </c>
      <c r="O313" s="493">
        <v>30</v>
      </c>
      <c r="P313" s="464"/>
      <c r="Q313" s="464"/>
      <c r="R313" s="464"/>
      <c r="S313" s="464"/>
      <c r="T313" s="464"/>
      <c r="U313" s="495">
        <v>0</v>
      </c>
      <c r="V313" s="496">
        <v>0</v>
      </c>
      <c r="W313" s="496">
        <v>0</v>
      </c>
      <c r="X313" s="496">
        <v>0</v>
      </c>
      <c r="Y313" s="496">
        <v>0</v>
      </c>
      <c r="Z313" s="497"/>
    </row>
    <row r="314" spans="2:26">
      <c r="B314" s="591">
        <v>61219000</v>
      </c>
      <c r="C314" s="592" t="s">
        <v>54</v>
      </c>
      <c r="D314" s="484" t="s">
        <v>1026</v>
      </c>
      <c r="E314" s="484" t="s">
        <v>134</v>
      </c>
      <c r="F314" s="485">
        <v>515</v>
      </c>
      <c r="G314" s="593">
        <v>39651</v>
      </c>
      <c r="H314" s="326" t="s">
        <v>37</v>
      </c>
      <c r="I314" s="487">
        <v>3850</v>
      </c>
      <c r="J314" s="488" t="s">
        <v>59</v>
      </c>
      <c r="K314" s="489">
        <v>4.3</v>
      </c>
      <c r="L314" s="490" t="s">
        <v>68</v>
      </c>
      <c r="M314" s="491" t="s">
        <v>985</v>
      </c>
      <c r="N314" s="492" t="s">
        <v>985</v>
      </c>
      <c r="O314" s="493">
        <v>12</v>
      </c>
      <c r="P314" s="464">
        <v>1000000</v>
      </c>
      <c r="Q314" s="464">
        <v>1000000</v>
      </c>
      <c r="R314" s="464">
        <v>22579160</v>
      </c>
      <c r="S314" s="464">
        <v>42697</v>
      </c>
      <c r="T314" s="464">
        <v>22621857</v>
      </c>
      <c r="U314" s="495" t="s">
        <v>645</v>
      </c>
      <c r="V314" s="496">
        <v>0</v>
      </c>
      <c r="W314" s="496">
        <v>0</v>
      </c>
      <c r="X314" s="496">
        <v>0</v>
      </c>
      <c r="Y314" s="496" t="s">
        <v>987</v>
      </c>
      <c r="Z314" s="497"/>
    </row>
    <row r="315" spans="2:26">
      <c r="B315" s="591">
        <v>61219000</v>
      </c>
      <c r="C315" s="592" t="s">
        <v>54</v>
      </c>
      <c r="D315" s="484" t="s">
        <v>1026</v>
      </c>
      <c r="E315" s="484" t="s">
        <v>134</v>
      </c>
      <c r="F315" s="485">
        <v>515</v>
      </c>
      <c r="G315" s="593">
        <v>39651</v>
      </c>
      <c r="H315" s="326" t="s">
        <v>37</v>
      </c>
      <c r="I315" s="487">
        <v>3850</v>
      </c>
      <c r="J315" s="488" t="s">
        <v>60</v>
      </c>
      <c r="K315" s="489">
        <v>4.7</v>
      </c>
      <c r="L315" s="490" t="s">
        <v>68</v>
      </c>
      <c r="M315" s="491" t="s">
        <v>985</v>
      </c>
      <c r="N315" s="492" t="s">
        <v>985</v>
      </c>
      <c r="O315" s="493">
        <v>21</v>
      </c>
      <c r="P315" s="464">
        <v>2850000</v>
      </c>
      <c r="Q315" s="464">
        <v>2850000</v>
      </c>
      <c r="R315" s="464">
        <v>64350606</v>
      </c>
      <c r="S315" s="464">
        <v>132878</v>
      </c>
      <c r="T315" s="464">
        <v>64483484</v>
      </c>
      <c r="U315" s="495" t="s">
        <v>645</v>
      </c>
      <c r="V315" s="496">
        <v>0</v>
      </c>
      <c r="W315" s="496">
        <v>0</v>
      </c>
      <c r="X315" s="496">
        <v>0</v>
      </c>
      <c r="Y315" s="496" t="s">
        <v>987</v>
      </c>
      <c r="Z315" s="497"/>
    </row>
    <row r="316" spans="2:26">
      <c r="B316" s="591">
        <v>61219000</v>
      </c>
      <c r="C316" s="592">
        <v>3</v>
      </c>
      <c r="D316" s="484" t="s">
        <v>1026</v>
      </c>
      <c r="E316" s="484" t="s">
        <v>984</v>
      </c>
      <c r="F316" s="485">
        <v>619</v>
      </c>
      <c r="G316" s="593">
        <v>40116</v>
      </c>
      <c r="H316" s="326" t="s">
        <v>37</v>
      </c>
      <c r="I316" s="487">
        <v>4000</v>
      </c>
      <c r="J316" s="488"/>
      <c r="K316" s="489"/>
      <c r="L316" s="490" t="s">
        <v>68</v>
      </c>
      <c r="M316" s="491" t="s">
        <v>39</v>
      </c>
      <c r="N316" s="492" t="s">
        <v>985</v>
      </c>
      <c r="O316" s="493">
        <v>30</v>
      </c>
      <c r="P316" s="464"/>
      <c r="Q316" s="464"/>
      <c r="R316" s="464"/>
      <c r="S316" s="464"/>
      <c r="T316" s="464"/>
      <c r="U316" s="495">
        <v>0</v>
      </c>
      <c r="V316" s="496">
        <v>0</v>
      </c>
      <c r="W316" s="496">
        <v>0</v>
      </c>
      <c r="X316" s="496">
        <v>0</v>
      </c>
      <c r="Y316" s="496">
        <v>0</v>
      </c>
      <c r="Z316" s="497"/>
    </row>
    <row r="317" spans="2:26">
      <c r="B317" s="591">
        <v>61219000</v>
      </c>
      <c r="C317" s="592">
        <v>3</v>
      </c>
      <c r="D317" s="484" t="s">
        <v>1026</v>
      </c>
      <c r="E317" s="484" t="s">
        <v>134</v>
      </c>
      <c r="F317" s="485">
        <v>619</v>
      </c>
      <c r="G317" s="593">
        <v>40126</v>
      </c>
      <c r="H317" s="326" t="s">
        <v>37</v>
      </c>
      <c r="I317" s="487">
        <v>4000</v>
      </c>
      <c r="J317" s="488" t="s">
        <v>64</v>
      </c>
      <c r="K317" s="489">
        <v>4.5</v>
      </c>
      <c r="L317" s="490" t="s">
        <v>68</v>
      </c>
      <c r="M317" s="491" t="s">
        <v>39</v>
      </c>
      <c r="N317" s="492" t="s">
        <v>985</v>
      </c>
      <c r="O317" s="493">
        <v>25</v>
      </c>
      <c r="P317" s="464">
        <v>4000000</v>
      </c>
      <c r="Q317" s="464">
        <v>4000000</v>
      </c>
      <c r="R317" s="464">
        <v>90316640</v>
      </c>
      <c r="S317" s="464">
        <v>815055</v>
      </c>
      <c r="T317" s="464">
        <v>91131695</v>
      </c>
      <c r="U317" s="495" t="s">
        <v>645</v>
      </c>
      <c r="V317" s="496">
        <v>0</v>
      </c>
      <c r="W317" s="496">
        <v>0</v>
      </c>
      <c r="X317" s="496">
        <v>0</v>
      </c>
      <c r="Y317" s="496">
        <v>0</v>
      </c>
      <c r="Z317" s="497"/>
    </row>
    <row r="318" spans="2:26">
      <c r="B318" s="591">
        <v>61219000</v>
      </c>
      <c r="C318" s="592">
        <v>3</v>
      </c>
      <c r="D318" s="484" t="s">
        <v>1026</v>
      </c>
      <c r="E318" s="484" t="s">
        <v>984</v>
      </c>
      <c r="F318" s="485">
        <v>681</v>
      </c>
      <c r="G318" s="593">
        <v>40809</v>
      </c>
      <c r="H318" s="326" t="s">
        <v>37</v>
      </c>
      <c r="I318" s="487">
        <v>6700</v>
      </c>
      <c r="J318" s="488"/>
      <c r="K318" s="489"/>
      <c r="L318" s="490" t="s">
        <v>68</v>
      </c>
      <c r="M318" s="491" t="s">
        <v>39</v>
      </c>
      <c r="N318" s="492" t="s">
        <v>49</v>
      </c>
      <c r="O318" s="493">
        <v>30</v>
      </c>
      <c r="P318" s="464"/>
      <c r="Q318" s="464"/>
      <c r="R318" s="464"/>
      <c r="S318" s="464"/>
      <c r="T318" s="464"/>
      <c r="U318" s="495">
        <v>0</v>
      </c>
      <c r="V318" s="496">
        <v>0</v>
      </c>
      <c r="W318" s="496">
        <v>0</v>
      </c>
      <c r="X318" s="496">
        <v>0</v>
      </c>
      <c r="Y318" s="496">
        <v>0</v>
      </c>
      <c r="Z318" s="497"/>
    </row>
    <row r="319" spans="2:26">
      <c r="B319" s="591">
        <v>61219000</v>
      </c>
      <c r="C319" s="592">
        <v>3</v>
      </c>
      <c r="D319" s="484" t="s">
        <v>1026</v>
      </c>
      <c r="E319" s="484" t="s">
        <v>134</v>
      </c>
      <c r="F319" s="485">
        <v>681</v>
      </c>
      <c r="G319" s="593">
        <v>40815</v>
      </c>
      <c r="H319" s="326" t="s">
        <v>37</v>
      </c>
      <c r="I319" s="487">
        <v>5200</v>
      </c>
      <c r="J319" s="488" t="s">
        <v>75</v>
      </c>
      <c r="K319" s="489">
        <v>3.75</v>
      </c>
      <c r="L319" s="490" t="s">
        <v>68</v>
      </c>
      <c r="M319" s="491" t="s">
        <v>985</v>
      </c>
      <c r="N319" s="492" t="s">
        <v>985</v>
      </c>
      <c r="O319" s="493">
        <v>20</v>
      </c>
      <c r="P319" s="464">
        <v>5200000</v>
      </c>
      <c r="Q319" s="464">
        <v>5200000</v>
      </c>
      <c r="R319" s="464">
        <v>117411632</v>
      </c>
      <c r="S319" s="464">
        <v>1648020</v>
      </c>
      <c r="T319" s="464">
        <v>119059652</v>
      </c>
      <c r="U319" s="495" t="s">
        <v>645</v>
      </c>
      <c r="V319" s="496">
        <v>0</v>
      </c>
      <c r="W319" s="496">
        <v>0</v>
      </c>
      <c r="X319" s="496">
        <v>0</v>
      </c>
      <c r="Y319" s="496">
        <v>0</v>
      </c>
      <c r="Z319" s="497"/>
    </row>
    <row r="320" spans="2:26">
      <c r="B320" s="591">
        <v>61219000</v>
      </c>
      <c r="C320" s="592">
        <v>3</v>
      </c>
      <c r="D320" s="484" t="s">
        <v>1026</v>
      </c>
      <c r="E320" s="484" t="s">
        <v>142</v>
      </c>
      <c r="F320" s="485">
        <v>681</v>
      </c>
      <c r="G320" s="593">
        <v>41044</v>
      </c>
      <c r="H320" s="326" t="s">
        <v>37</v>
      </c>
      <c r="I320" s="487">
        <v>1500</v>
      </c>
      <c r="J320" s="488" t="s">
        <v>116</v>
      </c>
      <c r="K320" s="489">
        <v>3.85</v>
      </c>
      <c r="L320" s="490" t="s">
        <v>68</v>
      </c>
      <c r="M320" s="491"/>
      <c r="N320" s="492"/>
      <c r="O320" s="493">
        <v>21</v>
      </c>
      <c r="P320" s="464">
        <v>1500000</v>
      </c>
      <c r="Q320" s="464">
        <v>1500000</v>
      </c>
      <c r="R320" s="464">
        <v>33868740</v>
      </c>
      <c r="S320" s="464">
        <v>276266</v>
      </c>
      <c r="T320" s="464">
        <v>34145006</v>
      </c>
      <c r="U320" s="495" t="s">
        <v>645</v>
      </c>
      <c r="V320" s="496">
        <v>0</v>
      </c>
      <c r="W320" s="496">
        <v>0</v>
      </c>
      <c r="X320" s="496">
        <v>0</v>
      </c>
      <c r="Y320" s="496">
        <v>0</v>
      </c>
      <c r="Z320" s="497"/>
    </row>
    <row r="321" spans="2:26">
      <c r="B321" s="591">
        <v>76073164</v>
      </c>
      <c r="C321" s="592">
        <v>1</v>
      </c>
      <c r="D321" s="484" t="s">
        <v>1027</v>
      </c>
      <c r="E321" s="484" t="s">
        <v>984</v>
      </c>
      <c r="F321" s="485">
        <v>416</v>
      </c>
      <c r="G321" s="593">
        <v>38516</v>
      </c>
      <c r="H321" s="326" t="s">
        <v>37</v>
      </c>
      <c r="I321" s="487">
        <v>1000</v>
      </c>
      <c r="J321" s="488"/>
      <c r="K321" s="489"/>
      <c r="L321" s="490" t="s">
        <v>68</v>
      </c>
      <c r="M321" s="491" t="s">
        <v>359</v>
      </c>
      <c r="N321" s="492" t="s">
        <v>985</v>
      </c>
      <c r="O321" s="493">
        <v>21</v>
      </c>
      <c r="P321" s="464"/>
      <c r="Q321" s="464"/>
      <c r="R321" s="464"/>
      <c r="S321" s="464"/>
      <c r="T321" s="464"/>
      <c r="U321" s="495">
        <v>0</v>
      </c>
      <c r="V321" s="496">
        <v>0</v>
      </c>
      <c r="W321" s="496">
        <v>0</v>
      </c>
      <c r="X321" s="496">
        <v>0</v>
      </c>
      <c r="Y321" s="496">
        <v>0</v>
      </c>
      <c r="Z321" s="497" t="s">
        <v>1028</v>
      </c>
    </row>
    <row r="322" spans="2:26">
      <c r="B322" s="591">
        <v>76073164</v>
      </c>
      <c r="C322" s="592">
        <v>1</v>
      </c>
      <c r="D322" s="484" t="s">
        <v>1027</v>
      </c>
      <c r="E322" s="484" t="s">
        <v>134</v>
      </c>
      <c r="F322" s="485">
        <v>416</v>
      </c>
      <c r="G322" s="593">
        <v>38516</v>
      </c>
      <c r="H322" s="326" t="s">
        <v>37</v>
      </c>
      <c r="I322" s="487">
        <v>1000</v>
      </c>
      <c r="J322" s="488" t="s">
        <v>46</v>
      </c>
      <c r="K322" s="489">
        <v>3</v>
      </c>
      <c r="L322" s="490" t="s">
        <v>68</v>
      </c>
      <c r="M322" s="491" t="s">
        <v>359</v>
      </c>
      <c r="N322" s="492" t="s">
        <v>985</v>
      </c>
      <c r="O322" s="493">
        <v>21</v>
      </c>
      <c r="P322" s="464">
        <v>1000000</v>
      </c>
      <c r="Q322" s="464">
        <v>800000</v>
      </c>
      <c r="R322" s="464">
        <v>18063328</v>
      </c>
      <c r="S322" s="464">
        <v>239196</v>
      </c>
      <c r="T322" s="464">
        <v>18302524</v>
      </c>
      <c r="U322" s="495" t="s">
        <v>645</v>
      </c>
      <c r="V322" s="496">
        <v>0</v>
      </c>
      <c r="W322" s="496">
        <v>0</v>
      </c>
      <c r="X322" s="496">
        <v>0</v>
      </c>
      <c r="Y322" s="496" t="s">
        <v>987</v>
      </c>
      <c r="Z322" s="497"/>
    </row>
    <row r="323" spans="2:26">
      <c r="B323" s="591">
        <v>76073164</v>
      </c>
      <c r="C323" s="592">
        <v>1</v>
      </c>
      <c r="D323" s="484" t="s">
        <v>1027</v>
      </c>
      <c r="E323" s="484" t="s">
        <v>984</v>
      </c>
      <c r="F323" s="485">
        <v>662</v>
      </c>
      <c r="G323" s="593">
        <v>40682</v>
      </c>
      <c r="H323" s="326" t="s">
        <v>37</v>
      </c>
      <c r="I323" s="487">
        <v>3000</v>
      </c>
      <c r="J323" s="488"/>
      <c r="K323" s="489"/>
      <c r="L323" s="490" t="s">
        <v>68</v>
      </c>
      <c r="M323" s="491" t="s">
        <v>39</v>
      </c>
      <c r="N323" s="492" t="s">
        <v>49</v>
      </c>
      <c r="O323" s="493">
        <v>10</v>
      </c>
      <c r="P323" s="464"/>
      <c r="Q323" s="464"/>
      <c r="R323" s="464"/>
      <c r="S323" s="464"/>
      <c r="T323" s="464"/>
      <c r="U323" s="495">
        <v>0</v>
      </c>
      <c r="V323" s="496">
        <v>0</v>
      </c>
      <c r="W323" s="496" t="s">
        <v>988</v>
      </c>
      <c r="X323" s="496">
        <v>0</v>
      </c>
      <c r="Y323" s="496">
        <v>0</v>
      </c>
      <c r="Z323" s="497" t="s">
        <v>1028</v>
      </c>
    </row>
    <row r="324" spans="2:26">
      <c r="B324" s="591">
        <v>76073164</v>
      </c>
      <c r="C324" s="592">
        <v>1</v>
      </c>
      <c r="D324" s="484" t="s">
        <v>1027</v>
      </c>
      <c r="E324" s="484" t="s">
        <v>984</v>
      </c>
      <c r="F324" s="485">
        <v>663</v>
      </c>
      <c r="G324" s="593">
        <v>40682</v>
      </c>
      <c r="H324" s="326" t="s">
        <v>37</v>
      </c>
      <c r="I324" s="487">
        <v>3000</v>
      </c>
      <c r="J324" s="488"/>
      <c r="K324" s="489"/>
      <c r="L324" s="490" t="s">
        <v>68</v>
      </c>
      <c r="M324" s="491" t="s">
        <v>39</v>
      </c>
      <c r="N324" s="492" t="s">
        <v>49</v>
      </c>
      <c r="O324" s="493">
        <v>30</v>
      </c>
      <c r="P324" s="464"/>
      <c r="Q324" s="464"/>
      <c r="R324" s="464"/>
      <c r="S324" s="464"/>
      <c r="T324" s="464"/>
      <c r="U324" s="495">
        <v>0</v>
      </c>
      <c r="V324" s="496">
        <v>0</v>
      </c>
      <c r="W324" s="496" t="s">
        <v>988</v>
      </c>
      <c r="X324" s="496">
        <v>0</v>
      </c>
      <c r="Y324" s="496">
        <v>0</v>
      </c>
      <c r="Z324" s="497" t="s">
        <v>1028</v>
      </c>
    </row>
    <row r="325" spans="2:26">
      <c r="B325" s="591">
        <v>91081000</v>
      </c>
      <c r="C325" s="592" t="s">
        <v>91</v>
      </c>
      <c r="D325" s="484" t="s">
        <v>1029</v>
      </c>
      <c r="E325" s="484" t="s">
        <v>989</v>
      </c>
      <c r="F325" s="498">
        <v>264</v>
      </c>
      <c r="G325" s="593">
        <v>37112</v>
      </c>
      <c r="H325" s="326" t="s">
        <v>37</v>
      </c>
      <c r="I325" s="487">
        <v>1500</v>
      </c>
      <c r="J325" s="488" t="s">
        <v>38</v>
      </c>
      <c r="K325" s="489">
        <v>6.2</v>
      </c>
      <c r="L325" s="490" t="s">
        <v>39</v>
      </c>
      <c r="M325" s="509" t="s">
        <v>57</v>
      </c>
      <c r="N325" s="492" t="s">
        <v>985</v>
      </c>
      <c r="O325" s="504">
        <v>5</v>
      </c>
      <c r="P325" s="464">
        <v>1000000</v>
      </c>
      <c r="Q325" s="464">
        <v>0</v>
      </c>
      <c r="R325" s="464">
        <v>0</v>
      </c>
      <c r="S325" s="464"/>
      <c r="T325" s="464"/>
      <c r="U325" s="495" t="s">
        <v>645</v>
      </c>
      <c r="V325" s="496">
        <v>0</v>
      </c>
      <c r="W325" s="496">
        <v>0</v>
      </c>
      <c r="X325" s="496" t="s">
        <v>990</v>
      </c>
      <c r="Y325" s="496" t="s">
        <v>987</v>
      </c>
      <c r="Z325" s="497"/>
    </row>
    <row r="326" spans="2:26">
      <c r="B326" s="591">
        <v>91081000</v>
      </c>
      <c r="C326" s="592" t="s">
        <v>91</v>
      </c>
      <c r="D326" s="484" t="s">
        <v>1029</v>
      </c>
      <c r="E326" s="484" t="s">
        <v>989</v>
      </c>
      <c r="F326" s="498">
        <v>264</v>
      </c>
      <c r="G326" s="593">
        <v>37112</v>
      </c>
      <c r="H326" s="326" t="s">
        <v>37</v>
      </c>
      <c r="I326" s="487">
        <v>6000</v>
      </c>
      <c r="J326" s="488" t="s">
        <v>40</v>
      </c>
      <c r="K326" s="489">
        <v>6.2</v>
      </c>
      <c r="L326" s="490" t="s">
        <v>39</v>
      </c>
      <c r="M326" s="509" t="s">
        <v>57</v>
      </c>
      <c r="N326" s="492" t="s">
        <v>985</v>
      </c>
      <c r="O326" s="504">
        <v>5</v>
      </c>
      <c r="P326" s="464">
        <v>5000000</v>
      </c>
      <c r="Q326" s="464">
        <v>0</v>
      </c>
      <c r="R326" s="464">
        <v>0</v>
      </c>
      <c r="S326" s="464"/>
      <c r="T326" s="464"/>
      <c r="U326" s="495" t="s">
        <v>645</v>
      </c>
      <c r="V326" s="496">
        <v>0</v>
      </c>
      <c r="W326" s="496">
        <v>0</v>
      </c>
      <c r="X326" s="496" t="s">
        <v>990</v>
      </c>
      <c r="Y326" s="496" t="s">
        <v>987</v>
      </c>
      <c r="Z326" s="497"/>
    </row>
    <row r="327" spans="2:26">
      <c r="B327" s="591">
        <v>91081000</v>
      </c>
      <c r="C327" s="592" t="s">
        <v>91</v>
      </c>
      <c r="D327" s="484" t="s">
        <v>1029</v>
      </c>
      <c r="E327" s="484" t="s">
        <v>989</v>
      </c>
      <c r="F327" s="498">
        <v>264</v>
      </c>
      <c r="G327" s="593">
        <v>37112</v>
      </c>
      <c r="H327" s="326" t="s">
        <v>37</v>
      </c>
      <c r="I327" s="487">
        <v>2000</v>
      </c>
      <c r="J327" s="488" t="s">
        <v>51</v>
      </c>
      <c r="K327" s="489">
        <v>6.2</v>
      </c>
      <c r="L327" s="490" t="s">
        <v>39</v>
      </c>
      <c r="M327" s="509" t="s">
        <v>57</v>
      </c>
      <c r="N327" s="492" t="s">
        <v>985</v>
      </c>
      <c r="O327" s="504">
        <v>21</v>
      </c>
      <c r="P327" s="464">
        <v>1500000</v>
      </c>
      <c r="Q327" s="464">
        <v>0</v>
      </c>
      <c r="R327" s="464">
        <v>0</v>
      </c>
      <c r="S327" s="464"/>
      <c r="T327" s="464"/>
      <c r="U327" s="495" t="s">
        <v>645</v>
      </c>
      <c r="V327" s="496">
        <v>0</v>
      </c>
      <c r="W327" s="496">
        <v>0</v>
      </c>
      <c r="X327" s="496" t="s">
        <v>990</v>
      </c>
      <c r="Y327" s="496" t="s">
        <v>987</v>
      </c>
      <c r="Z327" s="497"/>
    </row>
    <row r="328" spans="2:26">
      <c r="B328" s="591">
        <v>91081000</v>
      </c>
      <c r="C328" s="592" t="s">
        <v>91</v>
      </c>
      <c r="D328" s="484" t="s">
        <v>1029</v>
      </c>
      <c r="E328" s="484" t="s">
        <v>984</v>
      </c>
      <c r="F328" s="485">
        <v>317</v>
      </c>
      <c r="G328" s="593">
        <v>37586</v>
      </c>
      <c r="H328" s="326" t="s">
        <v>37</v>
      </c>
      <c r="I328" s="487">
        <v>4000</v>
      </c>
      <c r="J328" s="512"/>
      <c r="K328" s="489"/>
      <c r="L328" s="490" t="s">
        <v>985</v>
      </c>
      <c r="M328" s="491" t="s">
        <v>985</v>
      </c>
      <c r="N328" s="492" t="s">
        <v>985</v>
      </c>
      <c r="O328" s="493">
        <v>30</v>
      </c>
      <c r="P328" s="464"/>
      <c r="Q328" s="464"/>
      <c r="R328" s="464"/>
      <c r="S328" s="464"/>
      <c r="T328" s="464"/>
      <c r="U328" s="495">
        <v>0</v>
      </c>
      <c r="V328" s="496">
        <v>0</v>
      </c>
      <c r="W328" s="496">
        <v>0</v>
      </c>
      <c r="X328" s="496">
        <v>0</v>
      </c>
      <c r="Y328" s="496">
        <v>0</v>
      </c>
      <c r="Z328" s="501"/>
    </row>
    <row r="329" spans="2:26">
      <c r="B329" s="591">
        <v>91081000</v>
      </c>
      <c r="C329" s="592" t="s">
        <v>91</v>
      </c>
      <c r="D329" s="484" t="s">
        <v>1029</v>
      </c>
      <c r="E329" s="484" t="s">
        <v>134</v>
      </c>
      <c r="F329" s="485">
        <v>317</v>
      </c>
      <c r="G329" s="593">
        <v>37897</v>
      </c>
      <c r="H329" s="326" t="s">
        <v>37</v>
      </c>
      <c r="I329" s="487">
        <v>4000</v>
      </c>
      <c r="J329" s="488" t="s">
        <v>59</v>
      </c>
      <c r="K329" s="489">
        <v>6.2</v>
      </c>
      <c r="L329" s="490" t="s">
        <v>68</v>
      </c>
      <c r="M329" s="491" t="s">
        <v>985</v>
      </c>
      <c r="N329" s="492" t="s">
        <v>985</v>
      </c>
      <c r="O329" s="493">
        <v>25</v>
      </c>
      <c r="P329" s="464">
        <v>4000000</v>
      </c>
      <c r="Q329" s="464">
        <v>3480000</v>
      </c>
      <c r="R329" s="464">
        <v>78575477</v>
      </c>
      <c r="S329" s="464">
        <v>1399540</v>
      </c>
      <c r="T329" s="513">
        <v>79975017</v>
      </c>
      <c r="U329" s="495" t="s">
        <v>645</v>
      </c>
      <c r="V329" s="496">
        <v>0</v>
      </c>
      <c r="W329" s="496">
        <v>0</v>
      </c>
      <c r="X329" s="496">
        <v>0</v>
      </c>
      <c r="Y329" s="496" t="s">
        <v>987</v>
      </c>
      <c r="Z329" s="497"/>
    </row>
    <row r="330" spans="2:26">
      <c r="B330" s="591">
        <v>91081000</v>
      </c>
      <c r="C330" s="592" t="s">
        <v>91</v>
      </c>
      <c r="D330" s="484" t="s">
        <v>1029</v>
      </c>
      <c r="E330" s="484" t="s">
        <v>134</v>
      </c>
      <c r="F330" s="485">
        <v>317</v>
      </c>
      <c r="G330" s="593">
        <v>37897</v>
      </c>
      <c r="H330" s="326" t="s">
        <v>37</v>
      </c>
      <c r="I330" s="487">
        <v>4000</v>
      </c>
      <c r="J330" s="488" t="s">
        <v>60</v>
      </c>
      <c r="K330" s="489">
        <v>6.2</v>
      </c>
      <c r="L330" s="490" t="s">
        <v>68</v>
      </c>
      <c r="M330" s="491" t="s">
        <v>985</v>
      </c>
      <c r="N330" s="492" t="s">
        <v>985</v>
      </c>
      <c r="O330" s="493">
        <v>21</v>
      </c>
      <c r="P330" s="464"/>
      <c r="Q330" s="464"/>
      <c r="R330" s="464">
        <v>0</v>
      </c>
      <c r="S330" s="464"/>
      <c r="T330" s="513"/>
      <c r="U330" s="495" t="s">
        <v>645</v>
      </c>
      <c r="V330" s="496">
        <v>0</v>
      </c>
      <c r="W330" s="496" t="s">
        <v>988</v>
      </c>
      <c r="X330" s="496">
        <v>0</v>
      </c>
      <c r="Y330" s="496" t="s">
        <v>987</v>
      </c>
      <c r="Z330" s="497"/>
    </row>
    <row r="331" spans="2:26">
      <c r="B331" s="591">
        <v>91081000</v>
      </c>
      <c r="C331" s="592" t="s">
        <v>91</v>
      </c>
      <c r="D331" s="484" t="s">
        <v>1029</v>
      </c>
      <c r="E331" s="484" t="s">
        <v>984</v>
      </c>
      <c r="F331" s="485">
        <v>318</v>
      </c>
      <c r="G331" s="593">
        <v>37586</v>
      </c>
      <c r="H331" s="326" t="s">
        <v>37</v>
      </c>
      <c r="I331" s="487">
        <v>4000</v>
      </c>
      <c r="J331" s="512"/>
      <c r="K331" s="489"/>
      <c r="L331" s="490" t="s">
        <v>985</v>
      </c>
      <c r="M331" s="491" t="s">
        <v>985</v>
      </c>
      <c r="N331" s="492" t="s">
        <v>985</v>
      </c>
      <c r="O331" s="493">
        <v>10</v>
      </c>
      <c r="P331" s="464"/>
      <c r="Q331" s="464"/>
      <c r="R331" s="464"/>
      <c r="S331" s="464"/>
      <c r="T331" s="513"/>
      <c r="U331" s="495">
        <v>0</v>
      </c>
      <c r="V331" s="496">
        <v>0</v>
      </c>
      <c r="W331" s="496">
        <v>0</v>
      </c>
      <c r="X331" s="496">
        <v>0</v>
      </c>
      <c r="Y331" s="496">
        <v>0</v>
      </c>
      <c r="Z331" s="501"/>
    </row>
    <row r="332" spans="2:26">
      <c r="B332" s="591">
        <v>91081000</v>
      </c>
      <c r="C332" s="592" t="s">
        <v>91</v>
      </c>
      <c r="D332" s="484" t="s">
        <v>1029</v>
      </c>
      <c r="E332" s="484" t="s">
        <v>134</v>
      </c>
      <c r="F332" s="485">
        <v>318</v>
      </c>
      <c r="G332" s="593">
        <v>37897</v>
      </c>
      <c r="H332" s="326" t="s">
        <v>37</v>
      </c>
      <c r="I332" s="487">
        <v>4000</v>
      </c>
      <c r="J332" s="488" t="s">
        <v>53</v>
      </c>
      <c r="K332" s="489">
        <v>4.8</v>
      </c>
      <c r="L332" s="490" t="s">
        <v>68</v>
      </c>
      <c r="M332" s="491" t="s">
        <v>985</v>
      </c>
      <c r="N332" s="492" t="s">
        <v>985</v>
      </c>
      <c r="O332" s="493">
        <v>7</v>
      </c>
      <c r="P332" s="464">
        <v>4000000</v>
      </c>
      <c r="Q332" s="464">
        <v>0</v>
      </c>
      <c r="R332" s="464">
        <v>0</v>
      </c>
      <c r="S332" s="464"/>
      <c r="T332" s="513"/>
      <c r="U332" s="495" t="s">
        <v>645</v>
      </c>
      <c r="V332" s="496">
        <v>0</v>
      </c>
      <c r="W332" s="496">
        <v>0</v>
      </c>
      <c r="X332" s="496" t="s">
        <v>990</v>
      </c>
      <c r="Y332" s="496" t="s">
        <v>987</v>
      </c>
      <c r="Z332" s="497"/>
    </row>
    <row r="333" spans="2:26">
      <c r="B333" s="591">
        <v>91081000</v>
      </c>
      <c r="C333" s="592" t="s">
        <v>91</v>
      </c>
      <c r="D333" s="484" t="s">
        <v>1029</v>
      </c>
      <c r="E333" s="484" t="s">
        <v>142</v>
      </c>
      <c r="F333" s="485">
        <v>318</v>
      </c>
      <c r="G333" s="593">
        <v>38419</v>
      </c>
      <c r="H333" s="326" t="s">
        <v>37</v>
      </c>
      <c r="I333" s="487">
        <v>4000</v>
      </c>
      <c r="J333" s="488" t="s">
        <v>64</v>
      </c>
      <c r="K333" s="489">
        <v>3.8</v>
      </c>
      <c r="L333" s="490" t="s">
        <v>68</v>
      </c>
      <c r="M333" s="491" t="s">
        <v>985</v>
      </c>
      <c r="N333" s="492" t="s">
        <v>985</v>
      </c>
      <c r="O333" s="493">
        <v>7</v>
      </c>
      <c r="P333" s="464"/>
      <c r="Q333" s="464"/>
      <c r="R333" s="464">
        <v>0</v>
      </c>
      <c r="S333" s="464"/>
      <c r="T333" s="513"/>
      <c r="U333" s="495" t="s">
        <v>645</v>
      </c>
      <c r="V333" s="496">
        <v>0</v>
      </c>
      <c r="W333" s="496" t="s">
        <v>988</v>
      </c>
      <c r="X333" s="496">
        <v>0</v>
      </c>
      <c r="Y333" s="496" t="s">
        <v>987</v>
      </c>
      <c r="Z333" s="497"/>
    </row>
    <row r="334" spans="2:26">
      <c r="B334" s="591">
        <v>91081000</v>
      </c>
      <c r="C334" s="592" t="s">
        <v>91</v>
      </c>
      <c r="D334" s="484" t="s">
        <v>1029</v>
      </c>
      <c r="E334" s="484" t="s">
        <v>151</v>
      </c>
      <c r="F334" s="485">
        <v>318</v>
      </c>
      <c r="G334" s="593">
        <v>39167</v>
      </c>
      <c r="H334" s="326" t="s">
        <v>37</v>
      </c>
      <c r="I334" s="487">
        <v>4000</v>
      </c>
      <c r="J334" s="488" t="s">
        <v>75</v>
      </c>
      <c r="K334" s="489">
        <v>3.8</v>
      </c>
      <c r="L334" s="490" t="s">
        <v>68</v>
      </c>
      <c r="M334" s="491" t="s">
        <v>985</v>
      </c>
      <c r="N334" s="492" t="s">
        <v>985</v>
      </c>
      <c r="O334" s="493">
        <v>20</v>
      </c>
      <c r="P334" s="464">
        <v>4000000</v>
      </c>
      <c r="Q334" s="464">
        <v>0</v>
      </c>
      <c r="R334" s="464">
        <v>0</v>
      </c>
      <c r="S334" s="464"/>
      <c r="T334" s="513"/>
      <c r="U334" s="495" t="s">
        <v>645</v>
      </c>
      <c r="V334" s="496">
        <v>0</v>
      </c>
      <c r="W334" s="496">
        <v>0</v>
      </c>
      <c r="X334" s="496" t="s">
        <v>990</v>
      </c>
      <c r="Y334" s="496" t="s">
        <v>987</v>
      </c>
      <c r="Z334" s="497"/>
    </row>
    <row r="335" spans="2:26">
      <c r="B335" s="591">
        <v>91081000</v>
      </c>
      <c r="C335" s="592" t="s">
        <v>91</v>
      </c>
      <c r="D335" s="484" t="s">
        <v>1029</v>
      </c>
      <c r="E335" s="484" t="s">
        <v>984</v>
      </c>
      <c r="F335" s="485">
        <v>522</v>
      </c>
      <c r="G335" s="593">
        <v>39442</v>
      </c>
      <c r="H335" s="326" t="s">
        <v>37</v>
      </c>
      <c r="I335" s="487">
        <v>10000</v>
      </c>
      <c r="J335" s="488"/>
      <c r="K335" s="489"/>
      <c r="L335" s="490" t="s">
        <v>39</v>
      </c>
      <c r="M335" s="491" t="s">
        <v>68</v>
      </c>
      <c r="N335" s="492" t="s">
        <v>985</v>
      </c>
      <c r="O335" s="493">
        <v>30</v>
      </c>
      <c r="P335" s="464"/>
      <c r="Q335" s="464"/>
      <c r="R335" s="464"/>
      <c r="S335" s="464"/>
      <c r="T335" s="464"/>
      <c r="U335" s="495">
        <v>0</v>
      </c>
      <c r="V335" s="496">
        <v>0</v>
      </c>
      <c r="W335" s="496">
        <v>0</v>
      </c>
      <c r="X335" s="496">
        <v>0</v>
      </c>
      <c r="Y335" s="496">
        <v>0</v>
      </c>
      <c r="Z335" s="497"/>
    </row>
    <row r="336" spans="2:26">
      <c r="B336" s="591">
        <v>91081000</v>
      </c>
      <c r="C336" s="592">
        <v>6</v>
      </c>
      <c r="D336" s="484" t="s">
        <v>1029</v>
      </c>
      <c r="E336" s="484" t="s">
        <v>134</v>
      </c>
      <c r="F336" s="485">
        <v>522</v>
      </c>
      <c r="G336" s="593">
        <v>39793</v>
      </c>
      <c r="H336" s="326" t="s">
        <v>37</v>
      </c>
      <c r="I336" s="487">
        <v>10000</v>
      </c>
      <c r="J336" s="488" t="s">
        <v>116</v>
      </c>
      <c r="K336" s="489">
        <v>4.8</v>
      </c>
      <c r="L336" s="490" t="s">
        <v>68</v>
      </c>
      <c r="M336" s="491" t="s">
        <v>985</v>
      </c>
      <c r="N336" s="492" t="s">
        <v>985</v>
      </c>
      <c r="O336" s="493">
        <v>5</v>
      </c>
      <c r="P336" s="464"/>
      <c r="Q336" s="464"/>
      <c r="R336" s="464">
        <v>0</v>
      </c>
      <c r="S336" s="464"/>
      <c r="T336" s="464"/>
      <c r="U336" s="495" t="s">
        <v>645</v>
      </c>
      <c r="V336" s="496">
        <v>0</v>
      </c>
      <c r="W336" s="496" t="s">
        <v>988</v>
      </c>
      <c r="X336" s="496">
        <v>0</v>
      </c>
      <c r="Y336" s="496" t="s">
        <v>987</v>
      </c>
      <c r="Z336" s="497"/>
    </row>
    <row r="337" spans="2:26">
      <c r="B337" s="591">
        <v>91081000</v>
      </c>
      <c r="C337" s="592">
        <v>6</v>
      </c>
      <c r="D337" s="484" t="s">
        <v>1029</v>
      </c>
      <c r="E337" s="484" t="s">
        <v>134</v>
      </c>
      <c r="F337" s="485">
        <v>522</v>
      </c>
      <c r="G337" s="593">
        <v>39793</v>
      </c>
      <c r="H337" s="326" t="s">
        <v>37</v>
      </c>
      <c r="I337" s="487">
        <v>10000</v>
      </c>
      <c r="J337" s="488" t="s">
        <v>123</v>
      </c>
      <c r="K337" s="489">
        <v>4.75</v>
      </c>
      <c r="L337" s="490" t="s">
        <v>68</v>
      </c>
      <c r="M337" s="491" t="s">
        <v>985</v>
      </c>
      <c r="N337" s="492" t="s">
        <v>985</v>
      </c>
      <c r="O337" s="493">
        <v>21</v>
      </c>
      <c r="P337" s="464">
        <v>10000000</v>
      </c>
      <c r="Q337" s="464">
        <v>10000000</v>
      </c>
      <c r="R337" s="464">
        <v>225791600</v>
      </c>
      <c r="S337" s="464">
        <v>1325058</v>
      </c>
      <c r="T337" s="464">
        <v>227116658</v>
      </c>
      <c r="U337" s="495" t="s">
        <v>645</v>
      </c>
      <c r="V337" s="496">
        <v>0</v>
      </c>
      <c r="W337" s="496">
        <v>0</v>
      </c>
      <c r="X337" s="496">
        <v>0</v>
      </c>
      <c r="Y337" s="496" t="s">
        <v>987</v>
      </c>
      <c r="Z337" s="497"/>
    </row>
    <row r="338" spans="2:26">
      <c r="B338" s="591">
        <v>91081000</v>
      </c>
      <c r="C338" s="592">
        <v>6</v>
      </c>
      <c r="D338" s="484" t="s">
        <v>1029</v>
      </c>
      <c r="E338" s="484" t="s">
        <v>134</v>
      </c>
      <c r="F338" s="485">
        <v>522</v>
      </c>
      <c r="G338" s="593">
        <v>39793</v>
      </c>
      <c r="H338" s="326" t="s">
        <v>37</v>
      </c>
      <c r="I338" s="487">
        <v>10000</v>
      </c>
      <c r="J338" s="488" t="s">
        <v>167</v>
      </c>
      <c r="K338" s="489">
        <v>4.7</v>
      </c>
      <c r="L338" s="490" t="s">
        <v>68</v>
      </c>
      <c r="M338" s="491" t="s">
        <v>985</v>
      </c>
      <c r="N338" s="492" t="s">
        <v>985</v>
      </c>
      <c r="O338" s="493">
        <v>10</v>
      </c>
      <c r="P338" s="464"/>
      <c r="Q338" s="464"/>
      <c r="R338" s="464">
        <v>0</v>
      </c>
      <c r="S338" s="464"/>
      <c r="T338" s="464"/>
      <c r="U338" s="495" t="s">
        <v>645</v>
      </c>
      <c r="V338" s="496">
        <v>0</v>
      </c>
      <c r="W338" s="496" t="s">
        <v>988</v>
      </c>
      <c r="X338" s="496">
        <v>0</v>
      </c>
      <c r="Y338" s="496" t="s">
        <v>987</v>
      </c>
      <c r="Z338" s="497"/>
    </row>
    <row r="339" spans="2:26">
      <c r="B339" s="591">
        <v>92580000</v>
      </c>
      <c r="C339" s="592">
        <v>7</v>
      </c>
      <c r="D339" s="484" t="s">
        <v>1030</v>
      </c>
      <c r="E339" s="484" t="s">
        <v>984</v>
      </c>
      <c r="F339" s="485">
        <v>674</v>
      </c>
      <c r="G339" s="593">
        <v>40779</v>
      </c>
      <c r="H339" s="326" t="s">
        <v>37</v>
      </c>
      <c r="I339" s="487">
        <v>5000</v>
      </c>
      <c r="J339" s="488"/>
      <c r="K339" s="489"/>
      <c r="L339" s="490" t="s">
        <v>68</v>
      </c>
      <c r="M339" s="491" t="s">
        <v>359</v>
      </c>
      <c r="N339" s="492" t="s">
        <v>39</v>
      </c>
      <c r="O339" s="493">
        <v>10</v>
      </c>
      <c r="P339" s="464"/>
      <c r="Q339" s="464"/>
      <c r="R339" s="464"/>
      <c r="S339" s="464"/>
      <c r="T339" s="464"/>
      <c r="U339" s="495">
        <v>0</v>
      </c>
      <c r="V339" s="496">
        <v>0</v>
      </c>
      <c r="W339" s="496">
        <v>0</v>
      </c>
      <c r="X339" s="496">
        <v>0</v>
      </c>
      <c r="Y339" s="496">
        <v>0</v>
      </c>
      <c r="Z339" s="497"/>
    </row>
    <row r="340" spans="2:26">
      <c r="B340" s="591">
        <v>92580000</v>
      </c>
      <c r="C340" s="592">
        <v>7</v>
      </c>
      <c r="D340" s="484" t="s">
        <v>1030</v>
      </c>
      <c r="E340" s="484" t="s">
        <v>134</v>
      </c>
      <c r="F340" s="485">
        <v>674</v>
      </c>
      <c r="G340" s="593">
        <v>40780</v>
      </c>
      <c r="H340" s="326" t="s">
        <v>162</v>
      </c>
      <c r="I340" s="487">
        <v>105000000</v>
      </c>
      <c r="J340" s="488" t="s">
        <v>59</v>
      </c>
      <c r="K340" s="489">
        <v>6.1</v>
      </c>
      <c r="L340" s="490" t="s">
        <v>68</v>
      </c>
      <c r="M340" s="491" t="s">
        <v>359</v>
      </c>
      <c r="N340" s="492" t="s">
        <v>39</v>
      </c>
      <c r="O340" s="493">
        <v>5</v>
      </c>
      <c r="P340" s="464"/>
      <c r="Q340" s="464"/>
      <c r="R340" s="464">
        <v>0</v>
      </c>
      <c r="S340" s="464"/>
      <c r="T340" s="464"/>
      <c r="U340" s="495">
        <v>0</v>
      </c>
      <c r="V340" s="496">
        <v>0</v>
      </c>
      <c r="W340" s="496" t="s">
        <v>988</v>
      </c>
      <c r="X340" s="496">
        <v>0</v>
      </c>
      <c r="Y340" s="496">
        <v>0</v>
      </c>
      <c r="Z340" s="497"/>
    </row>
    <row r="341" spans="2:26">
      <c r="B341" s="591">
        <v>92580000</v>
      </c>
      <c r="C341" s="592">
        <v>7</v>
      </c>
      <c r="D341" s="484" t="s">
        <v>1030</v>
      </c>
      <c r="E341" s="484" t="s">
        <v>134</v>
      </c>
      <c r="F341" s="485">
        <v>674</v>
      </c>
      <c r="G341" s="593">
        <v>40780</v>
      </c>
      <c r="H341" s="326" t="s">
        <v>37</v>
      </c>
      <c r="I341" s="487">
        <v>5000</v>
      </c>
      <c r="J341" s="488" t="s">
        <v>60</v>
      </c>
      <c r="K341" s="489">
        <v>3.2</v>
      </c>
      <c r="L341" s="490" t="s">
        <v>68</v>
      </c>
      <c r="M341" s="491" t="s">
        <v>359</v>
      </c>
      <c r="N341" s="492" t="s">
        <v>39</v>
      </c>
      <c r="O341" s="493">
        <v>5</v>
      </c>
      <c r="P341" s="464"/>
      <c r="Q341" s="464"/>
      <c r="R341" s="464">
        <v>0</v>
      </c>
      <c r="S341" s="464"/>
      <c r="T341" s="464"/>
      <c r="U341" s="495" t="s">
        <v>645</v>
      </c>
      <c r="V341" s="496">
        <v>0</v>
      </c>
      <c r="W341" s="496" t="s">
        <v>988</v>
      </c>
      <c r="X341" s="496">
        <v>0</v>
      </c>
      <c r="Y341" s="496">
        <v>0</v>
      </c>
      <c r="Z341" s="497"/>
    </row>
    <row r="342" spans="2:26">
      <c r="B342" s="591">
        <v>92580000</v>
      </c>
      <c r="C342" s="592">
        <v>7</v>
      </c>
      <c r="D342" s="484" t="s">
        <v>1030</v>
      </c>
      <c r="E342" s="484" t="s">
        <v>984</v>
      </c>
      <c r="F342" s="485">
        <v>675</v>
      </c>
      <c r="G342" s="593">
        <v>40779</v>
      </c>
      <c r="H342" s="326" t="s">
        <v>37</v>
      </c>
      <c r="I342" s="487">
        <v>5000</v>
      </c>
      <c r="J342" s="488"/>
      <c r="K342" s="489"/>
      <c r="L342" s="490" t="s">
        <v>68</v>
      </c>
      <c r="M342" s="491" t="s">
        <v>359</v>
      </c>
      <c r="N342" s="492" t="s">
        <v>39</v>
      </c>
      <c r="O342" s="493">
        <v>30</v>
      </c>
      <c r="P342" s="464"/>
      <c r="Q342" s="464"/>
      <c r="R342" s="464"/>
      <c r="S342" s="464"/>
      <c r="T342" s="464"/>
      <c r="U342" s="495">
        <v>0</v>
      </c>
      <c r="V342" s="496">
        <v>0</v>
      </c>
      <c r="W342" s="496">
        <v>0</v>
      </c>
      <c r="X342" s="496">
        <v>0</v>
      </c>
      <c r="Y342" s="496">
        <v>0</v>
      </c>
      <c r="Z342" s="497"/>
    </row>
    <row r="343" spans="2:26">
      <c r="B343" s="591">
        <v>92580000</v>
      </c>
      <c r="C343" s="592">
        <v>7</v>
      </c>
      <c r="D343" s="484" t="s">
        <v>1030</v>
      </c>
      <c r="E343" s="484" t="s">
        <v>134</v>
      </c>
      <c r="F343" s="485">
        <v>675</v>
      </c>
      <c r="G343" s="593">
        <v>40780</v>
      </c>
      <c r="H343" s="326" t="s">
        <v>37</v>
      </c>
      <c r="I343" s="487">
        <v>5000</v>
      </c>
      <c r="J343" s="488" t="s">
        <v>64</v>
      </c>
      <c r="K343" s="489">
        <v>3.5</v>
      </c>
      <c r="L343" s="490" t="s">
        <v>68</v>
      </c>
      <c r="M343" s="491" t="s">
        <v>359</v>
      </c>
      <c r="N343" s="492" t="s">
        <v>39</v>
      </c>
      <c r="O343" s="493">
        <v>21</v>
      </c>
      <c r="P343" s="464"/>
      <c r="Q343" s="464"/>
      <c r="R343" s="464">
        <v>0</v>
      </c>
      <c r="S343" s="464"/>
      <c r="T343" s="464"/>
      <c r="U343" s="495" t="s">
        <v>645</v>
      </c>
      <c r="V343" s="496">
        <v>0</v>
      </c>
      <c r="W343" s="496" t="s">
        <v>988</v>
      </c>
      <c r="X343" s="496">
        <v>0</v>
      </c>
      <c r="Y343" s="496">
        <v>0</v>
      </c>
      <c r="Z343" s="497"/>
    </row>
    <row r="344" spans="2:26">
      <c r="B344" s="591">
        <v>92604000</v>
      </c>
      <c r="C344" s="592" t="s">
        <v>91</v>
      </c>
      <c r="D344" s="484" t="s">
        <v>1031</v>
      </c>
      <c r="E344" s="484" t="s">
        <v>984</v>
      </c>
      <c r="F344" s="498">
        <v>303</v>
      </c>
      <c r="G344" s="593">
        <v>37533</v>
      </c>
      <c r="H344" s="326" t="s">
        <v>37</v>
      </c>
      <c r="I344" s="487">
        <v>13000</v>
      </c>
      <c r="J344" s="488"/>
      <c r="K344" s="489"/>
      <c r="L344" s="490" t="s">
        <v>985</v>
      </c>
      <c r="M344" s="491" t="s">
        <v>985</v>
      </c>
      <c r="N344" s="492" t="s">
        <v>985</v>
      </c>
      <c r="O344" s="493">
        <v>10</v>
      </c>
      <c r="P344" s="464"/>
      <c r="Q344" s="464"/>
      <c r="R344" s="464"/>
      <c r="S344" s="464"/>
      <c r="T344" s="464"/>
      <c r="U344" s="495">
        <v>0</v>
      </c>
      <c r="V344" s="496">
        <v>0</v>
      </c>
      <c r="W344" s="496">
        <v>0</v>
      </c>
      <c r="X344" s="496">
        <v>0</v>
      </c>
      <c r="Y344" s="496" t="s">
        <v>987</v>
      </c>
      <c r="Z344" s="497"/>
    </row>
    <row r="345" spans="2:26">
      <c r="B345" s="591">
        <v>92604000</v>
      </c>
      <c r="C345" s="592" t="s">
        <v>91</v>
      </c>
      <c r="D345" s="484" t="s">
        <v>1031</v>
      </c>
      <c r="E345" s="484" t="s">
        <v>134</v>
      </c>
      <c r="F345" s="498">
        <v>303</v>
      </c>
      <c r="G345" s="593">
        <v>37539</v>
      </c>
      <c r="H345" s="326" t="s">
        <v>37</v>
      </c>
      <c r="I345" s="487">
        <v>1000</v>
      </c>
      <c r="J345" s="488" t="s">
        <v>125</v>
      </c>
      <c r="K345" s="489">
        <v>4.25</v>
      </c>
      <c r="L345" s="490" t="s">
        <v>68</v>
      </c>
      <c r="M345" s="491" t="s">
        <v>985</v>
      </c>
      <c r="N345" s="492" t="s">
        <v>985</v>
      </c>
      <c r="O345" s="493">
        <v>10</v>
      </c>
      <c r="P345" s="464">
        <v>1000000</v>
      </c>
      <c r="Q345" s="464">
        <v>1000000</v>
      </c>
      <c r="R345" s="464">
        <v>22579160</v>
      </c>
      <c r="S345" s="464">
        <v>322664</v>
      </c>
      <c r="T345" s="464">
        <v>22901824</v>
      </c>
      <c r="U345" s="495" t="s">
        <v>645</v>
      </c>
      <c r="V345" s="496">
        <v>0</v>
      </c>
      <c r="W345" s="496">
        <v>0</v>
      </c>
      <c r="X345" s="496">
        <v>0</v>
      </c>
      <c r="Y345" s="496" t="s">
        <v>987</v>
      </c>
      <c r="Z345" s="497"/>
    </row>
    <row r="346" spans="2:26">
      <c r="B346" s="591">
        <v>92604000</v>
      </c>
      <c r="C346" s="592" t="s">
        <v>91</v>
      </c>
      <c r="D346" s="484" t="s">
        <v>1031</v>
      </c>
      <c r="E346" s="484" t="s">
        <v>134</v>
      </c>
      <c r="F346" s="498">
        <v>303</v>
      </c>
      <c r="G346" s="593">
        <v>37539</v>
      </c>
      <c r="H346" s="326" t="s">
        <v>37</v>
      </c>
      <c r="I346" s="487">
        <v>4000</v>
      </c>
      <c r="J346" s="488" t="s">
        <v>126</v>
      </c>
      <c r="K346" s="489">
        <v>4.25</v>
      </c>
      <c r="L346" s="490" t="s">
        <v>68</v>
      </c>
      <c r="M346" s="491" t="s">
        <v>985</v>
      </c>
      <c r="N346" s="492" t="s">
        <v>985</v>
      </c>
      <c r="O346" s="493">
        <v>10</v>
      </c>
      <c r="P346" s="464">
        <v>2250000</v>
      </c>
      <c r="Q346" s="464">
        <v>2250000</v>
      </c>
      <c r="R346" s="464">
        <v>50803110</v>
      </c>
      <c r="S346" s="464">
        <v>725994</v>
      </c>
      <c r="T346" s="464">
        <v>51529104</v>
      </c>
      <c r="U346" s="495" t="s">
        <v>645</v>
      </c>
      <c r="V346" s="496">
        <v>0</v>
      </c>
      <c r="W346" s="496">
        <v>0</v>
      </c>
      <c r="X346" s="496">
        <v>0</v>
      </c>
      <c r="Y346" s="496" t="s">
        <v>987</v>
      </c>
      <c r="Z346" s="497"/>
    </row>
    <row r="347" spans="2:26">
      <c r="B347" s="591">
        <v>92604000</v>
      </c>
      <c r="C347" s="592" t="s">
        <v>91</v>
      </c>
      <c r="D347" s="484" t="s">
        <v>1031</v>
      </c>
      <c r="E347" s="484" t="s">
        <v>142</v>
      </c>
      <c r="F347" s="498">
        <v>303</v>
      </c>
      <c r="G347" s="593">
        <v>39821</v>
      </c>
      <c r="H347" s="326" t="s">
        <v>37</v>
      </c>
      <c r="I347" s="487">
        <v>9750</v>
      </c>
      <c r="J347" s="488" t="s">
        <v>87</v>
      </c>
      <c r="K347" s="489">
        <v>4.55</v>
      </c>
      <c r="L347" s="490" t="s">
        <v>68</v>
      </c>
      <c r="M347" s="491" t="s">
        <v>985</v>
      </c>
      <c r="N347" s="492" t="s">
        <v>985</v>
      </c>
      <c r="O347" s="493">
        <v>10</v>
      </c>
      <c r="P347" s="464">
        <v>9750000</v>
      </c>
      <c r="Q347" s="464">
        <v>9750000</v>
      </c>
      <c r="R347" s="464">
        <v>220146810</v>
      </c>
      <c r="S347" s="464">
        <v>565247</v>
      </c>
      <c r="T347" s="464">
        <v>220712057</v>
      </c>
      <c r="U347" s="495" t="s">
        <v>645</v>
      </c>
      <c r="V347" s="496">
        <v>0</v>
      </c>
      <c r="W347" s="496">
        <v>0</v>
      </c>
      <c r="X347" s="496">
        <v>0</v>
      </c>
      <c r="Y347" s="496" t="s">
        <v>987</v>
      </c>
      <c r="Z347" s="497"/>
    </row>
    <row r="348" spans="2:26">
      <c r="B348" s="591">
        <v>92604000</v>
      </c>
      <c r="C348" s="592" t="s">
        <v>91</v>
      </c>
      <c r="D348" s="484" t="s">
        <v>1031</v>
      </c>
      <c r="E348" s="484" t="s">
        <v>984</v>
      </c>
      <c r="F348" s="485">
        <v>585</v>
      </c>
      <c r="G348" s="593">
        <v>39940</v>
      </c>
      <c r="H348" s="326" t="s">
        <v>37</v>
      </c>
      <c r="I348" s="487">
        <v>14500</v>
      </c>
      <c r="J348" s="488"/>
      <c r="K348" s="489"/>
      <c r="L348" s="490" t="s">
        <v>68</v>
      </c>
      <c r="M348" s="491" t="s">
        <v>39</v>
      </c>
      <c r="N348" s="492" t="s">
        <v>985</v>
      </c>
      <c r="O348" s="493">
        <v>10</v>
      </c>
      <c r="P348" s="464"/>
      <c r="Q348" s="464"/>
      <c r="R348" s="464"/>
      <c r="S348" s="464"/>
      <c r="T348" s="464"/>
      <c r="U348" s="495">
        <v>0</v>
      </c>
      <c r="V348" s="496">
        <v>0</v>
      </c>
      <c r="W348" s="496" t="s">
        <v>988</v>
      </c>
      <c r="X348" s="496">
        <v>0</v>
      </c>
      <c r="Y348" s="496">
        <v>0</v>
      </c>
      <c r="Z348" s="497"/>
    </row>
    <row r="349" spans="2:26">
      <c r="B349" s="591">
        <v>96591040</v>
      </c>
      <c r="C349" s="592" t="s">
        <v>35</v>
      </c>
      <c r="D349" s="484" t="s">
        <v>965</v>
      </c>
      <c r="E349" s="484" t="s">
        <v>984</v>
      </c>
      <c r="F349" s="485">
        <v>306</v>
      </c>
      <c r="G349" s="593">
        <v>37543</v>
      </c>
      <c r="H349" s="326" t="s">
        <v>37</v>
      </c>
      <c r="I349" s="487">
        <v>2000</v>
      </c>
      <c r="J349" s="488"/>
      <c r="K349" s="489"/>
      <c r="L349" s="490" t="s">
        <v>985</v>
      </c>
      <c r="M349" s="491" t="s">
        <v>985</v>
      </c>
      <c r="N349" s="492" t="s">
        <v>985</v>
      </c>
      <c r="O349" s="493">
        <v>10</v>
      </c>
      <c r="P349" s="464"/>
      <c r="Q349" s="464"/>
      <c r="R349" s="464"/>
      <c r="S349" s="464"/>
      <c r="T349" s="464"/>
      <c r="U349" s="495">
        <v>0</v>
      </c>
      <c r="V349" s="496">
        <v>0</v>
      </c>
      <c r="W349" s="496">
        <v>0</v>
      </c>
      <c r="X349" s="496">
        <v>0</v>
      </c>
      <c r="Y349" s="496">
        <v>0</v>
      </c>
      <c r="Z349" s="497"/>
    </row>
    <row r="350" spans="2:26">
      <c r="B350" s="591">
        <v>96591040</v>
      </c>
      <c r="C350" s="592" t="s">
        <v>35</v>
      </c>
      <c r="D350" s="484" t="s">
        <v>965</v>
      </c>
      <c r="E350" s="484" t="s">
        <v>134</v>
      </c>
      <c r="F350" s="485">
        <v>306</v>
      </c>
      <c r="G350" s="593">
        <v>37543</v>
      </c>
      <c r="H350" s="326" t="s">
        <v>37</v>
      </c>
      <c r="I350" s="487">
        <v>750</v>
      </c>
      <c r="J350" s="488" t="s">
        <v>38</v>
      </c>
      <c r="K350" s="489">
        <v>5</v>
      </c>
      <c r="L350" s="490" t="s">
        <v>68</v>
      </c>
      <c r="M350" s="491" t="s">
        <v>985</v>
      </c>
      <c r="N350" s="492" t="s">
        <v>985</v>
      </c>
      <c r="O350" s="493">
        <v>6</v>
      </c>
      <c r="P350" s="464">
        <v>750000</v>
      </c>
      <c r="Q350" s="464">
        <v>0</v>
      </c>
      <c r="R350" s="464">
        <v>0</v>
      </c>
      <c r="S350" s="464"/>
      <c r="T350" s="464"/>
      <c r="U350" s="495" t="s">
        <v>645</v>
      </c>
      <c r="V350" s="496">
        <v>0</v>
      </c>
      <c r="W350" s="496">
        <v>0</v>
      </c>
      <c r="X350" s="496" t="s">
        <v>990</v>
      </c>
      <c r="Y350" s="496" t="s">
        <v>987</v>
      </c>
      <c r="Z350" s="497"/>
    </row>
    <row r="351" spans="2:26">
      <c r="B351" s="591">
        <v>96591040</v>
      </c>
      <c r="C351" s="592" t="s">
        <v>35</v>
      </c>
      <c r="D351" s="484" t="s">
        <v>965</v>
      </c>
      <c r="E351" s="484" t="s">
        <v>134</v>
      </c>
      <c r="F351" s="485">
        <v>306</v>
      </c>
      <c r="G351" s="593">
        <v>37543</v>
      </c>
      <c r="H351" s="326" t="s">
        <v>37</v>
      </c>
      <c r="I351" s="487">
        <v>1250</v>
      </c>
      <c r="J351" s="488" t="s">
        <v>40</v>
      </c>
      <c r="K351" s="489">
        <v>5</v>
      </c>
      <c r="L351" s="490" t="s">
        <v>68</v>
      </c>
      <c r="M351" s="491" t="s">
        <v>985</v>
      </c>
      <c r="N351" s="492" t="s">
        <v>985</v>
      </c>
      <c r="O351" s="493">
        <v>6</v>
      </c>
      <c r="P351" s="464">
        <v>1250000</v>
      </c>
      <c r="Q351" s="464">
        <v>0</v>
      </c>
      <c r="R351" s="464">
        <v>0</v>
      </c>
      <c r="S351" s="464"/>
      <c r="T351" s="464"/>
      <c r="U351" s="495" t="s">
        <v>645</v>
      </c>
      <c r="V351" s="496">
        <v>0</v>
      </c>
      <c r="W351" s="496">
        <v>0</v>
      </c>
      <c r="X351" s="496" t="s">
        <v>990</v>
      </c>
      <c r="Y351" s="496" t="s">
        <v>987</v>
      </c>
      <c r="Z351" s="497"/>
    </row>
    <row r="352" spans="2:26">
      <c r="B352" s="591">
        <v>96591040</v>
      </c>
      <c r="C352" s="592" t="s">
        <v>35</v>
      </c>
      <c r="D352" s="484" t="s">
        <v>965</v>
      </c>
      <c r="E352" s="484" t="s">
        <v>142</v>
      </c>
      <c r="F352" s="485">
        <v>306</v>
      </c>
      <c r="G352" s="593">
        <v>38257</v>
      </c>
      <c r="H352" s="326" t="s">
        <v>37</v>
      </c>
      <c r="I352" s="487">
        <v>1000</v>
      </c>
      <c r="J352" s="488" t="s">
        <v>51</v>
      </c>
      <c r="K352" s="489">
        <v>3</v>
      </c>
      <c r="L352" s="490" t="s">
        <v>68</v>
      </c>
      <c r="M352" s="491" t="s">
        <v>985</v>
      </c>
      <c r="N352" s="492" t="s">
        <v>985</v>
      </c>
      <c r="O352" s="493">
        <v>7.5</v>
      </c>
      <c r="P352" s="464">
        <v>1000000</v>
      </c>
      <c r="Q352" s="464">
        <v>0</v>
      </c>
      <c r="R352" s="464">
        <v>0</v>
      </c>
      <c r="S352" s="464"/>
      <c r="T352" s="464"/>
      <c r="U352" s="495" t="s">
        <v>645</v>
      </c>
      <c r="V352" s="496">
        <v>0</v>
      </c>
      <c r="W352" s="496">
        <v>0</v>
      </c>
      <c r="X352" s="496" t="s">
        <v>990</v>
      </c>
      <c r="Y352" s="496" t="s">
        <v>987</v>
      </c>
      <c r="Z352" s="497"/>
    </row>
    <row r="353" spans="2:26">
      <c r="B353" s="591">
        <v>96591040</v>
      </c>
      <c r="C353" s="592" t="s">
        <v>35</v>
      </c>
      <c r="D353" s="484" t="s">
        <v>965</v>
      </c>
      <c r="E353" s="484" t="s">
        <v>151</v>
      </c>
      <c r="F353" s="485">
        <v>306</v>
      </c>
      <c r="G353" s="593">
        <v>38257</v>
      </c>
      <c r="H353" s="326" t="s">
        <v>37</v>
      </c>
      <c r="I353" s="487">
        <v>1000</v>
      </c>
      <c r="J353" s="488" t="s">
        <v>53</v>
      </c>
      <c r="K353" s="489">
        <v>4.25</v>
      </c>
      <c r="L353" s="490" t="s">
        <v>68</v>
      </c>
      <c r="M353" s="491" t="s">
        <v>985</v>
      </c>
      <c r="N353" s="492" t="s">
        <v>985</v>
      </c>
      <c r="O353" s="493">
        <v>21</v>
      </c>
      <c r="P353" s="464">
        <v>1000000</v>
      </c>
      <c r="Q353" s="464">
        <v>0</v>
      </c>
      <c r="R353" s="464">
        <v>0</v>
      </c>
      <c r="S353" s="464"/>
      <c r="T353" s="464"/>
      <c r="U353" s="495" t="s">
        <v>645</v>
      </c>
      <c r="V353" s="496">
        <v>0</v>
      </c>
      <c r="W353" s="496">
        <v>0</v>
      </c>
      <c r="X353" s="496" t="s">
        <v>990</v>
      </c>
      <c r="Y353" s="496" t="s">
        <v>987</v>
      </c>
      <c r="Z353" s="497"/>
    </row>
    <row r="354" spans="2:26">
      <c r="B354" s="591">
        <v>96591040</v>
      </c>
      <c r="C354" s="592" t="s">
        <v>35</v>
      </c>
      <c r="D354" s="484" t="s">
        <v>965</v>
      </c>
      <c r="E354" s="484" t="s">
        <v>984</v>
      </c>
      <c r="F354" s="485">
        <v>475</v>
      </c>
      <c r="G354" s="593">
        <v>38993</v>
      </c>
      <c r="H354" s="326" t="s">
        <v>37</v>
      </c>
      <c r="I354" s="487">
        <v>2000</v>
      </c>
      <c r="J354" s="488"/>
      <c r="K354" s="489"/>
      <c r="L354" s="490" t="s">
        <v>68</v>
      </c>
      <c r="M354" s="491" t="s">
        <v>39</v>
      </c>
      <c r="N354" s="492" t="s">
        <v>985</v>
      </c>
      <c r="O354" s="493">
        <v>30</v>
      </c>
      <c r="P354" s="464"/>
      <c r="Q354" s="464"/>
      <c r="R354" s="464"/>
      <c r="S354" s="464"/>
      <c r="T354" s="464"/>
      <c r="U354" s="495">
        <v>0</v>
      </c>
      <c r="V354" s="496">
        <v>0</v>
      </c>
      <c r="W354" s="496">
        <v>0</v>
      </c>
      <c r="X354" s="496">
        <v>0</v>
      </c>
      <c r="Y354" s="496">
        <v>0</v>
      </c>
      <c r="Z354" s="497"/>
    </row>
    <row r="355" spans="2:26">
      <c r="B355" s="591">
        <v>96591040</v>
      </c>
      <c r="C355" s="592" t="s">
        <v>35</v>
      </c>
      <c r="D355" s="484" t="s">
        <v>965</v>
      </c>
      <c r="E355" s="484" t="s">
        <v>134</v>
      </c>
      <c r="F355" s="485">
        <v>475</v>
      </c>
      <c r="G355" s="593">
        <v>38993</v>
      </c>
      <c r="H355" s="326" t="s">
        <v>37</v>
      </c>
      <c r="I355" s="487">
        <v>2000</v>
      </c>
      <c r="J355" s="488" t="s">
        <v>87</v>
      </c>
      <c r="K355" s="489">
        <v>3.9</v>
      </c>
      <c r="L355" s="490" t="s">
        <v>68</v>
      </c>
      <c r="M355" s="491" t="s">
        <v>39</v>
      </c>
      <c r="N355" s="492" t="s">
        <v>985</v>
      </c>
      <c r="O355" s="493">
        <v>21</v>
      </c>
      <c r="P355" s="464">
        <v>1200000</v>
      </c>
      <c r="Q355" s="464">
        <v>930000</v>
      </c>
      <c r="R355" s="464">
        <v>20998619</v>
      </c>
      <c r="S355" s="464">
        <v>225091</v>
      </c>
      <c r="T355" s="464">
        <v>21223710</v>
      </c>
      <c r="U355" s="495" t="s">
        <v>645</v>
      </c>
      <c r="V355" s="496">
        <v>0</v>
      </c>
      <c r="W355" s="496">
        <v>0</v>
      </c>
      <c r="X355" s="496">
        <v>0</v>
      </c>
      <c r="Y355" s="496" t="s">
        <v>987</v>
      </c>
      <c r="Z355" s="497"/>
    </row>
    <row r="356" spans="2:26">
      <c r="B356" s="591">
        <v>96591040</v>
      </c>
      <c r="C356" s="592" t="s">
        <v>35</v>
      </c>
      <c r="D356" s="484" t="s">
        <v>965</v>
      </c>
      <c r="E356" s="484" t="s">
        <v>984</v>
      </c>
      <c r="F356" s="485">
        <v>476</v>
      </c>
      <c r="G356" s="593">
        <v>38993</v>
      </c>
      <c r="H356" s="326" t="s">
        <v>37</v>
      </c>
      <c r="I356" s="487">
        <v>2000</v>
      </c>
      <c r="J356" s="488"/>
      <c r="K356" s="489"/>
      <c r="L356" s="490" t="s">
        <v>68</v>
      </c>
      <c r="M356" s="491" t="s">
        <v>39</v>
      </c>
      <c r="N356" s="492" t="s">
        <v>985</v>
      </c>
      <c r="O356" s="493">
        <v>10</v>
      </c>
      <c r="P356" s="464"/>
      <c r="Q356" s="464"/>
      <c r="R356" s="464"/>
      <c r="S356" s="464"/>
      <c r="T356" s="464"/>
      <c r="U356" s="495">
        <v>0</v>
      </c>
      <c r="V356" s="496">
        <v>0</v>
      </c>
      <c r="W356" s="496">
        <v>0</v>
      </c>
      <c r="X356" s="496">
        <v>0</v>
      </c>
      <c r="Y356" s="496">
        <v>0</v>
      </c>
      <c r="Z356" s="497"/>
    </row>
    <row r="357" spans="2:26">
      <c r="B357" s="591">
        <v>96591040</v>
      </c>
      <c r="C357" s="592" t="s">
        <v>35</v>
      </c>
      <c r="D357" s="484" t="s">
        <v>965</v>
      </c>
      <c r="E357" s="484" t="s">
        <v>134</v>
      </c>
      <c r="F357" s="485">
        <v>476</v>
      </c>
      <c r="G357" s="593">
        <v>38993</v>
      </c>
      <c r="H357" s="326" t="s">
        <v>37</v>
      </c>
      <c r="I357" s="487">
        <v>2000</v>
      </c>
      <c r="J357" s="488" t="s">
        <v>46</v>
      </c>
      <c r="K357" s="489">
        <v>3.7</v>
      </c>
      <c r="L357" s="490" t="s">
        <v>68</v>
      </c>
      <c r="M357" s="491" t="s">
        <v>39</v>
      </c>
      <c r="N357" s="492" t="s">
        <v>985</v>
      </c>
      <c r="O357" s="493">
        <v>10</v>
      </c>
      <c r="P357" s="464">
        <v>800000</v>
      </c>
      <c r="Q357" s="464">
        <v>0</v>
      </c>
      <c r="R357" s="464">
        <v>0</v>
      </c>
      <c r="S357" s="464"/>
      <c r="T357" s="464"/>
      <c r="U357" s="495" t="s">
        <v>645</v>
      </c>
      <c r="V357" s="496">
        <v>0</v>
      </c>
      <c r="W357" s="496">
        <v>0</v>
      </c>
      <c r="X357" s="496" t="s">
        <v>990</v>
      </c>
      <c r="Y357" s="496" t="s">
        <v>987</v>
      </c>
      <c r="Z357" s="497"/>
    </row>
    <row r="358" spans="2:26">
      <c r="B358" s="594">
        <v>96591040</v>
      </c>
      <c r="C358" s="485">
        <v>9</v>
      </c>
      <c r="D358" s="484" t="s">
        <v>965</v>
      </c>
      <c r="E358" s="484" t="s">
        <v>984</v>
      </c>
      <c r="F358" s="485">
        <v>567</v>
      </c>
      <c r="G358" s="593">
        <v>39885</v>
      </c>
      <c r="H358" s="326" t="s">
        <v>37</v>
      </c>
      <c r="I358" s="487">
        <v>3500</v>
      </c>
      <c r="J358" s="488"/>
      <c r="K358" s="489"/>
      <c r="L358" s="490" t="s">
        <v>68</v>
      </c>
      <c r="M358" s="491" t="s">
        <v>985</v>
      </c>
      <c r="N358" s="492" t="s">
        <v>985</v>
      </c>
      <c r="O358" s="493">
        <v>30</v>
      </c>
      <c r="P358" s="464"/>
      <c r="Q358" s="464"/>
      <c r="R358" s="464"/>
      <c r="S358" s="464"/>
      <c r="T358" s="464"/>
      <c r="U358" s="495">
        <v>0</v>
      </c>
      <c r="V358" s="496">
        <v>0</v>
      </c>
      <c r="W358" s="496">
        <v>0</v>
      </c>
      <c r="X358" s="496">
        <v>0</v>
      </c>
      <c r="Y358" s="496">
        <v>0</v>
      </c>
      <c r="Z358" s="497"/>
    </row>
    <row r="359" spans="2:26">
      <c r="B359" s="594">
        <v>96591040</v>
      </c>
      <c r="C359" s="485">
        <v>9</v>
      </c>
      <c r="D359" s="484" t="s">
        <v>965</v>
      </c>
      <c r="E359" s="484" t="s">
        <v>134</v>
      </c>
      <c r="F359" s="485">
        <v>567</v>
      </c>
      <c r="G359" s="593">
        <v>39919</v>
      </c>
      <c r="H359" s="326" t="s">
        <v>37</v>
      </c>
      <c r="I359" s="487">
        <v>3500</v>
      </c>
      <c r="J359" s="488" t="s">
        <v>64</v>
      </c>
      <c r="K359" s="489">
        <v>5.15</v>
      </c>
      <c r="L359" s="490" t="s">
        <v>68</v>
      </c>
      <c r="M359" s="491" t="s">
        <v>985</v>
      </c>
      <c r="N359" s="492" t="s">
        <v>985</v>
      </c>
      <c r="O359" s="493">
        <v>21</v>
      </c>
      <c r="P359" s="464">
        <v>2500000</v>
      </c>
      <c r="Q359" s="464">
        <v>2500000</v>
      </c>
      <c r="R359" s="464">
        <v>56447900</v>
      </c>
      <c r="S359" s="464">
        <v>771998</v>
      </c>
      <c r="T359" s="464">
        <v>57219898</v>
      </c>
      <c r="U359" s="495" t="s">
        <v>645</v>
      </c>
      <c r="V359" s="496">
        <v>0</v>
      </c>
      <c r="W359" s="496">
        <v>0</v>
      </c>
      <c r="X359" s="496">
        <v>0</v>
      </c>
      <c r="Y359" s="496" t="s">
        <v>987</v>
      </c>
      <c r="Z359" s="497"/>
    </row>
    <row r="360" spans="2:26">
      <c r="B360" s="594">
        <v>96591040</v>
      </c>
      <c r="C360" s="485">
        <v>9</v>
      </c>
      <c r="D360" s="484" t="s">
        <v>965</v>
      </c>
      <c r="E360" s="484" t="s">
        <v>984</v>
      </c>
      <c r="F360" s="485">
        <v>568</v>
      </c>
      <c r="G360" s="593">
        <v>39885</v>
      </c>
      <c r="H360" s="326" t="s">
        <v>37</v>
      </c>
      <c r="I360" s="487">
        <v>3500</v>
      </c>
      <c r="J360" s="488"/>
      <c r="K360" s="489"/>
      <c r="L360" s="490" t="s">
        <v>68</v>
      </c>
      <c r="M360" s="491" t="s">
        <v>985</v>
      </c>
      <c r="N360" s="492" t="s">
        <v>985</v>
      </c>
      <c r="O360" s="493">
        <v>10</v>
      </c>
      <c r="P360" s="464"/>
      <c r="Q360" s="464"/>
      <c r="R360" s="464"/>
      <c r="S360" s="464"/>
      <c r="T360" s="464"/>
      <c r="U360" s="495">
        <v>0</v>
      </c>
      <c r="V360" s="496">
        <v>0</v>
      </c>
      <c r="W360" s="496">
        <v>0</v>
      </c>
      <c r="X360" s="496">
        <v>0</v>
      </c>
      <c r="Y360" s="496">
        <v>0</v>
      </c>
      <c r="Z360" s="497"/>
    </row>
    <row r="361" spans="2:26">
      <c r="B361" s="594">
        <v>96591040</v>
      </c>
      <c r="C361" s="485">
        <v>9</v>
      </c>
      <c r="D361" s="484" t="s">
        <v>965</v>
      </c>
      <c r="E361" s="484" t="s">
        <v>134</v>
      </c>
      <c r="F361" s="485">
        <v>568</v>
      </c>
      <c r="G361" s="593">
        <v>39919</v>
      </c>
      <c r="H361" s="326" t="s">
        <v>162</v>
      </c>
      <c r="I361" s="487">
        <v>73000000</v>
      </c>
      <c r="J361" s="488" t="s">
        <v>59</v>
      </c>
      <c r="K361" s="489">
        <v>6.9</v>
      </c>
      <c r="L361" s="490" t="s">
        <v>68</v>
      </c>
      <c r="M361" s="491" t="s">
        <v>985</v>
      </c>
      <c r="N361" s="492" t="s">
        <v>985</v>
      </c>
      <c r="O361" s="493">
        <v>7</v>
      </c>
      <c r="P361" s="464"/>
      <c r="Q361" s="464"/>
      <c r="R361" s="464">
        <v>0</v>
      </c>
      <c r="S361" s="464"/>
      <c r="T361" s="464"/>
      <c r="U361" s="495">
        <v>0</v>
      </c>
      <c r="V361" s="496">
        <v>0</v>
      </c>
      <c r="W361" s="496" t="s">
        <v>988</v>
      </c>
      <c r="X361" s="496">
        <v>0</v>
      </c>
      <c r="Y361" s="496" t="s">
        <v>987</v>
      </c>
      <c r="Z361" s="497"/>
    </row>
    <row r="362" spans="2:26">
      <c r="B362" s="594">
        <v>96591040</v>
      </c>
      <c r="C362" s="485">
        <v>9</v>
      </c>
      <c r="D362" s="484" t="s">
        <v>965</v>
      </c>
      <c r="E362" s="484" t="s">
        <v>134</v>
      </c>
      <c r="F362" s="485">
        <v>568</v>
      </c>
      <c r="G362" s="593">
        <v>39919</v>
      </c>
      <c r="H362" s="326" t="s">
        <v>37</v>
      </c>
      <c r="I362" s="487">
        <v>3500</v>
      </c>
      <c r="J362" s="488" t="s">
        <v>60</v>
      </c>
      <c r="K362" s="489">
        <v>4</v>
      </c>
      <c r="L362" s="490" t="s">
        <v>68</v>
      </c>
      <c r="M362" s="491" t="s">
        <v>985</v>
      </c>
      <c r="N362" s="492" t="s">
        <v>985</v>
      </c>
      <c r="O362" s="493">
        <v>7</v>
      </c>
      <c r="P362" s="464">
        <v>1000000</v>
      </c>
      <c r="Q362" s="464">
        <v>1000000</v>
      </c>
      <c r="R362" s="464">
        <v>22579160</v>
      </c>
      <c r="S362" s="464">
        <v>240816</v>
      </c>
      <c r="T362" s="464">
        <v>22819976</v>
      </c>
      <c r="U362" s="495" t="s">
        <v>645</v>
      </c>
      <c r="V362" s="496">
        <v>0</v>
      </c>
      <c r="W362" s="496">
        <v>0</v>
      </c>
      <c r="X362" s="496">
        <v>0</v>
      </c>
      <c r="Y362" s="496" t="s">
        <v>987</v>
      </c>
      <c r="Z362" s="497"/>
    </row>
    <row r="363" spans="2:26">
      <c r="B363" s="591">
        <v>96591040</v>
      </c>
      <c r="C363" s="592">
        <v>9</v>
      </c>
      <c r="D363" s="484" t="s">
        <v>965</v>
      </c>
      <c r="E363" s="484" t="s">
        <v>984</v>
      </c>
      <c r="F363" s="485">
        <v>719</v>
      </c>
      <c r="G363" s="593">
        <v>40998</v>
      </c>
      <c r="H363" s="326" t="s">
        <v>37</v>
      </c>
      <c r="I363" s="487">
        <v>4000</v>
      </c>
      <c r="J363" s="488"/>
      <c r="K363" s="489"/>
      <c r="L363" s="490" t="s">
        <v>68</v>
      </c>
      <c r="M363" s="491" t="s">
        <v>39</v>
      </c>
      <c r="N363" s="492" t="s">
        <v>985</v>
      </c>
      <c r="O363" s="493">
        <v>10</v>
      </c>
      <c r="P363" s="464"/>
      <c r="Q363" s="464"/>
      <c r="R363" s="464"/>
      <c r="S363" s="464"/>
      <c r="T363" s="464"/>
      <c r="U363" s="495">
        <v>0</v>
      </c>
      <c r="V363" s="496">
        <v>0</v>
      </c>
      <c r="W363" s="496" t="s">
        <v>988</v>
      </c>
      <c r="X363" s="496">
        <v>0</v>
      </c>
      <c r="Y363" s="496">
        <v>0</v>
      </c>
      <c r="Z363" s="497"/>
    </row>
    <row r="364" spans="2:26">
      <c r="B364" s="591">
        <v>96591040</v>
      </c>
      <c r="C364" s="592">
        <v>9</v>
      </c>
      <c r="D364" s="484" t="s">
        <v>965</v>
      </c>
      <c r="E364" s="484" t="s">
        <v>134</v>
      </c>
      <c r="F364" s="485">
        <v>719</v>
      </c>
      <c r="G364" s="593">
        <v>41054</v>
      </c>
      <c r="H364" s="326" t="s">
        <v>37</v>
      </c>
      <c r="I364" s="487">
        <v>3000</v>
      </c>
      <c r="J364" s="488" t="s">
        <v>75</v>
      </c>
      <c r="K364" s="489">
        <v>3.7</v>
      </c>
      <c r="L364" s="490" t="s">
        <v>68</v>
      </c>
      <c r="M364" s="491"/>
      <c r="N364" s="492"/>
      <c r="O364" s="493">
        <v>7</v>
      </c>
      <c r="P364" s="464"/>
      <c r="Q364" s="464"/>
      <c r="R364" s="464"/>
      <c r="S364" s="464"/>
      <c r="T364" s="464"/>
      <c r="U364" s="495" t="s">
        <v>645</v>
      </c>
      <c r="V364" s="496">
        <v>0</v>
      </c>
      <c r="W364" s="496" t="s">
        <v>988</v>
      </c>
      <c r="X364" s="496">
        <v>0</v>
      </c>
      <c r="Y364" s="496">
        <v>0</v>
      </c>
      <c r="Z364" s="497"/>
    </row>
    <row r="365" spans="2:26">
      <c r="B365" s="591">
        <v>96591040</v>
      </c>
      <c r="C365" s="592">
        <v>9</v>
      </c>
      <c r="D365" s="484" t="s">
        <v>965</v>
      </c>
      <c r="E365" s="484" t="s">
        <v>134</v>
      </c>
      <c r="F365" s="485">
        <v>719</v>
      </c>
      <c r="G365" s="593" t="s">
        <v>1032</v>
      </c>
      <c r="H365" s="326" t="s">
        <v>162</v>
      </c>
      <c r="I365" s="487">
        <v>60000000</v>
      </c>
      <c r="J365" s="488" t="s">
        <v>116</v>
      </c>
      <c r="K365" s="489">
        <v>7.1</v>
      </c>
      <c r="L365" s="490" t="s">
        <v>68</v>
      </c>
      <c r="M365" s="491"/>
      <c r="N365" s="492"/>
      <c r="O365" s="493">
        <v>7</v>
      </c>
      <c r="P365" s="464"/>
      <c r="Q365" s="464"/>
      <c r="R365" s="464"/>
      <c r="S365" s="464"/>
      <c r="T365" s="464"/>
      <c r="U365" s="495">
        <v>0</v>
      </c>
      <c r="V365" s="496">
        <v>0</v>
      </c>
      <c r="W365" s="496" t="s">
        <v>988</v>
      </c>
      <c r="X365" s="496">
        <v>0</v>
      </c>
      <c r="Y365" s="496">
        <v>0</v>
      </c>
      <c r="Z365" s="497"/>
    </row>
    <row r="366" spans="2:26">
      <c r="B366" s="591">
        <v>96591040</v>
      </c>
      <c r="C366" s="592">
        <v>9</v>
      </c>
      <c r="D366" s="484" t="s">
        <v>965</v>
      </c>
      <c r="E366" s="484" t="s">
        <v>984</v>
      </c>
      <c r="F366" s="485">
        <v>720</v>
      </c>
      <c r="G366" s="593">
        <v>40998</v>
      </c>
      <c r="H366" s="326" t="s">
        <v>37</v>
      </c>
      <c r="I366" s="487">
        <v>4000</v>
      </c>
      <c r="J366" s="488"/>
      <c r="K366" s="489"/>
      <c r="L366" s="490" t="s">
        <v>68</v>
      </c>
      <c r="M366" s="491" t="s">
        <v>39</v>
      </c>
      <c r="N366" s="492" t="s">
        <v>985</v>
      </c>
      <c r="O366" s="493">
        <v>30</v>
      </c>
      <c r="P366" s="464"/>
      <c r="Q366" s="464"/>
      <c r="R366" s="464"/>
      <c r="S366" s="464"/>
      <c r="T366" s="464"/>
      <c r="U366" s="495">
        <v>0</v>
      </c>
      <c r="V366" s="496">
        <v>0</v>
      </c>
      <c r="W366" s="496">
        <v>0</v>
      </c>
      <c r="X366" s="496">
        <v>0</v>
      </c>
      <c r="Y366" s="496">
        <v>0</v>
      </c>
      <c r="Z366" s="497"/>
    </row>
    <row r="367" spans="2:26">
      <c r="B367" s="591">
        <v>96591040</v>
      </c>
      <c r="C367" s="592">
        <v>9</v>
      </c>
      <c r="D367" s="484" t="s">
        <v>965</v>
      </c>
      <c r="E367" s="484" t="s">
        <v>134</v>
      </c>
      <c r="F367" s="485">
        <v>720</v>
      </c>
      <c r="G367" s="593">
        <v>41054</v>
      </c>
      <c r="H367" s="326" t="s">
        <v>37</v>
      </c>
      <c r="I367" s="487">
        <v>3000</v>
      </c>
      <c r="J367" s="488" t="s">
        <v>123</v>
      </c>
      <c r="K367" s="489">
        <v>4.0999999999999996</v>
      </c>
      <c r="L367" s="490" t="s">
        <v>68</v>
      </c>
      <c r="M367" s="491"/>
      <c r="N367" s="492"/>
      <c r="O367" s="493">
        <v>21</v>
      </c>
      <c r="P367" s="464"/>
      <c r="Q367" s="464"/>
      <c r="R367" s="464"/>
      <c r="S367" s="464"/>
      <c r="T367" s="464"/>
      <c r="U367" s="495" t="s">
        <v>645</v>
      </c>
      <c r="V367" s="496">
        <v>0</v>
      </c>
      <c r="W367" s="496" t="s">
        <v>988</v>
      </c>
      <c r="X367" s="496">
        <v>0</v>
      </c>
      <c r="Y367" s="496">
        <v>0</v>
      </c>
      <c r="Z367" s="497"/>
    </row>
    <row r="368" spans="2:26">
      <c r="B368" s="591">
        <v>90690000</v>
      </c>
      <c r="C368" s="592">
        <v>9</v>
      </c>
      <c r="D368" s="484" t="s">
        <v>479</v>
      </c>
      <c r="E368" s="484" t="s">
        <v>984</v>
      </c>
      <c r="F368" s="485">
        <v>623</v>
      </c>
      <c r="G368" s="593">
        <v>40158</v>
      </c>
      <c r="H368" s="326" t="s">
        <v>37</v>
      </c>
      <c r="I368" s="487">
        <v>10000</v>
      </c>
      <c r="J368" s="488"/>
      <c r="K368" s="489"/>
      <c r="L368" s="490" t="s">
        <v>68</v>
      </c>
      <c r="M368" s="491" t="s">
        <v>39</v>
      </c>
      <c r="N368" s="492" t="s">
        <v>49</v>
      </c>
      <c r="O368" s="493">
        <v>10</v>
      </c>
      <c r="P368" s="464"/>
      <c r="Q368" s="464"/>
      <c r="R368" s="464"/>
      <c r="S368" s="464"/>
      <c r="T368" s="464"/>
      <c r="U368" s="495">
        <v>0</v>
      </c>
      <c r="V368" s="496">
        <v>0</v>
      </c>
      <c r="W368" s="496">
        <v>0</v>
      </c>
      <c r="X368" s="496">
        <v>0</v>
      </c>
      <c r="Y368" s="496">
        <v>0</v>
      </c>
      <c r="Z368" s="497"/>
    </row>
    <row r="369" spans="2:26">
      <c r="B369" s="591">
        <v>90690000</v>
      </c>
      <c r="C369" s="592">
        <v>9</v>
      </c>
      <c r="D369" s="484" t="s">
        <v>479</v>
      </c>
      <c r="E369" s="484" t="s">
        <v>134</v>
      </c>
      <c r="F369" s="485">
        <v>623</v>
      </c>
      <c r="G369" s="593">
        <v>40158</v>
      </c>
      <c r="H369" s="326" t="s">
        <v>37</v>
      </c>
      <c r="I369" s="487">
        <v>10000</v>
      </c>
      <c r="J369" s="488" t="s">
        <v>46</v>
      </c>
      <c r="K369" s="489">
        <v>3.25</v>
      </c>
      <c r="L369" s="490" t="s">
        <v>68</v>
      </c>
      <c r="M369" s="491" t="s">
        <v>39</v>
      </c>
      <c r="N369" s="492" t="s">
        <v>985</v>
      </c>
      <c r="O369" s="493">
        <v>5</v>
      </c>
      <c r="P369" s="464"/>
      <c r="Q369" s="464"/>
      <c r="R369" s="464">
        <v>0</v>
      </c>
      <c r="S369" s="464"/>
      <c r="T369" s="464"/>
      <c r="U369" s="495" t="s">
        <v>645</v>
      </c>
      <c r="V369" s="496">
        <v>0</v>
      </c>
      <c r="W369" s="496" t="s">
        <v>988</v>
      </c>
      <c r="X369" s="496">
        <v>0</v>
      </c>
      <c r="Y369" s="496">
        <v>0</v>
      </c>
      <c r="Z369" s="497"/>
    </row>
    <row r="370" spans="2:26">
      <c r="B370" s="591">
        <v>90690000</v>
      </c>
      <c r="C370" s="592">
        <v>9</v>
      </c>
      <c r="D370" s="484" t="s">
        <v>479</v>
      </c>
      <c r="E370" s="484" t="s">
        <v>134</v>
      </c>
      <c r="F370" s="485">
        <v>623</v>
      </c>
      <c r="G370" s="593">
        <v>40158</v>
      </c>
      <c r="H370" s="326" t="s">
        <v>162</v>
      </c>
      <c r="I370" s="487">
        <v>209500000</v>
      </c>
      <c r="J370" s="488" t="s">
        <v>87</v>
      </c>
      <c r="K370" s="489">
        <v>5.75</v>
      </c>
      <c r="L370" s="490" t="s">
        <v>68</v>
      </c>
      <c r="M370" s="491" t="s">
        <v>39</v>
      </c>
      <c r="N370" s="492" t="s">
        <v>985</v>
      </c>
      <c r="O370" s="493">
        <v>5</v>
      </c>
      <c r="P370" s="464"/>
      <c r="Q370" s="464"/>
      <c r="R370" s="464">
        <v>0</v>
      </c>
      <c r="S370" s="464"/>
      <c r="T370" s="464"/>
      <c r="U370" s="495">
        <v>0</v>
      </c>
      <c r="V370" s="496">
        <v>0</v>
      </c>
      <c r="W370" s="496" t="s">
        <v>988</v>
      </c>
      <c r="X370" s="496">
        <v>0</v>
      </c>
      <c r="Y370" s="496">
        <v>0</v>
      </c>
      <c r="Z370" s="497"/>
    </row>
    <row r="371" spans="2:26">
      <c r="B371" s="591">
        <v>90690000</v>
      </c>
      <c r="C371" s="592">
        <v>9</v>
      </c>
      <c r="D371" s="484" t="s">
        <v>479</v>
      </c>
      <c r="E371" s="484" t="s">
        <v>984</v>
      </c>
      <c r="F371" s="485">
        <v>624</v>
      </c>
      <c r="G371" s="593">
        <v>40158</v>
      </c>
      <c r="H371" s="326" t="s">
        <v>37</v>
      </c>
      <c r="I371" s="487">
        <v>10000</v>
      </c>
      <c r="J371" s="488"/>
      <c r="K371" s="489"/>
      <c r="L371" s="490" t="s">
        <v>68</v>
      </c>
      <c r="M371" s="491" t="s">
        <v>39</v>
      </c>
      <c r="N371" s="492" t="s">
        <v>49</v>
      </c>
      <c r="O371" s="493">
        <v>30</v>
      </c>
      <c r="P371" s="464"/>
      <c r="Q371" s="464"/>
      <c r="R371" s="464"/>
      <c r="S371" s="464"/>
      <c r="T371" s="464"/>
      <c r="U371" s="495">
        <v>0</v>
      </c>
      <c r="V371" s="496">
        <v>0</v>
      </c>
      <c r="W371" s="496">
        <v>0</v>
      </c>
      <c r="X371" s="496">
        <v>0</v>
      </c>
      <c r="Y371" s="496">
        <v>0</v>
      </c>
      <c r="Z371" s="497"/>
    </row>
    <row r="372" spans="2:26">
      <c r="B372" s="591">
        <v>90690000</v>
      </c>
      <c r="C372" s="592">
        <v>9</v>
      </c>
      <c r="D372" s="484" t="s">
        <v>479</v>
      </c>
      <c r="E372" s="484" t="s">
        <v>134</v>
      </c>
      <c r="F372" s="485">
        <v>624</v>
      </c>
      <c r="G372" s="593">
        <v>40158</v>
      </c>
      <c r="H372" s="326" t="s">
        <v>37</v>
      </c>
      <c r="I372" s="487">
        <v>10000</v>
      </c>
      <c r="J372" s="488" t="s">
        <v>89</v>
      </c>
      <c r="K372" s="489">
        <v>4.25</v>
      </c>
      <c r="L372" s="490" t="s">
        <v>68</v>
      </c>
      <c r="M372" s="491" t="s">
        <v>39</v>
      </c>
      <c r="N372" s="492" t="s">
        <v>985</v>
      </c>
      <c r="O372" s="493">
        <v>21</v>
      </c>
      <c r="P372" s="464">
        <v>7000000</v>
      </c>
      <c r="Q372" s="464">
        <v>7000000</v>
      </c>
      <c r="R372" s="464">
        <v>158054120</v>
      </c>
      <c r="S372" s="464">
        <v>1119949</v>
      </c>
      <c r="T372" s="464">
        <v>159174069</v>
      </c>
      <c r="U372" s="495" t="s">
        <v>645</v>
      </c>
      <c r="V372" s="496">
        <v>0</v>
      </c>
      <c r="W372" s="496">
        <v>0</v>
      </c>
      <c r="X372" s="496">
        <v>0</v>
      </c>
      <c r="Y372" s="496">
        <v>0</v>
      </c>
      <c r="Z372" s="497"/>
    </row>
    <row r="373" spans="2:26">
      <c r="B373" s="591">
        <v>90690000</v>
      </c>
      <c r="C373" s="592">
        <v>9</v>
      </c>
      <c r="D373" s="484" t="s">
        <v>479</v>
      </c>
      <c r="E373" s="484" t="s">
        <v>134</v>
      </c>
      <c r="F373" s="485">
        <v>624</v>
      </c>
      <c r="G373" s="593">
        <v>40158</v>
      </c>
      <c r="H373" s="326" t="s">
        <v>37</v>
      </c>
      <c r="I373" s="487">
        <v>10000</v>
      </c>
      <c r="J373" s="488" t="s">
        <v>63</v>
      </c>
      <c r="K373" s="489">
        <v>4.25</v>
      </c>
      <c r="L373" s="490" t="s">
        <v>68</v>
      </c>
      <c r="M373" s="491" t="s">
        <v>39</v>
      </c>
      <c r="N373" s="492" t="s">
        <v>985</v>
      </c>
      <c r="O373" s="493">
        <v>21</v>
      </c>
      <c r="P373" s="464"/>
      <c r="Q373" s="464"/>
      <c r="R373" s="464">
        <v>0</v>
      </c>
      <c r="S373" s="464"/>
      <c r="T373" s="464"/>
      <c r="U373" s="495" t="s">
        <v>645</v>
      </c>
      <c r="V373" s="496">
        <v>0</v>
      </c>
      <c r="W373" s="496" t="s">
        <v>988</v>
      </c>
      <c r="X373" s="496">
        <v>0</v>
      </c>
      <c r="Y373" s="496">
        <v>0</v>
      </c>
      <c r="Z373" s="497"/>
    </row>
    <row r="374" spans="2:26">
      <c r="B374" s="591">
        <v>90690000</v>
      </c>
      <c r="C374" s="592">
        <v>9</v>
      </c>
      <c r="D374" s="484" t="s">
        <v>479</v>
      </c>
      <c r="E374" s="484" t="s">
        <v>142</v>
      </c>
      <c r="F374" s="485">
        <v>624</v>
      </c>
      <c r="G374" s="593">
        <v>40787</v>
      </c>
      <c r="H374" s="326" t="s">
        <v>37</v>
      </c>
      <c r="I374" s="487">
        <v>1500</v>
      </c>
      <c r="J374" s="488" t="s">
        <v>56</v>
      </c>
      <c r="K374" s="489">
        <v>3.25</v>
      </c>
      <c r="L374" s="490" t="s">
        <v>68</v>
      </c>
      <c r="M374" s="491" t="s">
        <v>39</v>
      </c>
      <c r="N374" s="492" t="s">
        <v>985</v>
      </c>
      <c r="O374" s="493">
        <v>10</v>
      </c>
      <c r="P374" s="464">
        <v>1300000</v>
      </c>
      <c r="Q374" s="464">
        <v>1300000</v>
      </c>
      <c r="R374" s="464">
        <v>29352908</v>
      </c>
      <c r="S374" s="464">
        <v>473169</v>
      </c>
      <c r="T374" s="464">
        <v>29826077</v>
      </c>
      <c r="U374" s="495" t="s">
        <v>645</v>
      </c>
      <c r="V374" s="496">
        <v>0</v>
      </c>
      <c r="W374" s="496">
        <v>0</v>
      </c>
      <c r="X374" s="496">
        <v>0</v>
      </c>
      <c r="Y374" s="496">
        <v>0</v>
      </c>
      <c r="Z374" s="497"/>
    </row>
    <row r="375" spans="2:26">
      <c r="B375" s="591">
        <v>90690000</v>
      </c>
      <c r="C375" s="592">
        <v>9</v>
      </c>
      <c r="D375" s="484" t="s">
        <v>479</v>
      </c>
      <c r="E375" s="484" t="s">
        <v>142</v>
      </c>
      <c r="F375" s="485">
        <v>624</v>
      </c>
      <c r="G375" s="593">
        <v>40787</v>
      </c>
      <c r="H375" s="326" t="s">
        <v>162</v>
      </c>
      <c r="I375" s="487">
        <v>32900000</v>
      </c>
      <c r="J375" s="488" t="s">
        <v>51</v>
      </c>
      <c r="K375" s="489">
        <v>6.25</v>
      </c>
      <c r="L375" s="490" t="s">
        <v>68</v>
      </c>
      <c r="M375" s="491" t="s">
        <v>39</v>
      </c>
      <c r="N375" s="492" t="s">
        <v>985</v>
      </c>
      <c r="O375" s="493">
        <v>10</v>
      </c>
      <c r="P375" s="464"/>
      <c r="Q375" s="464"/>
      <c r="R375" s="464">
        <v>0</v>
      </c>
      <c r="S375" s="464"/>
      <c r="T375" s="464"/>
      <c r="U375" s="495">
        <v>0</v>
      </c>
      <c r="V375" s="496">
        <v>0</v>
      </c>
      <c r="W375" s="496" t="s">
        <v>988</v>
      </c>
      <c r="X375" s="496">
        <v>0</v>
      </c>
      <c r="Y375" s="496">
        <v>0</v>
      </c>
      <c r="Z375" s="497"/>
    </row>
    <row r="376" spans="2:26">
      <c r="B376" s="591">
        <v>96947020</v>
      </c>
      <c r="C376" s="592">
        <v>9</v>
      </c>
      <c r="D376" s="484" t="s">
        <v>1033</v>
      </c>
      <c r="E376" s="484" t="s">
        <v>984</v>
      </c>
      <c r="F376" s="485">
        <v>701</v>
      </c>
      <c r="G376" s="593">
        <v>40966</v>
      </c>
      <c r="H376" s="326" t="s">
        <v>37</v>
      </c>
      <c r="I376" s="487">
        <v>2500</v>
      </c>
      <c r="J376" s="488"/>
      <c r="K376" s="489"/>
      <c r="L376" s="490" t="s">
        <v>68</v>
      </c>
      <c r="M376" s="491" t="s">
        <v>39</v>
      </c>
      <c r="N376" s="492" t="s">
        <v>49</v>
      </c>
      <c r="O376" s="493">
        <v>10</v>
      </c>
      <c r="P376" s="464"/>
      <c r="Q376" s="464"/>
      <c r="R376" s="464"/>
      <c r="S376" s="464"/>
      <c r="T376" s="464"/>
      <c r="U376" s="495">
        <v>0</v>
      </c>
      <c r="V376" s="496">
        <v>0</v>
      </c>
      <c r="W376" s="496" t="s">
        <v>988</v>
      </c>
      <c r="X376" s="496">
        <v>0</v>
      </c>
      <c r="Y376" s="496">
        <v>0</v>
      </c>
      <c r="Z376" s="497"/>
    </row>
    <row r="377" spans="2:26">
      <c r="B377" s="591">
        <v>96947020</v>
      </c>
      <c r="C377" s="592">
        <v>9</v>
      </c>
      <c r="D377" s="484" t="s">
        <v>1033</v>
      </c>
      <c r="E377" s="484" t="s">
        <v>984</v>
      </c>
      <c r="F377" s="485">
        <v>702</v>
      </c>
      <c r="G377" s="593">
        <v>40966</v>
      </c>
      <c r="H377" s="326" t="s">
        <v>37</v>
      </c>
      <c r="I377" s="487">
        <v>2500</v>
      </c>
      <c r="J377" s="488"/>
      <c r="K377" s="489"/>
      <c r="L377" s="490" t="s">
        <v>68</v>
      </c>
      <c r="M377" s="491" t="s">
        <v>39</v>
      </c>
      <c r="N377" s="492" t="s">
        <v>49</v>
      </c>
      <c r="O377" s="493">
        <v>30</v>
      </c>
      <c r="P377" s="464"/>
      <c r="Q377" s="464"/>
      <c r="R377" s="464"/>
      <c r="S377" s="464"/>
      <c r="T377" s="464"/>
      <c r="U377" s="495">
        <v>0</v>
      </c>
      <c r="V377" s="496">
        <v>0</v>
      </c>
      <c r="W377" s="496" t="s">
        <v>988</v>
      </c>
      <c r="X377" s="496">
        <v>0</v>
      </c>
      <c r="Y377" s="496">
        <v>0</v>
      </c>
      <c r="Z377" s="497"/>
    </row>
    <row r="378" spans="2:26">
      <c r="B378" s="591">
        <v>91550000</v>
      </c>
      <c r="C378" s="592">
        <v>5</v>
      </c>
      <c r="D378" s="484" t="s">
        <v>508</v>
      </c>
      <c r="E378" s="484" t="s">
        <v>984</v>
      </c>
      <c r="F378" s="485">
        <v>644</v>
      </c>
      <c r="G378" s="593">
        <v>40485</v>
      </c>
      <c r="H378" s="326" t="s">
        <v>37</v>
      </c>
      <c r="I378" s="487">
        <v>2000</v>
      </c>
      <c r="J378" s="488"/>
      <c r="K378" s="489"/>
      <c r="L378" s="490" t="s">
        <v>68</v>
      </c>
      <c r="M378" s="491" t="s">
        <v>49</v>
      </c>
      <c r="N378" s="492" t="s">
        <v>985</v>
      </c>
      <c r="O378" s="493">
        <v>10</v>
      </c>
      <c r="P378" s="464"/>
      <c r="Q378" s="464"/>
      <c r="R378" s="464"/>
      <c r="S378" s="464"/>
      <c r="T378" s="464"/>
      <c r="U378" s="495">
        <v>0</v>
      </c>
      <c r="V378" s="496">
        <v>0</v>
      </c>
      <c r="W378" s="496">
        <v>0</v>
      </c>
      <c r="X378" s="496">
        <v>0</v>
      </c>
      <c r="Y378" s="496">
        <v>0</v>
      </c>
      <c r="Z378" s="497"/>
    </row>
    <row r="379" spans="2:26">
      <c r="B379" s="591">
        <v>91550000</v>
      </c>
      <c r="C379" s="592">
        <v>5</v>
      </c>
      <c r="D379" s="484" t="s">
        <v>508</v>
      </c>
      <c r="E379" s="484" t="s">
        <v>134</v>
      </c>
      <c r="F379" s="485">
        <v>644</v>
      </c>
      <c r="G379" s="593">
        <v>40486</v>
      </c>
      <c r="H379" s="326" t="s">
        <v>37</v>
      </c>
      <c r="I379" s="487">
        <v>2000</v>
      </c>
      <c r="J379" s="488" t="s">
        <v>46</v>
      </c>
      <c r="K379" s="489">
        <v>4</v>
      </c>
      <c r="L379" s="490" t="s">
        <v>68</v>
      </c>
      <c r="M379" s="491" t="s">
        <v>985</v>
      </c>
      <c r="N379" s="492" t="s">
        <v>985</v>
      </c>
      <c r="O379" s="493">
        <v>7</v>
      </c>
      <c r="P379" s="464">
        <v>1590000</v>
      </c>
      <c r="Q379" s="464">
        <v>1590000</v>
      </c>
      <c r="R379" s="464">
        <v>35900864</v>
      </c>
      <c r="S379" s="464">
        <v>298432</v>
      </c>
      <c r="T379" s="464">
        <v>36199296</v>
      </c>
      <c r="U379" s="495" t="s">
        <v>645</v>
      </c>
      <c r="V379" s="496">
        <v>0</v>
      </c>
      <c r="W379" s="496">
        <v>0</v>
      </c>
      <c r="X379" s="496">
        <v>0</v>
      </c>
      <c r="Y379" s="496">
        <v>0</v>
      </c>
      <c r="Z379" s="497"/>
    </row>
    <row r="380" spans="2:26">
      <c r="B380" s="591">
        <v>96874030</v>
      </c>
      <c r="C380" s="592" t="s">
        <v>75</v>
      </c>
      <c r="D380" s="484" t="s">
        <v>1034</v>
      </c>
      <c r="E380" s="484" t="s">
        <v>984</v>
      </c>
      <c r="F380" s="485">
        <v>512</v>
      </c>
      <c r="G380" s="593">
        <v>39365</v>
      </c>
      <c r="H380" s="326" t="s">
        <v>37</v>
      </c>
      <c r="I380" s="487">
        <v>7000</v>
      </c>
      <c r="J380" s="488"/>
      <c r="K380" s="489"/>
      <c r="L380" s="490" t="s">
        <v>39</v>
      </c>
      <c r="M380" s="491" t="s">
        <v>68</v>
      </c>
      <c r="N380" s="492" t="s">
        <v>985</v>
      </c>
      <c r="O380" s="493">
        <v>10</v>
      </c>
      <c r="P380" s="464"/>
      <c r="Q380" s="464"/>
      <c r="R380" s="464"/>
      <c r="S380" s="464"/>
      <c r="T380" s="464"/>
      <c r="U380" s="495">
        <v>0</v>
      </c>
      <c r="V380" s="496">
        <v>0</v>
      </c>
      <c r="W380" s="496">
        <v>0</v>
      </c>
      <c r="X380" s="496">
        <v>0</v>
      </c>
      <c r="Y380" s="496">
        <v>0</v>
      </c>
      <c r="Z380" s="497" t="s">
        <v>1035</v>
      </c>
    </row>
    <row r="381" spans="2:26">
      <c r="B381" s="591">
        <v>96874030</v>
      </c>
      <c r="C381" s="592" t="s">
        <v>75</v>
      </c>
      <c r="D381" s="484" t="s">
        <v>1034</v>
      </c>
      <c r="E381" s="484" t="s">
        <v>134</v>
      </c>
      <c r="F381" s="485">
        <v>512</v>
      </c>
      <c r="G381" s="593">
        <v>39378</v>
      </c>
      <c r="H381" s="326" t="s">
        <v>37</v>
      </c>
      <c r="I381" s="487">
        <v>2000</v>
      </c>
      <c r="J381" s="488" t="s">
        <v>46</v>
      </c>
      <c r="K381" s="489">
        <v>3.5</v>
      </c>
      <c r="L381" s="490" t="s">
        <v>39</v>
      </c>
      <c r="M381" s="491" t="s">
        <v>68</v>
      </c>
      <c r="N381" s="492" t="s">
        <v>985</v>
      </c>
      <c r="O381" s="493">
        <v>5</v>
      </c>
      <c r="P381" s="464">
        <v>2000000</v>
      </c>
      <c r="Q381" s="464">
        <v>2000000</v>
      </c>
      <c r="R381" s="464">
        <v>44117351</v>
      </c>
      <c r="S381" s="464">
        <v>1946065</v>
      </c>
      <c r="T381" s="464">
        <v>46063416</v>
      </c>
      <c r="U381" s="495" t="s">
        <v>645</v>
      </c>
      <c r="V381" s="496">
        <v>0</v>
      </c>
      <c r="W381" s="496">
        <v>0</v>
      </c>
      <c r="X381" s="496">
        <v>0</v>
      </c>
      <c r="Y381" s="496" t="s">
        <v>987</v>
      </c>
      <c r="Z381" s="497" t="s">
        <v>1035</v>
      </c>
    </row>
    <row r="382" spans="2:26">
      <c r="B382" s="591">
        <v>96874030</v>
      </c>
      <c r="C382" s="592" t="s">
        <v>75</v>
      </c>
      <c r="D382" s="484" t="s">
        <v>1034</v>
      </c>
      <c r="E382" s="484" t="s">
        <v>134</v>
      </c>
      <c r="F382" s="485">
        <v>512</v>
      </c>
      <c r="G382" s="593">
        <v>39378</v>
      </c>
      <c r="H382" s="326" t="s">
        <v>37</v>
      </c>
      <c r="I382" s="487">
        <v>5000</v>
      </c>
      <c r="J382" s="488" t="s">
        <v>87</v>
      </c>
      <c r="K382" s="489">
        <v>3.8</v>
      </c>
      <c r="L382" s="490" t="s">
        <v>39</v>
      </c>
      <c r="M382" s="491" t="s">
        <v>68</v>
      </c>
      <c r="N382" s="492" t="s">
        <v>985</v>
      </c>
      <c r="O382" s="493">
        <v>10</v>
      </c>
      <c r="P382" s="464">
        <v>5000000</v>
      </c>
      <c r="Q382" s="464">
        <v>5000000</v>
      </c>
      <c r="R382" s="464">
        <v>110365080</v>
      </c>
      <c r="S382" s="464">
        <v>4868326</v>
      </c>
      <c r="T382" s="464">
        <v>115233406</v>
      </c>
      <c r="U382" s="495" t="s">
        <v>645</v>
      </c>
      <c r="V382" s="496">
        <v>0</v>
      </c>
      <c r="W382" s="496">
        <v>0</v>
      </c>
      <c r="X382" s="496">
        <v>0</v>
      </c>
      <c r="Y382" s="496" t="s">
        <v>987</v>
      </c>
      <c r="Z382" s="497" t="s">
        <v>1035</v>
      </c>
    </row>
    <row r="383" spans="2:26">
      <c r="B383" s="591">
        <v>96874030</v>
      </c>
      <c r="C383" s="592" t="s">
        <v>75</v>
      </c>
      <c r="D383" s="484" t="s">
        <v>1034</v>
      </c>
      <c r="E383" s="484" t="s">
        <v>984</v>
      </c>
      <c r="F383" s="485">
        <v>647</v>
      </c>
      <c r="G383" s="593">
        <v>40528</v>
      </c>
      <c r="H383" s="326" t="s">
        <v>37</v>
      </c>
      <c r="I383" s="487">
        <v>5000</v>
      </c>
      <c r="J383" s="488"/>
      <c r="K383" s="489"/>
      <c r="L383" s="490" t="s">
        <v>68</v>
      </c>
      <c r="M383" s="491" t="s">
        <v>39</v>
      </c>
      <c r="N383" s="492" t="s">
        <v>49</v>
      </c>
      <c r="O383" s="493">
        <v>10</v>
      </c>
      <c r="P383" s="464"/>
      <c r="Q383" s="464"/>
      <c r="R383" s="464"/>
      <c r="S383" s="464"/>
      <c r="T383" s="464"/>
      <c r="U383" s="495">
        <v>0</v>
      </c>
      <c r="V383" s="496">
        <v>0</v>
      </c>
      <c r="W383" s="496">
        <v>0</v>
      </c>
      <c r="X383" s="496">
        <v>0</v>
      </c>
      <c r="Y383" s="496">
        <v>0</v>
      </c>
      <c r="Z383" s="497" t="s">
        <v>1035</v>
      </c>
    </row>
    <row r="384" spans="2:26">
      <c r="B384" s="591">
        <v>96874030</v>
      </c>
      <c r="C384" s="592" t="s">
        <v>75</v>
      </c>
      <c r="D384" s="484" t="s">
        <v>1034</v>
      </c>
      <c r="E384" s="484" t="s">
        <v>134</v>
      </c>
      <c r="F384" s="485">
        <v>647</v>
      </c>
      <c r="G384" s="593">
        <v>40534</v>
      </c>
      <c r="H384" s="326" t="s">
        <v>37</v>
      </c>
      <c r="I384" s="487">
        <v>5000</v>
      </c>
      <c r="J384" s="488" t="s">
        <v>89</v>
      </c>
      <c r="K384" s="489">
        <v>3.85</v>
      </c>
      <c r="L384" s="490" t="s">
        <v>68</v>
      </c>
      <c r="M384" s="491" t="s">
        <v>985</v>
      </c>
      <c r="N384" s="492" t="s">
        <v>985</v>
      </c>
      <c r="O384" s="493">
        <v>6</v>
      </c>
      <c r="P384" s="464">
        <v>1000000</v>
      </c>
      <c r="Q384" s="464">
        <v>1000000</v>
      </c>
      <c r="R384" s="464">
        <v>21936267</v>
      </c>
      <c r="S384" s="464">
        <v>967633</v>
      </c>
      <c r="T384" s="464">
        <v>22903900</v>
      </c>
      <c r="U384" s="495" t="s">
        <v>645</v>
      </c>
      <c r="V384" s="496">
        <v>0</v>
      </c>
      <c r="W384" s="496">
        <v>0</v>
      </c>
      <c r="X384" s="496">
        <v>0</v>
      </c>
      <c r="Y384" s="496">
        <v>0</v>
      </c>
      <c r="Z384" s="497" t="s">
        <v>1035</v>
      </c>
    </row>
    <row r="385" spans="2:26">
      <c r="B385" s="591">
        <v>96874030</v>
      </c>
      <c r="C385" s="592" t="s">
        <v>75</v>
      </c>
      <c r="D385" s="484" t="s">
        <v>1034</v>
      </c>
      <c r="E385" s="484" t="s">
        <v>134</v>
      </c>
      <c r="F385" s="485">
        <v>647</v>
      </c>
      <c r="G385" s="593">
        <v>40534</v>
      </c>
      <c r="H385" s="326" t="s">
        <v>37</v>
      </c>
      <c r="I385" s="487">
        <v>5000</v>
      </c>
      <c r="J385" s="488" t="s">
        <v>63</v>
      </c>
      <c r="K385" s="489">
        <v>4.25</v>
      </c>
      <c r="L385" s="490" t="s">
        <v>68</v>
      </c>
      <c r="M385" s="491" t="s">
        <v>985</v>
      </c>
      <c r="N385" s="492" t="s">
        <v>985</v>
      </c>
      <c r="O385" s="493">
        <v>10</v>
      </c>
      <c r="P385" s="464">
        <v>1000000</v>
      </c>
      <c r="Q385" s="464">
        <v>1000000</v>
      </c>
      <c r="R385" s="464">
        <v>21941037</v>
      </c>
      <c r="S385" s="464">
        <v>967844</v>
      </c>
      <c r="T385" s="464">
        <v>22908881</v>
      </c>
      <c r="U385" s="495" t="s">
        <v>645</v>
      </c>
      <c r="V385" s="496">
        <v>0</v>
      </c>
      <c r="W385" s="496">
        <v>0</v>
      </c>
      <c r="X385" s="496">
        <v>0</v>
      </c>
      <c r="Y385" s="496">
        <v>0</v>
      </c>
      <c r="Z385" s="497" t="s">
        <v>1035</v>
      </c>
    </row>
    <row r="386" spans="2:26">
      <c r="B386" s="591">
        <v>96874030</v>
      </c>
      <c r="C386" s="592" t="s">
        <v>75</v>
      </c>
      <c r="D386" s="484" t="s">
        <v>1034</v>
      </c>
      <c r="E386" s="484" t="s">
        <v>984</v>
      </c>
      <c r="F386" s="485">
        <v>648</v>
      </c>
      <c r="G386" s="593">
        <v>40528</v>
      </c>
      <c r="H386" s="326" t="s">
        <v>37</v>
      </c>
      <c r="I386" s="487">
        <v>5000</v>
      </c>
      <c r="J386" s="488"/>
      <c r="K386" s="489"/>
      <c r="L386" s="490" t="s">
        <v>68</v>
      </c>
      <c r="M386" s="491" t="s">
        <v>39</v>
      </c>
      <c r="N386" s="492" t="s">
        <v>49</v>
      </c>
      <c r="O386" s="493">
        <v>25</v>
      </c>
      <c r="P386" s="464"/>
      <c r="Q386" s="464"/>
      <c r="R386" s="464"/>
      <c r="S386" s="464"/>
      <c r="T386" s="464"/>
      <c r="U386" s="495">
        <v>0</v>
      </c>
      <c r="V386" s="496">
        <v>0</v>
      </c>
      <c r="W386" s="496">
        <v>0</v>
      </c>
      <c r="X386" s="496">
        <v>0</v>
      </c>
      <c r="Y386" s="496">
        <v>0</v>
      </c>
      <c r="Z386" s="497" t="s">
        <v>1035</v>
      </c>
    </row>
    <row r="387" spans="2:26">
      <c r="B387" s="591">
        <v>96874030</v>
      </c>
      <c r="C387" s="592" t="s">
        <v>75</v>
      </c>
      <c r="D387" s="484" t="s">
        <v>1034</v>
      </c>
      <c r="E387" s="484" t="s">
        <v>134</v>
      </c>
      <c r="F387" s="485">
        <v>648</v>
      </c>
      <c r="G387" s="593">
        <v>40534</v>
      </c>
      <c r="H387" s="326" t="s">
        <v>37</v>
      </c>
      <c r="I387" s="487">
        <v>5000</v>
      </c>
      <c r="J387" s="488" t="s">
        <v>56</v>
      </c>
      <c r="K387" s="489">
        <v>4.55</v>
      </c>
      <c r="L387" s="490" t="s">
        <v>68</v>
      </c>
      <c r="M387" s="491" t="s">
        <v>985</v>
      </c>
      <c r="N387" s="492" t="s">
        <v>985</v>
      </c>
      <c r="O387" s="493">
        <v>21</v>
      </c>
      <c r="P387" s="464">
        <v>3000000</v>
      </c>
      <c r="Q387" s="464">
        <v>3000000</v>
      </c>
      <c r="R387" s="464">
        <v>65833822</v>
      </c>
      <c r="S387" s="464">
        <v>2904003</v>
      </c>
      <c r="T387" s="464">
        <v>68737825</v>
      </c>
      <c r="U387" s="495" t="s">
        <v>645</v>
      </c>
      <c r="V387" s="496">
        <v>0</v>
      </c>
      <c r="W387" s="496">
        <v>0</v>
      </c>
      <c r="X387" s="496">
        <v>0</v>
      </c>
      <c r="Y387" s="496">
        <v>0</v>
      </c>
      <c r="Z387" s="497" t="s">
        <v>1035</v>
      </c>
    </row>
    <row r="388" spans="2:26">
      <c r="B388" s="591">
        <v>76020458</v>
      </c>
      <c r="C388" s="592">
        <v>7</v>
      </c>
      <c r="D388" s="484" t="s">
        <v>580</v>
      </c>
      <c r="E388" s="484" t="s">
        <v>984</v>
      </c>
      <c r="F388" s="485">
        <v>697</v>
      </c>
      <c r="G388" s="593">
        <v>40898</v>
      </c>
      <c r="H388" s="326" t="s">
        <v>37</v>
      </c>
      <c r="I388" s="487">
        <v>2000</v>
      </c>
      <c r="J388" s="488"/>
      <c r="K388" s="489"/>
      <c r="L388" s="490" t="s">
        <v>68</v>
      </c>
      <c r="M388" s="491" t="s">
        <v>39</v>
      </c>
      <c r="N388" s="492" t="s">
        <v>49</v>
      </c>
      <c r="O388" s="493">
        <v>10</v>
      </c>
      <c r="P388" s="464"/>
      <c r="Q388" s="464"/>
      <c r="R388" s="502">
        <v>0</v>
      </c>
      <c r="S388" s="464"/>
      <c r="T388" s="464"/>
      <c r="U388" s="495">
        <v>0</v>
      </c>
      <c r="V388" s="496">
        <v>0</v>
      </c>
      <c r="W388" s="496">
        <v>0</v>
      </c>
      <c r="X388" s="496">
        <v>0</v>
      </c>
      <c r="Y388" s="496">
        <v>0</v>
      </c>
      <c r="Z388" s="497"/>
    </row>
    <row r="389" spans="2:26">
      <c r="B389" s="591">
        <v>76020458</v>
      </c>
      <c r="C389" s="592">
        <v>7</v>
      </c>
      <c r="D389" s="484" t="s">
        <v>580</v>
      </c>
      <c r="E389" s="484" t="s">
        <v>134</v>
      </c>
      <c r="F389" s="485">
        <v>697</v>
      </c>
      <c r="G389" s="593">
        <v>40919</v>
      </c>
      <c r="H389" s="326" t="s">
        <v>162</v>
      </c>
      <c r="I389" s="487">
        <v>43600000</v>
      </c>
      <c r="J389" s="488" t="s">
        <v>46</v>
      </c>
      <c r="K389" s="489">
        <v>6.5</v>
      </c>
      <c r="L389" s="490" t="s">
        <v>68</v>
      </c>
      <c r="M389" s="491" t="s">
        <v>39</v>
      </c>
      <c r="N389" s="492" t="s">
        <v>985</v>
      </c>
      <c r="O389" s="493">
        <v>4.5</v>
      </c>
      <c r="P389" s="464">
        <v>21800000000</v>
      </c>
      <c r="Q389" s="464">
        <v>21800000000</v>
      </c>
      <c r="R389" s="464">
        <v>21800000</v>
      </c>
      <c r="S389" s="464">
        <v>114704.935</v>
      </c>
      <c r="T389" s="464">
        <v>21914704.934999999</v>
      </c>
      <c r="U389" s="495">
        <v>0</v>
      </c>
      <c r="V389" s="496">
        <v>0</v>
      </c>
      <c r="W389" s="496">
        <v>0</v>
      </c>
      <c r="X389" s="496">
        <v>0</v>
      </c>
      <c r="Y389" s="496">
        <v>0</v>
      </c>
      <c r="Z389" s="497"/>
    </row>
    <row r="390" spans="2:26">
      <c r="B390" s="591">
        <v>76020458</v>
      </c>
      <c r="C390" s="592">
        <v>7</v>
      </c>
      <c r="D390" s="484" t="s">
        <v>580</v>
      </c>
      <c r="E390" s="484" t="s">
        <v>134</v>
      </c>
      <c r="F390" s="485">
        <v>697</v>
      </c>
      <c r="G390" s="593">
        <v>40919</v>
      </c>
      <c r="H390" s="326" t="s">
        <v>37</v>
      </c>
      <c r="I390" s="487">
        <v>2000</v>
      </c>
      <c r="J390" s="488" t="s">
        <v>87</v>
      </c>
      <c r="K390" s="489">
        <v>3.75</v>
      </c>
      <c r="L390" s="490" t="s">
        <v>68</v>
      </c>
      <c r="M390" s="491" t="s">
        <v>39</v>
      </c>
      <c r="N390" s="492" t="s">
        <v>985</v>
      </c>
      <c r="O390" s="493">
        <v>4.5</v>
      </c>
      <c r="P390" s="464"/>
      <c r="Q390" s="464"/>
      <c r="R390" s="464">
        <v>0</v>
      </c>
      <c r="S390" s="464"/>
      <c r="T390" s="464"/>
      <c r="U390" s="495" t="s">
        <v>645</v>
      </c>
      <c r="V390" s="496">
        <v>0</v>
      </c>
      <c r="W390" s="496" t="s">
        <v>988</v>
      </c>
      <c r="X390" s="496">
        <v>0</v>
      </c>
      <c r="Y390" s="496">
        <v>0</v>
      </c>
      <c r="Z390" s="497"/>
    </row>
    <row r="391" spans="2:26">
      <c r="B391" s="591">
        <v>76020458</v>
      </c>
      <c r="C391" s="592">
        <v>7</v>
      </c>
      <c r="D391" s="484" t="s">
        <v>580</v>
      </c>
      <c r="E391" s="484" t="s">
        <v>984</v>
      </c>
      <c r="F391" s="485">
        <v>698</v>
      </c>
      <c r="G391" s="593">
        <v>40898</v>
      </c>
      <c r="H391" s="326" t="s">
        <v>37</v>
      </c>
      <c r="I391" s="487">
        <v>2000</v>
      </c>
      <c r="J391" s="488"/>
      <c r="K391" s="489"/>
      <c r="L391" s="490" t="s">
        <v>68</v>
      </c>
      <c r="M391" s="491" t="s">
        <v>39</v>
      </c>
      <c r="N391" s="492" t="s">
        <v>49</v>
      </c>
      <c r="O391" s="493">
        <v>30</v>
      </c>
      <c r="P391" s="464"/>
      <c r="Q391" s="464"/>
      <c r="R391" s="502">
        <v>0</v>
      </c>
      <c r="S391" s="464"/>
      <c r="T391" s="464"/>
      <c r="U391" s="495">
        <v>0</v>
      </c>
      <c r="V391" s="496">
        <v>0</v>
      </c>
      <c r="W391" s="496">
        <v>0</v>
      </c>
      <c r="X391" s="496">
        <v>0</v>
      </c>
      <c r="Y391" s="496">
        <v>0</v>
      </c>
      <c r="Z391" s="497"/>
    </row>
    <row r="392" spans="2:26">
      <c r="B392" s="591">
        <v>76020458</v>
      </c>
      <c r="C392" s="592">
        <v>7</v>
      </c>
      <c r="D392" s="484" t="s">
        <v>580</v>
      </c>
      <c r="E392" s="484" t="s">
        <v>134</v>
      </c>
      <c r="F392" s="485">
        <v>698</v>
      </c>
      <c r="G392" s="593">
        <v>40919</v>
      </c>
      <c r="H392" s="326" t="s">
        <v>37</v>
      </c>
      <c r="I392" s="487">
        <v>2000</v>
      </c>
      <c r="J392" s="488" t="s">
        <v>89</v>
      </c>
      <c r="K392" s="489">
        <v>4.25</v>
      </c>
      <c r="L392" s="490" t="s">
        <v>68</v>
      </c>
      <c r="M392" s="491" t="s">
        <v>39</v>
      </c>
      <c r="N392" s="492" t="s">
        <v>985</v>
      </c>
      <c r="O392" s="493">
        <v>20.5</v>
      </c>
      <c r="P392" s="464">
        <v>1000000</v>
      </c>
      <c r="Q392" s="464">
        <v>1000000</v>
      </c>
      <c r="R392" s="464">
        <v>22579160</v>
      </c>
      <c r="S392" s="464">
        <v>78440.001999999993</v>
      </c>
      <c r="T392" s="464">
        <v>22657600.002</v>
      </c>
      <c r="U392" s="495" t="s">
        <v>645</v>
      </c>
      <c r="V392" s="496">
        <v>0</v>
      </c>
      <c r="W392" s="496">
        <v>0</v>
      </c>
      <c r="X392" s="496">
        <v>0</v>
      </c>
      <c r="Y392" s="496">
        <v>0</v>
      </c>
      <c r="Z392" s="497"/>
    </row>
    <row r="393" spans="2:26">
      <c r="B393" s="591">
        <v>90266000</v>
      </c>
      <c r="C393" s="592" t="s">
        <v>54</v>
      </c>
      <c r="D393" s="484" t="s">
        <v>1036</v>
      </c>
      <c r="E393" s="484" t="s">
        <v>984</v>
      </c>
      <c r="F393" s="485">
        <v>453</v>
      </c>
      <c r="G393" s="593">
        <v>38761</v>
      </c>
      <c r="H393" s="326" t="s">
        <v>37</v>
      </c>
      <c r="I393" s="487">
        <v>3300</v>
      </c>
      <c r="J393" s="488"/>
      <c r="K393" s="489"/>
      <c r="L393" s="490" t="s">
        <v>68</v>
      </c>
      <c r="M393" s="491" t="s">
        <v>39</v>
      </c>
      <c r="N393" s="492" t="s">
        <v>985</v>
      </c>
      <c r="O393" s="493">
        <v>20</v>
      </c>
      <c r="P393" s="464"/>
      <c r="Q393" s="464"/>
      <c r="R393" s="464"/>
      <c r="S393" s="464"/>
      <c r="T393" s="464"/>
      <c r="U393" s="495">
        <v>0</v>
      </c>
      <c r="V393" s="496">
        <v>0</v>
      </c>
      <c r="W393" s="496" t="s">
        <v>988</v>
      </c>
      <c r="X393" s="496">
        <v>0</v>
      </c>
      <c r="Y393" s="496">
        <v>0</v>
      </c>
      <c r="Z393" s="497"/>
    </row>
    <row r="394" spans="2:26">
      <c r="B394" s="591">
        <v>94271000</v>
      </c>
      <c r="C394" s="592" t="s">
        <v>54</v>
      </c>
      <c r="D394" s="484" t="s">
        <v>1037</v>
      </c>
      <c r="E394" s="484" t="s">
        <v>989</v>
      </c>
      <c r="F394" s="498">
        <v>269</v>
      </c>
      <c r="G394" s="593">
        <v>37145</v>
      </c>
      <c r="H394" s="326" t="s">
        <v>37</v>
      </c>
      <c r="I394" s="487">
        <v>7000</v>
      </c>
      <c r="J394" s="488" t="s">
        <v>71</v>
      </c>
      <c r="K394" s="489">
        <v>5.5</v>
      </c>
      <c r="L394" s="490" t="s">
        <v>68</v>
      </c>
      <c r="M394" s="491" t="s">
        <v>985</v>
      </c>
      <c r="N394" s="492" t="s">
        <v>985</v>
      </c>
      <c r="O394" s="493">
        <v>8</v>
      </c>
      <c r="P394" s="464">
        <v>4000000</v>
      </c>
      <c r="Q394" s="464"/>
      <c r="R394" s="464">
        <v>0</v>
      </c>
      <c r="S394" s="464"/>
      <c r="T394" s="464"/>
      <c r="U394" s="495" t="s">
        <v>645</v>
      </c>
      <c r="V394" s="496">
        <v>0</v>
      </c>
      <c r="W394" s="496">
        <v>0</v>
      </c>
      <c r="X394" s="496" t="s">
        <v>990</v>
      </c>
      <c r="Y394" s="496" t="s">
        <v>987</v>
      </c>
      <c r="Z394" s="497"/>
    </row>
    <row r="395" spans="2:26">
      <c r="B395" s="591">
        <v>94271000</v>
      </c>
      <c r="C395" s="592" t="s">
        <v>54</v>
      </c>
      <c r="D395" s="484" t="s">
        <v>1037</v>
      </c>
      <c r="E395" s="484" t="s">
        <v>989</v>
      </c>
      <c r="F395" s="498">
        <v>269</v>
      </c>
      <c r="G395" s="593">
        <v>37145</v>
      </c>
      <c r="H395" s="326" t="s">
        <v>37</v>
      </c>
      <c r="I395" s="487">
        <v>5000</v>
      </c>
      <c r="J395" s="488" t="s">
        <v>72</v>
      </c>
      <c r="K395" s="489">
        <v>5.75</v>
      </c>
      <c r="L395" s="490" t="s">
        <v>68</v>
      </c>
      <c r="M395" s="491" t="s">
        <v>985</v>
      </c>
      <c r="N395" s="492" t="s">
        <v>985</v>
      </c>
      <c r="O395" s="493">
        <v>21</v>
      </c>
      <c r="P395" s="464">
        <v>2500000</v>
      </c>
      <c r="Q395" s="464">
        <v>1401712.43</v>
      </c>
      <c r="R395" s="464">
        <v>31649489</v>
      </c>
      <c r="S395" s="464">
        <v>224300</v>
      </c>
      <c r="T395" s="464">
        <v>31873789</v>
      </c>
      <c r="U395" s="495" t="s">
        <v>645</v>
      </c>
      <c r="V395" s="496">
        <v>0</v>
      </c>
      <c r="W395" s="496">
        <v>0</v>
      </c>
      <c r="X395" s="496">
        <v>0</v>
      </c>
      <c r="Y395" s="496" t="s">
        <v>987</v>
      </c>
      <c r="Z395" s="497"/>
    </row>
    <row r="396" spans="2:26">
      <c r="B396" s="591">
        <v>94271000</v>
      </c>
      <c r="C396" s="592" t="s">
        <v>54</v>
      </c>
      <c r="D396" s="484" t="s">
        <v>1037</v>
      </c>
      <c r="E396" s="484" t="s">
        <v>984</v>
      </c>
      <c r="F396" s="485">
        <v>525</v>
      </c>
      <c r="G396" s="593">
        <v>39507</v>
      </c>
      <c r="H396" s="326" t="s">
        <v>37</v>
      </c>
      <c r="I396" s="487">
        <v>12500</v>
      </c>
      <c r="J396" s="488"/>
      <c r="K396" s="489"/>
      <c r="L396" s="490" t="s">
        <v>39</v>
      </c>
      <c r="M396" s="491" t="s">
        <v>985</v>
      </c>
      <c r="N396" s="492" t="s">
        <v>985</v>
      </c>
      <c r="O396" s="493">
        <v>30</v>
      </c>
      <c r="P396" s="464"/>
      <c r="Q396" s="464"/>
      <c r="R396" s="464"/>
      <c r="S396" s="464"/>
      <c r="T396" s="464"/>
      <c r="U396" s="495">
        <v>0</v>
      </c>
      <c r="V396" s="496">
        <v>0</v>
      </c>
      <c r="W396" s="496" t="s">
        <v>988</v>
      </c>
      <c r="X396" s="496">
        <v>0</v>
      </c>
      <c r="Y396" s="496">
        <v>0</v>
      </c>
      <c r="Z396" s="497"/>
    </row>
    <row r="397" spans="2:26">
      <c r="B397" s="591">
        <v>96970380</v>
      </c>
      <c r="C397" s="592">
        <v>7</v>
      </c>
      <c r="D397" s="484" t="s">
        <v>494</v>
      </c>
      <c r="E397" s="484" t="s">
        <v>984</v>
      </c>
      <c r="F397" s="485">
        <v>637</v>
      </c>
      <c r="G397" s="593">
        <v>40346</v>
      </c>
      <c r="H397" s="326" t="s">
        <v>37</v>
      </c>
      <c r="I397" s="487">
        <v>3000</v>
      </c>
      <c r="J397" s="488"/>
      <c r="K397" s="489"/>
      <c r="L397" s="490" t="s">
        <v>68</v>
      </c>
      <c r="M397" s="491" t="s">
        <v>39</v>
      </c>
      <c r="N397" s="492" t="s">
        <v>49</v>
      </c>
      <c r="O397" s="493">
        <v>10</v>
      </c>
      <c r="P397" s="464"/>
      <c r="Q397" s="464"/>
      <c r="R397" s="464"/>
      <c r="S397" s="464"/>
      <c r="T397" s="464"/>
      <c r="U397" s="495">
        <v>0</v>
      </c>
      <c r="V397" s="496">
        <v>0</v>
      </c>
      <c r="W397" s="496">
        <v>0</v>
      </c>
      <c r="X397" s="496">
        <v>0</v>
      </c>
      <c r="Y397" s="496">
        <v>0</v>
      </c>
      <c r="Z397" s="497"/>
    </row>
    <row r="398" spans="2:26">
      <c r="B398" s="591">
        <v>96970380</v>
      </c>
      <c r="C398" s="592">
        <v>7</v>
      </c>
      <c r="D398" s="484" t="s">
        <v>494</v>
      </c>
      <c r="E398" s="484" t="s">
        <v>134</v>
      </c>
      <c r="F398" s="485">
        <v>637</v>
      </c>
      <c r="G398" s="593">
        <v>40346</v>
      </c>
      <c r="H398" s="326" t="s">
        <v>37</v>
      </c>
      <c r="I398" s="487">
        <v>3000</v>
      </c>
      <c r="J398" s="488" t="s">
        <v>46</v>
      </c>
      <c r="K398" s="489">
        <v>4</v>
      </c>
      <c r="L398" s="490" t="s">
        <v>68</v>
      </c>
      <c r="M398" s="491" t="s">
        <v>985</v>
      </c>
      <c r="N398" s="492" t="s">
        <v>985</v>
      </c>
      <c r="O398" s="493">
        <v>5</v>
      </c>
      <c r="P398" s="464">
        <v>1000000</v>
      </c>
      <c r="Q398" s="464">
        <v>1000000</v>
      </c>
      <c r="R398" s="464">
        <v>22579160</v>
      </c>
      <c r="S398" s="464">
        <v>100183</v>
      </c>
      <c r="T398" s="464">
        <v>22679343</v>
      </c>
      <c r="U398" s="495" t="s">
        <v>645</v>
      </c>
      <c r="V398" s="496">
        <v>0</v>
      </c>
      <c r="W398" s="496">
        <v>0</v>
      </c>
      <c r="X398" s="496">
        <v>0</v>
      </c>
      <c r="Y398" s="496">
        <v>0</v>
      </c>
      <c r="Z398" s="497"/>
    </row>
    <row r="399" spans="2:26">
      <c r="B399" s="591">
        <v>96970380</v>
      </c>
      <c r="C399" s="592">
        <v>7</v>
      </c>
      <c r="D399" s="484" t="s">
        <v>494</v>
      </c>
      <c r="E399" s="484" t="s">
        <v>134</v>
      </c>
      <c r="F399" s="485">
        <v>637</v>
      </c>
      <c r="G399" s="593">
        <v>40346</v>
      </c>
      <c r="H399" s="326" t="s">
        <v>162</v>
      </c>
      <c r="I399" s="487">
        <v>63400000</v>
      </c>
      <c r="J399" s="488" t="s">
        <v>87</v>
      </c>
      <c r="K399" s="489">
        <v>7.25</v>
      </c>
      <c r="L399" s="490" t="s">
        <v>68</v>
      </c>
      <c r="M399" s="491" t="s">
        <v>985</v>
      </c>
      <c r="N399" s="492" t="s">
        <v>985</v>
      </c>
      <c r="O399" s="493">
        <v>5</v>
      </c>
      <c r="P399" s="464"/>
      <c r="Q399" s="464"/>
      <c r="R399" s="464">
        <v>0</v>
      </c>
      <c r="S399" s="464"/>
      <c r="T399" s="464"/>
      <c r="U399" s="495">
        <v>0</v>
      </c>
      <c r="V399" s="496">
        <v>0</v>
      </c>
      <c r="W399" s="496" t="s">
        <v>988</v>
      </c>
      <c r="X399" s="496">
        <v>0</v>
      </c>
      <c r="Y399" s="496">
        <v>0</v>
      </c>
      <c r="Z399" s="497"/>
    </row>
    <row r="400" spans="2:26">
      <c r="B400" s="591">
        <v>96970380</v>
      </c>
      <c r="C400" s="592">
        <v>7</v>
      </c>
      <c r="D400" s="484" t="s">
        <v>494</v>
      </c>
      <c r="E400" s="484" t="s">
        <v>142</v>
      </c>
      <c r="F400" s="485">
        <v>637</v>
      </c>
      <c r="G400" s="593">
        <v>40423</v>
      </c>
      <c r="H400" s="326" t="s">
        <v>162</v>
      </c>
      <c r="I400" s="487">
        <v>42630000</v>
      </c>
      <c r="J400" s="488" t="s">
        <v>63</v>
      </c>
      <c r="K400" s="489">
        <v>7</v>
      </c>
      <c r="L400" s="490" t="s">
        <v>68</v>
      </c>
      <c r="M400" s="491" t="s">
        <v>39</v>
      </c>
      <c r="N400" s="492" t="s">
        <v>985</v>
      </c>
      <c r="O400" s="493">
        <v>5</v>
      </c>
      <c r="P400" s="464">
        <v>21300000000</v>
      </c>
      <c r="Q400" s="464">
        <v>21300000000</v>
      </c>
      <c r="R400" s="464">
        <v>21300000</v>
      </c>
      <c r="S400" s="464">
        <v>164199</v>
      </c>
      <c r="T400" s="464">
        <v>21464199</v>
      </c>
      <c r="U400" s="495">
        <v>0</v>
      </c>
      <c r="V400" s="496">
        <v>0</v>
      </c>
      <c r="W400" s="496">
        <v>0</v>
      </c>
      <c r="X400" s="496">
        <v>0</v>
      </c>
      <c r="Y400" s="496">
        <v>0</v>
      </c>
      <c r="Z400" s="497"/>
    </row>
    <row r="401" spans="2:26">
      <c r="B401" s="591">
        <v>96970380</v>
      </c>
      <c r="C401" s="592">
        <v>7</v>
      </c>
      <c r="D401" s="484" t="s">
        <v>494</v>
      </c>
      <c r="E401" s="484" t="s">
        <v>984</v>
      </c>
      <c r="F401" s="485">
        <v>638</v>
      </c>
      <c r="G401" s="593">
        <v>40346</v>
      </c>
      <c r="H401" s="326" t="s">
        <v>37</v>
      </c>
      <c r="I401" s="487">
        <v>3000</v>
      </c>
      <c r="J401" s="488"/>
      <c r="K401" s="489"/>
      <c r="L401" s="490" t="s">
        <v>68</v>
      </c>
      <c r="M401" s="491" t="s">
        <v>39</v>
      </c>
      <c r="N401" s="492" t="s">
        <v>49</v>
      </c>
      <c r="O401" s="493">
        <v>30</v>
      </c>
      <c r="P401" s="464"/>
      <c r="Q401" s="464"/>
      <c r="R401" s="464"/>
      <c r="S401" s="464"/>
      <c r="T401" s="464"/>
      <c r="U401" s="495">
        <v>0</v>
      </c>
      <c r="V401" s="496">
        <v>0</v>
      </c>
      <c r="W401" s="496">
        <v>0</v>
      </c>
      <c r="X401" s="496">
        <v>0</v>
      </c>
      <c r="Y401" s="496">
        <v>0</v>
      </c>
      <c r="Z401" s="497"/>
    </row>
    <row r="402" spans="2:26">
      <c r="B402" s="591">
        <v>96970380</v>
      </c>
      <c r="C402" s="592">
        <v>7</v>
      </c>
      <c r="D402" s="484" t="s">
        <v>494</v>
      </c>
      <c r="E402" s="484" t="s">
        <v>134</v>
      </c>
      <c r="F402" s="485">
        <v>638</v>
      </c>
      <c r="G402" s="593">
        <v>40346</v>
      </c>
      <c r="H402" s="326" t="s">
        <v>37</v>
      </c>
      <c r="I402" s="487">
        <v>3000</v>
      </c>
      <c r="J402" s="488" t="s">
        <v>89</v>
      </c>
      <c r="K402" s="489">
        <v>4.75</v>
      </c>
      <c r="L402" s="490" t="s">
        <v>68</v>
      </c>
      <c r="M402" s="491" t="s">
        <v>985</v>
      </c>
      <c r="N402" s="492" t="s">
        <v>985</v>
      </c>
      <c r="O402" s="493">
        <v>14</v>
      </c>
      <c r="P402" s="464">
        <v>2000000</v>
      </c>
      <c r="Q402" s="464">
        <v>2000000</v>
      </c>
      <c r="R402" s="464">
        <v>45158320</v>
      </c>
      <c r="S402" s="464">
        <v>237497</v>
      </c>
      <c r="T402" s="464">
        <v>45395817</v>
      </c>
      <c r="U402" s="495" t="s">
        <v>645</v>
      </c>
      <c r="V402" s="496">
        <v>0</v>
      </c>
      <c r="W402" s="496">
        <v>0</v>
      </c>
      <c r="X402" s="496">
        <v>0</v>
      </c>
      <c r="Y402" s="496">
        <v>0</v>
      </c>
      <c r="Z402" s="497"/>
    </row>
    <row r="403" spans="2:26">
      <c r="B403" s="591">
        <v>96970380</v>
      </c>
      <c r="C403" s="592">
        <v>7</v>
      </c>
      <c r="D403" s="484" t="s">
        <v>494</v>
      </c>
      <c r="E403" s="484" t="s">
        <v>142</v>
      </c>
      <c r="F403" s="485">
        <v>638</v>
      </c>
      <c r="G403" s="593">
        <v>40423</v>
      </c>
      <c r="H403" s="326" t="s">
        <v>37</v>
      </c>
      <c r="I403" s="487">
        <v>1000</v>
      </c>
      <c r="J403" s="488" t="s">
        <v>56</v>
      </c>
      <c r="K403" s="489">
        <v>4.25</v>
      </c>
      <c r="L403" s="490" t="s">
        <v>68</v>
      </c>
      <c r="M403" s="491" t="s">
        <v>39</v>
      </c>
      <c r="N403" s="492" t="s">
        <v>985</v>
      </c>
      <c r="O403" s="493">
        <v>14</v>
      </c>
      <c r="P403" s="464">
        <v>1000000</v>
      </c>
      <c r="Q403" s="464">
        <v>1000000</v>
      </c>
      <c r="R403" s="464">
        <v>22579160</v>
      </c>
      <c r="S403" s="464">
        <v>25946</v>
      </c>
      <c r="T403" s="464">
        <v>22605106</v>
      </c>
      <c r="U403" s="495" t="s">
        <v>645</v>
      </c>
      <c r="V403" s="496">
        <v>0</v>
      </c>
      <c r="W403" s="496">
        <v>0</v>
      </c>
      <c r="X403" s="496">
        <v>0</v>
      </c>
      <c r="Y403" s="496">
        <v>0</v>
      </c>
      <c r="Z403" s="497"/>
    </row>
    <row r="404" spans="2:26">
      <c r="B404" s="591">
        <v>96579330</v>
      </c>
      <c r="C404" s="592" t="s">
        <v>107</v>
      </c>
      <c r="D404" s="484" t="s">
        <v>1038</v>
      </c>
      <c r="E404" s="484" t="s">
        <v>984</v>
      </c>
      <c r="F404" s="498">
        <v>298</v>
      </c>
      <c r="G404" s="593">
        <v>37448</v>
      </c>
      <c r="H404" s="326" t="s">
        <v>37</v>
      </c>
      <c r="I404" s="487">
        <v>2200</v>
      </c>
      <c r="J404" s="488"/>
      <c r="K404" s="489"/>
      <c r="L404" s="490" t="s">
        <v>985</v>
      </c>
      <c r="M404" s="491" t="s">
        <v>985</v>
      </c>
      <c r="N404" s="492" t="s">
        <v>985</v>
      </c>
      <c r="O404" s="493">
        <v>22</v>
      </c>
      <c r="P404" s="464"/>
      <c r="Q404" s="464"/>
      <c r="R404" s="464"/>
      <c r="S404" s="464"/>
      <c r="T404" s="464"/>
      <c r="U404" s="495">
        <v>0</v>
      </c>
      <c r="V404" s="496">
        <v>0</v>
      </c>
      <c r="W404" s="496">
        <v>0</v>
      </c>
      <c r="X404" s="496">
        <v>0</v>
      </c>
      <c r="Y404" s="496">
        <v>0</v>
      </c>
      <c r="Z404" s="497"/>
    </row>
    <row r="405" spans="2:26">
      <c r="B405" s="591">
        <v>96579330</v>
      </c>
      <c r="C405" s="592" t="s">
        <v>107</v>
      </c>
      <c r="D405" s="484" t="s">
        <v>1038</v>
      </c>
      <c r="E405" s="484" t="s">
        <v>134</v>
      </c>
      <c r="F405" s="498">
        <v>298</v>
      </c>
      <c r="G405" s="593">
        <v>37448</v>
      </c>
      <c r="H405" s="326" t="s">
        <v>37</v>
      </c>
      <c r="I405" s="487">
        <v>1000</v>
      </c>
      <c r="J405" s="488" t="s">
        <v>46</v>
      </c>
      <c r="K405" s="489">
        <v>5.8</v>
      </c>
      <c r="L405" s="490" t="s">
        <v>39</v>
      </c>
      <c r="M405" s="509" t="s">
        <v>57</v>
      </c>
      <c r="N405" s="492" t="s">
        <v>985</v>
      </c>
      <c r="O405" s="493">
        <v>6</v>
      </c>
      <c r="P405" s="464">
        <v>600000</v>
      </c>
      <c r="Q405" s="464">
        <v>0</v>
      </c>
      <c r="R405" s="464">
        <v>0</v>
      </c>
      <c r="S405" s="464"/>
      <c r="T405" s="464"/>
      <c r="U405" s="495" t="s">
        <v>645</v>
      </c>
      <c r="V405" s="496">
        <v>0</v>
      </c>
      <c r="W405" s="496">
        <v>0</v>
      </c>
      <c r="X405" s="496" t="s">
        <v>990</v>
      </c>
      <c r="Y405" s="496" t="s">
        <v>987</v>
      </c>
      <c r="Z405" s="497"/>
    </row>
    <row r="406" spans="2:26">
      <c r="B406" s="591">
        <v>96579330</v>
      </c>
      <c r="C406" s="592" t="s">
        <v>107</v>
      </c>
      <c r="D406" s="484" t="s">
        <v>1038</v>
      </c>
      <c r="E406" s="484" t="s">
        <v>134</v>
      </c>
      <c r="F406" s="498">
        <v>298</v>
      </c>
      <c r="G406" s="593">
        <v>37448</v>
      </c>
      <c r="H406" s="326" t="s">
        <v>37</v>
      </c>
      <c r="I406" s="487">
        <v>1700</v>
      </c>
      <c r="J406" s="488" t="s">
        <v>87</v>
      </c>
      <c r="K406" s="489">
        <v>6.2</v>
      </c>
      <c r="L406" s="490" t="s">
        <v>39</v>
      </c>
      <c r="M406" s="509" t="s">
        <v>57</v>
      </c>
      <c r="N406" s="492" t="s">
        <v>985</v>
      </c>
      <c r="O406" s="493">
        <v>21</v>
      </c>
      <c r="P406" s="464">
        <v>1600000</v>
      </c>
      <c r="Q406" s="464">
        <v>0</v>
      </c>
      <c r="R406" s="464">
        <v>0</v>
      </c>
      <c r="S406" s="464"/>
      <c r="T406" s="464"/>
      <c r="U406" s="495" t="s">
        <v>645</v>
      </c>
      <c r="V406" s="496">
        <v>0</v>
      </c>
      <c r="W406" s="496">
        <v>0</v>
      </c>
      <c r="X406" s="496" t="s">
        <v>990</v>
      </c>
      <c r="Y406" s="496" t="s">
        <v>987</v>
      </c>
      <c r="Z406" s="497"/>
    </row>
    <row r="407" spans="2:26">
      <c r="B407" s="591">
        <v>96579330</v>
      </c>
      <c r="C407" s="592" t="s">
        <v>107</v>
      </c>
      <c r="D407" s="484" t="s">
        <v>1038</v>
      </c>
      <c r="E407" s="484" t="s">
        <v>984</v>
      </c>
      <c r="F407" s="485">
        <v>477</v>
      </c>
      <c r="G407" s="593">
        <v>38996</v>
      </c>
      <c r="H407" s="326" t="s">
        <v>37</v>
      </c>
      <c r="I407" s="487">
        <v>4500</v>
      </c>
      <c r="J407" s="488"/>
      <c r="K407" s="489"/>
      <c r="L407" s="490" t="s">
        <v>68</v>
      </c>
      <c r="M407" s="491" t="s">
        <v>985</v>
      </c>
      <c r="N407" s="492" t="s">
        <v>985</v>
      </c>
      <c r="O407" s="493">
        <v>25</v>
      </c>
      <c r="P407" s="464"/>
      <c r="Q407" s="464"/>
      <c r="R407" s="464"/>
      <c r="S407" s="464"/>
      <c r="T407" s="464"/>
      <c r="U407" s="495">
        <v>0</v>
      </c>
      <c r="V407" s="496">
        <v>0</v>
      </c>
      <c r="W407" s="496">
        <v>0</v>
      </c>
      <c r="X407" s="496">
        <v>0</v>
      </c>
      <c r="Y407" s="496">
        <v>0</v>
      </c>
      <c r="Z407" s="497"/>
    </row>
    <row r="408" spans="2:26">
      <c r="B408" s="591">
        <v>96579330</v>
      </c>
      <c r="C408" s="592" t="s">
        <v>107</v>
      </c>
      <c r="D408" s="484" t="s">
        <v>1038</v>
      </c>
      <c r="E408" s="484" t="s">
        <v>134</v>
      </c>
      <c r="F408" s="485">
        <v>477</v>
      </c>
      <c r="G408" s="593">
        <v>39023</v>
      </c>
      <c r="H408" s="326" t="s">
        <v>37</v>
      </c>
      <c r="I408" s="487">
        <v>2200</v>
      </c>
      <c r="J408" s="488" t="s">
        <v>89</v>
      </c>
      <c r="K408" s="489">
        <v>3.6</v>
      </c>
      <c r="L408" s="490" t="s">
        <v>68</v>
      </c>
      <c r="M408" s="491" t="s">
        <v>985</v>
      </c>
      <c r="N408" s="492" t="s">
        <v>985</v>
      </c>
      <c r="O408" s="493">
        <v>5</v>
      </c>
      <c r="P408" s="464"/>
      <c r="Q408" s="464"/>
      <c r="R408" s="464">
        <v>0</v>
      </c>
      <c r="S408" s="464"/>
      <c r="T408" s="464"/>
      <c r="U408" s="495" t="s">
        <v>645</v>
      </c>
      <c r="V408" s="496">
        <v>0</v>
      </c>
      <c r="W408" s="496" t="s">
        <v>988</v>
      </c>
      <c r="X408" s="496">
        <v>0</v>
      </c>
      <c r="Y408" s="496" t="s">
        <v>987</v>
      </c>
      <c r="Z408" s="497"/>
    </row>
    <row r="409" spans="2:26">
      <c r="B409" s="591">
        <v>96579330</v>
      </c>
      <c r="C409" s="592" t="s">
        <v>107</v>
      </c>
      <c r="D409" s="484" t="s">
        <v>1038</v>
      </c>
      <c r="E409" s="484" t="s">
        <v>142</v>
      </c>
      <c r="F409" s="485">
        <v>477</v>
      </c>
      <c r="G409" s="593">
        <v>39659</v>
      </c>
      <c r="H409" s="326" t="s">
        <v>37</v>
      </c>
      <c r="I409" s="487">
        <v>2200</v>
      </c>
      <c r="J409" s="488" t="s">
        <v>56</v>
      </c>
      <c r="K409" s="489">
        <v>4.5999999999999996</v>
      </c>
      <c r="L409" s="490" t="s">
        <v>68</v>
      </c>
      <c r="M409" s="491" t="s">
        <v>985</v>
      </c>
      <c r="N409" s="492" t="s">
        <v>985</v>
      </c>
      <c r="O409" s="493">
        <v>23</v>
      </c>
      <c r="P409" s="464">
        <v>2200000</v>
      </c>
      <c r="Q409" s="464">
        <v>2200000</v>
      </c>
      <c r="R409" s="464">
        <v>49674152</v>
      </c>
      <c r="S409" s="464">
        <v>0</v>
      </c>
      <c r="T409" s="464">
        <v>49674152</v>
      </c>
      <c r="U409" s="495" t="s">
        <v>645</v>
      </c>
      <c r="V409" s="496">
        <v>0</v>
      </c>
      <c r="W409" s="496">
        <v>0</v>
      </c>
      <c r="X409" s="496">
        <v>0</v>
      </c>
      <c r="Y409" s="496" t="s">
        <v>987</v>
      </c>
      <c r="Z409" s="497"/>
    </row>
    <row r="410" spans="2:26">
      <c r="B410" s="591">
        <v>96579330</v>
      </c>
      <c r="C410" s="592" t="s">
        <v>107</v>
      </c>
      <c r="D410" s="484" t="s">
        <v>1038</v>
      </c>
      <c r="E410" s="484" t="s">
        <v>984</v>
      </c>
      <c r="F410" s="485">
        <v>478</v>
      </c>
      <c r="G410" s="593">
        <v>38996</v>
      </c>
      <c r="H410" s="326" t="s">
        <v>37</v>
      </c>
      <c r="I410" s="487">
        <v>5000</v>
      </c>
      <c r="J410" s="488"/>
      <c r="K410" s="489"/>
      <c r="L410" s="490" t="s">
        <v>68</v>
      </c>
      <c r="M410" s="491" t="s">
        <v>39</v>
      </c>
      <c r="N410" s="492" t="s">
        <v>985</v>
      </c>
      <c r="O410" s="493">
        <v>25</v>
      </c>
      <c r="P410" s="464"/>
      <c r="Q410" s="464"/>
      <c r="R410" s="464"/>
      <c r="S410" s="464"/>
      <c r="T410" s="464"/>
      <c r="U410" s="495">
        <v>0</v>
      </c>
      <c r="V410" s="496">
        <v>0</v>
      </c>
      <c r="W410" s="496">
        <v>0</v>
      </c>
      <c r="X410" s="496">
        <v>0</v>
      </c>
      <c r="Y410" s="496">
        <v>0</v>
      </c>
      <c r="Z410" s="497"/>
    </row>
    <row r="411" spans="2:26">
      <c r="B411" s="591">
        <v>96579330</v>
      </c>
      <c r="C411" s="592" t="s">
        <v>107</v>
      </c>
      <c r="D411" s="484" t="s">
        <v>1038</v>
      </c>
      <c r="E411" s="484" t="s">
        <v>134</v>
      </c>
      <c r="F411" s="485">
        <v>478</v>
      </c>
      <c r="G411" s="593">
        <v>39023</v>
      </c>
      <c r="H411" s="326" t="s">
        <v>37</v>
      </c>
      <c r="I411" s="487">
        <v>5000</v>
      </c>
      <c r="J411" s="488" t="s">
        <v>63</v>
      </c>
      <c r="K411" s="489">
        <v>3.8</v>
      </c>
      <c r="L411" s="490" t="s">
        <v>68</v>
      </c>
      <c r="M411" s="491" t="s">
        <v>39</v>
      </c>
      <c r="N411" s="492" t="s">
        <v>985</v>
      </c>
      <c r="O411" s="493">
        <v>13</v>
      </c>
      <c r="P411" s="464">
        <v>5000000</v>
      </c>
      <c r="Q411" s="464">
        <v>5000000</v>
      </c>
      <c r="R411" s="464">
        <v>112895800</v>
      </c>
      <c r="S411" s="464">
        <v>885425</v>
      </c>
      <c r="T411" s="464">
        <v>113781225</v>
      </c>
      <c r="U411" s="495" t="s">
        <v>645</v>
      </c>
      <c r="V411" s="496">
        <v>0</v>
      </c>
      <c r="W411" s="496">
        <v>0</v>
      </c>
      <c r="X411" s="496">
        <v>0</v>
      </c>
      <c r="Y411" s="496" t="s">
        <v>987</v>
      </c>
      <c r="Z411" s="497"/>
    </row>
    <row r="412" spans="2:26">
      <c r="B412" s="591">
        <v>89900400</v>
      </c>
      <c r="C412" s="592" t="s">
        <v>83</v>
      </c>
      <c r="D412" s="484" t="s">
        <v>901</v>
      </c>
      <c r="E412" s="484" t="s">
        <v>989</v>
      </c>
      <c r="F412" s="498">
        <v>232</v>
      </c>
      <c r="G412" s="593">
        <v>36789</v>
      </c>
      <c r="H412" s="326" t="s">
        <v>37</v>
      </c>
      <c r="I412" s="487">
        <v>700</v>
      </c>
      <c r="J412" s="488" t="s">
        <v>46</v>
      </c>
      <c r="K412" s="489">
        <v>7</v>
      </c>
      <c r="L412" s="490" t="s">
        <v>39</v>
      </c>
      <c r="M412" s="491" t="s">
        <v>359</v>
      </c>
      <c r="N412" s="492" t="s">
        <v>985</v>
      </c>
      <c r="O412" s="500">
        <v>21</v>
      </c>
      <c r="P412" s="464">
        <v>700000</v>
      </c>
      <c r="Q412" s="464">
        <v>474481</v>
      </c>
      <c r="R412" s="464">
        <v>10713382</v>
      </c>
      <c r="S412" s="464">
        <v>215542</v>
      </c>
      <c r="T412" s="464">
        <v>10928924</v>
      </c>
      <c r="U412" s="495" t="s">
        <v>645</v>
      </c>
      <c r="V412" s="496">
        <v>0</v>
      </c>
      <c r="W412" s="496">
        <v>0</v>
      </c>
      <c r="X412" s="496">
        <v>0</v>
      </c>
      <c r="Y412" s="496" t="s">
        <v>987</v>
      </c>
      <c r="Z412" s="497"/>
    </row>
    <row r="413" spans="2:26">
      <c r="B413" s="591">
        <v>89900400</v>
      </c>
      <c r="C413" s="592" t="s">
        <v>83</v>
      </c>
      <c r="D413" s="484" t="s">
        <v>901</v>
      </c>
      <c r="E413" s="484" t="s">
        <v>989</v>
      </c>
      <c r="F413" s="498">
        <v>232</v>
      </c>
      <c r="G413" s="593">
        <v>36789</v>
      </c>
      <c r="H413" s="326" t="s">
        <v>37</v>
      </c>
      <c r="I413" s="487">
        <v>1000</v>
      </c>
      <c r="J413" s="488" t="s">
        <v>87</v>
      </c>
      <c r="K413" s="489">
        <v>7</v>
      </c>
      <c r="L413" s="490" t="s">
        <v>39</v>
      </c>
      <c r="M413" s="491" t="s">
        <v>359</v>
      </c>
      <c r="N413" s="492" t="s">
        <v>985</v>
      </c>
      <c r="O413" s="500">
        <v>8</v>
      </c>
      <c r="P413" s="464">
        <v>1000000</v>
      </c>
      <c r="Q413" s="464">
        <v>0</v>
      </c>
      <c r="R413" s="464">
        <v>0</v>
      </c>
      <c r="S413" s="464"/>
      <c r="T413" s="464"/>
      <c r="U413" s="495" t="s">
        <v>645</v>
      </c>
      <c r="V413" s="496">
        <v>0</v>
      </c>
      <c r="W413" s="496">
        <v>0</v>
      </c>
      <c r="X413" s="496" t="s">
        <v>990</v>
      </c>
      <c r="Y413" s="496" t="s">
        <v>987</v>
      </c>
      <c r="Z413" s="497"/>
    </row>
    <row r="414" spans="2:26">
      <c r="B414" s="591">
        <v>89900400</v>
      </c>
      <c r="C414" s="592" t="s">
        <v>83</v>
      </c>
      <c r="D414" s="484" t="s">
        <v>901</v>
      </c>
      <c r="E414" s="484" t="s">
        <v>984</v>
      </c>
      <c r="F414" s="498">
        <v>293</v>
      </c>
      <c r="G414" s="593">
        <v>37386</v>
      </c>
      <c r="H414" s="326" t="s">
        <v>37</v>
      </c>
      <c r="I414" s="487">
        <v>4000</v>
      </c>
      <c r="J414" s="488"/>
      <c r="K414" s="489"/>
      <c r="L414" s="490" t="s">
        <v>985</v>
      </c>
      <c r="M414" s="491" t="s">
        <v>985</v>
      </c>
      <c r="N414" s="492" t="s">
        <v>985</v>
      </c>
      <c r="O414" s="493">
        <v>26</v>
      </c>
      <c r="P414" s="464"/>
      <c r="Q414" s="464"/>
      <c r="R414" s="464"/>
      <c r="S414" s="464"/>
      <c r="T414" s="464"/>
      <c r="U414" s="495">
        <v>0</v>
      </c>
      <c r="V414" s="496">
        <v>0</v>
      </c>
      <c r="W414" s="496">
        <v>0</v>
      </c>
      <c r="X414" s="496">
        <v>0</v>
      </c>
      <c r="Y414" s="496">
        <v>0</v>
      </c>
      <c r="Z414" s="497"/>
    </row>
    <row r="415" spans="2:26">
      <c r="B415" s="591">
        <v>89900400</v>
      </c>
      <c r="C415" s="592" t="s">
        <v>83</v>
      </c>
      <c r="D415" s="484" t="s">
        <v>901</v>
      </c>
      <c r="E415" s="484" t="s">
        <v>134</v>
      </c>
      <c r="F415" s="498">
        <v>293</v>
      </c>
      <c r="G415" s="593">
        <v>37407</v>
      </c>
      <c r="H415" s="326" t="s">
        <v>37</v>
      </c>
      <c r="I415" s="487">
        <v>1300</v>
      </c>
      <c r="J415" s="488" t="s">
        <v>98</v>
      </c>
      <c r="K415" s="489">
        <v>5.5</v>
      </c>
      <c r="L415" s="490" t="s">
        <v>68</v>
      </c>
      <c r="M415" s="491" t="s">
        <v>39</v>
      </c>
      <c r="N415" s="492" t="s">
        <v>985</v>
      </c>
      <c r="O415" s="493">
        <v>8</v>
      </c>
      <c r="P415" s="464">
        <v>1300000</v>
      </c>
      <c r="Q415" s="464">
        <v>0</v>
      </c>
      <c r="R415" s="464">
        <v>0</v>
      </c>
      <c r="S415" s="464"/>
      <c r="T415" s="464"/>
      <c r="U415" s="495" t="s">
        <v>645</v>
      </c>
      <c r="V415" s="496">
        <v>0</v>
      </c>
      <c r="W415" s="496">
        <v>0</v>
      </c>
      <c r="X415" s="496" t="s">
        <v>990</v>
      </c>
      <c r="Y415" s="496" t="s">
        <v>987</v>
      </c>
      <c r="Z415" s="497"/>
    </row>
    <row r="416" spans="2:26">
      <c r="B416" s="591">
        <v>89900400</v>
      </c>
      <c r="C416" s="592" t="s">
        <v>83</v>
      </c>
      <c r="D416" s="484" t="s">
        <v>901</v>
      </c>
      <c r="E416" s="484" t="s">
        <v>134</v>
      </c>
      <c r="F416" s="498">
        <v>293</v>
      </c>
      <c r="G416" s="593">
        <v>37407</v>
      </c>
      <c r="H416" s="326" t="s">
        <v>37</v>
      </c>
      <c r="I416" s="487">
        <v>200</v>
      </c>
      <c r="J416" s="488" t="s">
        <v>99</v>
      </c>
      <c r="K416" s="489">
        <v>5.5</v>
      </c>
      <c r="L416" s="490" t="s">
        <v>68</v>
      </c>
      <c r="M416" s="491" t="s">
        <v>39</v>
      </c>
      <c r="N416" s="492" t="s">
        <v>985</v>
      </c>
      <c r="O416" s="493">
        <v>8</v>
      </c>
      <c r="P416" s="464">
        <v>200000</v>
      </c>
      <c r="Q416" s="464">
        <v>0</v>
      </c>
      <c r="R416" s="464">
        <v>0</v>
      </c>
      <c r="S416" s="464"/>
      <c r="T416" s="464"/>
      <c r="U416" s="495" t="s">
        <v>645</v>
      </c>
      <c r="V416" s="496">
        <v>0</v>
      </c>
      <c r="W416" s="496">
        <v>0</v>
      </c>
      <c r="X416" s="496" t="s">
        <v>990</v>
      </c>
      <c r="Y416" s="496" t="s">
        <v>987</v>
      </c>
      <c r="Z416" s="497"/>
    </row>
    <row r="417" spans="2:26">
      <c r="B417" s="591">
        <v>89900400</v>
      </c>
      <c r="C417" s="592" t="s">
        <v>83</v>
      </c>
      <c r="D417" s="484" t="s">
        <v>901</v>
      </c>
      <c r="E417" s="484" t="s">
        <v>134</v>
      </c>
      <c r="F417" s="498">
        <v>293</v>
      </c>
      <c r="G417" s="593">
        <v>37407</v>
      </c>
      <c r="H417" s="326" t="s">
        <v>37</v>
      </c>
      <c r="I417" s="487">
        <v>2300</v>
      </c>
      <c r="J417" s="488" t="s">
        <v>48</v>
      </c>
      <c r="K417" s="489">
        <v>6</v>
      </c>
      <c r="L417" s="490" t="s">
        <v>68</v>
      </c>
      <c r="M417" s="491" t="s">
        <v>39</v>
      </c>
      <c r="N417" s="492" t="s">
        <v>985</v>
      </c>
      <c r="O417" s="493">
        <v>25</v>
      </c>
      <c r="P417" s="464">
        <v>2300000</v>
      </c>
      <c r="Q417" s="464">
        <v>1950312</v>
      </c>
      <c r="R417" s="464">
        <v>44036407</v>
      </c>
      <c r="S417" s="464">
        <v>426833</v>
      </c>
      <c r="T417" s="464">
        <v>44463240</v>
      </c>
      <c r="U417" s="495" t="s">
        <v>645</v>
      </c>
      <c r="V417" s="496">
        <v>0</v>
      </c>
      <c r="W417" s="496">
        <v>0</v>
      </c>
      <c r="X417" s="496">
        <v>0</v>
      </c>
      <c r="Y417" s="496" t="s">
        <v>987</v>
      </c>
      <c r="Z417" s="497"/>
    </row>
    <row r="418" spans="2:26">
      <c r="B418" s="591">
        <v>89900400</v>
      </c>
      <c r="C418" s="592" t="s">
        <v>83</v>
      </c>
      <c r="D418" s="484" t="s">
        <v>901</v>
      </c>
      <c r="E418" s="484" t="s">
        <v>134</v>
      </c>
      <c r="F418" s="498">
        <v>293</v>
      </c>
      <c r="G418" s="593">
        <v>37407</v>
      </c>
      <c r="H418" s="326" t="s">
        <v>37</v>
      </c>
      <c r="I418" s="487">
        <v>200</v>
      </c>
      <c r="J418" s="488" t="s">
        <v>104</v>
      </c>
      <c r="K418" s="489">
        <v>6</v>
      </c>
      <c r="L418" s="490" t="s">
        <v>68</v>
      </c>
      <c r="M418" s="491" t="s">
        <v>39</v>
      </c>
      <c r="N418" s="492" t="s">
        <v>985</v>
      </c>
      <c r="O418" s="493">
        <v>25</v>
      </c>
      <c r="P418" s="464">
        <v>200000</v>
      </c>
      <c r="Q418" s="464">
        <v>169592</v>
      </c>
      <c r="R418" s="464">
        <v>3829245</v>
      </c>
      <c r="S418" s="464">
        <v>37123</v>
      </c>
      <c r="T418" s="464">
        <v>3866368</v>
      </c>
      <c r="U418" s="495" t="s">
        <v>645</v>
      </c>
      <c r="V418" s="496">
        <v>0</v>
      </c>
      <c r="W418" s="496">
        <v>0</v>
      </c>
      <c r="X418" s="496">
        <v>0</v>
      </c>
      <c r="Y418" s="496" t="s">
        <v>987</v>
      </c>
      <c r="Z418" s="497"/>
    </row>
    <row r="419" spans="2:26">
      <c r="B419" s="591">
        <v>89900400</v>
      </c>
      <c r="C419" s="592" t="s">
        <v>83</v>
      </c>
      <c r="D419" s="484" t="s">
        <v>901</v>
      </c>
      <c r="E419" s="484" t="s">
        <v>984</v>
      </c>
      <c r="F419" s="485">
        <v>374</v>
      </c>
      <c r="G419" s="593">
        <v>38182</v>
      </c>
      <c r="H419" s="326" t="s">
        <v>37</v>
      </c>
      <c r="I419" s="487">
        <v>2500</v>
      </c>
      <c r="J419" s="488"/>
      <c r="K419" s="489"/>
      <c r="L419" s="490" t="s">
        <v>985</v>
      </c>
      <c r="M419" s="491" t="s">
        <v>985</v>
      </c>
      <c r="N419" s="492" t="s">
        <v>985</v>
      </c>
      <c r="O419" s="493">
        <v>30</v>
      </c>
      <c r="P419" s="464"/>
      <c r="Q419" s="464"/>
      <c r="R419" s="464"/>
      <c r="S419" s="464"/>
      <c r="T419" s="464"/>
      <c r="U419" s="495">
        <v>0</v>
      </c>
      <c r="V419" s="496">
        <v>0</v>
      </c>
      <c r="W419" s="496">
        <v>0</v>
      </c>
      <c r="X419" s="496">
        <v>0</v>
      </c>
      <c r="Y419" s="496">
        <v>0</v>
      </c>
      <c r="Z419" s="497"/>
    </row>
    <row r="420" spans="2:26">
      <c r="B420" s="591">
        <v>89900400</v>
      </c>
      <c r="C420" s="592" t="s">
        <v>83</v>
      </c>
      <c r="D420" s="484" t="s">
        <v>901</v>
      </c>
      <c r="E420" s="484" t="s">
        <v>134</v>
      </c>
      <c r="F420" s="485">
        <v>374</v>
      </c>
      <c r="G420" s="593">
        <v>38203</v>
      </c>
      <c r="H420" s="326" t="s">
        <v>37</v>
      </c>
      <c r="I420" s="487">
        <v>2500</v>
      </c>
      <c r="J420" s="488" t="s">
        <v>51</v>
      </c>
      <c r="K420" s="489">
        <v>5.5</v>
      </c>
      <c r="L420" s="490" t="s">
        <v>68</v>
      </c>
      <c r="M420" s="491" t="s">
        <v>39</v>
      </c>
      <c r="N420" s="492" t="s">
        <v>985</v>
      </c>
      <c r="O420" s="493">
        <v>25</v>
      </c>
      <c r="P420" s="464"/>
      <c r="Q420" s="464"/>
      <c r="R420" s="464">
        <v>0</v>
      </c>
      <c r="S420" s="464"/>
      <c r="T420" s="464"/>
      <c r="U420" s="495" t="s">
        <v>645</v>
      </c>
      <c r="V420" s="496">
        <v>0</v>
      </c>
      <c r="W420" s="496" t="s">
        <v>988</v>
      </c>
      <c r="X420" s="496">
        <v>0</v>
      </c>
      <c r="Y420" s="496" t="s">
        <v>987</v>
      </c>
      <c r="Z420" s="497"/>
    </row>
    <row r="421" spans="2:26">
      <c r="B421" s="591">
        <v>89900400</v>
      </c>
      <c r="C421" s="592">
        <v>0</v>
      </c>
      <c r="D421" s="484" t="s">
        <v>901</v>
      </c>
      <c r="E421" s="484" t="s">
        <v>142</v>
      </c>
      <c r="F421" s="485">
        <v>374</v>
      </c>
      <c r="G421" s="593">
        <v>41010</v>
      </c>
      <c r="H421" s="326" t="s">
        <v>37</v>
      </c>
      <c r="I421" s="487">
        <v>1000</v>
      </c>
      <c r="J421" s="488" t="s">
        <v>167</v>
      </c>
      <c r="K421" s="489">
        <v>3.75</v>
      </c>
      <c r="L421" s="490" t="s">
        <v>68</v>
      </c>
      <c r="M421" s="491" t="s">
        <v>985</v>
      </c>
      <c r="N421" s="492" t="s">
        <v>985</v>
      </c>
      <c r="O421" s="493">
        <v>10</v>
      </c>
      <c r="P421" s="464"/>
      <c r="Q421" s="464"/>
      <c r="R421" s="464">
        <v>0</v>
      </c>
      <c r="S421" s="464"/>
      <c r="T421" s="464"/>
      <c r="U421" s="495" t="s">
        <v>645</v>
      </c>
      <c r="V421" s="496">
        <v>0</v>
      </c>
      <c r="W421" s="496" t="s">
        <v>988</v>
      </c>
      <c r="X421" s="496">
        <v>0</v>
      </c>
      <c r="Y421" s="496">
        <v>0</v>
      </c>
      <c r="Z421" s="497"/>
    </row>
    <row r="422" spans="2:26">
      <c r="B422" s="591">
        <v>89900400</v>
      </c>
      <c r="C422" s="592">
        <v>0</v>
      </c>
      <c r="D422" s="484" t="s">
        <v>901</v>
      </c>
      <c r="E422" s="484" t="s">
        <v>142</v>
      </c>
      <c r="F422" s="485">
        <v>374</v>
      </c>
      <c r="G422" s="593">
        <v>41010</v>
      </c>
      <c r="H422" s="326" t="s">
        <v>37</v>
      </c>
      <c r="I422" s="487">
        <v>1000</v>
      </c>
      <c r="J422" s="488" t="s">
        <v>168</v>
      </c>
      <c r="K422" s="489">
        <v>3.95</v>
      </c>
      <c r="L422" s="490" t="s">
        <v>68</v>
      </c>
      <c r="M422" s="491" t="s">
        <v>985</v>
      </c>
      <c r="N422" s="492" t="s">
        <v>985</v>
      </c>
      <c r="O422" s="493">
        <v>20</v>
      </c>
      <c r="P422" s="464">
        <v>1000000</v>
      </c>
      <c r="Q422" s="464">
        <v>1000000</v>
      </c>
      <c r="R422" s="464">
        <v>22579160</v>
      </c>
      <c r="S422" s="464">
        <v>248562</v>
      </c>
      <c r="T422" s="464">
        <v>22827722</v>
      </c>
      <c r="U422" s="495" t="s">
        <v>645</v>
      </c>
      <c r="V422" s="496">
        <v>0</v>
      </c>
      <c r="W422" s="496">
        <v>0</v>
      </c>
      <c r="X422" s="496">
        <v>0</v>
      </c>
      <c r="Y422" s="496">
        <v>0</v>
      </c>
      <c r="Z422" s="497"/>
    </row>
    <row r="423" spans="2:26">
      <c r="B423" s="591">
        <v>89900400</v>
      </c>
      <c r="C423" s="592" t="s">
        <v>83</v>
      </c>
      <c r="D423" s="484" t="s">
        <v>901</v>
      </c>
      <c r="E423" s="484" t="s">
        <v>984</v>
      </c>
      <c r="F423" s="485">
        <v>375</v>
      </c>
      <c r="G423" s="593">
        <v>38182</v>
      </c>
      <c r="H423" s="326" t="s">
        <v>37</v>
      </c>
      <c r="I423" s="487">
        <v>2500</v>
      </c>
      <c r="J423" s="488"/>
      <c r="K423" s="489"/>
      <c r="L423" s="490" t="s">
        <v>985</v>
      </c>
      <c r="M423" s="491" t="s">
        <v>985</v>
      </c>
      <c r="N423" s="492" t="s">
        <v>985</v>
      </c>
      <c r="O423" s="493">
        <v>10</v>
      </c>
      <c r="P423" s="464"/>
      <c r="Q423" s="464"/>
      <c r="R423" s="464"/>
      <c r="S423" s="464"/>
      <c r="T423" s="464"/>
      <c r="U423" s="495">
        <v>0</v>
      </c>
      <c r="V423" s="496">
        <v>0</v>
      </c>
      <c r="W423" s="496">
        <v>0</v>
      </c>
      <c r="X423" s="496">
        <v>0</v>
      </c>
      <c r="Y423" s="496">
        <v>0</v>
      </c>
      <c r="Z423" s="497"/>
    </row>
    <row r="424" spans="2:26">
      <c r="B424" s="591">
        <v>89900400</v>
      </c>
      <c r="C424" s="592" t="s">
        <v>83</v>
      </c>
      <c r="D424" s="484" t="s">
        <v>901</v>
      </c>
      <c r="E424" s="484" t="s">
        <v>134</v>
      </c>
      <c r="F424" s="485">
        <v>375</v>
      </c>
      <c r="G424" s="593">
        <v>38203</v>
      </c>
      <c r="H424" s="326" t="s">
        <v>37</v>
      </c>
      <c r="I424" s="487">
        <v>2500</v>
      </c>
      <c r="J424" s="488" t="s">
        <v>56</v>
      </c>
      <c r="K424" s="489">
        <v>3.8</v>
      </c>
      <c r="L424" s="490" t="s">
        <v>68</v>
      </c>
      <c r="M424" s="491" t="s">
        <v>39</v>
      </c>
      <c r="N424" s="492" t="s">
        <v>985</v>
      </c>
      <c r="O424" s="493">
        <v>8</v>
      </c>
      <c r="P424" s="464">
        <v>2150000</v>
      </c>
      <c r="Q424" s="464">
        <v>0</v>
      </c>
      <c r="R424" s="464">
        <v>0</v>
      </c>
      <c r="S424" s="464">
        <v>0</v>
      </c>
      <c r="T424" s="464">
        <v>0</v>
      </c>
      <c r="U424" s="495" t="s">
        <v>645</v>
      </c>
      <c r="V424" s="496">
        <v>0</v>
      </c>
      <c r="W424" s="496">
        <v>0</v>
      </c>
      <c r="X424" s="496" t="s">
        <v>990</v>
      </c>
      <c r="Y424" s="496" t="s">
        <v>987</v>
      </c>
      <c r="Z424" s="497"/>
    </row>
    <row r="425" spans="2:26">
      <c r="B425" s="591">
        <v>89900400</v>
      </c>
      <c r="C425" s="592" t="s">
        <v>83</v>
      </c>
      <c r="D425" s="484" t="s">
        <v>901</v>
      </c>
      <c r="E425" s="484" t="s">
        <v>984</v>
      </c>
      <c r="F425" s="485">
        <v>418</v>
      </c>
      <c r="G425" s="593">
        <v>38524</v>
      </c>
      <c r="H425" s="326" t="s">
        <v>37</v>
      </c>
      <c r="I425" s="487">
        <v>2500</v>
      </c>
      <c r="J425" s="488"/>
      <c r="K425" s="489"/>
      <c r="L425" s="490" t="s">
        <v>68</v>
      </c>
      <c r="M425" s="491" t="s">
        <v>39</v>
      </c>
      <c r="N425" s="492" t="s">
        <v>985</v>
      </c>
      <c r="O425" s="493">
        <v>10</v>
      </c>
      <c r="P425" s="464"/>
      <c r="Q425" s="464"/>
      <c r="R425" s="464"/>
      <c r="S425" s="464"/>
      <c r="T425" s="464"/>
      <c r="U425" s="495">
        <v>0</v>
      </c>
      <c r="V425" s="496">
        <v>0</v>
      </c>
      <c r="W425" s="496">
        <v>0</v>
      </c>
      <c r="X425" s="496">
        <v>0</v>
      </c>
      <c r="Y425" s="496">
        <v>0</v>
      </c>
      <c r="Z425" s="497"/>
    </row>
    <row r="426" spans="2:26">
      <c r="B426" s="591">
        <v>89900400</v>
      </c>
      <c r="C426" s="592" t="s">
        <v>83</v>
      </c>
      <c r="D426" s="484" t="s">
        <v>901</v>
      </c>
      <c r="E426" s="484" t="s">
        <v>134</v>
      </c>
      <c r="F426" s="485">
        <v>418</v>
      </c>
      <c r="G426" s="593">
        <v>38532</v>
      </c>
      <c r="H426" s="326" t="s">
        <v>37</v>
      </c>
      <c r="I426" s="487">
        <v>2500</v>
      </c>
      <c r="J426" s="488" t="s">
        <v>53</v>
      </c>
      <c r="K426" s="489">
        <v>2.75</v>
      </c>
      <c r="L426" s="490" t="s">
        <v>68</v>
      </c>
      <c r="M426" s="491" t="s">
        <v>39</v>
      </c>
      <c r="N426" s="492" t="s">
        <v>985</v>
      </c>
      <c r="O426" s="493">
        <v>8</v>
      </c>
      <c r="P426" s="464"/>
      <c r="Q426" s="464"/>
      <c r="R426" s="464">
        <v>0</v>
      </c>
      <c r="S426" s="464"/>
      <c r="T426" s="464"/>
      <c r="U426" s="495" t="s">
        <v>645</v>
      </c>
      <c r="V426" s="496">
        <v>0</v>
      </c>
      <c r="W426" s="496" t="s">
        <v>988</v>
      </c>
      <c r="X426" s="496">
        <v>0</v>
      </c>
      <c r="Y426" s="496" t="s">
        <v>987</v>
      </c>
      <c r="Z426" s="497"/>
    </row>
    <row r="427" spans="2:26">
      <c r="B427" s="591">
        <v>89900400</v>
      </c>
      <c r="C427" s="592" t="s">
        <v>83</v>
      </c>
      <c r="D427" s="484" t="s">
        <v>901</v>
      </c>
      <c r="E427" s="484" t="s">
        <v>984</v>
      </c>
      <c r="F427" s="485">
        <v>419</v>
      </c>
      <c r="G427" s="593">
        <v>38524</v>
      </c>
      <c r="H427" s="326" t="s">
        <v>37</v>
      </c>
      <c r="I427" s="487">
        <v>2500</v>
      </c>
      <c r="J427" s="488"/>
      <c r="K427" s="489"/>
      <c r="L427" s="490" t="s">
        <v>68</v>
      </c>
      <c r="M427" s="491" t="s">
        <v>39</v>
      </c>
      <c r="N427" s="492" t="s">
        <v>985</v>
      </c>
      <c r="O427" s="493">
        <v>30</v>
      </c>
      <c r="P427" s="464"/>
      <c r="Q427" s="464"/>
      <c r="R427" s="464"/>
      <c r="S427" s="464"/>
      <c r="T427" s="464"/>
      <c r="U427" s="495">
        <v>0</v>
      </c>
      <c r="V427" s="496">
        <v>0</v>
      </c>
      <c r="W427" s="496">
        <v>0</v>
      </c>
      <c r="X427" s="496">
        <v>0</v>
      </c>
      <c r="Y427" s="496">
        <v>0</v>
      </c>
      <c r="Z427" s="497"/>
    </row>
    <row r="428" spans="2:26">
      <c r="B428" s="591">
        <v>89900400</v>
      </c>
      <c r="C428" s="592" t="s">
        <v>83</v>
      </c>
      <c r="D428" s="484" t="s">
        <v>901</v>
      </c>
      <c r="E428" s="484" t="s">
        <v>134</v>
      </c>
      <c r="F428" s="485">
        <v>419</v>
      </c>
      <c r="G428" s="593">
        <v>38532</v>
      </c>
      <c r="H428" s="326" t="s">
        <v>37</v>
      </c>
      <c r="I428" s="487">
        <v>2500</v>
      </c>
      <c r="J428" s="488" t="s">
        <v>59</v>
      </c>
      <c r="K428" s="489">
        <v>3.5</v>
      </c>
      <c r="L428" s="490" t="s">
        <v>68</v>
      </c>
      <c r="M428" s="491" t="s">
        <v>39</v>
      </c>
      <c r="N428" s="492" t="s">
        <v>985</v>
      </c>
      <c r="O428" s="493">
        <v>21</v>
      </c>
      <c r="P428" s="464">
        <v>2500000</v>
      </c>
      <c r="Q428" s="464">
        <v>2333334</v>
      </c>
      <c r="R428" s="464">
        <v>52684722</v>
      </c>
      <c r="S428" s="464">
        <v>838708</v>
      </c>
      <c r="T428" s="464">
        <v>53523430</v>
      </c>
      <c r="U428" s="495" t="s">
        <v>645</v>
      </c>
      <c r="V428" s="496">
        <v>0</v>
      </c>
      <c r="W428" s="496">
        <v>0</v>
      </c>
      <c r="X428" s="496">
        <v>0</v>
      </c>
      <c r="Y428" s="496" t="s">
        <v>987</v>
      </c>
      <c r="Z428" s="497"/>
    </row>
    <row r="429" spans="2:26">
      <c r="B429" s="591">
        <v>89900400</v>
      </c>
      <c r="C429" s="592" t="s">
        <v>83</v>
      </c>
      <c r="D429" s="484" t="s">
        <v>901</v>
      </c>
      <c r="E429" s="484" t="s">
        <v>984</v>
      </c>
      <c r="F429" s="485">
        <v>493</v>
      </c>
      <c r="G429" s="593">
        <v>39143</v>
      </c>
      <c r="H429" s="326" t="s">
        <v>37</v>
      </c>
      <c r="I429" s="487">
        <v>2500</v>
      </c>
      <c r="J429" s="488"/>
      <c r="K429" s="489"/>
      <c r="L429" s="490" t="s">
        <v>359</v>
      </c>
      <c r="M429" s="491" t="s">
        <v>68</v>
      </c>
      <c r="N429" s="492" t="s">
        <v>39</v>
      </c>
      <c r="O429" s="493">
        <v>30</v>
      </c>
      <c r="P429" s="464"/>
      <c r="Q429" s="464"/>
      <c r="R429" s="464"/>
      <c r="S429" s="464"/>
      <c r="T429" s="464"/>
      <c r="U429" s="495">
        <v>0</v>
      </c>
      <c r="V429" s="496">
        <v>0</v>
      </c>
      <c r="W429" s="496">
        <v>0</v>
      </c>
      <c r="X429" s="496">
        <v>0</v>
      </c>
      <c r="Y429" s="496">
        <v>0</v>
      </c>
      <c r="Z429" s="497"/>
    </row>
    <row r="430" spans="2:26">
      <c r="B430" s="591">
        <v>89900400</v>
      </c>
      <c r="C430" s="592" t="s">
        <v>83</v>
      </c>
      <c r="D430" s="484" t="s">
        <v>901</v>
      </c>
      <c r="E430" s="484" t="s">
        <v>134</v>
      </c>
      <c r="F430" s="485">
        <v>493</v>
      </c>
      <c r="G430" s="593">
        <v>39160</v>
      </c>
      <c r="H430" s="326" t="s">
        <v>37</v>
      </c>
      <c r="I430" s="487">
        <v>2500</v>
      </c>
      <c r="J430" s="488" t="s">
        <v>64</v>
      </c>
      <c r="K430" s="489">
        <v>3.4</v>
      </c>
      <c r="L430" s="490" t="s">
        <v>359</v>
      </c>
      <c r="M430" s="491" t="s">
        <v>68</v>
      </c>
      <c r="N430" s="492" t="s">
        <v>39</v>
      </c>
      <c r="O430" s="493">
        <v>21</v>
      </c>
      <c r="P430" s="464">
        <v>2300000</v>
      </c>
      <c r="Q430" s="464">
        <v>1936842</v>
      </c>
      <c r="R430" s="464">
        <v>43732265</v>
      </c>
      <c r="S430" s="464">
        <v>552928</v>
      </c>
      <c r="T430" s="464">
        <v>44285193</v>
      </c>
      <c r="U430" s="495" t="s">
        <v>645</v>
      </c>
      <c r="V430" s="496">
        <v>0</v>
      </c>
      <c r="W430" s="496">
        <v>0</v>
      </c>
      <c r="X430" s="496">
        <v>0</v>
      </c>
      <c r="Y430" s="496" t="s">
        <v>987</v>
      </c>
      <c r="Z430" s="497"/>
    </row>
    <row r="431" spans="2:26">
      <c r="B431" s="591">
        <v>89900400</v>
      </c>
      <c r="C431" s="592" t="s">
        <v>83</v>
      </c>
      <c r="D431" s="484" t="s">
        <v>901</v>
      </c>
      <c r="E431" s="484" t="s">
        <v>984</v>
      </c>
      <c r="F431" s="485">
        <v>494</v>
      </c>
      <c r="G431" s="593">
        <v>39143</v>
      </c>
      <c r="H431" s="326" t="s">
        <v>37</v>
      </c>
      <c r="I431" s="487">
        <v>2500</v>
      </c>
      <c r="J431" s="488"/>
      <c r="K431" s="489"/>
      <c r="L431" s="490" t="s">
        <v>359</v>
      </c>
      <c r="M431" s="491" t="s">
        <v>68</v>
      </c>
      <c r="N431" s="492" t="s">
        <v>39</v>
      </c>
      <c r="O431" s="493">
        <v>10</v>
      </c>
      <c r="P431" s="464"/>
      <c r="Q431" s="464"/>
      <c r="R431" s="464"/>
      <c r="S431" s="464"/>
      <c r="T431" s="464"/>
      <c r="U431" s="495">
        <v>0</v>
      </c>
      <c r="V431" s="496">
        <v>0</v>
      </c>
      <c r="W431" s="496" t="s">
        <v>988</v>
      </c>
      <c r="X431" s="496">
        <v>0</v>
      </c>
      <c r="Y431" s="496">
        <v>0</v>
      </c>
      <c r="Z431" s="497"/>
    </row>
    <row r="432" spans="2:26">
      <c r="B432" s="595">
        <v>89900400</v>
      </c>
      <c r="C432" s="592">
        <v>0</v>
      </c>
      <c r="D432" s="484" t="s">
        <v>901</v>
      </c>
      <c r="E432" s="484" t="s">
        <v>984</v>
      </c>
      <c r="F432" s="485">
        <v>561</v>
      </c>
      <c r="G432" s="593">
        <v>39813</v>
      </c>
      <c r="H432" s="326" t="s">
        <v>37</v>
      </c>
      <c r="I432" s="487">
        <v>2500</v>
      </c>
      <c r="J432" s="488"/>
      <c r="K432" s="489"/>
      <c r="L432" s="490" t="s">
        <v>39</v>
      </c>
      <c r="M432" s="491" t="s">
        <v>68</v>
      </c>
      <c r="N432" s="492" t="s">
        <v>359</v>
      </c>
      <c r="O432" s="493">
        <v>10</v>
      </c>
      <c r="P432" s="464"/>
      <c r="Q432" s="464"/>
      <c r="R432" s="464"/>
      <c r="S432" s="464"/>
      <c r="T432" s="464"/>
      <c r="U432" s="495">
        <v>0</v>
      </c>
      <c r="V432" s="496">
        <v>0</v>
      </c>
      <c r="W432" s="496">
        <v>0</v>
      </c>
      <c r="X432" s="496">
        <v>0</v>
      </c>
      <c r="Y432" s="496">
        <v>0</v>
      </c>
      <c r="Z432" s="497"/>
    </row>
    <row r="433" spans="2:26">
      <c r="B433" s="595">
        <v>89900400</v>
      </c>
      <c r="C433" s="592">
        <v>0</v>
      </c>
      <c r="D433" s="484" t="s">
        <v>901</v>
      </c>
      <c r="E433" s="484" t="s">
        <v>134</v>
      </c>
      <c r="F433" s="485">
        <v>561</v>
      </c>
      <c r="G433" s="593">
        <v>39834</v>
      </c>
      <c r="H433" s="326" t="s">
        <v>37</v>
      </c>
      <c r="I433" s="487">
        <v>2500</v>
      </c>
      <c r="J433" s="488" t="s">
        <v>75</v>
      </c>
      <c r="K433" s="489">
        <v>4.95</v>
      </c>
      <c r="L433" s="490" t="s">
        <v>39</v>
      </c>
      <c r="M433" s="491" t="s">
        <v>68</v>
      </c>
      <c r="N433" s="492" t="s">
        <v>359</v>
      </c>
      <c r="O433" s="493">
        <v>5</v>
      </c>
      <c r="P433" s="464">
        <v>500000</v>
      </c>
      <c r="Q433" s="464">
        <v>500000</v>
      </c>
      <c r="R433" s="464">
        <v>11289580</v>
      </c>
      <c r="S433" s="464">
        <v>6001</v>
      </c>
      <c r="T433" s="464">
        <v>11295581</v>
      </c>
      <c r="U433" s="495" t="s">
        <v>645</v>
      </c>
      <c r="V433" s="496">
        <v>0</v>
      </c>
      <c r="W433" s="496">
        <v>0</v>
      </c>
      <c r="X433" s="496">
        <v>0</v>
      </c>
      <c r="Y433" s="496" t="s">
        <v>987</v>
      </c>
      <c r="Z433" s="497"/>
    </row>
    <row r="434" spans="2:26">
      <c r="B434" s="595">
        <v>89900400</v>
      </c>
      <c r="C434" s="592">
        <v>0</v>
      </c>
      <c r="D434" s="484" t="s">
        <v>901</v>
      </c>
      <c r="E434" s="484" t="s">
        <v>134</v>
      </c>
      <c r="F434" s="485">
        <v>561</v>
      </c>
      <c r="G434" s="593">
        <v>39834</v>
      </c>
      <c r="H434" s="326" t="s">
        <v>37</v>
      </c>
      <c r="I434" s="487">
        <v>2500</v>
      </c>
      <c r="J434" s="488" t="s">
        <v>116</v>
      </c>
      <c r="K434" s="489">
        <v>4.8</v>
      </c>
      <c r="L434" s="490" t="s">
        <v>39</v>
      </c>
      <c r="M434" s="491" t="s">
        <v>68</v>
      </c>
      <c r="N434" s="492" t="s">
        <v>359</v>
      </c>
      <c r="O434" s="493">
        <v>10</v>
      </c>
      <c r="P434" s="464"/>
      <c r="Q434" s="464"/>
      <c r="R434" s="464">
        <v>0</v>
      </c>
      <c r="S434" s="464"/>
      <c r="T434" s="464"/>
      <c r="U434" s="495" t="s">
        <v>645</v>
      </c>
      <c r="V434" s="496">
        <v>0</v>
      </c>
      <c r="W434" s="496" t="s">
        <v>988</v>
      </c>
      <c r="X434" s="496">
        <v>0</v>
      </c>
      <c r="Y434" s="496" t="s">
        <v>987</v>
      </c>
      <c r="Z434" s="497"/>
    </row>
    <row r="435" spans="2:26">
      <c r="B435" s="595">
        <v>89900400</v>
      </c>
      <c r="C435" s="592">
        <v>0</v>
      </c>
      <c r="D435" s="484" t="s">
        <v>901</v>
      </c>
      <c r="E435" s="484" t="s">
        <v>984</v>
      </c>
      <c r="F435" s="485">
        <v>562</v>
      </c>
      <c r="G435" s="593">
        <v>39813</v>
      </c>
      <c r="H435" s="326" t="s">
        <v>37</v>
      </c>
      <c r="I435" s="487">
        <v>2500</v>
      </c>
      <c r="J435" s="488"/>
      <c r="K435" s="489"/>
      <c r="L435" s="490" t="s">
        <v>39</v>
      </c>
      <c r="M435" s="491" t="s">
        <v>68</v>
      </c>
      <c r="N435" s="492" t="s">
        <v>359</v>
      </c>
      <c r="O435" s="493">
        <v>30</v>
      </c>
      <c r="P435" s="464"/>
      <c r="Q435" s="464"/>
      <c r="R435" s="464"/>
      <c r="S435" s="464"/>
      <c r="T435" s="464"/>
      <c r="U435" s="495">
        <v>0</v>
      </c>
      <c r="V435" s="496">
        <v>0</v>
      </c>
      <c r="W435" s="496">
        <v>0</v>
      </c>
      <c r="X435" s="496">
        <v>0</v>
      </c>
      <c r="Y435" s="496">
        <v>0</v>
      </c>
      <c r="Z435" s="497"/>
    </row>
    <row r="436" spans="2:26">
      <c r="B436" s="595">
        <v>89900400</v>
      </c>
      <c r="C436" s="592">
        <v>0</v>
      </c>
      <c r="D436" s="484" t="s">
        <v>901</v>
      </c>
      <c r="E436" s="484" t="s">
        <v>134</v>
      </c>
      <c r="F436" s="485">
        <v>562</v>
      </c>
      <c r="G436" s="593">
        <v>39834</v>
      </c>
      <c r="H436" s="326" t="s">
        <v>37</v>
      </c>
      <c r="I436" s="487">
        <v>2500</v>
      </c>
      <c r="J436" s="488" t="s">
        <v>123</v>
      </c>
      <c r="K436" s="489">
        <v>4.9000000000000004</v>
      </c>
      <c r="L436" s="490" t="s">
        <v>39</v>
      </c>
      <c r="M436" s="491" t="s">
        <v>68</v>
      </c>
      <c r="N436" s="492" t="s">
        <v>359</v>
      </c>
      <c r="O436" s="493">
        <v>21</v>
      </c>
      <c r="P436" s="464">
        <v>2000000</v>
      </c>
      <c r="Q436" s="464">
        <v>2000000</v>
      </c>
      <c r="R436" s="464">
        <v>45158320</v>
      </c>
      <c r="S436" s="464">
        <v>23764</v>
      </c>
      <c r="T436" s="464">
        <v>45182084</v>
      </c>
      <c r="U436" s="495" t="s">
        <v>645</v>
      </c>
      <c r="V436" s="496">
        <v>0</v>
      </c>
      <c r="W436" s="496">
        <v>0</v>
      </c>
      <c r="X436" s="496">
        <v>0</v>
      </c>
      <c r="Y436" s="496" t="s">
        <v>987</v>
      </c>
      <c r="Z436" s="497"/>
    </row>
    <row r="437" spans="2:26">
      <c r="B437" s="591">
        <v>93767000</v>
      </c>
      <c r="C437" s="592" t="s">
        <v>61</v>
      </c>
      <c r="D437" s="484" t="s">
        <v>1039</v>
      </c>
      <c r="E437" s="484" t="s">
        <v>984</v>
      </c>
      <c r="F437" s="485">
        <v>390</v>
      </c>
      <c r="G437" s="593">
        <v>38285</v>
      </c>
      <c r="H437" s="326" t="s">
        <v>37</v>
      </c>
      <c r="I437" s="487">
        <v>1500</v>
      </c>
      <c r="J437" s="488"/>
      <c r="K437" s="489"/>
      <c r="L437" s="490" t="s">
        <v>39</v>
      </c>
      <c r="M437" s="491" t="s">
        <v>986</v>
      </c>
      <c r="N437" s="492" t="s">
        <v>985</v>
      </c>
      <c r="O437" s="493">
        <v>21</v>
      </c>
      <c r="P437" s="464"/>
      <c r="Q437" s="464"/>
      <c r="R437" s="464"/>
      <c r="S437" s="464"/>
      <c r="T437" s="464"/>
      <c r="U437" s="495">
        <v>0</v>
      </c>
      <c r="V437" s="496">
        <v>0</v>
      </c>
      <c r="W437" s="496">
        <v>0</v>
      </c>
      <c r="X437" s="496">
        <v>0</v>
      </c>
      <c r="Y437" s="496">
        <v>0</v>
      </c>
      <c r="Z437" s="497"/>
    </row>
    <row r="438" spans="2:26">
      <c r="B438" s="591">
        <v>93767000</v>
      </c>
      <c r="C438" s="592" t="s">
        <v>61</v>
      </c>
      <c r="D438" s="484" t="s">
        <v>1039</v>
      </c>
      <c r="E438" s="484" t="s">
        <v>134</v>
      </c>
      <c r="F438" s="485">
        <v>390</v>
      </c>
      <c r="G438" s="593">
        <v>38285</v>
      </c>
      <c r="H438" s="326" t="s">
        <v>37</v>
      </c>
      <c r="I438" s="487">
        <v>1500</v>
      </c>
      <c r="J438" s="488" t="s">
        <v>63</v>
      </c>
      <c r="K438" s="489">
        <v>4.75</v>
      </c>
      <c r="L438" s="490" t="s">
        <v>39</v>
      </c>
      <c r="M438" s="491" t="s">
        <v>986</v>
      </c>
      <c r="N438" s="492" t="s">
        <v>985</v>
      </c>
      <c r="O438" s="493">
        <v>21</v>
      </c>
      <c r="P438" s="464">
        <v>800000</v>
      </c>
      <c r="Q438" s="464">
        <v>0</v>
      </c>
      <c r="R438" s="464">
        <v>0</v>
      </c>
      <c r="S438" s="464"/>
      <c r="T438" s="464"/>
      <c r="U438" s="495" t="s">
        <v>645</v>
      </c>
      <c r="V438" s="496">
        <v>0</v>
      </c>
      <c r="W438" s="496">
        <v>0</v>
      </c>
      <c r="X438" s="496" t="s">
        <v>990</v>
      </c>
      <c r="Y438" s="496" t="s">
        <v>987</v>
      </c>
      <c r="Z438" s="497"/>
    </row>
    <row r="439" spans="2:26">
      <c r="B439" s="591">
        <v>93767000</v>
      </c>
      <c r="C439" s="592" t="s">
        <v>61</v>
      </c>
      <c r="D439" s="484" t="s">
        <v>1039</v>
      </c>
      <c r="E439" s="484" t="s">
        <v>984</v>
      </c>
      <c r="F439" s="485">
        <v>391</v>
      </c>
      <c r="G439" s="593">
        <v>38285</v>
      </c>
      <c r="H439" s="326" t="s">
        <v>37</v>
      </c>
      <c r="I439" s="487">
        <v>1400</v>
      </c>
      <c r="J439" s="488"/>
      <c r="K439" s="489"/>
      <c r="L439" s="490" t="s">
        <v>39</v>
      </c>
      <c r="M439" s="491" t="s">
        <v>986</v>
      </c>
      <c r="N439" s="492" t="s">
        <v>985</v>
      </c>
      <c r="O439" s="493">
        <v>10</v>
      </c>
      <c r="P439" s="464"/>
      <c r="Q439" s="464"/>
      <c r="R439" s="464"/>
      <c r="S439" s="464"/>
      <c r="T439" s="464"/>
      <c r="U439" s="495">
        <v>0</v>
      </c>
      <c r="V439" s="496">
        <v>0</v>
      </c>
      <c r="W439" s="496">
        <v>0</v>
      </c>
      <c r="X439" s="496">
        <v>0</v>
      </c>
      <c r="Y439" s="496">
        <v>0</v>
      </c>
      <c r="Z439" s="497"/>
    </row>
    <row r="440" spans="2:26">
      <c r="B440" s="591">
        <v>93767000</v>
      </c>
      <c r="C440" s="592" t="s">
        <v>61</v>
      </c>
      <c r="D440" s="484" t="s">
        <v>1039</v>
      </c>
      <c r="E440" s="484" t="s">
        <v>134</v>
      </c>
      <c r="F440" s="485">
        <v>391</v>
      </c>
      <c r="G440" s="593">
        <v>38285</v>
      </c>
      <c r="H440" s="326" t="s">
        <v>37</v>
      </c>
      <c r="I440" s="487">
        <v>1400</v>
      </c>
      <c r="J440" s="488" t="s">
        <v>89</v>
      </c>
      <c r="K440" s="489">
        <v>3.5</v>
      </c>
      <c r="L440" s="490" t="s">
        <v>39</v>
      </c>
      <c r="M440" s="491" t="s">
        <v>986</v>
      </c>
      <c r="N440" s="492" t="s">
        <v>985</v>
      </c>
      <c r="O440" s="493">
        <v>10</v>
      </c>
      <c r="P440" s="464">
        <v>1400000</v>
      </c>
      <c r="Q440" s="464">
        <v>0</v>
      </c>
      <c r="R440" s="464">
        <v>0</v>
      </c>
      <c r="S440" s="464"/>
      <c r="T440" s="464"/>
      <c r="U440" s="495" t="s">
        <v>645</v>
      </c>
      <c r="V440" s="496">
        <v>0</v>
      </c>
      <c r="W440" s="496">
        <v>0</v>
      </c>
      <c r="X440" s="496" t="s">
        <v>990</v>
      </c>
      <c r="Y440" s="496" t="s">
        <v>987</v>
      </c>
      <c r="Z440" s="497"/>
    </row>
    <row r="441" spans="2:26">
      <c r="B441" s="591">
        <v>93767000</v>
      </c>
      <c r="C441" s="592" t="s">
        <v>61</v>
      </c>
      <c r="D441" s="484" t="s">
        <v>1039</v>
      </c>
      <c r="E441" s="484" t="s">
        <v>984</v>
      </c>
      <c r="F441" s="485">
        <v>531</v>
      </c>
      <c r="G441" s="593">
        <v>39554</v>
      </c>
      <c r="H441" s="326" t="s">
        <v>37</v>
      </c>
      <c r="I441" s="487">
        <v>4000</v>
      </c>
      <c r="J441" s="488"/>
      <c r="K441" s="489"/>
      <c r="L441" s="490" t="s">
        <v>39</v>
      </c>
      <c r="M441" s="491" t="s">
        <v>68</v>
      </c>
      <c r="N441" s="492" t="s">
        <v>985</v>
      </c>
      <c r="O441" s="493">
        <v>10</v>
      </c>
      <c r="P441" s="464"/>
      <c r="Q441" s="464"/>
      <c r="R441" s="464"/>
      <c r="S441" s="464"/>
      <c r="T441" s="464"/>
      <c r="U441" s="495">
        <v>0</v>
      </c>
      <c r="V441" s="496">
        <v>0</v>
      </c>
      <c r="W441" s="496">
        <v>0</v>
      </c>
      <c r="X441" s="496">
        <v>0</v>
      </c>
      <c r="Y441" s="496">
        <v>0</v>
      </c>
      <c r="Z441" s="497"/>
    </row>
    <row r="442" spans="2:26">
      <c r="B442" s="591">
        <v>93767000</v>
      </c>
      <c r="C442" s="592" t="s">
        <v>61</v>
      </c>
      <c r="D442" s="484" t="s">
        <v>1039</v>
      </c>
      <c r="E442" s="484" t="s">
        <v>134</v>
      </c>
      <c r="F442" s="485">
        <v>531</v>
      </c>
      <c r="G442" s="593">
        <v>39563</v>
      </c>
      <c r="H442" s="326" t="s">
        <v>37</v>
      </c>
      <c r="I442" s="487">
        <v>4000</v>
      </c>
      <c r="J442" s="488" t="s">
        <v>56</v>
      </c>
      <c r="K442" s="489">
        <v>3.8</v>
      </c>
      <c r="L442" s="490" t="s">
        <v>39</v>
      </c>
      <c r="M442" s="491" t="s">
        <v>68</v>
      </c>
      <c r="N442" s="492" t="s">
        <v>985</v>
      </c>
      <c r="O442" s="493">
        <v>8</v>
      </c>
      <c r="P442" s="464">
        <v>1800000</v>
      </c>
      <c r="Q442" s="464">
        <v>1440000</v>
      </c>
      <c r="R442" s="464">
        <v>32513990</v>
      </c>
      <c r="S442" s="464">
        <v>256111</v>
      </c>
      <c r="T442" s="464">
        <v>32770101</v>
      </c>
      <c r="U442" s="495" t="s">
        <v>645</v>
      </c>
      <c r="V442" s="496">
        <v>0</v>
      </c>
      <c r="W442" s="496">
        <v>0</v>
      </c>
      <c r="X442" s="496">
        <v>0</v>
      </c>
      <c r="Y442" s="496" t="s">
        <v>987</v>
      </c>
      <c r="Z442" s="497"/>
    </row>
    <row r="443" spans="2:26">
      <c r="B443" s="591">
        <v>93767000</v>
      </c>
      <c r="C443" s="592" t="s">
        <v>61</v>
      </c>
      <c r="D443" s="484" t="s">
        <v>1039</v>
      </c>
      <c r="E443" s="484" t="s">
        <v>984</v>
      </c>
      <c r="F443" s="485">
        <v>532</v>
      </c>
      <c r="G443" s="593">
        <v>39554</v>
      </c>
      <c r="H443" s="326" t="s">
        <v>37</v>
      </c>
      <c r="I443" s="487">
        <v>4000</v>
      </c>
      <c r="J443" s="488"/>
      <c r="K443" s="489"/>
      <c r="L443" s="490" t="s">
        <v>39</v>
      </c>
      <c r="M443" s="491" t="s">
        <v>68</v>
      </c>
      <c r="N443" s="492" t="s">
        <v>985</v>
      </c>
      <c r="O443" s="493">
        <v>25</v>
      </c>
      <c r="P443" s="464"/>
      <c r="Q443" s="464"/>
      <c r="R443" s="464"/>
      <c r="S443" s="464"/>
      <c r="T443" s="464"/>
      <c r="U443" s="495">
        <v>0</v>
      </c>
      <c r="V443" s="496">
        <v>0</v>
      </c>
      <c r="W443" s="496">
        <v>0</v>
      </c>
      <c r="X443" s="496">
        <v>0</v>
      </c>
      <c r="Y443" s="496">
        <v>0</v>
      </c>
      <c r="Z443" s="497"/>
    </row>
    <row r="444" spans="2:26">
      <c r="B444" s="591">
        <v>93767000</v>
      </c>
      <c r="C444" s="592" t="s">
        <v>61</v>
      </c>
      <c r="D444" s="484" t="s">
        <v>1039</v>
      </c>
      <c r="E444" s="484" t="s">
        <v>134</v>
      </c>
      <c r="F444" s="485">
        <v>532</v>
      </c>
      <c r="G444" s="593">
        <v>39563</v>
      </c>
      <c r="H444" s="326" t="s">
        <v>37</v>
      </c>
      <c r="I444" s="487">
        <v>4000</v>
      </c>
      <c r="J444" s="488" t="s">
        <v>51</v>
      </c>
      <c r="K444" s="489">
        <v>4.45</v>
      </c>
      <c r="L444" s="490" t="s">
        <v>39</v>
      </c>
      <c r="M444" s="491" t="s">
        <v>68</v>
      </c>
      <c r="N444" s="492" t="s">
        <v>985</v>
      </c>
      <c r="O444" s="493">
        <v>21</v>
      </c>
      <c r="P444" s="464">
        <v>2200000</v>
      </c>
      <c r="Q444" s="464">
        <v>2200000</v>
      </c>
      <c r="R444" s="464">
        <v>49674152</v>
      </c>
      <c r="S444" s="464">
        <v>457489</v>
      </c>
      <c r="T444" s="464">
        <v>50131641</v>
      </c>
      <c r="U444" s="495" t="s">
        <v>645</v>
      </c>
      <c r="V444" s="496">
        <v>0</v>
      </c>
      <c r="W444" s="496">
        <v>0</v>
      </c>
      <c r="X444" s="496">
        <v>0</v>
      </c>
      <c r="Y444" s="496" t="s">
        <v>987</v>
      </c>
      <c r="Z444" s="497"/>
    </row>
    <row r="445" spans="2:26">
      <c r="B445" s="591">
        <v>96678790</v>
      </c>
      <c r="C445" s="592" t="s">
        <v>159</v>
      </c>
      <c r="D445" s="484" t="s">
        <v>560</v>
      </c>
      <c r="E445" s="484" t="s">
        <v>984</v>
      </c>
      <c r="F445" s="485">
        <v>324</v>
      </c>
      <c r="G445" s="593">
        <v>37658</v>
      </c>
      <c r="H445" s="326" t="s">
        <v>37</v>
      </c>
      <c r="I445" s="487">
        <v>1000</v>
      </c>
      <c r="J445" s="488"/>
      <c r="K445" s="489"/>
      <c r="L445" s="490" t="s">
        <v>985</v>
      </c>
      <c r="M445" s="491" t="s">
        <v>985</v>
      </c>
      <c r="N445" s="492" t="s">
        <v>985</v>
      </c>
      <c r="O445" s="493">
        <v>10</v>
      </c>
      <c r="P445" s="464"/>
      <c r="Q445" s="464"/>
      <c r="R445" s="464"/>
      <c r="S445" s="464"/>
      <c r="T445" s="464"/>
      <c r="U445" s="495">
        <v>0</v>
      </c>
      <c r="V445" s="496">
        <v>0</v>
      </c>
      <c r="W445" s="496">
        <v>0</v>
      </c>
      <c r="X445" s="496">
        <v>0</v>
      </c>
      <c r="Y445" s="496">
        <v>0</v>
      </c>
      <c r="Z445" s="497"/>
    </row>
    <row r="446" spans="2:26">
      <c r="B446" s="591">
        <v>96678790</v>
      </c>
      <c r="C446" s="592" t="s">
        <v>159</v>
      </c>
      <c r="D446" s="484" t="s">
        <v>560</v>
      </c>
      <c r="E446" s="484" t="s">
        <v>134</v>
      </c>
      <c r="F446" s="485">
        <v>324</v>
      </c>
      <c r="G446" s="593">
        <v>37658</v>
      </c>
      <c r="H446" s="326" t="s">
        <v>162</v>
      </c>
      <c r="I446" s="487">
        <v>8500000</v>
      </c>
      <c r="J446" s="488" t="s">
        <v>98</v>
      </c>
      <c r="K446" s="489">
        <v>8</v>
      </c>
      <c r="L446" s="490" t="s">
        <v>68</v>
      </c>
      <c r="M446" s="491" t="s">
        <v>985</v>
      </c>
      <c r="N446" s="492" t="s">
        <v>985</v>
      </c>
      <c r="O446" s="493">
        <v>5</v>
      </c>
      <c r="P446" s="464">
        <v>8500000000</v>
      </c>
      <c r="Q446" s="464">
        <v>0</v>
      </c>
      <c r="R446" s="464">
        <v>0</v>
      </c>
      <c r="S446" s="464"/>
      <c r="T446" s="464"/>
      <c r="U446" s="495">
        <v>0</v>
      </c>
      <c r="V446" s="496">
        <v>0</v>
      </c>
      <c r="W446" s="496">
        <v>0</v>
      </c>
      <c r="X446" s="496" t="s">
        <v>990</v>
      </c>
      <c r="Y446" s="496" t="s">
        <v>987</v>
      </c>
      <c r="Z446" s="497" t="s">
        <v>993</v>
      </c>
    </row>
    <row r="447" spans="2:26">
      <c r="B447" s="591">
        <v>96678790</v>
      </c>
      <c r="C447" s="592" t="s">
        <v>159</v>
      </c>
      <c r="D447" s="484" t="s">
        <v>560</v>
      </c>
      <c r="E447" s="484" t="s">
        <v>134</v>
      </c>
      <c r="F447" s="485">
        <v>324</v>
      </c>
      <c r="G447" s="593">
        <v>37658</v>
      </c>
      <c r="H447" s="326" t="s">
        <v>162</v>
      </c>
      <c r="I447" s="487">
        <v>8150000</v>
      </c>
      <c r="J447" s="488" t="s">
        <v>99</v>
      </c>
      <c r="K447" s="489">
        <v>8</v>
      </c>
      <c r="L447" s="490" t="s">
        <v>68</v>
      </c>
      <c r="M447" s="491" t="s">
        <v>985</v>
      </c>
      <c r="N447" s="492" t="s">
        <v>985</v>
      </c>
      <c r="O447" s="493">
        <v>5</v>
      </c>
      <c r="P447" s="464">
        <v>8150000000</v>
      </c>
      <c r="Q447" s="464">
        <v>0</v>
      </c>
      <c r="R447" s="464">
        <v>0</v>
      </c>
      <c r="S447" s="464"/>
      <c r="T447" s="464"/>
      <c r="U447" s="495">
        <v>0</v>
      </c>
      <c r="V447" s="496">
        <v>0</v>
      </c>
      <c r="W447" s="496">
        <v>0</v>
      </c>
      <c r="X447" s="496" t="s">
        <v>990</v>
      </c>
      <c r="Y447" s="496" t="s">
        <v>987</v>
      </c>
      <c r="Z447" s="497" t="s">
        <v>993</v>
      </c>
    </row>
    <row r="448" spans="2:26">
      <c r="B448" s="591">
        <v>96678790</v>
      </c>
      <c r="C448" s="592" t="s">
        <v>159</v>
      </c>
      <c r="D448" s="484" t="s">
        <v>560</v>
      </c>
      <c r="E448" s="484" t="s">
        <v>142</v>
      </c>
      <c r="F448" s="485">
        <v>324</v>
      </c>
      <c r="G448" s="593">
        <v>38404</v>
      </c>
      <c r="H448" s="326" t="s">
        <v>162</v>
      </c>
      <c r="I448" s="487">
        <v>6450000</v>
      </c>
      <c r="J448" s="488" t="s">
        <v>63</v>
      </c>
      <c r="K448" s="489">
        <v>6</v>
      </c>
      <c r="L448" s="490" t="s">
        <v>68</v>
      </c>
      <c r="M448" s="491" t="s">
        <v>985</v>
      </c>
      <c r="N448" s="492" t="s">
        <v>985</v>
      </c>
      <c r="O448" s="493">
        <v>5</v>
      </c>
      <c r="P448" s="464">
        <v>6450000000</v>
      </c>
      <c r="Q448" s="464">
        <v>0</v>
      </c>
      <c r="R448" s="464">
        <v>0</v>
      </c>
      <c r="S448" s="464"/>
      <c r="T448" s="464"/>
      <c r="U448" s="495">
        <v>0</v>
      </c>
      <c r="V448" s="496">
        <v>0</v>
      </c>
      <c r="W448" s="496">
        <v>0</v>
      </c>
      <c r="X448" s="496" t="s">
        <v>990</v>
      </c>
      <c r="Y448" s="496" t="s">
        <v>987</v>
      </c>
      <c r="Z448" s="497" t="s">
        <v>993</v>
      </c>
    </row>
    <row r="449" spans="2:26">
      <c r="B449" s="591">
        <v>96678790</v>
      </c>
      <c r="C449" s="592" t="s">
        <v>159</v>
      </c>
      <c r="D449" s="484" t="s">
        <v>560</v>
      </c>
      <c r="E449" s="484" t="s">
        <v>984</v>
      </c>
      <c r="F449" s="485">
        <v>423</v>
      </c>
      <c r="G449" s="593">
        <v>38548</v>
      </c>
      <c r="H449" s="326" t="s">
        <v>37</v>
      </c>
      <c r="I449" s="487">
        <v>1200</v>
      </c>
      <c r="J449" s="488"/>
      <c r="K449" s="489"/>
      <c r="L449" s="490" t="s">
        <v>68</v>
      </c>
      <c r="M449" s="491" t="s">
        <v>985</v>
      </c>
      <c r="N449" s="492" t="s">
        <v>985</v>
      </c>
      <c r="O449" s="493">
        <v>10</v>
      </c>
      <c r="P449" s="464"/>
      <c r="Q449" s="464"/>
      <c r="R449" s="464"/>
      <c r="S449" s="464"/>
      <c r="T449" s="464"/>
      <c r="U449" s="495">
        <v>0</v>
      </c>
      <c r="V449" s="496">
        <v>0</v>
      </c>
      <c r="W449" s="496">
        <v>0</v>
      </c>
      <c r="X449" s="496">
        <v>0</v>
      </c>
      <c r="Y449" s="496">
        <v>0</v>
      </c>
      <c r="Z449" s="497"/>
    </row>
    <row r="450" spans="2:26">
      <c r="B450" s="591">
        <v>96678790</v>
      </c>
      <c r="C450" s="592" t="s">
        <v>159</v>
      </c>
      <c r="D450" s="484" t="s">
        <v>560</v>
      </c>
      <c r="E450" s="484" t="s">
        <v>134</v>
      </c>
      <c r="F450" s="485">
        <v>423</v>
      </c>
      <c r="G450" s="593">
        <v>38555</v>
      </c>
      <c r="H450" s="326" t="s">
        <v>162</v>
      </c>
      <c r="I450" s="487">
        <v>21030000</v>
      </c>
      <c r="J450" s="488" t="s">
        <v>56</v>
      </c>
      <c r="K450" s="489">
        <v>6.2</v>
      </c>
      <c r="L450" s="490" t="s">
        <v>68</v>
      </c>
      <c r="M450" s="491" t="s">
        <v>985</v>
      </c>
      <c r="N450" s="492" t="s">
        <v>985</v>
      </c>
      <c r="O450" s="493">
        <v>6</v>
      </c>
      <c r="P450" s="464">
        <v>21030000000</v>
      </c>
      <c r="Q450" s="464">
        <v>0</v>
      </c>
      <c r="R450" s="464">
        <v>0</v>
      </c>
      <c r="S450" s="464"/>
      <c r="T450" s="464"/>
      <c r="U450" s="495">
        <v>0</v>
      </c>
      <c r="V450" s="496">
        <v>0</v>
      </c>
      <c r="W450" s="496">
        <v>0</v>
      </c>
      <c r="X450" s="496" t="s">
        <v>990</v>
      </c>
      <c r="Y450" s="496" t="s">
        <v>987</v>
      </c>
      <c r="Z450" s="497" t="s">
        <v>993</v>
      </c>
    </row>
    <row r="451" spans="2:26">
      <c r="B451" s="591">
        <v>96678790</v>
      </c>
      <c r="C451" s="592" t="s">
        <v>159</v>
      </c>
      <c r="D451" s="484" t="s">
        <v>560</v>
      </c>
      <c r="E451" s="484" t="s">
        <v>984</v>
      </c>
      <c r="F451" s="485">
        <v>461</v>
      </c>
      <c r="G451" s="593">
        <v>38818</v>
      </c>
      <c r="H451" s="326" t="s">
        <v>37</v>
      </c>
      <c r="I451" s="487">
        <v>2200</v>
      </c>
      <c r="J451" s="488"/>
      <c r="K451" s="489"/>
      <c r="L451" s="490" t="s">
        <v>68</v>
      </c>
      <c r="M451" s="491" t="s">
        <v>985</v>
      </c>
      <c r="N451" s="492" t="s">
        <v>985</v>
      </c>
      <c r="O451" s="493">
        <v>10</v>
      </c>
      <c r="P451" s="464"/>
      <c r="Q451" s="464"/>
      <c r="R451" s="464"/>
      <c r="S451" s="464"/>
      <c r="T451" s="464"/>
      <c r="U451" s="495">
        <v>0</v>
      </c>
      <c r="V451" s="496">
        <v>0</v>
      </c>
      <c r="W451" s="496">
        <v>0</v>
      </c>
      <c r="X451" s="496">
        <v>0</v>
      </c>
      <c r="Y451" s="496">
        <v>0</v>
      </c>
      <c r="Z451" s="497"/>
    </row>
    <row r="452" spans="2:26">
      <c r="B452" s="591">
        <v>96678790</v>
      </c>
      <c r="C452" s="592" t="s">
        <v>159</v>
      </c>
      <c r="D452" s="484" t="s">
        <v>560</v>
      </c>
      <c r="E452" s="484" t="s">
        <v>134</v>
      </c>
      <c r="F452" s="485">
        <v>461</v>
      </c>
      <c r="G452" s="593">
        <v>38888</v>
      </c>
      <c r="H452" s="326" t="s">
        <v>162</v>
      </c>
      <c r="I452" s="487">
        <v>20000000</v>
      </c>
      <c r="J452" s="488" t="s">
        <v>51</v>
      </c>
      <c r="K452" s="489">
        <v>7.5</v>
      </c>
      <c r="L452" s="490" t="s">
        <v>68</v>
      </c>
      <c r="M452" s="491" t="s">
        <v>985</v>
      </c>
      <c r="N452" s="492" t="s">
        <v>985</v>
      </c>
      <c r="O452" s="493">
        <v>6</v>
      </c>
      <c r="P452" s="464">
        <v>20000000000</v>
      </c>
      <c r="Q452" s="464">
        <v>0</v>
      </c>
      <c r="R452" s="464">
        <v>0</v>
      </c>
      <c r="S452" s="464">
        <v>0</v>
      </c>
      <c r="T452" s="464">
        <v>0</v>
      </c>
      <c r="U452" s="495">
        <v>0</v>
      </c>
      <c r="V452" s="496">
        <v>0</v>
      </c>
      <c r="W452" s="496">
        <v>0</v>
      </c>
      <c r="X452" s="496" t="s">
        <v>990</v>
      </c>
      <c r="Y452" s="496" t="s">
        <v>987</v>
      </c>
      <c r="Z452" s="497" t="s">
        <v>993</v>
      </c>
    </row>
    <row r="453" spans="2:26">
      <c r="B453" s="591">
        <v>96678790</v>
      </c>
      <c r="C453" s="592">
        <v>2</v>
      </c>
      <c r="D453" s="484" t="s">
        <v>560</v>
      </c>
      <c r="E453" s="484" t="s">
        <v>142</v>
      </c>
      <c r="F453" s="485">
        <v>461</v>
      </c>
      <c r="G453" s="593">
        <v>39078</v>
      </c>
      <c r="H453" s="326" t="s">
        <v>162</v>
      </c>
      <c r="I453" s="487">
        <v>20000000</v>
      </c>
      <c r="J453" s="488" t="s">
        <v>53</v>
      </c>
      <c r="K453" s="489">
        <v>6.4</v>
      </c>
      <c r="L453" s="490" t="s">
        <v>68</v>
      </c>
      <c r="M453" s="491" t="s">
        <v>985</v>
      </c>
      <c r="N453" s="492" t="s">
        <v>985</v>
      </c>
      <c r="O453" s="493">
        <v>3</v>
      </c>
      <c r="P453" s="464">
        <v>20000000000</v>
      </c>
      <c r="Q453" s="464">
        <v>0</v>
      </c>
      <c r="R453" s="464">
        <v>0</v>
      </c>
      <c r="S453" s="464"/>
      <c r="T453" s="464"/>
      <c r="U453" s="495">
        <v>0</v>
      </c>
      <c r="V453" s="496">
        <v>0</v>
      </c>
      <c r="W453" s="496">
        <v>0</v>
      </c>
      <c r="X453" s="496" t="s">
        <v>990</v>
      </c>
      <c r="Y453" s="496" t="s">
        <v>987</v>
      </c>
      <c r="Z453" s="497" t="s">
        <v>993</v>
      </c>
    </row>
    <row r="454" spans="2:26">
      <c r="B454" s="591">
        <v>96678790</v>
      </c>
      <c r="C454" s="592" t="s">
        <v>159</v>
      </c>
      <c r="D454" s="484" t="s">
        <v>560</v>
      </c>
      <c r="E454" s="484" t="s">
        <v>984</v>
      </c>
      <c r="F454" s="485">
        <v>498</v>
      </c>
      <c r="G454" s="593">
        <v>39163</v>
      </c>
      <c r="H454" s="326" t="s">
        <v>37</v>
      </c>
      <c r="I454" s="487">
        <v>2200</v>
      </c>
      <c r="J454" s="488"/>
      <c r="K454" s="489"/>
      <c r="L454" s="490" t="s">
        <v>68</v>
      </c>
      <c r="M454" s="491" t="s">
        <v>985</v>
      </c>
      <c r="N454" s="492" t="s">
        <v>985</v>
      </c>
      <c r="O454" s="493">
        <v>10</v>
      </c>
      <c r="P454" s="464"/>
      <c r="Q454" s="464"/>
      <c r="R454" s="464"/>
      <c r="S454" s="464"/>
      <c r="T454" s="464"/>
      <c r="U454" s="495">
        <v>0</v>
      </c>
      <c r="V454" s="496">
        <v>0</v>
      </c>
      <c r="W454" s="496">
        <v>0</v>
      </c>
      <c r="X454" s="496">
        <v>0</v>
      </c>
      <c r="Y454" s="496">
        <v>0</v>
      </c>
      <c r="Z454" s="497"/>
    </row>
    <row r="455" spans="2:26">
      <c r="B455" s="591">
        <v>96678790</v>
      </c>
      <c r="C455" s="592" t="s">
        <v>159</v>
      </c>
      <c r="D455" s="484" t="s">
        <v>560</v>
      </c>
      <c r="E455" s="484" t="s">
        <v>134</v>
      </c>
      <c r="F455" s="485">
        <v>498</v>
      </c>
      <c r="G455" s="593">
        <v>39191</v>
      </c>
      <c r="H455" s="326" t="s">
        <v>162</v>
      </c>
      <c r="I455" s="487">
        <v>20000000</v>
      </c>
      <c r="J455" s="488" t="s">
        <v>59</v>
      </c>
      <c r="K455" s="489">
        <v>6</v>
      </c>
      <c r="L455" s="490" t="s">
        <v>68</v>
      </c>
      <c r="M455" s="491" t="s">
        <v>985</v>
      </c>
      <c r="N455" s="492" t="s">
        <v>985</v>
      </c>
      <c r="O455" s="493">
        <v>3</v>
      </c>
      <c r="P455" s="464">
        <v>20000000000</v>
      </c>
      <c r="Q455" s="464">
        <v>0</v>
      </c>
      <c r="R455" s="464">
        <v>0</v>
      </c>
      <c r="S455" s="464"/>
      <c r="T455" s="464"/>
      <c r="U455" s="495">
        <v>0</v>
      </c>
      <c r="V455" s="496">
        <v>0</v>
      </c>
      <c r="W455" s="496">
        <v>0</v>
      </c>
      <c r="X455" s="496" t="s">
        <v>990</v>
      </c>
      <c r="Y455" s="496" t="s">
        <v>987</v>
      </c>
      <c r="Z455" s="497"/>
    </row>
    <row r="456" spans="2:26">
      <c r="B456" s="591">
        <v>96678790</v>
      </c>
      <c r="C456" s="592" t="s">
        <v>159</v>
      </c>
      <c r="D456" s="484" t="s">
        <v>560</v>
      </c>
      <c r="E456" s="484" t="s">
        <v>142</v>
      </c>
      <c r="F456" s="485">
        <v>498</v>
      </c>
      <c r="G456" s="593">
        <v>39288</v>
      </c>
      <c r="H456" s="326" t="s">
        <v>162</v>
      </c>
      <c r="I456" s="487">
        <v>20000000</v>
      </c>
      <c r="J456" s="488" t="s">
        <v>60</v>
      </c>
      <c r="K456" s="489">
        <v>6.75</v>
      </c>
      <c r="L456" s="490" t="s">
        <v>68</v>
      </c>
      <c r="M456" s="491" t="s">
        <v>985</v>
      </c>
      <c r="N456" s="492" t="s">
        <v>985</v>
      </c>
      <c r="O456" s="493">
        <v>5</v>
      </c>
      <c r="P456" s="464">
        <v>20000000000</v>
      </c>
      <c r="Q456" s="464">
        <v>0</v>
      </c>
      <c r="R456" s="464">
        <v>0</v>
      </c>
      <c r="S456" s="464"/>
      <c r="T456" s="464"/>
      <c r="U456" s="495">
        <v>0</v>
      </c>
      <c r="V456" s="496">
        <v>0</v>
      </c>
      <c r="W456" s="496">
        <v>0</v>
      </c>
      <c r="X456" s="496" t="s">
        <v>990</v>
      </c>
      <c r="Y456" s="496" t="s">
        <v>987</v>
      </c>
      <c r="Z456" s="497"/>
    </row>
    <row r="457" spans="2:26">
      <c r="B457" s="591">
        <v>96678790</v>
      </c>
      <c r="C457" s="592">
        <v>2</v>
      </c>
      <c r="D457" s="484" t="s">
        <v>560</v>
      </c>
      <c r="E457" s="484" t="s">
        <v>151</v>
      </c>
      <c r="F457" s="485">
        <v>498</v>
      </c>
      <c r="G457" s="593">
        <v>40681</v>
      </c>
      <c r="H457" s="326" t="s">
        <v>37</v>
      </c>
      <c r="I457" s="487">
        <v>500</v>
      </c>
      <c r="J457" s="488" t="s">
        <v>317</v>
      </c>
      <c r="K457" s="489">
        <v>3.3</v>
      </c>
      <c r="L457" s="490" t="s">
        <v>68</v>
      </c>
      <c r="M457" s="491" t="s">
        <v>985</v>
      </c>
      <c r="N457" s="492" t="s">
        <v>985</v>
      </c>
      <c r="O457" s="493">
        <v>2</v>
      </c>
      <c r="P457" s="464"/>
      <c r="Q457" s="464"/>
      <c r="R457" s="464">
        <v>0</v>
      </c>
      <c r="S457" s="464"/>
      <c r="T457" s="464"/>
      <c r="U457" s="495" t="s">
        <v>645</v>
      </c>
      <c r="V457" s="496">
        <v>0</v>
      </c>
      <c r="W457" s="496" t="s">
        <v>988</v>
      </c>
      <c r="X457" s="496">
        <v>0</v>
      </c>
      <c r="Y457" s="496" t="s">
        <v>987</v>
      </c>
      <c r="Z457" s="497"/>
    </row>
    <row r="458" spans="2:26">
      <c r="B458" s="591">
        <v>96678790</v>
      </c>
      <c r="C458" s="592">
        <v>2</v>
      </c>
      <c r="D458" s="484" t="s">
        <v>560</v>
      </c>
      <c r="E458" s="484" t="s">
        <v>152</v>
      </c>
      <c r="F458" s="485">
        <v>498</v>
      </c>
      <c r="G458" s="593">
        <v>40681</v>
      </c>
      <c r="H458" s="326" t="s">
        <v>162</v>
      </c>
      <c r="I458" s="487">
        <v>10000000</v>
      </c>
      <c r="J458" s="488" t="s">
        <v>318</v>
      </c>
      <c r="K458" s="489">
        <v>7.2</v>
      </c>
      <c r="L458" s="490" t="s">
        <v>68</v>
      </c>
      <c r="M458" s="491" t="s">
        <v>985</v>
      </c>
      <c r="N458" s="492" t="s">
        <v>985</v>
      </c>
      <c r="O458" s="493">
        <v>2</v>
      </c>
      <c r="P458" s="464">
        <v>10000000000</v>
      </c>
      <c r="Q458" s="464">
        <v>10000000000</v>
      </c>
      <c r="R458" s="464">
        <v>10000000</v>
      </c>
      <c r="S458" s="464">
        <v>174948</v>
      </c>
      <c r="T458" s="464">
        <v>10174948</v>
      </c>
      <c r="U458" s="495">
        <v>0</v>
      </c>
      <c r="V458" s="496">
        <v>0</v>
      </c>
      <c r="W458" s="496">
        <v>0</v>
      </c>
      <c r="X458" s="496">
        <v>0</v>
      </c>
      <c r="Y458" s="496" t="s">
        <v>987</v>
      </c>
      <c r="Z458" s="497"/>
    </row>
    <row r="459" spans="2:26">
      <c r="B459" s="591">
        <v>96678790</v>
      </c>
      <c r="C459" s="592" t="s">
        <v>159</v>
      </c>
      <c r="D459" s="484" t="s">
        <v>560</v>
      </c>
      <c r="E459" s="484" t="s">
        <v>984</v>
      </c>
      <c r="F459" s="485">
        <v>513</v>
      </c>
      <c r="G459" s="593">
        <v>39365</v>
      </c>
      <c r="H459" s="326" t="s">
        <v>37</v>
      </c>
      <c r="I459" s="487">
        <v>3300</v>
      </c>
      <c r="J459" s="488"/>
      <c r="K459" s="489"/>
      <c r="L459" s="490" t="s">
        <v>68</v>
      </c>
      <c r="M459" s="491" t="s">
        <v>985</v>
      </c>
      <c r="N459" s="492" t="s">
        <v>985</v>
      </c>
      <c r="O459" s="493">
        <v>10</v>
      </c>
      <c r="P459" s="464"/>
      <c r="Q459" s="464"/>
      <c r="R459" s="464"/>
      <c r="S459" s="464"/>
      <c r="T459" s="464"/>
      <c r="U459" s="495">
        <v>0</v>
      </c>
      <c r="V459" s="496">
        <v>0</v>
      </c>
      <c r="W459" s="496">
        <v>0</v>
      </c>
      <c r="X459" s="496">
        <v>0</v>
      </c>
      <c r="Y459" s="496">
        <v>0</v>
      </c>
      <c r="Z459" s="497"/>
    </row>
    <row r="460" spans="2:26">
      <c r="B460" s="591">
        <v>96678790</v>
      </c>
      <c r="C460" s="592" t="s">
        <v>159</v>
      </c>
      <c r="D460" s="484" t="s">
        <v>560</v>
      </c>
      <c r="E460" s="484" t="s">
        <v>134</v>
      </c>
      <c r="F460" s="485">
        <v>513</v>
      </c>
      <c r="G460" s="593">
        <v>39380</v>
      </c>
      <c r="H460" s="326" t="s">
        <v>162</v>
      </c>
      <c r="I460" s="487">
        <v>20000000</v>
      </c>
      <c r="J460" s="488" t="s">
        <v>64</v>
      </c>
      <c r="K460" s="489">
        <v>7</v>
      </c>
      <c r="L460" s="490" t="s">
        <v>68</v>
      </c>
      <c r="M460" s="491" t="s">
        <v>985</v>
      </c>
      <c r="N460" s="492" t="s">
        <v>985</v>
      </c>
      <c r="O460" s="493">
        <v>5</v>
      </c>
      <c r="P460" s="464">
        <v>20000000000</v>
      </c>
      <c r="Q460" s="464">
        <v>5000000000</v>
      </c>
      <c r="R460" s="464">
        <v>5000000</v>
      </c>
      <c r="S460" s="464">
        <v>71995</v>
      </c>
      <c r="T460" s="464">
        <v>5071995</v>
      </c>
      <c r="U460" s="495">
        <v>0</v>
      </c>
      <c r="V460" s="496">
        <v>0</v>
      </c>
      <c r="W460" s="496">
        <v>0</v>
      </c>
      <c r="X460" s="496">
        <v>0</v>
      </c>
      <c r="Y460" s="496" t="s">
        <v>987</v>
      </c>
      <c r="Z460" s="497"/>
    </row>
    <row r="461" spans="2:26">
      <c r="B461" s="591">
        <v>96678790</v>
      </c>
      <c r="C461" s="592" t="s">
        <v>159</v>
      </c>
      <c r="D461" s="484" t="s">
        <v>560</v>
      </c>
      <c r="E461" s="484" t="s">
        <v>142</v>
      </c>
      <c r="F461" s="485">
        <v>513</v>
      </c>
      <c r="G461" s="593">
        <v>39380</v>
      </c>
      <c r="H461" s="326" t="s">
        <v>37</v>
      </c>
      <c r="I461" s="487">
        <v>1000</v>
      </c>
      <c r="J461" s="488" t="s">
        <v>75</v>
      </c>
      <c r="K461" s="489">
        <v>3.7</v>
      </c>
      <c r="L461" s="490" t="s">
        <v>68</v>
      </c>
      <c r="M461" s="491" t="s">
        <v>985</v>
      </c>
      <c r="N461" s="492" t="s">
        <v>985</v>
      </c>
      <c r="O461" s="493">
        <v>5</v>
      </c>
      <c r="P461" s="464"/>
      <c r="Q461" s="464"/>
      <c r="R461" s="464">
        <v>0</v>
      </c>
      <c r="S461" s="464"/>
      <c r="T461" s="464"/>
      <c r="U461" s="495" t="s">
        <v>645</v>
      </c>
      <c r="V461" s="496">
        <v>0</v>
      </c>
      <c r="W461" s="496" t="s">
        <v>988</v>
      </c>
      <c r="X461" s="496">
        <v>0</v>
      </c>
      <c r="Y461" s="496" t="s">
        <v>987</v>
      </c>
      <c r="Z461" s="497"/>
    </row>
    <row r="462" spans="2:26">
      <c r="B462" s="591">
        <v>96678790</v>
      </c>
      <c r="C462" s="592" t="s">
        <v>159</v>
      </c>
      <c r="D462" s="484" t="s">
        <v>560</v>
      </c>
      <c r="E462" s="484" t="s">
        <v>151</v>
      </c>
      <c r="F462" s="485">
        <v>513</v>
      </c>
      <c r="G462" s="593">
        <v>39436</v>
      </c>
      <c r="H462" s="326" t="s">
        <v>162</v>
      </c>
      <c r="I462" s="487">
        <v>20000000</v>
      </c>
      <c r="J462" s="488" t="s">
        <v>116</v>
      </c>
      <c r="K462" s="489">
        <v>7</v>
      </c>
      <c r="L462" s="490" t="s">
        <v>68</v>
      </c>
      <c r="M462" s="491" t="s">
        <v>985</v>
      </c>
      <c r="N462" s="492" t="s">
        <v>985</v>
      </c>
      <c r="O462" s="493">
        <v>5</v>
      </c>
      <c r="P462" s="464">
        <v>20000000000</v>
      </c>
      <c r="Q462" s="464">
        <v>5000000000</v>
      </c>
      <c r="R462" s="464">
        <v>5000000</v>
      </c>
      <c r="S462" s="464">
        <v>43245</v>
      </c>
      <c r="T462" s="464">
        <v>5043245</v>
      </c>
      <c r="U462" s="495">
        <v>0</v>
      </c>
      <c r="V462" s="496">
        <v>0</v>
      </c>
      <c r="W462" s="496">
        <v>0</v>
      </c>
      <c r="X462" s="496">
        <v>0</v>
      </c>
      <c r="Y462" s="496" t="s">
        <v>987</v>
      </c>
      <c r="Z462" s="497"/>
    </row>
    <row r="463" spans="2:26">
      <c r="B463" s="591">
        <v>96678790</v>
      </c>
      <c r="C463" s="592" t="s">
        <v>159</v>
      </c>
      <c r="D463" s="484" t="s">
        <v>560</v>
      </c>
      <c r="E463" s="484" t="s">
        <v>152</v>
      </c>
      <c r="F463" s="485">
        <v>513</v>
      </c>
      <c r="G463" s="593">
        <v>39479</v>
      </c>
      <c r="H463" s="326" t="s">
        <v>162</v>
      </c>
      <c r="I463" s="487">
        <v>24400000</v>
      </c>
      <c r="J463" s="488" t="s">
        <v>123</v>
      </c>
      <c r="K463" s="489">
        <v>7.1</v>
      </c>
      <c r="L463" s="490" t="s">
        <v>68</v>
      </c>
      <c r="M463" s="491" t="s">
        <v>985</v>
      </c>
      <c r="N463" s="492" t="s">
        <v>985</v>
      </c>
      <c r="O463" s="493">
        <v>1.5</v>
      </c>
      <c r="P463" s="464">
        <v>24400000000</v>
      </c>
      <c r="Q463" s="464">
        <v>0</v>
      </c>
      <c r="R463" s="464">
        <v>0</v>
      </c>
      <c r="S463" s="464"/>
      <c r="T463" s="464"/>
      <c r="U463" s="495">
        <v>0</v>
      </c>
      <c r="V463" s="496">
        <v>0</v>
      </c>
      <c r="W463" s="496">
        <v>0</v>
      </c>
      <c r="X463" s="496" t="s">
        <v>990</v>
      </c>
      <c r="Y463" s="496" t="s">
        <v>987</v>
      </c>
      <c r="Z463" s="497"/>
    </row>
    <row r="464" spans="2:26">
      <c r="B464" s="591">
        <v>96678790</v>
      </c>
      <c r="C464" s="592">
        <v>2</v>
      </c>
      <c r="D464" s="484" t="s">
        <v>560</v>
      </c>
      <c r="E464" s="484" t="s">
        <v>333</v>
      </c>
      <c r="F464" s="485">
        <v>513</v>
      </c>
      <c r="G464" s="593">
        <v>40633</v>
      </c>
      <c r="H464" s="326" t="s">
        <v>162</v>
      </c>
      <c r="I464" s="487">
        <v>20000000</v>
      </c>
      <c r="J464" s="488" t="s">
        <v>334</v>
      </c>
      <c r="K464" s="489">
        <v>6.9</v>
      </c>
      <c r="L464" s="490" t="s">
        <v>68</v>
      </c>
      <c r="M464" s="491" t="s">
        <v>985</v>
      </c>
      <c r="N464" s="492" t="s">
        <v>985</v>
      </c>
      <c r="O464" s="493">
        <v>3</v>
      </c>
      <c r="P464" s="464">
        <v>20000000000</v>
      </c>
      <c r="Q464" s="464">
        <v>20000000000</v>
      </c>
      <c r="R464" s="464">
        <v>20000000</v>
      </c>
      <c r="S464" s="464">
        <v>448626</v>
      </c>
      <c r="T464" s="464">
        <v>20448626</v>
      </c>
      <c r="U464" s="495">
        <v>0</v>
      </c>
      <c r="V464" s="496">
        <v>0</v>
      </c>
      <c r="W464" s="496">
        <v>0</v>
      </c>
      <c r="X464" s="496">
        <v>0</v>
      </c>
      <c r="Y464" s="496">
        <v>0</v>
      </c>
      <c r="Z464" s="497"/>
    </row>
    <row r="465" spans="2:26">
      <c r="B465" s="591">
        <v>96678790</v>
      </c>
      <c r="C465" s="592">
        <v>2</v>
      </c>
      <c r="D465" s="484" t="s">
        <v>560</v>
      </c>
      <c r="E465" s="484" t="s">
        <v>336</v>
      </c>
      <c r="F465" s="485">
        <v>513</v>
      </c>
      <c r="G465" s="593">
        <v>40633</v>
      </c>
      <c r="H465" s="326" t="s">
        <v>37</v>
      </c>
      <c r="I465" s="487">
        <v>1000</v>
      </c>
      <c r="J465" s="488" t="s">
        <v>337</v>
      </c>
      <c r="K465" s="489">
        <v>2.9</v>
      </c>
      <c r="L465" s="490" t="s">
        <v>68</v>
      </c>
      <c r="M465" s="491" t="s">
        <v>985</v>
      </c>
      <c r="N465" s="492" t="s">
        <v>985</v>
      </c>
      <c r="O465" s="493">
        <v>3</v>
      </c>
      <c r="P465" s="464"/>
      <c r="Q465" s="464"/>
      <c r="R465" s="464">
        <v>0</v>
      </c>
      <c r="S465" s="464"/>
      <c r="T465" s="464"/>
      <c r="U465" s="495" t="s">
        <v>645</v>
      </c>
      <c r="V465" s="496">
        <v>0</v>
      </c>
      <c r="W465" s="496" t="s">
        <v>988</v>
      </c>
      <c r="X465" s="496">
        <v>0</v>
      </c>
      <c r="Y465" s="496">
        <v>0</v>
      </c>
      <c r="Z465" s="497"/>
    </row>
    <row r="466" spans="2:26">
      <c r="B466" s="591">
        <v>96678790</v>
      </c>
      <c r="C466" s="592" t="s">
        <v>159</v>
      </c>
      <c r="D466" s="484" t="s">
        <v>560</v>
      </c>
      <c r="E466" s="484" t="s">
        <v>984</v>
      </c>
      <c r="F466" s="485">
        <v>535</v>
      </c>
      <c r="G466" s="593">
        <v>39597</v>
      </c>
      <c r="H466" s="326" t="s">
        <v>37</v>
      </c>
      <c r="I466" s="487">
        <v>4000</v>
      </c>
      <c r="J466" s="488"/>
      <c r="K466" s="489"/>
      <c r="L466" s="490" t="s">
        <v>359</v>
      </c>
      <c r="M466" s="491" t="s">
        <v>68</v>
      </c>
      <c r="N466" s="492" t="s">
        <v>39</v>
      </c>
      <c r="O466" s="493">
        <v>10</v>
      </c>
      <c r="P466" s="464"/>
      <c r="Q466" s="464"/>
      <c r="R466" s="464"/>
      <c r="S466" s="464"/>
      <c r="T466" s="464"/>
      <c r="U466" s="495">
        <v>0</v>
      </c>
      <c r="V466" s="496">
        <v>0</v>
      </c>
      <c r="W466" s="496">
        <v>0</v>
      </c>
      <c r="X466" s="496">
        <v>0</v>
      </c>
      <c r="Y466" s="496">
        <v>0</v>
      </c>
      <c r="Z466" s="497"/>
    </row>
    <row r="467" spans="2:26">
      <c r="B467" s="591">
        <v>96678790</v>
      </c>
      <c r="C467" s="592" t="s">
        <v>159</v>
      </c>
      <c r="D467" s="484" t="s">
        <v>560</v>
      </c>
      <c r="E467" s="484" t="s">
        <v>134</v>
      </c>
      <c r="F467" s="485">
        <v>535</v>
      </c>
      <c r="G467" s="593">
        <v>39638</v>
      </c>
      <c r="H467" s="326" t="s">
        <v>162</v>
      </c>
      <c r="I467" s="487">
        <v>20000000</v>
      </c>
      <c r="J467" s="488" t="s">
        <v>167</v>
      </c>
      <c r="K467" s="489">
        <v>9.1</v>
      </c>
      <c r="L467" s="490" t="s">
        <v>359</v>
      </c>
      <c r="M467" s="491" t="s">
        <v>68</v>
      </c>
      <c r="N467" s="492" t="s">
        <v>39</v>
      </c>
      <c r="O467" s="493">
        <v>2</v>
      </c>
      <c r="P467" s="464"/>
      <c r="Q467" s="464"/>
      <c r="R467" s="464">
        <v>0</v>
      </c>
      <c r="S467" s="464"/>
      <c r="T467" s="464"/>
      <c r="U467" s="495">
        <v>0</v>
      </c>
      <c r="V467" s="496">
        <v>0</v>
      </c>
      <c r="W467" s="496" t="s">
        <v>988</v>
      </c>
      <c r="X467" s="496">
        <v>0</v>
      </c>
      <c r="Y467" s="496" t="s">
        <v>987</v>
      </c>
      <c r="Z467" s="497"/>
    </row>
    <row r="468" spans="2:26">
      <c r="B468" s="591">
        <v>96678790</v>
      </c>
      <c r="C468" s="592" t="s">
        <v>159</v>
      </c>
      <c r="D468" s="484" t="s">
        <v>560</v>
      </c>
      <c r="E468" s="484" t="s">
        <v>142</v>
      </c>
      <c r="F468" s="485">
        <v>535</v>
      </c>
      <c r="G468" s="593">
        <v>39638</v>
      </c>
      <c r="H468" s="326" t="s">
        <v>37</v>
      </c>
      <c r="I468" s="487">
        <v>1000</v>
      </c>
      <c r="J468" s="488" t="s">
        <v>168</v>
      </c>
      <c r="K468" s="489">
        <v>3.9</v>
      </c>
      <c r="L468" s="490" t="s">
        <v>359</v>
      </c>
      <c r="M468" s="491" t="s">
        <v>68</v>
      </c>
      <c r="N468" s="492" t="s">
        <v>39</v>
      </c>
      <c r="O468" s="493">
        <v>5</v>
      </c>
      <c r="P468" s="464">
        <v>1000000</v>
      </c>
      <c r="Q468" s="464">
        <v>1000000</v>
      </c>
      <c r="R468" s="464">
        <v>22579160</v>
      </c>
      <c r="S468" s="464">
        <v>288331</v>
      </c>
      <c r="T468" s="464">
        <v>22867491</v>
      </c>
      <c r="U468" s="495" t="s">
        <v>645</v>
      </c>
      <c r="V468" s="496">
        <v>0</v>
      </c>
      <c r="W468" s="496">
        <v>0</v>
      </c>
      <c r="X468" s="496">
        <v>0</v>
      </c>
      <c r="Y468" s="496" t="s">
        <v>987</v>
      </c>
      <c r="Z468" s="497"/>
    </row>
    <row r="469" spans="2:26">
      <c r="B469" s="591">
        <v>96678790</v>
      </c>
      <c r="C469" s="592">
        <v>2</v>
      </c>
      <c r="D469" s="484" t="s">
        <v>560</v>
      </c>
      <c r="E469" s="484" t="s">
        <v>151</v>
      </c>
      <c r="F469" s="485">
        <v>535</v>
      </c>
      <c r="G469" s="593">
        <v>40077</v>
      </c>
      <c r="H469" s="326" t="s">
        <v>162</v>
      </c>
      <c r="I469" s="487">
        <v>25000000</v>
      </c>
      <c r="J469" s="488" t="s">
        <v>190</v>
      </c>
      <c r="K469" s="489">
        <v>5.6</v>
      </c>
      <c r="L469" s="490" t="s">
        <v>985</v>
      </c>
      <c r="M469" s="491" t="s">
        <v>985</v>
      </c>
      <c r="N469" s="492" t="s">
        <v>985</v>
      </c>
      <c r="O469" s="493">
        <v>4</v>
      </c>
      <c r="P469" s="464"/>
      <c r="Q469" s="464"/>
      <c r="R469" s="464">
        <v>0</v>
      </c>
      <c r="S469" s="464"/>
      <c r="T469" s="464"/>
      <c r="U469" s="495">
        <v>0</v>
      </c>
      <c r="V469" s="496">
        <v>0</v>
      </c>
      <c r="W469" s="496" t="s">
        <v>988</v>
      </c>
      <c r="X469" s="496">
        <v>0</v>
      </c>
      <c r="Y469" s="496" t="s">
        <v>987</v>
      </c>
      <c r="Z469" s="497"/>
    </row>
    <row r="470" spans="2:26">
      <c r="B470" s="591">
        <v>96678790</v>
      </c>
      <c r="C470" s="592">
        <v>2</v>
      </c>
      <c r="D470" s="484" t="s">
        <v>560</v>
      </c>
      <c r="E470" s="484" t="s">
        <v>152</v>
      </c>
      <c r="F470" s="485">
        <v>535</v>
      </c>
      <c r="G470" s="593">
        <v>40325</v>
      </c>
      <c r="H470" s="326" t="s">
        <v>162</v>
      </c>
      <c r="I470" s="487">
        <v>40000000</v>
      </c>
      <c r="J470" s="488" t="s">
        <v>191</v>
      </c>
      <c r="K470" s="489">
        <v>5.9</v>
      </c>
      <c r="L470" s="490" t="s">
        <v>359</v>
      </c>
      <c r="M470" s="491" t="s">
        <v>985</v>
      </c>
      <c r="N470" s="492" t="s">
        <v>985</v>
      </c>
      <c r="O470" s="493">
        <v>5.9</v>
      </c>
      <c r="P470" s="464"/>
      <c r="Q470" s="464"/>
      <c r="R470" s="464">
        <v>0</v>
      </c>
      <c r="S470" s="464"/>
      <c r="T470" s="464"/>
      <c r="U470" s="495">
        <v>0</v>
      </c>
      <c r="V470" s="496">
        <v>0</v>
      </c>
      <c r="W470" s="496" t="s">
        <v>988</v>
      </c>
      <c r="X470" s="496">
        <v>0</v>
      </c>
      <c r="Y470" s="496" t="s">
        <v>987</v>
      </c>
      <c r="Z470" s="497"/>
    </row>
    <row r="471" spans="2:26">
      <c r="B471" s="591">
        <v>96678790</v>
      </c>
      <c r="C471" s="592">
        <v>2</v>
      </c>
      <c r="D471" s="484" t="s">
        <v>560</v>
      </c>
      <c r="E471" s="484" t="s">
        <v>333</v>
      </c>
      <c r="F471" s="485">
        <v>535</v>
      </c>
      <c r="G471" s="593">
        <v>40325</v>
      </c>
      <c r="H471" s="326" t="s">
        <v>37</v>
      </c>
      <c r="I471" s="487">
        <v>2000</v>
      </c>
      <c r="J471" s="488" t="s">
        <v>228</v>
      </c>
      <c r="K471" s="489">
        <v>2.2000000000000002</v>
      </c>
      <c r="L471" s="490" t="s">
        <v>359</v>
      </c>
      <c r="M471" s="491" t="s">
        <v>985</v>
      </c>
      <c r="N471" s="492" t="s">
        <v>985</v>
      </c>
      <c r="O471" s="493">
        <v>1.65</v>
      </c>
      <c r="P471" s="464">
        <v>1300000</v>
      </c>
      <c r="Q471" s="464">
        <v>1300000</v>
      </c>
      <c r="R471" s="464">
        <v>29352908</v>
      </c>
      <c r="S471" s="464">
        <v>134382</v>
      </c>
      <c r="T471" s="464">
        <v>29487290</v>
      </c>
      <c r="U471" s="495" t="s">
        <v>645</v>
      </c>
      <c r="V471" s="496">
        <v>0</v>
      </c>
      <c r="W471" s="496">
        <v>0</v>
      </c>
      <c r="X471" s="496">
        <v>0</v>
      </c>
      <c r="Y471" s="496" t="s">
        <v>987</v>
      </c>
      <c r="Z471" s="497"/>
    </row>
    <row r="472" spans="2:26">
      <c r="B472" s="591">
        <v>96678790</v>
      </c>
      <c r="C472" s="592">
        <v>2</v>
      </c>
      <c r="D472" s="484" t="s">
        <v>560</v>
      </c>
      <c r="E472" s="484" t="s">
        <v>336</v>
      </c>
      <c r="F472" s="485">
        <v>535</v>
      </c>
      <c r="G472" s="593">
        <v>41117</v>
      </c>
      <c r="H472" s="326" t="s">
        <v>37</v>
      </c>
      <c r="I472" s="487">
        <v>1700</v>
      </c>
      <c r="J472" s="488" t="s">
        <v>1110</v>
      </c>
      <c r="K472" s="489">
        <v>4.0999999999999996</v>
      </c>
      <c r="L472" s="490" t="s">
        <v>68</v>
      </c>
      <c r="M472" s="491"/>
      <c r="N472" s="492"/>
      <c r="O472" s="493">
        <v>1.5</v>
      </c>
      <c r="P472" s="464"/>
      <c r="Q472" s="464"/>
      <c r="R472" s="464">
        <v>0</v>
      </c>
      <c r="S472" s="464"/>
      <c r="T472" s="464"/>
      <c r="U472" s="495" t="s">
        <v>645</v>
      </c>
      <c r="V472" s="496">
        <v>0</v>
      </c>
      <c r="W472" s="496" t="s">
        <v>988</v>
      </c>
      <c r="X472" s="496">
        <v>0</v>
      </c>
      <c r="Y472" s="496">
        <v>0</v>
      </c>
      <c r="Z472" s="497"/>
    </row>
    <row r="473" spans="2:26">
      <c r="B473" s="591">
        <v>96678790</v>
      </c>
      <c r="C473" s="592">
        <v>2</v>
      </c>
      <c r="D473" s="484" t="s">
        <v>560</v>
      </c>
      <c r="E473" s="484" t="s">
        <v>336</v>
      </c>
      <c r="F473" s="485">
        <v>535</v>
      </c>
      <c r="G473" s="593">
        <v>41117</v>
      </c>
      <c r="H473" s="326" t="s">
        <v>162</v>
      </c>
      <c r="I473" s="487">
        <v>38000000</v>
      </c>
      <c r="J473" s="488" t="s">
        <v>1111</v>
      </c>
      <c r="K473" s="489">
        <v>6.85</v>
      </c>
      <c r="L473" s="490" t="s">
        <v>68</v>
      </c>
      <c r="M473" s="491"/>
      <c r="N473" s="492"/>
      <c r="O473" s="493">
        <v>1.5</v>
      </c>
      <c r="P473" s="464"/>
      <c r="Q473" s="464"/>
      <c r="R473" s="464">
        <v>0</v>
      </c>
      <c r="S473" s="464"/>
      <c r="T473" s="464"/>
      <c r="U473" s="495">
        <v>0</v>
      </c>
      <c r="V473" s="496">
        <v>0</v>
      </c>
      <c r="W473" s="496" t="s">
        <v>988</v>
      </c>
      <c r="X473" s="496">
        <v>0</v>
      </c>
      <c r="Y473" s="496">
        <v>0</v>
      </c>
      <c r="Z473" s="497"/>
    </row>
    <row r="474" spans="2:26">
      <c r="B474" s="591">
        <v>96678790</v>
      </c>
      <c r="C474" s="592">
        <v>2</v>
      </c>
      <c r="D474" s="484" t="s">
        <v>560</v>
      </c>
      <c r="E474" s="484" t="s">
        <v>984</v>
      </c>
      <c r="F474" s="485">
        <v>653</v>
      </c>
      <c r="G474" s="593">
        <v>40568</v>
      </c>
      <c r="H474" s="326" t="s">
        <v>37</v>
      </c>
      <c r="I474" s="487">
        <v>1000</v>
      </c>
      <c r="J474" s="488"/>
      <c r="K474" s="489"/>
      <c r="L474" s="490" t="s">
        <v>68</v>
      </c>
      <c r="M474" s="491" t="s">
        <v>39</v>
      </c>
      <c r="N474" s="492" t="s">
        <v>49</v>
      </c>
      <c r="O474" s="493">
        <v>10</v>
      </c>
      <c r="P474" s="464"/>
      <c r="Q474" s="464"/>
      <c r="R474" s="464"/>
      <c r="S474" s="464"/>
      <c r="T474" s="464"/>
      <c r="U474" s="495">
        <v>0</v>
      </c>
      <c r="V474" s="496">
        <v>0</v>
      </c>
      <c r="W474" s="496">
        <v>0</v>
      </c>
      <c r="X474" s="496">
        <v>0</v>
      </c>
      <c r="Y474" s="496">
        <v>0</v>
      </c>
      <c r="Z474" s="497"/>
    </row>
    <row r="475" spans="2:26">
      <c r="B475" s="591">
        <v>96678790</v>
      </c>
      <c r="C475" s="592">
        <v>2</v>
      </c>
      <c r="D475" s="484" t="s">
        <v>560</v>
      </c>
      <c r="E475" s="484" t="s">
        <v>134</v>
      </c>
      <c r="F475" s="485">
        <v>653</v>
      </c>
      <c r="G475" s="593">
        <v>40603</v>
      </c>
      <c r="H475" s="326" t="s">
        <v>162</v>
      </c>
      <c r="I475" s="487">
        <v>20000000</v>
      </c>
      <c r="J475" s="488" t="s">
        <v>280</v>
      </c>
      <c r="K475" s="489">
        <v>7.25</v>
      </c>
      <c r="L475" s="490" t="s">
        <v>39</v>
      </c>
      <c r="M475" s="491" t="s">
        <v>985</v>
      </c>
      <c r="N475" s="492" t="s">
        <v>985</v>
      </c>
      <c r="O475" s="493">
        <v>4.5</v>
      </c>
      <c r="P475" s="464"/>
      <c r="Q475" s="464"/>
      <c r="R475" s="464">
        <v>0</v>
      </c>
      <c r="S475" s="464"/>
      <c r="T475" s="464"/>
      <c r="U475" s="495">
        <v>0</v>
      </c>
      <c r="V475" s="496">
        <v>0</v>
      </c>
      <c r="W475" s="496" t="s">
        <v>988</v>
      </c>
      <c r="X475" s="496">
        <v>0</v>
      </c>
      <c r="Y475" s="496">
        <v>0</v>
      </c>
      <c r="Z475" s="497"/>
    </row>
    <row r="476" spans="2:26">
      <c r="B476" s="591">
        <v>96678790</v>
      </c>
      <c r="C476" s="592">
        <v>2</v>
      </c>
      <c r="D476" s="484" t="s">
        <v>560</v>
      </c>
      <c r="E476" s="484" t="s">
        <v>134</v>
      </c>
      <c r="F476" s="485">
        <v>653</v>
      </c>
      <c r="G476" s="593">
        <v>40603</v>
      </c>
      <c r="H476" s="326" t="s">
        <v>162</v>
      </c>
      <c r="I476" s="487">
        <v>20000000</v>
      </c>
      <c r="J476" s="488" t="s">
        <v>253</v>
      </c>
      <c r="K476" s="489">
        <v>6.75</v>
      </c>
      <c r="L476" s="490" t="s">
        <v>39</v>
      </c>
      <c r="M476" s="491" t="s">
        <v>985</v>
      </c>
      <c r="N476" s="492" t="s">
        <v>985</v>
      </c>
      <c r="O476" s="493">
        <v>2.5</v>
      </c>
      <c r="P476" s="464">
        <v>20000000000</v>
      </c>
      <c r="Q476" s="464">
        <v>20000000000</v>
      </c>
      <c r="R476" s="464">
        <v>20000000</v>
      </c>
      <c r="S476" s="464">
        <v>548505</v>
      </c>
      <c r="T476" s="464">
        <v>20548505</v>
      </c>
      <c r="U476" s="495">
        <v>0</v>
      </c>
      <c r="V476" s="496">
        <v>0</v>
      </c>
      <c r="W476" s="496">
        <v>0</v>
      </c>
      <c r="X476" s="496">
        <v>0</v>
      </c>
      <c r="Y476" s="496">
        <v>0</v>
      </c>
      <c r="Z476" s="497"/>
    </row>
    <row r="477" spans="2:26">
      <c r="B477" s="591">
        <v>96678790</v>
      </c>
      <c r="C477" s="592">
        <v>2</v>
      </c>
      <c r="D477" s="484" t="s">
        <v>560</v>
      </c>
      <c r="E477" s="484" t="s">
        <v>134</v>
      </c>
      <c r="F477" s="485">
        <v>653</v>
      </c>
      <c r="G477" s="593">
        <v>40603</v>
      </c>
      <c r="H477" s="326" t="s">
        <v>37</v>
      </c>
      <c r="I477" s="487">
        <v>1000</v>
      </c>
      <c r="J477" s="488" t="s">
        <v>526</v>
      </c>
      <c r="K477" s="489">
        <v>3.5</v>
      </c>
      <c r="L477" s="490" t="s">
        <v>39</v>
      </c>
      <c r="M477" s="491" t="s">
        <v>985</v>
      </c>
      <c r="N477" s="492" t="s">
        <v>985</v>
      </c>
      <c r="O477" s="493">
        <v>5</v>
      </c>
      <c r="P477" s="464"/>
      <c r="Q477" s="464"/>
      <c r="R477" s="464">
        <v>0</v>
      </c>
      <c r="S477" s="464"/>
      <c r="T477" s="464"/>
      <c r="U477" s="495" t="s">
        <v>645</v>
      </c>
      <c r="V477" s="496">
        <v>0</v>
      </c>
      <c r="W477" s="496" t="s">
        <v>988</v>
      </c>
      <c r="X477" s="496">
        <v>0</v>
      </c>
      <c r="Y477" s="496">
        <v>0</v>
      </c>
      <c r="Z477" s="497"/>
    </row>
    <row r="478" spans="2:26">
      <c r="B478" s="591">
        <v>96678790</v>
      </c>
      <c r="C478" s="592">
        <v>2</v>
      </c>
      <c r="D478" s="484" t="s">
        <v>560</v>
      </c>
      <c r="E478" s="484" t="s">
        <v>984</v>
      </c>
      <c r="F478" s="485">
        <v>680</v>
      </c>
      <c r="G478" s="593">
        <v>40802</v>
      </c>
      <c r="H478" s="326" t="s">
        <v>37</v>
      </c>
      <c r="I478" s="487">
        <v>4000</v>
      </c>
      <c r="J478" s="488"/>
      <c r="K478" s="489"/>
      <c r="L478" s="490" t="s">
        <v>68</v>
      </c>
      <c r="M478" s="491" t="s">
        <v>39</v>
      </c>
      <c r="N478" s="492" t="s">
        <v>49</v>
      </c>
      <c r="O478" s="493">
        <v>10</v>
      </c>
      <c r="P478" s="464"/>
      <c r="Q478" s="464"/>
      <c r="R478" s="464"/>
      <c r="S478" s="464"/>
      <c r="T478" s="464"/>
      <c r="U478" s="495">
        <v>0</v>
      </c>
      <c r="V478" s="496">
        <v>0</v>
      </c>
      <c r="W478" s="496">
        <v>0</v>
      </c>
      <c r="X478" s="496">
        <v>0</v>
      </c>
      <c r="Y478" s="496">
        <v>0</v>
      </c>
      <c r="Z478" s="497"/>
    </row>
    <row r="479" spans="2:26">
      <c r="B479" s="591">
        <v>96678790</v>
      </c>
      <c r="C479" s="592">
        <v>2</v>
      </c>
      <c r="D479" s="484" t="s">
        <v>560</v>
      </c>
      <c r="E479" s="484" t="s">
        <v>134</v>
      </c>
      <c r="F479" s="485">
        <v>680</v>
      </c>
      <c r="G479" s="593">
        <v>40816</v>
      </c>
      <c r="H479" s="326" t="s">
        <v>162</v>
      </c>
      <c r="I479" s="487">
        <v>20000000</v>
      </c>
      <c r="J479" s="488" t="s">
        <v>556</v>
      </c>
      <c r="K479" s="489">
        <v>6.3</v>
      </c>
      <c r="L479" s="490" t="s">
        <v>68</v>
      </c>
      <c r="M479" s="491" t="s">
        <v>39</v>
      </c>
      <c r="N479" s="492" t="s">
        <v>985</v>
      </c>
      <c r="O479" s="493">
        <v>5</v>
      </c>
      <c r="P479" s="464"/>
      <c r="Q479" s="464"/>
      <c r="R479" s="464">
        <v>0</v>
      </c>
      <c r="S479" s="464"/>
      <c r="T479" s="464"/>
      <c r="U479" s="495">
        <v>0</v>
      </c>
      <c r="V479" s="496">
        <v>0</v>
      </c>
      <c r="W479" s="496" t="s">
        <v>988</v>
      </c>
      <c r="X479" s="496">
        <v>0</v>
      </c>
      <c r="Y479" s="496">
        <v>0</v>
      </c>
      <c r="Z479" s="497"/>
    </row>
    <row r="480" spans="2:26">
      <c r="B480" s="591">
        <v>96678790</v>
      </c>
      <c r="C480" s="592">
        <v>2</v>
      </c>
      <c r="D480" s="484" t="s">
        <v>560</v>
      </c>
      <c r="E480" s="484" t="s">
        <v>134</v>
      </c>
      <c r="F480" s="485">
        <v>680</v>
      </c>
      <c r="G480" s="593">
        <v>40816</v>
      </c>
      <c r="H480" s="326" t="s">
        <v>37</v>
      </c>
      <c r="I480" s="487">
        <v>1000</v>
      </c>
      <c r="J480" s="488" t="s">
        <v>557</v>
      </c>
      <c r="K480" s="489">
        <v>3.3</v>
      </c>
      <c r="L480" s="490" t="s">
        <v>68</v>
      </c>
      <c r="M480" s="491" t="s">
        <v>39</v>
      </c>
      <c r="N480" s="492" t="s">
        <v>985</v>
      </c>
      <c r="O480" s="493">
        <v>3</v>
      </c>
      <c r="P480" s="464"/>
      <c r="Q480" s="464"/>
      <c r="R480" s="464">
        <v>0</v>
      </c>
      <c r="S480" s="464"/>
      <c r="T480" s="464"/>
      <c r="U480" s="495" t="s">
        <v>645</v>
      </c>
      <c r="V480" s="496">
        <v>0</v>
      </c>
      <c r="W480" s="496" t="s">
        <v>988</v>
      </c>
      <c r="X480" s="496">
        <v>0</v>
      </c>
      <c r="Y480" s="496">
        <v>0</v>
      </c>
      <c r="Z480" s="497"/>
    </row>
    <row r="481" spans="2:26">
      <c r="B481" s="591">
        <v>96678790</v>
      </c>
      <c r="C481" s="592">
        <v>2</v>
      </c>
      <c r="D481" s="484" t="s">
        <v>560</v>
      </c>
      <c r="E481" s="484" t="s">
        <v>134</v>
      </c>
      <c r="F481" s="485">
        <v>680</v>
      </c>
      <c r="G481" s="593">
        <v>40816</v>
      </c>
      <c r="H481" s="326" t="s">
        <v>37</v>
      </c>
      <c r="I481" s="487">
        <v>1000</v>
      </c>
      <c r="J481" s="488" t="s">
        <v>558</v>
      </c>
      <c r="K481" s="489">
        <v>3.3</v>
      </c>
      <c r="L481" s="490" t="s">
        <v>68</v>
      </c>
      <c r="M481" s="491" t="s">
        <v>39</v>
      </c>
      <c r="N481" s="492" t="s">
        <v>985</v>
      </c>
      <c r="O481" s="493">
        <v>5</v>
      </c>
      <c r="P481" s="464"/>
      <c r="Q481" s="464"/>
      <c r="R481" s="464">
        <v>0</v>
      </c>
      <c r="S481" s="464"/>
      <c r="T481" s="464"/>
      <c r="U481" s="495" t="s">
        <v>645</v>
      </c>
      <c r="V481" s="496">
        <v>0</v>
      </c>
      <c r="W481" s="496" t="s">
        <v>988</v>
      </c>
      <c r="X481" s="496">
        <v>0</v>
      </c>
      <c r="Y481" s="496">
        <v>0</v>
      </c>
      <c r="Z481" s="497"/>
    </row>
    <row r="482" spans="2:26">
      <c r="B482" s="591">
        <v>96678790</v>
      </c>
      <c r="C482" s="592">
        <v>2</v>
      </c>
      <c r="D482" s="484" t="s">
        <v>560</v>
      </c>
      <c r="E482" s="484" t="s">
        <v>134</v>
      </c>
      <c r="F482" s="485">
        <v>680</v>
      </c>
      <c r="G482" s="593">
        <v>40816</v>
      </c>
      <c r="H482" s="326" t="s">
        <v>162</v>
      </c>
      <c r="I482" s="487">
        <v>20000000</v>
      </c>
      <c r="J482" s="488" t="s">
        <v>559</v>
      </c>
      <c r="K482" s="489">
        <v>3</v>
      </c>
      <c r="L482" s="490" t="s">
        <v>68</v>
      </c>
      <c r="M482" s="491" t="s">
        <v>39</v>
      </c>
      <c r="N482" s="492" t="s">
        <v>985</v>
      </c>
      <c r="O482" s="493">
        <v>3</v>
      </c>
      <c r="P482" s="464">
        <v>20000000000</v>
      </c>
      <c r="Q482" s="464">
        <v>20000000000</v>
      </c>
      <c r="R482" s="464">
        <v>20000000</v>
      </c>
      <c r="S482" s="464">
        <v>464243</v>
      </c>
      <c r="T482" s="464">
        <v>20464243</v>
      </c>
      <c r="U482" s="495">
        <v>0</v>
      </c>
      <c r="V482" s="496">
        <v>0</v>
      </c>
      <c r="W482" s="496">
        <v>0</v>
      </c>
      <c r="X482" s="496">
        <v>0</v>
      </c>
      <c r="Y482" s="496">
        <v>0</v>
      </c>
      <c r="Z482" s="497"/>
    </row>
    <row r="483" spans="2:26">
      <c r="B483" s="591">
        <v>96678790</v>
      </c>
      <c r="C483" s="592">
        <v>2</v>
      </c>
      <c r="D483" s="484" t="s">
        <v>560</v>
      </c>
      <c r="E483" s="484" t="s">
        <v>142</v>
      </c>
      <c r="F483" s="485">
        <v>680</v>
      </c>
      <c r="G483" s="593">
        <v>40891</v>
      </c>
      <c r="H483" s="326" t="s">
        <v>162</v>
      </c>
      <c r="I483" s="487">
        <v>22000000</v>
      </c>
      <c r="J483" s="488" t="s">
        <v>561</v>
      </c>
      <c r="K483" s="489">
        <v>6.15</v>
      </c>
      <c r="L483" s="490" t="s">
        <v>68</v>
      </c>
      <c r="M483" s="491" t="s">
        <v>49</v>
      </c>
      <c r="N483" s="492" t="s">
        <v>985</v>
      </c>
      <c r="O483" s="493">
        <v>2.5</v>
      </c>
      <c r="P483" s="464">
        <v>22000000000</v>
      </c>
      <c r="Q483" s="464">
        <v>22000000000</v>
      </c>
      <c r="R483" s="464">
        <v>22000000</v>
      </c>
      <c r="S483" s="464">
        <v>218494</v>
      </c>
      <c r="T483" s="464">
        <v>22218494</v>
      </c>
      <c r="U483" s="495">
        <v>0</v>
      </c>
      <c r="V483" s="496">
        <v>0</v>
      </c>
      <c r="W483" s="496">
        <v>0</v>
      </c>
      <c r="X483" s="496">
        <v>0</v>
      </c>
      <c r="Y483" s="496">
        <v>0</v>
      </c>
      <c r="Z483" s="497"/>
    </row>
    <row r="484" spans="2:26">
      <c r="B484" s="591">
        <v>96678790</v>
      </c>
      <c r="C484" s="592">
        <v>2</v>
      </c>
      <c r="D484" s="484" t="s">
        <v>560</v>
      </c>
      <c r="E484" s="484" t="s">
        <v>142</v>
      </c>
      <c r="F484" s="485">
        <v>680</v>
      </c>
      <c r="G484" s="593">
        <v>40891</v>
      </c>
      <c r="H484" s="326" t="s">
        <v>162</v>
      </c>
      <c r="I484" s="487">
        <v>22000000</v>
      </c>
      <c r="J484" s="488" t="s">
        <v>562</v>
      </c>
      <c r="K484" s="489">
        <v>6.3</v>
      </c>
      <c r="L484" s="490" t="s">
        <v>68</v>
      </c>
      <c r="M484" s="491" t="s">
        <v>49</v>
      </c>
      <c r="N484" s="492" t="s">
        <v>985</v>
      </c>
      <c r="O484" s="493">
        <v>5</v>
      </c>
      <c r="P484" s="464"/>
      <c r="Q484" s="464"/>
      <c r="R484" s="464">
        <v>0</v>
      </c>
      <c r="S484" s="464"/>
      <c r="T484" s="464"/>
      <c r="U484" s="495">
        <v>0</v>
      </c>
      <c r="V484" s="496">
        <v>0</v>
      </c>
      <c r="W484" s="496" t="s">
        <v>988</v>
      </c>
      <c r="X484" s="496">
        <v>0</v>
      </c>
      <c r="Y484" s="496">
        <v>0</v>
      </c>
      <c r="Z484" s="497"/>
    </row>
    <row r="485" spans="2:26">
      <c r="B485" s="591">
        <v>96678790</v>
      </c>
      <c r="C485" s="592">
        <v>2</v>
      </c>
      <c r="D485" s="484" t="s">
        <v>560</v>
      </c>
      <c r="E485" s="484" t="s">
        <v>142</v>
      </c>
      <c r="F485" s="485">
        <v>680</v>
      </c>
      <c r="G485" s="593">
        <v>40891</v>
      </c>
      <c r="H485" s="326" t="s">
        <v>37</v>
      </c>
      <c r="I485" s="487">
        <v>1000</v>
      </c>
      <c r="J485" s="488" t="s">
        <v>563</v>
      </c>
      <c r="K485" s="489">
        <v>3.3</v>
      </c>
      <c r="L485" s="490" t="s">
        <v>68</v>
      </c>
      <c r="M485" s="491" t="s">
        <v>49</v>
      </c>
      <c r="N485" s="492" t="s">
        <v>985</v>
      </c>
      <c r="O485" s="493">
        <v>2.5</v>
      </c>
      <c r="P485" s="464"/>
      <c r="Q485" s="464"/>
      <c r="R485" s="464">
        <v>0</v>
      </c>
      <c r="S485" s="464"/>
      <c r="T485" s="464"/>
      <c r="U485" s="495" t="s">
        <v>645</v>
      </c>
      <c r="V485" s="496">
        <v>0</v>
      </c>
      <c r="W485" s="496" t="s">
        <v>988</v>
      </c>
      <c r="X485" s="496">
        <v>0</v>
      </c>
      <c r="Y485" s="496">
        <v>0</v>
      </c>
      <c r="Z485" s="497"/>
    </row>
    <row r="486" spans="2:26">
      <c r="B486" s="591">
        <v>96678790</v>
      </c>
      <c r="C486" s="592">
        <v>2</v>
      </c>
      <c r="D486" s="484" t="s">
        <v>560</v>
      </c>
      <c r="E486" s="484" t="s">
        <v>142</v>
      </c>
      <c r="F486" s="485">
        <v>680</v>
      </c>
      <c r="G486" s="593">
        <v>40891</v>
      </c>
      <c r="H486" s="326" t="s">
        <v>37</v>
      </c>
      <c r="I486" s="487">
        <v>1000</v>
      </c>
      <c r="J486" s="488" t="s">
        <v>564</v>
      </c>
      <c r="K486" s="489">
        <v>3.3</v>
      </c>
      <c r="L486" s="490" t="s">
        <v>68</v>
      </c>
      <c r="M486" s="491" t="s">
        <v>49</v>
      </c>
      <c r="N486" s="492" t="s">
        <v>985</v>
      </c>
      <c r="O486" s="493">
        <v>5</v>
      </c>
      <c r="P486" s="464"/>
      <c r="Q486" s="464"/>
      <c r="R486" s="464">
        <v>0</v>
      </c>
      <c r="S486" s="464"/>
      <c r="T486" s="464"/>
      <c r="U486" s="495" t="s">
        <v>645</v>
      </c>
      <c r="V486" s="496">
        <v>0</v>
      </c>
      <c r="W486" s="496" t="s">
        <v>988</v>
      </c>
      <c r="X486" s="496">
        <v>0</v>
      </c>
      <c r="Y486" s="496">
        <v>0</v>
      </c>
      <c r="Z486" s="497"/>
    </row>
    <row r="487" spans="2:26">
      <c r="B487" s="591">
        <v>96678790</v>
      </c>
      <c r="C487" s="592">
        <v>2</v>
      </c>
      <c r="D487" s="484" t="s">
        <v>560</v>
      </c>
      <c r="E487" s="484" t="s">
        <v>151</v>
      </c>
      <c r="F487" s="485">
        <v>680</v>
      </c>
      <c r="G487" s="593">
        <v>40968</v>
      </c>
      <c r="H487" s="326" t="s">
        <v>736</v>
      </c>
      <c r="I487" s="487">
        <v>44000000</v>
      </c>
      <c r="J487" s="488" t="s">
        <v>737</v>
      </c>
      <c r="K487" s="489">
        <v>6.5</v>
      </c>
      <c r="L487" s="490" t="s">
        <v>68</v>
      </c>
      <c r="M487" s="491" t="s">
        <v>39</v>
      </c>
      <c r="N487" s="492" t="s">
        <v>985</v>
      </c>
      <c r="O487" s="493">
        <v>2.5</v>
      </c>
      <c r="P487" s="464"/>
      <c r="Q487" s="464"/>
      <c r="R487" s="464">
        <v>0</v>
      </c>
      <c r="S487" s="464"/>
      <c r="T487" s="464"/>
      <c r="U487" s="495">
        <v>0</v>
      </c>
      <c r="V487" s="496">
        <v>0</v>
      </c>
      <c r="W487" s="496" t="s">
        <v>988</v>
      </c>
      <c r="X487" s="496">
        <v>0</v>
      </c>
      <c r="Y487" s="496" t="s">
        <v>987</v>
      </c>
      <c r="Z487" s="497"/>
    </row>
    <row r="488" spans="2:26">
      <c r="B488" s="591">
        <v>96678790</v>
      </c>
      <c r="C488" s="592">
        <v>2</v>
      </c>
      <c r="D488" s="484" t="s">
        <v>560</v>
      </c>
      <c r="E488" s="484" t="s">
        <v>151</v>
      </c>
      <c r="F488" s="485">
        <v>680</v>
      </c>
      <c r="G488" s="593">
        <v>40968</v>
      </c>
      <c r="H488" s="326" t="s">
        <v>37</v>
      </c>
      <c r="I488" s="487">
        <v>2000</v>
      </c>
      <c r="J488" s="488" t="s">
        <v>738</v>
      </c>
      <c r="K488" s="489">
        <v>3.5</v>
      </c>
      <c r="L488" s="490" t="s">
        <v>68</v>
      </c>
      <c r="M488" s="491" t="s">
        <v>39</v>
      </c>
      <c r="N488" s="492" t="s">
        <v>985</v>
      </c>
      <c r="O488" s="493">
        <v>2.5</v>
      </c>
      <c r="P488" s="464">
        <v>1500000</v>
      </c>
      <c r="Q488" s="464">
        <v>1500000</v>
      </c>
      <c r="R488" s="464">
        <v>33868740</v>
      </c>
      <c r="S488" s="464">
        <v>496186</v>
      </c>
      <c r="T488" s="464">
        <v>34364926</v>
      </c>
      <c r="U488" s="495" t="s">
        <v>645</v>
      </c>
      <c r="V488" s="496">
        <v>0</v>
      </c>
      <c r="W488" s="496">
        <v>0</v>
      </c>
      <c r="X488" s="496">
        <v>0</v>
      </c>
      <c r="Y488" s="496" t="s">
        <v>987</v>
      </c>
      <c r="Z488" s="497"/>
    </row>
    <row r="489" spans="2:26">
      <c r="B489" s="591">
        <v>90310000</v>
      </c>
      <c r="C489" s="592" t="s">
        <v>61</v>
      </c>
      <c r="D489" s="484" t="s">
        <v>1040</v>
      </c>
      <c r="E489" s="484" t="s">
        <v>989</v>
      </c>
      <c r="F489" s="498">
        <v>209</v>
      </c>
      <c r="G489" s="593">
        <v>36273</v>
      </c>
      <c r="H489" s="326" t="s">
        <v>37</v>
      </c>
      <c r="I489" s="487">
        <v>1000</v>
      </c>
      <c r="J489" s="488" t="s">
        <v>63</v>
      </c>
      <c r="K489" s="489">
        <v>7.5</v>
      </c>
      <c r="L489" s="490" t="s">
        <v>39</v>
      </c>
      <c r="M489" s="491" t="s">
        <v>985</v>
      </c>
      <c r="N489" s="492" t="s">
        <v>985</v>
      </c>
      <c r="O489" s="500">
        <v>30</v>
      </c>
      <c r="P489" s="464">
        <v>1000000</v>
      </c>
      <c r="Q489" s="464">
        <v>1000000</v>
      </c>
      <c r="R489" s="464">
        <v>22579160</v>
      </c>
      <c r="S489" s="464">
        <v>686818</v>
      </c>
      <c r="T489" s="464">
        <v>23265978</v>
      </c>
      <c r="U489" s="495" t="s">
        <v>645</v>
      </c>
      <c r="V489" s="496">
        <v>0</v>
      </c>
      <c r="W489" s="496">
        <v>0</v>
      </c>
      <c r="X489" s="496">
        <v>0</v>
      </c>
      <c r="Y489" s="496" t="s">
        <v>987</v>
      </c>
      <c r="Z489" s="497"/>
    </row>
    <row r="490" spans="2:26">
      <c r="B490" s="591">
        <v>90310000</v>
      </c>
      <c r="C490" s="592" t="s">
        <v>61</v>
      </c>
      <c r="D490" s="484" t="s">
        <v>1040</v>
      </c>
      <c r="E490" s="484" t="s">
        <v>989</v>
      </c>
      <c r="F490" s="498">
        <v>238</v>
      </c>
      <c r="G490" s="593">
        <v>36857</v>
      </c>
      <c r="H490" s="326" t="s">
        <v>37</v>
      </c>
      <c r="I490" s="487">
        <v>400</v>
      </c>
      <c r="J490" s="488" t="s">
        <v>42</v>
      </c>
      <c r="K490" s="489">
        <v>7.3</v>
      </c>
      <c r="L490" s="507" t="s">
        <v>57</v>
      </c>
      <c r="M490" s="491" t="s">
        <v>985</v>
      </c>
      <c r="N490" s="492" t="s">
        <v>985</v>
      </c>
      <c r="O490" s="500">
        <v>25</v>
      </c>
      <c r="P490" s="464">
        <v>400000</v>
      </c>
      <c r="Q490" s="464">
        <v>400000</v>
      </c>
      <c r="R490" s="464">
        <v>9031664</v>
      </c>
      <c r="S490" s="464">
        <v>106307</v>
      </c>
      <c r="T490" s="464">
        <v>9137971</v>
      </c>
      <c r="U490" s="495" t="s">
        <v>645</v>
      </c>
      <c r="V490" s="496">
        <v>0</v>
      </c>
      <c r="W490" s="496">
        <v>0</v>
      </c>
      <c r="X490" s="496">
        <v>0</v>
      </c>
      <c r="Y490" s="496" t="s">
        <v>987</v>
      </c>
      <c r="Z490" s="497"/>
    </row>
    <row r="491" spans="2:26">
      <c r="B491" s="591">
        <v>90310000</v>
      </c>
      <c r="C491" s="592" t="s">
        <v>61</v>
      </c>
      <c r="D491" s="484" t="s">
        <v>1040</v>
      </c>
      <c r="E491" s="484" t="s">
        <v>989</v>
      </c>
      <c r="F491" s="498">
        <v>238</v>
      </c>
      <c r="G491" s="593">
        <v>36857</v>
      </c>
      <c r="H491" s="326" t="s">
        <v>37</v>
      </c>
      <c r="I491" s="487">
        <v>2000</v>
      </c>
      <c r="J491" s="488" t="s">
        <v>43</v>
      </c>
      <c r="K491" s="489">
        <v>7.3</v>
      </c>
      <c r="L491" s="507" t="s">
        <v>57</v>
      </c>
      <c r="M491" s="491" t="s">
        <v>985</v>
      </c>
      <c r="N491" s="492" t="s">
        <v>985</v>
      </c>
      <c r="O491" s="500">
        <v>25</v>
      </c>
      <c r="P491" s="464">
        <v>2000000</v>
      </c>
      <c r="Q491" s="464">
        <v>2000000</v>
      </c>
      <c r="R491" s="464">
        <v>45158320</v>
      </c>
      <c r="S491" s="464">
        <v>531536</v>
      </c>
      <c r="T491" s="464">
        <v>45689856</v>
      </c>
      <c r="U491" s="495" t="s">
        <v>645</v>
      </c>
      <c r="V491" s="496">
        <v>0</v>
      </c>
      <c r="W491" s="496">
        <v>0</v>
      </c>
      <c r="X491" s="496">
        <v>0</v>
      </c>
      <c r="Y491" s="496" t="s">
        <v>987</v>
      </c>
      <c r="Z491" s="497"/>
    </row>
    <row r="492" spans="2:26">
      <c r="B492" s="591">
        <v>90310000</v>
      </c>
      <c r="C492" s="592" t="s">
        <v>61</v>
      </c>
      <c r="D492" s="484" t="s">
        <v>1040</v>
      </c>
      <c r="E492" s="484" t="s">
        <v>984</v>
      </c>
      <c r="F492" s="485">
        <v>428</v>
      </c>
      <c r="G492" s="593">
        <v>38566</v>
      </c>
      <c r="H492" s="326" t="s">
        <v>37</v>
      </c>
      <c r="I492" s="487">
        <v>2000</v>
      </c>
      <c r="J492" s="488"/>
      <c r="K492" s="489"/>
      <c r="L492" s="490" t="s">
        <v>68</v>
      </c>
      <c r="M492" s="491" t="s">
        <v>39</v>
      </c>
      <c r="N492" s="492" t="s">
        <v>985</v>
      </c>
      <c r="O492" s="493">
        <v>10</v>
      </c>
      <c r="P492" s="464"/>
      <c r="Q492" s="464"/>
      <c r="R492" s="464"/>
      <c r="S492" s="464"/>
      <c r="T492" s="464"/>
      <c r="U492" s="495">
        <v>0</v>
      </c>
      <c r="V492" s="496">
        <v>0</v>
      </c>
      <c r="W492" s="496">
        <v>0</v>
      </c>
      <c r="X492" s="496">
        <v>0</v>
      </c>
      <c r="Y492" s="496">
        <v>0</v>
      </c>
      <c r="Z492" s="497"/>
    </row>
    <row r="493" spans="2:26">
      <c r="B493" s="591">
        <v>90310000</v>
      </c>
      <c r="C493" s="592" t="s">
        <v>61</v>
      </c>
      <c r="D493" s="484" t="s">
        <v>1040</v>
      </c>
      <c r="E493" s="484" t="s">
        <v>134</v>
      </c>
      <c r="F493" s="485">
        <v>428</v>
      </c>
      <c r="G493" s="593">
        <v>38575</v>
      </c>
      <c r="H493" s="326" t="s">
        <v>37</v>
      </c>
      <c r="I493" s="487">
        <v>2000</v>
      </c>
      <c r="J493" s="488" t="s">
        <v>53</v>
      </c>
      <c r="K493" s="489">
        <v>2.5</v>
      </c>
      <c r="L493" s="490" t="s">
        <v>68</v>
      </c>
      <c r="M493" s="491" t="s">
        <v>39</v>
      </c>
      <c r="N493" s="492" t="s">
        <v>985</v>
      </c>
      <c r="O493" s="493">
        <v>7</v>
      </c>
      <c r="P493" s="464">
        <v>1500000</v>
      </c>
      <c r="Q493" s="464">
        <v>250000</v>
      </c>
      <c r="R493" s="464">
        <v>5644790</v>
      </c>
      <c r="S493" s="464">
        <v>57927</v>
      </c>
      <c r="T493" s="464">
        <v>5702717</v>
      </c>
      <c r="U493" s="495" t="s">
        <v>645</v>
      </c>
      <c r="V493" s="496">
        <v>0</v>
      </c>
      <c r="W493" s="496">
        <v>0</v>
      </c>
      <c r="X493" s="496">
        <v>0</v>
      </c>
      <c r="Y493" s="496" t="s">
        <v>987</v>
      </c>
      <c r="Z493" s="497"/>
    </row>
    <row r="494" spans="2:26">
      <c r="B494" s="591">
        <v>90310000</v>
      </c>
      <c r="C494" s="592" t="s">
        <v>61</v>
      </c>
      <c r="D494" s="484" t="s">
        <v>1040</v>
      </c>
      <c r="E494" s="484" t="s">
        <v>984</v>
      </c>
      <c r="F494" s="485">
        <v>429</v>
      </c>
      <c r="G494" s="593">
        <v>38566</v>
      </c>
      <c r="H494" s="326" t="s">
        <v>37</v>
      </c>
      <c r="I494" s="487">
        <v>2500</v>
      </c>
      <c r="J494" s="488"/>
      <c r="K494" s="489"/>
      <c r="L494" s="490" t="s">
        <v>68</v>
      </c>
      <c r="M494" s="491" t="s">
        <v>39</v>
      </c>
      <c r="N494" s="492" t="s">
        <v>985</v>
      </c>
      <c r="O494" s="493">
        <v>25</v>
      </c>
      <c r="P494" s="464"/>
      <c r="Q494" s="464"/>
      <c r="R494" s="464"/>
      <c r="S494" s="464"/>
      <c r="T494" s="464"/>
      <c r="U494" s="495">
        <v>0</v>
      </c>
      <c r="V494" s="496">
        <v>0</v>
      </c>
      <c r="W494" s="496">
        <v>0</v>
      </c>
      <c r="X494" s="496">
        <v>0</v>
      </c>
      <c r="Y494" s="496">
        <v>0</v>
      </c>
      <c r="Z494" s="497"/>
    </row>
    <row r="495" spans="2:26">
      <c r="B495" s="591">
        <v>90310000</v>
      </c>
      <c r="C495" s="592" t="s">
        <v>61</v>
      </c>
      <c r="D495" s="484" t="s">
        <v>1040</v>
      </c>
      <c r="E495" s="484" t="s">
        <v>134</v>
      </c>
      <c r="F495" s="485">
        <v>429</v>
      </c>
      <c r="G495" s="593">
        <v>38575</v>
      </c>
      <c r="H495" s="326" t="s">
        <v>37</v>
      </c>
      <c r="I495" s="487">
        <v>2500</v>
      </c>
      <c r="J495" s="488" t="s">
        <v>59</v>
      </c>
      <c r="K495" s="489">
        <v>3.5</v>
      </c>
      <c r="L495" s="490" t="s">
        <v>68</v>
      </c>
      <c r="M495" s="491" t="s">
        <v>39</v>
      </c>
      <c r="N495" s="492" t="s">
        <v>985</v>
      </c>
      <c r="O495" s="493">
        <v>23</v>
      </c>
      <c r="P495" s="464">
        <v>1500000</v>
      </c>
      <c r="Q495" s="464">
        <v>1500000</v>
      </c>
      <c r="R495" s="464">
        <v>33868740</v>
      </c>
      <c r="S495" s="464">
        <v>485413</v>
      </c>
      <c r="T495" s="464">
        <v>34354153</v>
      </c>
      <c r="U495" s="495" t="s">
        <v>645</v>
      </c>
      <c r="V495" s="496">
        <v>0</v>
      </c>
      <c r="W495" s="496">
        <v>0</v>
      </c>
      <c r="X495" s="496">
        <v>0</v>
      </c>
      <c r="Y495" s="496" t="s">
        <v>987</v>
      </c>
      <c r="Z495" s="497"/>
    </row>
    <row r="496" spans="2:26">
      <c r="B496" s="591">
        <v>95134000</v>
      </c>
      <c r="C496" s="592">
        <v>6</v>
      </c>
      <c r="D496" s="484" t="s">
        <v>1041</v>
      </c>
      <c r="E496" s="484" t="s">
        <v>984</v>
      </c>
      <c r="F496" s="485">
        <v>659</v>
      </c>
      <c r="G496" s="593">
        <v>40645</v>
      </c>
      <c r="H496" s="326" t="s">
        <v>37</v>
      </c>
      <c r="I496" s="487">
        <v>2000</v>
      </c>
      <c r="J496" s="488"/>
      <c r="K496" s="489"/>
      <c r="L496" s="490" t="s">
        <v>68</v>
      </c>
      <c r="M496" s="491" t="s">
        <v>39</v>
      </c>
      <c r="N496" s="492" t="s">
        <v>49</v>
      </c>
      <c r="O496" s="493">
        <v>30</v>
      </c>
      <c r="P496" s="464"/>
      <c r="Q496" s="464"/>
      <c r="R496" s="464"/>
      <c r="S496" s="464"/>
      <c r="T496" s="464"/>
      <c r="U496" s="495">
        <v>0</v>
      </c>
      <c r="V496" s="496">
        <v>0</v>
      </c>
      <c r="W496" s="496">
        <v>0</v>
      </c>
      <c r="X496" s="496">
        <v>0</v>
      </c>
      <c r="Y496" s="496">
        <v>0</v>
      </c>
      <c r="Z496" s="497"/>
    </row>
    <row r="497" spans="2:26">
      <c r="B497" s="591">
        <v>95134000</v>
      </c>
      <c r="C497" s="592">
        <v>6</v>
      </c>
      <c r="D497" s="484" t="s">
        <v>1041</v>
      </c>
      <c r="E497" s="484" t="s">
        <v>134</v>
      </c>
      <c r="F497" s="485">
        <v>659</v>
      </c>
      <c r="G497" s="593">
        <v>40647</v>
      </c>
      <c r="H497" s="326" t="s">
        <v>37</v>
      </c>
      <c r="I497" s="487">
        <v>1200</v>
      </c>
      <c r="J497" s="488" t="s">
        <v>46</v>
      </c>
      <c r="K497" s="489">
        <v>4.2</v>
      </c>
      <c r="L497" s="490" t="s">
        <v>68</v>
      </c>
      <c r="M497" s="491" t="s">
        <v>39</v>
      </c>
      <c r="N497" s="492" t="s">
        <v>49</v>
      </c>
      <c r="O497" s="493">
        <v>14</v>
      </c>
      <c r="P497" s="464">
        <v>1200000</v>
      </c>
      <c r="Q497" s="464">
        <v>1200000</v>
      </c>
      <c r="R497" s="464">
        <v>27094992</v>
      </c>
      <c r="S497" s="464">
        <v>513635</v>
      </c>
      <c r="T497" s="464">
        <v>27608627</v>
      </c>
      <c r="U497" s="495" t="s">
        <v>645</v>
      </c>
      <c r="V497" s="496">
        <v>0</v>
      </c>
      <c r="W497" s="496">
        <v>0</v>
      </c>
      <c r="X497" s="496">
        <v>0</v>
      </c>
      <c r="Y497" s="496">
        <v>0</v>
      </c>
      <c r="Z497" s="497"/>
    </row>
    <row r="498" spans="2:26">
      <c r="B498" s="591">
        <v>96604380</v>
      </c>
      <c r="C498" s="592" t="s">
        <v>91</v>
      </c>
      <c r="D498" s="484" t="s">
        <v>472</v>
      </c>
      <c r="E498" s="484" t="s">
        <v>984</v>
      </c>
      <c r="F498" s="485">
        <v>340</v>
      </c>
      <c r="G498" s="593">
        <v>37846</v>
      </c>
      <c r="H498" s="326" t="s">
        <v>37</v>
      </c>
      <c r="I498" s="487">
        <v>1000</v>
      </c>
      <c r="J498" s="488"/>
      <c r="K498" s="489"/>
      <c r="L498" s="490" t="s">
        <v>68</v>
      </c>
      <c r="M498" s="491" t="s">
        <v>39</v>
      </c>
      <c r="N498" s="492" t="s">
        <v>985</v>
      </c>
      <c r="O498" s="493">
        <v>10</v>
      </c>
      <c r="P498" s="464"/>
      <c r="Q498" s="464"/>
      <c r="R498" s="464"/>
      <c r="S498" s="464"/>
      <c r="T498" s="464"/>
      <c r="U498" s="495">
        <v>0</v>
      </c>
      <c r="V498" s="496">
        <v>0</v>
      </c>
      <c r="W498" s="496">
        <v>0</v>
      </c>
      <c r="X498" s="496">
        <v>0</v>
      </c>
      <c r="Y498" s="496">
        <v>0</v>
      </c>
      <c r="Z498" s="497"/>
    </row>
    <row r="499" spans="2:26">
      <c r="B499" s="591">
        <v>96604380</v>
      </c>
      <c r="C499" s="592" t="s">
        <v>91</v>
      </c>
      <c r="D499" s="484" t="s">
        <v>472</v>
      </c>
      <c r="E499" s="484" t="s">
        <v>134</v>
      </c>
      <c r="F499" s="485">
        <v>340</v>
      </c>
      <c r="G499" s="593">
        <v>37846</v>
      </c>
      <c r="H499" s="326" t="s">
        <v>37</v>
      </c>
      <c r="I499" s="487">
        <v>1000</v>
      </c>
      <c r="J499" s="488" t="s">
        <v>87</v>
      </c>
      <c r="K499" s="489">
        <v>4.75</v>
      </c>
      <c r="L499" s="490" t="s">
        <v>68</v>
      </c>
      <c r="M499" s="491" t="s">
        <v>39</v>
      </c>
      <c r="N499" s="492" t="s">
        <v>985</v>
      </c>
      <c r="O499" s="493">
        <v>7</v>
      </c>
      <c r="P499" s="464">
        <v>1000000</v>
      </c>
      <c r="Q499" s="464"/>
      <c r="R499" s="464">
        <v>0</v>
      </c>
      <c r="S499" s="464"/>
      <c r="T499" s="464"/>
      <c r="U499" s="495" t="s">
        <v>645</v>
      </c>
      <c r="V499" s="496">
        <v>0</v>
      </c>
      <c r="W499" s="496">
        <v>0</v>
      </c>
      <c r="X499" s="496" t="s">
        <v>990</v>
      </c>
      <c r="Y499" s="496" t="s">
        <v>987</v>
      </c>
      <c r="Z499" s="497"/>
    </row>
    <row r="500" spans="2:26">
      <c r="B500" s="591">
        <v>96604380</v>
      </c>
      <c r="C500" s="592" t="s">
        <v>91</v>
      </c>
      <c r="D500" s="484" t="s">
        <v>472</v>
      </c>
      <c r="E500" s="484" t="s">
        <v>142</v>
      </c>
      <c r="F500" s="485">
        <v>340</v>
      </c>
      <c r="G500" s="593">
        <v>39272</v>
      </c>
      <c r="H500" s="326" t="s">
        <v>37</v>
      </c>
      <c r="I500" s="487">
        <v>1000</v>
      </c>
      <c r="J500" s="488" t="s">
        <v>72</v>
      </c>
      <c r="K500" s="489">
        <v>3.8</v>
      </c>
      <c r="L500" s="490" t="s">
        <v>68</v>
      </c>
      <c r="M500" s="491" t="s">
        <v>985</v>
      </c>
      <c r="N500" s="492" t="s">
        <v>985</v>
      </c>
      <c r="O500" s="493">
        <v>21</v>
      </c>
      <c r="P500" s="464">
        <v>1000000</v>
      </c>
      <c r="Q500" s="464">
        <v>941176</v>
      </c>
      <c r="R500" s="464">
        <v>21250963</v>
      </c>
      <c r="S500" s="464">
        <v>100559</v>
      </c>
      <c r="T500" s="464">
        <v>21351522</v>
      </c>
      <c r="U500" s="495" t="s">
        <v>645</v>
      </c>
      <c r="V500" s="496">
        <v>0</v>
      </c>
      <c r="W500" s="496">
        <v>0</v>
      </c>
      <c r="X500" s="496">
        <v>0</v>
      </c>
      <c r="Y500" s="496" t="s">
        <v>987</v>
      </c>
      <c r="Z500" s="497"/>
    </row>
    <row r="501" spans="2:26">
      <c r="B501" s="591">
        <v>96604380</v>
      </c>
      <c r="C501" s="592" t="s">
        <v>91</v>
      </c>
      <c r="D501" s="484" t="s">
        <v>472</v>
      </c>
      <c r="E501" s="484" t="s">
        <v>984</v>
      </c>
      <c r="F501" s="485">
        <v>376</v>
      </c>
      <c r="G501" s="593">
        <v>38184</v>
      </c>
      <c r="H501" s="326" t="s">
        <v>37</v>
      </c>
      <c r="I501" s="487">
        <v>1500</v>
      </c>
      <c r="J501" s="488"/>
      <c r="K501" s="489"/>
      <c r="L501" s="490" t="s">
        <v>985</v>
      </c>
      <c r="M501" s="491" t="s">
        <v>985</v>
      </c>
      <c r="N501" s="492" t="s">
        <v>985</v>
      </c>
      <c r="O501" s="493">
        <v>23</v>
      </c>
      <c r="P501" s="464"/>
      <c r="Q501" s="464"/>
      <c r="R501" s="464"/>
      <c r="S501" s="464"/>
      <c r="T501" s="464"/>
      <c r="U501" s="495">
        <v>0</v>
      </c>
      <c r="V501" s="496">
        <v>0</v>
      </c>
      <c r="W501" s="496">
        <v>0</v>
      </c>
      <c r="X501" s="496">
        <v>0</v>
      </c>
      <c r="Y501" s="496">
        <v>0</v>
      </c>
      <c r="Z501" s="497"/>
    </row>
    <row r="502" spans="2:26">
      <c r="B502" s="591">
        <v>96604380</v>
      </c>
      <c r="C502" s="592" t="s">
        <v>91</v>
      </c>
      <c r="D502" s="484" t="s">
        <v>472</v>
      </c>
      <c r="E502" s="484" t="s">
        <v>134</v>
      </c>
      <c r="F502" s="485">
        <v>376</v>
      </c>
      <c r="G502" s="593">
        <v>38184</v>
      </c>
      <c r="H502" s="326" t="s">
        <v>37</v>
      </c>
      <c r="I502" s="487">
        <v>750</v>
      </c>
      <c r="J502" s="488" t="s">
        <v>89</v>
      </c>
      <c r="K502" s="489">
        <v>4.5</v>
      </c>
      <c r="L502" s="490" t="s">
        <v>68</v>
      </c>
      <c r="M502" s="491" t="s">
        <v>985</v>
      </c>
      <c r="N502" s="492" t="s">
        <v>985</v>
      </c>
      <c r="O502" s="493">
        <v>12</v>
      </c>
      <c r="P502" s="464">
        <v>700000</v>
      </c>
      <c r="Q502" s="464"/>
      <c r="R502" s="464">
        <v>0</v>
      </c>
      <c r="S502" s="464"/>
      <c r="T502" s="464"/>
      <c r="U502" s="495" t="s">
        <v>645</v>
      </c>
      <c r="V502" s="496">
        <v>0</v>
      </c>
      <c r="W502" s="496">
        <v>0</v>
      </c>
      <c r="X502" s="496" t="s">
        <v>990</v>
      </c>
      <c r="Y502" s="496" t="s">
        <v>987</v>
      </c>
      <c r="Z502" s="497"/>
    </row>
    <row r="503" spans="2:26">
      <c r="B503" s="591">
        <v>96604380</v>
      </c>
      <c r="C503" s="592" t="s">
        <v>91</v>
      </c>
      <c r="D503" s="484" t="s">
        <v>472</v>
      </c>
      <c r="E503" s="484" t="s">
        <v>142</v>
      </c>
      <c r="F503" s="485">
        <v>376</v>
      </c>
      <c r="G503" s="593">
        <v>38729</v>
      </c>
      <c r="H503" s="326" t="s">
        <v>37</v>
      </c>
      <c r="I503" s="487">
        <v>500</v>
      </c>
      <c r="J503" s="488" t="s">
        <v>99</v>
      </c>
      <c r="K503" s="489">
        <v>4.2</v>
      </c>
      <c r="L503" s="490" t="s">
        <v>68</v>
      </c>
      <c r="M503" s="491" t="s">
        <v>39</v>
      </c>
      <c r="N503" s="492" t="s">
        <v>985</v>
      </c>
      <c r="O503" s="493">
        <v>21</v>
      </c>
      <c r="P503" s="464">
        <v>500000</v>
      </c>
      <c r="Q503" s="464">
        <v>381579</v>
      </c>
      <c r="R503" s="464">
        <v>8615733</v>
      </c>
      <c r="S503" s="464">
        <v>45011</v>
      </c>
      <c r="T503" s="464">
        <v>8660744</v>
      </c>
      <c r="U503" s="495" t="s">
        <v>645</v>
      </c>
      <c r="V503" s="496">
        <v>0</v>
      </c>
      <c r="W503" s="496">
        <v>0</v>
      </c>
      <c r="X503" s="496">
        <v>0</v>
      </c>
      <c r="Y503" s="496" t="s">
        <v>987</v>
      </c>
      <c r="Z503" s="497"/>
    </row>
    <row r="504" spans="2:26">
      <c r="B504" s="591">
        <v>96604380</v>
      </c>
      <c r="C504" s="592" t="s">
        <v>91</v>
      </c>
      <c r="D504" s="484" t="s">
        <v>472</v>
      </c>
      <c r="E504" s="484" t="s">
        <v>984</v>
      </c>
      <c r="F504" s="485">
        <v>454</v>
      </c>
      <c r="G504" s="593">
        <v>38763</v>
      </c>
      <c r="H504" s="326" t="s">
        <v>37</v>
      </c>
      <c r="I504" s="487">
        <v>1500</v>
      </c>
      <c r="J504" s="488"/>
      <c r="K504" s="489"/>
      <c r="L504" s="490" t="s">
        <v>68</v>
      </c>
      <c r="M504" s="491" t="s">
        <v>39</v>
      </c>
      <c r="N504" s="492" t="s">
        <v>985</v>
      </c>
      <c r="O504" s="493">
        <v>25</v>
      </c>
      <c r="P504" s="464"/>
      <c r="Q504" s="464"/>
      <c r="R504" s="464"/>
      <c r="S504" s="464"/>
      <c r="T504" s="464"/>
      <c r="U504" s="495">
        <v>0</v>
      </c>
      <c r="V504" s="496">
        <v>0</v>
      </c>
      <c r="W504" s="496">
        <v>0</v>
      </c>
      <c r="X504" s="496">
        <v>0</v>
      </c>
      <c r="Y504" s="496">
        <v>0</v>
      </c>
      <c r="Z504" s="497"/>
    </row>
    <row r="505" spans="2:26">
      <c r="B505" s="591">
        <v>96604380</v>
      </c>
      <c r="C505" s="592" t="s">
        <v>91</v>
      </c>
      <c r="D505" s="484" t="s">
        <v>472</v>
      </c>
      <c r="E505" s="484" t="s">
        <v>134</v>
      </c>
      <c r="F505" s="485">
        <v>454</v>
      </c>
      <c r="G505" s="593">
        <v>38763</v>
      </c>
      <c r="H505" s="326" t="s">
        <v>37</v>
      </c>
      <c r="I505" s="487">
        <v>1500</v>
      </c>
      <c r="J505" s="488" t="s">
        <v>63</v>
      </c>
      <c r="K505" s="489">
        <v>4.2</v>
      </c>
      <c r="L505" s="490" t="s">
        <v>39</v>
      </c>
      <c r="M505" s="491" t="s">
        <v>985</v>
      </c>
      <c r="N505" s="492" t="s">
        <v>985</v>
      </c>
      <c r="O505" s="493">
        <v>20</v>
      </c>
      <c r="P505" s="464">
        <v>1500000</v>
      </c>
      <c r="Q505" s="464">
        <v>1144737</v>
      </c>
      <c r="R505" s="464">
        <v>25847200</v>
      </c>
      <c r="S505" s="464">
        <v>135032</v>
      </c>
      <c r="T505" s="464">
        <v>25982232</v>
      </c>
      <c r="U505" s="495" t="s">
        <v>645</v>
      </c>
      <c r="V505" s="496">
        <v>0</v>
      </c>
      <c r="W505" s="496">
        <v>0</v>
      </c>
      <c r="X505" s="496">
        <v>0</v>
      </c>
      <c r="Y505" s="496" t="s">
        <v>987</v>
      </c>
      <c r="Z505" s="497"/>
    </row>
    <row r="506" spans="2:26">
      <c r="B506" s="591">
        <v>96604380</v>
      </c>
      <c r="C506" s="592" t="s">
        <v>91</v>
      </c>
      <c r="D506" s="484" t="s">
        <v>472</v>
      </c>
      <c r="E506" s="484" t="s">
        <v>984</v>
      </c>
      <c r="F506" s="485">
        <v>507</v>
      </c>
      <c r="G506" s="593">
        <v>39293</v>
      </c>
      <c r="H506" s="326" t="s">
        <v>37</v>
      </c>
      <c r="I506" s="487">
        <v>1500</v>
      </c>
      <c r="J506" s="488"/>
      <c r="K506" s="489"/>
      <c r="L506" s="490" t="s">
        <v>39</v>
      </c>
      <c r="M506" s="491" t="s">
        <v>68</v>
      </c>
      <c r="N506" s="492" t="s">
        <v>985</v>
      </c>
      <c r="O506" s="493">
        <v>25</v>
      </c>
      <c r="P506" s="464"/>
      <c r="Q506" s="464"/>
      <c r="R506" s="464"/>
      <c r="S506" s="464"/>
      <c r="T506" s="464"/>
      <c r="U506" s="495">
        <v>0</v>
      </c>
      <c r="V506" s="496">
        <v>0</v>
      </c>
      <c r="W506" s="496">
        <v>0</v>
      </c>
      <c r="X506" s="496">
        <v>0</v>
      </c>
      <c r="Y506" s="496">
        <v>0</v>
      </c>
      <c r="Z506" s="497"/>
    </row>
    <row r="507" spans="2:26">
      <c r="B507" s="591">
        <v>96604380</v>
      </c>
      <c r="C507" s="592" t="s">
        <v>91</v>
      </c>
      <c r="D507" s="484" t="s">
        <v>472</v>
      </c>
      <c r="E507" s="484" t="s">
        <v>134</v>
      </c>
      <c r="F507" s="485">
        <v>507</v>
      </c>
      <c r="G507" s="593">
        <v>39293</v>
      </c>
      <c r="H507" s="326" t="s">
        <v>37</v>
      </c>
      <c r="I507" s="487">
        <v>500</v>
      </c>
      <c r="J507" s="488" t="s">
        <v>56</v>
      </c>
      <c r="K507" s="489">
        <v>3.8</v>
      </c>
      <c r="L507" s="490" t="s">
        <v>39</v>
      </c>
      <c r="M507" s="491" t="s">
        <v>68</v>
      </c>
      <c r="N507" s="492" t="s">
        <v>985</v>
      </c>
      <c r="O507" s="493">
        <v>21</v>
      </c>
      <c r="P507" s="464">
        <v>500000</v>
      </c>
      <c r="Q507" s="464">
        <v>470588</v>
      </c>
      <c r="R507" s="464">
        <v>10625482</v>
      </c>
      <c r="S507" s="464">
        <v>50279</v>
      </c>
      <c r="T507" s="464">
        <v>10675761</v>
      </c>
      <c r="U507" s="495" t="s">
        <v>645</v>
      </c>
      <c r="V507" s="496">
        <v>0</v>
      </c>
      <c r="W507" s="496">
        <v>0</v>
      </c>
      <c r="X507" s="496">
        <v>0</v>
      </c>
      <c r="Y507" s="496" t="s">
        <v>987</v>
      </c>
      <c r="Z507" s="497"/>
    </row>
    <row r="508" spans="2:26">
      <c r="B508" s="591">
        <v>96604380</v>
      </c>
      <c r="C508" s="592">
        <v>6</v>
      </c>
      <c r="D508" s="484" t="s">
        <v>472</v>
      </c>
      <c r="E508" s="484" t="s">
        <v>984</v>
      </c>
      <c r="F508" s="485">
        <v>620</v>
      </c>
      <c r="G508" s="593">
        <v>40137</v>
      </c>
      <c r="H508" s="326" t="s">
        <v>37</v>
      </c>
      <c r="I508" s="487">
        <v>1250</v>
      </c>
      <c r="J508" s="488"/>
      <c r="K508" s="489"/>
      <c r="L508" s="490" t="s">
        <v>68</v>
      </c>
      <c r="M508" s="491" t="s">
        <v>39</v>
      </c>
      <c r="N508" s="492" t="s">
        <v>985</v>
      </c>
      <c r="O508" s="493">
        <v>25</v>
      </c>
      <c r="P508" s="464"/>
      <c r="Q508" s="464"/>
      <c r="R508" s="464"/>
      <c r="S508" s="464"/>
      <c r="T508" s="464"/>
      <c r="U508" s="495">
        <v>0</v>
      </c>
      <c r="V508" s="496">
        <v>0</v>
      </c>
      <c r="W508" s="496">
        <v>0</v>
      </c>
      <c r="X508" s="496">
        <v>0</v>
      </c>
      <c r="Y508" s="496">
        <v>0</v>
      </c>
      <c r="Z508" s="497"/>
    </row>
    <row r="509" spans="2:26">
      <c r="B509" s="591">
        <v>96604380</v>
      </c>
      <c r="C509" s="592">
        <v>6</v>
      </c>
      <c r="D509" s="484" t="s">
        <v>472</v>
      </c>
      <c r="E509" s="484" t="s">
        <v>134</v>
      </c>
      <c r="F509" s="485">
        <v>620</v>
      </c>
      <c r="G509" s="593">
        <v>40137</v>
      </c>
      <c r="H509" s="326" t="s">
        <v>37</v>
      </c>
      <c r="I509" s="487">
        <v>1250</v>
      </c>
      <c r="J509" s="488" t="s">
        <v>51</v>
      </c>
      <c r="K509" s="489">
        <v>4.5</v>
      </c>
      <c r="L509" s="490" t="s">
        <v>68</v>
      </c>
      <c r="M509" s="491" t="s">
        <v>39</v>
      </c>
      <c r="N509" s="492" t="s">
        <v>985</v>
      </c>
      <c r="O509" s="493">
        <v>23</v>
      </c>
      <c r="P509" s="464">
        <v>750000</v>
      </c>
      <c r="Q509" s="464">
        <v>750000</v>
      </c>
      <c r="R509" s="464">
        <v>16934370</v>
      </c>
      <c r="S509" s="464">
        <v>282618</v>
      </c>
      <c r="T509" s="464">
        <v>17216988</v>
      </c>
      <c r="U509" s="495" t="s">
        <v>645</v>
      </c>
      <c r="V509" s="496">
        <v>0</v>
      </c>
      <c r="W509" s="496">
        <v>0</v>
      </c>
      <c r="X509" s="496">
        <v>0</v>
      </c>
      <c r="Y509" s="496">
        <v>0</v>
      </c>
      <c r="Z509" s="497"/>
    </row>
    <row r="510" spans="2:26">
      <c r="B510" s="591">
        <v>91335000</v>
      </c>
      <c r="C510" s="592">
        <v>6</v>
      </c>
      <c r="D510" s="499" t="s">
        <v>1042</v>
      </c>
      <c r="E510" s="484" t="s">
        <v>984</v>
      </c>
      <c r="F510" s="485">
        <v>552</v>
      </c>
      <c r="G510" s="593">
        <v>39741</v>
      </c>
      <c r="H510" s="326" t="s">
        <v>37</v>
      </c>
      <c r="I510" s="487">
        <v>3500</v>
      </c>
      <c r="J510" s="488"/>
      <c r="K510" s="489"/>
      <c r="L510" s="490" t="s">
        <v>68</v>
      </c>
      <c r="M510" s="491" t="s">
        <v>985</v>
      </c>
      <c r="N510" s="492" t="s">
        <v>985</v>
      </c>
      <c r="O510" s="493">
        <v>10</v>
      </c>
      <c r="P510" s="464"/>
      <c r="Q510" s="464"/>
      <c r="R510" s="464"/>
      <c r="S510" s="464"/>
      <c r="T510" s="464"/>
      <c r="U510" s="495">
        <v>0</v>
      </c>
      <c r="V510" s="496">
        <v>0</v>
      </c>
      <c r="W510" s="496">
        <v>0</v>
      </c>
      <c r="X510" s="496">
        <v>0</v>
      </c>
      <c r="Y510" s="496">
        <v>0</v>
      </c>
      <c r="Z510" s="501"/>
    </row>
    <row r="511" spans="2:26">
      <c r="B511" s="591">
        <v>91335000</v>
      </c>
      <c r="C511" s="592">
        <v>6</v>
      </c>
      <c r="D511" s="499" t="s">
        <v>1042</v>
      </c>
      <c r="E511" s="484" t="s">
        <v>134</v>
      </c>
      <c r="F511" s="485">
        <v>552</v>
      </c>
      <c r="G511" s="593">
        <v>39834</v>
      </c>
      <c r="H511" s="326" t="s">
        <v>37</v>
      </c>
      <c r="I511" s="487">
        <v>3500</v>
      </c>
      <c r="J511" s="488" t="s">
        <v>46</v>
      </c>
      <c r="K511" s="489">
        <v>6.4</v>
      </c>
      <c r="L511" s="490" t="s">
        <v>68</v>
      </c>
      <c r="M511" s="491" t="s">
        <v>985</v>
      </c>
      <c r="N511" s="492" t="s">
        <v>985</v>
      </c>
      <c r="O511" s="493">
        <v>5</v>
      </c>
      <c r="P511" s="464">
        <v>500000</v>
      </c>
      <c r="Q511" s="464">
        <v>500000</v>
      </c>
      <c r="R511" s="464">
        <v>11289580</v>
      </c>
      <c r="S511" s="464">
        <v>17685</v>
      </c>
      <c r="T511" s="464">
        <v>11307265</v>
      </c>
      <c r="U511" s="495" t="s">
        <v>645</v>
      </c>
      <c r="V511" s="496">
        <v>0</v>
      </c>
      <c r="W511" s="496">
        <v>0</v>
      </c>
      <c r="X511" s="496">
        <v>0</v>
      </c>
      <c r="Y511" s="496" t="s">
        <v>987</v>
      </c>
      <c r="Z511" s="501"/>
    </row>
    <row r="512" spans="2:26">
      <c r="B512" s="591">
        <v>91335000</v>
      </c>
      <c r="C512" s="592">
        <v>6</v>
      </c>
      <c r="D512" s="499" t="s">
        <v>1042</v>
      </c>
      <c r="E512" s="484" t="s">
        <v>134</v>
      </c>
      <c r="F512" s="485">
        <v>552</v>
      </c>
      <c r="G512" s="593">
        <v>39834</v>
      </c>
      <c r="H512" s="326" t="s">
        <v>162</v>
      </c>
      <c r="I512" s="487">
        <v>75000000</v>
      </c>
      <c r="J512" s="488" t="s">
        <v>87</v>
      </c>
      <c r="K512" s="489">
        <v>8.5500000000000007</v>
      </c>
      <c r="L512" s="490" t="s">
        <v>68</v>
      </c>
      <c r="M512" s="491" t="s">
        <v>985</v>
      </c>
      <c r="N512" s="492" t="s">
        <v>985</v>
      </c>
      <c r="O512" s="493">
        <v>5</v>
      </c>
      <c r="P512" s="464"/>
      <c r="Q512" s="464"/>
      <c r="R512" s="464">
        <v>0</v>
      </c>
      <c r="S512" s="464"/>
      <c r="T512" s="464"/>
      <c r="U512" s="495">
        <v>0</v>
      </c>
      <c r="V512" s="496">
        <v>0</v>
      </c>
      <c r="W512" s="496" t="s">
        <v>988</v>
      </c>
      <c r="X512" s="496">
        <v>0</v>
      </c>
      <c r="Y512" s="496" t="s">
        <v>987</v>
      </c>
      <c r="Z512" s="501"/>
    </row>
    <row r="513" spans="2:26">
      <c r="B513" s="591">
        <v>91335000</v>
      </c>
      <c r="C513" s="592">
        <v>6</v>
      </c>
      <c r="D513" s="499" t="s">
        <v>1042</v>
      </c>
      <c r="E513" s="484" t="s">
        <v>134</v>
      </c>
      <c r="F513" s="485">
        <v>552</v>
      </c>
      <c r="G513" s="593">
        <v>39834</v>
      </c>
      <c r="H513" s="326" t="s">
        <v>37</v>
      </c>
      <c r="I513" s="487">
        <v>3500</v>
      </c>
      <c r="J513" s="488" t="s">
        <v>89</v>
      </c>
      <c r="K513" s="489">
        <v>6.1</v>
      </c>
      <c r="L513" s="490" t="s">
        <v>68</v>
      </c>
      <c r="M513" s="491" t="s">
        <v>985</v>
      </c>
      <c r="N513" s="492" t="s">
        <v>985</v>
      </c>
      <c r="O513" s="493">
        <v>9.5</v>
      </c>
      <c r="P513" s="464"/>
      <c r="Q513" s="464"/>
      <c r="R513" s="464">
        <v>0</v>
      </c>
      <c r="S513" s="464"/>
      <c r="T513" s="464"/>
      <c r="U513" s="495" t="s">
        <v>645</v>
      </c>
      <c r="V513" s="496">
        <v>0</v>
      </c>
      <c r="W513" s="496" t="s">
        <v>988</v>
      </c>
      <c r="X513" s="496">
        <v>0</v>
      </c>
      <c r="Y513" s="496" t="s">
        <v>987</v>
      </c>
      <c r="Z513" s="501"/>
    </row>
    <row r="514" spans="2:26">
      <c r="B514" s="591">
        <v>91335000</v>
      </c>
      <c r="C514" s="592">
        <v>6</v>
      </c>
      <c r="D514" s="499" t="s">
        <v>1042</v>
      </c>
      <c r="E514" s="484" t="s">
        <v>134</v>
      </c>
      <c r="F514" s="485">
        <v>552</v>
      </c>
      <c r="G514" s="593">
        <v>39834</v>
      </c>
      <c r="H514" s="326" t="s">
        <v>162</v>
      </c>
      <c r="I514" s="487">
        <v>75000000</v>
      </c>
      <c r="J514" s="488" t="s">
        <v>63</v>
      </c>
      <c r="K514" s="489">
        <v>8.5500000000000007</v>
      </c>
      <c r="L514" s="490" t="s">
        <v>68</v>
      </c>
      <c r="M514" s="491" t="s">
        <v>985</v>
      </c>
      <c r="N514" s="492" t="s">
        <v>985</v>
      </c>
      <c r="O514" s="493">
        <v>9.5</v>
      </c>
      <c r="P514" s="464"/>
      <c r="Q514" s="464"/>
      <c r="R514" s="464">
        <v>0</v>
      </c>
      <c r="S514" s="464"/>
      <c r="T514" s="464"/>
      <c r="U514" s="495">
        <v>0</v>
      </c>
      <c r="V514" s="496">
        <v>0</v>
      </c>
      <c r="W514" s="496" t="s">
        <v>988</v>
      </c>
      <c r="X514" s="496">
        <v>0</v>
      </c>
      <c r="Y514" s="496" t="s">
        <v>987</v>
      </c>
      <c r="Z514" s="501"/>
    </row>
    <row r="515" spans="2:26">
      <c r="B515" s="591">
        <v>91335000</v>
      </c>
      <c r="C515" s="592">
        <v>6</v>
      </c>
      <c r="D515" s="499" t="s">
        <v>1042</v>
      </c>
      <c r="E515" s="484" t="s">
        <v>984</v>
      </c>
      <c r="F515" s="485">
        <v>553</v>
      </c>
      <c r="G515" s="593">
        <v>39741</v>
      </c>
      <c r="H515" s="326" t="s">
        <v>37</v>
      </c>
      <c r="I515" s="487">
        <v>3500</v>
      </c>
      <c r="J515" s="488"/>
      <c r="K515" s="489"/>
      <c r="L515" s="490" t="s">
        <v>68</v>
      </c>
      <c r="M515" s="491" t="s">
        <v>985</v>
      </c>
      <c r="N515" s="492" t="s">
        <v>985</v>
      </c>
      <c r="O515" s="493">
        <v>30</v>
      </c>
      <c r="P515" s="464"/>
      <c r="Q515" s="464"/>
      <c r="R515" s="464"/>
      <c r="S515" s="464"/>
      <c r="T515" s="464"/>
      <c r="U515" s="495">
        <v>0</v>
      </c>
      <c r="V515" s="496">
        <v>0</v>
      </c>
      <c r="W515" s="496">
        <v>0</v>
      </c>
      <c r="X515" s="496">
        <v>0</v>
      </c>
      <c r="Y515" s="496">
        <v>0</v>
      </c>
      <c r="Z515" s="501"/>
    </row>
    <row r="516" spans="2:26">
      <c r="B516" s="591">
        <v>91335000</v>
      </c>
      <c r="C516" s="592">
        <v>6</v>
      </c>
      <c r="D516" s="499" t="s">
        <v>1042</v>
      </c>
      <c r="E516" s="484" t="s">
        <v>134</v>
      </c>
      <c r="F516" s="485">
        <v>553</v>
      </c>
      <c r="G516" s="593">
        <v>39834</v>
      </c>
      <c r="H516" s="326" t="s">
        <v>37</v>
      </c>
      <c r="I516" s="487">
        <v>3500</v>
      </c>
      <c r="J516" s="488" t="s">
        <v>56</v>
      </c>
      <c r="K516" s="491">
        <v>6.3</v>
      </c>
      <c r="L516" s="490" t="s">
        <v>68</v>
      </c>
      <c r="M516" s="491" t="s">
        <v>985</v>
      </c>
      <c r="N516" s="492" t="s">
        <v>985</v>
      </c>
      <c r="O516" s="493">
        <v>21</v>
      </c>
      <c r="P516" s="464">
        <v>3000000</v>
      </c>
      <c r="Q516" s="464">
        <v>3000000</v>
      </c>
      <c r="R516" s="464">
        <v>67737480</v>
      </c>
      <c r="S516" s="464">
        <v>104477</v>
      </c>
      <c r="T516" s="464">
        <v>67841957</v>
      </c>
      <c r="U516" s="495" t="s">
        <v>645</v>
      </c>
      <c r="V516" s="496">
        <v>0</v>
      </c>
      <c r="W516" s="496">
        <v>0</v>
      </c>
      <c r="X516" s="496">
        <v>0</v>
      </c>
      <c r="Y516" s="496" t="s">
        <v>987</v>
      </c>
      <c r="Z516" s="501"/>
    </row>
    <row r="517" spans="2:26">
      <c r="B517" s="591">
        <v>90269000</v>
      </c>
      <c r="C517" s="592" t="s">
        <v>75</v>
      </c>
      <c r="D517" s="484" t="s">
        <v>1043</v>
      </c>
      <c r="E517" s="484" t="s">
        <v>984</v>
      </c>
      <c r="F517" s="485">
        <v>438</v>
      </c>
      <c r="G517" s="593">
        <v>38666</v>
      </c>
      <c r="H517" s="326" t="s">
        <v>37</v>
      </c>
      <c r="I517" s="487">
        <v>2000</v>
      </c>
      <c r="J517" s="488"/>
      <c r="K517" s="489"/>
      <c r="L517" s="490" t="s">
        <v>68</v>
      </c>
      <c r="M517" s="491" t="s">
        <v>985</v>
      </c>
      <c r="N517" s="492" t="s">
        <v>985</v>
      </c>
      <c r="O517" s="493">
        <v>10</v>
      </c>
      <c r="P517" s="464"/>
      <c r="Q517" s="464"/>
      <c r="R517" s="464"/>
      <c r="S517" s="464"/>
      <c r="T517" s="464"/>
      <c r="U517" s="495">
        <v>0</v>
      </c>
      <c r="V517" s="496">
        <v>0</v>
      </c>
      <c r="W517" s="496">
        <v>0</v>
      </c>
      <c r="X517" s="496">
        <v>0</v>
      </c>
      <c r="Y517" s="496">
        <v>0</v>
      </c>
      <c r="Z517" s="497"/>
    </row>
    <row r="518" spans="2:26">
      <c r="B518" s="591">
        <v>90269000</v>
      </c>
      <c r="C518" s="592" t="s">
        <v>75</v>
      </c>
      <c r="D518" s="484" t="s">
        <v>1043</v>
      </c>
      <c r="E518" s="484" t="s">
        <v>134</v>
      </c>
      <c r="F518" s="485">
        <v>438</v>
      </c>
      <c r="G518" s="593">
        <v>38666</v>
      </c>
      <c r="H518" s="326" t="s">
        <v>37</v>
      </c>
      <c r="I518" s="487">
        <v>2000</v>
      </c>
      <c r="J518" s="488" t="s">
        <v>89</v>
      </c>
      <c r="K518" s="489">
        <v>4.5</v>
      </c>
      <c r="L518" s="490" t="s">
        <v>68</v>
      </c>
      <c r="M518" s="491" t="s">
        <v>985</v>
      </c>
      <c r="N518" s="492" t="s">
        <v>985</v>
      </c>
      <c r="O518" s="493">
        <v>8</v>
      </c>
      <c r="P518" s="464"/>
      <c r="Q518" s="464"/>
      <c r="R518" s="464">
        <v>0</v>
      </c>
      <c r="S518" s="464"/>
      <c r="T518" s="464"/>
      <c r="U518" s="495" t="s">
        <v>645</v>
      </c>
      <c r="V518" s="496">
        <v>0</v>
      </c>
      <c r="W518" s="496" t="s">
        <v>988</v>
      </c>
      <c r="X518" s="496">
        <v>0</v>
      </c>
      <c r="Y518" s="496" t="s">
        <v>987</v>
      </c>
      <c r="Z518" s="497" t="s">
        <v>1044</v>
      </c>
    </row>
    <row r="519" spans="2:26">
      <c r="B519" s="591">
        <v>76038659</v>
      </c>
      <c r="C519" s="592">
        <v>6</v>
      </c>
      <c r="D519" s="484" t="s">
        <v>524</v>
      </c>
      <c r="E519" s="484" t="s">
        <v>984</v>
      </c>
      <c r="F519" s="485">
        <v>652</v>
      </c>
      <c r="G519" s="593">
        <v>40564</v>
      </c>
      <c r="H519" s="326" t="s">
        <v>37</v>
      </c>
      <c r="I519" s="487">
        <v>5500</v>
      </c>
      <c r="J519" s="488"/>
      <c r="K519" s="489"/>
      <c r="L519" s="490" t="s">
        <v>68</v>
      </c>
      <c r="M519" s="491" t="s">
        <v>985</v>
      </c>
      <c r="N519" s="492" t="s">
        <v>985</v>
      </c>
      <c r="O519" s="493">
        <v>24</v>
      </c>
      <c r="P519" s="464"/>
      <c r="Q519" s="464"/>
      <c r="R519" s="464"/>
      <c r="S519" s="464"/>
      <c r="T519" s="464"/>
      <c r="U519" s="495">
        <v>0</v>
      </c>
      <c r="V519" s="496">
        <v>0</v>
      </c>
      <c r="W519" s="496">
        <v>0</v>
      </c>
      <c r="X519" s="496">
        <v>0</v>
      </c>
      <c r="Y519" s="496">
        <v>0</v>
      </c>
      <c r="Z519" s="497"/>
    </row>
    <row r="520" spans="2:26">
      <c r="B520" s="591">
        <v>76038659</v>
      </c>
      <c r="C520" s="592">
        <v>6</v>
      </c>
      <c r="D520" s="484" t="s">
        <v>524</v>
      </c>
      <c r="E520" s="484" t="s">
        <v>134</v>
      </c>
      <c r="F520" s="485">
        <v>652</v>
      </c>
      <c r="G520" s="593">
        <v>40564</v>
      </c>
      <c r="H520" s="326" t="s">
        <v>37</v>
      </c>
      <c r="I520" s="487">
        <v>5500</v>
      </c>
      <c r="J520" s="488" t="s">
        <v>46</v>
      </c>
      <c r="K520" s="489">
        <v>4.7</v>
      </c>
      <c r="L520" s="490" t="s">
        <v>68</v>
      </c>
      <c r="M520" s="491" t="s">
        <v>985</v>
      </c>
      <c r="N520" s="492" t="s">
        <v>985</v>
      </c>
      <c r="O520" s="493">
        <v>21</v>
      </c>
      <c r="P520" s="464">
        <v>5500000</v>
      </c>
      <c r="Q520" s="464">
        <v>5500000</v>
      </c>
      <c r="R520" s="464">
        <v>124185380</v>
      </c>
      <c r="S520" s="464">
        <v>737232</v>
      </c>
      <c r="T520" s="464">
        <v>124922612</v>
      </c>
      <c r="U520" s="495" t="s">
        <v>645</v>
      </c>
      <c r="V520" s="496">
        <v>0</v>
      </c>
      <c r="W520" s="496">
        <v>0</v>
      </c>
      <c r="X520" s="496">
        <v>0</v>
      </c>
      <c r="Y520" s="496">
        <v>0</v>
      </c>
      <c r="Z520" s="497"/>
    </row>
    <row r="521" spans="2:26">
      <c r="B521" s="591">
        <v>96596540</v>
      </c>
      <c r="C521" s="592" t="s">
        <v>100</v>
      </c>
      <c r="D521" s="484" t="s">
        <v>849</v>
      </c>
      <c r="E521" s="484" t="s">
        <v>984</v>
      </c>
      <c r="F521" s="485">
        <v>413</v>
      </c>
      <c r="G521" s="593">
        <v>38484</v>
      </c>
      <c r="H521" s="326" t="s">
        <v>37</v>
      </c>
      <c r="I521" s="487">
        <v>7000</v>
      </c>
      <c r="J521" s="488"/>
      <c r="K521" s="489"/>
      <c r="L521" s="490" t="s">
        <v>39</v>
      </c>
      <c r="M521" s="491" t="s">
        <v>985</v>
      </c>
      <c r="N521" s="492" t="s">
        <v>985</v>
      </c>
      <c r="O521" s="493">
        <v>10</v>
      </c>
      <c r="P521" s="464"/>
      <c r="Q521" s="464"/>
      <c r="R521" s="464"/>
      <c r="S521" s="464"/>
      <c r="T521" s="464"/>
      <c r="U521" s="495">
        <v>0</v>
      </c>
      <c r="V521" s="496">
        <v>0</v>
      </c>
      <c r="W521" s="496">
        <v>0</v>
      </c>
      <c r="X521" s="496">
        <v>0</v>
      </c>
      <c r="Y521" s="496">
        <v>0</v>
      </c>
      <c r="Z521" s="497"/>
    </row>
    <row r="522" spans="2:26">
      <c r="B522" s="591">
        <v>96596540</v>
      </c>
      <c r="C522" s="592" t="s">
        <v>100</v>
      </c>
      <c r="D522" s="484" t="s">
        <v>849</v>
      </c>
      <c r="E522" s="484" t="s">
        <v>134</v>
      </c>
      <c r="F522" s="485">
        <v>413</v>
      </c>
      <c r="G522" s="593">
        <v>38490</v>
      </c>
      <c r="H522" s="326" t="s">
        <v>37</v>
      </c>
      <c r="I522" s="487">
        <v>7000</v>
      </c>
      <c r="J522" s="488" t="s">
        <v>46</v>
      </c>
      <c r="K522" s="489">
        <v>2.7</v>
      </c>
      <c r="L522" s="490" t="s">
        <v>39</v>
      </c>
      <c r="M522" s="491" t="s">
        <v>985</v>
      </c>
      <c r="N522" s="492" t="s">
        <v>985</v>
      </c>
      <c r="O522" s="493">
        <v>10</v>
      </c>
      <c r="P522" s="464">
        <v>7000000</v>
      </c>
      <c r="Q522" s="464">
        <v>7000000</v>
      </c>
      <c r="R522" s="464">
        <v>158054120</v>
      </c>
      <c r="S522" s="464">
        <v>1754493</v>
      </c>
      <c r="T522" s="464">
        <v>159808613</v>
      </c>
      <c r="U522" s="495" t="s">
        <v>645</v>
      </c>
      <c r="V522" s="496">
        <v>0</v>
      </c>
      <c r="W522" s="496">
        <v>0</v>
      </c>
      <c r="X522" s="496">
        <v>0</v>
      </c>
      <c r="Y522" s="496" t="s">
        <v>987</v>
      </c>
      <c r="Z522" s="497" t="s">
        <v>993</v>
      </c>
    </row>
    <row r="523" spans="2:26">
      <c r="B523" s="591">
        <v>96596540</v>
      </c>
      <c r="C523" s="592" t="s">
        <v>100</v>
      </c>
      <c r="D523" s="484" t="s">
        <v>849</v>
      </c>
      <c r="E523" s="484" t="s">
        <v>984</v>
      </c>
      <c r="F523" s="485">
        <v>456</v>
      </c>
      <c r="G523" s="593">
        <v>38790</v>
      </c>
      <c r="H523" s="326" t="s">
        <v>37</v>
      </c>
      <c r="I523" s="487">
        <v>7000</v>
      </c>
      <c r="J523" s="488"/>
      <c r="K523" s="489"/>
      <c r="L523" s="490" t="s">
        <v>68</v>
      </c>
      <c r="M523" s="491" t="s">
        <v>39</v>
      </c>
      <c r="N523" s="492" t="s">
        <v>985</v>
      </c>
      <c r="O523" s="493">
        <v>30</v>
      </c>
      <c r="P523" s="464"/>
      <c r="Q523" s="464"/>
      <c r="R523" s="464"/>
      <c r="S523" s="464"/>
      <c r="T523" s="464"/>
      <c r="U523" s="495">
        <v>0</v>
      </c>
      <c r="V523" s="496">
        <v>0</v>
      </c>
      <c r="W523" s="496">
        <v>0</v>
      </c>
      <c r="X523" s="496">
        <v>0</v>
      </c>
      <c r="Y523" s="496">
        <v>0</v>
      </c>
      <c r="Z523" s="497"/>
    </row>
    <row r="524" spans="2:26">
      <c r="B524" s="591">
        <v>96596540</v>
      </c>
      <c r="C524" s="592" t="s">
        <v>100</v>
      </c>
      <c r="D524" s="484" t="s">
        <v>849</v>
      </c>
      <c r="E524" s="484" t="s">
        <v>134</v>
      </c>
      <c r="F524" s="485">
        <v>456</v>
      </c>
      <c r="G524" s="593">
        <v>38803</v>
      </c>
      <c r="H524" s="326" t="s">
        <v>37</v>
      </c>
      <c r="I524" s="487">
        <v>4000</v>
      </c>
      <c r="J524" s="488" t="s">
        <v>87</v>
      </c>
      <c r="K524" s="489">
        <v>4.2</v>
      </c>
      <c r="L524" s="490" t="s">
        <v>68</v>
      </c>
      <c r="M524" s="491" t="s">
        <v>39</v>
      </c>
      <c r="N524" s="492" t="s">
        <v>985</v>
      </c>
      <c r="O524" s="493">
        <v>21</v>
      </c>
      <c r="P524" s="464">
        <v>4000000</v>
      </c>
      <c r="Q524" s="464">
        <v>4000000</v>
      </c>
      <c r="R524" s="464">
        <v>90316640</v>
      </c>
      <c r="S524" s="464">
        <v>1553856</v>
      </c>
      <c r="T524" s="464">
        <v>91870496</v>
      </c>
      <c r="U524" s="495" t="s">
        <v>645</v>
      </c>
      <c r="V524" s="496">
        <v>0</v>
      </c>
      <c r="W524" s="496">
        <v>0</v>
      </c>
      <c r="X524" s="496">
        <v>0</v>
      </c>
      <c r="Y524" s="496" t="s">
        <v>987</v>
      </c>
      <c r="Z524" s="497" t="s">
        <v>993</v>
      </c>
    </row>
    <row r="525" spans="2:26">
      <c r="B525" s="591">
        <v>96596540</v>
      </c>
      <c r="C525" s="592" t="s">
        <v>100</v>
      </c>
      <c r="D525" s="484" t="s">
        <v>849</v>
      </c>
      <c r="E525" s="484" t="s">
        <v>984</v>
      </c>
      <c r="F525" s="485">
        <v>457</v>
      </c>
      <c r="G525" s="593">
        <v>38790</v>
      </c>
      <c r="H525" s="326" t="s">
        <v>37</v>
      </c>
      <c r="I525" s="487">
        <v>3000</v>
      </c>
      <c r="J525" s="488"/>
      <c r="K525" s="489"/>
      <c r="L525" s="490" t="s">
        <v>68</v>
      </c>
      <c r="M525" s="491" t="s">
        <v>39</v>
      </c>
      <c r="N525" s="492" t="s">
        <v>985</v>
      </c>
      <c r="O525" s="493">
        <v>10</v>
      </c>
      <c r="P525" s="464"/>
      <c r="Q525" s="464"/>
      <c r="R525" s="464"/>
      <c r="S525" s="464"/>
      <c r="T525" s="464"/>
      <c r="U525" s="495">
        <v>0</v>
      </c>
      <c r="V525" s="496">
        <v>0</v>
      </c>
      <c r="W525" s="496" t="s">
        <v>988</v>
      </c>
      <c r="X525" s="496">
        <v>0</v>
      </c>
      <c r="Y525" s="496">
        <v>0</v>
      </c>
      <c r="Z525" s="497" t="s">
        <v>993</v>
      </c>
    </row>
    <row r="526" spans="2:26">
      <c r="B526" s="594">
        <v>96596540</v>
      </c>
      <c r="C526" s="485">
        <v>8</v>
      </c>
      <c r="D526" s="484" t="s">
        <v>849</v>
      </c>
      <c r="E526" s="484" t="s">
        <v>984</v>
      </c>
      <c r="F526" s="485">
        <v>569</v>
      </c>
      <c r="G526" s="593">
        <v>39888</v>
      </c>
      <c r="H526" s="326" t="s">
        <v>37</v>
      </c>
      <c r="I526" s="487">
        <v>10000</v>
      </c>
      <c r="J526" s="488"/>
      <c r="K526" s="489"/>
      <c r="L526" s="490" t="s">
        <v>985</v>
      </c>
      <c r="M526" s="491" t="s">
        <v>985</v>
      </c>
      <c r="N526" s="492" t="s">
        <v>985</v>
      </c>
      <c r="O526" s="493">
        <v>10</v>
      </c>
      <c r="P526" s="464"/>
      <c r="Q526" s="464"/>
      <c r="R526" s="464"/>
      <c r="S526" s="464"/>
      <c r="T526" s="464"/>
      <c r="U526" s="495">
        <v>0</v>
      </c>
      <c r="V526" s="496">
        <v>0</v>
      </c>
      <c r="W526" s="496">
        <v>0</v>
      </c>
      <c r="X526" s="496">
        <v>0</v>
      </c>
      <c r="Y526" s="496">
        <v>0</v>
      </c>
      <c r="Z526" s="497" t="s">
        <v>993</v>
      </c>
    </row>
    <row r="527" spans="2:26">
      <c r="B527" s="594">
        <v>96596540</v>
      </c>
      <c r="C527" s="485">
        <v>8</v>
      </c>
      <c r="D527" s="484" t="s">
        <v>849</v>
      </c>
      <c r="E527" s="484" t="s">
        <v>134</v>
      </c>
      <c r="F527" s="485">
        <v>569</v>
      </c>
      <c r="G527" s="593">
        <v>39892</v>
      </c>
      <c r="H527" s="326" t="s">
        <v>162</v>
      </c>
      <c r="I527" s="487">
        <v>209900000</v>
      </c>
      <c r="J527" s="488" t="s">
        <v>89</v>
      </c>
      <c r="K527" s="489">
        <v>5.5</v>
      </c>
      <c r="L527" s="490" t="s">
        <v>68</v>
      </c>
      <c r="M527" s="491" t="s">
        <v>359</v>
      </c>
      <c r="N527" s="492" t="s">
        <v>39</v>
      </c>
      <c r="O527" s="493">
        <v>5</v>
      </c>
      <c r="P527" s="464"/>
      <c r="Q527" s="464"/>
      <c r="R527" s="464">
        <v>0</v>
      </c>
      <c r="S527" s="464"/>
      <c r="T527" s="464"/>
      <c r="U527" s="495">
        <v>0</v>
      </c>
      <c r="V527" s="496">
        <v>0</v>
      </c>
      <c r="W527" s="496" t="s">
        <v>988</v>
      </c>
      <c r="X527" s="496">
        <v>0</v>
      </c>
      <c r="Y527" s="496" t="s">
        <v>987</v>
      </c>
      <c r="Z527" s="497"/>
    </row>
    <row r="528" spans="2:26">
      <c r="B528" s="594">
        <v>96596540</v>
      </c>
      <c r="C528" s="485">
        <v>8</v>
      </c>
      <c r="D528" s="484" t="s">
        <v>849</v>
      </c>
      <c r="E528" s="484" t="s">
        <v>134</v>
      </c>
      <c r="F528" s="485">
        <v>569</v>
      </c>
      <c r="G528" s="593">
        <v>39892</v>
      </c>
      <c r="H528" s="326" t="s">
        <v>37</v>
      </c>
      <c r="I528" s="487">
        <v>10000</v>
      </c>
      <c r="J528" s="488" t="s">
        <v>63</v>
      </c>
      <c r="K528" s="489">
        <v>2.9</v>
      </c>
      <c r="L528" s="490" t="s">
        <v>68</v>
      </c>
      <c r="M528" s="491" t="s">
        <v>359</v>
      </c>
      <c r="N528" s="492" t="s">
        <v>39</v>
      </c>
      <c r="O528" s="493">
        <v>5</v>
      </c>
      <c r="P528" s="464">
        <v>3000000</v>
      </c>
      <c r="Q528" s="464">
        <v>3000000</v>
      </c>
      <c r="R528" s="464">
        <v>67737480</v>
      </c>
      <c r="S528" s="464">
        <v>688022</v>
      </c>
      <c r="T528" s="464">
        <v>68425502</v>
      </c>
      <c r="U528" s="495" t="s">
        <v>645</v>
      </c>
      <c r="V528" s="496">
        <v>0</v>
      </c>
      <c r="W528" s="496">
        <v>0</v>
      </c>
      <c r="X528" s="496">
        <v>0</v>
      </c>
      <c r="Y528" s="496" t="s">
        <v>987</v>
      </c>
      <c r="Z528" s="497"/>
    </row>
    <row r="529" spans="2:26">
      <c r="B529" s="594">
        <v>96596540</v>
      </c>
      <c r="C529" s="485">
        <v>8</v>
      </c>
      <c r="D529" s="484" t="s">
        <v>849</v>
      </c>
      <c r="E529" s="484" t="s">
        <v>134</v>
      </c>
      <c r="F529" s="485">
        <v>569</v>
      </c>
      <c r="G529" s="593">
        <v>39892</v>
      </c>
      <c r="H529" s="326" t="s">
        <v>37</v>
      </c>
      <c r="I529" s="487">
        <v>10000</v>
      </c>
      <c r="J529" s="488" t="s">
        <v>56</v>
      </c>
      <c r="K529" s="489">
        <v>3.7</v>
      </c>
      <c r="L529" s="490" t="s">
        <v>68</v>
      </c>
      <c r="M529" s="491" t="s">
        <v>359</v>
      </c>
      <c r="N529" s="492" t="s">
        <v>39</v>
      </c>
      <c r="O529" s="493">
        <v>10</v>
      </c>
      <c r="P529" s="464"/>
      <c r="Q529" s="464"/>
      <c r="R529" s="464">
        <v>0</v>
      </c>
      <c r="S529" s="464"/>
      <c r="T529" s="464"/>
      <c r="U529" s="495" t="s">
        <v>645</v>
      </c>
      <c r="V529" s="496">
        <v>0</v>
      </c>
      <c r="W529" s="496" t="s">
        <v>988</v>
      </c>
      <c r="X529" s="496">
        <v>0</v>
      </c>
      <c r="Y529" s="496" t="s">
        <v>987</v>
      </c>
      <c r="Z529" s="497"/>
    </row>
    <row r="530" spans="2:26">
      <c r="B530" s="594">
        <v>96596540</v>
      </c>
      <c r="C530" s="485">
        <v>8</v>
      </c>
      <c r="D530" s="484" t="s">
        <v>849</v>
      </c>
      <c r="E530" s="484" t="s">
        <v>984</v>
      </c>
      <c r="F530" s="485">
        <v>570</v>
      </c>
      <c r="G530" s="593">
        <v>39888</v>
      </c>
      <c r="H530" s="326" t="s">
        <v>37</v>
      </c>
      <c r="I530" s="487">
        <v>10000</v>
      </c>
      <c r="J530" s="488"/>
      <c r="K530" s="489"/>
      <c r="L530" s="490" t="s">
        <v>985</v>
      </c>
      <c r="M530" s="491" t="s">
        <v>985</v>
      </c>
      <c r="N530" s="492" t="s">
        <v>985</v>
      </c>
      <c r="O530" s="493">
        <v>30</v>
      </c>
      <c r="P530" s="464"/>
      <c r="Q530" s="464"/>
      <c r="R530" s="464"/>
      <c r="S530" s="464"/>
      <c r="T530" s="464"/>
      <c r="U530" s="495">
        <v>0</v>
      </c>
      <c r="V530" s="496">
        <v>0</v>
      </c>
      <c r="W530" s="496">
        <v>0</v>
      </c>
      <c r="X530" s="496">
        <v>0</v>
      </c>
      <c r="Y530" s="496">
        <v>0</v>
      </c>
      <c r="Z530" s="497"/>
    </row>
    <row r="531" spans="2:26">
      <c r="B531" s="594">
        <v>96596540</v>
      </c>
      <c r="C531" s="485">
        <v>8</v>
      </c>
      <c r="D531" s="484" t="s">
        <v>849</v>
      </c>
      <c r="E531" s="484" t="s">
        <v>134</v>
      </c>
      <c r="F531" s="485">
        <v>570</v>
      </c>
      <c r="G531" s="593">
        <v>39892</v>
      </c>
      <c r="H531" s="326" t="s">
        <v>37</v>
      </c>
      <c r="I531" s="487">
        <v>10000</v>
      </c>
      <c r="J531" s="488" t="s">
        <v>51</v>
      </c>
      <c r="K531" s="489">
        <v>4.3</v>
      </c>
      <c r="L531" s="490" t="s">
        <v>68</v>
      </c>
      <c r="M531" s="491" t="s">
        <v>359</v>
      </c>
      <c r="N531" s="492" t="s">
        <v>39</v>
      </c>
      <c r="O531" s="493">
        <v>21</v>
      </c>
      <c r="P531" s="464">
        <v>7000000</v>
      </c>
      <c r="Q531" s="464">
        <v>7000000</v>
      </c>
      <c r="R531" s="464">
        <v>158054120</v>
      </c>
      <c r="S531" s="464">
        <v>2372391</v>
      </c>
      <c r="T531" s="464">
        <v>160426511</v>
      </c>
      <c r="U531" s="495" t="s">
        <v>645</v>
      </c>
      <c r="V531" s="496">
        <v>0</v>
      </c>
      <c r="W531" s="496">
        <v>0</v>
      </c>
      <c r="X531" s="496">
        <v>0</v>
      </c>
      <c r="Y531" s="496" t="s">
        <v>987</v>
      </c>
      <c r="Z531" s="497"/>
    </row>
    <row r="532" spans="2:26">
      <c r="B532" s="591">
        <v>76022072</v>
      </c>
      <c r="C532" s="592" t="s">
        <v>100</v>
      </c>
      <c r="D532" s="484" t="s">
        <v>511</v>
      </c>
      <c r="E532" s="484" t="s">
        <v>984</v>
      </c>
      <c r="F532" s="485">
        <v>506</v>
      </c>
      <c r="G532" s="593">
        <v>39272</v>
      </c>
      <c r="H532" s="326" t="s">
        <v>37</v>
      </c>
      <c r="I532" s="487">
        <v>4600</v>
      </c>
      <c r="J532" s="488"/>
      <c r="K532" s="489"/>
      <c r="L532" s="490" t="s">
        <v>359</v>
      </c>
      <c r="M532" s="491" t="s">
        <v>68</v>
      </c>
      <c r="N532" s="492" t="s">
        <v>985</v>
      </c>
      <c r="O532" s="493">
        <v>30</v>
      </c>
      <c r="P532" s="464"/>
      <c r="Q532" s="464"/>
      <c r="R532" s="464"/>
      <c r="S532" s="464"/>
      <c r="T532" s="464"/>
      <c r="U532" s="495">
        <v>0</v>
      </c>
      <c r="V532" s="496">
        <v>0</v>
      </c>
      <c r="W532" s="496">
        <v>0</v>
      </c>
      <c r="X532" s="496">
        <v>0</v>
      </c>
      <c r="Y532" s="496">
        <v>0</v>
      </c>
      <c r="Z532" s="497" t="s">
        <v>1045</v>
      </c>
    </row>
    <row r="533" spans="2:26">
      <c r="B533" s="591">
        <v>76022072</v>
      </c>
      <c r="C533" s="592" t="s">
        <v>100</v>
      </c>
      <c r="D533" s="484" t="s">
        <v>511</v>
      </c>
      <c r="E533" s="484" t="s">
        <v>134</v>
      </c>
      <c r="F533" s="485">
        <v>506</v>
      </c>
      <c r="G533" s="593">
        <v>39274</v>
      </c>
      <c r="H533" s="326" t="s">
        <v>37</v>
      </c>
      <c r="I533" s="487">
        <v>4600</v>
      </c>
      <c r="J533" s="488" t="s">
        <v>46</v>
      </c>
      <c r="K533" s="489">
        <v>3.8</v>
      </c>
      <c r="L533" s="490" t="s">
        <v>359</v>
      </c>
      <c r="M533" s="491" t="s">
        <v>68</v>
      </c>
      <c r="N533" s="492" t="s">
        <v>985</v>
      </c>
      <c r="O533" s="493">
        <v>21</v>
      </c>
      <c r="P533" s="464">
        <v>4600000</v>
      </c>
      <c r="Q533" s="464"/>
      <c r="R533" s="464">
        <v>0</v>
      </c>
      <c r="S533" s="464"/>
      <c r="T533" s="464"/>
      <c r="U533" s="495" t="s">
        <v>645</v>
      </c>
      <c r="V533" s="496">
        <v>0</v>
      </c>
      <c r="W533" s="496">
        <v>0</v>
      </c>
      <c r="X533" s="496" t="s">
        <v>990</v>
      </c>
      <c r="Y533" s="496" t="s">
        <v>987</v>
      </c>
      <c r="Z533" s="497"/>
    </row>
    <row r="534" spans="2:26">
      <c r="B534" s="591">
        <v>76022072</v>
      </c>
      <c r="C534" s="592">
        <v>8</v>
      </c>
      <c r="D534" s="484" t="s">
        <v>511</v>
      </c>
      <c r="E534" s="484" t="s">
        <v>984</v>
      </c>
      <c r="F534" s="485">
        <v>558</v>
      </c>
      <c r="G534" s="593">
        <v>39787</v>
      </c>
      <c r="H534" s="326" t="s">
        <v>37</v>
      </c>
      <c r="I534" s="487">
        <v>4000</v>
      </c>
      <c r="J534" s="488"/>
      <c r="K534" s="489"/>
      <c r="L534" s="490" t="s">
        <v>359</v>
      </c>
      <c r="M534" s="491" t="s">
        <v>68</v>
      </c>
      <c r="N534" s="492" t="s">
        <v>39</v>
      </c>
      <c r="O534" s="493">
        <v>10</v>
      </c>
      <c r="P534" s="464"/>
      <c r="Q534" s="464"/>
      <c r="R534" s="464"/>
      <c r="S534" s="464"/>
      <c r="T534" s="464"/>
      <c r="U534" s="495">
        <v>0</v>
      </c>
      <c r="V534" s="496">
        <v>0</v>
      </c>
      <c r="W534" s="496">
        <v>0</v>
      </c>
      <c r="X534" s="496">
        <v>0</v>
      </c>
      <c r="Y534" s="496">
        <v>0</v>
      </c>
      <c r="Z534" s="497"/>
    </row>
    <row r="535" spans="2:26">
      <c r="B535" s="591">
        <v>76022072</v>
      </c>
      <c r="C535" s="592">
        <v>8</v>
      </c>
      <c r="D535" s="484" t="s">
        <v>511</v>
      </c>
      <c r="E535" s="484" t="s">
        <v>134</v>
      </c>
      <c r="F535" s="485">
        <v>558</v>
      </c>
      <c r="G535" s="593">
        <v>39793</v>
      </c>
      <c r="H535" s="326" t="s">
        <v>37</v>
      </c>
      <c r="I535" s="487">
        <v>4000</v>
      </c>
      <c r="J535" s="488" t="s">
        <v>87</v>
      </c>
      <c r="K535" s="489">
        <v>5</v>
      </c>
      <c r="L535" s="490" t="s">
        <v>68</v>
      </c>
      <c r="M535" s="491" t="s">
        <v>985</v>
      </c>
      <c r="N535" s="492" t="s">
        <v>985</v>
      </c>
      <c r="O535" s="493">
        <v>5</v>
      </c>
      <c r="P535" s="464"/>
      <c r="Q535" s="464"/>
      <c r="R535" s="464">
        <v>0</v>
      </c>
      <c r="S535" s="464"/>
      <c r="T535" s="464"/>
      <c r="U535" s="495" t="s">
        <v>645</v>
      </c>
      <c r="V535" s="496">
        <v>0</v>
      </c>
      <c r="W535" s="496" t="s">
        <v>988</v>
      </c>
      <c r="X535" s="496">
        <v>0</v>
      </c>
      <c r="Y535" s="496" t="s">
        <v>987</v>
      </c>
      <c r="Z535" s="497"/>
    </row>
    <row r="536" spans="2:26">
      <c r="B536" s="591">
        <v>76022072</v>
      </c>
      <c r="C536" s="592">
        <v>8</v>
      </c>
      <c r="D536" s="484" t="s">
        <v>511</v>
      </c>
      <c r="E536" s="484" t="s">
        <v>134</v>
      </c>
      <c r="F536" s="485">
        <v>558</v>
      </c>
      <c r="G536" s="593">
        <v>39793</v>
      </c>
      <c r="H536" s="326" t="s">
        <v>162</v>
      </c>
      <c r="I536" s="487">
        <v>85700000</v>
      </c>
      <c r="J536" s="488" t="s">
        <v>89</v>
      </c>
      <c r="K536" s="489">
        <v>7.5</v>
      </c>
      <c r="L536" s="490" t="s">
        <v>68</v>
      </c>
      <c r="M536" s="491" t="s">
        <v>985</v>
      </c>
      <c r="N536" s="492" t="s">
        <v>985</v>
      </c>
      <c r="O536" s="493">
        <v>5</v>
      </c>
      <c r="P536" s="464"/>
      <c r="Q536" s="464"/>
      <c r="R536" s="464">
        <v>0</v>
      </c>
      <c r="S536" s="464"/>
      <c r="T536" s="464"/>
      <c r="U536" s="495">
        <v>0</v>
      </c>
      <c r="V536" s="496">
        <v>0</v>
      </c>
      <c r="W536" s="496" t="s">
        <v>988</v>
      </c>
      <c r="X536" s="496">
        <v>0</v>
      </c>
      <c r="Y536" s="496" t="s">
        <v>987</v>
      </c>
      <c r="Z536" s="497"/>
    </row>
    <row r="537" spans="2:26">
      <c r="B537" s="591">
        <v>76022072</v>
      </c>
      <c r="C537" s="592">
        <v>8</v>
      </c>
      <c r="D537" s="484" t="s">
        <v>511</v>
      </c>
      <c r="E537" s="484" t="s">
        <v>984</v>
      </c>
      <c r="F537" s="485">
        <v>559</v>
      </c>
      <c r="G537" s="593">
        <v>39787</v>
      </c>
      <c r="H537" s="326" t="s">
        <v>37</v>
      </c>
      <c r="I537" s="487">
        <v>4000</v>
      </c>
      <c r="J537" s="488"/>
      <c r="K537" s="489"/>
      <c r="L537" s="490" t="s">
        <v>359</v>
      </c>
      <c r="M537" s="491" t="s">
        <v>68</v>
      </c>
      <c r="N537" s="492" t="s">
        <v>39</v>
      </c>
      <c r="O537" s="493">
        <v>30</v>
      </c>
      <c r="P537" s="464"/>
      <c r="Q537" s="464"/>
      <c r="R537" s="464"/>
      <c r="S537" s="464"/>
      <c r="T537" s="464"/>
      <c r="U537" s="495">
        <v>0</v>
      </c>
      <c r="V537" s="496">
        <v>0</v>
      </c>
      <c r="W537" s="496">
        <v>0</v>
      </c>
      <c r="X537" s="496">
        <v>0</v>
      </c>
      <c r="Y537" s="496">
        <v>0</v>
      </c>
      <c r="Z537" s="497"/>
    </row>
    <row r="538" spans="2:26">
      <c r="B538" s="591">
        <v>76022072</v>
      </c>
      <c r="C538" s="592">
        <v>8</v>
      </c>
      <c r="D538" s="484" t="s">
        <v>511</v>
      </c>
      <c r="E538" s="484" t="s">
        <v>134</v>
      </c>
      <c r="F538" s="485">
        <v>559</v>
      </c>
      <c r="G538" s="593">
        <v>39793</v>
      </c>
      <c r="H538" s="326" t="s">
        <v>37</v>
      </c>
      <c r="I538" s="487">
        <v>4000</v>
      </c>
      <c r="J538" s="488" t="s">
        <v>63</v>
      </c>
      <c r="K538" s="489">
        <v>5</v>
      </c>
      <c r="L538" s="490" t="s">
        <v>68</v>
      </c>
      <c r="M538" s="491" t="s">
        <v>985</v>
      </c>
      <c r="N538" s="492" t="s">
        <v>985</v>
      </c>
      <c r="O538" s="493">
        <v>21</v>
      </c>
      <c r="P538" s="464">
        <v>4000000</v>
      </c>
      <c r="Q538" s="464">
        <v>4000000</v>
      </c>
      <c r="R538" s="464">
        <v>90316640</v>
      </c>
      <c r="S538" s="464">
        <v>367961</v>
      </c>
      <c r="T538" s="464">
        <v>90684601</v>
      </c>
      <c r="U538" s="495" t="s">
        <v>645</v>
      </c>
      <c r="V538" s="496">
        <v>0</v>
      </c>
      <c r="W538" s="496">
        <v>0</v>
      </c>
      <c r="X538" s="496">
        <v>0</v>
      </c>
      <c r="Y538" s="496" t="s">
        <v>987</v>
      </c>
      <c r="Z538" s="497"/>
    </row>
    <row r="539" spans="2:26">
      <c r="B539" s="591">
        <v>76022072</v>
      </c>
      <c r="C539" s="592">
        <v>8</v>
      </c>
      <c r="D539" s="484" t="s">
        <v>511</v>
      </c>
      <c r="E539" s="484" t="s">
        <v>984</v>
      </c>
      <c r="F539" s="485">
        <v>646</v>
      </c>
      <c r="G539" s="593">
        <v>40499</v>
      </c>
      <c r="H539" s="326" t="s">
        <v>37</v>
      </c>
      <c r="I539" s="487">
        <v>10000</v>
      </c>
      <c r="J539" s="488"/>
      <c r="K539" s="489"/>
      <c r="L539" s="490" t="s">
        <v>68</v>
      </c>
      <c r="M539" s="491" t="s">
        <v>39</v>
      </c>
      <c r="N539" s="492" t="s">
        <v>49</v>
      </c>
      <c r="O539" s="493">
        <v>30</v>
      </c>
      <c r="P539" s="464"/>
      <c r="Q539" s="464"/>
      <c r="R539" s="464"/>
      <c r="S539" s="464"/>
      <c r="T539" s="464"/>
      <c r="U539" s="495">
        <v>0</v>
      </c>
      <c r="V539" s="496">
        <v>0</v>
      </c>
      <c r="W539" s="496">
        <v>0</v>
      </c>
      <c r="X539" s="496">
        <v>0</v>
      </c>
      <c r="Y539" s="496">
        <v>0</v>
      </c>
      <c r="Z539" s="497"/>
    </row>
    <row r="540" spans="2:26">
      <c r="B540" s="591">
        <v>76022072</v>
      </c>
      <c r="C540" s="592">
        <v>8</v>
      </c>
      <c r="D540" s="484" t="s">
        <v>511</v>
      </c>
      <c r="E540" s="484" t="s">
        <v>134</v>
      </c>
      <c r="F540" s="485">
        <v>646</v>
      </c>
      <c r="G540" s="593">
        <v>40504</v>
      </c>
      <c r="H540" s="326" t="s">
        <v>37</v>
      </c>
      <c r="I540" s="487">
        <v>4500</v>
      </c>
      <c r="J540" s="488" t="s">
        <v>56</v>
      </c>
      <c r="K540" s="489">
        <v>4</v>
      </c>
      <c r="L540" s="490" t="s">
        <v>68</v>
      </c>
      <c r="M540" s="491" t="s">
        <v>985</v>
      </c>
      <c r="N540" s="492" t="s">
        <v>985</v>
      </c>
      <c r="O540" s="493">
        <v>21</v>
      </c>
      <c r="P540" s="464">
        <v>4000000</v>
      </c>
      <c r="Q540" s="464">
        <v>4000000</v>
      </c>
      <c r="R540" s="464">
        <v>90316640</v>
      </c>
      <c r="S540" s="464">
        <v>295673</v>
      </c>
      <c r="T540" s="464">
        <v>90612313</v>
      </c>
      <c r="U540" s="495" t="s">
        <v>645</v>
      </c>
      <c r="V540" s="496">
        <v>0</v>
      </c>
      <c r="W540" s="496">
        <v>0</v>
      </c>
      <c r="X540" s="496">
        <v>0</v>
      </c>
      <c r="Y540" s="496">
        <v>0</v>
      </c>
      <c r="Z540" s="497"/>
    </row>
    <row r="541" spans="2:26">
      <c r="B541" s="591">
        <v>76022072</v>
      </c>
      <c r="C541" s="592">
        <v>8</v>
      </c>
      <c r="D541" s="484" t="s">
        <v>511</v>
      </c>
      <c r="E541" s="484" t="s">
        <v>984</v>
      </c>
      <c r="F541" s="485">
        <v>673</v>
      </c>
      <c r="G541" s="593">
        <v>40738</v>
      </c>
      <c r="H541" s="326" t="s">
        <v>37</v>
      </c>
      <c r="I541" s="487">
        <v>1500</v>
      </c>
      <c r="J541" s="488"/>
      <c r="K541" s="489"/>
      <c r="L541" s="490" t="s">
        <v>68</v>
      </c>
      <c r="M541" s="491" t="s">
        <v>39</v>
      </c>
      <c r="N541" s="492" t="s">
        <v>49</v>
      </c>
      <c r="O541" s="493">
        <v>10</v>
      </c>
      <c r="P541" s="464"/>
      <c r="Q541" s="464"/>
      <c r="R541" s="464"/>
      <c r="S541" s="464"/>
      <c r="T541" s="464"/>
      <c r="U541" s="495">
        <v>0</v>
      </c>
      <c r="V541" s="496">
        <v>0</v>
      </c>
      <c r="W541" s="496" t="s">
        <v>988</v>
      </c>
      <c r="X541" s="496">
        <v>0</v>
      </c>
      <c r="Y541" s="496">
        <v>0</v>
      </c>
      <c r="Z541" s="497"/>
    </row>
    <row r="542" spans="2:26">
      <c r="B542" s="591">
        <v>76023435</v>
      </c>
      <c r="C542" s="592">
        <v>4</v>
      </c>
      <c r="D542" s="484" t="s">
        <v>571</v>
      </c>
      <c r="E542" s="484" t="s">
        <v>984</v>
      </c>
      <c r="F542" s="485">
        <v>603</v>
      </c>
      <c r="G542" s="593">
        <v>40043</v>
      </c>
      <c r="H542" s="326" t="s">
        <v>37</v>
      </c>
      <c r="I542" s="487">
        <v>7500</v>
      </c>
      <c r="J542" s="488"/>
      <c r="K542" s="489"/>
      <c r="L542" s="490" t="s">
        <v>39</v>
      </c>
      <c r="M542" s="491" t="s">
        <v>68</v>
      </c>
      <c r="N542" s="492" t="s">
        <v>985</v>
      </c>
      <c r="O542" s="493">
        <v>10</v>
      </c>
      <c r="P542" s="464"/>
      <c r="Q542" s="464"/>
      <c r="R542" s="464"/>
      <c r="S542" s="464"/>
      <c r="T542" s="464"/>
      <c r="U542" s="495">
        <v>0</v>
      </c>
      <c r="V542" s="496">
        <v>0</v>
      </c>
      <c r="W542" s="496">
        <v>0</v>
      </c>
      <c r="X542" s="496">
        <v>0</v>
      </c>
      <c r="Y542" s="496">
        <v>0</v>
      </c>
      <c r="Z542" s="497"/>
    </row>
    <row r="543" spans="2:26">
      <c r="B543" s="591">
        <v>76023435</v>
      </c>
      <c r="C543" s="592">
        <v>4</v>
      </c>
      <c r="D543" s="484" t="s">
        <v>571</v>
      </c>
      <c r="E543" s="484" t="s">
        <v>134</v>
      </c>
      <c r="F543" s="485">
        <v>603</v>
      </c>
      <c r="G543" s="593">
        <v>40063</v>
      </c>
      <c r="H543" s="326" t="s">
        <v>162</v>
      </c>
      <c r="I543" s="487">
        <v>156675000</v>
      </c>
      <c r="J543" s="488" t="s">
        <v>46</v>
      </c>
      <c r="K543" s="489">
        <v>4.5999999999999996</v>
      </c>
      <c r="L543" s="490" t="s">
        <v>68</v>
      </c>
      <c r="M543" s="491" t="s">
        <v>985</v>
      </c>
      <c r="N543" s="492" t="s">
        <v>985</v>
      </c>
      <c r="O543" s="493">
        <v>5</v>
      </c>
      <c r="P543" s="464"/>
      <c r="Q543" s="464"/>
      <c r="R543" s="464">
        <v>0</v>
      </c>
      <c r="S543" s="464"/>
      <c r="T543" s="464"/>
      <c r="U543" s="495">
        <v>0</v>
      </c>
      <c r="V543" s="496">
        <v>0</v>
      </c>
      <c r="W543" s="496" t="s">
        <v>988</v>
      </c>
      <c r="X543" s="496">
        <v>0</v>
      </c>
      <c r="Y543" s="496" t="s">
        <v>987</v>
      </c>
      <c r="Z543" s="497"/>
    </row>
    <row r="544" spans="2:26">
      <c r="B544" s="591">
        <v>76023435</v>
      </c>
      <c r="C544" s="592">
        <v>4</v>
      </c>
      <c r="D544" s="484" t="s">
        <v>571</v>
      </c>
      <c r="E544" s="484" t="s">
        <v>134</v>
      </c>
      <c r="F544" s="485">
        <v>603</v>
      </c>
      <c r="G544" s="593">
        <v>40063</v>
      </c>
      <c r="H544" s="326" t="s">
        <v>162</v>
      </c>
      <c r="I544" s="487">
        <v>156675000</v>
      </c>
      <c r="J544" s="488" t="s">
        <v>87</v>
      </c>
      <c r="K544" s="489">
        <v>5.9</v>
      </c>
      <c r="L544" s="490" t="s">
        <v>68</v>
      </c>
      <c r="M544" s="491" t="s">
        <v>985</v>
      </c>
      <c r="N544" s="492" t="s">
        <v>985</v>
      </c>
      <c r="O544" s="493">
        <v>5</v>
      </c>
      <c r="P544" s="464"/>
      <c r="Q544" s="464"/>
      <c r="R544" s="464">
        <v>0</v>
      </c>
      <c r="S544" s="464"/>
      <c r="T544" s="464"/>
      <c r="U544" s="495">
        <v>0</v>
      </c>
      <c r="V544" s="496">
        <v>0</v>
      </c>
      <c r="W544" s="496" t="s">
        <v>988</v>
      </c>
      <c r="X544" s="496">
        <v>0</v>
      </c>
      <c r="Y544" s="496" t="s">
        <v>987</v>
      </c>
      <c r="Z544" s="497"/>
    </row>
    <row r="545" spans="2:26">
      <c r="B545" s="591">
        <v>76023435</v>
      </c>
      <c r="C545" s="592">
        <v>4</v>
      </c>
      <c r="D545" s="484" t="s">
        <v>571</v>
      </c>
      <c r="E545" s="484" t="s">
        <v>134</v>
      </c>
      <c r="F545" s="485">
        <v>603</v>
      </c>
      <c r="G545" s="593">
        <v>40063</v>
      </c>
      <c r="H545" s="326" t="s">
        <v>37</v>
      </c>
      <c r="I545" s="487">
        <v>7500</v>
      </c>
      <c r="J545" s="488" t="s">
        <v>89</v>
      </c>
      <c r="K545" s="489">
        <v>2.9</v>
      </c>
      <c r="L545" s="490" t="s">
        <v>68</v>
      </c>
      <c r="M545" s="491" t="s">
        <v>985</v>
      </c>
      <c r="N545" s="492" t="s">
        <v>985</v>
      </c>
      <c r="O545" s="493">
        <v>5</v>
      </c>
      <c r="P545" s="464">
        <v>2200000</v>
      </c>
      <c r="Q545" s="464">
        <v>1320000</v>
      </c>
      <c r="R545" s="464">
        <v>29804491</v>
      </c>
      <c r="S545" s="464">
        <v>338122</v>
      </c>
      <c r="T545" s="464">
        <v>30142613</v>
      </c>
      <c r="U545" s="495" t="s">
        <v>645</v>
      </c>
      <c r="V545" s="496">
        <v>0</v>
      </c>
      <c r="W545" s="496">
        <v>0</v>
      </c>
      <c r="X545" s="496">
        <v>0</v>
      </c>
      <c r="Y545" s="496" t="s">
        <v>987</v>
      </c>
      <c r="Z545" s="497"/>
    </row>
    <row r="546" spans="2:26">
      <c r="B546" s="591">
        <v>76023435</v>
      </c>
      <c r="C546" s="592">
        <v>4</v>
      </c>
      <c r="D546" s="484" t="s">
        <v>571</v>
      </c>
      <c r="E546" s="484" t="s">
        <v>134</v>
      </c>
      <c r="F546" s="485">
        <v>603</v>
      </c>
      <c r="G546" s="593">
        <v>40063</v>
      </c>
      <c r="H546" s="326" t="s">
        <v>37</v>
      </c>
      <c r="I546" s="487">
        <v>7500</v>
      </c>
      <c r="J546" s="488" t="s">
        <v>63</v>
      </c>
      <c r="K546" s="489">
        <v>3.5</v>
      </c>
      <c r="L546" s="490" t="s">
        <v>68</v>
      </c>
      <c r="M546" s="491" t="s">
        <v>985</v>
      </c>
      <c r="N546" s="492" t="s">
        <v>985</v>
      </c>
      <c r="O546" s="493">
        <v>7</v>
      </c>
      <c r="P546" s="464"/>
      <c r="Q546" s="464"/>
      <c r="R546" s="464">
        <v>0</v>
      </c>
      <c r="S546" s="464"/>
      <c r="T546" s="464"/>
      <c r="U546" s="495" t="s">
        <v>645</v>
      </c>
      <c r="V546" s="496">
        <v>0</v>
      </c>
      <c r="W546" s="496" t="s">
        <v>988</v>
      </c>
      <c r="X546" s="496">
        <v>0</v>
      </c>
      <c r="Y546" s="496" t="s">
        <v>987</v>
      </c>
      <c r="Z546" s="497"/>
    </row>
    <row r="547" spans="2:26">
      <c r="B547" s="591">
        <v>76023435</v>
      </c>
      <c r="C547" s="592">
        <v>4</v>
      </c>
      <c r="D547" s="484" t="s">
        <v>571</v>
      </c>
      <c r="E547" s="484" t="s">
        <v>984</v>
      </c>
      <c r="F547" s="485">
        <v>604</v>
      </c>
      <c r="G547" s="593">
        <v>40043</v>
      </c>
      <c r="H547" s="326" t="s">
        <v>37</v>
      </c>
      <c r="I547" s="487">
        <v>7500</v>
      </c>
      <c r="J547" s="488"/>
      <c r="K547" s="489"/>
      <c r="L547" s="490" t="s">
        <v>39</v>
      </c>
      <c r="M547" s="491" t="s">
        <v>68</v>
      </c>
      <c r="N547" s="492" t="s">
        <v>985</v>
      </c>
      <c r="O547" s="493">
        <v>30</v>
      </c>
      <c r="P547" s="464"/>
      <c r="Q547" s="464"/>
      <c r="R547" s="464"/>
      <c r="S547" s="464"/>
      <c r="T547" s="464"/>
      <c r="U547" s="495">
        <v>0</v>
      </c>
      <c r="V547" s="496">
        <v>0</v>
      </c>
      <c r="W547" s="496">
        <v>0</v>
      </c>
      <c r="X547" s="496">
        <v>0</v>
      </c>
      <c r="Y547" s="496">
        <v>0</v>
      </c>
      <c r="Z547" s="497"/>
    </row>
    <row r="548" spans="2:26">
      <c r="B548" s="591">
        <v>76023435</v>
      </c>
      <c r="C548" s="592">
        <v>4</v>
      </c>
      <c r="D548" s="484" t="s">
        <v>571</v>
      </c>
      <c r="E548" s="484" t="s">
        <v>134</v>
      </c>
      <c r="F548" s="485">
        <v>604</v>
      </c>
      <c r="G548" s="593">
        <v>40063</v>
      </c>
      <c r="H548" s="326" t="s">
        <v>37</v>
      </c>
      <c r="I548" s="487">
        <v>7500</v>
      </c>
      <c r="J548" s="488" t="s">
        <v>56</v>
      </c>
      <c r="K548" s="489">
        <v>4.7</v>
      </c>
      <c r="L548" s="490" t="s">
        <v>68</v>
      </c>
      <c r="M548" s="491" t="s">
        <v>985</v>
      </c>
      <c r="N548" s="492" t="s">
        <v>985</v>
      </c>
      <c r="O548" s="493">
        <v>25</v>
      </c>
      <c r="P548" s="464">
        <v>5000000</v>
      </c>
      <c r="Q548" s="464">
        <v>5000000</v>
      </c>
      <c r="R548" s="464">
        <v>112895800</v>
      </c>
      <c r="S548" s="464">
        <v>2066699</v>
      </c>
      <c r="T548" s="464">
        <v>114962499</v>
      </c>
      <c r="U548" s="495" t="s">
        <v>645</v>
      </c>
      <c r="V548" s="496">
        <v>0</v>
      </c>
      <c r="W548" s="496">
        <v>0</v>
      </c>
      <c r="X548" s="496">
        <v>0</v>
      </c>
      <c r="Y548" s="496" t="s">
        <v>987</v>
      </c>
      <c r="Z548" s="497"/>
    </row>
    <row r="549" spans="2:26">
      <c r="B549" s="591">
        <v>76023435</v>
      </c>
      <c r="C549" s="592">
        <v>4</v>
      </c>
      <c r="D549" s="484" t="s">
        <v>571</v>
      </c>
      <c r="E549" s="484" t="s">
        <v>134</v>
      </c>
      <c r="F549" s="485">
        <v>604</v>
      </c>
      <c r="G549" s="593">
        <v>40063</v>
      </c>
      <c r="H549" s="326" t="s">
        <v>37</v>
      </c>
      <c r="I549" s="487">
        <v>7500</v>
      </c>
      <c r="J549" s="488" t="s">
        <v>51</v>
      </c>
      <c r="K549" s="489">
        <v>4.8</v>
      </c>
      <c r="L549" s="490" t="s">
        <v>68</v>
      </c>
      <c r="M549" s="491" t="s">
        <v>985</v>
      </c>
      <c r="N549" s="492" t="s">
        <v>985</v>
      </c>
      <c r="O549" s="493">
        <v>25</v>
      </c>
      <c r="P549" s="464"/>
      <c r="Q549" s="464"/>
      <c r="R549" s="464">
        <v>0</v>
      </c>
      <c r="S549" s="464"/>
      <c r="T549" s="464"/>
      <c r="U549" s="495" t="s">
        <v>645</v>
      </c>
      <c r="V549" s="496">
        <v>0</v>
      </c>
      <c r="W549" s="496" t="s">
        <v>988</v>
      </c>
      <c r="X549" s="496">
        <v>0</v>
      </c>
      <c r="Y549" s="496" t="s">
        <v>987</v>
      </c>
      <c r="Z549" s="497"/>
    </row>
    <row r="550" spans="2:26">
      <c r="B550" s="591">
        <v>76023435</v>
      </c>
      <c r="C550" s="592">
        <v>4</v>
      </c>
      <c r="D550" s="484" t="s">
        <v>571</v>
      </c>
      <c r="E550" s="484" t="s">
        <v>984</v>
      </c>
      <c r="F550" s="485">
        <v>684</v>
      </c>
      <c r="G550" s="593">
        <v>40843</v>
      </c>
      <c r="H550" s="326" t="s">
        <v>37</v>
      </c>
      <c r="I550" s="487">
        <v>3500</v>
      </c>
      <c r="J550" s="488"/>
      <c r="K550" s="489"/>
      <c r="L550" s="490" t="s">
        <v>68</v>
      </c>
      <c r="M550" s="491" t="s">
        <v>359</v>
      </c>
      <c r="N550" s="492" t="s">
        <v>39</v>
      </c>
      <c r="O550" s="493">
        <v>10</v>
      </c>
      <c r="P550" s="464"/>
      <c r="Q550" s="464"/>
      <c r="R550" s="464"/>
      <c r="S550" s="464"/>
      <c r="T550" s="464"/>
      <c r="U550" s="495">
        <v>0</v>
      </c>
      <c r="V550" s="496">
        <v>0</v>
      </c>
      <c r="W550" s="496">
        <v>0</v>
      </c>
      <c r="X550" s="496">
        <v>0</v>
      </c>
      <c r="Y550" s="496">
        <v>0</v>
      </c>
      <c r="Z550" s="497"/>
    </row>
    <row r="551" spans="2:26">
      <c r="B551" s="591">
        <v>76023435</v>
      </c>
      <c r="C551" s="592">
        <v>4</v>
      </c>
      <c r="D551" s="484" t="s">
        <v>571</v>
      </c>
      <c r="E551" s="484" t="s">
        <v>134</v>
      </c>
      <c r="F551" s="485">
        <v>684</v>
      </c>
      <c r="G551" s="593">
        <v>40856</v>
      </c>
      <c r="H551" s="326" t="s">
        <v>37</v>
      </c>
      <c r="I551" s="487">
        <v>3500</v>
      </c>
      <c r="J551" s="488" t="s">
        <v>53</v>
      </c>
      <c r="K551" s="489">
        <v>3.7</v>
      </c>
      <c r="L551" s="490" t="s">
        <v>68</v>
      </c>
      <c r="M551" s="491" t="s">
        <v>985</v>
      </c>
      <c r="N551" s="492" t="s">
        <v>985</v>
      </c>
      <c r="O551" s="493">
        <v>7</v>
      </c>
      <c r="P551" s="464"/>
      <c r="Q551" s="464"/>
      <c r="R551" s="464">
        <v>0</v>
      </c>
      <c r="S551" s="464"/>
      <c r="T551" s="464"/>
      <c r="U551" s="495" t="s">
        <v>645</v>
      </c>
      <c r="V551" s="496">
        <v>0</v>
      </c>
      <c r="W551" s="496" t="s">
        <v>988</v>
      </c>
      <c r="X551" s="496">
        <v>0</v>
      </c>
      <c r="Y551" s="496">
        <v>0</v>
      </c>
      <c r="Z551" s="497"/>
    </row>
    <row r="552" spans="2:26">
      <c r="B552" s="591">
        <v>76023435</v>
      </c>
      <c r="C552" s="592">
        <v>4</v>
      </c>
      <c r="D552" s="484" t="s">
        <v>571</v>
      </c>
      <c r="E552" s="484" t="s">
        <v>134</v>
      </c>
      <c r="F552" s="485">
        <v>684</v>
      </c>
      <c r="G552" s="593">
        <v>40856</v>
      </c>
      <c r="H552" s="326" t="s">
        <v>37</v>
      </c>
      <c r="I552" s="487">
        <v>3500</v>
      </c>
      <c r="J552" s="488" t="s">
        <v>59</v>
      </c>
      <c r="K552" s="489">
        <v>4</v>
      </c>
      <c r="L552" s="490" t="s">
        <v>68</v>
      </c>
      <c r="M552" s="491" t="s">
        <v>985</v>
      </c>
      <c r="N552" s="492" t="s">
        <v>985</v>
      </c>
      <c r="O552" s="493">
        <v>7</v>
      </c>
      <c r="P552" s="464"/>
      <c r="Q552" s="464"/>
      <c r="R552" s="464">
        <v>0</v>
      </c>
      <c r="S552" s="464"/>
      <c r="T552" s="464"/>
      <c r="U552" s="495" t="s">
        <v>645</v>
      </c>
      <c r="V552" s="496">
        <v>0</v>
      </c>
      <c r="W552" s="496" t="s">
        <v>988</v>
      </c>
      <c r="X552" s="496">
        <v>0</v>
      </c>
      <c r="Y552" s="496">
        <v>0</v>
      </c>
      <c r="Z552" s="497"/>
    </row>
    <row r="553" spans="2:26">
      <c r="B553" s="591">
        <v>76023435</v>
      </c>
      <c r="C553" s="592">
        <v>4</v>
      </c>
      <c r="D553" s="484" t="s">
        <v>571</v>
      </c>
      <c r="E553" s="484" t="s">
        <v>984</v>
      </c>
      <c r="F553" s="485">
        <v>685</v>
      </c>
      <c r="G553" s="593">
        <v>40843</v>
      </c>
      <c r="H553" s="326" t="s">
        <v>37</v>
      </c>
      <c r="I553" s="487">
        <v>5600</v>
      </c>
      <c r="J553" s="488"/>
      <c r="K553" s="489"/>
      <c r="L553" s="490" t="s">
        <v>68</v>
      </c>
      <c r="M553" s="491" t="s">
        <v>359</v>
      </c>
      <c r="N553" s="492" t="s">
        <v>39</v>
      </c>
      <c r="O553" s="493">
        <v>30</v>
      </c>
      <c r="P553" s="464"/>
      <c r="Q553" s="464"/>
      <c r="R553" s="464"/>
      <c r="S553" s="464"/>
      <c r="T553" s="464"/>
      <c r="U553" s="495">
        <v>0</v>
      </c>
      <c r="V553" s="496">
        <v>0</v>
      </c>
      <c r="W553" s="496">
        <v>0</v>
      </c>
      <c r="X553" s="496">
        <v>0</v>
      </c>
      <c r="Y553" s="496">
        <v>0</v>
      </c>
      <c r="Z553" s="497"/>
    </row>
    <row r="554" spans="2:26">
      <c r="B554" s="591">
        <v>76023435</v>
      </c>
      <c r="C554" s="592">
        <v>4</v>
      </c>
      <c r="D554" s="484" t="s">
        <v>571</v>
      </c>
      <c r="E554" s="484" t="s">
        <v>134</v>
      </c>
      <c r="F554" s="485">
        <v>685</v>
      </c>
      <c r="G554" s="593">
        <v>40856</v>
      </c>
      <c r="H554" s="326" t="s">
        <v>37</v>
      </c>
      <c r="I554" s="487">
        <v>5600</v>
      </c>
      <c r="J554" s="488" t="s">
        <v>60</v>
      </c>
      <c r="K554" s="489">
        <v>4.5</v>
      </c>
      <c r="L554" s="490" t="s">
        <v>68</v>
      </c>
      <c r="M554" s="491" t="s">
        <v>985</v>
      </c>
      <c r="N554" s="492" t="s">
        <v>985</v>
      </c>
      <c r="O554" s="493">
        <v>25</v>
      </c>
      <c r="P554" s="464">
        <v>5600000</v>
      </c>
      <c r="Q554" s="464">
        <v>5600000</v>
      </c>
      <c r="R554" s="464">
        <v>126443296</v>
      </c>
      <c r="S554" s="464">
        <v>2217252</v>
      </c>
      <c r="T554" s="464">
        <v>128660548</v>
      </c>
      <c r="U554" s="495" t="s">
        <v>645</v>
      </c>
      <c r="V554" s="496">
        <v>0</v>
      </c>
      <c r="W554" s="496">
        <v>0</v>
      </c>
      <c r="X554" s="496">
        <v>0</v>
      </c>
      <c r="Y554" s="496">
        <v>0</v>
      </c>
      <c r="Z554" s="497"/>
    </row>
    <row r="555" spans="2:26">
      <c r="B555" s="591">
        <v>92448000</v>
      </c>
      <c r="C555" s="592">
        <v>9</v>
      </c>
      <c r="D555" s="484" t="s">
        <v>1046</v>
      </c>
      <c r="E555" s="484" t="s">
        <v>984</v>
      </c>
      <c r="F555" s="485">
        <v>686</v>
      </c>
      <c r="G555" s="593">
        <v>40851</v>
      </c>
      <c r="H555" s="326" t="s">
        <v>37</v>
      </c>
      <c r="I555" s="487">
        <v>2000</v>
      </c>
      <c r="J555" s="488"/>
      <c r="K555" s="489"/>
      <c r="L555" s="490" t="s">
        <v>39</v>
      </c>
      <c r="M555" s="491" t="s">
        <v>68</v>
      </c>
      <c r="N555" s="492" t="s">
        <v>985</v>
      </c>
      <c r="O555" s="493">
        <v>10</v>
      </c>
      <c r="P555" s="464"/>
      <c r="Q555" s="464"/>
      <c r="R555" s="464"/>
      <c r="S555" s="464"/>
      <c r="T555" s="464"/>
      <c r="U555" s="495">
        <v>0</v>
      </c>
      <c r="V555" s="496">
        <v>0</v>
      </c>
      <c r="W555" s="496" t="s">
        <v>988</v>
      </c>
      <c r="X555" s="496">
        <v>0</v>
      </c>
      <c r="Y555" s="496">
        <v>0</v>
      </c>
      <c r="Z555" s="497"/>
    </row>
    <row r="556" spans="2:26">
      <c r="B556" s="591">
        <v>92448000</v>
      </c>
      <c r="C556" s="592">
        <v>9</v>
      </c>
      <c r="D556" s="484" t="s">
        <v>1046</v>
      </c>
      <c r="E556" s="484" t="s">
        <v>984</v>
      </c>
      <c r="F556" s="485">
        <v>687</v>
      </c>
      <c r="G556" s="593">
        <v>40851</v>
      </c>
      <c r="H556" s="326" t="s">
        <v>37</v>
      </c>
      <c r="I556" s="487">
        <v>2000</v>
      </c>
      <c r="J556" s="488"/>
      <c r="K556" s="489"/>
      <c r="L556" s="490" t="s">
        <v>39</v>
      </c>
      <c r="M556" s="491" t="s">
        <v>68</v>
      </c>
      <c r="N556" s="492" t="s">
        <v>985</v>
      </c>
      <c r="O556" s="493">
        <v>30</v>
      </c>
      <c r="P556" s="464"/>
      <c r="Q556" s="464"/>
      <c r="R556" s="464"/>
      <c r="S556" s="464"/>
      <c r="T556" s="464"/>
      <c r="U556" s="495">
        <v>0</v>
      </c>
      <c r="V556" s="496">
        <v>0</v>
      </c>
      <c r="W556" s="496" t="s">
        <v>988</v>
      </c>
      <c r="X556" s="496">
        <v>0</v>
      </c>
      <c r="Y556" s="496">
        <v>0</v>
      </c>
      <c r="Z556" s="497"/>
    </row>
    <row r="557" spans="2:26">
      <c r="B557" s="591">
        <v>96929880</v>
      </c>
      <c r="C557" s="592" t="s">
        <v>107</v>
      </c>
      <c r="D557" s="484" t="s">
        <v>446</v>
      </c>
      <c r="E557" s="484" t="s">
        <v>984</v>
      </c>
      <c r="F557" s="485">
        <v>384</v>
      </c>
      <c r="G557" s="593">
        <v>38257</v>
      </c>
      <c r="H557" s="326" t="s">
        <v>37</v>
      </c>
      <c r="I557" s="487">
        <v>3000</v>
      </c>
      <c r="J557" s="488"/>
      <c r="K557" s="489"/>
      <c r="L557" s="490" t="s">
        <v>68</v>
      </c>
      <c r="M557" s="491" t="s">
        <v>39</v>
      </c>
      <c r="N557" s="492" t="s">
        <v>985</v>
      </c>
      <c r="O557" s="493">
        <v>25</v>
      </c>
      <c r="P557" s="464"/>
      <c r="Q557" s="464"/>
      <c r="R557" s="464"/>
      <c r="S557" s="464"/>
      <c r="T557" s="464"/>
      <c r="U557" s="495">
        <v>0</v>
      </c>
      <c r="V557" s="496">
        <v>0</v>
      </c>
      <c r="W557" s="496">
        <v>0</v>
      </c>
      <c r="X557" s="496">
        <v>0</v>
      </c>
      <c r="Y557" s="496">
        <v>0</v>
      </c>
      <c r="Z557" s="497"/>
    </row>
    <row r="558" spans="2:26">
      <c r="B558" s="591">
        <v>96929880</v>
      </c>
      <c r="C558" s="592" t="s">
        <v>107</v>
      </c>
      <c r="D558" s="484" t="s">
        <v>446</v>
      </c>
      <c r="E558" s="484" t="s">
        <v>134</v>
      </c>
      <c r="F558" s="485">
        <v>384</v>
      </c>
      <c r="G558" s="593">
        <v>38260</v>
      </c>
      <c r="H558" s="326" t="s">
        <v>37</v>
      </c>
      <c r="I558" s="487">
        <v>3000</v>
      </c>
      <c r="J558" s="488" t="s">
        <v>87</v>
      </c>
      <c r="K558" s="489">
        <v>4.75</v>
      </c>
      <c r="L558" s="490" t="s">
        <v>68</v>
      </c>
      <c r="M558" s="491" t="s">
        <v>39</v>
      </c>
      <c r="N558" s="492" t="s">
        <v>985</v>
      </c>
      <c r="O558" s="493">
        <v>20.5</v>
      </c>
      <c r="P558" s="464">
        <v>3000000</v>
      </c>
      <c r="Q558" s="464">
        <v>2600000</v>
      </c>
      <c r="R558" s="464">
        <v>58705816</v>
      </c>
      <c r="S558" s="464">
        <v>596435</v>
      </c>
      <c r="T558" s="464">
        <v>59302251</v>
      </c>
      <c r="U558" s="495" t="s">
        <v>645</v>
      </c>
      <c r="V558" s="496">
        <v>0</v>
      </c>
      <c r="W558" s="496">
        <v>0</v>
      </c>
      <c r="X558" s="496">
        <v>0</v>
      </c>
      <c r="Y558" s="496" t="s">
        <v>987</v>
      </c>
      <c r="Z558" s="497"/>
    </row>
    <row r="559" spans="2:26">
      <c r="B559" s="591">
        <v>96929880</v>
      </c>
      <c r="C559" s="592" t="s">
        <v>107</v>
      </c>
      <c r="D559" s="484" t="s">
        <v>446</v>
      </c>
      <c r="E559" s="484" t="s">
        <v>984</v>
      </c>
      <c r="F559" s="485">
        <v>385</v>
      </c>
      <c r="G559" s="593">
        <v>38257</v>
      </c>
      <c r="H559" s="326" t="s">
        <v>37</v>
      </c>
      <c r="I559" s="487">
        <v>5000</v>
      </c>
      <c r="J559" s="488"/>
      <c r="K559" s="489"/>
      <c r="L559" s="490" t="s">
        <v>68</v>
      </c>
      <c r="M559" s="491" t="s">
        <v>39</v>
      </c>
      <c r="N559" s="492" t="s">
        <v>985</v>
      </c>
      <c r="O559" s="493">
        <v>10</v>
      </c>
      <c r="P559" s="464"/>
      <c r="Q559" s="464"/>
      <c r="R559" s="464"/>
      <c r="S559" s="464"/>
      <c r="T559" s="464"/>
      <c r="U559" s="495">
        <v>0</v>
      </c>
      <c r="V559" s="496">
        <v>0</v>
      </c>
      <c r="W559" s="496">
        <v>0</v>
      </c>
      <c r="X559" s="496">
        <v>0</v>
      </c>
      <c r="Y559" s="496">
        <v>0</v>
      </c>
      <c r="Z559" s="497"/>
    </row>
    <row r="560" spans="2:26">
      <c r="B560" s="591">
        <v>96929880</v>
      </c>
      <c r="C560" s="592" t="s">
        <v>107</v>
      </c>
      <c r="D560" s="484" t="s">
        <v>446</v>
      </c>
      <c r="E560" s="484" t="s">
        <v>134</v>
      </c>
      <c r="F560" s="485">
        <v>385</v>
      </c>
      <c r="G560" s="593">
        <v>38260</v>
      </c>
      <c r="H560" s="326" t="s">
        <v>37</v>
      </c>
      <c r="I560" s="487">
        <v>5000</v>
      </c>
      <c r="J560" s="488" t="s">
        <v>46</v>
      </c>
      <c r="K560" s="489">
        <v>3.25</v>
      </c>
      <c r="L560" s="490" t="s">
        <v>68</v>
      </c>
      <c r="M560" s="491" t="s">
        <v>39</v>
      </c>
      <c r="N560" s="492" t="s">
        <v>985</v>
      </c>
      <c r="O560" s="493">
        <v>6.5</v>
      </c>
      <c r="P560" s="464">
        <v>4000000</v>
      </c>
      <c r="Q560" s="464">
        <v>0</v>
      </c>
      <c r="R560" s="464">
        <v>0</v>
      </c>
      <c r="S560" s="464"/>
      <c r="T560" s="464"/>
      <c r="U560" s="495" t="s">
        <v>645</v>
      </c>
      <c r="V560" s="496">
        <v>0</v>
      </c>
      <c r="W560" s="496">
        <v>0</v>
      </c>
      <c r="X560" s="496" t="s">
        <v>990</v>
      </c>
      <c r="Y560" s="496" t="s">
        <v>987</v>
      </c>
      <c r="Z560" s="497"/>
    </row>
    <row r="561" spans="2:26">
      <c r="B561" s="591">
        <v>96929880</v>
      </c>
      <c r="C561" s="592">
        <v>5</v>
      </c>
      <c r="D561" s="484" t="s">
        <v>446</v>
      </c>
      <c r="E561" s="484" t="s">
        <v>142</v>
      </c>
      <c r="F561" s="485">
        <v>385</v>
      </c>
      <c r="G561" s="593">
        <v>40800</v>
      </c>
      <c r="H561" s="326" t="s">
        <v>37</v>
      </c>
      <c r="I561" s="487">
        <v>5000</v>
      </c>
      <c r="J561" s="488" t="s">
        <v>63</v>
      </c>
      <c r="K561" s="489">
        <v>3.5</v>
      </c>
      <c r="L561" s="490" t="s">
        <v>68</v>
      </c>
      <c r="M561" s="491" t="s">
        <v>39</v>
      </c>
      <c r="N561" s="492" t="s">
        <v>985</v>
      </c>
      <c r="O561" s="493">
        <v>22</v>
      </c>
      <c r="P561" s="464">
        <v>1500000</v>
      </c>
      <c r="Q561" s="464">
        <v>1500000</v>
      </c>
      <c r="R561" s="464">
        <v>33868740</v>
      </c>
      <c r="S561" s="464">
        <v>253545</v>
      </c>
      <c r="T561" s="464">
        <v>34122285</v>
      </c>
      <c r="U561" s="495" t="s">
        <v>645</v>
      </c>
      <c r="V561" s="496">
        <v>0</v>
      </c>
      <c r="W561" s="496">
        <v>0</v>
      </c>
      <c r="X561" s="496">
        <v>0</v>
      </c>
      <c r="Y561" s="496">
        <v>0</v>
      </c>
      <c r="Z561" s="497"/>
    </row>
    <row r="562" spans="2:26">
      <c r="B562" s="591">
        <v>96929880</v>
      </c>
      <c r="C562" s="592">
        <v>5</v>
      </c>
      <c r="D562" s="484" t="s">
        <v>446</v>
      </c>
      <c r="E562" s="484" t="s">
        <v>984</v>
      </c>
      <c r="F562" s="485">
        <v>597</v>
      </c>
      <c r="G562" s="593">
        <v>40004</v>
      </c>
      <c r="H562" s="326" t="s">
        <v>37</v>
      </c>
      <c r="I562" s="487">
        <v>3000</v>
      </c>
      <c r="J562" s="488"/>
      <c r="K562" s="489"/>
      <c r="L562" s="490" t="s">
        <v>68</v>
      </c>
      <c r="M562" s="491" t="s">
        <v>39</v>
      </c>
      <c r="N562" s="492" t="s">
        <v>49</v>
      </c>
      <c r="O562" s="493">
        <v>30</v>
      </c>
      <c r="P562" s="464"/>
      <c r="Q562" s="464"/>
      <c r="R562" s="464"/>
      <c r="S562" s="464"/>
      <c r="T562" s="464"/>
      <c r="U562" s="495">
        <v>0</v>
      </c>
      <c r="V562" s="496">
        <v>0</v>
      </c>
      <c r="W562" s="496">
        <v>0</v>
      </c>
      <c r="X562" s="496">
        <v>0</v>
      </c>
      <c r="Y562" s="496">
        <v>0</v>
      </c>
      <c r="Z562" s="497"/>
    </row>
    <row r="563" spans="2:26">
      <c r="B563" s="591">
        <v>96929880</v>
      </c>
      <c r="C563" s="592">
        <v>5</v>
      </c>
      <c r="D563" s="484" t="s">
        <v>446</v>
      </c>
      <c r="E563" s="484" t="s">
        <v>134</v>
      </c>
      <c r="F563" s="485">
        <v>597</v>
      </c>
      <c r="G563" s="593">
        <v>40008</v>
      </c>
      <c r="H563" s="326" t="s">
        <v>37</v>
      </c>
      <c r="I563" s="487">
        <v>3000</v>
      </c>
      <c r="J563" s="488" t="s">
        <v>89</v>
      </c>
      <c r="K563" s="489">
        <v>4.8499999999999996</v>
      </c>
      <c r="L563" s="490" t="s">
        <v>68</v>
      </c>
      <c r="M563" s="491" t="s">
        <v>985</v>
      </c>
      <c r="N563" s="492" t="s">
        <v>985</v>
      </c>
      <c r="O563" s="493">
        <v>30</v>
      </c>
      <c r="P563" s="464">
        <v>3000000</v>
      </c>
      <c r="Q563" s="464">
        <v>3000000</v>
      </c>
      <c r="R563" s="464">
        <v>67737480</v>
      </c>
      <c r="S563" s="464">
        <v>702682</v>
      </c>
      <c r="T563" s="464">
        <v>68440162</v>
      </c>
      <c r="U563" s="495" t="s">
        <v>645</v>
      </c>
      <c r="V563" s="496">
        <v>0</v>
      </c>
      <c r="W563" s="496">
        <v>0</v>
      </c>
      <c r="X563" s="496">
        <v>0</v>
      </c>
      <c r="Y563" s="496" t="s">
        <v>987</v>
      </c>
      <c r="Z563" s="497"/>
    </row>
    <row r="564" spans="2:26">
      <c r="B564" s="591">
        <v>91021000</v>
      </c>
      <c r="C564" s="592" t="s">
        <v>35</v>
      </c>
      <c r="D564" s="484" t="s">
        <v>1047</v>
      </c>
      <c r="E564" s="484" t="s">
        <v>984</v>
      </c>
      <c r="F564" s="485">
        <v>399</v>
      </c>
      <c r="G564" s="593">
        <v>38330</v>
      </c>
      <c r="H564" s="326" t="s">
        <v>37</v>
      </c>
      <c r="I564" s="487">
        <v>1850</v>
      </c>
      <c r="J564" s="488"/>
      <c r="K564" s="489"/>
      <c r="L564" s="490" t="s">
        <v>68</v>
      </c>
      <c r="M564" s="491" t="s">
        <v>39</v>
      </c>
      <c r="N564" s="492" t="s">
        <v>985</v>
      </c>
      <c r="O564" s="493">
        <v>10</v>
      </c>
      <c r="P564" s="464"/>
      <c r="Q564" s="464"/>
      <c r="R564" s="464"/>
      <c r="S564" s="464"/>
      <c r="T564" s="464"/>
      <c r="U564" s="495">
        <v>0</v>
      </c>
      <c r="V564" s="496">
        <v>0</v>
      </c>
      <c r="W564" s="496">
        <v>0</v>
      </c>
      <c r="X564" s="496">
        <v>0</v>
      </c>
      <c r="Y564" s="496">
        <v>0</v>
      </c>
      <c r="Z564" s="497"/>
    </row>
    <row r="565" spans="2:26">
      <c r="B565" s="591">
        <v>91021000</v>
      </c>
      <c r="C565" s="592" t="s">
        <v>35</v>
      </c>
      <c r="D565" s="484" t="s">
        <v>1047</v>
      </c>
      <c r="E565" s="484" t="s">
        <v>134</v>
      </c>
      <c r="F565" s="485">
        <v>399</v>
      </c>
      <c r="G565" s="593">
        <v>38330</v>
      </c>
      <c r="H565" s="326" t="s">
        <v>37</v>
      </c>
      <c r="I565" s="487">
        <v>1800</v>
      </c>
      <c r="J565" s="488" t="s">
        <v>63</v>
      </c>
      <c r="K565" s="489">
        <v>5</v>
      </c>
      <c r="L565" s="490" t="s">
        <v>68</v>
      </c>
      <c r="M565" s="491" t="s">
        <v>985</v>
      </c>
      <c r="N565" s="492" t="s">
        <v>985</v>
      </c>
      <c r="O565" s="493">
        <v>7</v>
      </c>
      <c r="P565" s="464">
        <v>1800000</v>
      </c>
      <c r="Q565" s="464">
        <v>0</v>
      </c>
      <c r="R565" s="464">
        <v>0</v>
      </c>
      <c r="S565" s="464"/>
      <c r="T565" s="464"/>
      <c r="U565" s="495" t="s">
        <v>645</v>
      </c>
      <c r="V565" s="496">
        <v>0</v>
      </c>
      <c r="W565" s="496">
        <v>0</v>
      </c>
      <c r="X565" s="496" t="s">
        <v>990</v>
      </c>
      <c r="Y565" s="496" t="s">
        <v>987</v>
      </c>
      <c r="Z565" s="497"/>
    </row>
    <row r="566" spans="2:26">
      <c r="B566" s="591">
        <v>96802690</v>
      </c>
      <c r="C566" s="592" t="s">
        <v>35</v>
      </c>
      <c r="D566" s="484" t="s">
        <v>937</v>
      </c>
      <c r="E566" s="484" t="s">
        <v>989</v>
      </c>
      <c r="F566" s="485">
        <v>336</v>
      </c>
      <c r="G566" s="593">
        <v>37802</v>
      </c>
      <c r="H566" s="326" t="s">
        <v>37</v>
      </c>
      <c r="I566" s="487">
        <v>1500</v>
      </c>
      <c r="J566" s="488" t="s">
        <v>67</v>
      </c>
      <c r="K566" s="489">
        <v>5</v>
      </c>
      <c r="L566" s="490" t="s">
        <v>68</v>
      </c>
      <c r="M566" s="491" t="s">
        <v>985</v>
      </c>
      <c r="N566" s="492" t="s">
        <v>985</v>
      </c>
      <c r="O566" s="493">
        <v>6</v>
      </c>
      <c r="P566" s="464">
        <v>1500000</v>
      </c>
      <c r="Q566" s="464">
        <v>0</v>
      </c>
      <c r="R566" s="464">
        <v>0</v>
      </c>
      <c r="S566" s="464"/>
      <c r="T566" s="464"/>
      <c r="U566" s="495" t="s">
        <v>645</v>
      </c>
      <c r="V566" s="496">
        <v>0</v>
      </c>
      <c r="W566" s="496">
        <v>0</v>
      </c>
      <c r="X566" s="496" t="s">
        <v>990</v>
      </c>
      <c r="Y566" s="496" t="s">
        <v>987</v>
      </c>
      <c r="Z566" s="497" t="s">
        <v>1048</v>
      </c>
    </row>
    <row r="567" spans="2:26">
      <c r="B567" s="591">
        <v>96802690</v>
      </c>
      <c r="C567" s="592" t="s">
        <v>35</v>
      </c>
      <c r="D567" s="484" t="s">
        <v>937</v>
      </c>
      <c r="E567" s="484" t="s">
        <v>989</v>
      </c>
      <c r="F567" s="485">
        <v>336</v>
      </c>
      <c r="G567" s="593">
        <v>37802</v>
      </c>
      <c r="H567" s="326" t="s">
        <v>37</v>
      </c>
      <c r="I567" s="487">
        <v>2500</v>
      </c>
      <c r="J567" s="488" t="s">
        <v>73</v>
      </c>
      <c r="K567" s="489">
        <v>5</v>
      </c>
      <c r="L567" s="490" t="s">
        <v>68</v>
      </c>
      <c r="M567" s="491" t="s">
        <v>985</v>
      </c>
      <c r="N567" s="492" t="s">
        <v>985</v>
      </c>
      <c r="O567" s="493">
        <v>6</v>
      </c>
      <c r="P567" s="464">
        <v>2500000</v>
      </c>
      <c r="Q567" s="464">
        <v>0</v>
      </c>
      <c r="R567" s="464">
        <v>0</v>
      </c>
      <c r="S567" s="464"/>
      <c r="T567" s="464"/>
      <c r="U567" s="495" t="s">
        <v>645</v>
      </c>
      <c r="V567" s="496">
        <v>0</v>
      </c>
      <c r="W567" s="496">
        <v>0</v>
      </c>
      <c r="X567" s="496" t="s">
        <v>990</v>
      </c>
      <c r="Y567" s="496" t="s">
        <v>987</v>
      </c>
      <c r="Z567" s="497" t="s">
        <v>1048</v>
      </c>
    </row>
    <row r="568" spans="2:26">
      <c r="B568" s="591">
        <v>96802690</v>
      </c>
      <c r="C568" s="592" t="s">
        <v>35</v>
      </c>
      <c r="D568" s="484" t="s">
        <v>937</v>
      </c>
      <c r="E568" s="484" t="s">
        <v>989</v>
      </c>
      <c r="F568" s="485">
        <v>336</v>
      </c>
      <c r="G568" s="593">
        <v>37802</v>
      </c>
      <c r="H568" s="326" t="s">
        <v>37</v>
      </c>
      <c r="I568" s="487">
        <v>1500</v>
      </c>
      <c r="J568" s="488" t="s">
        <v>71</v>
      </c>
      <c r="K568" s="489">
        <v>6</v>
      </c>
      <c r="L568" s="490" t="s">
        <v>68</v>
      </c>
      <c r="M568" s="491" t="s">
        <v>985</v>
      </c>
      <c r="N568" s="492" t="s">
        <v>985</v>
      </c>
      <c r="O568" s="493">
        <v>21</v>
      </c>
      <c r="P568" s="464">
        <v>1000000</v>
      </c>
      <c r="Q568" s="464">
        <v>0</v>
      </c>
      <c r="R568" s="464">
        <v>0</v>
      </c>
      <c r="S568" s="464"/>
      <c r="T568" s="464"/>
      <c r="U568" s="495" t="s">
        <v>645</v>
      </c>
      <c r="V568" s="496">
        <v>0</v>
      </c>
      <c r="W568" s="496">
        <v>0</v>
      </c>
      <c r="X568" s="496" t="s">
        <v>990</v>
      </c>
      <c r="Y568" s="496" t="s">
        <v>987</v>
      </c>
      <c r="Z568" s="497" t="s">
        <v>1048</v>
      </c>
    </row>
    <row r="569" spans="2:26">
      <c r="B569" s="591">
        <v>96802690</v>
      </c>
      <c r="C569" s="592" t="s">
        <v>35</v>
      </c>
      <c r="D569" s="484" t="s">
        <v>937</v>
      </c>
      <c r="E569" s="484" t="s">
        <v>989</v>
      </c>
      <c r="F569" s="485">
        <v>336</v>
      </c>
      <c r="G569" s="593">
        <v>37802</v>
      </c>
      <c r="H569" s="326" t="s">
        <v>37</v>
      </c>
      <c r="I569" s="487">
        <v>2500</v>
      </c>
      <c r="J569" s="488" t="s">
        <v>72</v>
      </c>
      <c r="K569" s="489">
        <v>6</v>
      </c>
      <c r="L569" s="490" t="s">
        <v>68</v>
      </c>
      <c r="M569" s="491" t="s">
        <v>985</v>
      </c>
      <c r="N569" s="492" t="s">
        <v>985</v>
      </c>
      <c r="O569" s="493">
        <v>21</v>
      </c>
      <c r="P569" s="464"/>
      <c r="Q569" s="464"/>
      <c r="R569" s="464">
        <v>0</v>
      </c>
      <c r="S569" s="464"/>
      <c r="T569" s="464"/>
      <c r="U569" s="495" t="s">
        <v>645</v>
      </c>
      <c r="V569" s="496">
        <v>0</v>
      </c>
      <c r="W569" s="496" t="s">
        <v>988</v>
      </c>
      <c r="X569" s="496">
        <v>0</v>
      </c>
      <c r="Y569" s="496" t="s">
        <v>987</v>
      </c>
      <c r="Z569" s="497" t="s">
        <v>1048</v>
      </c>
    </row>
    <row r="570" spans="2:26">
      <c r="B570" s="591">
        <v>96802690</v>
      </c>
      <c r="C570" s="592" t="s">
        <v>35</v>
      </c>
      <c r="D570" s="484" t="s">
        <v>937</v>
      </c>
      <c r="E570" s="484" t="s">
        <v>989</v>
      </c>
      <c r="F570" s="485">
        <v>336</v>
      </c>
      <c r="G570" s="593">
        <v>37802</v>
      </c>
      <c r="H570" s="326" t="s">
        <v>66</v>
      </c>
      <c r="I570" s="487">
        <v>30000</v>
      </c>
      <c r="J570" s="488" t="s">
        <v>98</v>
      </c>
      <c r="K570" s="489">
        <v>5</v>
      </c>
      <c r="L570" s="490" t="s">
        <v>68</v>
      </c>
      <c r="M570" s="491" t="s">
        <v>985</v>
      </c>
      <c r="N570" s="492" t="s">
        <v>985</v>
      </c>
      <c r="O570" s="493">
        <v>5</v>
      </c>
      <c r="P570" s="464">
        <v>10000000</v>
      </c>
      <c r="Q570" s="464">
        <v>0</v>
      </c>
      <c r="R570" s="464">
        <v>0</v>
      </c>
      <c r="S570" s="464"/>
      <c r="T570" s="464"/>
      <c r="U570" s="495">
        <v>0</v>
      </c>
      <c r="V570" s="496" t="s">
        <v>69</v>
      </c>
      <c r="W570" s="496">
        <v>0</v>
      </c>
      <c r="X570" s="496" t="s">
        <v>990</v>
      </c>
      <c r="Y570" s="496" t="s">
        <v>987</v>
      </c>
      <c r="Z570" s="497" t="s">
        <v>1048</v>
      </c>
    </row>
    <row r="571" spans="2:26">
      <c r="B571" s="591">
        <v>96802690</v>
      </c>
      <c r="C571" s="592" t="s">
        <v>35</v>
      </c>
      <c r="D571" s="484" t="s">
        <v>937</v>
      </c>
      <c r="E571" s="484" t="s">
        <v>989</v>
      </c>
      <c r="F571" s="485">
        <v>336</v>
      </c>
      <c r="G571" s="593">
        <v>37802</v>
      </c>
      <c r="H571" s="326" t="s">
        <v>66</v>
      </c>
      <c r="I571" s="487">
        <v>70000</v>
      </c>
      <c r="J571" s="488" t="s">
        <v>99</v>
      </c>
      <c r="K571" s="489">
        <v>5</v>
      </c>
      <c r="L571" s="490" t="s">
        <v>68</v>
      </c>
      <c r="M571" s="491" t="s">
        <v>985</v>
      </c>
      <c r="N571" s="492" t="s">
        <v>985</v>
      </c>
      <c r="O571" s="493">
        <v>5</v>
      </c>
      <c r="P571" s="464">
        <v>20000000</v>
      </c>
      <c r="Q571" s="464">
        <v>0</v>
      </c>
      <c r="R571" s="464">
        <v>0</v>
      </c>
      <c r="S571" s="464"/>
      <c r="T571" s="464"/>
      <c r="U571" s="495">
        <v>0</v>
      </c>
      <c r="V571" s="496" t="s">
        <v>69</v>
      </c>
      <c r="W571" s="496">
        <v>0</v>
      </c>
      <c r="X571" s="496" t="s">
        <v>990</v>
      </c>
      <c r="Y571" s="496" t="s">
        <v>987</v>
      </c>
      <c r="Z571" s="497" t="s">
        <v>1048</v>
      </c>
    </row>
    <row r="572" spans="2:26">
      <c r="B572" s="591">
        <v>96802690</v>
      </c>
      <c r="C572" s="592" t="s">
        <v>35</v>
      </c>
      <c r="D572" s="484" t="s">
        <v>937</v>
      </c>
      <c r="E572" s="484" t="s">
        <v>989</v>
      </c>
      <c r="F572" s="485">
        <v>355</v>
      </c>
      <c r="G572" s="593">
        <v>37935</v>
      </c>
      <c r="H572" s="326" t="s">
        <v>37</v>
      </c>
      <c r="I572" s="487">
        <v>3000</v>
      </c>
      <c r="J572" s="488" t="s">
        <v>87</v>
      </c>
      <c r="K572" s="489">
        <v>6.25</v>
      </c>
      <c r="L572" s="490" t="s">
        <v>68</v>
      </c>
      <c r="M572" s="491" t="s">
        <v>985</v>
      </c>
      <c r="N572" s="492" t="s">
        <v>985</v>
      </c>
      <c r="O572" s="493">
        <v>21</v>
      </c>
      <c r="P572" s="464">
        <v>702000</v>
      </c>
      <c r="Q572" s="464">
        <v>626785.71</v>
      </c>
      <c r="R572" s="464">
        <v>14152295</v>
      </c>
      <c r="S572" s="464">
        <v>108888</v>
      </c>
      <c r="T572" s="464">
        <v>14261183</v>
      </c>
      <c r="U572" s="495" t="s">
        <v>645</v>
      </c>
      <c r="V572" s="496">
        <v>0</v>
      </c>
      <c r="W572" s="496">
        <v>0</v>
      </c>
      <c r="X572" s="496">
        <v>0</v>
      </c>
      <c r="Y572" s="496" t="s">
        <v>987</v>
      </c>
      <c r="Z572" s="497"/>
    </row>
    <row r="573" spans="2:26">
      <c r="B573" s="591">
        <v>96802690</v>
      </c>
      <c r="C573" s="592" t="s">
        <v>35</v>
      </c>
      <c r="D573" s="484" t="s">
        <v>937</v>
      </c>
      <c r="E573" s="484" t="s">
        <v>984</v>
      </c>
      <c r="F573" s="485">
        <v>356</v>
      </c>
      <c r="G573" s="593">
        <v>37935</v>
      </c>
      <c r="H573" s="326" t="s">
        <v>37</v>
      </c>
      <c r="I573" s="487">
        <v>3000</v>
      </c>
      <c r="J573" s="488"/>
      <c r="K573" s="489"/>
      <c r="L573" s="490" t="s">
        <v>985</v>
      </c>
      <c r="M573" s="491" t="s">
        <v>985</v>
      </c>
      <c r="N573" s="492" t="s">
        <v>985</v>
      </c>
      <c r="O573" s="493">
        <v>10</v>
      </c>
      <c r="P573" s="464"/>
      <c r="Q573" s="464"/>
      <c r="R573" s="464"/>
      <c r="S573" s="464"/>
      <c r="T573" s="464"/>
      <c r="U573" s="495">
        <v>0</v>
      </c>
      <c r="V573" s="496">
        <v>0</v>
      </c>
      <c r="W573" s="496">
        <v>0</v>
      </c>
      <c r="X573" s="496">
        <v>0</v>
      </c>
      <c r="Y573" s="496">
        <v>0</v>
      </c>
      <c r="Z573" s="497"/>
    </row>
    <row r="574" spans="2:26">
      <c r="B574" s="591">
        <v>96802690</v>
      </c>
      <c r="C574" s="592" t="s">
        <v>35</v>
      </c>
      <c r="D574" s="484" t="s">
        <v>937</v>
      </c>
      <c r="E574" s="484" t="s">
        <v>134</v>
      </c>
      <c r="F574" s="485">
        <v>356</v>
      </c>
      <c r="G574" s="593">
        <v>37935</v>
      </c>
      <c r="H574" s="326" t="s">
        <v>37</v>
      </c>
      <c r="I574" s="487">
        <v>3000</v>
      </c>
      <c r="J574" s="488" t="s">
        <v>46</v>
      </c>
      <c r="K574" s="489">
        <v>5</v>
      </c>
      <c r="L574" s="490" t="s">
        <v>68</v>
      </c>
      <c r="M574" s="491" t="s">
        <v>985</v>
      </c>
      <c r="N574" s="492" t="s">
        <v>985</v>
      </c>
      <c r="O574" s="493">
        <v>7</v>
      </c>
      <c r="P574" s="464">
        <v>2500000</v>
      </c>
      <c r="Q574" s="464">
        <v>0</v>
      </c>
      <c r="R574" s="464">
        <v>0</v>
      </c>
      <c r="S574" s="464"/>
      <c r="T574" s="464"/>
      <c r="U574" s="495" t="s">
        <v>645</v>
      </c>
      <c r="V574" s="496">
        <v>0</v>
      </c>
      <c r="W574" s="496">
        <v>0</v>
      </c>
      <c r="X574" s="496" t="s">
        <v>990</v>
      </c>
      <c r="Y574" s="496" t="s">
        <v>987</v>
      </c>
      <c r="Z574" s="497"/>
    </row>
    <row r="575" spans="2:26">
      <c r="B575" s="591">
        <v>96802690</v>
      </c>
      <c r="C575" s="592" t="s">
        <v>35</v>
      </c>
      <c r="D575" s="484" t="s">
        <v>937</v>
      </c>
      <c r="E575" s="484" t="s">
        <v>142</v>
      </c>
      <c r="F575" s="485">
        <v>356</v>
      </c>
      <c r="G575" s="593">
        <v>39213</v>
      </c>
      <c r="H575" s="326" t="s">
        <v>37</v>
      </c>
      <c r="I575" s="487">
        <v>500</v>
      </c>
      <c r="J575" s="488" t="s">
        <v>51</v>
      </c>
      <c r="K575" s="489">
        <v>3.5</v>
      </c>
      <c r="L575" s="490" t="s">
        <v>68</v>
      </c>
      <c r="M575" s="491" t="s">
        <v>985</v>
      </c>
      <c r="N575" s="492" t="s">
        <v>985</v>
      </c>
      <c r="O575" s="493">
        <v>5</v>
      </c>
      <c r="P575" s="464">
        <v>500000</v>
      </c>
      <c r="Q575" s="464">
        <v>0</v>
      </c>
      <c r="R575" s="464">
        <v>0</v>
      </c>
      <c r="S575" s="464"/>
      <c r="T575" s="464"/>
      <c r="U575" s="495" t="s">
        <v>645</v>
      </c>
      <c r="V575" s="496">
        <v>0</v>
      </c>
      <c r="W575" s="496">
        <v>0</v>
      </c>
      <c r="X575" s="496" t="s">
        <v>990</v>
      </c>
      <c r="Y575" s="496" t="s">
        <v>987</v>
      </c>
      <c r="Z575" s="497"/>
    </row>
    <row r="576" spans="2:26">
      <c r="B576" s="591">
        <v>96802690</v>
      </c>
      <c r="C576" s="592" t="s">
        <v>35</v>
      </c>
      <c r="D576" s="484" t="s">
        <v>937</v>
      </c>
      <c r="E576" s="484" t="s">
        <v>151</v>
      </c>
      <c r="F576" s="485">
        <v>356</v>
      </c>
      <c r="G576" s="593">
        <v>39213</v>
      </c>
      <c r="H576" s="326" t="s">
        <v>37</v>
      </c>
      <c r="I576" s="487">
        <v>500</v>
      </c>
      <c r="J576" s="488" t="s">
        <v>53</v>
      </c>
      <c r="K576" s="489">
        <v>3.5</v>
      </c>
      <c r="L576" s="490" t="s">
        <v>68</v>
      </c>
      <c r="M576" s="491" t="s">
        <v>985</v>
      </c>
      <c r="N576" s="492" t="s">
        <v>985</v>
      </c>
      <c r="O576" s="493">
        <v>5</v>
      </c>
      <c r="P576" s="464">
        <v>500000</v>
      </c>
      <c r="Q576" s="464">
        <v>0</v>
      </c>
      <c r="R576" s="464">
        <v>0</v>
      </c>
      <c r="S576" s="464"/>
      <c r="T576" s="464"/>
      <c r="U576" s="495" t="s">
        <v>645</v>
      </c>
      <c r="V576" s="496">
        <v>0</v>
      </c>
      <c r="W576" s="496">
        <v>0</v>
      </c>
      <c r="X576" s="496" t="s">
        <v>990</v>
      </c>
      <c r="Y576" s="496" t="s">
        <v>987</v>
      </c>
      <c r="Z576" s="497"/>
    </row>
    <row r="577" spans="2:26">
      <c r="B577" s="591">
        <v>96802690</v>
      </c>
      <c r="C577" s="592" t="s">
        <v>35</v>
      </c>
      <c r="D577" s="484" t="s">
        <v>937</v>
      </c>
      <c r="E577" s="484" t="s">
        <v>152</v>
      </c>
      <c r="F577" s="485">
        <v>356</v>
      </c>
      <c r="G577" s="593">
        <v>39213</v>
      </c>
      <c r="H577" s="326" t="s">
        <v>37</v>
      </c>
      <c r="I577" s="487">
        <v>1500</v>
      </c>
      <c r="J577" s="488" t="s">
        <v>59</v>
      </c>
      <c r="K577" s="489">
        <v>4.3499999999999996</v>
      </c>
      <c r="L577" s="490" t="s">
        <v>68</v>
      </c>
      <c r="M577" s="491" t="s">
        <v>985</v>
      </c>
      <c r="N577" s="492" t="s">
        <v>985</v>
      </c>
      <c r="O577" s="493">
        <v>21</v>
      </c>
      <c r="P577" s="464">
        <v>1500000</v>
      </c>
      <c r="Q577" s="464">
        <v>1500000</v>
      </c>
      <c r="R577" s="464">
        <v>33868740</v>
      </c>
      <c r="S577" s="464">
        <v>303661</v>
      </c>
      <c r="T577" s="464">
        <v>34172401</v>
      </c>
      <c r="U577" s="495" t="s">
        <v>645</v>
      </c>
      <c r="V577" s="496">
        <v>0</v>
      </c>
      <c r="W577" s="496">
        <v>0</v>
      </c>
      <c r="X577" s="496">
        <v>0</v>
      </c>
      <c r="Y577" s="496" t="s">
        <v>987</v>
      </c>
      <c r="Z577" s="497"/>
    </row>
    <row r="578" spans="2:26">
      <c r="B578" s="591">
        <v>96802690</v>
      </c>
      <c r="C578" s="592" t="s">
        <v>35</v>
      </c>
      <c r="D578" s="484" t="s">
        <v>937</v>
      </c>
      <c r="E578" s="484" t="s">
        <v>984</v>
      </c>
      <c r="F578" s="485">
        <v>439</v>
      </c>
      <c r="G578" s="593">
        <v>38670</v>
      </c>
      <c r="H578" s="326" t="s">
        <v>37</v>
      </c>
      <c r="I578" s="487">
        <v>3000</v>
      </c>
      <c r="J578" s="488"/>
      <c r="K578" s="489"/>
      <c r="L578" s="490" t="s">
        <v>68</v>
      </c>
      <c r="M578" s="491" t="s">
        <v>39</v>
      </c>
      <c r="N578" s="492" t="s">
        <v>985</v>
      </c>
      <c r="O578" s="493">
        <v>25</v>
      </c>
      <c r="P578" s="464"/>
      <c r="Q578" s="464"/>
      <c r="R578" s="464"/>
      <c r="S578" s="464"/>
      <c r="T578" s="464"/>
      <c r="U578" s="495">
        <v>0</v>
      </c>
      <c r="V578" s="496">
        <v>0</v>
      </c>
      <c r="W578" s="496">
        <v>0</v>
      </c>
      <c r="X578" s="496">
        <v>0</v>
      </c>
      <c r="Y578" s="496">
        <v>0</v>
      </c>
      <c r="Z578" s="497"/>
    </row>
    <row r="579" spans="2:26">
      <c r="B579" s="591">
        <v>96802690</v>
      </c>
      <c r="C579" s="592" t="s">
        <v>35</v>
      </c>
      <c r="D579" s="484" t="s">
        <v>937</v>
      </c>
      <c r="E579" s="484" t="s">
        <v>134</v>
      </c>
      <c r="F579" s="485">
        <v>439</v>
      </c>
      <c r="G579" s="593">
        <v>38670</v>
      </c>
      <c r="H579" s="326" t="s">
        <v>37</v>
      </c>
      <c r="I579" s="487">
        <v>3000</v>
      </c>
      <c r="J579" s="488" t="s">
        <v>56</v>
      </c>
      <c r="K579" s="489">
        <v>4.75</v>
      </c>
      <c r="L579" s="490" t="s">
        <v>68</v>
      </c>
      <c r="M579" s="491" t="s">
        <v>39</v>
      </c>
      <c r="N579" s="492" t="s">
        <v>985</v>
      </c>
      <c r="O579" s="493">
        <v>21</v>
      </c>
      <c r="P579" s="464">
        <v>2750000</v>
      </c>
      <c r="Q579" s="464">
        <v>1993750</v>
      </c>
      <c r="R579" s="464">
        <v>45017200</v>
      </c>
      <c r="S579" s="464">
        <v>616428</v>
      </c>
      <c r="T579" s="464">
        <v>45633628</v>
      </c>
      <c r="U579" s="495" t="s">
        <v>645</v>
      </c>
      <c r="V579" s="496">
        <v>0</v>
      </c>
      <c r="W579" s="496">
        <v>0</v>
      </c>
      <c r="X579" s="496">
        <v>0</v>
      </c>
      <c r="Y579" s="496" t="s">
        <v>987</v>
      </c>
      <c r="Z579" s="497"/>
    </row>
    <row r="580" spans="2:26">
      <c r="B580" s="591">
        <v>96802690</v>
      </c>
      <c r="C580" s="592" t="s">
        <v>35</v>
      </c>
      <c r="D580" s="484" t="s">
        <v>937</v>
      </c>
      <c r="E580" s="484" t="s">
        <v>984</v>
      </c>
      <c r="F580" s="485">
        <v>440</v>
      </c>
      <c r="G580" s="593">
        <v>38671</v>
      </c>
      <c r="H580" s="326" t="s">
        <v>37</v>
      </c>
      <c r="I580" s="487">
        <v>5500</v>
      </c>
      <c r="J580" s="488"/>
      <c r="K580" s="489"/>
      <c r="L580" s="490" t="s">
        <v>68</v>
      </c>
      <c r="M580" s="491" t="s">
        <v>39</v>
      </c>
      <c r="N580" s="492" t="s">
        <v>985</v>
      </c>
      <c r="O580" s="493">
        <v>10</v>
      </c>
      <c r="P580" s="464"/>
      <c r="Q580" s="464"/>
      <c r="R580" s="464"/>
      <c r="S580" s="464"/>
      <c r="T580" s="464"/>
      <c r="U580" s="495">
        <v>0</v>
      </c>
      <c r="V580" s="496">
        <v>0</v>
      </c>
      <c r="W580" s="496">
        <v>0</v>
      </c>
      <c r="X580" s="496">
        <v>0</v>
      </c>
      <c r="Y580" s="496">
        <v>0</v>
      </c>
      <c r="Z580" s="497"/>
    </row>
    <row r="581" spans="2:26">
      <c r="B581" s="591">
        <v>96802690</v>
      </c>
      <c r="C581" s="592" t="s">
        <v>35</v>
      </c>
      <c r="D581" s="484" t="s">
        <v>937</v>
      </c>
      <c r="E581" s="484" t="s">
        <v>134</v>
      </c>
      <c r="F581" s="485">
        <v>440</v>
      </c>
      <c r="G581" s="593">
        <v>38671</v>
      </c>
      <c r="H581" s="326" t="s">
        <v>37</v>
      </c>
      <c r="I581" s="487">
        <v>5500</v>
      </c>
      <c r="J581" s="488" t="s">
        <v>63</v>
      </c>
      <c r="K581" s="489">
        <v>4.25</v>
      </c>
      <c r="L581" s="490" t="s">
        <v>68</v>
      </c>
      <c r="M581" s="491" t="s">
        <v>39</v>
      </c>
      <c r="N581" s="492" t="s">
        <v>985</v>
      </c>
      <c r="O581" s="493">
        <v>7</v>
      </c>
      <c r="P581" s="464">
        <v>2000000</v>
      </c>
      <c r="Q581" s="464">
        <v>200000</v>
      </c>
      <c r="R581" s="464">
        <v>4515832</v>
      </c>
      <c r="S581" s="464">
        <v>55395</v>
      </c>
      <c r="T581" s="464">
        <v>4571227</v>
      </c>
      <c r="U581" s="495" t="s">
        <v>645</v>
      </c>
      <c r="V581" s="496">
        <v>0</v>
      </c>
      <c r="W581" s="496">
        <v>0</v>
      </c>
      <c r="X581" s="496">
        <v>0</v>
      </c>
      <c r="Y581" s="496" t="s">
        <v>987</v>
      </c>
      <c r="Z581" s="497"/>
    </row>
    <row r="582" spans="2:26">
      <c r="B582" s="591">
        <v>96802690</v>
      </c>
      <c r="C582" s="592">
        <v>9</v>
      </c>
      <c r="D582" s="484" t="s">
        <v>937</v>
      </c>
      <c r="E582" s="484" t="s">
        <v>142</v>
      </c>
      <c r="F582" s="485">
        <v>440</v>
      </c>
      <c r="G582" s="593">
        <v>39787</v>
      </c>
      <c r="H582" s="326" t="s">
        <v>37</v>
      </c>
      <c r="I582" s="487">
        <v>3500</v>
      </c>
      <c r="J582" s="488" t="s">
        <v>60</v>
      </c>
      <c r="K582" s="489">
        <v>5</v>
      </c>
      <c r="L582" s="490" t="s">
        <v>68</v>
      </c>
      <c r="M582" s="491" t="s">
        <v>985</v>
      </c>
      <c r="N582" s="492" t="s">
        <v>985</v>
      </c>
      <c r="O582" s="493">
        <v>5</v>
      </c>
      <c r="P582" s="464"/>
      <c r="Q582" s="464"/>
      <c r="R582" s="464">
        <v>0</v>
      </c>
      <c r="S582" s="464"/>
      <c r="T582" s="464"/>
      <c r="U582" s="495" t="s">
        <v>645</v>
      </c>
      <c r="V582" s="496">
        <v>0</v>
      </c>
      <c r="W582" s="496" t="s">
        <v>988</v>
      </c>
      <c r="X582" s="496">
        <v>0</v>
      </c>
      <c r="Y582" s="496" t="s">
        <v>987</v>
      </c>
      <c r="Z582" s="497"/>
    </row>
    <row r="583" spans="2:26">
      <c r="B583" s="591">
        <v>96802690</v>
      </c>
      <c r="C583" s="592">
        <v>9</v>
      </c>
      <c r="D583" s="484" t="s">
        <v>937</v>
      </c>
      <c r="E583" s="484" t="s">
        <v>142</v>
      </c>
      <c r="F583" s="485">
        <v>440</v>
      </c>
      <c r="G583" s="593">
        <v>39787</v>
      </c>
      <c r="H583" s="326" t="s">
        <v>162</v>
      </c>
      <c r="I583" s="487">
        <v>74800000</v>
      </c>
      <c r="J583" s="488" t="s">
        <v>64</v>
      </c>
      <c r="K583" s="489">
        <v>7.5</v>
      </c>
      <c r="L583" s="490" t="s">
        <v>68</v>
      </c>
      <c r="M583" s="491" t="s">
        <v>985</v>
      </c>
      <c r="N583" s="492" t="s">
        <v>985</v>
      </c>
      <c r="O583" s="493">
        <v>5</v>
      </c>
      <c r="P583" s="464"/>
      <c r="Q583" s="464"/>
      <c r="R583" s="464">
        <v>0</v>
      </c>
      <c r="S583" s="464"/>
      <c r="T583" s="464"/>
      <c r="U583" s="495">
        <v>0</v>
      </c>
      <c r="V583" s="496">
        <v>0</v>
      </c>
      <c r="W583" s="496" t="s">
        <v>988</v>
      </c>
      <c r="X583" s="496">
        <v>0</v>
      </c>
      <c r="Y583" s="496" t="s">
        <v>987</v>
      </c>
      <c r="Z583" s="497"/>
    </row>
    <row r="584" spans="2:26">
      <c r="B584" s="591">
        <v>96802690</v>
      </c>
      <c r="C584" s="592">
        <v>9</v>
      </c>
      <c r="D584" s="484" t="s">
        <v>937</v>
      </c>
      <c r="E584" s="484" t="s">
        <v>142</v>
      </c>
      <c r="F584" s="485">
        <v>440</v>
      </c>
      <c r="G584" s="593">
        <v>39787</v>
      </c>
      <c r="H584" s="326" t="s">
        <v>66</v>
      </c>
      <c r="I584" s="487">
        <v>111300</v>
      </c>
      <c r="J584" s="488" t="s">
        <v>75</v>
      </c>
      <c r="K584" s="489" t="s">
        <v>263</v>
      </c>
      <c r="L584" s="490" t="s">
        <v>68</v>
      </c>
      <c r="M584" s="491" t="s">
        <v>985</v>
      </c>
      <c r="N584" s="492" t="s">
        <v>985</v>
      </c>
      <c r="O584" s="493">
        <v>5</v>
      </c>
      <c r="P584" s="464"/>
      <c r="Q584" s="464"/>
      <c r="R584" s="464">
        <v>0</v>
      </c>
      <c r="S584" s="464"/>
      <c r="T584" s="464"/>
      <c r="U584" s="495">
        <v>0</v>
      </c>
      <c r="V584" s="496" t="s">
        <v>69</v>
      </c>
      <c r="W584" s="496" t="s">
        <v>988</v>
      </c>
      <c r="X584" s="496">
        <v>0</v>
      </c>
      <c r="Y584" s="496" t="s">
        <v>987</v>
      </c>
      <c r="Z584" s="497"/>
    </row>
    <row r="585" spans="2:26">
      <c r="B585" s="591">
        <v>96802690</v>
      </c>
      <c r="C585" s="592">
        <v>9</v>
      </c>
      <c r="D585" s="484" t="s">
        <v>937</v>
      </c>
      <c r="E585" s="484" t="s">
        <v>984</v>
      </c>
      <c r="F585" s="485">
        <v>560</v>
      </c>
      <c r="G585" s="593">
        <v>39799</v>
      </c>
      <c r="H585" s="326" t="s">
        <v>37</v>
      </c>
      <c r="I585" s="487">
        <v>3500</v>
      </c>
      <c r="J585" s="488"/>
      <c r="K585" s="489"/>
      <c r="L585" s="490" t="s">
        <v>68</v>
      </c>
      <c r="M585" s="491" t="s">
        <v>39</v>
      </c>
      <c r="N585" s="492" t="s">
        <v>985</v>
      </c>
      <c r="O585" s="493">
        <v>30</v>
      </c>
      <c r="P585" s="464"/>
      <c r="Q585" s="464"/>
      <c r="R585" s="464"/>
      <c r="S585" s="464"/>
      <c r="T585" s="464"/>
      <c r="U585" s="495">
        <v>0</v>
      </c>
      <c r="V585" s="496">
        <v>0</v>
      </c>
      <c r="W585" s="496">
        <v>0</v>
      </c>
      <c r="X585" s="496">
        <v>0</v>
      </c>
      <c r="Y585" s="496">
        <v>0</v>
      </c>
      <c r="Z585" s="497"/>
    </row>
    <row r="586" spans="2:26">
      <c r="B586" s="591">
        <v>96802690</v>
      </c>
      <c r="C586" s="592">
        <v>9</v>
      </c>
      <c r="D586" s="484" t="s">
        <v>937</v>
      </c>
      <c r="E586" s="484" t="s">
        <v>134</v>
      </c>
      <c r="F586" s="485">
        <v>560</v>
      </c>
      <c r="G586" s="593">
        <v>39799</v>
      </c>
      <c r="H586" s="326" t="s">
        <v>37</v>
      </c>
      <c r="I586" s="487">
        <v>3500</v>
      </c>
      <c r="J586" s="488" t="s">
        <v>116</v>
      </c>
      <c r="K586" s="489">
        <v>5.5</v>
      </c>
      <c r="L586" s="490" t="s">
        <v>68</v>
      </c>
      <c r="M586" s="491" t="s">
        <v>985</v>
      </c>
      <c r="N586" s="492" t="s">
        <v>985</v>
      </c>
      <c r="O586" s="493">
        <v>21</v>
      </c>
      <c r="P586" s="464">
        <v>3500000</v>
      </c>
      <c r="Q586" s="464">
        <v>3500000</v>
      </c>
      <c r="R586" s="464">
        <v>79027060</v>
      </c>
      <c r="S586" s="464">
        <v>536040</v>
      </c>
      <c r="T586" s="464">
        <v>79563100</v>
      </c>
      <c r="U586" s="495" t="s">
        <v>645</v>
      </c>
      <c r="V586" s="496">
        <v>0</v>
      </c>
      <c r="W586" s="496">
        <v>0</v>
      </c>
      <c r="X586" s="496">
        <v>0</v>
      </c>
      <c r="Y586" s="496" t="s">
        <v>987</v>
      </c>
      <c r="Z586" s="497"/>
    </row>
    <row r="587" spans="2:26">
      <c r="B587" s="591">
        <v>96802690</v>
      </c>
      <c r="C587" s="592">
        <v>9</v>
      </c>
      <c r="D587" s="484" t="s">
        <v>937</v>
      </c>
      <c r="E587" s="484" t="s">
        <v>984</v>
      </c>
      <c r="F587" s="485">
        <v>724</v>
      </c>
      <c r="G587" s="593">
        <v>41102</v>
      </c>
      <c r="H587" s="326" t="s">
        <v>37</v>
      </c>
      <c r="I587" s="487">
        <v>2000</v>
      </c>
      <c r="J587" s="488"/>
      <c r="K587" s="489"/>
      <c r="L587" s="490" t="s">
        <v>68</v>
      </c>
      <c r="M587" s="491" t="s">
        <v>39</v>
      </c>
      <c r="N587" s="492"/>
      <c r="O587" s="493">
        <v>10</v>
      </c>
      <c r="P587" s="464"/>
      <c r="Q587" s="464"/>
      <c r="R587" s="464"/>
      <c r="S587" s="464"/>
      <c r="T587" s="464"/>
      <c r="U587" s="495">
        <v>0</v>
      </c>
      <c r="V587" s="496">
        <v>0</v>
      </c>
      <c r="W587" s="496" t="s">
        <v>988</v>
      </c>
      <c r="X587" s="496">
        <v>0</v>
      </c>
      <c r="Y587" s="496">
        <v>0</v>
      </c>
      <c r="Z587" s="497"/>
    </row>
    <row r="588" spans="2:26">
      <c r="B588" s="591">
        <v>96802690</v>
      </c>
      <c r="C588" s="592">
        <v>9</v>
      </c>
      <c r="D588" s="484" t="s">
        <v>937</v>
      </c>
      <c r="E588" s="484" t="s">
        <v>984</v>
      </c>
      <c r="F588" s="485">
        <v>725</v>
      </c>
      <c r="G588" s="593">
        <v>41102</v>
      </c>
      <c r="H588" s="326" t="s">
        <v>37</v>
      </c>
      <c r="I588" s="487">
        <v>2000</v>
      </c>
      <c r="J588" s="488"/>
      <c r="K588" s="489"/>
      <c r="L588" s="490" t="s">
        <v>68</v>
      </c>
      <c r="M588" s="491" t="s">
        <v>39</v>
      </c>
      <c r="N588" s="492"/>
      <c r="O588" s="493">
        <v>30</v>
      </c>
      <c r="P588" s="464"/>
      <c r="Q588" s="464"/>
      <c r="R588" s="464"/>
      <c r="S588" s="464"/>
      <c r="T588" s="464"/>
      <c r="U588" s="495">
        <v>0</v>
      </c>
      <c r="V588" s="496">
        <v>0</v>
      </c>
      <c r="W588" s="496" t="s">
        <v>988</v>
      </c>
      <c r="X588" s="496">
        <v>0</v>
      </c>
      <c r="Y588" s="496">
        <v>0</v>
      </c>
      <c r="Z588" s="497"/>
    </row>
    <row r="589" spans="2:26">
      <c r="B589" s="591">
        <v>96722460</v>
      </c>
      <c r="C589" s="592" t="s">
        <v>75</v>
      </c>
      <c r="D589" s="484" t="s">
        <v>755</v>
      </c>
      <c r="E589" s="484" t="s">
        <v>989</v>
      </c>
      <c r="F589" s="498">
        <v>217</v>
      </c>
      <c r="G589" s="593">
        <v>36455</v>
      </c>
      <c r="H589" s="326" t="s">
        <v>37</v>
      </c>
      <c r="I589" s="487">
        <v>100</v>
      </c>
      <c r="J589" s="488" t="s">
        <v>67</v>
      </c>
      <c r="K589" s="489">
        <v>6.75</v>
      </c>
      <c r="L589" s="490" t="s">
        <v>68</v>
      </c>
      <c r="M589" s="491" t="s">
        <v>985</v>
      </c>
      <c r="N589" s="492" t="s">
        <v>985</v>
      </c>
      <c r="O589" s="500">
        <v>10</v>
      </c>
      <c r="P589" s="464">
        <v>100000</v>
      </c>
      <c r="Q589" s="464">
        <v>0</v>
      </c>
      <c r="R589" s="464">
        <v>0</v>
      </c>
      <c r="S589" s="464"/>
      <c r="T589" s="464"/>
      <c r="U589" s="495" t="s">
        <v>645</v>
      </c>
      <c r="V589" s="496">
        <v>0</v>
      </c>
      <c r="W589" s="496">
        <v>0</v>
      </c>
      <c r="X589" s="496" t="s">
        <v>990</v>
      </c>
      <c r="Y589" s="496" t="s">
        <v>987</v>
      </c>
      <c r="Z589" s="497"/>
    </row>
    <row r="590" spans="2:26">
      <c r="B590" s="591">
        <v>96722460</v>
      </c>
      <c r="C590" s="592" t="s">
        <v>75</v>
      </c>
      <c r="D590" s="484" t="s">
        <v>755</v>
      </c>
      <c r="E590" s="484" t="s">
        <v>989</v>
      </c>
      <c r="F590" s="498">
        <v>217</v>
      </c>
      <c r="G590" s="593">
        <v>36455</v>
      </c>
      <c r="H590" s="326" t="s">
        <v>37</v>
      </c>
      <c r="I590" s="487">
        <v>900</v>
      </c>
      <c r="J590" s="488" t="s">
        <v>73</v>
      </c>
      <c r="K590" s="489">
        <v>6.75</v>
      </c>
      <c r="L590" s="490" t="s">
        <v>68</v>
      </c>
      <c r="M590" s="491" t="s">
        <v>985</v>
      </c>
      <c r="N590" s="492" t="s">
        <v>985</v>
      </c>
      <c r="O590" s="500">
        <v>10</v>
      </c>
      <c r="P590" s="464">
        <v>900000</v>
      </c>
      <c r="Q590" s="464">
        <v>0</v>
      </c>
      <c r="R590" s="464">
        <v>0</v>
      </c>
      <c r="S590" s="464"/>
      <c r="T590" s="464"/>
      <c r="U590" s="495" t="s">
        <v>645</v>
      </c>
      <c r="V590" s="496">
        <v>0</v>
      </c>
      <c r="W590" s="496">
        <v>0</v>
      </c>
      <c r="X590" s="496" t="s">
        <v>990</v>
      </c>
      <c r="Y590" s="496" t="s">
        <v>987</v>
      </c>
      <c r="Z590" s="497"/>
    </row>
    <row r="591" spans="2:26">
      <c r="B591" s="591">
        <v>96722460</v>
      </c>
      <c r="C591" s="592" t="s">
        <v>75</v>
      </c>
      <c r="D591" s="484" t="s">
        <v>755</v>
      </c>
      <c r="E591" s="484" t="s">
        <v>989</v>
      </c>
      <c r="F591" s="498">
        <v>217</v>
      </c>
      <c r="G591" s="593">
        <v>36455</v>
      </c>
      <c r="H591" s="326" t="s">
        <v>37</v>
      </c>
      <c r="I591" s="487">
        <v>100</v>
      </c>
      <c r="J591" s="488" t="s">
        <v>71</v>
      </c>
      <c r="K591" s="489">
        <v>7</v>
      </c>
      <c r="L591" s="490" t="s">
        <v>68</v>
      </c>
      <c r="M591" s="491" t="s">
        <v>985</v>
      </c>
      <c r="N591" s="492" t="s">
        <v>985</v>
      </c>
      <c r="O591" s="500">
        <v>25</v>
      </c>
      <c r="P591" s="464">
        <v>100000</v>
      </c>
      <c r="Q591" s="464">
        <v>85366</v>
      </c>
      <c r="R591" s="464">
        <v>1927493</v>
      </c>
      <c r="S591" s="464">
        <v>54787</v>
      </c>
      <c r="T591" s="464">
        <v>1982280</v>
      </c>
      <c r="U591" s="495" t="s">
        <v>645</v>
      </c>
      <c r="V591" s="496">
        <v>0</v>
      </c>
      <c r="W591" s="496">
        <v>0</v>
      </c>
      <c r="X591" s="496">
        <v>0</v>
      </c>
      <c r="Y591" s="496" t="s">
        <v>987</v>
      </c>
      <c r="Z591" s="497"/>
    </row>
    <row r="592" spans="2:26">
      <c r="B592" s="591">
        <v>96722460</v>
      </c>
      <c r="C592" s="592" t="s">
        <v>75</v>
      </c>
      <c r="D592" s="484" t="s">
        <v>755</v>
      </c>
      <c r="E592" s="484" t="s">
        <v>989</v>
      </c>
      <c r="F592" s="498">
        <v>217</v>
      </c>
      <c r="G592" s="593">
        <v>36455</v>
      </c>
      <c r="H592" s="326" t="s">
        <v>37</v>
      </c>
      <c r="I592" s="487">
        <v>900</v>
      </c>
      <c r="J592" s="488" t="s">
        <v>72</v>
      </c>
      <c r="K592" s="489">
        <v>7</v>
      </c>
      <c r="L592" s="490" t="s">
        <v>68</v>
      </c>
      <c r="M592" s="491" t="s">
        <v>985</v>
      </c>
      <c r="N592" s="492" t="s">
        <v>985</v>
      </c>
      <c r="O592" s="500">
        <v>25</v>
      </c>
      <c r="P592" s="464">
        <v>900000</v>
      </c>
      <c r="Q592" s="464">
        <v>768292.93</v>
      </c>
      <c r="R592" s="464">
        <v>17347409</v>
      </c>
      <c r="S592" s="464">
        <v>493083</v>
      </c>
      <c r="T592" s="464">
        <v>17840492</v>
      </c>
      <c r="U592" s="495" t="s">
        <v>645</v>
      </c>
      <c r="V592" s="496">
        <v>0</v>
      </c>
      <c r="W592" s="496">
        <v>0</v>
      </c>
      <c r="X592" s="496">
        <v>0</v>
      </c>
      <c r="Y592" s="496" t="s">
        <v>987</v>
      </c>
      <c r="Z592" s="497"/>
    </row>
    <row r="593" spans="2:26">
      <c r="B593" s="591">
        <v>96722460</v>
      </c>
      <c r="C593" s="592" t="s">
        <v>75</v>
      </c>
      <c r="D593" s="484" t="s">
        <v>755</v>
      </c>
      <c r="E593" s="484" t="s">
        <v>989</v>
      </c>
      <c r="F593" s="498">
        <v>259</v>
      </c>
      <c r="G593" s="593">
        <v>37083</v>
      </c>
      <c r="H593" s="326" t="s">
        <v>37</v>
      </c>
      <c r="I593" s="487">
        <v>600</v>
      </c>
      <c r="J593" s="488" t="s">
        <v>98</v>
      </c>
      <c r="K593" s="489">
        <v>6</v>
      </c>
      <c r="L593" s="490" t="s">
        <v>68</v>
      </c>
      <c r="M593" s="491" t="s">
        <v>985</v>
      </c>
      <c r="N593" s="492" t="s">
        <v>985</v>
      </c>
      <c r="O593" s="493">
        <v>6</v>
      </c>
      <c r="P593" s="464">
        <v>600000</v>
      </c>
      <c r="Q593" s="464">
        <v>0</v>
      </c>
      <c r="R593" s="464">
        <v>0</v>
      </c>
      <c r="S593" s="464"/>
      <c r="T593" s="464"/>
      <c r="U593" s="495" t="s">
        <v>645</v>
      </c>
      <c r="V593" s="496">
        <v>0</v>
      </c>
      <c r="W593" s="496">
        <v>0</v>
      </c>
      <c r="X593" s="496" t="s">
        <v>990</v>
      </c>
      <c r="Y593" s="496" t="s">
        <v>987</v>
      </c>
      <c r="Z593" s="497"/>
    </row>
    <row r="594" spans="2:26">
      <c r="B594" s="591">
        <v>96722460</v>
      </c>
      <c r="C594" s="592" t="s">
        <v>75</v>
      </c>
      <c r="D594" s="484" t="s">
        <v>755</v>
      </c>
      <c r="E594" s="484" t="s">
        <v>989</v>
      </c>
      <c r="F594" s="498">
        <v>259</v>
      </c>
      <c r="G594" s="593">
        <v>37083</v>
      </c>
      <c r="H594" s="326" t="s">
        <v>37</v>
      </c>
      <c r="I594" s="487">
        <v>1400</v>
      </c>
      <c r="J594" s="488" t="s">
        <v>99</v>
      </c>
      <c r="K594" s="489">
        <v>6</v>
      </c>
      <c r="L594" s="490" t="s">
        <v>68</v>
      </c>
      <c r="M594" s="491" t="s">
        <v>985</v>
      </c>
      <c r="N594" s="492" t="s">
        <v>985</v>
      </c>
      <c r="O594" s="493">
        <v>6</v>
      </c>
      <c r="P594" s="464">
        <v>1400000</v>
      </c>
      <c r="Q594" s="464">
        <v>0</v>
      </c>
      <c r="R594" s="464">
        <v>0</v>
      </c>
      <c r="S594" s="464"/>
      <c r="T594" s="464"/>
      <c r="U594" s="495" t="s">
        <v>645</v>
      </c>
      <c r="V594" s="496">
        <v>0</v>
      </c>
      <c r="W594" s="496">
        <v>0</v>
      </c>
      <c r="X594" s="496" t="s">
        <v>990</v>
      </c>
      <c r="Y594" s="496" t="s">
        <v>987</v>
      </c>
      <c r="Z594" s="497"/>
    </row>
    <row r="595" spans="2:26">
      <c r="B595" s="591">
        <v>96722460</v>
      </c>
      <c r="C595" s="592" t="s">
        <v>75</v>
      </c>
      <c r="D595" s="484" t="s">
        <v>755</v>
      </c>
      <c r="E595" s="484" t="s">
        <v>989</v>
      </c>
      <c r="F595" s="498">
        <v>259</v>
      </c>
      <c r="G595" s="593">
        <v>37083</v>
      </c>
      <c r="H595" s="326" t="s">
        <v>37</v>
      </c>
      <c r="I595" s="487">
        <v>800</v>
      </c>
      <c r="J595" s="488" t="s">
        <v>48</v>
      </c>
      <c r="K595" s="489">
        <v>6.5</v>
      </c>
      <c r="L595" s="490" t="s">
        <v>68</v>
      </c>
      <c r="M595" s="491" t="s">
        <v>985</v>
      </c>
      <c r="N595" s="492" t="s">
        <v>985</v>
      </c>
      <c r="O595" s="493">
        <v>25</v>
      </c>
      <c r="P595" s="464">
        <v>800000</v>
      </c>
      <c r="Q595" s="464">
        <v>800000</v>
      </c>
      <c r="R595" s="464">
        <v>18063328</v>
      </c>
      <c r="S595" s="464">
        <v>189448</v>
      </c>
      <c r="T595" s="464">
        <v>18252776</v>
      </c>
      <c r="U595" s="495" t="s">
        <v>645</v>
      </c>
      <c r="V595" s="496">
        <v>0</v>
      </c>
      <c r="W595" s="496">
        <v>0</v>
      </c>
      <c r="X595" s="496">
        <v>0</v>
      </c>
      <c r="Y595" s="496" t="s">
        <v>987</v>
      </c>
      <c r="Z595" s="497"/>
    </row>
    <row r="596" spans="2:26">
      <c r="B596" s="591">
        <v>96722460</v>
      </c>
      <c r="C596" s="592" t="s">
        <v>75</v>
      </c>
      <c r="D596" s="484" t="s">
        <v>755</v>
      </c>
      <c r="E596" s="484" t="s">
        <v>989</v>
      </c>
      <c r="F596" s="498">
        <v>259</v>
      </c>
      <c r="G596" s="593">
        <v>37083</v>
      </c>
      <c r="H596" s="326" t="s">
        <v>37</v>
      </c>
      <c r="I596" s="487">
        <v>3200</v>
      </c>
      <c r="J596" s="488" t="s">
        <v>104</v>
      </c>
      <c r="K596" s="489">
        <v>6.5</v>
      </c>
      <c r="L596" s="490" t="s">
        <v>68</v>
      </c>
      <c r="M596" s="491" t="s">
        <v>985</v>
      </c>
      <c r="N596" s="492" t="s">
        <v>985</v>
      </c>
      <c r="O596" s="493">
        <v>25</v>
      </c>
      <c r="P596" s="464">
        <v>3200000</v>
      </c>
      <c r="Q596" s="464">
        <v>3200000</v>
      </c>
      <c r="R596" s="464">
        <v>72253312</v>
      </c>
      <c r="S596" s="464">
        <v>757792</v>
      </c>
      <c r="T596" s="464">
        <v>73011104</v>
      </c>
      <c r="U596" s="495" t="s">
        <v>645</v>
      </c>
      <c r="V596" s="496">
        <v>0</v>
      </c>
      <c r="W596" s="496">
        <v>0</v>
      </c>
      <c r="X596" s="496">
        <v>0</v>
      </c>
      <c r="Y596" s="496" t="s">
        <v>987</v>
      </c>
      <c r="Z596" s="497"/>
    </row>
    <row r="597" spans="2:26">
      <c r="B597" s="591">
        <v>96722460</v>
      </c>
      <c r="C597" s="592" t="s">
        <v>75</v>
      </c>
      <c r="D597" s="484" t="s">
        <v>755</v>
      </c>
      <c r="E597" s="484" t="s">
        <v>989</v>
      </c>
      <c r="F597" s="485">
        <v>344</v>
      </c>
      <c r="G597" s="593">
        <v>37903</v>
      </c>
      <c r="H597" s="326" t="s">
        <v>37</v>
      </c>
      <c r="I597" s="487">
        <v>3000</v>
      </c>
      <c r="J597" s="488" t="s">
        <v>51</v>
      </c>
      <c r="K597" s="489">
        <v>6</v>
      </c>
      <c r="L597" s="490" t="s">
        <v>68</v>
      </c>
      <c r="M597" s="491" t="s">
        <v>985</v>
      </c>
      <c r="N597" s="492" t="s">
        <v>985</v>
      </c>
      <c r="O597" s="493">
        <v>21</v>
      </c>
      <c r="P597" s="464">
        <v>2500000</v>
      </c>
      <c r="Q597" s="464">
        <v>2083332.5</v>
      </c>
      <c r="R597" s="464">
        <v>47039898</v>
      </c>
      <c r="S597" s="464">
        <v>1382998</v>
      </c>
      <c r="T597" s="464">
        <v>48422896</v>
      </c>
      <c r="U597" s="495" t="s">
        <v>645</v>
      </c>
      <c r="V597" s="496">
        <v>0</v>
      </c>
      <c r="W597" s="496">
        <v>0</v>
      </c>
      <c r="X597" s="496">
        <v>0</v>
      </c>
      <c r="Y597" s="496" t="s">
        <v>987</v>
      </c>
      <c r="Z597" s="497"/>
    </row>
    <row r="598" spans="2:26">
      <c r="B598" s="591">
        <v>96722460</v>
      </c>
      <c r="C598" s="592" t="s">
        <v>75</v>
      </c>
      <c r="D598" s="484" t="s">
        <v>755</v>
      </c>
      <c r="E598" s="484" t="s">
        <v>984</v>
      </c>
      <c r="F598" s="485">
        <v>345</v>
      </c>
      <c r="G598" s="593">
        <v>37903</v>
      </c>
      <c r="H598" s="326" t="s">
        <v>37</v>
      </c>
      <c r="I598" s="487">
        <v>3000</v>
      </c>
      <c r="J598" s="512"/>
      <c r="K598" s="489"/>
      <c r="L598" s="490" t="s">
        <v>985</v>
      </c>
      <c r="M598" s="491" t="s">
        <v>985</v>
      </c>
      <c r="N598" s="492" t="s">
        <v>985</v>
      </c>
      <c r="O598" s="493">
        <v>10</v>
      </c>
      <c r="P598" s="464"/>
      <c r="Q598" s="464"/>
      <c r="R598" s="464"/>
      <c r="S598" s="464"/>
      <c r="T598" s="464"/>
      <c r="U598" s="495">
        <v>0</v>
      </c>
      <c r="V598" s="496">
        <v>0</v>
      </c>
      <c r="W598" s="496">
        <v>0</v>
      </c>
      <c r="X598" s="496">
        <v>0</v>
      </c>
      <c r="Y598" s="496">
        <v>0</v>
      </c>
      <c r="Z598" s="497"/>
    </row>
    <row r="599" spans="2:26">
      <c r="B599" s="591">
        <v>96722460</v>
      </c>
      <c r="C599" s="592" t="s">
        <v>75</v>
      </c>
      <c r="D599" s="484" t="s">
        <v>755</v>
      </c>
      <c r="E599" s="484" t="s">
        <v>134</v>
      </c>
      <c r="F599" s="485">
        <v>345</v>
      </c>
      <c r="G599" s="593">
        <v>37903</v>
      </c>
      <c r="H599" s="326" t="s">
        <v>37</v>
      </c>
      <c r="I599" s="487">
        <v>3000</v>
      </c>
      <c r="J599" s="488" t="s">
        <v>56</v>
      </c>
      <c r="K599" s="489">
        <v>3.75</v>
      </c>
      <c r="L599" s="490" t="s">
        <v>68</v>
      </c>
      <c r="M599" s="491" t="s">
        <v>39</v>
      </c>
      <c r="N599" s="492" t="s">
        <v>985</v>
      </c>
      <c r="O599" s="493">
        <v>6</v>
      </c>
      <c r="P599" s="464">
        <v>2000000</v>
      </c>
      <c r="Q599" s="464">
        <v>0</v>
      </c>
      <c r="R599" s="464">
        <v>0</v>
      </c>
      <c r="S599" s="464"/>
      <c r="T599" s="464"/>
      <c r="U599" s="495" t="s">
        <v>645</v>
      </c>
      <c r="V599" s="496">
        <v>0</v>
      </c>
      <c r="W599" s="496">
        <v>0</v>
      </c>
      <c r="X599" s="496" t="s">
        <v>990</v>
      </c>
      <c r="Y599" s="496" t="s">
        <v>987</v>
      </c>
      <c r="Z599" s="497"/>
    </row>
    <row r="600" spans="2:26">
      <c r="B600" s="591">
        <v>93628000</v>
      </c>
      <c r="C600" s="592" t="s">
        <v>107</v>
      </c>
      <c r="D600" s="484" t="s">
        <v>703</v>
      </c>
      <c r="E600" s="484" t="s">
        <v>984</v>
      </c>
      <c r="F600" s="485">
        <v>539</v>
      </c>
      <c r="G600" s="593">
        <v>39643</v>
      </c>
      <c r="H600" s="326" t="s">
        <v>37</v>
      </c>
      <c r="I600" s="487">
        <v>7000</v>
      </c>
      <c r="J600" s="488"/>
      <c r="K600" s="489"/>
      <c r="L600" s="490" t="s">
        <v>39</v>
      </c>
      <c r="M600" s="491" t="s">
        <v>68</v>
      </c>
      <c r="N600" s="492" t="s">
        <v>985</v>
      </c>
      <c r="O600" s="493">
        <v>10</v>
      </c>
      <c r="P600" s="464"/>
      <c r="Q600" s="464"/>
      <c r="R600" s="464"/>
      <c r="S600" s="464"/>
      <c r="T600" s="464"/>
      <c r="U600" s="495">
        <v>0</v>
      </c>
      <c r="V600" s="496">
        <v>0</v>
      </c>
      <c r="W600" s="496">
        <v>0</v>
      </c>
      <c r="X600" s="496">
        <v>0</v>
      </c>
      <c r="Y600" s="496">
        <v>0</v>
      </c>
      <c r="Z600" s="497"/>
    </row>
    <row r="601" spans="2:26">
      <c r="B601" s="591">
        <v>93628000</v>
      </c>
      <c r="C601" s="592" t="s">
        <v>107</v>
      </c>
      <c r="D601" s="484" t="s">
        <v>703</v>
      </c>
      <c r="E601" s="484" t="s">
        <v>134</v>
      </c>
      <c r="F601" s="485">
        <v>539</v>
      </c>
      <c r="G601" s="593">
        <v>39650</v>
      </c>
      <c r="H601" s="326" t="s">
        <v>37</v>
      </c>
      <c r="I601" s="487">
        <v>7000</v>
      </c>
      <c r="J601" s="488" t="s">
        <v>46</v>
      </c>
      <c r="K601" s="489">
        <v>3.5</v>
      </c>
      <c r="L601" s="490" t="s">
        <v>68</v>
      </c>
      <c r="M601" s="491" t="s">
        <v>985</v>
      </c>
      <c r="N601" s="492" t="s">
        <v>985</v>
      </c>
      <c r="O601" s="493">
        <v>5</v>
      </c>
      <c r="P601" s="464">
        <v>3000000</v>
      </c>
      <c r="Q601" s="464">
        <v>3000000</v>
      </c>
      <c r="R601" s="464">
        <v>67737480</v>
      </c>
      <c r="S601" s="464">
        <v>395135</v>
      </c>
      <c r="T601" s="464">
        <v>68132615</v>
      </c>
      <c r="U601" s="495" t="s">
        <v>645</v>
      </c>
      <c r="V601" s="496">
        <v>0</v>
      </c>
      <c r="W601" s="496">
        <v>0</v>
      </c>
      <c r="X601" s="496">
        <v>0</v>
      </c>
      <c r="Y601" s="496" t="s">
        <v>987</v>
      </c>
      <c r="Z601" s="497"/>
    </row>
    <row r="602" spans="2:26">
      <c r="B602" s="591">
        <v>93628000</v>
      </c>
      <c r="C602" s="592" t="s">
        <v>107</v>
      </c>
      <c r="D602" s="484" t="s">
        <v>703</v>
      </c>
      <c r="E602" s="484" t="s">
        <v>134</v>
      </c>
      <c r="F602" s="485">
        <v>539</v>
      </c>
      <c r="G602" s="593">
        <v>39650</v>
      </c>
      <c r="H602" s="326" t="s">
        <v>37</v>
      </c>
      <c r="I602" s="487">
        <v>7000</v>
      </c>
      <c r="J602" s="488" t="s">
        <v>87</v>
      </c>
      <c r="K602" s="489">
        <v>3.8</v>
      </c>
      <c r="L602" s="490" t="s">
        <v>68</v>
      </c>
      <c r="M602" s="491" t="s">
        <v>985</v>
      </c>
      <c r="N602" s="492" t="s">
        <v>985</v>
      </c>
      <c r="O602" s="493">
        <v>10</v>
      </c>
      <c r="P602" s="464"/>
      <c r="Q602" s="464"/>
      <c r="R602" s="464">
        <v>0</v>
      </c>
      <c r="S602" s="464"/>
      <c r="T602" s="464"/>
      <c r="U602" s="495" t="s">
        <v>645</v>
      </c>
      <c r="V602" s="496">
        <v>0</v>
      </c>
      <c r="W602" s="496" t="s">
        <v>988</v>
      </c>
      <c r="X602" s="496">
        <v>0</v>
      </c>
      <c r="Y602" s="496" t="s">
        <v>987</v>
      </c>
      <c r="Z602" s="497"/>
    </row>
    <row r="603" spans="2:26">
      <c r="B603" s="591">
        <v>93628000</v>
      </c>
      <c r="C603" s="592" t="s">
        <v>107</v>
      </c>
      <c r="D603" s="484" t="s">
        <v>703</v>
      </c>
      <c r="E603" s="484" t="s">
        <v>984</v>
      </c>
      <c r="F603" s="485">
        <v>540</v>
      </c>
      <c r="G603" s="593">
        <v>39643</v>
      </c>
      <c r="H603" s="326" t="s">
        <v>37</v>
      </c>
      <c r="I603" s="487">
        <v>7000</v>
      </c>
      <c r="J603" s="488"/>
      <c r="K603" s="489"/>
      <c r="L603" s="490" t="s">
        <v>39</v>
      </c>
      <c r="M603" s="491" t="s">
        <v>68</v>
      </c>
      <c r="N603" s="492" t="s">
        <v>985</v>
      </c>
      <c r="O603" s="493">
        <v>30</v>
      </c>
      <c r="P603" s="464"/>
      <c r="Q603" s="464"/>
      <c r="R603" s="464"/>
      <c r="S603" s="464"/>
      <c r="T603" s="464"/>
      <c r="U603" s="495">
        <v>0</v>
      </c>
      <c r="V603" s="496">
        <v>0</v>
      </c>
      <c r="W603" s="496">
        <v>0</v>
      </c>
      <c r="X603" s="496">
        <v>0</v>
      </c>
      <c r="Y603" s="496">
        <v>0</v>
      </c>
      <c r="Z603" s="497"/>
    </row>
    <row r="604" spans="2:26">
      <c r="B604" s="591">
        <v>93628000</v>
      </c>
      <c r="C604" s="592" t="s">
        <v>107</v>
      </c>
      <c r="D604" s="484" t="s">
        <v>703</v>
      </c>
      <c r="E604" s="484" t="s">
        <v>134</v>
      </c>
      <c r="F604" s="485">
        <v>540</v>
      </c>
      <c r="G604" s="593">
        <v>39650</v>
      </c>
      <c r="H604" s="326" t="s">
        <v>37</v>
      </c>
      <c r="I604" s="487">
        <v>7000</v>
      </c>
      <c r="J604" s="488" t="s">
        <v>89</v>
      </c>
      <c r="K604" s="489">
        <v>4.25</v>
      </c>
      <c r="L604" s="490" t="s">
        <v>68</v>
      </c>
      <c r="M604" s="491" t="s">
        <v>985</v>
      </c>
      <c r="N604" s="492" t="s">
        <v>985</v>
      </c>
      <c r="O604" s="493">
        <v>20</v>
      </c>
      <c r="P604" s="464">
        <v>2000000</v>
      </c>
      <c r="Q604" s="464">
        <v>2000000</v>
      </c>
      <c r="R604" s="464">
        <v>45158320</v>
      </c>
      <c r="S604" s="464">
        <v>319871</v>
      </c>
      <c r="T604" s="464">
        <v>45478191</v>
      </c>
      <c r="U604" s="495" t="s">
        <v>645</v>
      </c>
      <c r="V604" s="496">
        <v>0</v>
      </c>
      <c r="W604" s="496">
        <v>0</v>
      </c>
      <c r="X604" s="496">
        <v>0</v>
      </c>
      <c r="Y604" s="496" t="s">
        <v>987</v>
      </c>
      <c r="Z604" s="497"/>
    </row>
    <row r="605" spans="2:26">
      <c r="B605" s="591">
        <v>93628000</v>
      </c>
      <c r="C605" s="592" t="s">
        <v>107</v>
      </c>
      <c r="D605" s="484" t="s">
        <v>703</v>
      </c>
      <c r="E605" s="484" t="s">
        <v>134</v>
      </c>
      <c r="F605" s="485">
        <v>540</v>
      </c>
      <c r="G605" s="593">
        <v>39650</v>
      </c>
      <c r="H605" s="326" t="s">
        <v>37</v>
      </c>
      <c r="I605" s="487">
        <v>7000</v>
      </c>
      <c r="J605" s="488" t="s">
        <v>63</v>
      </c>
      <c r="K605" s="489">
        <v>3.8</v>
      </c>
      <c r="L605" s="490" t="s">
        <v>68</v>
      </c>
      <c r="M605" s="491" t="s">
        <v>985</v>
      </c>
      <c r="N605" s="492" t="s">
        <v>985</v>
      </c>
      <c r="O605" s="493">
        <v>20</v>
      </c>
      <c r="P605" s="464"/>
      <c r="Q605" s="464"/>
      <c r="R605" s="464">
        <v>0</v>
      </c>
      <c r="S605" s="464"/>
      <c r="T605" s="464"/>
      <c r="U605" s="495" t="s">
        <v>645</v>
      </c>
      <c r="V605" s="496">
        <v>0</v>
      </c>
      <c r="W605" s="496" t="s">
        <v>988</v>
      </c>
      <c r="X605" s="496">
        <v>0</v>
      </c>
      <c r="Y605" s="496" t="s">
        <v>987</v>
      </c>
      <c r="Z605" s="497"/>
    </row>
    <row r="606" spans="2:26">
      <c r="B606" s="591">
        <v>96963440</v>
      </c>
      <c r="C606" s="592" t="s">
        <v>91</v>
      </c>
      <c r="D606" s="484" t="s">
        <v>1049</v>
      </c>
      <c r="E606" s="484" t="s">
        <v>984</v>
      </c>
      <c r="F606" s="485">
        <v>491</v>
      </c>
      <c r="G606" s="593">
        <v>39120</v>
      </c>
      <c r="H606" s="326" t="s">
        <v>37</v>
      </c>
      <c r="I606" s="487">
        <v>4500</v>
      </c>
      <c r="J606" s="488"/>
      <c r="K606" s="489"/>
      <c r="L606" s="490" t="s">
        <v>68</v>
      </c>
      <c r="M606" s="491" t="s">
        <v>985</v>
      </c>
      <c r="N606" s="492" t="s">
        <v>985</v>
      </c>
      <c r="O606" s="493">
        <v>24</v>
      </c>
      <c r="P606" s="464"/>
      <c r="Q606" s="464"/>
      <c r="R606" s="464"/>
      <c r="S606" s="464"/>
      <c r="T606" s="464"/>
      <c r="U606" s="495">
        <v>0</v>
      </c>
      <c r="V606" s="496">
        <v>0</v>
      </c>
      <c r="W606" s="496">
        <v>0</v>
      </c>
      <c r="X606" s="496">
        <v>0</v>
      </c>
      <c r="Y606" s="496">
        <v>0</v>
      </c>
      <c r="Z606" s="497"/>
    </row>
    <row r="607" spans="2:26">
      <c r="B607" s="591">
        <v>96963440</v>
      </c>
      <c r="C607" s="592" t="s">
        <v>91</v>
      </c>
      <c r="D607" s="484" t="s">
        <v>1049</v>
      </c>
      <c r="E607" s="484" t="s">
        <v>134</v>
      </c>
      <c r="F607" s="485">
        <v>491</v>
      </c>
      <c r="G607" s="593">
        <v>39146</v>
      </c>
      <c r="H607" s="326" t="s">
        <v>37</v>
      </c>
      <c r="I607" s="487">
        <v>4500</v>
      </c>
      <c r="J607" s="488" t="s">
        <v>46</v>
      </c>
      <c r="K607" s="489">
        <v>4</v>
      </c>
      <c r="L607" s="490" t="s">
        <v>68</v>
      </c>
      <c r="M607" s="491" t="s">
        <v>985</v>
      </c>
      <c r="N607" s="492" t="s">
        <v>985</v>
      </c>
      <c r="O607" s="493">
        <v>21</v>
      </c>
      <c r="P607" s="464">
        <v>4150000</v>
      </c>
      <c r="Q607" s="464">
        <v>4150000</v>
      </c>
      <c r="R607" s="464">
        <v>93703514</v>
      </c>
      <c r="S607" s="464">
        <v>1331266</v>
      </c>
      <c r="T607" s="464">
        <v>95034780</v>
      </c>
      <c r="U607" s="495" t="s">
        <v>645</v>
      </c>
      <c r="V607" s="496">
        <v>0</v>
      </c>
      <c r="W607" s="496">
        <v>0</v>
      </c>
      <c r="X607" s="496">
        <v>0</v>
      </c>
      <c r="Y607" s="496" t="s">
        <v>987</v>
      </c>
      <c r="Z607" s="497"/>
    </row>
    <row r="608" spans="2:26">
      <c r="B608" s="591">
        <v>94627000</v>
      </c>
      <c r="C608" s="592" t="s">
        <v>100</v>
      </c>
      <c r="D608" s="484" t="s">
        <v>1050</v>
      </c>
      <c r="E608" s="484" t="s">
        <v>984</v>
      </c>
      <c r="F608" s="485">
        <v>328</v>
      </c>
      <c r="G608" s="593">
        <v>37677</v>
      </c>
      <c r="H608" s="326" t="s">
        <v>37</v>
      </c>
      <c r="I608" s="487">
        <v>3500</v>
      </c>
      <c r="J608" s="488"/>
      <c r="K608" s="489"/>
      <c r="L608" s="490" t="s">
        <v>985</v>
      </c>
      <c r="M608" s="491" t="s">
        <v>985</v>
      </c>
      <c r="N608" s="492" t="s">
        <v>985</v>
      </c>
      <c r="O608" s="493">
        <v>30</v>
      </c>
      <c r="P608" s="464"/>
      <c r="Q608" s="464"/>
      <c r="R608" s="464"/>
      <c r="S608" s="464"/>
      <c r="T608" s="464"/>
      <c r="U608" s="495">
        <v>0</v>
      </c>
      <c r="V608" s="496">
        <v>0</v>
      </c>
      <c r="W608" s="496">
        <v>0</v>
      </c>
      <c r="X608" s="496">
        <v>0</v>
      </c>
      <c r="Y608" s="496">
        <v>0</v>
      </c>
      <c r="Z608" s="497"/>
    </row>
    <row r="609" spans="2:26">
      <c r="B609" s="591">
        <v>94627000</v>
      </c>
      <c r="C609" s="592" t="s">
        <v>100</v>
      </c>
      <c r="D609" s="484" t="s">
        <v>1050</v>
      </c>
      <c r="E609" s="484" t="s">
        <v>134</v>
      </c>
      <c r="F609" s="485">
        <v>328</v>
      </c>
      <c r="G609" s="593">
        <v>37771</v>
      </c>
      <c r="H609" s="326" t="s">
        <v>37</v>
      </c>
      <c r="I609" s="487">
        <v>1500</v>
      </c>
      <c r="J609" s="488" t="s">
        <v>56</v>
      </c>
      <c r="K609" s="489">
        <v>6.25</v>
      </c>
      <c r="L609" s="490" t="s">
        <v>68</v>
      </c>
      <c r="M609" s="491" t="s">
        <v>39</v>
      </c>
      <c r="N609" s="492" t="s">
        <v>985</v>
      </c>
      <c r="O609" s="493">
        <v>21</v>
      </c>
      <c r="P609" s="464">
        <v>1450000</v>
      </c>
      <c r="Q609" s="464">
        <v>0</v>
      </c>
      <c r="R609" s="464">
        <v>0</v>
      </c>
      <c r="S609" s="464"/>
      <c r="T609" s="464"/>
      <c r="U609" s="495" t="s">
        <v>645</v>
      </c>
      <c r="V609" s="496">
        <v>0</v>
      </c>
      <c r="W609" s="496">
        <v>0</v>
      </c>
      <c r="X609" s="496" t="s">
        <v>990</v>
      </c>
      <c r="Y609" s="496" t="s">
        <v>987</v>
      </c>
      <c r="Z609" s="497" t="s">
        <v>993</v>
      </c>
    </row>
    <row r="610" spans="2:26">
      <c r="B610" s="591">
        <v>94627000</v>
      </c>
      <c r="C610" s="592" t="s">
        <v>100</v>
      </c>
      <c r="D610" s="484" t="s">
        <v>1050</v>
      </c>
      <c r="E610" s="484" t="s">
        <v>142</v>
      </c>
      <c r="F610" s="485">
        <v>328</v>
      </c>
      <c r="G610" s="593">
        <v>39513</v>
      </c>
      <c r="H610" s="326" t="s">
        <v>37</v>
      </c>
      <c r="I610" s="487">
        <v>3500</v>
      </c>
      <c r="J610" s="488" t="s">
        <v>53</v>
      </c>
      <c r="K610" s="489">
        <v>3.7</v>
      </c>
      <c r="L610" s="490" t="s">
        <v>68</v>
      </c>
      <c r="M610" s="491" t="s">
        <v>39</v>
      </c>
      <c r="N610" s="492" t="s">
        <v>985</v>
      </c>
      <c r="O610" s="493">
        <v>10</v>
      </c>
      <c r="P610" s="464">
        <v>1250000</v>
      </c>
      <c r="Q610" s="464">
        <v>882353</v>
      </c>
      <c r="R610" s="464">
        <v>19922790</v>
      </c>
      <c r="S610" s="464">
        <v>308409</v>
      </c>
      <c r="T610" s="464">
        <v>20231199</v>
      </c>
      <c r="U610" s="495" t="s">
        <v>645</v>
      </c>
      <c r="V610" s="496">
        <v>0</v>
      </c>
      <c r="W610" s="496">
        <v>0</v>
      </c>
      <c r="X610" s="496">
        <v>0</v>
      </c>
      <c r="Y610" s="496" t="s">
        <v>987</v>
      </c>
      <c r="Z610" s="497" t="s">
        <v>993</v>
      </c>
    </row>
    <row r="611" spans="2:26">
      <c r="B611" s="591">
        <v>94627000</v>
      </c>
      <c r="C611" s="592" t="s">
        <v>100</v>
      </c>
      <c r="D611" s="484" t="s">
        <v>1050</v>
      </c>
      <c r="E611" s="484" t="s">
        <v>142</v>
      </c>
      <c r="F611" s="485">
        <v>328</v>
      </c>
      <c r="G611" s="593">
        <v>39513</v>
      </c>
      <c r="H611" s="326" t="s">
        <v>37</v>
      </c>
      <c r="I611" s="487">
        <v>3500</v>
      </c>
      <c r="J611" s="488" t="s">
        <v>59</v>
      </c>
      <c r="K611" s="489">
        <v>4.3</v>
      </c>
      <c r="L611" s="490" t="s">
        <v>68</v>
      </c>
      <c r="M611" s="491" t="s">
        <v>39</v>
      </c>
      <c r="N611" s="492" t="s">
        <v>985</v>
      </c>
      <c r="O611" s="493">
        <v>21</v>
      </c>
      <c r="P611" s="464">
        <v>2250000</v>
      </c>
      <c r="Q611" s="464">
        <v>2250000</v>
      </c>
      <c r="R611" s="464">
        <v>50803110</v>
      </c>
      <c r="S611" s="464">
        <v>912651</v>
      </c>
      <c r="T611" s="464">
        <v>51715761</v>
      </c>
      <c r="U611" s="495" t="s">
        <v>645</v>
      </c>
      <c r="V611" s="496">
        <v>0</v>
      </c>
      <c r="W611" s="496">
        <v>0</v>
      </c>
      <c r="X611" s="496">
        <v>0</v>
      </c>
      <c r="Y611" s="496" t="s">
        <v>987</v>
      </c>
      <c r="Z611" s="497" t="s">
        <v>993</v>
      </c>
    </row>
    <row r="612" spans="2:26">
      <c r="B612" s="591">
        <v>76488180</v>
      </c>
      <c r="C612" s="592" t="s">
        <v>75</v>
      </c>
      <c r="D612" s="484" t="s">
        <v>1051</v>
      </c>
      <c r="E612" s="484" t="s">
        <v>984</v>
      </c>
      <c r="F612" s="485">
        <v>688</v>
      </c>
      <c r="G612" s="593">
        <v>40868</v>
      </c>
      <c r="H612" s="326" t="s">
        <v>37</v>
      </c>
      <c r="I612" s="487">
        <v>1500</v>
      </c>
      <c r="J612" s="488"/>
      <c r="K612" s="489"/>
      <c r="L612" s="490" t="s">
        <v>68</v>
      </c>
      <c r="M612" s="491" t="s">
        <v>359</v>
      </c>
      <c r="N612" s="492" t="s">
        <v>39</v>
      </c>
      <c r="O612" s="493">
        <v>10</v>
      </c>
      <c r="P612" s="464"/>
      <c r="Q612" s="464"/>
      <c r="R612" s="464"/>
      <c r="S612" s="464"/>
      <c r="T612" s="464"/>
      <c r="U612" s="495">
        <v>0</v>
      </c>
      <c r="V612" s="496">
        <v>0</v>
      </c>
      <c r="W612" s="496" t="s">
        <v>988</v>
      </c>
      <c r="X612" s="496">
        <v>0</v>
      </c>
      <c r="Y612" s="496">
        <v>0</v>
      </c>
      <c r="Z612" s="497"/>
    </row>
    <row r="613" spans="2:26">
      <c r="B613" s="591">
        <v>76017019</v>
      </c>
      <c r="C613" s="592">
        <v>4</v>
      </c>
      <c r="D613" s="484" t="s">
        <v>428</v>
      </c>
      <c r="E613" s="484" t="s">
        <v>984</v>
      </c>
      <c r="F613" s="485">
        <v>583</v>
      </c>
      <c r="G613" s="593">
        <v>39933</v>
      </c>
      <c r="H613" s="326" t="s">
        <v>37</v>
      </c>
      <c r="I613" s="487">
        <v>5000</v>
      </c>
      <c r="J613" s="488"/>
      <c r="K613" s="489"/>
      <c r="L613" s="490" t="s">
        <v>68</v>
      </c>
      <c r="M613" s="491" t="s">
        <v>39</v>
      </c>
      <c r="N613" s="492" t="s">
        <v>985</v>
      </c>
      <c r="O613" s="493">
        <v>10</v>
      </c>
      <c r="P613" s="464"/>
      <c r="Q613" s="464"/>
      <c r="R613" s="464"/>
      <c r="S613" s="464"/>
      <c r="T613" s="464"/>
      <c r="U613" s="495">
        <v>0</v>
      </c>
      <c r="V613" s="496">
        <v>0</v>
      </c>
      <c r="W613" s="496">
        <v>0</v>
      </c>
      <c r="X613" s="496">
        <v>0</v>
      </c>
      <c r="Y613" s="496">
        <v>0</v>
      </c>
      <c r="Z613" s="497"/>
    </row>
    <row r="614" spans="2:26">
      <c r="B614" s="591">
        <v>76017019</v>
      </c>
      <c r="C614" s="592">
        <v>4</v>
      </c>
      <c r="D614" s="484" t="s">
        <v>428</v>
      </c>
      <c r="E614" s="484" t="s">
        <v>134</v>
      </c>
      <c r="F614" s="485">
        <v>583</v>
      </c>
      <c r="G614" s="593">
        <v>39941</v>
      </c>
      <c r="H614" s="326" t="s">
        <v>37</v>
      </c>
      <c r="I614" s="487">
        <v>5000</v>
      </c>
      <c r="J614" s="488" t="s">
        <v>46</v>
      </c>
      <c r="K614" s="489">
        <v>3</v>
      </c>
      <c r="L614" s="490" t="s">
        <v>68</v>
      </c>
      <c r="M614" s="491" t="s">
        <v>985</v>
      </c>
      <c r="N614" s="492" t="s">
        <v>985</v>
      </c>
      <c r="O614" s="493">
        <v>5</v>
      </c>
      <c r="P614" s="464">
        <v>2000000</v>
      </c>
      <c r="Q614" s="464">
        <v>2000000</v>
      </c>
      <c r="R614" s="464">
        <v>45158320</v>
      </c>
      <c r="S614" s="464">
        <v>338687</v>
      </c>
      <c r="T614" s="464">
        <v>45497007</v>
      </c>
      <c r="U614" s="495" t="s">
        <v>645</v>
      </c>
      <c r="V614" s="496">
        <v>0</v>
      </c>
      <c r="W614" s="496">
        <v>0</v>
      </c>
      <c r="X614" s="496">
        <v>0</v>
      </c>
      <c r="Y614" s="496" t="s">
        <v>987</v>
      </c>
      <c r="Z614" s="497"/>
    </row>
    <row r="615" spans="2:26">
      <c r="B615" s="591">
        <v>76017019</v>
      </c>
      <c r="C615" s="592">
        <v>4</v>
      </c>
      <c r="D615" s="484" t="s">
        <v>428</v>
      </c>
      <c r="E615" s="484" t="s">
        <v>134</v>
      </c>
      <c r="F615" s="485">
        <v>583</v>
      </c>
      <c r="G615" s="593">
        <v>39941</v>
      </c>
      <c r="H615" s="326" t="s">
        <v>162</v>
      </c>
      <c r="I615" s="487">
        <v>105000000</v>
      </c>
      <c r="J615" s="488" t="s">
        <v>87</v>
      </c>
      <c r="K615" s="489">
        <v>5</v>
      </c>
      <c r="L615" s="490" t="s">
        <v>68</v>
      </c>
      <c r="M615" s="491" t="s">
        <v>985</v>
      </c>
      <c r="N615" s="492" t="s">
        <v>985</v>
      </c>
      <c r="O615" s="493">
        <v>5</v>
      </c>
      <c r="P615" s="464"/>
      <c r="Q615" s="464"/>
      <c r="R615" s="464">
        <v>0</v>
      </c>
      <c r="S615" s="464"/>
      <c r="T615" s="464"/>
      <c r="U615" s="495">
        <v>0</v>
      </c>
      <c r="V615" s="496">
        <v>0</v>
      </c>
      <c r="W615" s="496" t="s">
        <v>988</v>
      </c>
      <c r="X615" s="496">
        <v>0</v>
      </c>
      <c r="Y615" s="496" t="s">
        <v>987</v>
      </c>
      <c r="Z615" s="497"/>
    </row>
    <row r="616" spans="2:26">
      <c r="B616" s="591">
        <v>76017019</v>
      </c>
      <c r="C616" s="592">
        <v>4</v>
      </c>
      <c r="D616" s="484" t="s">
        <v>428</v>
      </c>
      <c r="E616" s="484" t="s">
        <v>142</v>
      </c>
      <c r="F616" s="485">
        <v>583</v>
      </c>
      <c r="G616" s="593">
        <v>40470</v>
      </c>
      <c r="H616" s="326" t="s">
        <v>37</v>
      </c>
      <c r="I616" s="487">
        <v>3000</v>
      </c>
      <c r="J616" s="488" t="s">
        <v>63</v>
      </c>
      <c r="K616" s="489">
        <v>3.85</v>
      </c>
      <c r="L616" s="490" t="s">
        <v>68</v>
      </c>
      <c r="M616" s="491" t="s">
        <v>985</v>
      </c>
      <c r="N616" s="492" t="s">
        <v>985</v>
      </c>
      <c r="O616" s="493">
        <v>21</v>
      </c>
      <c r="P616" s="464">
        <v>3000000</v>
      </c>
      <c r="Q616" s="464">
        <v>3000000</v>
      </c>
      <c r="R616" s="464">
        <v>67737480</v>
      </c>
      <c r="S616" s="464">
        <v>702682</v>
      </c>
      <c r="T616" s="464">
        <v>68440162</v>
      </c>
      <c r="U616" s="495" t="s">
        <v>645</v>
      </c>
      <c r="V616" s="496">
        <v>0</v>
      </c>
      <c r="W616" s="496">
        <v>0</v>
      </c>
      <c r="X616" s="496">
        <v>0</v>
      </c>
      <c r="Y616" s="496">
        <v>0</v>
      </c>
      <c r="Z616" s="497"/>
    </row>
    <row r="617" spans="2:26">
      <c r="B617" s="591">
        <v>76017019</v>
      </c>
      <c r="C617" s="592">
        <v>4</v>
      </c>
      <c r="D617" s="484" t="s">
        <v>428</v>
      </c>
      <c r="E617" s="484" t="s">
        <v>984</v>
      </c>
      <c r="F617" s="485">
        <v>584</v>
      </c>
      <c r="G617" s="593">
        <v>39933</v>
      </c>
      <c r="H617" s="326" t="s">
        <v>37</v>
      </c>
      <c r="I617" s="487">
        <v>5000</v>
      </c>
      <c r="J617" s="488"/>
      <c r="K617" s="489"/>
      <c r="L617" s="490" t="s">
        <v>68</v>
      </c>
      <c r="M617" s="491" t="s">
        <v>39</v>
      </c>
      <c r="N617" s="492" t="s">
        <v>985</v>
      </c>
      <c r="O617" s="493">
        <v>30</v>
      </c>
      <c r="P617" s="464"/>
      <c r="Q617" s="464"/>
      <c r="R617" s="464"/>
      <c r="S617" s="464"/>
      <c r="T617" s="464"/>
      <c r="U617" s="495">
        <v>0</v>
      </c>
      <c r="V617" s="496">
        <v>0</v>
      </c>
      <c r="W617" s="496">
        <v>0</v>
      </c>
      <c r="X617" s="496">
        <v>0</v>
      </c>
      <c r="Y617" s="496">
        <v>0</v>
      </c>
      <c r="Z617" s="497"/>
    </row>
    <row r="618" spans="2:26">
      <c r="B618" s="591">
        <v>76017019</v>
      </c>
      <c r="C618" s="592">
        <v>4</v>
      </c>
      <c r="D618" s="484" t="s">
        <v>428</v>
      </c>
      <c r="E618" s="484" t="s">
        <v>134</v>
      </c>
      <c r="F618" s="485">
        <v>584</v>
      </c>
      <c r="G618" s="593">
        <v>39941</v>
      </c>
      <c r="H618" s="326" t="s">
        <v>37</v>
      </c>
      <c r="I618" s="487">
        <v>5000</v>
      </c>
      <c r="J618" s="488" t="s">
        <v>89</v>
      </c>
      <c r="K618" s="489">
        <v>4.5</v>
      </c>
      <c r="L618" s="490" t="s">
        <v>68</v>
      </c>
      <c r="M618" s="491" t="s">
        <v>985</v>
      </c>
      <c r="N618" s="492" t="s">
        <v>985</v>
      </c>
      <c r="O618" s="493">
        <v>21</v>
      </c>
      <c r="P618" s="464">
        <v>3000000</v>
      </c>
      <c r="Q618" s="464">
        <v>3000000</v>
      </c>
      <c r="R618" s="464">
        <v>67737480</v>
      </c>
      <c r="S618" s="464">
        <v>762047</v>
      </c>
      <c r="T618" s="464">
        <v>68499527</v>
      </c>
      <c r="U618" s="495" t="s">
        <v>645</v>
      </c>
      <c r="V618" s="496">
        <v>0</v>
      </c>
      <c r="W618" s="496">
        <v>0</v>
      </c>
      <c r="X618" s="496">
        <v>0</v>
      </c>
      <c r="Y618" s="496" t="s">
        <v>987</v>
      </c>
      <c r="Z618" s="497"/>
    </row>
    <row r="619" spans="2:26">
      <c r="B619" s="591">
        <v>76017019</v>
      </c>
      <c r="C619" s="592">
        <v>4</v>
      </c>
      <c r="D619" s="484" t="s">
        <v>428</v>
      </c>
      <c r="E619" s="484" t="s">
        <v>142</v>
      </c>
      <c r="F619" s="485">
        <v>584</v>
      </c>
      <c r="G619" s="593">
        <v>40470</v>
      </c>
      <c r="H619" s="326" t="s">
        <v>37</v>
      </c>
      <c r="I619" s="487">
        <v>2000</v>
      </c>
      <c r="J619" s="488" t="s">
        <v>56</v>
      </c>
      <c r="K619" s="489">
        <v>3.85</v>
      </c>
      <c r="L619" s="490" t="s">
        <v>68</v>
      </c>
      <c r="M619" s="491" t="s">
        <v>985</v>
      </c>
      <c r="N619" s="492" t="s">
        <v>985</v>
      </c>
      <c r="O619" s="493">
        <v>21</v>
      </c>
      <c r="P619" s="464">
        <v>2000000</v>
      </c>
      <c r="Q619" s="464">
        <v>2000000</v>
      </c>
      <c r="R619" s="464">
        <v>45158320</v>
      </c>
      <c r="S619" s="464">
        <v>468455</v>
      </c>
      <c r="T619" s="464">
        <v>45626775</v>
      </c>
      <c r="U619" s="495" t="s">
        <v>645</v>
      </c>
      <c r="V619" s="496">
        <v>0</v>
      </c>
      <c r="W619" s="496">
        <v>0</v>
      </c>
      <c r="X619" s="496">
        <v>0</v>
      </c>
      <c r="Y619" s="496">
        <v>0</v>
      </c>
      <c r="Z619" s="497"/>
    </row>
    <row r="620" spans="2:26">
      <c r="B620" s="591">
        <v>76017019</v>
      </c>
      <c r="C620" s="592">
        <v>4</v>
      </c>
      <c r="D620" s="484" t="s">
        <v>428</v>
      </c>
      <c r="E620" s="484" t="s">
        <v>142</v>
      </c>
      <c r="F620" s="485">
        <v>584</v>
      </c>
      <c r="G620" s="593">
        <v>40470</v>
      </c>
      <c r="H620" s="326" t="s">
        <v>37</v>
      </c>
      <c r="I620" s="487">
        <v>2000</v>
      </c>
      <c r="J620" s="488" t="s">
        <v>51</v>
      </c>
      <c r="K620" s="489">
        <v>3.55</v>
      </c>
      <c r="L620" s="490" t="s">
        <v>68</v>
      </c>
      <c r="M620" s="491" t="s">
        <v>985</v>
      </c>
      <c r="N620" s="492" t="s">
        <v>985</v>
      </c>
      <c r="O620" s="493">
        <v>7</v>
      </c>
      <c r="P620" s="464"/>
      <c r="Q620" s="464"/>
      <c r="R620" s="464">
        <v>0</v>
      </c>
      <c r="S620" s="464"/>
      <c r="T620" s="464"/>
      <c r="U620" s="495" t="s">
        <v>645</v>
      </c>
      <c r="V620" s="496">
        <v>0</v>
      </c>
      <c r="W620" s="496" t="s">
        <v>988</v>
      </c>
      <c r="X620" s="496">
        <v>0</v>
      </c>
      <c r="Y620" s="496">
        <v>0</v>
      </c>
      <c r="Z620" s="497"/>
    </row>
    <row r="621" spans="2:26">
      <c r="B621" s="591">
        <v>76017019</v>
      </c>
      <c r="C621" s="592">
        <v>4</v>
      </c>
      <c r="D621" s="484" t="s">
        <v>428</v>
      </c>
      <c r="E621" s="484" t="s">
        <v>984</v>
      </c>
      <c r="F621" s="485">
        <v>669</v>
      </c>
      <c r="G621" s="593">
        <v>40693</v>
      </c>
      <c r="H621" s="326" t="s">
        <v>37</v>
      </c>
      <c r="I621" s="487">
        <v>3000</v>
      </c>
      <c r="J621" s="488"/>
      <c r="K621" s="489"/>
      <c r="L621" s="490" t="s">
        <v>68</v>
      </c>
      <c r="M621" s="491" t="s">
        <v>39</v>
      </c>
      <c r="N621" s="492" t="s">
        <v>985</v>
      </c>
      <c r="O621" s="493">
        <v>10</v>
      </c>
      <c r="P621" s="464"/>
      <c r="Q621" s="464"/>
      <c r="R621" s="464"/>
      <c r="S621" s="464"/>
      <c r="T621" s="464"/>
      <c r="U621" s="495">
        <v>0</v>
      </c>
      <c r="V621" s="496">
        <v>0</v>
      </c>
      <c r="W621" s="496">
        <v>0</v>
      </c>
      <c r="X621" s="496">
        <v>0</v>
      </c>
      <c r="Y621" s="496">
        <v>0</v>
      </c>
      <c r="Z621" s="497"/>
    </row>
    <row r="622" spans="2:26">
      <c r="B622" s="591">
        <v>76017019</v>
      </c>
      <c r="C622" s="592">
        <v>4</v>
      </c>
      <c r="D622" s="484" t="s">
        <v>428</v>
      </c>
      <c r="E622" s="484" t="s">
        <v>134</v>
      </c>
      <c r="F622" s="485">
        <v>669</v>
      </c>
      <c r="G622" s="593">
        <v>40694</v>
      </c>
      <c r="H622" s="326" t="s">
        <v>37</v>
      </c>
      <c r="I622" s="487">
        <v>3000</v>
      </c>
      <c r="J622" s="488" t="s">
        <v>53</v>
      </c>
      <c r="K622" s="489">
        <v>3</v>
      </c>
      <c r="L622" s="490" t="s">
        <v>68</v>
      </c>
      <c r="M622" s="491" t="s">
        <v>985</v>
      </c>
      <c r="N622" s="492" t="s">
        <v>985</v>
      </c>
      <c r="O622" s="493">
        <v>5</v>
      </c>
      <c r="P622" s="464">
        <v>1000000</v>
      </c>
      <c r="Q622" s="464">
        <v>1000000</v>
      </c>
      <c r="R622" s="464">
        <v>22579160</v>
      </c>
      <c r="S622" s="464">
        <v>144883</v>
      </c>
      <c r="T622" s="464">
        <v>22724043</v>
      </c>
      <c r="U622" s="495" t="s">
        <v>645</v>
      </c>
      <c r="V622" s="496">
        <v>0</v>
      </c>
      <c r="W622" s="496">
        <v>0</v>
      </c>
      <c r="X622" s="496">
        <v>0</v>
      </c>
      <c r="Y622" s="496">
        <v>0</v>
      </c>
      <c r="Z622" s="497"/>
    </row>
    <row r="623" spans="2:26">
      <c r="B623" s="591">
        <v>76017019</v>
      </c>
      <c r="C623" s="592">
        <v>4</v>
      </c>
      <c r="D623" s="484" t="s">
        <v>428</v>
      </c>
      <c r="E623" s="484" t="s">
        <v>142</v>
      </c>
      <c r="F623" s="485">
        <v>669</v>
      </c>
      <c r="G623" s="593">
        <v>41053</v>
      </c>
      <c r="H623" s="326" t="s">
        <v>37</v>
      </c>
      <c r="I623" s="487">
        <v>2000</v>
      </c>
      <c r="J623" s="488" t="s">
        <v>60</v>
      </c>
      <c r="K623" s="489">
        <v>3.5</v>
      </c>
      <c r="L623" s="490" t="s">
        <v>39</v>
      </c>
      <c r="M623" s="491"/>
      <c r="N623" s="492"/>
      <c r="O623" s="493">
        <v>6</v>
      </c>
      <c r="P623" s="464">
        <v>1000000</v>
      </c>
      <c r="Q623" s="464">
        <v>1000000</v>
      </c>
      <c r="R623" s="464">
        <v>22579160</v>
      </c>
      <c r="S623" s="464">
        <v>136102</v>
      </c>
      <c r="T623" s="464">
        <v>22715262</v>
      </c>
      <c r="U623" s="495" t="s">
        <v>645</v>
      </c>
      <c r="V623" s="496">
        <v>0</v>
      </c>
      <c r="W623" s="496">
        <v>0</v>
      </c>
      <c r="X623" s="496">
        <v>0</v>
      </c>
      <c r="Y623" s="496">
        <v>0</v>
      </c>
      <c r="Z623" s="497"/>
    </row>
    <row r="624" spans="2:26">
      <c r="B624" s="591">
        <v>76017019</v>
      </c>
      <c r="C624" s="592">
        <v>4</v>
      </c>
      <c r="D624" s="484" t="s">
        <v>428</v>
      </c>
      <c r="E624" s="484" t="s">
        <v>142</v>
      </c>
      <c r="F624" s="485">
        <v>669</v>
      </c>
      <c r="G624" s="593">
        <v>41053</v>
      </c>
      <c r="H624" s="326" t="s">
        <v>37</v>
      </c>
      <c r="I624" s="487">
        <v>2000</v>
      </c>
      <c r="J624" s="488" t="s">
        <v>64</v>
      </c>
      <c r="K624" s="489">
        <v>3.9</v>
      </c>
      <c r="L624" s="490" t="s">
        <v>39</v>
      </c>
      <c r="M624" s="491"/>
      <c r="N624" s="492"/>
      <c r="O624" s="493">
        <v>22</v>
      </c>
      <c r="P624" s="464"/>
      <c r="Q624" s="464"/>
      <c r="R624" s="464"/>
      <c r="S624" s="464"/>
      <c r="T624" s="464"/>
      <c r="U624" s="495" t="s">
        <v>645</v>
      </c>
      <c r="V624" s="496">
        <v>0</v>
      </c>
      <c r="W624" s="496" t="s">
        <v>988</v>
      </c>
      <c r="X624" s="496">
        <v>0</v>
      </c>
      <c r="Y624" s="496">
        <v>0</v>
      </c>
      <c r="Z624" s="497"/>
    </row>
    <row r="625" spans="2:26">
      <c r="B625" s="591">
        <v>76017019</v>
      </c>
      <c r="C625" s="592">
        <v>4</v>
      </c>
      <c r="D625" s="484" t="s">
        <v>428</v>
      </c>
      <c r="E625" s="484" t="s">
        <v>984</v>
      </c>
      <c r="F625" s="485">
        <v>670</v>
      </c>
      <c r="G625" s="593">
        <v>40693</v>
      </c>
      <c r="H625" s="326" t="s">
        <v>37</v>
      </c>
      <c r="I625" s="487">
        <v>6000</v>
      </c>
      <c r="J625" s="488"/>
      <c r="K625" s="489"/>
      <c r="L625" s="490" t="s">
        <v>68</v>
      </c>
      <c r="M625" s="491" t="s">
        <v>39</v>
      </c>
      <c r="N625" s="492" t="s">
        <v>985</v>
      </c>
      <c r="O625" s="493">
        <v>30</v>
      </c>
      <c r="P625" s="464"/>
      <c r="Q625" s="464"/>
      <c r="R625" s="464"/>
      <c r="S625" s="464"/>
      <c r="T625" s="464"/>
      <c r="U625" s="495">
        <v>0</v>
      </c>
      <c r="V625" s="496">
        <v>0</v>
      </c>
      <c r="W625" s="496">
        <v>0</v>
      </c>
      <c r="X625" s="496">
        <v>0</v>
      </c>
      <c r="Y625" s="496">
        <v>0</v>
      </c>
      <c r="Z625" s="497"/>
    </row>
    <row r="626" spans="2:26">
      <c r="B626" s="591">
        <v>76017019</v>
      </c>
      <c r="C626" s="592">
        <v>4</v>
      </c>
      <c r="D626" s="484" t="s">
        <v>428</v>
      </c>
      <c r="E626" s="484" t="s">
        <v>134</v>
      </c>
      <c r="F626" s="485">
        <v>670</v>
      </c>
      <c r="G626" s="593">
        <v>40694</v>
      </c>
      <c r="H626" s="326" t="s">
        <v>37</v>
      </c>
      <c r="I626" s="487">
        <v>4000</v>
      </c>
      <c r="J626" s="488" t="s">
        <v>59</v>
      </c>
      <c r="K626" s="489">
        <v>3.5</v>
      </c>
      <c r="L626" s="490" t="s">
        <v>68</v>
      </c>
      <c r="M626" s="491" t="s">
        <v>985</v>
      </c>
      <c r="N626" s="492" t="s">
        <v>985</v>
      </c>
      <c r="O626" s="493">
        <v>22</v>
      </c>
      <c r="P626" s="464">
        <v>2500000</v>
      </c>
      <c r="Q626" s="464">
        <v>2500000</v>
      </c>
      <c r="R626" s="464">
        <v>56447900</v>
      </c>
      <c r="S626" s="464">
        <v>422575</v>
      </c>
      <c r="T626" s="464">
        <v>56870475</v>
      </c>
      <c r="U626" s="495" t="s">
        <v>645</v>
      </c>
      <c r="V626" s="496">
        <v>0</v>
      </c>
      <c r="W626" s="496">
        <v>0</v>
      </c>
      <c r="X626" s="496">
        <v>0</v>
      </c>
      <c r="Y626" s="496">
        <v>0</v>
      </c>
      <c r="Z626" s="497"/>
    </row>
    <row r="627" spans="2:26">
      <c r="B627" s="591">
        <v>76017019</v>
      </c>
      <c r="C627" s="592">
        <v>4</v>
      </c>
      <c r="D627" s="484" t="s">
        <v>428</v>
      </c>
      <c r="E627" s="484" t="s">
        <v>142</v>
      </c>
      <c r="F627" s="485">
        <v>670</v>
      </c>
      <c r="G627" s="593">
        <v>41053</v>
      </c>
      <c r="H627" s="326" t="s">
        <v>37</v>
      </c>
      <c r="I627" s="487">
        <v>3500</v>
      </c>
      <c r="J627" s="488" t="s">
        <v>75</v>
      </c>
      <c r="K627" s="489">
        <v>3.9</v>
      </c>
      <c r="L627" s="490" t="s">
        <v>39</v>
      </c>
      <c r="M627" s="491"/>
      <c r="N627" s="492"/>
      <c r="O627" s="493">
        <v>22</v>
      </c>
      <c r="P627" s="464">
        <v>3000000</v>
      </c>
      <c r="Q627" s="464">
        <v>3000000</v>
      </c>
      <c r="R627" s="464">
        <v>67737480</v>
      </c>
      <c r="S627" s="464">
        <v>454970</v>
      </c>
      <c r="T627" s="464">
        <v>68192450</v>
      </c>
      <c r="U627" s="495" t="s">
        <v>645</v>
      </c>
      <c r="V627" s="496">
        <v>0</v>
      </c>
      <c r="W627" s="496">
        <v>0</v>
      </c>
      <c r="X627" s="496">
        <v>0</v>
      </c>
      <c r="Y627" s="496">
        <v>0</v>
      </c>
      <c r="Z627" s="497"/>
    </row>
    <row r="628" spans="2:26">
      <c r="B628" s="591">
        <v>90743000</v>
      </c>
      <c r="C628" s="592">
        <v>6</v>
      </c>
      <c r="D628" s="484" t="s">
        <v>1052</v>
      </c>
      <c r="E628" s="484" t="s">
        <v>984</v>
      </c>
      <c r="F628" s="485">
        <v>703</v>
      </c>
      <c r="G628" s="593">
        <v>40966</v>
      </c>
      <c r="H628" s="326" t="s">
        <v>37</v>
      </c>
      <c r="I628" s="487">
        <v>3000</v>
      </c>
      <c r="J628" s="488"/>
      <c r="K628" s="489"/>
      <c r="L628" s="490" t="s">
        <v>68</v>
      </c>
      <c r="M628" s="491" t="s">
        <v>359</v>
      </c>
      <c r="N628" s="492" t="s">
        <v>49</v>
      </c>
      <c r="O628" s="493">
        <v>10</v>
      </c>
      <c r="P628" s="464"/>
      <c r="Q628" s="464"/>
      <c r="R628" s="464"/>
      <c r="S628" s="464"/>
      <c r="T628" s="464"/>
      <c r="U628" s="495">
        <v>0</v>
      </c>
      <c r="V628" s="496">
        <v>0</v>
      </c>
      <c r="W628" s="496" t="s">
        <v>988</v>
      </c>
      <c r="X628" s="496">
        <v>0</v>
      </c>
      <c r="Y628" s="496">
        <v>0</v>
      </c>
      <c r="Z628" s="497"/>
    </row>
    <row r="629" spans="2:26">
      <c r="B629" s="591">
        <v>90743000</v>
      </c>
      <c r="C629" s="592">
        <v>6</v>
      </c>
      <c r="D629" s="484" t="s">
        <v>1052</v>
      </c>
      <c r="E629" s="484" t="s">
        <v>984</v>
      </c>
      <c r="F629" s="485">
        <v>704</v>
      </c>
      <c r="G629" s="593">
        <v>40966</v>
      </c>
      <c r="H629" s="326" t="s">
        <v>37</v>
      </c>
      <c r="I629" s="487">
        <v>2000</v>
      </c>
      <c r="J629" s="488"/>
      <c r="K629" s="489"/>
      <c r="L629" s="490" t="s">
        <v>68</v>
      </c>
      <c r="M629" s="491" t="s">
        <v>359</v>
      </c>
      <c r="N629" s="492" t="s">
        <v>49</v>
      </c>
      <c r="O629" s="493">
        <v>10</v>
      </c>
      <c r="P629" s="464"/>
      <c r="Q629" s="464"/>
      <c r="R629" s="464"/>
      <c r="S629" s="464"/>
      <c r="T629" s="464"/>
      <c r="U629" s="495">
        <v>0</v>
      </c>
      <c r="V629" s="496">
        <v>0</v>
      </c>
      <c r="W629" s="496" t="s">
        <v>988</v>
      </c>
      <c r="X629" s="496">
        <v>0</v>
      </c>
      <c r="Y629" s="496">
        <v>0</v>
      </c>
      <c r="Z629" s="497"/>
    </row>
    <row r="630" spans="2:26">
      <c r="B630" s="591">
        <v>91705000</v>
      </c>
      <c r="C630" s="592" t="s">
        <v>44</v>
      </c>
      <c r="D630" s="484" t="s">
        <v>249</v>
      </c>
      <c r="E630" s="484" t="s">
        <v>989</v>
      </c>
      <c r="F630" s="498">
        <v>229</v>
      </c>
      <c r="G630" s="593">
        <v>36692</v>
      </c>
      <c r="H630" s="326" t="s">
        <v>37</v>
      </c>
      <c r="I630" s="487">
        <v>1800</v>
      </c>
      <c r="J630" s="488" t="s">
        <v>67</v>
      </c>
      <c r="K630" s="489">
        <v>4.17</v>
      </c>
      <c r="L630" s="490" t="s">
        <v>68</v>
      </c>
      <c r="M630" s="491" t="s">
        <v>39</v>
      </c>
      <c r="N630" s="492" t="s">
        <v>985</v>
      </c>
      <c r="O630" s="500">
        <v>21</v>
      </c>
      <c r="P630" s="464">
        <v>1800000</v>
      </c>
      <c r="Q630" s="464">
        <v>1476000</v>
      </c>
      <c r="R630" s="464">
        <v>33326840</v>
      </c>
      <c r="S630" s="464">
        <v>38075</v>
      </c>
      <c r="T630" s="464">
        <v>33364915</v>
      </c>
      <c r="U630" s="495" t="s">
        <v>645</v>
      </c>
      <c r="V630" s="496">
        <v>0</v>
      </c>
      <c r="W630" s="496">
        <v>0</v>
      </c>
      <c r="X630" s="496">
        <v>0</v>
      </c>
      <c r="Y630" s="496" t="s">
        <v>987</v>
      </c>
      <c r="Z630" s="497"/>
    </row>
    <row r="631" spans="2:26">
      <c r="B631" s="591">
        <v>91705000</v>
      </c>
      <c r="C631" s="592" t="s">
        <v>44</v>
      </c>
      <c r="D631" s="484" t="s">
        <v>249</v>
      </c>
      <c r="E631" s="484" t="s">
        <v>989</v>
      </c>
      <c r="F631" s="498">
        <v>229</v>
      </c>
      <c r="G631" s="593">
        <v>36692</v>
      </c>
      <c r="H631" s="326" t="s">
        <v>37</v>
      </c>
      <c r="I631" s="487">
        <v>200</v>
      </c>
      <c r="J631" s="488" t="s">
        <v>73</v>
      </c>
      <c r="K631" s="489">
        <v>4.17</v>
      </c>
      <c r="L631" s="490" t="s">
        <v>68</v>
      </c>
      <c r="M631" s="491" t="s">
        <v>39</v>
      </c>
      <c r="N631" s="492" t="s">
        <v>985</v>
      </c>
      <c r="O631" s="500">
        <v>21</v>
      </c>
      <c r="P631" s="464">
        <v>200000</v>
      </c>
      <c r="Q631" s="464">
        <v>164000</v>
      </c>
      <c r="R631" s="464">
        <v>3702982</v>
      </c>
      <c r="S631" s="464">
        <v>4231</v>
      </c>
      <c r="T631" s="464">
        <v>3707213</v>
      </c>
      <c r="U631" s="495" t="s">
        <v>645</v>
      </c>
      <c r="V631" s="496">
        <v>0</v>
      </c>
      <c r="W631" s="496">
        <v>0</v>
      </c>
      <c r="X631" s="496">
        <v>0</v>
      </c>
      <c r="Y631" s="496" t="s">
        <v>987</v>
      </c>
      <c r="Z631" s="497"/>
    </row>
    <row r="632" spans="2:26">
      <c r="B632" s="591">
        <v>91705000</v>
      </c>
      <c r="C632" s="592" t="s">
        <v>44</v>
      </c>
      <c r="D632" s="484" t="s">
        <v>249</v>
      </c>
      <c r="E632" s="484" t="s">
        <v>989</v>
      </c>
      <c r="F632" s="498">
        <v>229</v>
      </c>
      <c r="G632" s="593">
        <v>36692</v>
      </c>
      <c r="H632" s="326" t="s">
        <v>37</v>
      </c>
      <c r="I632" s="487">
        <v>4000</v>
      </c>
      <c r="J632" s="488" t="s">
        <v>71</v>
      </c>
      <c r="K632" s="489">
        <v>7</v>
      </c>
      <c r="L632" s="490" t="s">
        <v>68</v>
      </c>
      <c r="M632" s="491" t="s">
        <v>39</v>
      </c>
      <c r="N632" s="492" t="s">
        <v>985</v>
      </c>
      <c r="O632" s="500">
        <v>8</v>
      </c>
      <c r="P632" s="464">
        <v>4000000</v>
      </c>
      <c r="Q632" s="464">
        <v>0</v>
      </c>
      <c r="R632" s="464">
        <v>0</v>
      </c>
      <c r="S632" s="464"/>
      <c r="T632" s="464"/>
      <c r="U632" s="495" t="s">
        <v>645</v>
      </c>
      <c r="V632" s="496">
        <v>0</v>
      </c>
      <c r="W632" s="496">
        <v>0</v>
      </c>
      <c r="X632" s="496" t="s">
        <v>990</v>
      </c>
      <c r="Y632" s="496" t="s">
        <v>987</v>
      </c>
      <c r="Z632" s="497"/>
    </row>
    <row r="633" spans="2:26">
      <c r="B633" s="591">
        <v>91705000</v>
      </c>
      <c r="C633" s="592" t="s">
        <v>44</v>
      </c>
      <c r="D633" s="484" t="s">
        <v>249</v>
      </c>
      <c r="E633" s="484" t="s">
        <v>989</v>
      </c>
      <c r="F633" s="498">
        <v>229</v>
      </c>
      <c r="G633" s="593">
        <v>36692</v>
      </c>
      <c r="H633" s="326" t="s">
        <v>37</v>
      </c>
      <c r="I633" s="487">
        <v>500</v>
      </c>
      <c r="J633" s="488" t="s">
        <v>72</v>
      </c>
      <c r="K633" s="489">
        <v>7</v>
      </c>
      <c r="L633" s="490" t="s">
        <v>68</v>
      </c>
      <c r="M633" s="491" t="s">
        <v>39</v>
      </c>
      <c r="N633" s="492" t="s">
        <v>985</v>
      </c>
      <c r="O633" s="500">
        <v>8</v>
      </c>
      <c r="P633" s="464">
        <v>500000</v>
      </c>
      <c r="Q633" s="464">
        <v>0</v>
      </c>
      <c r="R633" s="464">
        <v>0</v>
      </c>
      <c r="S633" s="464"/>
      <c r="T633" s="464"/>
      <c r="U633" s="495" t="s">
        <v>645</v>
      </c>
      <c r="V633" s="496">
        <v>0</v>
      </c>
      <c r="W633" s="496">
        <v>0</v>
      </c>
      <c r="X633" s="496" t="s">
        <v>990</v>
      </c>
      <c r="Y633" s="496" t="s">
        <v>987</v>
      </c>
      <c r="Z633" s="497"/>
    </row>
    <row r="634" spans="2:26">
      <c r="B634" s="591">
        <v>91705000</v>
      </c>
      <c r="C634" s="592" t="s">
        <v>44</v>
      </c>
      <c r="D634" s="484" t="s">
        <v>249</v>
      </c>
      <c r="E634" s="484" t="s">
        <v>984</v>
      </c>
      <c r="F634" s="485">
        <v>426</v>
      </c>
      <c r="G634" s="593">
        <v>38565</v>
      </c>
      <c r="H634" s="326" t="s">
        <v>37</v>
      </c>
      <c r="I634" s="487">
        <v>3000</v>
      </c>
      <c r="J634" s="488"/>
      <c r="K634" s="489"/>
      <c r="L634" s="490" t="s">
        <v>68</v>
      </c>
      <c r="M634" s="491" t="s">
        <v>39</v>
      </c>
      <c r="N634" s="492" t="s">
        <v>985</v>
      </c>
      <c r="O634" s="493">
        <v>10</v>
      </c>
      <c r="P634" s="464"/>
      <c r="Q634" s="464"/>
      <c r="R634" s="464"/>
      <c r="S634" s="464"/>
      <c r="T634" s="464"/>
      <c r="U634" s="495">
        <v>0</v>
      </c>
      <c r="V634" s="496">
        <v>0</v>
      </c>
      <c r="W634" s="496">
        <v>0</v>
      </c>
      <c r="X634" s="496">
        <v>0</v>
      </c>
      <c r="Y634" s="496">
        <v>0</v>
      </c>
      <c r="Z634" s="497"/>
    </row>
    <row r="635" spans="2:26">
      <c r="B635" s="591">
        <v>91705000</v>
      </c>
      <c r="C635" s="592" t="s">
        <v>44</v>
      </c>
      <c r="D635" s="484" t="s">
        <v>249</v>
      </c>
      <c r="E635" s="484" t="s">
        <v>134</v>
      </c>
      <c r="F635" s="485">
        <v>426</v>
      </c>
      <c r="G635" s="593">
        <v>38631</v>
      </c>
      <c r="H635" s="326" t="s">
        <v>37</v>
      </c>
      <c r="I635" s="487">
        <v>2700</v>
      </c>
      <c r="J635" s="488" t="s">
        <v>63</v>
      </c>
      <c r="K635" s="489">
        <v>3.5</v>
      </c>
      <c r="L635" s="490" t="s">
        <v>68</v>
      </c>
      <c r="M635" s="491" t="s">
        <v>985</v>
      </c>
      <c r="N635" s="492" t="s">
        <v>985</v>
      </c>
      <c r="O635" s="493">
        <v>8</v>
      </c>
      <c r="P635" s="464">
        <v>2700000</v>
      </c>
      <c r="Q635" s="464">
        <v>337500</v>
      </c>
      <c r="R635" s="464">
        <v>7620467</v>
      </c>
      <c r="S635" s="464">
        <v>7307</v>
      </c>
      <c r="T635" s="464">
        <v>7627774</v>
      </c>
      <c r="U635" s="495" t="s">
        <v>645</v>
      </c>
      <c r="V635" s="496">
        <v>0</v>
      </c>
      <c r="W635" s="496">
        <v>0</v>
      </c>
      <c r="X635" s="496">
        <v>0</v>
      </c>
      <c r="Y635" s="496" t="s">
        <v>987</v>
      </c>
      <c r="Z635" s="497"/>
    </row>
    <row r="636" spans="2:26">
      <c r="B636" s="591">
        <v>91705000</v>
      </c>
      <c r="C636" s="592">
        <v>7</v>
      </c>
      <c r="D636" s="484" t="s">
        <v>249</v>
      </c>
      <c r="E636" s="484" t="s">
        <v>142</v>
      </c>
      <c r="F636" s="485">
        <v>426</v>
      </c>
      <c r="G636" s="593">
        <v>40886</v>
      </c>
      <c r="H636" s="326" t="s">
        <v>37</v>
      </c>
      <c r="I636" s="487">
        <v>2325</v>
      </c>
      <c r="J636" s="488" t="s">
        <v>53</v>
      </c>
      <c r="K636" s="489">
        <v>3.5</v>
      </c>
      <c r="L636" s="490" t="s">
        <v>39</v>
      </c>
      <c r="M636" s="491" t="s">
        <v>985</v>
      </c>
      <c r="N636" s="492" t="s">
        <v>985</v>
      </c>
      <c r="O636" s="493">
        <v>7</v>
      </c>
      <c r="P636" s="464">
        <v>2325000</v>
      </c>
      <c r="Q636" s="464">
        <v>2325000</v>
      </c>
      <c r="R636" s="464">
        <v>52496547</v>
      </c>
      <c r="S636" s="464">
        <v>1219899</v>
      </c>
      <c r="T636" s="464">
        <v>53716446</v>
      </c>
      <c r="U636" s="495" t="s">
        <v>645</v>
      </c>
      <c r="V636" s="496">
        <v>0</v>
      </c>
      <c r="W636" s="496">
        <v>0</v>
      </c>
      <c r="X636" s="496">
        <v>0</v>
      </c>
      <c r="Y636" s="496">
        <v>0</v>
      </c>
      <c r="Z636" s="497"/>
    </row>
    <row r="637" spans="2:26">
      <c r="B637" s="591">
        <v>91705000</v>
      </c>
      <c r="C637" s="592" t="s">
        <v>44</v>
      </c>
      <c r="D637" s="484" t="s">
        <v>249</v>
      </c>
      <c r="E637" s="484" t="s">
        <v>984</v>
      </c>
      <c r="F637" s="485">
        <v>427</v>
      </c>
      <c r="G637" s="593">
        <v>38565</v>
      </c>
      <c r="H637" s="326" t="s">
        <v>37</v>
      </c>
      <c r="I637" s="487">
        <v>4700</v>
      </c>
      <c r="J637" s="488"/>
      <c r="K637" s="489"/>
      <c r="L637" s="490" t="s">
        <v>68</v>
      </c>
      <c r="M637" s="491" t="s">
        <v>39</v>
      </c>
      <c r="N637" s="492" t="s">
        <v>985</v>
      </c>
      <c r="O637" s="493">
        <v>35</v>
      </c>
      <c r="P637" s="464"/>
      <c r="Q637" s="464"/>
      <c r="R637" s="464"/>
      <c r="S637" s="464"/>
      <c r="T637" s="464"/>
      <c r="U637" s="495">
        <v>0</v>
      </c>
      <c r="V637" s="496">
        <v>0</v>
      </c>
      <c r="W637" s="496">
        <v>0</v>
      </c>
      <c r="X637" s="496">
        <v>0</v>
      </c>
      <c r="Y637" s="496">
        <v>0</v>
      </c>
      <c r="Z637" s="497"/>
    </row>
    <row r="638" spans="2:26">
      <c r="B638" s="591">
        <v>91705000</v>
      </c>
      <c r="C638" s="592">
        <v>7</v>
      </c>
      <c r="D638" s="484" t="s">
        <v>249</v>
      </c>
      <c r="E638" s="484" t="s">
        <v>134</v>
      </c>
      <c r="F638" s="485">
        <v>427</v>
      </c>
      <c r="G638" s="593">
        <v>40886</v>
      </c>
      <c r="H638" s="326" t="s">
        <v>37</v>
      </c>
      <c r="I638" s="487">
        <v>2325</v>
      </c>
      <c r="J638" s="488" t="s">
        <v>89</v>
      </c>
      <c r="K638" s="489">
        <v>4</v>
      </c>
      <c r="L638" s="490" t="s">
        <v>39</v>
      </c>
      <c r="M638" s="491" t="s">
        <v>985</v>
      </c>
      <c r="N638" s="492" t="s">
        <v>985</v>
      </c>
      <c r="O638" s="493">
        <v>21</v>
      </c>
      <c r="P638" s="464">
        <v>2325000</v>
      </c>
      <c r="Q638" s="464">
        <v>2325000</v>
      </c>
      <c r="R638" s="464">
        <v>52496547</v>
      </c>
      <c r="S638" s="464">
        <v>1394171</v>
      </c>
      <c r="T638" s="464">
        <v>53890718</v>
      </c>
      <c r="U638" s="495" t="s">
        <v>645</v>
      </c>
      <c r="V638" s="496">
        <v>0</v>
      </c>
      <c r="W638" s="496">
        <v>0</v>
      </c>
      <c r="X638" s="496">
        <v>0</v>
      </c>
      <c r="Y638" s="496">
        <v>0</v>
      </c>
      <c r="Z638" s="497"/>
    </row>
    <row r="639" spans="2:26">
      <c r="B639" s="591">
        <v>91705000</v>
      </c>
      <c r="C639" s="592">
        <v>7</v>
      </c>
      <c r="D639" s="484" t="s">
        <v>249</v>
      </c>
      <c r="E639" s="484" t="s">
        <v>984</v>
      </c>
      <c r="F639" s="485">
        <v>595</v>
      </c>
      <c r="G639" s="593">
        <v>40001</v>
      </c>
      <c r="H639" s="326" t="s">
        <v>37</v>
      </c>
      <c r="I639" s="487">
        <v>5000</v>
      </c>
      <c r="J639" s="488"/>
      <c r="K639" s="489"/>
      <c r="L639" s="490" t="s">
        <v>68</v>
      </c>
      <c r="M639" s="491" t="s">
        <v>39</v>
      </c>
      <c r="N639" s="492" t="s">
        <v>49</v>
      </c>
      <c r="O639" s="493">
        <v>10</v>
      </c>
      <c r="P639" s="464"/>
      <c r="Q639" s="464"/>
      <c r="R639" s="464"/>
      <c r="S639" s="464"/>
      <c r="T639" s="464"/>
      <c r="U639" s="495">
        <v>0</v>
      </c>
      <c r="V639" s="496">
        <v>0</v>
      </c>
      <c r="W639" s="496">
        <v>0</v>
      </c>
      <c r="X639" s="496">
        <v>0</v>
      </c>
      <c r="Y639" s="496">
        <v>0</v>
      </c>
      <c r="Z639" s="497"/>
    </row>
    <row r="640" spans="2:26">
      <c r="B640" s="591">
        <v>91705000</v>
      </c>
      <c r="C640" s="592">
        <v>7</v>
      </c>
      <c r="D640" s="484" t="s">
        <v>249</v>
      </c>
      <c r="E640" s="484" t="s">
        <v>134</v>
      </c>
      <c r="F640" s="485">
        <v>595</v>
      </c>
      <c r="G640" s="593">
        <v>40695</v>
      </c>
      <c r="H640" s="326" t="s">
        <v>37</v>
      </c>
      <c r="I640" s="487">
        <v>5000</v>
      </c>
      <c r="J640" s="488" t="s">
        <v>56</v>
      </c>
      <c r="K640" s="489">
        <v>3.2</v>
      </c>
      <c r="L640" s="490" t="s">
        <v>68</v>
      </c>
      <c r="M640" s="491" t="s">
        <v>985</v>
      </c>
      <c r="N640" s="492" t="s">
        <v>985</v>
      </c>
      <c r="O640" s="493">
        <v>7</v>
      </c>
      <c r="P640" s="464">
        <v>2500000</v>
      </c>
      <c r="Q640" s="464">
        <v>2500000</v>
      </c>
      <c r="R640" s="464">
        <v>56447900</v>
      </c>
      <c r="S640" s="464">
        <v>310850</v>
      </c>
      <c r="T640" s="464">
        <v>56758750</v>
      </c>
      <c r="U640" s="495" t="s">
        <v>645</v>
      </c>
      <c r="V640" s="496">
        <v>0</v>
      </c>
      <c r="W640" s="496">
        <v>0</v>
      </c>
      <c r="X640" s="496">
        <v>0</v>
      </c>
      <c r="Y640" s="496">
        <v>0</v>
      </c>
      <c r="Z640" s="497"/>
    </row>
    <row r="641" spans="2:26">
      <c r="B641" s="591">
        <v>91705000</v>
      </c>
      <c r="C641" s="592">
        <v>7</v>
      </c>
      <c r="D641" s="484" t="s">
        <v>249</v>
      </c>
      <c r="E641" s="484" t="s">
        <v>984</v>
      </c>
      <c r="F641" s="485">
        <v>596</v>
      </c>
      <c r="G641" s="593">
        <v>40001</v>
      </c>
      <c r="H641" s="326" t="s">
        <v>37</v>
      </c>
      <c r="I641" s="487">
        <v>7000</v>
      </c>
      <c r="J641" s="488"/>
      <c r="K641" s="489"/>
      <c r="L641" s="490" t="s">
        <v>68</v>
      </c>
      <c r="M641" s="491" t="s">
        <v>39</v>
      </c>
      <c r="N641" s="492" t="s">
        <v>49</v>
      </c>
      <c r="O641" s="493">
        <v>30</v>
      </c>
      <c r="P641" s="464"/>
      <c r="Q641" s="464"/>
      <c r="R641" s="464"/>
      <c r="S641" s="464"/>
      <c r="T641" s="464"/>
      <c r="U641" s="495">
        <v>0</v>
      </c>
      <c r="V641" s="496">
        <v>0</v>
      </c>
      <c r="W641" s="496">
        <v>0</v>
      </c>
      <c r="X641" s="496">
        <v>0</v>
      </c>
      <c r="Y641" s="496">
        <v>0</v>
      </c>
      <c r="Z641" s="497"/>
    </row>
    <row r="642" spans="2:26">
      <c r="B642" s="591">
        <v>91705000</v>
      </c>
      <c r="C642" s="592">
        <v>7</v>
      </c>
      <c r="D642" s="484" t="s">
        <v>249</v>
      </c>
      <c r="E642" s="484" t="s">
        <v>134</v>
      </c>
      <c r="F642" s="485">
        <v>596</v>
      </c>
      <c r="G642" s="593">
        <v>40695</v>
      </c>
      <c r="H642" s="326" t="s">
        <v>37</v>
      </c>
      <c r="I642" s="487">
        <v>7000</v>
      </c>
      <c r="J642" s="488" t="s">
        <v>51</v>
      </c>
      <c r="K642" s="489">
        <v>3.75</v>
      </c>
      <c r="L642" s="490" t="s">
        <v>68</v>
      </c>
      <c r="M642" s="491" t="s">
        <v>39</v>
      </c>
      <c r="N642" s="492" t="s">
        <v>49</v>
      </c>
      <c r="O642" s="493">
        <v>21</v>
      </c>
      <c r="P642" s="464">
        <v>4500000</v>
      </c>
      <c r="Q642" s="464">
        <v>4500000</v>
      </c>
      <c r="R642" s="464">
        <v>101606220</v>
      </c>
      <c r="S642" s="464">
        <v>643042</v>
      </c>
      <c r="T642" s="464">
        <v>102249262</v>
      </c>
      <c r="U642" s="495" t="s">
        <v>645</v>
      </c>
      <c r="V642" s="496">
        <v>0</v>
      </c>
      <c r="W642" s="496">
        <v>0</v>
      </c>
      <c r="X642" s="496">
        <v>0</v>
      </c>
      <c r="Y642" s="496">
        <v>0</v>
      </c>
      <c r="Z642" s="497"/>
    </row>
    <row r="643" spans="2:26">
      <c r="B643" s="591">
        <v>91705000</v>
      </c>
      <c r="C643" s="592">
        <v>7</v>
      </c>
      <c r="D643" s="484" t="s">
        <v>249</v>
      </c>
      <c r="E643" s="484" t="s">
        <v>984</v>
      </c>
      <c r="F643" s="485">
        <v>714</v>
      </c>
      <c r="G643" s="593">
        <v>40990</v>
      </c>
      <c r="H643" s="326" t="s">
        <v>37</v>
      </c>
      <c r="I643" s="487">
        <v>6000</v>
      </c>
      <c r="J643" s="488"/>
      <c r="K643" s="489"/>
      <c r="L643" s="490" t="s">
        <v>68</v>
      </c>
      <c r="M643" s="491" t="s">
        <v>39</v>
      </c>
      <c r="N643" s="492" t="s">
        <v>49</v>
      </c>
      <c r="O643" s="493">
        <v>10</v>
      </c>
      <c r="P643" s="464"/>
      <c r="Q643" s="464"/>
      <c r="R643" s="464"/>
      <c r="S643" s="464"/>
      <c r="T643" s="464"/>
      <c r="U643" s="495">
        <v>0</v>
      </c>
      <c r="V643" s="496">
        <v>0</v>
      </c>
      <c r="W643" s="496" t="s">
        <v>988</v>
      </c>
      <c r="X643" s="496">
        <v>0</v>
      </c>
      <c r="Y643" s="496">
        <v>0</v>
      </c>
      <c r="Z643" s="497"/>
    </row>
    <row r="644" spans="2:26">
      <c r="B644" s="591">
        <v>91705000</v>
      </c>
      <c r="C644" s="592">
        <v>7</v>
      </c>
      <c r="D644" s="484" t="s">
        <v>249</v>
      </c>
      <c r="E644" s="484" t="s">
        <v>984</v>
      </c>
      <c r="F644" s="485">
        <v>715</v>
      </c>
      <c r="G644" s="593">
        <v>40990</v>
      </c>
      <c r="H644" s="326" t="s">
        <v>37</v>
      </c>
      <c r="I644" s="487">
        <v>6000</v>
      </c>
      <c r="J644" s="488"/>
      <c r="K644" s="489"/>
      <c r="L644" s="490" t="s">
        <v>68</v>
      </c>
      <c r="M644" s="491" t="s">
        <v>39</v>
      </c>
      <c r="N644" s="492" t="s">
        <v>49</v>
      </c>
      <c r="O644" s="493">
        <v>30</v>
      </c>
      <c r="P644" s="464"/>
      <c r="Q644" s="464"/>
      <c r="R644" s="464"/>
      <c r="S644" s="464"/>
      <c r="T644" s="464"/>
      <c r="U644" s="495">
        <v>0</v>
      </c>
      <c r="V644" s="496">
        <v>0</v>
      </c>
      <c r="W644" s="496" t="s">
        <v>988</v>
      </c>
      <c r="X644" s="496">
        <v>0</v>
      </c>
      <c r="Y644" s="496">
        <v>0</v>
      </c>
      <c r="Z644" s="497"/>
    </row>
    <row r="645" spans="2:26">
      <c r="B645" s="591">
        <v>96563620</v>
      </c>
      <c r="C645" s="592" t="s">
        <v>75</v>
      </c>
      <c r="D645" s="484" t="s">
        <v>946</v>
      </c>
      <c r="E645" s="484" t="s">
        <v>984</v>
      </c>
      <c r="F645" s="485">
        <v>482</v>
      </c>
      <c r="G645" s="593">
        <v>39038</v>
      </c>
      <c r="H645" s="326" t="s">
        <v>37</v>
      </c>
      <c r="I645" s="487">
        <v>3000</v>
      </c>
      <c r="J645" s="488"/>
      <c r="K645" s="489"/>
      <c r="L645" s="490" t="s">
        <v>39</v>
      </c>
      <c r="M645" s="491" t="s">
        <v>985</v>
      </c>
      <c r="N645" s="492" t="s">
        <v>985</v>
      </c>
      <c r="O645" s="493">
        <v>10</v>
      </c>
      <c r="P645" s="464"/>
      <c r="Q645" s="464"/>
      <c r="R645" s="464"/>
      <c r="S645" s="464"/>
      <c r="T645" s="464"/>
      <c r="U645" s="495">
        <v>0</v>
      </c>
      <c r="V645" s="496">
        <v>0</v>
      </c>
      <c r="W645" s="496" t="s">
        <v>988</v>
      </c>
      <c r="X645" s="496">
        <v>0</v>
      </c>
      <c r="Y645" s="496">
        <v>0</v>
      </c>
      <c r="Z645" s="497" t="s">
        <v>993</v>
      </c>
    </row>
    <row r="646" spans="2:26">
      <c r="B646" s="591">
        <v>96563620</v>
      </c>
      <c r="C646" s="592" t="s">
        <v>75</v>
      </c>
      <c r="D646" s="484" t="s">
        <v>946</v>
      </c>
      <c r="E646" s="484" t="s">
        <v>984</v>
      </c>
      <c r="F646" s="485">
        <v>483</v>
      </c>
      <c r="G646" s="593">
        <v>39038</v>
      </c>
      <c r="H646" s="326" t="s">
        <v>37</v>
      </c>
      <c r="I646" s="487">
        <v>3000</v>
      </c>
      <c r="J646" s="488"/>
      <c r="K646" s="489"/>
      <c r="L646" s="490" t="s">
        <v>39</v>
      </c>
      <c r="M646" s="491" t="s">
        <v>985</v>
      </c>
      <c r="N646" s="492" t="s">
        <v>985</v>
      </c>
      <c r="O646" s="493">
        <v>25</v>
      </c>
      <c r="P646" s="464"/>
      <c r="Q646" s="464"/>
      <c r="R646" s="464"/>
      <c r="S646" s="464"/>
      <c r="T646" s="464"/>
      <c r="U646" s="495">
        <v>0</v>
      </c>
      <c r="V646" s="496">
        <v>0</v>
      </c>
      <c r="W646" s="496" t="s">
        <v>988</v>
      </c>
      <c r="X646" s="496">
        <v>0</v>
      </c>
      <c r="Y646" s="496">
        <v>0</v>
      </c>
      <c r="Z646" s="497" t="s">
        <v>993</v>
      </c>
    </row>
    <row r="647" spans="2:26">
      <c r="B647" s="591">
        <v>96563620</v>
      </c>
      <c r="C647" s="592" t="s">
        <v>75</v>
      </c>
      <c r="D647" s="484" t="s">
        <v>946</v>
      </c>
      <c r="E647" s="484" t="s">
        <v>984</v>
      </c>
      <c r="F647" s="485">
        <v>484</v>
      </c>
      <c r="G647" s="593">
        <v>39038</v>
      </c>
      <c r="H647" s="326" t="s">
        <v>37</v>
      </c>
      <c r="I647" s="487">
        <v>3000</v>
      </c>
      <c r="J647" s="488"/>
      <c r="K647" s="489"/>
      <c r="L647" s="490" t="s">
        <v>39</v>
      </c>
      <c r="M647" s="491" t="s">
        <v>985</v>
      </c>
      <c r="N647" s="492" t="s">
        <v>985</v>
      </c>
      <c r="O647" s="493">
        <v>10</v>
      </c>
      <c r="P647" s="464"/>
      <c r="Q647" s="464"/>
      <c r="R647" s="464"/>
      <c r="S647" s="464"/>
      <c r="T647" s="464"/>
      <c r="U647" s="495">
        <v>0</v>
      </c>
      <c r="V647" s="496">
        <v>0</v>
      </c>
      <c r="W647" s="496">
        <v>0</v>
      </c>
      <c r="X647" s="496">
        <v>0</v>
      </c>
      <c r="Y647" s="496">
        <v>0</v>
      </c>
      <c r="Z647" s="497"/>
    </row>
    <row r="648" spans="2:26">
      <c r="B648" s="591">
        <v>96563620</v>
      </c>
      <c r="C648" s="592" t="s">
        <v>75</v>
      </c>
      <c r="D648" s="484" t="s">
        <v>946</v>
      </c>
      <c r="E648" s="484" t="s">
        <v>134</v>
      </c>
      <c r="F648" s="485">
        <v>484</v>
      </c>
      <c r="G648" s="593">
        <v>39048</v>
      </c>
      <c r="H648" s="326" t="s">
        <v>37</v>
      </c>
      <c r="I648" s="487">
        <v>3000</v>
      </c>
      <c r="J648" s="488" t="s">
        <v>46</v>
      </c>
      <c r="K648" s="489">
        <v>3</v>
      </c>
      <c r="L648" s="490" t="s">
        <v>39</v>
      </c>
      <c r="M648" s="491" t="s">
        <v>985</v>
      </c>
      <c r="N648" s="492" t="s">
        <v>985</v>
      </c>
      <c r="O648" s="493">
        <v>10</v>
      </c>
      <c r="P648" s="464">
        <v>3000000</v>
      </c>
      <c r="Q648" s="464">
        <v>3000000</v>
      </c>
      <c r="R648" s="464">
        <v>67737480</v>
      </c>
      <c r="S648" s="464">
        <v>677370.28399999999</v>
      </c>
      <c r="T648" s="464">
        <v>68414850.283999994</v>
      </c>
      <c r="U648" s="495" t="s">
        <v>645</v>
      </c>
      <c r="V648" s="496">
        <v>0</v>
      </c>
      <c r="W648" s="496">
        <v>0</v>
      </c>
      <c r="X648" s="496">
        <v>0</v>
      </c>
      <c r="Y648" s="496" t="s">
        <v>987</v>
      </c>
      <c r="Z648" s="497" t="s">
        <v>993</v>
      </c>
    </row>
    <row r="649" spans="2:26">
      <c r="B649" s="591">
        <v>96563620</v>
      </c>
      <c r="C649" s="592" t="s">
        <v>75</v>
      </c>
      <c r="D649" s="484" t="s">
        <v>946</v>
      </c>
      <c r="E649" s="484" t="s">
        <v>984</v>
      </c>
      <c r="F649" s="485">
        <v>485</v>
      </c>
      <c r="G649" s="593">
        <v>39038</v>
      </c>
      <c r="H649" s="326" t="s">
        <v>37</v>
      </c>
      <c r="I649" s="487">
        <v>3000</v>
      </c>
      <c r="J649" s="488"/>
      <c r="K649" s="489"/>
      <c r="L649" s="490" t="s">
        <v>39</v>
      </c>
      <c r="M649" s="491" t="s">
        <v>985</v>
      </c>
      <c r="N649" s="492" t="s">
        <v>985</v>
      </c>
      <c r="O649" s="493">
        <v>25</v>
      </c>
      <c r="P649" s="464"/>
      <c r="Q649" s="464"/>
      <c r="R649" s="464"/>
      <c r="S649" s="464"/>
      <c r="T649" s="464"/>
      <c r="U649" s="495">
        <v>0</v>
      </c>
      <c r="V649" s="496">
        <v>0</v>
      </c>
      <c r="W649" s="496" t="s">
        <v>988</v>
      </c>
      <c r="X649" s="496">
        <v>0</v>
      </c>
      <c r="Y649" s="496">
        <v>0</v>
      </c>
      <c r="Z649" s="497" t="s">
        <v>993</v>
      </c>
    </row>
    <row r="650" spans="2:26">
      <c r="B650" s="591">
        <v>99530250</v>
      </c>
      <c r="C650" s="592" t="s">
        <v>83</v>
      </c>
      <c r="D650" s="484" t="s">
        <v>1053</v>
      </c>
      <c r="E650" s="484" t="s">
        <v>989</v>
      </c>
      <c r="F650" s="485">
        <v>357</v>
      </c>
      <c r="G650" s="593">
        <v>37936</v>
      </c>
      <c r="H650" s="326" t="s">
        <v>37</v>
      </c>
      <c r="I650" s="487">
        <v>5000</v>
      </c>
      <c r="J650" s="488" t="s">
        <v>87</v>
      </c>
      <c r="K650" s="489">
        <v>5.5</v>
      </c>
      <c r="L650" s="490" t="s">
        <v>68</v>
      </c>
      <c r="M650" s="491" t="s">
        <v>985</v>
      </c>
      <c r="N650" s="492" t="s">
        <v>985</v>
      </c>
      <c r="O650" s="493">
        <v>21</v>
      </c>
      <c r="P650" s="464">
        <v>3500000</v>
      </c>
      <c r="Q650" s="464">
        <v>0</v>
      </c>
      <c r="R650" s="464">
        <v>0</v>
      </c>
      <c r="S650" s="464"/>
      <c r="T650" s="464"/>
      <c r="U650" s="495" t="s">
        <v>645</v>
      </c>
      <c r="V650" s="496">
        <v>0</v>
      </c>
      <c r="W650" s="496">
        <v>0</v>
      </c>
      <c r="X650" s="496" t="s">
        <v>990</v>
      </c>
      <c r="Y650" s="496" t="s">
        <v>987</v>
      </c>
      <c r="Z650" s="497" t="s">
        <v>993</v>
      </c>
    </row>
    <row r="651" spans="2:26">
      <c r="B651" s="591">
        <v>99530250</v>
      </c>
      <c r="C651" s="592" t="s">
        <v>83</v>
      </c>
      <c r="D651" s="484" t="s">
        <v>1053</v>
      </c>
      <c r="E651" s="484" t="s">
        <v>984</v>
      </c>
      <c r="F651" s="485">
        <v>358</v>
      </c>
      <c r="G651" s="593">
        <v>37936</v>
      </c>
      <c r="H651" s="326" t="s">
        <v>37</v>
      </c>
      <c r="I651" s="487">
        <v>3000</v>
      </c>
      <c r="J651" s="488"/>
      <c r="K651" s="489"/>
      <c r="L651" s="490" t="s">
        <v>985</v>
      </c>
      <c r="M651" s="491" t="s">
        <v>985</v>
      </c>
      <c r="N651" s="492" t="s">
        <v>985</v>
      </c>
      <c r="O651" s="493">
        <v>10</v>
      </c>
      <c r="P651" s="464"/>
      <c r="Q651" s="464"/>
      <c r="R651" s="464"/>
      <c r="S651" s="464"/>
      <c r="T651" s="464"/>
      <c r="U651" s="495">
        <v>0</v>
      </c>
      <c r="V651" s="496">
        <v>0</v>
      </c>
      <c r="W651" s="496">
        <v>0</v>
      </c>
      <c r="X651" s="496">
        <v>0</v>
      </c>
      <c r="Y651" s="496">
        <v>0</v>
      </c>
      <c r="Z651" s="497"/>
    </row>
    <row r="652" spans="2:26">
      <c r="B652" s="591">
        <v>99530250</v>
      </c>
      <c r="C652" s="592" t="s">
        <v>83</v>
      </c>
      <c r="D652" s="484" t="s">
        <v>1053</v>
      </c>
      <c r="E652" s="484" t="s">
        <v>134</v>
      </c>
      <c r="F652" s="485">
        <v>358</v>
      </c>
      <c r="G652" s="593">
        <v>37936</v>
      </c>
      <c r="H652" s="326" t="s">
        <v>37</v>
      </c>
      <c r="I652" s="487">
        <v>3000</v>
      </c>
      <c r="J652" s="488" t="s">
        <v>46</v>
      </c>
      <c r="K652" s="489">
        <v>4.5</v>
      </c>
      <c r="L652" s="490" t="s">
        <v>68</v>
      </c>
      <c r="M652" s="491" t="s">
        <v>985</v>
      </c>
      <c r="N652" s="492" t="s">
        <v>985</v>
      </c>
      <c r="O652" s="493">
        <v>8</v>
      </c>
      <c r="P652" s="464">
        <v>3000000</v>
      </c>
      <c r="Q652" s="464">
        <v>0</v>
      </c>
      <c r="R652" s="464">
        <v>0</v>
      </c>
      <c r="S652" s="464"/>
      <c r="T652" s="464"/>
      <c r="U652" s="495" t="s">
        <v>645</v>
      </c>
      <c r="V652" s="496">
        <v>0</v>
      </c>
      <c r="W652" s="496">
        <v>0</v>
      </c>
      <c r="X652" s="496" t="s">
        <v>990</v>
      </c>
      <c r="Y652" s="496" t="s">
        <v>987</v>
      </c>
      <c r="Z652" s="497" t="s">
        <v>993</v>
      </c>
    </row>
    <row r="653" spans="2:26">
      <c r="B653" s="591">
        <v>99530250</v>
      </c>
      <c r="C653" s="592">
        <v>0</v>
      </c>
      <c r="D653" s="484" t="s">
        <v>1053</v>
      </c>
      <c r="E653" s="484" t="s">
        <v>984</v>
      </c>
      <c r="F653" s="485">
        <v>543</v>
      </c>
      <c r="G653" s="593">
        <v>39667</v>
      </c>
      <c r="H653" s="326" t="s">
        <v>37</v>
      </c>
      <c r="I653" s="487">
        <v>3500</v>
      </c>
      <c r="J653" s="488"/>
      <c r="K653" s="489"/>
      <c r="L653" s="490" t="s">
        <v>39</v>
      </c>
      <c r="M653" s="491" t="s">
        <v>68</v>
      </c>
      <c r="N653" s="492" t="s">
        <v>985</v>
      </c>
      <c r="O653" s="493">
        <v>30</v>
      </c>
      <c r="P653" s="464"/>
      <c r="Q653" s="464"/>
      <c r="R653" s="464"/>
      <c r="S653" s="464"/>
      <c r="T653" s="464"/>
      <c r="U653" s="495">
        <v>0</v>
      </c>
      <c r="V653" s="496">
        <v>0</v>
      </c>
      <c r="W653" s="496">
        <v>0</v>
      </c>
      <c r="X653" s="496">
        <v>0</v>
      </c>
      <c r="Y653" s="496">
        <v>0</v>
      </c>
      <c r="Z653" s="501"/>
    </row>
    <row r="654" spans="2:26">
      <c r="B654" s="591">
        <v>99530250</v>
      </c>
      <c r="C654" s="592">
        <v>0</v>
      </c>
      <c r="D654" s="484" t="s">
        <v>1053</v>
      </c>
      <c r="E654" s="484" t="s">
        <v>134</v>
      </c>
      <c r="F654" s="485">
        <v>543</v>
      </c>
      <c r="G654" s="593">
        <v>39667</v>
      </c>
      <c r="H654" s="326" t="s">
        <v>37</v>
      </c>
      <c r="I654" s="487">
        <v>3500</v>
      </c>
      <c r="J654" s="488" t="s">
        <v>89</v>
      </c>
      <c r="K654" s="489">
        <v>4.25</v>
      </c>
      <c r="L654" s="490" t="s">
        <v>39</v>
      </c>
      <c r="M654" s="491" t="s">
        <v>68</v>
      </c>
      <c r="N654" s="492" t="s">
        <v>985</v>
      </c>
      <c r="O654" s="493">
        <v>21</v>
      </c>
      <c r="P654" s="464"/>
      <c r="Q654" s="464"/>
      <c r="R654" s="464">
        <v>0</v>
      </c>
      <c r="S654" s="464"/>
      <c r="T654" s="464"/>
      <c r="U654" s="495" t="s">
        <v>645</v>
      </c>
      <c r="V654" s="496">
        <v>0</v>
      </c>
      <c r="W654" s="496" t="s">
        <v>988</v>
      </c>
      <c r="X654" s="496">
        <v>0</v>
      </c>
      <c r="Y654" s="496" t="s">
        <v>987</v>
      </c>
      <c r="Z654" s="501"/>
    </row>
    <row r="655" spans="2:26">
      <c r="B655" s="591">
        <v>99530250</v>
      </c>
      <c r="C655" s="592">
        <v>0</v>
      </c>
      <c r="D655" s="484" t="s">
        <v>1053</v>
      </c>
      <c r="E655" s="484" t="s">
        <v>142</v>
      </c>
      <c r="F655" s="485">
        <v>543</v>
      </c>
      <c r="G655" s="593">
        <v>39897</v>
      </c>
      <c r="H655" s="326" t="s">
        <v>162</v>
      </c>
      <c r="I655" s="487">
        <v>30000000</v>
      </c>
      <c r="J655" s="488" t="s">
        <v>63</v>
      </c>
      <c r="K655" s="489">
        <v>7</v>
      </c>
      <c r="L655" s="490" t="s">
        <v>39</v>
      </c>
      <c r="M655" s="491" t="s">
        <v>68</v>
      </c>
      <c r="N655" s="492" t="s">
        <v>985</v>
      </c>
      <c r="O655" s="493">
        <v>5</v>
      </c>
      <c r="P655" s="464">
        <v>10000000000</v>
      </c>
      <c r="Q655" s="464">
        <v>10000000000</v>
      </c>
      <c r="R655" s="464">
        <v>10000000</v>
      </c>
      <c r="S655" s="464">
        <v>256966</v>
      </c>
      <c r="T655" s="464">
        <v>10256966</v>
      </c>
      <c r="U655" s="495">
        <v>0</v>
      </c>
      <c r="V655" s="496">
        <v>0</v>
      </c>
      <c r="W655" s="496">
        <v>0</v>
      </c>
      <c r="X655" s="496">
        <v>0</v>
      </c>
      <c r="Y655" s="496" t="s">
        <v>987</v>
      </c>
      <c r="Z655" s="501"/>
    </row>
    <row r="656" spans="2:26">
      <c r="B656" s="591">
        <v>99530250</v>
      </c>
      <c r="C656" s="592">
        <v>0</v>
      </c>
      <c r="D656" s="484" t="s">
        <v>1053</v>
      </c>
      <c r="E656" s="484" t="s">
        <v>151</v>
      </c>
      <c r="F656" s="485">
        <v>543</v>
      </c>
      <c r="G656" s="593">
        <v>39976</v>
      </c>
      <c r="H656" s="326" t="s">
        <v>37</v>
      </c>
      <c r="I656" s="487">
        <v>3000</v>
      </c>
      <c r="J656" s="488" t="s">
        <v>56</v>
      </c>
      <c r="K656" s="489">
        <v>5</v>
      </c>
      <c r="L656" s="490" t="s">
        <v>68</v>
      </c>
      <c r="M656" s="491" t="s">
        <v>985</v>
      </c>
      <c r="N656" s="492" t="s">
        <v>985</v>
      </c>
      <c r="O656" s="493">
        <v>21</v>
      </c>
      <c r="P656" s="464">
        <v>1000000</v>
      </c>
      <c r="Q656" s="464">
        <v>1000000</v>
      </c>
      <c r="R656" s="464">
        <v>22579160</v>
      </c>
      <c r="S656" s="464">
        <v>153525</v>
      </c>
      <c r="T656" s="464">
        <v>22732685</v>
      </c>
      <c r="U656" s="495" t="s">
        <v>645</v>
      </c>
      <c r="V656" s="496">
        <v>0</v>
      </c>
      <c r="W656" s="496">
        <v>0</v>
      </c>
      <c r="X656" s="496">
        <v>0</v>
      </c>
      <c r="Y656" s="496" t="s">
        <v>987</v>
      </c>
      <c r="Z656" s="501"/>
    </row>
    <row r="657" spans="2:26">
      <c r="B657" s="591">
        <v>99530250</v>
      </c>
      <c r="C657" s="592">
        <v>0</v>
      </c>
      <c r="D657" s="484" t="s">
        <v>1053</v>
      </c>
      <c r="E657" s="484" t="s">
        <v>151</v>
      </c>
      <c r="F657" s="485">
        <v>543</v>
      </c>
      <c r="G657" s="593">
        <v>39976</v>
      </c>
      <c r="H657" s="326" t="s">
        <v>37</v>
      </c>
      <c r="I657" s="487">
        <v>3000</v>
      </c>
      <c r="J657" s="488" t="s">
        <v>51</v>
      </c>
      <c r="K657" s="489">
        <v>4</v>
      </c>
      <c r="L657" s="490" t="s">
        <v>68</v>
      </c>
      <c r="M657" s="491" t="s">
        <v>985</v>
      </c>
      <c r="N657" s="492" t="s">
        <v>985</v>
      </c>
      <c r="O657" s="493">
        <v>7</v>
      </c>
      <c r="P657" s="464">
        <v>2000000</v>
      </c>
      <c r="Q657" s="464">
        <v>2000000</v>
      </c>
      <c r="R657" s="464">
        <v>45158320</v>
      </c>
      <c r="S657" s="464">
        <v>246664</v>
      </c>
      <c r="T657" s="464">
        <v>45404984</v>
      </c>
      <c r="U657" s="495" t="s">
        <v>645</v>
      </c>
      <c r="V657" s="496">
        <v>0</v>
      </c>
      <c r="W657" s="496">
        <v>0</v>
      </c>
      <c r="X657" s="496">
        <v>0</v>
      </c>
      <c r="Y657" s="496" t="s">
        <v>987</v>
      </c>
      <c r="Z657" s="501"/>
    </row>
    <row r="658" spans="2:26">
      <c r="B658" s="591">
        <v>99530250</v>
      </c>
      <c r="C658" s="592">
        <v>0</v>
      </c>
      <c r="D658" s="484" t="s">
        <v>1053</v>
      </c>
      <c r="E658" s="484" t="s">
        <v>151</v>
      </c>
      <c r="F658" s="485">
        <v>543</v>
      </c>
      <c r="G658" s="593">
        <v>39976</v>
      </c>
      <c r="H658" s="326" t="s">
        <v>162</v>
      </c>
      <c r="I658" s="487">
        <v>62950000</v>
      </c>
      <c r="J658" s="488" t="s">
        <v>53</v>
      </c>
      <c r="K658" s="489">
        <v>6</v>
      </c>
      <c r="L658" s="490" t="s">
        <v>68</v>
      </c>
      <c r="M658" s="491" t="s">
        <v>985</v>
      </c>
      <c r="N658" s="492" t="s">
        <v>985</v>
      </c>
      <c r="O658" s="493">
        <v>7</v>
      </c>
      <c r="P658" s="464"/>
      <c r="Q658" s="464"/>
      <c r="R658" s="464">
        <v>0</v>
      </c>
      <c r="S658" s="464"/>
      <c r="T658" s="464"/>
      <c r="U658" s="495">
        <v>0</v>
      </c>
      <c r="V658" s="496">
        <v>0</v>
      </c>
      <c r="W658" s="496" t="s">
        <v>988</v>
      </c>
      <c r="X658" s="496">
        <v>0</v>
      </c>
      <c r="Y658" s="496" t="s">
        <v>987</v>
      </c>
      <c r="Z658" s="501"/>
    </row>
    <row r="659" spans="2:26">
      <c r="B659" s="591">
        <v>99579730</v>
      </c>
      <c r="C659" s="592" t="s">
        <v>107</v>
      </c>
      <c r="D659" s="484" t="s">
        <v>1054</v>
      </c>
      <c r="E659" s="484" t="s">
        <v>984</v>
      </c>
      <c r="F659" s="485">
        <v>451</v>
      </c>
      <c r="G659" s="593">
        <v>38756</v>
      </c>
      <c r="H659" s="326" t="s">
        <v>37</v>
      </c>
      <c r="I659" s="487">
        <v>4000</v>
      </c>
      <c r="J659" s="488"/>
      <c r="K659" s="489"/>
      <c r="L659" s="490" t="s">
        <v>359</v>
      </c>
      <c r="M659" s="491" t="s">
        <v>68</v>
      </c>
      <c r="N659" s="492" t="s">
        <v>39</v>
      </c>
      <c r="O659" s="493">
        <v>10</v>
      </c>
      <c r="P659" s="464"/>
      <c r="Q659" s="464"/>
      <c r="R659" s="464"/>
      <c r="S659" s="464"/>
      <c r="T659" s="464"/>
      <c r="U659" s="495">
        <v>0</v>
      </c>
      <c r="V659" s="496">
        <v>0</v>
      </c>
      <c r="W659" s="496">
        <v>0</v>
      </c>
      <c r="X659" s="496">
        <v>0</v>
      </c>
      <c r="Y659" s="496">
        <v>0</v>
      </c>
      <c r="Z659" s="497"/>
    </row>
    <row r="660" spans="2:26">
      <c r="B660" s="591">
        <v>99579730</v>
      </c>
      <c r="C660" s="592" t="s">
        <v>107</v>
      </c>
      <c r="D660" s="484" t="s">
        <v>1054</v>
      </c>
      <c r="E660" s="484" t="s">
        <v>134</v>
      </c>
      <c r="F660" s="485">
        <v>451</v>
      </c>
      <c r="G660" s="593">
        <v>39078</v>
      </c>
      <c r="H660" s="326" t="s">
        <v>162</v>
      </c>
      <c r="I660" s="487">
        <v>73420000</v>
      </c>
      <c r="J660" s="488" t="s">
        <v>46</v>
      </c>
      <c r="K660" s="489">
        <v>6.2</v>
      </c>
      <c r="L660" s="490" t="s">
        <v>359</v>
      </c>
      <c r="M660" s="491" t="s">
        <v>68</v>
      </c>
      <c r="N660" s="492" t="s">
        <v>39</v>
      </c>
      <c r="O660" s="493">
        <v>5</v>
      </c>
      <c r="P660" s="464"/>
      <c r="Q660" s="464"/>
      <c r="R660" s="464">
        <v>0</v>
      </c>
      <c r="S660" s="464"/>
      <c r="T660" s="464"/>
      <c r="U660" s="495">
        <v>0</v>
      </c>
      <c r="V660" s="496">
        <v>0</v>
      </c>
      <c r="W660" s="496" t="s">
        <v>988</v>
      </c>
      <c r="X660" s="496">
        <v>0</v>
      </c>
      <c r="Y660" s="496" t="s">
        <v>987</v>
      </c>
      <c r="Z660" s="497"/>
    </row>
    <row r="661" spans="2:26">
      <c r="B661" s="591">
        <v>99579730</v>
      </c>
      <c r="C661" s="592" t="s">
        <v>107</v>
      </c>
      <c r="D661" s="484" t="s">
        <v>1054</v>
      </c>
      <c r="E661" s="484" t="s">
        <v>134</v>
      </c>
      <c r="F661" s="485">
        <v>451</v>
      </c>
      <c r="G661" s="593">
        <v>39078</v>
      </c>
      <c r="H661" s="326" t="s">
        <v>37</v>
      </c>
      <c r="I661" s="487">
        <v>4000</v>
      </c>
      <c r="J661" s="488" t="s">
        <v>87</v>
      </c>
      <c r="K661" s="515">
        <v>3.0533999999999999</v>
      </c>
      <c r="L661" s="490" t="s">
        <v>359</v>
      </c>
      <c r="M661" s="491" t="s">
        <v>68</v>
      </c>
      <c r="N661" s="492" t="s">
        <v>39</v>
      </c>
      <c r="O661" s="493">
        <v>5</v>
      </c>
      <c r="P661" s="464">
        <v>2500000</v>
      </c>
      <c r="Q661" s="464">
        <v>0</v>
      </c>
      <c r="R661" s="464">
        <v>0</v>
      </c>
      <c r="S661" s="464"/>
      <c r="T661" s="464"/>
      <c r="U661" s="495" t="s">
        <v>645</v>
      </c>
      <c r="V661" s="496">
        <v>0</v>
      </c>
      <c r="W661" s="496">
        <v>0</v>
      </c>
      <c r="X661" s="496" t="s">
        <v>990</v>
      </c>
      <c r="Y661" s="496" t="s">
        <v>987</v>
      </c>
      <c r="Z661" s="497"/>
    </row>
    <row r="662" spans="2:26">
      <c r="B662" s="591">
        <v>99579730</v>
      </c>
      <c r="C662" s="592" t="s">
        <v>107</v>
      </c>
      <c r="D662" s="484" t="s">
        <v>1054</v>
      </c>
      <c r="E662" s="484" t="s">
        <v>984</v>
      </c>
      <c r="F662" s="485">
        <v>452</v>
      </c>
      <c r="G662" s="593">
        <v>38756</v>
      </c>
      <c r="H662" s="326" t="s">
        <v>37</v>
      </c>
      <c r="I662" s="487">
        <v>2000</v>
      </c>
      <c r="J662" s="488"/>
      <c r="K662" s="489"/>
      <c r="L662" s="490" t="s">
        <v>359</v>
      </c>
      <c r="M662" s="491" t="s">
        <v>68</v>
      </c>
      <c r="N662" s="492" t="s">
        <v>39</v>
      </c>
      <c r="O662" s="493">
        <v>21</v>
      </c>
      <c r="P662" s="464"/>
      <c r="Q662" s="464"/>
      <c r="R662" s="464"/>
      <c r="S662" s="464"/>
      <c r="T662" s="464"/>
      <c r="U662" s="495">
        <v>0</v>
      </c>
      <c r="V662" s="496">
        <v>0</v>
      </c>
      <c r="W662" s="496">
        <v>0</v>
      </c>
      <c r="X662" s="496">
        <v>0</v>
      </c>
      <c r="Y662" s="496">
        <v>0</v>
      </c>
      <c r="Z662" s="497"/>
    </row>
    <row r="663" spans="2:26">
      <c r="B663" s="591">
        <v>99579730</v>
      </c>
      <c r="C663" s="592" t="s">
        <v>107</v>
      </c>
      <c r="D663" s="484" t="s">
        <v>1054</v>
      </c>
      <c r="E663" s="484" t="s">
        <v>134</v>
      </c>
      <c r="F663" s="485">
        <v>452</v>
      </c>
      <c r="G663" s="593">
        <v>39078</v>
      </c>
      <c r="H663" s="326" t="s">
        <v>37</v>
      </c>
      <c r="I663" s="487">
        <v>2000</v>
      </c>
      <c r="J663" s="488" t="s">
        <v>89</v>
      </c>
      <c r="K663" s="489">
        <v>3.6</v>
      </c>
      <c r="L663" s="490" t="s">
        <v>359</v>
      </c>
      <c r="M663" s="491" t="s">
        <v>68</v>
      </c>
      <c r="N663" s="492" t="s">
        <v>39</v>
      </c>
      <c r="O663" s="493">
        <v>19</v>
      </c>
      <c r="P663" s="464">
        <v>2000000</v>
      </c>
      <c r="Q663" s="464">
        <v>2000000</v>
      </c>
      <c r="R663" s="464">
        <v>45158320</v>
      </c>
      <c r="S663" s="464">
        <v>88817</v>
      </c>
      <c r="T663" s="464">
        <v>45247137</v>
      </c>
      <c r="U663" s="495" t="s">
        <v>645</v>
      </c>
      <c r="V663" s="496">
        <v>0</v>
      </c>
      <c r="W663" s="496">
        <v>0</v>
      </c>
      <c r="X663" s="496">
        <v>0</v>
      </c>
      <c r="Y663" s="496" t="s">
        <v>987</v>
      </c>
      <c r="Z663" s="497"/>
    </row>
    <row r="664" spans="2:26">
      <c r="B664" s="591">
        <v>96843170</v>
      </c>
      <c r="C664" s="592" t="s">
        <v>91</v>
      </c>
      <c r="D664" s="484" t="s">
        <v>839</v>
      </c>
      <c r="E664" s="484" t="s">
        <v>989</v>
      </c>
      <c r="F664" s="498">
        <v>246</v>
      </c>
      <c r="G664" s="593">
        <v>36948</v>
      </c>
      <c r="H664" s="326" t="s">
        <v>37</v>
      </c>
      <c r="I664" s="487">
        <v>7500</v>
      </c>
      <c r="J664" s="488" t="s">
        <v>67</v>
      </c>
      <c r="K664" s="489">
        <v>6.3</v>
      </c>
      <c r="L664" s="490" t="s">
        <v>68</v>
      </c>
      <c r="M664" s="491" t="s">
        <v>985</v>
      </c>
      <c r="N664" s="492" t="s">
        <v>985</v>
      </c>
      <c r="O664" s="493">
        <v>20</v>
      </c>
      <c r="P664" s="464">
        <v>7400000</v>
      </c>
      <c r="Q664" s="464">
        <v>5982541.54</v>
      </c>
      <c r="R664" s="464">
        <v>135080763</v>
      </c>
      <c r="S664" s="464">
        <v>3168772</v>
      </c>
      <c r="T664" s="464">
        <v>138249535</v>
      </c>
      <c r="U664" s="495" t="s">
        <v>645</v>
      </c>
      <c r="V664" s="496">
        <v>0</v>
      </c>
      <c r="W664" s="496">
        <v>0</v>
      </c>
      <c r="X664" s="496">
        <v>0</v>
      </c>
      <c r="Y664" s="496" t="s">
        <v>987</v>
      </c>
      <c r="Z664" s="497" t="s">
        <v>993</v>
      </c>
    </row>
    <row r="665" spans="2:26">
      <c r="B665" s="591">
        <v>96843170</v>
      </c>
      <c r="C665" s="592" t="s">
        <v>91</v>
      </c>
      <c r="D665" s="484" t="s">
        <v>839</v>
      </c>
      <c r="E665" s="484" t="s">
        <v>989</v>
      </c>
      <c r="F665" s="498">
        <v>246</v>
      </c>
      <c r="G665" s="593">
        <v>36948</v>
      </c>
      <c r="H665" s="326" t="s">
        <v>37</v>
      </c>
      <c r="I665" s="487">
        <v>500</v>
      </c>
      <c r="J665" s="488" t="s">
        <v>73</v>
      </c>
      <c r="K665" s="489">
        <v>6.3</v>
      </c>
      <c r="L665" s="490" t="s">
        <v>68</v>
      </c>
      <c r="M665" s="491" t="s">
        <v>985</v>
      </c>
      <c r="N665" s="492" t="s">
        <v>985</v>
      </c>
      <c r="O665" s="493">
        <v>20</v>
      </c>
      <c r="P665" s="464">
        <v>401000</v>
      </c>
      <c r="Q665" s="464">
        <v>324189.01</v>
      </c>
      <c r="R665" s="464">
        <v>7319916</v>
      </c>
      <c r="S665" s="464">
        <v>171713</v>
      </c>
      <c r="T665" s="464">
        <v>7491629</v>
      </c>
      <c r="U665" s="495" t="s">
        <v>645</v>
      </c>
      <c r="V665" s="496">
        <v>0</v>
      </c>
      <c r="W665" s="496">
        <v>0</v>
      </c>
      <c r="X665" s="496">
        <v>0</v>
      </c>
      <c r="Y665" s="496" t="s">
        <v>987</v>
      </c>
      <c r="Z665" s="497" t="s">
        <v>993</v>
      </c>
    </row>
    <row r="666" spans="2:26">
      <c r="B666" s="591">
        <v>96843170</v>
      </c>
      <c r="C666" s="592" t="s">
        <v>91</v>
      </c>
      <c r="D666" s="484" t="s">
        <v>839</v>
      </c>
      <c r="E666" s="484" t="s">
        <v>984</v>
      </c>
      <c r="F666" s="485">
        <v>479</v>
      </c>
      <c r="G666" s="593">
        <v>39001</v>
      </c>
      <c r="H666" s="326" t="s">
        <v>37</v>
      </c>
      <c r="I666" s="487">
        <v>3800</v>
      </c>
      <c r="J666" s="488"/>
      <c r="K666" s="489"/>
      <c r="L666" s="490" t="s">
        <v>68</v>
      </c>
      <c r="M666" s="491" t="s">
        <v>39</v>
      </c>
      <c r="N666" s="492" t="s">
        <v>985</v>
      </c>
      <c r="O666" s="493">
        <v>20</v>
      </c>
      <c r="P666" s="464"/>
      <c r="Q666" s="464"/>
      <c r="R666" s="464"/>
      <c r="S666" s="464"/>
      <c r="T666" s="464"/>
      <c r="U666" s="495">
        <v>0</v>
      </c>
      <c r="V666" s="496">
        <v>0</v>
      </c>
      <c r="W666" s="496">
        <v>0</v>
      </c>
      <c r="X666" s="496">
        <v>0</v>
      </c>
      <c r="Y666" s="496">
        <v>0</v>
      </c>
      <c r="Z666" s="497"/>
    </row>
    <row r="667" spans="2:26">
      <c r="B667" s="591">
        <v>96843170</v>
      </c>
      <c r="C667" s="592" t="s">
        <v>91</v>
      </c>
      <c r="D667" s="484" t="s">
        <v>839</v>
      </c>
      <c r="E667" s="484" t="s">
        <v>134</v>
      </c>
      <c r="F667" s="485">
        <v>479</v>
      </c>
      <c r="G667" s="593">
        <v>39028</v>
      </c>
      <c r="H667" s="326" t="s">
        <v>37</v>
      </c>
      <c r="I667" s="487">
        <v>1500</v>
      </c>
      <c r="J667" s="488" t="s">
        <v>127</v>
      </c>
      <c r="K667" s="489">
        <v>3.4</v>
      </c>
      <c r="L667" s="490" t="s">
        <v>68</v>
      </c>
      <c r="M667" s="491" t="s">
        <v>39</v>
      </c>
      <c r="N667" s="492" t="s">
        <v>985</v>
      </c>
      <c r="O667" s="493">
        <v>18</v>
      </c>
      <c r="P667" s="464">
        <v>1500000</v>
      </c>
      <c r="Q667" s="464">
        <v>1802827.74</v>
      </c>
      <c r="R667" s="464">
        <v>40706336</v>
      </c>
      <c r="S667" s="464">
        <v>514668</v>
      </c>
      <c r="T667" s="464">
        <v>41221004</v>
      </c>
      <c r="U667" s="495" t="s">
        <v>645</v>
      </c>
      <c r="V667" s="496">
        <v>0</v>
      </c>
      <c r="W667" s="496">
        <v>0</v>
      </c>
      <c r="X667" s="496">
        <v>0</v>
      </c>
      <c r="Y667" s="496" t="s">
        <v>987</v>
      </c>
      <c r="Z667" s="497" t="s">
        <v>1055</v>
      </c>
    </row>
    <row r="668" spans="2:26">
      <c r="B668" s="591">
        <v>96843170</v>
      </c>
      <c r="C668" s="592" t="s">
        <v>91</v>
      </c>
      <c r="D668" s="484" t="s">
        <v>839</v>
      </c>
      <c r="E668" s="484" t="s">
        <v>134</v>
      </c>
      <c r="F668" s="485">
        <v>479</v>
      </c>
      <c r="G668" s="593">
        <v>39028</v>
      </c>
      <c r="H668" s="326" t="s">
        <v>37</v>
      </c>
      <c r="I668" s="487">
        <v>0.5</v>
      </c>
      <c r="J668" s="488" t="s">
        <v>128</v>
      </c>
      <c r="K668" s="489">
        <v>3.4</v>
      </c>
      <c r="L668" s="490" t="s">
        <v>68</v>
      </c>
      <c r="M668" s="491" t="s">
        <v>39</v>
      </c>
      <c r="N668" s="492" t="s">
        <v>985</v>
      </c>
      <c r="O668" s="493">
        <v>18</v>
      </c>
      <c r="P668" s="464">
        <v>500</v>
      </c>
      <c r="Q668" s="464">
        <v>600.94000000000005</v>
      </c>
      <c r="R668" s="464">
        <v>13569</v>
      </c>
      <c r="S668" s="464">
        <v>171</v>
      </c>
      <c r="T668" s="464">
        <v>13740</v>
      </c>
      <c r="U668" s="495" t="s">
        <v>645</v>
      </c>
      <c r="V668" s="496">
        <v>0</v>
      </c>
      <c r="W668" s="496">
        <v>0</v>
      </c>
      <c r="X668" s="496">
        <v>0</v>
      </c>
      <c r="Y668" s="496" t="s">
        <v>987</v>
      </c>
      <c r="Z668" s="497" t="s">
        <v>1055</v>
      </c>
    </row>
    <row r="669" spans="2:26">
      <c r="B669" s="591">
        <v>96875230</v>
      </c>
      <c r="C669" s="592" t="s">
        <v>100</v>
      </c>
      <c r="D669" s="484" t="s">
        <v>1056</v>
      </c>
      <c r="E669" s="484" t="s">
        <v>984</v>
      </c>
      <c r="F669" s="485">
        <v>382</v>
      </c>
      <c r="G669" s="593">
        <v>38252</v>
      </c>
      <c r="H669" s="326" t="s">
        <v>37</v>
      </c>
      <c r="I669" s="487">
        <v>15000</v>
      </c>
      <c r="J669" s="488"/>
      <c r="K669" s="489"/>
      <c r="L669" s="490" t="s">
        <v>68</v>
      </c>
      <c r="M669" s="491" t="s">
        <v>170</v>
      </c>
      <c r="N669" s="492" t="s">
        <v>985</v>
      </c>
      <c r="O669" s="493">
        <v>30.25</v>
      </c>
      <c r="P669" s="464"/>
      <c r="Q669" s="464"/>
      <c r="R669" s="464"/>
      <c r="S669" s="464"/>
      <c r="T669" s="464"/>
      <c r="U669" s="495">
        <v>0</v>
      </c>
      <c r="V669" s="496">
        <v>0</v>
      </c>
      <c r="W669" s="496">
        <v>0</v>
      </c>
      <c r="X669" s="496">
        <v>0</v>
      </c>
      <c r="Y669" s="496">
        <v>0</v>
      </c>
      <c r="Z669" s="497"/>
    </row>
    <row r="670" spans="2:26">
      <c r="B670" s="591">
        <v>96875230</v>
      </c>
      <c r="C670" s="592" t="s">
        <v>100</v>
      </c>
      <c r="D670" s="484" t="s">
        <v>1056</v>
      </c>
      <c r="E670" s="484" t="s">
        <v>134</v>
      </c>
      <c r="F670" s="485">
        <v>382</v>
      </c>
      <c r="G670" s="593">
        <v>38261</v>
      </c>
      <c r="H670" s="326" t="s">
        <v>37</v>
      </c>
      <c r="I670" s="487">
        <v>5800</v>
      </c>
      <c r="J670" s="488" t="s">
        <v>67</v>
      </c>
      <c r="K670" s="489">
        <v>4.8499999999999996</v>
      </c>
      <c r="L670" s="490" t="s">
        <v>68</v>
      </c>
      <c r="M670" s="491" t="s">
        <v>170</v>
      </c>
      <c r="N670" s="492" t="s">
        <v>985</v>
      </c>
      <c r="O670" s="493">
        <v>21</v>
      </c>
      <c r="P670" s="464">
        <v>5800000</v>
      </c>
      <c r="Q670" s="464">
        <v>5800000</v>
      </c>
      <c r="R670" s="464">
        <v>130959128</v>
      </c>
      <c r="S670" s="464">
        <v>788827</v>
      </c>
      <c r="T670" s="464">
        <v>131747955</v>
      </c>
      <c r="U670" s="495" t="s">
        <v>645</v>
      </c>
      <c r="V670" s="496">
        <v>0</v>
      </c>
      <c r="W670" s="496">
        <v>0</v>
      </c>
      <c r="X670" s="496">
        <v>0</v>
      </c>
      <c r="Y670" s="496" t="s">
        <v>987</v>
      </c>
      <c r="Z670" s="497" t="s">
        <v>993</v>
      </c>
    </row>
    <row r="671" spans="2:26">
      <c r="B671" s="591">
        <v>96875230</v>
      </c>
      <c r="C671" s="592" t="s">
        <v>100</v>
      </c>
      <c r="D671" s="484" t="s">
        <v>1056</v>
      </c>
      <c r="E671" s="484" t="s">
        <v>134</v>
      </c>
      <c r="F671" s="485">
        <v>382</v>
      </c>
      <c r="G671" s="593">
        <v>38261</v>
      </c>
      <c r="H671" s="326" t="s">
        <v>37</v>
      </c>
      <c r="I671" s="516">
        <v>0.5</v>
      </c>
      <c r="J671" s="488" t="s">
        <v>73</v>
      </c>
      <c r="K671" s="489">
        <v>4.8499999999999996</v>
      </c>
      <c r="L671" s="490" t="s">
        <v>68</v>
      </c>
      <c r="M671" s="491" t="s">
        <v>170</v>
      </c>
      <c r="N671" s="492" t="s">
        <v>985</v>
      </c>
      <c r="O671" s="493">
        <v>21</v>
      </c>
      <c r="P671" s="464">
        <v>500</v>
      </c>
      <c r="Q671" s="464">
        <v>500</v>
      </c>
      <c r="R671" s="464">
        <v>11290</v>
      </c>
      <c r="S671" s="464">
        <v>68</v>
      </c>
      <c r="T671" s="464">
        <v>11358</v>
      </c>
      <c r="U671" s="495" t="s">
        <v>645</v>
      </c>
      <c r="V671" s="496">
        <v>0</v>
      </c>
      <c r="W671" s="496">
        <v>0</v>
      </c>
      <c r="X671" s="496">
        <v>0</v>
      </c>
      <c r="Y671" s="496" t="s">
        <v>987</v>
      </c>
      <c r="Z671" s="497" t="s">
        <v>993</v>
      </c>
    </row>
    <row r="672" spans="2:26">
      <c r="B672" s="591">
        <v>96875230</v>
      </c>
      <c r="C672" s="592" t="s">
        <v>100</v>
      </c>
      <c r="D672" s="484" t="s">
        <v>1056</v>
      </c>
      <c r="E672" s="484" t="s">
        <v>142</v>
      </c>
      <c r="F672" s="485">
        <v>382</v>
      </c>
      <c r="G672" s="593">
        <v>39056</v>
      </c>
      <c r="H672" s="326" t="s">
        <v>37</v>
      </c>
      <c r="I672" s="487">
        <v>6000</v>
      </c>
      <c r="J672" s="488" t="s">
        <v>71</v>
      </c>
      <c r="K672" s="489">
        <v>3.2</v>
      </c>
      <c r="L672" s="490" t="s">
        <v>68</v>
      </c>
      <c r="M672" s="491" t="s">
        <v>170</v>
      </c>
      <c r="N672" s="492" t="s">
        <v>985</v>
      </c>
      <c r="O672" s="493">
        <v>24</v>
      </c>
      <c r="P672" s="464">
        <v>6000000</v>
      </c>
      <c r="Q672" s="464">
        <v>7134928</v>
      </c>
      <c r="R672" s="464">
        <v>161100681</v>
      </c>
      <c r="S672" s="464">
        <v>642822</v>
      </c>
      <c r="T672" s="464">
        <v>161743503</v>
      </c>
      <c r="U672" s="495" t="s">
        <v>645</v>
      </c>
      <c r="V672" s="496">
        <v>0</v>
      </c>
      <c r="W672" s="496">
        <v>0</v>
      </c>
      <c r="X672" s="496">
        <v>0</v>
      </c>
      <c r="Y672" s="496" t="s">
        <v>987</v>
      </c>
      <c r="Z672" s="497" t="s">
        <v>993</v>
      </c>
    </row>
    <row r="673" spans="2:26">
      <c r="B673" s="591">
        <v>96875230</v>
      </c>
      <c r="C673" s="592" t="s">
        <v>100</v>
      </c>
      <c r="D673" s="484" t="s">
        <v>1056</v>
      </c>
      <c r="E673" s="484" t="s">
        <v>142</v>
      </c>
      <c r="F673" s="485">
        <v>382</v>
      </c>
      <c r="G673" s="593">
        <v>39056</v>
      </c>
      <c r="H673" s="326" t="s">
        <v>37</v>
      </c>
      <c r="I673" s="516">
        <v>0.5</v>
      </c>
      <c r="J673" s="488" t="s">
        <v>72</v>
      </c>
      <c r="K673" s="489">
        <v>3.2</v>
      </c>
      <c r="L673" s="490" t="s">
        <v>68</v>
      </c>
      <c r="M673" s="491" t="s">
        <v>170</v>
      </c>
      <c r="N673" s="492" t="s">
        <v>985</v>
      </c>
      <c r="O673" s="493">
        <v>24</v>
      </c>
      <c r="P673" s="464">
        <v>500</v>
      </c>
      <c r="Q673" s="464">
        <v>595</v>
      </c>
      <c r="R673" s="464">
        <v>13435</v>
      </c>
      <c r="S673" s="464">
        <v>44</v>
      </c>
      <c r="T673" s="464">
        <v>13479</v>
      </c>
      <c r="U673" s="495" t="s">
        <v>645</v>
      </c>
      <c r="V673" s="496">
        <v>0</v>
      </c>
      <c r="W673" s="496">
        <v>0</v>
      </c>
      <c r="X673" s="496">
        <v>0</v>
      </c>
      <c r="Y673" s="496" t="s">
        <v>987</v>
      </c>
      <c r="Z673" s="497" t="s">
        <v>993</v>
      </c>
    </row>
    <row r="674" spans="2:26">
      <c r="B674" s="591">
        <v>96787910</v>
      </c>
      <c r="C674" s="592" t="s">
        <v>75</v>
      </c>
      <c r="D674" s="484" t="s">
        <v>1057</v>
      </c>
      <c r="E674" s="484" t="s">
        <v>984</v>
      </c>
      <c r="F674" s="485">
        <v>417</v>
      </c>
      <c r="G674" s="593">
        <v>38516</v>
      </c>
      <c r="H674" s="326" t="s">
        <v>37</v>
      </c>
      <c r="I674" s="487">
        <v>6775</v>
      </c>
      <c r="J674" s="488"/>
      <c r="K674" s="489"/>
      <c r="L674" s="490" t="s">
        <v>68</v>
      </c>
      <c r="M674" s="491" t="s">
        <v>359</v>
      </c>
      <c r="N674" s="492" t="s">
        <v>985</v>
      </c>
      <c r="O674" s="493">
        <v>21</v>
      </c>
      <c r="P674" s="464"/>
      <c r="Q674" s="464"/>
      <c r="R674" s="464"/>
      <c r="S674" s="464"/>
      <c r="T674" s="464"/>
      <c r="U674" s="495">
        <v>0</v>
      </c>
      <c r="V674" s="496">
        <v>0</v>
      </c>
      <c r="W674" s="496">
        <v>0</v>
      </c>
      <c r="X674" s="496">
        <v>0</v>
      </c>
      <c r="Y674" s="496">
        <v>0</v>
      </c>
      <c r="Z674" s="497"/>
    </row>
    <row r="675" spans="2:26">
      <c r="B675" s="591">
        <v>96787910</v>
      </c>
      <c r="C675" s="592" t="s">
        <v>75</v>
      </c>
      <c r="D675" s="484" t="s">
        <v>1057</v>
      </c>
      <c r="E675" s="484" t="s">
        <v>134</v>
      </c>
      <c r="F675" s="485">
        <v>417</v>
      </c>
      <c r="G675" s="593">
        <v>38524</v>
      </c>
      <c r="H675" s="326" t="s">
        <v>37</v>
      </c>
      <c r="I675" s="487">
        <v>5650</v>
      </c>
      <c r="J675" s="488" t="s">
        <v>127</v>
      </c>
      <c r="K675" s="489">
        <v>2.75</v>
      </c>
      <c r="L675" s="490" t="s">
        <v>68</v>
      </c>
      <c r="M675" s="491" t="s">
        <v>359</v>
      </c>
      <c r="N675" s="492" t="s">
        <v>985</v>
      </c>
      <c r="O675" s="493">
        <v>15</v>
      </c>
      <c r="P675" s="464">
        <v>5650000</v>
      </c>
      <c r="Q675" s="464">
        <v>4061153</v>
      </c>
      <c r="R675" s="464">
        <v>91697423</v>
      </c>
      <c r="S675" s="464">
        <v>314784</v>
      </c>
      <c r="T675" s="464">
        <v>92012207</v>
      </c>
      <c r="U675" s="495" t="s">
        <v>645</v>
      </c>
      <c r="V675" s="496">
        <v>0</v>
      </c>
      <c r="W675" s="496">
        <v>0</v>
      </c>
      <c r="X675" s="496">
        <v>0</v>
      </c>
      <c r="Y675" s="496" t="s">
        <v>987</v>
      </c>
      <c r="Z675" s="497" t="s">
        <v>993</v>
      </c>
    </row>
    <row r="676" spans="2:26">
      <c r="B676" s="591">
        <v>96787910</v>
      </c>
      <c r="C676" s="592" t="s">
        <v>75</v>
      </c>
      <c r="D676" s="484" t="s">
        <v>1057</v>
      </c>
      <c r="E676" s="484" t="s">
        <v>134</v>
      </c>
      <c r="F676" s="485">
        <v>417</v>
      </c>
      <c r="G676" s="593">
        <v>38524</v>
      </c>
      <c r="H676" s="326" t="s">
        <v>37</v>
      </c>
      <c r="I676" s="516">
        <v>0.5</v>
      </c>
      <c r="J676" s="488" t="s">
        <v>128</v>
      </c>
      <c r="K676" s="489">
        <v>2.75</v>
      </c>
      <c r="L676" s="490" t="s">
        <v>68</v>
      </c>
      <c r="M676" s="491" t="s">
        <v>359</v>
      </c>
      <c r="N676" s="492" t="s">
        <v>985</v>
      </c>
      <c r="O676" s="493">
        <v>15</v>
      </c>
      <c r="P676" s="464">
        <v>500</v>
      </c>
      <c r="Q676" s="464">
        <v>359</v>
      </c>
      <c r="R676" s="464">
        <v>8106</v>
      </c>
      <c r="S676" s="464">
        <v>36</v>
      </c>
      <c r="T676" s="464">
        <v>8142</v>
      </c>
      <c r="U676" s="495" t="s">
        <v>645</v>
      </c>
      <c r="V676" s="496">
        <v>0</v>
      </c>
      <c r="W676" s="496">
        <v>0</v>
      </c>
      <c r="X676" s="496">
        <v>0</v>
      </c>
      <c r="Y676" s="496" t="s">
        <v>987</v>
      </c>
      <c r="Z676" s="497" t="s">
        <v>993</v>
      </c>
    </row>
    <row r="677" spans="2:26">
      <c r="B677" s="591">
        <v>96787910</v>
      </c>
      <c r="C677" s="592" t="s">
        <v>75</v>
      </c>
      <c r="D677" s="484" t="s">
        <v>1057</v>
      </c>
      <c r="E677" s="484" t="s">
        <v>142</v>
      </c>
      <c r="F677" s="485">
        <v>417</v>
      </c>
      <c r="G677" s="593">
        <v>38972</v>
      </c>
      <c r="H677" s="326" t="s">
        <v>37</v>
      </c>
      <c r="I677" s="487">
        <v>1124</v>
      </c>
      <c r="J677" s="488" t="s">
        <v>147</v>
      </c>
      <c r="K677" s="517">
        <v>3.5</v>
      </c>
      <c r="L677" s="490" t="s">
        <v>68</v>
      </c>
      <c r="M677" s="491" t="s">
        <v>359</v>
      </c>
      <c r="N677" s="492" t="s">
        <v>985</v>
      </c>
      <c r="O677" s="493">
        <v>15.5</v>
      </c>
      <c r="P677" s="464">
        <v>1124000</v>
      </c>
      <c r="Q677" s="464">
        <v>1124000</v>
      </c>
      <c r="R677" s="464">
        <v>25378976</v>
      </c>
      <c r="S677" s="464">
        <v>110680</v>
      </c>
      <c r="T677" s="464">
        <v>25489656</v>
      </c>
      <c r="U677" s="495" t="s">
        <v>645</v>
      </c>
      <c r="V677" s="496">
        <v>0</v>
      </c>
      <c r="W677" s="496">
        <v>0</v>
      </c>
      <c r="X677" s="496">
        <v>0</v>
      </c>
      <c r="Y677" s="496" t="s">
        <v>987</v>
      </c>
      <c r="Z677" s="497" t="s">
        <v>993</v>
      </c>
    </row>
    <row r="678" spans="2:26">
      <c r="B678" s="591">
        <v>96787910</v>
      </c>
      <c r="C678" s="592" t="s">
        <v>75</v>
      </c>
      <c r="D678" s="484" t="s">
        <v>1057</v>
      </c>
      <c r="E678" s="484" t="s">
        <v>142</v>
      </c>
      <c r="F678" s="485">
        <v>417</v>
      </c>
      <c r="G678" s="593">
        <v>38972</v>
      </c>
      <c r="H678" s="326" t="s">
        <v>37</v>
      </c>
      <c r="I678" s="324">
        <v>0.5</v>
      </c>
      <c r="J678" s="488" t="s">
        <v>148</v>
      </c>
      <c r="K678" s="517">
        <v>3.5</v>
      </c>
      <c r="L678" s="490" t="s">
        <v>68</v>
      </c>
      <c r="M678" s="491" t="s">
        <v>359</v>
      </c>
      <c r="N678" s="492" t="s">
        <v>985</v>
      </c>
      <c r="O678" s="493">
        <v>15.5</v>
      </c>
      <c r="P678" s="464">
        <v>500</v>
      </c>
      <c r="Q678" s="464">
        <v>500</v>
      </c>
      <c r="R678" s="464">
        <v>11290</v>
      </c>
      <c r="S678" s="464">
        <v>49</v>
      </c>
      <c r="T678" s="464">
        <v>11339</v>
      </c>
      <c r="U678" s="495" t="s">
        <v>645</v>
      </c>
      <c r="V678" s="496">
        <v>0</v>
      </c>
      <c r="W678" s="496">
        <v>0</v>
      </c>
      <c r="X678" s="496">
        <v>0</v>
      </c>
      <c r="Y678" s="496" t="s">
        <v>987</v>
      </c>
      <c r="Z678" s="497" t="s">
        <v>993</v>
      </c>
    </row>
    <row r="679" spans="2:26">
      <c r="B679" s="591">
        <v>90749000</v>
      </c>
      <c r="C679" s="592" t="s">
        <v>35</v>
      </c>
      <c r="D679" s="484" t="s">
        <v>422</v>
      </c>
      <c r="E679" s="484" t="s">
        <v>989</v>
      </c>
      <c r="F679" s="498">
        <v>276</v>
      </c>
      <c r="G679" s="593">
        <v>37203</v>
      </c>
      <c r="H679" s="326" t="s">
        <v>37</v>
      </c>
      <c r="I679" s="487">
        <v>700</v>
      </c>
      <c r="J679" s="488" t="s">
        <v>67</v>
      </c>
      <c r="K679" s="489">
        <v>6.2</v>
      </c>
      <c r="L679" s="490" t="s">
        <v>39</v>
      </c>
      <c r="M679" s="491" t="s">
        <v>985</v>
      </c>
      <c r="N679" s="492" t="s">
        <v>985</v>
      </c>
      <c r="O679" s="493">
        <v>4</v>
      </c>
      <c r="P679" s="464">
        <v>500000</v>
      </c>
      <c r="Q679" s="464">
        <v>0</v>
      </c>
      <c r="R679" s="464">
        <v>0</v>
      </c>
      <c r="S679" s="464"/>
      <c r="T679" s="464"/>
      <c r="U679" s="495" t="s">
        <v>645</v>
      </c>
      <c r="V679" s="496">
        <v>0</v>
      </c>
      <c r="W679" s="496">
        <v>0</v>
      </c>
      <c r="X679" s="496" t="s">
        <v>990</v>
      </c>
      <c r="Y679" s="496" t="s">
        <v>987</v>
      </c>
      <c r="Z679" s="497"/>
    </row>
    <row r="680" spans="2:26">
      <c r="B680" s="591">
        <v>90749000</v>
      </c>
      <c r="C680" s="592" t="s">
        <v>35</v>
      </c>
      <c r="D680" s="484" t="s">
        <v>422</v>
      </c>
      <c r="E680" s="484" t="s">
        <v>989</v>
      </c>
      <c r="F680" s="498">
        <v>276</v>
      </c>
      <c r="G680" s="593">
        <v>37203</v>
      </c>
      <c r="H680" s="326" t="s">
        <v>37</v>
      </c>
      <c r="I680" s="487">
        <v>2500</v>
      </c>
      <c r="J680" s="488" t="s">
        <v>73</v>
      </c>
      <c r="K680" s="489">
        <v>6.2</v>
      </c>
      <c r="L680" s="490" t="s">
        <v>39</v>
      </c>
      <c r="M680" s="491" t="s">
        <v>985</v>
      </c>
      <c r="N680" s="492" t="s">
        <v>985</v>
      </c>
      <c r="O680" s="493">
        <v>4</v>
      </c>
      <c r="P680" s="464">
        <v>1700000</v>
      </c>
      <c r="Q680" s="464">
        <v>0</v>
      </c>
      <c r="R680" s="464">
        <v>0</v>
      </c>
      <c r="S680" s="464"/>
      <c r="T680" s="464"/>
      <c r="U680" s="495" t="s">
        <v>645</v>
      </c>
      <c r="V680" s="496">
        <v>0</v>
      </c>
      <c r="W680" s="496">
        <v>0</v>
      </c>
      <c r="X680" s="496" t="s">
        <v>990</v>
      </c>
      <c r="Y680" s="496" t="s">
        <v>987</v>
      </c>
      <c r="Z680" s="497"/>
    </row>
    <row r="681" spans="2:26">
      <c r="B681" s="591">
        <v>90749000</v>
      </c>
      <c r="C681" s="592" t="s">
        <v>35</v>
      </c>
      <c r="D681" s="484" t="s">
        <v>422</v>
      </c>
      <c r="E681" s="484" t="s">
        <v>989</v>
      </c>
      <c r="F681" s="498">
        <v>276</v>
      </c>
      <c r="G681" s="593">
        <v>37203</v>
      </c>
      <c r="H681" s="326" t="s">
        <v>37</v>
      </c>
      <c r="I681" s="487">
        <v>3200</v>
      </c>
      <c r="J681" s="488" t="s">
        <v>87</v>
      </c>
      <c r="K681" s="489">
        <v>6.5</v>
      </c>
      <c r="L681" s="490" t="s">
        <v>39</v>
      </c>
      <c r="M681" s="491" t="s">
        <v>985</v>
      </c>
      <c r="N681" s="492" t="s">
        <v>985</v>
      </c>
      <c r="O681" s="493">
        <v>21</v>
      </c>
      <c r="P681" s="464">
        <v>2000000</v>
      </c>
      <c r="Q681" s="464"/>
      <c r="R681" s="464">
        <v>0</v>
      </c>
      <c r="S681" s="464"/>
      <c r="T681" s="464"/>
      <c r="U681" s="495" t="s">
        <v>645</v>
      </c>
      <c r="V681" s="496">
        <v>0</v>
      </c>
      <c r="W681" s="496">
        <v>0</v>
      </c>
      <c r="X681" s="496" t="s">
        <v>990</v>
      </c>
      <c r="Y681" s="496" t="s">
        <v>987</v>
      </c>
      <c r="Z681" s="497"/>
    </row>
    <row r="682" spans="2:26">
      <c r="B682" s="591">
        <v>90749000</v>
      </c>
      <c r="C682" s="592" t="s">
        <v>35</v>
      </c>
      <c r="D682" s="484" t="s">
        <v>422</v>
      </c>
      <c r="E682" s="484" t="s">
        <v>989</v>
      </c>
      <c r="F682" s="485">
        <v>394</v>
      </c>
      <c r="G682" s="593">
        <v>38299</v>
      </c>
      <c r="H682" s="326" t="s">
        <v>37</v>
      </c>
      <c r="I682" s="487">
        <v>7000</v>
      </c>
      <c r="J682" s="488" t="s">
        <v>63</v>
      </c>
      <c r="K682" s="489">
        <v>4.5</v>
      </c>
      <c r="L682" s="490" t="s">
        <v>68</v>
      </c>
      <c r="M682" s="491" t="s">
        <v>39</v>
      </c>
      <c r="N682" s="492" t="s">
        <v>985</v>
      </c>
      <c r="O682" s="493">
        <v>21</v>
      </c>
      <c r="P682" s="464">
        <v>3500000</v>
      </c>
      <c r="Q682" s="464">
        <v>2953125</v>
      </c>
      <c r="R682" s="464">
        <v>66679082</v>
      </c>
      <c r="S682" s="464">
        <v>494581</v>
      </c>
      <c r="T682" s="464">
        <v>67173663</v>
      </c>
      <c r="U682" s="495" t="s">
        <v>645</v>
      </c>
      <c r="V682" s="496">
        <v>0</v>
      </c>
      <c r="W682" s="496">
        <v>0</v>
      </c>
      <c r="X682" s="496">
        <v>0</v>
      </c>
      <c r="Y682" s="496" t="s">
        <v>987</v>
      </c>
      <c r="Z682" s="497"/>
    </row>
    <row r="683" spans="2:26">
      <c r="B683" s="591">
        <v>90749000</v>
      </c>
      <c r="C683" s="592" t="s">
        <v>35</v>
      </c>
      <c r="D683" s="484" t="s">
        <v>422</v>
      </c>
      <c r="E683" s="484" t="s">
        <v>984</v>
      </c>
      <c r="F683" s="485">
        <v>395</v>
      </c>
      <c r="G683" s="593">
        <v>38299</v>
      </c>
      <c r="H683" s="326" t="s">
        <v>37</v>
      </c>
      <c r="I683" s="487">
        <v>7000</v>
      </c>
      <c r="J683" s="488"/>
      <c r="K683" s="489"/>
      <c r="L683" s="490" t="s">
        <v>68</v>
      </c>
      <c r="M683" s="491" t="s">
        <v>39</v>
      </c>
      <c r="N683" s="492" t="s">
        <v>985</v>
      </c>
      <c r="O683" s="493">
        <v>10</v>
      </c>
      <c r="P683" s="464"/>
      <c r="Q683" s="464"/>
      <c r="R683" s="464"/>
      <c r="S683" s="464"/>
      <c r="T683" s="464"/>
      <c r="U683" s="495">
        <v>0</v>
      </c>
      <c r="V683" s="496">
        <v>0</v>
      </c>
      <c r="W683" s="496">
        <v>0</v>
      </c>
      <c r="X683" s="496">
        <v>0</v>
      </c>
      <c r="Y683" s="496">
        <v>0</v>
      </c>
      <c r="Z683" s="497"/>
    </row>
    <row r="684" spans="2:26">
      <c r="B684" s="591">
        <v>90749000</v>
      </c>
      <c r="C684" s="592" t="s">
        <v>35</v>
      </c>
      <c r="D684" s="484" t="s">
        <v>422</v>
      </c>
      <c r="E684" s="484" t="s">
        <v>134</v>
      </c>
      <c r="F684" s="485">
        <v>395</v>
      </c>
      <c r="G684" s="593">
        <v>38299</v>
      </c>
      <c r="H684" s="326" t="s">
        <v>37</v>
      </c>
      <c r="I684" s="487">
        <v>7000</v>
      </c>
      <c r="J684" s="488" t="s">
        <v>89</v>
      </c>
      <c r="K684" s="489">
        <v>3.25</v>
      </c>
      <c r="L684" s="490" t="s">
        <v>68</v>
      </c>
      <c r="M684" s="491" t="s">
        <v>39</v>
      </c>
      <c r="N684" s="492" t="s">
        <v>985</v>
      </c>
      <c r="O684" s="493">
        <v>5</v>
      </c>
      <c r="P684" s="464">
        <v>6500000</v>
      </c>
      <c r="Q684" s="464">
        <v>0</v>
      </c>
      <c r="R684" s="464">
        <v>0</v>
      </c>
      <c r="S684" s="464"/>
      <c r="T684" s="464"/>
      <c r="U684" s="495" t="s">
        <v>645</v>
      </c>
      <c r="V684" s="496">
        <v>0</v>
      </c>
      <c r="W684" s="496">
        <v>0</v>
      </c>
      <c r="X684" s="496" t="s">
        <v>990</v>
      </c>
      <c r="Y684" s="496" t="s">
        <v>987</v>
      </c>
      <c r="Z684" s="497"/>
    </row>
    <row r="685" spans="2:26">
      <c r="B685" s="591">
        <v>90749000</v>
      </c>
      <c r="C685" s="592" t="s">
        <v>35</v>
      </c>
      <c r="D685" s="484" t="s">
        <v>422</v>
      </c>
      <c r="E685" s="484" t="s">
        <v>984</v>
      </c>
      <c r="F685" s="485">
        <v>467</v>
      </c>
      <c r="G685" s="593">
        <v>38905</v>
      </c>
      <c r="H685" s="326" t="s">
        <v>37</v>
      </c>
      <c r="I685" s="487">
        <v>4500</v>
      </c>
      <c r="J685" s="488"/>
      <c r="K685" s="489"/>
      <c r="L685" s="490" t="s">
        <v>39</v>
      </c>
      <c r="M685" s="491" t="s">
        <v>986</v>
      </c>
      <c r="N685" s="492" t="s">
        <v>985</v>
      </c>
      <c r="O685" s="493">
        <v>10</v>
      </c>
      <c r="P685" s="464"/>
      <c r="Q685" s="464"/>
      <c r="R685" s="464"/>
      <c r="S685" s="464"/>
      <c r="T685" s="464"/>
      <c r="U685" s="495">
        <v>0</v>
      </c>
      <c r="V685" s="496">
        <v>0</v>
      </c>
      <c r="W685" s="496">
        <v>0</v>
      </c>
      <c r="X685" s="496">
        <v>0</v>
      </c>
      <c r="Y685" s="496">
        <v>0</v>
      </c>
      <c r="Z685" s="497"/>
    </row>
    <row r="686" spans="2:26">
      <c r="B686" s="591">
        <v>90749000</v>
      </c>
      <c r="C686" s="592" t="s">
        <v>35</v>
      </c>
      <c r="D686" s="484" t="s">
        <v>422</v>
      </c>
      <c r="E686" s="484" t="s">
        <v>134</v>
      </c>
      <c r="F686" s="485">
        <v>467</v>
      </c>
      <c r="G686" s="593">
        <v>38908</v>
      </c>
      <c r="H686" s="326" t="s">
        <v>37</v>
      </c>
      <c r="I686" s="487">
        <v>6500</v>
      </c>
      <c r="J686" s="488" t="s">
        <v>56</v>
      </c>
      <c r="K686" s="489">
        <v>3.5</v>
      </c>
      <c r="L686" s="490" t="s">
        <v>39</v>
      </c>
      <c r="M686" s="491" t="s">
        <v>985</v>
      </c>
      <c r="N686" s="492" t="s">
        <v>985</v>
      </c>
      <c r="O686" s="493">
        <v>5</v>
      </c>
      <c r="P686" s="464">
        <v>4500000</v>
      </c>
      <c r="Q686" s="464">
        <v>0</v>
      </c>
      <c r="R686" s="464">
        <v>0</v>
      </c>
      <c r="S686" s="464"/>
      <c r="T686" s="464"/>
      <c r="U686" s="495" t="s">
        <v>645</v>
      </c>
      <c r="V686" s="496">
        <v>0</v>
      </c>
      <c r="W686" s="496">
        <v>0</v>
      </c>
      <c r="X686" s="496" t="s">
        <v>990</v>
      </c>
      <c r="Y686" s="496" t="s">
        <v>987</v>
      </c>
      <c r="Z686" s="497"/>
    </row>
    <row r="687" spans="2:26">
      <c r="B687" s="591">
        <v>90749000</v>
      </c>
      <c r="C687" s="592" t="s">
        <v>35</v>
      </c>
      <c r="D687" s="484" t="s">
        <v>422</v>
      </c>
      <c r="E687" s="484" t="s">
        <v>984</v>
      </c>
      <c r="F687" s="485">
        <v>468</v>
      </c>
      <c r="G687" s="593">
        <v>38905</v>
      </c>
      <c r="H687" s="326" t="s">
        <v>37</v>
      </c>
      <c r="I687" s="487">
        <v>6500</v>
      </c>
      <c r="J687" s="488"/>
      <c r="K687" s="489"/>
      <c r="L687" s="490" t="s">
        <v>39</v>
      </c>
      <c r="M687" s="491" t="s">
        <v>986</v>
      </c>
      <c r="N687" s="492" t="s">
        <v>985</v>
      </c>
      <c r="O687" s="493">
        <v>30</v>
      </c>
      <c r="P687" s="464"/>
      <c r="Q687" s="464"/>
      <c r="R687" s="464"/>
      <c r="S687" s="464"/>
      <c r="T687" s="464"/>
      <c r="U687" s="495">
        <v>0</v>
      </c>
      <c r="V687" s="496">
        <v>0</v>
      </c>
      <c r="W687" s="496">
        <v>0</v>
      </c>
      <c r="X687" s="496">
        <v>0</v>
      </c>
      <c r="Y687" s="496">
        <v>0</v>
      </c>
      <c r="Z687" s="497"/>
    </row>
    <row r="688" spans="2:26">
      <c r="B688" s="591">
        <v>90749000</v>
      </c>
      <c r="C688" s="592" t="s">
        <v>35</v>
      </c>
      <c r="D688" s="484" t="s">
        <v>422</v>
      </c>
      <c r="E688" s="484" t="s">
        <v>134</v>
      </c>
      <c r="F688" s="485">
        <v>468</v>
      </c>
      <c r="G688" s="593">
        <v>38908</v>
      </c>
      <c r="H688" s="326" t="s">
        <v>37</v>
      </c>
      <c r="I688" s="487">
        <v>6500</v>
      </c>
      <c r="J688" s="488" t="s">
        <v>51</v>
      </c>
      <c r="K688" s="489">
        <v>4.25</v>
      </c>
      <c r="L688" s="490" t="s">
        <v>39</v>
      </c>
      <c r="M688" s="491" t="s">
        <v>985</v>
      </c>
      <c r="N688" s="492" t="s">
        <v>985</v>
      </c>
      <c r="O688" s="493">
        <v>21</v>
      </c>
      <c r="P688" s="464">
        <v>4000000</v>
      </c>
      <c r="Q688" s="464">
        <v>4000000</v>
      </c>
      <c r="R688" s="464">
        <v>90316640</v>
      </c>
      <c r="S688" s="464">
        <v>158273</v>
      </c>
      <c r="T688" s="464">
        <v>90474913</v>
      </c>
      <c r="U688" s="495" t="s">
        <v>645</v>
      </c>
      <c r="V688" s="496">
        <v>0</v>
      </c>
      <c r="W688" s="496">
        <v>0</v>
      </c>
      <c r="X688" s="496">
        <v>0</v>
      </c>
      <c r="Y688" s="496" t="s">
        <v>987</v>
      </c>
      <c r="Z688" s="497"/>
    </row>
    <row r="689" spans="2:26">
      <c r="B689" s="591">
        <v>90749000</v>
      </c>
      <c r="C689" s="592" t="s">
        <v>35</v>
      </c>
      <c r="D689" s="484" t="s">
        <v>422</v>
      </c>
      <c r="E689" s="484" t="s">
        <v>984</v>
      </c>
      <c r="F689" s="485">
        <v>578</v>
      </c>
      <c r="G689" s="593">
        <v>39919</v>
      </c>
      <c r="H689" s="326" t="s">
        <v>37</v>
      </c>
      <c r="I689" s="487">
        <v>8000</v>
      </c>
      <c r="J689" s="488"/>
      <c r="K689" s="489"/>
      <c r="L689" s="490" t="s">
        <v>68</v>
      </c>
      <c r="M689" s="491" t="s">
        <v>39</v>
      </c>
      <c r="N689" s="492" t="s">
        <v>985</v>
      </c>
      <c r="O689" s="493">
        <v>10</v>
      </c>
      <c r="P689" s="464"/>
      <c r="Q689" s="464"/>
      <c r="R689" s="464"/>
      <c r="S689" s="464"/>
      <c r="T689" s="464"/>
      <c r="U689" s="495">
        <v>0</v>
      </c>
      <c r="V689" s="496">
        <v>0</v>
      </c>
      <c r="W689" s="496">
        <v>0</v>
      </c>
      <c r="X689" s="496">
        <v>0</v>
      </c>
      <c r="Y689" s="496">
        <v>0</v>
      </c>
      <c r="Z689" s="497"/>
    </row>
    <row r="690" spans="2:26">
      <c r="B690" s="591">
        <v>90749000</v>
      </c>
      <c r="C690" s="592" t="s">
        <v>35</v>
      </c>
      <c r="D690" s="484" t="s">
        <v>422</v>
      </c>
      <c r="E690" s="484" t="s">
        <v>134</v>
      </c>
      <c r="F690" s="485">
        <v>578</v>
      </c>
      <c r="G690" s="593">
        <v>39926</v>
      </c>
      <c r="H690" s="326" t="s">
        <v>162</v>
      </c>
      <c r="I690" s="487">
        <v>167630000</v>
      </c>
      <c r="J690" s="488" t="s">
        <v>53</v>
      </c>
      <c r="K690" s="489">
        <v>5.3</v>
      </c>
      <c r="L690" s="490" t="s">
        <v>68</v>
      </c>
      <c r="M690" s="491" t="s">
        <v>985</v>
      </c>
      <c r="N690" s="492" t="s">
        <v>985</v>
      </c>
      <c r="O690" s="493">
        <v>6</v>
      </c>
      <c r="P690" s="464">
        <v>31000000000</v>
      </c>
      <c r="Q690" s="464">
        <v>31000000000</v>
      </c>
      <c r="R690" s="464">
        <v>31000000</v>
      </c>
      <c r="S690" s="464">
        <v>540605</v>
      </c>
      <c r="T690" s="464">
        <v>31540605</v>
      </c>
      <c r="U690" s="495">
        <v>0</v>
      </c>
      <c r="V690" s="496">
        <v>0</v>
      </c>
      <c r="W690" s="496">
        <v>0</v>
      </c>
      <c r="X690" s="496">
        <v>0</v>
      </c>
      <c r="Y690" s="496" t="s">
        <v>987</v>
      </c>
      <c r="Z690" s="497"/>
    </row>
    <row r="691" spans="2:26">
      <c r="B691" s="591">
        <v>90749000</v>
      </c>
      <c r="C691" s="592" t="s">
        <v>35</v>
      </c>
      <c r="D691" s="484" t="s">
        <v>422</v>
      </c>
      <c r="E691" s="484" t="s">
        <v>134</v>
      </c>
      <c r="F691" s="485">
        <v>578</v>
      </c>
      <c r="G691" s="593">
        <v>39926</v>
      </c>
      <c r="H691" s="326" t="s">
        <v>37</v>
      </c>
      <c r="I691" s="487">
        <v>8000</v>
      </c>
      <c r="J691" s="488" t="s">
        <v>59</v>
      </c>
      <c r="K691" s="489">
        <v>2.8</v>
      </c>
      <c r="L691" s="490" t="s">
        <v>68</v>
      </c>
      <c r="M691" s="491" t="s">
        <v>985</v>
      </c>
      <c r="N691" s="492" t="s">
        <v>985</v>
      </c>
      <c r="O691" s="493">
        <v>6</v>
      </c>
      <c r="P691" s="464">
        <v>3000000</v>
      </c>
      <c r="Q691" s="464">
        <v>3000000</v>
      </c>
      <c r="R691" s="464">
        <v>67737480</v>
      </c>
      <c r="S691" s="464">
        <v>627836</v>
      </c>
      <c r="T691" s="464">
        <v>68365316</v>
      </c>
      <c r="U691" s="495" t="s">
        <v>645</v>
      </c>
      <c r="V691" s="496">
        <v>0</v>
      </c>
      <c r="W691" s="496">
        <v>0</v>
      </c>
      <c r="X691" s="496">
        <v>0</v>
      </c>
      <c r="Y691" s="496" t="s">
        <v>987</v>
      </c>
      <c r="Z691" s="497"/>
    </row>
    <row r="692" spans="2:26">
      <c r="B692" s="591">
        <v>90749000</v>
      </c>
      <c r="C692" s="592">
        <v>9</v>
      </c>
      <c r="D692" s="484" t="s">
        <v>422</v>
      </c>
      <c r="E692" s="484" t="s">
        <v>984</v>
      </c>
      <c r="F692" s="485">
        <v>579</v>
      </c>
      <c r="G692" s="593">
        <v>39919</v>
      </c>
      <c r="H692" s="326" t="s">
        <v>37</v>
      </c>
      <c r="I692" s="487">
        <v>8000</v>
      </c>
      <c r="J692" s="488"/>
      <c r="K692" s="489"/>
      <c r="L692" s="490" t="s">
        <v>68</v>
      </c>
      <c r="M692" s="491" t="s">
        <v>39</v>
      </c>
      <c r="N692" s="492" t="s">
        <v>985</v>
      </c>
      <c r="O692" s="493">
        <v>30</v>
      </c>
      <c r="P692" s="464"/>
      <c r="Q692" s="464"/>
      <c r="R692" s="464"/>
      <c r="S692" s="464"/>
      <c r="T692" s="464"/>
      <c r="U692" s="495">
        <v>0</v>
      </c>
      <c r="V692" s="496">
        <v>0</v>
      </c>
      <c r="W692" s="496">
        <v>0</v>
      </c>
      <c r="X692" s="496">
        <v>0</v>
      </c>
      <c r="Y692" s="496">
        <v>0</v>
      </c>
      <c r="Z692" s="497"/>
    </row>
    <row r="693" spans="2:26">
      <c r="B693" s="591">
        <v>90749000</v>
      </c>
      <c r="C693" s="592">
        <v>9</v>
      </c>
      <c r="D693" s="484" t="s">
        <v>422</v>
      </c>
      <c r="E693" s="484" t="s">
        <v>134</v>
      </c>
      <c r="F693" s="485">
        <v>579</v>
      </c>
      <c r="G693" s="593">
        <v>39926</v>
      </c>
      <c r="H693" s="326" t="s">
        <v>37</v>
      </c>
      <c r="I693" s="487">
        <v>8000</v>
      </c>
      <c r="J693" s="488" t="s">
        <v>60</v>
      </c>
      <c r="K693" s="489">
        <v>3.8</v>
      </c>
      <c r="L693" s="490" t="s">
        <v>68</v>
      </c>
      <c r="M693" s="491" t="s">
        <v>39</v>
      </c>
      <c r="N693" s="492" t="s">
        <v>985</v>
      </c>
      <c r="O693" s="493">
        <v>12</v>
      </c>
      <c r="P693" s="464"/>
      <c r="Q693" s="464"/>
      <c r="R693" s="464">
        <v>0</v>
      </c>
      <c r="S693" s="464"/>
      <c r="T693" s="464"/>
      <c r="U693" s="495" t="s">
        <v>645</v>
      </c>
      <c r="V693" s="496">
        <v>0</v>
      </c>
      <c r="W693" s="496" t="s">
        <v>988</v>
      </c>
      <c r="X693" s="496">
        <v>0</v>
      </c>
      <c r="Y693" s="496" t="s">
        <v>987</v>
      </c>
      <c r="Z693" s="497"/>
    </row>
    <row r="694" spans="2:26">
      <c r="B694" s="591">
        <v>90749000</v>
      </c>
      <c r="C694" s="592">
        <v>9</v>
      </c>
      <c r="D694" s="484" t="s">
        <v>422</v>
      </c>
      <c r="E694" s="484" t="s">
        <v>134</v>
      </c>
      <c r="F694" s="485">
        <v>579</v>
      </c>
      <c r="G694" s="593">
        <v>39926</v>
      </c>
      <c r="H694" s="326" t="s">
        <v>37</v>
      </c>
      <c r="I694" s="487">
        <v>8000</v>
      </c>
      <c r="J694" s="488" t="s">
        <v>64</v>
      </c>
      <c r="K694" s="489">
        <v>4</v>
      </c>
      <c r="L694" s="490" t="s">
        <v>68</v>
      </c>
      <c r="M694" s="491" t="s">
        <v>39</v>
      </c>
      <c r="N694" s="492" t="s">
        <v>985</v>
      </c>
      <c r="O694" s="493">
        <v>24</v>
      </c>
      <c r="P694" s="464">
        <v>3500000</v>
      </c>
      <c r="Q694" s="464">
        <v>3500000</v>
      </c>
      <c r="R694" s="464">
        <v>79027060</v>
      </c>
      <c r="S694" s="464">
        <v>1043368</v>
      </c>
      <c r="T694" s="464">
        <v>80070428</v>
      </c>
      <c r="U694" s="495" t="s">
        <v>645</v>
      </c>
      <c r="V694" s="496">
        <v>0</v>
      </c>
      <c r="W694" s="496">
        <v>0</v>
      </c>
      <c r="X694" s="496">
        <v>0</v>
      </c>
      <c r="Y694" s="496" t="s">
        <v>987</v>
      </c>
      <c r="Z694" s="497"/>
    </row>
    <row r="695" spans="2:26">
      <c r="B695" s="591">
        <v>96885880</v>
      </c>
      <c r="C695" s="592" t="s">
        <v>44</v>
      </c>
      <c r="D695" s="484" t="s">
        <v>505</v>
      </c>
      <c r="E695" s="484" t="s">
        <v>984</v>
      </c>
      <c r="F695" s="485">
        <v>533</v>
      </c>
      <c r="G695" s="593">
        <v>39577</v>
      </c>
      <c r="H695" s="326" t="s">
        <v>37</v>
      </c>
      <c r="I695" s="487">
        <v>2000</v>
      </c>
      <c r="J695" s="488"/>
      <c r="K695" s="489"/>
      <c r="L695" s="490" t="s">
        <v>359</v>
      </c>
      <c r="M695" s="491" t="s">
        <v>68</v>
      </c>
      <c r="N695" s="492" t="s">
        <v>39</v>
      </c>
      <c r="O695" s="493">
        <v>10</v>
      </c>
      <c r="P695" s="464"/>
      <c r="Q695" s="464"/>
      <c r="R695" s="464"/>
      <c r="S695" s="464"/>
      <c r="T695" s="464"/>
      <c r="U695" s="495">
        <v>0</v>
      </c>
      <c r="V695" s="496">
        <v>0</v>
      </c>
      <c r="W695" s="496">
        <v>0</v>
      </c>
      <c r="X695" s="496">
        <v>0</v>
      </c>
      <c r="Y695" s="496">
        <v>0</v>
      </c>
      <c r="Z695" s="497"/>
    </row>
    <row r="696" spans="2:26">
      <c r="B696" s="591">
        <v>96885880</v>
      </c>
      <c r="C696" s="592" t="s">
        <v>44</v>
      </c>
      <c r="D696" s="484" t="s">
        <v>505</v>
      </c>
      <c r="E696" s="484" t="s">
        <v>134</v>
      </c>
      <c r="F696" s="485">
        <v>533</v>
      </c>
      <c r="G696" s="593">
        <v>39581</v>
      </c>
      <c r="H696" s="326" t="s">
        <v>37</v>
      </c>
      <c r="I696" s="487">
        <v>2000</v>
      </c>
      <c r="J696" s="488" t="s">
        <v>46</v>
      </c>
      <c r="K696" s="489">
        <v>3.8</v>
      </c>
      <c r="L696" s="490" t="s">
        <v>68</v>
      </c>
      <c r="M696" s="491" t="s">
        <v>985</v>
      </c>
      <c r="N696" s="492" t="s">
        <v>985</v>
      </c>
      <c r="O696" s="493">
        <v>5</v>
      </c>
      <c r="P696" s="464">
        <v>2000000</v>
      </c>
      <c r="Q696" s="464">
        <v>2000000</v>
      </c>
      <c r="R696" s="464">
        <v>45158320</v>
      </c>
      <c r="S696" s="464">
        <v>281577</v>
      </c>
      <c r="T696" s="464">
        <v>45439897</v>
      </c>
      <c r="U696" s="495" t="s">
        <v>645</v>
      </c>
      <c r="V696" s="496">
        <v>0</v>
      </c>
      <c r="W696" s="496">
        <v>0</v>
      </c>
      <c r="X696" s="496">
        <v>0</v>
      </c>
      <c r="Y696" s="496" t="s">
        <v>987</v>
      </c>
      <c r="Z696" s="497"/>
    </row>
    <row r="697" spans="2:26">
      <c r="B697" s="591">
        <v>96885880</v>
      </c>
      <c r="C697" s="592" t="s">
        <v>44</v>
      </c>
      <c r="D697" s="484" t="s">
        <v>505</v>
      </c>
      <c r="E697" s="484" t="s">
        <v>984</v>
      </c>
      <c r="F697" s="485">
        <v>534</v>
      </c>
      <c r="G697" s="593">
        <v>39577</v>
      </c>
      <c r="H697" s="326" t="s">
        <v>37</v>
      </c>
      <c r="I697" s="487">
        <v>2000</v>
      </c>
      <c r="J697" s="488"/>
      <c r="K697" s="489"/>
      <c r="L697" s="490" t="s">
        <v>359</v>
      </c>
      <c r="M697" s="491" t="s">
        <v>68</v>
      </c>
      <c r="N697" s="492" t="s">
        <v>39</v>
      </c>
      <c r="O697" s="493">
        <v>30</v>
      </c>
      <c r="P697" s="464"/>
      <c r="Q697" s="464"/>
      <c r="R697" s="464"/>
      <c r="S697" s="464"/>
      <c r="T697" s="464"/>
      <c r="U697" s="495">
        <v>0</v>
      </c>
      <c r="V697" s="496">
        <v>0</v>
      </c>
      <c r="W697" s="496">
        <v>0</v>
      </c>
      <c r="X697" s="496">
        <v>0</v>
      </c>
      <c r="Y697" s="496">
        <v>0</v>
      </c>
      <c r="Z697" s="497"/>
    </row>
    <row r="698" spans="2:26">
      <c r="B698" s="591">
        <v>96885880</v>
      </c>
      <c r="C698" s="592" t="s">
        <v>44</v>
      </c>
      <c r="D698" s="484" t="s">
        <v>505</v>
      </c>
      <c r="E698" s="484" t="s">
        <v>134</v>
      </c>
      <c r="F698" s="485">
        <v>534</v>
      </c>
      <c r="G698" s="593">
        <v>39581</v>
      </c>
      <c r="H698" s="326" t="s">
        <v>37</v>
      </c>
      <c r="I698" s="487">
        <v>2000</v>
      </c>
      <c r="J698" s="488" t="s">
        <v>87</v>
      </c>
      <c r="K698" s="489">
        <v>4.5</v>
      </c>
      <c r="L698" s="490" t="s">
        <v>68</v>
      </c>
      <c r="M698" s="491" t="s">
        <v>985</v>
      </c>
      <c r="N698" s="492" t="s">
        <v>985</v>
      </c>
      <c r="O698" s="493">
        <v>21</v>
      </c>
      <c r="P698" s="464">
        <v>1000000</v>
      </c>
      <c r="Q698" s="464">
        <v>894737</v>
      </c>
      <c r="R698" s="464">
        <v>20202410</v>
      </c>
      <c r="S698" s="464">
        <v>148748</v>
      </c>
      <c r="T698" s="464">
        <v>20351158</v>
      </c>
      <c r="U698" s="495" t="s">
        <v>645</v>
      </c>
      <c r="V698" s="496">
        <v>0</v>
      </c>
      <c r="W698" s="496">
        <v>0</v>
      </c>
      <c r="X698" s="496">
        <v>0</v>
      </c>
      <c r="Y698" s="496" t="s">
        <v>987</v>
      </c>
      <c r="Z698" s="497"/>
    </row>
    <row r="699" spans="2:26">
      <c r="B699" s="591">
        <v>96885880</v>
      </c>
      <c r="C699" s="592">
        <v>7</v>
      </c>
      <c r="D699" s="484" t="s">
        <v>505</v>
      </c>
      <c r="E699" s="484" t="s">
        <v>142</v>
      </c>
      <c r="F699" s="485">
        <v>534</v>
      </c>
      <c r="G699" s="593">
        <v>40078</v>
      </c>
      <c r="H699" s="326" t="s">
        <v>37</v>
      </c>
      <c r="I699" s="487">
        <v>1000</v>
      </c>
      <c r="J699" s="488" t="s">
        <v>89</v>
      </c>
      <c r="K699" s="489">
        <v>3.9</v>
      </c>
      <c r="L699" s="490" t="s">
        <v>39</v>
      </c>
      <c r="M699" s="491" t="s">
        <v>68</v>
      </c>
      <c r="N699" s="492" t="s">
        <v>49</v>
      </c>
      <c r="O699" s="493">
        <v>5</v>
      </c>
      <c r="P699" s="464">
        <v>1000000</v>
      </c>
      <c r="Q699" s="464">
        <v>1000000</v>
      </c>
      <c r="R699" s="464">
        <v>22579160</v>
      </c>
      <c r="S699" s="464">
        <v>362822</v>
      </c>
      <c r="T699" s="464">
        <v>22941982</v>
      </c>
      <c r="U699" s="495" t="s">
        <v>645</v>
      </c>
      <c r="V699" s="496">
        <v>0</v>
      </c>
      <c r="W699" s="496">
        <v>0</v>
      </c>
      <c r="X699" s="496">
        <v>0</v>
      </c>
      <c r="Y699" s="496" t="s">
        <v>987</v>
      </c>
      <c r="Z699" s="497"/>
    </row>
    <row r="700" spans="2:26">
      <c r="B700" s="591">
        <v>96885880</v>
      </c>
      <c r="C700" s="592">
        <v>7</v>
      </c>
      <c r="D700" s="484" t="s">
        <v>505</v>
      </c>
      <c r="E700" s="484" t="s">
        <v>151</v>
      </c>
      <c r="F700" s="485">
        <v>534</v>
      </c>
      <c r="G700" s="593">
        <v>40078</v>
      </c>
      <c r="H700" s="326" t="s">
        <v>162</v>
      </c>
      <c r="I700" s="487">
        <v>20890000</v>
      </c>
      <c r="J700" s="488" t="s">
        <v>63</v>
      </c>
      <c r="K700" s="489">
        <v>7.5</v>
      </c>
      <c r="L700" s="490" t="s">
        <v>39</v>
      </c>
      <c r="M700" s="491" t="s">
        <v>68</v>
      </c>
      <c r="N700" s="492" t="s">
        <v>49</v>
      </c>
      <c r="O700" s="493">
        <v>5</v>
      </c>
      <c r="P700" s="464"/>
      <c r="Q700" s="464"/>
      <c r="R700" s="464">
        <v>0</v>
      </c>
      <c r="S700" s="464"/>
      <c r="T700" s="464"/>
      <c r="U700" s="495">
        <v>0</v>
      </c>
      <c r="V700" s="496">
        <v>0</v>
      </c>
      <c r="W700" s="496" t="s">
        <v>988</v>
      </c>
      <c r="X700" s="496">
        <v>0</v>
      </c>
      <c r="Y700" s="496" t="s">
        <v>987</v>
      </c>
      <c r="Z700" s="497"/>
    </row>
    <row r="701" spans="2:26">
      <c r="B701" s="591">
        <v>96885880</v>
      </c>
      <c r="C701" s="592">
        <v>7</v>
      </c>
      <c r="D701" s="484" t="s">
        <v>505</v>
      </c>
      <c r="E701" s="484" t="s">
        <v>152</v>
      </c>
      <c r="F701" s="485">
        <v>534</v>
      </c>
      <c r="G701" s="593">
        <v>40078</v>
      </c>
      <c r="H701" s="326" t="s">
        <v>37</v>
      </c>
      <c r="I701" s="487">
        <v>1000</v>
      </c>
      <c r="J701" s="488" t="s">
        <v>56</v>
      </c>
      <c r="K701" s="489">
        <v>4.9000000000000004</v>
      </c>
      <c r="L701" s="490" t="s">
        <v>39</v>
      </c>
      <c r="M701" s="491" t="s">
        <v>68</v>
      </c>
      <c r="N701" s="492" t="s">
        <v>49</v>
      </c>
      <c r="O701" s="493">
        <v>22</v>
      </c>
      <c r="P701" s="464"/>
      <c r="Q701" s="464"/>
      <c r="R701" s="464">
        <v>0</v>
      </c>
      <c r="S701" s="464"/>
      <c r="T701" s="464"/>
      <c r="U701" s="495" t="s">
        <v>645</v>
      </c>
      <c r="V701" s="496">
        <v>0</v>
      </c>
      <c r="W701" s="496" t="s">
        <v>988</v>
      </c>
      <c r="X701" s="496">
        <v>0</v>
      </c>
      <c r="Y701" s="496" t="s">
        <v>987</v>
      </c>
      <c r="Z701" s="497"/>
    </row>
    <row r="702" spans="2:26">
      <c r="B702" s="591">
        <v>96885880</v>
      </c>
      <c r="C702" s="592">
        <v>7</v>
      </c>
      <c r="D702" s="484" t="s">
        <v>505</v>
      </c>
      <c r="E702" s="484" t="s">
        <v>984</v>
      </c>
      <c r="F702" s="485">
        <v>642</v>
      </c>
      <c r="G702" s="593">
        <v>40423</v>
      </c>
      <c r="H702" s="326" t="s">
        <v>37</v>
      </c>
      <c r="I702" s="487">
        <v>2000</v>
      </c>
      <c r="J702" s="488"/>
      <c r="K702" s="489"/>
      <c r="L702" s="490" t="s">
        <v>39</v>
      </c>
      <c r="M702" s="491" t="s">
        <v>68</v>
      </c>
      <c r="N702" s="492" t="s">
        <v>49</v>
      </c>
      <c r="O702" s="493">
        <v>10</v>
      </c>
      <c r="P702" s="464"/>
      <c r="Q702" s="464"/>
      <c r="R702" s="464"/>
      <c r="S702" s="464"/>
      <c r="T702" s="464"/>
      <c r="U702" s="495">
        <v>0</v>
      </c>
      <c r="V702" s="496">
        <v>0</v>
      </c>
      <c r="W702" s="496">
        <v>0</v>
      </c>
      <c r="X702" s="496">
        <v>0</v>
      </c>
      <c r="Y702" s="496">
        <v>0</v>
      </c>
      <c r="Z702" s="497"/>
    </row>
    <row r="703" spans="2:26">
      <c r="B703" s="591">
        <v>96885880</v>
      </c>
      <c r="C703" s="592">
        <v>7</v>
      </c>
      <c r="D703" s="484" t="s">
        <v>505</v>
      </c>
      <c r="E703" s="484" t="s">
        <v>134</v>
      </c>
      <c r="F703" s="485">
        <v>642</v>
      </c>
      <c r="G703" s="593">
        <v>40424</v>
      </c>
      <c r="H703" s="326" t="s">
        <v>37</v>
      </c>
      <c r="I703" s="487">
        <v>2000</v>
      </c>
      <c r="J703" s="488" t="s">
        <v>51</v>
      </c>
      <c r="K703" s="489">
        <v>3.25</v>
      </c>
      <c r="L703" s="490" t="s">
        <v>68</v>
      </c>
      <c r="M703" s="491" t="s">
        <v>985</v>
      </c>
      <c r="N703" s="492" t="s">
        <v>985</v>
      </c>
      <c r="O703" s="493">
        <v>5</v>
      </c>
      <c r="P703" s="464">
        <v>1000000</v>
      </c>
      <c r="Q703" s="464">
        <v>1000000</v>
      </c>
      <c r="R703" s="464">
        <v>22579160</v>
      </c>
      <c r="S703" s="464">
        <v>211613</v>
      </c>
      <c r="T703" s="464">
        <v>22790773</v>
      </c>
      <c r="U703" s="495" t="s">
        <v>645</v>
      </c>
      <c r="V703" s="496">
        <v>0</v>
      </c>
      <c r="W703" s="496">
        <v>0</v>
      </c>
      <c r="X703" s="496">
        <v>0</v>
      </c>
      <c r="Y703" s="496">
        <v>0</v>
      </c>
      <c r="Z703" s="497"/>
    </row>
    <row r="704" spans="2:26">
      <c r="B704" s="591">
        <v>96885880</v>
      </c>
      <c r="C704" s="592">
        <v>7</v>
      </c>
      <c r="D704" s="484" t="s">
        <v>505</v>
      </c>
      <c r="E704" s="484" t="s">
        <v>142</v>
      </c>
      <c r="F704" s="485">
        <v>642</v>
      </c>
      <c r="G704" s="593">
        <v>40590</v>
      </c>
      <c r="H704" s="326" t="s">
        <v>37</v>
      </c>
      <c r="I704" s="487">
        <v>1000</v>
      </c>
      <c r="J704" s="488" t="s">
        <v>59</v>
      </c>
      <c r="K704" s="489">
        <v>3.5</v>
      </c>
      <c r="L704" s="490" t="s">
        <v>68</v>
      </c>
      <c r="M704" s="491" t="s">
        <v>985</v>
      </c>
      <c r="N704" s="492" t="s">
        <v>985</v>
      </c>
      <c r="O704" s="493">
        <v>5</v>
      </c>
      <c r="P704" s="464"/>
      <c r="Q704" s="464"/>
      <c r="R704" s="464">
        <v>0</v>
      </c>
      <c r="S704" s="464"/>
      <c r="T704" s="464"/>
      <c r="U704" s="495" t="s">
        <v>645</v>
      </c>
      <c r="V704" s="496">
        <v>0</v>
      </c>
      <c r="W704" s="496" t="s">
        <v>988</v>
      </c>
      <c r="X704" s="496">
        <v>0</v>
      </c>
      <c r="Y704" s="496">
        <v>0</v>
      </c>
      <c r="Z704" s="497"/>
    </row>
    <row r="705" spans="2:26">
      <c r="B705" s="591">
        <v>96885880</v>
      </c>
      <c r="C705" s="592">
        <v>7</v>
      </c>
      <c r="D705" s="484" t="s">
        <v>505</v>
      </c>
      <c r="E705" s="484" t="s">
        <v>984</v>
      </c>
      <c r="F705" s="485">
        <v>643</v>
      </c>
      <c r="G705" s="593">
        <v>40423</v>
      </c>
      <c r="H705" s="326" t="s">
        <v>37</v>
      </c>
      <c r="I705" s="487">
        <v>2000</v>
      </c>
      <c r="J705" s="488"/>
      <c r="K705" s="489"/>
      <c r="L705" s="490" t="s">
        <v>39</v>
      </c>
      <c r="M705" s="491" t="s">
        <v>68</v>
      </c>
      <c r="N705" s="492" t="s">
        <v>49</v>
      </c>
      <c r="O705" s="493">
        <v>30</v>
      </c>
      <c r="P705" s="464"/>
      <c r="Q705" s="464"/>
      <c r="R705" s="464"/>
      <c r="S705" s="464"/>
      <c r="T705" s="464"/>
      <c r="U705" s="495">
        <v>0</v>
      </c>
      <c r="V705" s="496">
        <v>0</v>
      </c>
      <c r="W705" s="496">
        <v>0</v>
      </c>
      <c r="X705" s="496">
        <v>0</v>
      </c>
      <c r="Y705" s="496">
        <v>0</v>
      </c>
      <c r="Z705" s="497"/>
    </row>
    <row r="706" spans="2:26">
      <c r="B706" s="591">
        <v>96885880</v>
      </c>
      <c r="C706" s="592">
        <v>7</v>
      </c>
      <c r="D706" s="484" t="s">
        <v>505</v>
      </c>
      <c r="E706" s="484" t="s">
        <v>134</v>
      </c>
      <c r="F706" s="485">
        <v>643</v>
      </c>
      <c r="G706" s="593">
        <v>40424</v>
      </c>
      <c r="H706" s="326" t="s">
        <v>37</v>
      </c>
      <c r="I706" s="487">
        <v>2000</v>
      </c>
      <c r="J706" s="488" t="s">
        <v>53</v>
      </c>
      <c r="K706" s="489">
        <v>4</v>
      </c>
      <c r="L706" s="490" t="s">
        <v>68</v>
      </c>
      <c r="M706" s="491" t="s">
        <v>985</v>
      </c>
      <c r="N706" s="492" t="s">
        <v>985</v>
      </c>
      <c r="O706" s="493">
        <v>21</v>
      </c>
      <c r="P706" s="464">
        <v>1000000</v>
      </c>
      <c r="Q706" s="464">
        <v>1000000</v>
      </c>
      <c r="R706" s="464">
        <v>22579160</v>
      </c>
      <c r="S706" s="464">
        <v>259774</v>
      </c>
      <c r="T706" s="464">
        <v>22838934</v>
      </c>
      <c r="U706" s="495" t="s">
        <v>645</v>
      </c>
      <c r="V706" s="496">
        <v>0</v>
      </c>
      <c r="W706" s="496">
        <v>0</v>
      </c>
      <c r="X706" s="496">
        <v>0</v>
      </c>
      <c r="Y706" s="496">
        <v>0</v>
      </c>
      <c r="Z706" s="497"/>
    </row>
    <row r="707" spans="2:26">
      <c r="B707" s="591">
        <v>96885880</v>
      </c>
      <c r="C707" s="592">
        <v>7</v>
      </c>
      <c r="D707" s="484" t="s">
        <v>505</v>
      </c>
      <c r="E707" s="484" t="s">
        <v>142</v>
      </c>
      <c r="F707" s="485">
        <v>643</v>
      </c>
      <c r="G707" s="593">
        <v>40590</v>
      </c>
      <c r="H707" s="326" t="s">
        <v>37</v>
      </c>
      <c r="I707" s="487">
        <v>1000</v>
      </c>
      <c r="J707" s="488" t="s">
        <v>60</v>
      </c>
      <c r="K707" s="489">
        <v>4</v>
      </c>
      <c r="L707" s="490" t="s">
        <v>68</v>
      </c>
      <c r="M707" s="491" t="s">
        <v>985</v>
      </c>
      <c r="N707" s="492" t="s">
        <v>985</v>
      </c>
      <c r="O707" s="493">
        <v>14</v>
      </c>
      <c r="P707" s="464"/>
      <c r="Q707" s="464"/>
      <c r="R707" s="464">
        <v>0</v>
      </c>
      <c r="S707" s="464"/>
      <c r="T707" s="464"/>
      <c r="U707" s="495" t="s">
        <v>645</v>
      </c>
      <c r="V707" s="496">
        <v>0</v>
      </c>
      <c r="W707" s="496" t="s">
        <v>988</v>
      </c>
      <c r="X707" s="496">
        <v>0</v>
      </c>
      <c r="Y707" s="496">
        <v>0</v>
      </c>
      <c r="Z707" s="497"/>
    </row>
    <row r="708" spans="2:26">
      <c r="B708" s="591">
        <v>96885880</v>
      </c>
      <c r="C708" s="592">
        <v>7</v>
      </c>
      <c r="D708" s="484" t="s">
        <v>505</v>
      </c>
      <c r="E708" s="484" t="s">
        <v>142</v>
      </c>
      <c r="F708" s="485">
        <v>643</v>
      </c>
      <c r="G708" s="593">
        <v>40590</v>
      </c>
      <c r="H708" s="326" t="s">
        <v>37</v>
      </c>
      <c r="I708" s="487">
        <v>1000</v>
      </c>
      <c r="J708" s="488" t="s">
        <v>64</v>
      </c>
      <c r="K708" s="489">
        <v>4.25</v>
      </c>
      <c r="L708" s="490" t="s">
        <v>68</v>
      </c>
      <c r="M708" s="491" t="s">
        <v>985</v>
      </c>
      <c r="N708" s="492" t="s">
        <v>985</v>
      </c>
      <c r="O708" s="493">
        <v>21</v>
      </c>
      <c r="P708" s="464"/>
      <c r="Q708" s="464"/>
      <c r="R708" s="464">
        <v>0</v>
      </c>
      <c r="S708" s="464"/>
      <c r="T708" s="464"/>
      <c r="U708" s="495" t="s">
        <v>645</v>
      </c>
      <c r="V708" s="496">
        <v>0</v>
      </c>
      <c r="W708" s="496" t="s">
        <v>988</v>
      </c>
      <c r="X708" s="496">
        <v>0</v>
      </c>
      <c r="Y708" s="496">
        <v>0</v>
      </c>
      <c r="Z708" s="497"/>
    </row>
    <row r="709" spans="2:26">
      <c r="B709" s="591">
        <v>96850960</v>
      </c>
      <c r="C709" s="592" t="s">
        <v>100</v>
      </c>
      <c r="D709" s="484" t="s">
        <v>1058</v>
      </c>
      <c r="E709" s="484" t="s">
        <v>984</v>
      </c>
      <c r="F709" s="485">
        <v>387</v>
      </c>
      <c r="G709" s="593">
        <v>38275</v>
      </c>
      <c r="H709" s="326" t="s">
        <v>37</v>
      </c>
      <c r="I709" s="487">
        <v>4000</v>
      </c>
      <c r="J709" s="488"/>
      <c r="K709" s="489"/>
      <c r="L709" s="490" t="s">
        <v>170</v>
      </c>
      <c r="M709" s="491" t="s">
        <v>986</v>
      </c>
      <c r="N709" s="492" t="s">
        <v>985</v>
      </c>
      <c r="O709" s="493">
        <v>15.25</v>
      </c>
      <c r="P709" s="464"/>
      <c r="Q709" s="464"/>
      <c r="R709" s="464"/>
      <c r="S709" s="464"/>
      <c r="T709" s="464"/>
      <c r="U709" s="495">
        <v>0</v>
      </c>
      <c r="V709" s="496">
        <v>0</v>
      </c>
      <c r="W709" s="496">
        <v>0</v>
      </c>
      <c r="X709" s="496">
        <v>0</v>
      </c>
      <c r="Y709" s="496">
        <v>0</v>
      </c>
      <c r="Z709" s="497"/>
    </row>
    <row r="710" spans="2:26">
      <c r="B710" s="591">
        <v>96850960</v>
      </c>
      <c r="C710" s="592" t="s">
        <v>100</v>
      </c>
      <c r="D710" s="484" t="s">
        <v>1058</v>
      </c>
      <c r="E710" s="484" t="s">
        <v>134</v>
      </c>
      <c r="F710" s="485">
        <v>387</v>
      </c>
      <c r="G710" s="593">
        <v>38295</v>
      </c>
      <c r="H710" s="326" t="s">
        <v>37</v>
      </c>
      <c r="I710" s="487">
        <v>3100</v>
      </c>
      <c r="J710" s="488" t="s">
        <v>46</v>
      </c>
      <c r="K710" s="489">
        <v>4</v>
      </c>
      <c r="L710" s="490" t="s">
        <v>170</v>
      </c>
      <c r="M710" s="491" t="s">
        <v>986</v>
      </c>
      <c r="N710" s="492" t="s">
        <v>985</v>
      </c>
      <c r="O710" s="493">
        <v>15</v>
      </c>
      <c r="P710" s="464">
        <v>2960000</v>
      </c>
      <c r="Q710" s="464"/>
      <c r="R710" s="464">
        <v>0</v>
      </c>
      <c r="S710" s="464"/>
      <c r="T710" s="464"/>
      <c r="U710" s="495" t="s">
        <v>645</v>
      </c>
      <c r="V710" s="496">
        <v>0</v>
      </c>
      <c r="W710" s="496">
        <v>0</v>
      </c>
      <c r="X710" s="496" t="s">
        <v>990</v>
      </c>
      <c r="Y710" s="496" t="s">
        <v>987</v>
      </c>
      <c r="Z710" s="497" t="s">
        <v>993</v>
      </c>
    </row>
    <row r="711" spans="2:26">
      <c r="B711" s="591">
        <v>96850960</v>
      </c>
      <c r="C711" s="592" t="s">
        <v>100</v>
      </c>
      <c r="D711" s="484" t="s">
        <v>1058</v>
      </c>
      <c r="E711" s="484" t="s">
        <v>134</v>
      </c>
      <c r="F711" s="485">
        <v>387</v>
      </c>
      <c r="G711" s="593">
        <v>38295</v>
      </c>
      <c r="H711" s="326" t="s">
        <v>37</v>
      </c>
      <c r="I711" s="487">
        <v>1</v>
      </c>
      <c r="J711" s="488" t="s">
        <v>87</v>
      </c>
      <c r="K711" s="489">
        <v>4</v>
      </c>
      <c r="L711" s="490" t="s">
        <v>170</v>
      </c>
      <c r="M711" s="491" t="s">
        <v>986</v>
      </c>
      <c r="N711" s="492" t="s">
        <v>985</v>
      </c>
      <c r="O711" s="493">
        <v>15</v>
      </c>
      <c r="P711" s="464">
        <v>1000</v>
      </c>
      <c r="Q711" s="464"/>
      <c r="R711" s="464">
        <v>0</v>
      </c>
      <c r="S711" s="464"/>
      <c r="T711" s="464"/>
      <c r="U711" s="495" t="s">
        <v>645</v>
      </c>
      <c r="V711" s="496">
        <v>0</v>
      </c>
      <c r="W711" s="496">
        <v>0</v>
      </c>
      <c r="X711" s="496" t="s">
        <v>990</v>
      </c>
      <c r="Y711" s="496" t="s">
        <v>987</v>
      </c>
      <c r="Z711" s="497" t="s">
        <v>993</v>
      </c>
    </row>
    <row r="712" spans="2:26">
      <c r="B712" s="591">
        <v>90146000</v>
      </c>
      <c r="C712" s="592">
        <v>0</v>
      </c>
      <c r="D712" s="484" t="s">
        <v>1059</v>
      </c>
      <c r="E712" s="484" t="s">
        <v>984</v>
      </c>
      <c r="F712" s="485">
        <v>651</v>
      </c>
      <c r="G712" s="593">
        <v>40561</v>
      </c>
      <c r="H712" s="326" t="s">
        <v>37</v>
      </c>
      <c r="I712" s="487">
        <v>1000</v>
      </c>
      <c r="J712" s="488"/>
      <c r="K712" s="489"/>
      <c r="L712" s="490" t="s">
        <v>68</v>
      </c>
      <c r="M712" s="491" t="s">
        <v>39</v>
      </c>
      <c r="N712" s="492" t="s">
        <v>49</v>
      </c>
      <c r="O712" s="493">
        <v>10</v>
      </c>
      <c r="P712" s="464"/>
      <c r="Q712" s="464"/>
      <c r="R712" s="464"/>
      <c r="S712" s="464"/>
      <c r="T712" s="464"/>
      <c r="U712" s="495">
        <v>0</v>
      </c>
      <c r="V712" s="496">
        <v>0</v>
      </c>
      <c r="W712" s="496">
        <v>0</v>
      </c>
      <c r="X712" s="496">
        <v>0</v>
      </c>
      <c r="Y712" s="496">
        <v>0</v>
      </c>
      <c r="Z712" s="497"/>
    </row>
    <row r="713" spans="2:26">
      <c r="B713" s="591">
        <v>90146000</v>
      </c>
      <c r="C713" s="592">
        <v>0</v>
      </c>
      <c r="D713" s="484" t="s">
        <v>1059</v>
      </c>
      <c r="E713" s="484" t="s">
        <v>134</v>
      </c>
      <c r="F713" s="485">
        <v>651</v>
      </c>
      <c r="G713" s="593">
        <v>40703</v>
      </c>
      <c r="H713" s="326" t="s">
        <v>37</v>
      </c>
      <c r="I713" s="487">
        <v>500</v>
      </c>
      <c r="J713" s="488" t="s">
        <v>46</v>
      </c>
      <c r="K713" s="489">
        <v>3.7</v>
      </c>
      <c r="L713" s="490" t="s">
        <v>39</v>
      </c>
      <c r="M713" s="491" t="s">
        <v>985</v>
      </c>
      <c r="N713" s="492" t="s">
        <v>985</v>
      </c>
      <c r="O713" s="493">
        <v>4</v>
      </c>
      <c r="P713" s="464"/>
      <c r="Q713" s="464"/>
      <c r="R713" s="464">
        <v>0</v>
      </c>
      <c r="S713" s="464"/>
      <c r="T713" s="464"/>
      <c r="U713" s="495" t="s">
        <v>645</v>
      </c>
      <c r="V713" s="496">
        <v>0</v>
      </c>
      <c r="W713" s="496" t="s">
        <v>988</v>
      </c>
      <c r="X713" s="496">
        <v>0</v>
      </c>
      <c r="Y713" s="496">
        <v>0</v>
      </c>
      <c r="Z713" s="497"/>
    </row>
    <row r="714" spans="2:26">
      <c r="B714" s="594">
        <v>99598300</v>
      </c>
      <c r="C714" s="485">
        <v>1</v>
      </c>
      <c r="D714" s="484" t="s">
        <v>1060</v>
      </c>
      <c r="E714" s="484" t="s">
        <v>984</v>
      </c>
      <c r="F714" s="485">
        <v>565</v>
      </c>
      <c r="G714" s="593">
        <v>39846</v>
      </c>
      <c r="H714" s="326" t="s">
        <v>37</v>
      </c>
      <c r="I714" s="487">
        <v>3000</v>
      </c>
      <c r="J714" s="488"/>
      <c r="K714" s="489"/>
      <c r="L714" s="490" t="s">
        <v>39</v>
      </c>
      <c r="M714" s="491" t="s">
        <v>68</v>
      </c>
      <c r="N714" s="492" t="s">
        <v>359</v>
      </c>
      <c r="O714" s="493">
        <v>10</v>
      </c>
      <c r="P714" s="464"/>
      <c r="Q714" s="464"/>
      <c r="R714" s="464"/>
      <c r="S714" s="464"/>
      <c r="T714" s="464"/>
      <c r="U714" s="495">
        <v>0</v>
      </c>
      <c r="V714" s="496">
        <v>0</v>
      </c>
      <c r="W714" s="496">
        <v>0</v>
      </c>
      <c r="X714" s="496">
        <v>0</v>
      </c>
      <c r="Y714" s="496">
        <v>0</v>
      </c>
      <c r="Z714" s="497"/>
    </row>
    <row r="715" spans="2:26">
      <c r="B715" s="594">
        <v>99598300</v>
      </c>
      <c r="C715" s="485">
        <v>1</v>
      </c>
      <c r="D715" s="484" t="s">
        <v>1060</v>
      </c>
      <c r="E715" s="484" t="s">
        <v>134</v>
      </c>
      <c r="F715" s="485">
        <v>565</v>
      </c>
      <c r="G715" s="593">
        <v>39862</v>
      </c>
      <c r="H715" s="326" t="s">
        <v>162</v>
      </c>
      <c r="I715" s="487">
        <v>63500000</v>
      </c>
      <c r="J715" s="488" t="s">
        <v>46</v>
      </c>
      <c r="K715" s="489">
        <v>6.75</v>
      </c>
      <c r="L715" s="490" t="s">
        <v>68</v>
      </c>
      <c r="M715" s="491" t="s">
        <v>39</v>
      </c>
      <c r="N715" s="492" t="s">
        <v>985</v>
      </c>
      <c r="O715" s="493">
        <v>9.5</v>
      </c>
      <c r="P715" s="464"/>
      <c r="Q715" s="464"/>
      <c r="R715" s="464">
        <v>0</v>
      </c>
      <c r="S715" s="464"/>
      <c r="T715" s="464"/>
      <c r="U715" s="495">
        <v>0</v>
      </c>
      <c r="V715" s="496">
        <v>0</v>
      </c>
      <c r="W715" s="496" t="s">
        <v>988</v>
      </c>
      <c r="X715" s="496">
        <v>0</v>
      </c>
      <c r="Y715" s="496" t="s">
        <v>987</v>
      </c>
      <c r="Z715" s="497"/>
    </row>
    <row r="716" spans="2:26">
      <c r="B716" s="594">
        <v>99598300</v>
      </c>
      <c r="C716" s="485">
        <v>1</v>
      </c>
      <c r="D716" s="484" t="s">
        <v>1060</v>
      </c>
      <c r="E716" s="484" t="s">
        <v>134</v>
      </c>
      <c r="F716" s="485">
        <v>565</v>
      </c>
      <c r="G716" s="593">
        <v>39862</v>
      </c>
      <c r="H716" s="326" t="s">
        <v>37</v>
      </c>
      <c r="I716" s="487">
        <v>3000</v>
      </c>
      <c r="J716" s="488" t="s">
        <v>87</v>
      </c>
      <c r="K716" s="489">
        <v>4.55</v>
      </c>
      <c r="L716" s="490" t="s">
        <v>68</v>
      </c>
      <c r="M716" s="491" t="s">
        <v>39</v>
      </c>
      <c r="N716" s="492" t="s">
        <v>985</v>
      </c>
      <c r="O716" s="493">
        <v>9.5</v>
      </c>
      <c r="P716" s="464">
        <v>1000000</v>
      </c>
      <c r="Q716" s="464">
        <v>1000000</v>
      </c>
      <c r="R716" s="464">
        <v>22579160</v>
      </c>
      <c r="S716" s="464">
        <v>393818</v>
      </c>
      <c r="T716" s="464">
        <v>22972978</v>
      </c>
      <c r="U716" s="495" t="s">
        <v>645</v>
      </c>
      <c r="V716" s="496">
        <v>0</v>
      </c>
      <c r="W716" s="496">
        <v>0</v>
      </c>
      <c r="X716" s="496">
        <v>0</v>
      </c>
      <c r="Y716" s="496" t="s">
        <v>987</v>
      </c>
      <c r="Z716" s="497"/>
    </row>
    <row r="717" spans="2:26">
      <c r="B717" s="594">
        <v>99598300</v>
      </c>
      <c r="C717" s="485">
        <v>1</v>
      </c>
      <c r="D717" s="484" t="s">
        <v>1060</v>
      </c>
      <c r="E717" s="484" t="s">
        <v>984</v>
      </c>
      <c r="F717" s="485">
        <v>566</v>
      </c>
      <c r="G717" s="593">
        <v>39846</v>
      </c>
      <c r="H717" s="326" t="s">
        <v>37</v>
      </c>
      <c r="I717" s="487">
        <v>3000</v>
      </c>
      <c r="J717" s="488"/>
      <c r="K717" s="489"/>
      <c r="L717" s="490" t="s">
        <v>39</v>
      </c>
      <c r="M717" s="491" t="s">
        <v>68</v>
      </c>
      <c r="N717" s="492" t="s">
        <v>359</v>
      </c>
      <c r="O717" s="493">
        <v>30</v>
      </c>
      <c r="P717" s="464"/>
      <c r="Q717" s="464"/>
      <c r="R717" s="464"/>
      <c r="S717" s="464"/>
      <c r="T717" s="464"/>
      <c r="U717" s="495">
        <v>0</v>
      </c>
      <c r="V717" s="496">
        <v>0</v>
      </c>
      <c r="W717" s="496">
        <v>0</v>
      </c>
      <c r="X717" s="496">
        <v>0</v>
      </c>
      <c r="Y717" s="496">
        <v>0</v>
      </c>
      <c r="Z717" s="497"/>
    </row>
    <row r="718" spans="2:26">
      <c r="B718" s="594">
        <v>99598300</v>
      </c>
      <c r="C718" s="485">
        <v>1</v>
      </c>
      <c r="D718" s="484" t="s">
        <v>1060</v>
      </c>
      <c r="E718" s="484" t="s">
        <v>134</v>
      </c>
      <c r="F718" s="485">
        <v>566</v>
      </c>
      <c r="G718" s="593">
        <v>39862</v>
      </c>
      <c r="H718" s="326" t="s">
        <v>37</v>
      </c>
      <c r="I718" s="487">
        <v>3000</v>
      </c>
      <c r="J718" s="488" t="s">
        <v>89</v>
      </c>
      <c r="K718" s="489">
        <v>5.3</v>
      </c>
      <c r="L718" s="490" t="s">
        <v>68</v>
      </c>
      <c r="M718" s="491" t="s">
        <v>39</v>
      </c>
      <c r="N718" s="492" t="s">
        <v>985</v>
      </c>
      <c r="O718" s="493">
        <v>21</v>
      </c>
      <c r="P718" s="464">
        <v>2000000</v>
      </c>
      <c r="Q718" s="464">
        <v>2000000</v>
      </c>
      <c r="R718" s="464">
        <v>45158320</v>
      </c>
      <c r="S718" s="464">
        <v>917467</v>
      </c>
      <c r="T718" s="464">
        <v>46075787</v>
      </c>
      <c r="U718" s="495" t="s">
        <v>645</v>
      </c>
      <c r="V718" s="496">
        <v>0</v>
      </c>
      <c r="W718" s="496">
        <v>0</v>
      </c>
      <c r="X718" s="496">
        <v>0</v>
      </c>
      <c r="Y718" s="496" t="s">
        <v>987</v>
      </c>
      <c r="Z718" s="497"/>
    </row>
    <row r="719" spans="2:26">
      <c r="B719" s="591">
        <v>99598300</v>
      </c>
      <c r="C719" s="592">
        <v>1</v>
      </c>
      <c r="D719" s="484" t="s">
        <v>1060</v>
      </c>
      <c r="E719" s="484" t="s">
        <v>984</v>
      </c>
      <c r="F719" s="485">
        <v>705</v>
      </c>
      <c r="G719" s="593">
        <v>40967</v>
      </c>
      <c r="H719" s="326" t="s">
        <v>37</v>
      </c>
      <c r="I719" s="487">
        <v>4000</v>
      </c>
      <c r="J719" s="488"/>
      <c r="K719" s="489"/>
      <c r="L719" s="490" t="s">
        <v>68</v>
      </c>
      <c r="M719" s="491" t="s">
        <v>39</v>
      </c>
      <c r="N719" s="492" t="s">
        <v>49</v>
      </c>
      <c r="O719" s="493">
        <v>10</v>
      </c>
      <c r="P719" s="464"/>
      <c r="Q719" s="464"/>
      <c r="R719" s="464"/>
      <c r="S719" s="464"/>
      <c r="T719" s="464"/>
      <c r="U719" s="495">
        <v>0</v>
      </c>
      <c r="V719" s="496">
        <v>0</v>
      </c>
      <c r="W719" s="496">
        <v>0</v>
      </c>
      <c r="X719" s="496">
        <v>0</v>
      </c>
      <c r="Y719" s="496">
        <v>0</v>
      </c>
      <c r="Z719" s="497"/>
    </row>
    <row r="720" spans="2:26">
      <c r="B720" s="591">
        <v>99598300</v>
      </c>
      <c r="C720" s="592">
        <v>1</v>
      </c>
      <c r="D720" s="484" t="s">
        <v>1060</v>
      </c>
      <c r="E720" s="484" t="s">
        <v>134</v>
      </c>
      <c r="F720" s="485">
        <v>705</v>
      </c>
      <c r="G720" s="593">
        <v>40998</v>
      </c>
      <c r="H720" s="326" t="s">
        <v>37</v>
      </c>
      <c r="I720" s="487">
        <v>2000</v>
      </c>
      <c r="J720" s="488" t="s">
        <v>63</v>
      </c>
      <c r="K720" s="489">
        <v>3.8</v>
      </c>
      <c r="L720" s="490" t="s">
        <v>68</v>
      </c>
      <c r="M720" s="491" t="s">
        <v>39</v>
      </c>
      <c r="N720" s="492" t="s">
        <v>985</v>
      </c>
      <c r="O720" s="493">
        <v>7</v>
      </c>
      <c r="P720" s="464"/>
      <c r="Q720" s="464"/>
      <c r="R720" s="464">
        <v>0</v>
      </c>
      <c r="S720" s="464"/>
      <c r="T720" s="464"/>
      <c r="U720" s="495" t="s">
        <v>645</v>
      </c>
      <c r="V720" s="496">
        <v>0</v>
      </c>
      <c r="W720" s="496" t="s">
        <v>988</v>
      </c>
      <c r="X720" s="496">
        <v>0</v>
      </c>
      <c r="Y720" s="496">
        <v>0</v>
      </c>
      <c r="Z720" s="497"/>
    </row>
    <row r="721" spans="2:26">
      <c r="B721" s="591">
        <v>99598300</v>
      </c>
      <c r="C721" s="592">
        <v>1</v>
      </c>
      <c r="D721" s="484" t="s">
        <v>1060</v>
      </c>
      <c r="E721" s="484" t="s">
        <v>984</v>
      </c>
      <c r="F721" s="485">
        <v>706</v>
      </c>
      <c r="G721" s="593">
        <v>40967</v>
      </c>
      <c r="H721" s="326" t="s">
        <v>37</v>
      </c>
      <c r="I721" s="487">
        <v>4000</v>
      </c>
      <c r="J721" s="488"/>
      <c r="K721" s="489"/>
      <c r="L721" s="490" t="s">
        <v>68</v>
      </c>
      <c r="M721" s="491" t="s">
        <v>39</v>
      </c>
      <c r="N721" s="492" t="s">
        <v>49</v>
      </c>
      <c r="O721" s="493">
        <v>30</v>
      </c>
      <c r="P721" s="464"/>
      <c r="Q721" s="464"/>
      <c r="R721" s="464"/>
      <c r="S721" s="464"/>
      <c r="T721" s="464"/>
      <c r="U721" s="495">
        <v>0</v>
      </c>
      <c r="V721" s="496">
        <v>0</v>
      </c>
      <c r="W721" s="496">
        <v>0</v>
      </c>
      <c r="X721" s="496">
        <v>0</v>
      </c>
      <c r="Y721" s="496">
        <v>0</v>
      </c>
      <c r="Z721" s="497"/>
    </row>
    <row r="722" spans="2:26">
      <c r="B722" s="591">
        <v>99598300</v>
      </c>
      <c r="C722" s="592">
        <v>1</v>
      </c>
      <c r="D722" s="484" t="s">
        <v>1060</v>
      </c>
      <c r="E722" s="484" t="s">
        <v>134</v>
      </c>
      <c r="F722" s="485">
        <v>706</v>
      </c>
      <c r="G722" s="593">
        <v>40998</v>
      </c>
      <c r="H722" s="326" t="s">
        <v>37</v>
      </c>
      <c r="I722" s="487">
        <v>2000</v>
      </c>
      <c r="J722" s="488" t="s">
        <v>56</v>
      </c>
      <c r="K722" s="489">
        <v>4</v>
      </c>
      <c r="L722" s="490" t="s">
        <v>68</v>
      </c>
      <c r="M722" s="491" t="s">
        <v>39</v>
      </c>
      <c r="N722" s="492" t="s">
        <v>985</v>
      </c>
      <c r="O722" s="493">
        <v>21</v>
      </c>
      <c r="P722" s="464">
        <v>2000000</v>
      </c>
      <c r="Q722" s="464">
        <v>2000000</v>
      </c>
      <c r="R722" s="464">
        <v>45158320</v>
      </c>
      <c r="S722" s="464">
        <v>692428</v>
      </c>
      <c r="T722" s="464">
        <v>45850748</v>
      </c>
      <c r="U722" s="495" t="s">
        <v>645</v>
      </c>
      <c r="V722" s="496">
        <v>0</v>
      </c>
      <c r="W722" s="496">
        <v>0</v>
      </c>
      <c r="X722" s="496">
        <v>0</v>
      </c>
      <c r="Y722" s="496">
        <v>0</v>
      </c>
      <c r="Z722" s="497"/>
    </row>
    <row r="723" spans="2:26">
      <c r="B723" s="591">
        <v>76012676</v>
      </c>
      <c r="C723" s="592">
        <v>4</v>
      </c>
      <c r="D723" s="484" t="s">
        <v>1061</v>
      </c>
      <c r="E723" s="484" t="s">
        <v>984</v>
      </c>
      <c r="F723" s="485">
        <v>649</v>
      </c>
      <c r="G723" s="593">
        <v>40532</v>
      </c>
      <c r="H723" s="326" t="s">
        <v>37</v>
      </c>
      <c r="I723" s="487">
        <v>5500</v>
      </c>
      <c r="J723" s="488"/>
      <c r="K723" s="489"/>
      <c r="L723" s="490" t="s">
        <v>68</v>
      </c>
      <c r="M723" s="491" t="s">
        <v>39</v>
      </c>
      <c r="N723" s="492" t="s">
        <v>359</v>
      </c>
      <c r="O723" s="493">
        <v>10</v>
      </c>
      <c r="P723" s="464"/>
      <c r="Q723" s="464"/>
      <c r="R723" s="464"/>
      <c r="S723" s="464"/>
      <c r="T723" s="464"/>
      <c r="U723" s="495">
        <v>0</v>
      </c>
      <c r="V723" s="496">
        <v>0</v>
      </c>
      <c r="W723" s="496">
        <v>0</v>
      </c>
      <c r="X723" s="496">
        <v>0</v>
      </c>
      <c r="Y723" s="496">
        <v>0</v>
      </c>
      <c r="Z723" s="497" t="s">
        <v>1062</v>
      </c>
    </row>
    <row r="724" spans="2:26">
      <c r="B724" s="591">
        <v>76012676</v>
      </c>
      <c r="C724" s="592">
        <v>4</v>
      </c>
      <c r="D724" s="484" t="s">
        <v>1061</v>
      </c>
      <c r="E724" s="484" t="s">
        <v>134</v>
      </c>
      <c r="F724" s="485">
        <v>649</v>
      </c>
      <c r="G724" s="593">
        <v>40556</v>
      </c>
      <c r="H724" s="326" t="s">
        <v>37</v>
      </c>
      <c r="I724" s="487">
        <v>3000</v>
      </c>
      <c r="J724" s="488" t="s">
        <v>46</v>
      </c>
      <c r="K724" s="489">
        <v>4.0999999999999996</v>
      </c>
      <c r="L724" s="490" t="s">
        <v>68</v>
      </c>
      <c r="M724" s="491" t="s">
        <v>39</v>
      </c>
      <c r="N724" s="492" t="s">
        <v>985</v>
      </c>
      <c r="O724" s="493">
        <v>4.8</v>
      </c>
      <c r="P724" s="464">
        <v>2000000</v>
      </c>
      <c r="Q724" s="464">
        <v>2000000</v>
      </c>
      <c r="R724" s="464">
        <v>45158320</v>
      </c>
      <c r="S724" s="464">
        <v>421729</v>
      </c>
      <c r="T724" s="464">
        <v>45580049</v>
      </c>
      <c r="U724" s="495" t="s">
        <v>645</v>
      </c>
      <c r="V724" s="496">
        <v>0</v>
      </c>
      <c r="W724" s="496">
        <v>0</v>
      </c>
      <c r="X724" s="496">
        <v>0</v>
      </c>
      <c r="Y724" s="496">
        <v>0</v>
      </c>
      <c r="Z724" s="497" t="s">
        <v>1062</v>
      </c>
    </row>
    <row r="725" spans="2:26">
      <c r="B725" s="591">
        <v>76012676</v>
      </c>
      <c r="C725" s="592">
        <v>4</v>
      </c>
      <c r="D725" s="484" t="s">
        <v>1061</v>
      </c>
      <c r="E725" s="484" t="s">
        <v>134</v>
      </c>
      <c r="F725" s="485">
        <v>649</v>
      </c>
      <c r="G725" s="593">
        <v>40556</v>
      </c>
      <c r="H725" s="326" t="s">
        <v>162</v>
      </c>
      <c r="I725" s="487">
        <v>60000000</v>
      </c>
      <c r="J725" s="488" t="s">
        <v>87</v>
      </c>
      <c r="K725" s="489">
        <v>7.2</v>
      </c>
      <c r="L725" s="490" t="s">
        <v>68</v>
      </c>
      <c r="M725" s="491" t="s">
        <v>39</v>
      </c>
      <c r="N725" s="492" t="s">
        <v>985</v>
      </c>
      <c r="O725" s="493">
        <v>4.8</v>
      </c>
      <c r="P725" s="464"/>
      <c r="Q725" s="464"/>
      <c r="R725" s="464">
        <v>0</v>
      </c>
      <c r="S725" s="464"/>
      <c r="T725" s="464"/>
      <c r="U725" s="495">
        <v>0</v>
      </c>
      <c r="V725" s="496">
        <v>0</v>
      </c>
      <c r="W725" s="496" t="s">
        <v>988</v>
      </c>
      <c r="X725" s="496">
        <v>0</v>
      </c>
      <c r="Y725" s="496">
        <v>0</v>
      </c>
      <c r="Z725" s="497" t="s">
        <v>1062</v>
      </c>
    </row>
    <row r="726" spans="2:26">
      <c r="B726" s="591">
        <v>76012676</v>
      </c>
      <c r="C726" s="592">
        <v>4</v>
      </c>
      <c r="D726" s="484" t="s">
        <v>1061</v>
      </c>
      <c r="E726" s="484" t="s">
        <v>134</v>
      </c>
      <c r="F726" s="485">
        <v>649</v>
      </c>
      <c r="G726" s="593">
        <v>40556</v>
      </c>
      <c r="H726" s="326" t="s">
        <v>37</v>
      </c>
      <c r="I726" s="487">
        <v>3000</v>
      </c>
      <c r="J726" s="488" t="s">
        <v>89</v>
      </c>
      <c r="K726" s="489">
        <v>4.3</v>
      </c>
      <c r="L726" s="490" t="s">
        <v>68</v>
      </c>
      <c r="M726" s="491" t="s">
        <v>39</v>
      </c>
      <c r="N726" s="492" t="s">
        <v>985</v>
      </c>
      <c r="O726" s="493">
        <v>9.8000000000000007</v>
      </c>
      <c r="P726" s="464"/>
      <c r="Q726" s="464"/>
      <c r="R726" s="464">
        <v>0</v>
      </c>
      <c r="S726" s="464"/>
      <c r="T726" s="464"/>
      <c r="U726" s="495" t="s">
        <v>645</v>
      </c>
      <c r="V726" s="496">
        <v>0</v>
      </c>
      <c r="W726" s="496" t="s">
        <v>988</v>
      </c>
      <c r="X726" s="496">
        <v>0</v>
      </c>
      <c r="Y726" s="496">
        <v>0</v>
      </c>
      <c r="Z726" s="497" t="s">
        <v>1062</v>
      </c>
    </row>
    <row r="727" spans="2:26">
      <c r="B727" s="591">
        <v>76012676</v>
      </c>
      <c r="C727" s="592">
        <v>4</v>
      </c>
      <c r="D727" s="484" t="s">
        <v>1061</v>
      </c>
      <c r="E727" s="484" t="s">
        <v>142</v>
      </c>
      <c r="F727" s="485">
        <v>649</v>
      </c>
      <c r="G727" s="593">
        <v>40680</v>
      </c>
      <c r="H727" s="326" t="s">
        <v>37</v>
      </c>
      <c r="I727" s="487">
        <v>2500</v>
      </c>
      <c r="J727" s="488" t="s">
        <v>56</v>
      </c>
      <c r="K727" s="489">
        <v>3.7</v>
      </c>
      <c r="L727" s="490" t="s">
        <v>68</v>
      </c>
      <c r="M727" s="491" t="s">
        <v>39</v>
      </c>
      <c r="N727" s="492" t="s">
        <v>985</v>
      </c>
      <c r="O727" s="493">
        <v>4</v>
      </c>
      <c r="P727" s="464"/>
      <c r="Q727" s="464"/>
      <c r="R727" s="464">
        <v>0</v>
      </c>
      <c r="S727" s="464"/>
      <c r="T727" s="464"/>
      <c r="U727" s="495" t="s">
        <v>645</v>
      </c>
      <c r="V727" s="496">
        <v>0</v>
      </c>
      <c r="W727" s="496" t="s">
        <v>988</v>
      </c>
      <c r="X727" s="496">
        <v>0</v>
      </c>
      <c r="Y727" s="496">
        <v>0</v>
      </c>
      <c r="Z727" s="497" t="s">
        <v>1062</v>
      </c>
    </row>
    <row r="728" spans="2:26">
      <c r="B728" s="591">
        <v>76012676</v>
      </c>
      <c r="C728" s="592">
        <v>4</v>
      </c>
      <c r="D728" s="484" t="s">
        <v>1061</v>
      </c>
      <c r="E728" s="484" t="s">
        <v>984</v>
      </c>
      <c r="F728" s="485">
        <v>650</v>
      </c>
      <c r="G728" s="593">
        <v>40532</v>
      </c>
      <c r="H728" s="326" t="s">
        <v>37</v>
      </c>
      <c r="I728" s="487">
        <v>5500</v>
      </c>
      <c r="J728" s="488"/>
      <c r="K728" s="489"/>
      <c r="L728" s="490" t="s">
        <v>68</v>
      </c>
      <c r="M728" s="491" t="s">
        <v>39</v>
      </c>
      <c r="N728" s="492" t="s">
        <v>359</v>
      </c>
      <c r="O728" s="493">
        <v>30</v>
      </c>
      <c r="P728" s="464"/>
      <c r="Q728" s="464"/>
      <c r="R728" s="464"/>
      <c r="S728" s="464"/>
      <c r="T728" s="464"/>
      <c r="U728" s="495">
        <v>0</v>
      </c>
      <c r="V728" s="496">
        <v>0</v>
      </c>
      <c r="W728" s="496">
        <v>0</v>
      </c>
      <c r="X728" s="496">
        <v>0</v>
      </c>
      <c r="Y728" s="496">
        <v>0</v>
      </c>
      <c r="Z728" s="497" t="s">
        <v>1062</v>
      </c>
    </row>
    <row r="729" spans="2:26">
      <c r="B729" s="591">
        <v>76012676</v>
      </c>
      <c r="C729" s="592">
        <v>4</v>
      </c>
      <c r="D729" s="484" t="s">
        <v>1061</v>
      </c>
      <c r="E729" s="484" t="s">
        <v>134</v>
      </c>
      <c r="F729" s="485">
        <v>650</v>
      </c>
      <c r="G729" s="593">
        <v>40556</v>
      </c>
      <c r="H729" s="326" t="s">
        <v>37</v>
      </c>
      <c r="I729" s="487">
        <v>3000</v>
      </c>
      <c r="J729" s="488" t="s">
        <v>63</v>
      </c>
      <c r="K729" s="489">
        <v>4.7</v>
      </c>
      <c r="L729" s="490" t="s">
        <v>68</v>
      </c>
      <c r="M729" s="491" t="s">
        <v>39</v>
      </c>
      <c r="N729" s="492" t="s">
        <v>985</v>
      </c>
      <c r="O729" s="493">
        <v>27.8</v>
      </c>
      <c r="P729" s="464">
        <v>1000000</v>
      </c>
      <c r="Q729" s="464">
        <v>1000000</v>
      </c>
      <c r="R729" s="464">
        <v>22579160</v>
      </c>
      <c r="S729" s="464">
        <v>241722</v>
      </c>
      <c r="T729" s="464">
        <v>22820882</v>
      </c>
      <c r="U729" s="495" t="s">
        <v>645</v>
      </c>
      <c r="V729" s="496">
        <v>0</v>
      </c>
      <c r="W729" s="496">
        <v>0</v>
      </c>
      <c r="X729" s="496">
        <v>0</v>
      </c>
      <c r="Y729" s="496">
        <v>0</v>
      </c>
      <c r="Z729" s="497" t="s">
        <v>1062</v>
      </c>
    </row>
    <row r="730" spans="2:26">
      <c r="B730" s="591">
        <v>76012676</v>
      </c>
      <c r="C730" s="592">
        <v>4</v>
      </c>
      <c r="D730" s="484" t="s">
        <v>1061</v>
      </c>
      <c r="E730" s="484" t="s">
        <v>142</v>
      </c>
      <c r="F730" s="485">
        <v>650</v>
      </c>
      <c r="G730" s="593">
        <v>40680</v>
      </c>
      <c r="H730" s="326" t="s">
        <v>37</v>
      </c>
      <c r="I730" s="487">
        <v>2500</v>
      </c>
      <c r="J730" s="488" t="s">
        <v>51</v>
      </c>
      <c r="K730" s="489">
        <v>4.4000000000000004</v>
      </c>
      <c r="L730" s="490" t="s">
        <v>68</v>
      </c>
      <c r="M730" s="491" t="s">
        <v>39</v>
      </c>
      <c r="N730" s="492" t="s">
        <v>985</v>
      </c>
      <c r="O730" s="493">
        <v>17</v>
      </c>
      <c r="P730" s="464"/>
      <c r="Q730" s="464"/>
      <c r="R730" s="464">
        <v>0</v>
      </c>
      <c r="S730" s="464"/>
      <c r="T730" s="464"/>
      <c r="U730" s="495" t="s">
        <v>645</v>
      </c>
      <c r="V730" s="496">
        <v>0</v>
      </c>
      <c r="W730" s="496" t="s">
        <v>988</v>
      </c>
      <c r="X730" s="496">
        <v>0</v>
      </c>
      <c r="Y730" s="496">
        <v>0</v>
      </c>
      <c r="Z730" s="497" t="s">
        <v>1062</v>
      </c>
    </row>
    <row r="731" spans="2:26">
      <c r="B731" s="591">
        <v>76012676</v>
      </c>
      <c r="C731" s="592">
        <v>4</v>
      </c>
      <c r="D731" s="484" t="s">
        <v>1061</v>
      </c>
      <c r="E731" s="484" t="s">
        <v>984</v>
      </c>
      <c r="F731" s="485">
        <v>667</v>
      </c>
      <c r="G731" s="593">
        <v>40689</v>
      </c>
      <c r="H731" s="326" t="s">
        <v>37</v>
      </c>
      <c r="I731" s="487">
        <v>7000</v>
      </c>
      <c r="J731" s="488"/>
      <c r="K731" s="489"/>
      <c r="L731" s="490" t="s">
        <v>68</v>
      </c>
      <c r="M731" s="491" t="s">
        <v>39</v>
      </c>
      <c r="N731" s="492" t="s">
        <v>49</v>
      </c>
      <c r="O731" s="493">
        <v>10</v>
      </c>
      <c r="P731" s="464"/>
      <c r="Q731" s="464"/>
      <c r="R731" s="464"/>
      <c r="S731" s="464"/>
      <c r="T731" s="464"/>
      <c r="U731" s="495">
        <v>0</v>
      </c>
      <c r="V731" s="496">
        <v>0</v>
      </c>
      <c r="W731" s="496">
        <v>0</v>
      </c>
      <c r="X731" s="496">
        <v>0</v>
      </c>
      <c r="Y731" s="496">
        <v>0</v>
      </c>
      <c r="Z731" s="497" t="s">
        <v>1062</v>
      </c>
    </row>
    <row r="732" spans="2:26">
      <c r="B732" s="591">
        <v>76012676</v>
      </c>
      <c r="C732" s="592">
        <v>4</v>
      </c>
      <c r="D732" s="484" t="s">
        <v>1061</v>
      </c>
      <c r="E732" s="484" t="s">
        <v>134</v>
      </c>
      <c r="F732" s="485">
        <v>667</v>
      </c>
      <c r="G732" s="593">
        <v>40695</v>
      </c>
      <c r="H732" s="326" t="s">
        <v>37</v>
      </c>
      <c r="I732" s="487">
        <v>2000</v>
      </c>
      <c r="J732" s="488" t="s">
        <v>46</v>
      </c>
      <c r="K732" s="489">
        <v>3.4</v>
      </c>
      <c r="L732" s="490" t="s">
        <v>68</v>
      </c>
      <c r="M732" s="491" t="s">
        <v>985</v>
      </c>
      <c r="N732" s="492" t="s">
        <v>985</v>
      </c>
      <c r="O732" s="493">
        <v>5</v>
      </c>
      <c r="P732" s="464">
        <v>2000000</v>
      </c>
      <c r="Q732" s="464">
        <v>2000000</v>
      </c>
      <c r="R732" s="464">
        <v>45158320</v>
      </c>
      <c r="S732" s="464">
        <v>249600</v>
      </c>
      <c r="T732" s="464">
        <v>45407920</v>
      </c>
      <c r="U732" s="495" t="s">
        <v>645</v>
      </c>
      <c r="V732" s="496">
        <v>0</v>
      </c>
      <c r="W732" s="496">
        <v>0</v>
      </c>
      <c r="X732" s="496">
        <v>0</v>
      </c>
      <c r="Y732" s="496">
        <v>0</v>
      </c>
      <c r="Z732" s="497"/>
    </row>
    <row r="733" spans="2:26">
      <c r="B733" s="591">
        <v>76012676</v>
      </c>
      <c r="C733" s="592">
        <v>4</v>
      </c>
      <c r="D733" s="484" t="s">
        <v>1061</v>
      </c>
      <c r="E733" s="484" t="s">
        <v>142</v>
      </c>
      <c r="F733" s="485">
        <v>667</v>
      </c>
      <c r="G733" s="593">
        <v>41026</v>
      </c>
      <c r="H733" s="326" t="s">
        <v>37</v>
      </c>
      <c r="I733" s="487">
        <v>2000</v>
      </c>
      <c r="J733" s="488" t="s">
        <v>89</v>
      </c>
      <c r="K733" s="489">
        <v>5.2</v>
      </c>
      <c r="L733" s="490" t="s">
        <v>68</v>
      </c>
      <c r="M733" s="491" t="s">
        <v>985</v>
      </c>
      <c r="N733" s="492" t="s">
        <v>985</v>
      </c>
      <c r="O733" s="493">
        <v>5</v>
      </c>
      <c r="P733" s="464">
        <v>2000000</v>
      </c>
      <c r="Q733" s="464">
        <v>2000000</v>
      </c>
      <c r="R733" s="464">
        <v>45158320</v>
      </c>
      <c r="S733" s="464">
        <v>567018</v>
      </c>
      <c r="T733" s="464">
        <v>45725338</v>
      </c>
      <c r="U733" s="495" t="s">
        <v>645</v>
      </c>
      <c r="V733" s="496">
        <v>0</v>
      </c>
      <c r="W733" s="496">
        <v>0</v>
      </c>
      <c r="X733" s="496">
        <v>0</v>
      </c>
      <c r="Y733" s="496">
        <v>0</v>
      </c>
      <c r="Z733" s="497"/>
    </row>
    <row r="734" spans="2:26">
      <c r="B734" s="591">
        <v>76012676</v>
      </c>
      <c r="C734" s="592">
        <v>4</v>
      </c>
      <c r="D734" s="484" t="s">
        <v>1061</v>
      </c>
      <c r="E734" s="484" t="s">
        <v>984</v>
      </c>
      <c r="F734" s="485">
        <v>668</v>
      </c>
      <c r="G734" s="593">
        <v>40689</v>
      </c>
      <c r="H734" s="326" t="s">
        <v>37</v>
      </c>
      <c r="I734" s="487">
        <v>7000</v>
      </c>
      <c r="J734" s="488"/>
      <c r="K734" s="489"/>
      <c r="L734" s="490" t="s">
        <v>68</v>
      </c>
      <c r="M734" s="491" t="s">
        <v>39</v>
      </c>
      <c r="N734" s="492" t="s">
        <v>49</v>
      </c>
      <c r="O734" s="493">
        <v>30</v>
      </c>
      <c r="P734" s="464"/>
      <c r="Q734" s="464"/>
      <c r="R734" s="464"/>
      <c r="S734" s="464"/>
      <c r="T734" s="464"/>
      <c r="U734" s="495">
        <v>0</v>
      </c>
      <c r="V734" s="496">
        <v>0</v>
      </c>
      <c r="W734" s="496">
        <v>0</v>
      </c>
      <c r="X734" s="496">
        <v>0</v>
      </c>
      <c r="Y734" s="496">
        <v>0</v>
      </c>
      <c r="Z734" s="497" t="s">
        <v>1062</v>
      </c>
    </row>
    <row r="735" spans="2:26">
      <c r="B735" s="591">
        <v>76012676</v>
      </c>
      <c r="C735" s="592">
        <v>4</v>
      </c>
      <c r="D735" s="484" t="s">
        <v>1061</v>
      </c>
      <c r="E735" s="484" t="s">
        <v>134</v>
      </c>
      <c r="F735" s="485">
        <v>668</v>
      </c>
      <c r="G735" s="593">
        <v>40695</v>
      </c>
      <c r="H735" s="326" t="s">
        <v>37</v>
      </c>
      <c r="I735" s="487">
        <v>3000</v>
      </c>
      <c r="J735" s="488" t="s">
        <v>87</v>
      </c>
      <c r="K735" s="489">
        <v>3.8</v>
      </c>
      <c r="L735" s="490" t="s">
        <v>68</v>
      </c>
      <c r="M735" s="491" t="s">
        <v>985</v>
      </c>
      <c r="N735" s="492" t="s">
        <v>985</v>
      </c>
      <c r="O735" s="493">
        <v>21</v>
      </c>
      <c r="P735" s="464">
        <v>3000000</v>
      </c>
      <c r="Q735" s="464">
        <v>3000000</v>
      </c>
      <c r="R735" s="464">
        <v>67737480</v>
      </c>
      <c r="S735" s="464">
        <v>418040</v>
      </c>
      <c r="T735" s="464">
        <v>68155520</v>
      </c>
      <c r="U735" s="495" t="s">
        <v>645</v>
      </c>
      <c r="V735" s="496">
        <v>0</v>
      </c>
      <c r="W735" s="496">
        <v>0</v>
      </c>
      <c r="X735" s="496">
        <v>0</v>
      </c>
      <c r="Y735" s="496">
        <v>0</v>
      </c>
      <c r="Z735" s="497"/>
    </row>
    <row r="736" spans="2:26">
      <c r="B736" s="591">
        <v>86547900</v>
      </c>
      <c r="C736" s="592" t="s">
        <v>75</v>
      </c>
      <c r="D736" s="484" t="s">
        <v>1063</v>
      </c>
      <c r="E736" s="484" t="s">
        <v>984</v>
      </c>
      <c r="F736" s="485">
        <v>615</v>
      </c>
      <c r="G736" s="593">
        <v>40099</v>
      </c>
      <c r="H736" s="326" t="s">
        <v>37</v>
      </c>
      <c r="I736" s="487">
        <v>2000</v>
      </c>
      <c r="J736" s="488"/>
      <c r="K736" s="489"/>
      <c r="L736" s="490" t="s">
        <v>68</v>
      </c>
      <c r="M736" s="491" t="s">
        <v>39</v>
      </c>
      <c r="N736" s="492" t="s">
        <v>985</v>
      </c>
      <c r="O736" s="493">
        <v>10</v>
      </c>
      <c r="P736" s="464"/>
      <c r="Q736" s="464"/>
      <c r="R736" s="464"/>
      <c r="S736" s="464"/>
      <c r="T736" s="464"/>
      <c r="U736" s="495">
        <v>0</v>
      </c>
      <c r="V736" s="496">
        <v>0</v>
      </c>
      <c r="W736" s="496">
        <v>0</v>
      </c>
      <c r="X736" s="496">
        <v>0</v>
      </c>
      <c r="Y736" s="496">
        <v>0</v>
      </c>
      <c r="Z736" s="497"/>
    </row>
    <row r="737" spans="2:26">
      <c r="B737" s="591">
        <v>86547900</v>
      </c>
      <c r="C737" s="592" t="s">
        <v>75</v>
      </c>
      <c r="D737" s="484" t="s">
        <v>1063</v>
      </c>
      <c r="E737" s="484" t="s">
        <v>134</v>
      </c>
      <c r="F737" s="485">
        <v>615</v>
      </c>
      <c r="G737" s="593">
        <v>40108</v>
      </c>
      <c r="H737" s="326" t="s">
        <v>37</v>
      </c>
      <c r="I737" s="487">
        <v>2000</v>
      </c>
      <c r="J737" s="488" t="s">
        <v>56</v>
      </c>
      <c r="K737" s="489">
        <v>3.1</v>
      </c>
      <c r="L737" s="490" t="s">
        <v>68</v>
      </c>
      <c r="M737" s="491" t="s">
        <v>39</v>
      </c>
      <c r="N737" s="492" t="s">
        <v>985</v>
      </c>
      <c r="O737" s="493">
        <v>7</v>
      </c>
      <c r="P737" s="464"/>
      <c r="Q737" s="464"/>
      <c r="R737" s="464">
        <v>0</v>
      </c>
      <c r="S737" s="464"/>
      <c r="T737" s="464"/>
      <c r="U737" s="495" t="s">
        <v>645</v>
      </c>
      <c r="V737" s="496">
        <v>0</v>
      </c>
      <c r="W737" s="496" t="s">
        <v>988</v>
      </c>
      <c r="X737" s="496">
        <v>0</v>
      </c>
      <c r="Y737" s="496">
        <v>0</v>
      </c>
      <c r="Z737" s="497"/>
    </row>
    <row r="738" spans="2:26">
      <c r="B738" s="591">
        <v>86547900</v>
      </c>
      <c r="C738" s="592" t="s">
        <v>75</v>
      </c>
      <c r="D738" s="484" t="s">
        <v>1063</v>
      </c>
      <c r="E738" s="484" t="s">
        <v>984</v>
      </c>
      <c r="F738" s="485">
        <v>616</v>
      </c>
      <c r="G738" s="593">
        <v>40099</v>
      </c>
      <c r="H738" s="326" t="s">
        <v>37</v>
      </c>
      <c r="I738" s="487">
        <v>2000</v>
      </c>
      <c r="J738" s="488"/>
      <c r="K738" s="489"/>
      <c r="L738" s="490" t="s">
        <v>68</v>
      </c>
      <c r="M738" s="491" t="s">
        <v>39</v>
      </c>
      <c r="N738" s="492" t="s">
        <v>985</v>
      </c>
      <c r="O738" s="493">
        <v>30</v>
      </c>
      <c r="P738" s="464"/>
      <c r="Q738" s="464"/>
      <c r="R738" s="464"/>
      <c r="S738" s="464"/>
      <c r="T738" s="464"/>
      <c r="U738" s="495">
        <v>0</v>
      </c>
      <c r="V738" s="496">
        <v>0</v>
      </c>
      <c r="W738" s="496">
        <v>0</v>
      </c>
      <c r="X738" s="496">
        <v>0</v>
      </c>
      <c r="Y738" s="496">
        <v>0</v>
      </c>
      <c r="Z738" s="497"/>
    </row>
    <row r="739" spans="2:26">
      <c r="B739" s="591">
        <v>86547900</v>
      </c>
      <c r="C739" s="592" t="s">
        <v>75</v>
      </c>
      <c r="D739" s="484" t="s">
        <v>1063</v>
      </c>
      <c r="E739" s="484" t="s">
        <v>134</v>
      </c>
      <c r="F739" s="485">
        <v>616</v>
      </c>
      <c r="G739" s="593">
        <v>40108</v>
      </c>
      <c r="H739" s="326" t="s">
        <v>37</v>
      </c>
      <c r="I739" s="487">
        <v>2000</v>
      </c>
      <c r="J739" s="488" t="s">
        <v>51</v>
      </c>
      <c r="K739" s="489">
        <v>4.4000000000000004</v>
      </c>
      <c r="L739" s="490" t="s">
        <v>68</v>
      </c>
      <c r="M739" s="491" t="s">
        <v>39</v>
      </c>
      <c r="N739" s="492" t="s">
        <v>985</v>
      </c>
      <c r="O739" s="493">
        <v>21</v>
      </c>
      <c r="P739" s="464">
        <v>1750000</v>
      </c>
      <c r="Q739" s="464">
        <v>1750000</v>
      </c>
      <c r="R739" s="464">
        <v>39513530</v>
      </c>
      <c r="S739" s="464">
        <v>644945</v>
      </c>
      <c r="T739" s="464">
        <v>40158475</v>
      </c>
      <c r="U739" s="495" t="s">
        <v>645</v>
      </c>
      <c r="V739" s="496">
        <v>0</v>
      </c>
      <c r="W739" s="496">
        <v>0</v>
      </c>
      <c r="X739" s="496">
        <v>0</v>
      </c>
      <c r="Y739" s="496">
        <v>0</v>
      </c>
      <c r="Z739" s="497"/>
    </row>
    <row r="740" spans="2:26">
      <c r="B740" s="591">
        <v>76073162</v>
      </c>
      <c r="C740" s="592">
        <v>5</v>
      </c>
      <c r="D740" s="499" t="s">
        <v>1064</v>
      </c>
      <c r="E740" s="484" t="s">
        <v>984</v>
      </c>
      <c r="F740" s="498">
        <v>301</v>
      </c>
      <c r="G740" s="593">
        <v>37516</v>
      </c>
      <c r="H740" s="326" t="s">
        <v>37</v>
      </c>
      <c r="I740" s="487">
        <v>2600</v>
      </c>
      <c r="J740" s="488"/>
      <c r="K740" s="489"/>
      <c r="L740" s="490" t="s">
        <v>985</v>
      </c>
      <c r="M740" s="491" t="s">
        <v>985</v>
      </c>
      <c r="N740" s="492" t="s">
        <v>985</v>
      </c>
      <c r="O740" s="493">
        <v>10</v>
      </c>
      <c r="P740" s="464"/>
      <c r="Q740" s="464"/>
      <c r="R740" s="464"/>
      <c r="S740" s="464"/>
      <c r="T740" s="464"/>
      <c r="U740" s="495">
        <v>0</v>
      </c>
      <c r="V740" s="496">
        <v>0</v>
      </c>
      <c r="W740" s="496">
        <v>0</v>
      </c>
      <c r="X740" s="496">
        <v>0</v>
      </c>
      <c r="Y740" s="496">
        <v>0</v>
      </c>
      <c r="Z740" s="501" t="s">
        <v>1065</v>
      </c>
    </row>
    <row r="741" spans="2:26">
      <c r="B741" s="591">
        <v>76073162</v>
      </c>
      <c r="C741" s="592" t="s">
        <v>107</v>
      </c>
      <c r="D741" s="499" t="s">
        <v>1064</v>
      </c>
      <c r="E741" s="484" t="s">
        <v>134</v>
      </c>
      <c r="F741" s="498">
        <v>301</v>
      </c>
      <c r="G741" s="593">
        <v>37516</v>
      </c>
      <c r="H741" s="326" t="s">
        <v>37</v>
      </c>
      <c r="I741" s="487">
        <v>5500</v>
      </c>
      <c r="J741" s="488" t="s">
        <v>140</v>
      </c>
      <c r="K741" s="489">
        <v>4.5</v>
      </c>
      <c r="L741" s="490" t="s">
        <v>49</v>
      </c>
      <c r="M741" s="491" t="s">
        <v>985</v>
      </c>
      <c r="N741" s="492" t="s">
        <v>985</v>
      </c>
      <c r="O741" s="493">
        <v>7</v>
      </c>
      <c r="P741" s="464">
        <v>2600000</v>
      </c>
      <c r="Q741" s="464">
        <v>0</v>
      </c>
      <c r="R741" s="464">
        <v>0</v>
      </c>
      <c r="S741" s="464"/>
      <c r="T741" s="464"/>
      <c r="U741" s="495" t="s">
        <v>645</v>
      </c>
      <c r="V741" s="496">
        <v>0</v>
      </c>
      <c r="W741" s="496">
        <v>0</v>
      </c>
      <c r="X741" s="496" t="s">
        <v>990</v>
      </c>
      <c r="Y741" s="496" t="s">
        <v>987</v>
      </c>
      <c r="Z741" s="497" t="s">
        <v>993</v>
      </c>
    </row>
    <row r="742" spans="2:26">
      <c r="B742" s="591">
        <v>76073162</v>
      </c>
      <c r="C742" s="592" t="s">
        <v>107</v>
      </c>
      <c r="D742" s="499" t="s">
        <v>1064</v>
      </c>
      <c r="E742" s="484" t="s">
        <v>142</v>
      </c>
      <c r="F742" s="498">
        <v>301</v>
      </c>
      <c r="G742" s="593">
        <v>38796</v>
      </c>
      <c r="H742" s="326" t="s">
        <v>37</v>
      </c>
      <c r="I742" s="487">
        <v>1800</v>
      </c>
      <c r="J742" s="488" t="s">
        <v>53</v>
      </c>
      <c r="K742" s="489" t="s">
        <v>143</v>
      </c>
      <c r="L742" s="490" t="s">
        <v>68</v>
      </c>
      <c r="M742" s="491" t="s">
        <v>985</v>
      </c>
      <c r="N742" s="492" t="s">
        <v>985</v>
      </c>
      <c r="O742" s="493">
        <v>10</v>
      </c>
      <c r="P742" s="464">
        <v>900000</v>
      </c>
      <c r="Q742" s="464">
        <v>900000</v>
      </c>
      <c r="R742" s="464">
        <v>20321244</v>
      </c>
      <c r="S742" s="464">
        <v>519745</v>
      </c>
      <c r="T742" s="464">
        <v>20840989</v>
      </c>
      <c r="U742" s="495" t="s">
        <v>645</v>
      </c>
      <c r="V742" s="496">
        <v>0</v>
      </c>
      <c r="W742" s="496">
        <v>0</v>
      </c>
      <c r="X742" s="496">
        <v>0</v>
      </c>
      <c r="Y742" s="496" t="s">
        <v>987</v>
      </c>
      <c r="Z742" s="497" t="s">
        <v>993</v>
      </c>
    </row>
    <row r="743" spans="2:26">
      <c r="B743" s="591">
        <v>76073162</v>
      </c>
      <c r="C743" s="592" t="s">
        <v>107</v>
      </c>
      <c r="D743" s="499" t="s">
        <v>1064</v>
      </c>
      <c r="E743" s="484" t="s">
        <v>984</v>
      </c>
      <c r="F743" s="485">
        <v>397</v>
      </c>
      <c r="G743" s="593">
        <v>38317</v>
      </c>
      <c r="H743" s="326" t="s">
        <v>37</v>
      </c>
      <c r="I743" s="487">
        <v>2500</v>
      </c>
      <c r="J743" s="488"/>
      <c r="K743" s="489"/>
      <c r="L743" s="490" t="s">
        <v>68</v>
      </c>
      <c r="M743" s="491" t="s">
        <v>985</v>
      </c>
      <c r="N743" s="492" t="s">
        <v>985</v>
      </c>
      <c r="O743" s="493">
        <v>10</v>
      </c>
      <c r="P743" s="464"/>
      <c r="Q743" s="464"/>
      <c r="R743" s="464"/>
      <c r="S743" s="464"/>
      <c r="T743" s="464"/>
      <c r="U743" s="495">
        <v>0</v>
      </c>
      <c r="V743" s="496">
        <v>0</v>
      </c>
      <c r="W743" s="496">
        <v>0</v>
      </c>
      <c r="X743" s="496">
        <v>0</v>
      </c>
      <c r="Y743" s="496">
        <v>0</v>
      </c>
      <c r="Z743" s="501" t="s">
        <v>1065</v>
      </c>
    </row>
    <row r="744" spans="2:26">
      <c r="B744" s="591">
        <v>76073162</v>
      </c>
      <c r="C744" s="592" t="s">
        <v>107</v>
      </c>
      <c r="D744" s="499" t="s">
        <v>1064</v>
      </c>
      <c r="E744" s="484" t="s">
        <v>134</v>
      </c>
      <c r="F744" s="485">
        <v>397</v>
      </c>
      <c r="G744" s="593">
        <v>38317</v>
      </c>
      <c r="H744" s="326" t="s">
        <v>37</v>
      </c>
      <c r="I744" s="487">
        <v>2500</v>
      </c>
      <c r="J744" s="488" t="s">
        <v>56</v>
      </c>
      <c r="K744" s="489">
        <v>3.5</v>
      </c>
      <c r="L744" s="490" t="s">
        <v>68</v>
      </c>
      <c r="M744" s="491" t="s">
        <v>985</v>
      </c>
      <c r="N744" s="492" t="s">
        <v>985</v>
      </c>
      <c r="O744" s="493">
        <v>8</v>
      </c>
      <c r="P744" s="464">
        <v>2100000</v>
      </c>
      <c r="Q744" s="464">
        <v>0</v>
      </c>
      <c r="R744" s="464">
        <v>0</v>
      </c>
      <c r="S744" s="464"/>
      <c r="T744" s="464"/>
      <c r="U744" s="495" t="s">
        <v>645</v>
      </c>
      <c r="V744" s="496">
        <v>0</v>
      </c>
      <c r="W744" s="496">
        <v>0</v>
      </c>
      <c r="X744" s="496" t="s">
        <v>990</v>
      </c>
      <c r="Y744" s="496" t="s">
        <v>987</v>
      </c>
      <c r="Z744" s="497"/>
    </row>
    <row r="745" spans="2:26">
      <c r="B745" s="591">
        <v>76073162</v>
      </c>
      <c r="C745" s="592" t="s">
        <v>107</v>
      </c>
      <c r="D745" s="499" t="s">
        <v>1064</v>
      </c>
      <c r="E745" s="484" t="s">
        <v>984</v>
      </c>
      <c r="F745" s="485">
        <v>398</v>
      </c>
      <c r="G745" s="593">
        <v>38317</v>
      </c>
      <c r="H745" s="326" t="s">
        <v>37</v>
      </c>
      <c r="I745" s="487">
        <v>3000</v>
      </c>
      <c r="J745" s="488"/>
      <c r="K745" s="489"/>
      <c r="L745" s="490" t="s">
        <v>68</v>
      </c>
      <c r="M745" s="491" t="s">
        <v>985</v>
      </c>
      <c r="N745" s="492" t="s">
        <v>985</v>
      </c>
      <c r="O745" s="493">
        <v>25</v>
      </c>
      <c r="P745" s="464"/>
      <c r="Q745" s="464"/>
      <c r="R745" s="464"/>
      <c r="S745" s="464"/>
      <c r="T745" s="464"/>
      <c r="U745" s="495">
        <v>0</v>
      </c>
      <c r="V745" s="496">
        <v>0</v>
      </c>
      <c r="W745" s="496">
        <v>0</v>
      </c>
      <c r="X745" s="496">
        <v>0</v>
      </c>
      <c r="Y745" s="496">
        <v>0</v>
      </c>
      <c r="Z745" s="501" t="s">
        <v>1065</v>
      </c>
    </row>
    <row r="746" spans="2:26">
      <c r="B746" s="591">
        <v>76073162</v>
      </c>
      <c r="C746" s="592" t="s">
        <v>107</v>
      </c>
      <c r="D746" s="499" t="s">
        <v>1064</v>
      </c>
      <c r="E746" s="484" t="s">
        <v>134</v>
      </c>
      <c r="F746" s="485">
        <v>398</v>
      </c>
      <c r="G746" s="593">
        <v>38317</v>
      </c>
      <c r="H746" s="326" t="s">
        <v>37</v>
      </c>
      <c r="I746" s="487">
        <v>3000</v>
      </c>
      <c r="J746" s="488" t="s">
        <v>51</v>
      </c>
      <c r="K746" s="489">
        <v>5.25</v>
      </c>
      <c r="L746" s="490" t="s">
        <v>68</v>
      </c>
      <c r="M746" s="491" t="s">
        <v>985</v>
      </c>
      <c r="N746" s="492" t="s">
        <v>985</v>
      </c>
      <c r="O746" s="493">
        <v>25</v>
      </c>
      <c r="P746" s="464">
        <v>2400000</v>
      </c>
      <c r="Q746" s="464">
        <v>2400000</v>
      </c>
      <c r="R746" s="464">
        <v>54189984</v>
      </c>
      <c r="S746" s="464">
        <v>701486</v>
      </c>
      <c r="T746" s="464">
        <v>54891470</v>
      </c>
      <c r="U746" s="495" t="s">
        <v>645</v>
      </c>
      <c r="V746" s="496">
        <v>0</v>
      </c>
      <c r="W746" s="496">
        <v>0</v>
      </c>
      <c r="X746" s="496">
        <v>0</v>
      </c>
      <c r="Y746" s="496" t="s">
        <v>987</v>
      </c>
      <c r="Z746" s="497"/>
    </row>
    <row r="747" spans="2:26">
      <c r="B747" s="591">
        <v>76073162</v>
      </c>
      <c r="C747" s="592">
        <v>5</v>
      </c>
      <c r="D747" s="499" t="s">
        <v>1064</v>
      </c>
      <c r="E747" s="484" t="s">
        <v>984</v>
      </c>
      <c r="F747" s="485">
        <v>664</v>
      </c>
      <c r="G747" s="593">
        <v>40682</v>
      </c>
      <c r="H747" s="326" t="s">
        <v>37</v>
      </c>
      <c r="I747" s="487">
        <v>10000</v>
      </c>
      <c r="J747" s="488"/>
      <c r="K747" s="489"/>
      <c r="L747" s="490" t="s">
        <v>68</v>
      </c>
      <c r="M747" s="491" t="s">
        <v>39</v>
      </c>
      <c r="N747" s="492" t="s">
        <v>49</v>
      </c>
      <c r="O747" s="493">
        <v>10</v>
      </c>
      <c r="P747" s="464"/>
      <c r="Q747" s="464"/>
      <c r="R747" s="464"/>
      <c r="S747" s="464"/>
      <c r="T747" s="464"/>
      <c r="U747" s="495">
        <v>0</v>
      </c>
      <c r="V747" s="496">
        <v>0</v>
      </c>
      <c r="W747" s="496">
        <v>0</v>
      </c>
      <c r="X747" s="496">
        <v>0</v>
      </c>
      <c r="Y747" s="496">
        <v>0</v>
      </c>
      <c r="Z747" s="501" t="s">
        <v>1065</v>
      </c>
    </row>
    <row r="748" spans="2:26">
      <c r="B748" s="591">
        <v>76073162</v>
      </c>
      <c r="C748" s="592">
        <v>5</v>
      </c>
      <c r="D748" s="499" t="s">
        <v>1064</v>
      </c>
      <c r="E748" s="484" t="s">
        <v>134</v>
      </c>
      <c r="F748" s="485">
        <v>664</v>
      </c>
      <c r="G748" s="593">
        <v>40814</v>
      </c>
      <c r="H748" s="326" t="s">
        <v>37</v>
      </c>
      <c r="I748" s="487">
        <v>2000</v>
      </c>
      <c r="J748" s="488" t="s">
        <v>60</v>
      </c>
      <c r="K748" s="489">
        <v>3</v>
      </c>
      <c r="L748" s="490" t="s">
        <v>68</v>
      </c>
      <c r="M748" s="491" t="s">
        <v>985</v>
      </c>
      <c r="N748" s="492" t="s">
        <v>985</v>
      </c>
      <c r="O748" s="493">
        <v>8</v>
      </c>
      <c r="P748" s="464">
        <v>1000000</v>
      </c>
      <c r="Q748" s="464">
        <v>1000000</v>
      </c>
      <c r="R748" s="464">
        <v>22579160</v>
      </c>
      <c r="S748" s="464">
        <v>244175</v>
      </c>
      <c r="T748" s="464">
        <v>22823335</v>
      </c>
      <c r="U748" s="495" t="s">
        <v>645</v>
      </c>
      <c r="V748" s="496">
        <v>0</v>
      </c>
      <c r="W748" s="496">
        <v>0</v>
      </c>
      <c r="X748" s="496">
        <v>0</v>
      </c>
      <c r="Y748" s="496">
        <v>0</v>
      </c>
      <c r="Z748" s="497"/>
    </row>
    <row r="749" spans="2:26">
      <c r="B749" s="591">
        <v>76073162</v>
      </c>
      <c r="C749" s="592">
        <v>5</v>
      </c>
      <c r="D749" s="499" t="s">
        <v>1064</v>
      </c>
      <c r="E749" s="484" t="s">
        <v>984</v>
      </c>
      <c r="F749" s="485">
        <v>665</v>
      </c>
      <c r="G749" s="593">
        <v>40682</v>
      </c>
      <c r="H749" s="326" t="s">
        <v>37</v>
      </c>
      <c r="I749" s="487">
        <v>10000</v>
      </c>
      <c r="J749" s="488"/>
      <c r="K749" s="489"/>
      <c r="L749" s="490" t="s">
        <v>68</v>
      </c>
      <c r="M749" s="491" t="s">
        <v>39</v>
      </c>
      <c r="N749" s="492" t="s">
        <v>49</v>
      </c>
      <c r="O749" s="493">
        <v>30</v>
      </c>
      <c r="P749" s="464"/>
      <c r="Q749" s="464"/>
      <c r="R749" s="464"/>
      <c r="S749" s="464"/>
      <c r="T749" s="464"/>
      <c r="U749" s="495">
        <v>0</v>
      </c>
      <c r="V749" s="496">
        <v>0</v>
      </c>
      <c r="W749" s="496">
        <v>0</v>
      </c>
      <c r="X749" s="496">
        <v>0</v>
      </c>
      <c r="Y749" s="496">
        <v>0</v>
      </c>
      <c r="Z749" s="501" t="s">
        <v>1065</v>
      </c>
    </row>
    <row r="750" spans="2:26">
      <c r="B750" s="591">
        <v>76073162</v>
      </c>
      <c r="C750" s="592">
        <v>5</v>
      </c>
      <c r="D750" s="499" t="s">
        <v>1064</v>
      </c>
      <c r="E750" s="484" t="s">
        <v>134</v>
      </c>
      <c r="F750" s="485">
        <v>665</v>
      </c>
      <c r="G750" s="593">
        <v>40777</v>
      </c>
      <c r="H750" s="326" t="s">
        <v>37</v>
      </c>
      <c r="I750" s="487">
        <v>2000</v>
      </c>
      <c r="J750" s="488" t="s">
        <v>59</v>
      </c>
      <c r="K750" s="489">
        <v>3.35</v>
      </c>
      <c r="L750" s="490" t="s">
        <v>68</v>
      </c>
      <c r="M750" s="491" t="s">
        <v>985</v>
      </c>
      <c r="N750" s="492" t="s">
        <v>985</v>
      </c>
      <c r="O750" s="493">
        <v>21</v>
      </c>
      <c r="P750" s="464"/>
      <c r="Q750" s="464"/>
      <c r="R750" s="464">
        <v>0</v>
      </c>
      <c r="S750" s="464"/>
      <c r="T750" s="464"/>
      <c r="U750" s="495" t="s">
        <v>645</v>
      </c>
      <c r="V750" s="496">
        <v>0</v>
      </c>
      <c r="W750" s="496" t="s">
        <v>988</v>
      </c>
      <c r="X750" s="496">
        <v>0</v>
      </c>
      <c r="Y750" s="496">
        <v>0</v>
      </c>
      <c r="Z750" s="497"/>
    </row>
    <row r="751" spans="2:26">
      <c r="B751" s="591">
        <v>76073162</v>
      </c>
      <c r="C751" s="592">
        <v>5</v>
      </c>
      <c r="D751" s="499" t="s">
        <v>1064</v>
      </c>
      <c r="E751" s="484" t="s">
        <v>142</v>
      </c>
      <c r="F751" s="485">
        <v>665</v>
      </c>
      <c r="G751" s="593">
        <v>40814</v>
      </c>
      <c r="H751" s="326" t="s">
        <v>37</v>
      </c>
      <c r="I751" s="487">
        <v>2000</v>
      </c>
      <c r="J751" s="488" t="s">
        <v>64</v>
      </c>
      <c r="K751" s="489">
        <v>3.6</v>
      </c>
      <c r="L751" s="490" t="s">
        <v>68</v>
      </c>
      <c r="M751" s="491" t="s">
        <v>985</v>
      </c>
      <c r="N751" s="492" t="s">
        <v>985</v>
      </c>
      <c r="O751" s="493">
        <v>21</v>
      </c>
      <c r="P751" s="464">
        <v>1000000</v>
      </c>
      <c r="Q751" s="464">
        <v>1000000</v>
      </c>
      <c r="R751" s="464">
        <v>22579160</v>
      </c>
      <c r="S751" s="464">
        <v>292465</v>
      </c>
      <c r="T751" s="464">
        <v>22871625</v>
      </c>
      <c r="U751" s="495" t="s">
        <v>645</v>
      </c>
      <c r="V751" s="496">
        <v>0</v>
      </c>
      <c r="W751" s="496">
        <v>0</v>
      </c>
      <c r="X751" s="496">
        <v>0</v>
      </c>
      <c r="Y751" s="496">
        <v>0</v>
      </c>
      <c r="Z751" s="497"/>
    </row>
    <row r="752" spans="2:26">
      <c r="B752" s="591">
        <v>96945440</v>
      </c>
      <c r="C752" s="592" t="s">
        <v>100</v>
      </c>
      <c r="D752" s="484" t="s">
        <v>1066</v>
      </c>
      <c r="E752" s="484" t="s">
        <v>989</v>
      </c>
      <c r="F752" s="485">
        <v>359</v>
      </c>
      <c r="G752" s="593">
        <v>37936</v>
      </c>
      <c r="H752" s="326" t="s">
        <v>37</v>
      </c>
      <c r="I752" s="487">
        <v>13000</v>
      </c>
      <c r="J752" s="488" t="s">
        <v>67</v>
      </c>
      <c r="K752" s="489">
        <v>5.3</v>
      </c>
      <c r="L752" s="490" t="s">
        <v>170</v>
      </c>
      <c r="M752" s="491" t="s">
        <v>985</v>
      </c>
      <c r="N752" s="492" t="s">
        <v>985</v>
      </c>
      <c r="O752" s="493">
        <v>23</v>
      </c>
      <c r="P752" s="464">
        <v>13000000</v>
      </c>
      <c r="Q752" s="464">
        <v>12837500</v>
      </c>
      <c r="R752" s="464">
        <v>289859967</v>
      </c>
      <c r="S752" s="464">
        <v>1962996</v>
      </c>
      <c r="T752" s="464">
        <v>291822963</v>
      </c>
      <c r="U752" s="495" t="s">
        <v>645</v>
      </c>
      <c r="V752" s="496">
        <v>0</v>
      </c>
      <c r="W752" s="496">
        <v>0</v>
      </c>
      <c r="X752" s="496">
        <v>0</v>
      </c>
      <c r="Y752" s="496" t="s">
        <v>987</v>
      </c>
      <c r="Z752" s="497" t="s">
        <v>993</v>
      </c>
    </row>
    <row r="753" spans="2:26">
      <c r="B753" s="591">
        <v>96945440</v>
      </c>
      <c r="C753" s="592" t="s">
        <v>100</v>
      </c>
      <c r="D753" s="484" t="s">
        <v>1066</v>
      </c>
      <c r="E753" s="484" t="s">
        <v>989</v>
      </c>
      <c r="F753" s="485">
        <v>359</v>
      </c>
      <c r="G753" s="593">
        <v>37936</v>
      </c>
      <c r="H753" s="326" t="s">
        <v>37</v>
      </c>
      <c r="I753" s="516">
        <v>0.5</v>
      </c>
      <c r="J753" s="488" t="s">
        <v>73</v>
      </c>
      <c r="K753" s="489">
        <v>5.3</v>
      </c>
      <c r="L753" s="490" t="s">
        <v>170</v>
      </c>
      <c r="M753" s="491" t="s">
        <v>985</v>
      </c>
      <c r="N753" s="492" t="s">
        <v>985</v>
      </c>
      <c r="O753" s="493">
        <v>23</v>
      </c>
      <c r="P753" s="464">
        <v>500</v>
      </c>
      <c r="Q753" s="464">
        <v>494</v>
      </c>
      <c r="R753" s="464">
        <v>11154</v>
      </c>
      <c r="S753" s="464">
        <v>69</v>
      </c>
      <c r="T753" s="464">
        <v>11223</v>
      </c>
      <c r="U753" s="495" t="s">
        <v>645</v>
      </c>
      <c r="V753" s="496">
        <v>0</v>
      </c>
      <c r="W753" s="496">
        <v>0</v>
      </c>
      <c r="X753" s="496">
        <v>0</v>
      </c>
      <c r="Y753" s="496" t="s">
        <v>987</v>
      </c>
      <c r="Z753" s="497" t="s">
        <v>993</v>
      </c>
    </row>
    <row r="754" spans="2:26">
      <c r="B754" s="591">
        <v>96762780</v>
      </c>
      <c r="C754" s="592" t="s">
        <v>61</v>
      </c>
      <c r="D754" s="484" t="s">
        <v>1067</v>
      </c>
      <c r="E754" s="484" t="s">
        <v>989</v>
      </c>
      <c r="F754" s="498">
        <v>287</v>
      </c>
      <c r="G754" s="593">
        <v>37323</v>
      </c>
      <c r="H754" s="326" t="s">
        <v>37</v>
      </c>
      <c r="I754" s="487">
        <v>3460</v>
      </c>
      <c r="J754" s="488" t="s">
        <v>125</v>
      </c>
      <c r="K754" s="489">
        <v>6</v>
      </c>
      <c r="L754" s="490" t="s">
        <v>49</v>
      </c>
      <c r="M754" s="491" t="s">
        <v>985</v>
      </c>
      <c r="N754" s="492" t="s">
        <v>985</v>
      </c>
      <c r="O754" s="493">
        <v>16</v>
      </c>
      <c r="P754" s="464">
        <v>3460000</v>
      </c>
      <c r="Q754" s="464">
        <v>1694881</v>
      </c>
      <c r="R754" s="464">
        <v>38268989</v>
      </c>
      <c r="S754" s="464">
        <v>95145</v>
      </c>
      <c r="T754" s="464">
        <v>38364134</v>
      </c>
      <c r="U754" s="495" t="s">
        <v>645</v>
      </c>
      <c r="V754" s="496">
        <v>0</v>
      </c>
      <c r="W754" s="496">
        <v>0</v>
      </c>
      <c r="X754" s="496">
        <v>0</v>
      </c>
      <c r="Y754" s="496" t="s">
        <v>987</v>
      </c>
      <c r="Z754" s="497" t="s">
        <v>993</v>
      </c>
    </row>
    <row r="755" spans="2:26">
      <c r="B755" s="591">
        <v>96762780</v>
      </c>
      <c r="C755" s="592" t="s">
        <v>61</v>
      </c>
      <c r="D755" s="484" t="s">
        <v>1067</v>
      </c>
      <c r="E755" s="484" t="s">
        <v>989</v>
      </c>
      <c r="F755" s="498">
        <v>287</v>
      </c>
      <c r="G755" s="593">
        <v>37323</v>
      </c>
      <c r="H755" s="326" t="s">
        <v>37</v>
      </c>
      <c r="I755" s="487">
        <v>870</v>
      </c>
      <c r="J755" s="488" t="s">
        <v>126</v>
      </c>
      <c r="K755" s="489">
        <v>6</v>
      </c>
      <c r="L755" s="490" t="s">
        <v>49</v>
      </c>
      <c r="M755" s="491" t="s">
        <v>985</v>
      </c>
      <c r="N755" s="492" t="s">
        <v>985</v>
      </c>
      <c r="O755" s="493">
        <v>16</v>
      </c>
      <c r="P755" s="464">
        <v>865000</v>
      </c>
      <c r="Q755" s="464">
        <v>423720.25</v>
      </c>
      <c r="R755" s="464">
        <v>9567247</v>
      </c>
      <c r="S755" s="464">
        <v>23786</v>
      </c>
      <c r="T755" s="464">
        <v>9591033</v>
      </c>
      <c r="U755" s="495" t="s">
        <v>645</v>
      </c>
      <c r="V755" s="496">
        <v>0</v>
      </c>
      <c r="W755" s="496">
        <v>0</v>
      </c>
      <c r="X755" s="496">
        <v>0</v>
      </c>
      <c r="Y755" s="496" t="s">
        <v>987</v>
      </c>
      <c r="Z755" s="497" t="s">
        <v>993</v>
      </c>
    </row>
    <row r="756" spans="2:26">
      <c r="B756" s="591">
        <v>96762780</v>
      </c>
      <c r="C756" s="592" t="s">
        <v>61</v>
      </c>
      <c r="D756" s="484" t="s">
        <v>1067</v>
      </c>
      <c r="E756" s="484" t="s">
        <v>989</v>
      </c>
      <c r="F756" s="498">
        <v>287</v>
      </c>
      <c r="G756" s="593">
        <v>37323</v>
      </c>
      <c r="H756" s="326" t="s">
        <v>37</v>
      </c>
      <c r="I756" s="487">
        <v>990</v>
      </c>
      <c r="J756" s="488" t="s">
        <v>127</v>
      </c>
      <c r="K756" s="489">
        <v>6</v>
      </c>
      <c r="L756" s="490" t="s">
        <v>49</v>
      </c>
      <c r="M756" s="491" t="s">
        <v>985</v>
      </c>
      <c r="N756" s="492" t="s">
        <v>985</v>
      </c>
      <c r="O756" s="493">
        <v>16</v>
      </c>
      <c r="P756" s="464">
        <v>970000</v>
      </c>
      <c r="Q756" s="464">
        <v>680804.93</v>
      </c>
      <c r="R756" s="464">
        <v>15372003</v>
      </c>
      <c r="S756" s="464">
        <v>38218</v>
      </c>
      <c r="T756" s="464">
        <v>15410221</v>
      </c>
      <c r="U756" s="495" t="s">
        <v>645</v>
      </c>
      <c r="V756" s="496">
        <v>0</v>
      </c>
      <c r="W756" s="496">
        <v>0</v>
      </c>
      <c r="X756" s="496">
        <v>0</v>
      </c>
      <c r="Y756" s="496" t="s">
        <v>987</v>
      </c>
      <c r="Z756" s="497" t="s">
        <v>993</v>
      </c>
    </row>
    <row r="757" spans="2:26">
      <c r="B757" s="591">
        <v>96762780</v>
      </c>
      <c r="C757" s="592" t="s">
        <v>61</v>
      </c>
      <c r="D757" s="484" t="s">
        <v>1067</v>
      </c>
      <c r="E757" s="484" t="s">
        <v>989</v>
      </c>
      <c r="F757" s="498">
        <v>287</v>
      </c>
      <c r="G757" s="593">
        <v>37323</v>
      </c>
      <c r="H757" s="326" t="s">
        <v>37</v>
      </c>
      <c r="I757" s="487">
        <v>245</v>
      </c>
      <c r="J757" s="488" t="s">
        <v>128</v>
      </c>
      <c r="K757" s="489">
        <v>6</v>
      </c>
      <c r="L757" s="490" t="s">
        <v>49</v>
      </c>
      <c r="M757" s="491" t="s">
        <v>985</v>
      </c>
      <c r="N757" s="492" t="s">
        <v>985</v>
      </c>
      <c r="O757" s="493">
        <v>16</v>
      </c>
      <c r="P757" s="464">
        <v>245000</v>
      </c>
      <c r="Q757" s="464">
        <v>171955.87</v>
      </c>
      <c r="R757" s="464">
        <v>3882619</v>
      </c>
      <c r="S757" s="464">
        <v>9653</v>
      </c>
      <c r="T757" s="464">
        <v>3892272</v>
      </c>
      <c r="U757" s="495" t="s">
        <v>645</v>
      </c>
      <c r="V757" s="496">
        <v>0</v>
      </c>
      <c r="W757" s="496">
        <v>0</v>
      </c>
      <c r="X757" s="496">
        <v>0</v>
      </c>
      <c r="Y757" s="496" t="s">
        <v>987</v>
      </c>
      <c r="Z757" s="497" t="s">
        <v>993</v>
      </c>
    </row>
    <row r="758" spans="2:26">
      <c r="B758" s="591">
        <v>96762780</v>
      </c>
      <c r="C758" s="592" t="s">
        <v>61</v>
      </c>
      <c r="D758" s="484" t="s">
        <v>1067</v>
      </c>
      <c r="E758" s="484" t="s">
        <v>989</v>
      </c>
      <c r="F758" s="485">
        <v>464</v>
      </c>
      <c r="G758" s="593">
        <v>38856</v>
      </c>
      <c r="H758" s="326" t="s">
        <v>37</v>
      </c>
      <c r="I758" s="487">
        <v>970</v>
      </c>
      <c r="J758" s="488" t="s">
        <v>147</v>
      </c>
      <c r="K758" s="489">
        <v>4</v>
      </c>
      <c r="L758" s="490" t="s">
        <v>68</v>
      </c>
      <c r="M758" s="491" t="s">
        <v>39</v>
      </c>
      <c r="N758" s="492" t="s">
        <v>985</v>
      </c>
      <c r="O758" s="493">
        <v>12</v>
      </c>
      <c r="P758" s="464">
        <v>970000</v>
      </c>
      <c r="Q758" s="464">
        <v>1004579.56</v>
      </c>
      <c r="R758" s="464">
        <v>22682563</v>
      </c>
      <c r="S758" s="464">
        <v>39061</v>
      </c>
      <c r="T758" s="464">
        <v>22721624</v>
      </c>
      <c r="U758" s="495" t="s">
        <v>645</v>
      </c>
      <c r="V758" s="496">
        <v>0</v>
      </c>
      <c r="W758" s="496">
        <v>0</v>
      </c>
      <c r="X758" s="496">
        <v>0</v>
      </c>
      <c r="Y758" s="496" t="s">
        <v>987</v>
      </c>
      <c r="Z758" s="497" t="s">
        <v>993</v>
      </c>
    </row>
    <row r="759" spans="2:26">
      <c r="B759" s="591">
        <v>96762780</v>
      </c>
      <c r="C759" s="592" t="s">
        <v>61</v>
      </c>
      <c r="D759" s="484" t="s">
        <v>1067</v>
      </c>
      <c r="E759" s="484" t="s">
        <v>989</v>
      </c>
      <c r="F759" s="485">
        <v>464</v>
      </c>
      <c r="G759" s="593">
        <v>38856</v>
      </c>
      <c r="H759" s="326" t="s">
        <v>37</v>
      </c>
      <c r="I759" s="518">
        <v>0.1</v>
      </c>
      <c r="J759" s="488" t="s">
        <v>148</v>
      </c>
      <c r="K759" s="489">
        <v>4</v>
      </c>
      <c r="L759" s="490" t="s">
        <v>68</v>
      </c>
      <c r="M759" s="491" t="s">
        <v>39</v>
      </c>
      <c r="N759" s="492" t="s">
        <v>985</v>
      </c>
      <c r="O759" s="493">
        <v>12</v>
      </c>
      <c r="P759" s="464">
        <v>100</v>
      </c>
      <c r="Q759" s="464">
        <v>103.56</v>
      </c>
      <c r="R759" s="464">
        <v>2338</v>
      </c>
      <c r="S759" s="464">
        <v>4</v>
      </c>
      <c r="T759" s="464">
        <v>2342</v>
      </c>
      <c r="U759" s="495" t="s">
        <v>645</v>
      </c>
      <c r="V759" s="496">
        <v>0</v>
      </c>
      <c r="W759" s="496">
        <v>0</v>
      </c>
      <c r="X759" s="496">
        <v>0</v>
      </c>
      <c r="Y759" s="496" t="s">
        <v>987</v>
      </c>
      <c r="Z759" s="497" t="s">
        <v>993</v>
      </c>
    </row>
    <row r="760" spans="2:26">
      <c r="B760" s="591">
        <v>96989050</v>
      </c>
      <c r="C760" s="592" t="s">
        <v>75</v>
      </c>
      <c r="D760" s="484" t="s">
        <v>1068</v>
      </c>
      <c r="E760" s="484" t="s">
        <v>989</v>
      </c>
      <c r="F760" s="485">
        <v>448</v>
      </c>
      <c r="G760" s="593">
        <v>38713</v>
      </c>
      <c r="H760" s="326" t="s">
        <v>37</v>
      </c>
      <c r="I760" s="487">
        <v>990</v>
      </c>
      <c r="J760" s="488" t="s">
        <v>46</v>
      </c>
      <c r="K760" s="489">
        <v>4.25</v>
      </c>
      <c r="L760" s="490" t="s">
        <v>68</v>
      </c>
      <c r="M760" s="491" t="s">
        <v>985</v>
      </c>
      <c r="N760" s="492" t="s">
        <v>985</v>
      </c>
      <c r="O760" s="493">
        <v>24.5</v>
      </c>
      <c r="P760" s="464">
        <v>990000</v>
      </c>
      <c r="Q760" s="464">
        <v>547350</v>
      </c>
      <c r="R760" s="464">
        <v>12358703</v>
      </c>
      <c r="S760" s="464">
        <v>49082</v>
      </c>
      <c r="T760" s="464">
        <v>12407785</v>
      </c>
      <c r="U760" s="495" t="s">
        <v>645</v>
      </c>
      <c r="V760" s="496">
        <v>0</v>
      </c>
      <c r="W760" s="496">
        <v>0</v>
      </c>
      <c r="X760" s="496">
        <v>0</v>
      </c>
      <c r="Y760" s="496" t="s">
        <v>987</v>
      </c>
      <c r="Z760" s="497" t="s">
        <v>993</v>
      </c>
    </row>
    <row r="761" spans="2:26">
      <c r="B761" s="591">
        <v>96818910</v>
      </c>
      <c r="C761" s="592" t="s">
        <v>44</v>
      </c>
      <c r="D761" s="484" t="s">
        <v>1069</v>
      </c>
      <c r="E761" s="484" t="s">
        <v>989</v>
      </c>
      <c r="F761" s="498">
        <v>291</v>
      </c>
      <c r="G761" s="593">
        <v>37358</v>
      </c>
      <c r="H761" s="326" t="s">
        <v>37</v>
      </c>
      <c r="I761" s="487">
        <v>429</v>
      </c>
      <c r="J761" s="488" t="s">
        <v>67</v>
      </c>
      <c r="K761" s="489">
        <v>5.6</v>
      </c>
      <c r="L761" s="490" t="s">
        <v>49</v>
      </c>
      <c r="M761" s="491" t="s">
        <v>985</v>
      </c>
      <c r="N761" s="492" t="s">
        <v>985</v>
      </c>
      <c r="O761" s="493">
        <v>8</v>
      </c>
      <c r="P761" s="464">
        <v>376926.45</v>
      </c>
      <c r="Q761" s="464">
        <v>0</v>
      </c>
      <c r="R761" s="464">
        <v>0</v>
      </c>
      <c r="S761" s="464"/>
      <c r="T761" s="464"/>
      <c r="U761" s="495" t="s">
        <v>645</v>
      </c>
      <c r="V761" s="496">
        <v>0</v>
      </c>
      <c r="W761" s="496">
        <v>0</v>
      </c>
      <c r="X761" s="496" t="s">
        <v>990</v>
      </c>
      <c r="Y761" s="496" t="s">
        <v>987</v>
      </c>
      <c r="Z761" s="497" t="s">
        <v>993</v>
      </c>
    </row>
    <row r="762" spans="2:26">
      <c r="B762" s="591">
        <v>96818910</v>
      </c>
      <c r="C762" s="592" t="s">
        <v>44</v>
      </c>
      <c r="D762" s="484" t="s">
        <v>1069</v>
      </c>
      <c r="E762" s="484" t="s">
        <v>989</v>
      </c>
      <c r="F762" s="498">
        <v>291</v>
      </c>
      <c r="G762" s="593">
        <v>37358</v>
      </c>
      <c r="H762" s="326" t="s">
        <v>37</v>
      </c>
      <c r="I762" s="487">
        <v>1220</v>
      </c>
      <c r="J762" s="488" t="s">
        <v>73</v>
      </c>
      <c r="K762" s="489">
        <v>5.6</v>
      </c>
      <c r="L762" s="490" t="s">
        <v>49</v>
      </c>
      <c r="M762" s="491" t="s">
        <v>985</v>
      </c>
      <c r="N762" s="492" t="s">
        <v>985</v>
      </c>
      <c r="O762" s="493">
        <v>8</v>
      </c>
      <c r="P762" s="464">
        <v>1048039.45</v>
      </c>
      <c r="Q762" s="464">
        <v>0</v>
      </c>
      <c r="R762" s="464">
        <v>0</v>
      </c>
      <c r="S762" s="464"/>
      <c r="T762" s="464"/>
      <c r="U762" s="495" t="s">
        <v>645</v>
      </c>
      <c r="V762" s="496">
        <v>0</v>
      </c>
      <c r="W762" s="496">
        <v>0</v>
      </c>
      <c r="X762" s="496" t="s">
        <v>990</v>
      </c>
      <c r="Y762" s="496" t="s">
        <v>987</v>
      </c>
      <c r="Z762" s="497" t="s">
        <v>993</v>
      </c>
    </row>
    <row r="763" spans="2:26">
      <c r="B763" s="591">
        <v>96818910</v>
      </c>
      <c r="C763" s="592" t="s">
        <v>44</v>
      </c>
      <c r="D763" s="484" t="s">
        <v>1069</v>
      </c>
      <c r="E763" s="484" t="s">
        <v>989</v>
      </c>
      <c r="F763" s="498">
        <v>291</v>
      </c>
      <c r="G763" s="593">
        <v>37358</v>
      </c>
      <c r="H763" s="326" t="s">
        <v>37</v>
      </c>
      <c r="I763" s="487">
        <v>523</v>
      </c>
      <c r="J763" s="488" t="s">
        <v>71</v>
      </c>
      <c r="K763" s="489">
        <v>6</v>
      </c>
      <c r="L763" s="490" t="s">
        <v>49</v>
      </c>
      <c r="M763" s="491" t="s">
        <v>985</v>
      </c>
      <c r="N763" s="492" t="s">
        <v>985</v>
      </c>
      <c r="O763" s="493">
        <v>23</v>
      </c>
      <c r="P763" s="464">
        <v>549102</v>
      </c>
      <c r="Q763" s="464">
        <v>739937</v>
      </c>
      <c r="R763" s="464">
        <v>16707156</v>
      </c>
      <c r="S763" s="464">
        <v>42674</v>
      </c>
      <c r="T763" s="464">
        <v>16749830</v>
      </c>
      <c r="U763" s="495" t="s">
        <v>645</v>
      </c>
      <c r="V763" s="496">
        <v>0</v>
      </c>
      <c r="W763" s="496">
        <v>0</v>
      </c>
      <c r="X763" s="496">
        <v>0</v>
      </c>
      <c r="Y763" s="496" t="s">
        <v>987</v>
      </c>
      <c r="Z763" s="497" t="s">
        <v>1055</v>
      </c>
    </row>
    <row r="764" spans="2:26">
      <c r="B764" s="591">
        <v>96818910</v>
      </c>
      <c r="C764" s="592" t="s">
        <v>44</v>
      </c>
      <c r="D764" s="484" t="s">
        <v>1069</v>
      </c>
      <c r="E764" s="484" t="s">
        <v>989</v>
      </c>
      <c r="F764" s="498">
        <v>291</v>
      </c>
      <c r="G764" s="593">
        <v>37358</v>
      </c>
      <c r="H764" s="326" t="s">
        <v>37</v>
      </c>
      <c r="I764" s="487">
        <v>1550</v>
      </c>
      <c r="J764" s="488" t="s">
        <v>72</v>
      </c>
      <c r="K764" s="489">
        <v>6</v>
      </c>
      <c r="L764" s="490" t="s">
        <v>49</v>
      </c>
      <c r="M764" s="491" t="s">
        <v>985</v>
      </c>
      <c r="N764" s="492" t="s">
        <v>985</v>
      </c>
      <c r="O764" s="493">
        <v>23</v>
      </c>
      <c r="P764" s="464">
        <v>1639900</v>
      </c>
      <c r="Q764" s="464">
        <v>2209831.11</v>
      </c>
      <c r="R764" s="464">
        <v>49896130</v>
      </c>
      <c r="S764" s="464">
        <v>124052</v>
      </c>
      <c r="T764" s="464">
        <v>50020182</v>
      </c>
      <c r="U764" s="495" t="s">
        <v>645</v>
      </c>
      <c r="V764" s="496">
        <v>0</v>
      </c>
      <c r="W764" s="496">
        <v>0</v>
      </c>
      <c r="X764" s="496">
        <v>0</v>
      </c>
      <c r="Y764" s="496" t="s">
        <v>987</v>
      </c>
      <c r="Z764" s="497" t="s">
        <v>1055</v>
      </c>
    </row>
    <row r="765" spans="2:26">
      <c r="B765" s="591">
        <v>96818910</v>
      </c>
      <c r="C765" s="592" t="s">
        <v>44</v>
      </c>
      <c r="D765" s="484" t="s">
        <v>1069</v>
      </c>
      <c r="E765" s="484" t="s">
        <v>989</v>
      </c>
      <c r="F765" s="485">
        <v>489</v>
      </c>
      <c r="G765" s="593">
        <v>39069</v>
      </c>
      <c r="H765" s="326" t="s">
        <v>37</v>
      </c>
      <c r="I765" s="487">
        <v>1199</v>
      </c>
      <c r="J765" s="488" t="s">
        <v>98</v>
      </c>
      <c r="K765" s="489">
        <v>3.4</v>
      </c>
      <c r="L765" s="490" t="s">
        <v>359</v>
      </c>
      <c r="M765" s="491" t="s">
        <v>68</v>
      </c>
      <c r="N765" s="492" t="s">
        <v>985</v>
      </c>
      <c r="O765" s="493">
        <v>18.5</v>
      </c>
      <c r="P765" s="464">
        <v>1199000</v>
      </c>
      <c r="Q765" s="464">
        <v>1139032.49</v>
      </c>
      <c r="R765" s="464">
        <v>25718397</v>
      </c>
      <c r="S765" s="464">
        <v>37701</v>
      </c>
      <c r="T765" s="464">
        <v>25756098</v>
      </c>
      <c r="U765" s="495" t="s">
        <v>645</v>
      </c>
      <c r="V765" s="496">
        <v>0</v>
      </c>
      <c r="W765" s="496">
        <v>0</v>
      </c>
      <c r="X765" s="496">
        <v>0</v>
      </c>
      <c r="Y765" s="496" t="s">
        <v>987</v>
      </c>
      <c r="Z765" s="497" t="s">
        <v>1055</v>
      </c>
    </row>
    <row r="766" spans="2:26">
      <c r="B766" s="591">
        <v>96818910</v>
      </c>
      <c r="C766" s="592" t="s">
        <v>44</v>
      </c>
      <c r="D766" s="484" t="s">
        <v>1069</v>
      </c>
      <c r="E766" s="484" t="s">
        <v>989</v>
      </c>
      <c r="F766" s="485">
        <v>489</v>
      </c>
      <c r="G766" s="593">
        <v>39069</v>
      </c>
      <c r="H766" s="326" t="s">
        <v>37</v>
      </c>
      <c r="I766" s="516">
        <v>0.2</v>
      </c>
      <c r="J766" s="488" t="s">
        <v>99</v>
      </c>
      <c r="K766" s="489">
        <v>3.4</v>
      </c>
      <c r="L766" s="490" t="s">
        <v>359</v>
      </c>
      <c r="M766" s="491" t="s">
        <v>68</v>
      </c>
      <c r="N766" s="492" t="s">
        <v>985</v>
      </c>
      <c r="O766" s="493">
        <v>18.5</v>
      </c>
      <c r="P766" s="464">
        <v>200</v>
      </c>
      <c r="Q766" s="464">
        <v>190</v>
      </c>
      <c r="R766" s="464">
        <v>4290</v>
      </c>
      <c r="S766" s="464">
        <v>6</v>
      </c>
      <c r="T766" s="464">
        <v>4296</v>
      </c>
      <c r="U766" s="495" t="s">
        <v>645</v>
      </c>
      <c r="V766" s="496">
        <v>0</v>
      </c>
      <c r="W766" s="496">
        <v>0</v>
      </c>
      <c r="X766" s="496">
        <v>0</v>
      </c>
      <c r="Y766" s="496" t="s">
        <v>987</v>
      </c>
      <c r="Z766" s="497" t="s">
        <v>1055</v>
      </c>
    </row>
    <row r="767" spans="2:26">
      <c r="B767" s="591">
        <v>96972300</v>
      </c>
      <c r="C767" s="592" t="s">
        <v>75</v>
      </c>
      <c r="D767" s="484" t="s">
        <v>1070</v>
      </c>
      <c r="E767" s="484" t="s">
        <v>984</v>
      </c>
      <c r="F767" s="485">
        <v>386</v>
      </c>
      <c r="G767" s="593">
        <v>38265</v>
      </c>
      <c r="H767" s="326" t="s">
        <v>37</v>
      </c>
      <c r="I767" s="487">
        <v>10500</v>
      </c>
      <c r="J767" s="488"/>
      <c r="K767" s="489"/>
      <c r="L767" s="490" t="s">
        <v>68</v>
      </c>
      <c r="M767" s="491" t="s">
        <v>170</v>
      </c>
      <c r="N767" s="492" t="s">
        <v>985</v>
      </c>
      <c r="O767" s="493">
        <v>26</v>
      </c>
      <c r="P767" s="464"/>
      <c r="Q767" s="464"/>
      <c r="R767" s="464"/>
      <c r="S767" s="464"/>
      <c r="T767" s="464"/>
      <c r="U767" s="495">
        <v>0</v>
      </c>
      <c r="V767" s="496">
        <v>0</v>
      </c>
      <c r="W767" s="496">
        <v>0</v>
      </c>
      <c r="X767" s="496">
        <v>0</v>
      </c>
      <c r="Y767" s="496">
        <v>0</v>
      </c>
      <c r="Z767" s="497"/>
    </row>
    <row r="768" spans="2:26">
      <c r="B768" s="591">
        <v>96972300</v>
      </c>
      <c r="C768" s="592" t="s">
        <v>75</v>
      </c>
      <c r="D768" s="484" t="s">
        <v>1070</v>
      </c>
      <c r="E768" s="484" t="s">
        <v>134</v>
      </c>
      <c r="F768" s="485">
        <v>386</v>
      </c>
      <c r="G768" s="593">
        <v>38289</v>
      </c>
      <c r="H768" s="326" t="s">
        <v>37</v>
      </c>
      <c r="I768" s="487">
        <v>5500</v>
      </c>
      <c r="J768" s="488" t="s">
        <v>67</v>
      </c>
      <c r="K768" s="489">
        <v>4.5</v>
      </c>
      <c r="L768" s="490" t="s">
        <v>68</v>
      </c>
      <c r="M768" s="491" t="s">
        <v>170</v>
      </c>
      <c r="N768" s="492" t="s">
        <v>985</v>
      </c>
      <c r="O768" s="493">
        <v>24</v>
      </c>
      <c r="P768" s="464">
        <v>5000000</v>
      </c>
      <c r="Q768" s="464">
        <v>4948076</v>
      </c>
      <c r="R768" s="464">
        <v>111723400</v>
      </c>
      <c r="S768" s="464">
        <v>620723</v>
      </c>
      <c r="T768" s="464">
        <v>112344123</v>
      </c>
      <c r="U768" s="495" t="s">
        <v>645</v>
      </c>
      <c r="V768" s="496">
        <v>0</v>
      </c>
      <c r="W768" s="496">
        <v>0</v>
      </c>
      <c r="X768" s="496">
        <v>0</v>
      </c>
      <c r="Y768" s="496" t="s">
        <v>987</v>
      </c>
      <c r="Z768" s="497" t="s">
        <v>1055</v>
      </c>
    </row>
    <row r="769" spans="2:26">
      <c r="B769" s="591">
        <v>96972300</v>
      </c>
      <c r="C769" s="592" t="s">
        <v>75</v>
      </c>
      <c r="D769" s="484" t="s">
        <v>1070</v>
      </c>
      <c r="E769" s="484" t="s">
        <v>134</v>
      </c>
      <c r="F769" s="485">
        <v>386</v>
      </c>
      <c r="G769" s="593">
        <v>38289</v>
      </c>
      <c r="H769" s="326" t="s">
        <v>37</v>
      </c>
      <c r="I769" s="516">
        <v>0.5</v>
      </c>
      <c r="J769" s="488" t="s">
        <v>73</v>
      </c>
      <c r="K769" s="489">
        <v>4.5</v>
      </c>
      <c r="L769" s="490" t="s">
        <v>68</v>
      </c>
      <c r="M769" s="491" t="s">
        <v>170</v>
      </c>
      <c r="N769" s="492" t="s">
        <v>985</v>
      </c>
      <c r="O769" s="493">
        <v>24</v>
      </c>
      <c r="P769" s="464">
        <v>500</v>
      </c>
      <c r="Q769" s="464">
        <v>495</v>
      </c>
      <c r="R769" s="464">
        <v>11177</v>
      </c>
      <c r="S769" s="464">
        <v>57</v>
      </c>
      <c r="T769" s="464">
        <v>11234</v>
      </c>
      <c r="U769" s="495" t="s">
        <v>645</v>
      </c>
      <c r="V769" s="496">
        <v>0</v>
      </c>
      <c r="W769" s="496">
        <v>0</v>
      </c>
      <c r="X769" s="496">
        <v>0</v>
      </c>
      <c r="Y769" s="496" t="s">
        <v>987</v>
      </c>
      <c r="Z769" s="497" t="s">
        <v>1055</v>
      </c>
    </row>
    <row r="770" spans="2:26">
      <c r="B770" s="591">
        <v>76496130</v>
      </c>
      <c r="C770" s="592" t="s">
        <v>44</v>
      </c>
      <c r="D770" s="484" t="s">
        <v>1071</v>
      </c>
      <c r="E770" s="484" t="s">
        <v>989</v>
      </c>
      <c r="F770" s="485">
        <v>360</v>
      </c>
      <c r="G770" s="593">
        <v>37937</v>
      </c>
      <c r="H770" s="326" t="s">
        <v>37</v>
      </c>
      <c r="I770" s="487">
        <v>340</v>
      </c>
      <c r="J770" s="488" t="s">
        <v>67</v>
      </c>
      <c r="K770" s="489">
        <v>5.21</v>
      </c>
      <c r="L770" s="490" t="s">
        <v>170</v>
      </c>
      <c r="M770" s="491" t="s">
        <v>985</v>
      </c>
      <c r="N770" s="492" t="s">
        <v>985</v>
      </c>
      <c r="O770" s="493">
        <v>13</v>
      </c>
      <c r="P770" s="464">
        <v>340000</v>
      </c>
      <c r="Q770" s="464">
        <v>235340.49</v>
      </c>
      <c r="R770" s="464">
        <v>5313791</v>
      </c>
      <c r="S770" s="464">
        <v>22971</v>
      </c>
      <c r="T770" s="464">
        <v>5336762</v>
      </c>
      <c r="U770" s="495" t="s">
        <v>645</v>
      </c>
      <c r="V770" s="496">
        <v>0</v>
      </c>
      <c r="W770" s="496">
        <v>0</v>
      </c>
      <c r="X770" s="496">
        <v>0</v>
      </c>
      <c r="Y770" s="496" t="s">
        <v>987</v>
      </c>
      <c r="Z770" s="497" t="s">
        <v>993</v>
      </c>
    </row>
    <row r="771" spans="2:26">
      <c r="B771" s="591">
        <v>76496130</v>
      </c>
      <c r="C771" s="592" t="s">
        <v>44</v>
      </c>
      <c r="D771" s="484" t="s">
        <v>1071</v>
      </c>
      <c r="E771" s="484" t="s">
        <v>989</v>
      </c>
      <c r="F771" s="485">
        <v>360</v>
      </c>
      <c r="G771" s="593">
        <v>37937</v>
      </c>
      <c r="H771" s="326" t="s">
        <v>37</v>
      </c>
      <c r="I771" s="487">
        <v>1560</v>
      </c>
      <c r="J771" s="488" t="s">
        <v>73</v>
      </c>
      <c r="K771" s="489">
        <v>5.21</v>
      </c>
      <c r="L771" s="490" t="s">
        <v>170</v>
      </c>
      <c r="M771" s="491" t="s">
        <v>985</v>
      </c>
      <c r="N771" s="492" t="s">
        <v>985</v>
      </c>
      <c r="O771" s="493">
        <v>13</v>
      </c>
      <c r="P771" s="464">
        <v>1560000</v>
      </c>
      <c r="Q771" s="464">
        <v>1079797.49</v>
      </c>
      <c r="R771" s="464">
        <v>24380920</v>
      </c>
      <c r="S771" s="464">
        <v>105394</v>
      </c>
      <c r="T771" s="464">
        <v>24486314</v>
      </c>
      <c r="U771" s="495" t="s">
        <v>645</v>
      </c>
      <c r="V771" s="496">
        <v>0</v>
      </c>
      <c r="W771" s="496">
        <v>0</v>
      </c>
      <c r="X771" s="496">
        <v>0</v>
      </c>
      <c r="Y771" s="496" t="s">
        <v>987</v>
      </c>
      <c r="Z771" s="497" t="s">
        <v>993</v>
      </c>
    </row>
    <row r="772" spans="2:26">
      <c r="B772" s="591">
        <v>76496130</v>
      </c>
      <c r="C772" s="592" t="s">
        <v>44</v>
      </c>
      <c r="D772" s="484" t="s">
        <v>1071</v>
      </c>
      <c r="E772" s="484" t="s">
        <v>989</v>
      </c>
      <c r="F772" s="485">
        <v>360</v>
      </c>
      <c r="G772" s="593">
        <v>37937</v>
      </c>
      <c r="H772" s="326" t="s">
        <v>37</v>
      </c>
      <c r="I772" s="487">
        <v>700</v>
      </c>
      <c r="J772" s="488" t="s">
        <v>71</v>
      </c>
      <c r="K772" s="489">
        <v>5.71</v>
      </c>
      <c r="L772" s="490" t="s">
        <v>170</v>
      </c>
      <c r="M772" s="491" t="s">
        <v>985</v>
      </c>
      <c r="N772" s="492" t="s">
        <v>985</v>
      </c>
      <c r="O772" s="493">
        <v>21.5</v>
      </c>
      <c r="P772" s="464">
        <v>700000</v>
      </c>
      <c r="Q772" s="464">
        <v>700000</v>
      </c>
      <c r="R772" s="464">
        <v>15805412</v>
      </c>
      <c r="S772" s="464">
        <v>856184</v>
      </c>
      <c r="T772" s="464">
        <v>16661596</v>
      </c>
      <c r="U772" s="495" t="s">
        <v>645</v>
      </c>
      <c r="V772" s="496">
        <v>0</v>
      </c>
      <c r="W772" s="496">
        <v>0</v>
      </c>
      <c r="X772" s="496">
        <v>0</v>
      </c>
      <c r="Y772" s="496" t="s">
        <v>987</v>
      </c>
      <c r="Z772" s="497" t="s">
        <v>993</v>
      </c>
    </row>
    <row r="773" spans="2:26">
      <c r="B773" s="591">
        <v>76496130</v>
      </c>
      <c r="C773" s="592" t="s">
        <v>44</v>
      </c>
      <c r="D773" s="484" t="s">
        <v>1071</v>
      </c>
      <c r="E773" s="484" t="s">
        <v>989</v>
      </c>
      <c r="F773" s="485">
        <v>360</v>
      </c>
      <c r="G773" s="593">
        <v>37937</v>
      </c>
      <c r="H773" s="326" t="s">
        <v>37</v>
      </c>
      <c r="I773" s="487">
        <v>6900</v>
      </c>
      <c r="J773" s="488" t="s">
        <v>72</v>
      </c>
      <c r="K773" s="489">
        <v>5.71</v>
      </c>
      <c r="L773" s="490" t="s">
        <v>170</v>
      </c>
      <c r="M773" s="491" t="s">
        <v>985</v>
      </c>
      <c r="N773" s="492" t="s">
        <v>985</v>
      </c>
      <c r="O773" s="493">
        <v>21.5</v>
      </c>
      <c r="P773" s="464">
        <v>6900000</v>
      </c>
      <c r="Q773" s="464">
        <v>6900000</v>
      </c>
      <c r="R773" s="464">
        <v>155796204</v>
      </c>
      <c r="S773" s="464">
        <v>8439513</v>
      </c>
      <c r="T773" s="464">
        <v>164235717</v>
      </c>
      <c r="U773" s="495" t="s">
        <v>645</v>
      </c>
      <c r="V773" s="496">
        <v>0</v>
      </c>
      <c r="W773" s="496">
        <v>0</v>
      </c>
      <c r="X773" s="496">
        <v>0</v>
      </c>
      <c r="Y773" s="496" t="s">
        <v>987</v>
      </c>
      <c r="Z773" s="497" t="s">
        <v>993</v>
      </c>
    </row>
    <row r="774" spans="2:26">
      <c r="B774" s="591">
        <v>96972220</v>
      </c>
      <c r="C774" s="592" t="s">
        <v>100</v>
      </c>
      <c r="D774" s="484" t="s">
        <v>1072</v>
      </c>
      <c r="E774" s="484" t="s">
        <v>989</v>
      </c>
      <c r="F774" s="485">
        <v>335</v>
      </c>
      <c r="G774" s="593">
        <v>37785</v>
      </c>
      <c r="H774" s="326" t="s">
        <v>37</v>
      </c>
      <c r="I774" s="487">
        <v>660</v>
      </c>
      <c r="J774" s="488" t="s">
        <v>46</v>
      </c>
      <c r="K774" s="489">
        <v>6.5</v>
      </c>
      <c r="L774" s="490" t="s">
        <v>170</v>
      </c>
      <c r="M774" s="491" t="s">
        <v>985</v>
      </c>
      <c r="N774" s="492" t="s">
        <v>985</v>
      </c>
      <c r="O774" s="493">
        <v>21.66</v>
      </c>
      <c r="P774" s="464">
        <v>660000</v>
      </c>
      <c r="Q774" s="464">
        <v>567147</v>
      </c>
      <c r="R774" s="464">
        <v>12805703</v>
      </c>
      <c r="S774" s="464">
        <v>70553</v>
      </c>
      <c r="T774" s="464">
        <v>12876256</v>
      </c>
      <c r="U774" s="495" t="s">
        <v>645</v>
      </c>
      <c r="V774" s="496">
        <v>0</v>
      </c>
      <c r="W774" s="496">
        <v>0</v>
      </c>
      <c r="X774" s="496">
        <v>0</v>
      </c>
      <c r="Y774" s="496" t="s">
        <v>987</v>
      </c>
      <c r="Z774" s="497" t="s">
        <v>993</v>
      </c>
    </row>
    <row r="775" spans="2:26">
      <c r="B775" s="591">
        <v>96873140</v>
      </c>
      <c r="C775" s="592" t="s">
        <v>100</v>
      </c>
      <c r="D775" s="484" t="s">
        <v>1073</v>
      </c>
      <c r="E775" s="484" t="s">
        <v>989</v>
      </c>
      <c r="F775" s="498">
        <v>289</v>
      </c>
      <c r="G775" s="593">
        <v>37329</v>
      </c>
      <c r="H775" s="326" t="s">
        <v>37</v>
      </c>
      <c r="I775" s="487">
        <v>150</v>
      </c>
      <c r="J775" s="488" t="s">
        <v>125</v>
      </c>
      <c r="K775" s="489">
        <v>5.5</v>
      </c>
      <c r="L775" s="490" t="s">
        <v>49</v>
      </c>
      <c r="M775" s="491" t="s">
        <v>985</v>
      </c>
      <c r="N775" s="492" t="s">
        <v>985</v>
      </c>
      <c r="O775" s="493">
        <v>12</v>
      </c>
      <c r="P775" s="464">
        <v>150000</v>
      </c>
      <c r="Q775" s="464"/>
      <c r="R775" s="464">
        <v>0</v>
      </c>
      <c r="S775" s="464"/>
      <c r="T775" s="464"/>
      <c r="U775" s="495" t="s">
        <v>645</v>
      </c>
      <c r="V775" s="496">
        <v>0</v>
      </c>
      <c r="W775" s="496">
        <v>0</v>
      </c>
      <c r="X775" s="496" t="s">
        <v>990</v>
      </c>
      <c r="Y775" s="496" t="s">
        <v>987</v>
      </c>
      <c r="Z775" s="497" t="s">
        <v>993</v>
      </c>
    </row>
    <row r="776" spans="2:26">
      <c r="B776" s="591">
        <v>96873140</v>
      </c>
      <c r="C776" s="592" t="s">
        <v>100</v>
      </c>
      <c r="D776" s="484" t="s">
        <v>1073</v>
      </c>
      <c r="E776" s="484" t="s">
        <v>989</v>
      </c>
      <c r="F776" s="498">
        <v>289</v>
      </c>
      <c r="G776" s="593">
        <v>37329</v>
      </c>
      <c r="H776" s="326" t="s">
        <v>37</v>
      </c>
      <c r="I776" s="487">
        <v>850</v>
      </c>
      <c r="J776" s="488" t="s">
        <v>126</v>
      </c>
      <c r="K776" s="489">
        <v>5.5</v>
      </c>
      <c r="L776" s="490" t="s">
        <v>49</v>
      </c>
      <c r="M776" s="491" t="s">
        <v>985</v>
      </c>
      <c r="N776" s="492" t="s">
        <v>985</v>
      </c>
      <c r="O776" s="493">
        <v>12</v>
      </c>
      <c r="P776" s="464">
        <v>850000</v>
      </c>
      <c r="Q776" s="464"/>
      <c r="R776" s="464">
        <v>0</v>
      </c>
      <c r="S776" s="464"/>
      <c r="T776" s="464"/>
      <c r="U776" s="495" t="s">
        <v>645</v>
      </c>
      <c r="V776" s="496">
        <v>0</v>
      </c>
      <c r="W776" s="496">
        <v>0</v>
      </c>
      <c r="X776" s="496" t="s">
        <v>990</v>
      </c>
      <c r="Y776" s="496" t="s">
        <v>987</v>
      </c>
      <c r="Z776" s="497" t="s">
        <v>993</v>
      </c>
    </row>
    <row r="777" spans="2:26">
      <c r="B777" s="591">
        <v>96873140</v>
      </c>
      <c r="C777" s="592" t="s">
        <v>100</v>
      </c>
      <c r="D777" s="484" t="s">
        <v>1073</v>
      </c>
      <c r="E777" s="484" t="s">
        <v>989</v>
      </c>
      <c r="F777" s="498">
        <v>289</v>
      </c>
      <c r="G777" s="593">
        <v>37329</v>
      </c>
      <c r="H777" s="326" t="s">
        <v>37</v>
      </c>
      <c r="I777" s="487">
        <v>499</v>
      </c>
      <c r="J777" s="488" t="s">
        <v>127</v>
      </c>
      <c r="K777" s="489">
        <v>5.8</v>
      </c>
      <c r="L777" s="490" t="s">
        <v>49</v>
      </c>
      <c r="M777" s="491" t="s">
        <v>985</v>
      </c>
      <c r="N777" s="492" t="s">
        <v>985</v>
      </c>
      <c r="O777" s="493">
        <v>23</v>
      </c>
      <c r="P777" s="464">
        <v>423000</v>
      </c>
      <c r="Q777" s="464">
        <v>289420.78999999998</v>
      </c>
      <c r="R777" s="464">
        <v>6534878</v>
      </c>
      <c r="S777" s="464">
        <v>31367</v>
      </c>
      <c r="T777" s="464">
        <v>6566245</v>
      </c>
      <c r="U777" s="495" t="s">
        <v>645</v>
      </c>
      <c r="V777" s="496">
        <v>0</v>
      </c>
      <c r="W777" s="496">
        <v>0</v>
      </c>
      <c r="X777" s="496">
        <v>0</v>
      </c>
      <c r="Y777" s="496" t="s">
        <v>987</v>
      </c>
      <c r="Z777" s="497" t="s">
        <v>993</v>
      </c>
    </row>
    <row r="778" spans="2:26">
      <c r="B778" s="591">
        <v>96873140</v>
      </c>
      <c r="C778" s="592" t="s">
        <v>100</v>
      </c>
      <c r="D778" s="484" t="s">
        <v>1073</v>
      </c>
      <c r="E778" s="484" t="s">
        <v>989</v>
      </c>
      <c r="F778" s="498">
        <v>289</v>
      </c>
      <c r="G778" s="593">
        <v>37329</v>
      </c>
      <c r="H778" s="326" t="s">
        <v>37</v>
      </c>
      <c r="I778" s="487">
        <v>10500</v>
      </c>
      <c r="J778" s="488" t="s">
        <v>128</v>
      </c>
      <c r="K778" s="489">
        <v>5.8</v>
      </c>
      <c r="L778" s="490" t="s">
        <v>49</v>
      </c>
      <c r="M778" s="491" t="s">
        <v>985</v>
      </c>
      <c r="N778" s="492" t="s">
        <v>985</v>
      </c>
      <c r="O778" s="493">
        <v>23</v>
      </c>
      <c r="P778" s="464">
        <v>10000000</v>
      </c>
      <c r="Q778" s="464">
        <v>8575430.6799999997</v>
      </c>
      <c r="R778" s="464">
        <v>193626021</v>
      </c>
      <c r="S778" s="464">
        <v>929395</v>
      </c>
      <c r="T778" s="464">
        <v>194555416</v>
      </c>
      <c r="U778" s="495" t="s">
        <v>645</v>
      </c>
      <c r="V778" s="496">
        <v>0</v>
      </c>
      <c r="W778" s="496">
        <v>0</v>
      </c>
      <c r="X778" s="496">
        <v>0</v>
      </c>
      <c r="Y778" s="496" t="s">
        <v>987</v>
      </c>
      <c r="Z778" s="497" t="s">
        <v>993</v>
      </c>
    </row>
    <row r="779" spans="2:26">
      <c r="B779" s="591">
        <v>96873140</v>
      </c>
      <c r="C779" s="592" t="s">
        <v>100</v>
      </c>
      <c r="D779" s="484" t="s">
        <v>1073</v>
      </c>
      <c r="E779" s="484" t="s">
        <v>989</v>
      </c>
      <c r="F779" s="498">
        <v>289</v>
      </c>
      <c r="G779" s="593">
        <v>37329</v>
      </c>
      <c r="H779" s="326" t="s">
        <v>37</v>
      </c>
      <c r="I779" s="487">
        <v>1</v>
      </c>
      <c r="J779" s="488" t="s">
        <v>89</v>
      </c>
      <c r="K779" s="489">
        <v>5.8</v>
      </c>
      <c r="L779" s="490" t="s">
        <v>49</v>
      </c>
      <c r="M779" s="491" t="s">
        <v>985</v>
      </c>
      <c r="N779" s="492" t="s">
        <v>985</v>
      </c>
      <c r="O779" s="493">
        <v>23</v>
      </c>
      <c r="P779" s="464">
        <v>1000</v>
      </c>
      <c r="Q779" s="464">
        <v>974.46</v>
      </c>
      <c r="R779" s="464">
        <v>22002</v>
      </c>
      <c r="S779" s="464">
        <v>107</v>
      </c>
      <c r="T779" s="464">
        <v>22109</v>
      </c>
      <c r="U779" s="495" t="s">
        <v>645</v>
      </c>
      <c r="V779" s="496">
        <v>0</v>
      </c>
      <c r="W779" s="496">
        <v>0</v>
      </c>
      <c r="X779" s="496">
        <v>0</v>
      </c>
      <c r="Y779" s="496" t="s">
        <v>987</v>
      </c>
      <c r="Z779" s="497" t="s">
        <v>993</v>
      </c>
    </row>
    <row r="780" spans="2:26">
      <c r="B780" s="591">
        <v>96992030</v>
      </c>
      <c r="C780" s="592" t="s">
        <v>61</v>
      </c>
      <c r="D780" s="484" t="s">
        <v>1074</v>
      </c>
      <c r="E780" s="484" t="s">
        <v>984</v>
      </c>
      <c r="F780" s="485">
        <v>372</v>
      </c>
      <c r="G780" s="593">
        <v>38139</v>
      </c>
      <c r="H780" s="326" t="s">
        <v>37</v>
      </c>
      <c r="I780" s="516">
        <v>17000.5</v>
      </c>
      <c r="J780" s="488"/>
      <c r="K780" s="489"/>
      <c r="L780" s="490" t="s">
        <v>985</v>
      </c>
      <c r="M780" s="491" t="s">
        <v>985</v>
      </c>
      <c r="N780" s="492" t="s">
        <v>985</v>
      </c>
      <c r="O780" s="493">
        <v>30.5</v>
      </c>
      <c r="P780" s="464"/>
      <c r="Q780" s="464"/>
      <c r="R780" s="464"/>
      <c r="S780" s="464"/>
      <c r="T780" s="464"/>
      <c r="U780" s="495">
        <v>0</v>
      </c>
      <c r="V780" s="496">
        <v>0</v>
      </c>
      <c r="W780" s="496">
        <v>0</v>
      </c>
      <c r="X780" s="496">
        <v>0</v>
      </c>
      <c r="Y780" s="496">
        <v>0</v>
      </c>
      <c r="Z780" s="497"/>
    </row>
    <row r="781" spans="2:26">
      <c r="B781" s="591">
        <v>96992030</v>
      </c>
      <c r="C781" s="592" t="s">
        <v>61</v>
      </c>
      <c r="D781" s="484" t="s">
        <v>1074</v>
      </c>
      <c r="E781" s="484" t="s">
        <v>134</v>
      </c>
      <c r="F781" s="485">
        <v>372</v>
      </c>
      <c r="G781" s="593">
        <v>38147</v>
      </c>
      <c r="H781" s="326" t="s">
        <v>37</v>
      </c>
      <c r="I781" s="487">
        <v>17000</v>
      </c>
      <c r="J781" s="488" t="s">
        <v>67</v>
      </c>
      <c r="K781" s="489">
        <v>5.3</v>
      </c>
      <c r="L781" s="490" t="s">
        <v>170</v>
      </c>
      <c r="M781" s="491" t="s">
        <v>985</v>
      </c>
      <c r="N781" s="492" t="s">
        <v>985</v>
      </c>
      <c r="O781" s="493">
        <v>24.5</v>
      </c>
      <c r="P781" s="464">
        <v>16000000</v>
      </c>
      <c r="Q781" s="464">
        <v>15760000</v>
      </c>
      <c r="R781" s="464">
        <v>355847562</v>
      </c>
      <c r="S781" s="464">
        <v>2327054</v>
      </c>
      <c r="T781" s="464">
        <v>358174616</v>
      </c>
      <c r="U781" s="495" t="s">
        <v>645</v>
      </c>
      <c r="V781" s="496">
        <v>0</v>
      </c>
      <c r="W781" s="496">
        <v>0</v>
      </c>
      <c r="X781" s="496">
        <v>0</v>
      </c>
      <c r="Y781" s="496" t="s">
        <v>987</v>
      </c>
      <c r="Z781" s="497" t="s">
        <v>993</v>
      </c>
    </row>
    <row r="782" spans="2:26">
      <c r="B782" s="591">
        <v>96992030</v>
      </c>
      <c r="C782" s="592" t="s">
        <v>61</v>
      </c>
      <c r="D782" s="484" t="s">
        <v>1074</v>
      </c>
      <c r="E782" s="484" t="s">
        <v>134</v>
      </c>
      <c r="F782" s="485">
        <v>372</v>
      </c>
      <c r="G782" s="593">
        <v>38147</v>
      </c>
      <c r="H782" s="326" t="s">
        <v>37</v>
      </c>
      <c r="I782" s="516">
        <v>0.5</v>
      </c>
      <c r="J782" s="488" t="s">
        <v>73</v>
      </c>
      <c r="K782" s="489">
        <v>5.3</v>
      </c>
      <c r="L782" s="490" t="s">
        <v>170</v>
      </c>
      <c r="M782" s="491" t="s">
        <v>985</v>
      </c>
      <c r="N782" s="492" t="s">
        <v>985</v>
      </c>
      <c r="O782" s="493">
        <v>24.5</v>
      </c>
      <c r="P782" s="464">
        <v>500</v>
      </c>
      <c r="Q782" s="464">
        <v>492.5</v>
      </c>
      <c r="R782" s="464">
        <v>11120</v>
      </c>
      <c r="S782" s="464">
        <v>73</v>
      </c>
      <c r="T782" s="464">
        <v>11193</v>
      </c>
      <c r="U782" s="495" t="s">
        <v>645</v>
      </c>
      <c r="V782" s="496">
        <v>0</v>
      </c>
      <c r="W782" s="496">
        <v>0</v>
      </c>
      <c r="X782" s="496">
        <v>0</v>
      </c>
      <c r="Y782" s="496" t="s">
        <v>987</v>
      </c>
      <c r="Z782" s="497" t="s">
        <v>993</v>
      </c>
    </row>
    <row r="783" spans="2:26">
      <c r="B783" s="591">
        <v>94139000</v>
      </c>
      <c r="C783" s="592">
        <v>5</v>
      </c>
      <c r="D783" s="484" t="s">
        <v>1075</v>
      </c>
      <c r="E783" s="484" t="s">
        <v>984</v>
      </c>
      <c r="F783" s="485">
        <v>671</v>
      </c>
      <c r="G783" s="593">
        <v>40736</v>
      </c>
      <c r="H783" s="326" t="s">
        <v>37</v>
      </c>
      <c r="I783" s="487">
        <v>2500</v>
      </c>
      <c r="J783" s="488"/>
      <c r="K783" s="489"/>
      <c r="L783" s="490" t="s">
        <v>68</v>
      </c>
      <c r="M783" s="491" t="s">
        <v>39</v>
      </c>
      <c r="N783" s="492" t="s">
        <v>985</v>
      </c>
      <c r="O783" s="493">
        <v>10</v>
      </c>
      <c r="P783" s="464"/>
      <c r="Q783" s="464"/>
      <c r="R783" s="464"/>
      <c r="S783" s="464"/>
      <c r="T783" s="464"/>
      <c r="U783" s="495">
        <v>0</v>
      </c>
      <c r="V783" s="496">
        <v>0</v>
      </c>
      <c r="W783" s="496">
        <v>0</v>
      </c>
      <c r="X783" s="496">
        <v>0</v>
      </c>
      <c r="Y783" s="496">
        <v>0</v>
      </c>
      <c r="Z783" s="497"/>
    </row>
    <row r="784" spans="2:26">
      <c r="B784" s="591">
        <v>94139000</v>
      </c>
      <c r="C784" s="592">
        <v>5</v>
      </c>
      <c r="D784" s="484" t="s">
        <v>1075</v>
      </c>
      <c r="E784" s="484" t="s">
        <v>134</v>
      </c>
      <c r="F784" s="485">
        <v>671</v>
      </c>
      <c r="G784" s="593">
        <v>40743</v>
      </c>
      <c r="H784" s="326" t="s">
        <v>162</v>
      </c>
      <c r="I784" s="487">
        <v>54400000</v>
      </c>
      <c r="J784" s="488" t="s">
        <v>46</v>
      </c>
      <c r="K784" s="489">
        <v>6.8</v>
      </c>
      <c r="L784" s="490" t="s">
        <v>68</v>
      </c>
      <c r="M784" s="491" t="s">
        <v>985</v>
      </c>
      <c r="N784" s="492" t="s">
        <v>985</v>
      </c>
      <c r="O784" s="493">
        <v>5</v>
      </c>
      <c r="P784" s="464">
        <v>21800000000</v>
      </c>
      <c r="Q784" s="464">
        <v>21800000000</v>
      </c>
      <c r="R784" s="464">
        <v>21800000</v>
      </c>
      <c r="S784" s="464">
        <v>186823.014</v>
      </c>
      <c r="T784" s="464">
        <v>21986823.013999999</v>
      </c>
      <c r="U784" s="495">
        <v>0</v>
      </c>
      <c r="V784" s="496">
        <v>0</v>
      </c>
      <c r="W784" s="496">
        <v>0</v>
      </c>
      <c r="X784" s="496">
        <v>0</v>
      </c>
      <c r="Y784" s="496" t="s">
        <v>987</v>
      </c>
      <c r="Z784" s="497"/>
    </row>
    <row r="785" spans="2:26">
      <c r="B785" s="591">
        <v>94139000</v>
      </c>
      <c r="C785" s="592">
        <v>5</v>
      </c>
      <c r="D785" s="484" t="s">
        <v>1075</v>
      </c>
      <c r="E785" s="484" t="s">
        <v>134</v>
      </c>
      <c r="F785" s="485">
        <v>671</v>
      </c>
      <c r="G785" s="593">
        <v>40743</v>
      </c>
      <c r="H785" s="326" t="s">
        <v>37</v>
      </c>
      <c r="I785" s="487">
        <v>2500</v>
      </c>
      <c r="J785" s="488" t="s">
        <v>87</v>
      </c>
      <c r="K785" s="489">
        <v>3.2</v>
      </c>
      <c r="L785" s="490" t="s">
        <v>68</v>
      </c>
      <c r="M785" s="491" t="s">
        <v>985</v>
      </c>
      <c r="N785" s="492" t="s">
        <v>985</v>
      </c>
      <c r="O785" s="493">
        <v>5</v>
      </c>
      <c r="P785" s="464"/>
      <c r="Q785" s="464"/>
      <c r="R785" s="464">
        <v>0</v>
      </c>
      <c r="S785" s="464"/>
      <c r="T785" s="464"/>
      <c r="U785" s="495" t="s">
        <v>645</v>
      </c>
      <c r="V785" s="496">
        <v>0</v>
      </c>
      <c r="W785" s="496" t="s">
        <v>988</v>
      </c>
      <c r="X785" s="496">
        <v>0</v>
      </c>
      <c r="Y785" s="496" t="s">
        <v>987</v>
      </c>
      <c r="Z785" s="497"/>
    </row>
    <row r="786" spans="2:26">
      <c r="B786" s="591">
        <v>94139000</v>
      </c>
      <c r="C786" s="592">
        <v>5</v>
      </c>
      <c r="D786" s="484" t="s">
        <v>1075</v>
      </c>
      <c r="E786" s="484" t="s">
        <v>984</v>
      </c>
      <c r="F786" s="485">
        <v>672</v>
      </c>
      <c r="G786" s="593">
        <v>40736</v>
      </c>
      <c r="H786" s="326" t="s">
        <v>37</v>
      </c>
      <c r="I786" s="487">
        <v>2500</v>
      </c>
      <c r="J786" s="488"/>
      <c r="K786" s="489"/>
      <c r="L786" s="490" t="s">
        <v>68</v>
      </c>
      <c r="M786" s="491" t="s">
        <v>39</v>
      </c>
      <c r="N786" s="492" t="s">
        <v>985</v>
      </c>
      <c r="O786" s="493">
        <v>30</v>
      </c>
      <c r="P786" s="464"/>
      <c r="Q786" s="464"/>
      <c r="R786" s="464"/>
      <c r="S786" s="464"/>
      <c r="T786" s="464"/>
      <c r="U786" s="495">
        <v>0</v>
      </c>
      <c r="V786" s="496">
        <v>0</v>
      </c>
      <c r="W786" s="496">
        <v>0</v>
      </c>
      <c r="X786" s="496">
        <v>0</v>
      </c>
      <c r="Y786" s="496">
        <v>0</v>
      </c>
      <c r="Z786" s="497"/>
    </row>
    <row r="787" spans="2:26">
      <c r="B787" s="591">
        <v>94139000</v>
      </c>
      <c r="C787" s="592">
        <v>5</v>
      </c>
      <c r="D787" s="484" t="s">
        <v>1075</v>
      </c>
      <c r="E787" s="484" t="s">
        <v>134</v>
      </c>
      <c r="F787" s="485">
        <v>672</v>
      </c>
      <c r="G787" s="593">
        <v>40743</v>
      </c>
      <c r="H787" s="326" t="s">
        <v>37</v>
      </c>
      <c r="I787" s="487">
        <v>2500</v>
      </c>
      <c r="J787" s="488" t="s">
        <v>89</v>
      </c>
      <c r="K787" s="489">
        <v>3.6</v>
      </c>
      <c r="L787" s="490" t="s">
        <v>68</v>
      </c>
      <c r="M787" s="491" t="s">
        <v>985</v>
      </c>
      <c r="N787" s="492" t="s">
        <v>985</v>
      </c>
      <c r="O787" s="493">
        <v>21</v>
      </c>
      <c r="P787" s="464">
        <v>1500000</v>
      </c>
      <c r="Q787" s="464">
        <v>1500000</v>
      </c>
      <c r="R787" s="464">
        <v>33868740</v>
      </c>
      <c r="S787" s="464">
        <v>152409.32999999999</v>
      </c>
      <c r="T787" s="464">
        <v>34021149.329999998</v>
      </c>
      <c r="U787" s="495" t="s">
        <v>645</v>
      </c>
      <c r="V787" s="496">
        <v>0</v>
      </c>
      <c r="W787" s="496">
        <v>0</v>
      </c>
      <c r="X787" s="496">
        <v>0</v>
      </c>
      <c r="Y787" s="496" t="s">
        <v>987</v>
      </c>
      <c r="Z787" s="497"/>
    </row>
    <row r="788" spans="2:26">
      <c r="B788" s="591">
        <v>96717620</v>
      </c>
      <c r="C788" s="592">
        <v>6</v>
      </c>
      <c r="D788" s="484" t="s">
        <v>1076</v>
      </c>
      <c r="E788" s="484" t="s">
        <v>989</v>
      </c>
      <c r="F788" s="498">
        <v>214</v>
      </c>
      <c r="G788" s="593">
        <v>36432</v>
      </c>
      <c r="H788" s="326" t="s">
        <v>66</v>
      </c>
      <c r="I788" s="487">
        <v>5000</v>
      </c>
      <c r="J788" s="488" t="s">
        <v>67</v>
      </c>
      <c r="K788" s="489">
        <v>8</v>
      </c>
      <c r="L788" s="490" t="s">
        <v>68</v>
      </c>
      <c r="M788" s="491" t="s">
        <v>985</v>
      </c>
      <c r="N788" s="492" t="s">
        <v>985</v>
      </c>
      <c r="O788" s="500">
        <v>10</v>
      </c>
      <c r="P788" s="464">
        <v>5000000</v>
      </c>
      <c r="Q788" s="464"/>
      <c r="R788" s="464"/>
      <c r="S788" s="464"/>
      <c r="T788" s="464"/>
      <c r="U788" s="495">
        <v>0</v>
      </c>
      <c r="V788" s="496" t="s">
        <v>69</v>
      </c>
      <c r="W788" s="496">
        <v>0</v>
      </c>
      <c r="X788" s="496" t="s">
        <v>990</v>
      </c>
      <c r="Y788" s="496" t="s">
        <v>987</v>
      </c>
      <c r="Z788" s="497"/>
    </row>
    <row r="789" spans="2:26">
      <c r="B789" s="591">
        <v>96717620</v>
      </c>
      <c r="C789" s="592">
        <v>6</v>
      </c>
      <c r="D789" s="484" t="s">
        <v>1076</v>
      </c>
      <c r="E789" s="484" t="s">
        <v>989</v>
      </c>
      <c r="F789" s="498">
        <v>214</v>
      </c>
      <c r="G789" s="593">
        <v>36432</v>
      </c>
      <c r="H789" s="326" t="s">
        <v>37</v>
      </c>
      <c r="I789" s="487">
        <v>198</v>
      </c>
      <c r="J789" s="488" t="s">
        <v>71</v>
      </c>
      <c r="K789" s="489">
        <v>7.5</v>
      </c>
      <c r="L789" s="490" t="s">
        <v>68</v>
      </c>
      <c r="M789" s="491" t="s">
        <v>985</v>
      </c>
      <c r="N789" s="492" t="s">
        <v>985</v>
      </c>
      <c r="O789" s="500">
        <v>25</v>
      </c>
      <c r="P789" s="464">
        <v>96000</v>
      </c>
      <c r="Q789" s="464">
        <v>89136</v>
      </c>
      <c r="R789" s="464">
        <v>2012616</v>
      </c>
      <c r="S789" s="519">
        <v>43642</v>
      </c>
      <c r="T789" s="519">
        <v>2056258</v>
      </c>
      <c r="U789" s="495" t="s">
        <v>645</v>
      </c>
      <c r="V789" s="496">
        <v>0</v>
      </c>
      <c r="W789" s="496">
        <v>0</v>
      </c>
      <c r="X789" s="496">
        <v>0</v>
      </c>
      <c r="Y789" s="496" t="s">
        <v>987</v>
      </c>
      <c r="Z789" s="497"/>
    </row>
    <row r="790" spans="2:26">
      <c r="B790" s="591">
        <v>96717620</v>
      </c>
      <c r="C790" s="592">
        <v>6</v>
      </c>
      <c r="D790" s="484" t="s">
        <v>1076</v>
      </c>
      <c r="E790" s="484" t="s">
        <v>989</v>
      </c>
      <c r="F790" s="498">
        <v>214</v>
      </c>
      <c r="G790" s="593">
        <v>36432</v>
      </c>
      <c r="H790" s="326" t="s">
        <v>37</v>
      </c>
      <c r="I790" s="487">
        <v>1190</v>
      </c>
      <c r="J790" s="488" t="s">
        <v>72</v>
      </c>
      <c r="K790" s="489">
        <v>7.5</v>
      </c>
      <c r="L790" s="490" t="s">
        <v>68</v>
      </c>
      <c r="M790" s="491" t="s">
        <v>985</v>
      </c>
      <c r="N790" s="492" t="s">
        <v>985</v>
      </c>
      <c r="O790" s="500">
        <v>25</v>
      </c>
      <c r="P790" s="464">
        <v>990000</v>
      </c>
      <c r="Q790" s="464">
        <v>919215</v>
      </c>
      <c r="R790" s="464">
        <v>20755103</v>
      </c>
      <c r="S790" s="519">
        <v>450056</v>
      </c>
      <c r="T790" s="519">
        <v>21205159</v>
      </c>
      <c r="U790" s="495" t="s">
        <v>645</v>
      </c>
      <c r="V790" s="496">
        <v>0</v>
      </c>
      <c r="W790" s="496">
        <v>0</v>
      </c>
      <c r="X790" s="496">
        <v>0</v>
      </c>
      <c r="Y790" s="496" t="s">
        <v>987</v>
      </c>
      <c r="Z790" s="497"/>
    </row>
    <row r="791" spans="2:26">
      <c r="B791" s="591">
        <v>96717620</v>
      </c>
      <c r="C791" s="592">
        <v>6</v>
      </c>
      <c r="D791" s="484" t="s">
        <v>1076</v>
      </c>
      <c r="E791" s="484" t="s">
        <v>989</v>
      </c>
      <c r="F791" s="498">
        <v>214</v>
      </c>
      <c r="G791" s="593">
        <v>36432</v>
      </c>
      <c r="H791" s="326" t="s">
        <v>66</v>
      </c>
      <c r="I791" s="487">
        <v>55000</v>
      </c>
      <c r="J791" s="488" t="s">
        <v>73</v>
      </c>
      <c r="K791" s="489">
        <v>8</v>
      </c>
      <c r="L791" s="490" t="s">
        <v>68</v>
      </c>
      <c r="M791" s="491" t="s">
        <v>985</v>
      </c>
      <c r="N791" s="492" t="s">
        <v>985</v>
      </c>
      <c r="O791" s="500">
        <v>10</v>
      </c>
      <c r="P791" s="464">
        <v>52500000</v>
      </c>
      <c r="Q791" s="464"/>
      <c r="R791" s="464">
        <v>0</v>
      </c>
      <c r="S791" s="464"/>
      <c r="T791" s="464"/>
      <c r="U791" s="495">
        <v>0</v>
      </c>
      <c r="V791" s="496" t="s">
        <v>69</v>
      </c>
      <c r="W791" s="496">
        <v>0</v>
      </c>
      <c r="X791" s="496" t="s">
        <v>990</v>
      </c>
      <c r="Y791" s="496" t="s">
        <v>987</v>
      </c>
      <c r="Z791" s="497"/>
    </row>
    <row r="792" spans="2:26">
      <c r="B792" s="591">
        <v>93007000</v>
      </c>
      <c r="C792" s="592" t="s">
        <v>35</v>
      </c>
      <c r="D792" s="484" t="s">
        <v>399</v>
      </c>
      <c r="E792" s="484" t="s">
        <v>984</v>
      </c>
      <c r="F792" s="485">
        <v>445</v>
      </c>
      <c r="G792" s="593">
        <v>38700</v>
      </c>
      <c r="H792" s="326" t="s">
        <v>37</v>
      </c>
      <c r="I792" s="487">
        <v>3000</v>
      </c>
      <c r="J792" s="488"/>
      <c r="K792" s="489"/>
      <c r="L792" s="490" t="s">
        <v>39</v>
      </c>
      <c r="M792" s="491" t="s">
        <v>986</v>
      </c>
      <c r="N792" s="492" t="s">
        <v>985</v>
      </c>
      <c r="O792" s="493">
        <v>10</v>
      </c>
      <c r="P792" s="464"/>
      <c r="Q792" s="464"/>
      <c r="R792" s="464"/>
      <c r="S792" s="464"/>
      <c r="T792" s="464"/>
      <c r="U792" s="495">
        <v>0</v>
      </c>
      <c r="V792" s="496">
        <v>0</v>
      </c>
      <c r="W792" s="496">
        <v>0</v>
      </c>
      <c r="X792" s="496">
        <v>0</v>
      </c>
      <c r="Y792" s="496">
        <v>0</v>
      </c>
      <c r="Z792" s="497"/>
    </row>
    <row r="793" spans="2:26">
      <c r="B793" s="591">
        <v>93007000</v>
      </c>
      <c r="C793" s="592" t="s">
        <v>35</v>
      </c>
      <c r="D793" s="484" t="s">
        <v>399</v>
      </c>
      <c r="E793" s="484" t="s">
        <v>134</v>
      </c>
      <c r="F793" s="485">
        <v>445</v>
      </c>
      <c r="G793" s="593">
        <v>38700</v>
      </c>
      <c r="H793" s="326" t="s">
        <v>37</v>
      </c>
      <c r="I793" s="487">
        <v>3000</v>
      </c>
      <c r="J793" s="488" t="s">
        <v>46</v>
      </c>
      <c r="K793" s="489">
        <v>3.5</v>
      </c>
      <c r="L793" s="490" t="s">
        <v>39</v>
      </c>
      <c r="M793" s="491" t="s">
        <v>986</v>
      </c>
      <c r="N793" s="492" t="s">
        <v>985</v>
      </c>
      <c r="O793" s="493">
        <v>8</v>
      </c>
      <c r="P793" s="464"/>
      <c r="Q793" s="464"/>
      <c r="R793" s="464">
        <v>0</v>
      </c>
      <c r="S793" s="464"/>
      <c r="T793" s="464"/>
      <c r="U793" s="495" t="s">
        <v>645</v>
      </c>
      <c r="V793" s="496">
        <v>0</v>
      </c>
      <c r="W793" s="496" t="s">
        <v>988</v>
      </c>
      <c r="X793" s="496">
        <v>0</v>
      </c>
      <c r="Y793" s="496" t="s">
        <v>987</v>
      </c>
      <c r="Z793" s="497"/>
    </row>
    <row r="794" spans="2:26">
      <c r="B794" s="591">
        <v>93007000</v>
      </c>
      <c r="C794" s="592" t="s">
        <v>35</v>
      </c>
      <c r="D794" s="484" t="s">
        <v>399</v>
      </c>
      <c r="E794" s="484" t="s">
        <v>142</v>
      </c>
      <c r="F794" s="485">
        <v>445</v>
      </c>
      <c r="G794" s="593">
        <v>38700</v>
      </c>
      <c r="H794" s="326" t="s">
        <v>66</v>
      </c>
      <c r="I794" s="487">
        <v>100000</v>
      </c>
      <c r="J794" s="488" t="s">
        <v>87</v>
      </c>
      <c r="K794" s="489">
        <v>5</v>
      </c>
      <c r="L794" s="490" t="s">
        <v>39</v>
      </c>
      <c r="M794" s="491" t="s">
        <v>986</v>
      </c>
      <c r="N794" s="492" t="s">
        <v>985</v>
      </c>
      <c r="O794" s="493">
        <v>5</v>
      </c>
      <c r="P794" s="464"/>
      <c r="Q794" s="464"/>
      <c r="R794" s="464">
        <v>0</v>
      </c>
      <c r="S794" s="464"/>
      <c r="T794" s="464"/>
      <c r="U794" s="495">
        <v>0</v>
      </c>
      <c r="V794" s="496" t="s">
        <v>69</v>
      </c>
      <c r="W794" s="496" t="s">
        <v>988</v>
      </c>
      <c r="X794" s="496">
        <v>0</v>
      </c>
      <c r="Y794" s="496" t="s">
        <v>987</v>
      </c>
      <c r="Z794" s="497"/>
    </row>
    <row r="795" spans="2:26">
      <c r="B795" s="591">
        <v>93007000</v>
      </c>
      <c r="C795" s="592" t="s">
        <v>35</v>
      </c>
      <c r="D795" s="484" t="s">
        <v>399</v>
      </c>
      <c r="E795" s="484" t="s">
        <v>984</v>
      </c>
      <c r="F795" s="485">
        <v>446</v>
      </c>
      <c r="G795" s="593">
        <v>38700</v>
      </c>
      <c r="H795" s="326" t="s">
        <v>37</v>
      </c>
      <c r="I795" s="487">
        <v>3000</v>
      </c>
      <c r="J795" s="488"/>
      <c r="K795" s="489"/>
      <c r="L795" s="490" t="s">
        <v>39</v>
      </c>
      <c r="M795" s="491" t="s">
        <v>986</v>
      </c>
      <c r="N795" s="492" t="s">
        <v>985</v>
      </c>
      <c r="O795" s="493">
        <v>25</v>
      </c>
      <c r="P795" s="464"/>
      <c r="Q795" s="464"/>
      <c r="R795" s="464"/>
      <c r="S795" s="464"/>
      <c r="T795" s="464"/>
      <c r="U795" s="495">
        <v>0</v>
      </c>
      <c r="V795" s="496">
        <v>0</v>
      </c>
      <c r="W795" s="496">
        <v>0</v>
      </c>
      <c r="X795" s="496">
        <v>0</v>
      </c>
      <c r="Y795" s="496">
        <v>0</v>
      </c>
      <c r="Z795" s="497"/>
    </row>
    <row r="796" spans="2:26">
      <c r="B796" s="591">
        <v>93007000</v>
      </c>
      <c r="C796" s="592" t="s">
        <v>35</v>
      </c>
      <c r="D796" s="484" t="s">
        <v>399</v>
      </c>
      <c r="E796" s="484" t="s">
        <v>134</v>
      </c>
      <c r="F796" s="485">
        <v>446</v>
      </c>
      <c r="G796" s="593">
        <v>38700</v>
      </c>
      <c r="H796" s="326" t="s">
        <v>37</v>
      </c>
      <c r="I796" s="487">
        <v>3000</v>
      </c>
      <c r="J796" s="488" t="s">
        <v>89</v>
      </c>
      <c r="K796" s="489">
        <v>4</v>
      </c>
      <c r="L796" s="490" t="s">
        <v>39</v>
      </c>
      <c r="M796" s="491" t="s">
        <v>986</v>
      </c>
      <c r="N796" s="492" t="s">
        <v>985</v>
      </c>
      <c r="O796" s="493">
        <v>21</v>
      </c>
      <c r="P796" s="464">
        <v>3000000</v>
      </c>
      <c r="Q796" s="464">
        <v>2175000</v>
      </c>
      <c r="R796" s="464">
        <v>49109673</v>
      </c>
      <c r="S796" s="464">
        <v>318875</v>
      </c>
      <c r="T796" s="464">
        <v>49428548</v>
      </c>
      <c r="U796" s="495" t="s">
        <v>645</v>
      </c>
      <c r="V796" s="496">
        <v>0</v>
      </c>
      <c r="W796" s="496">
        <v>0</v>
      </c>
      <c r="X796" s="496">
        <v>0</v>
      </c>
      <c r="Y796" s="496" t="s">
        <v>987</v>
      </c>
      <c r="Z796" s="497"/>
    </row>
    <row r="797" spans="2:26">
      <c r="B797" s="591">
        <v>93007000</v>
      </c>
      <c r="C797" s="592" t="s">
        <v>35</v>
      </c>
      <c r="D797" s="484" t="s">
        <v>399</v>
      </c>
      <c r="E797" s="484" t="s">
        <v>984</v>
      </c>
      <c r="F797" s="485">
        <v>447</v>
      </c>
      <c r="G797" s="593">
        <v>38700</v>
      </c>
      <c r="H797" s="326" t="s">
        <v>37</v>
      </c>
      <c r="I797" s="487">
        <v>3000</v>
      </c>
      <c r="J797" s="488"/>
      <c r="K797" s="489"/>
      <c r="L797" s="490" t="s">
        <v>39</v>
      </c>
      <c r="M797" s="491" t="s">
        <v>986</v>
      </c>
      <c r="N797" s="492" t="s">
        <v>985</v>
      </c>
      <c r="O797" s="493">
        <v>10</v>
      </c>
      <c r="P797" s="464"/>
      <c r="Q797" s="464"/>
      <c r="R797" s="464"/>
      <c r="S797" s="464"/>
      <c r="T797" s="464"/>
      <c r="U797" s="495">
        <v>0</v>
      </c>
      <c r="V797" s="496">
        <v>0</v>
      </c>
      <c r="W797" s="496">
        <v>0</v>
      </c>
      <c r="X797" s="496">
        <v>0</v>
      </c>
      <c r="Y797" s="496">
        <v>0</v>
      </c>
      <c r="Z797" s="497"/>
    </row>
    <row r="798" spans="2:26">
      <c r="B798" s="591">
        <v>93007000</v>
      </c>
      <c r="C798" s="592" t="s">
        <v>35</v>
      </c>
      <c r="D798" s="484" t="s">
        <v>399</v>
      </c>
      <c r="E798" s="484" t="s">
        <v>134</v>
      </c>
      <c r="F798" s="485">
        <v>447</v>
      </c>
      <c r="G798" s="593">
        <v>38700</v>
      </c>
      <c r="H798" s="326" t="s">
        <v>66</v>
      </c>
      <c r="I798" s="487">
        <v>100000</v>
      </c>
      <c r="J798" s="488" t="s">
        <v>56</v>
      </c>
      <c r="K798" s="489">
        <v>5.25</v>
      </c>
      <c r="L798" s="490" t="s">
        <v>39</v>
      </c>
      <c r="M798" s="491" t="s">
        <v>986</v>
      </c>
      <c r="N798" s="492" t="s">
        <v>985</v>
      </c>
      <c r="O798" s="493">
        <v>10</v>
      </c>
      <c r="P798" s="464"/>
      <c r="Q798" s="464"/>
      <c r="R798" s="464">
        <v>0</v>
      </c>
      <c r="S798" s="464"/>
      <c r="T798" s="464"/>
      <c r="U798" s="495">
        <v>0</v>
      </c>
      <c r="V798" s="496" t="s">
        <v>69</v>
      </c>
      <c r="W798" s="496" t="s">
        <v>988</v>
      </c>
      <c r="X798" s="496">
        <v>0</v>
      </c>
      <c r="Y798" s="496" t="s">
        <v>987</v>
      </c>
      <c r="Z798" s="497"/>
    </row>
    <row r="799" spans="2:26">
      <c r="B799" s="595">
        <v>93007000</v>
      </c>
      <c r="C799" s="592">
        <v>9</v>
      </c>
      <c r="D799" s="484" t="s">
        <v>399</v>
      </c>
      <c r="E799" s="484" t="s">
        <v>984</v>
      </c>
      <c r="F799" s="485">
        <v>563</v>
      </c>
      <c r="G799" s="593">
        <v>39813</v>
      </c>
      <c r="H799" s="326" t="s">
        <v>37</v>
      </c>
      <c r="I799" s="487">
        <v>5000</v>
      </c>
      <c r="J799" s="488"/>
      <c r="K799" s="489"/>
      <c r="L799" s="490" t="s">
        <v>68</v>
      </c>
      <c r="M799" s="491" t="s">
        <v>39</v>
      </c>
      <c r="N799" s="492" t="s">
        <v>985</v>
      </c>
      <c r="O799" s="493">
        <v>10</v>
      </c>
      <c r="P799" s="464"/>
      <c r="Q799" s="464"/>
      <c r="R799" s="464"/>
      <c r="S799" s="464"/>
      <c r="T799" s="464"/>
      <c r="U799" s="495">
        <v>0</v>
      </c>
      <c r="V799" s="496">
        <v>0</v>
      </c>
      <c r="W799" s="496">
        <v>0</v>
      </c>
      <c r="X799" s="496">
        <v>0</v>
      </c>
      <c r="Y799" s="496">
        <v>0</v>
      </c>
      <c r="Z799" s="497"/>
    </row>
    <row r="800" spans="2:26">
      <c r="B800" s="595">
        <v>93007000</v>
      </c>
      <c r="C800" s="592">
        <v>9</v>
      </c>
      <c r="D800" s="484" t="s">
        <v>399</v>
      </c>
      <c r="E800" s="484" t="s">
        <v>134</v>
      </c>
      <c r="F800" s="485">
        <v>563</v>
      </c>
      <c r="G800" s="593">
        <v>39822</v>
      </c>
      <c r="H800" s="326" t="s">
        <v>37</v>
      </c>
      <c r="I800" s="487">
        <v>5000</v>
      </c>
      <c r="J800" s="488" t="s">
        <v>51</v>
      </c>
      <c r="K800" s="489">
        <v>5</v>
      </c>
      <c r="L800" s="490" t="s">
        <v>68</v>
      </c>
      <c r="M800" s="491" t="s">
        <v>39</v>
      </c>
      <c r="N800" s="492" t="s">
        <v>985</v>
      </c>
      <c r="O800" s="493">
        <v>5</v>
      </c>
      <c r="P800" s="464"/>
      <c r="Q800" s="464"/>
      <c r="R800" s="464">
        <v>0</v>
      </c>
      <c r="S800" s="464"/>
      <c r="T800" s="464"/>
      <c r="U800" s="495" t="s">
        <v>645</v>
      </c>
      <c r="V800" s="496">
        <v>0</v>
      </c>
      <c r="W800" s="496" t="s">
        <v>988</v>
      </c>
      <c r="X800" s="496">
        <v>0</v>
      </c>
      <c r="Y800" s="496" t="s">
        <v>987</v>
      </c>
      <c r="Z800" s="497"/>
    </row>
    <row r="801" spans="2:26">
      <c r="B801" s="595">
        <v>93007000</v>
      </c>
      <c r="C801" s="592">
        <v>9</v>
      </c>
      <c r="D801" s="484" t="s">
        <v>399</v>
      </c>
      <c r="E801" s="484" t="s">
        <v>142</v>
      </c>
      <c r="F801" s="485">
        <v>563</v>
      </c>
      <c r="G801" s="593">
        <v>39822</v>
      </c>
      <c r="H801" s="326" t="s">
        <v>162</v>
      </c>
      <c r="I801" s="487">
        <v>107290000</v>
      </c>
      <c r="J801" s="488" t="s">
        <v>53</v>
      </c>
      <c r="K801" s="489">
        <v>7</v>
      </c>
      <c r="L801" s="490" t="s">
        <v>68</v>
      </c>
      <c r="M801" s="491" t="s">
        <v>39</v>
      </c>
      <c r="N801" s="492" t="s">
        <v>985</v>
      </c>
      <c r="O801" s="493">
        <v>5</v>
      </c>
      <c r="P801" s="464">
        <v>21000000000</v>
      </c>
      <c r="Q801" s="464">
        <v>21000000000</v>
      </c>
      <c r="R801" s="464">
        <v>21000000</v>
      </c>
      <c r="S801" s="464">
        <v>102102</v>
      </c>
      <c r="T801" s="464">
        <v>21102102</v>
      </c>
      <c r="U801" s="495">
        <v>0</v>
      </c>
      <c r="V801" s="496">
        <v>0</v>
      </c>
      <c r="W801" s="496">
        <v>0</v>
      </c>
      <c r="X801" s="496">
        <v>0</v>
      </c>
      <c r="Y801" s="496" t="s">
        <v>987</v>
      </c>
      <c r="Z801" s="497"/>
    </row>
    <row r="802" spans="2:26">
      <c r="B802" s="595">
        <v>93007000</v>
      </c>
      <c r="C802" s="592">
        <v>9</v>
      </c>
      <c r="D802" s="484" t="s">
        <v>399</v>
      </c>
      <c r="E802" s="484" t="s">
        <v>151</v>
      </c>
      <c r="F802" s="485">
        <v>563</v>
      </c>
      <c r="G802" s="593">
        <v>39938</v>
      </c>
      <c r="H802" s="326" t="s">
        <v>37</v>
      </c>
      <c r="I802" s="487">
        <v>4000</v>
      </c>
      <c r="J802" s="488" t="s">
        <v>60</v>
      </c>
      <c r="K802" s="489">
        <v>3</v>
      </c>
      <c r="L802" s="490" t="s">
        <v>68</v>
      </c>
      <c r="M802" s="491" t="s">
        <v>39</v>
      </c>
      <c r="N802" s="492" t="s">
        <v>985</v>
      </c>
      <c r="O802" s="493">
        <v>5</v>
      </c>
      <c r="P802" s="464">
        <v>1500000</v>
      </c>
      <c r="Q802" s="464">
        <v>1500000</v>
      </c>
      <c r="R802" s="464">
        <v>33868740</v>
      </c>
      <c r="S802" s="464">
        <v>333426</v>
      </c>
      <c r="T802" s="464">
        <v>34202166</v>
      </c>
      <c r="U802" s="495" t="s">
        <v>645</v>
      </c>
      <c r="V802" s="496">
        <v>0</v>
      </c>
      <c r="W802" s="496">
        <v>0</v>
      </c>
      <c r="X802" s="496">
        <v>0</v>
      </c>
      <c r="Y802" s="496" t="s">
        <v>987</v>
      </c>
      <c r="Z802" s="497"/>
    </row>
    <row r="803" spans="2:26">
      <c r="B803" s="595">
        <v>93007000</v>
      </c>
      <c r="C803" s="592">
        <v>9</v>
      </c>
      <c r="D803" s="484" t="s">
        <v>399</v>
      </c>
      <c r="E803" s="484" t="s">
        <v>152</v>
      </c>
      <c r="F803" s="485">
        <v>563</v>
      </c>
      <c r="G803" s="593">
        <v>39938</v>
      </c>
      <c r="H803" s="326" t="s">
        <v>162</v>
      </c>
      <c r="I803" s="487">
        <v>83900000</v>
      </c>
      <c r="J803" s="488" t="s">
        <v>64</v>
      </c>
      <c r="K803" s="489">
        <v>5.5</v>
      </c>
      <c r="L803" s="490" t="s">
        <v>68</v>
      </c>
      <c r="M803" s="491" t="s">
        <v>39</v>
      </c>
      <c r="N803" s="492" t="s">
        <v>985</v>
      </c>
      <c r="O803" s="493">
        <v>5</v>
      </c>
      <c r="P803" s="464">
        <v>52000000000</v>
      </c>
      <c r="Q803" s="464">
        <v>52000000000</v>
      </c>
      <c r="R803" s="464">
        <v>52000000</v>
      </c>
      <c r="S803" s="464">
        <v>932866</v>
      </c>
      <c r="T803" s="464">
        <v>52932866</v>
      </c>
      <c r="U803" s="495">
        <v>0</v>
      </c>
      <c r="V803" s="496">
        <v>0</v>
      </c>
      <c r="W803" s="496">
        <v>0</v>
      </c>
      <c r="X803" s="496">
        <v>0</v>
      </c>
      <c r="Y803" s="496" t="s">
        <v>987</v>
      </c>
      <c r="Z803" s="497"/>
    </row>
    <row r="804" spans="2:26">
      <c r="B804" s="595">
        <v>93007000</v>
      </c>
      <c r="C804" s="592">
        <v>9</v>
      </c>
      <c r="D804" s="484" t="s">
        <v>399</v>
      </c>
      <c r="E804" s="484" t="s">
        <v>984</v>
      </c>
      <c r="F804" s="485">
        <v>564</v>
      </c>
      <c r="G804" s="593">
        <v>39813</v>
      </c>
      <c r="H804" s="326" t="s">
        <v>37</v>
      </c>
      <c r="I804" s="487">
        <v>5000</v>
      </c>
      <c r="J804" s="488"/>
      <c r="K804" s="489"/>
      <c r="L804" s="490" t="s">
        <v>68</v>
      </c>
      <c r="M804" s="491" t="s">
        <v>39</v>
      </c>
      <c r="N804" s="492" t="s">
        <v>985</v>
      </c>
      <c r="O804" s="493">
        <v>30</v>
      </c>
      <c r="P804" s="464"/>
      <c r="Q804" s="464"/>
      <c r="R804" s="464"/>
      <c r="S804" s="464"/>
      <c r="T804" s="464"/>
      <c r="U804" s="495">
        <v>0</v>
      </c>
      <c r="V804" s="496">
        <v>0</v>
      </c>
      <c r="W804" s="496">
        <v>0</v>
      </c>
      <c r="X804" s="496">
        <v>0</v>
      </c>
      <c r="Y804" s="496">
        <v>0</v>
      </c>
      <c r="Z804" s="497"/>
    </row>
    <row r="805" spans="2:26">
      <c r="B805" s="595">
        <v>93007000</v>
      </c>
      <c r="C805" s="592">
        <v>9</v>
      </c>
      <c r="D805" s="484" t="s">
        <v>399</v>
      </c>
      <c r="E805" s="484" t="s">
        <v>134</v>
      </c>
      <c r="F805" s="485">
        <v>564</v>
      </c>
      <c r="G805" s="593">
        <v>39821</v>
      </c>
      <c r="H805" s="326" t="s">
        <v>37</v>
      </c>
      <c r="I805" s="487">
        <v>5000</v>
      </c>
      <c r="J805" s="488" t="s">
        <v>59</v>
      </c>
      <c r="K805" s="489">
        <v>4.9000000000000004</v>
      </c>
      <c r="L805" s="490" t="s">
        <v>68</v>
      </c>
      <c r="M805" s="491" t="s">
        <v>39</v>
      </c>
      <c r="N805" s="492" t="s">
        <v>985</v>
      </c>
      <c r="O805" s="493">
        <v>21</v>
      </c>
      <c r="P805" s="464">
        <v>4000000</v>
      </c>
      <c r="Q805" s="464">
        <v>4000000</v>
      </c>
      <c r="R805" s="464">
        <v>90316640</v>
      </c>
      <c r="S805" s="464">
        <v>308933</v>
      </c>
      <c r="T805" s="464">
        <v>90625573</v>
      </c>
      <c r="U805" s="495" t="s">
        <v>645</v>
      </c>
      <c r="V805" s="496">
        <v>0</v>
      </c>
      <c r="W805" s="496">
        <v>0</v>
      </c>
      <c r="X805" s="496">
        <v>0</v>
      </c>
      <c r="Y805" s="496" t="s">
        <v>987</v>
      </c>
      <c r="Z805" s="497"/>
    </row>
    <row r="806" spans="2:26">
      <c r="B806" s="595">
        <v>93007000</v>
      </c>
      <c r="C806" s="592">
        <v>9</v>
      </c>
      <c r="D806" s="484" t="s">
        <v>399</v>
      </c>
      <c r="E806" s="484" t="s">
        <v>142</v>
      </c>
      <c r="F806" s="485">
        <v>564</v>
      </c>
      <c r="G806" s="593">
        <v>39938</v>
      </c>
      <c r="H806" s="326" t="s">
        <v>37</v>
      </c>
      <c r="I806" s="487">
        <v>1000</v>
      </c>
      <c r="J806" s="488" t="s">
        <v>75</v>
      </c>
      <c r="K806" s="489">
        <v>4.25</v>
      </c>
      <c r="L806" s="490" t="s">
        <v>68</v>
      </c>
      <c r="M806" s="491" t="s">
        <v>39</v>
      </c>
      <c r="N806" s="492" t="s">
        <v>985</v>
      </c>
      <c r="O806" s="493">
        <v>21</v>
      </c>
      <c r="P806" s="464"/>
      <c r="Q806" s="464"/>
      <c r="R806" s="464">
        <v>0</v>
      </c>
      <c r="S806" s="464"/>
      <c r="T806" s="464"/>
      <c r="U806" s="495" t="s">
        <v>645</v>
      </c>
      <c r="V806" s="496">
        <v>0</v>
      </c>
      <c r="W806" s="496" t="s">
        <v>988</v>
      </c>
      <c r="X806" s="496">
        <v>0</v>
      </c>
      <c r="Y806" s="496" t="s">
        <v>987</v>
      </c>
      <c r="Z806" s="497"/>
    </row>
    <row r="807" spans="2:26">
      <c r="B807" s="591">
        <v>93007000</v>
      </c>
      <c r="C807" s="592">
        <v>9</v>
      </c>
      <c r="D807" s="484" t="s">
        <v>399</v>
      </c>
      <c r="E807" s="484" t="s">
        <v>984</v>
      </c>
      <c r="F807" s="485">
        <v>699</v>
      </c>
      <c r="G807" s="593">
        <v>40953</v>
      </c>
      <c r="H807" s="326" t="s">
        <v>37</v>
      </c>
      <c r="I807" s="487">
        <v>2500</v>
      </c>
      <c r="J807" s="488"/>
      <c r="K807" s="489"/>
      <c r="L807" s="490" t="s">
        <v>68</v>
      </c>
      <c r="M807" s="491" t="s">
        <v>39</v>
      </c>
      <c r="N807" s="492" t="s">
        <v>49</v>
      </c>
      <c r="O807" s="493">
        <v>30</v>
      </c>
      <c r="P807" s="464"/>
      <c r="Q807" s="464"/>
      <c r="R807" s="464"/>
      <c r="S807" s="464"/>
      <c r="T807" s="464"/>
      <c r="U807" s="495">
        <v>0</v>
      </c>
      <c r="V807" s="496">
        <v>0</v>
      </c>
      <c r="W807" s="496">
        <v>0</v>
      </c>
      <c r="X807" s="496">
        <v>0</v>
      </c>
      <c r="Y807" s="496">
        <v>0</v>
      </c>
      <c r="Z807" s="497"/>
    </row>
    <row r="808" spans="2:26">
      <c r="B808" s="591">
        <v>93007000</v>
      </c>
      <c r="C808" s="592">
        <v>9</v>
      </c>
      <c r="D808" s="484" t="s">
        <v>399</v>
      </c>
      <c r="E808" s="484" t="s">
        <v>134</v>
      </c>
      <c r="F808" s="485">
        <v>699</v>
      </c>
      <c r="G808" s="593">
        <v>40980</v>
      </c>
      <c r="H808" s="326" t="s">
        <v>37</v>
      </c>
      <c r="I808" s="487">
        <v>2500</v>
      </c>
      <c r="J808" s="488" t="s">
        <v>168</v>
      </c>
      <c r="K808" s="489">
        <v>3.8</v>
      </c>
      <c r="L808" s="490" t="s">
        <v>68</v>
      </c>
      <c r="M808" s="491" t="s">
        <v>39</v>
      </c>
      <c r="N808" s="492" t="s">
        <v>49</v>
      </c>
      <c r="O808" s="493">
        <v>21</v>
      </c>
      <c r="P808" s="464">
        <v>1500000</v>
      </c>
      <c r="Q808" s="464">
        <v>1500000</v>
      </c>
      <c r="R808" s="464">
        <v>33868740</v>
      </c>
      <c r="S808" s="464">
        <v>634008</v>
      </c>
      <c r="T808" s="464">
        <v>34502748</v>
      </c>
      <c r="U808" s="495" t="s">
        <v>645</v>
      </c>
      <c r="V808" s="496">
        <v>0</v>
      </c>
      <c r="W808" s="496">
        <v>0</v>
      </c>
      <c r="X808" s="496">
        <v>0</v>
      </c>
      <c r="Y808" s="496">
        <v>0</v>
      </c>
      <c r="Z808" s="497"/>
    </row>
    <row r="809" spans="2:26">
      <c r="B809" s="591">
        <v>93007000</v>
      </c>
      <c r="C809" s="592">
        <v>9</v>
      </c>
      <c r="D809" s="484" t="s">
        <v>399</v>
      </c>
      <c r="E809" s="484" t="s">
        <v>984</v>
      </c>
      <c r="F809" s="485">
        <v>700</v>
      </c>
      <c r="G809" s="593">
        <v>40953</v>
      </c>
      <c r="H809" s="326" t="s">
        <v>37</v>
      </c>
      <c r="I809" s="487">
        <v>2500</v>
      </c>
      <c r="J809" s="488"/>
      <c r="K809" s="489"/>
      <c r="L809" s="490" t="s">
        <v>68</v>
      </c>
      <c r="M809" s="491" t="s">
        <v>39</v>
      </c>
      <c r="N809" s="492" t="s">
        <v>49</v>
      </c>
      <c r="O809" s="493">
        <v>10</v>
      </c>
      <c r="P809" s="464"/>
      <c r="Q809" s="464"/>
      <c r="R809" s="464"/>
      <c r="S809" s="464"/>
      <c r="T809" s="464"/>
      <c r="U809" s="495">
        <v>0</v>
      </c>
      <c r="V809" s="496">
        <v>0</v>
      </c>
      <c r="W809" s="496">
        <v>0</v>
      </c>
      <c r="X809" s="496">
        <v>0</v>
      </c>
      <c r="Y809" s="496">
        <v>0</v>
      </c>
      <c r="Z809" s="497"/>
    </row>
    <row r="810" spans="2:26">
      <c r="B810" s="591">
        <v>93007000</v>
      </c>
      <c r="C810" s="592">
        <v>9</v>
      </c>
      <c r="D810" s="484" t="s">
        <v>399</v>
      </c>
      <c r="E810" s="484" t="s">
        <v>134</v>
      </c>
      <c r="F810" s="485">
        <v>700</v>
      </c>
      <c r="G810" s="593">
        <v>40980</v>
      </c>
      <c r="H810" s="326" t="s">
        <v>162</v>
      </c>
      <c r="I810" s="487">
        <v>33000000</v>
      </c>
      <c r="J810" s="488" t="s">
        <v>116</v>
      </c>
      <c r="K810" s="489">
        <v>6.4</v>
      </c>
      <c r="L810" s="490" t="s">
        <v>68</v>
      </c>
      <c r="M810" s="491" t="s">
        <v>39</v>
      </c>
      <c r="N810" s="492" t="s">
        <v>49</v>
      </c>
      <c r="O810" s="493">
        <v>5</v>
      </c>
      <c r="P810" s="464"/>
      <c r="Q810" s="464"/>
      <c r="R810" s="464">
        <v>0</v>
      </c>
      <c r="S810" s="464"/>
      <c r="T810" s="464"/>
      <c r="U810" s="495">
        <v>0</v>
      </c>
      <c r="V810" s="496">
        <v>0</v>
      </c>
      <c r="W810" s="496" t="s">
        <v>988</v>
      </c>
      <c r="X810" s="496">
        <v>0</v>
      </c>
      <c r="Y810" s="496">
        <v>0</v>
      </c>
      <c r="Z810" s="497"/>
    </row>
    <row r="811" spans="2:26">
      <c r="B811" s="591">
        <v>93007000</v>
      </c>
      <c r="C811" s="592">
        <v>9</v>
      </c>
      <c r="D811" s="484" t="s">
        <v>399</v>
      </c>
      <c r="E811" s="484" t="s">
        <v>134</v>
      </c>
      <c r="F811" s="485">
        <v>700</v>
      </c>
      <c r="G811" s="593">
        <v>40980</v>
      </c>
      <c r="H811" s="326" t="s">
        <v>37</v>
      </c>
      <c r="I811" s="487">
        <v>2500</v>
      </c>
      <c r="J811" s="488" t="s">
        <v>123</v>
      </c>
      <c r="K811" s="489">
        <v>3.3</v>
      </c>
      <c r="L811" s="490" t="s">
        <v>68</v>
      </c>
      <c r="M811" s="491" t="s">
        <v>39</v>
      </c>
      <c r="N811" s="492" t="s">
        <v>49</v>
      </c>
      <c r="O811" s="493">
        <v>5</v>
      </c>
      <c r="P811" s="464">
        <v>1000000</v>
      </c>
      <c r="Q811" s="464">
        <v>1000000</v>
      </c>
      <c r="R811" s="464">
        <v>22579160</v>
      </c>
      <c r="S811" s="464">
        <v>367500</v>
      </c>
      <c r="T811" s="464">
        <v>22946660</v>
      </c>
      <c r="U811" s="495" t="s">
        <v>645</v>
      </c>
      <c r="V811" s="496">
        <v>0</v>
      </c>
      <c r="W811" s="496">
        <v>0</v>
      </c>
      <c r="X811" s="496">
        <v>0</v>
      </c>
      <c r="Y811" s="496">
        <v>0</v>
      </c>
      <c r="Z811" s="497"/>
    </row>
    <row r="812" spans="2:26">
      <c r="B812" s="591">
        <v>93007000</v>
      </c>
      <c r="C812" s="592">
        <v>9</v>
      </c>
      <c r="D812" s="484" t="s">
        <v>399</v>
      </c>
      <c r="E812" s="484" t="s">
        <v>134</v>
      </c>
      <c r="F812" s="485">
        <v>700</v>
      </c>
      <c r="G812" s="593">
        <v>40980</v>
      </c>
      <c r="H812" s="326" t="s">
        <v>37</v>
      </c>
      <c r="I812" s="487">
        <v>2500</v>
      </c>
      <c r="J812" s="488" t="s">
        <v>167</v>
      </c>
      <c r="K812" s="489">
        <v>3.5</v>
      </c>
      <c r="L812" s="490" t="s">
        <v>68</v>
      </c>
      <c r="M812" s="491" t="s">
        <v>39</v>
      </c>
      <c r="N812" s="492" t="s">
        <v>49</v>
      </c>
      <c r="O812" s="493">
        <v>10</v>
      </c>
      <c r="P812" s="464"/>
      <c r="Q812" s="464"/>
      <c r="R812" s="464">
        <v>0</v>
      </c>
      <c r="S812" s="464"/>
      <c r="T812" s="464"/>
      <c r="U812" s="495" t="s">
        <v>645</v>
      </c>
      <c r="V812" s="496">
        <v>0</v>
      </c>
      <c r="W812" s="496" t="s">
        <v>988</v>
      </c>
      <c r="X812" s="496">
        <v>0</v>
      </c>
      <c r="Y812" s="496">
        <v>0</v>
      </c>
      <c r="Z812" s="497"/>
    </row>
    <row r="813" spans="2:26">
      <c r="B813" s="591">
        <v>96792430</v>
      </c>
      <c r="C813" s="592" t="s">
        <v>75</v>
      </c>
      <c r="D813" s="484" t="s">
        <v>1077</v>
      </c>
      <c r="E813" s="484" t="s">
        <v>989</v>
      </c>
      <c r="F813" s="498">
        <v>252</v>
      </c>
      <c r="G813" s="593">
        <v>37021</v>
      </c>
      <c r="H813" s="326" t="s">
        <v>37</v>
      </c>
      <c r="I813" s="487">
        <v>800</v>
      </c>
      <c r="J813" s="488" t="s">
        <v>71</v>
      </c>
      <c r="K813" s="489">
        <v>6</v>
      </c>
      <c r="L813" s="490" t="s">
        <v>68</v>
      </c>
      <c r="M813" s="491" t="s">
        <v>39</v>
      </c>
      <c r="N813" s="492" t="s">
        <v>985</v>
      </c>
      <c r="O813" s="493">
        <v>5</v>
      </c>
      <c r="P813" s="464">
        <v>800000</v>
      </c>
      <c r="Q813" s="464">
        <v>0</v>
      </c>
      <c r="R813" s="464">
        <v>0</v>
      </c>
      <c r="S813" s="464"/>
      <c r="T813" s="464"/>
      <c r="U813" s="495" t="s">
        <v>645</v>
      </c>
      <c r="V813" s="496">
        <v>0</v>
      </c>
      <c r="W813" s="496">
        <v>0</v>
      </c>
      <c r="X813" s="496" t="s">
        <v>990</v>
      </c>
      <c r="Y813" s="496" t="s">
        <v>987</v>
      </c>
      <c r="Z813" s="497"/>
    </row>
    <row r="814" spans="2:26">
      <c r="B814" s="591">
        <v>96792430</v>
      </c>
      <c r="C814" s="592" t="s">
        <v>75</v>
      </c>
      <c r="D814" s="484" t="s">
        <v>1077</v>
      </c>
      <c r="E814" s="484" t="s">
        <v>989</v>
      </c>
      <c r="F814" s="498">
        <v>252</v>
      </c>
      <c r="G814" s="593">
        <v>37021</v>
      </c>
      <c r="H814" s="326" t="s">
        <v>37</v>
      </c>
      <c r="I814" s="487">
        <v>2200</v>
      </c>
      <c r="J814" s="488" t="s">
        <v>72</v>
      </c>
      <c r="K814" s="489">
        <v>6</v>
      </c>
      <c r="L814" s="490" t="s">
        <v>68</v>
      </c>
      <c r="M814" s="491" t="s">
        <v>39</v>
      </c>
      <c r="N814" s="492" t="s">
        <v>985</v>
      </c>
      <c r="O814" s="493">
        <v>5</v>
      </c>
      <c r="P814" s="464">
        <v>1700000</v>
      </c>
      <c r="Q814" s="464">
        <v>0</v>
      </c>
      <c r="R814" s="464">
        <v>0</v>
      </c>
      <c r="S814" s="464"/>
      <c r="T814" s="464"/>
      <c r="U814" s="495" t="s">
        <v>645</v>
      </c>
      <c r="V814" s="496">
        <v>0</v>
      </c>
      <c r="W814" s="496">
        <v>0</v>
      </c>
      <c r="X814" s="496" t="s">
        <v>990</v>
      </c>
      <c r="Y814" s="496" t="s">
        <v>987</v>
      </c>
      <c r="Z814" s="497"/>
    </row>
    <row r="815" spans="2:26">
      <c r="B815" s="591">
        <v>96792430</v>
      </c>
      <c r="C815" s="592" t="s">
        <v>75</v>
      </c>
      <c r="D815" s="484" t="s">
        <v>1077</v>
      </c>
      <c r="E815" s="484" t="s">
        <v>989</v>
      </c>
      <c r="F815" s="498">
        <v>252</v>
      </c>
      <c r="G815" s="593">
        <v>37021</v>
      </c>
      <c r="H815" s="326" t="s">
        <v>37</v>
      </c>
      <c r="I815" s="487">
        <v>400</v>
      </c>
      <c r="J815" s="488" t="s">
        <v>98</v>
      </c>
      <c r="K815" s="489">
        <v>6.25</v>
      </c>
      <c r="L815" s="490" t="s">
        <v>68</v>
      </c>
      <c r="M815" s="491" t="s">
        <v>39</v>
      </c>
      <c r="N815" s="492" t="s">
        <v>985</v>
      </c>
      <c r="O815" s="493">
        <v>21</v>
      </c>
      <c r="P815" s="464">
        <v>400000</v>
      </c>
      <c r="Q815" s="464">
        <v>0</v>
      </c>
      <c r="R815" s="464">
        <v>0</v>
      </c>
      <c r="S815" s="464"/>
      <c r="T815" s="464"/>
      <c r="U815" s="495" t="s">
        <v>645</v>
      </c>
      <c r="V815" s="496">
        <v>0</v>
      </c>
      <c r="W815" s="496">
        <v>0</v>
      </c>
      <c r="X815" s="496" t="s">
        <v>990</v>
      </c>
      <c r="Y815" s="496" t="s">
        <v>987</v>
      </c>
      <c r="Z815" s="497"/>
    </row>
    <row r="816" spans="2:26">
      <c r="B816" s="591">
        <v>96792430</v>
      </c>
      <c r="C816" s="592" t="s">
        <v>75</v>
      </c>
      <c r="D816" s="484" t="s">
        <v>1077</v>
      </c>
      <c r="E816" s="484" t="s">
        <v>989</v>
      </c>
      <c r="F816" s="498">
        <v>252</v>
      </c>
      <c r="G816" s="593">
        <v>37021</v>
      </c>
      <c r="H816" s="326" t="s">
        <v>37</v>
      </c>
      <c r="I816" s="487">
        <v>1600</v>
      </c>
      <c r="J816" s="488" t="s">
        <v>99</v>
      </c>
      <c r="K816" s="489">
        <v>6.25</v>
      </c>
      <c r="L816" s="490" t="s">
        <v>68</v>
      </c>
      <c r="M816" s="491" t="s">
        <v>39</v>
      </c>
      <c r="N816" s="492" t="s">
        <v>985</v>
      </c>
      <c r="O816" s="493">
        <v>21</v>
      </c>
      <c r="P816" s="464">
        <v>800000</v>
      </c>
      <c r="Q816" s="464">
        <v>0</v>
      </c>
      <c r="R816" s="464">
        <v>0</v>
      </c>
      <c r="S816" s="464"/>
      <c r="T816" s="464"/>
      <c r="U816" s="495" t="s">
        <v>645</v>
      </c>
      <c r="V816" s="496">
        <v>0</v>
      </c>
      <c r="W816" s="496">
        <v>0</v>
      </c>
      <c r="X816" s="496" t="s">
        <v>990</v>
      </c>
      <c r="Y816" s="496" t="s">
        <v>987</v>
      </c>
      <c r="Z816" s="497"/>
    </row>
    <row r="817" spans="2:26">
      <c r="B817" s="591">
        <v>96792430</v>
      </c>
      <c r="C817" s="592" t="s">
        <v>75</v>
      </c>
      <c r="D817" s="484" t="s">
        <v>1077</v>
      </c>
      <c r="E817" s="484" t="s">
        <v>984</v>
      </c>
      <c r="F817" s="485">
        <v>520</v>
      </c>
      <c r="G817" s="593">
        <v>39430</v>
      </c>
      <c r="H817" s="326" t="s">
        <v>37</v>
      </c>
      <c r="I817" s="487">
        <v>3000</v>
      </c>
      <c r="J817" s="488"/>
      <c r="K817" s="489"/>
      <c r="L817" s="490" t="s">
        <v>39</v>
      </c>
      <c r="M817" s="491" t="s">
        <v>68</v>
      </c>
      <c r="N817" s="492" t="s">
        <v>985</v>
      </c>
      <c r="O817" s="493">
        <v>10</v>
      </c>
      <c r="P817" s="464"/>
      <c r="Q817" s="464"/>
      <c r="R817" s="464"/>
      <c r="S817" s="464"/>
      <c r="T817" s="464"/>
      <c r="U817" s="495">
        <v>0</v>
      </c>
      <c r="V817" s="496">
        <v>0</v>
      </c>
      <c r="W817" s="496">
        <v>0</v>
      </c>
      <c r="X817" s="496">
        <v>0</v>
      </c>
      <c r="Y817" s="496">
        <v>0</v>
      </c>
      <c r="Z817" s="497"/>
    </row>
    <row r="818" spans="2:26">
      <c r="B818" s="591">
        <v>96792430</v>
      </c>
      <c r="C818" s="592" t="s">
        <v>75</v>
      </c>
      <c r="D818" s="484" t="s">
        <v>1077</v>
      </c>
      <c r="E818" s="484" t="s">
        <v>134</v>
      </c>
      <c r="F818" s="485">
        <v>520</v>
      </c>
      <c r="G818" s="593">
        <v>39434</v>
      </c>
      <c r="H818" s="326" t="s">
        <v>37</v>
      </c>
      <c r="I818" s="487">
        <v>1500</v>
      </c>
      <c r="J818" s="488" t="s">
        <v>56</v>
      </c>
      <c r="K818" s="489">
        <v>3</v>
      </c>
      <c r="L818" s="490" t="s">
        <v>39</v>
      </c>
      <c r="M818" s="491" t="s">
        <v>68</v>
      </c>
      <c r="N818" s="492" t="s">
        <v>985</v>
      </c>
      <c r="O818" s="493">
        <v>5</v>
      </c>
      <c r="P818" s="464"/>
      <c r="Q818" s="464"/>
      <c r="R818" s="464">
        <v>0</v>
      </c>
      <c r="S818" s="464"/>
      <c r="T818" s="464"/>
      <c r="U818" s="495" t="s">
        <v>645</v>
      </c>
      <c r="V818" s="496">
        <v>0</v>
      </c>
      <c r="W818" s="496" t="s">
        <v>988</v>
      </c>
      <c r="X818" s="496">
        <v>0</v>
      </c>
      <c r="Y818" s="496" t="s">
        <v>987</v>
      </c>
      <c r="Z818" s="497"/>
    </row>
    <row r="819" spans="2:26">
      <c r="B819" s="591">
        <v>96792430</v>
      </c>
      <c r="C819" s="592" t="s">
        <v>75</v>
      </c>
      <c r="D819" s="484" t="s">
        <v>1077</v>
      </c>
      <c r="E819" s="484" t="s">
        <v>142</v>
      </c>
      <c r="F819" s="485">
        <v>520</v>
      </c>
      <c r="G819" s="593">
        <v>39832</v>
      </c>
      <c r="H819" s="326" t="s">
        <v>37</v>
      </c>
      <c r="I819" s="487">
        <v>1500</v>
      </c>
      <c r="J819" s="488" t="s">
        <v>53</v>
      </c>
      <c r="K819" s="489">
        <v>5</v>
      </c>
      <c r="L819" s="490" t="s">
        <v>68</v>
      </c>
      <c r="M819" s="491" t="s">
        <v>985</v>
      </c>
      <c r="N819" s="492" t="s">
        <v>985</v>
      </c>
      <c r="O819" s="493">
        <v>21</v>
      </c>
      <c r="P819" s="464"/>
      <c r="Q819" s="464"/>
      <c r="R819" s="464">
        <v>0</v>
      </c>
      <c r="S819" s="464"/>
      <c r="T819" s="464"/>
      <c r="U819" s="495" t="s">
        <v>645</v>
      </c>
      <c r="V819" s="496">
        <v>0</v>
      </c>
      <c r="W819" s="496" t="s">
        <v>988</v>
      </c>
      <c r="X819" s="496">
        <v>0</v>
      </c>
      <c r="Y819" s="496" t="s">
        <v>987</v>
      </c>
      <c r="Z819" s="497"/>
    </row>
    <row r="820" spans="2:26">
      <c r="B820" s="591">
        <v>96792430</v>
      </c>
      <c r="C820" s="592" t="s">
        <v>75</v>
      </c>
      <c r="D820" s="484" t="s">
        <v>1077</v>
      </c>
      <c r="E820" s="484" t="s">
        <v>984</v>
      </c>
      <c r="F820" s="485">
        <v>521</v>
      </c>
      <c r="G820" s="593">
        <v>39430</v>
      </c>
      <c r="H820" s="326" t="s">
        <v>37</v>
      </c>
      <c r="I820" s="487">
        <v>3000</v>
      </c>
      <c r="J820" s="488"/>
      <c r="K820" s="489"/>
      <c r="L820" s="490" t="s">
        <v>39</v>
      </c>
      <c r="M820" s="491" t="s">
        <v>68</v>
      </c>
      <c r="N820" s="492" t="s">
        <v>985</v>
      </c>
      <c r="O820" s="493">
        <v>10</v>
      </c>
      <c r="P820" s="464"/>
      <c r="Q820" s="464"/>
      <c r="R820" s="464"/>
      <c r="S820" s="464"/>
      <c r="T820" s="464"/>
      <c r="U820" s="495">
        <v>0</v>
      </c>
      <c r="V820" s="496">
        <v>0</v>
      </c>
      <c r="W820" s="496">
        <v>0</v>
      </c>
      <c r="X820" s="496">
        <v>0</v>
      </c>
      <c r="Y820" s="496">
        <v>0</v>
      </c>
      <c r="Z820" s="497"/>
    </row>
    <row r="821" spans="2:26">
      <c r="B821" s="591">
        <v>96792430</v>
      </c>
      <c r="C821" s="592" t="s">
        <v>75</v>
      </c>
      <c r="D821" s="484" t="s">
        <v>1077</v>
      </c>
      <c r="E821" s="484" t="s">
        <v>134</v>
      </c>
      <c r="F821" s="485">
        <v>521</v>
      </c>
      <c r="G821" s="593">
        <v>39434</v>
      </c>
      <c r="H821" s="326" t="s">
        <v>37</v>
      </c>
      <c r="I821" s="487">
        <v>1500</v>
      </c>
      <c r="J821" s="488" t="s">
        <v>63</v>
      </c>
      <c r="K821" s="489">
        <v>2.5</v>
      </c>
      <c r="L821" s="490" t="s">
        <v>39</v>
      </c>
      <c r="M821" s="491" t="s">
        <v>68</v>
      </c>
      <c r="N821" s="492" t="s">
        <v>985</v>
      </c>
      <c r="O821" s="493">
        <v>5</v>
      </c>
      <c r="P821" s="464">
        <v>1500000</v>
      </c>
      <c r="Q821" s="464">
        <v>1500000</v>
      </c>
      <c r="R821" s="464">
        <v>33868740</v>
      </c>
      <c r="S821" s="464">
        <v>140250</v>
      </c>
      <c r="T821" s="464">
        <v>34008990</v>
      </c>
      <c r="U821" s="495" t="s">
        <v>645</v>
      </c>
      <c r="V821" s="496">
        <v>0</v>
      </c>
      <c r="W821" s="496">
        <v>0</v>
      </c>
      <c r="X821" s="496">
        <v>0</v>
      </c>
      <c r="Y821" s="496" t="s">
        <v>987</v>
      </c>
      <c r="Z821" s="497"/>
    </row>
    <row r="822" spans="2:26">
      <c r="B822" s="591">
        <v>96792430</v>
      </c>
      <c r="C822" s="592" t="s">
        <v>75</v>
      </c>
      <c r="D822" s="484" t="s">
        <v>1077</v>
      </c>
      <c r="E822" s="484" t="s">
        <v>142</v>
      </c>
      <c r="F822" s="485">
        <v>521</v>
      </c>
      <c r="G822" s="593">
        <v>39832</v>
      </c>
      <c r="H822" s="326" t="s">
        <v>162</v>
      </c>
      <c r="I822" s="487">
        <v>32170000</v>
      </c>
      <c r="J822" s="488" t="s">
        <v>51</v>
      </c>
      <c r="K822" s="489">
        <v>7</v>
      </c>
      <c r="L822" s="490" t="s">
        <v>68</v>
      </c>
      <c r="M822" s="491" t="s">
        <v>985</v>
      </c>
      <c r="N822" s="492" t="s">
        <v>985</v>
      </c>
      <c r="O822" s="493">
        <v>7</v>
      </c>
      <c r="P822" s="464">
        <v>32170000000</v>
      </c>
      <c r="Q822" s="464">
        <v>32170000000</v>
      </c>
      <c r="R822" s="464">
        <v>28148750</v>
      </c>
      <c r="S822" s="464">
        <v>80712</v>
      </c>
      <c r="T822" s="464">
        <v>28229462</v>
      </c>
      <c r="U822" s="495">
        <v>0</v>
      </c>
      <c r="V822" s="496">
        <v>0</v>
      </c>
      <c r="W822" s="496">
        <v>0</v>
      </c>
      <c r="X822" s="496">
        <v>0</v>
      </c>
      <c r="Y822" s="496" t="s">
        <v>987</v>
      </c>
      <c r="Z822" s="497"/>
    </row>
    <row r="823" spans="2:26">
      <c r="B823" s="591">
        <v>96792430</v>
      </c>
      <c r="C823" s="592" t="s">
        <v>75</v>
      </c>
      <c r="D823" s="484" t="s">
        <v>1077</v>
      </c>
      <c r="E823" s="484" t="s">
        <v>984</v>
      </c>
      <c r="F823" s="485">
        <v>676</v>
      </c>
      <c r="G823" s="593">
        <v>40795</v>
      </c>
      <c r="H823" s="326" t="s">
        <v>37</v>
      </c>
      <c r="I823" s="487">
        <v>3000</v>
      </c>
      <c r="J823" s="488"/>
      <c r="K823" s="489"/>
      <c r="L823" s="490" t="s">
        <v>68</v>
      </c>
      <c r="M823" s="491" t="s">
        <v>39</v>
      </c>
      <c r="N823" s="492" t="s">
        <v>985</v>
      </c>
      <c r="O823" s="493">
        <v>10</v>
      </c>
      <c r="P823" s="464"/>
      <c r="Q823" s="464"/>
      <c r="R823" s="464"/>
      <c r="S823" s="464"/>
      <c r="T823" s="464"/>
      <c r="U823" s="495">
        <v>0</v>
      </c>
      <c r="V823" s="496">
        <v>0</v>
      </c>
      <c r="W823" s="496" t="s">
        <v>988</v>
      </c>
      <c r="X823" s="496">
        <v>0</v>
      </c>
      <c r="Y823" s="496">
        <v>0</v>
      </c>
      <c r="Z823" s="497"/>
    </row>
    <row r="824" spans="2:26">
      <c r="B824" s="591">
        <v>96792430</v>
      </c>
      <c r="C824" s="592" t="s">
        <v>75</v>
      </c>
      <c r="D824" s="484" t="s">
        <v>1077</v>
      </c>
      <c r="E824" s="484" t="s">
        <v>984</v>
      </c>
      <c r="F824" s="485">
        <v>677</v>
      </c>
      <c r="G824" s="593">
        <v>40795</v>
      </c>
      <c r="H824" s="326" t="s">
        <v>37</v>
      </c>
      <c r="I824" s="487">
        <v>1500</v>
      </c>
      <c r="J824" s="488"/>
      <c r="K824" s="489"/>
      <c r="L824" s="490" t="s">
        <v>68</v>
      </c>
      <c r="M824" s="491" t="s">
        <v>39</v>
      </c>
      <c r="N824" s="492" t="s">
        <v>985</v>
      </c>
      <c r="O824" s="493">
        <v>30</v>
      </c>
      <c r="P824" s="464"/>
      <c r="Q824" s="464"/>
      <c r="R824" s="464"/>
      <c r="S824" s="464"/>
      <c r="T824" s="464"/>
      <c r="U824" s="495">
        <v>0</v>
      </c>
      <c r="V824" s="496">
        <v>0</v>
      </c>
      <c r="W824" s="496" t="s">
        <v>988</v>
      </c>
      <c r="X824" s="496">
        <v>0</v>
      </c>
      <c r="Y824" s="496">
        <v>0</v>
      </c>
      <c r="Z824" s="497"/>
    </row>
    <row r="825" spans="2:26">
      <c r="B825" s="591">
        <v>83628100</v>
      </c>
      <c r="C825" s="592">
        <v>4</v>
      </c>
      <c r="D825" s="484" t="s">
        <v>474</v>
      </c>
      <c r="E825" s="484" t="s">
        <v>984</v>
      </c>
      <c r="F825" s="485">
        <v>621</v>
      </c>
      <c r="G825" s="593">
        <v>40148</v>
      </c>
      <c r="H825" s="326" t="s">
        <v>37</v>
      </c>
      <c r="I825" s="487">
        <v>3000</v>
      </c>
      <c r="J825" s="488"/>
      <c r="K825" s="489"/>
      <c r="L825" s="490" t="s">
        <v>68</v>
      </c>
      <c r="M825" s="491" t="s">
        <v>39</v>
      </c>
      <c r="N825" s="492" t="s">
        <v>985</v>
      </c>
      <c r="O825" s="493">
        <v>25</v>
      </c>
      <c r="P825" s="464"/>
      <c r="Q825" s="464"/>
      <c r="R825" s="464"/>
      <c r="S825" s="464"/>
      <c r="T825" s="464"/>
      <c r="U825" s="495">
        <v>0</v>
      </c>
      <c r="V825" s="496">
        <v>0</v>
      </c>
      <c r="W825" s="496">
        <v>0</v>
      </c>
      <c r="X825" s="496">
        <v>0</v>
      </c>
      <c r="Y825" s="496">
        <v>0</v>
      </c>
      <c r="Z825" s="497"/>
    </row>
    <row r="826" spans="2:26">
      <c r="B826" s="591">
        <v>83628100</v>
      </c>
      <c r="C826" s="592">
        <v>4</v>
      </c>
      <c r="D826" s="484" t="s">
        <v>474</v>
      </c>
      <c r="E826" s="484" t="s">
        <v>134</v>
      </c>
      <c r="F826" s="485">
        <v>621</v>
      </c>
      <c r="G826" s="593">
        <v>40154</v>
      </c>
      <c r="H826" s="326" t="s">
        <v>37</v>
      </c>
      <c r="I826" s="487">
        <v>3000</v>
      </c>
      <c r="J826" s="488" t="s">
        <v>89</v>
      </c>
      <c r="K826" s="489">
        <v>4.5</v>
      </c>
      <c r="L826" s="490" t="s">
        <v>39</v>
      </c>
      <c r="M826" s="491" t="s">
        <v>985</v>
      </c>
      <c r="N826" s="492" t="s">
        <v>985</v>
      </c>
      <c r="O826" s="493">
        <v>21</v>
      </c>
      <c r="P826" s="464">
        <v>1500000</v>
      </c>
      <c r="Q826" s="464">
        <v>1500000</v>
      </c>
      <c r="R826" s="464">
        <v>33868740</v>
      </c>
      <c r="S826" s="464">
        <v>247097</v>
      </c>
      <c r="T826" s="464">
        <v>34115837</v>
      </c>
      <c r="U826" s="495" t="s">
        <v>645</v>
      </c>
      <c r="V826" s="496">
        <v>0</v>
      </c>
      <c r="W826" s="496">
        <v>0</v>
      </c>
      <c r="X826" s="496">
        <v>0</v>
      </c>
      <c r="Y826" s="496">
        <v>0</v>
      </c>
      <c r="Z826" s="497"/>
    </row>
    <row r="827" spans="2:26">
      <c r="B827" s="591">
        <v>83628100</v>
      </c>
      <c r="C827" s="592">
        <v>4</v>
      </c>
      <c r="D827" s="484" t="s">
        <v>474</v>
      </c>
      <c r="E827" s="484" t="s">
        <v>984</v>
      </c>
      <c r="F827" s="485">
        <v>622</v>
      </c>
      <c r="G827" s="593">
        <v>40148</v>
      </c>
      <c r="H827" s="326" t="s">
        <v>37</v>
      </c>
      <c r="I827" s="487">
        <v>3000</v>
      </c>
      <c r="J827" s="488"/>
      <c r="K827" s="489"/>
      <c r="L827" s="490" t="s">
        <v>68</v>
      </c>
      <c r="M827" s="491" t="s">
        <v>39</v>
      </c>
      <c r="N827" s="492" t="s">
        <v>985</v>
      </c>
      <c r="O827" s="493">
        <v>10</v>
      </c>
      <c r="P827" s="464"/>
      <c r="Q827" s="464"/>
      <c r="R827" s="464"/>
      <c r="S827" s="464"/>
      <c r="T827" s="464"/>
      <c r="U827" s="495">
        <v>0</v>
      </c>
      <c r="V827" s="496">
        <v>0</v>
      </c>
      <c r="W827" s="496">
        <v>0</v>
      </c>
      <c r="X827" s="496">
        <v>0</v>
      </c>
      <c r="Y827" s="496">
        <v>0</v>
      </c>
      <c r="Z827" s="497"/>
    </row>
    <row r="828" spans="2:26">
      <c r="B828" s="591">
        <v>83628100</v>
      </c>
      <c r="C828" s="592">
        <v>4</v>
      </c>
      <c r="D828" s="484" t="s">
        <v>474</v>
      </c>
      <c r="E828" s="484" t="s">
        <v>134</v>
      </c>
      <c r="F828" s="485">
        <v>622</v>
      </c>
      <c r="G828" s="593">
        <v>40154</v>
      </c>
      <c r="H828" s="326" t="s">
        <v>37</v>
      </c>
      <c r="I828" s="487">
        <v>3000</v>
      </c>
      <c r="J828" s="488" t="s">
        <v>46</v>
      </c>
      <c r="K828" s="489">
        <v>3.5</v>
      </c>
      <c r="L828" s="490" t="s">
        <v>39</v>
      </c>
      <c r="M828" s="491" t="s">
        <v>985</v>
      </c>
      <c r="N828" s="492" t="s">
        <v>985</v>
      </c>
      <c r="O828" s="493">
        <v>5</v>
      </c>
      <c r="P828" s="464">
        <v>1500000</v>
      </c>
      <c r="Q828" s="464">
        <v>1500000</v>
      </c>
      <c r="R828" s="464">
        <v>33868740</v>
      </c>
      <c r="S828" s="464">
        <v>192652</v>
      </c>
      <c r="T828" s="464">
        <v>34061392</v>
      </c>
      <c r="U828" s="495" t="s">
        <v>645</v>
      </c>
      <c r="V828" s="496">
        <v>0</v>
      </c>
      <c r="W828" s="496">
        <v>0</v>
      </c>
      <c r="X828" s="496">
        <v>0</v>
      </c>
      <c r="Y828" s="496">
        <v>0</v>
      </c>
      <c r="Z828" s="497"/>
    </row>
    <row r="829" spans="2:26">
      <c r="B829" s="591">
        <v>83628100</v>
      </c>
      <c r="C829" s="592">
        <v>4</v>
      </c>
      <c r="D829" s="484" t="s">
        <v>474</v>
      </c>
      <c r="E829" s="484" t="s">
        <v>134</v>
      </c>
      <c r="F829" s="485">
        <v>622</v>
      </c>
      <c r="G829" s="593">
        <v>40154</v>
      </c>
      <c r="H829" s="326" t="s">
        <v>162</v>
      </c>
      <c r="I829" s="487">
        <v>60000000</v>
      </c>
      <c r="J829" s="488" t="s">
        <v>87</v>
      </c>
      <c r="K829" s="489">
        <v>6</v>
      </c>
      <c r="L829" s="490" t="s">
        <v>39</v>
      </c>
      <c r="M829" s="491" t="s">
        <v>985</v>
      </c>
      <c r="N829" s="492" t="s">
        <v>985</v>
      </c>
      <c r="O829" s="493">
        <v>5</v>
      </c>
      <c r="P829" s="464"/>
      <c r="Q829" s="464"/>
      <c r="R829" s="464">
        <v>0</v>
      </c>
      <c r="S829" s="464"/>
      <c r="T829" s="464"/>
      <c r="U829" s="495">
        <v>0</v>
      </c>
      <c r="V829" s="496">
        <v>0</v>
      </c>
      <c r="W829" s="496" t="s">
        <v>988</v>
      </c>
      <c r="X829" s="496">
        <v>0</v>
      </c>
      <c r="Y829" s="496">
        <v>0</v>
      </c>
      <c r="Z829" s="497"/>
    </row>
    <row r="830" spans="2:26">
      <c r="B830" s="591">
        <v>96667560</v>
      </c>
      <c r="C830" s="592" t="s">
        <v>100</v>
      </c>
      <c r="D830" s="484" t="s">
        <v>1078</v>
      </c>
      <c r="E830" s="484" t="s">
        <v>984</v>
      </c>
      <c r="F830" s="485">
        <v>509</v>
      </c>
      <c r="G830" s="593">
        <v>39302</v>
      </c>
      <c r="H830" s="326" t="s">
        <v>162</v>
      </c>
      <c r="I830" s="487">
        <v>20000000</v>
      </c>
      <c r="J830" s="488"/>
      <c r="K830" s="489"/>
      <c r="L830" s="490" t="s">
        <v>359</v>
      </c>
      <c r="M830" s="491" t="s">
        <v>68</v>
      </c>
      <c r="N830" s="492" t="s">
        <v>985</v>
      </c>
      <c r="O830" s="493">
        <v>10</v>
      </c>
      <c r="P830" s="464"/>
      <c r="Q830" s="464"/>
      <c r="R830" s="464"/>
      <c r="S830" s="464"/>
      <c r="T830" s="464"/>
      <c r="U830" s="495">
        <v>0</v>
      </c>
      <c r="V830" s="496">
        <v>0</v>
      </c>
      <c r="W830" s="496">
        <v>0</v>
      </c>
      <c r="X830" s="496">
        <v>0</v>
      </c>
      <c r="Y830" s="496">
        <v>0</v>
      </c>
      <c r="Z830" s="497"/>
    </row>
    <row r="831" spans="2:26">
      <c r="B831" s="591">
        <v>96667560</v>
      </c>
      <c r="C831" s="592" t="s">
        <v>100</v>
      </c>
      <c r="D831" s="484" t="s">
        <v>1078</v>
      </c>
      <c r="E831" s="484" t="s">
        <v>134</v>
      </c>
      <c r="F831" s="485">
        <v>509</v>
      </c>
      <c r="G831" s="593">
        <v>39366</v>
      </c>
      <c r="H831" s="326" t="s">
        <v>162</v>
      </c>
      <c r="I831" s="487">
        <v>20000000</v>
      </c>
      <c r="J831" s="488" t="s">
        <v>46</v>
      </c>
      <c r="K831" s="489">
        <v>6.9</v>
      </c>
      <c r="L831" s="490" t="s">
        <v>359</v>
      </c>
      <c r="M831" s="491" t="s">
        <v>68</v>
      </c>
      <c r="N831" s="492" t="s">
        <v>985</v>
      </c>
      <c r="O831" s="493">
        <v>5</v>
      </c>
      <c r="P831" s="464">
        <v>20000000000</v>
      </c>
      <c r="Q831" s="464">
        <v>10000000000</v>
      </c>
      <c r="R831" s="464">
        <v>10000000</v>
      </c>
      <c r="S831" s="464">
        <v>226167</v>
      </c>
      <c r="T831" s="464">
        <v>10226167</v>
      </c>
      <c r="U831" s="495">
        <v>0</v>
      </c>
      <c r="V831" s="496">
        <v>0</v>
      </c>
      <c r="W831" s="496">
        <v>0</v>
      </c>
      <c r="X831" s="496">
        <v>0</v>
      </c>
      <c r="Y831" s="496" t="s">
        <v>987</v>
      </c>
      <c r="Z831" s="497" t="s">
        <v>1079</v>
      </c>
    </row>
    <row r="832" spans="2:26">
      <c r="B832" s="591">
        <v>96667560</v>
      </c>
      <c r="C832" s="592">
        <v>8</v>
      </c>
      <c r="D832" s="484" t="s">
        <v>1078</v>
      </c>
      <c r="E832" s="484" t="s">
        <v>984</v>
      </c>
      <c r="F832" s="485">
        <v>548</v>
      </c>
      <c r="G832" s="593">
        <v>39694</v>
      </c>
      <c r="H832" s="326" t="s">
        <v>37</v>
      </c>
      <c r="I832" s="487">
        <v>1500</v>
      </c>
      <c r="J832" s="488"/>
      <c r="K832" s="489"/>
      <c r="L832" s="490" t="s">
        <v>68</v>
      </c>
      <c r="M832" s="491" t="s">
        <v>359</v>
      </c>
      <c r="N832" s="492" t="s">
        <v>985</v>
      </c>
      <c r="O832" s="493">
        <v>10</v>
      </c>
      <c r="P832" s="464"/>
      <c r="Q832" s="464"/>
      <c r="R832" s="464"/>
      <c r="S832" s="464"/>
      <c r="T832" s="464"/>
      <c r="U832" s="495">
        <v>0</v>
      </c>
      <c r="V832" s="496">
        <v>0</v>
      </c>
      <c r="W832" s="496">
        <v>0</v>
      </c>
      <c r="X832" s="496">
        <v>0</v>
      </c>
      <c r="Y832" s="496">
        <v>0</v>
      </c>
      <c r="Z832" s="497"/>
    </row>
    <row r="833" spans="2:26">
      <c r="B833" s="591">
        <v>96667560</v>
      </c>
      <c r="C833" s="592">
        <v>8</v>
      </c>
      <c r="D833" s="484" t="s">
        <v>1078</v>
      </c>
      <c r="E833" s="484" t="s">
        <v>134</v>
      </c>
      <c r="F833" s="485">
        <v>548</v>
      </c>
      <c r="G833" s="593">
        <v>40030</v>
      </c>
      <c r="H833" s="326" t="s">
        <v>162</v>
      </c>
      <c r="I833" s="487">
        <v>20000000</v>
      </c>
      <c r="J833" s="488" t="s">
        <v>87</v>
      </c>
      <c r="K833" s="489">
        <v>7</v>
      </c>
      <c r="L833" s="490" t="s">
        <v>359</v>
      </c>
      <c r="M833" s="491" t="s">
        <v>985</v>
      </c>
      <c r="N833" s="492" t="s">
        <v>985</v>
      </c>
      <c r="O833" s="493">
        <v>5</v>
      </c>
      <c r="P833" s="464">
        <v>20000000000</v>
      </c>
      <c r="Q833" s="464">
        <v>20000000000</v>
      </c>
      <c r="R833" s="464">
        <v>20000000</v>
      </c>
      <c r="S833" s="464">
        <v>573467</v>
      </c>
      <c r="T833" s="464">
        <v>20573467</v>
      </c>
      <c r="U833" s="495">
        <v>0</v>
      </c>
      <c r="V833" s="496">
        <v>0</v>
      </c>
      <c r="W833" s="496">
        <v>0</v>
      </c>
      <c r="X833" s="496">
        <v>0</v>
      </c>
      <c r="Y833" s="496">
        <v>0</v>
      </c>
      <c r="Z833" s="497" t="s">
        <v>1079</v>
      </c>
    </row>
    <row r="834" spans="2:26">
      <c r="B834" s="591">
        <v>96667560</v>
      </c>
      <c r="C834" s="592">
        <v>8</v>
      </c>
      <c r="D834" s="484" t="s">
        <v>1078</v>
      </c>
      <c r="E834" s="484" t="s">
        <v>142</v>
      </c>
      <c r="F834" s="485">
        <v>548</v>
      </c>
      <c r="G834" s="593">
        <v>40500</v>
      </c>
      <c r="H834" s="326" t="s">
        <v>162</v>
      </c>
      <c r="I834" s="487">
        <v>10000000</v>
      </c>
      <c r="J834" s="488" t="s">
        <v>51</v>
      </c>
      <c r="K834" s="489">
        <v>6.35</v>
      </c>
      <c r="L834" s="490" t="s">
        <v>359</v>
      </c>
      <c r="M834" s="491" t="s">
        <v>985</v>
      </c>
      <c r="N834" s="492" t="s">
        <v>985</v>
      </c>
      <c r="O834" s="493">
        <v>4</v>
      </c>
      <c r="P834" s="464">
        <v>10000000000</v>
      </c>
      <c r="Q834" s="464">
        <v>10000000000</v>
      </c>
      <c r="R834" s="464">
        <v>10000000</v>
      </c>
      <c r="S834" s="464">
        <v>116325</v>
      </c>
      <c r="T834" s="464">
        <v>10116325</v>
      </c>
      <c r="U834" s="495">
        <v>0</v>
      </c>
      <c r="V834" s="496">
        <v>0</v>
      </c>
      <c r="W834" s="496">
        <v>0</v>
      </c>
      <c r="X834" s="496">
        <v>0</v>
      </c>
      <c r="Y834" s="496">
        <v>0</v>
      </c>
      <c r="Z834" s="497" t="s">
        <v>1079</v>
      </c>
    </row>
    <row r="835" spans="2:26">
      <c r="B835" s="591">
        <v>96667560</v>
      </c>
      <c r="C835" s="592">
        <v>8</v>
      </c>
      <c r="D835" s="484" t="s">
        <v>1078</v>
      </c>
      <c r="E835" s="484" t="s">
        <v>984</v>
      </c>
      <c r="F835" s="485">
        <v>625</v>
      </c>
      <c r="G835" s="593">
        <v>40162</v>
      </c>
      <c r="H835" s="326" t="s">
        <v>37</v>
      </c>
      <c r="I835" s="487">
        <v>2000</v>
      </c>
      <c r="J835" s="488"/>
      <c r="K835" s="489"/>
      <c r="L835" s="490" t="s">
        <v>68</v>
      </c>
      <c r="M835" s="491" t="s">
        <v>39</v>
      </c>
      <c r="N835" s="492" t="s">
        <v>985</v>
      </c>
      <c r="O835" s="493">
        <v>10</v>
      </c>
      <c r="P835" s="464"/>
      <c r="Q835" s="464"/>
      <c r="R835" s="464"/>
      <c r="S835" s="464"/>
      <c r="T835" s="464"/>
      <c r="U835" s="495">
        <v>0</v>
      </c>
      <c r="V835" s="496">
        <v>0</v>
      </c>
      <c r="W835" s="496">
        <v>0</v>
      </c>
      <c r="X835" s="496">
        <v>0</v>
      </c>
      <c r="Y835" s="496">
        <v>0</v>
      </c>
      <c r="Z835" s="497"/>
    </row>
    <row r="836" spans="2:26">
      <c r="B836" s="591">
        <v>96667560</v>
      </c>
      <c r="C836" s="592">
        <v>8</v>
      </c>
      <c r="D836" s="484" t="s">
        <v>1078</v>
      </c>
      <c r="E836" s="484" t="s">
        <v>134</v>
      </c>
      <c r="F836" s="485">
        <v>625</v>
      </c>
      <c r="G836" s="593">
        <v>40164</v>
      </c>
      <c r="H836" s="326" t="s">
        <v>162</v>
      </c>
      <c r="I836" s="487">
        <v>20000000</v>
      </c>
      <c r="J836" s="488" t="s">
        <v>89</v>
      </c>
      <c r="K836" s="489">
        <v>6.5</v>
      </c>
      <c r="L836" s="490" t="s">
        <v>39</v>
      </c>
      <c r="M836" s="491" t="s">
        <v>985</v>
      </c>
      <c r="N836" s="492" t="s">
        <v>985</v>
      </c>
      <c r="O836" s="493">
        <v>4.5</v>
      </c>
      <c r="P836" s="464">
        <v>20000000000</v>
      </c>
      <c r="Q836" s="464">
        <v>20000000000</v>
      </c>
      <c r="R836" s="464">
        <v>20000000</v>
      </c>
      <c r="S836" s="464">
        <v>159940</v>
      </c>
      <c r="T836" s="464">
        <v>20159940</v>
      </c>
      <c r="U836" s="495">
        <v>0</v>
      </c>
      <c r="V836" s="496">
        <v>0</v>
      </c>
      <c r="W836" s="496">
        <v>0</v>
      </c>
      <c r="X836" s="496">
        <v>0</v>
      </c>
      <c r="Y836" s="496">
        <v>0</v>
      </c>
      <c r="Z836" s="497" t="s">
        <v>1079</v>
      </c>
    </row>
    <row r="837" spans="2:26">
      <c r="B837" s="591">
        <v>96667560</v>
      </c>
      <c r="C837" s="592">
        <v>8</v>
      </c>
      <c r="D837" s="484" t="s">
        <v>1078</v>
      </c>
      <c r="E837" s="484" t="s">
        <v>142</v>
      </c>
      <c r="F837" s="485">
        <v>625</v>
      </c>
      <c r="G837" s="593">
        <v>40399</v>
      </c>
      <c r="H837" s="326" t="s">
        <v>162</v>
      </c>
      <c r="I837" s="487">
        <v>20000000</v>
      </c>
      <c r="J837" s="488" t="s">
        <v>56</v>
      </c>
      <c r="K837" s="489">
        <v>7</v>
      </c>
      <c r="L837" s="490" t="s">
        <v>39</v>
      </c>
      <c r="M837" s="491" t="s">
        <v>985</v>
      </c>
      <c r="N837" s="492" t="s">
        <v>985</v>
      </c>
      <c r="O837" s="493">
        <v>5</v>
      </c>
      <c r="P837" s="464">
        <v>20000000000</v>
      </c>
      <c r="Q837" s="464">
        <v>20000000000</v>
      </c>
      <c r="R837" s="464">
        <v>20000000</v>
      </c>
      <c r="S837" s="464">
        <v>634636</v>
      </c>
      <c r="T837" s="464">
        <v>20634636</v>
      </c>
      <c r="U837" s="495">
        <v>0</v>
      </c>
      <c r="V837" s="496">
        <v>0</v>
      </c>
      <c r="W837" s="496">
        <v>0</v>
      </c>
      <c r="X837" s="496">
        <v>0</v>
      </c>
      <c r="Y837" s="496">
        <v>0</v>
      </c>
      <c r="Z837" s="497" t="s">
        <v>1079</v>
      </c>
    </row>
    <row r="838" spans="2:26">
      <c r="B838" s="591">
        <v>96667560</v>
      </c>
      <c r="C838" s="592">
        <v>8</v>
      </c>
      <c r="D838" s="484" t="s">
        <v>1078</v>
      </c>
      <c r="E838" s="484" t="s">
        <v>142</v>
      </c>
      <c r="F838" s="485">
        <v>625</v>
      </c>
      <c r="G838" s="593">
        <v>40399</v>
      </c>
      <c r="H838" s="326" t="s">
        <v>37</v>
      </c>
      <c r="I838" s="487">
        <v>1000</v>
      </c>
      <c r="J838" s="488" t="s">
        <v>63</v>
      </c>
      <c r="K838" s="489">
        <v>3.3</v>
      </c>
      <c r="L838" s="490" t="s">
        <v>39</v>
      </c>
      <c r="M838" s="491" t="s">
        <v>985</v>
      </c>
      <c r="N838" s="492" t="s">
        <v>985</v>
      </c>
      <c r="O838" s="493">
        <v>5</v>
      </c>
      <c r="P838" s="464"/>
      <c r="Q838" s="464"/>
      <c r="R838" s="464">
        <v>0</v>
      </c>
      <c r="S838" s="464"/>
      <c r="T838" s="464"/>
      <c r="U838" s="495" t="s">
        <v>645</v>
      </c>
      <c r="V838" s="496">
        <v>0</v>
      </c>
      <c r="W838" s="496" t="s">
        <v>988</v>
      </c>
      <c r="X838" s="496">
        <v>0</v>
      </c>
      <c r="Y838" s="496">
        <v>0</v>
      </c>
      <c r="Z838" s="497" t="s">
        <v>1079</v>
      </c>
    </row>
    <row r="839" spans="2:26">
      <c r="B839" s="591">
        <v>96667560</v>
      </c>
      <c r="C839" s="592">
        <v>8</v>
      </c>
      <c r="D839" s="484" t="s">
        <v>1078</v>
      </c>
      <c r="E839" s="484" t="s">
        <v>984</v>
      </c>
      <c r="F839" s="485">
        <v>656</v>
      </c>
      <c r="G839" s="593">
        <v>40625</v>
      </c>
      <c r="H839" s="326" t="s">
        <v>162</v>
      </c>
      <c r="I839" s="487">
        <v>50000000</v>
      </c>
      <c r="J839" s="488"/>
      <c r="K839" s="489"/>
      <c r="L839" s="490" t="s">
        <v>68</v>
      </c>
      <c r="M839" s="491" t="s">
        <v>359</v>
      </c>
      <c r="N839" s="492" t="s">
        <v>985</v>
      </c>
      <c r="O839" s="493">
        <v>10</v>
      </c>
      <c r="P839" s="464"/>
      <c r="Q839" s="464"/>
      <c r="R839" s="464"/>
      <c r="S839" s="464"/>
      <c r="T839" s="464"/>
      <c r="U839" s="495">
        <v>0</v>
      </c>
      <c r="V839" s="496">
        <v>0</v>
      </c>
      <c r="W839" s="496">
        <v>0</v>
      </c>
      <c r="X839" s="496">
        <v>0</v>
      </c>
      <c r="Y839" s="496">
        <v>0</v>
      </c>
      <c r="Z839" s="497"/>
    </row>
    <row r="840" spans="2:26">
      <c r="B840" s="591">
        <v>96667560</v>
      </c>
      <c r="C840" s="592">
        <v>8</v>
      </c>
      <c r="D840" s="484" t="s">
        <v>1078</v>
      </c>
      <c r="E840" s="484" t="s">
        <v>134</v>
      </c>
      <c r="F840" s="485">
        <v>656</v>
      </c>
      <c r="G840" s="593">
        <v>40631</v>
      </c>
      <c r="H840" s="326" t="s">
        <v>37</v>
      </c>
      <c r="I840" s="487">
        <v>2300</v>
      </c>
      <c r="J840" s="488" t="s">
        <v>60</v>
      </c>
      <c r="K840" s="489">
        <v>3.8</v>
      </c>
      <c r="L840" s="490" t="s">
        <v>68</v>
      </c>
      <c r="M840" s="491" t="s">
        <v>359</v>
      </c>
      <c r="N840" s="492" t="s">
        <v>985</v>
      </c>
      <c r="O840" s="493">
        <v>10</v>
      </c>
      <c r="P840" s="464">
        <v>1600000</v>
      </c>
      <c r="Q840" s="464">
        <v>1600000</v>
      </c>
      <c r="R840" s="464">
        <v>36126656</v>
      </c>
      <c r="S840" s="464">
        <v>400448</v>
      </c>
      <c r="T840" s="464">
        <v>36527104</v>
      </c>
      <c r="U840" s="495" t="s">
        <v>645</v>
      </c>
      <c r="V840" s="496">
        <v>0</v>
      </c>
      <c r="W840" s="496">
        <v>0</v>
      </c>
      <c r="X840" s="496">
        <v>0</v>
      </c>
      <c r="Y840" s="496">
        <v>0</v>
      </c>
      <c r="Z840" s="497" t="s">
        <v>1079</v>
      </c>
    </row>
    <row r="841" spans="2:26">
      <c r="B841" s="591">
        <v>96667560</v>
      </c>
      <c r="C841" s="592">
        <v>8</v>
      </c>
      <c r="D841" s="484" t="s">
        <v>1078</v>
      </c>
      <c r="E841" s="484" t="s">
        <v>134</v>
      </c>
      <c r="F841" s="485">
        <v>656</v>
      </c>
      <c r="G841" s="593">
        <v>40631</v>
      </c>
      <c r="H841" s="326" t="s">
        <v>162</v>
      </c>
      <c r="I841" s="487">
        <v>25000000</v>
      </c>
      <c r="J841" s="488" t="s">
        <v>53</v>
      </c>
      <c r="K841" s="489">
        <v>7</v>
      </c>
      <c r="L841" s="490" t="s">
        <v>68</v>
      </c>
      <c r="M841" s="491" t="s">
        <v>359</v>
      </c>
      <c r="N841" s="492" t="s">
        <v>985</v>
      </c>
      <c r="O841" s="493">
        <v>5</v>
      </c>
      <c r="P841" s="464">
        <v>15000000000</v>
      </c>
      <c r="Q841" s="464">
        <v>15000000000</v>
      </c>
      <c r="R841" s="464">
        <v>15000000</v>
      </c>
      <c r="S841" s="464">
        <v>309672</v>
      </c>
      <c r="T841" s="464">
        <v>15309672</v>
      </c>
      <c r="U841" s="495">
        <v>0</v>
      </c>
      <c r="V841" s="496">
        <v>0</v>
      </c>
      <c r="W841" s="496">
        <v>0</v>
      </c>
      <c r="X841" s="496">
        <v>0</v>
      </c>
      <c r="Y841" s="496">
        <v>0</v>
      </c>
      <c r="Z841" s="497" t="s">
        <v>1079</v>
      </c>
    </row>
    <row r="842" spans="2:26">
      <c r="B842" s="591">
        <v>96667560</v>
      </c>
      <c r="C842" s="592">
        <v>8</v>
      </c>
      <c r="D842" s="484" t="s">
        <v>1078</v>
      </c>
      <c r="E842" s="484" t="s">
        <v>134</v>
      </c>
      <c r="F842" s="485">
        <v>656</v>
      </c>
      <c r="G842" s="593">
        <v>40631</v>
      </c>
      <c r="H842" s="326" t="s">
        <v>37</v>
      </c>
      <c r="I842" s="487">
        <v>2300</v>
      </c>
      <c r="J842" s="488" t="s">
        <v>59</v>
      </c>
      <c r="K842" s="489">
        <v>3.5</v>
      </c>
      <c r="L842" s="490" t="s">
        <v>68</v>
      </c>
      <c r="M842" s="491" t="s">
        <v>359</v>
      </c>
      <c r="N842" s="492" t="s">
        <v>985</v>
      </c>
      <c r="O842" s="493">
        <v>7</v>
      </c>
      <c r="P842" s="464"/>
      <c r="Q842" s="464"/>
      <c r="R842" s="464">
        <v>0</v>
      </c>
      <c r="S842" s="464"/>
      <c r="T842" s="464"/>
      <c r="U842" s="495" t="s">
        <v>645</v>
      </c>
      <c r="V842" s="496">
        <v>0</v>
      </c>
      <c r="W842" s="496" t="s">
        <v>988</v>
      </c>
      <c r="X842" s="496">
        <v>0</v>
      </c>
      <c r="Y842" s="496">
        <v>0</v>
      </c>
      <c r="Z842" s="497" t="s">
        <v>1079</v>
      </c>
    </row>
    <row r="843" spans="2:26">
      <c r="B843" s="591">
        <v>96667560</v>
      </c>
      <c r="C843" s="592">
        <v>8</v>
      </c>
      <c r="D843" s="484" t="s">
        <v>1078</v>
      </c>
      <c r="E843" s="484" t="s">
        <v>984</v>
      </c>
      <c r="F843" s="485">
        <v>709</v>
      </c>
      <c r="G843" s="593">
        <v>40975</v>
      </c>
      <c r="H843" s="326" t="s">
        <v>162</v>
      </c>
      <c r="I843" s="487">
        <v>70000000</v>
      </c>
      <c r="J843" s="488"/>
      <c r="K843" s="489"/>
      <c r="L843" s="490" t="s">
        <v>68</v>
      </c>
      <c r="M843" s="491" t="s">
        <v>39</v>
      </c>
      <c r="N843" s="492" t="s">
        <v>985</v>
      </c>
      <c r="O843" s="493">
        <v>25</v>
      </c>
      <c r="P843" s="464"/>
      <c r="Q843" s="464"/>
      <c r="R843" s="464"/>
      <c r="S843" s="464"/>
      <c r="T843" s="464"/>
      <c r="U843" s="495">
        <v>0</v>
      </c>
      <c r="V843" s="496">
        <v>0</v>
      </c>
      <c r="W843" s="496">
        <v>0</v>
      </c>
      <c r="X843" s="496">
        <v>0</v>
      </c>
      <c r="Y843" s="496">
        <v>0</v>
      </c>
      <c r="Z843" s="497"/>
    </row>
    <row r="844" spans="2:26">
      <c r="B844" s="591">
        <v>96667560</v>
      </c>
      <c r="C844" s="592">
        <v>8</v>
      </c>
      <c r="D844" s="484" t="s">
        <v>1078</v>
      </c>
      <c r="E844" s="484" t="s">
        <v>134</v>
      </c>
      <c r="F844" s="485">
        <v>709</v>
      </c>
      <c r="G844" s="593">
        <v>40988</v>
      </c>
      <c r="H844" s="326" t="s">
        <v>37</v>
      </c>
      <c r="I844" s="487">
        <v>3000</v>
      </c>
      <c r="J844" s="488" t="s">
        <v>64</v>
      </c>
      <c r="K844" s="489">
        <v>4</v>
      </c>
      <c r="L844" s="490" t="s">
        <v>68</v>
      </c>
      <c r="M844" s="491" t="s">
        <v>39</v>
      </c>
      <c r="N844" s="492" t="s">
        <v>985</v>
      </c>
      <c r="O844" s="493">
        <v>5</v>
      </c>
      <c r="P844" s="464"/>
      <c r="Q844" s="464"/>
      <c r="R844" s="464">
        <v>0</v>
      </c>
      <c r="S844" s="464"/>
      <c r="T844" s="464"/>
      <c r="U844" s="495" t="s">
        <v>645</v>
      </c>
      <c r="V844" s="496">
        <v>0</v>
      </c>
      <c r="W844" s="496" t="s">
        <v>988</v>
      </c>
      <c r="X844" s="496">
        <v>0</v>
      </c>
      <c r="Y844" s="496">
        <v>0</v>
      </c>
      <c r="Z844" s="497"/>
    </row>
    <row r="845" spans="2:26">
      <c r="B845" s="591">
        <v>96667560</v>
      </c>
      <c r="C845" s="592">
        <v>8</v>
      </c>
      <c r="D845" s="484" t="s">
        <v>1078</v>
      </c>
      <c r="E845" s="484" t="s">
        <v>134</v>
      </c>
      <c r="F845" s="485">
        <v>709</v>
      </c>
      <c r="G845" s="593">
        <v>40988</v>
      </c>
      <c r="H845" s="326" t="s">
        <v>162</v>
      </c>
      <c r="I845" s="487">
        <v>50000000</v>
      </c>
      <c r="J845" s="488" t="s">
        <v>75</v>
      </c>
      <c r="K845" s="489">
        <v>7</v>
      </c>
      <c r="L845" s="490" t="s">
        <v>68</v>
      </c>
      <c r="M845" s="491" t="s">
        <v>39</v>
      </c>
      <c r="N845" s="492" t="s">
        <v>985</v>
      </c>
      <c r="O845" s="493">
        <v>5</v>
      </c>
      <c r="P845" s="464"/>
      <c r="Q845" s="464"/>
      <c r="R845" s="464">
        <v>0</v>
      </c>
      <c r="S845" s="464"/>
      <c r="T845" s="464"/>
      <c r="U845" s="495">
        <v>0</v>
      </c>
      <c r="V845" s="496">
        <v>0</v>
      </c>
      <c r="W845" s="496" t="s">
        <v>988</v>
      </c>
      <c r="X845" s="496">
        <v>0</v>
      </c>
      <c r="Y845" s="496">
        <v>0</v>
      </c>
      <c r="Z845" s="497"/>
    </row>
    <row r="846" spans="2:26">
      <c r="B846" s="591">
        <v>96667560</v>
      </c>
      <c r="C846" s="592">
        <v>8</v>
      </c>
      <c r="D846" s="484" t="s">
        <v>1078</v>
      </c>
      <c r="E846" s="484" t="s">
        <v>134</v>
      </c>
      <c r="F846" s="485">
        <v>709</v>
      </c>
      <c r="G846" s="593">
        <v>40988</v>
      </c>
      <c r="H846" s="326" t="s">
        <v>37</v>
      </c>
      <c r="I846" s="487">
        <v>3000</v>
      </c>
      <c r="J846" s="488" t="s">
        <v>116</v>
      </c>
      <c r="K846" s="489">
        <v>4.25</v>
      </c>
      <c r="L846" s="490" t="s">
        <v>68</v>
      </c>
      <c r="M846" s="491" t="s">
        <v>39</v>
      </c>
      <c r="N846" s="492" t="s">
        <v>985</v>
      </c>
      <c r="O846" s="493">
        <v>10</v>
      </c>
      <c r="P846" s="464"/>
      <c r="Q846" s="464"/>
      <c r="R846" s="464">
        <v>0</v>
      </c>
      <c r="S846" s="464"/>
      <c r="T846" s="464"/>
      <c r="U846" s="495" t="s">
        <v>645</v>
      </c>
      <c r="V846" s="496">
        <v>0</v>
      </c>
      <c r="W846" s="496" t="s">
        <v>988</v>
      </c>
      <c r="X846" s="496">
        <v>0</v>
      </c>
      <c r="Y846" s="496">
        <v>0</v>
      </c>
      <c r="Z846" s="497"/>
    </row>
    <row r="847" spans="2:26">
      <c r="B847" s="591">
        <v>96667560</v>
      </c>
      <c r="C847" s="592">
        <v>8</v>
      </c>
      <c r="D847" s="484" t="s">
        <v>1078</v>
      </c>
      <c r="E847" s="484" t="s">
        <v>134</v>
      </c>
      <c r="F847" s="485">
        <v>709</v>
      </c>
      <c r="G847" s="593">
        <v>40988</v>
      </c>
      <c r="H847" s="326" t="s">
        <v>37</v>
      </c>
      <c r="I847" s="487">
        <v>2000</v>
      </c>
      <c r="J847" s="488" t="s">
        <v>123</v>
      </c>
      <c r="K847" s="489">
        <v>4.5999999999999996</v>
      </c>
      <c r="L847" s="490" t="s">
        <v>68</v>
      </c>
      <c r="M847" s="491" t="s">
        <v>39</v>
      </c>
      <c r="N847" s="492" t="s">
        <v>985</v>
      </c>
      <c r="O847" s="493">
        <v>20</v>
      </c>
      <c r="P847" s="464"/>
      <c r="Q847" s="464"/>
      <c r="R847" s="464">
        <v>0</v>
      </c>
      <c r="S847" s="464"/>
      <c r="T847" s="464"/>
      <c r="U847" s="495" t="s">
        <v>645</v>
      </c>
      <c r="V847" s="496">
        <v>0</v>
      </c>
      <c r="W847" s="496" t="s">
        <v>988</v>
      </c>
      <c r="X847" s="496">
        <v>0</v>
      </c>
      <c r="Y847" s="496">
        <v>0</v>
      </c>
      <c r="Z847" s="497"/>
    </row>
    <row r="848" spans="2:26">
      <c r="B848" s="591">
        <v>90635000</v>
      </c>
      <c r="C848" s="592" t="s">
        <v>35</v>
      </c>
      <c r="D848" s="484" t="s">
        <v>927</v>
      </c>
      <c r="E848" s="484" t="s">
        <v>989</v>
      </c>
      <c r="F848" s="498">
        <v>143</v>
      </c>
      <c r="G848" s="593">
        <v>33416</v>
      </c>
      <c r="H848" s="491" t="s">
        <v>37</v>
      </c>
      <c r="I848" s="487">
        <v>2000</v>
      </c>
      <c r="J848" s="503" t="s">
        <v>38</v>
      </c>
      <c r="K848" s="489">
        <v>6</v>
      </c>
      <c r="L848" s="490" t="s">
        <v>39</v>
      </c>
      <c r="M848" s="491" t="s">
        <v>985</v>
      </c>
      <c r="N848" s="492" t="s">
        <v>985</v>
      </c>
      <c r="O848" s="504">
        <v>12</v>
      </c>
      <c r="P848" s="464">
        <v>2000000</v>
      </c>
      <c r="Q848" s="464"/>
      <c r="R848" s="464">
        <v>0</v>
      </c>
      <c r="S848" s="464"/>
      <c r="T848" s="464"/>
      <c r="U848" s="495" t="s">
        <v>645</v>
      </c>
      <c r="V848" s="496">
        <v>0</v>
      </c>
      <c r="W848" s="496">
        <v>0</v>
      </c>
      <c r="X848" s="496" t="s">
        <v>990</v>
      </c>
      <c r="Y848" s="496" t="s">
        <v>987</v>
      </c>
      <c r="Z848" s="497" t="s">
        <v>1080</v>
      </c>
    </row>
    <row r="849" spans="2:26">
      <c r="B849" s="591">
        <v>90635000</v>
      </c>
      <c r="C849" s="592" t="s">
        <v>35</v>
      </c>
      <c r="D849" s="484" t="s">
        <v>927</v>
      </c>
      <c r="E849" s="484" t="s">
        <v>989</v>
      </c>
      <c r="F849" s="498">
        <v>143</v>
      </c>
      <c r="G849" s="593">
        <v>33416</v>
      </c>
      <c r="H849" s="491" t="s">
        <v>37</v>
      </c>
      <c r="I849" s="487">
        <v>500</v>
      </c>
      <c r="J849" s="503" t="s">
        <v>40</v>
      </c>
      <c r="K849" s="489">
        <v>6</v>
      </c>
      <c r="L849" s="490" t="s">
        <v>39</v>
      </c>
      <c r="M849" s="491" t="s">
        <v>985</v>
      </c>
      <c r="N849" s="492" t="s">
        <v>985</v>
      </c>
      <c r="O849" s="504">
        <v>12</v>
      </c>
      <c r="P849" s="464">
        <v>500000</v>
      </c>
      <c r="Q849" s="464"/>
      <c r="R849" s="464">
        <v>0</v>
      </c>
      <c r="S849" s="464"/>
      <c r="T849" s="464"/>
      <c r="U849" s="495" t="s">
        <v>645</v>
      </c>
      <c r="V849" s="496">
        <v>0</v>
      </c>
      <c r="W849" s="496">
        <v>0</v>
      </c>
      <c r="X849" s="496" t="s">
        <v>990</v>
      </c>
      <c r="Y849" s="496" t="s">
        <v>987</v>
      </c>
      <c r="Z849" s="497" t="s">
        <v>1080</v>
      </c>
    </row>
    <row r="850" spans="2:26">
      <c r="B850" s="591">
        <v>90635000</v>
      </c>
      <c r="C850" s="592" t="s">
        <v>35</v>
      </c>
      <c r="D850" s="484" t="s">
        <v>927</v>
      </c>
      <c r="E850" s="484" t="s">
        <v>989</v>
      </c>
      <c r="F850" s="498">
        <v>143</v>
      </c>
      <c r="G850" s="593">
        <v>33416</v>
      </c>
      <c r="H850" s="491" t="s">
        <v>37</v>
      </c>
      <c r="I850" s="487">
        <v>1250</v>
      </c>
      <c r="J850" s="503" t="s">
        <v>42</v>
      </c>
      <c r="K850" s="489">
        <v>6</v>
      </c>
      <c r="L850" s="490" t="s">
        <v>39</v>
      </c>
      <c r="M850" s="491" t="s">
        <v>985</v>
      </c>
      <c r="N850" s="492" t="s">
        <v>985</v>
      </c>
      <c r="O850" s="504">
        <v>25</v>
      </c>
      <c r="P850" s="464">
        <v>1250000</v>
      </c>
      <c r="Q850" s="464">
        <v>238096.25</v>
      </c>
      <c r="R850" s="464">
        <v>5376013</v>
      </c>
      <c r="S850" s="464">
        <v>92364</v>
      </c>
      <c r="T850" s="464">
        <v>5468377</v>
      </c>
      <c r="U850" s="495" t="s">
        <v>645</v>
      </c>
      <c r="V850" s="496">
        <v>0</v>
      </c>
      <c r="W850" s="496">
        <v>0</v>
      </c>
      <c r="X850" s="496">
        <v>0</v>
      </c>
      <c r="Y850" s="496" t="s">
        <v>987</v>
      </c>
      <c r="Z850" s="497" t="s">
        <v>1080</v>
      </c>
    </row>
    <row r="851" spans="2:26">
      <c r="B851" s="591">
        <v>90635000</v>
      </c>
      <c r="C851" s="592" t="s">
        <v>35</v>
      </c>
      <c r="D851" s="484" t="s">
        <v>927</v>
      </c>
      <c r="E851" s="484" t="s">
        <v>989</v>
      </c>
      <c r="F851" s="498">
        <v>143</v>
      </c>
      <c r="G851" s="593">
        <v>33416</v>
      </c>
      <c r="H851" s="491" t="s">
        <v>37</v>
      </c>
      <c r="I851" s="487">
        <v>250</v>
      </c>
      <c r="J851" s="503" t="s">
        <v>43</v>
      </c>
      <c r="K851" s="489">
        <v>6</v>
      </c>
      <c r="L851" s="490" t="s">
        <v>39</v>
      </c>
      <c r="M851" s="491" t="s">
        <v>985</v>
      </c>
      <c r="N851" s="492" t="s">
        <v>985</v>
      </c>
      <c r="O851" s="504">
        <v>25</v>
      </c>
      <c r="P851" s="464">
        <v>250000</v>
      </c>
      <c r="Q851" s="464">
        <v>47618.400000000001</v>
      </c>
      <c r="R851" s="464">
        <v>1075183</v>
      </c>
      <c r="S851" s="464">
        <v>18472</v>
      </c>
      <c r="T851" s="464">
        <v>1093655</v>
      </c>
      <c r="U851" s="495" t="s">
        <v>645</v>
      </c>
      <c r="V851" s="496">
        <v>0</v>
      </c>
      <c r="W851" s="496">
        <v>0</v>
      </c>
      <c r="X851" s="496">
        <v>0</v>
      </c>
      <c r="Y851" s="496" t="s">
        <v>987</v>
      </c>
      <c r="Z851" s="497" t="s">
        <v>1080</v>
      </c>
    </row>
    <row r="852" spans="2:26">
      <c r="B852" s="591">
        <v>90635000</v>
      </c>
      <c r="C852" s="592" t="s">
        <v>35</v>
      </c>
      <c r="D852" s="484" t="s">
        <v>927</v>
      </c>
      <c r="E852" s="484" t="s">
        <v>989</v>
      </c>
      <c r="F852" s="498">
        <v>281</v>
      </c>
      <c r="G852" s="593">
        <v>37245</v>
      </c>
      <c r="H852" s="326" t="s">
        <v>37</v>
      </c>
      <c r="I852" s="487">
        <v>6000</v>
      </c>
      <c r="J852" s="488" t="s">
        <v>116</v>
      </c>
      <c r="K852" s="489">
        <v>3.75</v>
      </c>
      <c r="L852" s="490" t="s">
        <v>68</v>
      </c>
      <c r="M852" s="491" t="s">
        <v>985</v>
      </c>
      <c r="N852" s="492" t="s">
        <v>985</v>
      </c>
      <c r="O852" s="493">
        <v>7</v>
      </c>
      <c r="P852" s="464">
        <v>3000000</v>
      </c>
      <c r="Q852" s="464">
        <v>3000000</v>
      </c>
      <c r="R852" s="464">
        <v>67737480</v>
      </c>
      <c r="S852" s="464">
        <v>664114</v>
      </c>
      <c r="T852" s="464">
        <v>68401594</v>
      </c>
      <c r="U852" s="495" t="s">
        <v>645</v>
      </c>
      <c r="V852" s="496">
        <v>0</v>
      </c>
      <c r="W852" s="496">
        <v>0</v>
      </c>
      <c r="X852" s="496">
        <v>0</v>
      </c>
      <c r="Y852" s="496" t="s">
        <v>987</v>
      </c>
      <c r="Z852" s="497" t="s">
        <v>1081</v>
      </c>
    </row>
    <row r="853" spans="2:26">
      <c r="B853" s="594">
        <v>90635000</v>
      </c>
      <c r="C853" s="485">
        <v>9</v>
      </c>
      <c r="D853" s="484" t="s">
        <v>927</v>
      </c>
      <c r="E853" s="484" t="s">
        <v>984</v>
      </c>
      <c r="F853" s="485">
        <v>576</v>
      </c>
      <c r="G853" s="593">
        <v>39903</v>
      </c>
      <c r="H853" s="326" t="s">
        <v>37</v>
      </c>
      <c r="I853" s="487">
        <v>8000</v>
      </c>
      <c r="J853" s="488"/>
      <c r="K853" s="489"/>
      <c r="L853" s="490" t="s">
        <v>68</v>
      </c>
      <c r="M853" s="491" t="s">
        <v>39</v>
      </c>
      <c r="N853" s="492" t="s">
        <v>985</v>
      </c>
      <c r="O853" s="493">
        <v>10</v>
      </c>
      <c r="P853" s="464"/>
      <c r="Q853" s="464"/>
      <c r="R853" s="464"/>
      <c r="S853" s="464"/>
      <c r="T853" s="464"/>
      <c r="U853" s="495">
        <v>0</v>
      </c>
      <c r="V853" s="496">
        <v>0</v>
      </c>
      <c r="W853" s="496">
        <v>0</v>
      </c>
      <c r="X853" s="496">
        <v>0</v>
      </c>
      <c r="Y853" s="496">
        <v>0</v>
      </c>
      <c r="Z853" s="497" t="s">
        <v>1080</v>
      </c>
    </row>
    <row r="854" spans="2:26">
      <c r="B854" s="594">
        <v>90635000</v>
      </c>
      <c r="C854" s="485">
        <v>9</v>
      </c>
      <c r="D854" s="484" t="s">
        <v>927</v>
      </c>
      <c r="E854" s="484" t="s">
        <v>134</v>
      </c>
      <c r="F854" s="485">
        <v>576</v>
      </c>
      <c r="G854" s="593">
        <v>39910</v>
      </c>
      <c r="H854" s="326" t="s">
        <v>162</v>
      </c>
      <c r="I854" s="487">
        <v>125500000</v>
      </c>
      <c r="J854" s="488" t="s">
        <v>123</v>
      </c>
      <c r="K854" s="489">
        <v>6.05</v>
      </c>
      <c r="L854" s="490" t="s">
        <v>68</v>
      </c>
      <c r="M854" s="491" t="s">
        <v>985</v>
      </c>
      <c r="N854" s="492" t="s">
        <v>985</v>
      </c>
      <c r="O854" s="493">
        <v>5</v>
      </c>
      <c r="P854" s="464">
        <v>20500000000</v>
      </c>
      <c r="Q854" s="464">
        <v>20500000000</v>
      </c>
      <c r="R854" s="464">
        <v>20500000</v>
      </c>
      <c r="S854" s="464">
        <v>401997</v>
      </c>
      <c r="T854" s="464">
        <v>20901997</v>
      </c>
      <c r="U854" s="495">
        <v>0</v>
      </c>
      <c r="V854" s="496">
        <v>0</v>
      </c>
      <c r="W854" s="496">
        <v>0</v>
      </c>
      <c r="X854" s="496">
        <v>0</v>
      </c>
      <c r="Y854" s="496" t="s">
        <v>987</v>
      </c>
      <c r="Z854" s="497"/>
    </row>
    <row r="855" spans="2:26">
      <c r="B855" s="594">
        <v>90635000</v>
      </c>
      <c r="C855" s="485">
        <v>9</v>
      </c>
      <c r="D855" s="484" t="s">
        <v>927</v>
      </c>
      <c r="E855" s="484" t="s">
        <v>134</v>
      </c>
      <c r="F855" s="485">
        <v>576</v>
      </c>
      <c r="G855" s="593">
        <v>39910</v>
      </c>
      <c r="H855" s="326" t="s">
        <v>37</v>
      </c>
      <c r="I855" s="487">
        <v>6000</v>
      </c>
      <c r="J855" s="488" t="s">
        <v>167</v>
      </c>
      <c r="K855" s="489">
        <v>3.5</v>
      </c>
      <c r="L855" s="490" t="s">
        <v>68</v>
      </c>
      <c r="M855" s="491" t="s">
        <v>985</v>
      </c>
      <c r="N855" s="492" t="s">
        <v>985</v>
      </c>
      <c r="O855" s="493">
        <v>5</v>
      </c>
      <c r="P855" s="464">
        <v>5000000</v>
      </c>
      <c r="Q855" s="464">
        <v>5000000</v>
      </c>
      <c r="R855" s="464">
        <v>112895800</v>
      </c>
      <c r="S855" s="464">
        <v>1291273</v>
      </c>
      <c r="T855" s="464">
        <v>114187073</v>
      </c>
      <c r="U855" s="495" t="s">
        <v>645</v>
      </c>
      <c r="V855" s="496">
        <v>0</v>
      </c>
      <c r="W855" s="496">
        <v>0</v>
      </c>
      <c r="X855" s="496">
        <v>0</v>
      </c>
      <c r="Y855" s="496" t="s">
        <v>987</v>
      </c>
      <c r="Z855" s="497"/>
    </row>
    <row r="856" spans="2:26">
      <c r="B856" s="594">
        <v>90635000</v>
      </c>
      <c r="C856" s="485">
        <v>9</v>
      </c>
      <c r="D856" s="484" t="s">
        <v>927</v>
      </c>
      <c r="E856" s="484" t="s">
        <v>134</v>
      </c>
      <c r="F856" s="485">
        <v>576</v>
      </c>
      <c r="G856" s="593">
        <v>39910</v>
      </c>
      <c r="H856" s="326" t="s">
        <v>162</v>
      </c>
      <c r="I856" s="487">
        <v>125500000</v>
      </c>
      <c r="J856" s="488" t="s">
        <v>168</v>
      </c>
      <c r="K856" s="489">
        <v>7</v>
      </c>
      <c r="L856" s="490" t="s">
        <v>68</v>
      </c>
      <c r="M856" s="491" t="s">
        <v>985</v>
      </c>
      <c r="N856" s="492" t="s">
        <v>985</v>
      </c>
      <c r="O856" s="493">
        <v>9.5</v>
      </c>
      <c r="P856" s="464"/>
      <c r="Q856" s="464"/>
      <c r="R856" s="464">
        <v>0</v>
      </c>
      <c r="S856" s="464"/>
      <c r="T856" s="464"/>
      <c r="U856" s="495">
        <v>0</v>
      </c>
      <c r="V856" s="496">
        <v>0</v>
      </c>
      <c r="W856" s="496" t="s">
        <v>988</v>
      </c>
      <c r="X856" s="496">
        <v>0</v>
      </c>
      <c r="Y856" s="496" t="s">
        <v>987</v>
      </c>
      <c r="Z856" s="497"/>
    </row>
    <row r="857" spans="2:26">
      <c r="B857" s="594">
        <v>90635000</v>
      </c>
      <c r="C857" s="485">
        <v>9</v>
      </c>
      <c r="D857" s="484" t="s">
        <v>927</v>
      </c>
      <c r="E857" s="484" t="s">
        <v>134</v>
      </c>
      <c r="F857" s="485">
        <v>576</v>
      </c>
      <c r="G857" s="593">
        <v>39910</v>
      </c>
      <c r="H857" s="326" t="s">
        <v>37</v>
      </c>
      <c r="I857" s="487">
        <v>6000</v>
      </c>
      <c r="J857" s="488" t="s">
        <v>190</v>
      </c>
      <c r="K857" s="489">
        <v>4.25</v>
      </c>
      <c r="L857" s="490" t="s">
        <v>68</v>
      </c>
      <c r="M857" s="491" t="s">
        <v>985</v>
      </c>
      <c r="N857" s="492" t="s">
        <v>985</v>
      </c>
      <c r="O857" s="493">
        <v>9.5</v>
      </c>
      <c r="P857" s="464"/>
      <c r="Q857" s="464"/>
      <c r="R857" s="464">
        <v>0</v>
      </c>
      <c r="S857" s="464"/>
      <c r="T857" s="464"/>
      <c r="U857" s="495" t="s">
        <v>645</v>
      </c>
      <c r="V857" s="496">
        <v>0</v>
      </c>
      <c r="W857" s="496" t="s">
        <v>988</v>
      </c>
      <c r="X857" s="496">
        <v>0</v>
      </c>
      <c r="Y857" s="496" t="s">
        <v>987</v>
      </c>
      <c r="Z857" s="497"/>
    </row>
    <row r="858" spans="2:26">
      <c r="B858" s="594">
        <v>90635000</v>
      </c>
      <c r="C858" s="485">
        <v>9</v>
      </c>
      <c r="D858" s="484" t="s">
        <v>927</v>
      </c>
      <c r="E858" s="484" t="s">
        <v>984</v>
      </c>
      <c r="F858" s="485">
        <v>577</v>
      </c>
      <c r="G858" s="593">
        <v>39903</v>
      </c>
      <c r="H858" s="326" t="s">
        <v>37</v>
      </c>
      <c r="I858" s="487">
        <v>8000</v>
      </c>
      <c r="J858" s="488"/>
      <c r="K858" s="489"/>
      <c r="L858" s="490" t="s">
        <v>68</v>
      </c>
      <c r="M858" s="491" t="s">
        <v>39</v>
      </c>
      <c r="N858" s="492" t="s">
        <v>985</v>
      </c>
      <c r="O858" s="493">
        <v>30</v>
      </c>
      <c r="P858" s="464"/>
      <c r="Q858" s="464"/>
      <c r="R858" s="464"/>
      <c r="S858" s="464"/>
      <c r="T858" s="464"/>
      <c r="U858" s="495">
        <v>0</v>
      </c>
      <c r="V858" s="496">
        <v>0</v>
      </c>
      <c r="W858" s="496" t="s">
        <v>988</v>
      </c>
      <c r="X858" s="496">
        <v>0</v>
      </c>
      <c r="Y858" s="496">
        <v>0</v>
      </c>
      <c r="Z858" s="497" t="s">
        <v>1080</v>
      </c>
    </row>
    <row r="859" spans="2:26">
      <c r="B859" s="591">
        <v>87845500</v>
      </c>
      <c r="C859" s="592">
        <v>2</v>
      </c>
      <c r="D859" s="484" t="s">
        <v>439</v>
      </c>
      <c r="E859" s="484" t="s">
        <v>984</v>
      </c>
      <c r="F859" s="485">
        <v>589</v>
      </c>
      <c r="G859" s="593">
        <v>39974</v>
      </c>
      <c r="H859" s="326" t="s">
        <v>37</v>
      </c>
      <c r="I859" s="487">
        <v>11000</v>
      </c>
      <c r="J859" s="488"/>
      <c r="K859" s="489"/>
      <c r="L859" s="490" t="s">
        <v>68</v>
      </c>
      <c r="M859" s="491" t="s">
        <v>39</v>
      </c>
      <c r="N859" s="492" t="s">
        <v>49</v>
      </c>
      <c r="O859" s="493">
        <v>10</v>
      </c>
      <c r="P859" s="464"/>
      <c r="Q859" s="464"/>
      <c r="R859" s="464"/>
      <c r="S859" s="464"/>
      <c r="T859" s="464"/>
      <c r="U859" s="495">
        <v>0</v>
      </c>
      <c r="V859" s="496">
        <v>0</v>
      </c>
      <c r="W859" s="496">
        <v>0</v>
      </c>
      <c r="X859" s="496">
        <v>0</v>
      </c>
      <c r="Y859" s="496">
        <v>0</v>
      </c>
      <c r="Z859" s="497"/>
    </row>
    <row r="860" spans="2:26">
      <c r="B860" s="591">
        <v>87845500</v>
      </c>
      <c r="C860" s="592">
        <v>2</v>
      </c>
      <c r="D860" s="484" t="s">
        <v>439</v>
      </c>
      <c r="E860" s="484" t="s">
        <v>134</v>
      </c>
      <c r="F860" s="485">
        <v>589</v>
      </c>
      <c r="G860" s="593">
        <v>40015</v>
      </c>
      <c r="H860" s="326" t="s">
        <v>162</v>
      </c>
      <c r="I860" s="487">
        <v>32000000</v>
      </c>
      <c r="J860" s="488" t="s">
        <v>46</v>
      </c>
      <c r="K860" s="489">
        <v>5.6</v>
      </c>
      <c r="L860" s="490" t="s">
        <v>68</v>
      </c>
      <c r="M860" s="491" t="s">
        <v>49</v>
      </c>
      <c r="N860" s="492" t="s">
        <v>985</v>
      </c>
      <c r="O860" s="493">
        <v>5</v>
      </c>
      <c r="P860" s="464">
        <v>32000000000</v>
      </c>
      <c r="Q860" s="464">
        <v>32000000000</v>
      </c>
      <c r="R860" s="464">
        <v>32000000</v>
      </c>
      <c r="S860" s="464">
        <v>75901</v>
      </c>
      <c r="T860" s="464">
        <v>32075901</v>
      </c>
      <c r="U860" s="495">
        <v>0</v>
      </c>
      <c r="V860" s="496">
        <v>0</v>
      </c>
      <c r="W860" s="496">
        <v>0</v>
      </c>
      <c r="X860" s="496">
        <v>0</v>
      </c>
      <c r="Y860" s="496" t="s">
        <v>987</v>
      </c>
      <c r="Z860" s="497"/>
    </row>
    <row r="861" spans="2:26">
      <c r="B861" s="591">
        <v>87845500</v>
      </c>
      <c r="C861" s="592">
        <v>2</v>
      </c>
      <c r="D861" s="484" t="s">
        <v>439</v>
      </c>
      <c r="E861" s="484" t="s">
        <v>134</v>
      </c>
      <c r="F861" s="485">
        <v>589</v>
      </c>
      <c r="G861" s="593">
        <v>40015</v>
      </c>
      <c r="H861" s="326" t="s">
        <v>37</v>
      </c>
      <c r="I861" s="487">
        <v>1500</v>
      </c>
      <c r="J861" s="488" t="s">
        <v>87</v>
      </c>
      <c r="K861" s="489">
        <v>3.5</v>
      </c>
      <c r="L861" s="490" t="s">
        <v>68</v>
      </c>
      <c r="M861" s="491" t="s">
        <v>49</v>
      </c>
      <c r="N861" s="492" t="s">
        <v>985</v>
      </c>
      <c r="O861" s="493">
        <v>5</v>
      </c>
      <c r="P861" s="464"/>
      <c r="Q861" s="464"/>
      <c r="R861" s="464">
        <v>0</v>
      </c>
      <c r="S861" s="464"/>
      <c r="T861" s="464"/>
      <c r="U861" s="495" t="s">
        <v>645</v>
      </c>
      <c r="V861" s="496">
        <v>0</v>
      </c>
      <c r="W861" s="496" t="s">
        <v>988</v>
      </c>
      <c r="X861" s="496">
        <v>0</v>
      </c>
      <c r="Y861" s="496" t="s">
        <v>987</v>
      </c>
      <c r="Z861" s="497"/>
    </row>
    <row r="862" spans="2:26">
      <c r="B862" s="591">
        <v>87845500</v>
      </c>
      <c r="C862" s="592">
        <v>2</v>
      </c>
      <c r="D862" s="484" t="s">
        <v>439</v>
      </c>
      <c r="E862" s="484" t="s">
        <v>984</v>
      </c>
      <c r="F862" s="485">
        <v>590</v>
      </c>
      <c r="G862" s="593">
        <v>39974</v>
      </c>
      <c r="H862" s="326" t="s">
        <v>37</v>
      </c>
      <c r="I862" s="487">
        <v>11000</v>
      </c>
      <c r="J862" s="488"/>
      <c r="K862" s="489"/>
      <c r="L862" s="490" t="s">
        <v>68</v>
      </c>
      <c r="M862" s="491" t="s">
        <v>39</v>
      </c>
      <c r="N862" s="492" t="s">
        <v>49</v>
      </c>
      <c r="O862" s="493">
        <v>30</v>
      </c>
      <c r="P862" s="464"/>
      <c r="Q862" s="464"/>
      <c r="R862" s="464"/>
      <c r="S862" s="464"/>
      <c r="T862" s="464"/>
      <c r="U862" s="495">
        <v>0</v>
      </c>
      <c r="V862" s="496">
        <v>0</v>
      </c>
      <c r="W862" s="496">
        <v>0</v>
      </c>
      <c r="X862" s="496">
        <v>0</v>
      </c>
      <c r="Y862" s="496">
        <v>0</v>
      </c>
      <c r="Z862" s="497"/>
    </row>
    <row r="863" spans="2:26">
      <c r="B863" s="591">
        <v>87845500</v>
      </c>
      <c r="C863" s="592">
        <v>2</v>
      </c>
      <c r="D863" s="484" t="s">
        <v>439</v>
      </c>
      <c r="E863" s="484" t="s">
        <v>134</v>
      </c>
      <c r="F863" s="485">
        <v>590</v>
      </c>
      <c r="G863" s="593">
        <v>40862</v>
      </c>
      <c r="H863" s="326" t="s">
        <v>162</v>
      </c>
      <c r="I863" s="487">
        <v>110000000</v>
      </c>
      <c r="J863" s="488" t="s">
        <v>89</v>
      </c>
      <c r="K863" s="489">
        <v>6.3</v>
      </c>
      <c r="L863" s="490" t="s">
        <v>68</v>
      </c>
      <c r="M863" s="491" t="s">
        <v>39</v>
      </c>
      <c r="N863" s="492" t="s">
        <v>985</v>
      </c>
      <c r="O863" s="493">
        <v>5</v>
      </c>
      <c r="P863" s="464">
        <v>66000000000</v>
      </c>
      <c r="Q863" s="464">
        <v>66000000000</v>
      </c>
      <c r="R863" s="464">
        <v>66000000</v>
      </c>
      <c r="S863" s="464">
        <v>849126</v>
      </c>
      <c r="T863" s="464">
        <v>66849126</v>
      </c>
      <c r="U863" s="495">
        <v>0</v>
      </c>
      <c r="V863" s="496">
        <v>0</v>
      </c>
      <c r="W863" s="496">
        <v>0</v>
      </c>
      <c r="X863" s="496">
        <v>0</v>
      </c>
      <c r="Y863" s="496">
        <v>0</v>
      </c>
      <c r="Z863" s="497"/>
    </row>
    <row r="864" spans="2:26">
      <c r="B864" s="591">
        <v>87845500</v>
      </c>
      <c r="C864" s="592">
        <v>2</v>
      </c>
      <c r="D864" s="484" t="s">
        <v>439</v>
      </c>
      <c r="E864" s="484" t="s">
        <v>134</v>
      </c>
      <c r="F864" s="485">
        <v>590</v>
      </c>
      <c r="G864" s="593">
        <v>40862</v>
      </c>
      <c r="H864" s="326" t="s">
        <v>37</v>
      </c>
      <c r="I864" s="487">
        <v>5000</v>
      </c>
      <c r="J864" s="488" t="s">
        <v>63</v>
      </c>
      <c r="K864" s="489">
        <v>3.6</v>
      </c>
      <c r="L864" s="490" t="s">
        <v>68</v>
      </c>
      <c r="M864" s="491" t="s">
        <v>39</v>
      </c>
      <c r="N864" s="492" t="s">
        <v>985</v>
      </c>
      <c r="O864" s="493">
        <v>5</v>
      </c>
      <c r="P864" s="464">
        <v>2000000</v>
      </c>
      <c r="Q864" s="464">
        <v>2000000</v>
      </c>
      <c r="R864" s="464">
        <v>45158320</v>
      </c>
      <c r="S864" s="464">
        <v>335420</v>
      </c>
      <c r="T864" s="464">
        <v>45493740</v>
      </c>
      <c r="U864" s="495" t="s">
        <v>645</v>
      </c>
      <c r="V864" s="496">
        <v>0</v>
      </c>
      <c r="W864" s="496">
        <v>0</v>
      </c>
      <c r="X864" s="496">
        <v>0</v>
      </c>
      <c r="Y864" s="496">
        <v>0</v>
      </c>
      <c r="Z864" s="497"/>
    </row>
    <row r="865" spans="2:26">
      <c r="B865" s="591">
        <v>87845500</v>
      </c>
      <c r="C865" s="592">
        <v>2</v>
      </c>
      <c r="D865" s="484" t="s">
        <v>439</v>
      </c>
      <c r="E865" s="484" t="s">
        <v>134</v>
      </c>
      <c r="F865" s="485">
        <v>590</v>
      </c>
      <c r="G865" s="593">
        <v>40862</v>
      </c>
      <c r="H865" s="326" t="s">
        <v>162</v>
      </c>
      <c r="I865" s="487">
        <v>110000000</v>
      </c>
      <c r="J865" s="488" t="s">
        <v>56</v>
      </c>
      <c r="K865" s="489">
        <v>6.6</v>
      </c>
      <c r="L865" s="490" t="s">
        <v>68</v>
      </c>
      <c r="M865" s="491" t="s">
        <v>39</v>
      </c>
      <c r="N865" s="492" t="s">
        <v>985</v>
      </c>
      <c r="O865" s="493">
        <v>10</v>
      </c>
      <c r="P865" s="464"/>
      <c r="Q865" s="464"/>
      <c r="R865" s="464">
        <v>0</v>
      </c>
      <c r="S865" s="464"/>
      <c r="T865" s="464"/>
      <c r="U865" s="495">
        <v>0</v>
      </c>
      <c r="V865" s="496">
        <v>0</v>
      </c>
      <c r="W865" s="496" t="s">
        <v>988</v>
      </c>
      <c r="X865" s="496">
        <v>0</v>
      </c>
      <c r="Y865" s="496">
        <v>0</v>
      </c>
      <c r="Z865" s="497"/>
    </row>
    <row r="866" spans="2:26">
      <c r="B866" s="591">
        <v>76555400</v>
      </c>
      <c r="C866" s="592" t="s">
        <v>180</v>
      </c>
      <c r="D866" s="484" t="s">
        <v>447</v>
      </c>
      <c r="E866" s="484" t="s">
        <v>984</v>
      </c>
      <c r="F866" s="485">
        <v>480</v>
      </c>
      <c r="G866" s="593">
        <v>39030</v>
      </c>
      <c r="H866" s="326" t="s">
        <v>37</v>
      </c>
      <c r="I866" s="487">
        <v>19500</v>
      </c>
      <c r="J866" s="488"/>
      <c r="K866" s="489"/>
      <c r="L866" s="490" t="s">
        <v>68</v>
      </c>
      <c r="M866" s="491" t="s">
        <v>985</v>
      </c>
      <c r="N866" s="492" t="s">
        <v>985</v>
      </c>
      <c r="O866" s="493">
        <v>10</v>
      </c>
      <c r="P866" s="464"/>
      <c r="Q866" s="464"/>
      <c r="R866" s="464"/>
      <c r="S866" s="464"/>
      <c r="T866" s="464"/>
      <c r="U866" s="495">
        <v>0</v>
      </c>
      <c r="V866" s="496">
        <v>0</v>
      </c>
      <c r="W866" s="496">
        <v>0</v>
      </c>
      <c r="X866" s="496">
        <v>0</v>
      </c>
      <c r="Y866" s="496">
        <v>0</v>
      </c>
      <c r="Z866" s="497"/>
    </row>
    <row r="867" spans="2:26">
      <c r="B867" s="591">
        <v>76555400</v>
      </c>
      <c r="C867" s="592" t="s">
        <v>180</v>
      </c>
      <c r="D867" s="484" t="s">
        <v>447</v>
      </c>
      <c r="E867" s="484" t="s">
        <v>134</v>
      </c>
      <c r="F867" s="485">
        <v>480</v>
      </c>
      <c r="G867" s="593">
        <v>39113</v>
      </c>
      <c r="H867" s="326" t="s">
        <v>37</v>
      </c>
      <c r="I867" s="487">
        <v>6000</v>
      </c>
      <c r="J867" s="488" t="s">
        <v>89</v>
      </c>
      <c r="K867" s="489">
        <v>3.5</v>
      </c>
      <c r="L867" s="490" t="s">
        <v>68</v>
      </c>
      <c r="M867" s="491" t="s">
        <v>985</v>
      </c>
      <c r="N867" s="492" t="s">
        <v>985</v>
      </c>
      <c r="O867" s="493">
        <v>9.5</v>
      </c>
      <c r="P867" s="464">
        <v>6000000</v>
      </c>
      <c r="Q867" s="464">
        <v>6000000</v>
      </c>
      <c r="R867" s="464">
        <v>135474960</v>
      </c>
      <c r="S867" s="464">
        <v>1955872</v>
      </c>
      <c r="T867" s="464">
        <v>137430832</v>
      </c>
      <c r="U867" s="495" t="s">
        <v>645</v>
      </c>
      <c r="V867" s="496">
        <v>0</v>
      </c>
      <c r="W867" s="496">
        <v>0</v>
      </c>
      <c r="X867" s="496">
        <v>0</v>
      </c>
      <c r="Y867" s="496" t="s">
        <v>987</v>
      </c>
      <c r="Z867" s="497"/>
    </row>
    <row r="868" spans="2:26">
      <c r="B868" s="591">
        <v>76555400</v>
      </c>
      <c r="C868" s="592" t="s">
        <v>180</v>
      </c>
      <c r="D868" s="484" t="s">
        <v>447</v>
      </c>
      <c r="E868" s="484" t="s">
        <v>984</v>
      </c>
      <c r="F868" s="485">
        <v>481</v>
      </c>
      <c r="G868" s="593">
        <v>39030</v>
      </c>
      <c r="H868" s="326" t="s">
        <v>37</v>
      </c>
      <c r="I868" s="487">
        <v>19500</v>
      </c>
      <c r="J868" s="488"/>
      <c r="K868" s="489"/>
      <c r="L868" s="490" t="s">
        <v>68</v>
      </c>
      <c r="M868" s="491" t="s">
        <v>985</v>
      </c>
      <c r="N868" s="492" t="s">
        <v>985</v>
      </c>
      <c r="O868" s="493">
        <v>25</v>
      </c>
      <c r="P868" s="464"/>
      <c r="Q868" s="464"/>
      <c r="R868" s="464"/>
      <c r="S868" s="464"/>
      <c r="T868" s="464"/>
      <c r="U868" s="495">
        <v>0</v>
      </c>
      <c r="V868" s="496">
        <v>0</v>
      </c>
      <c r="W868" s="496">
        <v>0</v>
      </c>
      <c r="X868" s="496">
        <v>0</v>
      </c>
      <c r="Y868" s="496">
        <v>0</v>
      </c>
      <c r="Z868" s="497"/>
    </row>
    <row r="869" spans="2:26">
      <c r="B869" s="591">
        <v>76555400</v>
      </c>
      <c r="C869" s="592" t="s">
        <v>180</v>
      </c>
      <c r="D869" s="484" t="s">
        <v>447</v>
      </c>
      <c r="E869" s="484" t="s">
        <v>134</v>
      </c>
      <c r="F869" s="485">
        <v>481</v>
      </c>
      <c r="G869" s="593">
        <v>39044</v>
      </c>
      <c r="H869" s="326" t="s">
        <v>37</v>
      </c>
      <c r="I869" s="487">
        <v>13500</v>
      </c>
      <c r="J869" s="488" t="s">
        <v>63</v>
      </c>
      <c r="K869" s="489">
        <v>4.25</v>
      </c>
      <c r="L869" s="490" t="s">
        <v>68</v>
      </c>
      <c r="M869" s="491" t="s">
        <v>985</v>
      </c>
      <c r="N869" s="492" t="s">
        <v>985</v>
      </c>
      <c r="O869" s="493">
        <v>21</v>
      </c>
      <c r="P869" s="464">
        <v>13500000</v>
      </c>
      <c r="Q869" s="464">
        <v>13500000</v>
      </c>
      <c r="R869" s="464">
        <v>304818660</v>
      </c>
      <c r="S869" s="464">
        <v>1602501</v>
      </c>
      <c r="T869" s="464">
        <v>306421161</v>
      </c>
      <c r="U869" s="495" t="s">
        <v>645</v>
      </c>
      <c r="V869" s="496">
        <v>0</v>
      </c>
      <c r="W869" s="496">
        <v>0</v>
      </c>
      <c r="X869" s="496">
        <v>0</v>
      </c>
      <c r="Y869" s="496" t="s">
        <v>987</v>
      </c>
      <c r="Z869" s="497"/>
    </row>
    <row r="870" spans="2:26">
      <c r="B870" s="591">
        <v>76555400</v>
      </c>
      <c r="C870" s="592">
        <v>4</v>
      </c>
      <c r="D870" s="484" t="s">
        <v>447</v>
      </c>
      <c r="E870" s="484" t="s">
        <v>984</v>
      </c>
      <c r="F870" s="485">
        <v>598</v>
      </c>
      <c r="G870" s="593">
        <v>40025</v>
      </c>
      <c r="H870" s="326" t="s">
        <v>37</v>
      </c>
      <c r="I870" s="487">
        <v>20000</v>
      </c>
      <c r="J870" s="488"/>
      <c r="K870" s="489"/>
      <c r="L870" s="490" t="s">
        <v>68</v>
      </c>
      <c r="M870" s="491" t="s">
        <v>39</v>
      </c>
      <c r="N870" s="492" t="s">
        <v>49</v>
      </c>
      <c r="O870" s="493">
        <v>10</v>
      </c>
      <c r="P870" s="464"/>
      <c r="Q870" s="464"/>
      <c r="R870" s="464"/>
      <c r="S870" s="464"/>
      <c r="T870" s="464"/>
      <c r="U870" s="495">
        <v>0</v>
      </c>
      <c r="V870" s="496">
        <v>0</v>
      </c>
      <c r="W870" s="496">
        <v>0</v>
      </c>
      <c r="X870" s="496">
        <v>0</v>
      </c>
      <c r="Y870" s="496">
        <v>0</v>
      </c>
      <c r="Z870" s="497"/>
    </row>
    <row r="871" spans="2:26">
      <c r="B871" s="591">
        <v>76555400</v>
      </c>
      <c r="C871" s="592">
        <v>4</v>
      </c>
      <c r="D871" s="484" t="s">
        <v>447</v>
      </c>
      <c r="E871" s="484" t="s">
        <v>134</v>
      </c>
      <c r="F871" s="485">
        <v>598</v>
      </c>
      <c r="G871" s="593">
        <v>40030</v>
      </c>
      <c r="H871" s="326" t="s">
        <v>37</v>
      </c>
      <c r="I871" s="487">
        <v>9000</v>
      </c>
      <c r="J871" s="488" t="s">
        <v>56</v>
      </c>
      <c r="K871" s="489">
        <v>3.9</v>
      </c>
      <c r="L871" s="490" t="s">
        <v>68</v>
      </c>
      <c r="M871" s="491" t="s">
        <v>985</v>
      </c>
      <c r="N871" s="492" t="s">
        <v>985</v>
      </c>
      <c r="O871" s="493">
        <v>5</v>
      </c>
      <c r="P871" s="464">
        <v>3300000</v>
      </c>
      <c r="Q871" s="464">
        <v>3300000</v>
      </c>
      <c r="R871" s="464">
        <v>74511228</v>
      </c>
      <c r="S871" s="464">
        <v>0</v>
      </c>
      <c r="T871" s="464">
        <v>74511228</v>
      </c>
      <c r="U871" s="495" t="s">
        <v>645</v>
      </c>
      <c r="V871" s="496">
        <v>0</v>
      </c>
      <c r="W871" s="496">
        <v>0</v>
      </c>
      <c r="X871" s="496">
        <v>0</v>
      </c>
      <c r="Y871" s="496">
        <v>0</v>
      </c>
      <c r="Z871" s="497"/>
    </row>
    <row r="872" spans="2:26">
      <c r="B872" s="591">
        <v>76555400</v>
      </c>
      <c r="C872" s="592">
        <v>4</v>
      </c>
      <c r="D872" s="484" t="s">
        <v>447</v>
      </c>
      <c r="E872" s="484" t="s">
        <v>134</v>
      </c>
      <c r="F872" s="485">
        <v>598</v>
      </c>
      <c r="G872" s="593">
        <v>40030</v>
      </c>
      <c r="H872" s="326" t="s">
        <v>162</v>
      </c>
      <c r="I872" s="487">
        <v>180000000</v>
      </c>
      <c r="J872" s="488" t="s">
        <v>51</v>
      </c>
      <c r="K872" s="489">
        <v>5.7</v>
      </c>
      <c r="L872" s="490" t="s">
        <v>68</v>
      </c>
      <c r="M872" s="491" t="s">
        <v>985</v>
      </c>
      <c r="N872" s="492" t="s">
        <v>985</v>
      </c>
      <c r="O872" s="493">
        <v>5</v>
      </c>
      <c r="P872" s="464">
        <v>33600000000</v>
      </c>
      <c r="Q872" s="464">
        <v>33600000000</v>
      </c>
      <c r="R872" s="464">
        <v>33600000</v>
      </c>
      <c r="S872" s="464">
        <v>0</v>
      </c>
      <c r="T872" s="464">
        <v>33600000</v>
      </c>
      <c r="U872" s="495">
        <v>0</v>
      </c>
      <c r="V872" s="496">
        <v>0</v>
      </c>
      <c r="W872" s="496">
        <v>0</v>
      </c>
      <c r="X872" s="496">
        <v>0</v>
      </c>
      <c r="Y872" s="496">
        <v>0</v>
      </c>
      <c r="Z872" s="497"/>
    </row>
    <row r="873" spans="2:26">
      <c r="B873" s="591">
        <v>76555400</v>
      </c>
      <c r="C873" s="592">
        <v>4</v>
      </c>
      <c r="D873" s="484" t="s">
        <v>447</v>
      </c>
      <c r="E873" s="484" t="s">
        <v>142</v>
      </c>
      <c r="F873" s="485">
        <v>598</v>
      </c>
      <c r="G873" s="593">
        <v>40133</v>
      </c>
      <c r="H873" s="326" t="s">
        <v>162</v>
      </c>
      <c r="I873" s="487">
        <v>65020000</v>
      </c>
      <c r="J873" s="488" t="s">
        <v>64</v>
      </c>
      <c r="K873" s="489">
        <v>6.3</v>
      </c>
      <c r="L873" s="490" t="s">
        <v>68</v>
      </c>
      <c r="M873" s="491" t="s">
        <v>49</v>
      </c>
      <c r="N873" s="492" t="s">
        <v>985</v>
      </c>
      <c r="O873" s="493">
        <v>5</v>
      </c>
      <c r="P873" s="464"/>
      <c r="Q873" s="464"/>
      <c r="R873" s="464">
        <v>0</v>
      </c>
      <c r="S873" s="464"/>
      <c r="T873" s="464"/>
      <c r="U873" s="495">
        <v>0</v>
      </c>
      <c r="V873" s="496">
        <v>0</v>
      </c>
      <c r="W873" s="496" t="s">
        <v>988</v>
      </c>
      <c r="X873" s="496">
        <v>0</v>
      </c>
      <c r="Y873" s="496">
        <v>0</v>
      </c>
      <c r="Z873" s="497"/>
    </row>
    <row r="874" spans="2:26">
      <c r="B874" s="591">
        <v>76555400</v>
      </c>
      <c r="C874" s="592">
        <v>4</v>
      </c>
      <c r="D874" s="484" t="s">
        <v>447</v>
      </c>
      <c r="E874" s="484" t="s">
        <v>142</v>
      </c>
      <c r="F874" s="485">
        <v>598</v>
      </c>
      <c r="G874" s="593">
        <v>40133</v>
      </c>
      <c r="H874" s="326" t="s">
        <v>37</v>
      </c>
      <c r="I874" s="487">
        <v>3100</v>
      </c>
      <c r="J874" s="488" t="s">
        <v>60</v>
      </c>
      <c r="K874" s="489">
        <v>3.5</v>
      </c>
      <c r="L874" s="490" t="s">
        <v>68</v>
      </c>
      <c r="M874" s="491" t="s">
        <v>49</v>
      </c>
      <c r="N874" s="492" t="s">
        <v>985</v>
      </c>
      <c r="O874" s="493">
        <v>5</v>
      </c>
      <c r="P874" s="464">
        <v>1500000</v>
      </c>
      <c r="Q874" s="464">
        <v>1500000</v>
      </c>
      <c r="R874" s="464">
        <v>33868740</v>
      </c>
      <c r="S874" s="464">
        <v>488954</v>
      </c>
      <c r="T874" s="464">
        <v>34357694</v>
      </c>
      <c r="U874" s="495" t="s">
        <v>645</v>
      </c>
      <c r="V874" s="496">
        <v>0</v>
      </c>
      <c r="W874" s="496">
        <v>0</v>
      </c>
      <c r="X874" s="496">
        <v>0</v>
      </c>
      <c r="Y874" s="496">
        <v>0</v>
      </c>
      <c r="Z874" s="497"/>
    </row>
    <row r="875" spans="2:26">
      <c r="B875" s="591">
        <v>76555400</v>
      </c>
      <c r="C875" s="592">
        <v>4</v>
      </c>
      <c r="D875" s="484" t="s">
        <v>447</v>
      </c>
      <c r="E875" s="484" t="s">
        <v>151</v>
      </c>
      <c r="F875" s="485">
        <v>598</v>
      </c>
      <c r="G875" s="593">
        <v>40541</v>
      </c>
      <c r="H875" s="326" t="s">
        <v>37</v>
      </c>
      <c r="I875" s="487">
        <v>6500</v>
      </c>
      <c r="J875" s="488" t="s">
        <v>116</v>
      </c>
      <c r="K875" s="489">
        <v>3.65</v>
      </c>
      <c r="L875" s="490" t="s">
        <v>68</v>
      </c>
      <c r="M875" s="491" t="s">
        <v>49</v>
      </c>
      <c r="N875" s="492" t="s">
        <v>985</v>
      </c>
      <c r="O875" s="493">
        <v>5</v>
      </c>
      <c r="P875" s="464">
        <v>2500000</v>
      </c>
      <c r="Q875" s="464">
        <v>2500000</v>
      </c>
      <c r="R875" s="464">
        <v>56447900</v>
      </c>
      <c r="S875" s="464">
        <v>259163</v>
      </c>
      <c r="T875" s="464">
        <v>56707063</v>
      </c>
      <c r="U875" s="495" t="s">
        <v>645</v>
      </c>
      <c r="V875" s="496">
        <v>0</v>
      </c>
      <c r="W875" s="496">
        <v>0</v>
      </c>
      <c r="X875" s="496">
        <v>0</v>
      </c>
      <c r="Y875" s="496">
        <v>0</v>
      </c>
      <c r="Z875" s="497"/>
    </row>
    <row r="876" spans="2:26">
      <c r="B876" s="591">
        <v>76555400</v>
      </c>
      <c r="C876" s="592">
        <v>4</v>
      </c>
      <c r="D876" s="484" t="s">
        <v>447</v>
      </c>
      <c r="E876" s="484" t="s">
        <v>984</v>
      </c>
      <c r="F876" s="485">
        <v>599</v>
      </c>
      <c r="G876" s="593">
        <v>40025</v>
      </c>
      <c r="H876" s="326" t="s">
        <v>37</v>
      </c>
      <c r="I876" s="487">
        <v>20000</v>
      </c>
      <c r="J876" s="488"/>
      <c r="K876" s="489"/>
      <c r="L876" s="490" t="s">
        <v>68</v>
      </c>
      <c r="M876" s="491" t="s">
        <v>39</v>
      </c>
      <c r="N876" s="492" t="s">
        <v>49</v>
      </c>
      <c r="O876" s="493">
        <v>30</v>
      </c>
      <c r="P876" s="464"/>
      <c r="Q876" s="464"/>
      <c r="R876" s="464"/>
      <c r="S876" s="464"/>
      <c r="T876" s="464"/>
      <c r="U876" s="495">
        <v>0</v>
      </c>
      <c r="V876" s="496">
        <v>0</v>
      </c>
      <c r="W876" s="496">
        <v>0</v>
      </c>
      <c r="X876" s="496">
        <v>0</v>
      </c>
      <c r="Y876" s="496">
        <v>0</v>
      </c>
      <c r="Z876" s="497"/>
    </row>
    <row r="877" spans="2:26">
      <c r="B877" s="591">
        <v>76555400</v>
      </c>
      <c r="C877" s="592">
        <v>4</v>
      </c>
      <c r="D877" s="484" t="s">
        <v>447</v>
      </c>
      <c r="E877" s="484" t="s">
        <v>134</v>
      </c>
      <c r="F877" s="485">
        <v>599</v>
      </c>
      <c r="G877" s="593">
        <v>40030</v>
      </c>
      <c r="H877" s="326" t="s">
        <v>37</v>
      </c>
      <c r="I877" s="487">
        <v>9000</v>
      </c>
      <c r="J877" s="488" t="s">
        <v>53</v>
      </c>
      <c r="K877" s="489">
        <v>4.2</v>
      </c>
      <c r="L877" s="490" t="s">
        <v>68</v>
      </c>
      <c r="M877" s="491" t="s">
        <v>985</v>
      </c>
      <c r="N877" s="492" t="s">
        <v>985</v>
      </c>
      <c r="O877" s="493">
        <v>10</v>
      </c>
      <c r="P877" s="464"/>
      <c r="Q877" s="464"/>
      <c r="R877" s="464">
        <v>0</v>
      </c>
      <c r="S877" s="464"/>
      <c r="T877" s="464"/>
      <c r="U877" s="495" t="s">
        <v>645</v>
      </c>
      <c r="V877" s="496">
        <v>0</v>
      </c>
      <c r="W877" s="496" t="s">
        <v>988</v>
      </c>
      <c r="X877" s="496">
        <v>0</v>
      </c>
      <c r="Y877" s="496">
        <v>0</v>
      </c>
      <c r="Z877" s="497"/>
    </row>
    <row r="878" spans="2:26">
      <c r="B878" s="591">
        <v>76555400</v>
      </c>
      <c r="C878" s="592">
        <v>4</v>
      </c>
      <c r="D878" s="484" t="s">
        <v>447</v>
      </c>
      <c r="E878" s="484" t="s">
        <v>134</v>
      </c>
      <c r="F878" s="485">
        <v>599</v>
      </c>
      <c r="G878" s="593">
        <v>40030</v>
      </c>
      <c r="H878" s="326" t="s">
        <v>37</v>
      </c>
      <c r="I878" s="487">
        <v>9000</v>
      </c>
      <c r="J878" s="488" t="s">
        <v>59</v>
      </c>
      <c r="K878" s="489">
        <v>4.8</v>
      </c>
      <c r="L878" s="490" t="s">
        <v>68</v>
      </c>
      <c r="M878" s="491" t="s">
        <v>985</v>
      </c>
      <c r="N878" s="492" t="s">
        <v>985</v>
      </c>
      <c r="O878" s="493">
        <v>22</v>
      </c>
      <c r="P878" s="464">
        <v>3000000</v>
      </c>
      <c r="Q878" s="464">
        <v>3000000</v>
      </c>
      <c r="R878" s="464">
        <v>67737480</v>
      </c>
      <c r="S878" s="464">
        <v>0</v>
      </c>
      <c r="T878" s="464">
        <v>67737480</v>
      </c>
      <c r="U878" s="495" t="s">
        <v>645</v>
      </c>
      <c r="V878" s="496">
        <v>0</v>
      </c>
      <c r="W878" s="496">
        <v>0</v>
      </c>
      <c r="X878" s="496">
        <v>0</v>
      </c>
      <c r="Y878" s="496">
        <v>0</v>
      </c>
      <c r="Z878" s="497"/>
    </row>
    <row r="879" spans="2:26">
      <c r="B879" s="591">
        <v>76555400</v>
      </c>
      <c r="C879" s="592">
        <v>4</v>
      </c>
      <c r="D879" s="484" t="s">
        <v>447</v>
      </c>
      <c r="E879" s="484" t="s">
        <v>142</v>
      </c>
      <c r="F879" s="485">
        <v>599</v>
      </c>
      <c r="G879" s="593">
        <v>40133</v>
      </c>
      <c r="H879" s="326" t="s">
        <v>37</v>
      </c>
      <c r="I879" s="487">
        <v>3100</v>
      </c>
      <c r="J879" s="488" t="s">
        <v>75</v>
      </c>
      <c r="K879" s="489">
        <v>4.5999999999999996</v>
      </c>
      <c r="L879" s="490" t="s">
        <v>68</v>
      </c>
      <c r="M879" s="491" t="s">
        <v>49</v>
      </c>
      <c r="N879" s="492" t="s">
        <v>985</v>
      </c>
      <c r="O879" s="493">
        <v>22</v>
      </c>
      <c r="P879" s="464">
        <v>1600000</v>
      </c>
      <c r="Q879" s="464">
        <v>1600000</v>
      </c>
      <c r="R879" s="464">
        <v>36126656</v>
      </c>
      <c r="S879" s="464">
        <v>683343</v>
      </c>
      <c r="T879" s="464">
        <v>36809999</v>
      </c>
      <c r="U879" s="495" t="s">
        <v>645</v>
      </c>
      <c r="V879" s="496">
        <v>0</v>
      </c>
      <c r="W879" s="496">
        <v>0</v>
      </c>
      <c r="X879" s="496">
        <v>0</v>
      </c>
      <c r="Y879" s="496">
        <v>0</v>
      </c>
      <c r="Z879" s="497"/>
    </row>
    <row r="880" spans="2:26">
      <c r="B880" s="591">
        <v>76555400</v>
      </c>
      <c r="C880" s="592">
        <v>4</v>
      </c>
      <c r="D880" s="484" t="s">
        <v>447</v>
      </c>
      <c r="E880" s="484" t="s">
        <v>151</v>
      </c>
      <c r="F880" s="485">
        <v>599</v>
      </c>
      <c r="G880" s="593">
        <v>40541</v>
      </c>
      <c r="H880" s="326" t="s">
        <v>37</v>
      </c>
      <c r="I880" s="487">
        <v>6500</v>
      </c>
      <c r="J880" s="488" t="s">
        <v>123</v>
      </c>
      <c r="K880" s="489">
        <v>4.05</v>
      </c>
      <c r="L880" s="490" t="s">
        <v>68</v>
      </c>
      <c r="M880" s="491" t="s">
        <v>49</v>
      </c>
      <c r="N880" s="492" t="s">
        <v>985</v>
      </c>
      <c r="O880" s="493">
        <v>22</v>
      </c>
      <c r="P880" s="464">
        <v>3400000</v>
      </c>
      <c r="Q880" s="464">
        <v>3400000</v>
      </c>
      <c r="R880" s="464">
        <v>76769144</v>
      </c>
      <c r="S880" s="464">
        <v>390436</v>
      </c>
      <c r="T880" s="464">
        <v>77159580</v>
      </c>
      <c r="U880" s="495" t="s">
        <v>645</v>
      </c>
      <c r="V880" s="496">
        <v>0</v>
      </c>
      <c r="W880" s="496">
        <v>0</v>
      </c>
      <c r="X880" s="496">
        <v>0</v>
      </c>
      <c r="Y880" s="496">
        <v>0</v>
      </c>
      <c r="Z880" s="497"/>
    </row>
    <row r="881" spans="2:26">
      <c r="B881" s="591">
        <v>76555400</v>
      </c>
      <c r="C881" s="592">
        <v>4</v>
      </c>
      <c r="D881" s="484" t="s">
        <v>447</v>
      </c>
      <c r="E881" s="484" t="s">
        <v>151</v>
      </c>
      <c r="F881" s="485">
        <v>599</v>
      </c>
      <c r="G881" s="593">
        <v>40541</v>
      </c>
      <c r="H881" s="326" t="s">
        <v>37</v>
      </c>
      <c r="I881" s="487">
        <v>6500</v>
      </c>
      <c r="J881" s="488" t="s">
        <v>167</v>
      </c>
      <c r="K881" s="489">
        <v>3.95</v>
      </c>
      <c r="L881" s="490" t="s">
        <v>68</v>
      </c>
      <c r="M881" s="491" t="s">
        <v>49</v>
      </c>
      <c r="N881" s="492" t="s">
        <v>985</v>
      </c>
      <c r="O881" s="493">
        <v>28</v>
      </c>
      <c r="P881" s="464">
        <v>3000000</v>
      </c>
      <c r="Q881" s="464">
        <v>3000000</v>
      </c>
      <c r="R881" s="464">
        <v>67737480</v>
      </c>
      <c r="S881" s="464">
        <v>336143</v>
      </c>
      <c r="T881" s="464">
        <v>68073623</v>
      </c>
      <c r="U881" s="495" t="s">
        <v>645</v>
      </c>
      <c r="V881" s="496">
        <v>0</v>
      </c>
      <c r="W881" s="496">
        <v>0</v>
      </c>
      <c r="X881" s="496">
        <v>0</v>
      </c>
      <c r="Y881" s="496">
        <v>0</v>
      </c>
      <c r="Z881" s="497"/>
    </row>
    <row r="882" spans="2:26">
      <c r="B882" s="591">
        <v>96719210</v>
      </c>
      <c r="C882" s="592" t="s">
        <v>180</v>
      </c>
      <c r="D882" s="484" t="s">
        <v>458</v>
      </c>
      <c r="E882" s="484" t="s">
        <v>984</v>
      </c>
      <c r="F882" s="485">
        <v>353</v>
      </c>
      <c r="G882" s="593">
        <v>37925</v>
      </c>
      <c r="H882" s="326" t="s">
        <v>37</v>
      </c>
      <c r="I882" s="487">
        <v>2500</v>
      </c>
      <c r="J882" s="488"/>
      <c r="K882" s="489"/>
      <c r="L882" s="490" t="s">
        <v>985</v>
      </c>
      <c r="M882" s="491" t="s">
        <v>985</v>
      </c>
      <c r="N882" s="492" t="s">
        <v>985</v>
      </c>
      <c r="O882" s="493">
        <v>10</v>
      </c>
      <c r="P882" s="464"/>
      <c r="Q882" s="464"/>
      <c r="R882" s="464"/>
      <c r="S882" s="464"/>
      <c r="T882" s="464"/>
      <c r="U882" s="495">
        <v>0</v>
      </c>
      <c r="V882" s="496">
        <v>0</v>
      </c>
      <c r="W882" s="496">
        <v>0</v>
      </c>
      <c r="X882" s="496">
        <v>0</v>
      </c>
      <c r="Y882" s="496">
        <v>0</v>
      </c>
      <c r="Z882" s="497"/>
    </row>
    <row r="883" spans="2:26">
      <c r="B883" s="591">
        <v>96719210</v>
      </c>
      <c r="C883" s="592" t="s">
        <v>180</v>
      </c>
      <c r="D883" s="484" t="s">
        <v>458</v>
      </c>
      <c r="E883" s="484" t="s">
        <v>134</v>
      </c>
      <c r="F883" s="485">
        <v>353</v>
      </c>
      <c r="G883" s="593">
        <v>37925</v>
      </c>
      <c r="H883" s="326" t="s">
        <v>37</v>
      </c>
      <c r="I883" s="487">
        <v>2500</v>
      </c>
      <c r="J883" s="488" t="s">
        <v>46</v>
      </c>
      <c r="K883" s="489">
        <v>4.5</v>
      </c>
      <c r="L883" s="490" t="s">
        <v>68</v>
      </c>
      <c r="M883" s="491" t="s">
        <v>39</v>
      </c>
      <c r="N883" s="492" t="s">
        <v>985</v>
      </c>
      <c r="O883" s="493">
        <v>7</v>
      </c>
      <c r="P883" s="464"/>
      <c r="Q883" s="464"/>
      <c r="R883" s="464">
        <v>0</v>
      </c>
      <c r="S883" s="464"/>
      <c r="T883" s="464"/>
      <c r="U883" s="495" t="s">
        <v>645</v>
      </c>
      <c r="V883" s="496">
        <v>0</v>
      </c>
      <c r="W883" s="496" t="s">
        <v>988</v>
      </c>
      <c r="X883" s="496">
        <v>0</v>
      </c>
      <c r="Y883" s="496" t="s">
        <v>987</v>
      </c>
      <c r="Z883" s="497"/>
    </row>
    <row r="884" spans="2:26">
      <c r="B884" s="591">
        <v>96719210</v>
      </c>
      <c r="C884" s="592">
        <v>4</v>
      </c>
      <c r="D884" s="484" t="s">
        <v>458</v>
      </c>
      <c r="E884" s="484" t="s">
        <v>984</v>
      </c>
      <c r="F884" s="485">
        <v>465</v>
      </c>
      <c r="G884" s="593">
        <v>38881</v>
      </c>
      <c r="H884" s="326" t="s">
        <v>37</v>
      </c>
      <c r="I884" s="487">
        <v>3000</v>
      </c>
      <c r="J884" s="488"/>
      <c r="K884" s="489"/>
      <c r="L884" s="490" t="s">
        <v>68</v>
      </c>
      <c r="M884" s="491" t="s">
        <v>39</v>
      </c>
      <c r="N884" s="492" t="s">
        <v>985</v>
      </c>
      <c r="O884" s="493">
        <v>30</v>
      </c>
      <c r="P884" s="464"/>
      <c r="Q884" s="464"/>
      <c r="R884" s="464"/>
      <c r="S884" s="464"/>
      <c r="T884" s="464"/>
      <c r="U884" s="495">
        <v>0</v>
      </c>
      <c r="V884" s="496">
        <v>0</v>
      </c>
      <c r="W884" s="496">
        <v>0</v>
      </c>
      <c r="X884" s="496">
        <v>0</v>
      </c>
      <c r="Y884" s="496">
        <v>0</v>
      </c>
      <c r="Z884" s="497" t="s">
        <v>1082</v>
      </c>
    </row>
    <row r="885" spans="2:26">
      <c r="B885" s="591">
        <v>96719210</v>
      </c>
      <c r="C885" s="592">
        <v>4</v>
      </c>
      <c r="D885" s="484" t="s">
        <v>458</v>
      </c>
      <c r="E885" s="484" t="s">
        <v>134</v>
      </c>
      <c r="F885" s="485">
        <v>465</v>
      </c>
      <c r="G885" s="593">
        <v>38883</v>
      </c>
      <c r="H885" s="326" t="s">
        <v>37</v>
      </c>
      <c r="I885" s="487">
        <v>3000</v>
      </c>
      <c r="J885" s="488" t="s">
        <v>63</v>
      </c>
      <c r="K885" s="489">
        <v>4.5</v>
      </c>
      <c r="L885" s="490" t="s">
        <v>68</v>
      </c>
      <c r="M885" s="491" t="s">
        <v>985</v>
      </c>
      <c r="N885" s="492" t="s">
        <v>985</v>
      </c>
      <c r="O885" s="493">
        <v>21</v>
      </c>
      <c r="P885" s="464">
        <v>2000000</v>
      </c>
      <c r="Q885" s="464">
        <v>2000000</v>
      </c>
      <c r="R885" s="464">
        <v>45158320</v>
      </c>
      <c r="S885" s="464">
        <v>334954</v>
      </c>
      <c r="T885" s="464">
        <v>45493274</v>
      </c>
      <c r="U885" s="495" t="s">
        <v>645</v>
      </c>
      <c r="V885" s="496">
        <v>0</v>
      </c>
      <c r="W885" s="496">
        <v>0</v>
      </c>
      <c r="X885" s="496">
        <v>0</v>
      </c>
      <c r="Y885" s="496" t="s">
        <v>987</v>
      </c>
      <c r="Z885" s="497" t="s">
        <v>1082</v>
      </c>
    </row>
    <row r="886" spans="2:26">
      <c r="B886" s="591">
        <v>96719210</v>
      </c>
      <c r="C886" s="592">
        <v>4</v>
      </c>
      <c r="D886" s="484" t="s">
        <v>458</v>
      </c>
      <c r="E886" s="484" t="s">
        <v>984</v>
      </c>
      <c r="F886" s="485">
        <v>466</v>
      </c>
      <c r="G886" s="593">
        <v>38881</v>
      </c>
      <c r="H886" s="326" t="s">
        <v>37</v>
      </c>
      <c r="I886" s="487">
        <v>3000</v>
      </c>
      <c r="J886" s="488"/>
      <c r="K886" s="489"/>
      <c r="L886" s="490" t="s">
        <v>68</v>
      </c>
      <c r="M886" s="491" t="s">
        <v>39</v>
      </c>
      <c r="N886" s="492" t="s">
        <v>985</v>
      </c>
      <c r="O886" s="493">
        <v>10</v>
      </c>
      <c r="P886" s="464"/>
      <c r="Q886" s="464"/>
      <c r="R886" s="464"/>
      <c r="S886" s="464"/>
      <c r="T886" s="464"/>
      <c r="U886" s="495">
        <v>0</v>
      </c>
      <c r="V886" s="496">
        <v>0</v>
      </c>
      <c r="W886" s="496">
        <v>0</v>
      </c>
      <c r="X886" s="496">
        <v>0</v>
      </c>
      <c r="Y886" s="496">
        <v>0</v>
      </c>
      <c r="Z886" s="497" t="s">
        <v>1082</v>
      </c>
    </row>
    <row r="887" spans="2:26">
      <c r="B887" s="591">
        <v>96719210</v>
      </c>
      <c r="C887" s="592">
        <v>4</v>
      </c>
      <c r="D887" s="484" t="s">
        <v>458</v>
      </c>
      <c r="E887" s="484" t="s">
        <v>134</v>
      </c>
      <c r="F887" s="485">
        <v>466</v>
      </c>
      <c r="G887" s="593">
        <v>38883</v>
      </c>
      <c r="H887" s="326" t="s">
        <v>37</v>
      </c>
      <c r="I887" s="487">
        <v>3000</v>
      </c>
      <c r="J887" s="488" t="s">
        <v>89</v>
      </c>
      <c r="K887" s="489">
        <v>3.75</v>
      </c>
      <c r="L887" s="490" t="s">
        <v>68</v>
      </c>
      <c r="M887" s="491" t="s">
        <v>985</v>
      </c>
      <c r="N887" s="492" t="s">
        <v>985</v>
      </c>
      <c r="O887" s="493">
        <v>5</v>
      </c>
      <c r="P887" s="464">
        <v>1000000</v>
      </c>
      <c r="Q887" s="464">
        <v>0</v>
      </c>
      <c r="R887" s="464">
        <v>0</v>
      </c>
      <c r="S887" s="464"/>
      <c r="T887" s="464"/>
      <c r="U887" s="495" t="s">
        <v>645</v>
      </c>
      <c r="V887" s="496">
        <v>0</v>
      </c>
      <c r="W887" s="496">
        <v>0</v>
      </c>
      <c r="X887" s="496" t="s">
        <v>990</v>
      </c>
      <c r="Y887" s="496" t="s">
        <v>987</v>
      </c>
      <c r="Z887" s="497" t="s">
        <v>1082</v>
      </c>
    </row>
    <row r="888" spans="2:26">
      <c r="B888" s="591">
        <v>96719210</v>
      </c>
      <c r="C888" s="592">
        <v>4</v>
      </c>
      <c r="D888" s="484" t="s">
        <v>458</v>
      </c>
      <c r="E888" s="484" t="s">
        <v>984</v>
      </c>
      <c r="F888" s="485">
        <v>609</v>
      </c>
      <c r="G888" s="593">
        <v>40060</v>
      </c>
      <c r="H888" s="326" t="s">
        <v>37</v>
      </c>
      <c r="I888" s="487">
        <v>3000</v>
      </c>
      <c r="J888" s="488"/>
      <c r="K888" s="489"/>
      <c r="L888" s="490" t="s">
        <v>68</v>
      </c>
      <c r="M888" s="491" t="s">
        <v>39</v>
      </c>
      <c r="N888" s="492" t="s">
        <v>985</v>
      </c>
      <c r="O888" s="493">
        <v>10</v>
      </c>
      <c r="P888" s="464"/>
      <c r="Q888" s="464"/>
      <c r="R888" s="464"/>
      <c r="S888" s="464"/>
      <c r="T888" s="464"/>
      <c r="U888" s="495">
        <v>0</v>
      </c>
      <c r="V888" s="496">
        <v>0</v>
      </c>
      <c r="W888" s="496">
        <v>0</v>
      </c>
      <c r="X888" s="496">
        <v>0</v>
      </c>
      <c r="Y888" s="496">
        <v>0</v>
      </c>
      <c r="Z888" s="497"/>
    </row>
    <row r="889" spans="2:26">
      <c r="B889" s="591">
        <v>96719210</v>
      </c>
      <c r="C889" s="592">
        <v>4</v>
      </c>
      <c r="D889" s="484" t="s">
        <v>458</v>
      </c>
      <c r="E889" s="484" t="s">
        <v>134</v>
      </c>
      <c r="F889" s="485">
        <v>609</v>
      </c>
      <c r="G889" s="593">
        <v>40065</v>
      </c>
      <c r="H889" s="326" t="s">
        <v>37</v>
      </c>
      <c r="I889" s="487">
        <v>1000</v>
      </c>
      <c r="J889" s="488" t="s">
        <v>89</v>
      </c>
      <c r="K889" s="489">
        <v>3</v>
      </c>
      <c r="L889" s="490" t="s">
        <v>68</v>
      </c>
      <c r="M889" s="491" t="s">
        <v>39</v>
      </c>
      <c r="N889" s="492" t="s">
        <v>985</v>
      </c>
      <c r="O889" s="493">
        <v>7</v>
      </c>
      <c r="P889" s="464"/>
      <c r="Q889" s="464"/>
      <c r="R889" s="464">
        <v>0</v>
      </c>
      <c r="S889" s="464"/>
      <c r="T889" s="464"/>
      <c r="U889" s="495" t="s">
        <v>645</v>
      </c>
      <c r="V889" s="496">
        <v>0</v>
      </c>
      <c r="W889" s="496" t="s">
        <v>988</v>
      </c>
      <c r="X889" s="496">
        <v>0</v>
      </c>
      <c r="Y889" s="496">
        <v>0</v>
      </c>
      <c r="Z889" s="497"/>
    </row>
    <row r="890" spans="2:26">
      <c r="B890" s="591">
        <v>96719210</v>
      </c>
      <c r="C890" s="592">
        <v>4</v>
      </c>
      <c r="D890" s="484" t="s">
        <v>458</v>
      </c>
      <c r="E890" s="484" t="s">
        <v>984</v>
      </c>
      <c r="F890" s="485">
        <v>610</v>
      </c>
      <c r="G890" s="593">
        <v>40060</v>
      </c>
      <c r="H890" s="326" t="s">
        <v>37</v>
      </c>
      <c r="I890" s="487">
        <v>5000</v>
      </c>
      <c r="J890" s="488"/>
      <c r="K890" s="489"/>
      <c r="L890" s="490" t="s">
        <v>68</v>
      </c>
      <c r="M890" s="491" t="s">
        <v>39</v>
      </c>
      <c r="N890" s="492" t="s">
        <v>985</v>
      </c>
      <c r="O890" s="493">
        <v>30</v>
      </c>
      <c r="P890" s="464"/>
      <c r="Q890" s="464"/>
      <c r="R890" s="464"/>
      <c r="S890" s="464"/>
      <c r="T890" s="464"/>
      <c r="U890" s="495">
        <v>0</v>
      </c>
      <c r="V890" s="496">
        <v>0</v>
      </c>
      <c r="W890" s="496">
        <v>0</v>
      </c>
      <c r="X890" s="496">
        <v>0</v>
      </c>
      <c r="Y890" s="496">
        <v>0</v>
      </c>
      <c r="Z890" s="497"/>
    </row>
    <row r="891" spans="2:26">
      <c r="B891" s="591">
        <v>96719210</v>
      </c>
      <c r="C891" s="592">
        <v>4</v>
      </c>
      <c r="D891" s="484" t="s">
        <v>458</v>
      </c>
      <c r="E891" s="484" t="s">
        <v>134</v>
      </c>
      <c r="F891" s="485">
        <v>610</v>
      </c>
      <c r="G891" s="593">
        <v>40065</v>
      </c>
      <c r="H891" s="326" t="s">
        <v>37</v>
      </c>
      <c r="I891" s="487">
        <v>3500</v>
      </c>
      <c r="J891" s="488" t="s">
        <v>63</v>
      </c>
      <c r="K891" s="489">
        <v>4.3</v>
      </c>
      <c r="L891" s="490" t="s">
        <v>68</v>
      </c>
      <c r="M891" s="491" t="s">
        <v>39</v>
      </c>
      <c r="N891" s="492" t="s">
        <v>985</v>
      </c>
      <c r="O891" s="493">
        <v>21</v>
      </c>
      <c r="P891" s="464">
        <v>3500000</v>
      </c>
      <c r="Q891" s="464">
        <v>3500000</v>
      </c>
      <c r="R891" s="464">
        <v>79027060</v>
      </c>
      <c r="S891" s="464">
        <v>1315739</v>
      </c>
      <c r="T891" s="464">
        <v>80342799</v>
      </c>
      <c r="U891" s="495" t="s">
        <v>645</v>
      </c>
      <c r="V891" s="496">
        <v>0</v>
      </c>
      <c r="W891" s="496">
        <v>0</v>
      </c>
      <c r="X891" s="496">
        <v>0</v>
      </c>
      <c r="Y891" s="496">
        <v>0</v>
      </c>
      <c r="Z891" s="497"/>
    </row>
    <row r="892" spans="2:26">
      <c r="B892" s="591">
        <v>90227000</v>
      </c>
      <c r="C892" s="592" t="s">
        <v>83</v>
      </c>
      <c r="D892" s="484" t="s">
        <v>935</v>
      </c>
      <c r="E892" s="484" t="s">
        <v>984</v>
      </c>
      <c r="F892" s="485">
        <v>407</v>
      </c>
      <c r="G892" s="593">
        <v>38421</v>
      </c>
      <c r="H892" s="326" t="s">
        <v>37</v>
      </c>
      <c r="I892" s="487">
        <v>2000</v>
      </c>
      <c r="J892" s="488"/>
      <c r="K892" s="489"/>
      <c r="L892" s="490" t="s">
        <v>68</v>
      </c>
      <c r="M892" s="491" t="s">
        <v>39</v>
      </c>
      <c r="N892" s="492" t="s">
        <v>985</v>
      </c>
      <c r="O892" s="493">
        <v>25</v>
      </c>
      <c r="P892" s="464"/>
      <c r="Q892" s="464"/>
      <c r="R892" s="464"/>
      <c r="S892" s="464"/>
      <c r="T892" s="464"/>
      <c r="U892" s="495">
        <v>0</v>
      </c>
      <c r="V892" s="496">
        <v>0</v>
      </c>
      <c r="W892" s="496">
        <v>0</v>
      </c>
      <c r="X892" s="496">
        <v>0</v>
      </c>
      <c r="Y892" s="496">
        <v>0</v>
      </c>
      <c r="Z892" s="497"/>
    </row>
    <row r="893" spans="2:26">
      <c r="B893" s="591">
        <v>90227000</v>
      </c>
      <c r="C893" s="592" t="s">
        <v>83</v>
      </c>
      <c r="D893" s="484" t="s">
        <v>935</v>
      </c>
      <c r="E893" s="484" t="s">
        <v>134</v>
      </c>
      <c r="F893" s="485">
        <v>407</v>
      </c>
      <c r="G893" s="593">
        <v>38464</v>
      </c>
      <c r="H893" s="326" t="s">
        <v>37</v>
      </c>
      <c r="I893" s="487">
        <v>2000</v>
      </c>
      <c r="J893" s="488" t="s">
        <v>89</v>
      </c>
      <c r="K893" s="489">
        <v>3.9</v>
      </c>
      <c r="L893" s="490" t="s">
        <v>68</v>
      </c>
      <c r="M893" s="491" t="s">
        <v>39</v>
      </c>
      <c r="N893" s="492" t="s">
        <v>985</v>
      </c>
      <c r="O893" s="493">
        <v>21</v>
      </c>
      <c r="P893" s="464">
        <v>2000000</v>
      </c>
      <c r="Q893" s="464">
        <v>1647059</v>
      </c>
      <c r="R893" s="464">
        <v>37189209</v>
      </c>
      <c r="S893" s="464">
        <v>419442</v>
      </c>
      <c r="T893" s="464">
        <v>37608651</v>
      </c>
      <c r="U893" s="495" t="s">
        <v>645</v>
      </c>
      <c r="V893" s="496">
        <v>0</v>
      </c>
      <c r="W893" s="496">
        <v>0</v>
      </c>
      <c r="X893" s="496">
        <v>0</v>
      </c>
      <c r="Y893" s="496" t="s">
        <v>987</v>
      </c>
      <c r="Z893" s="497"/>
    </row>
    <row r="894" spans="2:26">
      <c r="B894" s="594">
        <v>90227000</v>
      </c>
      <c r="C894" s="485">
        <v>0</v>
      </c>
      <c r="D894" s="484" t="s">
        <v>935</v>
      </c>
      <c r="E894" s="484" t="s">
        <v>984</v>
      </c>
      <c r="F894" s="485">
        <v>574</v>
      </c>
      <c r="G894" s="593">
        <v>39895</v>
      </c>
      <c r="H894" s="326" t="s">
        <v>37</v>
      </c>
      <c r="I894" s="487">
        <v>2000</v>
      </c>
      <c r="J894" s="488"/>
      <c r="K894" s="489"/>
      <c r="L894" s="490" t="s">
        <v>39</v>
      </c>
      <c r="M894" s="491" t="s">
        <v>68</v>
      </c>
      <c r="N894" s="492" t="s">
        <v>985</v>
      </c>
      <c r="O894" s="493">
        <v>10</v>
      </c>
      <c r="P894" s="464"/>
      <c r="Q894" s="464"/>
      <c r="R894" s="464"/>
      <c r="S894" s="464"/>
      <c r="T894" s="464"/>
      <c r="U894" s="495">
        <v>0</v>
      </c>
      <c r="V894" s="496">
        <v>0</v>
      </c>
      <c r="W894" s="496">
        <v>0</v>
      </c>
      <c r="X894" s="496">
        <v>0</v>
      </c>
      <c r="Y894" s="496">
        <v>0</v>
      </c>
      <c r="Z894" s="497"/>
    </row>
    <row r="895" spans="2:26">
      <c r="B895" s="594">
        <v>90227000</v>
      </c>
      <c r="C895" s="485">
        <v>0</v>
      </c>
      <c r="D895" s="484" t="s">
        <v>935</v>
      </c>
      <c r="E895" s="484" t="s">
        <v>134</v>
      </c>
      <c r="F895" s="485">
        <v>574</v>
      </c>
      <c r="G895" s="593">
        <v>39990</v>
      </c>
      <c r="H895" s="326" t="s">
        <v>37</v>
      </c>
      <c r="I895" s="487">
        <v>1500</v>
      </c>
      <c r="J895" s="488" t="s">
        <v>63</v>
      </c>
      <c r="K895" s="489">
        <v>3.6</v>
      </c>
      <c r="L895" s="490" t="s">
        <v>68</v>
      </c>
      <c r="M895" s="491" t="s">
        <v>985</v>
      </c>
      <c r="N895" s="492" t="s">
        <v>985</v>
      </c>
      <c r="O895" s="493">
        <v>6</v>
      </c>
      <c r="P895" s="464"/>
      <c r="Q895" s="464"/>
      <c r="R895" s="464">
        <v>0</v>
      </c>
      <c r="S895" s="464"/>
      <c r="T895" s="464"/>
      <c r="U895" s="495" t="s">
        <v>645</v>
      </c>
      <c r="V895" s="496">
        <v>0</v>
      </c>
      <c r="W895" s="496" t="s">
        <v>988</v>
      </c>
      <c r="X895" s="496">
        <v>0</v>
      </c>
      <c r="Y895" s="496" t="s">
        <v>987</v>
      </c>
      <c r="Z895" s="497"/>
    </row>
    <row r="896" spans="2:26">
      <c r="B896" s="594">
        <v>90227000</v>
      </c>
      <c r="C896" s="485">
        <v>0</v>
      </c>
      <c r="D896" s="484" t="s">
        <v>935</v>
      </c>
      <c r="E896" s="484" t="s">
        <v>134</v>
      </c>
      <c r="F896" s="485">
        <v>574</v>
      </c>
      <c r="G896" s="593">
        <v>39990</v>
      </c>
      <c r="H896" s="326" t="s">
        <v>162</v>
      </c>
      <c r="I896" s="487">
        <v>31000000</v>
      </c>
      <c r="J896" s="488" t="s">
        <v>56</v>
      </c>
      <c r="K896" s="489">
        <v>6</v>
      </c>
      <c r="L896" s="490" t="s">
        <v>68</v>
      </c>
      <c r="M896" s="491" t="s">
        <v>985</v>
      </c>
      <c r="N896" s="492" t="s">
        <v>985</v>
      </c>
      <c r="O896" s="493">
        <v>6</v>
      </c>
      <c r="P896" s="464"/>
      <c r="Q896" s="464"/>
      <c r="R896" s="464">
        <v>0</v>
      </c>
      <c r="S896" s="464"/>
      <c r="T896" s="464"/>
      <c r="U896" s="495">
        <v>0</v>
      </c>
      <c r="V896" s="496">
        <v>0</v>
      </c>
      <c r="W896" s="496" t="s">
        <v>988</v>
      </c>
      <c r="X896" s="496">
        <v>0</v>
      </c>
      <c r="Y896" s="496" t="s">
        <v>987</v>
      </c>
      <c r="Z896" s="497"/>
    </row>
    <row r="897" spans="2:26">
      <c r="B897" s="594">
        <v>90227000</v>
      </c>
      <c r="C897" s="485">
        <v>0</v>
      </c>
      <c r="D897" s="484" t="s">
        <v>935</v>
      </c>
      <c r="E897" s="484" t="s">
        <v>984</v>
      </c>
      <c r="F897" s="485">
        <v>575</v>
      </c>
      <c r="G897" s="593">
        <v>39895</v>
      </c>
      <c r="H897" s="326" t="s">
        <v>37</v>
      </c>
      <c r="I897" s="487">
        <v>2000</v>
      </c>
      <c r="J897" s="488"/>
      <c r="K897" s="489"/>
      <c r="L897" s="490" t="s">
        <v>39</v>
      </c>
      <c r="M897" s="491" t="s">
        <v>68</v>
      </c>
      <c r="N897" s="492" t="s">
        <v>985</v>
      </c>
      <c r="O897" s="493">
        <v>30</v>
      </c>
      <c r="P897" s="464"/>
      <c r="Q897" s="464"/>
      <c r="R897" s="464"/>
      <c r="S897" s="464"/>
      <c r="T897" s="464"/>
      <c r="U897" s="495">
        <v>0</v>
      </c>
      <c r="V897" s="496">
        <v>0</v>
      </c>
      <c r="W897" s="496" t="s">
        <v>988</v>
      </c>
      <c r="X897" s="496">
        <v>0</v>
      </c>
      <c r="Y897" s="496">
        <v>0</v>
      </c>
      <c r="Z897" s="497"/>
    </row>
    <row r="898" spans="2:26">
      <c r="B898" s="591">
        <v>91041000</v>
      </c>
      <c r="C898" s="592" t="s">
        <v>100</v>
      </c>
      <c r="D898" s="484" t="s">
        <v>1083</v>
      </c>
      <c r="E898" s="484" t="s">
        <v>984</v>
      </c>
      <c r="F898" s="485">
        <v>415</v>
      </c>
      <c r="G898" s="593">
        <v>38516</v>
      </c>
      <c r="H898" s="326" t="s">
        <v>37</v>
      </c>
      <c r="I898" s="487">
        <v>1500</v>
      </c>
      <c r="J898" s="488"/>
      <c r="K898" s="489"/>
      <c r="L898" s="490" t="s">
        <v>68</v>
      </c>
      <c r="M898" s="491" t="s">
        <v>39</v>
      </c>
      <c r="N898" s="492" t="s">
        <v>985</v>
      </c>
      <c r="O898" s="493">
        <v>25</v>
      </c>
      <c r="P898" s="464"/>
      <c r="Q898" s="464"/>
      <c r="R898" s="464"/>
      <c r="S898" s="464"/>
      <c r="T898" s="464"/>
      <c r="U898" s="495">
        <v>0</v>
      </c>
      <c r="V898" s="496">
        <v>0</v>
      </c>
      <c r="W898" s="496">
        <v>0</v>
      </c>
      <c r="X898" s="496">
        <v>0</v>
      </c>
      <c r="Y898" s="496">
        <v>0</v>
      </c>
      <c r="Z898" s="497"/>
    </row>
    <row r="899" spans="2:26">
      <c r="B899" s="591">
        <v>91041000</v>
      </c>
      <c r="C899" s="592" t="s">
        <v>100</v>
      </c>
      <c r="D899" s="484" t="s">
        <v>1083</v>
      </c>
      <c r="E899" s="484" t="s">
        <v>134</v>
      </c>
      <c r="F899" s="485">
        <v>415</v>
      </c>
      <c r="G899" s="593">
        <v>38532</v>
      </c>
      <c r="H899" s="326" t="s">
        <v>37</v>
      </c>
      <c r="I899" s="487">
        <v>1500</v>
      </c>
      <c r="J899" s="488" t="s">
        <v>46</v>
      </c>
      <c r="K899" s="489">
        <v>3.8</v>
      </c>
      <c r="L899" s="490" t="s">
        <v>68</v>
      </c>
      <c r="M899" s="491" t="s">
        <v>985</v>
      </c>
      <c r="N899" s="492" t="s">
        <v>985</v>
      </c>
      <c r="O899" s="493">
        <v>20</v>
      </c>
      <c r="P899" s="464">
        <v>1500000</v>
      </c>
      <c r="Q899" s="464">
        <v>476250</v>
      </c>
      <c r="R899" s="464">
        <v>10753325</v>
      </c>
      <c r="S899" s="464">
        <v>17601</v>
      </c>
      <c r="T899" s="464">
        <v>10770926</v>
      </c>
      <c r="U899" s="495" t="s">
        <v>645</v>
      </c>
      <c r="V899" s="496">
        <v>0</v>
      </c>
      <c r="W899" s="496">
        <v>0</v>
      </c>
      <c r="X899" s="496">
        <v>0</v>
      </c>
      <c r="Y899" s="496" t="s">
        <v>987</v>
      </c>
      <c r="Z899" s="497"/>
    </row>
    <row r="900" spans="2:26">
      <c r="B900" s="591">
        <v>96519000</v>
      </c>
      <c r="C900" s="592" t="s">
        <v>44</v>
      </c>
      <c r="D900" s="484" t="s">
        <v>856</v>
      </c>
      <c r="E900" s="484" t="s">
        <v>989</v>
      </c>
      <c r="F900" s="498">
        <v>162</v>
      </c>
      <c r="G900" s="593">
        <v>33917</v>
      </c>
      <c r="H900" s="326" t="s">
        <v>37</v>
      </c>
      <c r="I900" s="487">
        <v>350</v>
      </c>
      <c r="J900" s="503" t="s">
        <v>46</v>
      </c>
      <c r="K900" s="489">
        <v>6.5</v>
      </c>
      <c r="L900" s="490" t="s">
        <v>39</v>
      </c>
      <c r="M900" s="491" t="s">
        <v>985</v>
      </c>
      <c r="N900" s="492" t="s">
        <v>985</v>
      </c>
      <c r="O900" s="500">
        <v>22</v>
      </c>
      <c r="P900" s="464">
        <v>350000</v>
      </c>
      <c r="Q900" s="464">
        <v>36842</v>
      </c>
      <c r="R900" s="464">
        <v>831861</v>
      </c>
      <c r="S900" s="464">
        <v>17598</v>
      </c>
      <c r="T900" s="464">
        <v>849459</v>
      </c>
      <c r="U900" s="495" t="s">
        <v>645</v>
      </c>
      <c r="V900" s="496">
        <v>0</v>
      </c>
      <c r="W900" s="496">
        <v>0</v>
      </c>
      <c r="X900" s="496">
        <v>0</v>
      </c>
      <c r="Y900" s="496" t="s">
        <v>987</v>
      </c>
      <c r="Z900" s="497" t="s">
        <v>1084</v>
      </c>
    </row>
    <row r="901" spans="2:26">
      <c r="B901" s="591">
        <v>96519000</v>
      </c>
      <c r="C901" s="592" t="s">
        <v>44</v>
      </c>
      <c r="D901" s="484" t="s">
        <v>856</v>
      </c>
      <c r="E901" s="484" t="s">
        <v>984</v>
      </c>
      <c r="F901" s="485">
        <v>463</v>
      </c>
      <c r="G901" s="593">
        <v>38825</v>
      </c>
      <c r="H901" s="326" t="s">
        <v>37</v>
      </c>
      <c r="I901" s="487">
        <v>4500</v>
      </c>
      <c r="J901" s="488"/>
      <c r="K901" s="489"/>
      <c r="L901" s="490" t="s">
        <v>68</v>
      </c>
      <c r="M901" s="491" t="s">
        <v>39</v>
      </c>
      <c r="N901" s="492" t="s">
        <v>985</v>
      </c>
      <c r="O901" s="493">
        <v>23</v>
      </c>
      <c r="P901" s="464"/>
      <c r="Q901" s="464"/>
      <c r="R901" s="464"/>
      <c r="S901" s="464"/>
      <c r="T901" s="464"/>
      <c r="U901" s="495">
        <v>0</v>
      </c>
      <c r="V901" s="496">
        <v>0</v>
      </c>
      <c r="W901" s="496">
        <v>0</v>
      </c>
      <c r="X901" s="496">
        <v>0</v>
      </c>
      <c r="Y901" s="496">
        <v>0</v>
      </c>
      <c r="Z901" s="497" t="s">
        <v>1084</v>
      </c>
    </row>
    <row r="902" spans="2:26">
      <c r="B902" s="591">
        <v>96519000</v>
      </c>
      <c r="C902" s="592" t="s">
        <v>44</v>
      </c>
      <c r="D902" s="484" t="s">
        <v>856</v>
      </c>
      <c r="E902" s="484" t="s">
        <v>134</v>
      </c>
      <c r="F902" s="485">
        <v>463</v>
      </c>
      <c r="G902" s="593">
        <v>38825</v>
      </c>
      <c r="H902" s="326" t="s">
        <v>37</v>
      </c>
      <c r="I902" s="487">
        <v>4500</v>
      </c>
      <c r="J902" s="488" t="s">
        <v>87</v>
      </c>
      <c r="K902" s="489">
        <v>4.2</v>
      </c>
      <c r="L902" s="490" t="s">
        <v>68</v>
      </c>
      <c r="M902" s="491" t="s">
        <v>39</v>
      </c>
      <c r="N902" s="492" t="s">
        <v>985</v>
      </c>
      <c r="O902" s="493">
        <v>22.5</v>
      </c>
      <c r="P902" s="464">
        <v>4500000</v>
      </c>
      <c r="Q902" s="464">
        <v>4088726</v>
      </c>
      <c r="R902" s="464">
        <v>92319999</v>
      </c>
      <c r="S902" s="464">
        <v>1268704</v>
      </c>
      <c r="T902" s="464">
        <v>93588703</v>
      </c>
      <c r="U902" s="495" t="s">
        <v>645</v>
      </c>
      <c r="V902" s="496">
        <v>0</v>
      </c>
      <c r="W902" s="496">
        <v>0</v>
      </c>
      <c r="X902" s="496">
        <v>0</v>
      </c>
      <c r="Y902" s="496" t="s">
        <v>987</v>
      </c>
      <c r="Z902" s="497"/>
    </row>
    <row r="903" spans="2:26">
      <c r="B903" s="591">
        <v>96439000</v>
      </c>
      <c r="C903" s="592" t="s">
        <v>159</v>
      </c>
      <c r="D903" s="484" t="s">
        <v>1085</v>
      </c>
      <c r="E903" s="484" t="s">
        <v>984</v>
      </c>
      <c r="F903" s="485">
        <v>350</v>
      </c>
      <c r="G903" s="593">
        <v>37908</v>
      </c>
      <c r="H903" s="326" t="s">
        <v>37</v>
      </c>
      <c r="I903" s="487">
        <v>2000</v>
      </c>
      <c r="J903" s="488"/>
      <c r="K903" s="489"/>
      <c r="L903" s="490" t="s">
        <v>985</v>
      </c>
      <c r="M903" s="491" t="s">
        <v>985</v>
      </c>
      <c r="N903" s="492" t="s">
        <v>985</v>
      </c>
      <c r="O903" s="493">
        <v>10</v>
      </c>
      <c r="P903" s="464"/>
      <c r="Q903" s="464"/>
      <c r="R903" s="464"/>
      <c r="S903" s="464"/>
      <c r="T903" s="464"/>
      <c r="U903" s="495">
        <v>0</v>
      </c>
      <c r="V903" s="496">
        <v>0</v>
      </c>
      <c r="W903" s="496">
        <v>0</v>
      </c>
      <c r="X903" s="496">
        <v>0</v>
      </c>
      <c r="Y903" s="496">
        <v>0</v>
      </c>
      <c r="Z903" s="497" t="s">
        <v>1086</v>
      </c>
    </row>
    <row r="904" spans="2:26">
      <c r="B904" s="591">
        <v>96439000</v>
      </c>
      <c r="C904" s="592" t="s">
        <v>159</v>
      </c>
      <c r="D904" s="484" t="s">
        <v>1085</v>
      </c>
      <c r="E904" s="484" t="s">
        <v>134</v>
      </c>
      <c r="F904" s="485">
        <v>350</v>
      </c>
      <c r="G904" s="593">
        <v>37908</v>
      </c>
      <c r="H904" s="326" t="s">
        <v>37</v>
      </c>
      <c r="I904" s="487">
        <v>2000</v>
      </c>
      <c r="J904" s="488" t="s">
        <v>89</v>
      </c>
      <c r="K904" s="489">
        <v>4.5</v>
      </c>
      <c r="L904" s="490" t="s">
        <v>68</v>
      </c>
      <c r="M904" s="491" t="s">
        <v>985</v>
      </c>
      <c r="N904" s="492" t="s">
        <v>985</v>
      </c>
      <c r="O904" s="493">
        <v>6.5</v>
      </c>
      <c r="P904" s="464">
        <v>2000000</v>
      </c>
      <c r="Q904" s="464">
        <v>0</v>
      </c>
      <c r="R904" s="464">
        <v>0</v>
      </c>
      <c r="S904" s="464"/>
      <c r="T904" s="464"/>
      <c r="U904" s="495" t="s">
        <v>645</v>
      </c>
      <c r="V904" s="496">
        <v>0</v>
      </c>
      <c r="W904" s="496">
        <v>0</v>
      </c>
      <c r="X904" s="496" t="s">
        <v>990</v>
      </c>
      <c r="Y904" s="496" t="s">
        <v>987</v>
      </c>
      <c r="Z904" s="497" t="s">
        <v>1086</v>
      </c>
    </row>
    <row r="905" spans="2:26">
      <c r="B905" s="591">
        <v>96439000</v>
      </c>
      <c r="C905" s="592" t="s">
        <v>159</v>
      </c>
      <c r="D905" s="484" t="s">
        <v>1085</v>
      </c>
      <c r="E905" s="484" t="s">
        <v>984</v>
      </c>
      <c r="F905" s="485">
        <v>492</v>
      </c>
      <c r="G905" s="593">
        <v>39132</v>
      </c>
      <c r="H905" s="326" t="s">
        <v>37</v>
      </c>
      <c r="I905" s="487">
        <v>6000</v>
      </c>
      <c r="J905" s="488"/>
      <c r="K905" s="489"/>
      <c r="L905" s="490" t="s">
        <v>68</v>
      </c>
      <c r="M905" s="491" t="s">
        <v>39</v>
      </c>
      <c r="N905" s="492" t="s">
        <v>985</v>
      </c>
      <c r="O905" s="493">
        <v>10</v>
      </c>
      <c r="P905" s="464"/>
      <c r="Q905" s="464"/>
      <c r="R905" s="464"/>
      <c r="S905" s="464"/>
      <c r="T905" s="464"/>
      <c r="U905" s="495">
        <v>0</v>
      </c>
      <c r="V905" s="496">
        <v>0</v>
      </c>
      <c r="W905" s="496">
        <v>0</v>
      </c>
      <c r="X905" s="496">
        <v>0</v>
      </c>
      <c r="Y905" s="496">
        <v>0</v>
      </c>
      <c r="Z905" s="497" t="s">
        <v>1086</v>
      </c>
    </row>
    <row r="906" spans="2:26">
      <c r="B906" s="591">
        <v>96439000</v>
      </c>
      <c r="C906" s="592" t="s">
        <v>159</v>
      </c>
      <c r="D906" s="484" t="s">
        <v>1085</v>
      </c>
      <c r="E906" s="484" t="s">
        <v>134</v>
      </c>
      <c r="F906" s="485">
        <v>492</v>
      </c>
      <c r="G906" s="593">
        <v>39132</v>
      </c>
      <c r="H906" s="326" t="s">
        <v>37</v>
      </c>
      <c r="I906" s="487">
        <v>6000</v>
      </c>
      <c r="J906" s="488" t="s">
        <v>56</v>
      </c>
      <c r="K906" s="489">
        <v>2.6</v>
      </c>
      <c r="L906" s="490" t="s">
        <v>68</v>
      </c>
      <c r="M906" s="491" t="s">
        <v>39</v>
      </c>
      <c r="N906" s="492" t="s">
        <v>985</v>
      </c>
      <c r="O906" s="493">
        <v>5</v>
      </c>
      <c r="P906" s="464">
        <v>6000000</v>
      </c>
      <c r="Q906" s="464">
        <v>715000</v>
      </c>
      <c r="R906" s="464">
        <v>16144099</v>
      </c>
      <c r="S906" s="464">
        <v>172261</v>
      </c>
      <c r="T906" s="464">
        <v>16316360</v>
      </c>
      <c r="U906" s="495" t="s">
        <v>645</v>
      </c>
      <c r="V906" s="496">
        <v>0</v>
      </c>
      <c r="W906" s="496">
        <v>0</v>
      </c>
      <c r="X906" s="496">
        <v>0</v>
      </c>
      <c r="Y906" s="496" t="s">
        <v>987</v>
      </c>
      <c r="Z906" s="497" t="s">
        <v>1086</v>
      </c>
    </row>
    <row r="907" spans="2:26">
      <c r="B907" s="591">
        <v>84356800</v>
      </c>
      <c r="C907" s="592">
        <v>9</v>
      </c>
      <c r="D907" s="499" t="s">
        <v>1087</v>
      </c>
      <c r="E907" s="484" t="s">
        <v>984</v>
      </c>
      <c r="F907" s="485">
        <v>546</v>
      </c>
      <c r="G907" s="593">
        <v>39681</v>
      </c>
      <c r="H907" s="326" t="s">
        <v>37</v>
      </c>
      <c r="I907" s="487">
        <v>2000</v>
      </c>
      <c r="J907" s="488"/>
      <c r="K907" s="489"/>
      <c r="L907" s="490" t="s">
        <v>68</v>
      </c>
      <c r="M907" s="491" t="s">
        <v>985</v>
      </c>
      <c r="N907" s="492" t="s">
        <v>985</v>
      </c>
      <c r="O907" s="493">
        <v>10</v>
      </c>
      <c r="P907" s="464"/>
      <c r="Q907" s="464"/>
      <c r="R907" s="464"/>
      <c r="S907" s="464"/>
      <c r="T907" s="464"/>
      <c r="U907" s="495">
        <v>0</v>
      </c>
      <c r="V907" s="496">
        <v>0</v>
      </c>
      <c r="W907" s="496">
        <v>0</v>
      </c>
      <c r="X907" s="496">
        <v>0</v>
      </c>
      <c r="Y907" s="496">
        <v>0</v>
      </c>
      <c r="Z907" s="501"/>
    </row>
    <row r="908" spans="2:26">
      <c r="B908" s="591">
        <v>84356800</v>
      </c>
      <c r="C908" s="592">
        <v>9</v>
      </c>
      <c r="D908" s="499" t="s">
        <v>1087</v>
      </c>
      <c r="E908" s="484" t="s">
        <v>134</v>
      </c>
      <c r="F908" s="485">
        <v>546</v>
      </c>
      <c r="G908" s="593">
        <v>39689</v>
      </c>
      <c r="H908" s="326" t="s">
        <v>37</v>
      </c>
      <c r="I908" s="487">
        <v>2000</v>
      </c>
      <c r="J908" s="488" t="s">
        <v>63</v>
      </c>
      <c r="K908" s="489">
        <v>3.9</v>
      </c>
      <c r="L908" s="490" t="s">
        <v>68</v>
      </c>
      <c r="M908" s="491" t="s">
        <v>985</v>
      </c>
      <c r="N908" s="492" t="s">
        <v>985</v>
      </c>
      <c r="O908" s="493">
        <v>7</v>
      </c>
      <c r="P908" s="464">
        <v>2000000</v>
      </c>
      <c r="Q908" s="464">
        <v>1333332.8</v>
      </c>
      <c r="R908" s="464">
        <v>30105535</v>
      </c>
      <c r="S908" s="464">
        <v>190635</v>
      </c>
      <c r="T908" s="464">
        <v>30296170</v>
      </c>
      <c r="U908" s="495" t="s">
        <v>645</v>
      </c>
      <c r="V908" s="496">
        <v>0</v>
      </c>
      <c r="W908" s="496">
        <v>0</v>
      </c>
      <c r="X908" s="496">
        <v>0</v>
      </c>
      <c r="Y908" s="496" t="s">
        <v>987</v>
      </c>
      <c r="Z908" s="501" t="s">
        <v>1088</v>
      </c>
    </row>
    <row r="909" spans="2:26">
      <c r="B909" s="591">
        <v>84356800</v>
      </c>
      <c r="C909" s="592">
        <v>9</v>
      </c>
      <c r="D909" s="499" t="s">
        <v>1087</v>
      </c>
      <c r="E909" s="484" t="s">
        <v>142</v>
      </c>
      <c r="F909" s="485">
        <v>546</v>
      </c>
      <c r="G909" s="593">
        <v>39689</v>
      </c>
      <c r="H909" s="326" t="s">
        <v>37</v>
      </c>
      <c r="I909" s="487">
        <v>2000</v>
      </c>
      <c r="J909" s="488" t="s">
        <v>56</v>
      </c>
      <c r="K909" s="489">
        <v>4.4000000000000004</v>
      </c>
      <c r="L909" s="490" t="s">
        <v>68</v>
      </c>
      <c r="M909" s="491" t="s">
        <v>985</v>
      </c>
      <c r="N909" s="492" t="s">
        <v>985</v>
      </c>
      <c r="O909" s="493">
        <v>10</v>
      </c>
      <c r="P909" s="464"/>
      <c r="Q909" s="464"/>
      <c r="R909" s="464">
        <v>0</v>
      </c>
      <c r="S909" s="464"/>
      <c r="T909" s="464"/>
      <c r="U909" s="495" t="s">
        <v>645</v>
      </c>
      <c r="V909" s="496">
        <v>0</v>
      </c>
      <c r="W909" s="496" t="s">
        <v>988</v>
      </c>
      <c r="X909" s="496">
        <v>0</v>
      </c>
      <c r="Y909" s="496" t="s">
        <v>987</v>
      </c>
      <c r="Z909" s="501" t="s">
        <v>1088</v>
      </c>
    </row>
    <row r="910" spans="2:26">
      <c r="B910" s="591">
        <v>84356800</v>
      </c>
      <c r="C910" s="592">
        <v>9</v>
      </c>
      <c r="D910" s="499" t="s">
        <v>1087</v>
      </c>
      <c r="E910" s="484" t="s">
        <v>984</v>
      </c>
      <c r="F910" s="485">
        <v>547</v>
      </c>
      <c r="G910" s="593">
        <v>39681</v>
      </c>
      <c r="H910" s="326" t="s">
        <v>37</v>
      </c>
      <c r="I910" s="487">
        <v>2000</v>
      </c>
      <c r="J910" s="488"/>
      <c r="K910" s="489"/>
      <c r="L910" s="490" t="s">
        <v>68</v>
      </c>
      <c r="M910" s="491" t="s">
        <v>39</v>
      </c>
      <c r="N910" s="492" t="s">
        <v>985</v>
      </c>
      <c r="O910" s="493">
        <v>30</v>
      </c>
      <c r="P910" s="464"/>
      <c r="Q910" s="464"/>
      <c r="R910" s="464"/>
      <c r="S910" s="464"/>
      <c r="T910" s="464"/>
      <c r="U910" s="495">
        <v>0</v>
      </c>
      <c r="V910" s="496">
        <v>0</v>
      </c>
      <c r="W910" s="496">
        <v>0</v>
      </c>
      <c r="X910" s="496">
        <v>0</v>
      </c>
      <c r="Y910" s="496">
        <v>0</v>
      </c>
      <c r="Z910" s="501"/>
    </row>
    <row r="911" spans="2:26">
      <c r="B911" s="591">
        <v>84356800</v>
      </c>
      <c r="C911" s="592">
        <v>9</v>
      </c>
      <c r="D911" s="499" t="s">
        <v>1087</v>
      </c>
      <c r="E911" s="484" t="s">
        <v>134</v>
      </c>
      <c r="F911" s="485">
        <v>547</v>
      </c>
      <c r="G911" s="593">
        <v>39689</v>
      </c>
      <c r="H911" s="326" t="s">
        <v>37</v>
      </c>
      <c r="I911" s="487">
        <v>2000</v>
      </c>
      <c r="J911" s="488" t="s">
        <v>51</v>
      </c>
      <c r="K911" s="489">
        <v>4.7</v>
      </c>
      <c r="L911" s="490" t="s">
        <v>68</v>
      </c>
      <c r="M911" s="491" t="s">
        <v>985</v>
      </c>
      <c r="N911" s="492" t="s">
        <v>985</v>
      </c>
      <c r="O911" s="493">
        <v>20</v>
      </c>
      <c r="P911" s="464"/>
      <c r="Q911" s="464"/>
      <c r="R911" s="464">
        <v>0</v>
      </c>
      <c r="S911" s="464"/>
      <c r="T911" s="464"/>
      <c r="U911" s="495" t="s">
        <v>645</v>
      </c>
      <c r="V911" s="496">
        <v>0</v>
      </c>
      <c r="W911" s="496" t="s">
        <v>988</v>
      </c>
      <c r="X911" s="496">
        <v>0</v>
      </c>
      <c r="Y911" s="496" t="s">
        <v>987</v>
      </c>
      <c r="Z911" s="501" t="s">
        <v>1088</v>
      </c>
    </row>
    <row r="912" spans="2:26">
      <c r="B912" s="591">
        <v>84356800</v>
      </c>
      <c r="C912" s="592">
        <v>9</v>
      </c>
      <c r="D912" s="499" t="s">
        <v>1087</v>
      </c>
      <c r="E912" s="484" t="s">
        <v>984</v>
      </c>
      <c r="F912" s="485">
        <v>660</v>
      </c>
      <c r="G912" s="593">
        <v>40668</v>
      </c>
      <c r="H912" s="326" t="s">
        <v>37</v>
      </c>
      <c r="I912" s="487">
        <v>3000</v>
      </c>
      <c r="J912" s="488"/>
      <c r="K912" s="489"/>
      <c r="L912" s="490" t="s">
        <v>68</v>
      </c>
      <c r="M912" s="491" t="s">
        <v>39</v>
      </c>
      <c r="N912" s="492" t="s">
        <v>985</v>
      </c>
      <c r="O912" s="493">
        <v>10</v>
      </c>
      <c r="P912" s="464"/>
      <c r="Q912" s="464"/>
      <c r="R912" s="464"/>
      <c r="S912" s="464"/>
      <c r="T912" s="464"/>
      <c r="U912" s="495">
        <v>0</v>
      </c>
      <c r="V912" s="496">
        <v>0</v>
      </c>
      <c r="W912" s="496">
        <v>0</v>
      </c>
      <c r="X912" s="496">
        <v>0</v>
      </c>
      <c r="Y912" s="496">
        <v>0</v>
      </c>
      <c r="Z912" s="501"/>
    </row>
    <row r="913" spans="2:26">
      <c r="B913" s="591">
        <v>84356800</v>
      </c>
      <c r="C913" s="592">
        <v>9</v>
      </c>
      <c r="D913" s="499" t="s">
        <v>1087</v>
      </c>
      <c r="E913" s="484" t="s">
        <v>134</v>
      </c>
      <c r="F913" s="485">
        <v>660</v>
      </c>
      <c r="G913" s="593">
        <v>40672</v>
      </c>
      <c r="H913" s="326" t="s">
        <v>37</v>
      </c>
      <c r="I913" s="487">
        <v>2000</v>
      </c>
      <c r="J913" s="488" t="s">
        <v>53</v>
      </c>
      <c r="K913" s="489">
        <v>3.4</v>
      </c>
      <c r="L913" s="490" t="s">
        <v>68</v>
      </c>
      <c r="M913" s="491" t="s">
        <v>985</v>
      </c>
      <c r="N913" s="492" t="s">
        <v>985</v>
      </c>
      <c r="O913" s="493">
        <v>5</v>
      </c>
      <c r="P913" s="464">
        <v>1000000</v>
      </c>
      <c r="Q913" s="464">
        <v>1000000</v>
      </c>
      <c r="R913" s="464">
        <v>22579160</v>
      </c>
      <c r="S913" s="464">
        <v>251680</v>
      </c>
      <c r="T913" s="464">
        <v>22830840</v>
      </c>
      <c r="U913" s="495" t="s">
        <v>645</v>
      </c>
      <c r="V913" s="496">
        <v>0</v>
      </c>
      <c r="W913" s="496">
        <v>0</v>
      </c>
      <c r="X913" s="496">
        <v>0</v>
      </c>
      <c r="Y913" s="496">
        <v>0</v>
      </c>
      <c r="Z913" s="501" t="s">
        <v>1088</v>
      </c>
    </row>
    <row r="914" spans="2:26">
      <c r="B914" s="591">
        <v>84356800</v>
      </c>
      <c r="C914" s="592">
        <v>9</v>
      </c>
      <c r="D914" s="499" t="s">
        <v>1087</v>
      </c>
      <c r="E914" s="484" t="s">
        <v>134</v>
      </c>
      <c r="F914" s="485">
        <v>660</v>
      </c>
      <c r="G914" s="593">
        <v>40672</v>
      </c>
      <c r="H914" s="326" t="s">
        <v>37</v>
      </c>
      <c r="I914" s="487">
        <v>2000</v>
      </c>
      <c r="J914" s="488" t="s">
        <v>59</v>
      </c>
      <c r="K914" s="489">
        <v>3.8</v>
      </c>
      <c r="L914" s="490" t="s">
        <v>68</v>
      </c>
      <c r="M914" s="491" t="s">
        <v>985</v>
      </c>
      <c r="N914" s="492" t="s">
        <v>985</v>
      </c>
      <c r="O914" s="493">
        <v>10</v>
      </c>
      <c r="P914" s="464"/>
      <c r="Q914" s="464"/>
      <c r="R914" s="464">
        <v>0</v>
      </c>
      <c r="S914" s="464"/>
      <c r="T914" s="464"/>
      <c r="U914" s="495" t="s">
        <v>645</v>
      </c>
      <c r="V914" s="496">
        <v>0</v>
      </c>
      <c r="W914" s="496" t="s">
        <v>988</v>
      </c>
      <c r="X914" s="496">
        <v>0</v>
      </c>
      <c r="Y914" s="496">
        <v>0</v>
      </c>
      <c r="Z914" s="501" t="s">
        <v>1088</v>
      </c>
    </row>
    <row r="915" spans="2:26">
      <c r="B915" s="591">
        <v>84356800</v>
      </c>
      <c r="C915" s="592">
        <v>9</v>
      </c>
      <c r="D915" s="499" t="s">
        <v>1087</v>
      </c>
      <c r="E915" s="484" t="s">
        <v>984</v>
      </c>
      <c r="F915" s="485">
        <v>661</v>
      </c>
      <c r="G915" s="593">
        <v>40668</v>
      </c>
      <c r="H915" s="326" t="s">
        <v>37</v>
      </c>
      <c r="I915" s="487">
        <v>3000</v>
      </c>
      <c r="J915" s="488"/>
      <c r="K915" s="489"/>
      <c r="L915" s="490" t="s">
        <v>68</v>
      </c>
      <c r="M915" s="491" t="s">
        <v>39</v>
      </c>
      <c r="N915" s="492" t="s">
        <v>985</v>
      </c>
      <c r="O915" s="493">
        <v>30</v>
      </c>
      <c r="P915" s="464"/>
      <c r="Q915" s="464"/>
      <c r="R915" s="464"/>
      <c r="S915" s="464"/>
      <c r="T915" s="464"/>
      <c r="U915" s="495">
        <v>0</v>
      </c>
      <c r="V915" s="496">
        <v>0</v>
      </c>
      <c r="W915" s="496">
        <v>0</v>
      </c>
      <c r="X915" s="496">
        <v>0</v>
      </c>
      <c r="Y915" s="496">
        <v>0</v>
      </c>
      <c r="Z915" s="501"/>
    </row>
    <row r="916" spans="2:26">
      <c r="B916" s="596">
        <v>84356800</v>
      </c>
      <c r="C916" s="592">
        <v>9</v>
      </c>
      <c r="D916" s="499" t="s">
        <v>1087</v>
      </c>
      <c r="E916" s="597" t="s">
        <v>134</v>
      </c>
      <c r="F916" s="598">
        <v>661</v>
      </c>
      <c r="G916" s="599">
        <v>40672</v>
      </c>
      <c r="H916" s="326" t="s">
        <v>37</v>
      </c>
      <c r="I916" s="487">
        <v>2000</v>
      </c>
      <c r="J916" s="521" t="s">
        <v>60</v>
      </c>
      <c r="K916" s="489">
        <v>4.2</v>
      </c>
      <c r="L916" s="600" t="s">
        <v>68</v>
      </c>
      <c r="M916" s="601" t="s">
        <v>985</v>
      </c>
      <c r="N916" s="602" t="s">
        <v>985</v>
      </c>
      <c r="O916" s="522">
        <v>20</v>
      </c>
      <c r="P916" s="464">
        <v>1000000</v>
      </c>
      <c r="Q916" s="464">
        <v>1000000</v>
      </c>
      <c r="R916" s="464">
        <v>22579160</v>
      </c>
      <c r="S916" s="464">
        <v>310292</v>
      </c>
      <c r="T916" s="464">
        <v>22889452</v>
      </c>
      <c r="U916" s="495" t="s">
        <v>645</v>
      </c>
      <c r="V916" s="496">
        <v>0</v>
      </c>
      <c r="W916" s="496">
        <v>0</v>
      </c>
      <c r="X916" s="496">
        <v>0</v>
      </c>
      <c r="Y916" s="496">
        <v>0</v>
      </c>
      <c r="Z916" s="501" t="s">
        <v>1088</v>
      </c>
    </row>
    <row r="917" spans="2:26">
      <c r="B917" s="432"/>
      <c r="C917" s="433"/>
      <c r="D917" s="434" t="s">
        <v>581</v>
      </c>
      <c r="E917" s="364"/>
      <c r="F917" s="364"/>
      <c r="G917" s="364"/>
      <c r="H917" s="363"/>
      <c r="I917" s="435"/>
      <c r="J917" s="363"/>
      <c r="K917" s="363"/>
      <c r="L917" s="363"/>
      <c r="M917" s="363"/>
      <c r="N917" s="363"/>
      <c r="O917" s="436"/>
      <c r="P917" s="363"/>
      <c r="Q917" s="437"/>
      <c r="R917" s="438">
        <f>SUM(R8:R916)</f>
        <v>16314876519</v>
      </c>
      <c r="S917" s="438">
        <f>SUM(S8:S916)</f>
        <v>182196317.76000002</v>
      </c>
      <c r="T917" s="603">
        <f>SUM(T8:T916)</f>
        <v>16497072836.76</v>
      </c>
      <c r="U917" s="434"/>
      <c r="V917" s="364"/>
      <c r="W917" s="364"/>
      <c r="X917" s="364"/>
      <c r="Y917" s="364"/>
      <c r="Z917" s="439"/>
    </row>
    <row r="918" spans="2:26" ht="32.25" customHeight="1">
      <c r="B918" s="127"/>
      <c r="C918" s="126"/>
      <c r="D918" s="758" t="s">
        <v>582</v>
      </c>
      <c r="E918" s="758"/>
      <c r="F918" s="758"/>
      <c r="G918" s="758"/>
      <c r="H918" s="758"/>
      <c r="I918" s="758"/>
      <c r="J918" s="758"/>
      <c r="K918" s="758"/>
      <c r="L918" s="758"/>
      <c r="M918" s="758"/>
      <c r="N918" s="758"/>
      <c r="O918" s="758"/>
      <c r="P918" s="758"/>
      <c r="Q918" s="758"/>
      <c r="R918" s="418">
        <v>0</v>
      </c>
      <c r="S918" s="418">
        <v>0</v>
      </c>
      <c r="T918" s="418">
        <v>0</v>
      </c>
      <c r="U918" s="440"/>
      <c r="V918" s="440"/>
      <c r="W918" s="440"/>
      <c r="X918" s="440"/>
      <c r="Y918" s="440"/>
      <c r="Z918" s="441"/>
    </row>
    <row r="919" spans="2:26">
      <c r="B919" s="127"/>
      <c r="C919" s="126"/>
      <c r="D919" s="285" t="s">
        <v>583</v>
      </c>
      <c r="E919" s="285"/>
      <c r="F919" s="285"/>
      <c r="G919" s="285"/>
      <c r="H919" s="223"/>
      <c r="I919" s="223"/>
      <c r="J919" s="223"/>
      <c r="K919" s="442"/>
      <c r="L919" s="442"/>
      <c r="M919" s="442"/>
      <c r="N919" s="442"/>
      <c r="O919" s="441"/>
      <c r="P919" s="443"/>
      <c r="Q919" s="443"/>
      <c r="R919" s="418">
        <v>0</v>
      </c>
      <c r="S919" s="418">
        <v>0</v>
      </c>
      <c r="T919" s="418">
        <v>0</v>
      </c>
      <c r="U919" s="440"/>
      <c r="V919" s="440"/>
      <c r="W919" s="440"/>
      <c r="X919" s="440"/>
      <c r="Y919" s="440"/>
      <c r="Z919" s="444"/>
    </row>
    <row r="920" spans="2:26">
      <c r="B920" s="127"/>
      <c r="C920" s="126"/>
      <c r="D920" s="223"/>
      <c r="E920" s="223"/>
      <c r="F920" s="223"/>
      <c r="G920" s="223"/>
      <c r="H920" s="223"/>
      <c r="I920" s="223"/>
      <c r="J920" s="223"/>
      <c r="K920" s="442"/>
      <c r="L920" s="442"/>
      <c r="M920" s="442"/>
      <c r="N920" s="442"/>
      <c r="O920" s="441"/>
      <c r="P920" s="443"/>
      <c r="Q920" s="443"/>
      <c r="R920" s="418">
        <v>0</v>
      </c>
      <c r="S920" s="418">
        <v>0</v>
      </c>
      <c r="T920" s="418">
        <v>0</v>
      </c>
      <c r="U920" s="440"/>
      <c r="V920" s="440"/>
      <c r="W920" s="440"/>
      <c r="X920" s="440"/>
      <c r="Y920" s="440"/>
      <c r="Z920" s="444"/>
    </row>
    <row r="921" spans="2:26">
      <c r="B921" s="127"/>
      <c r="C921" s="126"/>
      <c r="D921" s="767" t="s">
        <v>1112</v>
      </c>
      <c r="E921" s="767"/>
      <c r="F921" s="767"/>
      <c r="G921" s="449"/>
      <c r="H921" s="127"/>
      <c r="I921" s="445"/>
      <c r="J921" s="127"/>
      <c r="K921" s="446"/>
      <c r="L921" s="447"/>
      <c r="M921" s="447"/>
      <c r="N921" s="447"/>
      <c r="O921" s="441"/>
      <c r="P921" s="443"/>
      <c r="Q921" s="443"/>
      <c r="R921" s="418">
        <v>0</v>
      </c>
      <c r="S921" s="418">
        <v>0</v>
      </c>
      <c r="T921" s="418">
        <v>0</v>
      </c>
      <c r="U921" s="440"/>
      <c r="V921" s="440"/>
      <c r="W921" s="440"/>
      <c r="X921" s="440"/>
      <c r="Y921" s="440"/>
      <c r="Z921" s="448"/>
    </row>
    <row r="922" spans="2:26">
      <c r="B922" s="127"/>
      <c r="C922" s="126"/>
      <c r="D922" s="449" t="s">
        <v>1113</v>
      </c>
      <c r="E922" s="449"/>
      <c r="F922" s="449"/>
      <c r="G922" s="449"/>
      <c r="H922" s="127"/>
      <c r="I922" s="445"/>
      <c r="J922" s="127"/>
      <c r="K922" s="127"/>
      <c r="L922" s="127"/>
      <c r="M922" s="127"/>
      <c r="N922" s="127"/>
      <c r="O922" s="127"/>
      <c r="P922" s="443"/>
      <c r="Q922" s="443"/>
      <c r="R922" s="418">
        <v>0</v>
      </c>
      <c r="S922" s="418">
        <v>0</v>
      </c>
      <c r="T922" s="418">
        <v>0</v>
      </c>
      <c r="U922" s="440"/>
      <c r="V922" s="440"/>
      <c r="W922" s="440"/>
      <c r="X922" s="440"/>
      <c r="Y922" s="440"/>
      <c r="Z922" s="448"/>
    </row>
    <row r="923" spans="2:26">
      <c r="B923" s="127"/>
      <c r="C923" s="126"/>
      <c r="D923" s="449" t="s">
        <v>586</v>
      </c>
      <c r="E923" s="449"/>
      <c r="F923" s="449"/>
      <c r="G923" s="449"/>
      <c r="H923" s="127"/>
      <c r="I923" s="445"/>
      <c r="J923" s="127"/>
      <c r="K923" s="127"/>
      <c r="L923" s="127"/>
      <c r="M923" s="127"/>
      <c r="N923" s="127"/>
      <c r="O923" s="127"/>
      <c r="P923" s="443"/>
      <c r="Q923" s="443"/>
      <c r="R923" s="418">
        <v>0</v>
      </c>
      <c r="S923" s="418">
        <v>0</v>
      </c>
      <c r="T923" s="418">
        <v>0</v>
      </c>
      <c r="U923" s="440"/>
      <c r="V923" s="440"/>
      <c r="W923" s="440"/>
      <c r="X923" s="440"/>
      <c r="Y923" s="440"/>
      <c r="Z923" s="448"/>
    </row>
    <row r="924" spans="2:26">
      <c r="B924" s="127"/>
      <c r="C924" s="126"/>
      <c r="D924" s="449" t="s">
        <v>587</v>
      </c>
      <c r="E924" s="449"/>
      <c r="F924" s="449"/>
      <c r="G924" s="449"/>
      <c r="H924" s="127"/>
      <c r="I924" s="445"/>
      <c r="J924" s="127"/>
      <c r="K924" s="127"/>
      <c r="L924" s="127"/>
      <c r="M924" s="127"/>
      <c r="N924" s="127"/>
      <c r="O924" s="127"/>
      <c r="P924" s="443"/>
      <c r="Q924" s="443"/>
      <c r="R924" s="418">
        <v>0</v>
      </c>
      <c r="S924" s="418">
        <v>0</v>
      </c>
      <c r="T924" s="418">
        <v>0</v>
      </c>
      <c r="U924" s="440"/>
      <c r="V924" s="440"/>
      <c r="W924" s="440"/>
      <c r="X924" s="440"/>
      <c r="Y924" s="440"/>
      <c r="Z924" s="448"/>
    </row>
    <row r="925" spans="2:26">
      <c r="B925" s="127"/>
      <c r="C925" s="126"/>
      <c r="D925" s="449" t="s">
        <v>588</v>
      </c>
      <c r="E925" s="449"/>
      <c r="F925" s="449"/>
      <c r="G925" s="449"/>
      <c r="H925" s="127"/>
      <c r="I925" s="445"/>
      <c r="J925" s="127"/>
      <c r="K925" s="127"/>
      <c r="L925" s="127"/>
      <c r="M925" s="127"/>
      <c r="N925" s="127"/>
      <c r="O925" s="450"/>
      <c r="P925" s="443"/>
      <c r="Q925" s="443"/>
      <c r="R925" s="418">
        <v>0</v>
      </c>
      <c r="S925" s="418">
        <v>0</v>
      </c>
      <c r="T925" s="418">
        <v>0</v>
      </c>
      <c r="U925" s="128"/>
      <c r="V925" s="128"/>
      <c r="W925" s="128"/>
      <c r="X925" s="128"/>
      <c r="Y925" s="128"/>
      <c r="Z925" s="448"/>
    </row>
    <row r="926" spans="2:26">
      <c r="B926" s="127"/>
      <c r="C926" s="126"/>
      <c r="D926" s="449" t="s">
        <v>589</v>
      </c>
      <c r="E926" s="449"/>
      <c r="F926" s="449"/>
      <c r="G926" s="449"/>
      <c r="H926" s="127"/>
      <c r="I926" s="445"/>
      <c r="J926" s="127"/>
      <c r="K926" s="127"/>
      <c r="L926" s="127"/>
      <c r="M926" s="127"/>
      <c r="N926" s="127"/>
      <c r="O926" s="127"/>
      <c r="P926" s="443"/>
      <c r="Q926" s="443"/>
      <c r="R926" s="418">
        <v>0</v>
      </c>
      <c r="S926" s="418">
        <v>0</v>
      </c>
      <c r="T926" s="418">
        <v>0</v>
      </c>
      <c r="U926" s="128"/>
      <c r="V926" s="128"/>
      <c r="W926" s="128"/>
      <c r="X926" s="128"/>
      <c r="Y926" s="128"/>
      <c r="Z926" s="448"/>
    </row>
    <row r="927" spans="2:26">
      <c r="B927" s="127"/>
      <c r="C927" s="126"/>
      <c r="D927" s="449" t="s">
        <v>590</v>
      </c>
      <c r="E927" s="449"/>
      <c r="F927" s="449"/>
      <c r="G927" s="449"/>
      <c r="H927" s="127"/>
      <c r="I927" s="445"/>
      <c r="J927" s="127"/>
      <c r="K927" s="127"/>
      <c r="L927" s="127"/>
      <c r="M927" s="127"/>
      <c r="N927" s="127"/>
      <c r="O927" s="127"/>
      <c r="P927" s="443"/>
      <c r="Q927" s="443"/>
      <c r="R927" s="418">
        <v>0</v>
      </c>
      <c r="S927" s="418">
        <v>0</v>
      </c>
      <c r="T927" s="418">
        <v>0</v>
      </c>
      <c r="U927" s="128"/>
      <c r="V927" s="128"/>
      <c r="W927" s="128"/>
      <c r="X927" s="128"/>
      <c r="Y927" s="128"/>
      <c r="Z927" s="448"/>
    </row>
    <row r="928" spans="2:26">
      <c r="C928" s="126"/>
      <c r="D928" s="449" t="s">
        <v>591</v>
      </c>
      <c r="E928" s="449"/>
      <c r="F928" s="449"/>
      <c r="G928" s="449"/>
      <c r="H928" s="127"/>
      <c r="I928" s="445"/>
      <c r="J928" s="127"/>
      <c r="K928" s="127"/>
      <c r="L928" s="127"/>
      <c r="M928" s="127"/>
      <c r="N928" s="127"/>
      <c r="O928" s="127"/>
      <c r="P928" s="443"/>
      <c r="Q928" s="443"/>
      <c r="R928" s="418">
        <v>0</v>
      </c>
      <c r="S928" s="418">
        <v>0</v>
      </c>
      <c r="T928" s="418">
        <v>0</v>
      </c>
      <c r="U928" s="128"/>
      <c r="V928" s="128"/>
      <c r="W928" s="128"/>
      <c r="X928" s="128"/>
      <c r="Y928" s="128"/>
      <c r="Z928" s="448"/>
    </row>
    <row r="929" spans="3:26">
      <c r="C929" s="126"/>
      <c r="D929" s="449" t="s">
        <v>592</v>
      </c>
      <c r="E929" s="449"/>
      <c r="F929" s="449"/>
      <c r="G929" s="449"/>
      <c r="H929" s="127"/>
      <c r="I929" s="445"/>
      <c r="J929" s="127"/>
      <c r="K929" s="127"/>
      <c r="L929" s="127"/>
      <c r="M929" s="127"/>
      <c r="N929" s="127"/>
      <c r="O929" s="127"/>
      <c r="P929" s="443"/>
      <c r="Q929" s="443"/>
      <c r="R929" s="418">
        <v>0</v>
      </c>
      <c r="S929" s="418">
        <v>0</v>
      </c>
      <c r="T929" s="418">
        <v>0</v>
      </c>
      <c r="U929" s="128"/>
      <c r="V929" s="128"/>
      <c r="W929" s="128"/>
      <c r="X929" s="128"/>
      <c r="Y929" s="128"/>
      <c r="Z929" s="448"/>
    </row>
    <row r="930" spans="3:26">
      <c r="C930" s="126"/>
      <c r="D930" s="449" t="s">
        <v>593</v>
      </c>
      <c r="E930" s="449"/>
      <c r="F930" s="449"/>
      <c r="G930" s="449"/>
      <c r="H930" s="127"/>
      <c r="I930" s="445"/>
      <c r="J930" s="127"/>
      <c r="K930" s="127"/>
      <c r="L930" s="127"/>
      <c r="M930" s="127"/>
      <c r="N930" s="127"/>
      <c r="O930" s="127"/>
      <c r="P930" s="443"/>
      <c r="Q930" s="443"/>
      <c r="R930" s="418">
        <v>0</v>
      </c>
      <c r="S930" s="418">
        <v>0</v>
      </c>
      <c r="T930" s="418">
        <v>0</v>
      </c>
      <c r="U930" s="128"/>
      <c r="V930" s="128"/>
      <c r="W930" s="128"/>
      <c r="X930" s="128"/>
      <c r="Y930" s="128"/>
      <c r="Z930" s="448"/>
    </row>
    <row r="931" spans="3:26">
      <c r="C931" s="126"/>
      <c r="D931" s="452" t="s">
        <v>1091</v>
      </c>
      <c r="E931" s="452"/>
      <c r="F931" s="452"/>
      <c r="G931" s="452"/>
      <c r="H931" s="127"/>
      <c r="I931" s="445"/>
      <c r="J931" s="127"/>
      <c r="K931" s="127"/>
      <c r="L931" s="127"/>
      <c r="M931" s="127"/>
      <c r="N931" s="127"/>
      <c r="O931" s="127"/>
      <c r="P931" s="443"/>
      <c r="Q931" s="443"/>
      <c r="R931" s="418">
        <v>0</v>
      </c>
      <c r="S931" s="418">
        <v>0</v>
      </c>
      <c r="T931" s="418">
        <v>0</v>
      </c>
      <c r="U931" s="128"/>
      <c r="V931" s="128"/>
      <c r="W931" s="128"/>
      <c r="X931" s="128"/>
      <c r="Y931" s="128"/>
      <c r="Z931" s="448"/>
    </row>
    <row r="932" spans="3:26">
      <c r="C932" s="126"/>
      <c r="D932" s="449" t="s">
        <v>595</v>
      </c>
      <c r="E932" s="449"/>
      <c r="F932" s="449"/>
      <c r="G932" s="449"/>
      <c r="H932" s="127"/>
      <c r="I932" s="445"/>
      <c r="J932" s="127"/>
      <c r="K932" s="127"/>
      <c r="L932" s="127"/>
      <c r="M932" s="127"/>
      <c r="N932" s="127"/>
      <c r="O932" s="127"/>
      <c r="P932" s="443"/>
      <c r="Q932" s="443"/>
      <c r="R932" s="418">
        <v>0</v>
      </c>
      <c r="S932" s="418">
        <v>0</v>
      </c>
      <c r="T932" s="418">
        <v>0</v>
      </c>
      <c r="U932" s="128"/>
      <c r="V932" s="128"/>
      <c r="W932" s="128"/>
      <c r="X932" s="128"/>
      <c r="Y932" s="128"/>
      <c r="Z932" s="448"/>
    </row>
    <row r="933" spans="3:26">
      <c r="C933" s="126"/>
      <c r="D933" s="449" t="s">
        <v>596</v>
      </c>
      <c r="E933" s="449"/>
      <c r="F933" s="449"/>
      <c r="G933" s="449"/>
      <c r="H933" s="127"/>
      <c r="I933" s="445"/>
      <c r="J933" s="127"/>
      <c r="K933" s="127"/>
      <c r="L933" s="127"/>
      <c r="M933" s="127"/>
      <c r="N933" s="127"/>
      <c r="O933" s="127"/>
      <c r="P933" s="443"/>
      <c r="Q933" s="443"/>
      <c r="R933" s="418">
        <v>0</v>
      </c>
      <c r="S933" s="418">
        <v>0</v>
      </c>
      <c r="T933" s="418">
        <v>0</v>
      </c>
      <c r="U933" s="128"/>
      <c r="V933" s="128"/>
      <c r="W933" s="128"/>
      <c r="X933" s="128"/>
      <c r="Y933" s="128"/>
      <c r="Z933" s="448"/>
    </row>
    <row r="934" spans="3:26">
      <c r="C934" s="126"/>
      <c r="D934" s="452" t="s">
        <v>597</v>
      </c>
      <c r="E934" s="452"/>
      <c r="F934" s="452"/>
      <c r="G934" s="452"/>
      <c r="H934" s="127"/>
      <c r="I934" s="445"/>
      <c r="J934" s="127"/>
      <c r="K934" s="127"/>
      <c r="L934" s="127"/>
      <c r="M934" s="127"/>
      <c r="N934" s="127"/>
      <c r="O934" s="127"/>
      <c r="P934" s="443"/>
      <c r="Q934" s="443"/>
      <c r="R934" s="418"/>
      <c r="S934" s="418">
        <v>0</v>
      </c>
      <c r="T934" s="418">
        <v>0</v>
      </c>
      <c r="U934" s="128"/>
      <c r="V934" s="128"/>
      <c r="W934" s="128"/>
      <c r="X934" s="128"/>
      <c r="Y934" s="128"/>
      <c r="Z934" s="448"/>
    </row>
    <row r="935" spans="3:26">
      <c r="C935" s="126"/>
      <c r="D935" s="452" t="s">
        <v>598</v>
      </c>
      <c r="E935" s="452"/>
      <c r="F935" s="452"/>
      <c r="G935" s="452"/>
      <c r="H935" s="127"/>
      <c r="I935" s="445"/>
      <c r="J935" s="127"/>
      <c r="K935" s="127"/>
      <c r="L935" s="127"/>
      <c r="M935" s="127"/>
      <c r="N935" s="127"/>
      <c r="O935" s="127"/>
      <c r="P935" s="443"/>
      <c r="Q935" s="443"/>
      <c r="R935" s="418"/>
      <c r="S935" s="418">
        <v>0</v>
      </c>
      <c r="T935" s="418">
        <v>0</v>
      </c>
      <c r="U935" s="128"/>
      <c r="V935" s="128"/>
      <c r="W935" s="128"/>
      <c r="X935" s="128"/>
      <c r="Y935" s="128"/>
      <c r="Z935" s="448"/>
    </row>
    <row r="936" spans="3:26">
      <c r="C936" s="126"/>
      <c r="D936" s="449" t="s">
        <v>599</v>
      </c>
      <c r="E936" s="449"/>
      <c r="F936" s="449"/>
      <c r="G936" s="449"/>
      <c r="H936" s="127"/>
      <c r="I936" s="445"/>
      <c r="J936" s="127"/>
      <c r="K936" s="127"/>
      <c r="L936" s="127"/>
      <c r="M936" s="127"/>
      <c r="N936" s="127"/>
      <c r="O936" s="127"/>
      <c r="P936" s="443"/>
      <c r="Q936" s="443"/>
      <c r="R936" s="418"/>
      <c r="S936" s="418">
        <v>0</v>
      </c>
      <c r="T936" s="418">
        <v>0</v>
      </c>
      <c r="U936" s="128"/>
      <c r="V936" s="128"/>
      <c r="W936" s="128"/>
      <c r="X936" s="128"/>
      <c r="Y936" s="128"/>
      <c r="Z936" s="448"/>
    </row>
    <row r="937" spans="3:26">
      <c r="C937" s="126"/>
      <c r="D937" s="449" t="s">
        <v>600</v>
      </c>
      <c r="E937" s="449"/>
      <c r="F937" s="449"/>
      <c r="G937" s="449"/>
      <c r="H937" s="127"/>
      <c r="I937" s="445"/>
      <c r="J937" s="127"/>
      <c r="K937" s="127"/>
      <c r="L937" s="127"/>
      <c r="M937" s="127"/>
      <c r="N937" s="127"/>
      <c r="O937" s="127"/>
      <c r="P937" s="443"/>
      <c r="Q937" s="443"/>
      <c r="R937" s="418"/>
      <c r="S937" s="418">
        <v>0</v>
      </c>
      <c r="T937" s="418">
        <v>0</v>
      </c>
      <c r="U937" s="128"/>
      <c r="V937" s="128"/>
      <c r="W937" s="128"/>
      <c r="X937" s="128"/>
      <c r="Y937" s="128"/>
      <c r="Z937" s="448"/>
    </row>
    <row r="938" spans="3:26">
      <c r="C938" s="126"/>
      <c r="D938" s="452" t="s">
        <v>601</v>
      </c>
      <c r="E938" s="452"/>
      <c r="F938" s="452"/>
      <c r="G938" s="452"/>
      <c r="H938" s="127"/>
      <c r="I938" s="445"/>
      <c r="J938" s="127"/>
      <c r="K938" s="127"/>
      <c r="L938" s="127"/>
      <c r="M938" s="127"/>
      <c r="N938" s="127"/>
      <c r="O938" s="127"/>
      <c r="P938" s="443"/>
      <c r="Q938" s="443"/>
      <c r="R938" s="418"/>
      <c r="S938" s="418">
        <v>0</v>
      </c>
      <c r="T938" s="418">
        <v>0</v>
      </c>
      <c r="U938" s="128"/>
      <c r="V938" s="128"/>
      <c r="W938" s="128"/>
      <c r="X938" s="128"/>
      <c r="Y938" s="128"/>
      <c r="Z938" s="448"/>
    </row>
    <row r="939" spans="3:26">
      <c r="C939" s="126"/>
      <c r="D939" s="452" t="s">
        <v>602</v>
      </c>
      <c r="E939" s="452"/>
      <c r="F939" s="452"/>
      <c r="G939" s="452"/>
      <c r="H939" s="127"/>
      <c r="I939" s="445"/>
      <c r="J939" s="127"/>
      <c r="K939" s="127"/>
      <c r="L939" s="127"/>
      <c r="M939" s="127"/>
      <c r="N939" s="127"/>
      <c r="O939" s="127"/>
      <c r="P939" s="443"/>
      <c r="Q939" s="443"/>
      <c r="R939" s="418"/>
      <c r="S939" s="418">
        <v>0</v>
      </c>
      <c r="T939" s="418">
        <v>0</v>
      </c>
      <c r="U939" s="128"/>
      <c r="V939" s="128"/>
      <c r="W939" s="128"/>
      <c r="X939" s="128"/>
      <c r="Y939" s="128"/>
      <c r="Z939" s="448"/>
    </row>
    <row r="940" spans="3:26">
      <c r="C940" s="126"/>
      <c r="D940" s="452" t="s">
        <v>603</v>
      </c>
      <c r="E940" s="452"/>
      <c r="F940" s="452"/>
      <c r="G940" s="452"/>
      <c r="H940" s="127"/>
      <c r="I940" s="445"/>
      <c r="J940" s="127"/>
      <c r="K940" s="127"/>
      <c r="L940" s="127"/>
      <c r="M940" s="127"/>
      <c r="N940" s="127"/>
      <c r="O940" s="127"/>
      <c r="P940" s="443"/>
      <c r="Q940" s="443"/>
      <c r="R940" s="418"/>
      <c r="S940" s="418">
        <v>0</v>
      </c>
      <c r="T940" s="418">
        <v>0</v>
      </c>
      <c r="U940" s="128"/>
      <c r="V940" s="128"/>
      <c r="W940" s="128"/>
      <c r="X940" s="128"/>
      <c r="Y940" s="128"/>
      <c r="Z940" s="448"/>
    </row>
    <row r="941" spans="3:26">
      <c r="C941" s="126"/>
      <c r="D941" s="452" t="s">
        <v>604</v>
      </c>
      <c r="E941" s="452"/>
      <c r="F941" s="452"/>
      <c r="G941" s="452"/>
      <c r="H941" s="127"/>
      <c r="I941" s="445"/>
      <c r="J941" s="127"/>
      <c r="K941" s="127"/>
      <c r="L941" s="127"/>
      <c r="M941" s="127"/>
      <c r="N941" s="127"/>
      <c r="O941" s="127"/>
      <c r="P941" s="443"/>
      <c r="Q941" s="443"/>
      <c r="R941" s="418">
        <v>0</v>
      </c>
      <c r="S941" s="418">
        <v>0</v>
      </c>
      <c r="T941" s="418">
        <v>0</v>
      </c>
      <c r="U941" s="128"/>
      <c r="V941" s="128"/>
      <c r="W941" s="128"/>
      <c r="X941" s="128"/>
      <c r="Y941" s="128"/>
      <c r="Z941" s="448"/>
    </row>
    <row r="942" spans="3:26">
      <c r="C942" s="126"/>
      <c r="D942" s="452" t="s">
        <v>1092</v>
      </c>
      <c r="E942" s="452"/>
      <c r="F942" s="452"/>
      <c r="G942" s="452"/>
      <c r="H942" s="127"/>
      <c r="I942" s="445"/>
      <c r="J942" s="127"/>
      <c r="K942" s="127"/>
      <c r="L942" s="127"/>
      <c r="M942" s="127"/>
      <c r="N942" s="127"/>
      <c r="O942" s="127"/>
      <c r="P942" s="443"/>
      <c r="Q942" s="443"/>
      <c r="R942" s="418">
        <v>0</v>
      </c>
      <c r="S942" s="418"/>
      <c r="T942" s="418"/>
      <c r="U942" s="128"/>
      <c r="V942" s="128"/>
      <c r="W942" s="128"/>
      <c r="X942" s="128"/>
      <c r="Y942" s="128"/>
      <c r="Z942" s="448"/>
    </row>
    <row r="943" spans="3:26">
      <c r="C943" s="126"/>
      <c r="D943" s="449" t="s">
        <v>1093</v>
      </c>
      <c r="E943" s="449"/>
      <c r="F943" s="449"/>
      <c r="G943" s="449"/>
      <c r="H943" s="127"/>
      <c r="I943" s="445"/>
      <c r="J943" s="127"/>
      <c r="K943" s="127"/>
      <c r="L943" s="127"/>
      <c r="M943" s="127"/>
      <c r="N943" s="127"/>
      <c r="O943" s="127"/>
      <c r="P943" s="443"/>
      <c r="Q943" s="443"/>
      <c r="R943" s="418">
        <v>0</v>
      </c>
      <c r="S943" s="418"/>
      <c r="T943" s="418"/>
      <c r="U943" s="128"/>
      <c r="V943" s="128"/>
      <c r="W943" s="128"/>
      <c r="X943" s="128"/>
      <c r="Y943" s="128"/>
      <c r="Z943" s="448"/>
    </row>
    <row r="944" spans="3:26">
      <c r="C944" s="126"/>
      <c r="D944" s="449" t="s">
        <v>607</v>
      </c>
      <c r="E944" s="449"/>
      <c r="F944" s="449"/>
      <c r="G944" s="449"/>
      <c r="H944" s="127"/>
      <c r="I944" s="445"/>
      <c r="J944" s="127"/>
      <c r="K944" s="127"/>
      <c r="L944" s="127"/>
      <c r="M944" s="127"/>
      <c r="N944" s="127"/>
      <c r="O944" s="127"/>
      <c r="P944" s="443"/>
      <c r="Q944" s="443"/>
      <c r="R944" s="418">
        <v>0</v>
      </c>
      <c r="S944" s="418"/>
      <c r="T944" s="418"/>
      <c r="U944" s="128"/>
      <c r="V944" s="128"/>
      <c r="W944" s="128"/>
      <c r="X944" s="128"/>
      <c r="Y944" s="128"/>
      <c r="Z944" s="448"/>
    </row>
    <row r="945" spans="2:26">
      <c r="C945" s="126"/>
      <c r="D945" s="449" t="s">
        <v>608</v>
      </c>
      <c r="E945" s="449"/>
      <c r="F945" s="449"/>
      <c r="G945" s="449"/>
      <c r="H945" s="127"/>
      <c r="I945" s="445"/>
      <c r="J945" s="127"/>
      <c r="K945" s="127"/>
      <c r="L945" s="127"/>
      <c r="M945" s="127"/>
      <c r="N945" s="127"/>
      <c r="O945" s="127"/>
      <c r="P945" s="443"/>
      <c r="Q945" s="443"/>
      <c r="R945" s="418">
        <v>0</v>
      </c>
      <c r="S945" s="418"/>
      <c r="T945" s="418"/>
      <c r="U945" s="128"/>
      <c r="V945" s="128"/>
      <c r="W945" s="128"/>
      <c r="X945" s="128"/>
      <c r="Y945" s="128"/>
      <c r="Z945" s="448"/>
    </row>
    <row r="946" spans="2:26">
      <c r="C946" s="126"/>
      <c r="D946" s="452" t="s">
        <v>746</v>
      </c>
      <c r="E946" s="452"/>
      <c r="F946" s="452"/>
      <c r="G946" s="452"/>
      <c r="H946" s="127"/>
      <c r="I946" s="445"/>
      <c r="J946" s="127"/>
      <c r="K946" s="127"/>
      <c r="L946" s="127"/>
      <c r="M946" s="127"/>
      <c r="N946" s="127"/>
      <c r="O946" s="127"/>
      <c r="P946" s="443"/>
      <c r="Q946" s="443"/>
      <c r="R946" s="418"/>
      <c r="S946" s="418"/>
      <c r="T946" s="418"/>
      <c r="U946" s="128"/>
      <c r="V946" s="128"/>
      <c r="W946" s="128"/>
      <c r="X946" s="128"/>
      <c r="Y946" s="128"/>
      <c r="Z946" s="448"/>
    </row>
    <row r="947" spans="2:26">
      <c r="C947" s="126"/>
      <c r="D947" s="452" t="s">
        <v>911</v>
      </c>
      <c r="E947" s="452"/>
      <c r="F947" s="452"/>
      <c r="G947" s="452"/>
      <c r="H947" s="127"/>
      <c r="I947" s="445"/>
      <c r="J947" s="127"/>
      <c r="K947" s="127"/>
      <c r="L947" s="127"/>
      <c r="M947" s="127"/>
      <c r="N947" s="127"/>
      <c r="O947" s="127"/>
      <c r="P947" s="443"/>
      <c r="Q947" s="443"/>
      <c r="R947" s="418"/>
      <c r="S947" s="418"/>
      <c r="T947" s="418"/>
      <c r="U947" s="128"/>
      <c r="V947" s="128"/>
      <c r="W947" s="128"/>
      <c r="X947" s="128"/>
      <c r="Y947" s="128"/>
      <c r="Z947" s="448"/>
    </row>
    <row r="948" spans="2:26">
      <c r="C948" s="126"/>
      <c r="D948" s="453" t="s">
        <v>609</v>
      </c>
      <c r="E948" s="453"/>
      <c r="F948" s="453"/>
      <c r="G948" s="453"/>
      <c r="H948" s="127"/>
      <c r="I948" s="445"/>
      <c r="J948" s="127"/>
      <c r="K948" s="127"/>
      <c r="L948" s="127"/>
      <c r="M948" s="127"/>
      <c r="N948" s="127"/>
      <c r="O948" s="127"/>
      <c r="P948" s="443"/>
      <c r="Q948" s="443"/>
      <c r="R948" s="418">
        <v>0</v>
      </c>
      <c r="S948" s="418">
        <v>0</v>
      </c>
      <c r="T948" s="418">
        <v>0</v>
      </c>
      <c r="U948" s="128"/>
      <c r="V948" s="128"/>
      <c r="W948" s="128"/>
      <c r="X948" s="128"/>
      <c r="Y948" s="128"/>
      <c r="Z948" s="448"/>
    </row>
    <row r="949" spans="2:26">
      <c r="C949" s="126"/>
      <c r="D949" s="454" t="s">
        <v>610</v>
      </c>
      <c r="E949" s="454"/>
      <c r="F949" s="454"/>
      <c r="G949" s="454"/>
      <c r="H949" s="127"/>
      <c r="I949" s="445"/>
      <c r="J949" s="127"/>
      <c r="K949" s="127"/>
      <c r="L949" s="127"/>
      <c r="M949" s="127"/>
      <c r="N949" s="127"/>
      <c r="O949" s="127"/>
      <c r="P949" s="443"/>
      <c r="Q949" s="443"/>
      <c r="R949" s="418">
        <v>0</v>
      </c>
      <c r="S949" s="418">
        <v>0</v>
      </c>
      <c r="T949" s="418">
        <v>0</v>
      </c>
      <c r="U949" s="128"/>
      <c r="V949" s="128"/>
      <c r="W949" s="128"/>
      <c r="X949" s="128"/>
      <c r="Y949" s="128"/>
      <c r="Z949" s="448"/>
    </row>
    <row r="950" spans="2:26">
      <c r="C950" s="126"/>
      <c r="D950" s="453" t="s">
        <v>611</v>
      </c>
      <c r="E950" s="453"/>
      <c r="F950" s="453"/>
      <c r="G950" s="453"/>
      <c r="H950" s="127"/>
      <c r="I950" s="445"/>
      <c r="J950" s="127"/>
      <c r="K950" s="127"/>
      <c r="L950" s="127"/>
      <c r="M950" s="127"/>
      <c r="N950" s="127"/>
      <c r="O950" s="127"/>
      <c r="P950" s="443"/>
      <c r="Q950" s="443"/>
      <c r="R950" s="418">
        <v>0</v>
      </c>
      <c r="S950" s="418">
        <v>0</v>
      </c>
      <c r="T950" s="418">
        <v>0</v>
      </c>
      <c r="U950" s="128"/>
      <c r="V950" s="128"/>
      <c r="W950" s="128"/>
      <c r="X950" s="128"/>
      <c r="Y950" s="128"/>
      <c r="Z950" s="448"/>
    </row>
    <row r="951" spans="2:26">
      <c r="C951" s="126"/>
      <c r="D951" s="454" t="s">
        <v>612</v>
      </c>
      <c r="E951" s="454"/>
      <c r="F951" s="454"/>
      <c r="G951" s="454"/>
      <c r="H951" s="127"/>
      <c r="I951" s="445"/>
      <c r="J951" s="127"/>
      <c r="K951" s="127"/>
      <c r="L951" s="127"/>
      <c r="M951" s="127"/>
      <c r="N951" s="127"/>
      <c r="O951" s="127"/>
      <c r="P951" s="443"/>
      <c r="Q951" s="443"/>
      <c r="R951" s="418">
        <v>0</v>
      </c>
      <c r="S951" s="418">
        <v>0</v>
      </c>
      <c r="T951" s="418">
        <v>0</v>
      </c>
      <c r="U951" s="128"/>
      <c r="V951" s="128"/>
      <c r="W951" s="128"/>
      <c r="X951" s="128"/>
      <c r="Y951" s="128"/>
      <c r="Z951" s="448"/>
    </row>
    <row r="952" spans="2:26">
      <c r="C952" s="126"/>
      <c r="D952" s="454" t="s">
        <v>613</v>
      </c>
      <c r="E952" s="454"/>
      <c r="F952" s="454"/>
      <c r="G952" s="454"/>
      <c r="H952" s="127"/>
      <c r="I952" s="445"/>
      <c r="J952" s="127"/>
      <c r="K952" s="127"/>
      <c r="L952" s="127"/>
      <c r="M952" s="127"/>
      <c r="N952" s="127"/>
      <c r="O952" s="127"/>
      <c r="P952" s="443"/>
      <c r="Q952" s="443"/>
      <c r="R952" s="418">
        <v>0</v>
      </c>
      <c r="S952" s="418">
        <v>0</v>
      </c>
      <c r="T952" s="418">
        <v>0</v>
      </c>
      <c r="U952" s="128"/>
      <c r="V952" s="128"/>
      <c r="W952" s="128"/>
      <c r="X952" s="128"/>
      <c r="Y952" s="128"/>
      <c r="Z952" s="448"/>
    </row>
    <row r="953" spans="2:26">
      <c r="C953" s="126"/>
      <c r="D953" s="453" t="s">
        <v>614</v>
      </c>
      <c r="E953" s="453"/>
      <c r="F953" s="453"/>
      <c r="G953" s="453"/>
      <c r="H953" s="127"/>
      <c r="I953" s="445"/>
      <c r="J953" s="127"/>
      <c r="K953" s="127"/>
      <c r="L953" s="127"/>
      <c r="M953" s="127"/>
      <c r="N953" s="127"/>
      <c r="O953" s="127"/>
      <c r="P953" s="443"/>
      <c r="Q953" s="443"/>
      <c r="R953" s="418">
        <v>0</v>
      </c>
      <c r="S953" s="418">
        <v>0</v>
      </c>
      <c r="T953" s="418">
        <v>0</v>
      </c>
      <c r="U953" s="128"/>
      <c r="V953" s="128"/>
      <c r="W953" s="128"/>
      <c r="X953" s="128"/>
      <c r="Y953" s="128"/>
      <c r="Z953" s="448"/>
    </row>
    <row r="954" spans="2:26">
      <c r="C954" s="126"/>
      <c r="D954" s="453" t="s">
        <v>615</v>
      </c>
      <c r="E954" s="453"/>
      <c r="F954" s="453"/>
      <c r="G954" s="453"/>
      <c r="H954" s="127"/>
      <c r="I954" s="445"/>
      <c r="J954" s="127"/>
      <c r="K954" s="127"/>
      <c r="L954" s="127"/>
      <c r="M954" s="127"/>
      <c r="N954" s="127"/>
      <c r="O954" s="127"/>
      <c r="P954" s="443"/>
      <c r="Q954" s="443"/>
      <c r="R954" s="418">
        <v>0</v>
      </c>
      <c r="S954" s="418">
        <v>0</v>
      </c>
      <c r="T954" s="418">
        <v>0</v>
      </c>
      <c r="U954" s="128"/>
      <c r="V954" s="128"/>
      <c r="W954" s="128"/>
      <c r="X954" s="128"/>
      <c r="Y954" s="128"/>
      <c r="Z954" s="448"/>
    </row>
    <row r="955" spans="2:26">
      <c r="C955" s="126"/>
      <c r="D955" s="454" t="s">
        <v>616</v>
      </c>
      <c r="E955" s="454"/>
      <c r="F955" s="454"/>
      <c r="G955" s="454"/>
      <c r="H955" s="127"/>
      <c r="I955" s="445"/>
      <c r="J955" s="127"/>
      <c r="K955" s="127"/>
      <c r="L955" s="127"/>
      <c r="M955" s="127"/>
      <c r="N955" s="127"/>
      <c r="O955" s="127"/>
      <c r="P955" s="443"/>
      <c r="Q955" s="443"/>
      <c r="R955" s="418">
        <v>0</v>
      </c>
      <c r="S955" s="418">
        <v>0</v>
      </c>
      <c r="T955" s="418">
        <v>0</v>
      </c>
      <c r="U955" s="128"/>
      <c r="V955" s="128"/>
      <c r="W955" s="128"/>
      <c r="X955" s="128"/>
      <c r="Y955" s="128"/>
      <c r="Z955" s="448"/>
    </row>
    <row r="956" spans="2:26">
      <c r="C956" s="126"/>
      <c r="D956" s="454" t="s">
        <v>617</v>
      </c>
      <c r="E956" s="454"/>
      <c r="F956" s="454"/>
      <c r="G956" s="454"/>
      <c r="H956" s="127"/>
      <c r="I956" s="445"/>
      <c r="J956" s="127"/>
      <c r="K956" s="127"/>
      <c r="L956" s="127"/>
      <c r="M956" s="127"/>
      <c r="N956" s="127"/>
      <c r="O956" s="127"/>
      <c r="P956" s="443"/>
      <c r="Q956" s="443"/>
      <c r="R956" s="418">
        <v>0</v>
      </c>
      <c r="S956" s="418">
        <v>0</v>
      </c>
      <c r="T956" s="418">
        <v>0</v>
      </c>
      <c r="U956" s="128"/>
      <c r="V956" s="128"/>
      <c r="W956" s="128"/>
      <c r="X956" s="128"/>
      <c r="Y956" s="128"/>
      <c r="Z956" s="448"/>
    </row>
    <row r="957" spans="2:26">
      <c r="C957" s="126"/>
      <c r="D957" s="127"/>
      <c r="E957" s="127"/>
      <c r="F957" s="127"/>
      <c r="G957" s="127"/>
      <c r="H957" s="127"/>
      <c r="I957" s="127"/>
      <c r="J957" s="127"/>
      <c r="K957" s="127"/>
      <c r="L957" s="127"/>
      <c r="M957" s="127"/>
      <c r="N957" s="127"/>
      <c r="O957" s="127"/>
      <c r="P957" s="443"/>
      <c r="Q957" s="443"/>
      <c r="R957" s="418">
        <v>0</v>
      </c>
      <c r="S957" s="418">
        <v>0</v>
      </c>
      <c r="T957" s="418">
        <v>0</v>
      </c>
      <c r="U957" s="128"/>
      <c r="V957" s="128"/>
      <c r="W957" s="128"/>
      <c r="X957" s="128"/>
      <c r="Y957" s="128"/>
      <c r="Z957" s="448"/>
    </row>
    <row r="958" spans="2:26">
      <c r="C958" s="126"/>
      <c r="D958" s="127"/>
      <c r="E958" s="127"/>
      <c r="F958" s="127"/>
      <c r="G958" s="127"/>
      <c r="H958" s="127"/>
      <c r="I958" s="445"/>
      <c r="J958" s="127"/>
      <c r="K958" s="127"/>
      <c r="L958" s="127"/>
      <c r="M958" s="127"/>
      <c r="N958" s="127"/>
      <c r="O958" s="127"/>
      <c r="P958" s="443"/>
      <c r="Q958" s="443"/>
      <c r="R958" s="418">
        <v>0</v>
      </c>
      <c r="S958" s="418">
        <v>0</v>
      </c>
      <c r="T958" s="418">
        <v>0</v>
      </c>
      <c r="U958" s="128"/>
      <c r="V958" s="128"/>
      <c r="W958" s="128"/>
      <c r="X958" s="128"/>
      <c r="Y958" s="128"/>
      <c r="Z958" s="448"/>
    </row>
    <row r="959" spans="2:26">
      <c r="C959" s="316"/>
      <c r="D959" s="317" t="s">
        <v>1103</v>
      </c>
      <c r="E959" s="318"/>
      <c r="F959" s="318"/>
      <c r="G959" s="319"/>
      <c r="H959" s="319"/>
      <c r="I959" s="320"/>
      <c r="J959" s="321"/>
      <c r="K959" s="320"/>
      <c r="L959" s="320"/>
      <c r="M959" s="320"/>
      <c r="N959" s="320"/>
      <c r="O959" s="320"/>
      <c r="P959" s="320"/>
      <c r="Q959" s="443"/>
      <c r="R959" s="418">
        <v>0</v>
      </c>
      <c r="S959" s="418">
        <v>0</v>
      </c>
      <c r="T959" s="418">
        <v>0</v>
      </c>
      <c r="U959" s="128"/>
      <c r="V959" s="128"/>
      <c r="W959" s="128"/>
      <c r="X959" s="128"/>
      <c r="Y959" s="128"/>
      <c r="Z959" s="448"/>
    </row>
    <row r="960" spans="2:26">
      <c r="B960" s="127"/>
      <c r="C960" s="316"/>
      <c r="D960" s="319" t="s">
        <v>2</v>
      </c>
      <c r="E960" s="318"/>
      <c r="F960" s="318"/>
      <c r="G960" s="319"/>
      <c r="H960" s="319"/>
      <c r="I960" s="320"/>
      <c r="J960" s="321"/>
      <c r="K960" s="320"/>
      <c r="L960" s="320"/>
      <c r="M960" s="320"/>
      <c r="N960" s="320"/>
      <c r="O960" s="320"/>
      <c r="P960" s="320"/>
      <c r="Q960" s="443"/>
      <c r="R960" s="418">
        <v>0</v>
      </c>
      <c r="S960" s="418">
        <v>0</v>
      </c>
      <c r="T960" s="418">
        <v>0</v>
      </c>
      <c r="U960" s="128"/>
      <c r="V960" s="128"/>
      <c r="W960" s="128"/>
      <c r="X960" s="128"/>
      <c r="Y960" s="128"/>
      <c r="Z960" s="448"/>
    </row>
    <row r="961" spans="2:26">
      <c r="B961" s="127"/>
      <c r="C961" s="316"/>
      <c r="D961" s="322">
        <v>41121</v>
      </c>
      <c r="E961" s="320"/>
      <c r="F961" s="320"/>
      <c r="G961" s="323"/>
      <c r="H961" s="323"/>
      <c r="I961" s="324" t="s">
        <v>1</v>
      </c>
      <c r="J961" s="321"/>
      <c r="K961" s="320"/>
      <c r="L961" s="320"/>
      <c r="M961" s="320"/>
      <c r="N961" s="320"/>
      <c r="O961" s="320"/>
      <c r="P961" s="320"/>
      <c r="Q961" s="443"/>
      <c r="R961" s="418">
        <v>0</v>
      </c>
      <c r="S961" s="418">
        <v>0</v>
      </c>
      <c r="T961" s="418">
        <v>0</v>
      </c>
      <c r="U961" s="128"/>
      <c r="V961" s="128"/>
      <c r="W961" s="128"/>
      <c r="X961" s="128"/>
      <c r="Y961" s="128"/>
      <c r="Z961" s="448"/>
    </row>
    <row r="962" spans="2:26">
      <c r="B962" s="127"/>
      <c r="C962" s="316"/>
      <c r="D962" s="325"/>
      <c r="E962" s="325"/>
      <c r="F962" s="325"/>
      <c r="G962" s="320"/>
      <c r="H962" s="320"/>
      <c r="I962" s="325" t="s">
        <v>1</v>
      </c>
      <c r="J962" s="326"/>
      <c r="K962" s="326"/>
      <c r="L962" s="325"/>
      <c r="M962" s="325"/>
      <c r="N962" s="325"/>
      <c r="O962" s="325"/>
      <c r="P962" s="320"/>
      <c r="Q962" s="443"/>
      <c r="R962" s="418">
        <v>0</v>
      </c>
      <c r="S962" s="418">
        <v>0</v>
      </c>
      <c r="T962" s="418">
        <v>0</v>
      </c>
      <c r="U962" s="128"/>
      <c r="V962" s="128"/>
      <c r="W962" s="128"/>
      <c r="X962" s="128"/>
      <c r="Y962" s="128"/>
      <c r="Z962" s="448"/>
    </row>
    <row r="963" spans="2:26">
      <c r="B963" s="127"/>
      <c r="C963" s="316"/>
      <c r="D963" s="327"/>
      <c r="E963" s="333"/>
      <c r="F963" s="333"/>
      <c r="G963" s="330"/>
      <c r="H963" s="330"/>
      <c r="I963" s="330" t="s">
        <v>899</v>
      </c>
      <c r="J963" s="333"/>
      <c r="K963" s="333"/>
      <c r="L963" s="333"/>
      <c r="M963" s="333"/>
      <c r="N963" s="333"/>
      <c r="O963" s="334"/>
      <c r="P963" s="335"/>
      <c r="Q963" s="443"/>
      <c r="R963" s="418">
        <v>0</v>
      </c>
      <c r="S963" s="418">
        <v>0</v>
      </c>
      <c r="T963" s="418">
        <v>0</v>
      </c>
      <c r="U963" s="128"/>
      <c r="V963" s="128"/>
      <c r="W963" s="128"/>
      <c r="X963" s="128"/>
      <c r="Y963" s="128"/>
      <c r="Z963" s="448"/>
    </row>
    <row r="964" spans="2:26" ht="76.5">
      <c r="B964" s="127"/>
      <c r="C964" s="246"/>
      <c r="D964" s="336" t="s">
        <v>821</v>
      </c>
      <c r="E964" s="340" t="s">
        <v>822</v>
      </c>
      <c r="F964" s="340" t="s">
        <v>823</v>
      </c>
      <c r="G964" s="202" t="s">
        <v>981</v>
      </c>
      <c r="H964" s="202" t="s">
        <v>786</v>
      </c>
      <c r="I964" s="204" t="s">
        <v>8</v>
      </c>
      <c r="J964" s="340" t="s">
        <v>825</v>
      </c>
      <c r="K964" s="340" t="s">
        <v>826</v>
      </c>
      <c r="L964" s="340" t="s">
        <v>827</v>
      </c>
      <c r="M964" s="340" t="s">
        <v>828</v>
      </c>
      <c r="N964" s="340" t="s">
        <v>829</v>
      </c>
      <c r="O964" s="340" t="s">
        <v>830</v>
      </c>
      <c r="P964" s="339" t="s">
        <v>831</v>
      </c>
      <c r="Q964" s="443"/>
      <c r="R964" s="418">
        <v>0</v>
      </c>
      <c r="S964" s="418">
        <v>0</v>
      </c>
      <c r="T964" s="418">
        <v>0</v>
      </c>
      <c r="U964" s="128"/>
      <c r="V964" s="128"/>
      <c r="W964" s="128"/>
      <c r="X964" s="128"/>
      <c r="Y964" s="128"/>
      <c r="Z964" s="448"/>
    </row>
    <row r="965" spans="2:26">
      <c r="B965" s="127"/>
      <c r="C965" s="246"/>
      <c r="D965" s="604"/>
      <c r="E965" s="347"/>
      <c r="F965" s="347"/>
      <c r="G965" s="344"/>
      <c r="H965" s="344"/>
      <c r="I965" s="370"/>
      <c r="J965" s="347"/>
      <c r="K965" s="347"/>
      <c r="L965" s="347"/>
      <c r="M965" s="347"/>
      <c r="N965" s="347"/>
      <c r="O965" s="347"/>
      <c r="P965" s="347"/>
      <c r="Q965" s="443"/>
      <c r="R965" s="418">
        <v>0</v>
      </c>
      <c r="S965" s="418">
        <v>0</v>
      </c>
      <c r="T965" s="418">
        <v>0</v>
      </c>
      <c r="U965" s="128"/>
      <c r="V965" s="128"/>
      <c r="W965" s="128"/>
      <c r="X965" s="128"/>
      <c r="Y965" s="128"/>
      <c r="Z965" s="448"/>
    </row>
    <row r="966" spans="2:26">
      <c r="B966" s="127"/>
      <c r="C966" s="246"/>
      <c r="D966" s="604"/>
      <c r="E966" s="347"/>
      <c r="F966" s="347"/>
      <c r="G966" s="344"/>
      <c r="H966" s="344"/>
      <c r="I966" s="370"/>
      <c r="J966" s="347"/>
      <c r="K966" s="347"/>
      <c r="L966" s="347"/>
      <c r="M966" s="347"/>
      <c r="N966" s="347"/>
      <c r="O966" s="347"/>
      <c r="P966" s="347"/>
      <c r="Q966" s="443"/>
      <c r="R966" s="418">
        <v>0</v>
      </c>
      <c r="S966" s="418">
        <v>0</v>
      </c>
      <c r="T966" s="418">
        <v>0</v>
      </c>
      <c r="U966" s="128"/>
      <c r="V966" s="128"/>
      <c r="W966" s="128"/>
      <c r="X966" s="128"/>
      <c r="Y966" s="128"/>
      <c r="Z966" s="448"/>
    </row>
    <row r="967" spans="2:26">
      <c r="B967" s="127"/>
      <c r="C967" s="316"/>
      <c r="D967" s="362" t="s">
        <v>581</v>
      </c>
      <c r="E967" s="363"/>
      <c r="F967" s="363"/>
      <c r="G967" s="364"/>
      <c r="H967" s="364"/>
      <c r="I967" s="363"/>
      <c r="J967" s="365"/>
      <c r="K967" s="365"/>
      <c r="L967" s="364"/>
      <c r="M967" s="364">
        <v>0</v>
      </c>
      <c r="N967" s="364">
        <v>0</v>
      </c>
      <c r="O967" s="364">
        <v>0</v>
      </c>
      <c r="P967" s="366"/>
      <c r="Q967" s="443"/>
      <c r="R967" s="418">
        <v>0</v>
      </c>
      <c r="S967" s="418">
        <v>0</v>
      </c>
      <c r="T967" s="418">
        <v>0</v>
      </c>
      <c r="U967" s="128"/>
      <c r="V967" s="128"/>
      <c r="W967" s="128"/>
      <c r="X967" s="128"/>
      <c r="Y967" s="128"/>
      <c r="Z967" s="448"/>
    </row>
    <row r="968" spans="2:26">
      <c r="B968" s="127"/>
      <c r="C968" s="316"/>
      <c r="D968" s="768" t="s">
        <v>659</v>
      </c>
      <c r="E968" s="768"/>
      <c r="F968" s="768"/>
      <c r="G968" s="768"/>
      <c r="H968" s="768"/>
      <c r="I968" s="768"/>
      <c r="J968" s="768"/>
      <c r="K968" s="768"/>
      <c r="L968" s="605"/>
      <c r="M968" s="606">
        <v>0</v>
      </c>
      <c r="N968" s="606">
        <v>0</v>
      </c>
      <c r="O968" s="606">
        <v>0</v>
      </c>
      <c r="P968" s="606">
        <v>0</v>
      </c>
      <c r="Q968" s="443"/>
      <c r="R968" s="418">
        <v>0</v>
      </c>
      <c r="S968" s="418">
        <v>0</v>
      </c>
      <c r="T968" s="418">
        <v>0</v>
      </c>
      <c r="U968" s="128"/>
      <c r="V968" s="128"/>
      <c r="W968" s="128"/>
      <c r="X968" s="128"/>
      <c r="Y968" s="128"/>
      <c r="Z968" s="448"/>
    </row>
    <row r="969" spans="2:26">
      <c r="B969" s="127"/>
      <c r="C969" s="126"/>
      <c r="D969" s="127"/>
      <c r="E969" s="127"/>
      <c r="F969" s="127"/>
      <c r="G969" s="127"/>
      <c r="H969" s="456"/>
      <c r="I969" s="457"/>
      <c r="J969" s="456"/>
      <c r="K969" s="456"/>
      <c r="L969" s="456"/>
      <c r="M969" s="456"/>
      <c r="N969" s="456"/>
      <c r="O969" s="127"/>
      <c r="P969" s="443"/>
      <c r="Q969" s="443"/>
      <c r="R969" s="418">
        <v>0</v>
      </c>
      <c r="S969" s="418">
        <v>0</v>
      </c>
      <c r="T969" s="418">
        <v>0</v>
      </c>
      <c r="U969" s="128"/>
      <c r="V969" s="128"/>
      <c r="W969" s="128"/>
      <c r="X969" s="128"/>
      <c r="Y969" s="128"/>
      <c r="Z969" s="448"/>
    </row>
    <row r="970" spans="2:26">
      <c r="B970" s="127"/>
      <c r="C970" s="575"/>
      <c r="D970" s="319" t="s">
        <v>660</v>
      </c>
      <c r="E970" s="319"/>
      <c r="F970" s="319"/>
      <c r="G970" s="320"/>
      <c r="H970" s="320"/>
      <c r="I970" s="320"/>
      <c r="J970" s="456"/>
      <c r="K970" s="456"/>
      <c r="L970" s="456"/>
      <c r="M970" s="456"/>
      <c r="N970" s="456"/>
      <c r="O970" s="127"/>
      <c r="P970" s="443"/>
      <c r="Q970" s="443"/>
      <c r="R970" s="418">
        <v>0</v>
      </c>
      <c r="S970" s="418">
        <v>0</v>
      </c>
      <c r="T970" s="418">
        <v>0</v>
      </c>
      <c r="U970" s="128"/>
      <c r="V970" s="128"/>
      <c r="W970" s="128"/>
      <c r="X970" s="128"/>
      <c r="Y970" s="128"/>
      <c r="Z970" s="448"/>
    </row>
    <row r="971" spans="2:26">
      <c r="B971" s="127"/>
      <c r="C971" s="575"/>
      <c r="D971" s="319" t="s">
        <v>2</v>
      </c>
      <c r="E971" s="319"/>
      <c r="F971" s="319"/>
      <c r="G971" s="320"/>
      <c r="H971" s="320"/>
      <c r="I971" s="320"/>
      <c r="J971" s="127"/>
      <c r="K971" s="127"/>
      <c r="L971" s="456"/>
      <c r="M971" s="456"/>
      <c r="N971" s="456"/>
      <c r="O971" s="127"/>
      <c r="P971" s="443"/>
      <c r="Q971" s="443"/>
      <c r="R971" s="443"/>
      <c r="S971" s="418">
        <v>0</v>
      </c>
      <c r="T971" s="418">
        <v>0</v>
      </c>
      <c r="U971" s="128"/>
      <c r="V971" s="128"/>
      <c r="W971" s="128"/>
      <c r="X971" s="128"/>
      <c r="Y971" s="128"/>
      <c r="Z971" s="448"/>
    </row>
    <row r="972" spans="2:26">
      <c r="B972" s="127"/>
      <c r="C972" s="575"/>
      <c r="D972" s="322">
        <v>41121</v>
      </c>
      <c r="E972" s="323"/>
      <c r="F972" s="323"/>
      <c r="G972" s="320"/>
      <c r="H972" s="320"/>
      <c r="I972" s="320"/>
      <c r="J972" s="127"/>
      <c r="K972" s="127"/>
      <c r="L972" s="456"/>
      <c r="M972" s="456"/>
      <c r="N972" s="456"/>
      <c r="O972" s="127"/>
      <c r="P972" s="443"/>
      <c r="Q972" s="443"/>
      <c r="R972" s="443"/>
      <c r="S972" s="418">
        <v>0</v>
      </c>
      <c r="T972" s="418">
        <v>0</v>
      </c>
      <c r="U972" s="128"/>
      <c r="V972" s="128"/>
      <c r="W972" s="128"/>
      <c r="X972" s="128"/>
      <c r="Y972" s="128"/>
      <c r="Z972" s="448"/>
    </row>
    <row r="973" spans="2:26">
      <c r="B973" s="127"/>
      <c r="C973" s="607"/>
      <c r="D973" s="320"/>
      <c r="E973" s="320"/>
      <c r="F973" s="320"/>
      <c r="G973" s="325"/>
      <c r="H973" s="325"/>
      <c r="I973" s="325"/>
      <c r="J973" s="127"/>
      <c r="K973" s="127"/>
      <c r="L973" s="456"/>
      <c r="M973" s="456"/>
      <c r="N973" s="456"/>
      <c r="O973" s="127"/>
      <c r="P973" s="443"/>
      <c r="Q973" s="443"/>
      <c r="R973" s="443"/>
      <c r="S973" s="418">
        <v>0</v>
      </c>
      <c r="T973" s="418">
        <v>0</v>
      </c>
      <c r="U973" s="128"/>
      <c r="V973" s="128"/>
      <c r="W973" s="128"/>
      <c r="X973" s="128"/>
      <c r="Y973" s="128"/>
      <c r="Z973" s="448"/>
    </row>
    <row r="974" spans="2:26">
      <c r="B974" s="127"/>
      <c r="C974" s="608"/>
      <c r="D974" s="329" t="s">
        <v>1107</v>
      </c>
      <c r="E974" s="330"/>
      <c r="F974" s="330"/>
      <c r="G974" s="330"/>
      <c r="H974" s="330"/>
      <c r="I974" s="331"/>
      <c r="J974" s="127"/>
      <c r="K974" s="127"/>
      <c r="L974" s="456"/>
      <c r="M974" s="456"/>
      <c r="N974" s="456"/>
      <c r="O974" s="324"/>
      <c r="P974" s="443"/>
      <c r="Q974" s="443"/>
      <c r="R974" s="443"/>
      <c r="S974" s="418">
        <v>0</v>
      </c>
      <c r="T974" s="418">
        <v>0</v>
      </c>
      <c r="U974" s="459"/>
      <c r="V974" s="459"/>
      <c r="W974" s="459"/>
      <c r="X974" s="459"/>
      <c r="Y974" s="459"/>
      <c r="Z974" s="460"/>
    </row>
    <row r="975" spans="2:26" ht="102">
      <c r="B975" s="324"/>
      <c r="C975" s="400"/>
      <c r="D975" s="203" t="s">
        <v>5</v>
      </c>
      <c r="E975" s="202" t="s">
        <v>981</v>
      </c>
      <c r="F975" s="202" t="s">
        <v>786</v>
      </c>
      <c r="G975" s="202" t="s">
        <v>834</v>
      </c>
      <c r="H975" s="202" t="s">
        <v>835</v>
      </c>
      <c r="I975" s="205" t="s">
        <v>836</v>
      </c>
      <c r="J975" s="324"/>
      <c r="K975" s="324"/>
      <c r="L975" s="324"/>
      <c r="M975" s="324"/>
      <c r="N975" s="324"/>
      <c r="O975" s="324"/>
      <c r="P975" s="443"/>
      <c r="Q975" s="443"/>
      <c r="R975" s="443"/>
      <c r="S975" s="418">
        <v>0</v>
      </c>
      <c r="T975" s="418">
        <v>0</v>
      </c>
      <c r="U975" s="459"/>
      <c r="V975" s="459"/>
      <c r="W975" s="459"/>
      <c r="X975" s="459"/>
      <c r="Y975" s="459"/>
      <c r="Z975" s="460"/>
    </row>
    <row r="976" spans="2:26">
      <c r="B976" s="324"/>
      <c r="C976" s="209"/>
      <c r="D976" s="609"/>
      <c r="E976" s="211"/>
      <c r="F976" s="211"/>
      <c r="G976" s="589"/>
      <c r="H976" s="589"/>
      <c r="I976" s="610"/>
      <c r="J976" s="324"/>
      <c r="K976" s="324"/>
      <c r="L976" s="324"/>
      <c r="M976" s="324"/>
      <c r="N976" s="324"/>
      <c r="O976" s="324"/>
      <c r="P976" s="443"/>
      <c r="Q976" s="443"/>
      <c r="R976" s="443"/>
      <c r="S976" s="418">
        <v>0</v>
      </c>
      <c r="T976" s="418">
        <v>0</v>
      </c>
      <c r="U976" s="459"/>
      <c r="V976" s="459"/>
      <c r="W976" s="459"/>
      <c r="X976" s="459"/>
      <c r="Y976" s="459"/>
      <c r="Z976" s="460"/>
    </row>
    <row r="977" spans="2:26">
      <c r="B977" s="324"/>
      <c r="C977" s="611"/>
      <c r="D977" s="499" t="s">
        <v>994</v>
      </c>
      <c r="E977" s="324" t="s">
        <v>152</v>
      </c>
      <c r="F977" s="459">
        <v>474</v>
      </c>
      <c r="G977" s="496"/>
      <c r="H977" s="496">
        <v>2260867</v>
      </c>
      <c r="I977" s="612"/>
      <c r="J977" s="324"/>
      <c r="K977" s="324"/>
      <c r="L977" s="324"/>
      <c r="M977" s="324"/>
      <c r="N977" s="324"/>
      <c r="O977" s="324"/>
      <c r="P977" s="443"/>
      <c r="Q977" s="443"/>
      <c r="R977" s="443"/>
      <c r="S977" s="418">
        <v>0</v>
      </c>
      <c r="T977" s="418">
        <v>0</v>
      </c>
      <c r="U977" s="459"/>
      <c r="V977" s="459"/>
      <c r="W977" s="459"/>
      <c r="X977" s="459"/>
      <c r="Y977" s="459"/>
      <c r="Z977" s="460"/>
    </row>
    <row r="978" spans="2:26">
      <c r="B978" s="324"/>
      <c r="C978" s="611"/>
      <c r="D978" s="484" t="s">
        <v>384</v>
      </c>
      <c r="E978" s="324" t="s">
        <v>151</v>
      </c>
      <c r="F978" s="459">
        <v>551</v>
      </c>
      <c r="G978" s="496"/>
      <c r="H978" s="496">
        <v>9940013</v>
      </c>
      <c r="I978" s="612"/>
      <c r="J978" s="324"/>
      <c r="K978" s="324"/>
      <c r="L978" s="324"/>
      <c r="M978" s="324"/>
      <c r="N978" s="324"/>
      <c r="O978" s="318"/>
      <c r="P978" s="443"/>
      <c r="Q978" s="443"/>
      <c r="R978" s="443"/>
      <c r="S978" s="418">
        <v>0</v>
      </c>
      <c r="T978" s="418">
        <v>0</v>
      </c>
      <c r="U978" s="459"/>
      <c r="V978" s="459"/>
      <c r="W978" s="459"/>
      <c r="X978" s="459"/>
      <c r="Y978" s="459"/>
      <c r="Z978" s="385"/>
    </row>
    <row r="979" spans="2:26">
      <c r="B979" s="324"/>
      <c r="C979" s="611"/>
      <c r="D979" s="484" t="s">
        <v>1013</v>
      </c>
      <c r="E979" s="324" t="s">
        <v>134</v>
      </c>
      <c r="F979" s="459">
        <v>594</v>
      </c>
      <c r="G979" s="496"/>
      <c r="H979" s="496">
        <v>771255</v>
      </c>
      <c r="I979" s="612"/>
      <c r="J979" s="318"/>
      <c r="K979" s="318"/>
      <c r="L979" s="318"/>
      <c r="M979" s="318"/>
      <c r="N979" s="318"/>
      <c r="O979" s="324"/>
      <c r="P979" s="443"/>
      <c r="Q979" s="443"/>
      <c r="R979" s="443"/>
      <c r="S979" s="418">
        <v>0</v>
      </c>
      <c r="T979" s="418">
        <v>0</v>
      </c>
      <c r="U979" s="459"/>
      <c r="V979" s="459"/>
      <c r="W979" s="459"/>
      <c r="X979" s="459"/>
      <c r="Y979" s="459"/>
      <c r="Z979" s="460"/>
    </row>
    <row r="980" spans="2:26">
      <c r="B980" s="324"/>
      <c r="C980" s="611"/>
      <c r="D980" s="484" t="s">
        <v>1014</v>
      </c>
      <c r="E980" s="324" t="s">
        <v>142</v>
      </c>
      <c r="F980" s="459">
        <v>542</v>
      </c>
      <c r="G980" s="496"/>
      <c r="H980" s="496">
        <v>265012</v>
      </c>
      <c r="I980" s="612"/>
      <c r="J980" s="318"/>
      <c r="K980" s="324"/>
      <c r="L980" s="324"/>
      <c r="M980" s="324"/>
      <c r="N980" s="324"/>
      <c r="O980" s="324"/>
      <c r="P980" s="443"/>
      <c r="Q980" s="443"/>
      <c r="R980" s="443"/>
      <c r="S980" s="418">
        <v>0</v>
      </c>
      <c r="T980" s="418">
        <v>0</v>
      </c>
      <c r="U980" s="459"/>
      <c r="V980" s="459"/>
      <c r="W980" s="459"/>
      <c r="X980" s="459"/>
      <c r="Y980" s="459"/>
      <c r="Z980" s="460"/>
    </row>
    <row r="981" spans="2:26">
      <c r="B981" s="324"/>
      <c r="C981" s="611"/>
      <c r="D981" s="484" t="s">
        <v>1024</v>
      </c>
      <c r="E981" s="324" t="s">
        <v>989</v>
      </c>
      <c r="F981" s="326">
        <v>190</v>
      </c>
      <c r="G981" s="496">
        <v>774143</v>
      </c>
      <c r="H981" s="496">
        <v>693380</v>
      </c>
      <c r="I981" s="612"/>
      <c r="J981" s="324"/>
      <c r="K981" s="324"/>
      <c r="L981" s="324"/>
      <c r="M981" s="324"/>
      <c r="N981" s="324"/>
      <c r="O981" s="324"/>
      <c r="P981" s="443"/>
      <c r="Q981" s="443"/>
      <c r="R981" s="443"/>
      <c r="S981" s="418">
        <v>0</v>
      </c>
      <c r="T981" s="418">
        <v>0</v>
      </c>
      <c r="U981" s="459"/>
      <c r="V981" s="459"/>
      <c r="W981" s="459"/>
      <c r="X981" s="459"/>
      <c r="Y981" s="459"/>
      <c r="Z981" s="460"/>
    </row>
    <row r="982" spans="2:26">
      <c r="B982" s="324"/>
      <c r="C982" s="611"/>
      <c r="D982" s="484" t="s">
        <v>1024</v>
      </c>
      <c r="E982" s="324" t="s">
        <v>989</v>
      </c>
      <c r="F982" s="326">
        <v>212</v>
      </c>
      <c r="G982" s="496"/>
      <c r="H982" s="496">
        <v>226953</v>
      </c>
      <c r="I982" s="612"/>
      <c r="J982" s="324"/>
      <c r="K982" s="324"/>
      <c r="L982" s="324"/>
      <c r="M982" s="324"/>
      <c r="N982" s="324"/>
      <c r="O982" s="324"/>
      <c r="P982" s="443"/>
      <c r="Q982" s="443"/>
      <c r="R982" s="443"/>
      <c r="S982" s="418">
        <v>0</v>
      </c>
      <c r="T982" s="418">
        <v>0</v>
      </c>
      <c r="U982" s="459"/>
      <c r="V982" s="459"/>
      <c r="W982" s="459"/>
      <c r="X982" s="459"/>
      <c r="Y982" s="459"/>
      <c r="Z982" s="460"/>
    </row>
    <row r="983" spans="2:26">
      <c r="B983" s="324"/>
      <c r="C983" s="611"/>
      <c r="D983" s="484" t="s">
        <v>1024</v>
      </c>
      <c r="E983" s="324" t="s">
        <v>989</v>
      </c>
      <c r="F983" s="459">
        <v>366</v>
      </c>
      <c r="G983" s="496"/>
      <c r="H983" s="496">
        <v>1523012</v>
      </c>
      <c r="I983" s="612"/>
      <c r="J983" s="324"/>
      <c r="K983" s="324"/>
      <c r="L983" s="324"/>
      <c r="M983" s="324"/>
      <c r="N983" s="324"/>
      <c r="O983" s="318"/>
      <c r="P983" s="443"/>
      <c r="Q983" s="443"/>
      <c r="R983" s="443"/>
      <c r="S983" s="418">
        <v>0</v>
      </c>
      <c r="T983" s="418">
        <v>0</v>
      </c>
      <c r="U983" s="459"/>
      <c r="V983" s="459"/>
      <c r="W983" s="459"/>
      <c r="X983" s="459"/>
      <c r="Y983" s="459"/>
      <c r="Z983" s="385"/>
    </row>
    <row r="984" spans="2:26">
      <c r="B984" s="324"/>
      <c r="C984" s="611"/>
      <c r="D984" s="484" t="s">
        <v>1024</v>
      </c>
      <c r="E984" s="324" t="s">
        <v>989</v>
      </c>
      <c r="F984" s="459">
        <v>406</v>
      </c>
      <c r="G984" s="496"/>
      <c r="H984" s="496">
        <v>2028665</v>
      </c>
      <c r="I984" s="612"/>
      <c r="J984" s="318"/>
      <c r="K984" s="318"/>
      <c r="L984" s="318"/>
      <c r="M984" s="318"/>
      <c r="N984" s="318"/>
      <c r="O984" s="380"/>
      <c r="P984" s="443"/>
      <c r="Q984" s="443"/>
      <c r="R984" s="443"/>
      <c r="S984" s="418">
        <v>0</v>
      </c>
      <c r="T984" s="418">
        <v>0</v>
      </c>
      <c r="U984" s="459"/>
      <c r="V984" s="459"/>
      <c r="W984" s="459"/>
      <c r="X984" s="459"/>
      <c r="Y984" s="459"/>
      <c r="Z984" s="460"/>
    </row>
    <row r="985" spans="2:26">
      <c r="B985" s="324"/>
      <c r="C985" s="611"/>
      <c r="D985" s="484" t="s">
        <v>1024</v>
      </c>
      <c r="E985" s="324" t="s">
        <v>989</v>
      </c>
      <c r="F985" s="459">
        <v>459</v>
      </c>
      <c r="G985" s="496"/>
      <c r="H985" s="496">
        <v>1179346</v>
      </c>
      <c r="I985" s="612"/>
      <c r="J985" s="318"/>
      <c r="K985" s="463"/>
      <c r="L985" s="324"/>
      <c r="M985" s="324"/>
      <c r="N985" s="324"/>
      <c r="O985" s="380"/>
      <c r="P985" s="443"/>
      <c r="Q985" s="443"/>
      <c r="R985" s="443"/>
      <c r="S985" s="418">
        <v>0</v>
      </c>
      <c r="T985" s="418">
        <v>0</v>
      </c>
      <c r="U985" s="459"/>
      <c r="V985" s="459"/>
      <c r="W985" s="459"/>
      <c r="X985" s="459"/>
      <c r="Y985" s="459"/>
      <c r="Z985" s="460"/>
    </row>
    <row r="986" spans="2:26">
      <c r="B986" s="324"/>
      <c r="C986" s="611"/>
      <c r="D986" s="484" t="s">
        <v>1026</v>
      </c>
      <c r="E986" s="324" t="s">
        <v>989</v>
      </c>
      <c r="F986" s="326">
        <v>257</v>
      </c>
      <c r="G986" s="496">
        <v>1580542</v>
      </c>
      <c r="H986" s="496">
        <v>2575489</v>
      </c>
      <c r="I986" s="612"/>
      <c r="J986" s="318"/>
      <c r="K986" s="463"/>
      <c r="L986" s="324"/>
      <c r="M986" s="324"/>
      <c r="N986" s="324"/>
      <c r="O986" s="380"/>
      <c r="P986" s="443"/>
      <c r="Q986" s="443"/>
      <c r="R986" s="443"/>
      <c r="S986" s="418">
        <v>0</v>
      </c>
      <c r="T986" s="418">
        <v>0</v>
      </c>
      <c r="U986" s="459"/>
      <c r="V986" s="459"/>
      <c r="W986" s="459"/>
      <c r="X986" s="459"/>
      <c r="Y986" s="459"/>
      <c r="Z986" s="460"/>
    </row>
    <row r="987" spans="2:26">
      <c r="B987" s="324"/>
      <c r="C987" s="611"/>
      <c r="D987" s="484" t="s">
        <v>1026</v>
      </c>
      <c r="E987" s="324" t="s">
        <v>989</v>
      </c>
      <c r="F987" s="326">
        <v>297</v>
      </c>
      <c r="G987" s="496"/>
      <c r="H987" s="496">
        <v>2450465</v>
      </c>
      <c r="I987" s="612"/>
      <c r="J987" s="318"/>
      <c r="K987" s="463"/>
      <c r="L987" s="324"/>
      <c r="M987" s="324"/>
      <c r="N987" s="324"/>
      <c r="O987" s="380"/>
      <c r="P987" s="443"/>
      <c r="Q987" s="443"/>
      <c r="R987" s="443"/>
      <c r="S987" s="418">
        <v>0</v>
      </c>
      <c r="T987" s="418">
        <v>0</v>
      </c>
      <c r="U987" s="459"/>
      <c r="V987" s="459"/>
      <c r="W987" s="459"/>
      <c r="X987" s="459"/>
      <c r="Y987" s="459"/>
      <c r="Z987" s="460"/>
    </row>
    <row r="988" spans="2:26">
      <c r="B988" s="324"/>
      <c r="C988" s="611"/>
      <c r="D988" s="484" t="s">
        <v>1026</v>
      </c>
      <c r="E988" s="324" t="s">
        <v>989</v>
      </c>
      <c r="F988" s="459">
        <v>339</v>
      </c>
      <c r="G988" s="496"/>
      <c r="H988" s="496">
        <v>2450465</v>
      </c>
      <c r="I988" s="612"/>
      <c r="J988" s="318"/>
      <c r="K988" s="463"/>
      <c r="L988" s="324"/>
      <c r="M988" s="324"/>
      <c r="N988" s="324"/>
      <c r="O988" s="380"/>
      <c r="P988" s="443"/>
      <c r="Q988" s="443"/>
      <c r="R988" s="443"/>
      <c r="S988" s="418">
        <v>0</v>
      </c>
      <c r="T988" s="418">
        <v>0</v>
      </c>
      <c r="U988" s="459"/>
      <c r="V988" s="459"/>
      <c r="W988" s="459"/>
      <c r="X988" s="459"/>
      <c r="Y988" s="459"/>
      <c r="Z988" s="460"/>
    </row>
    <row r="989" spans="2:26">
      <c r="B989" s="324"/>
      <c r="C989" s="611"/>
      <c r="D989" s="484" t="s">
        <v>1026</v>
      </c>
      <c r="E989" s="324" t="s">
        <v>989</v>
      </c>
      <c r="F989" s="459">
        <v>371</v>
      </c>
      <c r="G989" s="496"/>
      <c r="H989" s="496">
        <v>163971</v>
      </c>
      <c r="I989" s="612"/>
      <c r="J989" s="318"/>
      <c r="K989" s="463"/>
      <c r="L989" s="324"/>
      <c r="M989" s="324"/>
      <c r="N989" s="324"/>
      <c r="O989" s="380"/>
      <c r="P989" s="443"/>
      <c r="Q989" s="443"/>
      <c r="R989" s="443"/>
      <c r="S989" s="418">
        <v>0</v>
      </c>
      <c r="T989" s="418">
        <v>0</v>
      </c>
      <c r="U989" s="459"/>
      <c r="V989" s="459"/>
      <c r="W989" s="459"/>
      <c r="X989" s="459"/>
      <c r="Y989" s="459"/>
      <c r="Z989" s="460"/>
    </row>
    <row r="990" spans="2:26">
      <c r="B990" s="324"/>
      <c r="C990" s="611"/>
      <c r="D990" s="484" t="s">
        <v>1026</v>
      </c>
      <c r="E990" s="324" t="s">
        <v>134</v>
      </c>
      <c r="F990" s="459">
        <v>515</v>
      </c>
      <c r="G990" s="496"/>
      <c r="H990" s="496">
        <v>480343</v>
      </c>
      <c r="I990" s="612"/>
      <c r="J990" s="324"/>
      <c r="K990" s="324"/>
      <c r="L990" s="324"/>
      <c r="M990" s="324"/>
      <c r="N990" s="324"/>
      <c r="O990" s="380"/>
      <c r="P990" s="443"/>
      <c r="Q990" s="443"/>
      <c r="R990" s="443"/>
      <c r="S990" s="418">
        <v>0</v>
      </c>
      <c r="T990" s="418">
        <v>0</v>
      </c>
      <c r="U990" s="459"/>
      <c r="V990" s="459"/>
      <c r="W990" s="459"/>
      <c r="X990" s="459"/>
      <c r="Y990" s="459"/>
      <c r="Z990" s="460"/>
    </row>
    <row r="991" spans="2:26">
      <c r="B991" s="324"/>
      <c r="C991" s="611"/>
      <c r="D991" s="484" t="s">
        <v>1026</v>
      </c>
      <c r="E991" s="324" t="s">
        <v>134</v>
      </c>
      <c r="F991" s="459">
        <v>515</v>
      </c>
      <c r="G991" s="496"/>
      <c r="H991" s="496">
        <v>1494876</v>
      </c>
      <c r="I991" s="612"/>
      <c r="J991" s="318"/>
      <c r="K991" s="463"/>
      <c r="L991" s="324"/>
      <c r="M991" s="324"/>
      <c r="N991" s="324"/>
      <c r="O991" s="380"/>
      <c r="P991" s="443"/>
      <c r="Q991" s="443"/>
      <c r="R991" s="443"/>
      <c r="S991" s="418">
        <v>0</v>
      </c>
      <c r="T991" s="418">
        <v>0</v>
      </c>
      <c r="U991" s="459"/>
      <c r="V991" s="459"/>
      <c r="W991" s="459"/>
      <c r="X991" s="459"/>
      <c r="Y991" s="459"/>
      <c r="Z991" s="460"/>
    </row>
    <row r="992" spans="2:26">
      <c r="B992" s="324"/>
      <c r="C992" s="611"/>
      <c r="D992" s="484" t="s">
        <v>1031</v>
      </c>
      <c r="E992" s="324" t="s">
        <v>142</v>
      </c>
      <c r="F992" s="326">
        <v>303</v>
      </c>
      <c r="G992" s="496"/>
      <c r="H992" s="496">
        <v>4952643</v>
      </c>
      <c r="I992" s="612"/>
      <c r="J992" s="318"/>
      <c r="K992" s="463"/>
      <c r="L992" s="324"/>
      <c r="M992" s="324"/>
      <c r="N992" s="324"/>
      <c r="O992" s="380"/>
      <c r="P992" s="443"/>
      <c r="Q992" s="443"/>
      <c r="R992" s="443"/>
      <c r="S992" s="418">
        <v>0</v>
      </c>
      <c r="T992" s="418">
        <v>0</v>
      </c>
      <c r="U992" s="459"/>
      <c r="V992" s="459"/>
      <c r="W992" s="459"/>
      <c r="X992" s="459"/>
      <c r="Y992" s="459"/>
      <c r="Z992" s="460"/>
    </row>
    <row r="993" spans="2:26">
      <c r="B993" s="324"/>
      <c r="C993" s="611"/>
      <c r="D993" s="484" t="s">
        <v>479</v>
      </c>
      <c r="E993" s="324" t="s">
        <v>142</v>
      </c>
      <c r="F993" s="459">
        <v>624</v>
      </c>
      <c r="G993" s="613"/>
      <c r="H993" s="496">
        <v>473169</v>
      </c>
      <c r="I993" s="612"/>
      <c r="J993" s="318"/>
      <c r="K993" s="463"/>
      <c r="L993" s="324"/>
      <c r="M993" s="324"/>
      <c r="N993" s="324"/>
      <c r="O993" s="380"/>
      <c r="P993" s="443"/>
      <c r="Q993" s="443"/>
      <c r="R993" s="443"/>
      <c r="S993" s="418">
        <v>0</v>
      </c>
      <c r="T993" s="418">
        <v>0</v>
      </c>
      <c r="U993" s="459"/>
      <c r="V993" s="459"/>
      <c r="W993" s="459"/>
      <c r="X993" s="459"/>
      <c r="Y993" s="459"/>
      <c r="Z993" s="460"/>
    </row>
    <row r="994" spans="2:26">
      <c r="B994" s="324"/>
      <c r="C994" s="611"/>
      <c r="D994" s="484" t="s">
        <v>508</v>
      </c>
      <c r="E994" s="324" t="s">
        <v>134</v>
      </c>
      <c r="F994" s="459">
        <v>644</v>
      </c>
      <c r="G994" s="613"/>
      <c r="H994" s="496">
        <v>711780.63100000005</v>
      </c>
      <c r="I994" s="612"/>
      <c r="J994" s="318"/>
      <c r="K994" s="463"/>
      <c r="L994" s="324"/>
      <c r="M994" s="324"/>
      <c r="N994" s="324"/>
      <c r="O994" s="380"/>
      <c r="P994" s="443"/>
      <c r="Q994" s="443"/>
      <c r="R994" s="464"/>
      <c r="S994" s="418">
        <v>0</v>
      </c>
      <c r="T994" s="418">
        <v>0</v>
      </c>
      <c r="U994" s="459"/>
      <c r="V994" s="459"/>
      <c r="W994" s="459"/>
      <c r="X994" s="459"/>
      <c r="Y994" s="459"/>
      <c r="Z994" s="460"/>
    </row>
    <row r="995" spans="2:26">
      <c r="B995" s="324"/>
      <c r="C995" s="611"/>
      <c r="D995" s="484" t="s">
        <v>1038</v>
      </c>
      <c r="E995" s="324" t="s">
        <v>142</v>
      </c>
      <c r="F995" s="459">
        <v>477</v>
      </c>
      <c r="G995" s="496"/>
      <c r="H995" s="496">
        <v>1129660</v>
      </c>
      <c r="I995" s="612"/>
      <c r="J995" s="318"/>
      <c r="K995" s="463"/>
      <c r="L995" s="324"/>
      <c r="M995" s="324"/>
      <c r="N995" s="324"/>
      <c r="O995" s="380"/>
      <c r="P995" s="443"/>
      <c r="Q995" s="443"/>
      <c r="R995" s="464"/>
      <c r="S995" s="418">
        <v>0</v>
      </c>
      <c r="T995" s="418">
        <v>0</v>
      </c>
      <c r="U995" s="459"/>
      <c r="V995" s="459"/>
      <c r="W995" s="459"/>
      <c r="X995" s="459"/>
      <c r="Y995" s="459"/>
      <c r="Z995" s="460"/>
    </row>
    <row r="996" spans="2:26">
      <c r="B996" s="324"/>
      <c r="C996" s="611"/>
      <c r="D996" s="484" t="s">
        <v>901</v>
      </c>
      <c r="E996" s="324" t="s">
        <v>134</v>
      </c>
      <c r="F996" s="459">
        <v>375</v>
      </c>
      <c r="G996" s="496">
        <v>6068149</v>
      </c>
      <c r="H996" s="496">
        <v>113904</v>
      </c>
      <c r="I996" s="612"/>
      <c r="J996" s="324"/>
      <c r="K996" s="463"/>
      <c r="L996" s="324"/>
      <c r="M996" s="324"/>
      <c r="N996" s="324"/>
      <c r="O996" s="380"/>
      <c r="P996" s="443"/>
      <c r="Q996" s="443"/>
      <c r="R996" s="464"/>
      <c r="S996" s="418">
        <v>0</v>
      </c>
      <c r="T996" s="418">
        <v>0</v>
      </c>
      <c r="U996" s="459"/>
      <c r="V996" s="459"/>
      <c r="W996" s="459"/>
      <c r="X996" s="459"/>
      <c r="Y996" s="459"/>
      <c r="Z996" s="460"/>
    </row>
    <row r="997" spans="2:26">
      <c r="B997" s="324"/>
      <c r="C997" s="611"/>
      <c r="D997" s="484" t="s">
        <v>901</v>
      </c>
      <c r="E997" s="324" t="s">
        <v>134</v>
      </c>
      <c r="F997" s="459">
        <v>561</v>
      </c>
      <c r="G997" s="496"/>
      <c r="H997" s="496">
        <v>276042</v>
      </c>
      <c r="I997" s="612"/>
      <c r="J997" s="318"/>
      <c r="K997" s="463"/>
      <c r="L997" s="324"/>
      <c r="M997" s="324"/>
      <c r="N997" s="324"/>
      <c r="O997" s="380"/>
      <c r="P997" s="443"/>
      <c r="Q997" s="443"/>
      <c r="R997" s="324"/>
      <c r="S997" s="418">
        <v>0</v>
      </c>
      <c r="T997" s="418">
        <v>0</v>
      </c>
      <c r="U997" s="459"/>
      <c r="V997" s="459"/>
      <c r="W997" s="459"/>
      <c r="X997" s="459"/>
      <c r="Y997" s="459"/>
      <c r="Z997" s="460"/>
    </row>
    <row r="998" spans="2:26">
      <c r="B998" s="324"/>
      <c r="C998" s="611"/>
      <c r="D998" s="484" t="s">
        <v>901</v>
      </c>
      <c r="E998" s="324" t="s">
        <v>134</v>
      </c>
      <c r="F998" s="459">
        <v>562</v>
      </c>
      <c r="G998" s="496"/>
      <c r="H998" s="496">
        <v>1093147</v>
      </c>
      <c r="I998" s="612"/>
      <c r="J998" s="318"/>
      <c r="K998" s="463"/>
      <c r="L998" s="324"/>
      <c r="M998" s="324"/>
      <c r="N998" s="324"/>
      <c r="O998" s="380"/>
      <c r="P998" s="443"/>
      <c r="Q998" s="443"/>
      <c r="R998" s="464"/>
      <c r="S998" s="418">
        <v>0</v>
      </c>
      <c r="T998" s="418">
        <v>0</v>
      </c>
      <c r="U998" s="459"/>
      <c r="V998" s="459"/>
      <c r="W998" s="459"/>
      <c r="X998" s="459"/>
      <c r="Y998" s="459"/>
      <c r="Z998" s="460"/>
    </row>
    <row r="999" spans="2:26">
      <c r="B999" s="324"/>
      <c r="C999" s="611"/>
      <c r="D999" s="484" t="s">
        <v>560</v>
      </c>
      <c r="E999" s="324" t="s">
        <v>134</v>
      </c>
      <c r="F999" s="459">
        <v>461</v>
      </c>
      <c r="G999" s="496">
        <v>6000000</v>
      </c>
      <c r="H999" s="496">
        <v>220932</v>
      </c>
      <c r="I999" s="612"/>
      <c r="J999" s="318"/>
      <c r="K999" s="463"/>
      <c r="L999" s="324"/>
      <c r="M999" s="324"/>
      <c r="N999" s="324"/>
      <c r="O999" s="380"/>
      <c r="P999" s="464"/>
      <c r="Q999" s="464"/>
      <c r="R999" s="464"/>
      <c r="S999" s="418">
        <v>0</v>
      </c>
      <c r="T999" s="418">
        <v>0</v>
      </c>
      <c r="U999" s="459"/>
      <c r="V999" s="459"/>
      <c r="W999" s="459"/>
      <c r="X999" s="459"/>
      <c r="Y999" s="459"/>
      <c r="Z999" s="460"/>
    </row>
    <row r="1000" spans="2:26">
      <c r="B1000" s="324"/>
      <c r="C1000" s="611"/>
      <c r="D1000" s="499" t="s">
        <v>1042</v>
      </c>
      <c r="E1000" s="324" t="s">
        <v>134</v>
      </c>
      <c r="F1000" s="459">
        <v>552</v>
      </c>
      <c r="G1000" s="496"/>
      <c r="H1000" s="496">
        <v>355943</v>
      </c>
      <c r="I1000" s="612"/>
      <c r="J1000" s="318"/>
      <c r="K1000" s="463"/>
      <c r="L1000" s="324"/>
      <c r="M1000" s="324"/>
      <c r="N1000" s="324"/>
      <c r="O1000" s="380"/>
      <c r="P1000" s="464"/>
      <c r="Q1000" s="464"/>
      <c r="R1000" s="464"/>
      <c r="S1000" s="418">
        <v>0</v>
      </c>
      <c r="T1000" s="418">
        <v>0</v>
      </c>
      <c r="U1000" s="459"/>
      <c r="V1000" s="459"/>
      <c r="W1000" s="459"/>
      <c r="X1000" s="459"/>
      <c r="Y1000" s="459"/>
      <c r="Z1000" s="460"/>
    </row>
    <row r="1001" spans="2:26">
      <c r="B1001" s="324"/>
      <c r="C1001" s="611"/>
      <c r="D1001" s="499" t="s">
        <v>1042</v>
      </c>
      <c r="E1001" s="324" t="s">
        <v>134</v>
      </c>
      <c r="F1001" s="459">
        <v>553</v>
      </c>
      <c r="G1001" s="496"/>
      <c r="H1001" s="496">
        <v>2102779</v>
      </c>
      <c r="I1001" s="612"/>
      <c r="J1001" s="318"/>
      <c r="K1001" s="463"/>
      <c r="L1001" s="324"/>
      <c r="M1001" s="324"/>
      <c r="N1001" s="324"/>
      <c r="O1001" s="380"/>
      <c r="P1001" s="464"/>
      <c r="Q1001" s="464"/>
      <c r="R1001" s="464"/>
      <c r="S1001" s="418">
        <v>0</v>
      </c>
      <c r="T1001" s="418">
        <v>0</v>
      </c>
      <c r="U1001" s="459"/>
      <c r="V1001" s="459"/>
      <c r="W1001" s="459"/>
      <c r="X1001" s="459"/>
      <c r="Y1001" s="459"/>
      <c r="Z1001" s="460"/>
    </row>
    <row r="1002" spans="2:26">
      <c r="B1002" s="324"/>
      <c r="C1002" s="611"/>
      <c r="D1002" s="484" t="s">
        <v>249</v>
      </c>
      <c r="E1002" s="324" t="s">
        <v>989</v>
      </c>
      <c r="F1002" s="326">
        <v>229</v>
      </c>
      <c r="G1002" s="496">
        <v>3657824</v>
      </c>
      <c r="H1002" s="496">
        <v>1542260</v>
      </c>
      <c r="I1002" s="612"/>
      <c r="J1002" s="324"/>
      <c r="K1002" s="324"/>
      <c r="L1002" s="324"/>
      <c r="M1002" s="324"/>
      <c r="N1002" s="324"/>
      <c r="O1002" s="380"/>
      <c r="P1002" s="324"/>
      <c r="Q1002" s="324"/>
      <c r="R1002" s="464"/>
      <c r="S1002" s="418">
        <v>0</v>
      </c>
      <c r="T1002" s="418">
        <v>0</v>
      </c>
      <c r="U1002" s="459"/>
      <c r="V1002" s="459"/>
      <c r="W1002" s="459"/>
      <c r="X1002" s="459"/>
      <c r="Y1002" s="459"/>
      <c r="Z1002" s="460"/>
    </row>
    <row r="1003" spans="2:26">
      <c r="B1003" s="324"/>
      <c r="C1003" s="611"/>
      <c r="D1003" s="484" t="s">
        <v>249</v>
      </c>
      <c r="E1003" s="324" t="s">
        <v>989</v>
      </c>
      <c r="F1003" s="326">
        <v>229</v>
      </c>
      <c r="G1003" s="496">
        <v>406425</v>
      </c>
      <c r="H1003" s="496">
        <v>171362</v>
      </c>
      <c r="I1003" s="612"/>
      <c r="J1003" s="318"/>
      <c r="K1003" s="463"/>
      <c r="L1003" s="324"/>
      <c r="M1003" s="324"/>
      <c r="N1003" s="324"/>
      <c r="O1003" s="380"/>
      <c r="P1003" s="464"/>
      <c r="Q1003" s="464"/>
      <c r="R1003" s="324"/>
      <c r="S1003" s="418">
        <v>0</v>
      </c>
      <c r="T1003" s="418">
        <v>0</v>
      </c>
      <c r="U1003" s="459"/>
      <c r="V1003" s="459"/>
      <c r="W1003" s="459"/>
      <c r="X1003" s="459"/>
      <c r="Y1003" s="459"/>
      <c r="Z1003" s="460"/>
    </row>
    <row r="1004" spans="2:26">
      <c r="B1004" s="324"/>
      <c r="C1004" s="611"/>
      <c r="D1004" s="484" t="s">
        <v>249</v>
      </c>
      <c r="E1004" s="324" t="s">
        <v>134</v>
      </c>
      <c r="F1004" s="459">
        <v>426</v>
      </c>
      <c r="G1004" s="496">
        <v>7620467</v>
      </c>
      <c r="H1004" s="496">
        <v>533433</v>
      </c>
      <c r="I1004" s="612"/>
      <c r="J1004" s="318"/>
      <c r="K1004" s="463"/>
      <c r="L1004" s="324"/>
      <c r="M1004" s="324"/>
      <c r="N1004" s="324"/>
      <c r="O1004" s="380"/>
      <c r="P1004" s="464"/>
      <c r="Q1004" s="464"/>
      <c r="R1004" s="464"/>
      <c r="S1004" s="418">
        <v>0</v>
      </c>
      <c r="T1004" s="418">
        <v>0</v>
      </c>
      <c r="U1004" s="459"/>
      <c r="V1004" s="459"/>
      <c r="W1004" s="459"/>
      <c r="X1004" s="459"/>
      <c r="Y1004" s="459"/>
      <c r="Z1004" s="460"/>
    </row>
    <row r="1005" spans="2:26">
      <c r="B1005" s="324"/>
      <c r="C1005" s="611"/>
      <c r="D1005" s="484" t="s">
        <v>1054</v>
      </c>
      <c r="E1005" s="324" t="s">
        <v>134</v>
      </c>
      <c r="F1005" s="459">
        <v>452</v>
      </c>
      <c r="G1005" s="496"/>
      <c r="H1005" s="496">
        <v>805670</v>
      </c>
      <c r="I1005" s="612"/>
      <c r="J1005" s="318"/>
      <c r="K1005" s="463"/>
      <c r="L1005" s="324"/>
      <c r="M1005" s="324"/>
      <c r="N1005" s="324"/>
      <c r="O1005" s="380"/>
      <c r="P1005" s="464"/>
      <c r="Q1005" s="464"/>
      <c r="R1005" s="464"/>
      <c r="S1005" s="418">
        <v>0</v>
      </c>
      <c r="T1005" s="418">
        <v>0</v>
      </c>
      <c r="U1005" s="459"/>
      <c r="V1005" s="459"/>
      <c r="W1005" s="459"/>
      <c r="X1005" s="459"/>
      <c r="Y1005" s="459"/>
      <c r="Z1005" s="460"/>
    </row>
    <row r="1006" spans="2:26">
      <c r="B1006" s="324"/>
      <c r="C1006" s="611"/>
      <c r="D1006" s="484" t="s">
        <v>422</v>
      </c>
      <c r="E1006" s="324" t="s">
        <v>134</v>
      </c>
      <c r="F1006" s="459">
        <v>468</v>
      </c>
      <c r="G1006" s="496"/>
      <c r="H1006" s="496">
        <v>1899271</v>
      </c>
      <c r="I1006" s="612"/>
      <c r="J1006" s="318"/>
      <c r="K1006" s="463"/>
      <c r="L1006" s="324"/>
      <c r="M1006" s="324"/>
      <c r="N1006" s="324"/>
      <c r="O1006" s="380"/>
      <c r="P1006" s="464"/>
      <c r="Q1006" s="464"/>
      <c r="R1006" s="464"/>
      <c r="S1006" s="418">
        <v>0</v>
      </c>
      <c r="T1006" s="418">
        <v>0</v>
      </c>
      <c r="U1006" s="459"/>
      <c r="V1006" s="459"/>
      <c r="W1006" s="459"/>
      <c r="X1006" s="459"/>
      <c r="Y1006" s="459"/>
      <c r="Z1006" s="460"/>
    </row>
    <row r="1007" spans="2:26">
      <c r="B1007" s="324"/>
      <c r="C1007" s="611"/>
      <c r="D1007" s="484" t="s">
        <v>1067</v>
      </c>
      <c r="E1007" s="324" t="s">
        <v>989</v>
      </c>
      <c r="F1007" s="326">
        <v>287</v>
      </c>
      <c r="G1007" s="496">
        <v>3124956</v>
      </c>
      <c r="H1007" s="496">
        <v>1183505</v>
      </c>
      <c r="I1007" s="612"/>
      <c r="J1007" s="318"/>
      <c r="K1007" s="463"/>
      <c r="L1007" s="324"/>
      <c r="M1007" s="324"/>
      <c r="N1007" s="324"/>
      <c r="O1007" s="380"/>
      <c r="P1007" s="464"/>
      <c r="Q1007" s="464"/>
      <c r="R1007" s="464"/>
      <c r="S1007" s="418">
        <v>0</v>
      </c>
      <c r="T1007" s="418">
        <v>0</v>
      </c>
      <c r="U1007" s="459"/>
      <c r="V1007" s="459"/>
      <c r="W1007" s="459"/>
      <c r="X1007" s="459"/>
      <c r="Y1007" s="459"/>
      <c r="Z1007" s="460"/>
    </row>
    <row r="1008" spans="2:26">
      <c r="B1008" s="324"/>
      <c r="C1008" s="611"/>
      <c r="D1008" s="484" t="s">
        <v>1067</v>
      </c>
      <c r="E1008" s="324" t="s">
        <v>989</v>
      </c>
      <c r="F1008" s="326">
        <v>287</v>
      </c>
      <c r="G1008" s="496">
        <v>781239</v>
      </c>
      <c r="H1008" s="496">
        <v>295877</v>
      </c>
      <c r="I1008" s="612"/>
      <c r="J1008" s="324"/>
      <c r="K1008" s="463"/>
      <c r="L1008" s="324"/>
      <c r="M1008" s="324"/>
      <c r="N1008" s="324"/>
      <c r="O1008" s="380"/>
      <c r="P1008" s="324"/>
      <c r="Q1008" s="324"/>
      <c r="R1008" s="464"/>
      <c r="S1008" s="418">
        <v>0</v>
      </c>
      <c r="T1008" s="418">
        <v>0</v>
      </c>
      <c r="U1008" s="459"/>
      <c r="V1008" s="459"/>
      <c r="W1008" s="459"/>
      <c r="X1008" s="459"/>
      <c r="Y1008" s="459"/>
      <c r="Z1008" s="460"/>
    </row>
    <row r="1009" spans="2:26">
      <c r="B1009" s="324"/>
      <c r="C1009" s="611"/>
      <c r="D1009" s="484" t="s">
        <v>1067</v>
      </c>
      <c r="E1009" s="324" t="s">
        <v>989</v>
      </c>
      <c r="F1009" s="326">
        <v>287</v>
      </c>
      <c r="G1009" s="496">
        <v>1369527</v>
      </c>
      <c r="H1009" s="496">
        <v>478662</v>
      </c>
      <c r="I1009" s="612"/>
      <c r="J1009" s="318"/>
      <c r="K1009" s="463"/>
      <c r="L1009" s="324"/>
      <c r="M1009" s="324"/>
      <c r="N1009" s="324"/>
      <c r="O1009" s="380"/>
      <c r="P1009" s="464"/>
      <c r="Q1009" s="464"/>
      <c r="R1009" s="324"/>
      <c r="S1009" s="418">
        <v>0</v>
      </c>
      <c r="T1009" s="418">
        <v>0</v>
      </c>
      <c r="U1009" s="459"/>
      <c r="V1009" s="459"/>
      <c r="W1009" s="459"/>
      <c r="X1009" s="459"/>
      <c r="Y1009" s="459"/>
      <c r="Z1009" s="460"/>
    </row>
    <row r="1010" spans="2:26">
      <c r="B1010" s="324"/>
      <c r="C1010" s="611"/>
      <c r="D1010" s="484" t="s">
        <v>1067</v>
      </c>
      <c r="E1010" s="324" t="s">
        <v>989</v>
      </c>
      <c r="F1010" s="326">
        <v>287</v>
      </c>
      <c r="G1010" s="496">
        <v>345912</v>
      </c>
      <c r="H1010" s="496">
        <v>120899</v>
      </c>
      <c r="I1010" s="612"/>
      <c r="J1010" s="318"/>
      <c r="K1010" s="463"/>
      <c r="L1010" s="324"/>
      <c r="M1010" s="324"/>
      <c r="N1010" s="324"/>
      <c r="O1010" s="380"/>
      <c r="P1010" s="464"/>
      <c r="Q1010" s="464"/>
      <c r="R1010" s="464"/>
      <c r="S1010" s="418">
        <v>0</v>
      </c>
      <c r="T1010" s="418">
        <v>0</v>
      </c>
      <c r="U1010" s="459"/>
      <c r="V1010" s="459"/>
      <c r="W1010" s="459"/>
      <c r="X1010" s="459"/>
      <c r="Y1010" s="459"/>
      <c r="Z1010" s="460"/>
    </row>
    <row r="1011" spans="2:26">
      <c r="B1011" s="324"/>
      <c r="C1011" s="611"/>
      <c r="D1011" s="484" t="s">
        <v>1067</v>
      </c>
      <c r="E1011" s="324" t="s">
        <v>989</v>
      </c>
      <c r="F1011" s="459">
        <v>464</v>
      </c>
      <c r="G1011" s="496">
        <v>1083800</v>
      </c>
      <c r="H1011" s="496">
        <v>470667</v>
      </c>
      <c r="I1011" s="612"/>
      <c r="J1011" s="318"/>
      <c r="K1011" s="463"/>
      <c r="L1011" s="324"/>
      <c r="M1011" s="324"/>
      <c r="N1011" s="324"/>
      <c r="O1011" s="380"/>
      <c r="P1011" s="464"/>
      <c r="Q1011" s="464"/>
      <c r="R1011" s="464"/>
      <c r="S1011" s="418">
        <v>0</v>
      </c>
      <c r="T1011" s="418">
        <v>0</v>
      </c>
      <c r="U1011" s="459"/>
      <c r="V1011" s="459"/>
      <c r="W1011" s="459"/>
      <c r="X1011" s="459"/>
      <c r="Y1011" s="459"/>
      <c r="Z1011" s="460"/>
    </row>
    <row r="1012" spans="2:26">
      <c r="B1012" s="324"/>
      <c r="C1012" s="611"/>
      <c r="D1012" s="484" t="s">
        <v>1067</v>
      </c>
      <c r="E1012" s="324" t="s">
        <v>989</v>
      </c>
      <c r="F1012" s="459">
        <v>464</v>
      </c>
      <c r="G1012" s="496">
        <v>112</v>
      </c>
      <c r="H1012" s="496">
        <v>49</v>
      </c>
      <c r="I1012" s="612"/>
      <c r="J1012" s="318"/>
      <c r="K1012" s="463"/>
      <c r="L1012" s="324"/>
      <c r="M1012" s="324"/>
      <c r="N1012" s="324"/>
      <c r="O1012" s="380"/>
      <c r="P1012" s="464"/>
      <c r="Q1012" s="464"/>
      <c r="R1012" s="464"/>
      <c r="S1012" s="418">
        <v>0</v>
      </c>
      <c r="T1012" s="418">
        <v>0</v>
      </c>
      <c r="U1012" s="459"/>
      <c r="V1012" s="459"/>
      <c r="W1012" s="459"/>
      <c r="X1012" s="459"/>
      <c r="Y1012" s="459"/>
      <c r="Z1012" s="460"/>
    </row>
    <row r="1013" spans="2:26">
      <c r="B1013" s="324"/>
      <c r="C1013" s="611"/>
      <c r="D1013" s="484" t="s">
        <v>1068</v>
      </c>
      <c r="E1013" s="324" t="s">
        <v>989</v>
      </c>
      <c r="F1013" s="459">
        <v>448</v>
      </c>
      <c r="G1013" s="496">
        <v>24119</v>
      </c>
      <c r="H1013" s="496"/>
      <c r="I1013" s="612"/>
      <c r="J1013" s="318"/>
      <c r="K1013" s="463"/>
      <c r="L1013" s="324"/>
      <c r="M1013" s="324"/>
      <c r="N1013" s="324"/>
      <c r="O1013" s="380"/>
      <c r="P1013" s="464"/>
      <c r="Q1013" s="464"/>
      <c r="R1013" s="464"/>
      <c r="S1013" s="418">
        <v>0</v>
      </c>
      <c r="T1013" s="418">
        <v>0</v>
      </c>
      <c r="U1013" s="459"/>
      <c r="V1013" s="459"/>
      <c r="W1013" s="459"/>
      <c r="X1013" s="459"/>
      <c r="Y1013" s="459"/>
      <c r="Z1013" s="460"/>
    </row>
    <row r="1014" spans="2:26">
      <c r="B1014" s="324"/>
      <c r="C1014" s="611"/>
      <c r="D1014" s="484" t="s">
        <v>1069</v>
      </c>
      <c r="E1014" s="324" t="s">
        <v>989</v>
      </c>
      <c r="F1014" s="326">
        <v>291</v>
      </c>
      <c r="G1014" s="496">
        <v>457299</v>
      </c>
      <c r="H1014" s="496">
        <v>490753</v>
      </c>
      <c r="I1014" s="612"/>
      <c r="J1014" s="324"/>
      <c r="K1014" s="463"/>
      <c r="L1014" s="324"/>
      <c r="M1014" s="324"/>
      <c r="N1014" s="324"/>
      <c r="O1014" s="380"/>
      <c r="P1014" s="324"/>
      <c r="Q1014" s="324"/>
      <c r="R1014" s="324"/>
      <c r="S1014" s="418">
        <v>0</v>
      </c>
      <c r="T1014" s="418">
        <v>0</v>
      </c>
      <c r="U1014" s="459"/>
      <c r="V1014" s="459"/>
      <c r="W1014" s="459"/>
      <c r="X1014" s="459"/>
      <c r="Y1014" s="459"/>
      <c r="Z1014" s="460"/>
    </row>
    <row r="1015" spans="2:26">
      <c r="B1015" s="324"/>
      <c r="C1015" s="611"/>
      <c r="D1015" s="484" t="s">
        <v>1069</v>
      </c>
      <c r="E1015" s="324" t="s">
        <v>989</v>
      </c>
      <c r="F1015" s="326">
        <v>291</v>
      </c>
      <c r="G1015" s="496">
        <v>1365728</v>
      </c>
      <c r="H1015" s="496">
        <v>1465642</v>
      </c>
      <c r="I1015" s="612"/>
      <c r="J1015" s="318"/>
      <c r="K1015" s="463"/>
      <c r="L1015" s="324"/>
      <c r="M1015" s="324"/>
      <c r="N1015" s="324"/>
      <c r="O1015" s="380"/>
      <c r="P1015" s="464"/>
      <c r="Q1015" s="464"/>
      <c r="R1015" s="464"/>
      <c r="S1015" s="418">
        <v>0</v>
      </c>
      <c r="T1015" s="418">
        <v>0</v>
      </c>
      <c r="U1015" s="459"/>
      <c r="V1015" s="459"/>
      <c r="W1015" s="459"/>
      <c r="X1015" s="459"/>
      <c r="Y1015" s="459"/>
      <c r="Z1015" s="460"/>
    </row>
    <row r="1016" spans="2:26">
      <c r="B1016" s="324"/>
      <c r="C1016" s="611"/>
      <c r="D1016" s="484" t="s">
        <v>1069</v>
      </c>
      <c r="E1016" s="324" t="s">
        <v>989</v>
      </c>
      <c r="F1016" s="459">
        <v>489</v>
      </c>
      <c r="G1016" s="496">
        <v>440341</v>
      </c>
      <c r="H1016" s="496">
        <v>402320</v>
      </c>
      <c r="I1016" s="612"/>
      <c r="J1016" s="318"/>
      <c r="K1016" s="463"/>
      <c r="L1016" s="324"/>
      <c r="M1016" s="324"/>
      <c r="N1016" s="324"/>
      <c r="O1016" s="380"/>
      <c r="P1016" s="464"/>
      <c r="Q1016" s="464"/>
      <c r="R1016" s="464"/>
      <c r="S1016" s="418">
        <v>0</v>
      </c>
      <c r="T1016" s="418">
        <v>0</v>
      </c>
      <c r="U1016" s="459"/>
      <c r="V1016" s="459"/>
      <c r="W1016" s="459"/>
      <c r="X1016" s="459"/>
      <c r="Y1016" s="459"/>
      <c r="Z1016" s="460"/>
    </row>
    <row r="1017" spans="2:26">
      <c r="B1017" s="324"/>
      <c r="C1017" s="611"/>
      <c r="D1017" s="484" t="s">
        <v>1069</v>
      </c>
      <c r="E1017" s="324" t="s">
        <v>989</v>
      </c>
      <c r="F1017" s="459">
        <v>489</v>
      </c>
      <c r="G1017" s="496">
        <v>67</v>
      </c>
      <c r="H1017" s="496">
        <v>73</v>
      </c>
      <c r="I1017" s="612"/>
      <c r="J1017" s="318"/>
      <c r="K1017" s="463"/>
      <c r="L1017" s="324"/>
      <c r="M1017" s="324"/>
      <c r="N1017" s="324"/>
      <c r="O1017" s="380"/>
      <c r="P1017" s="464"/>
      <c r="Q1017" s="464"/>
      <c r="R1017" s="464"/>
      <c r="S1017" s="418">
        <v>0</v>
      </c>
      <c r="T1017" s="418">
        <v>0</v>
      </c>
      <c r="U1017" s="459"/>
      <c r="V1017" s="459"/>
      <c r="W1017" s="459"/>
      <c r="X1017" s="459"/>
      <c r="Y1017" s="459"/>
      <c r="Z1017" s="460"/>
    </row>
    <row r="1018" spans="2:26">
      <c r="B1018" s="324"/>
      <c r="C1018" s="611"/>
      <c r="D1018" s="484" t="s">
        <v>399</v>
      </c>
      <c r="E1018" s="324" t="s">
        <v>142</v>
      </c>
      <c r="F1018" s="459">
        <v>563</v>
      </c>
      <c r="G1018" s="496"/>
      <c r="H1018" s="496">
        <v>722598</v>
      </c>
      <c r="I1018" s="612"/>
      <c r="J1018" s="318"/>
      <c r="K1018" s="463"/>
      <c r="L1018" s="324"/>
      <c r="M1018" s="324"/>
      <c r="N1018" s="324"/>
      <c r="O1018" s="380"/>
      <c r="P1018" s="464"/>
      <c r="Q1018" s="464"/>
      <c r="R1018" s="464"/>
      <c r="S1018" s="418">
        <v>0</v>
      </c>
      <c r="T1018" s="418">
        <v>0</v>
      </c>
      <c r="U1018" s="459"/>
      <c r="V1018" s="459"/>
      <c r="W1018" s="459"/>
      <c r="X1018" s="459"/>
      <c r="Y1018" s="459"/>
      <c r="Z1018" s="385"/>
    </row>
    <row r="1019" spans="2:26">
      <c r="B1019" s="324"/>
      <c r="C1019" s="611"/>
      <c r="D1019" s="484" t="s">
        <v>399</v>
      </c>
      <c r="E1019" s="324" t="s">
        <v>134</v>
      </c>
      <c r="F1019" s="459">
        <v>564</v>
      </c>
      <c r="G1019" s="496"/>
      <c r="H1019" s="496">
        <v>2186295</v>
      </c>
      <c r="I1019" s="612"/>
      <c r="J1019" s="324"/>
      <c r="K1019" s="463"/>
      <c r="L1019" s="324"/>
      <c r="M1019" s="324"/>
      <c r="N1019" s="324"/>
      <c r="O1019" s="380"/>
      <c r="P1019" s="324"/>
      <c r="Q1019" s="324"/>
      <c r="R1019" s="324"/>
      <c r="S1019" s="418">
        <v>0</v>
      </c>
      <c r="T1019" s="418">
        <v>0</v>
      </c>
      <c r="U1019" s="459"/>
      <c r="V1019" s="459"/>
      <c r="W1019" s="459"/>
      <c r="X1019" s="459"/>
      <c r="Y1019" s="459"/>
      <c r="Z1019" s="460"/>
    </row>
    <row r="1020" spans="2:26">
      <c r="B1020" s="324"/>
      <c r="C1020" s="611"/>
      <c r="D1020" s="484" t="s">
        <v>1077</v>
      </c>
      <c r="E1020" s="324" t="s">
        <v>142</v>
      </c>
      <c r="F1020" s="459">
        <v>521</v>
      </c>
      <c r="G1020" s="496">
        <v>4021250</v>
      </c>
      <c r="H1020" s="496">
        <v>1106905</v>
      </c>
      <c r="I1020" s="612"/>
      <c r="J1020" s="318"/>
      <c r="K1020" s="463"/>
      <c r="L1020" s="324"/>
      <c r="M1020" s="324"/>
      <c r="N1020" s="324"/>
      <c r="O1020" s="380"/>
      <c r="P1020" s="464"/>
      <c r="Q1020" s="464"/>
      <c r="R1020" s="464"/>
      <c r="S1020" s="418">
        <v>0</v>
      </c>
      <c r="T1020" s="418">
        <v>0</v>
      </c>
      <c r="U1020" s="459"/>
      <c r="V1020" s="459"/>
      <c r="W1020" s="459"/>
      <c r="X1020" s="459"/>
      <c r="Y1020" s="459"/>
      <c r="Z1020" s="460"/>
    </row>
    <row r="1021" spans="2:26">
      <c r="B1021" s="324"/>
      <c r="C1021" s="611"/>
      <c r="D1021" s="484" t="s">
        <v>439</v>
      </c>
      <c r="E1021" s="324" t="s">
        <v>134</v>
      </c>
      <c r="F1021" s="459">
        <v>589</v>
      </c>
      <c r="G1021" s="496"/>
      <c r="H1021" s="496">
        <v>883808</v>
      </c>
      <c r="I1021" s="612"/>
      <c r="J1021" s="318"/>
      <c r="K1021" s="463"/>
      <c r="L1021" s="324"/>
      <c r="M1021" s="324"/>
      <c r="N1021" s="324"/>
      <c r="O1021" s="380"/>
      <c r="P1021" s="464"/>
      <c r="Q1021" s="464"/>
      <c r="R1021" s="464"/>
      <c r="S1021" s="418">
        <v>0</v>
      </c>
      <c r="T1021" s="418">
        <v>0</v>
      </c>
      <c r="U1021" s="459"/>
      <c r="V1021" s="459"/>
      <c r="W1021" s="459"/>
      <c r="X1021" s="459"/>
      <c r="Y1021" s="459"/>
      <c r="Z1021" s="460"/>
    </row>
    <row r="1022" spans="2:26">
      <c r="B1022" s="324"/>
      <c r="C1022" s="611"/>
      <c r="D1022" s="484" t="s">
        <v>447</v>
      </c>
      <c r="E1022" s="324" t="s">
        <v>134</v>
      </c>
      <c r="F1022" s="459">
        <v>598</v>
      </c>
      <c r="G1022" s="496"/>
      <c r="H1022" s="496">
        <v>1439035</v>
      </c>
      <c r="I1022" s="612"/>
      <c r="J1022" s="318"/>
      <c r="K1022" s="463"/>
      <c r="L1022" s="324"/>
      <c r="M1022" s="324"/>
      <c r="N1022" s="324"/>
      <c r="O1022" s="380"/>
      <c r="P1022" s="464"/>
      <c r="Q1022" s="464"/>
      <c r="R1022" s="464"/>
      <c r="S1022" s="418">
        <v>0</v>
      </c>
      <c r="T1022" s="418">
        <v>0</v>
      </c>
      <c r="U1022" s="459"/>
      <c r="V1022" s="459"/>
      <c r="W1022" s="459"/>
      <c r="X1022" s="459"/>
      <c r="Y1022" s="459"/>
      <c r="Z1022" s="460"/>
    </row>
    <row r="1023" spans="2:26">
      <c r="B1023" s="324"/>
      <c r="C1023" s="611"/>
      <c r="D1023" s="484" t="s">
        <v>447</v>
      </c>
      <c r="E1023" s="324" t="s">
        <v>134</v>
      </c>
      <c r="F1023" s="459">
        <v>598</v>
      </c>
      <c r="G1023" s="496"/>
      <c r="H1023" s="496">
        <v>944328</v>
      </c>
      <c r="I1023" s="612"/>
      <c r="J1023" s="318"/>
      <c r="K1023" s="463"/>
      <c r="L1023" s="324"/>
      <c r="M1023" s="324"/>
      <c r="N1023" s="324"/>
      <c r="O1023" s="380"/>
      <c r="P1023" s="464"/>
      <c r="Q1023" s="464"/>
      <c r="R1023" s="464"/>
      <c r="S1023" s="418">
        <v>0</v>
      </c>
      <c r="T1023" s="418">
        <v>0</v>
      </c>
      <c r="U1023" s="459"/>
      <c r="V1023" s="459"/>
      <c r="W1023" s="459"/>
      <c r="X1023" s="459"/>
      <c r="Y1023" s="459"/>
      <c r="Z1023" s="460"/>
    </row>
    <row r="1024" spans="2:26">
      <c r="B1024" s="324"/>
      <c r="C1024" s="611"/>
      <c r="D1024" s="484" t="s">
        <v>447</v>
      </c>
      <c r="E1024" s="324" t="s">
        <v>134</v>
      </c>
      <c r="F1024" s="459">
        <v>599</v>
      </c>
      <c r="G1024" s="496"/>
      <c r="H1024" s="496">
        <v>1606665</v>
      </c>
      <c r="I1024" s="612"/>
      <c r="J1024" s="324"/>
      <c r="K1024" s="324"/>
      <c r="L1024" s="324"/>
      <c r="M1024" s="324"/>
      <c r="N1024" s="324"/>
      <c r="O1024" s="324"/>
      <c r="P1024" s="324"/>
      <c r="Q1024" s="324"/>
      <c r="R1024" s="324"/>
      <c r="S1024" s="418">
        <v>0</v>
      </c>
      <c r="T1024" s="418">
        <v>0</v>
      </c>
      <c r="U1024" s="459"/>
      <c r="V1024" s="459"/>
      <c r="W1024" s="459"/>
      <c r="X1024" s="459"/>
      <c r="Y1024" s="459"/>
      <c r="Z1024" s="460"/>
    </row>
    <row r="1025" spans="2:26">
      <c r="B1025" s="324"/>
      <c r="C1025" s="611"/>
      <c r="D1025" s="484" t="s">
        <v>1083</v>
      </c>
      <c r="E1025" s="324" t="s">
        <v>134</v>
      </c>
      <c r="F1025" s="459">
        <v>415</v>
      </c>
      <c r="G1025" s="496">
        <v>423359</v>
      </c>
      <c r="H1025" s="496">
        <v>210377</v>
      </c>
      <c r="I1025" s="612"/>
      <c r="J1025" s="318"/>
      <c r="K1025" s="463"/>
      <c r="L1025" s="324"/>
      <c r="M1025" s="324"/>
      <c r="N1025" s="324"/>
      <c r="O1025" s="380"/>
      <c r="P1025" s="464"/>
      <c r="Q1025" s="464"/>
      <c r="R1025" s="464"/>
      <c r="S1025" s="418">
        <v>0</v>
      </c>
      <c r="T1025" s="418">
        <v>0</v>
      </c>
      <c r="U1025" s="459"/>
      <c r="V1025" s="459"/>
      <c r="W1025" s="459"/>
      <c r="X1025" s="459"/>
      <c r="Y1025" s="459"/>
      <c r="Z1025" s="460"/>
    </row>
    <row r="1026" spans="2:26">
      <c r="B1026" s="324"/>
      <c r="C1026" s="611"/>
      <c r="D1026" s="434" t="s">
        <v>581</v>
      </c>
      <c r="E1026" s="364"/>
      <c r="F1026" s="364"/>
      <c r="G1026" s="364">
        <f>SUM(G977:G1025)</f>
        <v>39545259</v>
      </c>
      <c r="H1026" s="364">
        <f>SUM(H977:H1025)</f>
        <v>58894565.630999997</v>
      </c>
      <c r="I1026" s="366">
        <f>SUM(I977:I1025)</f>
        <v>0</v>
      </c>
      <c r="J1026" s="318"/>
      <c r="K1026" s="463"/>
      <c r="L1026" s="324"/>
      <c r="M1026" s="324"/>
      <c r="N1026" s="324"/>
      <c r="O1026" s="380"/>
      <c r="P1026" s="464"/>
      <c r="Q1026" s="464"/>
      <c r="R1026" s="464"/>
      <c r="S1026" s="418">
        <v>0</v>
      </c>
      <c r="T1026" s="418">
        <v>0</v>
      </c>
      <c r="U1026" s="459"/>
      <c r="V1026" s="459"/>
      <c r="W1026" s="459"/>
      <c r="X1026" s="459"/>
      <c r="Y1026" s="459"/>
      <c r="Z1026" s="460"/>
    </row>
    <row r="1027" spans="2:26">
      <c r="B1027" s="324"/>
      <c r="C1027" s="461"/>
      <c r="D1027" s="318"/>
      <c r="E1027" s="318"/>
      <c r="F1027" s="318"/>
      <c r="G1027" s="318"/>
      <c r="H1027" s="318"/>
      <c r="I1027" s="380"/>
      <c r="J1027" s="318"/>
      <c r="K1027" s="463"/>
      <c r="L1027" s="324"/>
      <c r="M1027" s="324"/>
      <c r="N1027" s="324"/>
      <c r="O1027" s="380"/>
      <c r="P1027" s="464"/>
      <c r="Q1027" s="464"/>
      <c r="R1027" s="464"/>
      <c r="S1027" s="418">
        <v>0</v>
      </c>
      <c r="T1027" s="418">
        <v>0</v>
      </c>
      <c r="U1027" s="459"/>
      <c r="V1027" s="459"/>
      <c r="W1027" s="459"/>
      <c r="X1027" s="459"/>
      <c r="Y1027" s="459"/>
      <c r="Z1027" s="460"/>
    </row>
    <row r="1028" spans="2:26">
      <c r="B1028" s="324"/>
      <c r="C1028" s="461"/>
      <c r="D1028" s="318"/>
      <c r="E1028" s="318"/>
      <c r="F1028" s="318"/>
      <c r="G1028" s="318"/>
      <c r="H1028" s="318"/>
      <c r="I1028" s="380"/>
      <c r="J1028" s="318"/>
      <c r="K1028" s="463"/>
      <c r="L1028" s="324"/>
      <c r="M1028" s="324"/>
      <c r="N1028" s="324"/>
      <c r="O1028" s="380"/>
      <c r="P1028" s="464"/>
      <c r="Q1028" s="464"/>
      <c r="R1028" s="464"/>
      <c r="S1028" s="418">
        <v>0</v>
      </c>
      <c r="T1028" s="418">
        <v>0</v>
      </c>
      <c r="U1028" s="459"/>
      <c r="V1028" s="459"/>
      <c r="W1028" s="459"/>
      <c r="X1028" s="459"/>
      <c r="Y1028" s="459"/>
      <c r="Z1028" s="460"/>
    </row>
    <row r="1029" spans="2:26">
      <c r="B1029" s="324"/>
      <c r="C1029" s="461"/>
      <c r="D1029" s="318"/>
      <c r="E1029" s="318"/>
      <c r="F1029" s="318"/>
      <c r="G1029" s="318"/>
      <c r="H1029" s="324"/>
      <c r="I1029" s="462"/>
      <c r="J1029" s="324"/>
      <c r="K1029" s="463"/>
      <c r="L1029" s="324"/>
      <c r="M1029" s="324"/>
      <c r="N1029" s="324"/>
      <c r="O1029" s="380"/>
      <c r="P1029" s="324"/>
      <c r="Q1029" s="324"/>
      <c r="R1029" s="324"/>
      <c r="S1029" s="418">
        <v>0</v>
      </c>
      <c r="T1029" s="418">
        <v>0</v>
      </c>
      <c r="U1029" s="459"/>
      <c r="V1029" s="459"/>
      <c r="W1029" s="459"/>
      <c r="X1029" s="459"/>
      <c r="Y1029" s="459"/>
      <c r="Z1029" s="460"/>
    </row>
    <row r="1030" spans="2:26">
      <c r="B1030" s="324"/>
      <c r="C1030" s="461"/>
      <c r="D1030" s="324"/>
      <c r="E1030" s="324"/>
      <c r="F1030" s="324"/>
      <c r="G1030" s="324"/>
      <c r="H1030" s="318"/>
      <c r="I1030" s="380"/>
      <c r="J1030" s="318"/>
      <c r="K1030" s="463"/>
      <c r="L1030" s="324"/>
      <c r="M1030" s="324"/>
      <c r="N1030" s="324"/>
      <c r="O1030" s="380"/>
      <c r="P1030" s="464"/>
      <c r="Q1030" s="464"/>
      <c r="R1030" s="464"/>
      <c r="S1030" s="418">
        <v>0</v>
      </c>
      <c r="T1030" s="418">
        <v>0</v>
      </c>
      <c r="U1030" s="459"/>
      <c r="V1030" s="459"/>
      <c r="W1030" s="459"/>
      <c r="X1030" s="459"/>
      <c r="Y1030" s="459"/>
      <c r="Z1030" s="460"/>
    </row>
    <row r="1031" spans="2:26">
      <c r="B1031" s="324"/>
      <c r="C1031" s="461"/>
      <c r="D1031" s="318"/>
      <c r="E1031" s="318"/>
      <c r="F1031" s="318"/>
      <c r="G1031" s="318"/>
      <c r="H1031" s="318"/>
      <c r="I1031" s="380"/>
      <c r="J1031" s="318"/>
      <c r="K1031" s="463"/>
      <c r="L1031" s="324"/>
      <c r="M1031" s="324"/>
      <c r="N1031" s="324"/>
      <c r="O1031" s="380"/>
      <c r="P1031" s="464"/>
      <c r="Q1031" s="464"/>
      <c r="R1031" s="464"/>
      <c r="S1031" s="418">
        <v>0</v>
      </c>
      <c r="T1031" s="418">
        <v>0</v>
      </c>
      <c r="U1031" s="459"/>
      <c r="V1031" s="459"/>
      <c r="W1031" s="459"/>
      <c r="X1031" s="459"/>
      <c r="Y1031" s="459"/>
      <c r="Z1031" s="460"/>
    </row>
    <row r="1032" spans="2:26">
      <c r="B1032" s="324"/>
      <c r="C1032" s="461"/>
      <c r="D1032" s="318"/>
      <c r="E1032" s="318"/>
      <c r="F1032" s="318"/>
      <c r="G1032" s="318"/>
      <c r="H1032" s="318"/>
      <c r="I1032" s="380"/>
      <c r="J1032" s="318"/>
      <c r="K1032" s="463"/>
      <c r="L1032" s="324"/>
      <c r="M1032" s="324"/>
      <c r="N1032" s="324"/>
      <c r="O1032" s="380"/>
      <c r="P1032" s="464"/>
      <c r="Q1032" s="464"/>
      <c r="R1032" s="464"/>
      <c r="S1032" s="418">
        <v>0</v>
      </c>
      <c r="T1032" s="418">
        <v>0</v>
      </c>
      <c r="U1032" s="459"/>
      <c r="V1032" s="459"/>
      <c r="W1032" s="459"/>
      <c r="X1032" s="459"/>
      <c r="Y1032" s="459"/>
      <c r="Z1032" s="460"/>
    </row>
    <row r="1033" spans="2:26">
      <c r="B1033" s="324"/>
      <c r="C1033" s="461"/>
      <c r="D1033" s="318"/>
      <c r="E1033" s="318"/>
      <c r="F1033" s="318"/>
      <c r="G1033" s="318"/>
      <c r="H1033" s="318"/>
      <c r="I1033" s="380"/>
      <c r="J1033" s="318"/>
      <c r="K1033" s="463"/>
      <c r="L1033" s="324"/>
      <c r="M1033" s="324"/>
      <c r="N1033" s="324"/>
      <c r="O1033" s="380"/>
      <c r="P1033" s="464"/>
      <c r="Q1033" s="464"/>
      <c r="R1033" s="464"/>
      <c r="S1033" s="418">
        <v>0</v>
      </c>
      <c r="T1033" s="418">
        <v>0</v>
      </c>
      <c r="U1033" s="459"/>
      <c r="V1033" s="459"/>
      <c r="W1033" s="459"/>
      <c r="X1033" s="459"/>
      <c r="Y1033" s="459"/>
      <c r="Z1033" s="460"/>
    </row>
    <row r="1034" spans="2:26">
      <c r="B1034" s="324"/>
      <c r="C1034" s="461"/>
      <c r="D1034" s="318"/>
      <c r="E1034" s="318"/>
      <c r="F1034" s="318"/>
      <c r="G1034" s="318"/>
      <c r="H1034" s="324"/>
      <c r="I1034" s="462"/>
      <c r="J1034" s="324"/>
      <c r="K1034" s="463"/>
      <c r="L1034" s="324"/>
      <c r="M1034" s="324"/>
      <c r="N1034" s="324"/>
      <c r="O1034" s="324"/>
      <c r="P1034" s="324"/>
      <c r="Q1034" s="324"/>
      <c r="R1034" s="464"/>
      <c r="S1034" s="418">
        <v>0</v>
      </c>
      <c r="T1034" s="418">
        <v>0</v>
      </c>
      <c r="U1034" s="459"/>
      <c r="V1034" s="459"/>
      <c r="W1034" s="459"/>
      <c r="X1034" s="459"/>
      <c r="Y1034" s="459"/>
      <c r="Z1034" s="460"/>
    </row>
    <row r="1035" spans="2:26">
      <c r="B1035" s="324"/>
      <c r="C1035" s="461"/>
      <c r="D1035" s="324"/>
      <c r="E1035" s="324"/>
      <c r="F1035" s="324"/>
      <c r="G1035" s="324"/>
      <c r="H1035" s="318"/>
      <c r="I1035" s="380"/>
      <c r="J1035" s="318"/>
      <c r="K1035" s="463"/>
      <c r="L1035" s="324"/>
      <c r="M1035" s="324"/>
      <c r="N1035" s="324"/>
      <c r="O1035" s="380"/>
      <c r="P1035" s="464"/>
      <c r="Q1035" s="464"/>
      <c r="R1035" s="324"/>
      <c r="S1035" s="418">
        <v>0</v>
      </c>
      <c r="T1035" s="418">
        <v>0</v>
      </c>
      <c r="U1035" s="459"/>
      <c r="V1035" s="459"/>
      <c r="W1035" s="459"/>
      <c r="X1035" s="459"/>
      <c r="Y1035" s="459"/>
      <c r="Z1035" s="460"/>
    </row>
    <row r="1036" spans="2:26">
      <c r="B1036" s="324"/>
      <c r="C1036" s="461"/>
      <c r="D1036" s="318"/>
      <c r="E1036" s="318"/>
      <c r="F1036" s="318"/>
      <c r="G1036" s="318"/>
      <c r="H1036" s="318"/>
      <c r="I1036" s="380"/>
      <c r="J1036" s="318"/>
      <c r="K1036" s="463"/>
      <c r="L1036" s="324"/>
      <c r="M1036" s="324"/>
      <c r="N1036" s="324"/>
      <c r="O1036" s="380"/>
      <c r="P1036" s="464"/>
      <c r="Q1036" s="464"/>
      <c r="R1036" s="464"/>
      <c r="S1036" s="418">
        <v>0</v>
      </c>
      <c r="T1036" s="418">
        <v>0</v>
      </c>
      <c r="U1036" s="459"/>
      <c r="V1036" s="459"/>
      <c r="W1036" s="459"/>
      <c r="X1036" s="459"/>
      <c r="Y1036" s="459"/>
      <c r="Z1036" s="460"/>
    </row>
    <row r="1037" spans="2:26">
      <c r="B1037" s="324"/>
      <c r="C1037" s="461"/>
      <c r="D1037" s="318"/>
      <c r="E1037" s="318"/>
      <c r="F1037" s="318"/>
      <c r="G1037" s="318"/>
      <c r="H1037" s="318"/>
      <c r="I1037" s="380"/>
      <c r="J1037" s="318"/>
      <c r="K1037" s="463"/>
      <c r="L1037" s="324"/>
      <c r="M1037" s="324"/>
      <c r="N1037" s="324"/>
      <c r="O1037" s="380"/>
      <c r="P1037" s="464"/>
      <c r="Q1037" s="464"/>
      <c r="R1037" s="464"/>
      <c r="S1037" s="418">
        <v>0</v>
      </c>
      <c r="T1037" s="418">
        <v>0</v>
      </c>
      <c r="U1037" s="459"/>
      <c r="V1037" s="459"/>
      <c r="W1037" s="459"/>
      <c r="X1037" s="459"/>
      <c r="Y1037" s="459"/>
      <c r="Z1037" s="460"/>
    </row>
    <row r="1038" spans="2:26">
      <c r="B1038" s="324"/>
      <c r="C1038" s="461"/>
      <c r="D1038" s="318"/>
      <c r="E1038" s="318"/>
      <c r="F1038" s="318"/>
      <c r="G1038" s="318"/>
      <c r="H1038" s="318"/>
      <c r="I1038" s="380"/>
      <c r="J1038" s="318"/>
      <c r="K1038" s="463"/>
      <c r="L1038" s="324"/>
      <c r="M1038" s="324"/>
      <c r="N1038" s="324"/>
      <c r="O1038" s="380"/>
      <c r="P1038" s="464"/>
      <c r="Q1038" s="464"/>
      <c r="R1038" s="464"/>
      <c r="S1038" s="418">
        <v>0</v>
      </c>
      <c r="T1038" s="418">
        <v>0</v>
      </c>
      <c r="U1038" s="459"/>
      <c r="V1038" s="459"/>
      <c r="W1038" s="459"/>
      <c r="X1038" s="459"/>
      <c r="Y1038" s="459"/>
      <c r="Z1038" s="460"/>
    </row>
    <row r="1039" spans="2:26">
      <c r="B1039" s="324"/>
      <c r="C1039" s="461"/>
      <c r="D1039" s="318"/>
      <c r="E1039" s="318"/>
      <c r="F1039" s="318"/>
      <c r="G1039" s="318"/>
      <c r="H1039" s="318"/>
      <c r="I1039" s="380"/>
      <c r="J1039" s="318"/>
      <c r="K1039" s="463"/>
      <c r="L1039" s="324"/>
      <c r="M1039" s="324"/>
      <c r="N1039" s="324"/>
      <c r="O1039" s="380"/>
      <c r="P1039" s="464"/>
      <c r="Q1039" s="464"/>
      <c r="R1039" s="464"/>
      <c r="S1039" s="418">
        <v>0</v>
      </c>
      <c r="T1039" s="418">
        <v>0</v>
      </c>
      <c r="U1039" s="459"/>
      <c r="V1039" s="459"/>
      <c r="W1039" s="459"/>
      <c r="X1039" s="459"/>
      <c r="Y1039" s="459"/>
      <c r="Z1039" s="460"/>
    </row>
    <row r="1040" spans="2:26">
      <c r="B1040" s="324"/>
      <c r="C1040" s="461"/>
      <c r="D1040" s="318"/>
      <c r="E1040" s="318"/>
      <c r="F1040" s="318"/>
      <c r="G1040" s="318"/>
      <c r="H1040" s="324"/>
      <c r="I1040" s="462"/>
      <c r="J1040" s="324"/>
      <c r="K1040" s="463"/>
      <c r="L1040" s="324"/>
      <c r="M1040" s="324"/>
      <c r="N1040" s="324"/>
      <c r="O1040" s="324"/>
      <c r="P1040" s="324"/>
      <c r="Q1040" s="324"/>
      <c r="R1040" s="464"/>
      <c r="S1040" s="418">
        <v>0</v>
      </c>
      <c r="T1040" s="418">
        <v>0</v>
      </c>
      <c r="U1040" s="459"/>
      <c r="V1040" s="459"/>
      <c r="W1040" s="459"/>
      <c r="X1040" s="459"/>
      <c r="Y1040" s="459"/>
      <c r="Z1040" s="460"/>
    </row>
    <row r="1041" spans="2:26">
      <c r="B1041" s="324"/>
      <c r="C1041" s="461"/>
      <c r="D1041" s="324"/>
      <c r="E1041" s="324"/>
      <c r="F1041" s="324"/>
      <c r="G1041" s="324"/>
      <c r="H1041" s="318"/>
      <c r="I1041" s="380"/>
      <c r="J1041" s="318"/>
      <c r="K1041" s="463"/>
      <c r="L1041" s="324"/>
      <c r="M1041" s="324"/>
      <c r="N1041" s="324"/>
      <c r="O1041" s="380"/>
      <c r="P1041" s="464"/>
      <c r="Q1041" s="464"/>
      <c r="R1041" s="324"/>
      <c r="S1041" s="418">
        <v>0</v>
      </c>
      <c r="T1041" s="418">
        <v>0</v>
      </c>
      <c r="U1041" s="459"/>
      <c r="V1041" s="459"/>
      <c r="W1041" s="459"/>
      <c r="X1041" s="459"/>
      <c r="Y1041" s="459"/>
      <c r="Z1041" s="460"/>
    </row>
    <row r="1042" spans="2:26">
      <c r="B1042" s="324"/>
      <c r="C1042" s="461"/>
      <c r="D1042" s="318"/>
      <c r="E1042" s="318"/>
      <c r="F1042" s="318"/>
      <c r="G1042" s="318"/>
      <c r="H1042" s="318"/>
      <c r="I1042" s="380"/>
      <c r="J1042" s="318"/>
      <c r="K1042" s="463"/>
      <c r="L1042" s="324"/>
      <c r="M1042" s="324"/>
      <c r="N1042" s="324"/>
      <c r="O1042" s="380"/>
      <c r="P1042" s="464"/>
      <c r="Q1042" s="464"/>
      <c r="R1042" s="464"/>
      <c r="S1042" s="418">
        <v>0</v>
      </c>
      <c r="T1042" s="418">
        <v>0</v>
      </c>
      <c r="U1042" s="459"/>
      <c r="V1042" s="459"/>
      <c r="W1042" s="459"/>
      <c r="X1042" s="459"/>
      <c r="Y1042" s="459"/>
      <c r="Z1042" s="460"/>
    </row>
    <row r="1043" spans="2:26">
      <c r="B1043" s="324"/>
      <c r="C1043" s="461"/>
      <c r="D1043" s="318"/>
      <c r="E1043" s="318"/>
      <c r="F1043" s="318"/>
      <c r="G1043" s="318"/>
      <c r="H1043" s="318"/>
      <c r="I1043" s="380"/>
      <c r="J1043" s="318"/>
      <c r="K1043" s="463"/>
      <c r="L1043" s="324"/>
      <c r="M1043" s="324"/>
      <c r="N1043" s="324"/>
      <c r="O1043" s="380"/>
      <c r="P1043" s="464"/>
      <c r="Q1043" s="464"/>
      <c r="R1043" s="464"/>
      <c r="S1043" s="418">
        <v>0</v>
      </c>
      <c r="T1043" s="418">
        <v>0</v>
      </c>
      <c r="U1043" s="459"/>
      <c r="V1043" s="459"/>
      <c r="W1043" s="459"/>
      <c r="X1043" s="459"/>
      <c r="Y1043" s="459"/>
      <c r="Z1043" s="460"/>
    </row>
    <row r="1044" spans="2:26">
      <c r="B1044" s="324"/>
      <c r="C1044" s="461"/>
      <c r="D1044" s="318"/>
      <c r="E1044" s="318"/>
      <c r="F1044" s="318"/>
      <c r="G1044" s="318"/>
      <c r="H1044" s="318"/>
      <c r="I1044" s="380"/>
      <c r="J1044" s="318"/>
      <c r="K1044" s="463"/>
      <c r="L1044" s="324"/>
      <c r="M1044" s="324"/>
      <c r="N1044" s="324"/>
      <c r="O1044" s="380"/>
      <c r="P1044" s="464"/>
      <c r="Q1044" s="464"/>
      <c r="R1044" s="464"/>
      <c r="S1044" s="418">
        <v>0</v>
      </c>
      <c r="T1044" s="418">
        <v>0</v>
      </c>
      <c r="U1044" s="459"/>
      <c r="V1044" s="459"/>
      <c r="W1044" s="459"/>
      <c r="X1044" s="459"/>
      <c r="Y1044" s="459"/>
      <c r="Z1044" s="460"/>
    </row>
    <row r="1045" spans="2:26">
      <c r="B1045" s="324"/>
      <c r="C1045" s="461"/>
      <c r="D1045" s="318"/>
      <c r="E1045" s="318"/>
      <c r="F1045" s="318"/>
      <c r="G1045" s="318"/>
      <c r="H1045" s="318"/>
      <c r="I1045" s="380"/>
      <c r="J1045" s="318"/>
      <c r="K1045" s="463"/>
      <c r="L1045" s="324"/>
      <c r="M1045" s="324"/>
      <c r="N1045" s="324"/>
      <c r="O1045" s="380"/>
      <c r="P1045" s="464"/>
      <c r="Q1045" s="464"/>
      <c r="R1045" s="464"/>
      <c r="S1045" s="418">
        <v>0</v>
      </c>
      <c r="T1045" s="418">
        <v>0</v>
      </c>
      <c r="U1045" s="459"/>
      <c r="V1045" s="459"/>
      <c r="W1045" s="459"/>
      <c r="X1045" s="459"/>
      <c r="Y1045" s="459"/>
      <c r="Z1045" s="460"/>
    </row>
    <row r="1046" spans="2:26">
      <c r="B1046" s="324"/>
      <c r="C1046" s="461"/>
      <c r="D1046" s="318"/>
      <c r="E1046" s="318"/>
      <c r="F1046" s="318"/>
      <c r="G1046" s="318"/>
      <c r="H1046" s="324"/>
      <c r="I1046" s="462"/>
      <c r="J1046" s="324"/>
      <c r="K1046" s="463"/>
      <c r="L1046" s="324"/>
      <c r="M1046" s="324"/>
      <c r="N1046" s="324"/>
      <c r="O1046" s="380"/>
      <c r="P1046" s="324"/>
      <c r="Q1046" s="324"/>
      <c r="R1046" s="464"/>
      <c r="S1046" s="418">
        <v>0</v>
      </c>
      <c r="T1046" s="418">
        <v>0</v>
      </c>
      <c r="U1046" s="459"/>
      <c r="V1046" s="459"/>
      <c r="W1046" s="459"/>
      <c r="X1046" s="459"/>
      <c r="Y1046" s="459"/>
      <c r="Z1046" s="460"/>
    </row>
    <row r="1047" spans="2:26">
      <c r="B1047" s="324"/>
      <c r="C1047" s="461"/>
      <c r="D1047" s="324"/>
      <c r="E1047" s="324"/>
      <c r="F1047" s="324"/>
      <c r="G1047" s="324"/>
      <c r="H1047" s="318"/>
      <c r="I1047" s="380"/>
      <c r="J1047" s="318"/>
      <c r="K1047" s="463"/>
      <c r="L1047" s="324"/>
      <c r="M1047" s="324"/>
      <c r="N1047" s="324"/>
      <c r="O1047" s="380"/>
      <c r="P1047" s="464"/>
      <c r="Q1047" s="464"/>
      <c r="R1047" s="324"/>
      <c r="S1047" s="418">
        <v>0</v>
      </c>
      <c r="T1047" s="418">
        <v>0</v>
      </c>
      <c r="U1047" s="459"/>
      <c r="V1047" s="459"/>
      <c r="W1047" s="459"/>
      <c r="X1047" s="459"/>
      <c r="Y1047" s="459"/>
      <c r="Z1047" s="460"/>
    </row>
    <row r="1048" spans="2:26">
      <c r="B1048" s="324"/>
      <c r="C1048" s="461"/>
      <c r="D1048" s="318"/>
      <c r="E1048" s="318"/>
      <c r="F1048" s="318"/>
      <c r="G1048" s="318"/>
      <c r="H1048" s="318"/>
      <c r="I1048" s="380"/>
      <c r="J1048" s="318"/>
      <c r="K1048" s="463"/>
      <c r="L1048" s="324"/>
      <c r="M1048" s="324"/>
      <c r="N1048" s="324"/>
      <c r="O1048" s="380"/>
      <c r="P1048" s="464"/>
      <c r="Q1048" s="464"/>
      <c r="R1048" s="464"/>
      <c r="S1048" s="418">
        <v>0</v>
      </c>
      <c r="T1048" s="418">
        <v>0</v>
      </c>
      <c r="U1048" s="459"/>
      <c r="V1048" s="459"/>
      <c r="W1048" s="459"/>
      <c r="X1048" s="459"/>
      <c r="Y1048" s="459"/>
      <c r="Z1048" s="460"/>
    </row>
    <row r="1049" spans="2:26">
      <c r="B1049" s="324"/>
      <c r="C1049" s="461"/>
      <c r="D1049" s="318"/>
      <c r="E1049" s="318"/>
      <c r="F1049" s="318"/>
      <c r="G1049" s="318"/>
      <c r="H1049" s="318"/>
      <c r="I1049" s="380"/>
      <c r="J1049" s="318"/>
      <c r="K1049" s="463"/>
      <c r="L1049" s="324"/>
      <c r="M1049" s="324"/>
      <c r="N1049" s="324"/>
      <c r="O1049" s="380"/>
      <c r="P1049" s="464"/>
      <c r="Q1049" s="464"/>
      <c r="R1049" s="464"/>
      <c r="S1049" s="418">
        <v>0</v>
      </c>
      <c r="T1049" s="418">
        <v>0</v>
      </c>
      <c r="U1049" s="459"/>
      <c r="V1049" s="459"/>
      <c r="W1049" s="459"/>
      <c r="X1049" s="459"/>
      <c r="Y1049" s="459"/>
      <c r="Z1049" s="460"/>
    </row>
    <row r="1050" spans="2:26">
      <c r="B1050" s="324"/>
      <c r="C1050" s="461"/>
      <c r="D1050" s="318"/>
      <c r="E1050" s="318"/>
      <c r="F1050" s="318"/>
      <c r="G1050" s="318"/>
      <c r="H1050" s="318"/>
      <c r="I1050" s="380"/>
      <c r="J1050" s="318"/>
      <c r="K1050" s="463"/>
      <c r="L1050" s="324"/>
      <c r="M1050" s="324"/>
      <c r="N1050" s="324"/>
      <c r="O1050" s="380"/>
      <c r="P1050" s="464"/>
      <c r="Q1050" s="464"/>
      <c r="R1050" s="464"/>
      <c r="S1050" s="418">
        <v>0</v>
      </c>
      <c r="T1050" s="418">
        <v>0</v>
      </c>
      <c r="U1050" s="459"/>
      <c r="V1050" s="459"/>
      <c r="W1050" s="459"/>
      <c r="X1050" s="459"/>
      <c r="Y1050" s="459"/>
      <c r="Z1050" s="460"/>
    </row>
    <row r="1051" spans="2:26">
      <c r="B1051" s="324"/>
      <c r="C1051" s="461"/>
      <c r="D1051" s="318"/>
      <c r="E1051" s="318"/>
      <c r="F1051" s="318"/>
      <c r="G1051" s="318"/>
      <c r="H1051" s="318"/>
      <c r="I1051" s="380"/>
      <c r="J1051" s="318"/>
      <c r="K1051" s="463"/>
      <c r="L1051" s="324"/>
      <c r="M1051" s="324"/>
      <c r="N1051" s="324"/>
      <c r="O1051" s="380"/>
      <c r="P1051" s="464"/>
      <c r="Q1051" s="464"/>
      <c r="R1051" s="464"/>
      <c r="S1051" s="418">
        <v>0</v>
      </c>
      <c r="T1051" s="418">
        <v>0</v>
      </c>
      <c r="U1051" s="459"/>
      <c r="V1051" s="459"/>
      <c r="W1051" s="459"/>
      <c r="X1051" s="459"/>
      <c r="Y1051" s="459"/>
      <c r="Z1051" s="460"/>
    </row>
    <row r="1052" spans="2:26">
      <c r="B1052" s="324"/>
      <c r="C1052" s="461"/>
      <c r="D1052" s="318"/>
      <c r="E1052" s="318"/>
      <c r="F1052" s="318"/>
      <c r="G1052" s="318"/>
      <c r="H1052" s="324"/>
      <c r="I1052" s="380"/>
      <c r="J1052" s="324"/>
      <c r="K1052" s="463"/>
      <c r="L1052" s="324"/>
      <c r="M1052" s="324"/>
      <c r="N1052" s="324"/>
      <c r="O1052" s="380"/>
      <c r="P1052" s="324"/>
      <c r="Q1052" s="324"/>
      <c r="R1052" s="464"/>
      <c r="S1052" s="418">
        <v>0</v>
      </c>
      <c r="T1052" s="418">
        <v>0</v>
      </c>
      <c r="U1052" s="459"/>
      <c r="V1052" s="459"/>
      <c r="W1052" s="459"/>
      <c r="X1052" s="459"/>
      <c r="Y1052" s="459"/>
      <c r="Z1052" s="460"/>
    </row>
    <row r="1053" spans="2:26">
      <c r="B1053" s="324"/>
      <c r="C1053" s="461"/>
      <c r="D1053" s="324"/>
      <c r="E1053" s="324"/>
      <c r="F1053" s="324"/>
      <c r="G1053" s="324"/>
      <c r="H1053" s="324"/>
      <c r="I1053" s="380"/>
      <c r="J1053" s="318"/>
      <c r="K1053" s="463"/>
      <c r="L1053" s="324"/>
      <c r="M1053" s="324"/>
      <c r="N1053" s="324"/>
      <c r="O1053" s="380"/>
      <c r="P1053" s="464"/>
      <c r="Q1053" s="464"/>
      <c r="R1053" s="324"/>
      <c r="S1053" s="418">
        <v>0</v>
      </c>
      <c r="T1053" s="418">
        <v>0</v>
      </c>
      <c r="U1053" s="459"/>
      <c r="V1053" s="459"/>
      <c r="W1053" s="459"/>
      <c r="X1053" s="459"/>
      <c r="Y1053" s="459"/>
      <c r="Z1053" s="460"/>
    </row>
    <row r="1054" spans="2:26">
      <c r="B1054" s="324"/>
      <c r="C1054" s="461"/>
      <c r="D1054" s="324"/>
      <c r="E1054" s="324"/>
      <c r="F1054" s="324"/>
      <c r="G1054" s="324"/>
      <c r="H1054" s="324"/>
      <c r="I1054" s="380"/>
      <c r="J1054" s="324"/>
      <c r="K1054" s="463"/>
      <c r="L1054" s="324"/>
      <c r="M1054" s="324"/>
      <c r="N1054" s="324"/>
      <c r="O1054" s="380"/>
      <c r="P1054" s="464"/>
      <c r="Q1054" s="464"/>
      <c r="R1054" s="464"/>
      <c r="S1054" s="418">
        <v>0</v>
      </c>
      <c r="T1054" s="418">
        <v>0</v>
      </c>
      <c r="U1054" s="459"/>
      <c r="V1054" s="459"/>
      <c r="W1054" s="459"/>
      <c r="X1054" s="459"/>
      <c r="Y1054" s="459"/>
      <c r="Z1054" s="460"/>
    </row>
    <row r="1055" spans="2:26">
      <c r="B1055" s="324"/>
      <c r="C1055" s="461"/>
      <c r="D1055" s="324"/>
      <c r="E1055" s="324"/>
      <c r="F1055" s="324"/>
      <c r="G1055" s="324"/>
      <c r="H1055" s="324"/>
      <c r="I1055" s="380"/>
      <c r="J1055" s="324"/>
      <c r="K1055" s="463"/>
      <c r="L1055" s="324"/>
      <c r="M1055" s="324"/>
      <c r="N1055" s="324"/>
      <c r="O1055" s="380"/>
      <c r="P1055" s="464"/>
      <c r="Q1055" s="464"/>
      <c r="R1055" s="464"/>
      <c r="S1055" s="418">
        <v>0</v>
      </c>
      <c r="T1055" s="418">
        <v>0</v>
      </c>
      <c r="U1055" s="459"/>
      <c r="V1055" s="459"/>
      <c r="W1055" s="459"/>
      <c r="X1055" s="459"/>
      <c r="Y1055" s="459"/>
      <c r="Z1055" s="460"/>
    </row>
    <row r="1056" spans="2:26">
      <c r="B1056" s="324"/>
      <c r="C1056" s="461"/>
      <c r="D1056" s="324"/>
      <c r="E1056" s="324"/>
      <c r="F1056" s="324"/>
      <c r="G1056" s="324"/>
      <c r="H1056" s="324"/>
      <c r="I1056" s="380"/>
      <c r="J1056" s="324"/>
      <c r="K1056" s="463"/>
      <c r="L1056" s="324"/>
      <c r="M1056" s="324"/>
      <c r="N1056" s="324"/>
      <c r="O1056" s="380"/>
      <c r="P1056" s="464"/>
      <c r="Q1056" s="464"/>
      <c r="R1056" s="464"/>
      <c r="S1056" s="418">
        <v>0</v>
      </c>
      <c r="T1056" s="418">
        <v>0</v>
      </c>
      <c r="U1056" s="459"/>
      <c r="V1056" s="459"/>
      <c r="W1056" s="459"/>
      <c r="X1056" s="459"/>
      <c r="Y1056" s="459"/>
      <c r="Z1056" s="460"/>
    </row>
    <row r="1057" spans="2:26">
      <c r="B1057" s="324"/>
      <c r="C1057" s="461"/>
      <c r="D1057" s="324"/>
      <c r="E1057" s="324"/>
      <c r="F1057" s="324"/>
      <c r="G1057" s="324"/>
      <c r="H1057" s="324"/>
      <c r="I1057" s="380"/>
      <c r="J1057" s="324"/>
      <c r="K1057" s="463"/>
      <c r="L1057" s="324"/>
      <c r="M1057" s="324"/>
      <c r="N1057" s="324"/>
      <c r="O1057" s="380"/>
      <c r="P1057" s="464"/>
      <c r="Q1057" s="464"/>
      <c r="R1057" s="464"/>
      <c r="S1057" s="418">
        <v>0</v>
      </c>
      <c r="T1057" s="418">
        <v>0</v>
      </c>
      <c r="U1057" s="459"/>
      <c r="V1057" s="459"/>
      <c r="W1057" s="459"/>
      <c r="X1057" s="459"/>
      <c r="Y1057" s="459"/>
      <c r="Z1057" s="460"/>
    </row>
    <row r="1058" spans="2:26">
      <c r="B1058" s="324"/>
      <c r="C1058" s="461"/>
      <c r="D1058" s="324"/>
      <c r="E1058" s="324"/>
      <c r="F1058" s="324"/>
      <c r="G1058" s="324"/>
      <c r="H1058" s="324"/>
      <c r="I1058" s="380"/>
      <c r="J1058" s="324"/>
      <c r="K1058" s="463"/>
      <c r="L1058" s="324"/>
      <c r="M1058" s="324"/>
      <c r="N1058" s="324"/>
      <c r="O1058" s="380"/>
      <c r="P1058" s="324"/>
      <c r="Q1058" s="324"/>
      <c r="R1058" s="464"/>
      <c r="S1058" s="418">
        <v>0</v>
      </c>
      <c r="T1058" s="418">
        <v>0</v>
      </c>
      <c r="U1058" s="459"/>
      <c r="V1058" s="459"/>
      <c r="W1058" s="459"/>
      <c r="X1058" s="459"/>
      <c r="Y1058" s="459"/>
      <c r="Z1058" s="460"/>
    </row>
    <row r="1059" spans="2:26">
      <c r="B1059" s="324"/>
      <c r="C1059" s="461"/>
      <c r="D1059" s="324"/>
      <c r="E1059" s="324"/>
      <c r="F1059" s="324"/>
      <c r="G1059" s="324"/>
      <c r="H1059" s="324"/>
      <c r="I1059" s="380"/>
      <c r="J1059" s="324"/>
      <c r="K1059" s="463"/>
      <c r="L1059" s="324"/>
      <c r="M1059" s="324"/>
      <c r="N1059" s="324"/>
      <c r="O1059" s="380"/>
      <c r="P1059" s="464"/>
      <c r="Q1059" s="464"/>
      <c r="R1059" s="324"/>
      <c r="S1059" s="418">
        <v>0</v>
      </c>
      <c r="T1059" s="418">
        <v>0</v>
      </c>
      <c r="U1059" s="459"/>
      <c r="V1059" s="459"/>
      <c r="W1059" s="459"/>
      <c r="X1059" s="459"/>
      <c r="Y1059" s="459"/>
      <c r="Z1059" s="465"/>
    </row>
    <row r="1060" spans="2:26">
      <c r="B1060" s="324"/>
      <c r="C1060" s="461"/>
      <c r="D1060" s="324"/>
      <c r="E1060" s="324"/>
      <c r="F1060" s="324"/>
      <c r="G1060" s="324"/>
      <c r="H1060" s="324"/>
      <c r="I1060" s="380"/>
      <c r="J1060" s="324"/>
      <c r="K1060" s="463"/>
      <c r="L1060" s="324"/>
      <c r="M1060" s="324"/>
      <c r="N1060" s="324"/>
      <c r="O1060" s="380"/>
      <c r="P1060" s="464"/>
      <c r="Q1060" s="464"/>
      <c r="R1060" s="324"/>
      <c r="S1060" s="418">
        <v>0</v>
      </c>
      <c r="T1060" s="418">
        <v>0</v>
      </c>
      <c r="U1060" s="459"/>
      <c r="V1060" s="459"/>
      <c r="W1060" s="459"/>
      <c r="X1060" s="459"/>
      <c r="Y1060" s="459"/>
      <c r="Z1060" s="465"/>
    </row>
    <row r="1061" spans="2:26">
      <c r="B1061" s="324"/>
      <c r="C1061" s="461"/>
      <c r="D1061" s="324"/>
      <c r="E1061" s="324"/>
      <c r="F1061" s="324"/>
      <c r="G1061" s="324"/>
      <c r="H1061" s="324"/>
      <c r="I1061" s="380"/>
      <c r="J1061" s="324"/>
      <c r="K1061" s="463"/>
      <c r="L1061" s="324"/>
      <c r="M1061" s="324"/>
      <c r="N1061" s="324"/>
      <c r="O1061" s="380"/>
      <c r="P1061" s="464"/>
      <c r="Q1061" s="464"/>
      <c r="R1061" s="324"/>
      <c r="S1061" s="418">
        <v>0</v>
      </c>
      <c r="T1061" s="418">
        <v>0</v>
      </c>
      <c r="U1061" s="459"/>
      <c r="V1061" s="459"/>
      <c r="W1061" s="459"/>
      <c r="X1061" s="459"/>
      <c r="Y1061" s="459"/>
      <c r="Z1061" s="465"/>
    </row>
    <row r="1062" spans="2:26">
      <c r="B1062" s="324"/>
      <c r="C1062" s="461"/>
      <c r="D1062" s="324"/>
      <c r="E1062" s="324"/>
      <c r="F1062" s="324"/>
      <c r="G1062" s="324"/>
      <c r="H1062" s="324"/>
      <c r="I1062" s="380"/>
      <c r="J1062" s="324"/>
      <c r="K1062" s="466"/>
      <c r="L1062" s="324"/>
      <c r="M1062" s="324"/>
      <c r="N1062" s="324"/>
      <c r="O1062" s="380"/>
      <c r="P1062" s="464"/>
      <c r="Q1062" s="464"/>
      <c r="R1062" s="464"/>
      <c r="S1062" s="418">
        <v>0</v>
      </c>
      <c r="T1062" s="418">
        <v>0</v>
      </c>
      <c r="U1062" s="459"/>
      <c r="V1062" s="459"/>
      <c r="W1062" s="459"/>
      <c r="X1062" s="459"/>
      <c r="Y1062" s="459"/>
      <c r="Z1062" s="465"/>
    </row>
    <row r="1063" spans="2:26">
      <c r="B1063" s="324"/>
      <c r="C1063" s="461"/>
      <c r="D1063" s="324"/>
      <c r="E1063" s="324"/>
      <c r="F1063" s="324"/>
      <c r="G1063" s="324"/>
      <c r="H1063" s="324"/>
      <c r="I1063" s="380"/>
      <c r="J1063" s="324"/>
      <c r="K1063" s="466"/>
      <c r="L1063" s="324"/>
      <c r="M1063" s="324"/>
      <c r="N1063" s="324"/>
      <c r="O1063" s="380"/>
      <c r="P1063" s="464"/>
      <c r="Q1063" s="464"/>
      <c r="R1063" s="464"/>
      <c r="S1063" s="418">
        <v>0</v>
      </c>
      <c r="T1063" s="418">
        <v>0</v>
      </c>
      <c r="U1063" s="459"/>
      <c r="V1063" s="459"/>
      <c r="W1063" s="459"/>
      <c r="X1063" s="459"/>
      <c r="Y1063" s="459"/>
      <c r="Z1063" s="465"/>
    </row>
    <row r="1064" spans="2:26">
      <c r="B1064" s="324"/>
      <c r="C1064" s="461"/>
      <c r="D1064" s="324"/>
      <c r="E1064" s="324"/>
      <c r="F1064" s="324"/>
      <c r="G1064" s="324"/>
      <c r="H1064" s="324"/>
      <c r="I1064" s="380"/>
      <c r="J1064" s="324"/>
      <c r="K1064" s="466"/>
      <c r="L1064" s="324"/>
      <c r="M1064" s="324"/>
      <c r="N1064" s="324"/>
      <c r="O1064" s="380"/>
      <c r="P1064" s="324"/>
      <c r="Q1064" s="324"/>
      <c r="R1064" s="324"/>
      <c r="S1064" s="418">
        <v>0</v>
      </c>
      <c r="T1064" s="418">
        <v>0</v>
      </c>
      <c r="U1064" s="459"/>
      <c r="V1064" s="459"/>
      <c r="W1064" s="459"/>
      <c r="X1064" s="459"/>
      <c r="Y1064" s="459"/>
      <c r="Z1064" s="460"/>
    </row>
    <row r="1065" spans="2:26">
      <c r="B1065" s="324"/>
      <c r="C1065" s="461"/>
      <c r="D1065" s="324"/>
      <c r="E1065" s="324"/>
      <c r="F1065" s="324"/>
      <c r="G1065" s="324"/>
      <c r="H1065" s="324"/>
      <c r="I1065" s="380"/>
      <c r="J1065" s="324"/>
      <c r="K1065" s="466"/>
      <c r="L1065" s="324"/>
      <c r="M1065" s="324"/>
      <c r="N1065" s="324"/>
      <c r="O1065" s="380"/>
      <c r="P1065" s="324"/>
      <c r="Q1065" s="324"/>
      <c r="R1065" s="324"/>
      <c r="S1065" s="418">
        <v>0</v>
      </c>
      <c r="T1065" s="418">
        <v>0</v>
      </c>
      <c r="U1065" s="459"/>
      <c r="V1065" s="459"/>
      <c r="W1065" s="459"/>
      <c r="X1065" s="459"/>
      <c r="Y1065" s="459"/>
      <c r="Z1065" s="460"/>
    </row>
    <row r="1066" spans="2:26">
      <c r="B1066" s="324"/>
      <c r="C1066" s="461"/>
      <c r="D1066" s="324"/>
      <c r="E1066" s="324"/>
      <c r="F1066" s="324"/>
      <c r="G1066" s="324"/>
      <c r="H1066" s="324"/>
      <c r="I1066" s="462"/>
      <c r="J1066" s="324"/>
      <c r="K1066" s="466"/>
      <c r="L1066" s="324"/>
      <c r="M1066" s="324"/>
      <c r="N1066" s="324"/>
      <c r="O1066" s="380"/>
      <c r="P1066" s="324"/>
      <c r="Q1066" s="324"/>
      <c r="R1066" s="324"/>
      <c r="S1066" s="418">
        <v>0</v>
      </c>
      <c r="T1066" s="418">
        <v>0</v>
      </c>
      <c r="U1066" s="459"/>
      <c r="V1066" s="459"/>
      <c r="W1066" s="459"/>
      <c r="X1066" s="459"/>
      <c r="Y1066" s="459"/>
      <c r="Z1066" s="460"/>
    </row>
    <row r="1067" spans="2:26">
      <c r="B1067" s="324"/>
      <c r="C1067" s="461"/>
      <c r="D1067" s="324"/>
      <c r="E1067" s="324"/>
      <c r="F1067" s="324"/>
      <c r="G1067" s="324"/>
      <c r="H1067" s="318"/>
      <c r="I1067" s="380"/>
      <c r="J1067" s="318"/>
      <c r="K1067" s="318"/>
      <c r="L1067" s="318"/>
      <c r="M1067" s="318"/>
      <c r="N1067" s="318"/>
      <c r="O1067" s="318"/>
      <c r="P1067" s="464"/>
      <c r="Q1067" s="464"/>
      <c r="R1067" s="324"/>
      <c r="S1067" s="418">
        <v>0</v>
      </c>
      <c r="T1067" s="418">
        <v>0</v>
      </c>
      <c r="U1067" s="459"/>
      <c r="V1067" s="459"/>
      <c r="W1067" s="459"/>
      <c r="X1067" s="459"/>
      <c r="Y1067" s="459"/>
      <c r="Z1067" s="385"/>
    </row>
    <row r="1068" spans="2:26">
      <c r="B1068" s="324"/>
      <c r="C1068" s="461"/>
      <c r="D1068" s="318"/>
      <c r="E1068" s="318"/>
      <c r="F1068" s="318"/>
      <c r="G1068" s="318"/>
      <c r="H1068" s="324"/>
      <c r="I1068" s="462"/>
      <c r="J1068" s="324"/>
      <c r="K1068" s="324"/>
      <c r="L1068" s="324"/>
      <c r="M1068" s="324"/>
      <c r="N1068" s="324"/>
      <c r="O1068" s="324"/>
      <c r="P1068" s="464"/>
      <c r="Q1068" s="464"/>
      <c r="R1068" s="324"/>
      <c r="S1068" s="418">
        <v>0</v>
      </c>
      <c r="T1068" s="418">
        <v>0</v>
      </c>
      <c r="U1068" s="459"/>
      <c r="V1068" s="459"/>
      <c r="W1068" s="459"/>
      <c r="X1068" s="459"/>
      <c r="Y1068" s="459"/>
      <c r="Z1068" s="465"/>
    </row>
    <row r="1069" spans="2:26">
      <c r="B1069" s="324"/>
      <c r="C1069" s="461"/>
      <c r="D1069" s="324"/>
      <c r="E1069" s="324"/>
      <c r="F1069" s="324"/>
      <c r="G1069" s="324"/>
      <c r="H1069" s="324"/>
      <c r="I1069" s="462"/>
      <c r="J1069" s="324"/>
      <c r="K1069" s="324"/>
      <c r="L1069" s="324"/>
      <c r="M1069" s="324"/>
      <c r="N1069" s="324"/>
      <c r="O1069" s="324"/>
      <c r="P1069" s="324"/>
      <c r="Q1069" s="324"/>
      <c r="R1069" s="324"/>
      <c r="S1069" s="418">
        <v>0</v>
      </c>
      <c r="T1069" s="418">
        <v>0</v>
      </c>
      <c r="U1069" s="459"/>
      <c r="V1069" s="459"/>
      <c r="W1069" s="459"/>
      <c r="X1069" s="459"/>
      <c r="Y1069" s="459"/>
      <c r="Z1069" s="460"/>
    </row>
    <row r="1070" spans="2:26">
      <c r="B1070" s="324"/>
      <c r="C1070" s="461"/>
      <c r="D1070" s="318"/>
      <c r="E1070" s="318"/>
      <c r="F1070" s="318"/>
      <c r="G1070" s="318"/>
      <c r="H1070" s="324"/>
      <c r="I1070" s="462"/>
      <c r="J1070" s="324"/>
      <c r="K1070" s="324"/>
      <c r="L1070" s="324"/>
      <c r="M1070" s="324"/>
      <c r="N1070" s="324"/>
      <c r="O1070" s="324"/>
      <c r="P1070" s="324"/>
      <c r="Q1070" s="324"/>
      <c r="R1070" s="324"/>
      <c r="S1070" s="418">
        <v>0</v>
      </c>
      <c r="T1070" s="418">
        <v>0</v>
      </c>
      <c r="U1070" s="459"/>
      <c r="V1070" s="459"/>
      <c r="W1070" s="459"/>
      <c r="X1070" s="459"/>
      <c r="Y1070" s="459"/>
      <c r="Z1070" s="460"/>
    </row>
    <row r="1071" spans="2:26">
      <c r="B1071" s="324"/>
      <c r="C1071" s="461"/>
      <c r="D1071" s="318"/>
      <c r="E1071" s="318"/>
      <c r="F1071" s="318"/>
      <c r="G1071" s="318"/>
      <c r="H1071" s="324"/>
      <c r="I1071" s="462"/>
      <c r="J1071" s="324"/>
      <c r="K1071" s="324"/>
      <c r="L1071" s="324"/>
      <c r="M1071" s="324"/>
      <c r="N1071" s="324"/>
      <c r="O1071" s="324"/>
      <c r="P1071" s="324"/>
      <c r="Q1071" s="324"/>
      <c r="R1071" s="324"/>
      <c r="S1071" s="418">
        <v>0</v>
      </c>
      <c r="T1071" s="418">
        <v>0</v>
      </c>
      <c r="U1071" s="459"/>
      <c r="V1071" s="459"/>
      <c r="W1071" s="459"/>
      <c r="X1071" s="459"/>
      <c r="Y1071" s="459"/>
      <c r="Z1071" s="460"/>
    </row>
    <row r="1072" spans="2:26">
      <c r="B1072" s="324"/>
      <c r="C1072" s="461"/>
      <c r="D1072" s="324"/>
      <c r="E1072" s="324"/>
      <c r="F1072" s="324"/>
      <c r="G1072" s="324"/>
      <c r="H1072" s="324"/>
      <c r="I1072" s="462"/>
      <c r="J1072" s="324"/>
      <c r="K1072" s="324"/>
      <c r="L1072" s="324"/>
      <c r="M1072" s="324"/>
      <c r="N1072" s="324"/>
      <c r="O1072" s="324"/>
      <c r="P1072" s="324"/>
      <c r="Q1072" s="324"/>
      <c r="R1072" s="324"/>
      <c r="S1072" s="418">
        <v>0</v>
      </c>
      <c r="T1072" s="418">
        <v>0</v>
      </c>
      <c r="U1072" s="459"/>
      <c r="V1072" s="459"/>
      <c r="W1072" s="459"/>
      <c r="X1072" s="459"/>
      <c r="Y1072" s="459"/>
      <c r="Z1072" s="460"/>
    </row>
    <row r="1073" spans="2:26">
      <c r="B1073" s="324"/>
      <c r="C1073" s="461"/>
      <c r="D1073" s="324"/>
      <c r="E1073" s="324"/>
      <c r="F1073" s="324"/>
      <c r="G1073" s="324"/>
      <c r="H1073" s="324"/>
      <c r="I1073" s="462"/>
      <c r="J1073" s="324"/>
      <c r="K1073" s="324"/>
      <c r="L1073" s="324"/>
      <c r="M1073" s="324"/>
      <c r="N1073" s="324"/>
      <c r="O1073" s="324"/>
      <c r="P1073" s="324"/>
      <c r="Q1073" s="324"/>
      <c r="R1073" s="324"/>
      <c r="S1073" s="418">
        <v>0</v>
      </c>
      <c r="T1073" s="418">
        <v>0</v>
      </c>
      <c r="U1073" s="459"/>
      <c r="V1073" s="459"/>
      <c r="W1073" s="459"/>
      <c r="X1073" s="459"/>
      <c r="Y1073" s="459"/>
      <c r="Z1073" s="460"/>
    </row>
    <row r="1074" spans="2:26">
      <c r="B1074" s="324"/>
      <c r="C1074" s="461"/>
      <c r="D1074" s="324"/>
      <c r="E1074" s="324"/>
      <c r="F1074" s="324"/>
      <c r="G1074" s="324"/>
      <c r="H1074" s="324"/>
      <c r="I1074" s="462"/>
      <c r="J1074" s="324"/>
      <c r="K1074" s="324"/>
      <c r="L1074" s="324"/>
      <c r="M1074" s="324"/>
      <c r="N1074" s="324"/>
      <c r="O1074" s="324"/>
      <c r="P1074" s="324"/>
      <c r="Q1074" s="324"/>
      <c r="R1074" s="324"/>
      <c r="S1074" s="418">
        <v>0</v>
      </c>
      <c r="T1074" s="418">
        <v>0</v>
      </c>
      <c r="U1074" s="459"/>
      <c r="V1074" s="459"/>
      <c r="W1074" s="459"/>
      <c r="X1074" s="459"/>
      <c r="Y1074" s="459"/>
      <c r="Z1074" s="460"/>
    </row>
    <row r="1075" spans="2:26">
      <c r="B1075" s="324"/>
      <c r="C1075" s="461"/>
      <c r="D1075" s="324"/>
      <c r="E1075" s="324"/>
      <c r="F1075" s="324"/>
      <c r="G1075" s="324"/>
      <c r="H1075" s="324"/>
      <c r="I1075" s="462"/>
      <c r="J1075" s="324"/>
      <c r="K1075" s="324"/>
      <c r="L1075" s="324"/>
      <c r="M1075" s="324"/>
      <c r="N1075" s="324"/>
      <c r="O1075" s="324"/>
      <c r="P1075" s="324"/>
      <c r="Q1075" s="324"/>
      <c r="R1075" s="324"/>
      <c r="S1075" s="418">
        <v>0</v>
      </c>
      <c r="T1075" s="418">
        <v>0</v>
      </c>
      <c r="U1075" s="459"/>
      <c r="V1075" s="459"/>
      <c r="W1075" s="459"/>
      <c r="X1075" s="459"/>
      <c r="Y1075" s="459"/>
      <c r="Z1075" s="460"/>
    </row>
    <row r="1076" spans="2:26">
      <c r="B1076" s="324"/>
      <c r="C1076" s="461"/>
      <c r="D1076" s="324"/>
      <c r="E1076" s="324"/>
      <c r="F1076" s="324"/>
      <c r="G1076" s="324"/>
      <c r="H1076" s="324"/>
      <c r="I1076" s="462"/>
      <c r="J1076" s="324"/>
      <c r="K1076" s="324"/>
      <c r="L1076" s="324"/>
      <c r="M1076" s="324"/>
      <c r="N1076" s="324"/>
      <c r="O1076" s="324"/>
      <c r="P1076" s="324"/>
      <c r="Q1076" s="324"/>
      <c r="R1076" s="324"/>
      <c r="S1076" s="324"/>
      <c r="T1076" s="324"/>
      <c r="U1076" s="459"/>
      <c r="V1076" s="459"/>
      <c r="W1076" s="459"/>
      <c r="X1076" s="459"/>
      <c r="Y1076" s="459"/>
      <c r="Z1076" s="460"/>
    </row>
    <row r="1077" spans="2:26">
      <c r="B1077" s="324"/>
      <c r="C1077" s="461"/>
      <c r="D1077" s="324"/>
      <c r="E1077" s="324"/>
      <c r="F1077" s="324"/>
      <c r="G1077" s="324"/>
      <c r="H1077" s="324"/>
      <c r="I1077" s="462"/>
      <c r="J1077" s="324"/>
      <c r="K1077" s="324"/>
      <c r="L1077" s="324"/>
      <c r="M1077" s="324"/>
      <c r="N1077" s="324"/>
      <c r="O1077" s="324"/>
      <c r="P1077" s="324"/>
      <c r="Q1077" s="324"/>
      <c r="R1077" s="324"/>
      <c r="S1077" s="324"/>
      <c r="T1077" s="324"/>
      <c r="U1077" s="459"/>
      <c r="V1077" s="459"/>
      <c r="W1077" s="459"/>
      <c r="X1077" s="459"/>
      <c r="Y1077" s="459"/>
      <c r="Z1077" s="460"/>
    </row>
    <row r="1078" spans="2:26">
      <c r="B1078" s="324"/>
      <c r="C1078" s="461"/>
      <c r="D1078" s="324"/>
      <c r="E1078" s="324"/>
      <c r="F1078" s="324"/>
      <c r="G1078" s="324"/>
      <c r="H1078" s="324"/>
      <c r="I1078" s="462"/>
      <c r="J1078" s="324"/>
      <c r="K1078" s="324"/>
      <c r="L1078" s="324"/>
      <c r="M1078" s="324"/>
      <c r="N1078" s="324"/>
      <c r="O1078" s="324"/>
      <c r="P1078" s="324"/>
      <c r="Q1078" s="324"/>
      <c r="R1078" s="324"/>
      <c r="S1078" s="324"/>
      <c r="T1078" s="324"/>
      <c r="U1078" s="459"/>
      <c r="V1078" s="459"/>
      <c r="W1078" s="459"/>
      <c r="X1078" s="459"/>
      <c r="Y1078" s="459"/>
      <c r="Z1078" s="460"/>
    </row>
    <row r="1079" spans="2:26">
      <c r="B1079" s="324"/>
      <c r="C1079" s="461"/>
      <c r="D1079" s="324"/>
      <c r="E1079" s="324"/>
      <c r="F1079" s="324"/>
      <c r="G1079" s="324"/>
      <c r="H1079" s="324"/>
      <c r="I1079" s="462"/>
      <c r="J1079" s="324"/>
      <c r="K1079" s="324"/>
      <c r="L1079" s="324"/>
      <c r="M1079" s="324"/>
      <c r="N1079" s="324"/>
      <c r="O1079" s="324"/>
      <c r="P1079" s="324"/>
      <c r="Q1079" s="324"/>
      <c r="R1079" s="324"/>
      <c r="S1079" s="324"/>
      <c r="T1079" s="324"/>
      <c r="U1079" s="459"/>
      <c r="V1079" s="459"/>
      <c r="W1079" s="459"/>
      <c r="X1079" s="459"/>
      <c r="Y1079" s="459"/>
      <c r="Z1079" s="460"/>
    </row>
    <row r="1080" spans="2:26">
      <c r="B1080" s="324"/>
      <c r="C1080" s="461"/>
      <c r="D1080" s="324"/>
      <c r="E1080" s="324"/>
      <c r="F1080" s="324"/>
      <c r="G1080" s="324"/>
      <c r="H1080" s="324"/>
      <c r="I1080" s="462"/>
      <c r="J1080" s="324"/>
      <c r="K1080" s="324"/>
      <c r="L1080" s="324"/>
      <c r="M1080" s="324"/>
      <c r="N1080" s="324"/>
      <c r="O1080" s="324"/>
      <c r="P1080" s="324"/>
      <c r="Q1080" s="324"/>
      <c r="R1080" s="324"/>
      <c r="S1080" s="324"/>
      <c r="T1080" s="324"/>
      <c r="U1080" s="459"/>
      <c r="V1080" s="459"/>
      <c r="W1080" s="459"/>
      <c r="X1080" s="459"/>
      <c r="Y1080" s="459"/>
      <c r="Z1080" s="460"/>
    </row>
    <row r="1081" spans="2:26">
      <c r="B1081" s="324"/>
      <c r="C1081" s="461"/>
      <c r="D1081" s="324"/>
      <c r="E1081" s="324"/>
      <c r="F1081" s="324"/>
      <c r="G1081" s="324"/>
      <c r="H1081" s="324"/>
      <c r="I1081" s="462"/>
      <c r="J1081" s="324"/>
      <c r="K1081" s="324"/>
      <c r="L1081" s="324"/>
      <c r="M1081" s="324"/>
      <c r="N1081" s="324"/>
      <c r="O1081" s="324"/>
      <c r="P1081" s="324"/>
      <c r="Q1081" s="324"/>
      <c r="R1081" s="324"/>
      <c r="S1081" s="324"/>
      <c r="T1081" s="324"/>
      <c r="U1081" s="459"/>
      <c r="V1081" s="459"/>
      <c r="W1081" s="459"/>
      <c r="X1081" s="459"/>
      <c r="Y1081" s="459"/>
      <c r="Z1081" s="460"/>
    </row>
    <row r="1082" spans="2:26">
      <c r="B1082" s="324"/>
      <c r="C1082" s="461"/>
      <c r="D1082" s="324"/>
      <c r="E1082" s="324"/>
      <c r="F1082" s="324"/>
      <c r="G1082" s="324"/>
      <c r="H1082" s="324"/>
      <c r="I1082" s="462"/>
      <c r="J1082" s="324"/>
      <c r="K1082" s="324"/>
      <c r="L1082" s="324"/>
      <c r="M1082" s="324"/>
      <c r="N1082" s="324"/>
      <c r="O1082" s="324"/>
      <c r="P1082" s="324"/>
      <c r="Q1082" s="324"/>
      <c r="R1082" s="324"/>
      <c r="S1082" s="324"/>
      <c r="T1082" s="324"/>
      <c r="U1082" s="459"/>
      <c r="V1082" s="459"/>
      <c r="W1082" s="459"/>
      <c r="X1082" s="459"/>
      <c r="Y1082" s="459"/>
      <c r="Z1082" s="460"/>
    </row>
    <row r="1083" spans="2:26">
      <c r="B1083" s="324"/>
      <c r="C1083" s="461"/>
      <c r="D1083" s="324"/>
      <c r="E1083" s="324"/>
      <c r="F1083" s="324"/>
      <c r="G1083" s="324"/>
      <c r="H1083" s="324"/>
      <c r="I1083" s="462"/>
      <c r="J1083" s="324"/>
      <c r="K1083" s="324"/>
      <c r="L1083" s="324"/>
      <c r="M1083" s="324"/>
      <c r="N1083" s="324"/>
      <c r="O1083" s="324"/>
      <c r="P1083" s="324"/>
      <c r="Q1083" s="324"/>
      <c r="R1083" s="324"/>
      <c r="S1083" s="324"/>
      <c r="T1083" s="324"/>
      <c r="U1083" s="459"/>
      <c r="V1083" s="459"/>
      <c r="W1083" s="459"/>
      <c r="X1083" s="459"/>
      <c r="Y1083" s="459"/>
      <c r="Z1083" s="460"/>
    </row>
    <row r="1084" spans="2:26">
      <c r="B1084" s="324"/>
      <c r="C1084" s="461"/>
      <c r="D1084" s="324"/>
      <c r="E1084" s="324"/>
      <c r="F1084" s="324"/>
      <c r="G1084" s="324"/>
      <c r="H1084" s="324"/>
      <c r="I1084" s="462"/>
      <c r="J1084" s="324"/>
      <c r="K1084" s="324"/>
      <c r="L1084" s="324"/>
      <c r="M1084" s="324"/>
      <c r="N1084" s="324"/>
      <c r="O1084" s="324"/>
      <c r="P1084" s="324"/>
      <c r="Q1084" s="324"/>
      <c r="R1084" s="324"/>
      <c r="S1084" s="324"/>
      <c r="T1084" s="324"/>
      <c r="U1084" s="459"/>
      <c r="V1084" s="459"/>
      <c r="W1084" s="459"/>
      <c r="X1084" s="459"/>
      <c r="Y1084" s="459"/>
      <c r="Z1084" s="460"/>
    </row>
    <row r="1085" spans="2:26">
      <c r="B1085" s="324"/>
      <c r="C1085" s="461"/>
      <c r="D1085" s="324"/>
      <c r="E1085" s="324"/>
      <c r="F1085" s="324"/>
      <c r="G1085" s="324"/>
      <c r="H1085" s="324"/>
      <c r="I1085" s="462"/>
      <c r="J1085" s="324"/>
      <c r="K1085" s="324"/>
      <c r="L1085" s="324"/>
      <c r="M1085" s="324"/>
      <c r="N1085" s="324"/>
      <c r="O1085" s="324"/>
      <c r="P1085" s="324"/>
      <c r="Q1085" s="324"/>
      <c r="R1085" s="324"/>
      <c r="S1085" s="324"/>
      <c r="T1085" s="324"/>
      <c r="U1085" s="459"/>
      <c r="V1085" s="459"/>
      <c r="W1085" s="459"/>
      <c r="X1085" s="459"/>
      <c r="Y1085" s="459"/>
      <c r="Z1085" s="460"/>
    </row>
    <row r="1086" spans="2:26">
      <c r="B1086" s="324"/>
      <c r="C1086" s="461"/>
      <c r="D1086" s="324"/>
      <c r="E1086" s="324"/>
      <c r="F1086" s="324"/>
      <c r="G1086" s="324"/>
      <c r="H1086" s="324"/>
      <c r="I1086" s="462"/>
      <c r="J1086" s="324"/>
      <c r="K1086" s="324"/>
      <c r="L1086" s="324"/>
      <c r="M1086" s="324"/>
      <c r="N1086" s="324"/>
      <c r="O1086" s="324"/>
      <c r="P1086" s="324"/>
      <c r="Q1086" s="324"/>
      <c r="R1086" s="324"/>
      <c r="S1086" s="324"/>
      <c r="T1086" s="324"/>
      <c r="U1086" s="459"/>
      <c r="V1086" s="459"/>
      <c r="W1086" s="459"/>
      <c r="X1086" s="459"/>
      <c r="Y1086" s="459"/>
      <c r="Z1086" s="460"/>
    </row>
    <row r="1087" spans="2:26">
      <c r="B1087" s="324"/>
      <c r="C1087" s="461"/>
      <c r="D1087" s="324"/>
      <c r="E1087" s="324"/>
      <c r="F1087" s="324"/>
      <c r="G1087" s="324"/>
      <c r="H1087" s="324"/>
      <c r="I1087" s="462"/>
      <c r="J1087" s="324"/>
      <c r="K1087" s="324"/>
      <c r="L1087" s="324"/>
      <c r="M1087" s="324"/>
      <c r="N1087" s="324"/>
      <c r="O1087" s="324"/>
      <c r="P1087" s="324"/>
      <c r="Q1087" s="324"/>
      <c r="R1087" s="324"/>
      <c r="S1087" s="324"/>
      <c r="T1087" s="324"/>
      <c r="U1087" s="459"/>
      <c r="V1087" s="459"/>
      <c r="W1087" s="459"/>
      <c r="X1087" s="459"/>
      <c r="Y1087" s="459"/>
      <c r="Z1087" s="460"/>
    </row>
    <row r="1088" spans="2:26">
      <c r="B1088" s="324"/>
      <c r="C1088" s="461"/>
      <c r="D1088" s="324"/>
      <c r="E1088" s="324"/>
      <c r="F1088" s="324"/>
      <c r="G1088" s="324"/>
      <c r="H1088" s="324"/>
      <c r="I1088" s="462"/>
      <c r="J1088" s="324"/>
      <c r="K1088" s="324"/>
      <c r="L1088" s="324"/>
      <c r="M1088" s="324"/>
      <c r="N1088" s="324"/>
      <c r="O1088" s="324"/>
      <c r="P1088" s="324"/>
      <c r="Q1088" s="324"/>
      <c r="R1088" s="324"/>
      <c r="S1088" s="324"/>
      <c r="T1088" s="324"/>
      <c r="U1088" s="459"/>
      <c r="V1088" s="459"/>
      <c r="W1088" s="459"/>
      <c r="X1088" s="459"/>
      <c r="Y1088" s="459"/>
      <c r="Z1088" s="460"/>
    </row>
    <row r="1089" spans="2:26">
      <c r="B1089" s="324"/>
      <c r="C1089" s="461"/>
      <c r="D1089" s="324"/>
      <c r="E1089" s="324"/>
      <c r="F1089" s="324"/>
      <c r="G1089" s="324"/>
      <c r="H1089" s="324"/>
      <c r="I1089" s="462"/>
      <c r="J1089" s="324"/>
      <c r="K1089" s="324"/>
      <c r="L1089" s="324"/>
      <c r="M1089" s="324"/>
      <c r="N1089" s="324"/>
      <c r="O1089" s="324"/>
      <c r="P1089" s="324"/>
      <c r="Q1089" s="324"/>
      <c r="R1089" s="324"/>
      <c r="S1089" s="324"/>
      <c r="T1089" s="324"/>
      <c r="U1089" s="459"/>
      <c r="V1089" s="459"/>
      <c r="W1089" s="459"/>
      <c r="X1089" s="459"/>
      <c r="Y1089" s="459"/>
      <c r="Z1089" s="460"/>
    </row>
    <row r="1090" spans="2:26">
      <c r="B1090" s="324"/>
      <c r="C1090" s="461"/>
      <c r="D1090" s="324"/>
      <c r="E1090" s="324"/>
      <c r="F1090" s="324"/>
      <c r="G1090" s="324"/>
      <c r="H1090" s="324"/>
      <c r="I1090" s="462"/>
      <c r="J1090" s="324"/>
      <c r="K1090" s="324"/>
      <c r="L1090" s="324"/>
      <c r="M1090" s="324"/>
      <c r="N1090" s="324"/>
      <c r="O1090" s="324"/>
      <c r="P1090" s="324"/>
      <c r="Q1090" s="324"/>
      <c r="R1090" s="324"/>
      <c r="S1090" s="324"/>
      <c r="T1090" s="324"/>
      <c r="U1090" s="459"/>
      <c r="V1090" s="459"/>
      <c r="W1090" s="459"/>
      <c r="X1090" s="459"/>
      <c r="Y1090" s="459"/>
      <c r="Z1090" s="460"/>
    </row>
    <row r="1091" spans="2:26">
      <c r="B1091" s="324"/>
      <c r="C1091" s="461"/>
      <c r="D1091" s="324"/>
      <c r="E1091" s="324"/>
      <c r="F1091" s="324"/>
      <c r="G1091" s="324"/>
      <c r="H1091" s="324"/>
      <c r="I1091" s="462"/>
      <c r="J1091" s="324"/>
      <c r="K1091" s="324"/>
      <c r="L1091" s="324"/>
      <c r="M1091" s="324"/>
      <c r="N1091" s="324"/>
      <c r="O1091" s="324"/>
      <c r="P1091" s="324"/>
      <c r="Q1091" s="324"/>
      <c r="R1091" s="324"/>
      <c r="S1091" s="324"/>
      <c r="T1091" s="324"/>
      <c r="U1091" s="459"/>
      <c r="V1091" s="459"/>
      <c r="W1091" s="459"/>
      <c r="X1091" s="459"/>
      <c r="Y1091" s="459"/>
      <c r="Z1091" s="460"/>
    </row>
    <row r="1092" spans="2:26">
      <c r="B1092" s="324"/>
      <c r="C1092" s="461"/>
      <c r="D1092" s="324"/>
      <c r="E1092" s="324"/>
      <c r="F1092" s="324"/>
      <c r="G1092" s="324"/>
      <c r="H1092" s="324"/>
      <c r="I1092" s="462"/>
      <c r="J1092" s="324"/>
      <c r="K1092" s="324"/>
      <c r="L1092" s="324"/>
      <c r="M1092" s="324"/>
      <c r="N1092" s="324"/>
      <c r="O1092" s="324"/>
      <c r="P1092" s="324"/>
      <c r="Q1092" s="324"/>
      <c r="R1092" s="324"/>
      <c r="S1092" s="324"/>
      <c r="T1092" s="324"/>
      <c r="U1092" s="459"/>
      <c r="V1092" s="459"/>
      <c r="W1092" s="459"/>
      <c r="X1092" s="459"/>
      <c r="Y1092" s="459"/>
      <c r="Z1092" s="460"/>
    </row>
    <row r="1093" spans="2:26">
      <c r="B1093" s="324"/>
      <c r="C1093" s="461"/>
      <c r="D1093" s="324"/>
      <c r="E1093" s="324"/>
      <c r="F1093" s="324"/>
      <c r="G1093" s="324"/>
      <c r="H1093" s="324"/>
      <c r="I1093" s="462"/>
      <c r="J1093" s="324"/>
      <c r="K1093" s="324"/>
      <c r="L1093" s="324"/>
      <c r="M1093" s="324"/>
      <c r="N1093" s="324"/>
      <c r="O1093" s="324"/>
      <c r="P1093" s="324"/>
      <c r="Q1093" s="324"/>
      <c r="R1093" s="324"/>
      <c r="S1093" s="324"/>
      <c r="T1093" s="324"/>
      <c r="U1093" s="459"/>
      <c r="V1093" s="459"/>
      <c r="W1093" s="459"/>
      <c r="X1093" s="459"/>
      <c r="Y1093" s="459"/>
      <c r="Z1093" s="460"/>
    </row>
    <row r="1094" spans="2:26">
      <c r="B1094" s="324"/>
      <c r="C1094" s="461"/>
      <c r="D1094" s="324"/>
      <c r="E1094" s="324"/>
      <c r="F1094" s="324"/>
      <c r="G1094" s="324"/>
      <c r="H1094" s="324"/>
      <c r="I1094" s="462"/>
      <c r="J1094" s="324"/>
      <c r="K1094" s="324"/>
      <c r="L1094" s="324"/>
      <c r="M1094" s="324"/>
      <c r="N1094" s="324"/>
      <c r="O1094" s="324"/>
      <c r="P1094" s="324"/>
      <c r="Q1094" s="324"/>
      <c r="R1094" s="324"/>
      <c r="S1094" s="324"/>
      <c r="T1094" s="324"/>
      <c r="U1094" s="459"/>
      <c r="V1094" s="459"/>
      <c r="W1094" s="459"/>
      <c r="X1094" s="459"/>
      <c r="Y1094" s="459"/>
      <c r="Z1094" s="460"/>
    </row>
    <row r="1095" spans="2:26">
      <c r="B1095" s="324"/>
      <c r="C1095" s="461"/>
      <c r="D1095" s="324"/>
      <c r="E1095" s="324"/>
      <c r="F1095" s="324"/>
      <c r="G1095" s="324"/>
      <c r="H1095" s="324"/>
      <c r="I1095" s="462"/>
      <c r="J1095" s="324"/>
      <c r="K1095" s="324"/>
      <c r="L1095" s="324"/>
      <c r="M1095" s="324"/>
      <c r="N1095" s="324"/>
      <c r="O1095" s="324"/>
      <c r="P1095" s="324"/>
      <c r="Q1095" s="324"/>
      <c r="R1095" s="324"/>
      <c r="S1095" s="324"/>
      <c r="T1095" s="324"/>
      <c r="U1095" s="459"/>
      <c r="V1095" s="459"/>
      <c r="W1095" s="459"/>
      <c r="X1095" s="459"/>
      <c r="Y1095" s="459"/>
      <c r="Z1095" s="460"/>
    </row>
    <row r="1096" spans="2:26">
      <c r="B1096" s="324"/>
      <c r="C1096" s="461"/>
      <c r="D1096" s="324"/>
      <c r="E1096" s="324"/>
      <c r="F1096" s="324"/>
      <c r="G1096" s="324"/>
      <c r="H1096" s="324"/>
      <c r="I1096" s="462"/>
      <c r="J1096" s="324"/>
      <c r="K1096" s="324"/>
      <c r="L1096" s="324"/>
      <c r="M1096" s="324"/>
      <c r="N1096" s="324"/>
      <c r="O1096" s="324"/>
      <c r="P1096" s="324"/>
      <c r="Q1096" s="324"/>
      <c r="R1096" s="324"/>
      <c r="S1096" s="324"/>
      <c r="T1096" s="324"/>
      <c r="U1096" s="459"/>
      <c r="V1096" s="459"/>
      <c r="W1096" s="459"/>
      <c r="X1096" s="459"/>
      <c r="Y1096" s="459"/>
      <c r="Z1096" s="460"/>
    </row>
    <row r="1097" spans="2:26">
      <c r="B1097" s="324"/>
      <c r="C1097" s="461"/>
      <c r="D1097" s="324"/>
      <c r="E1097" s="324"/>
      <c r="F1097" s="324"/>
      <c r="G1097" s="324"/>
      <c r="H1097" s="324"/>
      <c r="I1097" s="462"/>
      <c r="J1097" s="324"/>
      <c r="K1097" s="324"/>
      <c r="L1097" s="324"/>
      <c r="M1097" s="324"/>
      <c r="N1097" s="324"/>
      <c r="O1097" s="324"/>
      <c r="P1097" s="324"/>
      <c r="Q1097" s="324"/>
      <c r="R1097" s="324"/>
      <c r="S1097" s="324"/>
      <c r="T1097" s="324"/>
      <c r="U1097" s="459"/>
      <c r="V1097" s="459"/>
      <c r="W1097" s="459"/>
      <c r="X1097" s="459"/>
      <c r="Y1097" s="459"/>
      <c r="Z1097" s="460"/>
    </row>
    <row r="1098" spans="2:26">
      <c r="B1098" s="324"/>
      <c r="C1098" s="461"/>
      <c r="D1098" s="324"/>
      <c r="E1098" s="324"/>
      <c r="F1098" s="324"/>
      <c r="G1098" s="324"/>
      <c r="H1098" s="324"/>
      <c r="I1098" s="462"/>
      <c r="J1098" s="324"/>
      <c r="K1098" s="324"/>
      <c r="L1098" s="324"/>
      <c r="M1098" s="324"/>
      <c r="N1098" s="324"/>
      <c r="O1098" s="324"/>
      <c r="P1098" s="324"/>
      <c r="Q1098" s="324"/>
      <c r="R1098" s="324"/>
      <c r="S1098" s="324"/>
      <c r="T1098" s="324"/>
      <c r="U1098" s="459"/>
      <c r="V1098" s="459"/>
      <c r="W1098" s="459"/>
      <c r="X1098" s="459"/>
      <c r="Y1098" s="459"/>
      <c r="Z1098" s="460"/>
    </row>
    <row r="1099" spans="2:26">
      <c r="B1099" s="324"/>
      <c r="C1099" s="461"/>
      <c r="D1099" s="324"/>
      <c r="E1099" s="324"/>
      <c r="F1099" s="324"/>
      <c r="G1099" s="324"/>
      <c r="H1099" s="324"/>
      <c r="I1099" s="462"/>
      <c r="J1099" s="324"/>
      <c r="K1099" s="324"/>
      <c r="L1099" s="324"/>
      <c r="M1099" s="324"/>
      <c r="N1099" s="324"/>
      <c r="O1099" s="324"/>
      <c r="P1099" s="324"/>
      <c r="Q1099" s="324"/>
      <c r="R1099" s="324"/>
      <c r="S1099" s="324"/>
      <c r="T1099" s="324"/>
      <c r="U1099" s="459"/>
      <c r="V1099" s="459"/>
      <c r="W1099" s="459"/>
      <c r="X1099" s="459"/>
      <c r="Y1099" s="459"/>
      <c r="Z1099" s="460"/>
    </row>
    <row r="1100" spans="2:26">
      <c r="B1100" s="324"/>
      <c r="C1100" s="461"/>
      <c r="D1100" s="324"/>
      <c r="E1100" s="324"/>
      <c r="F1100" s="324"/>
      <c r="G1100" s="324"/>
      <c r="H1100" s="324"/>
      <c r="I1100" s="462"/>
      <c r="J1100" s="324"/>
      <c r="K1100" s="324"/>
      <c r="L1100" s="324"/>
      <c r="M1100" s="324"/>
      <c r="N1100" s="324"/>
      <c r="O1100" s="324"/>
      <c r="P1100" s="324"/>
      <c r="Q1100" s="324"/>
      <c r="R1100" s="324"/>
      <c r="S1100" s="324"/>
      <c r="T1100" s="324"/>
      <c r="U1100" s="459"/>
      <c r="V1100" s="459"/>
      <c r="W1100" s="459"/>
      <c r="X1100" s="459"/>
      <c r="Y1100" s="459"/>
      <c r="Z1100" s="460"/>
    </row>
    <row r="1101" spans="2:26">
      <c r="B1101" s="324"/>
      <c r="C1101" s="461"/>
      <c r="D1101" s="324"/>
      <c r="E1101" s="324"/>
      <c r="F1101" s="324"/>
      <c r="G1101" s="324"/>
      <c r="H1101" s="324"/>
      <c r="I1101" s="462"/>
      <c r="J1101" s="324"/>
      <c r="K1101" s="324"/>
      <c r="L1101" s="324"/>
      <c r="M1101" s="324"/>
      <c r="N1101" s="324"/>
      <c r="O1101" s="324"/>
      <c r="P1101" s="324"/>
      <c r="Q1101" s="324"/>
      <c r="R1101" s="324"/>
      <c r="S1101" s="324"/>
      <c r="T1101" s="324"/>
      <c r="U1101" s="459"/>
      <c r="V1101" s="459"/>
      <c r="W1101" s="459"/>
      <c r="X1101" s="459"/>
      <c r="Y1101" s="459"/>
      <c r="Z1101" s="460"/>
    </row>
    <row r="1102" spans="2:26">
      <c r="B1102" s="324"/>
      <c r="C1102" s="461"/>
      <c r="D1102" s="324"/>
      <c r="E1102" s="324"/>
      <c r="F1102" s="324"/>
      <c r="G1102" s="324"/>
      <c r="H1102" s="324"/>
      <c r="I1102" s="462"/>
      <c r="J1102" s="324"/>
      <c r="K1102" s="324"/>
      <c r="L1102" s="324"/>
      <c r="M1102" s="324"/>
      <c r="N1102" s="324"/>
      <c r="O1102" s="324"/>
      <c r="P1102" s="324"/>
      <c r="Q1102" s="324"/>
      <c r="R1102" s="324"/>
      <c r="S1102" s="324"/>
      <c r="T1102" s="324"/>
      <c r="U1102" s="459"/>
      <c r="V1102" s="459"/>
      <c r="W1102" s="459"/>
      <c r="X1102" s="459"/>
      <c r="Y1102" s="459"/>
      <c r="Z1102" s="460"/>
    </row>
    <row r="1103" spans="2:26">
      <c r="B1103" s="324"/>
      <c r="C1103" s="461"/>
      <c r="D1103" s="324"/>
      <c r="E1103" s="324"/>
      <c r="F1103" s="324"/>
      <c r="G1103" s="324"/>
      <c r="H1103" s="324"/>
      <c r="I1103" s="462"/>
      <c r="J1103" s="324"/>
      <c r="K1103" s="324"/>
      <c r="L1103" s="324"/>
      <c r="M1103" s="324"/>
      <c r="N1103" s="324"/>
      <c r="O1103" s="324"/>
      <c r="P1103" s="324"/>
      <c r="Q1103" s="324"/>
      <c r="R1103" s="324"/>
      <c r="S1103" s="324"/>
      <c r="T1103" s="324"/>
      <c r="U1103" s="459"/>
      <c r="V1103" s="459"/>
      <c r="W1103" s="459"/>
      <c r="X1103" s="459"/>
      <c r="Y1103" s="459"/>
      <c r="Z1103" s="460"/>
    </row>
    <row r="1104" spans="2:26">
      <c r="B1104" s="324"/>
      <c r="C1104" s="461"/>
      <c r="D1104" s="324"/>
      <c r="E1104" s="324"/>
      <c r="F1104" s="324"/>
      <c r="G1104" s="324"/>
      <c r="H1104" s="324"/>
      <c r="I1104" s="462"/>
      <c r="J1104" s="324"/>
      <c r="K1104" s="324"/>
      <c r="L1104" s="324"/>
      <c r="M1104" s="324"/>
      <c r="N1104" s="324"/>
      <c r="O1104" s="324"/>
      <c r="P1104" s="324"/>
      <c r="Q1104" s="324"/>
      <c r="R1104" s="324"/>
      <c r="S1104" s="324"/>
      <c r="T1104" s="324"/>
      <c r="U1104" s="459"/>
      <c r="V1104" s="459"/>
      <c r="W1104" s="459"/>
      <c r="X1104" s="459"/>
      <c r="Y1104" s="459"/>
      <c r="Z1104" s="460"/>
    </row>
    <row r="1105" spans="2:26">
      <c r="B1105" s="324"/>
      <c r="C1105" s="461"/>
      <c r="D1105" s="324"/>
      <c r="E1105" s="324"/>
      <c r="F1105" s="324"/>
      <c r="G1105" s="324"/>
      <c r="H1105" s="324"/>
      <c r="I1105" s="462"/>
      <c r="J1105" s="324"/>
      <c r="K1105" s="324"/>
      <c r="L1105" s="324"/>
      <c r="M1105" s="324"/>
      <c r="N1105" s="324"/>
      <c r="O1105" s="324"/>
      <c r="P1105" s="324"/>
      <c r="Q1105" s="324"/>
      <c r="R1105" s="324"/>
      <c r="S1105" s="324"/>
      <c r="T1105" s="324"/>
      <c r="U1105" s="459"/>
      <c r="V1105" s="459"/>
      <c r="W1105" s="459"/>
      <c r="X1105" s="459"/>
      <c r="Y1105" s="459"/>
      <c r="Z1105" s="460"/>
    </row>
    <row r="1106" spans="2:26">
      <c r="B1106" s="324"/>
      <c r="C1106" s="461"/>
      <c r="D1106" s="324"/>
      <c r="E1106" s="324"/>
      <c r="F1106" s="324"/>
      <c r="G1106" s="324"/>
      <c r="H1106" s="324"/>
      <c r="I1106" s="462"/>
      <c r="J1106" s="324"/>
      <c r="K1106" s="324"/>
      <c r="L1106" s="324"/>
      <c r="M1106" s="324"/>
      <c r="N1106" s="324"/>
      <c r="O1106" s="324"/>
      <c r="P1106" s="324"/>
      <c r="Q1106" s="324"/>
      <c r="R1106" s="324"/>
      <c r="S1106" s="324"/>
      <c r="T1106" s="324"/>
      <c r="U1106" s="459"/>
      <c r="V1106" s="459"/>
      <c r="W1106" s="459"/>
      <c r="X1106" s="459"/>
      <c r="Y1106" s="459"/>
      <c r="Z1106" s="460"/>
    </row>
    <row r="1107" spans="2:26">
      <c r="B1107" s="324"/>
      <c r="C1107" s="461"/>
      <c r="D1107" s="324"/>
      <c r="E1107" s="324"/>
      <c r="F1107" s="324"/>
      <c r="G1107" s="324"/>
      <c r="H1107" s="324"/>
      <c r="I1107" s="462"/>
      <c r="J1107" s="324"/>
      <c r="K1107" s="324"/>
      <c r="L1107" s="324"/>
      <c r="M1107" s="324"/>
      <c r="N1107" s="324"/>
      <c r="O1107" s="324"/>
      <c r="P1107" s="324"/>
      <c r="Q1107" s="324"/>
      <c r="R1107" s="324"/>
      <c r="S1107" s="324"/>
      <c r="T1107" s="324"/>
      <c r="U1107" s="459"/>
      <c r="V1107" s="459"/>
      <c r="W1107" s="459"/>
      <c r="X1107" s="459"/>
      <c r="Y1107" s="459"/>
      <c r="Z1107" s="460"/>
    </row>
    <row r="1108" spans="2:26">
      <c r="B1108" s="324"/>
      <c r="C1108" s="461"/>
      <c r="D1108" s="324"/>
      <c r="E1108" s="324"/>
      <c r="F1108" s="324"/>
      <c r="G1108" s="324"/>
      <c r="H1108" s="324"/>
      <c r="I1108" s="462"/>
      <c r="J1108" s="324"/>
      <c r="K1108" s="324"/>
      <c r="L1108" s="324"/>
      <c r="M1108" s="324"/>
      <c r="N1108" s="324"/>
      <c r="O1108" s="324"/>
      <c r="P1108" s="324"/>
      <c r="Q1108" s="324"/>
      <c r="R1108" s="324"/>
      <c r="S1108" s="324"/>
      <c r="T1108" s="324"/>
      <c r="U1108" s="459"/>
      <c r="V1108" s="459"/>
      <c r="W1108" s="459"/>
      <c r="X1108" s="459"/>
      <c r="Y1108" s="459"/>
      <c r="Z1108" s="460"/>
    </row>
    <row r="1109" spans="2:26">
      <c r="B1109" s="324"/>
      <c r="C1109" s="461"/>
      <c r="D1109" s="324"/>
      <c r="E1109" s="324"/>
      <c r="F1109" s="324"/>
      <c r="G1109" s="324"/>
      <c r="H1109" s="324"/>
      <c r="I1109" s="462"/>
      <c r="J1109" s="324"/>
      <c r="K1109" s="324"/>
      <c r="L1109" s="324"/>
      <c r="M1109" s="324"/>
      <c r="N1109" s="324"/>
      <c r="O1109" s="324"/>
      <c r="P1109" s="324"/>
      <c r="Q1109" s="324"/>
      <c r="R1109" s="324"/>
      <c r="S1109" s="324"/>
      <c r="T1109" s="324"/>
      <c r="U1109" s="459"/>
      <c r="V1109" s="459"/>
      <c r="W1109" s="459"/>
      <c r="X1109" s="459"/>
      <c r="Y1109" s="459"/>
      <c r="Z1109" s="460"/>
    </row>
    <row r="1110" spans="2:26">
      <c r="B1110" s="324"/>
      <c r="C1110" s="461"/>
      <c r="D1110" s="324"/>
      <c r="E1110" s="324"/>
      <c r="F1110" s="324"/>
      <c r="G1110" s="324"/>
      <c r="H1110" s="324"/>
      <c r="I1110" s="462"/>
      <c r="J1110" s="324"/>
      <c r="K1110" s="324"/>
      <c r="L1110" s="324"/>
      <c r="M1110" s="324"/>
      <c r="N1110" s="324"/>
      <c r="O1110" s="324"/>
      <c r="P1110" s="324"/>
      <c r="Q1110" s="324"/>
      <c r="R1110" s="324"/>
      <c r="S1110" s="324"/>
      <c r="T1110" s="324"/>
      <c r="U1110" s="459"/>
      <c r="V1110" s="459"/>
      <c r="W1110" s="459"/>
      <c r="X1110" s="459"/>
      <c r="Y1110" s="459"/>
      <c r="Z1110" s="460"/>
    </row>
    <row r="1111" spans="2:26">
      <c r="B1111" s="324"/>
      <c r="C1111" s="461"/>
      <c r="D1111" s="324"/>
      <c r="E1111" s="324"/>
      <c r="F1111" s="324"/>
      <c r="G1111" s="324"/>
      <c r="H1111" s="324"/>
      <c r="I1111" s="462"/>
      <c r="J1111" s="324"/>
      <c r="K1111" s="324"/>
      <c r="L1111" s="324"/>
      <c r="M1111" s="324"/>
      <c r="N1111" s="324"/>
      <c r="O1111" s="324"/>
      <c r="P1111" s="324"/>
      <c r="Q1111" s="324"/>
      <c r="R1111" s="324"/>
      <c r="S1111" s="324"/>
      <c r="T1111" s="324"/>
      <c r="U1111" s="459"/>
      <c r="V1111" s="459"/>
      <c r="W1111" s="459"/>
      <c r="X1111" s="459"/>
      <c r="Y1111" s="459"/>
      <c r="Z1111" s="460"/>
    </row>
    <row r="1112" spans="2:26">
      <c r="B1112" s="324"/>
      <c r="C1112" s="461"/>
      <c r="D1112" s="324"/>
      <c r="E1112" s="324"/>
      <c r="F1112" s="324"/>
      <c r="G1112" s="324"/>
      <c r="H1112" s="324"/>
      <c r="I1112" s="462"/>
      <c r="J1112" s="324"/>
      <c r="K1112" s="324"/>
      <c r="L1112" s="324"/>
      <c r="M1112" s="324"/>
      <c r="N1112" s="324"/>
      <c r="O1112" s="324"/>
      <c r="P1112" s="324"/>
      <c r="Q1112" s="324"/>
      <c r="R1112" s="324"/>
      <c r="S1112" s="324"/>
      <c r="T1112" s="324"/>
      <c r="U1112" s="459"/>
      <c r="V1112" s="459"/>
      <c r="W1112" s="459"/>
      <c r="X1112" s="459"/>
      <c r="Y1112" s="459"/>
      <c r="Z1112" s="460"/>
    </row>
    <row r="1113" spans="2:26">
      <c r="B1113" s="324"/>
      <c r="C1113" s="461"/>
      <c r="D1113" s="324"/>
      <c r="E1113" s="324"/>
      <c r="F1113" s="324"/>
      <c r="G1113" s="324"/>
      <c r="H1113" s="324"/>
      <c r="I1113" s="462"/>
      <c r="J1113" s="324"/>
      <c r="K1113" s="324"/>
      <c r="L1113" s="324"/>
      <c r="M1113" s="324"/>
      <c r="N1113" s="324"/>
      <c r="O1113" s="324"/>
      <c r="P1113" s="324"/>
      <c r="Q1113" s="324"/>
      <c r="R1113" s="324"/>
      <c r="S1113" s="324"/>
      <c r="T1113" s="324"/>
      <c r="U1113" s="459"/>
      <c r="V1113" s="459"/>
      <c r="W1113" s="459"/>
      <c r="X1113" s="459"/>
      <c r="Y1113" s="459"/>
      <c r="Z1113" s="460"/>
    </row>
    <row r="1114" spans="2:26">
      <c r="B1114" s="324"/>
      <c r="C1114" s="461"/>
      <c r="D1114" s="324"/>
      <c r="E1114" s="324"/>
      <c r="F1114" s="324"/>
      <c r="G1114" s="324"/>
      <c r="H1114" s="324"/>
      <c r="I1114" s="462"/>
      <c r="J1114" s="324"/>
      <c r="K1114" s="324"/>
      <c r="L1114" s="324"/>
      <c r="M1114" s="324"/>
      <c r="N1114" s="324"/>
      <c r="O1114" s="324"/>
      <c r="P1114" s="324"/>
      <c r="Q1114" s="324"/>
      <c r="R1114" s="324"/>
      <c r="S1114" s="324"/>
      <c r="T1114" s="324"/>
      <c r="U1114" s="459"/>
      <c r="V1114" s="459"/>
      <c r="W1114" s="459"/>
      <c r="X1114" s="459"/>
      <c r="Y1114" s="459"/>
      <c r="Z1114" s="460"/>
    </row>
    <row r="1115" spans="2:26">
      <c r="B1115" s="324"/>
      <c r="C1115" s="461"/>
      <c r="D1115" s="324"/>
      <c r="E1115" s="324"/>
      <c r="F1115" s="324"/>
      <c r="G1115" s="324"/>
      <c r="H1115" s="324"/>
      <c r="I1115" s="462"/>
      <c r="J1115" s="324"/>
      <c r="K1115" s="324"/>
      <c r="L1115" s="324"/>
      <c r="M1115" s="324"/>
      <c r="N1115" s="324"/>
      <c r="O1115" s="324"/>
      <c r="P1115" s="324"/>
      <c r="Q1115" s="324"/>
      <c r="R1115" s="324"/>
      <c r="S1115" s="324"/>
      <c r="T1115" s="324"/>
      <c r="U1115" s="459"/>
      <c r="V1115" s="459"/>
      <c r="W1115" s="459"/>
      <c r="X1115" s="459"/>
      <c r="Y1115" s="459"/>
      <c r="Z1115" s="460"/>
    </row>
    <row r="1116" spans="2:26">
      <c r="B1116" s="324"/>
      <c r="C1116" s="461"/>
      <c r="D1116" s="324"/>
      <c r="E1116" s="324"/>
      <c r="F1116" s="324"/>
      <c r="G1116" s="324"/>
      <c r="H1116" s="324"/>
      <c r="I1116" s="462"/>
      <c r="J1116" s="324"/>
      <c r="K1116" s="324"/>
      <c r="L1116" s="324"/>
      <c r="M1116" s="324"/>
      <c r="N1116" s="324"/>
      <c r="O1116" s="324"/>
      <c r="P1116" s="324"/>
      <c r="Q1116" s="324"/>
      <c r="R1116" s="324"/>
      <c r="S1116" s="324"/>
      <c r="T1116" s="324"/>
      <c r="U1116" s="459"/>
      <c r="V1116" s="459"/>
      <c r="W1116" s="459"/>
      <c r="X1116" s="459"/>
      <c r="Y1116" s="459"/>
      <c r="Z1116" s="460"/>
    </row>
    <row r="1117" spans="2:26">
      <c r="B1117" s="324"/>
      <c r="C1117" s="461"/>
      <c r="D1117" s="324"/>
      <c r="E1117" s="324"/>
      <c r="F1117" s="324"/>
      <c r="G1117" s="324"/>
      <c r="H1117" s="324"/>
      <c r="I1117" s="462"/>
      <c r="J1117" s="324"/>
      <c r="K1117" s="324"/>
      <c r="L1117" s="324"/>
      <c r="M1117" s="324"/>
      <c r="N1117" s="324"/>
      <c r="O1117" s="324"/>
      <c r="P1117" s="324"/>
      <c r="Q1117" s="324"/>
      <c r="R1117" s="324"/>
      <c r="S1117" s="324"/>
      <c r="T1117" s="324"/>
      <c r="U1117" s="459"/>
      <c r="V1117" s="459"/>
      <c r="W1117" s="459"/>
      <c r="X1117" s="459"/>
      <c r="Y1117" s="459"/>
      <c r="Z1117" s="460"/>
    </row>
    <row r="1118" spans="2:26">
      <c r="B1118" s="324"/>
      <c r="C1118" s="461"/>
      <c r="D1118" s="324"/>
      <c r="E1118" s="324"/>
      <c r="F1118" s="324"/>
      <c r="G1118" s="324"/>
      <c r="H1118" s="324"/>
      <c r="I1118" s="462"/>
      <c r="J1118" s="324"/>
      <c r="K1118" s="324"/>
      <c r="L1118" s="324"/>
      <c r="M1118" s="324"/>
      <c r="N1118" s="324"/>
      <c r="O1118" s="324"/>
      <c r="P1118" s="324"/>
      <c r="Q1118" s="324"/>
      <c r="R1118" s="324"/>
      <c r="S1118" s="324"/>
      <c r="T1118" s="324"/>
      <c r="U1118" s="459"/>
      <c r="V1118" s="459"/>
      <c r="W1118" s="459"/>
      <c r="X1118" s="459"/>
      <c r="Y1118" s="459"/>
      <c r="Z1118" s="460"/>
    </row>
    <row r="1119" spans="2:26">
      <c r="B1119" s="324"/>
      <c r="C1119" s="461"/>
      <c r="D1119" s="324"/>
      <c r="E1119" s="324"/>
      <c r="F1119" s="324"/>
      <c r="G1119" s="324"/>
      <c r="H1119" s="324"/>
      <c r="I1119" s="462"/>
      <c r="J1119" s="324"/>
      <c r="K1119" s="324"/>
      <c r="L1119" s="324"/>
      <c r="M1119" s="324"/>
      <c r="N1119" s="324"/>
      <c r="O1119" s="324"/>
      <c r="P1119" s="324"/>
      <c r="Q1119" s="324"/>
      <c r="R1119" s="324"/>
      <c r="S1119" s="324"/>
      <c r="T1119" s="324"/>
      <c r="U1119" s="459"/>
      <c r="V1119" s="459"/>
      <c r="W1119" s="459"/>
      <c r="X1119" s="459"/>
      <c r="Y1119" s="459"/>
      <c r="Z1119" s="460"/>
    </row>
    <row r="1120" spans="2:26">
      <c r="B1120" s="324"/>
      <c r="C1120" s="461"/>
      <c r="D1120" s="324"/>
      <c r="E1120" s="324"/>
      <c r="F1120" s="324"/>
      <c r="G1120" s="324"/>
      <c r="H1120" s="324"/>
      <c r="I1120" s="462"/>
      <c r="J1120" s="324"/>
      <c r="K1120" s="324"/>
      <c r="L1120" s="324"/>
      <c r="M1120" s="324"/>
      <c r="N1120" s="324"/>
      <c r="O1120" s="324"/>
      <c r="P1120" s="324"/>
      <c r="Q1120" s="324"/>
      <c r="R1120" s="324"/>
      <c r="S1120" s="324"/>
      <c r="T1120" s="324"/>
      <c r="U1120" s="459"/>
      <c r="V1120" s="459"/>
      <c r="W1120" s="459"/>
      <c r="X1120" s="459"/>
      <c r="Y1120" s="459"/>
      <c r="Z1120" s="460"/>
    </row>
    <row r="1121" spans="2:26">
      <c r="B1121" s="324"/>
      <c r="C1121" s="461"/>
      <c r="D1121" s="324"/>
      <c r="E1121" s="324"/>
      <c r="F1121" s="324"/>
      <c r="G1121" s="324"/>
      <c r="H1121" s="324"/>
      <c r="I1121" s="462"/>
      <c r="J1121" s="324"/>
      <c r="K1121" s="324"/>
      <c r="L1121" s="324"/>
      <c r="M1121" s="324"/>
      <c r="N1121" s="324"/>
      <c r="O1121" s="324"/>
      <c r="P1121" s="324"/>
      <c r="Q1121" s="324"/>
      <c r="R1121" s="324"/>
      <c r="S1121" s="324"/>
      <c r="T1121" s="324"/>
      <c r="U1121" s="459"/>
      <c r="V1121" s="459"/>
      <c r="W1121" s="459"/>
      <c r="X1121" s="459"/>
      <c r="Y1121" s="459"/>
      <c r="Z1121" s="460"/>
    </row>
    <row r="1122" spans="2:26">
      <c r="B1122" s="324"/>
      <c r="C1122" s="461"/>
      <c r="D1122" s="324"/>
      <c r="E1122" s="324"/>
      <c r="F1122" s="324"/>
      <c r="G1122" s="324"/>
      <c r="H1122" s="324"/>
      <c r="I1122" s="462"/>
      <c r="J1122" s="324"/>
      <c r="K1122" s="324"/>
      <c r="L1122" s="324"/>
      <c r="M1122" s="324"/>
      <c r="N1122" s="324"/>
      <c r="O1122" s="324"/>
      <c r="P1122" s="324"/>
      <c r="Q1122" s="324"/>
      <c r="R1122" s="324"/>
      <c r="S1122" s="324"/>
      <c r="T1122" s="324"/>
      <c r="U1122" s="459"/>
      <c r="V1122" s="459"/>
      <c r="W1122" s="459"/>
      <c r="X1122" s="459"/>
      <c r="Y1122" s="459"/>
      <c r="Z1122" s="460"/>
    </row>
    <row r="1123" spans="2:26">
      <c r="B1123" s="324"/>
      <c r="C1123" s="461"/>
      <c r="D1123" s="324"/>
      <c r="E1123" s="324"/>
      <c r="F1123" s="324"/>
      <c r="G1123" s="324"/>
      <c r="H1123" s="324"/>
      <c r="I1123" s="462"/>
      <c r="J1123" s="324"/>
      <c r="K1123" s="324"/>
      <c r="L1123" s="324"/>
      <c r="M1123" s="324"/>
      <c r="N1123" s="324"/>
      <c r="O1123" s="324"/>
      <c r="P1123" s="324"/>
      <c r="Q1123" s="324"/>
      <c r="R1123" s="324"/>
      <c r="S1123" s="324"/>
      <c r="T1123" s="324"/>
      <c r="U1123" s="459"/>
      <c r="V1123" s="459"/>
      <c r="W1123" s="459"/>
      <c r="X1123" s="459"/>
      <c r="Y1123" s="459"/>
      <c r="Z1123" s="460"/>
    </row>
    <row r="1124" spans="2:26">
      <c r="B1124" s="324"/>
      <c r="C1124" s="461"/>
      <c r="D1124" s="324"/>
      <c r="E1124" s="324"/>
      <c r="F1124" s="324"/>
      <c r="G1124" s="324"/>
      <c r="H1124" s="324"/>
      <c r="I1124" s="462"/>
      <c r="J1124" s="324"/>
      <c r="K1124" s="324"/>
      <c r="L1124" s="324"/>
      <c r="M1124" s="324"/>
      <c r="N1124" s="324"/>
      <c r="O1124" s="324"/>
      <c r="P1124" s="324"/>
      <c r="Q1124" s="324"/>
      <c r="R1124" s="324"/>
      <c r="S1124" s="324"/>
      <c r="T1124" s="324"/>
      <c r="U1124" s="459"/>
      <c r="V1124" s="459"/>
      <c r="W1124" s="459"/>
      <c r="X1124" s="459"/>
      <c r="Y1124" s="459"/>
      <c r="Z1124" s="460"/>
    </row>
    <row r="1125" spans="2:26">
      <c r="B1125" s="324"/>
      <c r="C1125" s="461"/>
      <c r="D1125" s="324"/>
      <c r="E1125" s="324"/>
      <c r="F1125" s="324"/>
      <c r="G1125" s="324"/>
      <c r="H1125" s="324"/>
      <c r="I1125" s="462"/>
      <c r="J1125" s="324"/>
      <c r="K1125" s="324"/>
      <c r="L1125" s="324"/>
      <c r="M1125" s="324"/>
      <c r="N1125" s="324"/>
      <c r="O1125" s="324"/>
      <c r="P1125" s="324"/>
      <c r="Q1125" s="324"/>
      <c r="R1125" s="324"/>
      <c r="S1125" s="324"/>
      <c r="T1125" s="324"/>
      <c r="U1125" s="459"/>
      <c r="V1125" s="459"/>
      <c r="W1125" s="459"/>
      <c r="X1125" s="459"/>
      <c r="Y1125" s="459"/>
      <c r="Z1125" s="460"/>
    </row>
    <row r="1126" spans="2:26">
      <c r="B1126" s="324"/>
      <c r="C1126" s="461"/>
      <c r="D1126" s="324"/>
      <c r="E1126" s="324"/>
      <c r="F1126" s="324"/>
      <c r="G1126" s="324"/>
      <c r="H1126" s="324"/>
      <c r="I1126" s="462"/>
      <c r="J1126" s="324"/>
      <c r="K1126" s="324"/>
      <c r="L1126" s="324"/>
      <c r="M1126" s="324"/>
      <c r="N1126" s="324"/>
      <c r="O1126" s="324"/>
      <c r="P1126" s="324"/>
      <c r="Q1126" s="324"/>
      <c r="R1126" s="324"/>
      <c r="S1126" s="324"/>
      <c r="T1126" s="324"/>
      <c r="U1126" s="459"/>
      <c r="V1126" s="459"/>
      <c r="W1126" s="459"/>
      <c r="X1126" s="459"/>
      <c r="Y1126" s="459"/>
      <c r="Z1126" s="460"/>
    </row>
    <row r="1127" spans="2:26">
      <c r="B1127" s="324"/>
      <c r="C1127" s="461"/>
      <c r="D1127" s="324"/>
      <c r="E1127" s="324"/>
      <c r="F1127" s="324"/>
      <c r="G1127" s="324"/>
      <c r="H1127" s="324"/>
      <c r="I1127" s="462"/>
      <c r="J1127" s="324"/>
      <c r="K1127" s="324"/>
      <c r="L1127" s="324"/>
      <c r="M1127" s="324"/>
      <c r="N1127" s="324"/>
      <c r="O1127" s="324"/>
      <c r="P1127" s="324"/>
      <c r="Q1127" s="324"/>
      <c r="R1127" s="324"/>
      <c r="S1127" s="324"/>
      <c r="T1127" s="324"/>
      <c r="U1127" s="459"/>
      <c r="V1127" s="459"/>
      <c r="W1127" s="459"/>
      <c r="X1127" s="459"/>
      <c r="Y1127" s="459"/>
      <c r="Z1127" s="460"/>
    </row>
    <row r="1128" spans="2:26">
      <c r="B1128" s="324"/>
      <c r="C1128" s="461"/>
      <c r="D1128" s="324"/>
      <c r="E1128" s="324"/>
      <c r="F1128" s="324"/>
      <c r="G1128" s="324"/>
      <c r="H1128" s="324"/>
      <c r="I1128" s="462"/>
      <c r="J1128" s="324"/>
      <c r="K1128" s="324"/>
      <c r="L1128" s="324"/>
      <c r="M1128" s="324"/>
      <c r="N1128" s="324"/>
      <c r="O1128" s="324"/>
      <c r="P1128" s="324"/>
      <c r="Q1128" s="324"/>
      <c r="R1128" s="324"/>
      <c r="S1128" s="324"/>
      <c r="T1128" s="324"/>
      <c r="U1128" s="459"/>
      <c r="V1128" s="459"/>
      <c r="W1128" s="459"/>
      <c r="X1128" s="459"/>
      <c r="Y1128" s="459"/>
      <c r="Z1128" s="460"/>
    </row>
    <row r="1129" spans="2:26">
      <c r="B1129" s="324"/>
      <c r="C1129" s="461"/>
      <c r="D1129" s="324"/>
      <c r="E1129" s="324"/>
      <c r="F1129" s="324"/>
      <c r="G1129" s="324"/>
      <c r="H1129" s="324"/>
      <c r="I1129" s="462"/>
      <c r="J1129" s="324"/>
      <c r="K1129" s="324"/>
      <c r="L1129" s="324"/>
      <c r="M1129" s="324"/>
      <c r="N1129" s="324"/>
      <c r="O1129" s="324"/>
      <c r="P1129" s="324"/>
      <c r="Q1129" s="324"/>
      <c r="R1129" s="324"/>
      <c r="S1129" s="324"/>
      <c r="T1129" s="324"/>
      <c r="U1129" s="459"/>
      <c r="V1129" s="459"/>
      <c r="W1129" s="459"/>
      <c r="X1129" s="459"/>
      <c r="Y1129" s="459"/>
      <c r="Z1129" s="460"/>
    </row>
    <row r="1130" spans="2:26">
      <c r="B1130" s="324"/>
      <c r="C1130" s="461"/>
      <c r="D1130" s="324"/>
      <c r="E1130" s="324"/>
      <c r="F1130" s="324"/>
      <c r="G1130" s="324"/>
      <c r="H1130" s="324"/>
      <c r="I1130" s="462"/>
      <c r="J1130" s="324"/>
      <c r="K1130" s="324"/>
      <c r="L1130" s="324"/>
      <c r="M1130" s="324"/>
      <c r="N1130" s="324"/>
      <c r="O1130" s="324"/>
      <c r="P1130" s="324"/>
      <c r="Q1130" s="324"/>
      <c r="R1130" s="324"/>
      <c r="S1130" s="324"/>
      <c r="T1130" s="324"/>
      <c r="U1130" s="459"/>
      <c r="V1130" s="459"/>
      <c r="W1130" s="459"/>
      <c r="X1130" s="459"/>
      <c r="Y1130" s="459"/>
      <c r="Z1130" s="460"/>
    </row>
    <row r="1131" spans="2:26">
      <c r="B1131" s="324"/>
      <c r="C1131" s="461"/>
      <c r="D1131" s="324"/>
      <c r="E1131" s="324"/>
      <c r="F1131" s="324"/>
      <c r="G1131" s="324"/>
      <c r="H1131" s="324"/>
      <c r="I1131" s="462"/>
      <c r="J1131" s="324"/>
      <c r="K1131" s="324"/>
      <c r="L1131" s="324"/>
      <c r="M1131" s="324"/>
      <c r="N1131" s="324"/>
      <c r="O1131" s="324"/>
      <c r="P1131" s="324"/>
      <c r="Q1131" s="324"/>
      <c r="R1131" s="324"/>
      <c r="S1131" s="324"/>
      <c r="T1131" s="324"/>
      <c r="U1131" s="459"/>
      <c r="V1131" s="459"/>
      <c r="W1131" s="459"/>
      <c r="X1131" s="459"/>
      <c r="Y1131" s="459"/>
      <c r="Z1131" s="460"/>
    </row>
    <row r="1132" spans="2:26">
      <c r="B1132" s="324"/>
      <c r="C1132" s="461"/>
      <c r="D1132" s="324"/>
      <c r="E1132" s="324"/>
      <c r="F1132" s="324"/>
      <c r="G1132" s="324"/>
      <c r="H1132" s="324"/>
      <c r="I1132" s="462"/>
      <c r="J1132" s="324"/>
      <c r="K1132" s="324"/>
      <c r="L1132" s="324"/>
      <c r="M1132" s="324"/>
      <c r="N1132" s="324"/>
      <c r="O1132" s="324"/>
      <c r="P1132" s="324"/>
      <c r="Q1132" s="324"/>
      <c r="R1132" s="324"/>
      <c r="S1132" s="324"/>
      <c r="T1132" s="324"/>
      <c r="U1132" s="459"/>
      <c r="V1132" s="459"/>
      <c r="W1132" s="459"/>
      <c r="X1132" s="459"/>
      <c r="Y1132" s="459"/>
      <c r="Z1132" s="460"/>
    </row>
    <row r="1133" spans="2:26">
      <c r="B1133" s="324"/>
      <c r="C1133" s="461"/>
      <c r="D1133" s="324"/>
      <c r="E1133" s="324"/>
      <c r="F1133" s="324"/>
      <c r="G1133" s="324"/>
      <c r="H1133" s="324"/>
      <c r="I1133" s="462"/>
      <c r="J1133" s="324"/>
      <c r="K1133" s="324"/>
      <c r="L1133" s="324"/>
      <c r="M1133" s="324"/>
      <c r="N1133" s="324"/>
      <c r="O1133" s="324"/>
      <c r="P1133" s="324"/>
      <c r="Q1133" s="324"/>
      <c r="R1133" s="324"/>
      <c r="S1133" s="324"/>
      <c r="T1133" s="324"/>
      <c r="U1133" s="459"/>
      <c r="V1133" s="459"/>
      <c r="W1133" s="459"/>
      <c r="X1133" s="459"/>
      <c r="Y1133" s="459"/>
      <c r="Z1133" s="460"/>
    </row>
    <row r="1134" spans="2:26">
      <c r="B1134" s="324"/>
      <c r="C1134" s="461"/>
      <c r="D1134" s="324"/>
      <c r="E1134" s="324"/>
      <c r="F1134" s="324"/>
      <c r="G1134" s="324"/>
      <c r="H1134" s="324"/>
      <c r="I1134" s="462"/>
      <c r="J1134" s="324"/>
      <c r="K1134" s="324"/>
      <c r="L1134" s="324"/>
      <c r="M1134" s="324"/>
      <c r="N1134" s="324"/>
      <c r="O1134" s="324"/>
      <c r="P1134" s="324"/>
      <c r="Q1134" s="324"/>
      <c r="R1134" s="324"/>
      <c r="S1134" s="324"/>
      <c r="T1134" s="324"/>
      <c r="U1134" s="459"/>
      <c r="V1134" s="459"/>
      <c r="W1134" s="459"/>
      <c r="X1134" s="459"/>
      <c r="Y1134" s="459"/>
      <c r="Z1134" s="460"/>
    </row>
    <row r="1135" spans="2:26">
      <c r="B1135" s="324"/>
      <c r="C1135" s="461"/>
      <c r="D1135" s="324"/>
      <c r="E1135" s="324"/>
      <c r="F1135" s="324"/>
      <c r="G1135" s="324"/>
      <c r="H1135" s="324"/>
      <c r="I1135" s="462"/>
      <c r="J1135" s="324"/>
      <c r="K1135" s="324"/>
      <c r="L1135" s="324"/>
      <c r="M1135" s="324"/>
      <c r="N1135" s="324"/>
      <c r="O1135" s="324"/>
      <c r="P1135" s="324"/>
      <c r="Q1135" s="324"/>
      <c r="R1135" s="324"/>
      <c r="S1135" s="324"/>
      <c r="T1135" s="324"/>
      <c r="U1135" s="459"/>
      <c r="V1135" s="459"/>
      <c r="W1135" s="459"/>
      <c r="X1135" s="459"/>
      <c r="Y1135" s="459"/>
      <c r="Z1135" s="460"/>
    </row>
    <row r="1136" spans="2:26">
      <c r="B1136" s="324"/>
      <c r="C1136" s="461"/>
      <c r="D1136" s="324"/>
      <c r="E1136" s="324"/>
      <c r="F1136" s="324"/>
      <c r="G1136" s="324"/>
      <c r="H1136" s="324"/>
      <c r="I1136" s="462"/>
      <c r="J1136" s="324"/>
      <c r="K1136" s="324"/>
      <c r="L1136" s="324"/>
      <c r="M1136" s="324"/>
      <c r="N1136" s="324"/>
      <c r="O1136" s="324"/>
      <c r="P1136" s="324"/>
      <c r="Q1136" s="324"/>
      <c r="R1136" s="324"/>
      <c r="S1136" s="324"/>
      <c r="T1136" s="324"/>
      <c r="U1136" s="459"/>
      <c r="V1136" s="459"/>
      <c r="W1136" s="459"/>
      <c r="X1136" s="459"/>
      <c r="Y1136" s="459"/>
      <c r="Z1136" s="460"/>
    </row>
    <row r="1137" spans="2:26">
      <c r="B1137" s="324"/>
      <c r="C1137" s="461"/>
      <c r="D1137" s="324"/>
      <c r="E1137" s="324"/>
      <c r="F1137" s="324"/>
      <c r="G1137" s="324"/>
      <c r="H1137" s="324"/>
      <c r="I1137" s="462"/>
      <c r="J1137" s="324"/>
      <c r="K1137" s="324"/>
      <c r="L1137" s="324"/>
      <c r="M1137" s="324"/>
      <c r="N1137" s="324"/>
      <c r="O1137" s="324"/>
      <c r="P1137" s="324"/>
      <c r="Q1137" s="324"/>
      <c r="R1137" s="324"/>
      <c r="S1137" s="324"/>
      <c r="T1137" s="324"/>
      <c r="U1137" s="459"/>
      <c r="V1137" s="459"/>
      <c r="W1137" s="459"/>
      <c r="X1137" s="459"/>
      <c r="Y1137" s="459"/>
      <c r="Z1137" s="460"/>
    </row>
    <row r="1138" spans="2:26">
      <c r="B1138" s="324"/>
      <c r="C1138" s="461"/>
      <c r="D1138" s="324"/>
      <c r="E1138" s="324"/>
      <c r="F1138" s="324"/>
      <c r="G1138" s="324"/>
      <c r="H1138" s="324"/>
      <c r="I1138" s="462"/>
      <c r="J1138" s="324"/>
      <c r="K1138" s="324"/>
      <c r="L1138" s="324"/>
      <c r="M1138" s="324"/>
      <c r="N1138" s="324"/>
      <c r="O1138" s="324"/>
      <c r="P1138" s="324"/>
      <c r="Q1138" s="324"/>
      <c r="R1138" s="324"/>
      <c r="S1138" s="324"/>
      <c r="T1138" s="324"/>
      <c r="U1138" s="459"/>
      <c r="V1138" s="459"/>
      <c r="W1138" s="459"/>
      <c r="X1138" s="459"/>
      <c r="Y1138" s="459"/>
      <c r="Z1138" s="460"/>
    </row>
    <row r="1139" spans="2:26">
      <c r="B1139" s="324"/>
      <c r="C1139" s="461"/>
      <c r="D1139" s="324"/>
      <c r="E1139" s="324"/>
      <c r="F1139" s="324"/>
      <c r="G1139" s="324"/>
      <c r="H1139" s="324"/>
      <c r="I1139" s="462"/>
      <c r="J1139" s="324"/>
      <c r="K1139" s="324"/>
      <c r="L1139" s="324"/>
      <c r="M1139" s="324"/>
      <c r="N1139" s="324"/>
      <c r="O1139" s="324"/>
      <c r="P1139" s="324"/>
      <c r="Q1139" s="324"/>
      <c r="R1139" s="324"/>
      <c r="S1139" s="324"/>
      <c r="T1139" s="324"/>
      <c r="U1139" s="459"/>
      <c r="V1139" s="459"/>
      <c r="W1139" s="459"/>
      <c r="X1139" s="459"/>
      <c r="Y1139" s="459"/>
      <c r="Z1139" s="460"/>
    </row>
    <row r="1140" spans="2:26">
      <c r="B1140" s="324"/>
      <c r="C1140" s="461"/>
      <c r="D1140" s="324"/>
      <c r="E1140" s="324"/>
      <c r="F1140" s="324"/>
      <c r="G1140" s="324"/>
      <c r="H1140" s="324"/>
      <c r="I1140" s="462"/>
      <c r="J1140" s="324"/>
      <c r="K1140" s="324"/>
      <c r="L1140" s="324"/>
      <c r="M1140" s="324"/>
      <c r="N1140" s="324"/>
      <c r="O1140" s="324"/>
      <c r="P1140" s="324"/>
      <c r="Q1140" s="324"/>
      <c r="R1140" s="324"/>
      <c r="S1140" s="324"/>
      <c r="T1140" s="324"/>
      <c r="U1140" s="459"/>
      <c r="V1140" s="459"/>
      <c r="W1140" s="459"/>
      <c r="X1140" s="459"/>
      <c r="Y1140" s="459"/>
      <c r="Z1140" s="460"/>
    </row>
    <row r="1141" spans="2:26">
      <c r="B1141" s="324"/>
      <c r="C1141" s="461"/>
      <c r="D1141" s="324"/>
      <c r="E1141" s="324"/>
      <c r="F1141" s="324"/>
      <c r="G1141" s="324"/>
      <c r="H1141" s="324"/>
      <c r="I1141" s="462"/>
      <c r="J1141" s="324"/>
      <c r="K1141" s="324"/>
      <c r="L1141" s="324"/>
      <c r="M1141" s="324"/>
      <c r="N1141" s="324"/>
      <c r="O1141" s="324"/>
      <c r="P1141" s="324"/>
      <c r="Q1141" s="324"/>
      <c r="R1141" s="324"/>
      <c r="S1141" s="324"/>
      <c r="T1141" s="324"/>
      <c r="U1141" s="459"/>
      <c r="V1141" s="459"/>
      <c r="W1141" s="459"/>
      <c r="X1141" s="459"/>
      <c r="Y1141" s="459"/>
      <c r="Z1141" s="460"/>
    </row>
    <row r="1142" spans="2:26">
      <c r="B1142" s="324"/>
      <c r="C1142" s="461"/>
      <c r="D1142" s="324"/>
      <c r="E1142" s="324"/>
      <c r="F1142" s="324"/>
      <c r="G1142" s="324"/>
      <c r="H1142" s="324"/>
      <c r="I1142" s="462"/>
      <c r="J1142" s="324"/>
      <c r="K1142" s="324"/>
      <c r="L1142" s="324"/>
      <c r="M1142" s="324"/>
      <c r="N1142" s="324"/>
      <c r="O1142" s="324"/>
      <c r="P1142" s="324"/>
      <c r="Q1142" s="324"/>
      <c r="R1142" s="324"/>
      <c r="S1142" s="324"/>
      <c r="T1142" s="324"/>
      <c r="U1142" s="459"/>
      <c r="V1142" s="459"/>
      <c r="W1142" s="459"/>
      <c r="X1142" s="459"/>
      <c r="Y1142" s="459"/>
      <c r="Z1142" s="460"/>
    </row>
    <row r="1143" spans="2:26">
      <c r="B1143" s="324"/>
      <c r="C1143" s="461"/>
      <c r="D1143" s="324"/>
      <c r="E1143" s="324"/>
      <c r="F1143" s="324"/>
      <c r="G1143" s="324"/>
      <c r="H1143" s="324"/>
      <c r="I1143" s="462"/>
      <c r="J1143" s="324"/>
      <c r="K1143" s="324"/>
      <c r="L1143" s="324"/>
      <c r="M1143" s="324"/>
      <c r="N1143" s="324"/>
      <c r="O1143" s="324"/>
      <c r="P1143" s="324"/>
      <c r="Q1143" s="324"/>
      <c r="R1143" s="324"/>
      <c r="S1143" s="324"/>
      <c r="T1143" s="324"/>
      <c r="U1143" s="459"/>
      <c r="V1143" s="459"/>
      <c r="W1143" s="459"/>
      <c r="X1143" s="459"/>
      <c r="Y1143" s="459"/>
      <c r="Z1143" s="460"/>
    </row>
    <row r="1144" spans="2:26">
      <c r="B1144" s="324"/>
      <c r="C1144" s="461"/>
      <c r="D1144" s="324"/>
      <c r="E1144" s="324"/>
      <c r="F1144" s="324"/>
      <c r="G1144" s="324"/>
      <c r="H1144" s="324"/>
      <c r="I1144" s="462"/>
      <c r="J1144" s="324"/>
      <c r="K1144" s="324"/>
      <c r="L1144" s="324"/>
      <c r="M1144" s="324"/>
      <c r="N1144" s="324"/>
      <c r="O1144" s="324"/>
      <c r="P1144" s="324"/>
      <c r="Q1144" s="324"/>
      <c r="R1144" s="324"/>
      <c r="S1144" s="324"/>
      <c r="T1144" s="324"/>
      <c r="U1144" s="459"/>
      <c r="V1144" s="459"/>
      <c r="W1144" s="459"/>
      <c r="X1144" s="459"/>
      <c r="Y1144" s="459"/>
      <c r="Z1144" s="460"/>
    </row>
    <row r="1145" spans="2:26">
      <c r="B1145" s="324"/>
      <c r="C1145" s="461"/>
      <c r="D1145" s="324"/>
      <c r="E1145" s="324"/>
      <c r="F1145" s="324"/>
      <c r="G1145" s="324"/>
      <c r="H1145" s="324"/>
      <c r="I1145" s="462"/>
      <c r="J1145" s="324"/>
      <c r="K1145" s="324"/>
      <c r="L1145" s="324"/>
      <c r="M1145" s="324"/>
      <c r="N1145" s="324"/>
      <c r="O1145" s="324"/>
      <c r="P1145" s="324"/>
      <c r="Q1145" s="324"/>
      <c r="R1145" s="324"/>
      <c r="S1145" s="324"/>
      <c r="T1145" s="324"/>
      <c r="U1145" s="459"/>
      <c r="V1145" s="459"/>
      <c r="W1145" s="459"/>
      <c r="X1145" s="459"/>
      <c r="Y1145" s="459"/>
      <c r="Z1145" s="460"/>
    </row>
    <row r="1146" spans="2:26">
      <c r="B1146" s="324"/>
      <c r="C1146" s="461"/>
      <c r="D1146" s="324"/>
      <c r="E1146" s="324"/>
      <c r="F1146" s="324"/>
      <c r="G1146" s="324"/>
      <c r="H1146" s="324"/>
      <c r="I1146" s="462"/>
      <c r="J1146" s="324"/>
      <c r="K1146" s="324"/>
      <c r="L1146" s="324"/>
      <c r="M1146" s="324"/>
      <c r="N1146" s="324"/>
      <c r="O1146" s="324"/>
      <c r="P1146" s="324"/>
      <c r="Q1146" s="324"/>
      <c r="R1146" s="324"/>
      <c r="S1146" s="324"/>
      <c r="T1146" s="324"/>
      <c r="U1146" s="459"/>
      <c r="V1146" s="459"/>
      <c r="W1146" s="459"/>
      <c r="X1146" s="459"/>
      <c r="Y1146" s="459"/>
      <c r="Z1146" s="460"/>
    </row>
    <row r="1147" spans="2:26">
      <c r="B1147" s="324"/>
      <c r="C1147" s="461"/>
      <c r="D1147" s="324"/>
      <c r="E1147" s="324"/>
      <c r="F1147" s="324"/>
      <c r="G1147" s="324"/>
      <c r="H1147" s="324"/>
      <c r="I1147" s="462"/>
      <c r="J1147" s="324"/>
      <c r="K1147" s="324"/>
      <c r="L1147" s="324"/>
      <c r="M1147" s="324"/>
      <c r="N1147" s="324"/>
      <c r="O1147" s="324"/>
      <c r="P1147" s="324"/>
      <c r="Q1147" s="324"/>
      <c r="R1147" s="324"/>
      <c r="S1147" s="324"/>
      <c r="T1147" s="324"/>
      <c r="U1147" s="459"/>
      <c r="V1147" s="459"/>
      <c r="W1147" s="459"/>
      <c r="X1147" s="459"/>
      <c r="Y1147" s="459"/>
      <c r="Z1147" s="460"/>
    </row>
    <row r="1148" spans="2:26">
      <c r="B1148" s="324"/>
      <c r="C1148" s="461"/>
      <c r="D1148" s="324"/>
      <c r="E1148" s="324"/>
      <c r="F1148" s="324"/>
      <c r="G1148" s="324"/>
      <c r="H1148" s="324"/>
      <c r="I1148" s="462"/>
      <c r="J1148" s="324"/>
      <c r="K1148" s="324"/>
      <c r="L1148" s="324"/>
      <c r="M1148" s="324"/>
      <c r="N1148" s="324"/>
      <c r="O1148" s="324"/>
      <c r="P1148" s="324"/>
      <c r="Q1148" s="324"/>
      <c r="R1148" s="324"/>
      <c r="S1148" s="324"/>
      <c r="T1148" s="324"/>
      <c r="U1148" s="459"/>
      <c r="V1148" s="459"/>
      <c r="W1148" s="459"/>
      <c r="X1148" s="459"/>
      <c r="Y1148" s="459"/>
      <c r="Z1148" s="460"/>
    </row>
    <row r="1149" spans="2:26">
      <c r="B1149" s="324"/>
      <c r="C1149" s="461"/>
      <c r="D1149" s="324"/>
      <c r="E1149" s="324"/>
      <c r="F1149" s="324"/>
      <c r="G1149" s="324"/>
      <c r="H1149" s="324"/>
      <c r="I1149" s="462"/>
      <c r="J1149" s="324"/>
      <c r="K1149" s="324"/>
      <c r="L1149" s="324"/>
      <c r="M1149" s="324"/>
      <c r="N1149" s="324"/>
      <c r="O1149" s="324"/>
      <c r="P1149" s="324"/>
      <c r="Q1149" s="324"/>
      <c r="R1149" s="324"/>
      <c r="S1149" s="324"/>
      <c r="T1149" s="324"/>
      <c r="U1149" s="459"/>
      <c r="V1149" s="459"/>
      <c r="W1149" s="459"/>
      <c r="X1149" s="459"/>
      <c r="Y1149" s="459"/>
      <c r="Z1149" s="460"/>
    </row>
    <row r="1150" spans="2:26">
      <c r="B1150" s="324"/>
      <c r="C1150" s="461"/>
      <c r="D1150" s="324"/>
      <c r="E1150" s="324"/>
      <c r="F1150" s="324"/>
      <c r="G1150" s="324"/>
      <c r="H1150" s="324"/>
      <c r="I1150" s="462"/>
      <c r="J1150" s="324"/>
      <c r="K1150" s="324"/>
      <c r="L1150" s="324"/>
      <c r="M1150" s="324"/>
      <c r="N1150" s="324"/>
      <c r="O1150" s="324"/>
      <c r="P1150" s="324"/>
      <c r="Q1150" s="324"/>
      <c r="R1150" s="324"/>
      <c r="S1150" s="324"/>
      <c r="T1150" s="324"/>
      <c r="U1150" s="459"/>
      <c r="V1150" s="459"/>
      <c r="W1150" s="459"/>
      <c r="X1150" s="459"/>
      <c r="Y1150" s="459"/>
      <c r="Z1150" s="460"/>
    </row>
    <row r="1151" spans="2:26">
      <c r="B1151" s="324"/>
      <c r="C1151" s="461"/>
      <c r="D1151" s="324"/>
      <c r="E1151" s="324"/>
      <c r="F1151" s="324"/>
      <c r="G1151" s="324"/>
      <c r="H1151" s="324"/>
      <c r="I1151" s="462"/>
      <c r="J1151" s="324"/>
      <c r="K1151" s="324"/>
      <c r="L1151" s="324"/>
      <c r="M1151" s="324"/>
      <c r="N1151" s="324"/>
      <c r="O1151" s="324"/>
      <c r="P1151" s="324"/>
      <c r="Q1151" s="324"/>
      <c r="R1151" s="324"/>
      <c r="S1151" s="324"/>
      <c r="T1151" s="324"/>
      <c r="U1151" s="459"/>
      <c r="V1151" s="459"/>
      <c r="W1151" s="459"/>
      <c r="X1151" s="459"/>
      <c r="Y1151" s="459"/>
      <c r="Z1151" s="460"/>
    </row>
    <row r="1152" spans="2:26">
      <c r="B1152" s="324"/>
      <c r="C1152" s="461"/>
      <c r="D1152" s="324"/>
      <c r="E1152" s="324"/>
      <c r="F1152" s="324"/>
      <c r="G1152" s="324"/>
      <c r="H1152" s="324"/>
      <c r="I1152" s="462"/>
      <c r="J1152" s="324"/>
      <c r="K1152" s="324"/>
      <c r="L1152" s="324"/>
      <c r="M1152" s="324"/>
      <c r="N1152" s="324"/>
      <c r="O1152" s="324"/>
      <c r="P1152" s="324"/>
      <c r="Q1152" s="324"/>
      <c r="R1152" s="324"/>
      <c r="S1152" s="324"/>
      <c r="T1152" s="324"/>
      <c r="U1152" s="459"/>
      <c r="V1152" s="459"/>
      <c r="W1152" s="459"/>
      <c r="X1152" s="459"/>
      <c r="Y1152" s="459"/>
      <c r="Z1152" s="460"/>
    </row>
    <row r="1153" spans="2:26">
      <c r="B1153" s="324"/>
      <c r="C1153" s="461"/>
      <c r="D1153" s="324"/>
      <c r="E1153" s="324"/>
      <c r="F1153" s="324"/>
      <c r="G1153" s="324"/>
      <c r="H1153" s="324"/>
      <c r="I1153" s="462"/>
      <c r="J1153" s="324"/>
      <c r="K1153" s="324"/>
      <c r="L1153" s="324"/>
      <c r="M1153" s="324"/>
      <c r="N1153" s="324"/>
      <c r="O1153" s="324"/>
      <c r="P1153" s="324"/>
      <c r="Q1153" s="324"/>
      <c r="R1153" s="324"/>
      <c r="S1153" s="324"/>
      <c r="T1153" s="324"/>
      <c r="U1153" s="459"/>
      <c r="V1153" s="459"/>
      <c r="W1153" s="459"/>
      <c r="X1153" s="459"/>
      <c r="Y1153" s="459"/>
      <c r="Z1153" s="460"/>
    </row>
    <row r="1154" spans="2:26">
      <c r="B1154" s="324"/>
      <c r="C1154" s="461"/>
      <c r="D1154" s="324"/>
      <c r="E1154" s="324"/>
      <c r="F1154" s="324"/>
      <c r="G1154" s="324"/>
      <c r="H1154" s="324"/>
      <c r="I1154" s="462"/>
      <c r="J1154" s="324"/>
      <c r="K1154" s="324"/>
      <c r="L1154" s="324"/>
      <c r="M1154" s="324"/>
      <c r="N1154" s="324"/>
      <c r="O1154" s="324"/>
      <c r="P1154" s="324"/>
      <c r="Q1154" s="324"/>
      <c r="R1154" s="324"/>
      <c r="S1154" s="324"/>
      <c r="T1154" s="324"/>
      <c r="U1154" s="459"/>
      <c r="V1154" s="459"/>
      <c r="W1154" s="459"/>
      <c r="X1154" s="459"/>
      <c r="Y1154" s="459"/>
      <c r="Z1154" s="460"/>
    </row>
    <row r="1155" spans="2:26">
      <c r="B1155" s="324"/>
      <c r="C1155" s="461"/>
      <c r="D1155" s="324"/>
      <c r="E1155" s="324"/>
      <c r="F1155" s="324"/>
      <c r="G1155" s="324"/>
      <c r="H1155" s="324"/>
      <c r="I1155" s="462"/>
      <c r="J1155" s="324"/>
      <c r="K1155" s="324"/>
      <c r="L1155" s="324"/>
      <c r="M1155" s="324"/>
      <c r="N1155" s="324"/>
      <c r="O1155" s="324"/>
      <c r="P1155" s="324"/>
      <c r="Q1155" s="324"/>
      <c r="R1155" s="324"/>
      <c r="S1155" s="324"/>
      <c r="T1155" s="324"/>
      <c r="U1155" s="459"/>
      <c r="V1155" s="459"/>
      <c r="W1155" s="459"/>
      <c r="X1155" s="459"/>
      <c r="Y1155" s="459"/>
      <c r="Z1155" s="460"/>
    </row>
    <row r="1156" spans="2:26">
      <c r="B1156" s="324"/>
      <c r="C1156" s="461"/>
      <c r="D1156" s="324"/>
      <c r="E1156" s="324"/>
      <c r="F1156" s="324"/>
      <c r="G1156" s="324"/>
      <c r="H1156" s="324"/>
      <c r="I1156" s="462"/>
      <c r="J1156" s="324"/>
      <c r="K1156" s="324"/>
      <c r="L1156" s="324"/>
      <c r="M1156" s="324"/>
      <c r="N1156" s="324"/>
      <c r="O1156" s="324"/>
      <c r="P1156" s="324"/>
      <c r="Q1156" s="324"/>
      <c r="R1156" s="324"/>
      <c r="S1156" s="324"/>
      <c r="T1156" s="324"/>
      <c r="U1156" s="459"/>
      <c r="V1156" s="459"/>
      <c r="W1156" s="459"/>
      <c r="X1156" s="459"/>
      <c r="Y1156" s="459"/>
      <c r="Z1156" s="460"/>
    </row>
    <row r="1157" spans="2:26">
      <c r="B1157" s="324"/>
      <c r="C1157" s="461"/>
      <c r="D1157" s="324"/>
      <c r="E1157" s="324"/>
      <c r="F1157" s="324"/>
      <c r="G1157" s="324"/>
      <c r="H1157" s="324"/>
      <c r="I1157" s="462"/>
      <c r="J1157" s="324"/>
      <c r="K1157" s="324"/>
      <c r="L1157" s="324"/>
      <c r="M1157" s="324"/>
      <c r="N1157" s="324"/>
      <c r="O1157" s="324"/>
      <c r="P1157" s="324"/>
      <c r="Q1157" s="324"/>
      <c r="R1157" s="324"/>
      <c r="S1157" s="324"/>
      <c r="T1157" s="324"/>
      <c r="U1157" s="459"/>
      <c r="V1157" s="459"/>
      <c r="W1157" s="459"/>
      <c r="X1157" s="459"/>
      <c r="Y1157" s="459"/>
      <c r="Z1157" s="460"/>
    </row>
    <row r="1158" spans="2:26">
      <c r="B1158" s="324"/>
      <c r="C1158" s="461"/>
      <c r="D1158" s="324"/>
      <c r="E1158" s="324"/>
      <c r="F1158" s="324"/>
      <c r="G1158" s="324"/>
      <c r="H1158" s="324"/>
      <c r="I1158" s="462"/>
      <c r="J1158" s="324"/>
      <c r="K1158" s="324"/>
      <c r="L1158" s="324"/>
      <c r="M1158" s="324"/>
      <c r="N1158" s="324"/>
      <c r="O1158" s="324"/>
      <c r="P1158" s="324"/>
      <c r="Q1158" s="324"/>
      <c r="R1158" s="324"/>
      <c r="S1158" s="324"/>
      <c r="T1158" s="324"/>
      <c r="U1158" s="459"/>
      <c r="V1158" s="459"/>
      <c r="W1158" s="459"/>
      <c r="X1158" s="459"/>
      <c r="Y1158" s="459"/>
      <c r="Z1158" s="460"/>
    </row>
    <row r="1159" spans="2:26">
      <c r="B1159" s="324"/>
      <c r="C1159" s="461"/>
      <c r="D1159" s="324"/>
      <c r="E1159" s="324"/>
      <c r="F1159" s="324"/>
      <c r="G1159" s="324"/>
      <c r="H1159" s="324"/>
      <c r="I1159" s="462"/>
      <c r="J1159" s="324"/>
      <c r="K1159" s="324"/>
      <c r="L1159" s="324"/>
      <c r="M1159" s="324"/>
      <c r="N1159" s="324"/>
      <c r="O1159" s="324"/>
      <c r="P1159" s="324"/>
      <c r="Q1159" s="324"/>
      <c r="R1159" s="324"/>
      <c r="S1159" s="324"/>
      <c r="T1159" s="324"/>
      <c r="U1159" s="459"/>
      <c r="V1159" s="459"/>
      <c r="W1159" s="459"/>
      <c r="X1159" s="459"/>
      <c r="Y1159" s="459"/>
      <c r="Z1159" s="460"/>
    </row>
    <row r="1160" spans="2:26">
      <c r="B1160" s="324"/>
      <c r="C1160" s="461"/>
      <c r="D1160" s="324"/>
      <c r="E1160" s="324"/>
      <c r="F1160" s="324"/>
      <c r="G1160" s="324"/>
      <c r="H1160" s="324"/>
      <c r="I1160" s="462"/>
      <c r="J1160" s="324"/>
      <c r="K1160" s="324"/>
      <c r="L1160" s="324"/>
      <c r="M1160" s="324"/>
      <c r="N1160" s="324"/>
      <c r="O1160" s="324"/>
      <c r="P1160" s="324"/>
      <c r="Q1160" s="324"/>
      <c r="R1160" s="324"/>
      <c r="S1160" s="324"/>
      <c r="T1160" s="324"/>
      <c r="U1160" s="459"/>
      <c r="V1160" s="459"/>
      <c r="W1160" s="459"/>
      <c r="X1160" s="459"/>
      <c r="Y1160" s="459"/>
      <c r="Z1160" s="460"/>
    </row>
    <row r="1161" spans="2:26">
      <c r="B1161" s="324"/>
      <c r="C1161" s="461"/>
      <c r="D1161" s="324"/>
      <c r="E1161" s="324"/>
      <c r="F1161" s="324"/>
      <c r="G1161" s="324"/>
      <c r="H1161" s="324"/>
      <c r="I1161" s="462"/>
      <c r="J1161" s="324"/>
      <c r="K1161" s="324"/>
      <c r="L1161" s="324"/>
      <c r="M1161" s="324"/>
      <c r="N1161" s="324"/>
      <c r="O1161" s="324"/>
      <c r="P1161" s="324"/>
      <c r="Q1161" s="324"/>
      <c r="R1161" s="324"/>
      <c r="S1161" s="324"/>
      <c r="T1161" s="324"/>
      <c r="U1161" s="459"/>
      <c r="V1161" s="459"/>
      <c r="W1161" s="459"/>
      <c r="X1161" s="459"/>
      <c r="Y1161" s="459"/>
      <c r="Z1161" s="460"/>
    </row>
    <row r="1162" spans="2:26">
      <c r="B1162" s="324"/>
      <c r="C1162" s="461"/>
      <c r="D1162" s="324"/>
      <c r="E1162" s="324"/>
      <c r="F1162" s="324"/>
      <c r="G1162" s="324"/>
      <c r="H1162" s="324"/>
      <c r="I1162" s="462"/>
      <c r="J1162" s="324"/>
      <c r="K1162" s="324"/>
      <c r="L1162" s="324"/>
      <c r="M1162" s="324"/>
      <c r="N1162" s="324"/>
      <c r="O1162" s="324"/>
      <c r="P1162" s="324"/>
      <c r="Q1162" s="324"/>
      <c r="R1162" s="324"/>
      <c r="S1162" s="324"/>
      <c r="T1162" s="324"/>
      <c r="U1162" s="459"/>
      <c r="V1162" s="459"/>
      <c r="W1162" s="459"/>
      <c r="X1162" s="459"/>
      <c r="Y1162" s="459"/>
      <c r="Z1162" s="460"/>
    </row>
    <row r="1163" spans="2:26">
      <c r="B1163" s="324"/>
      <c r="C1163" s="461"/>
      <c r="D1163" s="324"/>
      <c r="E1163" s="324"/>
      <c r="F1163" s="324"/>
      <c r="G1163" s="324"/>
      <c r="H1163" s="324"/>
      <c r="I1163" s="462"/>
      <c r="J1163" s="324"/>
      <c r="K1163" s="324"/>
      <c r="L1163" s="324"/>
      <c r="M1163" s="324"/>
      <c r="N1163" s="324"/>
      <c r="O1163" s="324"/>
      <c r="P1163" s="324"/>
      <c r="Q1163" s="324"/>
      <c r="R1163" s="324"/>
      <c r="S1163" s="324"/>
      <c r="T1163" s="324"/>
      <c r="U1163" s="459"/>
      <c r="V1163" s="459"/>
      <c r="W1163" s="459"/>
      <c r="X1163" s="459"/>
      <c r="Y1163" s="459"/>
      <c r="Z1163" s="460"/>
    </row>
    <row r="1164" spans="2:26">
      <c r="B1164" s="324"/>
      <c r="C1164" s="461"/>
      <c r="D1164" s="324"/>
      <c r="E1164" s="324"/>
      <c r="F1164" s="324"/>
      <c r="G1164" s="324"/>
      <c r="H1164" s="324"/>
      <c r="I1164" s="462"/>
      <c r="J1164" s="324"/>
      <c r="K1164" s="324"/>
      <c r="L1164" s="324"/>
      <c r="M1164" s="324"/>
      <c r="N1164" s="324"/>
      <c r="O1164" s="324"/>
      <c r="P1164" s="324"/>
      <c r="Q1164" s="324"/>
      <c r="R1164" s="324"/>
      <c r="S1164" s="324"/>
      <c r="T1164" s="324"/>
      <c r="U1164" s="459"/>
      <c r="V1164" s="459"/>
      <c r="W1164" s="459"/>
      <c r="X1164" s="459"/>
      <c r="Y1164" s="459"/>
      <c r="Z1164" s="460"/>
    </row>
    <row r="1165" spans="2:26">
      <c r="B1165" s="324"/>
      <c r="C1165" s="461"/>
      <c r="D1165" s="324"/>
      <c r="E1165" s="324"/>
      <c r="F1165" s="324"/>
      <c r="G1165" s="324"/>
      <c r="H1165" s="324"/>
      <c r="I1165" s="462"/>
      <c r="J1165" s="324"/>
      <c r="K1165" s="324"/>
      <c r="L1165" s="324"/>
      <c r="M1165" s="324"/>
      <c r="N1165" s="324"/>
      <c r="O1165" s="324"/>
      <c r="P1165" s="324"/>
      <c r="Q1165" s="324"/>
      <c r="R1165" s="324"/>
      <c r="S1165" s="324"/>
      <c r="T1165" s="324"/>
      <c r="U1165" s="459"/>
      <c r="V1165" s="459"/>
      <c r="W1165" s="459"/>
      <c r="X1165" s="459"/>
      <c r="Y1165" s="459"/>
      <c r="Z1165" s="460"/>
    </row>
    <row r="1166" spans="2:26">
      <c r="B1166" s="324"/>
      <c r="C1166" s="461"/>
      <c r="D1166" s="324"/>
      <c r="E1166" s="324"/>
      <c r="F1166" s="324"/>
      <c r="G1166" s="324"/>
      <c r="H1166" s="324"/>
      <c r="I1166" s="462"/>
      <c r="J1166" s="324"/>
      <c r="K1166" s="324"/>
      <c r="L1166" s="324"/>
      <c r="M1166" s="324"/>
      <c r="N1166" s="324"/>
      <c r="O1166" s="324"/>
      <c r="P1166" s="324"/>
      <c r="Q1166" s="324"/>
      <c r="R1166" s="324"/>
      <c r="S1166" s="324"/>
      <c r="T1166" s="324"/>
      <c r="U1166" s="459"/>
      <c r="V1166" s="459"/>
      <c r="W1166" s="459"/>
      <c r="X1166" s="459"/>
      <c r="Y1166" s="459"/>
      <c r="Z1166" s="460"/>
    </row>
    <row r="1167" spans="2:26">
      <c r="B1167" s="324"/>
      <c r="C1167" s="461"/>
      <c r="D1167" s="324"/>
      <c r="E1167" s="324"/>
      <c r="F1167" s="324"/>
      <c r="G1167" s="324"/>
      <c r="H1167" s="324"/>
      <c r="I1167" s="462"/>
      <c r="J1167" s="324"/>
      <c r="K1167" s="324"/>
      <c r="L1167" s="324"/>
      <c r="M1167" s="324"/>
      <c r="N1167" s="324"/>
      <c r="O1167" s="324"/>
      <c r="P1167" s="324"/>
      <c r="Q1167" s="324"/>
      <c r="R1167" s="324"/>
      <c r="S1167" s="324"/>
      <c r="T1167" s="324"/>
      <c r="U1167" s="459"/>
      <c r="V1167" s="459"/>
      <c r="W1167" s="459"/>
      <c r="X1167" s="459"/>
      <c r="Y1167" s="459"/>
      <c r="Z1167" s="460"/>
    </row>
    <row r="1168" spans="2:26">
      <c r="B1168" s="324"/>
      <c r="C1168" s="461"/>
      <c r="D1168" s="324"/>
      <c r="E1168" s="324"/>
      <c r="F1168" s="324"/>
      <c r="G1168" s="324"/>
      <c r="H1168" s="324"/>
      <c r="I1168" s="462"/>
      <c r="J1168" s="324"/>
      <c r="K1168" s="324"/>
      <c r="L1168" s="324"/>
      <c r="M1168" s="324"/>
      <c r="N1168" s="324"/>
      <c r="O1168" s="324"/>
      <c r="P1168" s="324"/>
      <c r="Q1168" s="324"/>
      <c r="R1168" s="324"/>
      <c r="S1168" s="324"/>
      <c r="T1168" s="324"/>
      <c r="U1168" s="459"/>
      <c r="V1168" s="459"/>
      <c r="W1168" s="459"/>
      <c r="X1168" s="459"/>
      <c r="Y1168" s="459"/>
      <c r="Z1168" s="460"/>
    </row>
    <row r="1169" spans="2:26">
      <c r="B1169" s="324"/>
      <c r="C1169" s="461"/>
      <c r="D1169" s="324"/>
      <c r="E1169" s="324"/>
      <c r="F1169" s="324"/>
      <c r="G1169" s="324"/>
      <c r="H1169" s="324"/>
      <c r="I1169" s="462"/>
      <c r="J1169" s="324"/>
      <c r="K1169" s="324"/>
      <c r="L1169" s="324"/>
      <c r="M1169" s="324"/>
      <c r="N1169" s="324"/>
      <c r="O1169" s="324"/>
      <c r="P1169" s="324"/>
      <c r="Q1169" s="324"/>
      <c r="R1169" s="324"/>
      <c r="S1169" s="324"/>
      <c r="T1169" s="324"/>
      <c r="U1169" s="459"/>
      <c r="V1169" s="459"/>
      <c r="W1169" s="459"/>
      <c r="X1169" s="459"/>
      <c r="Y1169" s="459"/>
      <c r="Z1169" s="460"/>
    </row>
    <row r="1170" spans="2:26">
      <c r="B1170" s="324"/>
      <c r="C1170" s="461"/>
      <c r="D1170" s="324"/>
      <c r="E1170" s="324"/>
      <c r="F1170" s="324"/>
      <c r="G1170" s="324"/>
      <c r="H1170" s="324"/>
      <c r="I1170" s="462"/>
      <c r="J1170" s="324"/>
      <c r="K1170" s="324"/>
      <c r="L1170" s="324"/>
      <c r="M1170" s="324"/>
      <c r="N1170" s="324"/>
      <c r="O1170" s="324"/>
      <c r="P1170" s="324"/>
      <c r="Q1170" s="324"/>
      <c r="R1170" s="324"/>
      <c r="S1170" s="324"/>
      <c r="T1170" s="324"/>
      <c r="U1170" s="459"/>
      <c r="V1170" s="459"/>
      <c r="W1170" s="459"/>
      <c r="X1170" s="459"/>
      <c r="Y1170" s="459"/>
      <c r="Z1170" s="460"/>
    </row>
    <row r="1171" spans="2:26">
      <c r="B1171" s="324"/>
      <c r="C1171" s="461"/>
      <c r="D1171" s="324"/>
      <c r="E1171" s="324"/>
      <c r="F1171" s="324"/>
      <c r="G1171" s="324"/>
      <c r="H1171" s="324"/>
      <c r="I1171" s="462"/>
      <c r="J1171" s="324"/>
      <c r="K1171" s="324"/>
      <c r="L1171" s="324"/>
      <c r="M1171" s="324"/>
      <c r="N1171" s="324"/>
      <c r="O1171" s="324"/>
      <c r="P1171" s="324"/>
      <c r="Q1171" s="324"/>
      <c r="R1171" s="324"/>
      <c r="S1171" s="324"/>
      <c r="T1171" s="324"/>
      <c r="U1171" s="459"/>
      <c r="V1171" s="459"/>
      <c r="W1171" s="459"/>
      <c r="X1171" s="459"/>
      <c r="Y1171" s="459"/>
      <c r="Z1171" s="460"/>
    </row>
    <row r="1172" spans="2:26">
      <c r="B1172" s="324"/>
      <c r="C1172" s="461"/>
      <c r="D1172" s="324"/>
      <c r="E1172" s="324"/>
      <c r="F1172" s="324"/>
      <c r="G1172" s="324"/>
      <c r="H1172" s="324"/>
      <c r="I1172" s="462"/>
      <c r="J1172" s="324"/>
      <c r="K1172" s="324"/>
      <c r="L1172" s="324"/>
      <c r="M1172" s="324"/>
      <c r="N1172" s="324"/>
      <c r="O1172" s="324"/>
      <c r="P1172" s="324"/>
      <c r="Q1172" s="324"/>
      <c r="R1172" s="324"/>
      <c r="S1172" s="324"/>
      <c r="T1172" s="324"/>
      <c r="U1172" s="459"/>
      <c r="V1172" s="459"/>
      <c r="W1172" s="459"/>
      <c r="X1172" s="459"/>
      <c r="Y1172" s="459"/>
      <c r="Z1172" s="460"/>
    </row>
    <row r="1173" spans="2:26">
      <c r="B1173" s="324"/>
      <c r="C1173" s="461"/>
      <c r="D1173" s="324"/>
      <c r="E1173" s="324"/>
      <c r="F1173" s="324"/>
      <c r="G1173" s="324"/>
      <c r="H1173" s="324"/>
      <c r="I1173" s="462"/>
      <c r="J1173" s="324"/>
      <c r="K1173" s="324"/>
      <c r="L1173" s="324"/>
      <c r="M1173" s="324"/>
      <c r="N1173" s="324"/>
      <c r="O1173" s="324"/>
      <c r="P1173" s="324"/>
      <c r="Q1173" s="324"/>
      <c r="R1173" s="324"/>
      <c r="S1173" s="324"/>
      <c r="T1173" s="324"/>
      <c r="U1173" s="459"/>
      <c r="V1173" s="459"/>
      <c r="W1173" s="459"/>
      <c r="X1173" s="459"/>
      <c r="Y1173" s="459"/>
      <c r="Z1173" s="460"/>
    </row>
    <row r="1174" spans="2:26">
      <c r="B1174" s="324"/>
      <c r="C1174" s="461"/>
      <c r="D1174" s="324"/>
      <c r="E1174" s="324"/>
      <c r="F1174" s="324"/>
      <c r="G1174" s="324"/>
      <c r="H1174" s="324"/>
      <c r="I1174" s="462"/>
      <c r="J1174" s="324"/>
      <c r="K1174" s="324"/>
      <c r="L1174" s="324"/>
      <c r="M1174" s="324"/>
      <c r="N1174" s="324"/>
      <c r="O1174" s="324"/>
      <c r="P1174" s="324"/>
      <c r="Q1174" s="324"/>
      <c r="R1174" s="324"/>
      <c r="S1174" s="324"/>
      <c r="T1174" s="324"/>
      <c r="U1174" s="459"/>
      <c r="V1174" s="459"/>
      <c r="W1174" s="459"/>
      <c r="X1174" s="459"/>
      <c r="Y1174" s="459"/>
      <c r="Z1174" s="460"/>
    </row>
    <row r="1175" spans="2:26">
      <c r="B1175" s="324"/>
      <c r="C1175" s="461"/>
      <c r="D1175" s="324"/>
      <c r="E1175" s="324"/>
      <c r="F1175" s="324"/>
      <c r="G1175" s="324"/>
      <c r="H1175" s="324"/>
      <c r="I1175" s="462"/>
      <c r="J1175" s="324"/>
      <c r="K1175" s="324"/>
      <c r="L1175" s="324"/>
      <c r="M1175" s="324"/>
      <c r="N1175" s="324"/>
      <c r="O1175" s="324"/>
      <c r="P1175" s="324"/>
      <c r="Q1175" s="324"/>
      <c r="R1175" s="324"/>
      <c r="S1175" s="324"/>
      <c r="T1175" s="324"/>
      <c r="U1175" s="459"/>
      <c r="V1175" s="459"/>
      <c r="W1175" s="459"/>
      <c r="X1175" s="459"/>
      <c r="Y1175" s="459"/>
      <c r="Z1175" s="460"/>
    </row>
    <row r="1176" spans="2:26">
      <c r="B1176" s="324"/>
      <c r="C1176" s="461"/>
      <c r="D1176" s="324"/>
      <c r="E1176" s="324"/>
      <c r="F1176" s="324"/>
      <c r="G1176" s="324"/>
      <c r="H1176" s="324"/>
      <c r="I1176" s="462"/>
      <c r="J1176" s="324"/>
      <c r="K1176" s="324"/>
      <c r="L1176" s="324"/>
      <c r="M1176" s="324"/>
      <c r="N1176" s="324"/>
      <c r="O1176" s="324"/>
      <c r="P1176" s="324"/>
      <c r="Q1176" s="324"/>
      <c r="R1176" s="324"/>
      <c r="S1176" s="324"/>
      <c r="T1176" s="324"/>
      <c r="U1176" s="459"/>
      <c r="V1176" s="459"/>
      <c r="W1176" s="459"/>
      <c r="X1176" s="459"/>
      <c r="Y1176" s="459"/>
      <c r="Z1176" s="460"/>
    </row>
    <row r="1177" spans="2:26">
      <c r="B1177" s="324"/>
      <c r="C1177" s="461"/>
      <c r="D1177" s="324"/>
      <c r="E1177" s="324"/>
      <c r="F1177" s="324"/>
      <c r="G1177" s="324"/>
      <c r="H1177" s="324"/>
      <c r="I1177" s="462"/>
      <c r="J1177" s="324"/>
      <c r="K1177" s="324"/>
      <c r="L1177" s="324"/>
      <c r="M1177" s="324"/>
      <c r="N1177" s="324"/>
      <c r="O1177" s="324"/>
      <c r="P1177" s="324"/>
      <c r="Q1177" s="324"/>
      <c r="R1177" s="324"/>
      <c r="S1177" s="324"/>
      <c r="T1177" s="324"/>
      <c r="U1177" s="459"/>
      <c r="V1177" s="459"/>
      <c r="W1177" s="459"/>
      <c r="X1177" s="459"/>
      <c r="Y1177" s="459"/>
      <c r="Z1177" s="460"/>
    </row>
    <row r="1178" spans="2:26">
      <c r="B1178" s="324"/>
      <c r="C1178" s="461"/>
      <c r="D1178" s="324"/>
      <c r="E1178" s="324"/>
      <c r="F1178" s="324"/>
      <c r="G1178" s="324"/>
      <c r="H1178" s="324"/>
      <c r="I1178" s="462"/>
      <c r="J1178" s="324"/>
      <c r="K1178" s="324"/>
      <c r="L1178" s="324"/>
      <c r="M1178" s="324"/>
      <c r="N1178" s="324"/>
      <c r="O1178" s="324"/>
      <c r="P1178" s="324"/>
      <c r="Q1178" s="324"/>
      <c r="R1178" s="324"/>
      <c r="S1178" s="324"/>
      <c r="T1178" s="324"/>
      <c r="U1178" s="459"/>
      <c r="V1178" s="459"/>
      <c r="W1178" s="459"/>
      <c r="X1178" s="459"/>
      <c r="Y1178" s="459"/>
      <c r="Z1178" s="460"/>
    </row>
    <row r="1179" spans="2:26">
      <c r="B1179" s="324"/>
      <c r="C1179" s="461"/>
      <c r="D1179" s="324"/>
      <c r="E1179" s="324"/>
      <c r="F1179" s="324"/>
      <c r="G1179" s="324"/>
      <c r="H1179" s="324"/>
      <c r="I1179" s="462"/>
      <c r="J1179" s="324"/>
      <c r="K1179" s="324"/>
      <c r="L1179" s="324"/>
      <c r="M1179" s="324"/>
      <c r="N1179" s="324"/>
      <c r="O1179" s="324"/>
      <c r="P1179" s="324"/>
      <c r="Q1179" s="324"/>
      <c r="R1179" s="324"/>
      <c r="S1179" s="324"/>
      <c r="T1179" s="324"/>
      <c r="U1179" s="459"/>
      <c r="V1179" s="459"/>
      <c r="W1179" s="459"/>
      <c r="X1179" s="459"/>
      <c r="Y1179" s="459"/>
      <c r="Z1179" s="460"/>
    </row>
    <row r="1180" spans="2:26">
      <c r="B1180" s="324"/>
      <c r="C1180" s="461"/>
      <c r="D1180" s="324"/>
      <c r="E1180" s="324"/>
      <c r="F1180" s="324"/>
      <c r="G1180" s="324"/>
      <c r="H1180" s="324"/>
      <c r="I1180" s="462"/>
      <c r="J1180" s="324"/>
      <c r="K1180" s="324"/>
      <c r="L1180" s="324"/>
      <c r="M1180" s="324"/>
      <c r="N1180" s="324"/>
      <c r="O1180" s="324"/>
      <c r="P1180" s="324"/>
      <c r="Q1180" s="324"/>
      <c r="R1180" s="324"/>
      <c r="S1180" s="324"/>
      <c r="T1180" s="324"/>
      <c r="U1180" s="459"/>
      <c r="V1180" s="459"/>
      <c r="W1180" s="459"/>
      <c r="X1180" s="459"/>
      <c r="Y1180" s="459"/>
      <c r="Z1180" s="460"/>
    </row>
    <row r="1181" spans="2:26">
      <c r="B1181" s="324"/>
      <c r="C1181" s="461"/>
      <c r="D1181" s="324"/>
      <c r="E1181" s="324"/>
      <c r="F1181" s="324"/>
      <c r="G1181" s="324"/>
      <c r="H1181" s="324"/>
      <c r="I1181" s="462"/>
      <c r="J1181" s="324"/>
      <c r="K1181" s="324"/>
      <c r="L1181" s="324"/>
      <c r="M1181" s="324"/>
      <c r="N1181" s="324"/>
      <c r="O1181" s="324"/>
      <c r="P1181" s="324"/>
      <c r="Q1181" s="324"/>
      <c r="R1181" s="324"/>
      <c r="S1181" s="324"/>
      <c r="T1181" s="324"/>
      <c r="U1181" s="459"/>
      <c r="V1181" s="459"/>
      <c r="W1181" s="459"/>
      <c r="X1181" s="459"/>
      <c r="Y1181" s="459"/>
      <c r="Z1181" s="460"/>
    </row>
    <row r="1182" spans="2:26">
      <c r="B1182" s="324"/>
      <c r="C1182" s="461"/>
      <c r="D1182" s="324"/>
      <c r="E1182" s="324"/>
      <c r="F1182" s="324"/>
      <c r="G1182" s="324"/>
      <c r="H1182" s="324"/>
      <c r="I1182" s="462"/>
      <c r="J1182" s="324"/>
      <c r="K1182" s="324"/>
      <c r="L1182" s="324"/>
      <c r="M1182" s="324"/>
      <c r="N1182" s="324"/>
      <c r="O1182" s="324"/>
      <c r="P1182" s="324"/>
      <c r="Q1182" s="324"/>
      <c r="R1182" s="324"/>
      <c r="S1182" s="324"/>
      <c r="T1182" s="324"/>
      <c r="U1182" s="459"/>
      <c r="V1182" s="459"/>
      <c r="W1182" s="459"/>
      <c r="X1182" s="459"/>
      <c r="Y1182" s="459"/>
      <c r="Z1182" s="460"/>
    </row>
    <row r="1183" spans="2:26">
      <c r="B1183" s="324"/>
      <c r="C1183" s="461"/>
      <c r="D1183" s="324"/>
      <c r="E1183" s="324"/>
      <c r="F1183" s="324"/>
      <c r="G1183" s="324"/>
      <c r="H1183" s="324"/>
      <c r="I1183" s="462"/>
      <c r="J1183" s="324"/>
      <c r="K1183" s="324"/>
      <c r="L1183" s="324"/>
      <c r="M1183" s="324"/>
      <c r="N1183" s="324"/>
      <c r="O1183" s="324"/>
      <c r="P1183" s="324"/>
      <c r="Q1183" s="324"/>
      <c r="R1183" s="324"/>
      <c r="S1183" s="324"/>
      <c r="T1183" s="324"/>
      <c r="U1183" s="459"/>
      <c r="V1183" s="459"/>
      <c r="W1183" s="459"/>
      <c r="X1183" s="459"/>
      <c r="Y1183" s="459"/>
      <c r="Z1183" s="460"/>
    </row>
    <row r="1184" spans="2:26">
      <c r="B1184" s="324"/>
      <c r="C1184" s="461"/>
      <c r="D1184" s="324"/>
      <c r="E1184" s="324"/>
      <c r="F1184" s="324"/>
      <c r="G1184" s="324"/>
      <c r="H1184" s="324"/>
      <c r="I1184" s="462"/>
      <c r="J1184" s="324"/>
      <c r="K1184" s="324"/>
      <c r="L1184" s="324"/>
      <c r="M1184" s="324"/>
      <c r="N1184" s="324"/>
      <c r="O1184" s="324"/>
      <c r="P1184" s="324"/>
      <c r="Q1184" s="324"/>
      <c r="R1184" s="324"/>
      <c r="S1184" s="324"/>
      <c r="T1184" s="324"/>
      <c r="U1184" s="459"/>
      <c r="V1184" s="459"/>
      <c r="W1184" s="459"/>
      <c r="X1184" s="459"/>
      <c r="Y1184" s="459"/>
      <c r="Z1184" s="460"/>
    </row>
    <row r="1185" spans="2:26">
      <c r="B1185" s="324"/>
      <c r="C1185" s="461"/>
      <c r="D1185" s="324"/>
      <c r="E1185" s="324"/>
      <c r="F1185" s="324"/>
      <c r="G1185" s="324"/>
      <c r="H1185" s="324"/>
      <c r="I1185" s="462"/>
      <c r="J1185" s="324"/>
      <c r="K1185" s="324"/>
      <c r="L1185" s="324"/>
      <c r="M1185" s="324"/>
      <c r="N1185" s="324"/>
      <c r="O1185" s="324"/>
      <c r="P1185" s="324"/>
      <c r="Q1185" s="324"/>
      <c r="R1185" s="324"/>
      <c r="S1185" s="324"/>
      <c r="T1185" s="324"/>
      <c r="U1185" s="459"/>
      <c r="V1185" s="459"/>
      <c r="W1185" s="459"/>
      <c r="X1185" s="459"/>
      <c r="Y1185" s="459"/>
      <c r="Z1185" s="460"/>
    </row>
    <row r="1186" spans="2:26">
      <c r="B1186" s="324"/>
      <c r="C1186" s="461"/>
      <c r="D1186" s="324"/>
      <c r="E1186" s="324"/>
      <c r="F1186" s="324"/>
      <c r="G1186" s="324"/>
      <c r="H1186" s="324"/>
      <c r="I1186" s="462"/>
      <c r="J1186" s="324"/>
      <c r="K1186" s="324"/>
      <c r="L1186" s="324"/>
      <c r="M1186" s="324"/>
      <c r="N1186" s="324"/>
      <c r="O1186" s="324"/>
      <c r="P1186" s="324"/>
      <c r="Q1186" s="324"/>
      <c r="R1186" s="324"/>
      <c r="S1186" s="324"/>
      <c r="T1186" s="324"/>
      <c r="U1186" s="459"/>
      <c r="V1186" s="459"/>
      <c r="W1186" s="459"/>
      <c r="X1186" s="459"/>
      <c r="Y1186" s="459"/>
      <c r="Z1186" s="460"/>
    </row>
    <row r="1187" spans="2:26">
      <c r="B1187" s="324"/>
      <c r="C1187" s="461"/>
      <c r="D1187" s="324"/>
      <c r="E1187" s="324"/>
      <c r="F1187" s="324"/>
      <c r="G1187" s="324"/>
      <c r="H1187" s="324"/>
      <c r="I1187" s="462"/>
      <c r="J1187" s="324"/>
      <c r="K1187" s="324"/>
      <c r="L1187" s="324"/>
      <c r="M1187" s="324"/>
      <c r="N1187" s="324"/>
      <c r="O1187" s="324"/>
      <c r="P1187" s="324"/>
      <c r="Q1187" s="324"/>
      <c r="R1187" s="324"/>
      <c r="S1187" s="324"/>
      <c r="T1187" s="324"/>
      <c r="U1187" s="459"/>
      <c r="V1187" s="459"/>
      <c r="W1187" s="459"/>
      <c r="X1187" s="459"/>
      <c r="Y1187" s="459"/>
      <c r="Z1187" s="460"/>
    </row>
    <row r="1188" spans="2:26">
      <c r="B1188" s="324"/>
      <c r="C1188" s="461"/>
      <c r="D1188" s="324"/>
      <c r="E1188" s="324"/>
      <c r="F1188" s="324"/>
      <c r="G1188" s="324"/>
      <c r="H1188" s="324"/>
      <c r="I1188" s="462"/>
      <c r="J1188" s="324"/>
      <c r="K1188" s="324"/>
      <c r="L1188" s="324"/>
      <c r="M1188" s="324"/>
      <c r="N1188" s="324"/>
      <c r="O1188" s="324"/>
      <c r="P1188" s="324"/>
      <c r="Q1188" s="324"/>
      <c r="R1188" s="324"/>
      <c r="S1188" s="324"/>
      <c r="T1188" s="324"/>
      <c r="U1188" s="459"/>
      <c r="V1188" s="459"/>
      <c r="W1188" s="459"/>
      <c r="X1188" s="459"/>
      <c r="Y1188" s="459"/>
      <c r="Z1188" s="460"/>
    </row>
    <row r="1189" spans="2:26">
      <c r="B1189" s="324"/>
      <c r="C1189" s="461"/>
      <c r="D1189" s="324"/>
      <c r="E1189" s="324"/>
      <c r="F1189" s="324"/>
      <c r="G1189" s="324"/>
      <c r="H1189" s="324"/>
      <c r="I1189" s="462"/>
      <c r="J1189" s="324"/>
      <c r="K1189" s="324"/>
      <c r="L1189" s="324"/>
      <c r="M1189" s="324"/>
      <c r="N1189" s="324"/>
      <c r="O1189" s="324"/>
      <c r="P1189" s="324"/>
      <c r="Q1189" s="324"/>
      <c r="R1189" s="324"/>
      <c r="S1189" s="324"/>
      <c r="T1189" s="324"/>
      <c r="U1189" s="459"/>
      <c r="V1189" s="459"/>
      <c r="W1189" s="459"/>
      <c r="X1189" s="459"/>
      <c r="Y1189" s="459"/>
      <c r="Z1189" s="460"/>
    </row>
    <row r="1190" spans="2:26">
      <c r="B1190" s="324"/>
      <c r="C1190" s="461"/>
      <c r="D1190" s="324"/>
      <c r="E1190" s="324"/>
      <c r="F1190" s="324"/>
      <c r="G1190" s="324"/>
      <c r="H1190" s="324"/>
      <c r="I1190" s="462"/>
      <c r="J1190" s="324"/>
      <c r="K1190" s="324"/>
      <c r="L1190" s="324"/>
      <c r="M1190" s="324"/>
      <c r="N1190" s="324"/>
      <c r="O1190" s="324"/>
      <c r="P1190" s="324"/>
      <c r="Q1190" s="324"/>
      <c r="R1190" s="324"/>
      <c r="S1190" s="324"/>
      <c r="T1190" s="324"/>
      <c r="U1190" s="459"/>
      <c r="V1190" s="459"/>
      <c r="W1190" s="459"/>
      <c r="X1190" s="459"/>
      <c r="Y1190" s="459"/>
      <c r="Z1190" s="460"/>
    </row>
    <row r="1191" spans="2:26">
      <c r="B1191" s="324"/>
      <c r="C1191" s="461"/>
      <c r="D1191" s="324"/>
      <c r="E1191" s="324"/>
      <c r="F1191" s="324"/>
      <c r="G1191" s="324"/>
      <c r="H1191" s="324"/>
      <c r="I1191" s="462"/>
      <c r="J1191" s="324"/>
      <c r="K1191" s="324"/>
      <c r="L1191" s="324"/>
      <c r="M1191" s="324"/>
      <c r="N1191" s="324"/>
      <c r="O1191" s="324"/>
      <c r="P1191" s="324"/>
      <c r="Q1191" s="324"/>
      <c r="R1191" s="324"/>
      <c r="S1191" s="324"/>
      <c r="T1191" s="324"/>
      <c r="U1191" s="459"/>
      <c r="V1191" s="459"/>
      <c r="W1191" s="459"/>
      <c r="X1191" s="459"/>
      <c r="Y1191" s="459"/>
      <c r="Z1191" s="460"/>
    </row>
    <row r="1192" spans="2:26">
      <c r="B1192" s="324"/>
      <c r="C1192" s="461"/>
      <c r="D1192" s="324"/>
      <c r="E1192" s="324"/>
      <c r="F1192" s="324"/>
      <c r="G1192" s="324"/>
      <c r="H1192" s="324"/>
      <c r="I1192" s="462"/>
      <c r="J1192" s="324"/>
      <c r="K1192" s="324"/>
      <c r="L1192" s="324"/>
      <c r="M1192" s="324"/>
      <c r="N1192" s="324"/>
      <c r="O1192" s="324"/>
      <c r="P1192" s="324"/>
      <c r="Q1192" s="324"/>
      <c r="R1192" s="324"/>
      <c r="S1192" s="324"/>
      <c r="T1192" s="324"/>
      <c r="U1192" s="459"/>
      <c r="V1192" s="459"/>
      <c r="W1192" s="459"/>
      <c r="X1192" s="459"/>
      <c r="Y1192" s="459"/>
      <c r="Z1192" s="460"/>
    </row>
    <row r="1193" spans="2:26">
      <c r="B1193" s="324"/>
      <c r="C1193" s="461"/>
      <c r="D1193" s="324"/>
      <c r="E1193" s="324"/>
      <c r="F1193" s="324"/>
      <c r="G1193" s="324"/>
      <c r="H1193" s="324"/>
      <c r="I1193" s="462"/>
      <c r="J1193" s="324"/>
      <c r="K1193" s="324"/>
      <c r="L1193" s="324"/>
      <c r="M1193" s="324"/>
      <c r="N1193" s="324"/>
      <c r="O1193" s="324"/>
      <c r="P1193" s="324"/>
      <c r="Q1193" s="324"/>
      <c r="R1193" s="324"/>
      <c r="S1193" s="324"/>
      <c r="T1193" s="324"/>
      <c r="U1193" s="459"/>
      <c r="V1193" s="459"/>
      <c r="W1193" s="459"/>
      <c r="X1193" s="459"/>
      <c r="Y1193" s="459"/>
      <c r="Z1193" s="460"/>
    </row>
    <row r="1194" spans="2:26">
      <c r="B1194" s="324"/>
      <c r="C1194" s="461"/>
      <c r="D1194" s="324"/>
      <c r="E1194" s="324"/>
      <c r="F1194" s="324"/>
      <c r="G1194" s="324"/>
      <c r="H1194" s="324"/>
      <c r="I1194" s="462"/>
      <c r="J1194" s="324"/>
      <c r="K1194" s="324"/>
      <c r="L1194" s="324"/>
      <c r="M1194" s="324"/>
      <c r="N1194" s="324"/>
      <c r="O1194" s="324"/>
      <c r="P1194" s="324"/>
      <c r="Q1194" s="324"/>
      <c r="R1194" s="324"/>
      <c r="S1194" s="324"/>
      <c r="T1194" s="324"/>
      <c r="U1194" s="459"/>
      <c r="V1194" s="459"/>
      <c r="W1194" s="459"/>
      <c r="X1194" s="459"/>
      <c r="Y1194" s="459"/>
      <c r="Z1194" s="460"/>
    </row>
    <row r="1195" spans="2:26">
      <c r="B1195" s="324"/>
      <c r="C1195" s="461"/>
      <c r="D1195" s="324"/>
      <c r="E1195" s="324"/>
      <c r="F1195" s="324"/>
      <c r="G1195" s="324"/>
      <c r="H1195" s="324"/>
      <c r="I1195" s="462"/>
      <c r="J1195" s="324"/>
      <c r="K1195" s="324"/>
      <c r="L1195" s="324"/>
      <c r="M1195" s="324"/>
      <c r="N1195" s="324"/>
      <c r="O1195" s="324"/>
      <c r="P1195" s="324"/>
      <c r="Q1195" s="324"/>
      <c r="R1195" s="324"/>
      <c r="S1195" s="324"/>
      <c r="T1195" s="324"/>
      <c r="U1195" s="459"/>
      <c r="V1195" s="459"/>
      <c r="W1195" s="459"/>
      <c r="X1195" s="459"/>
      <c r="Y1195" s="459"/>
      <c r="Z1195" s="460"/>
    </row>
    <row r="1196" spans="2:26">
      <c r="B1196" s="324"/>
      <c r="C1196" s="461"/>
      <c r="D1196" s="324"/>
      <c r="E1196" s="324"/>
      <c r="F1196" s="324"/>
      <c r="G1196" s="324"/>
      <c r="H1196" s="324"/>
      <c r="I1196" s="462"/>
      <c r="J1196" s="324"/>
      <c r="K1196" s="324"/>
      <c r="L1196" s="324"/>
      <c r="M1196" s="324"/>
      <c r="N1196" s="324"/>
      <c r="O1196" s="324"/>
      <c r="P1196" s="324"/>
      <c r="Q1196" s="324"/>
      <c r="R1196" s="324"/>
      <c r="S1196" s="324"/>
      <c r="T1196" s="324"/>
      <c r="U1196" s="459"/>
      <c r="V1196" s="459"/>
      <c r="W1196" s="459"/>
      <c r="X1196" s="459"/>
      <c r="Y1196" s="459"/>
      <c r="Z1196" s="460"/>
    </row>
    <row r="1197" spans="2:26">
      <c r="B1197" s="324"/>
      <c r="C1197" s="461"/>
      <c r="D1197" s="324"/>
      <c r="E1197" s="324"/>
      <c r="F1197" s="324"/>
      <c r="G1197" s="324"/>
      <c r="H1197" s="324"/>
      <c r="I1197" s="462"/>
      <c r="J1197" s="324"/>
      <c r="K1197" s="324"/>
      <c r="L1197" s="324"/>
      <c r="M1197" s="324"/>
      <c r="N1197" s="324"/>
      <c r="O1197" s="324"/>
      <c r="P1197" s="324"/>
      <c r="Q1197" s="324"/>
      <c r="R1197" s="324"/>
      <c r="S1197" s="324"/>
      <c r="T1197" s="324"/>
      <c r="U1197" s="459"/>
      <c r="V1197" s="459"/>
      <c r="W1197" s="459"/>
      <c r="X1197" s="459"/>
      <c r="Y1197" s="459"/>
      <c r="Z1197" s="460"/>
    </row>
    <row r="1198" spans="2:26">
      <c r="B1198" s="324"/>
      <c r="C1198" s="461"/>
      <c r="D1198" s="324"/>
      <c r="E1198" s="324"/>
      <c r="F1198" s="324"/>
      <c r="G1198" s="324"/>
      <c r="H1198" s="324"/>
      <c r="I1198" s="462"/>
      <c r="J1198" s="324"/>
      <c r="K1198" s="324"/>
      <c r="L1198" s="324"/>
      <c r="M1198" s="324"/>
      <c r="N1198" s="324"/>
      <c r="O1198" s="324"/>
      <c r="P1198" s="324"/>
      <c r="Q1198" s="324"/>
      <c r="R1198" s="324"/>
      <c r="S1198" s="324"/>
      <c r="T1198" s="324"/>
      <c r="U1198" s="459"/>
      <c r="V1198" s="459"/>
      <c r="W1198" s="459"/>
      <c r="X1198" s="459"/>
      <c r="Y1198" s="459"/>
      <c r="Z1198" s="460"/>
    </row>
    <row r="1199" spans="2:26">
      <c r="B1199" s="324"/>
      <c r="C1199" s="461"/>
      <c r="D1199" s="324"/>
      <c r="E1199" s="324"/>
      <c r="F1199" s="324"/>
      <c r="G1199" s="324"/>
      <c r="H1199" s="324"/>
      <c r="I1199" s="462"/>
      <c r="J1199" s="324"/>
      <c r="K1199" s="324"/>
      <c r="L1199" s="324"/>
      <c r="M1199" s="324"/>
      <c r="N1199" s="324"/>
      <c r="O1199" s="324"/>
      <c r="P1199" s="324"/>
      <c r="Q1199" s="324"/>
      <c r="R1199" s="324"/>
      <c r="S1199" s="324"/>
      <c r="T1199" s="324"/>
      <c r="U1199" s="459"/>
      <c r="V1199" s="459"/>
      <c r="W1199" s="459"/>
      <c r="X1199" s="459"/>
      <c r="Y1199" s="459"/>
      <c r="Z1199" s="460"/>
    </row>
    <row r="1200" spans="2:26">
      <c r="B1200" s="324"/>
      <c r="C1200" s="461"/>
      <c r="D1200" s="324"/>
      <c r="E1200" s="324"/>
      <c r="F1200" s="324"/>
      <c r="G1200" s="324"/>
      <c r="H1200" s="324"/>
      <c r="I1200" s="462"/>
      <c r="J1200" s="324"/>
      <c r="K1200" s="324"/>
      <c r="L1200" s="324"/>
      <c r="M1200" s="324"/>
      <c r="N1200" s="324"/>
      <c r="O1200" s="324"/>
      <c r="P1200" s="324"/>
      <c r="Q1200" s="324"/>
      <c r="R1200" s="324"/>
      <c r="S1200" s="324"/>
      <c r="T1200" s="324"/>
      <c r="U1200" s="459"/>
      <c r="V1200" s="459"/>
      <c r="W1200" s="459"/>
      <c r="X1200" s="459"/>
      <c r="Y1200" s="459"/>
      <c r="Z1200" s="460"/>
    </row>
    <row r="1201" spans="2:26">
      <c r="B1201" s="324"/>
      <c r="C1201" s="461"/>
      <c r="D1201" s="324"/>
      <c r="E1201" s="324"/>
      <c r="F1201" s="324"/>
      <c r="G1201" s="324"/>
      <c r="H1201" s="324"/>
      <c r="I1201" s="462"/>
      <c r="J1201" s="324"/>
      <c r="K1201" s="324"/>
      <c r="L1201" s="324"/>
      <c r="M1201" s="324"/>
      <c r="N1201" s="324"/>
      <c r="O1201" s="324"/>
      <c r="P1201" s="324"/>
      <c r="Q1201" s="324"/>
      <c r="R1201" s="324"/>
      <c r="S1201" s="324"/>
      <c r="T1201" s="324"/>
      <c r="U1201" s="459"/>
      <c r="V1201" s="459"/>
      <c r="W1201" s="459"/>
      <c r="X1201" s="459"/>
      <c r="Y1201" s="459"/>
      <c r="Z1201" s="460"/>
    </row>
    <row r="1202" spans="2:26">
      <c r="B1202" s="324"/>
      <c r="C1202" s="461"/>
      <c r="D1202" s="324"/>
      <c r="E1202" s="324"/>
      <c r="F1202" s="324"/>
      <c r="G1202" s="324"/>
      <c r="H1202" s="324"/>
      <c r="I1202" s="462"/>
      <c r="J1202" s="324"/>
      <c r="K1202" s="324"/>
      <c r="L1202" s="324"/>
      <c r="M1202" s="324"/>
      <c r="N1202" s="324"/>
      <c r="O1202" s="324"/>
      <c r="P1202" s="324"/>
      <c r="Q1202" s="324"/>
      <c r="R1202" s="324"/>
      <c r="S1202" s="324"/>
      <c r="T1202" s="324"/>
      <c r="U1202" s="459"/>
      <c r="V1202" s="459"/>
      <c r="W1202" s="459"/>
      <c r="X1202" s="459"/>
      <c r="Y1202" s="459"/>
      <c r="Z1202" s="460"/>
    </row>
    <row r="1203" spans="2:26">
      <c r="B1203" s="324"/>
      <c r="C1203" s="461"/>
      <c r="D1203" s="324"/>
      <c r="E1203" s="324"/>
      <c r="F1203" s="324"/>
      <c r="G1203" s="324"/>
      <c r="H1203" s="324"/>
      <c r="I1203" s="462"/>
      <c r="J1203" s="324"/>
      <c r="K1203" s="324"/>
      <c r="L1203" s="324"/>
      <c r="M1203" s="324"/>
      <c r="N1203" s="324"/>
      <c r="O1203" s="324"/>
      <c r="P1203" s="324"/>
      <c r="Q1203" s="324"/>
      <c r="R1203" s="324"/>
      <c r="S1203" s="324"/>
      <c r="T1203" s="324"/>
      <c r="U1203" s="459"/>
      <c r="V1203" s="459"/>
      <c r="W1203" s="459"/>
      <c r="X1203" s="459"/>
      <c r="Y1203" s="459"/>
      <c r="Z1203" s="460"/>
    </row>
    <row r="1204" spans="2:26">
      <c r="B1204" s="324"/>
      <c r="C1204" s="461"/>
      <c r="D1204" s="324"/>
      <c r="E1204" s="324"/>
      <c r="F1204" s="324"/>
      <c r="G1204" s="324"/>
      <c r="H1204" s="324"/>
      <c r="I1204" s="462"/>
      <c r="J1204" s="324"/>
      <c r="K1204" s="324"/>
      <c r="L1204" s="324"/>
      <c r="M1204" s="324"/>
      <c r="N1204" s="324"/>
      <c r="O1204" s="324"/>
      <c r="P1204" s="324"/>
      <c r="Q1204" s="324"/>
      <c r="R1204" s="324"/>
      <c r="S1204" s="324"/>
      <c r="T1204" s="324"/>
      <c r="U1204" s="459"/>
      <c r="V1204" s="459"/>
      <c r="W1204" s="459"/>
      <c r="X1204" s="459"/>
      <c r="Y1204" s="459"/>
      <c r="Z1204" s="460"/>
    </row>
    <row r="1205" spans="2:26">
      <c r="B1205" s="324"/>
      <c r="C1205" s="461"/>
      <c r="D1205" s="324"/>
      <c r="E1205" s="324"/>
      <c r="F1205" s="324"/>
      <c r="G1205" s="324"/>
      <c r="H1205" s="324"/>
      <c r="I1205" s="462"/>
      <c r="J1205" s="324"/>
      <c r="K1205" s="324"/>
      <c r="L1205" s="324"/>
      <c r="M1205" s="324"/>
      <c r="N1205" s="324"/>
      <c r="O1205" s="324"/>
      <c r="P1205" s="324"/>
      <c r="Q1205" s="324"/>
      <c r="R1205" s="324"/>
      <c r="S1205" s="324"/>
      <c r="T1205" s="324"/>
      <c r="U1205" s="459"/>
      <c r="V1205" s="459"/>
      <c r="W1205" s="459"/>
      <c r="X1205" s="459"/>
      <c r="Y1205" s="459"/>
      <c r="Z1205" s="460"/>
    </row>
    <row r="1206" spans="2:26">
      <c r="B1206" s="324"/>
      <c r="C1206" s="461"/>
      <c r="D1206" s="324"/>
      <c r="E1206" s="324"/>
      <c r="F1206" s="324"/>
      <c r="G1206" s="324"/>
      <c r="H1206" s="324"/>
      <c r="I1206" s="462"/>
      <c r="J1206" s="324"/>
      <c r="K1206" s="324"/>
      <c r="L1206" s="324"/>
      <c r="M1206" s="324"/>
      <c r="N1206" s="324"/>
      <c r="O1206" s="324"/>
      <c r="P1206" s="324"/>
      <c r="Q1206" s="324"/>
      <c r="R1206" s="324"/>
      <c r="S1206" s="324"/>
      <c r="T1206" s="324"/>
      <c r="U1206" s="459"/>
      <c r="V1206" s="459"/>
      <c r="W1206" s="459"/>
      <c r="X1206" s="459"/>
      <c r="Y1206" s="459"/>
      <c r="Z1206" s="460"/>
    </row>
    <row r="1207" spans="2:26">
      <c r="B1207" s="324"/>
      <c r="C1207" s="461"/>
      <c r="D1207" s="324"/>
      <c r="E1207" s="324"/>
      <c r="F1207" s="324"/>
      <c r="G1207" s="324"/>
      <c r="H1207" s="324"/>
      <c r="I1207" s="462"/>
      <c r="J1207" s="324"/>
      <c r="K1207" s="324"/>
      <c r="L1207" s="324"/>
      <c r="M1207" s="324"/>
      <c r="N1207" s="324"/>
      <c r="O1207" s="324"/>
      <c r="P1207" s="324"/>
      <c r="Q1207" s="324"/>
      <c r="R1207" s="324"/>
      <c r="S1207" s="324"/>
      <c r="T1207" s="324"/>
      <c r="U1207" s="459"/>
      <c r="V1207" s="459"/>
      <c r="W1207" s="459"/>
      <c r="X1207" s="459"/>
      <c r="Y1207" s="459"/>
      <c r="Z1207" s="460"/>
    </row>
    <row r="1208" spans="2:26">
      <c r="B1208" s="324"/>
      <c r="C1208" s="461"/>
      <c r="D1208" s="324"/>
      <c r="E1208" s="324"/>
      <c r="F1208" s="324"/>
      <c r="G1208" s="324"/>
      <c r="H1208" s="324"/>
      <c r="I1208" s="462"/>
      <c r="J1208" s="324"/>
      <c r="K1208" s="324"/>
      <c r="L1208" s="324"/>
      <c r="M1208" s="324"/>
      <c r="N1208" s="324"/>
      <c r="O1208" s="324"/>
      <c r="P1208" s="324"/>
      <c r="Q1208" s="324"/>
      <c r="R1208" s="324"/>
      <c r="S1208" s="324"/>
      <c r="T1208" s="324"/>
      <c r="U1208" s="459"/>
      <c r="V1208" s="459"/>
      <c r="W1208" s="459"/>
      <c r="X1208" s="459"/>
      <c r="Y1208" s="459"/>
      <c r="Z1208" s="460"/>
    </row>
    <row r="1209" spans="2:26">
      <c r="B1209" s="324"/>
      <c r="C1209" s="461"/>
      <c r="D1209" s="324"/>
      <c r="E1209" s="324"/>
      <c r="F1209" s="324"/>
      <c r="G1209" s="324"/>
      <c r="H1209" s="324"/>
      <c r="I1209" s="462"/>
      <c r="J1209" s="324"/>
      <c r="K1209" s="324"/>
      <c r="L1209" s="324"/>
      <c r="M1209" s="324"/>
      <c r="N1209" s="324"/>
      <c r="O1209" s="324"/>
      <c r="P1209" s="324"/>
      <c r="Q1209" s="324"/>
      <c r="R1209" s="324"/>
      <c r="S1209" s="324"/>
      <c r="T1209" s="324"/>
      <c r="U1209" s="459"/>
      <c r="V1209" s="459"/>
      <c r="W1209" s="459"/>
      <c r="X1209" s="459"/>
      <c r="Y1209" s="459"/>
      <c r="Z1209" s="460"/>
    </row>
    <row r="1210" spans="2:26">
      <c r="B1210" s="324"/>
      <c r="C1210" s="461"/>
      <c r="D1210" s="324"/>
      <c r="E1210" s="324"/>
      <c r="F1210" s="324"/>
      <c r="G1210" s="324"/>
      <c r="H1210" s="324"/>
      <c r="I1210" s="462"/>
      <c r="J1210" s="324"/>
      <c r="K1210" s="324"/>
      <c r="L1210" s="324"/>
      <c r="M1210" s="324"/>
      <c r="N1210" s="324"/>
      <c r="O1210" s="324"/>
      <c r="P1210" s="324"/>
      <c r="Q1210" s="324"/>
      <c r="R1210" s="324"/>
      <c r="S1210" s="324"/>
      <c r="T1210" s="324"/>
      <c r="U1210" s="459"/>
      <c r="V1210" s="459"/>
      <c r="W1210" s="459"/>
      <c r="X1210" s="459"/>
      <c r="Y1210" s="459"/>
      <c r="Z1210" s="460"/>
    </row>
    <row r="1211" spans="2:26">
      <c r="B1211" s="324"/>
      <c r="C1211" s="461"/>
      <c r="D1211" s="324"/>
      <c r="E1211" s="324"/>
      <c r="F1211" s="324"/>
      <c r="G1211" s="324"/>
      <c r="H1211" s="324"/>
      <c r="I1211" s="462"/>
      <c r="J1211" s="324"/>
      <c r="K1211" s="324"/>
      <c r="L1211" s="324"/>
      <c r="M1211" s="324"/>
      <c r="N1211" s="324"/>
      <c r="O1211" s="324"/>
      <c r="P1211" s="324"/>
      <c r="Q1211" s="324"/>
      <c r="R1211" s="324"/>
      <c r="S1211" s="324"/>
      <c r="T1211" s="324"/>
      <c r="U1211" s="459"/>
      <c r="V1211" s="459"/>
      <c r="W1211" s="459"/>
      <c r="X1211" s="459"/>
      <c r="Y1211" s="459"/>
      <c r="Z1211" s="460"/>
    </row>
    <row r="1212" spans="2:26">
      <c r="B1212" s="324"/>
      <c r="C1212" s="461"/>
      <c r="D1212" s="324"/>
      <c r="E1212" s="324"/>
      <c r="F1212" s="324"/>
      <c r="G1212" s="324"/>
      <c r="H1212" s="324"/>
      <c r="I1212" s="462"/>
      <c r="J1212" s="324"/>
      <c r="K1212" s="324"/>
      <c r="L1212" s="324"/>
      <c r="M1212" s="324"/>
      <c r="N1212" s="324"/>
      <c r="O1212" s="324"/>
      <c r="P1212" s="324"/>
      <c r="Q1212" s="324"/>
      <c r="R1212" s="324"/>
      <c r="S1212" s="324"/>
      <c r="T1212" s="324"/>
      <c r="U1212" s="459"/>
      <c r="V1212" s="459"/>
      <c r="W1212" s="459"/>
      <c r="X1212" s="459"/>
      <c r="Y1212" s="459"/>
      <c r="Z1212" s="460"/>
    </row>
    <row r="1213" spans="2:26">
      <c r="B1213" s="324"/>
      <c r="C1213" s="461"/>
      <c r="D1213" s="324"/>
      <c r="E1213" s="324"/>
      <c r="F1213" s="324"/>
      <c r="G1213" s="324"/>
      <c r="H1213" s="324"/>
      <c r="I1213" s="462"/>
      <c r="J1213" s="324"/>
      <c r="K1213" s="324"/>
      <c r="L1213" s="324"/>
      <c r="M1213" s="324"/>
      <c r="N1213" s="324"/>
      <c r="O1213" s="324"/>
      <c r="P1213" s="324"/>
      <c r="Q1213" s="324"/>
      <c r="R1213" s="324"/>
      <c r="S1213" s="324"/>
      <c r="T1213" s="324"/>
      <c r="U1213" s="459"/>
      <c r="V1213" s="459"/>
      <c r="W1213" s="459"/>
      <c r="X1213" s="459"/>
      <c r="Y1213" s="459"/>
      <c r="Z1213" s="460"/>
    </row>
    <row r="1214" spans="2:26">
      <c r="B1214" s="324"/>
      <c r="C1214" s="461"/>
      <c r="D1214" s="324"/>
      <c r="E1214" s="324"/>
      <c r="F1214" s="324"/>
      <c r="G1214" s="324"/>
      <c r="H1214" s="324"/>
      <c r="I1214" s="462"/>
      <c r="J1214" s="324"/>
      <c r="K1214" s="324"/>
      <c r="L1214" s="324"/>
      <c r="M1214" s="324"/>
      <c r="N1214" s="324"/>
      <c r="O1214" s="324"/>
      <c r="P1214" s="324"/>
      <c r="Q1214" s="324"/>
      <c r="R1214" s="324"/>
      <c r="S1214" s="324"/>
      <c r="T1214" s="324"/>
      <c r="U1214" s="459"/>
      <c r="V1214" s="459"/>
      <c r="W1214" s="459"/>
      <c r="X1214" s="459"/>
      <c r="Y1214" s="459"/>
      <c r="Z1214" s="460"/>
    </row>
    <row r="1215" spans="2:26">
      <c r="B1215" s="324"/>
      <c r="C1215" s="461"/>
      <c r="D1215" s="324"/>
      <c r="E1215" s="324"/>
      <c r="F1215" s="324"/>
      <c r="G1215" s="324"/>
      <c r="H1215" s="324"/>
      <c r="I1215" s="462"/>
      <c r="J1215" s="324"/>
      <c r="K1215" s="324"/>
      <c r="L1215" s="324"/>
      <c r="M1215" s="324"/>
      <c r="N1215" s="324"/>
      <c r="O1215" s="324"/>
      <c r="P1215" s="324"/>
      <c r="Q1215" s="324"/>
      <c r="R1215" s="324"/>
      <c r="S1215" s="324"/>
      <c r="T1215" s="324"/>
      <c r="U1215" s="459"/>
      <c r="V1215" s="459"/>
      <c r="W1215" s="459"/>
      <c r="X1215" s="459"/>
      <c r="Y1215" s="459"/>
      <c r="Z1215" s="460"/>
    </row>
    <row r="1216" spans="2:26">
      <c r="B1216" s="324"/>
      <c r="C1216" s="461"/>
      <c r="D1216" s="324"/>
      <c r="E1216" s="324"/>
      <c r="F1216" s="324"/>
      <c r="G1216" s="324"/>
      <c r="H1216" s="324"/>
      <c r="I1216" s="462"/>
      <c r="J1216" s="324"/>
      <c r="K1216" s="324"/>
      <c r="L1216" s="324"/>
      <c r="M1216" s="324"/>
      <c r="N1216" s="324"/>
      <c r="O1216" s="324"/>
      <c r="P1216" s="324"/>
      <c r="Q1216" s="324"/>
      <c r="R1216" s="324"/>
      <c r="S1216" s="324"/>
      <c r="T1216" s="324"/>
      <c r="U1216" s="459"/>
      <c r="V1216" s="459"/>
      <c r="W1216" s="459"/>
      <c r="X1216" s="459"/>
      <c r="Y1216" s="459"/>
      <c r="Z1216" s="460"/>
    </row>
    <row r="1217" spans="2:26">
      <c r="B1217" s="324"/>
      <c r="C1217" s="461"/>
      <c r="D1217" s="324"/>
      <c r="E1217" s="324"/>
      <c r="F1217" s="324"/>
      <c r="G1217" s="324"/>
      <c r="H1217" s="324"/>
      <c r="I1217" s="462"/>
      <c r="J1217" s="324"/>
      <c r="K1217" s="324"/>
      <c r="L1217" s="324"/>
      <c r="M1217" s="324"/>
      <c r="N1217" s="324"/>
      <c r="O1217" s="324"/>
      <c r="P1217" s="324"/>
      <c r="Q1217" s="324"/>
      <c r="R1217" s="324"/>
      <c r="S1217" s="324"/>
      <c r="T1217" s="324"/>
      <c r="U1217" s="459"/>
      <c r="V1217" s="459"/>
      <c r="W1217" s="459"/>
      <c r="X1217" s="459"/>
      <c r="Y1217" s="459"/>
      <c r="Z1217" s="460"/>
    </row>
    <row r="1218" spans="2:26">
      <c r="B1218" s="324"/>
      <c r="C1218" s="461"/>
      <c r="D1218" s="324"/>
      <c r="E1218" s="324"/>
      <c r="F1218" s="324"/>
      <c r="G1218" s="324"/>
      <c r="H1218" s="324"/>
      <c r="I1218" s="462"/>
      <c r="J1218" s="324"/>
      <c r="K1218" s="324"/>
      <c r="L1218" s="324"/>
      <c r="M1218" s="324"/>
      <c r="N1218" s="324"/>
      <c r="O1218" s="324"/>
      <c r="P1218" s="324"/>
      <c r="Q1218" s="324"/>
      <c r="R1218" s="324"/>
      <c r="S1218" s="324"/>
      <c r="T1218" s="324"/>
      <c r="U1218" s="459"/>
      <c r="V1218" s="459"/>
      <c r="W1218" s="459"/>
      <c r="X1218" s="459"/>
      <c r="Y1218" s="459"/>
      <c r="Z1218" s="460"/>
    </row>
    <row r="1219" spans="2:26">
      <c r="B1219" s="324"/>
      <c r="C1219" s="461"/>
      <c r="D1219" s="324"/>
      <c r="E1219" s="324"/>
      <c r="F1219" s="324"/>
      <c r="G1219" s="324"/>
      <c r="H1219" s="324"/>
      <c r="I1219" s="462"/>
      <c r="J1219" s="324"/>
      <c r="K1219" s="324"/>
      <c r="L1219" s="324"/>
      <c r="M1219" s="324"/>
      <c r="N1219" s="324"/>
      <c r="O1219" s="324"/>
      <c r="P1219" s="324"/>
      <c r="Q1219" s="324"/>
      <c r="R1219" s="324"/>
      <c r="S1219" s="324"/>
      <c r="T1219" s="324"/>
      <c r="U1219" s="459"/>
      <c r="V1219" s="459"/>
      <c r="W1219" s="459"/>
      <c r="X1219" s="459"/>
      <c r="Y1219" s="459"/>
      <c r="Z1219" s="460"/>
    </row>
    <row r="1220" spans="2:26">
      <c r="B1220" s="324"/>
      <c r="C1220" s="461"/>
      <c r="D1220" s="324"/>
      <c r="E1220" s="324"/>
      <c r="F1220" s="324"/>
      <c r="G1220" s="324"/>
      <c r="H1220" s="324"/>
      <c r="I1220" s="462"/>
      <c r="J1220" s="324"/>
      <c r="K1220" s="324"/>
      <c r="L1220" s="324"/>
      <c r="M1220" s="324"/>
      <c r="N1220" s="324"/>
      <c r="O1220" s="324"/>
      <c r="P1220" s="324"/>
      <c r="Q1220" s="324"/>
      <c r="R1220" s="324"/>
      <c r="S1220" s="324"/>
      <c r="T1220" s="324"/>
      <c r="U1220" s="459"/>
      <c r="V1220" s="459"/>
      <c r="W1220" s="459"/>
      <c r="X1220" s="459"/>
      <c r="Y1220" s="459"/>
      <c r="Z1220" s="460"/>
    </row>
    <row r="1221" spans="2:26">
      <c r="B1221" s="324"/>
      <c r="C1221" s="461"/>
      <c r="D1221" s="324"/>
      <c r="E1221" s="324"/>
      <c r="F1221" s="324"/>
      <c r="G1221" s="324"/>
      <c r="H1221" s="324"/>
      <c r="I1221" s="462"/>
      <c r="J1221" s="324"/>
      <c r="K1221" s="324"/>
      <c r="L1221" s="324"/>
      <c r="M1221" s="324"/>
      <c r="N1221" s="324"/>
      <c r="O1221" s="324"/>
      <c r="P1221" s="324"/>
      <c r="Q1221" s="324"/>
      <c r="R1221" s="324"/>
      <c r="S1221" s="324"/>
      <c r="T1221" s="324"/>
      <c r="U1221" s="459"/>
      <c r="V1221" s="459"/>
      <c r="W1221" s="459"/>
      <c r="X1221" s="459"/>
      <c r="Y1221" s="459"/>
      <c r="Z1221" s="460"/>
    </row>
    <row r="1222" spans="2:26">
      <c r="B1222" s="324"/>
      <c r="C1222" s="461"/>
      <c r="D1222" s="324"/>
      <c r="E1222" s="324"/>
      <c r="F1222" s="324"/>
      <c r="G1222" s="324"/>
      <c r="H1222" s="324"/>
      <c r="I1222" s="462"/>
      <c r="J1222" s="324"/>
      <c r="K1222" s="324"/>
      <c r="L1222" s="324"/>
      <c r="M1222" s="324"/>
      <c r="N1222" s="324"/>
      <c r="O1222" s="324"/>
      <c r="P1222" s="324"/>
      <c r="Q1222" s="324"/>
      <c r="R1222" s="324"/>
      <c r="S1222" s="324"/>
      <c r="T1222" s="324"/>
      <c r="U1222" s="459"/>
      <c r="V1222" s="459"/>
      <c r="W1222" s="459"/>
      <c r="X1222" s="459"/>
      <c r="Y1222" s="459"/>
      <c r="Z1222" s="460"/>
    </row>
    <row r="1223" spans="2:26">
      <c r="B1223" s="324"/>
      <c r="C1223" s="461"/>
      <c r="D1223" s="324"/>
      <c r="E1223" s="324"/>
      <c r="F1223" s="324"/>
      <c r="G1223" s="324"/>
      <c r="H1223" s="324"/>
      <c r="I1223" s="462"/>
      <c r="J1223" s="324"/>
      <c r="K1223" s="324"/>
      <c r="L1223" s="324"/>
      <c r="M1223" s="324"/>
      <c r="N1223" s="324"/>
      <c r="O1223" s="324"/>
      <c r="P1223" s="324"/>
      <c r="Q1223" s="324"/>
      <c r="R1223" s="324"/>
      <c r="S1223" s="324"/>
      <c r="T1223" s="324"/>
      <c r="U1223" s="459"/>
      <c r="V1223" s="459"/>
      <c r="W1223" s="459"/>
      <c r="X1223" s="459"/>
      <c r="Y1223" s="459"/>
      <c r="Z1223" s="460"/>
    </row>
    <row r="1224" spans="2:26">
      <c r="B1224" s="324"/>
      <c r="C1224" s="461"/>
      <c r="D1224" s="324"/>
      <c r="E1224" s="324"/>
      <c r="F1224" s="324"/>
      <c r="G1224" s="324"/>
      <c r="H1224" s="324"/>
      <c r="I1224" s="462"/>
      <c r="J1224" s="324"/>
      <c r="K1224" s="324"/>
      <c r="L1224" s="324"/>
      <c r="M1224" s="324"/>
      <c r="N1224" s="324"/>
      <c r="O1224" s="324"/>
      <c r="P1224" s="324"/>
      <c r="Q1224" s="324"/>
      <c r="R1224" s="324"/>
      <c r="S1224" s="324"/>
      <c r="T1224" s="324"/>
      <c r="U1224" s="459"/>
      <c r="V1224" s="459"/>
      <c r="W1224" s="459"/>
      <c r="X1224" s="459"/>
      <c r="Y1224" s="459"/>
      <c r="Z1224" s="460"/>
    </row>
    <row r="1225" spans="2:26">
      <c r="B1225" s="324"/>
      <c r="C1225" s="461"/>
      <c r="D1225" s="324"/>
      <c r="E1225" s="324"/>
      <c r="F1225" s="324"/>
      <c r="G1225" s="324"/>
      <c r="H1225" s="324"/>
      <c r="I1225" s="462"/>
      <c r="J1225" s="324"/>
      <c r="K1225" s="324"/>
      <c r="L1225" s="324"/>
      <c r="M1225" s="324"/>
      <c r="N1225" s="324"/>
      <c r="O1225" s="324"/>
      <c r="P1225" s="324"/>
      <c r="Q1225" s="324"/>
      <c r="R1225" s="324"/>
      <c r="S1225" s="324"/>
      <c r="T1225" s="324"/>
      <c r="U1225" s="459"/>
      <c r="V1225" s="459"/>
      <c r="W1225" s="459"/>
      <c r="X1225" s="459"/>
      <c r="Y1225" s="459"/>
      <c r="Z1225" s="460"/>
    </row>
    <row r="1226" spans="2:26">
      <c r="B1226" s="324"/>
      <c r="C1226" s="461"/>
      <c r="D1226" s="324"/>
      <c r="E1226" s="324"/>
      <c r="F1226" s="324"/>
      <c r="G1226" s="324"/>
      <c r="H1226" s="324"/>
      <c r="I1226" s="462"/>
      <c r="J1226" s="324"/>
      <c r="K1226" s="324"/>
      <c r="L1226" s="324"/>
      <c r="M1226" s="324"/>
      <c r="N1226" s="324"/>
      <c r="O1226" s="324"/>
      <c r="P1226" s="324"/>
      <c r="Q1226" s="324"/>
      <c r="R1226" s="324"/>
      <c r="S1226" s="324"/>
      <c r="T1226" s="324"/>
      <c r="U1226" s="459"/>
      <c r="V1226" s="459"/>
      <c r="W1226" s="459"/>
      <c r="X1226" s="459"/>
      <c r="Y1226" s="459"/>
      <c r="Z1226" s="460"/>
    </row>
    <row r="1227" spans="2:26">
      <c r="B1227" s="324"/>
      <c r="C1227" s="461"/>
      <c r="D1227" s="324"/>
      <c r="E1227" s="324"/>
      <c r="F1227" s="324"/>
      <c r="G1227" s="324"/>
      <c r="H1227" s="324"/>
      <c r="I1227" s="462"/>
      <c r="J1227" s="324"/>
      <c r="K1227" s="324"/>
      <c r="L1227" s="324"/>
      <c r="M1227" s="324"/>
      <c r="N1227" s="324"/>
      <c r="O1227" s="324"/>
      <c r="P1227" s="324"/>
      <c r="Q1227" s="324"/>
      <c r="R1227" s="324"/>
      <c r="S1227" s="324"/>
      <c r="T1227" s="324"/>
      <c r="U1227" s="459"/>
      <c r="V1227" s="459"/>
      <c r="W1227" s="459"/>
      <c r="X1227" s="459"/>
      <c r="Y1227" s="459"/>
      <c r="Z1227" s="460"/>
    </row>
    <row r="1228" spans="2:26">
      <c r="B1228" s="324"/>
      <c r="C1228" s="461"/>
      <c r="D1228" s="324"/>
      <c r="E1228" s="324"/>
      <c r="F1228" s="324"/>
      <c r="G1228" s="324"/>
      <c r="H1228" s="324"/>
      <c r="I1228" s="462"/>
      <c r="J1228" s="324"/>
      <c r="K1228" s="324"/>
      <c r="L1228" s="324"/>
      <c r="M1228" s="324"/>
      <c r="N1228" s="324"/>
      <c r="O1228" s="324"/>
      <c r="P1228" s="324"/>
      <c r="Q1228" s="324"/>
      <c r="R1228" s="324"/>
      <c r="S1228" s="324"/>
      <c r="T1228" s="324"/>
      <c r="U1228" s="459"/>
      <c r="V1228" s="459"/>
      <c r="W1228" s="459"/>
      <c r="X1228" s="459"/>
      <c r="Y1228" s="459"/>
      <c r="Z1228" s="460"/>
    </row>
    <row r="1229" spans="2:26">
      <c r="B1229" s="324"/>
      <c r="C1229" s="461"/>
      <c r="D1229" s="324"/>
      <c r="E1229" s="324"/>
      <c r="F1229" s="324"/>
      <c r="G1229" s="324"/>
      <c r="H1229" s="324"/>
      <c r="I1229" s="462"/>
      <c r="J1229" s="324"/>
      <c r="K1229" s="324"/>
      <c r="L1229" s="324"/>
      <c r="M1229" s="324"/>
      <c r="N1229" s="324"/>
      <c r="O1229" s="324"/>
      <c r="P1229" s="324"/>
      <c r="Q1229" s="324"/>
      <c r="R1229" s="324"/>
      <c r="S1229" s="324"/>
      <c r="T1229" s="324"/>
      <c r="U1229" s="459"/>
      <c r="V1229" s="459"/>
      <c r="W1229" s="459"/>
      <c r="X1229" s="459"/>
      <c r="Y1229" s="459"/>
      <c r="Z1229" s="460"/>
    </row>
    <row r="1230" spans="2:26">
      <c r="B1230" s="324"/>
      <c r="C1230" s="461"/>
      <c r="D1230" s="324"/>
      <c r="E1230" s="324"/>
      <c r="F1230" s="324"/>
      <c r="G1230" s="324"/>
      <c r="H1230" s="324"/>
      <c r="I1230" s="462"/>
      <c r="J1230" s="324"/>
      <c r="K1230" s="324"/>
      <c r="L1230" s="324"/>
      <c r="M1230" s="324"/>
      <c r="N1230" s="324"/>
      <c r="O1230" s="324"/>
      <c r="P1230" s="324"/>
      <c r="Q1230" s="324"/>
      <c r="R1230" s="324"/>
      <c r="S1230" s="324"/>
      <c r="T1230" s="324"/>
      <c r="U1230" s="459"/>
      <c r="V1230" s="459"/>
      <c r="W1230" s="459"/>
      <c r="X1230" s="459"/>
      <c r="Y1230" s="459"/>
      <c r="Z1230" s="460"/>
    </row>
    <row r="1231" spans="2:26">
      <c r="B1231" s="324"/>
      <c r="C1231" s="461"/>
      <c r="D1231" s="324"/>
      <c r="E1231" s="324"/>
      <c r="F1231" s="324"/>
      <c r="G1231" s="324"/>
      <c r="H1231" s="324"/>
      <c r="I1231" s="462"/>
      <c r="J1231" s="324"/>
      <c r="K1231" s="324"/>
      <c r="L1231" s="324"/>
      <c r="M1231" s="324"/>
      <c r="N1231" s="324"/>
      <c r="O1231" s="324"/>
      <c r="P1231" s="324"/>
      <c r="Q1231" s="324"/>
      <c r="R1231" s="324"/>
      <c r="S1231" s="324"/>
      <c r="T1231" s="324"/>
      <c r="U1231" s="459"/>
      <c r="V1231" s="459"/>
      <c r="W1231" s="459"/>
      <c r="X1231" s="459"/>
      <c r="Y1231" s="459"/>
      <c r="Z1231" s="460"/>
    </row>
    <row r="1232" spans="2:26">
      <c r="B1232" s="324"/>
      <c r="C1232" s="461"/>
      <c r="D1232" s="324"/>
      <c r="E1232" s="324"/>
      <c r="F1232" s="324"/>
      <c r="G1232" s="324"/>
      <c r="H1232" s="324"/>
      <c r="I1232" s="462"/>
      <c r="J1232" s="324"/>
      <c r="K1232" s="324"/>
      <c r="L1232" s="324"/>
      <c r="M1232" s="324"/>
      <c r="N1232" s="324"/>
      <c r="O1232" s="324"/>
      <c r="P1232" s="324"/>
      <c r="Q1232" s="324"/>
      <c r="R1232" s="324"/>
      <c r="S1232" s="324"/>
      <c r="T1232" s="324"/>
      <c r="U1232" s="459"/>
      <c r="V1232" s="459"/>
      <c r="W1232" s="459"/>
      <c r="X1232" s="459"/>
      <c r="Y1232" s="459"/>
      <c r="Z1232" s="460"/>
    </row>
    <row r="1233" spans="2:26">
      <c r="B1233" s="324"/>
      <c r="C1233" s="461"/>
      <c r="D1233" s="324"/>
      <c r="E1233" s="324"/>
      <c r="F1233" s="324"/>
      <c r="G1233" s="324"/>
      <c r="H1233" s="324"/>
      <c r="I1233" s="462"/>
      <c r="J1233" s="324"/>
      <c r="K1233" s="324"/>
      <c r="L1233" s="324"/>
      <c r="M1233" s="324"/>
      <c r="N1233" s="324"/>
      <c r="O1233" s="324"/>
      <c r="P1233" s="324"/>
      <c r="Q1233" s="324"/>
      <c r="R1233" s="324"/>
      <c r="S1233" s="324"/>
      <c r="T1233" s="324"/>
      <c r="U1233" s="459"/>
      <c r="V1233" s="459"/>
      <c r="W1233" s="459"/>
      <c r="X1233" s="459"/>
      <c r="Y1233" s="459"/>
      <c r="Z1233" s="460"/>
    </row>
    <row r="1234" spans="2:26">
      <c r="B1234" s="324"/>
      <c r="C1234" s="461"/>
      <c r="D1234" s="324"/>
      <c r="E1234" s="324"/>
      <c r="F1234" s="324"/>
      <c r="G1234" s="324"/>
      <c r="H1234" s="324"/>
      <c r="I1234" s="462"/>
      <c r="J1234" s="324"/>
      <c r="K1234" s="324"/>
      <c r="L1234" s="324"/>
      <c r="M1234" s="324"/>
      <c r="N1234" s="324"/>
      <c r="O1234" s="324"/>
      <c r="P1234" s="324"/>
      <c r="Q1234" s="324"/>
      <c r="R1234" s="324"/>
      <c r="S1234" s="324"/>
      <c r="T1234" s="324"/>
      <c r="U1234" s="459"/>
      <c r="V1234" s="459"/>
      <c r="W1234" s="459"/>
      <c r="X1234" s="459"/>
      <c r="Y1234" s="459"/>
      <c r="Z1234" s="460"/>
    </row>
    <row r="1235" spans="2:26">
      <c r="B1235" s="324"/>
      <c r="C1235" s="461"/>
      <c r="D1235" s="324"/>
      <c r="E1235" s="324"/>
      <c r="F1235" s="324"/>
      <c r="G1235" s="324"/>
      <c r="H1235" s="324"/>
      <c r="I1235" s="462"/>
      <c r="J1235" s="324"/>
      <c r="K1235" s="324"/>
      <c r="L1235" s="324"/>
      <c r="M1235" s="324"/>
      <c r="N1235" s="324"/>
      <c r="O1235" s="324"/>
      <c r="P1235" s="324"/>
      <c r="Q1235" s="324"/>
      <c r="R1235" s="324"/>
      <c r="S1235" s="324"/>
      <c r="T1235" s="324"/>
      <c r="U1235" s="459"/>
      <c r="V1235" s="459"/>
      <c r="W1235" s="459"/>
      <c r="X1235" s="459"/>
      <c r="Y1235" s="459"/>
      <c r="Z1235" s="460"/>
    </row>
    <row r="1236" spans="2:26">
      <c r="B1236" s="324"/>
      <c r="C1236" s="461"/>
      <c r="D1236" s="324"/>
      <c r="E1236" s="324"/>
      <c r="F1236" s="324"/>
      <c r="G1236" s="324"/>
      <c r="H1236" s="324"/>
      <c r="I1236" s="462"/>
      <c r="J1236" s="324"/>
      <c r="K1236" s="324"/>
      <c r="L1236" s="324"/>
      <c r="M1236" s="324"/>
      <c r="N1236" s="324"/>
      <c r="O1236" s="324"/>
      <c r="P1236" s="324"/>
      <c r="Q1236" s="324"/>
      <c r="R1236" s="324"/>
      <c r="S1236" s="324"/>
      <c r="T1236" s="324"/>
      <c r="U1236" s="459"/>
      <c r="V1236" s="459"/>
      <c r="W1236" s="459"/>
      <c r="X1236" s="459"/>
      <c r="Y1236" s="459"/>
      <c r="Z1236" s="460"/>
    </row>
    <row r="1237" spans="2:26">
      <c r="B1237" s="324"/>
      <c r="C1237" s="461"/>
      <c r="D1237" s="324"/>
      <c r="E1237" s="324"/>
      <c r="F1237" s="324"/>
      <c r="G1237" s="324"/>
      <c r="H1237" s="324"/>
      <c r="I1237" s="462"/>
      <c r="J1237" s="324"/>
      <c r="K1237" s="324"/>
      <c r="L1237" s="324"/>
      <c r="M1237" s="324"/>
      <c r="N1237" s="324"/>
      <c r="O1237" s="324"/>
      <c r="P1237" s="324"/>
      <c r="Q1237" s="324"/>
      <c r="R1237" s="324"/>
      <c r="S1237" s="324"/>
      <c r="T1237" s="324"/>
      <c r="U1237" s="459"/>
      <c r="V1237" s="459"/>
      <c r="W1237" s="459"/>
      <c r="X1237" s="459"/>
      <c r="Y1237" s="459"/>
      <c r="Z1237" s="460"/>
    </row>
    <row r="1238" spans="2:26">
      <c r="B1238" s="324"/>
      <c r="C1238" s="461"/>
      <c r="D1238" s="324"/>
      <c r="E1238" s="324"/>
      <c r="F1238" s="324"/>
      <c r="G1238" s="324"/>
      <c r="H1238" s="324"/>
      <c r="I1238" s="462"/>
      <c r="J1238" s="324"/>
      <c r="K1238" s="324"/>
      <c r="L1238" s="324"/>
      <c r="M1238" s="324"/>
      <c r="N1238" s="324"/>
      <c r="O1238" s="324"/>
      <c r="P1238" s="324"/>
      <c r="Q1238" s="324"/>
      <c r="R1238" s="324"/>
      <c r="S1238" s="324"/>
      <c r="T1238" s="324"/>
      <c r="U1238" s="459"/>
      <c r="V1238" s="459"/>
      <c r="W1238" s="459"/>
      <c r="X1238" s="459"/>
      <c r="Y1238" s="459"/>
      <c r="Z1238" s="460"/>
    </row>
    <row r="1239" spans="2:26">
      <c r="B1239" s="324"/>
      <c r="C1239" s="461"/>
      <c r="D1239" s="324"/>
      <c r="E1239" s="324"/>
      <c r="F1239" s="324"/>
      <c r="G1239" s="324"/>
      <c r="H1239" s="324"/>
      <c r="I1239" s="462"/>
      <c r="J1239" s="324"/>
      <c r="K1239" s="324"/>
      <c r="L1239" s="324"/>
      <c r="M1239" s="324"/>
      <c r="N1239" s="324"/>
      <c r="O1239" s="324"/>
      <c r="P1239" s="324"/>
      <c r="Q1239" s="324"/>
      <c r="R1239" s="324"/>
      <c r="S1239" s="324"/>
      <c r="T1239" s="324"/>
      <c r="U1239" s="459"/>
      <c r="V1239" s="459"/>
      <c r="W1239" s="459"/>
      <c r="X1239" s="459"/>
      <c r="Y1239" s="459"/>
      <c r="Z1239" s="460"/>
    </row>
    <row r="1240" spans="2:26">
      <c r="B1240" s="324"/>
      <c r="C1240" s="461"/>
      <c r="D1240" s="324"/>
      <c r="E1240" s="324"/>
      <c r="F1240" s="324"/>
      <c r="G1240" s="324"/>
      <c r="H1240" s="324"/>
      <c r="I1240" s="462"/>
      <c r="J1240" s="324"/>
      <c r="K1240" s="324"/>
      <c r="L1240" s="324"/>
      <c r="M1240" s="324"/>
      <c r="N1240" s="324"/>
      <c r="O1240" s="324"/>
      <c r="P1240" s="324"/>
      <c r="Q1240" s="324"/>
      <c r="R1240" s="324"/>
      <c r="S1240" s="324"/>
      <c r="T1240" s="324"/>
      <c r="U1240" s="459"/>
      <c r="V1240" s="459"/>
      <c r="W1240" s="459"/>
      <c r="X1240" s="459"/>
      <c r="Y1240" s="459"/>
      <c r="Z1240" s="460"/>
    </row>
    <row r="1241" spans="2:26">
      <c r="B1241" s="324"/>
      <c r="C1241" s="461"/>
      <c r="D1241" s="324"/>
      <c r="E1241" s="324"/>
      <c r="F1241" s="324"/>
      <c r="G1241" s="324"/>
      <c r="H1241" s="324"/>
      <c r="I1241" s="462"/>
      <c r="J1241" s="324"/>
      <c r="K1241" s="324"/>
      <c r="L1241" s="324"/>
      <c r="M1241" s="324"/>
      <c r="N1241" s="324"/>
      <c r="O1241" s="324"/>
      <c r="P1241" s="324"/>
      <c r="Q1241" s="324"/>
      <c r="R1241" s="324"/>
      <c r="S1241" s="324"/>
      <c r="T1241" s="324"/>
      <c r="U1241" s="459"/>
      <c r="V1241" s="459"/>
      <c r="W1241" s="459"/>
      <c r="X1241" s="459"/>
      <c r="Y1241" s="459"/>
      <c r="Z1241" s="460"/>
    </row>
    <row r="1242" spans="2:26">
      <c r="B1242" s="324"/>
      <c r="C1242" s="461"/>
      <c r="D1242" s="324"/>
      <c r="E1242" s="324"/>
      <c r="F1242" s="324"/>
      <c r="G1242" s="324"/>
      <c r="H1242" s="324"/>
      <c r="I1242" s="462"/>
      <c r="J1242" s="324"/>
      <c r="K1242" s="324"/>
      <c r="L1242" s="324"/>
      <c r="M1242" s="324"/>
      <c r="N1242" s="324"/>
      <c r="O1242" s="324"/>
      <c r="P1242" s="324"/>
      <c r="Q1242" s="324"/>
      <c r="R1242" s="324"/>
      <c r="S1242" s="324"/>
      <c r="T1242" s="324"/>
      <c r="U1242" s="459"/>
      <c r="V1242" s="459"/>
      <c r="W1242" s="459"/>
      <c r="X1242" s="459"/>
      <c r="Y1242" s="459"/>
      <c r="Z1242" s="460"/>
    </row>
    <row r="1243" spans="2:26">
      <c r="B1243" s="324"/>
      <c r="C1243" s="461"/>
      <c r="D1243" s="324"/>
      <c r="E1243" s="324"/>
      <c r="F1243" s="324"/>
      <c r="G1243" s="324"/>
      <c r="H1243" s="324"/>
      <c r="I1243" s="462"/>
      <c r="J1243" s="324"/>
      <c r="K1243" s="324"/>
      <c r="L1243" s="324"/>
      <c r="M1243" s="324"/>
      <c r="N1243" s="324"/>
      <c r="O1243" s="324"/>
      <c r="P1243" s="324"/>
      <c r="Q1243" s="324"/>
      <c r="R1243" s="324"/>
      <c r="S1243" s="324"/>
      <c r="T1243" s="324"/>
      <c r="U1243" s="459"/>
      <c r="V1243" s="459"/>
      <c r="W1243" s="459"/>
      <c r="X1243" s="459"/>
      <c r="Y1243" s="459"/>
      <c r="Z1243" s="460"/>
    </row>
    <row r="1244" spans="2:26">
      <c r="B1244" s="324"/>
      <c r="C1244" s="461"/>
      <c r="D1244" s="324"/>
      <c r="E1244" s="324"/>
      <c r="F1244" s="324"/>
      <c r="G1244" s="324"/>
      <c r="H1244" s="324"/>
      <c r="I1244" s="462"/>
      <c r="J1244" s="324"/>
      <c r="K1244" s="324"/>
      <c r="L1244" s="324"/>
      <c r="M1244" s="324"/>
      <c r="N1244" s="324"/>
      <c r="O1244" s="324"/>
      <c r="P1244" s="324"/>
      <c r="Q1244" s="324"/>
      <c r="R1244" s="324"/>
      <c r="S1244" s="324"/>
      <c r="T1244" s="324"/>
      <c r="U1244" s="459"/>
      <c r="V1244" s="459"/>
      <c r="W1244" s="459"/>
      <c r="X1244" s="459"/>
      <c r="Y1244" s="459"/>
      <c r="Z1244" s="460"/>
    </row>
    <row r="1245" spans="2:26">
      <c r="B1245" s="324"/>
      <c r="C1245" s="461"/>
      <c r="D1245" s="324"/>
      <c r="E1245" s="324"/>
      <c r="F1245" s="324"/>
      <c r="G1245" s="324"/>
      <c r="H1245" s="324"/>
      <c r="I1245" s="462"/>
      <c r="J1245" s="324"/>
      <c r="K1245" s="324"/>
      <c r="L1245" s="324"/>
      <c r="M1245" s="324"/>
      <c r="N1245" s="324"/>
      <c r="O1245" s="324"/>
      <c r="P1245" s="324"/>
      <c r="Q1245" s="324"/>
      <c r="R1245" s="324"/>
      <c r="S1245" s="324"/>
      <c r="T1245" s="324"/>
      <c r="U1245" s="459"/>
      <c r="V1245" s="459"/>
      <c r="W1245" s="459"/>
      <c r="X1245" s="459"/>
      <c r="Y1245" s="459"/>
      <c r="Z1245" s="460"/>
    </row>
    <row r="1246" spans="2:26">
      <c r="B1246" s="324"/>
      <c r="C1246" s="461"/>
      <c r="D1246" s="324"/>
      <c r="E1246" s="324"/>
      <c r="F1246" s="324"/>
      <c r="G1246" s="324"/>
      <c r="H1246" s="324"/>
      <c r="I1246" s="462"/>
      <c r="J1246" s="324"/>
      <c r="K1246" s="324"/>
      <c r="L1246" s="324"/>
      <c r="M1246" s="324"/>
      <c r="N1246" s="324"/>
      <c r="O1246" s="324"/>
      <c r="P1246" s="324"/>
      <c r="Q1246" s="324"/>
      <c r="R1246" s="324"/>
      <c r="S1246" s="324"/>
      <c r="T1246" s="324"/>
      <c r="U1246" s="459"/>
      <c r="V1246" s="459"/>
      <c r="W1246" s="459"/>
      <c r="X1246" s="459"/>
      <c r="Y1246" s="459"/>
      <c r="Z1246" s="460"/>
    </row>
    <row r="1247" spans="2:26">
      <c r="B1247" s="324"/>
      <c r="C1247" s="461"/>
      <c r="D1247" s="324"/>
      <c r="E1247" s="324"/>
      <c r="F1247" s="324"/>
      <c r="G1247" s="324"/>
      <c r="H1247" s="324"/>
      <c r="I1247" s="462"/>
      <c r="J1247" s="324"/>
      <c r="K1247" s="324"/>
      <c r="L1247" s="324"/>
      <c r="M1247" s="324"/>
      <c r="N1247" s="324"/>
      <c r="O1247" s="324"/>
      <c r="P1247" s="324"/>
      <c r="Q1247" s="324"/>
      <c r="R1247" s="324"/>
      <c r="S1247" s="324"/>
      <c r="T1247" s="324"/>
      <c r="U1247" s="459"/>
      <c r="V1247" s="459"/>
      <c r="W1247" s="459"/>
      <c r="X1247" s="459"/>
      <c r="Y1247" s="459"/>
      <c r="Z1247" s="460"/>
    </row>
    <row r="1248" spans="2:26">
      <c r="B1248" s="324"/>
      <c r="C1248" s="461"/>
      <c r="D1248" s="324"/>
      <c r="E1248" s="324"/>
      <c r="F1248" s="324"/>
      <c r="G1248" s="324"/>
      <c r="H1248" s="324"/>
      <c r="I1248" s="462"/>
      <c r="J1248" s="324"/>
      <c r="K1248" s="324"/>
      <c r="L1248" s="324"/>
      <c r="M1248" s="324"/>
      <c r="N1248" s="324"/>
      <c r="O1248" s="324"/>
      <c r="P1248" s="324"/>
      <c r="Q1248" s="324"/>
      <c r="R1248" s="324"/>
      <c r="S1248" s="324"/>
      <c r="T1248" s="324"/>
      <c r="U1248" s="459"/>
      <c r="V1248" s="459"/>
      <c r="W1248" s="459"/>
      <c r="X1248" s="459"/>
      <c r="Y1248" s="459"/>
      <c r="Z1248" s="460"/>
    </row>
    <row r="1249" spans="2:26">
      <c r="B1249" s="324"/>
      <c r="C1249" s="461"/>
      <c r="D1249" s="324"/>
      <c r="E1249" s="324"/>
      <c r="F1249" s="324"/>
      <c r="G1249" s="324"/>
      <c r="H1249" s="324"/>
      <c r="I1249" s="462"/>
      <c r="J1249" s="324"/>
      <c r="K1249" s="324"/>
      <c r="L1249" s="324"/>
      <c r="M1249" s="324"/>
      <c r="N1249" s="324"/>
      <c r="O1249" s="324"/>
      <c r="P1249" s="324"/>
      <c r="Q1249" s="324"/>
      <c r="R1249" s="324"/>
      <c r="S1249" s="324"/>
      <c r="T1249" s="324"/>
      <c r="U1249" s="459"/>
      <c r="V1249" s="459"/>
      <c r="W1249" s="459"/>
      <c r="X1249" s="459"/>
      <c r="Y1249" s="459"/>
      <c r="Z1249" s="460"/>
    </row>
    <row r="1250" spans="2:26">
      <c r="B1250" s="324"/>
      <c r="C1250" s="461"/>
      <c r="D1250" s="324"/>
      <c r="E1250" s="324"/>
      <c r="F1250" s="324"/>
      <c r="G1250" s="324"/>
      <c r="H1250" s="324"/>
      <c r="I1250" s="462"/>
      <c r="J1250" s="324"/>
      <c r="K1250" s="324"/>
      <c r="L1250" s="324"/>
      <c r="M1250" s="324"/>
      <c r="N1250" s="324"/>
      <c r="O1250" s="324"/>
      <c r="P1250" s="324"/>
      <c r="Q1250" s="324"/>
      <c r="R1250" s="324"/>
      <c r="S1250" s="324"/>
      <c r="T1250" s="324"/>
      <c r="U1250" s="459"/>
      <c r="V1250" s="459"/>
      <c r="W1250" s="459"/>
      <c r="X1250" s="459"/>
      <c r="Y1250" s="459"/>
      <c r="Z1250" s="460"/>
    </row>
    <row r="1251" spans="2:26">
      <c r="B1251" s="324"/>
      <c r="C1251" s="461"/>
      <c r="D1251" s="324"/>
      <c r="E1251" s="324"/>
      <c r="F1251" s="324"/>
      <c r="G1251" s="324"/>
      <c r="H1251" s="324"/>
      <c r="I1251" s="462"/>
      <c r="J1251" s="324"/>
      <c r="K1251" s="324"/>
      <c r="L1251" s="324"/>
      <c r="M1251" s="324"/>
      <c r="N1251" s="324"/>
      <c r="O1251" s="324"/>
      <c r="P1251" s="324"/>
      <c r="Q1251" s="324"/>
      <c r="R1251" s="324"/>
      <c r="S1251" s="324"/>
      <c r="T1251" s="324"/>
      <c r="U1251" s="459"/>
      <c r="V1251" s="459"/>
      <c r="W1251" s="459"/>
      <c r="X1251" s="459"/>
      <c r="Y1251" s="459"/>
      <c r="Z1251" s="460"/>
    </row>
    <row r="1252" spans="2:26">
      <c r="B1252" s="324"/>
      <c r="C1252" s="461"/>
      <c r="D1252" s="324"/>
      <c r="E1252" s="324"/>
      <c r="F1252" s="324"/>
      <c r="G1252" s="324"/>
      <c r="H1252" s="324"/>
      <c r="I1252" s="462"/>
      <c r="J1252" s="324"/>
      <c r="K1252" s="324"/>
      <c r="L1252" s="324"/>
      <c r="M1252" s="324"/>
      <c r="N1252" s="324"/>
      <c r="O1252" s="324"/>
      <c r="P1252" s="324"/>
      <c r="Q1252" s="324"/>
      <c r="R1252" s="324"/>
      <c r="S1252" s="324"/>
      <c r="T1252" s="324"/>
      <c r="U1252" s="459"/>
      <c r="V1252" s="459"/>
      <c r="W1252" s="459"/>
      <c r="X1252" s="459"/>
      <c r="Y1252" s="459"/>
      <c r="Z1252" s="460"/>
    </row>
    <row r="1253" spans="2:26">
      <c r="B1253" s="324"/>
      <c r="C1253" s="461"/>
      <c r="D1253" s="324"/>
      <c r="E1253" s="324"/>
      <c r="F1253" s="324"/>
      <c r="G1253" s="324"/>
      <c r="H1253" s="324"/>
      <c r="I1253" s="462"/>
      <c r="J1253" s="324"/>
      <c r="K1253" s="324"/>
      <c r="L1253" s="324"/>
      <c r="M1253" s="324"/>
      <c r="N1253" s="324"/>
      <c r="O1253" s="324"/>
      <c r="P1253" s="324"/>
      <c r="Q1253" s="324"/>
      <c r="R1253" s="324"/>
      <c r="S1253" s="324"/>
      <c r="T1253" s="324"/>
      <c r="U1253" s="459"/>
      <c r="V1253" s="459"/>
      <c r="W1253" s="459"/>
      <c r="X1253" s="459"/>
      <c r="Y1253" s="459"/>
      <c r="Z1253" s="460"/>
    </row>
    <row r="1254" spans="2:26">
      <c r="B1254" s="324"/>
      <c r="C1254" s="461"/>
      <c r="D1254" s="324"/>
      <c r="E1254" s="324"/>
      <c r="F1254" s="324"/>
      <c r="G1254" s="324"/>
      <c r="H1254" s="324"/>
      <c r="I1254" s="462"/>
      <c r="J1254" s="324"/>
      <c r="K1254" s="324"/>
      <c r="L1254" s="324"/>
      <c r="M1254" s="324"/>
      <c r="N1254" s="324"/>
      <c r="O1254" s="324"/>
      <c r="P1254" s="324"/>
      <c r="Q1254" s="324"/>
      <c r="R1254" s="324"/>
      <c r="S1254" s="324"/>
      <c r="T1254" s="324"/>
      <c r="U1254" s="459"/>
      <c r="V1254" s="459"/>
      <c r="W1254" s="459"/>
      <c r="X1254" s="459"/>
      <c r="Y1254" s="459"/>
      <c r="Z1254" s="460"/>
    </row>
    <row r="1255" spans="2:26">
      <c r="B1255" s="324"/>
      <c r="C1255" s="461"/>
      <c r="D1255" s="324"/>
      <c r="E1255" s="324"/>
      <c r="F1255" s="324"/>
      <c r="G1255" s="324"/>
      <c r="H1255" s="324"/>
      <c r="I1255" s="462"/>
      <c r="J1255" s="324"/>
      <c r="K1255" s="324"/>
      <c r="L1255" s="324"/>
      <c r="M1255" s="324"/>
      <c r="N1255" s="324"/>
      <c r="O1255" s="324"/>
      <c r="P1255" s="324"/>
      <c r="Q1255" s="324"/>
      <c r="R1255" s="324"/>
      <c r="S1255" s="324"/>
      <c r="T1255" s="324"/>
      <c r="U1255" s="459"/>
      <c r="V1255" s="459"/>
      <c r="W1255" s="459"/>
      <c r="X1255" s="459"/>
      <c r="Y1255" s="459"/>
      <c r="Z1255" s="460"/>
    </row>
    <row r="1256" spans="2:26">
      <c r="B1256" s="324"/>
      <c r="C1256" s="461"/>
      <c r="D1256" s="324"/>
      <c r="E1256" s="324"/>
      <c r="F1256" s="324"/>
      <c r="G1256" s="324"/>
      <c r="H1256" s="324"/>
      <c r="I1256" s="462"/>
      <c r="J1256" s="324"/>
      <c r="K1256" s="324"/>
      <c r="L1256" s="324"/>
      <c r="M1256" s="324"/>
      <c r="N1256" s="324"/>
      <c r="O1256" s="324"/>
      <c r="P1256" s="324"/>
      <c r="Q1256" s="324"/>
      <c r="R1256" s="324"/>
      <c r="S1256" s="324"/>
      <c r="T1256" s="324"/>
      <c r="U1256" s="459"/>
      <c r="V1256" s="459"/>
      <c r="W1256" s="459"/>
      <c r="X1256" s="459"/>
      <c r="Y1256" s="459"/>
      <c r="Z1256" s="460"/>
    </row>
    <row r="1257" spans="2:26">
      <c r="B1257" s="324"/>
      <c r="C1257" s="461"/>
      <c r="D1257" s="324"/>
      <c r="E1257" s="324"/>
      <c r="F1257" s="324"/>
      <c r="G1257" s="324"/>
      <c r="H1257" s="324"/>
      <c r="I1257" s="462"/>
      <c r="J1257" s="324"/>
      <c r="K1257" s="324"/>
      <c r="L1257" s="324"/>
      <c r="M1257" s="324"/>
      <c r="N1257" s="324"/>
      <c r="O1257" s="324"/>
      <c r="P1257" s="324"/>
      <c r="Q1257" s="324"/>
      <c r="R1257" s="324"/>
      <c r="S1257" s="324"/>
      <c r="T1257" s="324"/>
      <c r="U1257" s="459"/>
      <c r="V1257" s="459"/>
      <c r="W1257" s="459"/>
      <c r="X1257" s="459"/>
      <c r="Y1257" s="459"/>
      <c r="Z1257" s="460"/>
    </row>
    <row r="1258" spans="2:26">
      <c r="B1258" s="324"/>
      <c r="C1258" s="461"/>
      <c r="D1258" s="324"/>
      <c r="E1258" s="324"/>
      <c r="F1258" s="324"/>
      <c r="G1258" s="324"/>
      <c r="H1258" s="324"/>
      <c r="I1258" s="462"/>
      <c r="J1258" s="324"/>
      <c r="K1258" s="324"/>
      <c r="L1258" s="324"/>
      <c r="M1258" s="324"/>
      <c r="N1258" s="324"/>
      <c r="O1258" s="324"/>
      <c r="P1258" s="324"/>
      <c r="Q1258" s="324"/>
      <c r="R1258" s="324"/>
      <c r="S1258" s="324"/>
      <c r="T1258" s="324"/>
      <c r="U1258" s="459"/>
      <c r="V1258" s="459"/>
      <c r="W1258" s="459"/>
      <c r="X1258" s="459"/>
      <c r="Y1258" s="459"/>
      <c r="Z1258" s="460"/>
    </row>
    <row r="1259" spans="2:26">
      <c r="B1259" s="324"/>
      <c r="C1259" s="461"/>
      <c r="D1259" s="324"/>
      <c r="E1259" s="324"/>
      <c r="F1259" s="324"/>
      <c r="G1259" s="324"/>
      <c r="H1259" s="324"/>
      <c r="I1259" s="462"/>
      <c r="J1259" s="324"/>
      <c r="K1259" s="324"/>
      <c r="L1259" s="324"/>
      <c r="M1259" s="324"/>
      <c r="N1259" s="324"/>
      <c r="O1259" s="324"/>
      <c r="P1259" s="324"/>
      <c r="Q1259" s="324"/>
      <c r="R1259" s="324"/>
      <c r="S1259" s="324"/>
      <c r="T1259" s="324"/>
      <c r="U1259" s="459"/>
      <c r="V1259" s="459"/>
      <c r="W1259" s="459"/>
      <c r="X1259" s="459"/>
      <c r="Y1259" s="459"/>
      <c r="Z1259" s="460"/>
    </row>
    <row r="1260" spans="2:26">
      <c r="B1260" s="324"/>
      <c r="C1260" s="461"/>
      <c r="D1260" s="324"/>
      <c r="E1260" s="324"/>
      <c r="F1260" s="324"/>
      <c r="G1260" s="324"/>
      <c r="H1260" s="324"/>
      <c r="I1260" s="462"/>
      <c r="J1260" s="324"/>
      <c r="K1260" s="324"/>
      <c r="L1260" s="324"/>
      <c r="M1260" s="324"/>
      <c r="N1260" s="324"/>
      <c r="O1260" s="324"/>
      <c r="P1260" s="324"/>
      <c r="Q1260" s="324"/>
      <c r="R1260" s="324"/>
      <c r="S1260" s="324"/>
      <c r="T1260" s="324"/>
      <c r="U1260" s="459"/>
      <c r="V1260" s="459"/>
      <c r="W1260" s="459"/>
      <c r="X1260" s="459"/>
      <c r="Y1260" s="459"/>
      <c r="Z1260" s="460"/>
    </row>
    <row r="1261" spans="2:26">
      <c r="B1261" s="324"/>
      <c r="C1261" s="461"/>
      <c r="D1261" s="324"/>
      <c r="E1261" s="324"/>
      <c r="F1261" s="324"/>
      <c r="G1261" s="324"/>
      <c r="H1261" s="324"/>
      <c r="I1261" s="462"/>
      <c r="J1261" s="324"/>
      <c r="K1261" s="324"/>
      <c r="L1261" s="324"/>
      <c r="M1261" s="324"/>
      <c r="N1261" s="324"/>
      <c r="O1261" s="324"/>
      <c r="P1261" s="324"/>
      <c r="Q1261" s="324"/>
      <c r="R1261" s="324"/>
      <c r="S1261" s="324"/>
      <c r="T1261" s="324"/>
      <c r="U1261" s="459"/>
      <c r="V1261" s="459"/>
      <c r="W1261" s="459"/>
      <c r="X1261" s="459"/>
      <c r="Y1261" s="459"/>
      <c r="Z1261" s="460"/>
    </row>
    <row r="1262" spans="2:26">
      <c r="B1262" s="324"/>
      <c r="C1262" s="461"/>
      <c r="D1262" s="324"/>
      <c r="E1262" s="324"/>
      <c r="F1262" s="324"/>
      <c r="G1262" s="324"/>
      <c r="H1262" s="324"/>
      <c r="I1262" s="462"/>
      <c r="J1262" s="324"/>
      <c r="K1262" s="324"/>
      <c r="L1262" s="324"/>
      <c r="M1262" s="324"/>
      <c r="N1262" s="324"/>
      <c r="O1262" s="324"/>
      <c r="P1262" s="324"/>
      <c r="Q1262" s="324"/>
      <c r="R1262" s="324"/>
      <c r="S1262" s="324"/>
      <c r="T1262" s="324"/>
      <c r="U1262" s="459"/>
      <c r="V1262" s="459"/>
      <c r="W1262" s="459"/>
      <c r="X1262" s="459"/>
      <c r="Y1262" s="459"/>
      <c r="Z1262" s="460"/>
    </row>
    <row r="1263" spans="2:26">
      <c r="B1263" s="324"/>
      <c r="C1263" s="461"/>
      <c r="D1263" s="324"/>
      <c r="E1263" s="324"/>
      <c r="F1263" s="324"/>
      <c r="G1263" s="324"/>
      <c r="H1263" s="324"/>
      <c r="I1263" s="462"/>
      <c r="J1263" s="324"/>
      <c r="K1263" s="324"/>
      <c r="L1263" s="324"/>
      <c r="M1263" s="324"/>
      <c r="N1263" s="324"/>
      <c r="O1263" s="324"/>
      <c r="P1263" s="324"/>
      <c r="Q1263" s="324"/>
      <c r="R1263" s="324"/>
      <c r="S1263" s="324"/>
      <c r="T1263" s="324"/>
      <c r="U1263" s="459"/>
      <c r="V1263" s="459"/>
      <c r="W1263" s="459"/>
      <c r="X1263" s="459"/>
      <c r="Y1263" s="459"/>
      <c r="Z1263" s="460"/>
    </row>
    <row r="1264" spans="2:26">
      <c r="B1264" s="324"/>
      <c r="C1264" s="461"/>
      <c r="D1264" s="324"/>
      <c r="E1264" s="324"/>
      <c r="F1264" s="324"/>
      <c r="G1264" s="324"/>
      <c r="H1264" s="324"/>
      <c r="I1264" s="462"/>
      <c r="J1264" s="324"/>
      <c r="K1264" s="324"/>
      <c r="L1264" s="324"/>
      <c r="M1264" s="324"/>
      <c r="N1264" s="324"/>
      <c r="O1264" s="324"/>
      <c r="P1264" s="324"/>
      <c r="Q1264" s="324"/>
      <c r="R1264" s="324"/>
      <c r="S1264" s="324"/>
      <c r="T1264" s="324"/>
      <c r="U1264" s="459"/>
      <c r="V1264" s="459"/>
      <c r="W1264" s="459"/>
      <c r="X1264" s="459"/>
      <c r="Y1264" s="459"/>
      <c r="Z1264" s="460"/>
    </row>
    <row r="1265" spans="2:26">
      <c r="B1265" s="324"/>
      <c r="C1265" s="461"/>
      <c r="D1265" s="324"/>
      <c r="E1265" s="324"/>
      <c r="F1265" s="324"/>
      <c r="G1265" s="324"/>
      <c r="H1265" s="324"/>
      <c r="I1265" s="462"/>
      <c r="J1265" s="324"/>
      <c r="K1265" s="324"/>
      <c r="L1265" s="324"/>
      <c r="M1265" s="324"/>
      <c r="N1265" s="324"/>
      <c r="O1265" s="324"/>
      <c r="P1265" s="324"/>
      <c r="Q1265" s="324"/>
      <c r="R1265" s="324"/>
      <c r="S1265" s="324"/>
      <c r="T1265" s="324"/>
      <c r="U1265" s="459"/>
      <c r="V1265" s="459"/>
      <c r="W1265" s="459"/>
      <c r="X1265" s="459"/>
      <c r="Y1265" s="459"/>
      <c r="Z1265" s="460"/>
    </row>
    <row r="1266" spans="2:26">
      <c r="B1266" s="324"/>
      <c r="C1266" s="461"/>
      <c r="D1266" s="324"/>
      <c r="E1266" s="324"/>
      <c r="F1266" s="324"/>
      <c r="G1266" s="324"/>
      <c r="H1266" s="324"/>
      <c r="I1266" s="462"/>
      <c r="J1266" s="324"/>
      <c r="K1266" s="324"/>
      <c r="L1266" s="324"/>
      <c r="M1266" s="324"/>
      <c r="N1266" s="324"/>
      <c r="O1266" s="324"/>
      <c r="P1266" s="324"/>
      <c r="Q1266" s="324"/>
      <c r="R1266" s="324"/>
      <c r="S1266" s="324"/>
      <c r="T1266" s="324"/>
      <c r="U1266" s="459"/>
      <c r="V1266" s="459"/>
      <c r="W1266" s="459"/>
      <c r="X1266" s="459"/>
      <c r="Y1266" s="459"/>
      <c r="Z1266" s="460"/>
    </row>
    <row r="1267" spans="2:26">
      <c r="B1267" s="324"/>
      <c r="C1267" s="461"/>
      <c r="D1267" s="324"/>
      <c r="E1267" s="324"/>
      <c r="F1267" s="324"/>
      <c r="G1267" s="324"/>
      <c r="H1267" s="324"/>
      <c r="I1267" s="462"/>
      <c r="J1267" s="324"/>
      <c r="K1267" s="324"/>
      <c r="L1267" s="324"/>
      <c r="M1267" s="324"/>
      <c r="N1267" s="324"/>
      <c r="O1267" s="324"/>
      <c r="P1267" s="324"/>
      <c r="Q1267" s="324"/>
      <c r="R1267" s="324"/>
      <c r="S1267" s="324"/>
      <c r="T1267" s="324"/>
      <c r="U1267" s="459"/>
      <c r="V1267" s="459"/>
      <c r="W1267" s="459"/>
      <c r="X1267" s="459"/>
      <c r="Y1267" s="459"/>
      <c r="Z1267" s="460"/>
    </row>
    <row r="1268" spans="2:26">
      <c r="B1268" s="324"/>
      <c r="C1268" s="461"/>
      <c r="D1268" s="324"/>
      <c r="E1268" s="324"/>
      <c r="F1268" s="324"/>
      <c r="G1268" s="324"/>
      <c r="H1268" s="324"/>
      <c r="I1268" s="462"/>
      <c r="J1268" s="324"/>
      <c r="K1268" s="324"/>
      <c r="L1268" s="324"/>
      <c r="M1268" s="324"/>
      <c r="N1268" s="324"/>
      <c r="O1268" s="324"/>
      <c r="P1268" s="324"/>
      <c r="Q1268" s="324"/>
      <c r="R1268" s="324"/>
      <c r="S1268" s="324"/>
      <c r="T1268" s="324"/>
      <c r="U1268" s="459"/>
      <c r="V1268" s="459"/>
      <c r="W1268" s="459"/>
      <c r="X1268" s="459"/>
      <c r="Y1268" s="459"/>
      <c r="Z1268" s="460"/>
    </row>
    <row r="1269" spans="2:26">
      <c r="B1269" s="324"/>
      <c r="C1269" s="461"/>
      <c r="D1269" s="324"/>
      <c r="E1269" s="324"/>
      <c r="F1269" s="324"/>
      <c r="G1269" s="324"/>
      <c r="H1269" s="324"/>
      <c r="I1269" s="462"/>
      <c r="J1269" s="324"/>
      <c r="K1269" s="324"/>
      <c r="L1269" s="324"/>
      <c r="M1269" s="324"/>
      <c r="N1269" s="324"/>
      <c r="O1269" s="324"/>
      <c r="P1269" s="324"/>
      <c r="Q1269" s="324"/>
      <c r="R1269" s="324"/>
      <c r="S1269" s="324"/>
      <c r="T1269" s="324"/>
      <c r="U1269" s="459"/>
      <c r="V1269" s="459"/>
      <c r="W1269" s="459"/>
      <c r="X1269" s="459"/>
      <c r="Y1269" s="459"/>
      <c r="Z1269" s="460"/>
    </row>
    <row r="1270" spans="2:26">
      <c r="B1270" s="324"/>
      <c r="C1270" s="461"/>
      <c r="D1270" s="324"/>
      <c r="E1270" s="324"/>
      <c r="F1270" s="324"/>
      <c r="G1270" s="324"/>
      <c r="H1270" s="324"/>
      <c r="I1270" s="462"/>
      <c r="J1270" s="324"/>
      <c r="K1270" s="324"/>
      <c r="L1270" s="324"/>
      <c r="M1270" s="324"/>
      <c r="N1270" s="324"/>
      <c r="O1270" s="324"/>
      <c r="P1270" s="324"/>
      <c r="Q1270" s="324"/>
      <c r="R1270" s="324"/>
      <c r="S1270" s="324"/>
      <c r="T1270" s="324"/>
      <c r="U1270" s="459"/>
      <c r="V1270" s="459"/>
      <c r="W1270" s="459"/>
      <c r="X1270" s="459"/>
      <c r="Y1270" s="459"/>
      <c r="Z1270" s="460"/>
    </row>
    <row r="1271" spans="2:26">
      <c r="B1271" s="324"/>
      <c r="C1271" s="461"/>
      <c r="D1271" s="324"/>
      <c r="E1271" s="324"/>
      <c r="F1271" s="324"/>
      <c r="G1271" s="324"/>
      <c r="H1271" s="324"/>
      <c r="I1271" s="462"/>
      <c r="J1271" s="324"/>
      <c r="K1271" s="324"/>
      <c r="L1271" s="324"/>
      <c r="M1271" s="324"/>
      <c r="N1271" s="324"/>
      <c r="O1271" s="324"/>
      <c r="P1271" s="324"/>
      <c r="Q1271" s="324"/>
      <c r="R1271" s="324"/>
      <c r="S1271" s="324"/>
      <c r="T1271" s="324"/>
      <c r="U1271" s="459"/>
      <c r="V1271" s="459"/>
      <c r="W1271" s="459"/>
      <c r="X1271" s="459"/>
      <c r="Y1271" s="459"/>
      <c r="Z1271" s="460"/>
    </row>
    <row r="1272" spans="2:26">
      <c r="B1272" s="324"/>
      <c r="C1272" s="461"/>
      <c r="D1272" s="324"/>
      <c r="E1272" s="324"/>
      <c r="F1272" s="324"/>
      <c r="G1272" s="324"/>
      <c r="H1272" s="324"/>
      <c r="I1272" s="462"/>
      <c r="J1272" s="324"/>
      <c r="K1272" s="324"/>
      <c r="L1272" s="324"/>
      <c r="M1272" s="324"/>
      <c r="N1272" s="324"/>
      <c r="O1272" s="324"/>
      <c r="P1272" s="324"/>
      <c r="Q1272" s="324"/>
      <c r="R1272" s="324"/>
      <c r="S1272" s="324"/>
      <c r="T1272" s="324"/>
      <c r="U1272" s="459"/>
      <c r="V1272" s="459"/>
      <c r="W1272" s="459"/>
      <c r="X1272" s="459"/>
      <c r="Y1272" s="459"/>
      <c r="Z1272" s="460"/>
    </row>
    <row r="1273" spans="2:26">
      <c r="B1273" s="324"/>
      <c r="C1273" s="461"/>
      <c r="D1273" s="324"/>
      <c r="E1273" s="324"/>
      <c r="F1273" s="324"/>
      <c r="G1273" s="324"/>
      <c r="H1273" s="324"/>
      <c r="I1273" s="462"/>
      <c r="J1273" s="324"/>
      <c r="K1273" s="324"/>
      <c r="L1273" s="324"/>
      <c r="M1273" s="324"/>
      <c r="N1273" s="324"/>
      <c r="O1273" s="324"/>
      <c r="P1273" s="324"/>
      <c r="Q1273" s="324"/>
      <c r="R1273" s="324"/>
      <c r="S1273" s="324"/>
      <c r="T1273" s="324"/>
      <c r="U1273" s="459"/>
      <c r="V1273" s="459"/>
      <c r="W1273" s="459"/>
      <c r="X1273" s="459"/>
      <c r="Y1273" s="459"/>
      <c r="Z1273" s="460"/>
    </row>
    <row r="1274" spans="2:26">
      <c r="B1274" s="324"/>
      <c r="C1274" s="461"/>
      <c r="D1274" s="324"/>
      <c r="E1274" s="324"/>
      <c r="F1274" s="324"/>
      <c r="G1274" s="324"/>
      <c r="H1274" s="324"/>
      <c r="I1274" s="462"/>
      <c r="J1274" s="324"/>
      <c r="K1274" s="324"/>
      <c r="L1274" s="324"/>
      <c r="M1274" s="324"/>
      <c r="N1274" s="324"/>
      <c r="O1274" s="324"/>
      <c r="P1274" s="324"/>
      <c r="Q1274" s="324"/>
      <c r="R1274" s="324"/>
      <c r="S1274" s="324"/>
      <c r="T1274" s="324"/>
      <c r="U1274" s="459"/>
      <c r="V1274" s="459"/>
      <c r="W1274" s="459"/>
      <c r="X1274" s="459"/>
      <c r="Y1274" s="459"/>
      <c r="Z1274" s="460"/>
    </row>
    <row r="1275" spans="2:26">
      <c r="B1275" s="324"/>
      <c r="C1275" s="461"/>
      <c r="D1275" s="324"/>
      <c r="E1275" s="324"/>
      <c r="F1275" s="324"/>
      <c r="G1275" s="324"/>
      <c r="H1275" s="324"/>
      <c r="I1275" s="462"/>
      <c r="J1275" s="324"/>
      <c r="K1275" s="324"/>
      <c r="L1275" s="324"/>
      <c r="M1275" s="324"/>
      <c r="N1275" s="324"/>
      <c r="O1275" s="324"/>
      <c r="P1275" s="324"/>
      <c r="Q1275" s="324"/>
      <c r="R1275" s="324"/>
      <c r="S1275" s="324"/>
      <c r="T1275" s="324"/>
      <c r="U1275" s="459"/>
      <c r="V1275" s="459"/>
      <c r="W1275" s="459"/>
      <c r="X1275" s="459"/>
      <c r="Y1275" s="459"/>
      <c r="Z1275" s="460"/>
    </row>
    <row r="1276" spans="2:26">
      <c r="B1276" s="324"/>
      <c r="C1276" s="461"/>
      <c r="D1276" s="324"/>
      <c r="E1276" s="324"/>
      <c r="F1276" s="324"/>
      <c r="G1276" s="324"/>
      <c r="H1276" s="324"/>
      <c r="I1276" s="462"/>
      <c r="J1276" s="324"/>
      <c r="K1276" s="324"/>
      <c r="L1276" s="324"/>
      <c r="M1276" s="324"/>
      <c r="N1276" s="324"/>
      <c r="O1276" s="324"/>
      <c r="P1276" s="324"/>
      <c r="Q1276" s="324"/>
      <c r="R1276" s="324"/>
      <c r="S1276" s="324"/>
      <c r="T1276" s="324"/>
      <c r="U1276" s="459"/>
      <c r="V1276" s="459"/>
      <c r="W1276" s="459"/>
      <c r="X1276" s="459"/>
      <c r="Y1276" s="459"/>
      <c r="Z1276" s="460"/>
    </row>
    <row r="1277" spans="2:26">
      <c r="B1277" s="324"/>
      <c r="C1277" s="461"/>
      <c r="D1277" s="324"/>
      <c r="E1277" s="324"/>
      <c r="F1277" s="324"/>
      <c r="G1277" s="324"/>
      <c r="H1277" s="324"/>
      <c r="I1277" s="462"/>
      <c r="J1277" s="324"/>
      <c r="K1277" s="324"/>
      <c r="L1277" s="324"/>
      <c r="M1277" s="324"/>
      <c r="N1277" s="324"/>
      <c r="O1277" s="324"/>
      <c r="P1277" s="324"/>
      <c r="Q1277" s="324"/>
      <c r="R1277" s="324"/>
      <c r="S1277" s="324"/>
      <c r="T1277" s="324"/>
      <c r="U1277" s="459"/>
      <c r="V1277" s="459"/>
      <c r="W1277" s="459"/>
      <c r="X1277" s="459"/>
      <c r="Y1277" s="459"/>
      <c r="Z1277" s="460"/>
    </row>
    <row r="1278" spans="2:26">
      <c r="B1278" s="324"/>
      <c r="C1278" s="461"/>
      <c r="D1278" s="324"/>
      <c r="E1278" s="324"/>
      <c r="F1278" s="324"/>
      <c r="G1278" s="324"/>
      <c r="H1278" s="324"/>
      <c r="I1278" s="462"/>
      <c r="J1278" s="324"/>
      <c r="K1278" s="324"/>
      <c r="L1278" s="324"/>
      <c r="M1278" s="324"/>
      <c r="N1278" s="324"/>
      <c r="O1278" s="324"/>
      <c r="P1278" s="324"/>
      <c r="Q1278" s="324"/>
      <c r="R1278" s="324"/>
      <c r="S1278" s="324"/>
      <c r="T1278" s="324"/>
      <c r="U1278" s="459"/>
      <c r="V1278" s="459"/>
      <c r="W1278" s="459"/>
      <c r="X1278" s="459"/>
      <c r="Y1278" s="459"/>
      <c r="Z1278" s="460"/>
    </row>
    <row r="1279" spans="2:26">
      <c r="B1279" s="324"/>
      <c r="C1279" s="461"/>
      <c r="D1279" s="324"/>
      <c r="E1279" s="324"/>
      <c r="F1279" s="324"/>
      <c r="G1279" s="324"/>
      <c r="H1279" s="324"/>
      <c r="I1279" s="462"/>
      <c r="J1279" s="324"/>
      <c r="K1279" s="324"/>
      <c r="L1279" s="324"/>
      <c r="M1279" s="324"/>
      <c r="N1279" s="324"/>
      <c r="O1279" s="324"/>
      <c r="P1279" s="324"/>
      <c r="Q1279" s="324"/>
      <c r="R1279" s="324"/>
      <c r="S1279" s="324"/>
      <c r="T1279" s="324"/>
      <c r="U1279" s="459"/>
      <c r="V1279" s="459"/>
      <c r="W1279" s="459"/>
      <c r="X1279" s="459"/>
      <c r="Y1279" s="459"/>
      <c r="Z1279" s="460"/>
    </row>
    <row r="1280" spans="2:26">
      <c r="B1280" s="324"/>
      <c r="C1280" s="461"/>
      <c r="D1280" s="324"/>
      <c r="E1280" s="324"/>
      <c r="F1280" s="324"/>
      <c r="G1280" s="324"/>
      <c r="H1280" s="324"/>
      <c r="I1280" s="462"/>
      <c r="J1280" s="324"/>
      <c r="K1280" s="324"/>
      <c r="L1280" s="324"/>
      <c r="M1280" s="324"/>
      <c r="N1280" s="324"/>
      <c r="O1280" s="324"/>
      <c r="P1280" s="324"/>
      <c r="Q1280" s="324"/>
      <c r="R1280" s="324"/>
      <c r="S1280" s="324"/>
      <c r="T1280" s="324"/>
      <c r="U1280" s="459"/>
      <c r="V1280" s="459"/>
      <c r="W1280" s="459"/>
      <c r="X1280" s="459"/>
      <c r="Y1280" s="459"/>
      <c r="Z1280" s="460"/>
    </row>
    <row r="1281" spans="2:26">
      <c r="B1281" s="324"/>
      <c r="C1281" s="461"/>
      <c r="D1281" s="324"/>
      <c r="E1281" s="324"/>
      <c r="F1281" s="324"/>
      <c r="G1281" s="324"/>
      <c r="H1281" s="324"/>
      <c r="I1281" s="462"/>
      <c r="J1281" s="324"/>
      <c r="K1281" s="324"/>
      <c r="L1281" s="324"/>
      <c r="M1281" s="324"/>
      <c r="N1281" s="324"/>
      <c r="O1281" s="324"/>
      <c r="P1281" s="324"/>
      <c r="Q1281" s="324"/>
      <c r="R1281" s="324"/>
      <c r="S1281" s="324"/>
      <c r="T1281" s="324"/>
      <c r="U1281" s="459"/>
      <c r="V1281" s="459"/>
      <c r="W1281" s="459"/>
      <c r="X1281" s="459"/>
      <c r="Y1281" s="459"/>
      <c r="Z1281" s="460"/>
    </row>
    <row r="1282" spans="2:26">
      <c r="B1282" s="324"/>
      <c r="C1282" s="461"/>
      <c r="D1282" s="324"/>
      <c r="E1282" s="324"/>
      <c r="F1282" s="324"/>
      <c r="G1282" s="324"/>
      <c r="H1282" s="324"/>
      <c r="I1282" s="462"/>
      <c r="J1282" s="324"/>
      <c r="K1282" s="324"/>
      <c r="L1282" s="324"/>
      <c r="M1282" s="324"/>
      <c r="N1282" s="324"/>
      <c r="O1282" s="324"/>
      <c r="P1282" s="324"/>
      <c r="Q1282" s="324"/>
      <c r="R1282" s="324"/>
      <c r="S1282" s="324"/>
      <c r="T1282" s="324"/>
      <c r="U1282" s="459"/>
      <c r="V1282" s="459"/>
      <c r="W1282" s="459"/>
      <c r="X1282" s="459"/>
      <c r="Y1282" s="459"/>
      <c r="Z1282" s="460"/>
    </row>
    <row r="1283" spans="2:26">
      <c r="B1283" s="324"/>
      <c r="C1283" s="461"/>
      <c r="D1283" s="324"/>
      <c r="E1283" s="324"/>
      <c r="F1283" s="324"/>
      <c r="G1283" s="324"/>
      <c r="H1283" s="324"/>
      <c r="I1283" s="462"/>
      <c r="J1283" s="324"/>
      <c r="K1283" s="324"/>
      <c r="L1283" s="324"/>
      <c r="M1283" s="324"/>
      <c r="N1283" s="324"/>
      <c r="O1283" s="324"/>
      <c r="P1283" s="324"/>
      <c r="Q1283" s="324"/>
      <c r="R1283" s="324"/>
      <c r="S1283" s="324"/>
      <c r="T1283" s="324"/>
      <c r="U1283" s="459"/>
      <c r="V1283" s="459"/>
      <c r="W1283" s="459"/>
      <c r="X1283" s="459"/>
      <c r="Y1283" s="459"/>
      <c r="Z1283" s="460"/>
    </row>
    <row r="1284" spans="2:26">
      <c r="B1284" s="324"/>
      <c r="C1284" s="461"/>
      <c r="D1284" s="324"/>
      <c r="E1284" s="324"/>
      <c r="F1284" s="324"/>
      <c r="G1284" s="324"/>
      <c r="H1284" s="324"/>
      <c r="I1284" s="462"/>
      <c r="J1284" s="324"/>
      <c r="K1284" s="324"/>
      <c r="L1284" s="324"/>
      <c r="M1284" s="324"/>
      <c r="N1284" s="324"/>
      <c r="O1284" s="324"/>
      <c r="P1284" s="324"/>
      <c r="Q1284" s="324"/>
      <c r="R1284" s="324"/>
      <c r="S1284" s="324"/>
      <c r="T1284" s="324"/>
      <c r="U1284" s="459"/>
      <c r="V1284" s="459"/>
      <c r="W1284" s="459"/>
      <c r="X1284" s="459"/>
      <c r="Y1284" s="459"/>
      <c r="Z1284" s="460"/>
    </row>
    <row r="1285" spans="2:26">
      <c r="B1285" s="324"/>
      <c r="C1285" s="461"/>
      <c r="D1285" s="324"/>
      <c r="E1285" s="324"/>
      <c r="F1285" s="324"/>
      <c r="G1285" s="324"/>
      <c r="H1285" s="324"/>
      <c r="I1285" s="462"/>
      <c r="J1285" s="324"/>
      <c r="K1285" s="324"/>
      <c r="L1285" s="324"/>
      <c r="M1285" s="324"/>
      <c r="N1285" s="324"/>
      <c r="O1285" s="324"/>
      <c r="P1285" s="324"/>
      <c r="Q1285" s="324"/>
      <c r="R1285" s="324"/>
      <c r="S1285" s="324"/>
      <c r="T1285" s="324"/>
      <c r="U1285" s="459"/>
      <c r="V1285" s="459"/>
      <c r="W1285" s="459"/>
      <c r="X1285" s="459"/>
      <c r="Y1285" s="459"/>
      <c r="Z1285" s="460"/>
    </row>
    <row r="1286" spans="2:26">
      <c r="B1286" s="324"/>
      <c r="C1286" s="461"/>
      <c r="D1286" s="324"/>
      <c r="E1286" s="324"/>
      <c r="F1286" s="324"/>
      <c r="G1286" s="324"/>
      <c r="H1286" s="324"/>
      <c r="I1286" s="462"/>
      <c r="J1286" s="324"/>
      <c r="K1286" s="324"/>
      <c r="L1286" s="324"/>
      <c r="M1286" s="324"/>
      <c r="N1286" s="324"/>
      <c r="O1286" s="324"/>
      <c r="P1286" s="324"/>
      <c r="Q1286" s="324"/>
      <c r="R1286" s="324"/>
      <c r="S1286" s="324"/>
      <c r="T1286" s="324"/>
      <c r="U1286" s="459"/>
      <c r="V1286" s="459"/>
      <c r="W1286" s="459"/>
      <c r="X1286" s="459"/>
      <c r="Y1286" s="459"/>
      <c r="Z1286" s="460"/>
    </row>
    <row r="1287" spans="2:26">
      <c r="B1287" s="324"/>
      <c r="C1287" s="461"/>
      <c r="D1287" s="324"/>
      <c r="E1287" s="324"/>
      <c r="F1287" s="324"/>
      <c r="G1287" s="324"/>
      <c r="H1287" s="324"/>
      <c r="I1287" s="462"/>
      <c r="J1287" s="324"/>
      <c r="K1287" s="324"/>
      <c r="L1287" s="324"/>
      <c r="M1287" s="324"/>
      <c r="N1287" s="324"/>
      <c r="O1287" s="324"/>
      <c r="P1287" s="324"/>
      <c r="Q1287" s="324"/>
      <c r="R1287" s="324"/>
      <c r="S1287" s="324"/>
      <c r="T1287" s="324"/>
      <c r="U1287" s="459"/>
      <c r="V1287" s="459"/>
      <c r="W1287" s="459"/>
      <c r="X1287" s="459"/>
      <c r="Y1287" s="459"/>
      <c r="Z1287" s="460"/>
    </row>
    <row r="1288" spans="2:26">
      <c r="B1288" s="324"/>
      <c r="C1288" s="461"/>
      <c r="D1288" s="324"/>
      <c r="E1288" s="324"/>
      <c r="F1288" s="324"/>
      <c r="G1288" s="324"/>
      <c r="H1288" s="324"/>
      <c r="I1288" s="462"/>
      <c r="J1288" s="324"/>
      <c r="K1288" s="324"/>
      <c r="L1288" s="324"/>
      <c r="M1288" s="324"/>
      <c r="N1288" s="324"/>
      <c r="O1288" s="324"/>
      <c r="P1288" s="324"/>
      <c r="Q1288" s="324"/>
      <c r="R1288" s="324"/>
      <c r="S1288" s="324"/>
      <c r="T1288" s="324"/>
      <c r="U1288" s="459"/>
      <c r="V1288" s="459"/>
      <c r="W1288" s="459"/>
      <c r="X1288" s="459"/>
      <c r="Y1288" s="459"/>
      <c r="Z1288" s="460"/>
    </row>
    <row r="1289" spans="2:26">
      <c r="B1289" s="324"/>
      <c r="C1289" s="461"/>
      <c r="D1289" s="324"/>
      <c r="E1289" s="324"/>
      <c r="F1289" s="324"/>
      <c r="G1289" s="324"/>
      <c r="H1289" s="324"/>
      <c r="I1289" s="462"/>
      <c r="J1289" s="324"/>
      <c r="K1289" s="324"/>
      <c r="L1289" s="324"/>
      <c r="M1289" s="324"/>
      <c r="N1289" s="324"/>
      <c r="O1289" s="324"/>
      <c r="P1289" s="324"/>
      <c r="Q1289" s="324"/>
      <c r="R1289" s="324"/>
      <c r="S1289" s="324"/>
      <c r="T1289" s="324"/>
      <c r="U1289" s="459"/>
      <c r="V1289" s="459"/>
      <c r="W1289" s="459"/>
      <c r="X1289" s="459"/>
      <c r="Y1289" s="459"/>
      <c r="Z1289" s="460"/>
    </row>
    <row r="1290" spans="2:26">
      <c r="B1290" s="324"/>
      <c r="C1290" s="461"/>
      <c r="D1290" s="324"/>
      <c r="E1290" s="324"/>
      <c r="F1290" s="324"/>
      <c r="G1290" s="324"/>
      <c r="H1290" s="324"/>
      <c r="I1290" s="462"/>
      <c r="J1290" s="324"/>
      <c r="K1290" s="324"/>
      <c r="L1290" s="324"/>
      <c r="M1290" s="324"/>
      <c r="N1290" s="324"/>
      <c r="O1290" s="324"/>
      <c r="P1290" s="324"/>
      <c r="Q1290" s="324"/>
      <c r="R1290" s="324"/>
      <c r="S1290" s="324"/>
      <c r="T1290" s="324"/>
      <c r="U1290" s="459"/>
      <c r="V1290" s="459"/>
      <c r="W1290" s="459"/>
      <c r="X1290" s="459"/>
      <c r="Y1290" s="459"/>
      <c r="Z1290" s="460"/>
    </row>
    <row r="1291" spans="2:26">
      <c r="B1291" s="324"/>
      <c r="C1291" s="461"/>
      <c r="D1291" s="324"/>
      <c r="E1291" s="324"/>
      <c r="F1291" s="324"/>
      <c r="G1291" s="324"/>
      <c r="H1291" s="324"/>
      <c r="I1291" s="462"/>
      <c r="J1291" s="324"/>
      <c r="K1291" s="324"/>
      <c r="L1291" s="324"/>
      <c r="M1291" s="324"/>
      <c r="N1291" s="324"/>
      <c r="O1291" s="324"/>
      <c r="P1291" s="324"/>
      <c r="Q1291" s="324"/>
      <c r="R1291" s="324"/>
      <c r="S1291" s="324"/>
      <c r="T1291" s="324"/>
      <c r="U1291" s="459"/>
      <c r="V1291" s="459"/>
      <c r="W1291" s="459"/>
      <c r="X1291" s="459"/>
      <c r="Y1291" s="459"/>
      <c r="Z1291" s="460"/>
    </row>
    <row r="1292" spans="2:26">
      <c r="B1292" s="324"/>
      <c r="C1292" s="461"/>
      <c r="D1292" s="324"/>
      <c r="E1292" s="324"/>
      <c r="F1292" s="324"/>
      <c r="G1292" s="324"/>
      <c r="H1292" s="324"/>
      <c r="I1292" s="462"/>
      <c r="J1292" s="324"/>
      <c r="K1292" s="324"/>
      <c r="L1292" s="324"/>
      <c r="M1292" s="324"/>
      <c r="N1292" s="324"/>
      <c r="O1292" s="324"/>
      <c r="P1292" s="324"/>
      <c r="Q1292" s="324"/>
      <c r="R1292" s="324"/>
      <c r="S1292" s="324"/>
      <c r="T1292" s="324"/>
      <c r="U1292" s="459"/>
      <c r="V1292" s="459"/>
      <c r="W1292" s="459"/>
      <c r="X1292" s="459"/>
      <c r="Y1292" s="459"/>
      <c r="Z1292" s="460"/>
    </row>
    <row r="1293" spans="2:26">
      <c r="B1293" s="324"/>
      <c r="C1293" s="461"/>
      <c r="D1293" s="324"/>
      <c r="E1293" s="324"/>
      <c r="F1293" s="324"/>
      <c r="G1293" s="324"/>
      <c r="H1293" s="324"/>
      <c r="I1293" s="462"/>
      <c r="J1293" s="324"/>
      <c r="K1293" s="324"/>
      <c r="L1293" s="324"/>
      <c r="M1293" s="324"/>
      <c r="N1293" s="324"/>
      <c r="O1293" s="324"/>
      <c r="P1293" s="324"/>
      <c r="Q1293" s="324"/>
      <c r="R1293" s="324"/>
      <c r="S1293" s="324"/>
      <c r="T1293" s="324"/>
      <c r="U1293" s="459"/>
      <c r="V1293" s="459"/>
      <c r="W1293" s="459"/>
      <c r="X1293" s="459"/>
      <c r="Y1293" s="459"/>
      <c r="Z1293" s="460"/>
    </row>
    <row r="1294" spans="2:26">
      <c r="B1294" s="324"/>
      <c r="C1294" s="461"/>
      <c r="D1294" s="324"/>
      <c r="E1294" s="324"/>
      <c r="F1294" s="324"/>
      <c r="G1294" s="324"/>
      <c r="H1294" s="324"/>
      <c r="I1294" s="462"/>
      <c r="J1294" s="324"/>
      <c r="K1294" s="324"/>
      <c r="L1294" s="324"/>
      <c r="M1294" s="324"/>
      <c r="N1294" s="324"/>
      <c r="O1294" s="324"/>
      <c r="P1294" s="324"/>
      <c r="Q1294" s="324"/>
      <c r="R1294" s="324"/>
      <c r="S1294" s="324"/>
      <c r="T1294" s="324"/>
      <c r="U1294" s="459"/>
      <c r="V1294" s="459"/>
      <c r="W1294" s="459"/>
      <c r="X1294" s="459"/>
      <c r="Y1294" s="459"/>
      <c r="Z1294" s="460"/>
    </row>
    <row r="1295" spans="2:26">
      <c r="B1295" s="324"/>
      <c r="C1295" s="461"/>
      <c r="D1295" s="324"/>
      <c r="E1295" s="324"/>
      <c r="F1295" s="324"/>
      <c r="G1295" s="324"/>
      <c r="H1295" s="324"/>
      <c r="I1295" s="462"/>
      <c r="J1295" s="324"/>
      <c r="K1295" s="324"/>
      <c r="L1295" s="324"/>
      <c r="M1295" s="324"/>
      <c r="N1295" s="324"/>
      <c r="O1295" s="324"/>
      <c r="P1295" s="324"/>
      <c r="Q1295" s="324"/>
      <c r="R1295" s="324"/>
      <c r="S1295" s="324"/>
      <c r="T1295" s="324"/>
      <c r="U1295" s="459"/>
      <c r="V1295" s="459"/>
      <c r="W1295" s="459"/>
      <c r="X1295" s="459"/>
      <c r="Y1295" s="459"/>
      <c r="Z1295" s="460"/>
    </row>
    <row r="1296" spans="2:26">
      <c r="B1296" s="324"/>
      <c r="C1296" s="461"/>
      <c r="D1296" s="324"/>
      <c r="E1296" s="324"/>
      <c r="F1296" s="324"/>
      <c r="G1296" s="324"/>
      <c r="H1296" s="324"/>
      <c r="I1296" s="462"/>
      <c r="J1296" s="324"/>
      <c r="K1296" s="324"/>
      <c r="L1296" s="324"/>
      <c r="M1296" s="324"/>
      <c r="N1296" s="324"/>
      <c r="O1296" s="324"/>
      <c r="P1296" s="324"/>
      <c r="Q1296" s="324"/>
      <c r="R1296" s="324"/>
      <c r="S1296" s="324"/>
      <c r="T1296" s="324"/>
      <c r="U1296" s="459"/>
      <c r="V1296" s="459"/>
      <c r="W1296" s="459"/>
      <c r="X1296" s="459"/>
      <c r="Y1296" s="459"/>
      <c r="Z1296" s="460"/>
    </row>
    <row r="1297" spans="2:26">
      <c r="B1297" s="324"/>
      <c r="C1297" s="461"/>
      <c r="D1297" s="324"/>
      <c r="E1297" s="324"/>
      <c r="F1297" s="324"/>
      <c r="G1297" s="324"/>
      <c r="H1297" s="324"/>
      <c r="I1297" s="462"/>
      <c r="J1297" s="324"/>
      <c r="K1297" s="324"/>
      <c r="L1297" s="324"/>
      <c r="M1297" s="324"/>
      <c r="N1297" s="324"/>
      <c r="O1297" s="324"/>
      <c r="P1297" s="324"/>
      <c r="Q1297" s="324"/>
      <c r="R1297" s="324"/>
      <c r="S1297" s="324"/>
      <c r="T1297" s="324"/>
      <c r="U1297" s="459"/>
      <c r="V1297" s="459"/>
      <c r="W1297" s="459"/>
      <c r="X1297" s="459"/>
      <c r="Y1297" s="459"/>
      <c r="Z1297" s="460"/>
    </row>
    <row r="1298" spans="2:26">
      <c r="B1298" s="324"/>
      <c r="C1298" s="461"/>
      <c r="D1298" s="324"/>
      <c r="E1298" s="324"/>
      <c r="F1298" s="324"/>
      <c r="G1298" s="324"/>
      <c r="H1298" s="324"/>
      <c r="I1298" s="462"/>
      <c r="J1298" s="324"/>
      <c r="K1298" s="324"/>
      <c r="L1298" s="324"/>
      <c r="M1298" s="324"/>
      <c r="N1298" s="324"/>
      <c r="O1298" s="324"/>
      <c r="P1298" s="324"/>
      <c r="Q1298" s="324"/>
      <c r="R1298" s="324"/>
      <c r="S1298" s="324"/>
      <c r="T1298" s="324"/>
      <c r="U1298" s="459"/>
      <c r="V1298" s="459"/>
      <c r="W1298" s="459"/>
      <c r="X1298" s="459"/>
      <c r="Y1298" s="459"/>
      <c r="Z1298" s="460"/>
    </row>
    <row r="1299" spans="2:26">
      <c r="B1299" s="324"/>
      <c r="C1299" s="461"/>
      <c r="D1299" s="324"/>
      <c r="E1299" s="324"/>
      <c r="F1299" s="324"/>
      <c r="G1299" s="324"/>
      <c r="H1299" s="324"/>
      <c r="I1299" s="462"/>
      <c r="J1299" s="324"/>
      <c r="K1299" s="324"/>
      <c r="L1299" s="324"/>
      <c r="M1299" s="324"/>
      <c r="N1299" s="324"/>
      <c r="O1299" s="324"/>
      <c r="P1299" s="324"/>
      <c r="Q1299" s="324"/>
      <c r="R1299" s="324"/>
      <c r="S1299" s="324"/>
      <c r="T1299" s="324"/>
      <c r="U1299" s="459"/>
      <c r="V1299" s="459"/>
      <c r="W1299" s="459"/>
      <c r="X1299" s="459"/>
      <c r="Y1299" s="459"/>
      <c r="Z1299" s="460"/>
    </row>
    <row r="1300" spans="2:26">
      <c r="B1300" s="324"/>
      <c r="C1300" s="461"/>
      <c r="D1300" s="324"/>
      <c r="E1300" s="324"/>
      <c r="F1300" s="324"/>
      <c r="G1300" s="324"/>
      <c r="H1300" s="324"/>
      <c r="I1300" s="462"/>
      <c r="J1300" s="324"/>
      <c r="K1300" s="324"/>
      <c r="L1300" s="324"/>
      <c r="M1300" s="324"/>
      <c r="N1300" s="324"/>
      <c r="O1300" s="324"/>
      <c r="P1300" s="324"/>
      <c r="Q1300" s="324"/>
      <c r="R1300" s="324"/>
      <c r="S1300" s="324"/>
      <c r="T1300" s="324"/>
      <c r="U1300" s="459"/>
      <c r="V1300" s="459"/>
      <c r="W1300" s="459"/>
      <c r="X1300" s="459"/>
      <c r="Y1300" s="459"/>
      <c r="Z1300" s="460"/>
    </row>
    <row r="1301" spans="2:26">
      <c r="B1301" s="324"/>
      <c r="C1301" s="461"/>
      <c r="D1301" s="324"/>
      <c r="E1301" s="324"/>
      <c r="F1301" s="324"/>
      <c r="G1301" s="324"/>
      <c r="H1301" s="324"/>
      <c r="I1301" s="462"/>
      <c r="J1301" s="324"/>
      <c r="K1301" s="324"/>
      <c r="L1301" s="324"/>
      <c r="M1301" s="324"/>
      <c r="N1301" s="324"/>
      <c r="O1301" s="324"/>
      <c r="P1301" s="324"/>
      <c r="Q1301" s="324"/>
      <c r="R1301" s="324"/>
      <c r="S1301" s="324"/>
      <c r="T1301" s="324"/>
      <c r="U1301" s="459"/>
      <c r="V1301" s="459"/>
      <c r="W1301" s="459"/>
      <c r="X1301" s="459"/>
      <c r="Y1301" s="459"/>
      <c r="Z1301" s="460"/>
    </row>
    <row r="1302" spans="2:26">
      <c r="B1302" s="324"/>
      <c r="C1302" s="461"/>
      <c r="D1302" s="324"/>
      <c r="E1302" s="324"/>
      <c r="F1302" s="324"/>
      <c r="G1302" s="324"/>
      <c r="H1302" s="324"/>
      <c r="I1302" s="462"/>
      <c r="J1302" s="324"/>
      <c r="K1302" s="324"/>
      <c r="L1302" s="324"/>
      <c r="M1302" s="324"/>
      <c r="N1302" s="324"/>
      <c r="O1302" s="324"/>
      <c r="P1302" s="324"/>
      <c r="Q1302" s="324"/>
      <c r="R1302" s="324"/>
      <c r="S1302" s="324"/>
      <c r="T1302" s="324"/>
      <c r="U1302" s="459"/>
      <c r="V1302" s="459"/>
      <c r="W1302" s="459"/>
      <c r="X1302" s="459"/>
      <c r="Y1302" s="459"/>
      <c r="Z1302" s="460"/>
    </row>
    <row r="1303" spans="2:26">
      <c r="B1303" s="324"/>
      <c r="C1303" s="461"/>
      <c r="D1303" s="324"/>
      <c r="E1303" s="324"/>
      <c r="F1303" s="324"/>
      <c r="G1303" s="324"/>
      <c r="H1303" s="324"/>
      <c r="I1303" s="462"/>
      <c r="J1303" s="324"/>
      <c r="K1303" s="324"/>
      <c r="L1303" s="324"/>
      <c r="M1303" s="324"/>
      <c r="N1303" s="324"/>
      <c r="O1303" s="324"/>
      <c r="P1303" s="324"/>
      <c r="Q1303" s="324"/>
      <c r="R1303" s="324"/>
      <c r="S1303" s="324"/>
      <c r="T1303" s="324"/>
      <c r="U1303" s="459"/>
      <c r="V1303" s="459"/>
      <c r="W1303" s="459"/>
      <c r="X1303" s="459"/>
      <c r="Y1303" s="459"/>
      <c r="Z1303" s="460"/>
    </row>
    <row r="1304" spans="2:26">
      <c r="B1304" s="324"/>
      <c r="C1304" s="461"/>
      <c r="D1304" s="324"/>
      <c r="E1304" s="324"/>
      <c r="F1304" s="324"/>
      <c r="G1304" s="324"/>
      <c r="H1304" s="324"/>
      <c r="I1304" s="462"/>
      <c r="J1304" s="324"/>
      <c r="K1304" s="324"/>
      <c r="L1304" s="324"/>
      <c r="M1304" s="324"/>
      <c r="N1304" s="324"/>
      <c r="O1304" s="324"/>
      <c r="P1304" s="324"/>
      <c r="Q1304" s="324"/>
      <c r="R1304" s="324"/>
      <c r="S1304" s="324"/>
      <c r="T1304" s="324"/>
      <c r="U1304" s="459"/>
      <c r="V1304" s="459"/>
      <c r="W1304" s="459"/>
      <c r="X1304" s="459"/>
      <c r="Y1304" s="459"/>
      <c r="Z1304" s="460"/>
    </row>
    <row r="1305" spans="2:26">
      <c r="B1305" s="324"/>
      <c r="C1305" s="461"/>
      <c r="D1305" s="324"/>
      <c r="E1305" s="324"/>
      <c r="F1305" s="324"/>
      <c r="G1305" s="324"/>
      <c r="H1305" s="324"/>
      <c r="I1305" s="462"/>
      <c r="J1305" s="324"/>
      <c r="K1305" s="324"/>
      <c r="L1305" s="324"/>
      <c r="M1305" s="324"/>
      <c r="N1305" s="324"/>
      <c r="O1305" s="324"/>
      <c r="P1305" s="324"/>
      <c r="Q1305" s="324"/>
      <c r="R1305" s="324"/>
      <c r="S1305" s="324"/>
      <c r="T1305" s="324"/>
      <c r="U1305" s="459"/>
      <c r="V1305" s="459"/>
      <c r="W1305" s="459"/>
      <c r="X1305" s="459"/>
      <c r="Y1305" s="459"/>
      <c r="Z1305" s="460"/>
    </row>
    <row r="1306" spans="2:26">
      <c r="B1306" s="324"/>
      <c r="C1306" s="461"/>
      <c r="D1306" s="324"/>
      <c r="E1306" s="324"/>
      <c r="F1306" s="324"/>
      <c r="G1306" s="324"/>
      <c r="H1306" s="324"/>
      <c r="I1306" s="462"/>
      <c r="J1306" s="324"/>
      <c r="K1306" s="324"/>
      <c r="L1306" s="324"/>
      <c r="M1306" s="324"/>
      <c r="N1306" s="324"/>
      <c r="O1306" s="324"/>
      <c r="P1306" s="324"/>
      <c r="Q1306" s="324"/>
      <c r="R1306" s="324"/>
      <c r="S1306" s="324"/>
      <c r="T1306" s="324"/>
      <c r="U1306" s="459"/>
      <c r="V1306" s="459"/>
      <c r="W1306" s="459"/>
      <c r="X1306" s="459"/>
      <c r="Y1306" s="459"/>
      <c r="Z1306" s="460"/>
    </row>
    <row r="1307" spans="2:26">
      <c r="B1307" s="324"/>
      <c r="C1307" s="461"/>
      <c r="D1307" s="324"/>
      <c r="E1307" s="324"/>
      <c r="F1307" s="324"/>
      <c r="G1307" s="324"/>
      <c r="H1307" s="324"/>
      <c r="I1307" s="462"/>
      <c r="J1307" s="324"/>
      <c r="K1307" s="324"/>
      <c r="L1307" s="324"/>
      <c r="M1307" s="324"/>
      <c r="N1307" s="324"/>
      <c r="O1307" s="324"/>
      <c r="P1307" s="324"/>
      <c r="Q1307" s="324"/>
      <c r="R1307" s="324"/>
      <c r="S1307" s="324"/>
      <c r="T1307" s="324"/>
      <c r="U1307" s="459"/>
      <c r="V1307" s="459"/>
      <c r="W1307" s="459"/>
      <c r="X1307" s="459"/>
      <c r="Y1307" s="459"/>
      <c r="Z1307" s="460"/>
    </row>
    <row r="1308" spans="2:26">
      <c r="B1308" s="324"/>
      <c r="C1308" s="461"/>
      <c r="D1308" s="324"/>
      <c r="E1308" s="324"/>
      <c r="F1308" s="324"/>
      <c r="G1308" s="324"/>
      <c r="H1308" s="324"/>
      <c r="I1308" s="462"/>
      <c r="J1308" s="324"/>
      <c r="K1308" s="324"/>
      <c r="L1308" s="324"/>
      <c r="M1308" s="324"/>
      <c r="N1308" s="324"/>
      <c r="O1308" s="324"/>
      <c r="P1308" s="324"/>
      <c r="Q1308" s="324"/>
      <c r="R1308" s="324"/>
      <c r="S1308" s="324"/>
      <c r="T1308" s="324"/>
      <c r="U1308" s="459"/>
      <c r="V1308" s="459"/>
      <c r="W1308" s="459"/>
      <c r="X1308" s="459"/>
      <c r="Y1308" s="459"/>
      <c r="Z1308" s="460"/>
    </row>
    <row r="1309" spans="2:26">
      <c r="B1309" s="324"/>
      <c r="C1309" s="461"/>
      <c r="D1309" s="324"/>
      <c r="E1309" s="324"/>
      <c r="F1309" s="324"/>
      <c r="G1309" s="324"/>
      <c r="H1309" s="324"/>
      <c r="I1309" s="462"/>
      <c r="J1309" s="324"/>
      <c r="K1309" s="324"/>
      <c r="L1309" s="324"/>
      <c r="M1309" s="324"/>
      <c r="N1309" s="324"/>
      <c r="O1309" s="324"/>
      <c r="P1309" s="324"/>
      <c r="Q1309" s="324"/>
      <c r="R1309" s="324"/>
      <c r="S1309" s="324"/>
      <c r="T1309" s="324"/>
      <c r="U1309" s="459"/>
      <c r="V1309" s="459"/>
      <c r="W1309" s="459"/>
      <c r="X1309" s="459"/>
      <c r="Y1309" s="459"/>
      <c r="Z1309" s="460"/>
    </row>
    <row r="1310" spans="2:26">
      <c r="B1310" s="324"/>
      <c r="C1310" s="461"/>
      <c r="D1310" s="324"/>
      <c r="E1310" s="324"/>
      <c r="F1310" s="324"/>
      <c r="G1310" s="324"/>
      <c r="H1310" s="324"/>
      <c r="I1310" s="462"/>
      <c r="J1310" s="324"/>
      <c r="K1310" s="324"/>
      <c r="L1310" s="324"/>
      <c r="M1310" s="324"/>
      <c r="N1310" s="324"/>
      <c r="O1310" s="324"/>
      <c r="P1310" s="324"/>
      <c r="Q1310" s="324"/>
      <c r="R1310" s="324"/>
      <c r="S1310" s="324"/>
      <c r="T1310" s="324"/>
      <c r="U1310" s="459"/>
      <c r="V1310" s="459"/>
      <c r="W1310" s="459"/>
      <c r="X1310" s="459"/>
      <c r="Y1310" s="459"/>
      <c r="Z1310" s="460"/>
    </row>
    <row r="1311" spans="2:26">
      <c r="B1311" s="324"/>
      <c r="C1311" s="461"/>
      <c r="D1311" s="324"/>
      <c r="E1311" s="324"/>
      <c r="F1311" s="324"/>
      <c r="G1311" s="324"/>
      <c r="H1311" s="324"/>
      <c r="I1311" s="462"/>
      <c r="J1311" s="324"/>
      <c r="K1311" s="324"/>
      <c r="L1311" s="324"/>
      <c r="M1311" s="324"/>
      <c r="N1311" s="324"/>
      <c r="O1311" s="324"/>
      <c r="P1311" s="324"/>
      <c r="Q1311" s="324"/>
      <c r="R1311" s="324"/>
      <c r="S1311" s="324"/>
      <c r="T1311" s="324"/>
      <c r="U1311" s="459"/>
      <c r="V1311" s="459"/>
      <c r="W1311" s="459"/>
      <c r="X1311" s="459"/>
      <c r="Y1311" s="459"/>
      <c r="Z1311" s="460"/>
    </row>
    <row r="1312" spans="2:26">
      <c r="B1312" s="324"/>
      <c r="C1312" s="461"/>
      <c r="D1312" s="324"/>
      <c r="E1312" s="324"/>
      <c r="F1312" s="324"/>
      <c r="G1312" s="324"/>
      <c r="H1312" s="324"/>
      <c r="I1312" s="462"/>
      <c r="J1312" s="324"/>
      <c r="K1312" s="324"/>
      <c r="L1312" s="324"/>
      <c r="M1312" s="324"/>
      <c r="N1312" s="324"/>
      <c r="O1312" s="324"/>
      <c r="P1312" s="324"/>
      <c r="Q1312" s="324"/>
      <c r="R1312" s="324"/>
      <c r="S1312" s="324"/>
      <c r="T1312" s="324"/>
      <c r="U1312" s="459"/>
      <c r="V1312" s="459"/>
      <c r="W1312" s="459"/>
      <c r="X1312" s="459"/>
      <c r="Y1312" s="459"/>
      <c r="Z1312" s="460"/>
    </row>
    <row r="1313" spans="2:26">
      <c r="B1313" s="324"/>
      <c r="C1313" s="461"/>
      <c r="D1313" s="324"/>
      <c r="E1313" s="324"/>
      <c r="F1313" s="324"/>
      <c r="G1313" s="324"/>
      <c r="H1313" s="324"/>
      <c r="I1313" s="462"/>
      <c r="J1313" s="324"/>
      <c r="K1313" s="324"/>
      <c r="L1313" s="324"/>
      <c r="M1313" s="324"/>
      <c r="N1313" s="324"/>
      <c r="O1313" s="324"/>
      <c r="P1313" s="324"/>
      <c r="Q1313" s="324"/>
      <c r="R1313" s="324"/>
      <c r="S1313" s="324"/>
      <c r="T1313" s="324"/>
      <c r="U1313" s="459"/>
      <c r="V1313" s="459"/>
      <c r="W1313" s="459"/>
      <c r="X1313" s="459"/>
      <c r="Y1313" s="459"/>
      <c r="Z1313" s="460"/>
    </row>
    <row r="1314" spans="2:26">
      <c r="B1314" s="324"/>
      <c r="C1314" s="461"/>
      <c r="D1314" s="324"/>
      <c r="E1314" s="324"/>
      <c r="F1314" s="324"/>
      <c r="G1314" s="324"/>
      <c r="H1314" s="324"/>
      <c r="I1314" s="462"/>
      <c r="J1314" s="324"/>
      <c r="K1314" s="324"/>
      <c r="L1314" s="324"/>
      <c r="M1314" s="324"/>
      <c r="N1314" s="324"/>
      <c r="O1314" s="324"/>
      <c r="P1314" s="324"/>
      <c r="Q1314" s="324"/>
      <c r="R1314" s="324"/>
      <c r="S1314" s="324"/>
      <c r="T1314" s="324"/>
      <c r="U1314" s="459"/>
      <c r="V1314" s="459"/>
      <c r="W1314" s="459"/>
      <c r="X1314" s="459"/>
      <c r="Y1314" s="459"/>
      <c r="Z1314" s="460"/>
    </row>
    <row r="1315" spans="2:26">
      <c r="B1315" s="324"/>
      <c r="C1315" s="461"/>
      <c r="D1315" s="324"/>
      <c r="E1315" s="324"/>
      <c r="F1315" s="324"/>
      <c r="G1315" s="324"/>
      <c r="H1315" s="324"/>
      <c r="I1315" s="462"/>
      <c r="J1315" s="324"/>
      <c r="K1315" s="324"/>
      <c r="L1315" s="324"/>
      <c r="M1315" s="324"/>
      <c r="N1315" s="324"/>
      <c r="O1315" s="324"/>
      <c r="P1315" s="324"/>
      <c r="Q1315" s="324"/>
      <c r="R1315" s="324"/>
      <c r="S1315" s="324"/>
      <c r="T1315" s="324"/>
      <c r="U1315" s="459"/>
      <c r="V1315" s="459"/>
      <c r="W1315" s="459"/>
      <c r="X1315" s="459"/>
      <c r="Y1315" s="459"/>
      <c r="Z1315" s="460"/>
    </row>
    <row r="1316" spans="2:26">
      <c r="B1316" s="324"/>
      <c r="C1316" s="461"/>
      <c r="D1316" s="324"/>
      <c r="E1316" s="324"/>
      <c r="F1316" s="324"/>
      <c r="G1316" s="324"/>
      <c r="H1316" s="324"/>
      <c r="I1316" s="462"/>
      <c r="J1316" s="324"/>
      <c r="K1316" s="324"/>
      <c r="L1316" s="324"/>
      <c r="M1316" s="324"/>
      <c r="N1316" s="324"/>
      <c r="O1316" s="324"/>
      <c r="P1316" s="324"/>
      <c r="Q1316" s="324"/>
      <c r="R1316" s="324"/>
      <c r="S1316" s="324"/>
      <c r="T1316" s="324"/>
      <c r="U1316" s="459"/>
      <c r="V1316" s="459"/>
      <c r="W1316" s="459"/>
      <c r="X1316" s="459"/>
      <c r="Y1316" s="459"/>
      <c r="Z1316" s="460"/>
    </row>
    <row r="1317" spans="2:26">
      <c r="B1317" s="324"/>
      <c r="C1317" s="461"/>
      <c r="D1317" s="324"/>
      <c r="E1317" s="324"/>
      <c r="F1317" s="324"/>
      <c r="G1317" s="324"/>
      <c r="H1317" s="324"/>
      <c r="I1317" s="462"/>
      <c r="J1317" s="324"/>
      <c r="K1317" s="324"/>
      <c r="L1317" s="324"/>
      <c r="M1317" s="324"/>
      <c r="N1317" s="324"/>
      <c r="O1317" s="324"/>
      <c r="P1317" s="324"/>
      <c r="Q1317" s="324"/>
      <c r="R1317" s="324"/>
      <c r="S1317" s="324"/>
      <c r="T1317" s="324"/>
      <c r="U1317" s="459"/>
      <c r="V1317" s="459"/>
      <c r="W1317" s="459"/>
      <c r="X1317" s="459"/>
      <c r="Y1317" s="459"/>
      <c r="Z1317" s="460"/>
    </row>
    <row r="1318" spans="2:26">
      <c r="B1318" s="324"/>
      <c r="C1318" s="461"/>
      <c r="D1318" s="324"/>
      <c r="E1318" s="324"/>
      <c r="F1318" s="324"/>
      <c r="G1318" s="324"/>
      <c r="H1318" s="324"/>
      <c r="I1318" s="462"/>
      <c r="J1318" s="324"/>
      <c r="K1318" s="324"/>
      <c r="L1318" s="324"/>
      <c r="M1318" s="324"/>
      <c r="N1318" s="324"/>
      <c r="O1318" s="324"/>
      <c r="P1318" s="324"/>
      <c r="Q1318" s="324"/>
      <c r="R1318" s="324"/>
      <c r="S1318" s="324"/>
      <c r="T1318" s="324"/>
      <c r="U1318" s="459"/>
      <c r="V1318" s="459"/>
      <c r="W1318" s="459"/>
      <c r="X1318" s="459"/>
      <c r="Y1318" s="459"/>
      <c r="Z1318" s="460"/>
    </row>
    <row r="1319" spans="2:26">
      <c r="B1319" s="324"/>
      <c r="C1319" s="461"/>
      <c r="D1319" s="324"/>
      <c r="E1319" s="324"/>
      <c r="F1319" s="324"/>
      <c r="G1319" s="324"/>
      <c r="H1319" s="324"/>
      <c r="I1319" s="462"/>
      <c r="J1319" s="324"/>
      <c r="K1319" s="324"/>
      <c r="L1319" s="324"/>
      <c r="M1319" s="324"/>
      <c r="N1319" s="324"/>
      <c r="O1319" s="324"/>
      <c r="P1319" s="324"/>
      <c r="Q1319" s="324"/>
      <c r="R1319" s="324"/>
      <c r="S1319" s="324"/>
      <c r="T1319" s="324"/>
      <c r="U1319" s="459"/>
      <c r="V1319" s="459"/>
      <c r="W1319" s="459"/>
      <c r="X1319" s="459"/>
      <c r="Y1319" s="459"/>
      <c r="Z1319" s="460"/>
    </row>
    <row r="1320" spans="2:26">
      <c r="B1320" s="324"/>
      <c r="C1320" s="461"/>
      <c r="D1320" s="324"/>
      <c r="E1320" s="324"/>
      <c r="F1320" s="324"/>
      <c r="G1320" s="324"/>
      <c r="H1320" s="324"/>
      <c r="I1320" s="462"/>
      <c r="J1320" s="324"/>
      <c r="K1320" s="324"/>
      <c r="L1320" s="324"/>
      <c r="M1320" s="324"/>
      <c r="N1320" s="324"/>
      <c r="O1320" s="324"/>
      <c r="P1320" s="324"/>
      <c r="Q1320" s="324"/>
      <c r="R1320" s="324"/>
      <c r="S1320" s="324"/>
      <c r="T1320" s="324"/>
      <c r="U1320" s="459"/>
      <c r="V1320" s="459"/>
      <c r="W1320" s="459"/>
      <c r="X1320" s="459"/>
      <c r="Y1320" s="459"/>
      <c r="Z1320" s="460"/>
    </row>
    <row r="1321" spans="2:26">
      <c r="B1321" s="324"/>
      <c r="C1321" s="461"/>
      <c r="D1321" s="324"/>
      <c r="E1321" s="324"/>
      <c r="F1321" s="324"/>
      <c r="G1321" s="324"/>
      <c r="H1321" s="324"/>
      <c r="I1321" s="462"/>
      <c r="J1321" s="324"/>
      <c r="K1321" s="324"/>
      <c r="L1321" s="324"/>
      <c r="M1321" s="324"/>
      <c r="N1321" s="324"/>
      <c r="O1321" s="324"/>
      <c r="P1321" s="324"/>
      <c r="Q1321" s="324"/>
      <c r="R1321" s="324"/>
      <c r="S1321" s="324"/>
      <c r="T1321" s="324"/>
      <c r="U1321" s="459"/>
      <c r="V1321" s="459"/>
      <c r="W1321" s="459"/>
      <c r="X1321" s="459"/>
      <c r="Y1321" s="459"/>
      <c r="Z1321" s="460"/>
    </row>
    <row r="1322" spans="2:26">
      <c r="B1322" s="324"/>
      <c r="C1322" s="461"/>
      <c r="D1322" s="324"/>
      <c r="E1322" s="324"/>
      <c r="F1322" s="324"/>
      <c r="G1322" s="324"/>
      <c r="H1322" s="324"/>
      <c r="I1322" s="462"/>
      <c r="J1322" s="324"/>
      <c r="K1322" s="324"/>
      <c r="L1322" s="324"/>
      <c r="M1322" s="324"/>
      <c r="N1322" s="324"/>
      <c r="O1322" s="324"/>
      <c r="P1322" s="324"/>
      <c r="Q1322" s="324"/>
      <c r="R1322" s="324"/>
      <c r="S1322" s="324"/>
      <c r="T1322" s="324"/>
      <c r="U1322" s="459"/>
      <c r="V1322" s="459"/>
      <c r="W1322" s="459"/>
      <c r="X1322" s="459"/>
      <c r="Y1322" s="459"/>
      <c r="Z1322" s="460"/>
    </row>
    <row r="1323" spans="2:26">
      <c r="B1323" s="324"/>
      <c r="C1323" s="461"/>
      <c r="D1323" s="324"/>
      <c r="E1323" s="324"/>
      <c r="F1323" s="324"/>
      <c r="G1323" s="324"/>
      <c r="H1323" s="324"/>
      <c r="I1323" s="462"/>
      <c r="J1323" s="324"/>
      <c r="K1323" s="324"/>
      <c r="L1323" s="324"/>
      <c r="M1323" s="324"/>
      <c r="N1323" s="324"/>
      <c r="O1323" s="324"/>
      <c r="P1323" s="324"/>
      <c r="Q1323" s="324"/>
      <c r="R1323" s="324"/>
      <c r="S1323" s="324"/>
      <c r="T1323" s="324"/>
      <c r="U1323" s="459"/>
      <c r="V1323" s="459"/>
      <c r="W1323" s="459"/>
      <c r="X1323" s="459"/>
      <c r="Y1323" s="459"/>
      <c r="Z1323" s="460"/>
    </row>
    <row r="1324" spans="2:26">
      <c r="B1324" s="324"/>
      <c r="C1324" s="461"/>
      <c r="D1324" s="324"/>
      <c r="E1324" s="324"/>
      <c r="F1324" s="324"/>
      <c r="G1324" s="324"/>
      <c r="H1324" s="324"/>
      <c r="I1324" s="462"/>
      <c r="J1324" s="324"/>
      <c r="K1324" s="324"/>
      <c r="L1324" s="324"/>
      <c r="M1324" s="324"/>
      <c r="N1324" s="324"/>
      <c r="O1324" s="324"/>
      <c r="P1324" s="324"/>
      <c r="Q1324" s="324"/>
      <c r="R1324" s="324"/>
      <c r="S1324" s="324"/>
      <c r="T1324" s="324"/>
      <c r="U1324" s="459"/>
      <c r="V1324" s="459"/>
      <c r="W1324" s="459"/>
      <c r="X1324" s="459"/>
      <c r="Y1324" s="459"/>
      <c r="Z1324" s="460"/>
    </row>
    <row r="1325" spans="2:26">
      <c r="B1325" s="324"/>
      <c r="C1325" s="461"/>
      <c r="D1325" s="324"/>
      <c r="E1325" s="324"/>
      <c r="F1325" s="324"/>
      <c r="G1325" s="324"/>
      <c r="H1325" s="324"/>
      <c r="I1325" s="462"/>
      <c r="J1325" s="324"/>
      <c r="K1325" s="324"/>
      <c r="L1325" s="324"/>
      <c r="M1325" s="324"/>
      <c r="N1325" s="324"/>
      <c r="O1325" s="324"/>
      <c r="P1325" s="324"/>
      <c r="Q1325" s="324"/>
      <c r="R1325" s="324"/>
      <c r="S1325" s="324"/>
      <c r="T1325" s="324"/>
      <c r="U1325" s="459"/>
      <c r="V1325" s="459"/>
      <c r="W1325" s="459"/>
      <c r="X1325" s="459"/>
      <c r="Y1325" s="459"/>
      <c r="Z1325" s="460"/>
    </row>
    <row r="1326" spans="2:26">
      <c r="B1326" s="324"/>
      <c r="C1326" s="461"/>
      <c r="D1326" s="324"/>
      <c r="E1326" s="324"/>
      <c r="F1326" s="324"/>
      <c r="G1326" s="324"/>
      <c r="H1326" s="324"/>
      <c r="I1326" s="462"/>
      <c r="J1326" s="324"/>
      <c r="K1326" s="324"/>
      <c r="L1326" s="324"/>
      <c r="M1326" s="324"/>
      <c r="N1326" s="324"/>
      <c r="O1326" s="324"/>
      <c r="P1326" s="324"/>
      <c r="Q1326" s="324"/>
      <c r="R1326" s="324"/>
      <c r="S1326" s="324"/>
      <c r="T1326" s="324"/>
      <c r="U1326" s="459"/>
      <c r="V1326" s="459"/>
      <c r="W1326" s="459"/>
      <c r="X1326" s="459"/>
      <c r="Y1326" s="459"/>
      <c r="Z1326" s="460"/>
    </row>
    <row r="1327" spans="2:26">
      <c r="B1327" s="324"/>
      <c r="C1327" s="461"/>
      <c r="D1327" s="324"/>
      <c r="E1327" s="324"/>
      <c r="F1327" s="324"/>
      <c r="G1327" s="324"/>
      <c r="H1327" s="324"/>
      <c r="I1327" s="462"/>
      <c r="J1327" s="324"/>
      <c r="K1327" s="324"/>
      <c r="L1327" s="324"/>
      <c r="M1327" s="324"/>
      <c r="N1327" s="324"/>
      <c r="O1327" s="324"/>
      <c r="P1327" s="324"/>
      <c r="Q1327" s="324"/>
      <c r="R1327" s="324"/>
      <c r="S1327" s="324"/>
      <c r="T1327" s="324"/>
      <c r="U1327" s="459"/>
      <c r="V1327" s="459"/>
      <c r="W1327" s="459"/>
      <c r="X1327" s="459"/>
      <c r="Y1327" s="459"/>
      <c r="Z1327" s="460"/>
    </row>
    <row r="1328" spans="2:26">
      <c r="B1328" s="324"/>
      <c r="C1328" s="461"/>
      <c r="D1328" s="324"/>
      <c r="E1328" s="324"/>
      <c r="F1328" s="324"/>
      <c r="G1328" s="324"/>
      <c r="H1328" s="324"/>
      <c r="I1328" s="462"/>
      <c r="J1328" s="324"/>
      <c r="K1328" s="324"/>
      <c r="L1328" s="324"/>
      <c r="M1328" s="324"/>
      <c r="N1328" s="324"/>
      <c r="O1328" s="324"/>
      <c r="P1328" s="324"/>
      <c r="Q1328" s="324"/>
      <c r="R1328" s="324"/>
      <c r="S1328" s="324"/>
      <c r="T1328" s="324"/>
      <c r="U1328" s="459"/>
      <c r="V1328" s="459"/>
      <c r="W1328" s="459"/>
      <c r="X1328" s="459"/>
      <c r="Y1328" s="459"/>
      <c r="Z1328" s="460"/>
    </row>
    <row r="1329" spans="2:26">
      <c r="B1329" s="324"/>
      <c r="C1329" s="461"/>
      <c r="D1329" s="324"/>
      <c r="E1329" s="324"/>
      <c r="F1329" s="324"/>
      <c r="G1329" s="324"/>
      <c r="H1329" s="324"/>
      <c r="I1329" s="462"/>
      <c r="J1329" s="324"/>
      <c r="K1329" s="324"/>
      <c r="L1329" s="324"/>
      <c r="M1329" s="324"/>
      <c r="N1329" s="324"/>
      <c r="O1329" s="324"/>
      <c r="P1329" s="324"/>
      <c r="Q1329" s="324"/>
      <c r="R1329" s="324"/>
      <c r="S1329" s="324"/>
      <c r="T1329" s="324"/>
      <c r="U1329" s="459"/>
      <c r="V1329" s="459"/>
      <c r="W1329" s="459"/>
      <c r="X1329" s="459"/>
      <c r="Y1329" s="459"/>
      <c r="Z1329" s="460"/>
    </row>
    <row r="1330" spans="2:26">
      <c r="B1330" s="324"/>
      <c r="C1330" s="461"/>
      <c r="D1330" s="324"/>
      <c r="E1330" s="324"/>
      <c r="F1330" s="324"/>
      <c r="G1330" s="324"/>
      <c r="H1330" s="324"/>
      <c r="I1330" s="462"/>
      <c r="J1330" s="324"/>
      <c r="K1330" s="324"/>
      <c r="L1330" s="324"/>
      <c r="M1330" s="324"/>
      <c r="N1330" s="324"/>
      <c r="O1330" s="324"/>
      <c r="P1330" s="324"/>
      <c r="Q1330" s="324"/>
      <c r="R1330" s="324"/>
      <c r="S1330" s="324"/>
      <c r="T1330" s="324"/>
      <c r="U1330" s="459"/>
      <c r="V1330" s="459"/>
      <c r="W1330" s="459"/>
      <c r="X1330" s="459"/>
      <c r="Y1330" s="459"/>
      <c r="Z1330" s="460"/>
    </row>
    <row r="1331" spans="2:26">
      <c r="B1331" s="324"/>
      <c r="C1331" s="461"/>
      <c r="D1331" s="324"/>
      <c r="E1331" s="324"/>
      <c r="F1331" s="324"/>
      <c r="G1331" s="324"/>
      <c r="H1331" s="324"/>
      <c r="I1331" s="462"/>
      <c r="J1331" s="324"/>
      <c r="K1331" s="324"/>
      <c r="L1331" s="324"/>
      <c r="M1331" s="324"/>
      <c r="N1331" s="324"/>
      <c r="O1331" s="324"/>
      <c r="P1331" s="324"/>
      <c r="Q1331" s="324"/>
      <c r="R1331" s="324"/>
      <c r="S1331" s="324"/>
      <c r="T1331" s="324"/>
      <c r="U1331" s="459"/>
      <c r="V1331" s="459"/>
      <c r="W1331" s="459"/>
      <c r="X1331" s="459"/>
      <c r="Y1331" s="459"/>
      <c r="Z1331" s="460"/>
    </row>
    <row r="1332" spans="2:26">
      <c r="B1332" s="324"/>
      <c r="C1332" s="461"/>
      <c r="D1332" s="324"/>
      <c r="E1332" s="324"/>
      <c r="F1332" s="324"/>
      <c r="G1332" s="324"/>
      <c r="H1332" s="324"/>
      <c r="I1332" s="462"/>
      <c r="J1332" s="324"/>
      <c r="K1332" s="324"/>
      <c r="L1332" s="324"/>
      <c r="M1332" s="324"/>
      <c r="N1332" s="324"/>
      <c r="O1332" s="324"/>
      <c r="P1332" s="324"/>
      <c r="Q1332" s="324"/>
      <c r="R1332" s="324"/>
      <c r="S1332" s="324"/>
      <c r="T1332" s="324"/>
      <c r="U1332" s="459"/>
      <c r="V1332" s="459"/>
      <c r="W1332" s="459"/>
      <c r="X1332" s="459"/>
      <c r="Y1332" s="459"/>
      <c r="Z1332" s="460"/>
    </row>
    <row r="1333" spans="2:26">
      <c r="B1333" s="324"/>
      <c r="C1333" s="461"/>
      <c r="D1333" s="324"/>
      <c r="E1333" s="324"/>
      <c r="F1333" s="324"/>
      <c r="G1333" s="324"/>
      <c r="H1333" s="324"/>
      <c r="I1333" s="462"/>
      <c r="J1333" s="324"/>
      <c r="K1333" s="324"/>
      <c r="L1333" s="324"/>
      <c r="M1333" s="324"/>
      <c r="N1333" s="324"/>
      <c r="O1333" s="324"/>
      <c r="P1333" s="324"/>
      <c r="Q1333" s="324"/>
      <c r="R1333" s="324"/>
      <c r="S1333" s="324"/>
      <c r="T1333" s="324"/>
      <c r="U1333" s="459"/>
      <c r="V1333" s="459"/>
      <c r="W1333" s="459"/>
      <c r="X1333" s="459"/>
      <c r="Y1333" s="459"/>
      <c r="Z1333" s="460"/>
    </row>
    <row r="1334" spans="2:26">
      <c r="B1334" s="324"/>
      <c r="C1334" s="461"/>
      <c r="D1334" s="324"/>
      <c r="E1334" s="324"/>
      <c r="F1334" s="324"/>
      <c r="G1334" s="324"/>
      <c r="H1334" s="324"/>
      <c r="I1334" s="462"/>
      <c r="J1334" s="324"/>
      <c r="K1334" s="324"/>
      <c r="L1334" s="324"/>
      <c r="M1334" s="324"/>
      <c r="N1334" s="324"/>
      <c r="O1334" s="324"/>
      <c r="P1334" s="324"/>
      <c r="Q1334" s="324"/>
      <c r="R1334" s="324"/>
      <c r="S1334" s="324"/>
      <c r="T1334" s="324"/>
      <c r="U1334" s="459"/>
      <c r="V1334" s="459"/>
      <c r="W1334" s="459"/>
      <c r="X1334" s="459"/>
      <c r="Y1334" s="459"/>
      <c r="Z1334" s="460"/>
    </row>
    <row r="1335" spans="2:26">
      <c r="B1335" s="324"/>
      <c r="C1335" s="461"/>
      <c r="D1335" s="324"/>
      <c r="E1335" s="324"/>
      <c r="F1335" s="324"/>
      <c r="G1335" s="324"/>
      <c r="H1335" s="324"/>
      <c r="I1335" s="462"/>
      <c r="J1335" s="324"/>
      <c r="K1335" s="324"/>
      <c r="L1335" s="324"/>
      <c r="M1335" s="324"/>
      <c r="N1335" s="324"/>
      <c r="O1335" s="324"/>
      <c r="P1335" s="324"/>
      <c r="Q1335" s="324"/>
      <c r="R1335" s="324"/>
      <c r="S1335" s="324"/>
      <c r="T1335" s="324"/>
      <c r="U1335" s="459"/>
      <c r="V1335" s="459"/>
      <c r="W1335" s="459"/>
      <c r="X1335" s="459"/>
      <c r="Y1335" s="459"/>
      <c r="Z1335" s="460"/>
    </row>
    <row r="1336" spans="2:26">
      <c r="B1336" s="324"/>
      <c r="C1336" s="461"/>
      <c r="D1336" s="324"/>
      <c r="E1336" s="324"/>
      <c r="F1336" s="324"/>
      <c r="G1336" s="324"/>
      <c r="H1336" s="324"/>
      <c r="I1336" s="462"/>
      <c r="J1336" s="324"/>
      <c r="K1336" s="324"/>
      <c r="L1336" s="324"/>
      <c r="M1336" s="324"/>
      <c r="N1336" s="324"/>
      <c r="O1336" s="324"/>
      <c r="P1336" s="324"/>
      <c r="Q1336" s="324"/>
      <c r="R1336" s="324"/>
      <c r="S1336" s="324"/>
      <c r="T1336" s="324"/>
      <c r="U1336" s="459"/>
      <c r="V1336" s="459"/>
      <c r="W1336" s="459"/>
      <c r="X1336" s="459"/>
      <c r="Y1336" s="459"/>
      <c r="Z1336" s="460"/>
    </row>
    <row r="1337" spans="2:26">
      <c r="B1337" s="324"/>
      <c r="C1337" s="461"/>
      <c r="D1337" s="324"/>
      <c r="E1337" s="324"/>
      <c r="F1337" s="324"/>
      <c r="G1337" s="324"/>
      <c r="H1337" s="324"/>
      <c r="I1337" s="462"/>
      <c r="J1337" s="324"/>
      <c r="K1337" s="324"/>
      <c r="L1337" s="324"/>
      <c r="M1337" s="324"/>
      <c r="N1337" s="324"/>
      <c r="O1337" s="324"/>
      <c r="P1337" s="324"/>
      <c r="Q1337" s="324"/>
      <c r="R1337" s="324"/>
      <c r="S1337" s="324"/>
      <c r="T1337" s="324"/>
      <c r="U1337" s="459"/>
      <c r="V1337" s="459"/>
      <c r="W1337" s="459"/>
      <c r="X1337" s="459"/>
      <c r="Y1337" s="459"/>
      <c r="Z1337" s="460"/>
    </row>
    <row r="1338" spans="2:26">
      <c r="B1338" s="324"/>
      <c r="C1338" s="461"/>
      <c r="D1338" s="324"/>
      <c r="E1338" s="324"/>
      <c r="F1338" s="324"/>
      <c r="G1338" s="324"/>
      <c r="H1338" s="324"/>
      <c r="I1338" s="462"/>
      <c r="J1338" s="324"/>
      <c r="K1338" s="324"/>
      <c r="L1338" s="324"/>
      <c r="M1338" s="324"/>
      <c r="N1338" s="324"/>
      <c r="O1338" s="324"/>
      <c r="P1338" s="324"/>
      <c r="Q1338" s="324"/>
      <c r="R1338" s="324"/>
      <c r="S1338" s="324"/>
      <c r="T1338" s="324"/>
      <c r="U1338" s="459"/>
      <c r="V1338" s="459"/>
      <c r="W1338" s="459"/>
      <c r="X1338" s="459"/>
      <c r="Y1338" s="459"/>
      <c r="Z1338" s="460"/>
    </row>
    <row r="1339" spans="2:26">
      <c r="B1339" s="324"/>
      <c r="C1339" s="461"/>
      <c r="D1339" s="324"/>
      <c r="E1339" s="324"/>
      <c r="F1339" s="324"/>
      <c r="G1339" s="324"/>
      <c r="H1339" s="324"/>
      <c r="I1339" s="462"/>
      <c r="J1339" s="324"/>
      <c r="K1339" s="324"/>
      <c r="L1339" s="324"/>
      <c r="M1339" s="324"/>
      <c r="N1339" s="324"/>
      <c r="O1339" s="324"/>
      <c r="P1339" s="324"/>
      <c r="Q1339" s="324"/>
      <c r="R1339" s="324"/>
      <c r="S1339" s="324"/>
      <c r="T1339" s="324"/>
      <c r="U1339" s="459"/>
      <c r="V1339" s="459"/>
      <c r="W1339" s="459"/>
      <c r="X1339" s="459"/>
      <c r="Y1339" s="459"/>
      <c r="Z1339" s="460"/>
    </row>
    <row r="1340" spans="2:26">
      <c r="B1340" s="324"/>
      <c r="C1340" s="461"/>
      <c r="D1340" s="324"/>
      <c r="E1340" s="324"/>
      <c r="F1340" s="324"/>
      <c r="G1340" s="324"/>
      <c r="H1340" s="324"/>
      <c r="I1340" s="462"/>
      <c r="J1340" s="324"/>
      <c r="K1340" s="324"/>
      <c r="L1340" s="324"/>
      <c r="M1340" s="324"/>
      <c r="N1340" s="324"/>
      <c r="O1340" s="324"/>
      <c r="P1340" s="324"/>
      <c r="Q1340" s="324"/>
      <c r="R1340" s="324"/>
      <c r="S1340" s="324"/>
      <c r="T1340" s="324"/>
      <c r="U1340" s="459"/>
      <c r="V1340" s="459"/>
      <c r="W1340" s="459"/>
      <c r="X1340" s="459"/>
      <c r="Y1340" s="459"/>
      <c r="Z1340" s="460"/>
    </row>
    <row r="1341" spans="2:26">
      <c r="B1341" s="324"/>
      <c r="C1341" s="461"/>
      <c r="D1341" s="324"/>
      <c r="E1341" s="324"/>
      <c r="F1341" s="324"/>
      <c r="G1341" s="324"/>
      <c r="H1341" s="324"/>
      <c r="I1341" s="462"/>
      <c r="J1341" s="324"/>
      <c r="K1341" s="324"/>
      <c r="L1341" s="324"/>
      <c r="M1341" s="324"/>
      <c r="N1341" s="324"/>
      <c r="O1341" s="324"/>
      <c r="P1341" s="324"/>
      <c r="Q1341" s="324"/>
      <c r="R1341" s="324"/>
      <c r="S1341" s="324"/>
      <c r="T1341" s="324"/>
      <c r="U1341" s="459"/>
      <c r="V1341" s="459"/>
      <c r="W1341" s="459"/>
      <c r="X1341" s="459"/>
      <c r="Y1341" s="459"/>
      <c r="Z1341" s="460"/>
    </row>
    <row r="1342" spans="2:26">
      <c r="B1342" s="324"/>
      <c r="C1342" s="461"/>
      <c r="D1342" s="324"/>
      <c r="E1342" s="324"/>
      <c r="F1342" s="324"/>
      <c r="G1342" s="324"/>
      <c r="H1342" s="324"/>
      <c r="I1342" s="462"/>
      <c r="J1342" s="324"/>
      <c r="K1342" s="324"/>
      <c r="L1342" s="324"/>
      <c r="M1342" s="324"/>
      <c r="N1342" s="324"/>
      <c r="O1342" s="324"/>
      <c r="P1342" s="324"/>
      <c r="Q1342" s="324"/>
      <c r="R1342" s="324"/>
      <c r="S1342" s="324"/>
      <c r="T1342" s="324"/>
      <c r="U1342" s="459"/>
      <c r="V1342" s="459"/>
      <c r="W1342" s="459"/>
      <c r="X1342" s="459"/>
      <c r="Y1342" s="459"/>
      <c r="Z1342" s="460"/>
    </row>
    <row r="1343" spans="2:26">
      <c r="B1343" s="324"/>
      <c r="C1343" s="461"/>
      <c r="D1343" s="324"/>
      <c r="E1343" s="324"/>
      <c r="F1343" s="324"/>
      <c r="G1343" s="324"/>
      <c r="H1343" s="324"/>
      <c r="I1343" s="462"/>
      <c r="J1343" s="324"/>
      <c r="K1343" s="324"/>
      <c r="L1343" s="324"/>
      <c r="M1343" s="324"/>
      <c r="N1343" s="324"/>
      <c r="O1343" s="324"/>
      <c r="P1343" s="324"/>
      <c r="Q1343" s="324"/>
      <c r="R1343" s="324"/>
      <c r="S1343" s="324"/>
      <c r="T1343" s="324"/>
      <c r="U1343" s="459"/>
      <c r="V1343" s="459"/>
      <c r="W1343" s="459"/>
      <c r="X1343" s="459"/>
      <c r="Y1343" s="459"/>
      <c r="Z1343" s="460"/>
    </row>
    <row r="1344" spans="2:26">
      <c r="B1344" s="324"/>
      <c r="C1344" s="461"/>
      <c r="D1344" s="324"/>
      <c r="E1344" s="324"/>
      <c r="F1344" s="324"/>
      <c r="G1344" s="324"/>
      <c r="H1344" s="324"/>
      <c r="I1344" s="462"/>
      <c r="J1344" s="324"/>
      <c r="K1344" s="324"/>
      <c r="L1344" s="324"/>
      <c r="M1344" s="324"/>
      <c r="N1344" s="324"/>
      <c r="O1344" s="324"/>
      <c r="P1344" s="324"/>
      <c r="Q1344" s="324"/>
      <c r="R1344" s="324"/>
      <c r="S1344" s="324"/>
      <c r="T1344" s="324"/>
      <c r="U1344" s="459"/>
      <c r="V1344" s="459"/>
      <c r="W1344" s="459"/>
      <c r="X1344" s="459"/>
      <c r="Y1344" s="459"/>
      <c r="Z1344" s="460"/>
    </row>
    <row r="1345" spans="2:26">
      <c r="B1345" s="324"/>
      <c r="C1345" s="461"/>
      <c r="D1345" s="324"/>
      <c r="E1345" s="324"/>
      <c r="F1345" s="324"/>
      <c r="G1345" s="324"/>
      <c r="H1345" s="324"/>
      <c r="I1345" s="462"/>
      <c r="J1345" s="324"/>
      <c r="K1345" s="324"/>
      <c r="L1345" s="324"/>
      <c r="M1345" s="324"/>
      <c r="N1345" s="324"/>
      <c r="O1345" s="324"/>
      <c r="P1345" s="324"/>
      <c r="Q1345" s="324"/>
      <c r="R1345" s="324"/>
      <c r="S1345" s="324"/>
      <c r="T1345" s="324"/>
      <c r="U1345" s="459"/>
      <c r="V1345" s="459"/>
      <c r="W1345" s="459"/>
      <c r="X1345" s="459"/>
      <c r="Y1345" s="459"/>
      <c r="Z1345" s="460"/>
    </row>
    <row r="1346" spans="2:26">
      <c r="B1346" s="324"/>
      <c r="C1346" s="461"/>
      <c r="D1346" s="324"/>
      <c r="E1346" s="324"/>
      <c r="F1346" s="324"/>
      <c r="G1346" s="324"/>
      <c r="H1346" s="324"/>
      <c r="I1346" s="462"/>
      <c r="J1346" s="324"/>
      <c r="K1346" s="324"/>
      <c r="L1346" s="324"/>
      <c r="M1346" s="324"/>
      <c r="N1346" s="324"/>
      <c r="O1346" s="324"/>
      <c r="P1346" s="324"/>
      <c r="Q1346" s="324"/>
      <c r="R1346" s="324"/>
      <c r="S1346" s="324"/>
      <c r="T1346" s="324"/>
      <c r="U1346" s="459"/>
      <c r="V1346" s="459"/>
      <c r="W1346" s="459"/>
      <c r="X1346" s="459"/>
      <c r="Y1346" s="459"/>
      <c r="Z1346" s="460"/>
    </row>
    <row r="1347" spans="2:26">
      <c r="B1347" s="324"/>
      <c r="C1347" s="461"/>
      <c r="D1347" s="324"/>
      <c r="E1347" s="324"/>
      <c r="F1347" s="324"/>
      <c r="G1347" s="324"/>
      <c r="H1347" s="324"/>
      <c r="I1347" s="462"/>
      <c r="J1347" s="324"/>
      <c r="K1347" s="324"/>
      <c r="L1347" s="324"/>
      <c r="M1347" s="324"/>
      <c r="N1347" s="324"/>
      <c r="O1347" s="324"/>
      <c r="P1347" s="324"/>
      <c r="Q1347" s="324"/>
      <c r="R1347" s="324"/>
      <c r="S1347" s="324"/>
      <c r="T1347" s="324"/>
      <c r="U1347" s="459"/>
      <c r="V1347" s="459"/>
      <c r="W1347" s="459"/>
      <c r="X1347" s="459"/>
      <c r="Y1347" s="459"/>
      <c r="Z1347" s="460"/>
    </row>
    <row r="1348" spans="2:26">
      <c r="B1348" s="324"/>
      <c r="C1348" s="461"/>
      <c r="D1348" s="324"/>
      <c r="E1348" s="324"/>
      <c r="F1348" s="324"/>
      <c r="G1348" s="324"/>
      <c r="H1348" s="324"/>
      <c r="I1348" s="462"/>
      <c r="J1348" s="324"/>
      <c r="K1348" s="324"/>
      <c r="L1348" s="324"/>
      <c r="M1348" s="324"/>
      <c r="N1348" s="324"/>
      <c r="O1348" s="324"/>
      <c r="P1348" s="324"/>
      <c r="Q1348" s="324"/>
      <c r="R1348" s="324"/>
      <c r="S1348" s="324"/>
      <c r="T1348" s="324"/>
      <c r="U1348" s="459"/>
      <c r="V1348" s="459"/>
      <c r="W1348" s="459"/>
      <c r="X1348" s="459"/>
      <c r="Y1348" s="459"/>
      <c r="Z1348" s="460"/>
    </row>
    <row r="1349" spans="2:26">
      <c r="B1349" s="324"/>
      <c r="C1349" s="461"/>
      <c r="D1349" s="324"/>
      <c r="E1349" s="324"/>
      <c r="F1349" s="324"/>
      <c r="G1349" s="324"/>
      <c r="H1349" s="324"/>
      <c r="I1349" s="462"/>
      <c r="J1349" s="324"/>
      <c r="K1349" s="324"/>
      <c r="L1349" s="324"/>
      <c r="M1349" s="324"/>
      <c r="N1349" s="324"/>
      <c r="O1349" s="324"/>
      <c r="P1349" s="324"/>
      <c r="Q1349" s="324"/>
      <c r="R1349" s="324"/>
      <c r="S1349" s="324"/>
      <c r="T1349" s="324"/>
      <c r="U1349" s="459"/>
      <c r="V1349" s="459"/>
      <c r="W1349" s="459"/>
      <c r="X1349" s="459"/>
      <c r="Y1349" s="459"/>
      <c r="Z1349" s="460"/>
    </row>
    <row r="1350" spans="2:26">
      <c r="B1350" s="324"/>
      <c r="C1350" s="461"/>
      <c r="D1350" s="324"/>
      <c r="E1350" s="324"/>
      <c r="F1350" s="324"/>
      <c r="G1350" s="324"/>
      <c r="H1350" s="324"/>
      <c r="I1350" s="462"/>
      <c r="J1350" s="324"/>
      <c r="K1350" s="324"/>
      <c r="L1350" s="324"/>
      <c r="M1350" s="324"/>
      <c r="N1350" s="324"/>
      <c r="O1350" s="324"/>
      <c r="P1350" s="324"/>
      <c r="Q1350" s="324"/>
      <c r="R1350" s="324"/>
      <c r="S1350" s="324"/>
      <c r="T1350" s="324"/>
      <c r="U1350" s="459"/>
      <c r="V1350" s="459"/>
      <c r="W1350" s="459"/>
      <c r="X1350" s="459"/>
      <c r="Y1350" s="459"/>
      <c r="Z1350" s="460"/>
    </row>
    <row r="1351" spans="2:26">
      <c r="B1351" s="324"/>
      <c r="C1351" s="461"/>
      <c r="D1351" s="324"/>
      <c r="E1351" s="324"/>
      <c r="F1351" s="324"/>
      <c r="G1351" s="324"/>
      <c r="H1351" s="324"/>
      <c r="I1351" s="462"/>
      <c r="J1351" s="324"/>
      <c r="K1351" s="324"/>
      <c r="L1351" s="324"/>
      <c r="M1351" s="324"/>
      <c r="N1351" s="324"/>
      <c r="O1351" s="324"/>
      <c r="P1351" s="324"/>
      <c r="Q1351" s="324"/>
      <c r="R1351" s="324"/>
      <c r="S1351" s="324"/>
      <c r="T1351" s="324"/>
      <c r="U1351" s="459"/>
      <c r="V1351" s="459"/>
      <c r="W1351" s="459"/>
      <c r="X1351" s="459"/>
      <c r="Y1351" s="459"/>
      <c r="Z1351" s="460"/>
    </row>
    <row r="1352" spans="2:26">
      <c r="B1352" s="324"/>
      <c r="C1352" s="461"/>
      <c r="D1352" s="324"/>
      <c r="E1352" s="324"/>
      <c r="F1352" s="324"/>
      <c r="G1352" s="324"/>
      <c r="H1352" s="324"/>
      <c r="I1352" s="462"/>
      <c r="J1352" s="324"/>
      <c r="K1352" s="324"/>
      <c r="L1352" s="324"/>
      <c r="M1352" s="324"/>
      <c r="N1352" s="324"/>
      <c r="O1352" s="324"/>
      <c r="P1352" s="324"/>
      <c r="Q1352" s="324"/>
      <c r="R1352" s="324"/>
      <c r="S1352" s="324"/>
      <c r="T1352" s="324"/>
      <c r="U1352" s="459"/>
      <c r="V1352" s="459"/>
      <c r="W1352" s="459"/>
      <c r="X1352" s="459"/>
      <c r="Y1352" s="459"/>
      <c r="Z1352" s="460"/>
    </row>
    <row r="1353" spans="2:26">
      <c r="B1353" s="324"/>
      <c r="C1353" s="461"/>
      <c r="D1353" s="324"/>
      <c r="E1353" s="324"/>
      <c r="F1353" s="324"/>
      <c r="G1353" s="324"/>
      <c r="H1353" s="324"/>
      <c r="I1353" s="462"/>
      <c r="J1353" s="324"/>
      <c r="K1353" s="324"/>
      <c r="L1353" s="324"/>
      <c r="M1353" s="324"/>
      <c r="N1353" s="324"/>
      <c r="O1353" s="324"/>
      <c r="P1353" s="324"/>
      <c r="Q1353" s="324"/>
      <c r="R1353" s="324"/>
      <c r="S1353" s="324"/>
      <c r="T1353" s="324"/>
      <c r="U1353" s="459"/>
      <c r="V1353" s="459"/>
      <c r="W1353" s="459"/>
      <c r="X1353" s="459"/>
      <c r="Y1353" s="459"/>
      <c r="Z1353" s="460"/>
    </row>
    <row r="1354" spans="2:26">
      <c r="B1354" s="324"/>
      <c r="C1354" s="461"/>
      <c r="D1354" s="324"/>
      <c r="E1354" s="324"/>
      <c r="F1354" s="324"/>
      <c r="G1354" s="324"/>
      <c r="H1354" s="324"/>
      <c r="I1354" s="462"/>
      <c r="J1354" s="324"/>
      <c r="K1354" s="324"/>
      <c r="L1354" s="324"/>
      <c r="M1354" s="324"/>
      <c r="N1354" s="324"/>
      <c r="O1354" s="324"/>
      <c r="P1354" s="324"/>
      <c r="Q1354" s="324"/>
      <c r="R1354" s="324"/>
      <c r="S1354" s="324"/>
      <c r="T1354" s="324"/>
      <c r="U1354" s="459"/>
      <c r="V1354" s="459"/>
      <c r="W1354" s="459"/>
      <c r="X1354" s="459"/>
      <c r="Y1354" s="459"/>
      <c r="Z1354" s="460"/>
    </row>
    <row r="1355" spans="2:26">
      <c r="B1355" s="324"/>
      <c r="C1355" s="461"/>
      <c r="D1355" s="324"/>
      <c r="E1355" s="324"/>
      <c r="F1355" s="324"/>
      <c r="G1355" s="324"/>
      <c r="H1355" s="324"/>
      <c r="I1355" s="462"/>
      <c r="J1355" s="324"/>
      <c r="K1355" s="324"/>
      <c r="L1355" s="324"/>
      <c r="M1355" s="324"/>
      <c r="N1355" s="324"/>
      <c r="O1355" s="324"/>
      <c r="P1355" s="324"/>
      <c r="Q1355" s="324"/>
      <c r="R1355" s="324"/>
      <c r="S1355" s="324"/>
      <c r="T1355" s="324"/>
      <c r="U1355" s="459"/>
      <c r="V1355" s="459"/>
      <c r="W1355" s="459"/>
      <c r="X1355" s="459"/>
      <c r="Y1355" s="459"/>
      <c r="Z1355" s="460"/>
    </row>
    <row r="1356" spans="2:26">
      <c r="B1356" s="324"/>
      <c r="C1356" s="461"/>
      <c r="D1356" s="324"/>
      <c r="E1356" s="324"/>
      <c r="F1356" s="324"/>
      <c r="G1356" s="324"/>
      <c r="H1356" s="324"/>
      <c r="I1356" s="462"/>
      <c r="J1356" s="324"/>
      <c r="K1356" s="324"/>
      <c r="L1356" s="324"/>
      <c r="M1356" s="324"/>
      <c r="N1356" s="324"/>
      <c r="O1356" s="324"/>
      <c r="P1356" s="324"/>
      <c r="Q1356" s="324"/>
      <c r="R1356" s="324"/>
      <c r="S1356" s="324"/>
      <c r="T1356" s="324"/>
      <c r="U1356" s="459"/>
      <c r="V1356" s="459"/>
      <c r="W1356" s="459"/>
      <c r="X1356" s="459"/>
      <c r="Y1356" s="459"/>
      <c r="Z1356" s="460"/>
    </row>
    <row r="1357" spans="2:26">
      <c r="B1357" s="324"/>
      <c r="C1357" s="461"/>
      <c r="D1357" s="324"/>
      <c r="E1357" s="324"/>
      <c r="F1357" s="324"/>
      <c r="G1357" s="324"/>
      <c r="H1357" s="324"/>
      <c r="I1357" s="462"/>
      <c r="J1357" s="324"/>
      <c r="K1357" s="324"/>
      <c r="L1357" s="324"/>
      <c r="M1357" s="324"/>
      <c r="N1357" s="324"/>
      <c r="O1357" s="324"/>
      <c r="P1357" s="324"/>
      <c r="Q1357" s="324"/>
      <c r="R1357" s="324"/>
      <c r="S1357" s="324"/>
      <c r="T1357" s="324"/>
      <c r="U1357" s="459"/>
      <c r="V1357" s="459"/>
      <c r="W1357" s="459"/>
      <c r="X1357" s="459"/>
      <c r="Y1357" s="459"/>
      <c r="Z1357" s="460"/>
    </row>
    <row r="1358" spans="2:26">
      <c r="B1358" s="324"/>
      <c r="C1358" s="461"/>
      <c r="D1358" s="324"/>
      <c r="E1358" s="324"/>
      <c r="F1358" s="324"/>
      <c r="G1358" s="324"/>
      <c r="H1358" s="324"/>
      <c r="I1358" s="462"/>
      <c r="J1358" s="324"/>
      <c r="K1358" s="324"/>
      <c r="L1358" s="324"/>
      <c r="M1358" s="324"/>
      <c r="N1358" s="324"/>
      <c r="O1358" s="324"/>
      <c r="P1358" s="324"/>
      <c r="Q1358" s="324"/>
      <c r="R1358" s="324"/>
      <c r="S1358" s="324"/>
      <c r="T1358" s="324"/>
      <c r="U1358" s="459"/>
      <c r="V1358" s="459"/>
      <c r="W1358" s="459"/>
      <c r="X1358" s="459"/>
      <c r="Y1358" s="459"/>
      <c r="Z1358" s="460"/>
    </row>
    <row r="1359" spans="2:26">
      <c r="B1359" s="324"/>
      <c r="C1359" s="461"/>
      <c r="D1359" s="324"/>
      <c r="E1359" s="324"/>
      <c r="F1359" s="324"/>
      <c r="G1359" s="324"/>
      <c r="H1359" s="324"/>
      <c r="I1359" s="462"/>
      <c r="J1359" s="324"/>
      <c r="K1359" s="324"/>
      <c r="L1359" s="324"/>
      <c r="M1359" s="324"/>
      <c r="N1359" s="324"/>
      <c r="O1359" s="324"/>
      <c r="P1359" s="324"/>
      <c r="Q1359" s="324"/>
      <c r="R1359" s="324"/>
      <c r="S1359" s="324"/>
      <c r="T1359" s="324"/>
      <c r="U1359" s="459"/>
      <c r="V1359" s="459"/>
      <c r="W1359" s="459"/>
      <c r="X1359" s="459"/>
      <c r="Y1359" s="459"/>
      <c r="Z1359" s="460"/>
    </row>
    <row r="1360" spans="2:26">
      <c r="B1360" s="324"/>
      <c r="C1360" s="461"/>
      <c r="D1360" s="324"/>
      <c r="E1360" s="324"/>
      <c r="F1360" s="324"/>
      <c r="G1360" s="324"/>
      <c r="H1360" s="324"/>
      <c r="I1360" s="462"/>
      <c r="J1360" s="324"/>
      <c r="K1360" s="324"/>
      <c r="L1360" s="324"/>
      <c r="M1360" s="324"/>
      <c r="N1360" s="324"/>
      <c r="O1360" s="324"/>
      <c r="P1360" s="324"/>
      <c r="Q1360" s="324"/>
      <c r="R1360" s="324"/>
      <c r="S1360" s="324"/>
      <c r="T1360" s="324"/>
      <c r="U1360" s="459"/>
      <c r="V1360" s="459"/>
      <c r="W1360" s="459"/>
      <c r="X1360" s="459"/>
      <c r="Y1360" s="459"/>
      <c r="Z1360" s="460"/>
    </row>
    <row r="1361" spans="2:26">
      <c r="B1361" s="324"/>
      <c r="C1361" s="461"/>
      <c r="D1361" s="324"/>
      <c r="E1361" s="324"/>
      <c r="F1361" s="324"/>
      <c r="G1361" s="324"/>
      <c r="H1361" s="324"/>
      <c r="I1361" s="462"/>
      <c r="J1361" s="324"/>
      <c r="K1361" s="324"/>
      <c r="L1361" s="324"/>
      <c r="M1361" s="324"/>
      <c r="N1361" s="324"/>
      <c r="O1361" s="324"/>
      <c r="P1361" s="324"/>
      <c r="Q1361" s="324"/>
      <c r="R1361" s="324"/>
      <c r="S1361" s="324"/>
      <c r="T1361" s="324"/>
      <c r="U1361" s="459"/>
      <c r="V1361" s="459"/>
      <c r="W1361" s="459"/>
      <c r="X1361" s="459"/>
      <c r="Y1361" s="459"/>
      <c r="Z1361" s="460"/>
    </row>
    <row r="1362" spans="2:26">
      <c r="B1362" s="324"/>
      <c r="C1362" s="461"/>
      <c r="D1362" s="324"/>
      <c r="E1362" s="324"/>
      <c r="F1362" s="324"/>
      <c r="G1362" s="324"/>
      <c r="H1362" s="324"/>
      <c r="I1362" s="462"/>
      <c r="J1362" s="324"/>
      <c r="K1362" s="324"/>
      <c r="L1362" s="324"/>
      <c r="M1362" s="324"/>
      <c r="N1362" s="324"/>
      <c r="O1362" s="324"/>
      <c r="P1362" s="324"/>
      <c r="Q1362" s="324"/>
      <c r="R1362" s="324"/>
      <c r="S1362" s="324"/>
      <c r="T1362" s="324"/>
      <c r="U1362" s="459"/>
      <c r="V1362" s="459"/>
      <c r="W1362" s="459"/>
      <c r="X1362" s="459"/>
      <c r="Y1362" s="459"/>
      <c r="Z1362" s="460"/>
    </row>
    <row r="1363" spans="2:26">
      <c r="B1363" s="324"/>
      <c r="C1363" s="461"/>
      <c r="D1363" s="324"/>
      <c r="E1363" s="324"/>
      <c r="F1363" s="324"/>
      <c r="G1363" s="324"/>
      <c r="H1363" s="324"/>
      <c r="I1363" s="462"/>
      <c r="J1363" s="324"/>
      <c r="K1363" s="324"/>
      <c r="L1363" s="324"/>
      <c r="M1363" s="324"/>
      <c r="N1363" s="324"/>
      <c r="O1363" s="324"/>
      <c r="P1363" s="324"/>
      <c r="Q1363" s="324"/>
      <c r="R1363" s="324"/>
      <c r="S1363" s="324"/>
      <c r="T1363" s="324"/>
      <c r="U1363" s="459"/>
      <c r="V1363" s="459"/>
      <c r="W1363" s="459"/>
      <c r="X1363" s="459"/>
      <c r="Y1363" s="459"/>
      <c r="Z1363" s="460"/>
    </row>
    <row r="1364" spans="2:26">
      <c r="B1364" s="324"/>
      <c r="C1364" s="461"/>
      <c r="D1364" s="324"/>
      <c r="E1364" s="324"/>
      <c r="F1364" s="324"/>
      <c r="G1364" s="324"/>
      <c r="H1364" s="324"/>
      <c r="I1364" s="462"/>
      <c r="J1364" s="324"/>
      <c r="K1364" s="324"/>
      <c r="L1364" s="324"/>
      <c r="M1364" s="324"/>
      <c r="N1364" s="324"/>
      <c r="O1364" s="324"/>
      <c r="P1364" s="324"/>
      <c r="Q1364" s="324"/>
      <c r="R1364" s="324"/>
      <c r="S1364" s="324"/>
      <c r="T1364" s="324"/>
      <c r="U1364" s="459"/>
      <c r="V1364" s="459"/>
      <c r="W1364" s="459"/>
      <c r="X1364" s="459"/>
      <c r="Y1364" s="459"/>
      <c r="Z1364" s="460"/>
    </row>
    <row r="1365" spans="2:26">
      <c r="B1365" s="324"/>
      <c r="C1365" s="461"/>
      <c r="D1365" s="324"/>
      <c r="E1365" s="324"/>
      <c r="F1365" s="324"/>
      <c r="G1365" s="324"/>
      <c r="H1365" s="324"/>
      <c r="I1365" s="462"/>
      <c r="J1365" s="324"/>
      <c r="K1365" s="324"/>
      <c r="L1365" s="324"/>
      <c r="M1365" s="324"/>
      <c r="N1365" s="324"/>
      <c r="O1365" s="324"/>
      <c r="P1365" s="324"/>
      <c r="Q1365" s="324"/>
      <c r="R1365" s="324"/>
      <c r="S1365" s="324"/>
      <c r="T1365" s="324"/>
      <c r="U1365" s="459"/>
      <c r="V1365" s="459"/>
      <c r="W1365" s="459"/>
      <c r="X1365" s="459"/>
      <c r="Y1365" s="459"/>
      <c r="Z1365" s="460"/>
    </row>
    <row r="1366" spans="2:26">
      <c r="B1366" s="324"/>
      <c r="C1366" s="461"/>
      <c r="D1366" s="324"/>
      <c r="E1366" s="324"/>
      <c r="F1366" s="324"/>
      <c r="G1366" s="324"/>
      <c r="H1366" s="324"/>
      <c r="I1366" s="462"/>
      <c r="J1366" s="324"/>
      <c r="K1366" s="324"/>
      <c r="L1366" s="324"/>
      <c r="M1366" s="324"/>
      <c r="N1366" s="324"/>
      <c r="O1366" s="324"/>
      <c r="P1366" s="324"/>
      <c r="Q1366" s="324"/>
      <c r="R1366" s="324"/>
      <c r="S1366" s="324"/>
      <c r="T1366" s="324"/>
      <c r="U1366" s="459"/>
      <c r="V1366" s="459"/>
      <c r="W1366" s="459"/>
      <c r="X1366" s="459"/>
      <c r="Y1366" s="459"/>
      <c r="Z1366" s="460"/>
    </row>
    <row r="1367" spans="2:26">
      <c r="B1367" s="324"/>
      <c r="C1367" s="461"/>
      <c r="D1367" s="324"/>
      <c r="E1367" s="324"/>
      <c r="F1367" s="324"/>
      <c r="G1367" s="324"/>
      <c r="H1367" s="324"/>
      <c r="I1367" s="462"/>
      <c r="J1367" s="324"/>
      <c r="K1367" s="324"/>
      <c r="L1367" s="324"/>
      <c r="M1367" s="324"/>
      <c r="N1367" s="324"/>
      <c r="O1367" s="324"/>
      <c r="P1367" s="324"/>
      <c r="Q1367" s="324"/>
      <c r="R1367" s="324"/>
      <c r="S1367" s="324"/>
      <c r="T1367" s="324"/>
      <c r="U1367" s="459"/>
      <c r="V1367" s="459"/>
      <c r="W1367" s="459"/>
      <c r="X1367" s="459"/>
      <c r="Y1367" s="459"/>
      <c r="Z1367" s="460"/>
    </row>
    <row r="1368" spans="2:26">
      <c r="B1368" s="324"/>
      <c r="C1368" s="461"/>
      <c r="D1368" s="324"/>
      <c r="E1368" s="324"/>
      <c r="F1368" s="324"/>
      <c r="G1368" s="324"/>
      <c r="H1368" s="324"/>
      <c r="I1368" s="462"/>
      <c r="J1368" s="324"/>
      <c r="K1368" s="324"/>
      <c r="L1368" s="324"/>
      <c r="M1368" s="324"/>
      <c r="N1368" s="324"/>
      <c r="O1368" s="324"/>
      <c r="P1368" s="324"/>
      <c r="Q1368" s="324"/>
      <c r="R1368" s="324"/>
      <c r="S1368" s="324"/>
      <c r="T1368" s="324"/>
      <c r="U1368" s="459"/>
      <c r="V1368" s="459"/>
      <c r="W1368" s="459"/>
      <c r="X1368" s="459"/>
      <c r="Y1368" s="459"/>
      <c r="Z1368" s="460"/>
    </row>
    <row r="1369" spans="2:26">
      <c r="B1369" s="324"/>
      <c r="C1369" s="461"/>
      <c r="D1369" s="324"/>
      <c r="E1369" s="324"/>
      <c r="F1369" s="324"/>
      <c r="G1369" s="324"/>
      <c r="H1369" s="324"/>
      <c r="I1369" s="462"/>
      <c r="J1369" s="324"/>
      <c r="K1369" s="324"/>
      <c r="L1369" s="324"/>
      <c r="M1369" s="324"/>
      <c r="N1369" s="324"/>
      <c r="O1369" s="324"/>
      <c r="P1369" s="324"/>
      <c r="Q1369" s="324"/>
      <c r="R1369" s="324"/>
      <c r="S1369" s="324"/>
      <c r="T1369" s="324"/>
      <c r="U1369" s="459"/>
      <c r="V1369" s="459"/>
      <c r="W1369" s="459"/>
      <c r="X1369" s="459"/>
      <c r="Y1369" s="459"/>
      <c r="Z1369" s="460"/>
    </row>
    <row r="1370" spans="2:26">
      <c r="B1370" s="324"/>
      <c r="C1370" s="461"/>
      <c r="D1370" s="324"/>
      <c r="E1370" s="324"/>
      <c r="F1370" s="324"/>
      <c r="G1370" s="324"/>
      <c r="H1370" s="324"/>
      <c r="I1370" s="462"/>
      <c r="J1370" s="324"/>
      <c r="K1370" s="324"/>
      <c r="L1370" s="324"/>
      <c r="M1370" s="324"/>
      <c r="N1370" s="324"/>
      <c r="O1370" s="324"/>
      <c r="P1370" s="324"/>
      <c r="Q1370" s="324"/>
      <c r="R1370" s="324"/>
      <c r="S1370" s="324"/>
      <c r="T1370" s="324"/>
      <c r="U1370" s="459"/>
      <c r="V1370" s="459"/>
      <c r="W1370" s="459"/>
      <c r="X1370" s="459"/>
      <c r="Y1370" s="459"/>
      <c r="Z1370" s="460"/>
    </row>
    <row r="1371" spans="2:26">
      <c r="B1371" s="324"/>
      <c r="C1371" s="461"/>
      <c r="D1371" s="324"/>
      <c r="E1371" s="324"/>
      <c r="F1371" s="324"/>
      <c r="G1371" s="324"/>
      <c r="H1371" s="324"/>
      <c r="I1371" s="462"/>
      <c r="J1371" s="324"/>
      <c r="K1371" s="324"/>
      <c r="L1371" s="324"/>
      <c r="M1371" s="324"/>
      <c r="N1371" s="324"/>
      <c r="O1371" s="324"/>
      <c r="P1371" s="324"/>
      <c r="Q1371" s="324"/>
      <c r="R1371" s="324"/>
      <c r="S1371" s="324"/>
      <c r="T1371" s="324"/>
      <c r="U1371" s="459"/>
      <c r="V1371" s="459"/>
      <c r="W1371" s="459"/>
      <c r="X1371" s="459"/>
      <c r="Y1371" s="459"/>
      <c r="Z1371" s="460"/>
    </row>
    <row r="1372" spans="2:26">
      <c r="B1372" s="324"/>
      <c r="C1372" s="461"/>
      <c r="D1372" s="324"/>
      <c r="E1372" s="324"/>
      <c r="F1372" s="324"/>
      <c r="G1372" s="324"/>
      <c r="H1372" s="324"/>
      <c r="I1372" s="462"/>
      <c r="J1372" s="324"/>
      <c r="K1372" s="324"/>
      <c r="L1372" s="324"/>
      <c r="M1372" s="324"/>
      <c r="N1372" s="324"/>
      <c r="O1372" s="324"/>
      <c r="P1372" s="324"/>
      <c r="Q1372" s="324"/>
      <c r="R1372" s="324"/>
      <c r="S1372" s="324"/>
      <c r="T1372" s="324"/>
      <c r="U1372" s="459"/>
      <c r="V1372" s="459"/>
      <c r="W1372" s="459"/>
      <c r="X1372" s="459"/>
      <c r="Y1372" s="459"/>
      <c r="Z1372" s="460"/>
    </row>
    <row r="1373" spans="2:26">
      <c r="B1373" s="324"/>
      <c r="C1373" s="461"/>
      <c r="D1373" s="324"/>
      <c r="E1373" s="324"/>
      <c r="F1373" s="324"/>
      <c r="G1373" s="324"/>
      <c r="H1373" s="324"/>
      <c r="I1373" s="462"/>
      <c r="J1373" s="324"/>
      <c r="K1373" s="324"/>
      <c r="L1373" s="324"/>
      <c r="M1373" s="324"/>
      <c r="N1373" s="324"/>
      <c r="O1373" s="324"/>
      <c r="P1373" s="324"/>
      <c r="Q1373" s="324"/>
      <c r="R1373" s="324"/>
      <c r="S1373" s="324"/>
      <c r="T1373" s="324"/>
      <c r="U1373" s="459"/>
      <c r="V1373" s="459"/>
      <c r="W1373" s="459"/>
      <c r="X1373" s="459"/>
      <c r="Y1373" s="459"/>
      <c r="Z1373" s="460"/>
    </row>
    <row r="1374" spans="2:26">
      <c r="B1374" s="324"/>
      <c r="C1374" s="461"/>
      <c r="D1374" s="324"/>
      <c r="E1374" s="324"/>
      <c r="F1374" s="324"/>
      <c r="G1374" s="324"/>
      <c r="H1374" s="324"/>
      <c r="I1374" s="462"/>
      <c r="J1374" s="324"/>
      <c r="K1374" s="324"/>
      <c r="L1374" s="324"/>
      <c r="M1374" s="324"/>
      <c r="N1374" s="324"/>
      <c r="O1374" s="324"/>
      <c r="P1374" s="324"/>
      <c r="Q1374" s="324"/>
      <c r="R1374" s="324"/>
      <c r="S1374" s="324"/>
      <c r="T1374" s="324"/>
      <c r="U1374" s="459"/>
      <c r="V1374" s="459"/>
      <c r="W1374" s="459"/>
      <c r="X1374" s="459"/>
      <c r="Y1374" s="459"/>
      <c r="Z1374" s="460"/>
    </row>
    <row r="1375" spans="2:26">
      <c r="B1375" s="324"/>
      <c r="C1375" s="461"/>
      <c r="D1375" s="324"/>
      <c r="E1375" s="324"/>
      <c r="F1375" s="324"/>
      <c r="G1375" s="324"/>
      <c r="H1375" s="324"/>
      <c r="I1375" s="462"/>
      <c r="J1375" s="324"/>
      <c r="K1375" s="324"/>
      <c r="L1375" s="324"/>
      <c r="M1375" s="324"/>
      <c r="N1375" s="324"/>
      <c r="O1375" s="324"/>
      <c r="P1375" s="324"/>
      <c r="Q1375" s="324"/>
      <c r="R1375" s="324"/>
      <c r="S1375" s="324"/>
      <c r="T1375" s="324"/>
      <c r="U1375" s="459"/>
      <c r="V1375" s="459"/>
      <c r="W1375" s="459"/>
      <c r="X1375" s="459"/>
      <c r="Y1375" s="459"/>
      <c r="Z1375" s="460"/>
    </row>
    <row r="1376" spans="2:26">
      <c r="B1376" s="324"/>
      <c r="C1376" s="461"/>
      <c r="D1376" s="324"/>
      <c r="E1376" s="324"/>
      <c r="F1376" s="324"/>
      <c r="G1376" s="324"/>
      <c r="H1376" s="324"/>
      <c r="I1376" s="462"/>
      <c r="J1376" s="324"/>
      <c r="K1376" s="324"/>
      <c r="L1376" s="324"/>
      <c r="M1376" s="324"/>
      <c r="N1376" s="324"/>
      <c r="O1376" s="324"/>
      <c r="P1376" s="324"/>
      <c r="Q1376" s="324"/>
      <c r="R1376" s="324"/>
      <c r="S1376" s="324"/>
      <c r="T1376" s="324"/>
      <c r="U1376" s="459"/>
      <c r="V1376" s="459"/>
      <c r="W1376" s="459"/>
      <c r="X1376" s="459"/>
      <c r="Y1376" s="459"/>
      <c r="Z1376" s="460"/>
    </row>
    <row r="1377" spans="2:26">
      <c r="B1377" s="324"/>
      <c r="C1377" s="461"/>
      <c r="D1377" s="324"/>
      <c r="E1377" s="324"/>
      <c r="F1377" s="324"/>
      <c r="G1377" s="324"/>
      <c r="H1377" s="324"/>
      <c r="I1377" s="462"/>
      <c r="J1377" s="324"/>
      <c r="K1377" s="324"/>
      <c r="L1377" s="324"/>
      <c r="M1377" s="324"/>
      <c r="N1377" s="324"/>
      <c r="O1377" s="324"/>
      <c r="P1377" s="324"/>
      <c r="Q1377" s="324"/>
      <c r="R1377" s="324"/>
      <c r="S1377" s="324"/>
      <c r="T1377" s="324"/>
      <c r="U1377" s="459"/>
      <c r="V1377" s="459"/>
      <c r="W1377" s="459"/>
      <c r="X1377" s="459"/>
      <c r="Y1377" s="459"/>
      <c r="Z1377" s="460"/>
    </row>
    <row r="1378" spans="2:26">
      <c r="B1378" s="324"/>
      <c r="C1378" s="461"/>
      <c r="D1378" s="324"/>
      <c r="E1378" s="324"/>
      <c r="F1378" s="324"/>
      <c r="G1378" s="324"/>
      <c r="H1378" s="324"/>
      <c r="I1378" s="462"/>
      <c r="J1378" s="324"/>
      <c r="K1378" s="324"/>
      <c r="L1378" s="324"/>
      <c r="M1378" s="324"/>
      <c r="N1378" s="324"/>
      <c r="O1378" s="324"/>
      <c r="P1378" s="324"/>
      <c r="Q1378" s="324"/>
      <c r="R1378" s="324"/>
      <c r="S1378" s="324"/>
      <c r="T1378" s="324"/>
      <c r="U1378" s="459"/>
      <c r="V1378" s="459"/>
      <c r="W1378" s="459"/>
      <c r="X1378" s="459"/>
      <c r="Y1378" s="459"/>
      <c r="Z1378" s="460"/>
    </row>
    <row r="1379" spans="2:26">
      <c r="B1379" s="324"/>
      <c r="C1379" s="461"/>
      <c r="D1379" s="324"/>
      <c r="E1379" s="324"/>
      <c r="F1379" s="324"/>
      <c r="G1379" s="324"/>
      <c r="H1379" s="324"/>
      <c r="I1379" s="462"/>
      <c r="J1379" s="324"/>
      <c r="K1379" s="324"/>
      <c r="L1379" s="324"/>
      <c r="M1379" s="324"/>
      <c r="N1379" s="324"/>
      <c r="O1379" s="324"/>
      <c r="P1379" s="324"/>
      <c r="Q1379" s="324"/>
      <c r="R1379" s="324"/>
      <c r="S1379" s="324"/>
      <c r="T1379" s="324"/>
      <c r="U1379" s="459"/>
      <c r="V1379" s="459"/>
      <c r="W1379" s="459"/>
      <c r="X1379" s="459"/>
      <c r="Y1379" s="459"/>
      <c r="Z1379" s="460"/>
    </row>
    <row r="1380" spans="2:26">
      <c r="B1380" s="324"/>
      <c r="C1380" s="461"/>
      <c r="D1380" s="324"/>
      <c r="E1380" s="324"/>
      <c r="F1380" s="324"/>
      <c r="G1380" s="324"/>
      <c r="H1380" s="324"/>
      <c r="I1380" s="462"/>
      <c r="J1380" s="324"/>
      <c r="K1380" s="324"/>
      <c r="L1380" s="324"/>
      <c r="M1380" s="324"/>
      <c r="N1380" s="324"/>
      <c r="O1380" s="324"/>
      <c r="P1380" s="324"/>
      <c r="Q1380" s="324"/>
      <c r="R1380" s="324"/>
      <c r="S1380" s="324"/>
      <c r="T1380" s="324"/>
      <c r="U1380" s="459"/>
      <c r="V1380" s="459"/>
      <c r="W1380" s="459"/>
      <c r="X1380" s="459"/>
      <c r="Y1380" s="459"/>
      <c r="Z1380" s="460"/>
    </row>
    <row r="1381" spans="2:26">
      <c r="B1381" s="324"/>
      <c r="C1381" s="461"/>
      <c r="D1381" s="324"/>
      <c r="E1381" s="324"/>
      <c r="F1381" s="324"/>
      <c r="G1381" s="324"/>
      <c r="H1381" s="324"/>
      <c r="I1381" s="462"/>
      <c r="J1381" s="324"/>
      <c r="K1381" s="324"/>
      <c r="L1381" s="324"/>
      <c r="M1381" s="324"/>
      <c r="N1381" s="324"/>
      <c r="O1381" s="324"/>
      <c r="P1381" s="324"/>
      <c r="Q1381" s="324"/>
      <c r="R1381" s="324"/>
      <c r="S1381" s="324"/>
      <c r="T1381" s="324"/>
      <c r="U1381" s="459"/>
      <c r="V1381" s="459"/>
      <c r="W1381" s="459"/>
      <c r="X1381" s="459"/>
      <c r="Y1381" s="459"/>
      <c r="Z1381" s="460"/>
    </row>
    <row r="1382" spans="2:26">
      <c r="B1382" s="324"/>
      <c r="C1382" s="461"/>
      <c r="D1382" s="324"/>
      <c r="E1382" s="324"/>
      <c r="F1382" s="324"/>
      <c r="G1382" s="324"/>
      <c r="H1382" s="324"/>
      <c r="I1382" s="462"/>
      <c r="J1382" s="324"/>
      <c r="K1382" s="324"/>
      <c r="L1382" s="324"/>
      <c r="M1382" s="324"/>
      <c r="N1382" s="324"/>
      <c r="O1382" s="324"/>
      <c r="P1382" s="324"/>
      <c r="Q1382" s="324"/>
      <c r="R1382" s="324"/>
      <c r="S1382" s="324"/>
      <c r="T1382" s="324"/>
      <c r="U1382" s="459"/>
      <c r="V1382" s="459"/>
      <c r="W1382" s="459"/>
      <c r="X1382" s="459"/>
      <c r="Y1382" s="459"/>
      <c r="Z1382" s="460"/>
    </row>
    <row r="1383" spans="2:26">
      <c r="B1383" s="324"/>
      <c r="C1383" s="461"/>
      <c r="D1383" s="324"/>
      <c r="E1383" s="324"/>
      <c r="F1383" s="324"/>
      <c r="G1383" s="324"/>
      <c r="H1383" s="324"/>
      <c r="I1383" s="462"/>
      <c r="J1383" s="324"/>
      <c r="K1383" s="324"/>
      <c r="L1383" s="324"/>
      <c r="M1383" s="324"/>
      <c r="N1383" s="324"/>
      <c r="O1383" s="324"/>
      <c r="P1383" s="324"/>
      <c r="Q1383" s="324"/>
      <c r="R1383" s="324"/>
      <c r="S1383" s="324"/>
      <c r="T1383" s="324"/>
      <c r="U1383" s="459"/>
      <c r="V1383" s="459"/>
      <c r="W1383" s="459"/>
      <c r="X1383" s="459"/>
      <c r="Y1383" s="459"/>
      <c r="Z1383" s="460"/>
    </row>
    <row r="1384" spans="2:26">
      <c r="B1384" s="324"/>
      <c r="C1384" s="461"/>
      <c r="D1384" s="324"/>
      <c r="E1384" s="324"/>
      <c r="F1384" s="324"/>
      <c r="G1384" s="324"/>
      <c r="H1384" s="324"/>
      <c r="I1384" s="462"/>
      <c r="J1384" s="324"/>
      <c r="K1384" s="324"/>
      <c r="L1384" s="324"/>
      <c r="M1384" s="324"/>
      <c r="N1384" s="324"/>
      <c r="O1384" s="324"/>
      <c r="P1384" s="324"/>
      <c r="Q1384" s="324"/>
      <c r="R1384" s="324"/>
      <c r="S1384" s="324"/>
      <c r="T1384" s="324"/>
      <c r="U1384" s="459"/>
      <c r="V1384" s="459"/>
      <c r="W1384" s="459"/>
      <c r="X1384" s="459"/>
      <c r="Y1384" s="459"/>
      <c r="Z1384" s="460"/>
    </row>
    <row r="1385" spans="2:26">
      <c r="B1385" s="324"/>
      <c r="C1385" s="461"/>
      <c r="D1385" s="324"/>
      <c r="E1385" s="324"/>
      <c r="F1385" s="324"/>
      <c r="G1385" s="324"/>
      <c r="H1385" s="324"/>
      <c r="I1385" s="462"/>
      <c r="J1385" s="324"/>
      <c r="K1385" s="324"/>
      <c r="L1385" s="324"/>
      <c r="M1385" s="324"/>
      <c r="N1385" s="324"/>
      <c r="O1385" s="324"/>
      <c r="P1385" s="324"/>
      <c r="Q1385" s="324"/>
      <c r="R1385" s="324"/>
      <c r="S1385" s="324"/>
      <c r="T1385" s="324"/>
      <c r="U1385" s="459"/>
      <c r="V1385" s="459"/>
      <c r="W1385" s="459"/>
      <c r="X1385" s="459"/>
      <c r="Y1385" s="459"/>
      <c r="Z1385" s="460"/>
    </row>
    <row r="1386" spans="2:26">
      <c r="B1386" s="324"/>
      <c r="C1386" s="461"/>
      <c r="D1386" s="324"/>
      <c r="E1386" s="324"/>
      <c r="F1386" s="324"/>
      <c r="G1386" s="324"/>
      <c r="H1386" s="324"/>
      <c r="I1386" s="462"/>
      <c r="J1386" s="324"/>
      <c r="K1386" s="324"/>
      <c r="L1386" s="324"/>
      <c r="M1386" s="324"/>
      <c r="N1386" s="324"/>
      <c r="O1386" s="324"/>
      <c r="P1386" s="324"/>
      <c r="Q1386" s="324"/>
      <c r="R1386" s="324"/>
      <c r="S1386" s="324"/>
      <c r="T1386" s="324"/>
      <c r="U1386" s="459"/>
      <c r="V1386" s="459"/>
      <c r="W1386" s="459"/>
      <c r="X1386" s="459"/>
      <c r="Y1386" s="459"/>
      <c r="Z1386" s="460"/>
    </row>
    <row r="1387" spans="2:26">
      <c r="B1387" s="324"/>
      <c r="C1387" s="461"/>
      <c r="D1387" s="324"/>
      <c r="E1387" s="324"/>
      <c r="F1387" s="324"/>
      <c r="G1387" s="324"/>
      <c r="H1387" s="324"/>
      <c r="I1387" s="462"/>
      <c r="J1387" s="324"/>
      <c r="K1387" s="324"/>
      <c r="L1387" s="324"/>
      <c r="M1387" s="324"/>
      <c r="N1387" s="324"/>
      <c r="O1387" s="324"/>
      <c r="P1387" s="324"/>
      <c r="Q1387" s="324"/>
      <c r="R1387" s="324"/>
      <c r="S1387" s="324"/>
      <c r="T1387" s="324"/>
      <c r="U1387" s="459"/>
      <c r="V1387" s="459"/>
      <c r="W1387" s="459"/>
      <c r="X1387" s="459"/>
      <c r="Y1387" s="459"/>
      <c r="Z1387" s="460"/>
    </row>
    <row r="1388" spans="2:26">
      <c r="B1388" s="324"/>
      <c r="C1388" s="461"/>
      <c r="D1388" s="324"/>
      <c r="E1388" s="324"/>
      <c r="F1388" s="324"/>
      <c r="G1388" s="324"/>
      <c r="H1388" s="324"/>
      <c r="I1388" s="462"/>
      <c r="J1388" s="324"/>
      <c r="K1388" s="324"/>
      <c r="L1388" s="324"/>
      <c r="M1388" s="324"/>
      <c r="N1388" s="324"/>
      <c r="O1388" s="324"/>
      <c r="P1388" s="324"/>
      <c r="Q1388" s="324"/>
      <c r="R1388" s="324"/>
      <c r="S1388" s="324"/>
      <c r="T1388" s="324"/>
      <c r="U1388" s="459"/>
      <c r="V1388" s="459"/>
      <c r="W1388" s="459"/>
      <c r="X1388" s="459"/>
      <c r="Y1388" s="459"/>
      <c r="Z1388" s="460"/>
    </row>
    <row r="1389" spans="2:26">
      <c r="B1389" s="324"/>
      <c r="C1389" s="461"/>
      <c r="D1389" s="324"/>
      <c r="E1389" s="324"/>
      <c r="F1389" s="324"/>
      <c r="G1389" s="324"/>
      <c r="H1389" s="324"/>
      <c r="I1389" s="462"/>
      <c r="J1389" s="324"/>
      <c r="K1389" s="324"/>
      <c r="L1389" s="324"/>
      <c r="M1389" s="324"/>
      <c r="N1389" s="324"/>
      <c r="O1389" s="324"/>
      <c r="P1389" s="324"/>
      <c r="Q1389" s="324"/>
      <c r="R1389" s="324"/>
      <c r="S1389" s="324"/>
      <c r="T1389" s="324"/>
      <c r="U1389" s="459"/>
      <c r="V1389" s="459"/>
      <c r="W1389" s="459"/>
      <c r="X1389" s="459"/>
      <c r="Y1389" s="459"/>
      <c r="Z1389" s="460"/>
    </row>
    <row r="1390" spans="2:26">
      <c r="B1390" s="324"/>
      <c r="C1390" s="461"/>
      <c r="D1390" s="324"/>
      <c r="E1390" s="324"/>
      <c r="F1390" s="324"/>
      <c r="G1390" s="324"/>
      <c r="H1390" s="324"/>
      <c r="I1390" s="462"/>
      <c r="J1390" s="324"/>
      <c r="K1390" s="324"/>
      <c r="L1390" s="324"/>
      <c r="M1390" s="324"/>
      <c r="N1390" s="324"/>
      <c r="O1390" s="324"/>
      <c r="P1390" s="324"/>
      <c r="Q1390" s="324"/>
      <c r="R1390" s="324"/>
      <c r="S1390" s="324"/>
      <c r="T1390" s="324"/>
      <c r="U1390" s="459"/>
      <c r="V1390" s="459"/>
      <c r="W1390" s="459"/>
      <c r="X1390" s="459"/>
      <c r="Y1390" s="459"/>
      <c r="Z1390" s="460"/>
    </row>
    <row r="1391" spans="2:26">
      <c r="B1391" s="324"/>
      <c r="C1391" s="461"/>
      <c r="D1391" s="324"/>
      <c r="E1391" s="324"/>
      <c r="F1391" s="324"/>
      <c r="G1391" s="324"/>
      <c r="H1391" s="324"/>
      <c r="I1391" s="462"/>
      <c r="J1391" s="324"/>
      <c r="K1391" s="324"/>
      <c r="L1391" s="324"/>
      <c r="M1391" s="324"/>
      <c r="N1391" s="324"/>
      <c r="O1391" s="324"/>
      <c r="P1391" s="324"/>
      <c r="Q1391" s="324"/>
      <c r="R1391" s="324"/>
      <c r="S1391" s="324"/>
      <c r="T1391" s="324"/>
      <c r="U1391" s="459"/>
      <c r="V1391" s="459"/>
      <c r="W1391" s="459"/>
      <c r="X1391" s="459"/>
      <c r="Y1391" s="459"/>
      <c r="Z1391" s="460"/>
    </row>
    <row r="1392" spans="2:26">
      <c r="B1392" s="324"/>
      <c r="C1392" s="461"/>
      <c r="D1392" s="324"/>
      <c r="E1392" s="324"/>
      <c r="F1392" s="324"/>
      <c r="G1392" s="324"/>
      <c r="H1392" s="324"/>
      <c r="I1392" s="462"/>
      <c r="J1392" s="324"/>
      <c r="K1392" s="324"/>
      <c r="L1392" s="324"/>
      <c r="M1392" s="324"/>
      <c r="N1392" s="324"/>
      <c r="O1392" s="324"/>
      <c r="P1392" s="324"/>
      <c r="Q1392" s="324"/>
      <c r="R1392" s="324"/>
      <c r="S1392" s="324"/>
      <c r="T1392" s="324"/>
      <c r="U1392" s="459"/>
      <c r="V1392" s="459"/>
      <c r="W1392" s="459"/>
      <c r="X1392" s="459"/>
      <c r="Y1392" s="459"/>
      <c r="Z1392" s="460"/>
    </row>
    <row r="1393" spans="2:26">
      <c r="B1393" s="324"/>
      <c r="C1393" s="461"/>
      <c r="D1393" s="324"/>
      <c r="E1393" s="324"/>
      <c r="F1393" s="324"/>
      <c r="G1393" s="324"/>
      <c r="H1393" s="324"/>
      <c r="I1393" s="462"/>
      <c r="J1393" s="324"/>
      <c r="K1393" s="324"/>
      <c r="L1393" s="324"/>
      <c r="M1393" s="324"/>
      <c r="N1393" s="324"/>
      <c r="O1393" s="324"/>
      <c r="P1393" s="324"/>
      <c r="Q1393" s="324"/>
      <c r="R1393" s="324"/>
      <c r="S1393" s="324"/>
      <c r="T1393" s="324"/>
      <c r="U1393" s="459"/>
      <c r="V1393" s="459"/>
      <c r="W1393" s="459"/>
      <c r="X1393" s="459"/>
      <c r="Y1393" s="459"/>
      <c r="Z1393" s="460"/>
    </row>
    <row r="1394" spans="2:26">
      <c r="B1394" s="324"/>
      <c r="C1394" s="461"/>
      <c r="D1394" s="324"/>
      <c r="E1394" s="324"/>
      <c r="F1394" s="324"/>
      <c r="G1394" s="324"/>
      <c r="H1394" s="324"/>
      <c r="I1394" s="462"/>
      <c r="J1394" s="324"/>
      <c r="K1394" s="324"/>
      <c r="L1394" s="324"/>
      <c r="M1394" s="324"/>
      <c r="N1394" s="324"/>
      <c r="O1394" s="324"/>
      <c r="P1394" s="324"/>
      <c r="Q1394" s="324"/>
      <c r="R1394" s="324"/>
      <c r="S1394" s="324"/>
      <c r="T1394" s="324"/>
      <c r="U1394" s="459"/>
      <c r="V1394" s="459"/>
      <c r="W1394" s="459"/>
      <c r="X1394" s="459"/>
      <c r="Y1394" s="459"/>
      <c r="Z1394" s="460"/>
    </row>
    <row r="1395" spans="2:26">
      <c r="B1395" s="324"/>
      <c r="C1395" s="461"/>
      <c r="D1395" s="324"/>
      <c r="E1395" s="324"/>
      <c r="F1395" s="324"/>
      <c r="G1395" s="324"/>
      <c r="H1395" s="324"/>
      <c r="I1395" s="462"/>
      <c r="J1395" s="324"/>
      <c r="K1395" s="324"/>
      <c r="L1395" s="324"/>
      <c r="M1395" s="324"/>
      <c r="N1395" s="324"/>
      <c r="O1395" s="324"/>
      <c r="P1395" s="324"/>
      <c r="Q1395" s="324"/>
      <c r="R1395" s="324"/>
      <c r="S1395" s="324"/>
      <c r="T1395" s="324"/>
      <c r="U1395" s="459"/>
      <c r="V1395" s="459"/>
      <c r="W1395" s="459"/>
      <c r="X1395" s="459"/>
      <c r="Y1395" s="459"/>
      <c r="Z1395" s="460"/>
    </row>
    <row r="1396" spans="2:26">
      <c r="B1396" s="324"/>
      <c r="C1396" s="461"/>
      <c r="D1396" s="324"/>
      <c r="E1396" s="324"/>
      <c r="F1396" s="324"/>
      <c r="G1396" s="324"/>
      <c r="H1396" s="324"/>
      <c r="I1396" s="462"/>
      <c r="J1396" s="324"/>
      <c r="K1396" s="324"/>
      <c r="L1396" s="324"/>
      <c r="M1396" s="324"/>
      <c r="N1396" s="324"/>
      <c r="O1396" s="324"/>
      <c r="P1396" s="324"/>
      <c r="Q1396" s="324"/>
      <c r="R1396" s="324"/>
      <c r="S1396" s="324"/>
      <c r="T1396" s="324"/>
      <c r="U1396" s="459"/>
      <c r="V1396" s="459"/>
      <c r="W1396" s="459"/>
      <c r="X1396" s="459"/>
      <c r="Y1396" s="459"/>
      <c r="Z1396" s="460"/>
    </row>
    <row r="1397" spans="2:26">
      <c r="B1397" s="324"/>
      <c r="C1397" s="461"/>
      <c r="D1397" s="324"/>
      <c r="E1397" s="324"/>
      <c r="F1397" s="324"/>
      <c r="G1397" s="324"/>
      <c r="H1397" s="324"/>
      <c r="I1397" s="462"/>
      <c r="J1397" s="324"/>
      <c r="K1397" s="324"/>
      <c r="L1397" s="324"/>
      <c r="M1397" s="324"/>
      <c r="N1397" s="324"/>
      <c r="O1397" s="324"/>
      <c r="P1397" s="324"/>
      <c r="Q1397" s="324"/>
      <c r="R1397" s="324"/>
      <c r="S1397" s="324"/>
      <c r="T1397" s="324"/>
      <c r="U1397" s="459"/>
      <c r="V1397" s="459"/>
      <c r="W1397" s="459"/>
      <c r="X1397" s="459"/>
      <c r="Y1397" s="459"/>
      <c r="Z1397" s="460"/>
    </row>
    <row r="1398" spans="2:26">
      <c r="B1398" s="324"/>
      <c r="C1398" s="461"/>
      <c r="D1398" s="324"/>
      <c r="E1398" s="324"/>
      <c r="F1398" s="324"/>
      <c r="G1398" s="324"/>
      <c r="H1398" s="324"/>
      <c r="I1398" s="462"/>
      <c r="J1398" s="324"/>
      <c r="K1398" s="324"/>
      <c r="L1398" s="324"/>
      <c r="M1398" s="324"/>
      <c r="N1398" s="324"/>
      <c r="O1398" s="324"/>
      <c r="P1398" s="324"/>
      <c r="Q1398" s="324"/>
      <c r="R1398" s="324"/>
      <c r="S1398" s="324"/>
      <c r="T1398" s="324"/>
      <c r="U1398" s="459"/>
      <c r="V1398" s="459"/>
      <c r="W1398" s="459"/>
      <c r="X1398" s="459"/>
      <c r="Y1398" s="459"/>
      <c r="Z1398" s="460"/>
    </row>
    <row r="1399" spans="2:26">
      <c r="B1399" s="324"/>
      <c r="C1399" s="461"/>
      <c r="D1399" s="324"/>
      <c r="E1399" s="324"/>
      <c r="F1399" s="324"/>
      <c r="G1399" s="324"/>
      <c r="H1399" s="324"/>
      <c r="I1399" s="462"/>
      <c r="J1399" s="324"/>
      <c r="K1399" s="324"/>
      <c r="L1399" s="324"/>
      <c r="M1399" s="324"/>
      <c r="N1399" s="324"/>
      <c r="O1399" s="324"/>
      <c r="P1399" s="324"/>
      <c r="Q1399" s="324"/>
      <c r="R1399" s="324"/>
      <c r="S1399" s="324"/>
      <c r="T1399" s="324"/>
      <c r="U1399" s="459"/>
      <c r="V1399" s="459"/>
      <c r="W1399" s="459"/>
      <c r="X1399" s="459"/>
      <c r="Y1399" s="459"/>
      <c r="Z1399" s="460"/>
    </row>
    <row r="1400" spans="2:26">
      <c r="B1400" s="324"/>
      <c r="C1400" s="461"/>
      <c r="D1400" s="324"/>
      <c r="E1400" s="324"/>
      <c r="F1400" s="324"/>
      <c r="G1400" s="324"/>
      <c r="H1400" s="324"/>
      <c r="I1400" s="462"/>
      <c r="J1400" s="324"/>
      <c r="K1400" s="324"/>
      <c r="L1400" s="324"/>
      <c r="M1400" s="324"/>
      <c r="N1400" s="324"/>
      <c r="O1400" s="324"/>
      <c r="P1400" s="324"/>
      <c r="Q1400" s="324"/>
      <c r="R1400" s="324"/>
      <c r="S1400" s="324"/>
      <c r="T1400" s="324"/>
      <c r="U1400" s="459"/>
      <c r="V1400" s="459"/>
      <c r="W1400" s="459"/>
      <c r="X1400" s="459"/>
      <c r="Y1400" s="459"/>
      <c r="Z1400" s="460"/>
    </row>
    <row r="1401" spans="2:26">
      <c r="B1401" s="324"/>
      <c r="C1401" s="461"/>
      <c r="D1401" s="324"/>
      <c r="E1401" s="324"/>
      <c r="F1401" s="324"/>
      <c r="G1401" s="324"/>
      <c r="H1401" s="324"/>
      <c r="I1401" s="462"/>
      <c r="J1401" s="324"/>
      <c r="K1401" s="324"/>
      <c r="L1401" s="324"/>
      <c r="M1401" s="324"/>
      <c r="N1401" s="324"/>
      <c r="O1401" s="324"/>
      <c r="P1401" s="324"/>
      <c r="Q1401" s="324"/>
      <c r="R1401" s="324"/>
      <c r="S1401" s="324"/>
      <c r="T1401" s="324"/>
      <c r="U1401" s="459"/>
      <c r="V1401" s="459"/>
      <c r="W1401" s="459"/>
      <c r="X1401" s="459"/>
      <c r="Y1401" s="459"/>
      <c r="Z1401" s="460"/>
    </row>
    <row r="1402" spans="2:26">
      <c r="B1402" s="324"/>
      <c r="C1402" s="461"/>
      <c r="D1402" s="324"/>
      <c r="E1402" s="324"/>
      <c r="F1402" s="324"/>
      <c r="G1402" s="324"/>
      <c r="H1402" s="324"/>
      <c r="I1402" s="462"/>
      <c r="J1402" s="324"/>
      <c r="K1402" s="324"/>
      <c r="L1402" s="324"/>
      <c r="M1402" s="324"/>
      <c r="N1402" s="324"/>
      <c r="O1402" s="324"/>
      <c r="P1402" s="324"/>
      <c r="Q1402" s="324"/>
      <c r="R1402" s="324"/>
      <c r="S1402" s="324"/>
      <c r="T1402" s="324"/>
      <c r="U1402" s="459"/>
      <c r="V1402" s="459"/>
      <c r="W1402" s="459"/>
      <c r="X1402" s="459"/>
      <c r="Y1402" s="459"/>
      <c r="Z1402" s="460"/>
    </row>
    <row r="1403" spans="2:26">
      <c r="B1403" s="324"/>
      <c r="C1403" s="461"/>
      <c r="D1403" s="324"/>
      <c r="E1403" s="324"/>
      <c r="F1403" s="324"/>
      <c r="G1403" s="324"/>
      <c r="H1403" s="324"/>
      <c r="I1403" s="462"/>
      <c r="J1403" s="324"/>
      <c r="K1403" s="324"/>
      <c r="L1403" s="324"/>
      <c r="M1403" s="324"/>
      <c r="N1403" s="324"/>
      <c r="O1403" s="324"/>
      <c r="P1403" s="324"/>
      <c r="Q1403" s="324"/>
      <c r="R1403" s="324"/>
      <c r="S1403" s="324"/>
      <c r="T1403" s="324"/>
      <c r="U1403" s="459"/>
      <c r="V1403" s="459"/>
      <c r="W1403" s="459"/>
      <c r="X1403" s="459"/>
      <c r="Y1403" s="459"/>
      <c r="Z1403" s="460"/>
    </row>
    <row r="1404" spans="2:26">
      <c r="B1404" s="324"/>
      <c r="C1404" s="461"/>
      <c r="D1404" s="324"/>
      <c r="E1404" s="324"/>
      <c r="F1404" s="324"/>
      <c r="G1404" s="324"/>
      <c r="H1404" s="324"/>
      <c r="I1404" s="462"/>
      <c r="J1404" s="324"/>
      <c r="K1404" s="324"/>
      <c r="L1404" s="324"/>
      <c r="M1404" s="324"/>
      <c r="N1404" s="324"/>
      <c r="O1404" s="324"/>
      <c r="P1404" s="324"/>
      <c r="Q1404" s="324"/>
      <c r="R1404" s="324"/>
      <c r="S1404" s="324"/>
      <c r="T1404" s="324"/>
      <c r="U1404" s="459"/>
      <c r="V1404" s="459"/>
      <c r="W1404" s="459"/>
      <c r="X1404" s="459"/>
      <c r="Y1404" s="459"/>
      <c r="Z1404" s="460"/>
    </row>
    <row r="1405" spans="2:26">
      <c r="B1405" s="324"/>
      <c r="C1405" s="461"/>
      <c r="D1405" s="324"/>
      <c r="E1405" s="324"/>
      <c r="F1405" s="324"/>
      <c r="G1405" s="324"/>
      <c r="H1405" s="324"/>
      <c r="I1405" s="462"/>
      <c r="J1405" s="324"/>
      <c r="K1405" s="324"/>
      <c r="L1405" s="324"/>
      <c r="M1405" s="324"/>
      <c r="N1405" s="324"/>
      <c r="O1405" s="324"/>
      <c r="P1405" s="324"/>
      <c r="Q1405" s="324"/>
      <c r="R1405" s="324"/>
      <c r="S1405" s="324"/>
      <c r="T1405" s="324"/>
      <c r="U1405" s="459"/>
      <c r="V1405" s="459"/>
      <c r="W1405" s="459"/>
      <c r="X1405" s="459"/>
      <c r="Y1405" s="459"/>
      <c r="Z1405" s="460"/>
    </row>
    <row r="1406" spans="2:26">
      <c r="B1406" s="324"/>
      <c r="C1406" s="461"/>
      <c r="D1406" s="324"/>
      <c r="E1406" s="324"/>
      <c r="F1406" s="324"/>
      <c r="G1406" s="324"/>
      <c r="H1406" s="324"/>
      <c r="I1406" s="462"/>
      <c r="J1406" s="324"/>
      <c r="K1406" s="324"/>
      <c r="L1406" s="324"/>
      <c r="M1406" s="324"/>
      <c r="N1406" s="324"/>
      <c r="O1406" s="324"/>
      <c r="P1406" s="324"/>
      <c r="Q1406" s="324"/>
      <c r="R1406" s="324"/>
      <c r="S1406" s="324"/>
      <c r="T1406" s="324"/>
      <c r="U1406" s="459"/>
      <c r="V1406" s="459"/>
      <c r="W1406" s="459"/>
      <c r="X1406" s="459"/>
      <c r="Y1406" s="459"/>
      <c r="Z1406" s="460"/>
    </row>
    <row r="1407" spans="2:26">
      <c r="B1407" s="324"/>
      <c r="C1407" s="461"/>
      <c r="D1407" s="324"/>
      <c r="E1407" s="324"/>
      <c r="F1407" s="324"/>
      <c r="G1407" s="324"/>
      <c r="H1407" s="324"/>
      <c r="I1407" s="462"/>
      <c r="J1407" s="324"/>
      <c r="K1407" s="324"/>
      <c r="L1407" s="324"/>
      <c r="M1407" s="324"/>
      <c r="N1407" s="324"/>
      <c r="O1407" s="324"/>
      <c r="P1407" s="324"/>
      <c r="Q1407" s="324"/>
      <c r="R1407" s="324"/>
      <c r="S1407" s="324"/>
      <c r="T1407" s="324"/>
      <c r="U1407" s="459"/>
      <c r="V1407" s="459"/>
      <c r="W1407" s="459"/>
      <c r="X1407" s="459"/>
      <c r="Y1407" s="459"/>
      <c r="Z1407" s="460"/>
    </row>
    <row r="1408" spans="2:26">
      <c r="B1408" s="324"/>
      <c r="C1408" s="461"/>
      <c r="D1408" s="324"/>
      <c r="E1408" s="324"/>
      <c r="F1408" s="324"/>
      <c r="G1408" s="324"/>
      <c r="H1408" s="324"/>
      <c r="I1408" s="462"/>
      <c r="J1408" s="324"/>
      <c r="K1408" s="324"/>
      <c r="L1408" s="324"/>
      <c r="M1408" s="324"/>
      <c r="N1408" s="324"/>
      <c r="O1408" s="324"/>
      <c r="P1408" s="324"/>
      <c r="Q1408" s="324"/>
      <c r="R1408" s="324"/>
      <c r="S1408" s="324"/>
      <c r="T1408" s="324"/>
      <c r="U1408" s="459"/>
      <c r="V1408" s="459"/>
      <c r="W1408" s="459"/>
      <c r="X1408" s="459"/>
      <c r="Y1408" s="459"/>
      <c r="Z1408" s="460"/>
    </row>
    <row r="1409" spans="2:26">
      <c r="B1409" s="324"/>
      <c r="C1409" s="461"/>
      <c r="D1409" s="324"/>
      <c r="E1409" s="324"/>
      <c r="F1409" s="324"/>
      <c r="G1409" s="324"/>
      <c r="H1409" s="324"/>
      <c r="I1409" s="462"/>
      <c r="J1409" s="324"/>
      <c r="K1409" s="324"/>
      <c r="L1409" s="324"/>
      <c r="M1409" s="324"/>
      <c r="N1409" s="324"/>
      <c r="O1409" s="324"/>
      <c r="P1409" s="324"/>
      <c r="Q1409" s="324"/>
      <c r="R1409" s="324"/>
      <c r="S1409" s="324"/>
      <c r="T1409" s="324"/>
      <c r="U1409" s="459"/>
      <c r="V1409" s="459"/>
      <c r="W1409" s="459"/>
      <c r="X1409" s="459"/>
      <c r="Y1409" s="459"/>
      <c r="Z1409" s="460"/>
    </row>
    <row r="1410" spans="2:26">
      <c r="B1410" s="324"/>
      <c r="C1410" s="461"/>
      <c r="D1410" s="324"/>
      <c r="E1410" s="324"/>
      <c r="F1410" s="324"/>
      <c r="G1410" s="324"/>
      <c r="H1410" s="324"/>
      <c r="I1410" s="462"/>
      <c r="J1410" s="324"/>
      <c r="K1410" s="324"/>
      <c r="L1410" s="324"/>
      <c r="M1410" s="324"/>
      <c r="N1410" s="324"/>
      <c r="O1410" s="324"/>
      <c r="P1410" s="324"/>
      <c r="Q1410" s="324"/>
      <c r="R1410" s="324"/>
      <c r="S1410" s="324"/>
      <c r="T1410" s="324"/>
      <c r="U1410" s="459"/>
      <c r="V1410" s="459"/>
      <c r="W1410" s="459"/>
      <c r="X1410" s="459"/>
      <c r="Y1410" s="459"/>
      <c r="Z1410" s="460"/>
    </row>
    <row r="1411" spans="2:26">
      <c r="B1411" s="324"/>
      <c r="C1411" s="461"/>
      <c r="D1411" s="324"/>
      <c r="E1411" s="324"/>
      <c r="F1411" s="324"/>
      <c r="G1411" s="324"/>
      <c r="H1411" s="324"/>
      <c r="I1411" s="462"/>
      <c r="J1411" s="324"/>
      <c r="K1411" s="324"/>
      <c r="L1411" s="324"/>
      <c r="M1411" s="324"/>
      <c r="N1411" s="324"/>
      <c r="O1411" s="324"/>
      <c r="P1411" s="324"/>
      <c r="Q1411" s="324"/>
      <c r="R1411" s="324"/>
      <c r="S1411" s="324"/>
      <c r="T1411" s="324"/>
      <c r="U1411" s="459"/>
      <c r="V1411" s="459"/>
      <c r="W1411" s="459"/>
      <c r="X1411" s="459"/>
      <c r="Y1411" s="459"/>
      <c r="Z1411" s="460"/>
    </row>
    <row r="1412" spans="2:26">
      <c r="B1412" s="324"/>
      <c r="C1412" s="461"/>
      <c r="D1412" s="324"/>
      <c r="E1412" s="324"/>
      <c r="F1412" s="324"/>
      <c r="G1412" s="324"/>
      <c r="H1412" s="324"/>
      <c r="I1412" s="462"/>
      <c r="J1412" s="324"/>
      <c r="K1412" s="324"/>
      <c r="L1412" s="324"/>
      <c r="M1412" s="324"/>
      <c r="N1412" s="324"/>
      <c r="O1412" s="324"/>
      <c r="P1412" s="324"/>
      <c r="Q1412" s="324"/>
      <c r="R1412" s="324"/>
      <c r="S1412" s="324"/>
      <c r="T1412" s="324"/>
      <c r="U1412" s="459"/>
      <c r="V1412" s="459"/>
      <c r="W1412" s="459"/>
      <c r="X1412" s="459"/>
      <c r="Y1412" s="459"/>
      <c r="Z1412" s="460"/>
    </row>
    <row r="1413" spans="2:26">
      <c r="B1413" s="324"/>
      <c r="C1413" s="461"/>
      <c r="D1413" s="324"/>
      <c r="E1413" s="324"/>
      <c r="F1413" s="324"/>
      <c r="G1413" s="324"/>
      <c r="H1413" s="324"/>
      <c r="I1413" s="462"/>
      <c r="J1413" s="324"/>
      <c r="K1413" s="324"/>
      <c r="L1413" s="324"/>
      <c r="M1413" s="324"/>
      <c r="N1413" s="324"/>
      <c r="O1413" s="324"/>
      <c r="P1413" s="324"/>
      <c r="Q1413" s="324"/>
      <c r="R1413" s="324"/>
      <c r="S1413" s="324"/>
      <c r="T1413" s="324"/>
      <c r="U1413" s="459"/>
      <c r="V1413" s="459"/>
      <c r="W1413" s="459"/>
      <c r="X1413" s="459"/>
      <c r="Y1413" s="459"/>
      <c r="Z1413" s="460"/>
    </row>
    <row r="1414" spans="2:26">
      <c r="B1414" s="324"/>
      <c r="C1414" s="461"/>
      <c r="D1414" s="324"/>
      <c r="E1414" s="324"/>
      <c r="F1414" s="324"/>
      <c r="G1414" s="324"/>
      <c r="H1414" s="324"/>
      <c r="I1414" s="462"/>
      <c r="J1414" s="324"/>
      <c r="K1414" s="324"/>
      <c r="L1414" s="324"/>
      <c r="M1414" s="324"/>
      <c r="N1414" s="324"/>
      <c r="O1414" s="324"/>
      <c r="P1414" s="324"/>
      <c r="Q1414" s="324"/>
      <c r="R1414" s="324"/>
      <c r="S1414" s="324"/>
      <c r="T1414" s="324"/>
      <c r="U1414" s="459"/>
      <c r="V1414" s="459"/>
      <c r="W1414" s="459"/>
      <c r="X1414" s="459"/>
      <c r="Y1414" s="459"/>
      <c r="Z1414" s="460"/>
    </row>
    <row r="1415" spans="2:26">
      <c r="B1415" s="324"/>
      <c r="C1415" s="461"/>
      <c r="D1415" s="324"/>
      <c r="E1415" s="324"/>
      <c r="F1415" s="324"/>
      <c r="G1415" s="324"/>
      <c r="H1415" s="324"/>
      <c r="I1415" s="462"/>
      <c r="J1415" s="324"/>
      <c r="K1415" s="324"/>
      <c r="L1415" s="324"/>
      <c r="M1415" s="324"/>
      <c r="N1415" s="324"/>
      <c r="O1415" s="324"/>
      <c r="P1415" s="324"/>
      <c r="Q1415" s="324"/>
      <c r="R1415" s="324"/>
      <c r="S1415" s="324"/>
      <c r="T1415" s="324"/>
      <c r="U1415" s="459"/>
      <c r="V1415" s="459"/>
      <c r="W1415" s="459"/>
      <c r="X1415" s="459"/>
      <c r="Y1415" s="459"/>
      <c r="Z1415" s="460"/>
    </row>
    <row r="1416" spans="2:26">
      <c r="B1416" s="324"/>
      <c r="C1416" s="461"/>
      <c r="D1416" s="324"/>
      <c r="E1416" s="324"/>
      <c r="F1416" s="324"/>
      <c r="G1416" s="324"/>
      <c r="H1416" s="324"/>
      <c r="I1416" s="462"/>
      <c r="J1416" s="324"/>
      <c r="K1416" s="324"/>
      <c r="L1416" s="324"/>
      <c r="M1416" s="324"/>
      <c r="N1416" s="324"/>
      <c r="O1416" s="324"/>
      <c r="P1416" s="324"/>
      <c r="Q1416" s="324"/>
      <c r="R1416" s="324"/>
      <c r="S1416" s="324"/>
      <c r="T1416" s="324"/>
      <c r="U1416" s="459"/>
      <c r="V1416" s="459"/>
      <c r="W1416" s="459"/>
      <c r="X1416" s="459"/>
      <c r="Y1416" s="459"/>
      <c r="Z1416" s="460"/>
    </row>
    <row r="1417" spans="2:26">
      <c r="B1417" s="324"/>
      <c r="C1417" s="461"/>
      <c r="D1417" s="324"/>
      <c r="E1417" s="324"/>
      <c r="F1417" s="324"/>
      <c r="G1417" s="324"/>
      <c r="H1417" s="324"/>
      <c r="I1417" s="462"/>
      <c r="J1417" s="324"/>
      <c r="K1417" s="324"/>
      <c r="L1417" s="324"/>
      <c r="M1417" s="324"/>
      <c r="N1417" s="324"/>
      <c r="O1417" s="324"/>
      <c r="P1417" s="324"/>
      <c r="Q1417" s="324"/>
      <c r="R1417" s="324"/>
      <c r="S1417" s="324"/>
      <c r="T1417" s="324"/>
      <c r="U1417" s="459"/>
      <c r="V1417" s="459"/>
      <c r="W1417" s="459"/>
      <c r="X1417" s="459"/>
      <c r="Y1417" s="459"/>
      <c r="Z1417" s="460"/>
    </row>
    <row r="1418" spans="2:26">
      <c r="B1418" s="324"/>
      <c r="C1418" s="461"/>
      <c r="D1418" s="324"/>
      <c r="E1418" s="324"/>
      <c r="F1418" s="324"/>
      <c r="G1418" s="324"/>
      <c r="H1418" s="324"/>
      <c r="I1418" s="462"/>
      <c r="J1418" s="324"/>
      <c r="K1418" s="324"/>
      <c r="L1418" s="324"/>
      <c r="M1418" s="324"/>
      <c r="N1418" s="324"/>
      <c r="O1418" s="324"/>
      <c r="P1418" s="324"/>
      <c r="Q1418" s="324"/>
      <c r="R1418" s="324"/>
      <c r="S1418" s="324"/>
      <c r="T1418" s="324"/>
      <c r="U1418" s="459"/>
      <c r="V1418" s="459"/>
      <c r="W1418" s="459"/>
      <c r="X1418" s="459"/>
      <c r="Y1418" s="459"/>
      <c r="Z1418" s="460"/>
    </row>
    <row r="1419" spans="2:26">
      <c r="B1419" s="324"/>
      <c r="C1419" s="461"/>
      <c r="D1419" s="324"/>
      <c r="E1419" s="324"/>
      <c r="F1419" s="324"/>
      <c r="G1419" s="324"/>
      <c r="H1419" s="324"/>
      <c r="I1419" s="462"/>
      <c r="J1419" s="324"/>
      <c r="K1419" s="324"/>
      <c r="L1419" s="324"/>
      <c r="M1419" s="324"/>
      <c r="N1419" s="324"/>
      <c r="O1419" s="324"/>
      <c r="P1419" s="324"/>
      <c r="Q1419" s="324"/>
      <c r="R1419" s="324"/>
      <c r="S1419" s="324"/>
      <c r="T1419" s="324"/>
      <c r="U1419" s="459"/>
      <c r="V1419" s="459"/>
      <c r="W1419" s="459"/>
      <c r="X1419" s="459"/>
      <c r="Y1419" s="459"/>
      <c r="Z1419" s="460"/>
    </row>
    <row r="1420" spans="2:26">
      <c r="B1420" s="324"/>
      <c r="C1420" s="461"/>
      <c r="D1420" s="324"/>
      <c r="E1420" s="324"/>
      <c r="F1420" s="324"/>
      <c r="G1420" s="324"/>
      <c r="H1420" s="324"/>
      <c r="I1420" s="462"/>
      <c r="J1420" s="324"/>
      <c r="K1420" s="324"/>
      <c r="L1420" s="324"/>
      <c r="M1420" s="324"/>
      <c r="N1420" s="324"/>
      <c r="O1420" s="324"/>
      <c r="P1420" s="324"/>
      <c r="Q1420" s="324"/>
      <c r="R1420" s="324"/>
      <c r="S1420" s="324"/>
      <c r="T1420" s="324"/>
      <c r="U1420" s="459"/>
      <c r="V1420" s="459"/>
      <c r="W1420" s="459"/>
      <c r="X1420" s="459"/>
      <c r="Y1420" s="459"/>
      <c r="Z1420" s="460"/>
    </row>
    <row r="1421" spans="2:26">
      <c r="B1421" s="324"/>
      <c r="C1421" s="461"/>
      <c r="D1421" s="324"/>
      <c r="E1421" s="324"/>
      <c r="F1421" s="324"/>
      <c r="G1421" s="324"/>
      <c r="H1421" s="324"/>
      <c r="I1421" s="462"/>
      <c r="J1421" s="324"/>
      <c r="K1421" s="324"/>
      <c r="L1421" s="324"/>
      <c r="M1421" s="324"/>
      <c r="N1421" s="324"/>
      <c r="O1421" s="324"/>
      <c r="P1421" s="324"/>
      <c r="Q1421" s="324"/>
      <c r="R1421" s="324"/>
      <c r="S1421" s="324"/>
      <c r="T1421" s="324"/>
      <c r="U1421" s="459"/>
      <c r="V1421" s="459"/>
      <c r="W1421" s="459"/>
      <c r="X1421" s="459"/>
      <c r="Y1421" s="459"/>
      <c r="Z1421" s="460"/>
    </row>
    <row r="1422" spans="2:26">
      <c r="B1422" s="324"/>
      <c r="C1422" s="461"/>
      <c r="D1422" s="324"/>
      <c r="E1422" s="324"/>
      <c r="F1422" s="324"/>
      <c r="G1422" s="324"/>
      <c r="H1422" s="324"/>
      <c r="I1422" s="462"/>
      <c r="J1422" s="324"/>
      <c r="K1422" s="324"/>
      <c r="L1422" s="324"/>
      <c r="M1422" s="324"/>
      <c r="N1422" s="324"/>
      <c r="O1422" s="324"/>
      <c r="P1422" s="324"/>
      <c r="Q1422" s="324"/>
      <c r="R1422" s="324"/>
      <c r="S1422" s="324"/>
      <c r="T1422" s="324"/>
      <c r="U1422" s="459"/>
      <c r="V1422" s="459"/>
      <c r="W1422" s="459"/>
      <c r="X1422" s="459"/>
      <c r="Y1422" s="459"/>
      <c r="Z1422" s="460"/>
    </row>
    <row r="1423" spans="2:26">
      <c r="B1423" s="324"/>
      <c r="C1423" s="461"/>
      <c r="D1423" s="324"/>
      <c r="E1423" s="324"/>
      <c r="F1423" s="324"/>
      <c r="G1423" s="324"/>
      <c r="H1423" s="324"/>
      <c r="I1423" s="462"/>
      <c r="J1423" s="324"/>
      <c r="K1423" s="324"/>
      <c r="L1423" s="324"/>
      <c r="M1423" s="324"/>
      <c r="N1423" s="324"/>
      <c r="O1423" s="324"/>
      <c r="P1423" s="324"/>
      <c r="Q1423" s="324"/>
      <c r="R1423" s="324"/>
      <c r="S1423" s="324"/>
      <c r="T1423" s="324"/>
      <c r="U1423" s="459"/>
      <c r="V1423" s="459"/>
      <c r="W1423" s="459"/>
      <c r="X1423" s="459"/>
      <c r="Y1423" s="459"/>
      <c r="Z1423" s="460"/>
    </row>
    <row r="1424" spans="2:26">
      <c r="B1424" s="324"/>
      <c r="C1424" s="461"/>
      <c r="D1424" s="324"/>
      <c r="E1424" s="324"/>
      <c r="F1424" s="324"/>
      <c r="G1424" s="324"/>
      <c r="H1424" s="324"/>
      <c r="I1424" s="462"/>
      <c r="J1424" s="324"/>
      <c r="K1424" s="324"/>
      <c r="L1424" s="324"/>
      <c r="M1424" s="324"/>
      <c r="N1424" s="324"/>
      <c r="O1424" s="324"/>
      <c r="P1424" s="324"/>
      <c r="Q1424" s="324"/>
      <c r="R1424" s="324"/>
      <c r="S1424" s="324"/>
      <c r="T1424" s="324"/>
      <c r="U1424" s="459"/>
      <c r="V1424" s="459"/>
      <c r="W1424" s="459"/>
      <c r="X1424" s="459"/>
      <c r="Y1424" s="459"/>
      <c r="Z1424" s="460"/>
    </row>
    <row r="1425" spans="2:26">
      <c r="B1425" s="324"/>
      <c r="C1425" s="461"/>
      <c r="D1425" s="324"/>
      <c r="E1425" s="324"/>
      <c r="F1425" s="324"/>
      <c r="G1425" s="324"/>
      <c r="H1425" s="324"/>
      <c r="I1425" s="462"/>
      <c r="J1425" s="324"/>
      <c r="K1425" s="324"/>
      <c r="L1425" s="324"/>
      <c r="M1425" s="324"/>
      <c r="N1425" s="324"/>
      <c r="O1425" s="324"/>
      <c r="P1425" s="324"/>
      <c r="Q1425" s="324"/>
      <c r="R1425" s="324"/>
      <c r="S1425" s="324"/>
      <c r="T1425" s="324"/>
      <c r="U1425" s="459"/>
      <c r="V1425" s="459"/>
      <c r="W1425" s="459"/>
      <c r="X1425" s="459"/>
      <c r="Y1425" s="459"/>
      <c r="Z1425" s="460"/>
    </row>
    <row r="1426" spans="2:26">
      <c r="B1426" s="324"/>
      <c r="C1426" s="461"/>
      <c r="D1426" s="324"/>
      <c r="E1426" s="324"/>
      <c r="F1426" s="324"/>
      <c r="G1426" s="324"/>
      <c r="H1426" s="324"/>
      <c r="I1426" s="462"/>
      <c r="J1426" s="324"/>
      <c r="K1426" s="324"/>
      <c r="L1426" s="324"/>
      <c r="M1426" s="324"/>
      <c r="N1426" s="324"/>
      <c r="O1426" s="324"/>
      <c r="P1426" s="324"/>
      <c r="Q1426" s="324"/>
      <c r="R1426" s="324"/>
      <c r="S1426" s="324"/>
      <c r="T1426" s="324"/>
      <c r="U1426" s="459"/>
      <c r="V1426" s="459"/>
      <c r="W1426" s="459"/>
      <c r="X1426" s="459"/>
      <c r="Y1426" s="459"/>
      <c r="Z1426" s="460"/>
    </row>
    <row r="1427" spans="2:26">
      <c r="B1427" s="324"/>
      <c r="C1427" s="461"/>
      <c r="D1427" s="324"/>
      <c r="E1427" s="324"/>
      <c r="F1427" s="324"/>
      <c r="G1427" s="324"/>
      <c r="H1427" s="324"/>
      <c r="I1427" s="462"/>
      <c r="J1427" s="324"/>
      <c r="K1427" s="324"/>
      <c r="L1427" s="324"/>
      <c r="M1427" s="324"/>
      <c r="N1427" s="324"/>
      <c r="O1427" s="324"/>
      <c r="P1427" s="324"/>
      <c r="Q1427" s="324"/>
      <c r="R1427" s="324"/>
      <c r="S1427" s="324"/>
      <c r="T1427" s="324"/>
      <c r="U1427" s="459"/>
      <c r="V1427" s="459"/>
      <c r="W1427" s="459"/>
      <c r="X1427" s="459"/>
      <c r="Y1427" s="459"/>
      <c r="Z1427" s="460"/>
    </row>
    <row r="1428" spans="2:26">
      <c r="B1428" s="324"/>
      <c r="C1428" s="461"/>
      <c r="D1428" s="324"/>
      <c r="E1428" s="324"/>
      <c r="F1428" s="324"/>
      <c r="G1428" s="324"/>
      <c r="H1428" s="324"/>
      <c r="I1428" s="462"/>
      <c r="J1428" s="324"/>
      <c r="K1428" s="324"/>
      <c r="L1428" s="324"/>
      <c r="M1428" s="324"/>
      <c r="N1428" s="324"/>
      <c r="O1428" s="324"/>
      <c r="P1428" s="324"/>
      <c r="Q1428" s="324"/>
      <c r="R1428" s="324"/>
      <c r="S1428" s="324"/>
      <c r="T1428" s="324"/>
      <c r="U1428" s="459"/>
      <c r="V1428" s="459"/>
      <c r="W1428" s="459"/>
      <c r="X1428" s="459"/>
      <c r="Y1428" s="459"/>
      <c r="Z1428" s="460"/>
    </row>
    <row r="1429" spans="2:26">
      <c r="B1429" s="324"/>
      <c r="C1429" s="461"/>
      <c r="D1429" s="324"/>
      <c r="E1429" s="324"/>
      <c r="F1429" s="324"/>
      <c r="G1429" s="324"/>
      <c r="H1429" s="324"/>
      <c r="I1429" s="462"/>
      <c r="J1429" s="324"/>
      <c r="K1429" s="324"/>
      <c r="L1429" s="324"/>
      <c r="M1429" s="324"/>
      <c r="N1429" s="324"/>
      <c r="O1429" s="324"/>
      <c r="P1429" s="324"/>
      <c r="Q1429" s="324"/>
      <c r="R1429" s="324"/>
      <c r="S1429" s="324"/>
      <c r="T1429" s="324"/>
      <c r="U1429" s="459"/>
      <c r="V1429" s="459"/>
      <c r="W1429" s="459"/>
      <c r="X1429" s="459"/>
      <c r="Y1429" s="459"/>
      <c r="Z1429" s="460"/>
    </row>
    <row r="1430" spans="2:26">
      <c r="B1430" s="324"/>
      <c r="C1430" s="461"/>
      <c r="D1430" s="324"/>
      <c r="E1430" s="324"/>
      <c r="F1430" s="324"/>
      <c r="G1430" s="324"/>
      <c r="H1430" s="324"/>
      <c r="I1430" s="462"/>
      <c r="J1430" s="324"/>
      <c r="K1430" s="324"/>
      <c r="L1430" s="324"/>
      <c r="M1430" s="324"/>
      <c r="N1430" s="324"/>
      <c r="O1430" s="324"/>
      <c r="P1430" s="324"/>
      <c r="Q1430" s="324"/>
      <c r="R1430" s="324"/>
      <c r="S1430" s="324"/>
      <c r="T1430" s="324"/>
      <c r="U1430" s="459"/>
      <c r="V1430" s="459"/>
      <c r="W1430" s="459"/>
      <c r="X1430" s="459"/>
      <c r="Y1430" s="459"/>
      <c r="Z1430" s="460"/>
    </row>
    <row r="1431" spans="2:26">
      <c r="B1431" s="324"/>
      <c r="C1431" s="461"/>
      <c r="D1431" s="324"/>
      <c r="E1431" s="324"/>
      <c r="F1431" s="324"/>
      <c r="G1431" s="324"/>
      <c r="H1431" s="324"/>
      <c r="I1431" s="462"/>
      <c r="J1431" s="324"/>
      <c r="K1431" s="324"/>
      <c r="L1431" s="324"/>
      <c r="M1431" s="324"/>
      <c r="N1431" s="324"/>
      <c r="O1431" s="324"/>
      <c r="P1431" s="324"/>
      <c r="Q1431" s="324"/>
      <c r="R1431" s="324"/>
      <c r="S1431" s="324"/>
      <c r="T1431" s="324"/>
      <c r="U1431" s="459"/>
      <c r="V1431" s="459"/>
      <c r="W1431" s="459"/>
      <c r="X1431" s="459"/>
      <c r="Y1431" s="459"/>
      <c r="Z1431" s="460"/>
    </row>
    <row r="1432" spans="2:26">
      <c r="B1432" s="324"/>
      <c r="C1432" s="461"/>
      <c r="D1432" s="324"/>
      <c r="E1432" s="324"/>
      <c r="F1432" s="324"/>
      <c r="G1432" s="324"/>
      <c r="H1432" s="324"/>
      <c r="I1432" s="462"/>
      <c r="J1432" s="324"/>
      <c r="K1432" s="324"/>
      <c r="L1432" s="324"/>
      <c r="M1432" s="324"/>
      <c r="N1432" s="324"/>
      <c r="O1432" s="324"/>
      <c r="P1432" s="324"/>
      <c r="Q1432" s="324"/>
      <c r="R1432" s="324"/>
      <c r="S1432" s="324"/>
      <c r="T1432" s="324"/>
      <c r="U1432" s="459"/>
      <c r="V1432" s="459"/>
      <c r="W1432" s="459"/>
      <c r="X1432" s="459"/>
      <c r="Y1432" s="459"/>
      <c r="Z1432" s="460"/>
    </row>
    <row r="1433" spans="2:26">
      <c r="B1433" s="324"/>
      <c r="C1433" s="461"/>
      <c r="D1433" s="324"/>
      <c r="E1433" s="324"/>
      <c r="F1433" s="324"/>
      <c r="G1433" s="324"/>
      <c r="H1433" s="324"/>
      <c r="I1433" s="462"/>
      <c r="J1433" s="324"/>
      <c r="K1433" s="324"/>
      <c r="L1433" s="324"/>
      <c r="M1433" s="324"/>
      <c r="N1433" s="324"/>
      <c r="O1433" s="324"/>
      <c r="P1433" s="324"/>
      <c r="Q1433" s="324"/>
      <c r="R1433" s="324"/>
      <c r="S1433" s="324"/>
      <c r="T1433" s="324"/>
      <c r="U1433" s="459"/>
      <c r="V1433" s="459"/>
      <c r="W1433" s="459"/>
      <c r="X1433" s="459"/>
      <c r="Y1433" s="459"/>
      <c r="Z1433" s="460"/>
    </row>
    <row r="1434" spans="2:26">
      <c r="B1434" s="324"/>
      <c r="C1434" s="461"/>
      <c r="D1434" s="324"/>
      <c r="E1434" s="324"/>
      <c r="F1434" s="324"/>
      <c r="G1434" s="324"/>
      <c r="H1434" s="324"/>
      <c r="I1434" s="462"/>
      <c r="J1434" s="324"/>
      <c r="K1434" s="324"/>
      <c r="L1434" s="324"/>
      <c r="M1434" s="324"/>
      <c r="N1434" s="324"/>
      <c r="O1434" s="324"/>
      <c r="P1434" s="324"/>
      <c r="Q1434" s="324"/>
      <c r="R1434" s="324"/>
      <c r="S1434" s="324"/>
      <c r="T1434" s="324"/>
      <c r="U1434" s="459"/>
      <c r="V1434" s="459"/>
      <c r="W1434" s="459"/>
      <c r="X1434" s="459"/>
      <c r="Y1434" s="459"/>
      <c r="Z1434" s="460"/>
    </row>
    <row r="1435" spans="2:26">
      <c r="B1435" s="324"/>
      <c r="C1435" s="461"/>
      <c r="D1435" s="324"/>
      <c r="E1435" s="324"/>
      <c r="F1435" s="324"/>
      <c r="G1435" s="324"/>
      <c r="H1435" s="324"/>
      <c r="I1435" s="462"/>
      <c r="J1435" s="324"/>
      <c r="K1435" s="324"/>
      <c r="L1435" s="324"/>
      <c r="M1435" s="324"/>
      <c r="N1435" s="324"/>
      <c r="O1435" s="324"/>
      <c r="P1435" s="324"/>
      <c r="Q1435" s="324"/>
      <c r="R1435" s="324"/>
      <c r="S1435" s="324"/>
      <c r="T1435" s="324"/>
      <c r="U1435" s="459"/>
      <c r="V1435" s="459"/>
      <c r="W1435" s="459"/>
      <c r="X1435" s="459"/>
      <c r="Y1435" s="459"/>
      <c r="Z1435" s="460"/>
    </row>
    <row r="1436" spans="2:26">
      <c r="B1436" s="324"/>
      <c r="C1436" s="461"/>
      <c r="D1436" s="324"/>
      <c r="E1436" s="324"/>
      <c r="F1436" s="324"/>
      <c r="G1436" s="324"/>
      <c r="H1436" s="324"/>
      <c r="I1436" s="462"/>
      <c r="J1436" s="324"/>
      <c r="K1436" s="324"/>
      <c r="L1436" s="324"/>
      <c r="M1436" s="324"/>
      <c r="N1436" s="324"/>
      <c r="O1436" s="324"/>
      <c r="P1436" s="324"/>
      <c r="Q1436" s="324"/>
      <c r="R1436" s="324"/>
      <c r="S1436" s="324"/>
      <c r="T1436" s="324"/>
      <c r="U1436" s="459"/>
      <c r="V1436" s="459"/>
      <c r="W1436" s="459"/>
      <c r="X1436" s="459"/>
      <c r="Y1436" s="459"/>
      <c r="Z1436" s="460"/>
    </row>
    <row r="1437" spans="2:26">
      <c r="B1437" s="324"/>
      <c r="C1437" s="461"/>
      <c r="D1437" s="324"/>
      <c r="E1437" s="324"/>
      <c r="F1437" s="324"/>
      <c r="G1437" s="324"/>
      <c r="H1437" s="324"/>
      <c r="I1437" s="462"/>
      <c r="J1437" s="324"/>
      <c r="K1437" s="324"/>
      <c r="L1437" s="324"/>
      <c r="M1437" s="324"/>
      <c r="N1437" s="324"/>
      <c r="O1437" s="324"/>
      <c r="P1437" s="324"/>
      <c r="Q1437" s="324"/>
      <c r="R1437" s="324"/>
      <c r="S1437" s="324"/>
      <c r="T1437" s="324"/>
      <c r="U1437" s="459"/>
      <c r="V1437" s="459"/>
      <c r="W1437" s="459"/>
      <c r="X1437" s="459"/>
      <c r="Y1437" s="459"/>
      <c r="Z1437" s="460"/>
    </row>
    <row r="1438" spans="2:26">
      <c r="B1438" s="324"/>
      <c r="C1438" s="461"/>
      <c r="D1438" s="324"/>
      <c r="E1438" s="324"/>
      <c r="F1438" s="324"/>
      <c r="G1438" s="324"/>
      <c r="H1438" s="324"/>
      <c r="I1438" s="462"/>
      <c r="J1438" s="324"/>
      <c r="K1438" s="324"/>
      <c r="L1438" s="324"/>
      <c r="M1438" s="324"/>
      <c r="N1438" s="324"/>
      <c r="O1438" s="324"/>
      <c r="P1438" s="324"/>
      <c r="Q1438" s="324"/>
      <c r="R1438" s="324"/>
      <c r="S1438" s="324"/>
      <c r="T1438" s="324"/>
      <c r="U1438" s="459"/>
      <c r="V1438" s="459"/>
      <c r="W1438" s="459"/>
      <c r="X1438" s="459"/>
      <c r="Y1438" s="459"/>
      <c r="Z1438" s="460"/>
    </row>
    <row r="1439" spans="2:26">
      <c r="B1439" s="324"/>
      <c r="C1439" s="461"/>
      <c r="D1439" s="324"/>
      <c r="E1439" s="324"/>
      <c r="F1439" s="324"/>
      <c r="G1439" s="324"/>
      <c r="H1439" s="324"/>
      <c r="I1439" s="462"/>
      <c r="J1439" s="324"/>
      <c r="K1439" s="324"/>
      <c r="L1439" s="324"/>
      <c r="M1439" s="324"/>
      <c r="N1439" s="324"/>
      <c r="O1439" s="324"/>
      <c r="P1439" s="324"/>
      <c r="Q1439" s="324"/>
      <c r="R1439" s="324"/>
      <c r="S1439" s="324"/>
      <c r="T1439" s="324"/>
      <c r="U1439" s="459"/>
      <c r="V1439" s="459"/>
      <c r="W1439" s="459"/>
      <c r="X1439" s="459"/>
      <c r="Y1439" s="459"/>
      <c r="Z1439" s="460"/>
    </row>
    <row r="1440" spans="2:26">
      <c r="B1440" s="324"/>
      <c r="C1440" s="461"/>
      <c r="D1440" s="324"/>
      <c r="E1440" s="324"/>
      <c r="F1440" s="324"/>
      <c r="G1440" s="324"/>
      <c r="H1440" s="324"/>
      <c r="I1440" s="462"/>
      <c r="J1440" s="324"/>
      <c r="K1440" s="324"/>
      <c r="L1440" s="324"/>
      <c r="M1440" s="324"/>
      <c r="N1440" s="324"/>
      <c r="O1440" s="324"/>
      <c r="P1440" s="324"/>
      <c r="Q1440" s="324"/>
      <c r="R1440" s="324"/>
      <c r="S1440" s="324"/>
      <c r="T1440" s="324"/>
      <c r="U1440" s="459"/>
      <c r="V1440" s="459"/>
      <c r="W1440" s="459"/>
      <c r="X1440" s="459"/>
      <c r="Y1440" s="459"/>
      <c r="Z1440" s="460"/>
    </row>
    <row r="1441" spans="2:26">
      <c r="B1441" s="324"/>
      <c r="C1441" s="461"/>
      <c r="D1441" s="324"/>
      <c r="E1441" s="324"/>
      <c r="F1441" s="324"/>
      <c r="G1441" s="324"/>
      <c r="H1441" s="324"/>
      <c r="I1441" s="462"/>
      <c r="J1441" s="324"/>
      <c r="K1441" s="324"/>
      <c r="L1441" s="324"/>
      <c r="M1441" s="324"/>
      <c r="N1441" s="324"/>
      <c r="O1441" s="324"/>
      <c r="P1441" s="324"/>
      <c r="Q1441" s="324"/>
      <c r="R1441" s="324"/>
      <c r="S1441" s="324"/>
      <c r="T1441" s="324"/>
      <c r="U1441" s="459"/>
      <c r="V1441" s="459"/>
      <c r="W1441" s="459"/>
      <c r="X1441" s="459"/>
      <c r="Y1441" s="459"/>
      <c r="Z1441" s="460"/>
    </row>
    <row r="1442" spans="2:26">
      <c r="B1442" s="324"/>
      <c r="C1442" s="461"/>
      <c r="D1442" s="324"/>
      <c r="E1442" s="324"/>
      <c r="F1442" s="324"/>
      <c r="G1442" s="324"/>
      <c r="H1442" s="324"/>
      <c r="I1442" s="462"/>
      <c r="J1442" s="324"/>
      <c r="K1442" s="324"/>
      <c r="L1442" s="324"/>
      <c r="M1442" s="324"/>
      <c r="N1442" s="324"/>
      <c r="O1442" s="324"/>
      <c r="P1442" s="324"/>
      <c r="Q1442" s="324"/>
      <c r="R1442" s="324"/>
      <c r="S1442" s="324"/>
      <c r="T1442" s="324"/>
      <c r="U1442" s="459"/>
      <c r="V1442" s="459"/>
      <c r="W1442" s="459"/>
      <c r="X1442" s="459"/>
      <c r="Y1442" s="459"/>
      <c r="Z1442" s="460"/>
    </row>
    <row r="1443" spans="2:26">
      <c r="B1443" s="324"/>
      <c r="C1443" s="461"/>
      <c r="D1443" s="324"/>
      <c r="E1443" s="324"/>
      <c r="F1443" s="324"/>
      <c r="G1443" s="324"/>
      <c r="H1443" s="324"/>
      <c r="I1443" s="462"/>
      <c r="J1443" s="324"/>
      <c r="K1443" s="324"/>
      <c r="L1443" s="324"/>
      <c r="M1443" s="324"/>
      <c r="N1443" s="324"/>
      <c r="O1443" s="324"/>
      <c r="P1443" s="324"/>
      <c r="Q1443" s="324"/>
      <c r="R1443" s="324"/>
      <c r="S1443" s="324"/>
      <c r="T1443" s="324"/>
      <c r="U1443" s="459"/>
      <c r="V1443" s="459"/>
      <c r="W1443" s="459"/>
      <c r="X1443" s="459"/>
      <c r="Y1443" s="459"/>
      <c r="Z1443" s="460"/>
    </row>
    <row r="1444" spans="2:26">
      <c r="B1444" s="324"/>
      <c r="C1444" s="461"/>
      <c r="D1444" s="324"/>
      <c r="E1444" s="324"/>
      <c r="F1444" s="324"/>
      <c r="G1444" s="324"/>
      <c r="H1444" s="324"/>
      <c r="I1444" s="462"/>
      <c r="J1444" s="324"/>
      <c r="K1444" s="324"/>
      <c r="L1444" s="324"/>
      <c r="M1444" s="324"/>
      <c r="N1444" s="324"/>
      <c r="O1444" s="324"/>
      <c r="P1444" s="324"/>
      <c r="Q1444" s="324"/>
      <c r="R1444" s="324"/>
      <c r="S1444" s="324"/>
      <c r="T1444" s="324"/>
      <c r="U1444" s="459"/>
      <c r="V1444" s="459"/>
      <c r="W1444" s="459"/>
      <c r="X1444" s="459"/>
      <c r="Y1444" s="459"/>
      <c r="Z1444" s="460"/>
    </row>
    <row r="1445" spans="2:26">
      <c r="B1445" s="324"/>
      <c r="C1445" s="461"/>
      <c r="D1445" s="324"/>
      <c r="E1445" s="324"/>
      <c r="F1445" s="324"/>
      <c r="G1445" s="324"/>
      <c r="H1445" s="324"/>
      <c r="I1445" s="462"/>
      <c r="J1445" s="324"/>
      <c r="K1445" s="324"/>
      <c r="L1445" s="324"/>
      <c r="M1445" s="324"/>
      <c r="N1445" s="324"/>
      <c r="O1445" s="324"/>
      <c r="P1445" s="324"/>
      <c r="Q1445" s="324"/>
      <c r="R1445" s="324"/>
      <c r="S1445" s="324"/>
      <c r="T1445" s="324"/>
      <c r="U1445" s="459"/>
      <c r="V1445" s="459"/>
      <c r="W1445" s="459"/>
      <c r="X1445" s="459"/>
      <c r="Y1445" s="459"/>
      <c r="Z1445" s="460"/>
    </row>
    <row r="1446" spans="2:26">
      <c r="B1446" s="324"/>
      <c r="C1446" s="461"/>
      <c r="D1446" s="324"/>
      <c r="E1446" s="324"/>
      <c r="F1446" s="324"/>
      <c r="G1446" s="324"/>
      <c r="H1446" s="324"/>
      <c r="I1446" s="462"/>
      <c r="J1446" s="324"/>
      <c r="K1446" s="324"/>
      <c r="L1446" s="324"/>
      <c r="M1446" s="324"/>
      <c r="N1446" s="324"/>
      <c r="O1446" s="324"/>
      <c r="P1446" s="324"/>
      <c r="Q1446" s="324"/>
      <c r="R1446" s="324"/>
      <c r="S1446" s="324"/>
      <c r="T1446" s="324"/>
      <c r="U1446" s="459"/>
      <c r="V1446" s="459"/>
      <c r="W1446" s="459"/>
      <c r="X1446" s="459"/>
      <c r="Y1446" s="459"/>
      <c r="Z1446" s="460"/>
    </row>
    <row r="1447" spans="2:26">
      <c r="B1447" s="324"/>
      <c r="C1447" s="461"/>
      <c r="D1447" s="324"/>
      <c r="E1447" s="324"/>
      <c r="F1447" s="324"/>
      <c r="G1447" s="324"/>
      <c r="H1447" s="324"/>
      <c r="I1447" s="462"/>
      <c r="J1447" s="324"/>
      <c r="K1447" s="324"/>
      <c r="L1447" s="324"/>
      <c r="M1447" s="324"/>
      <c r="N1447" s="324"/>
      <c r="O1447" s="324"/>
      <c r="P1447" s="324"/>
      <c r="Q1447" s="324"/>
      <c r="R1447" s="324"/>
      <c r="S1447" s="324"/>
      <c r="T1447" s="324"/>
      <c r="U1447" s="459"/>
      <c r="V1447" s="459"/>
      <c r="W1447" s="459"/>
      <c r="X1447" s="459"/>
      <c r="Y1447" s="459"/>
      <c r="Z1447" s="460"/>
    </row>
    <row r="1448" spans="2:26">
      <c r="B1448" s="324"/>
      <c r="C1448" s="461"/>
      <c r="D1448" s="324"/>
      <c r="E1448" s="324"/>
      <c r="F1448" s="324"/>
      <c r="G1448" s="324"/>
      <c r="H1448" s="324"/>
      <c r="I1448" s="462"/>
      <c r="J1448" s="324"/>
      <c r="K1448" s="324"/>
      <c r="L1448" s="324"/>
      <c r="M1448" s="324"/>
      <c r="N1448" s="324"/>
      <c r="O1448" s="324"/>
      <c r="P1448" s="324"/>
      <c r="Q1448" s="324"/>
      <c r="R1448" s="324"/>
      <c r="S1448" s="324"/>
      <c r="T1448" s="324"/>
      <c r="U1448" s="459"/>
      <c r="V1448" s="459"/>
      <c r="W1448" s="459"/>
      <c r="X1448" s="459"/>
      <c r="Y1448" s="459"/>
      <c r="Z1448" s="460"/>
    </row>
    <row r="1449" spans="2:26">
      <c r="B1449" s="324"/>
      <c r="C1449" s="461"/>
      <c r="D1449" s="324"/>
      <c r="E1449" s="324"/>
      <c r="F1449" s="324"/>
      <c r="G1449" s="324"/>
      <c r="H1449" s="324"/>
      <c r="I1449" s="462"/>
      <c r="J1449" s="324"/>
      <c r="K1449" s="324"/>
      <c r="L1449" s="324"/>
      <c r="M1449" s="324"/>
      <c r="N1449" s="324"/>
      <c r="O1449" s="324"/>
      <c r="P1449" s="324"/>
      <c r="Q1449" s="324"/>
      <c r="R1449" s="324"/>
      <c r="S1449" s="324"/>
      <c r="T1449" s="324"/>
      <c r="U1449" s="459"/>
      <c r="V1449" s="459"/>
      <c r="W1449" s="459"/>
      <c r="X1449" s="459"/>
      <c r="Y1449" s="459"/>
      <c r="Z1449" s="460"/>
    </row>
    <row r="1450" spans="2:26">
      <c r="B1450" s="324"/>
      <c r="C1450" s="461"/>
      <c r="D1450" s="324"/>
      <c r="E1450" s="324"/>
      <c r="F1450" s="324"/>
      <c r="G1450" s="324"/>
      <c r="H1450" s="324"/>
      <c r="I1450" s="462"/>
      <c r="J1450" s="324"/>
      <c r="K1450" s="324"/>
      <c r="L1450" s="324"/>
      <c r="M1450" s="324"/>
      <c r="N1450" s="324"/>
      <c r="O1450" s="324"/>
      <c r="P1450" s="324"/>
      <c r="Q1450" s="324"/>
      <c r="R1450" s="324"/>
      <c r="S1450" s="324"/>
      <c r="T1450" s="324"/>
      <c r="U1450" s="459"/>
      <c r="V1450" s="459"/>
      <c r="W1450" s="459"/>
      <c r="X1450" s="459"/>
      <c r="Y1450" s="459"/>
      <c r="Z1450" s="460"/>
    </row>
    <row r="1451" spans="2:26">
      <c r="B1451" s="324"/>
      <c r="C1451" s="461"/>
      <c r="D1451" s="324"/>
      <c r="E1451" s="324"/>
      <c r="F1451" s="324"/>
      <c r="G1451" s="324"/>
      <c r="H1451" s="324"/>
      <c r="I1451" s="462"/>
      <c r="J1451" s="324"/>
      <c r="K1451" s="324"/>
      <c r="L1451" s="324"/>
      <c r="M1451" s="324"/>
      <c r="N1451" s="324"/>
      <c r="O1451" s="324"/>
      <c r="P1451" s="324"/>
      <c r="Q1451" s="324"/>
      <c r="R1451" s="324"/>
      <c r="S1451" s="324"/>
      <c r="T1451" s="324"/>
      <c r="U1451" s="459"/>
      <c r="V1451" s="459"/>
      <c r="W1451" s="459"/>
      <c r="X1451" s="459"/>
      <c r="Y1451" s="459"/>
      <c r="Z1451" s="460"/>
    </row>
    <row r="1452" spans="2:26">
      <c r="B1452" s="324"/>
      <c r="C1452" s="461"/>
      <c r="D1452" s="324"/>
      <c r="E1452" s="324"/>
      <c r="F1452" s="324"/>
      <c r="G1452" s="324"/>
      <c r="H1452" s="324"/>
      <c r="I1452" s="462"/>
      <c r="J1452" s="324"/>
      <c r="K1452" s="324"/>
      <c r="L1452" s="324"/>
      <c r="M1452" s="324"/>
      <c r="N1452" s="324"/>
      <c r="O1452" s="324"/>
      <c r="P1452" s="324"/>
      <c r="Q1452" s="324"/>
      <c r="R1452" s="324"/>
      <c r="S1452" s="324"/>
      <c r="T1452" s="324"/>
      <c r="U1452" s="459"/>
      <c r="V1452" s="459"/>
      <c r="W1452" s="459"/>
      <c r="X1452" s="459"/>
      <c r="Y1452" s="459"/>
      <c r="Z1452" s="460"/>
    </row>
    <row r="1453" spans="2:26">
      <c r="B1453" s="324"/>
      <c r="C1453" s="461"/>
      <c r="D1453" s="324"/>
      <c r="E1453" s="324"/>
      <c r="F1453" s="324"/>
      <c r="G1453" s="324"/>
      <c r="H1453" s="324"/>
      <c r="I1453" s="462"/>
      <c r="J1453" s="324"/>
      <c r="K1453" s="324"/>
      <c r="L1453" s="324"/>
      <c r="M1453" s="324"/>
      <c r="N1453" s="324"/>
      <c r="O1453" s="324"/>
      <c r="P1453" s="324"/>
      <c r="Q1453" s="324"/>
      <c r="R1453" s="324"/>
      <c r="S1453" s="324"/>
      <c r="T1453" s="324"/>
      <c r="U1453" s="459"/>
      <c r="V1453" s="459"/>
      <c r="W1453" s="459"/>
      <c r="X1453" s="459"/>
      <c r="Y1453" s="459"/>
      <c r="Z1453" s="460"/>
    </row>
    <row r="1454" spans="2:26">
      <c r="B1454" s="324"/>
      <c r="C1454" s="461"/>
      <c r="D1454" s="324"/>
      <c r="E1454" s="324"/>
      <c r="F1454" s="324"/>
      <c r="G1454" s="324"/>
      <c r="H1454" s="324"/>
      <c r="I1454" s="462"/>
      <c r="J1454" s="324"/>
      <c r="K1454" s="324"/>
      <c r="L1454" s="324"/>
      <c r="M1454" s="324"/>
      <c r="N1454" s="324"/>
      <c r="O1454" s="324"/>
      <c r="P1454" s="324"/>
      <c r="Q1454" s="324"/>
      <c r="R1454" s="324"/>
      <c r="S1454" s="324"/>
      <c r="T1454" s="324"/>
      <c r="U1454" s="459"/>
      <c r="V1454" s="459"/>
      <c r="W1454" s="459"/>
      <c r="X1454" s="459"/>
      <c r="Y1454" s="459"/>
      <c r="Z1454" s="460"/>
    </row>
    <row r="1455" spans="2:26">
      <c r="B1455" s="324"/>
      <c r="C1455" s="461"/>
      <c r="D1455" s="324"/>
      <c r="E1455" s="324"/>
      <c r="F1455" s="324"/>
      <c r="G1455" s="324"/>
      <c r="H1455" s="324"/>
      <c r="I1455" s="462"/>
      <c r="J1455" s="324"/>
      <c r="K1455" s="324"/>
      <c r="L1455" s="324"/>
      <c r="M1455" s="324"/>
      <c r="N1455" s="324"/>
      <c r="O1455" s="324"/>
      <c r="P1455" s="324"/>
      <c r="Q1455" s="324"/>
      <c r="R1455" s="324"/>
      <c r="S1455" s="324"/>
      <c r="T1455" s="324"/>
      <c r="U1455" s="459"/>
      <c r="V1455" s="459"/>
      <c r="W1455" s="459"/>
      <c r="X1455" s="459"/>
      <c r="Y1455" s="459"/>
      <c r="Z1455" s="460"/>
    </row>
    <row r="1456" spans="2:26">
      <c r="B1456" s="324"/>
      <c r="C1456" s="461"/>
      <c r="D1456" s="324"/>
      <c r="E1456" s="324"/>
      <c r="F1456" s="324"/>
      <c r="G1456" s="324"/>
      <c r="H1456" s="324"/>
      <c r="I1456" s="462"/>
      <c r="J1456" s="324"/>
      <c r="K1456" s="324"/>
      <c r="L1456" s="324"/>
      <c r="M1456" s="324"/>
      <c r="N1456" s="324"/>
      <c r="O1456" s="324"/>
      <c r="P1456" s="324"/>
      <c r="Q1456" s="324"/>
      <c r="R1456" s="324"/>
      <c r="S1456" s="324"/>
      <c r="T1456" s="324"/>
      <c r="U1456" s="459"/>
      <c r="V1456" s="459"/>
      <c r="W1456" s="459"/>
      <c r="X1456" s="459"/>
      <c r="Y1456" s="459"/>
      <c r="Z1456" s="460"/>
    </row>
    <row r="1457" spans="2:26">
      <c r="B1457" s="324"/>
      <c r="C1457" s="461"/>
      <c r="D1457" s="324"/>
      <c r="E1457" s="324"/>
      <c r="F1457" s="324"/>
      <c r="G1457" s="324"/>
      <c r="H1457" s="324"/>
      <c r="I1457" s="462"/>
      <c r="J1457" s="324"/>
      <c r="K1457" s="324"/>
      <c r="L1457" s="324"/>
      <c r="M1457" s="324"/>
      <c r="N1457" s="324"/>
      <c r="O1457" s="324"/>
      <c r="P1457" s="324"/>
      <c r="Q1457" s="324"/>
      <c r="R1457" s="324"/>
      <c r="S1457" s="324"/>
      <c r="T1457" s="324"/>
      <c r="U1457" s="459"/>
      <c r="V1457" s="459"/>
      <c r="W1457" s="459"/>
      <c r="X1457" s="459"/>
      <c r="Y1457" s="459"/>
      <c r="Z1457" s="460"/>
    </row>
    <row r="1458" spans="2:26">
      <c r="B1458" s="324"/>
      <c r="C1458" s="461"/>
      <c r="D1458" s="324"/>
      <c r="E1458" s="324"/>
      <c r="F1458" s="324"/>
      <c r="G1458" s="324"/>
      <c r="H1458" s="324"/>
      <c r="I1458" s="462"/>
      <c r="J1458" s="324"/>
      <c r="K1458" s="324"/>
      <c r="L1458" s="324"/>
      <c r="M1458" s="324"/>
      <c r="N1458" s="324"/>
      <c r="O1458" s="324"/>
      <c r="P1458" s="324"/>
      <c r="Q1458" s="324"/>
      <c r="R1458" s="324"/>
      <c r="S1458" s="324"/>
      <c r="T1458" s="324"/>
      <c r="U1458" s="459"/>
      <c r="V1458" s="459"/>
      <c r="W1458" s="459"/>
      <c r="X1458" s="459"/>
      <c r="Y1458" s="459"/>
      <c r="Z1458" s="460"/>
    </row>
    <row r="1459" spans="2:26">
      <c r="B1459" s="324"/>
      <c r="C1459" s="461"/>
      <c r="D1459" s="324"/>
      <c r="E1459" s="324"/>
      <c r="F1459" s="324"/>
      <c r="G1459" s="324"/>
      <c r="H1459" s="324"/>
      <c r="I1459" s="462"/>
      <c r="J1459" s="324"/>
      <c r="K1459" s="324"/>
      <c r="L1459" s="324"/>
      <c r="M1459" s="324"/>
      <c r="N1459" s="324"/>
      <c r="O1459" s="324"/>
      <c r="P1459" s="324"/>
      <c r="Q1459" s="324"/>
      <c r="R1459" s="324"/>
      <c r="S1459" s="324"/>
      <c r="T1459" s="324"/>
      <c r="U1459" s="459"/>
      <c r="V1459" s="459"/>
      <c r="W1459" s="459"/>
      <c r="X1459" s="459"/>
      <c r="Y1459" s="459"/>
      <c r="Z1459" s="460"/>
    </row>
    <row r="1460" spans="2:26">
      <c r="B1460" s="324"/>
      <c r="C1460" s="461"/>
      <c r="D1460" s="324"/>
      <c r="E1460" s="324"/>
      <c r="F1460" s="324"/>
      <c r="G1460" s="324"/>
      <c r="H1460" s="324"/>
      <c r="I1460" s="462"/>
      <c r="J1460" s="324"/>
      <c r="K1460" s="324"/>
      <c r="L1460" s="324"/>
      <c r="M1460" s="324"/>
      <c r="N1460" s="324"/>
      <c r="O1460" s="324"/>
      <c r="P1460" s="324"/>
      <c r="Q1460" s="324"/>
      <c r="R1460" s="324"/>
      <c r="S1460" s="324"/>
      <c r="T1460" s="324"/>
      <c r="U1460" s="459"/>
      <c r="V1460" s="459"/>
      <c r="W1460" s="459"/>
      <c r="X1460" s="459"/>
      <c r="Y1460" s="459"/>
      <c r="Z1460" s="460"/>
    </row>
    <row r="1461" spans="2:26">
      <c r="B1461" s="324"/>
      <c r="C1461" s="461"/>
      <c r="D1461" s="324"/>
      <c r="E1461" s="324"/>
      <c r="F1461" s="324"/>
      <c r="G1461" s="324"/>
      <c r="H1461" s="324"/>
      <c r="I1461" s="462"/>
      <c r="J1461" s="324"/>
      <c r="K1461" s="324"/>
      <c r="L1461" s="324"/>
      <c r="M1461" s="324"/>
      <c r="N1461" s="324"/>
      <c r="O1461" s="324"/>
      <c r="P1461" s="324"/>
      <c r="Q1461" s="324"/>
      <c r="R1461" s="324"/>
      <c r="S1461" s="324"/>
      <c r="T1461" s="324"/>
      <c r="U1461" s="459"/>
      <c r="V1461" s="459"/>
      <c r="W1461" s="459"/>
      <c r="X1461" s="459"/>
      <c r="Y1461" s="459"/>
      <c r="Z1461" s="460"/>
    </row>
    <row r="1462" spans="2:26">
      <c r="B1462" s="324"/>
      <c r="C1462" s="461"/>
      <c r="D1462" s="324"/>
      <c r="E1462" s="324"/>
      <c r="F1462" s="324"/>
      <c r="G1462" s="324"/>
      <c r="H1462" s="324"/>
      <c r="I1462" s="462"/>
      <c r="J1462" s="324"/>
      <c r="K1462" s="324"/>
      <c r="L1462" s="324"/>
      <c r="M1462" s="324"/>
      <c r="N1462" s="324"/>
      <c r="O1462" s="324"/>
      <c r="P1462" s="324"/>
      <c r="Q1462" s="324"/>
      <c r="R1462" s="324"/>
      <c r="S1462" s="324"/>
      <c r="T1462" s="324"/>
      <c r="U1462" s="459"/>
      <c r="V1462" s="459"/>
      <c r="W1462" s="459"/>
      <c r="X1462" s="459"/>
      <c r="Y1462" s="459"/>
      <c r="Z1462" s="460"/>
    </row>
    <row r="1463" spans="2:26">
      <c r="B1463" s="324"/>
      <c r="C1463" s="461"/>
      <c r="D1463" s="324"/>
      <c r="E1463" s="324"/>
      <c r="F1463" s="324"/>
      <c r="G1463" s="324"/>
      <c r="H1463" s="324"/>
      <c r="I1463" s="462"/>
      <c r="J1463" s="324"/>
      <c r="K1463" s="324"/>
      <c r="L1463" s="324"/>
      <c r="M1463" s="324"/>
      <c r="N1463" s="324"/>
      <c r="O1463" s="324"/>
      <c r="P1463" s="324"/>
      <c r="Q1463" s="324"/>
      <c r="R1463" s="324"/>
      <c r="S1463" s="324"/>
      <c r="T1463" s="324"/>
      <c r="U1463" s="459"/>
      <c r="V1463" s="459"/>
      <c r="W1463" s="459"/>
      <c r="X1463" s="459"/>
      <c r="Y1463" s="459"/>
      <c r="Z1463" s="460"/>
    </row>
    <row r="1464" spans="2:26">
      <c r="B1464" s="324"/>
      <c r="C1464" s="461"/>
      <c r="D1464" s="324"/>
      <c r="E1464" s="324"/>
      <c r="F1464" s="324"/>
      <c r="G1464" s="324"/>
      <c r="H1464" s="324"/>
      <c r="I1464" s="462"/>
      <c r="J1464" s="324"/>
      <c r="K1464" s="324"/>
      <c r="L1464" s="324"/>
      <c r="M1464" s="324"/>
      <c r="N1464" s="324"/>
      <c r="O1464" s="324"/>
      <c r="P1464" s="324"/>
      <c r="Q1464" s="324"/>
      <c r="R1464" s="324"/>
      <c r="S1464" s="324"/>
      <c r="T1464" s="324"/>
      <c r="U1464" s="459"/>
      <c r="V1464" s="459"/>
      <c r="W1464" s="459"/>
      <c r="X1464" s="459"/>
      <c r="Y1464" s="459"/>
      <c r="Z1464" s="460"/>
    </row>
    <row r="1465" spans="2:26">
      <c r="B1465" s="324"/>
      <c r="C1465" s="461"/>
      <c r="D1465" s="324"/>
      <c r="E1465" s="324"/>
      <c r="F1465" s="324"/>
      <c r="G1465" s="324"/>
      <c r="H1465" s="324"/>
      <c r="I1465" s="462"/>
      <c r="J1465" s="324"/>
      <c r="K1465" s="324"/>
      <c r="L1465" s="324"/>
      <c r="M1465" s="324"/>
      <c r="N1465" s="324"/>
      <c r="O1465" s="324"/>
      <c r="P1465" s="324"/>
      <c r="Q1465" s="324"/>
      <c r="R1465" s="324"/>
      <c r="S1465" s="324"/>
      <c r="T1465" s="324"/>
      <c r="U1465" s="459"/>
      <c r="V1465" s="459"/>
      <c r="W1465" s="459"/>
      <c r="X1465" s="459"/>
      <c r="Y1465" s="459"/>
      <c r="Z1465" s="460"/>
    </row>
    <row r="1466" spans="2:26">
      <c r="B1466" s="324"/>
      <c r="C1466" s="461"/>
      <c r="D1466" s="324"/>
      <c r="E1466" s="324"/>
      <c r="F1466" s="324"/>
      <c r="G1466" s="324"/>
      <c r="H1466" s="324"/>
      <c r="I1466" s="462"/>
      <c r="J1466" s="324"/>
      <c r="K1466" s="324"/>
      <c r="L1466" s="324"/>
      <c r="M1466" s="324"/>
      <c r="N1466" s="324"/>
      <c r="O1466" s="324"/>
      <c r="P1466" s="324"/>
      <c r="Q1466" s="324"/>
      <c r="R1466" s="324"/>
      <c r="S1466" s="324"/>
      <c r="T1466" s="324"/>
      <c r="U1466" s="459"/>
      <c r="V1466" s="459"/>
      <c r="W1466" s="459"/>
      <c r="X1466" s="459"/>
      <c r="Y1466" s="459"/>
      <c r="Z1466" s="460"/>
    </row>
    <row r="1467" spans="2:26">
      <c r="B1467" s="324"/>
      <c r="C1467" s="461"/>
      <c r="D1467" s="324"/>
      <c r="E1467" s="324"/>
      <c r="F1467" s="324"/>
      <c r="G1467" s="324"/>
      <c r="H1467" s="324"/>
      <c r="I1467" s="462"/>
      <c r="J1467" s="324"/>
      <c r="K1467" s="324"/>
      <c r="L1467" s="324"/>
      <c r="M1467" s="324"/>
      <c r="N1467" s="324"/>
      <c r="O1467" s="324"/>
      <c r="P1467" s="324"/>
      <c r="Q1467" s="324"/>
      <c r="R1467" s="324"/>
      <c r="S1467" s="324"/>
      <c r="T1467" s="324"/>
      <c r="U1467" s="459"/>
      <c r="V1467" s="459"/>
      <c r="W1467" s="459"/>
      <c r="X1467" s="459"/>
      <c r="Y1467" s="459"/>
      <c r="Z1467" s="460"/>
    </row>
    <row r="1468" spans="2:26">
      <c r="B1468" s="324"/>
      <c r="C1468" s="461"/>
      <c r="D1468" s="324"/>
      <c r="E1468" s="324"/>
      <c r="F1468" s="324"/>
      <c r="G1468" s="324"/>
      <c r="H1468" s="324"/>
      <c r="I1468" s="462"/>
      <c r="J1468" s="324"/>
      <c r="K1468" s="324"/>
      <c r="L1468" s="324"/>
      <c r="M1468" s="324"/>
      <c r="N1468" s="324"/>
      <c r="O1468" s="324"/>
      <c r="P1468" s="324"/>
      <c r="Q1468" s="324"/>
      <c r="R1468" s="324"/>
      <c r="S1468" s="324"/>
      <c r="T1468" s="324"/>
      <c r="U1468" s="459"/>
      <c r="V1468" s="459"/>
      <c r="W1468" s="459"/>
      <c r="X1468" s="459"/>
      <c r="Y1468" s="459"/>
      <c r="Z1468" s="460"/>
    </row>
    <row r="1469" spans="2:26">
      <c r="B1469" s="324"/>
      <c r="C1469" s="461"/>
      <c r="D1469" s="324"/>
      <c r="E1469" s="324"/>
      <c r="F1469" s="324"/>
      <c r="G1469" s="324"/>
      <c r="H1469" s="324"/>
      <c r="I1469" s="462"/>
      <c r="J1469" s="324"/>
      <c r="K1469" s="324"/>
      <c r="L1469" s="324"/>
      <c r="M1469" s="324"/>
      <c r="N1469" s="324"/>
      <c r="O1469" s="324"/>
      <c r="P1469" s="324"/>
      <c r="Q1469" s="324"/>
      <c r="R1469" s="324"/>
      <c r="S1469" s="324"/>
      <c r="T1469" s="324"/>
      <c r="U1469" s="459"/>
      <c r="V1469" s="459"/>
      <c r="W1469" s="459"/>
      <c r="X1469" s="459"/>
      <c r="Y1469" s="459"/>
      <c r="Z1469" s="460"/>
    </row>
    <row r="1470" spans="2:26">
      <c r="B1470" s="324"/>
      <c r="C1470" s="461"/>
      <c r="D1470" s="324"/>
      <c r="E1470" s="324"/>
      <c r="F1470" s="324"/>
      <c r="G1470" s="324"/>
      <c r="H1470" s="324"/>
      <c r="I1470" s="462"/>
      <c r="J1470" s="324"/>
      <c r="K1470" s="324"/>
      <c r="L1470" s="324"/>
      <c r="M1470" s="324"/>
      <c r="N1470" s="324"/>
      <c r="O1470" s="324"/>
      <c r="P1470" s="324"/>
      <c r="Q1470" s="324"/>
      <c r="R1470" s="324"/>
      <c r="S1470" s="324"/>
      <c r="T1470" s="324"/>
      <c r="U1470" s="459"/>
      <c r="V1470" s="459"/>
      <c r="W1470" s="459"/>
      <c r="X1470" s="459"/>
      <c r="Y1470" s="459"/>
      <c r="Z1470" s="460"/>
    </row>
    <row r="1471" spans="2:26">
      <c r="B1471" s="324"/>
      <c r="C1471" s="461"/>
      <c r="D1471" s="324"/>
      <c r="E1471" s="324"/>
      <c r="F1471" s="324"/>
      <c r="G1471" s="324"/>
      <c r="H1471" s="324"/>
      <c r="I1471" s="462"/>
      <c r="J1471" s="324"/>
      <c r="K1471" s="324"/>
      <c r="L1471" s="324"/>
      <c r="M1471" s="324"/>
      <c r="N1471" s="324"/>
      <c r="O1471" s="324"/>
      <c r="P1471" s="324"/>
      <c r="Q1471" s="324"/>
      <c r="R1471" s="324"/>
      <c r="S1471" s="324"/>
      <c r="T1471" s="324"/>
      <c r="U1471" s="459"/>
      <c r="V1471" s="459"/>
      <c r="W1471" s="459"/>
      <c r="X1471" s="459"/>
      <c r="Y1471" s="459"/>
      <c r="Z1471" s="460"/>
    </row>
    <row r="1472" spans="2:26">
      <c r="B1472" s="324"/>
      <c r="C1472" s="461"/>
      <c r="D1472" s="324"/>
      <c r="E1472" s="324"/>
      <c r="F1472" s="324"/>
      <c r="G1472" s="324"/>
      <c r="H1472" s="324"/>
      <c r="I1472" s="462"/>
      <c r="J1472" s="324"/>
      <c r="K1472" s="324"/>
      <c r="L1472" s="324"/>
      <c r="M1472" s="324"/>
      <c r="N1472" s="324"/>
      <c r="O1472" s="324"/>
      <c r="P1472" s="324"/>
      <c r="Q1472" s="324"/>
      <c r="R1472" s="324"/>
      <c r="S1472" s="324"/>
      <c r="T1472" s="324"/>
      <c r="U1472" s="459"/>
      <c r="V1472" s="459"/>
      <c r="W1472" s="459"/>
      <c r="X1472" s="459"/>
      <c r="Y1472" s="459"/>
      <c r="Z1472" s="460"/>
    </row>
    <row r="1473" spans="2:26">
      <c r="B1473" s="324"/>
      <c r="C1473" s="461"/>
      <c r="D1473" s="324"/>
      <c r="E1473" s="324"/>
      <c r="F1473" s="324"/>
      <c r="G1473" s="324"/>
      <c r="H1473" s="324"/>
      <c r="I1473" s="462"/>
      <c r="J1473" s="324"/>
      <c r="K1473" s="324"/>
      <c r="L1473" s="324"/>
      <c r="M1473" s="324"/>
      <c r="N1473" s="324"/>
      <c r="O1473" s="324"/>
      <c r="P1473" s="324"/>
      <c r="Q1473" s="324"/>
      <c r="R1473" s="324"/>
      <c r="S1473" s="324"/>
      <c r="T1473" s="324"/>
      <c r="U1473" s="459"/>
      <c r="V1473" s="459"/>
      <c r="W1473" s="459"/>
      <c r="X1473" s="459"/>
      <c r="Y1473" s="459"/>
      <c r="Z1473" s="460"/>
    </row>
    <row r="1474" spans="2:26">
      <c r="B1474" s="324"/>
      <c r="C1474" s="461"/>
      <c r="D1474" s="324"/>
      <c r="E1474" s="324"/>
      <c r="F1474" s="324"/>
      <c r="G1474" s="324"/>
      <c r="H1474" s="324"/>
      <c r="I1474" s="462"/>
      <c r="J1474" s="324"/>
      <c r="K1474" s="324"/>
      <c r="L1474" s="324"/>
      <c r="M1474" s="324"/>
      <c r="N1474" s="324"/>
      <c r="O1474" s="324"/>
      <c r="P1474" s="324"/>
      <c r="Q1474" s="324"/>
      <c r="R1474" s="324"/>
      <c r="S1474" s="324"/>
      <c r="T1474" s="324"/>
      <c r="U1474" s="459"/>
      <c r="V1474" s="459"/>
      <c r="W1474" s="459"/>
      <c r="X1474" s="459"/>
      <c r="Y1474" s="459"/>
      <c r="Z1474" s="460"/>
    </row>
    <row r="1475" spans="2:26">
      <c r="B1475" s="324"/>
      <c r="C1475" s="461"/>
      <c r="D1475" s="324"/>
      <c r="E1475" s="324"/>
      <c r="F1475" s="324"/>
      <c r="G1475" s="324"/>
      <c r="H1475" s="324"/>
      <c r="I1475" s="462"/>
      <c r="J1475" s="324"/>
      <c r="K1475" s="324"/>
      <c r="L1475" s="324"/>
      <c r="M1475" s="324"/>
      <c r="N1475" s="324"/>
      <c r="O1475" s="324"/>
      <c r="P1475" s="324"/>
      <c r="Q1475" s="324"/>
      <c r="R1475" s="324"/>
      <c r="S1475" s="324"/>
      <c r="T1475" s="324"/>
      <c r="U1475" s="459"/>
      <c r="V1475" s="459"/>
      <c r="W1475" s="459"/>
      <c r="X1475" s="459"/>
      <c r="Y1475" s="459"/>
      <c r="Z1475" s="460"/>
    </row>
    <row r="1476" spans="2:26">
      <c r="B1476" s="324"/>
      <c r="C1476" s="461"/>
      <c r="D1476" s="324"/>
      <c r="E1476" s="324"/>
      <c r="F1476" s="324"/>
      <c r="G1476" s="324"/>
      <c r="H1476" s="324"/>
      <c r="I1476" s="462"/>
      <c r="J1476" s="324"/>
      <c r="K1476" s="324"/>
      <c r="L1476" s="324"/>
      <c r="M1476" s="324"/>
      <c r="N1476" s="324"/>
      <c r="O1476" s="324"/>
      <c r="P1476" s="324"/>
      <c r="Q1476" s="324"/>
      <c r="R1476" s="324"/>
      <c r="S1476" s="324"/>
      <c r="T1476" s="324"/>
      <c r="U1476" s="459"/>
      <c r="V1476" s="459"/>
      <c r="W1476" s="459"/>
      <c r="X1476" s="459"/>
      <c r="Y1476" s="459"/>
      <c r="Z1476" s="460"/>
    </row>
    <row r="1477" spans="2:26">
      <c r="B1477" s="324"/>
      <c r="C1477" s="461"/>
      <c r="D1477" s="324"/>
      <c r="E1477" s="324"/>
      <c r="F1477" s="324"/>
      <c r="G1477" s="324"/>
      <c r="H1477" s="324"/>
      <c r="I1477" s="462"/>
      <c r="J1477" s="324"/>
      <c r="K1477" s="324"/>
      <c r="L1477" s="324"/>
      <c r="M1477" s="324"/>
      <c r="N1477" s="324"/>
      <c r="O1477" s="324"/>
      <c r="P1477" s="324"/>
      <c r="Q1477" s="324"/>
      <c r="R1477" s="324"/>
      <c r="S1477" s="324"/>
      <c r="T1477" s="324"/>
      <c r="U1477" s="459"/>
      <c r="V1477" s="459"/>
      <c r="W1477" s="459"/>
      <c r="X1477" s="459"/>
      <c r="Y1477" s="459"/>
      <c r="Z1477" s="460"/>
    </row>
    <row r="1478" spans="2:26">
      <c r="B1478" s="324"/>
      <c r="C1478" s="461"/>
      <c r="D1478" s="324"/>
      <c r="E1478" s="324"/>
      <c r="F1478" s="324"/>
      <c r="G1478" s="324"/>
      <c r="H1478" s="324"/>
      <c r="I1478" s="462"/>
      <c r="J1478" s="324"/>
      <c r="K1478" s="324"/>
      <c r="L1478" s="324"/>
      <c r="M1478" s="324"/>
      <c r="N1478" s="324"/>
      <c r="O1478" s="324"/>
      <c r="P1478" s="324"/>
      <c r="Q1478" s="324"/>
      <c r="R1478" s="324"/>
      <c r="S1478" s="324"/>
      <c r="T1478" s="324"/>
      <c r="U1478" s="459"/>
      <c r="V1478" s="459"/>
      <c r="W1478" s="459"/>
      <c r="X1478" s="459"/>
      <c r="Y1478" s="459"/>
      <c r="Z1478" s="460"/>
    </row>
    <row r="1479" spans="2:26">
      <c r="B1479" s="324"/>
      <c r="C1479" s="461"/>
      <c r="D1479" s="324"/>
      <c r="E1479" s="324"/>
      <c r="F1479" s="324"/>
      <c r="G1479" s="324"/>
      <c r="H1479" s="324"/>
      <c r="I1479" s="462"/>
      <c r="J1479" s="324"/>
      <c r="K1479" s="324"/>
      <c r="L1479" s="324"/>
      <c r="M1479" s="324"/>
      <c r="N1479" s="324"/>
      <c r="O1479" s="324"/>
      <c r="P1479" s="324"/>
      <c r="Q1479" s="324"/>
      <c r="R1479" s="324"/>
      <c r="S1479" s="324"/>
      <c r="T1479" s="324"/>
      <c r="U1479" s="459"/>
      <c r="V1479" s="459"/>
      <c r="W1479" s="459"/>
      <c r="X1479" s="459"/>
      <c r="Y1479" s="459"/>
      <c r="Z1479" s="460"/>
    </row>
    <row r="1480" spans="2:26">
      <c r="B1480" s="324"/>
      <c r="C1480" s="461"/>
      <c r="D1480" s="324"/>
      <c r="E1480" s="324"/>
      <c r="F1480" s="324"/>
      <c r="G1480" s="324"/>
      <c r="H1480" s="324"/>
      <c r="I1480" s="462"/>
      <c r="J1480" s="324"/>
      <c r="K1480" s="324"/>
      <c r="L1480" s="324"/>
      <c r="M1480" s="324"/>
      <c r="N1480" s="324"/>
      <c r="O1480" s="324"/>
      <c r="P1480" s="324"/>
      <c r="Q1480" s="324"/>
      <c r="R1480" s="324"/>
      <c r="S1480" s="324"/>
      <c r="T1480" s="324"/>
      <c r="U1480" s="459"/>
      <c r="V1480" s="459"/>
      <c r="W1480" s="459"/>
      <c r="X1480" s="459"/>
      <c r="Y1480" s="459"/>
      <c r="Z1480" s="460"/>
    </row>
    <row r="1481" spans="2:26">
      <c r="B1481" s="324"/>
      <c r="C1481" s="461"/>
      <c r="D1481" s="324"/>
      <c r="E1481" s="324"/>
      <c r="F1481" s="324"/>
      <c r="G1481" s="324"/>
      <c r="H1481" s="324"/>
      <c r="I1481" s="462"/>
      <c r="J1481" s="324"/>
      <c r="K1481" s="324"/>
      <c r="L1481" s="324"/>
      <c r="M1481" s="324"/>
      <c r="N1481" s="324"/>
      <c r="O1481" s="324"/>
      <c r="P1481" s="324"/>
      <c r="Q1481" s="324"/>
      <c r="R1481" s="324"/>
      <c r="S1481" s="324"/>
      <c r="T1481" s="324"/>
      <c r="U1481" s="459"/>
      <c r="V1481" s="459"/>
      <c r="W1481" s="459"/>
      <c r="X1481" s="459"/>
      <c r="Y1481" s="459"/>
      <c r="Z1481" s="460"/>
    </row>
    <row r="1482" spans="2:26">
      <c r="B1482" s="324"/>
      <c r="C1482" s="461"/>
      <c r="D1482" s="324"/>
      <c r="E1482" s="324"/>
      <c r="F1482" s="324"/>
      <c r="G1482" s="324"/>
      <c r="H1482" s="324"/>
      <c r="I1482" s="462"/>
      <c r="J1482" s="324"/>
      <c r="K1482" s="324"/>
      <c r="L1482" s="324"/>
      <c r="M1482" s="324"/>
      <c r="N1482" s="324"/>
      <c r="O1482" s="324"/>
      <c r="P1482" s="324"/>
      <c r="Q1482" s="324"/>
      <c r="R1482" s="324"/>
      <c r="S1482" s="324"/>
      <c r="T1482" s="324"/>
      <c r="U1482" s="459"/>
      <c r="V1482" s="459"/>
      <c r="W1482" s="459"/>
      <c r="X1482" s="459"/>
      <c r="Y1482" s="459"/>
      <c r="Z1482" s="460"/>
    </row>
    <row r="1483" spans="2:26">
      <c r="B1483" s="324"/>
      <c r="C1483" s="461"/>
      <c r="D1483" s="324"/>
      <c r="E1483" s="324"/>
      <c r="F1483" s="324"/>
      <c r="G1483" s="324"/>
      <c r="H1483" s="324"/>
      <c r="I1483" s="462"/>
      <c r="J1483" s="324"/>
      <c r="K1483" s="324"/>
      <c r="L1483" s="324"/>
      <c r="M1483" s="324"/>
      <c r="N1483" s="324"/>
      <c r="O1483" s="324"/>
      <c r="P1483" s="324"/>
      <c r="Q1483" s="324"/>
      <c r="R1483" s="324"/>
      <c r="S1483" s="324"/>
      <c r="T1483" s="324"/>
      <c r="U1483" s="459"/>
      <c r="V1483" s="459"/>
      <c r="W1483" s="459"/>
      <c r="X1483" s="459"/>
      <c r="Y1483" s="459"/>
      <c r="Z1483" s="460"/>
    </row>
    <row r="1484" spans="2:26">
      <c r="B1484" s="324"/>
      <c r="C1484" s="461"/>
      <c r="D1484" s="324"/>
      <c r="E1484" s="324"/>
      <c r="F1484" s="324"/>
      <c r="G1484" s="324"/>
      <c r="H1484" s="324"/>
      <c r="I1484" s="462"/>
      <c r="J1484" s="324"/>
      <c r="K1484" s="324"/>
      <c r="L1484" s="324"/>
      <c r="M1484" s="324"/>
      <c r="N1484" s="324"/>
      <c r="O1484" s="324"/>
      <c r="P1484" s="324"/>
      <c r="Q1484" s="324"/>
      <c r="R1484" s="324"/>
      <c r="S1484" s="324"/>
      <c r="T1484" s="324"/>
      <c r="U1484" s="459"/>
      <c r="V1484" s="459"/>
      <c r="W1484" s="459"/>
      <c r="X1484" s="459"/>
      <c r="Y1484" s="459"/>
      <c r="Z1484" s="460"/>
    </row>
    <row r="1485" spans="2:26">
      <c r="B1485" s="324"/>
      <c r="C1485" s="461"/>
      <c r="D1485" s="324"/>
      <c r="E1485" s="324"/>
      <c r="F1485" s="324"/>
      <c r="G1485" s="324"/>
      <c r="H1485" s="324"/>
      <c r="I1485" s="462"/>
      <c r="J1485" s="324"/>
      <c r="K1485" s="324"/>
      <c r="L1485" s="324"/>
      <c r="M1485" s="324"/>
      <c r="N1485" s="324"/>
      <c r="O1485" s="324"/>
      <c r="P1485" s="324"/>
      <c r="Q1485" s="324"/>
      <c r="R1485" s="324"/>
      <c r="S1485" s="324"/>
      <c r="T1485" s="324"/>
      <c r="U1485" s="459"/>
      <c r="V1485" s="459"/>
      <c r="W1485" s="459"/>
      <c r="X1485" s="459"/>
      <c r="Y1485" s="459"/>
      <c r="Z1485" s="460"/>
    </row>
    <row r="1486" spans="2:26">
      <c r="B1486" s="324"/>
      <c r="C1486" s="461"/>
      <c r="D1486" s="324"/>
      <c r="E1486" s="324"/>
      <c r="F1486" s="324"/>
      <c r="G1486" s="324"/>
      <c r="H1486" s="324"/>
      <c r="I1486" s="462"/>
      <c r="J1486" s="324"/>
      <c r="K1486" s="324"/>
      <c r="L1486" s="324"/>
      <c r="M1486" s="324"/>
      <c r="N1486" s="324"/>
      <c r="O1486" s="324"/>
      <c r="P1486" s="324"/>
      <c r="Q1486" s="324"/>
      <c r="R1486" s="324"/>
      <c r="S1486" s="324"/>
      <c r="T1486" s="324"/>
      <c r="U1486" s="459"/>
      <c r="V1486" s="459"/>
      <c r="W1486" s="459"/>
      <c r="X1486" s="459"/>
      <c r="Y1486" s="459"/>
      <c r="Z1486" s="460"/>
    </row>
    <row r="1487" spans="2:26">
      <c r="B1487" s="324"/>
      <c r="C1487" s="461"/>
      <c r="D1487" s="324"/>
      <c r="E1487" s="324"/>
      <c r="F1487" s="324"/>
      <c r="G1487" s="324"/>
      <c r="H1487" s="324"/>
      <c r="I1487" s="462"/>
      <c r="J1487" s="324"/>
      <c r="K1487" s="324"/>
      <c r="L1487" s="324"/>
      <c r="M1487" s="324"/>
      <c r="N1487" s="324"/>
      <c r="O1487" s="324"/>
      <c r="P1487" s="324"/>
      <c r="Q1487" s="324"/>
      <c r="R1487" s="324"/>
      <c r="S1487" s="324"/>
      <c r="T1487" s="324"/>
      <c r="U1487" s="459"/>
      <c r="V1487" s="459"/>
      <c r="W1487" s="459"/>
      <c r="X1487" s="459"/>
      <c r="Y1487" s="459"/>
      <c r="Z1487" s="460"/>
    </row>
    <row r="1488" spans="2:26">
      <c r="B1488" s="324"/>
      <c r="C1488" s="461"/>
      <c r="D1488" s="324"/>
      <c r="E1488" s="324"/>
      <c r="F1488" s="324"/>
      <c r="G1488" s="324"/>
      <c r="H1488" s="324"/>
      <c r="I1488" s="462"/>
      <c r="J1488" s="324"/>
      <c r="K1488" s="324"/>
      <c r="L1488" s="324"/>
      <c r="M1488" s="324"/>
      <c r="N1488" s="324"/>
      <c r="O1488" s="324"/>
      <c r="P1488" s="324"/>
      <c r="Q1488" s="324"/>
      <c r="R1488" s="324"/>
      <c r="S1488" s="324"/>
      <c r="T1488" s="324"/>
      <c r="U1488" s="459"/>
      <c r="V1488" s="459"/>
      <c r="W1488" s="459"/>
      <c r="X1488" s="459"/>
      <c r="Y1488" s="459"/>
      <c r="Z1488" s="460"/>
    </row>
    <row r="1489" spans="2:26">
      <c r="B1489" s="324"/>
      <c r="C1489" s="461"/>
      <c r="D1489" s="324"/>
      <c r="E1489" s="324"/>
      <c r="F1489" s="324"/>
      <c r="G1489" s="324"/>
      <c r="H1489" s="324"/>
      <c r="I1489" s="462"/>
      <c r="J1489" s="324"/>
      <c r="K1489" s="324"/>
      <c r="L1489" s="324"/>
      <c r="M1489" s="324"/>
      <c r="N1489" s="324"/>
      <c r="O1489" s="324"/>
      <c r="P1489" s="324"/>
      <c r="Q1489" s="324"/>
      <c r="R1489" s="324"/>
      <c r="S1489" s="324"/>
      <c r="T1489" s="324"/>
      <c r="U1489" s="459"/>
      <c r="V1489" s="459"/>
      <c r="W1489" s="459"/>
      <c r="X1489" s="459"/>
      <c r="Y1489" s="459"/>
      <c r="Z1489" s="460"/>
    </row>
    <row r="1490" spans="2:26">
      <c r="B1490" s="324"/>
      <c r="C1490" s="461"/>
      <c r="D1490" s="324"/>
      <c r="E1490" s="324"/>
      <c r="F1490" s="324"/>
      <c r="G1490" s="324"/>
      <c r="H1490" s="324"/>
      <c r="I1490" s="462"/>
      <c r="J1490" s="324"/>
      <c r="K1490" s="324"/>
      <c r="L1490" s="324"/>
      <c r="M1490" s="324"/>
      <c r="N1490" s="324"/>
      <c r="O1490" s="324"/>
      <c r="P1490" s="324"/>
      <c r="Q1490" s="324"/>
      <c r="R1490" s="324"/>
      <c r="S1490" s="324"/>
      <c r="T1490" s="324"/>
      <c r="U1490" s="459"/>
      <c r="V1490" s="459"/>
      <c r="W1490" s="459"/>
      <c r="X1490" s="459"/>
      <c r="Y1490" s="459"/>
      <c r="Z1490" s="460"/>
    </row>
    <row r="1491" spans="2:26">
      <c r="B1491" s="324"/>
      <c r="C1491" s="461"/>
      <c r="D1491" s="324"/>
      <c r="E1491" s="324"/>
      <c r="F1491" s="324"/>
      <c r="G1491" s="324"/>
      <c r="H1491" s="324"/>
      <c r="I1491" s="462"/>
      <c r="J1491" s="324"/>
      <c r="K1491" s="324"/>
      <c r="L1491" s="324"/>
      <c r="M1491" s="324"/>
      <c r="N1491" s="324"/>
      <c r="O1491" s="324"/>
      <c r="P1491" s="324"/>
      <c r="Q1491" s="324"/>
      <c r="R1491" s="324"/>
      <c r="S1491" s="324"/>
      <c r="T1491" s="324"/>
      <c r="U1491" s="459"/>
      <c r="V1491" s="459"/>
      <c r="W1491" s="459"/>
      <c r="X1491" s="459"/>
      <c r="Y1491" s="459"/>
      <c r="Z1491" s="460"/>
    </row>
    <row r="1492" spans="2:26">
      <c r="B1492" s="324"/>
      <c r="C1492" s="461"/>
      <c r="D1492" s="324"/>
      <c r="E1492" s="324"/>
      <c r="F1492" s="324"/>
      <c r="G1492" s="324"/>
      <c r="H1492" s="324"/>
      <c r="I1492" s="462"/>
      <c r="J1492" s="324"/>
      <c r="K1492" s="324"/>
      <c r="L1492" s="324"/>
      <c r="M1492" s="324"/>
      <c r="N1492" s="324"/>
      <c r="O1492" s="324"/>
      <c r="P1492" s="324"/>
      <c r="Q1492" s="324"/>
      <c r="R1492" s="324"/>
      <c r="S1492" s="324"/>
      <c r="T1492" s="324"/>
      <c r="U1492" s="459"/>
      <c r="V1492" s="459"/>
      <c r="W1492" s="459"/>
      <c r="X1492" s="459"/>
      <c r="Y1492" s="459"/>
      <c r="Z1492" s="460"/>
    </row>
    <row r="1493" spans="2:26">
      <c r="B1493" s="324"/>
      <c r="C1493" s="461"/>
      <c r="D1493" s="324"/>
      <c r="E1493" s="324"/>
      <c r="F1493" s="324"/>
      <c r="G1493" s="324"/>
      <c r="H1493" s="324"/>
      <c r="I1493" s="462"/>
      <c r="J1493" s="324"/>
      <c r="K1493" s="324"/>
      <c r="L1493" s="324"/>
      <c r="M1493" s="324"/>
      <c r="N1493" s="324"/>
      <c r="O1493" s="324"/>
      <c r="P1493" s="324"/>
      <c r="Q1493" s="324"/>
      <c r="R1493" s="324"/>
      <c r="S1493" s="324"/>
      <c r="T1493" s="324"/>
      <c r="U1493" s="459"/>
      <c r="V1493" s="459"/>
      <c r="W1493" s="459"/>
      <c r="X1493" s="459"/>
      <c r="Y1493" s="459"/>
      <c r="Z1493" s="460"/>
    </row>
    <row r="1494" spans="2:26">
      <c r="B1494" s="324"/>
      <c r="C1494" s="461"/>
      <c r="D1494" s="324"/>
      <c r="E1494" s="324"/>
      <c r="F1494" s="324"/>
      <c r="G1494" s="324"/>
      <c r="H1494" s="324"/>
      <c r="I1494" s="462"/>
      <c r="J1494" s="324"/>
      <c r="K1494" s="324"/>
      <c r="L1494" s="324"/>
      <c r="M1494" s="324"/>
      <c r="N1494" s="324"/>
      <c r="O1494" s="324"/>
      <c r="P1494" s="324"/>
      <c r="Q1494" s="324"/>
      <c r="R1494" s="324"/>
      <c r="S1494" s="324"/>
      <c r="T1494" s="324"/>
      <c r="U1494" s="459"/>
      <c r="V1494" s="459"/>
      <c r="W1494" s="459"/>
      <c r="X1494" s="459"/>
      <c r="Y1494" s="459"/>
      <c r="Z1494" s="460"/>
    </row>
    <row r="1495" spans="2:26">
      <c r="B1495" s="324"/>
      <c r="C1495" s="461"/>
      <c r="D1495" s="324"/>
      <c r="E1495" s="324"/>
      <c r="F1495" s="324"/>
      <c r="G1495" s="324"/>
      <c r="H1495" s="324"/>
      <c r="I1495" s="462"/>
      <c r="J1495" s="324"/>
      <c r="K1495" s="324"/>
      <c r="L1495" s="324"/>
      <c r="M1495" s="324"/>
      <c r="N1495" s="324"/>
      <c r="O1495" s="324"/>
      <c r="P1495" s="324"/>
      <c r="Q1495" s="324"/>
      <c r="R1495" s="324"/>
      <c r="S1495" s="324"/>
      <c r="T1495" s="324"/>
      <c r="U1495" s="459"/>
      <c r="V1495" s="459"/>
      <c r="W1495" s="459"/>
      <c r="X1495" s="459"/>
      <c r="Y1495" s="459"/>
      <c r="Z1495" s="460"/>
    </row>
    <row r="1496" spans="2:26">
      <c r="B1496" s="324"/>
      <c r="C1496" s="461"/>
      <c r="D1496" s="324"/>
      <c r="E1496" s="324"/>
      <c r="F1496" s="324"/>
      <c r="G1496" s="324"/>
      <c r="H1496" s="324"/>
      <c r="I1496" s="462"/>
      <c r="J1496" s="324"/>
      <c r="K1496" s="324"/>
      <c r="L1496" s="324"/>
      <c r="M1496" s="324"/>
      <c r="N1496" s="324"/>
      <c r="O1496" s="324"/>
      <c r="P1496" s="324"/>
      <c r="Q1496" s="324"/>
      <c r="R1496" s="324"/>
      <c r="S1496" s="324"/>
      <c r="T1496" s="324"/>
      <c r="U1496" s="459"/>
      <c r="V1496" s="459"/>
      <c r="W1496" s="459"/>
      <c r="X1496" s="459"/>
      <c r="Y1496" s="459"/>
      <c r="Z1496" s="460"/>
    </row>
    <row r="1497" spans="2:26">
      <c r="B1497" s="324"/>
      <c r="C1497" s="461"/>
      <c r="D1497" s="324"/>
      <c r="E1497" s="324"/>
      <c r="F1497" s="324"/>
      <c r="G1497" s="324"/>
      <c r="H1497" s="324"/>
      <c r="I1497" s="462"/>
      <c r="J1497" s="324"/>
      <c r="K1497" s="324"/>
      <c r="L1497" s="324"/>
      <c r="M1497" s="324"/>
      <c r="N1497" s="324"/>
      <c r="O1497" s="324"/>
      <c r="P1497" s="324"/>
      <c r="Q1497" s="324"/>
      <c r="R1497" s="324"/>
      <c r="S1497" s="324"/>
      <c r="T1497" s="324"/>
      <c r="U1497" s="459"/>
      <c r="V1497" s="459"/>
      <c r="W1497" s="459"/>
      <c r="X1497" s="459"/>
      <c r="Y1497" s="459"/>
      <c r="Z1497" s="460"/>
    </row>
    <row r="1498" spans="2:26">
      <c r="B1498" s="324"/>
      <c r="C1498" s="461"/>
      <c r="D1498" s="324"/>
      <c r="E1498" s="324"/>
      <c r="F1498" s="324"/>
      <c r="G1498" s="324"/>
      <c r="H1498" s="324"/>
      <c r="I1498" s="462"/>
      <c r="J1498" s="324"/>
      <c r="K1498" s="324"/>
      <c r="L1498" s="324"/>
      <c r="M1498" s="324"/>
      <c r="N1498" s="324"/>
      <c r="O1498" s="324"/>
      <c r="P1498" s="324"/>
      <c r="Q1498" s="324"/>
      <c r="R1498" s="324"/>
      <c r="S1498" s="324"/>
      <c r="T1498" s="324"/>
      <c r="U1498" s="459"/>
      <c r="V1498" s="459"/>
      <c r="W1498" s="459"/>
      <c r="X1498" s="459"/>
      <c r="Y1498" s="459"/>
      <c r="Z1498" s="460"/>
    </row>
    <row r="1499" spans="2:26">
      <c r="B1499" s="324"/>
      <c r="C1499" s="461"/>
      <c r="D1499" s="324"/>
      <c r="E1499" s="324"/>
      <c r="F1499" s="324"/>
      <c r="G1499" s="324"/>
      <c r="H1499" s="324"/>
      <c r="I1499" s="462"/>
      <c r="J1499" s="324"/>
      <c r="K1499" s="324"/>
      <c r="L1499" s="324"/>
      <c r="M1499" s="324"/>
      <c r="N1499" s="324"/>
      <c r="O1499" s="324"/>
      <c r="P1499" s="324"/>
      <c r="Q1499" s="324"/>
      <c r="R1499" s="324"/>
      <c r="S1499" s="324"/>
      <c r="T1499" s="324"/>
      <c r="U1499" s="459"/>
      <c r="V1499" s="459"/>
      <c r="W1499" s="459"/>
      <c r="X1499" s="459"/>
      <c r="Y1499" s="459"/>
      <c r="Z1499" s="460"/>
    </row>
    <row r="1500" spans="2:26">
      <c r="B1500" s="324"/>
      <c r="C1500" s="461"/>
      <c r="D1500" s="324"/>
      <c r="E1500" s="324"/>
      <c r="F1500" s="324"/>
      <c r="G1500" s="324"/>
      <c r="H1500" s="324"/>
      <c r="I1500" s="462"/>
      <c r="J1500" s="324"/>
      <c r="K1500" s="324"/>
      <c r="L1500" s="324"/>
      <c r="M1500" s="324"/>
      <c r="N1500" s="324"/>
      <c r="O1500" s="324"/>
      <c r="P1500" s="324"/>
      <c r="Q1500" s="324"/>
      <c r="R1500" s="324"/>
      <c r="S1500" s="324"/>
      <c r="T1500" s="324"/>
      <c r="U1500" s="459"/>
      <c r="V1500" s="459"/>
      <c r="W1500" s="459"/>
      <c r="X1500" s="459"/>
      <c r="Y1500" s="459"/>
      <c r="Z1500" s="460"/>
    </row>
    <row r="1501" spans="2:26">
      <c r="B1501" s="324"/>
      <c r="C1501" s="461"/>
      <c r="D1501" s="324"/>
      <c r="E1501" s="324"/>
      <c r="F1501" s="324"/>
      <c r="G1501" s="324"/>
      <c r="H1501" s="324"/>
      <c r="I1501" s="462"/>
      <c r="J1501" s="324"/>
      <c r="K1501" s="324"/>
      <c r="L1501" s="324"/>
      <c r="M1501" s="324"/>
      <c r="N1501" s="324"/>
      <c r="O1501" s="324"/>
      <c r="P1501" s="324"/>
      <c r="Q1501" s="324"/>
      <c r="R1501" s="324"/>
      <c r="S1501" s="324"/>
      <c r="T1501" s="324"/>
      <c r="U1501" s="459"/>
      <c r="V1501" s="459"/>
      <c r="W1501" s="459"/>
      <c r="X1501" s="459"/>
      <c r="Y1501" s="459"/>
      <c r="Z1501" s="460"/>
    </row>
    <row r="1502" spans="2:26">
      <c r="B1502" s="324"/>
      <c r="C1502" s="461"/>
      <c r="D1502" s="324"/>
      <c r="E1502" s="324"/>
      <c r="F1502" s="324"/>
      <c r="G1502" s="324"/>
      <c r="H1502" s="324"/>
      <c r="I1502" s="462"/>
      <c r="J1502" s="324"/>
      <c r="K1502" s="324"/>
      <c r="L1502" s="324"/>
      <c r="M1502" s="324"/>
      <c r="N1502" s="324"/>
      <c r="O1502" s="324"/>
      <c r="P1502" s="324"/>
      <c r="Q1502" s="324"/>
      <c r="R1502" s="324"/>
      <c r="S1502" s="324"/>
      <c r="T1502" s="324"/>
      <c r="U1502" s="459"/>
      <c r="V1502" s="459"/>
      <c r="W1502" s="459"/>
      <c r="X1502" s="459"/>
      <c r="Y1502" s="459"/>
      <c r="Z1502" s="460"/>
    </row>
    <row r="1503" spans="2:26">
      <c r="B1503" s="324"/>
      <c r="C1503" s="461"/>
      <c r="D1503" s="324"/>
      <c r="E1503" s="324"/>
      <c r="F1503" s="324"/>
      <c r="G1503" s="324"/>
      <c r="H1503" s="324"/>
      <c r="I1503" s="462"/>
      <c r="J1503" s="324"/>
      <c r="K1503" s="324"/>
      <c r="L1503" s="324"/>
      <c r="M1503" s="324"/>
      <c r="N1503" s="324"/>
      <c r="O1503" s="324"/>
      <c r="P1503" s="324"/>
      <c r="Q1503" s="324"/>
      <c r="R1503" s="324"/>
      <c r="S1503" s="324"/>
      <c r="T1503" s="324"/>
      <c r="U1503" s="459"/>
      <c r="V1503" s="459"/>
      <c r="W1503" s="459"/>
      <c r="X1503" s="459"/>
      <c r="Y1503" s="459"/>
      <c r="Z1503" s="460"/>
    </row>
    <row r="1504" spans="2:26">
      <c r="B1504" s="324"/>
      <c r="C1504" s="461"/>
      <c r="D1504" s="324"/>
      <c r="E1504" s="324"/>
      <c r="F1504" s="324"/>
      <c r="G1504" s="324"/>
      <c r="H1504" s="324"/>
      <c r="I1504" s="462"/>
      <c r="J1504" s="324"/>
      <c r="K1504" s="324"/>
      <c r="L1504" s="324"/>
      <c r="M1504" s="324"/>
      <c r="N1504" s="324"/>
      <c r="O1504" s="324"/>
      <c r="P1504" s="324"/>
      <c r="Q1504" s="324"/>
      <c r="R1504" s="324"/>
      <c r="S1504" s="324"/>
      <c r="T1504" s="324"/>
      <c r="U1504" s="459"/>
      <c r="V1504" s="459"/>
      <c r="W1504" s="459"/>
      <c r="X1504" s="459"/>
      <c r="Y1504" s="459"/>
      <c r="Z1504" s="460"/>
    </row>
    <row r="1505" spans="2:26">
      <c r="B1505" s="324"/>
      <c r="C1505" s="461"/>
      <c r="D1505" s="324"/>
      <c r="E1505" s="324"/>
      <c r="F1505" s="324"/>
      <c r="G1505" s="324"/>
      <c r="H1505" s="324"/>
      <c r="I1505" s="462"/>
      <c r="J1505" s="324"/>
      <c r="K1505" s="324"/>
      <c r="L1505" s="324"/>
      <c r="M1505" s="324"/>
      <c r="N1505" s="324"/>
      <c r="O1505" s="324"/>
      <c r="P1505" s="324"/>
      <c r="Q1505" s="324"/>
      <c r="R1505" s="324"/>
      <c r="S1505" s="324"/>
      <c r="T1505" s="324"/>
      <c r="U1505" s="459"/>
      <c r="V1505" s="459"/>
      <c r="W1505" s="459"/>
      <c r="X1505" s="459"/>
      <c r="Y1505" s="459"/>
      <c r="Z1505" s="460"/>
    </row>
    <row r="1506" spans="2:26">
      <c r="B1506" s="324"/>
      <c r="C1506" s="461"/>
      <c r="D1506" s="324"/>
      <c r="E1506" s="324"/>
      <c r="F1506" s="324"/>
      <c r="G1506" s="324"/>
      <c r="H1506" s="324"/>
      <c r="I1506" s="462"/>
      <c r="J1506" s="324"/>
      <c r="K1506" s="324"/>
      <c r="L1506" s="324"/>
      <c r="M1506" s="324"/>
      <c r="N1506" s="324"/>
      <c r="O1506" s="324"/>
      <c r="P1506" s="324"/>
      <c r="Q1506" s="324"/>
      <c r="R1506" s="324"/>
      <c r="S1506" s="324"/>
      <c r="T1506" s="324"/>
      <c r="U1506" s="459"/>
      <c r="V1506" s="459"/>
      <c r="W1506" s="459"/>
      <c r="X1506" s="459"/>
      <c r="Y1506" s="459"/>
      <c r="Z1506" s="460"/>
    </row>
    <row r="1507" spans="2:26">
      <c r="B1507" s="324"/>
      <c r="C1507" s="461"/>
      <c r="D1507" s="324"/>
      <c r="E1507" s="324"/>
      <c r="F1507" s="324"/>
      <c r="G1507" s="324"/>
      <c r="H1507" s="324"/>
      <c r="I1507" s="462"/>
      <c r="J1507" s="324"/>
      <c r="K1507" s="324"/>
      <c r="L1507" s="324"/>
      <c r="M1507" s="324"/>
      <c r="N1507" s="324"/>
      <c r="O1507" s="324"/>
      <c r="P1507" s="324"/>
      <c r="Q1507" s="324"/>
      <c r="R1507" s="324"/>
      <c r="S1507" s="324"/>
      <c r="T1507" s="324"/>
      <c r="U1507" s="459"/>
      <c r="V1507" s="459"/>
      <c r="W1507" s="459"/>
      <c r="X1507" s="459"/>
      <c r="Y1507" s="459"/>
      <c r="Z1507" s="460"/>
    </row>
    <row r="1508" spans="2:26">
      <c r="B1508" s="324"/>
      <c r="C1508" s="461"/>
      <c r="D1508" s="324"/>
      <c r="E1508" s="324"/>
      <c r="F1508" s="324"/>
      <c r="G1508" s="324"/>
      <c r="H1508" s="324"/>
      <c r="I1508" s="462"/>
      <c r="J1508" s="324"/>
      <c r="K1508" s="324"/>
      <c r="L1508" s="324"/>
      <c r="M1508" s="324"/>
      <c r="N1508" s="324"/>
      <c r="O1508" s="324"/>
      <c r="P1508" s="324"/>
      <c r="Q1508" s="324"/>
      <c r="R1508" s="324"/>
      <c r="S1508" s="324"/>
      <c r="T1508" s="324"/>
      <c r="U1508" s="459"/>
      <c r="V1508" s="459"/>
      <c r="W1508" s="459"/>
      <c r="X1508" s="459"/>
      <c r="Y1508" s="459"/>
      <c r="Z1508" s="460"/>
    </row>
    <row r="1509" spans="2:26">
      <c r="B1509" s="324"/>
      <c r="C1509" s="461"/>
      <c r="D1509" s="324"/>
      <c r="E1509" s="324"/>
      <c r="F1509" s="324"/>
      <c r="G1509" s="324"/>
      <c r="H1509" s="324"/>
      <c r="I1509" s="462"/>
      <c r="J1509" s="324"/>
      <c r="K1509" s="324"/>
      <c r="L1509" s="324"/>
      <c r="M1509" s="324"/>
      <c r="N1509" s="324"/>
      <c r="O1509" s="324"/>
      <c r="P1509" s="324"/>
      <c r="Q1509" s="324"/>
      <c r="R1509" s="324"/>
      <c r="S1509" s="324"/>
      <c r="T1509" s="324"/>
      <c r="U1509" s="459"/>
      <c r="V1509" s="459"/>
      <c r="W1509" s="459"/>
      <c r="X1509" s="459"/>
      <c r="Y1509" s="459"/>
      <c r="Z1509" s="460"/>
    </row>
    <row r="1510" spans="2:26">
      <c r="B1510" s="324"/>
      <c r="C1510" s="461"/>
      <c r="D1510" s="324"/>
      <c r="E1510" s="324"/>
      <c r="F1510" s="324"/>
      <c r="G1510" s="324"/>
      <c r="H1510" s="324"/>
      <c r="I1510" s="462"/>
      <c r="J1510" s="324"/>
      <c r="K1510" s="324"/>
      <c r="L1510" s="324"/>
      <c r="M1510" s="324"/>
      <c r="N1510" s="324"/>
      <c r="O1510" s="324"/>
      <c r="P1510" s="324"/>
      <c r="Q1510" s="324"/>
      <c r="R1510" s="324"/>
      <c r="S1510" s="324"/>
      <c r="T1510" s="324"/>
      <c r="U1510" s="459"/>
      <c r="V1510" s="459"/>
      <c r="W1510" s="459"/>
      <c r="X1510" s="459"/>
      <c r="Y1510" s="459"/>
      <c r="Z1510" s="460"/>
    </row>
    <row r="1511" spans="2:26">
      <c r="B1511" s="324"/>
      <c r="C1511" s="461"/>
      <c r="D1511" s="324"/>
      <c r="E1511" s="324"/>
      <c r="F1511" s="324"/>
      <c r="G1511" s="324"/>
      <c r="H1511" s="324"/>
      <c r="I1511" s="462"/>
      <c r="J1511" s="324"/>
      <c r="K1511" s="324"/>
      <c r="L1511" s="324"/>
      <c r="M1511" s="324"/>
      <c r="N1511" s="324"/>
      <c r="O1511" s="324"/>
      <c r="P1511" s="324"/>
      <c r="Q1511" s="324"/>
      <c r="R1511" s="324"/>
      <c r="S1511" s="324"/>
      <c r="T1511" s="324"/>
      <c r="U1511" s="459"/>
      <c r="V1511" s="459"/>
      <c r="W1511" s="459"/>
      <c r="X1511" s="459"/>
      <c r="Y1511" s="459"/>
      <c r="Z1511" s="460"/>
    </row>
    <row r="1512" spans="2:26">
      <c r="B1512" s="324"/>
      <c r="C1512" s="461"/>
      <c r="D1512" s="324"/>
      <c r="E1512" s="324"/>
      <c r="F1512" s="324"/>
      <c r="G1512" s="324"/>
      <c r="H1512" s="324"/>
      <c r="I1512" s="462"/>
      <c r="J1512" s="324"/>
      <c r="K1512" s="324"/>
      <c r="L1512" s="324"/>
      <c r="M1512" s="324"/>
      <c r="N1512" s="324"/>
      <c r="O1512" s="324"/>
      <c r="P1512" s="324"/>
      <c r="Q1512" s="324"/>
      <c r="R1512" s="324"/>
      <c r="S1512" s="324"/>
      <c r="T1512" s="324"/>
      <c r="U1512" s="459"/>
      <c r="V1512" s="459"/>
      <c r="W1512" s="459"/>
      <c r="X1512" s="459"/>
      <c r="Y1512" s="459"/>
      <c r="Z1512" s="460"/>
    </row>
    <row r="1513" spans="2:26">
      <c r="B1513" s="324"/>
      <c r="C1513" s="461"/>
      <c r="D1513" s="324"/>
      <c r="E1513" s="324"/>
      <c r="F1513" s="324"/>
      <c r="G1513" s="324"/>
      <c r="H1513" s="324"/>
      <c r="I1513" s="462"/>
      <c r="J1513" s="324"/>
      <c r="K1513" s="324"/>
      <c r="L1513" s="324"/>
      <c r="M1513" s="324"/>
      <c r="N1513" s="324"/>
      <c r="O1513" s="324"/>
      <c r="P1513" s="324"/>
      <c r="Q1513" s="324"/>
      <c r="R1513" s="324"/>
      <c r="S1513" s="324"/>
      <c r="T1513" s="324"/>
      <c r="U1513" s="459"/>
      <c r="V1513" s="459"/>
      <c r="W1513" s="459"/>
      <c r="X1513" s="459"/>
      <c r="Y1513" s="459"/>
      <c r="Z1513" s="460"/>
    </row>
    <row r="1514" spans="2:26">
      <c r="B1514" s="324"/>
      <c r="C1514" s="461"/>
      <c r="D1514" s="324"/>
      <c r="E1514" s="324"/>
      <c r="F1514" s="324"/>
      <c r="G1514" s="324"/>
      <c r="H1514" s="324"/>
      <c r="I1514" s="462"/>
      <c r="J1514" s="324"/>
      <c r="K1514" s="324"/>
      <c r="L1514" s="324"/>
      <c r="M1514" s="324"/>
      <c r="N1514" s="324"/>
      <c r="O1514" s="324"/>
      <c r="P1514" s="324"/>
      <c r="Q1514" s="324"/>
      <c r="R1514" s="324"/>
      <c r="S1514" s="324"/>
      <c r="T1514" s="324"/>
      <c r="U1514" s="459"/>
      <c r="V1514" s="459"/>
      <c r="W1514" s="459"/>
      <c r="X1514" s="459"/>
      <c r="Y1514" s="459"/>
      <c r="Z1514" s="460"/>
    </row>
    <row r="1515" spans="2:26">
      <c r="B1515" s="324"/>
      <c r="C1515" s="461"/>
      <c r="D1515" s="324"/>
      <c r="E1515" s="324"/>
      <c r="F1515" s="324"/>
      <c r="G1515" s="324"/>
      <c r="H1515" s="324"/>
      <c r="I1515" s="462"/>
      <c r="J1515" s="324"/>
      <c r="K1515" s="324"/>
      <c r="L1515" s="324"/>
      <c r="M1515" s="324"/>
      <c r="N1515" s="324"/>
      <c r="O1515" s="324"/>
      <c r="P1515" s="324"/>
      <c r="Q1515" s="324"/>
      <c r="R1515" s="324"/>
      <c r="S1515" s="324"/>
      <c r="T1515" s="324"/>
      <c r="U1515" s="459"/>
      <c r="V1515" s="459"/>
      <c r="W1515" s="459"/>
      <c r="X1515" s="459"/>
      <c r="Y1515" s="459"/>
      <c r="Z1515" s="460"/>
    </row>
    <row r="1516" spans="2:26">
      <c r="B1516" s="324"/>
      <c r="C1516" s="461"/>
      <c r="D1516" s="324"/>
      <c r="E1516" s="324"/>
      <c r="F1516" s="324"/>
      <c r="G1516" s="324"/>
      <c r="H1516" s="324"/>
      <c r="I1516" s="462"/>
      <c r="J1516" s="324"/>
      <c r="K1516" s="324"/>
      <c r="L1516" s="324"/>
      <c r="M1516" s="324"/>
      <c r="N1516" s="324"/>
      <c r="O1516" s="324"/>
      <c r="P1516" s="324"/>
      <c r="Q1516" s="324"/>
      <c r="R1516" s="324"/>
      <c r="S1516" s="324"/>
      <c r="T1516" s="324"/>
      <c r="U1516" s="459"/>
      <c r="V1516" s="459"/>
      <c r="W1516" s="459"/>
      <c r="X1516" s="459"/>
      <c r="Y1516" s="459"/>
      <c r="Z1516" s="460"/>
    </row>
    <row r="1517" spans="2:26">
      <c r="B1517" s="324"/>
      <c r="C1517" s="461"/>
      <c r="D1517" s="324"/>
      <c r="E1517" s="324"/>
      <c r="F1517" s="324"/>
      <c r="G1517" s="324"/>
      <c r="H1517" s="324"/>
      <c r="I1517" s="462"/>
      <c r="J1517" s="324"/>
      <c r="K1517" s="324"/>
      <c r="L1517" s="324"/>
      <c r="M1517" s="324"/>
      <c r="N1517" s="324"/>
      <c r="O1517" s="324"/>
      <c r="P1517" s="324"/>
      <c r="Q1517" s="324"/>
      <c r="R1517" s="324"/>
      <c r="S1517" s="324"/>
      <c r="T1517" s="324"/>
      <c r="U1517" s="459"/>
      <c r="V1517" s="459"/>
      <c r="W1517" s="459"/>
      <c r="X1517" s="459"/>
      <c r="Y1517" s="459"/>
      <c r="Z1517" s="460"/>
    </row>
    <row r="1518" spans="2:26">
      <c r="B1518" s="324"/>
      <c r="C1518" s="461"/>
      <c r="D1518" s="324"/>
      <c r="E1518" s="324"/>
      <c r="F1518" s="324"/>
      <c r="G1518" s="324"/>
      <c r="H1518" s="324"/>
      <c r="I1518" s="462"/>
      <c r="J1518" s="324"/>
      <c r="K1518" s="324"/>
      <c r="L1518" s="324"/>
      <c r="M1518" s="324"/>
      <c r="N1518" s="324"/>
      <c r="O1518" s="324"/>
      <c r="P1518" s="324"/>
      <c r="Q1518" s="324"/>
      <c r="R1518" s="324"/>
      <c r="S1518" s="324"/>
      <c r="T1518" s="324"/>
      <c r="U1518" s="459"/>
      <c r="V1518" s="459"/>
      <c r="W1518" s="459"/>
      <c r="X1518" s="459"/>
      <c r="Y1518" s="459"/>
      <c r="Z1518" s="460"/>
    </row>
    <row r="1519" spans="2:26">
      <c r="B1519" s="324"/>
      <c r="C1519" s="461"/>
      <c r="D1519" s="324"/>
      <c r="E1519" s="324"/>
      <c r="F1519" s="324"/>
      <c r="G1519" s="324"/>
      <c r="H1519" s="324"/>
      <c r="I1519" s="462"/>
      <c r="J1519" s="324"/>
      <c r="K1519" s="324"/>
      <c r="L1519" s="324"/>
      <c r="M1519" s="324"/>
      <c r="N1519" s="324"/>
      <c r="O1519" s="324"/>
      <c r="P1519" s="324"/>
      <c r="Q1519" s="324"/>
      <c r="R1519" s="324"/>
      <c r="S1519" s="324"/>
      <c r="T1519" s="324"/>
      <c r="U1519" s="459"/>
      <c r="V1519" s="459"/>
      <c r="W1519" s="459"/>
      <c r="X1519" s="459"/>
      <c r="Y1519" s="459"/>
      <c r="Z1519" s="460"/>
    </row>
    <row r="1520" spans="2:26">
      <c r="B1520" s="324"/>
      <c r="C1520" s="461"/>
      <c r="D1520" s="324"/>
      <c r="E1520" s="324"/>
      <c r="F1520" s="324"/>
      <c r="G1520" s="324"/>
      <c r="H1520" s="324"/>
      <c r="I1520" s="462"/>
      <c r="J1520" s="324"/>
      <c r="K1520" s="324"/>
      <c r="L1520" s="324"/>
      <c r="M1520" s="324"/>
      <c r="N1520" s="324"/>
      <c r="O1520" s="324"/>
      <c r="P1520" s="324"/>
      <c r="Q1520" s="324"/>
      <c r="R1520" s="324"/>
      <c r="S1520" s="324"/>
      <c r="T1520" s="324"/>
      <c r="U1520" s="459"/>
      <c r="V1520" s="459"/>
      <c r="W1520" s="459"/>
      <c r="X1520" s="459"/>
      <c r="Y1520" s="459"/>
      <c r="Z1520" s="460"/>
    </row>
    <row r="1521" spans="2:26">
      <c r="B1521" s="324"/>
      <c r="C1521" s="461"/>
      <c r="D1521" s="324"/>
      <c r="E1521" s="324"/>
      <c r="F1521" s="324"/>
      <c r="G1521" s="324"/>
      <c r="H1521" s="324"/>
      <c r="I1521" s="462"/>
      <c r="J1521" s="324"/>
      <c r="K1521" s="324"/>
      <c r="L1521" s="324"/>
      <c r="M1521" s="324"/>
      <c r="N1521" s="324"/>
      <c r="O1521" s="324"/>
      <c r="P1521" s="324"/>
      <c r="Q1521" s="324"/>
      <c r="R1521" s="324"/>
      <c r="S1521" s="324"/>
      <c r="T1521" s="324"/>
      <c r="U1521" s="459"/>
      <c r="V1521" s="459"/>
      <c r="W1521" s="459"/>
      <c r="X1521" s="459"/>
      <c r="Y1521" s="459"/>
      <c r="Z1521" s="460"/>
    </row>
    <row r="1522" spans="2:26">
      <c r="B1522" s="324"/>
      <c r="C1522" s="461"/>
      <c r="D1522" s="324"/>
      <c r="E1522" s="324"/>
      <c r="F1522" s="324"/>
      <c r="G1522" s="324"/>
      <c r="H1522" s="324"/>
      <c r="I1522" s="462"/>
      <c r="J1522" s="324"/>
      <c r="K1522" s="324"/>
      <c r="L1522" s="324"/>
      <c r="M1522" s="324"/>
      <c r="N1522" s="324"/>
      <c r="O1522" s="324"/>
      <c r="P1522" s="324"/>
      <c r="Q1522" s="324"/>
      <c r="R1522" s="324"/>
      <c r="S1522" s="324"/>
      <c r="T1522" s="324"/>
      <c r="U1522" s="459"/>
      <c r="V1522" s="459"/>
      <c r="W1522" s="459"/>
      <c r="X1522" s="459"/>
      <c r="Y1522" s="459"/>
      <c r="Z1522" s="460"/>
    </row>
    <row r="1523" spans="2:26">
      <c r="B1523" s="324"/>
      <c r="C1523" s="461"/>
      <c r="D1523" s="324"/>
      <c r="E1523" s="324"/>
      <c r="F1523" s="324"/>
      <c r="G1523" s="324"/>
      <c r="H1523" s="324"/>
      <c r="I1523" s="462"/>
      <c r="J1523" s="324"/>
      <c r="K1523" s="324"/>
      <c r="L1523" s="324"/>
      <c r="M1523" s="324"/>
      <c r="N1523" s="324"/>
      <c r="O1523" s="324"/>
      <c r="P1523" s="324"/>
      <c r="Q1523" s="324"/>
      <c r="R1523" s="324"/>
      <c r="S1523" s="324"/>
      <c r="T1523" s="324"/>
      <c r="U1523" s="459"/>
      <c r="V1523" s="459"/>
      <c r="W1523" s="459"/>
      <c r="X1523" s="459"/>
      <c r="Y1523" s="459"/>
      <c r="Z1523" s="460"/>
    </row>
    <row r="1524" spans="2:26">
      <c r="B1524" s="324"/>
      <c r="C1524" s="461"/>
      <c r="D1524" s="324"/>
      <c r="E1524" s="324"/>
      <c r="F1524" s="324"/>
      <c r="G1524" s="324"/>
      <c r="H1524" s="324"/>
      <c r="I1524" s="462"/>
      <c r="J1524" s="324"/>
      <c r="K1524" s="324"/>
      <c r="L1524" s="324"/>
      <c r="M1524" s="324"/>
      <c r="N1524" s="324"/>
      <c r="O1524" s="324"/>
      <c r="P1524" s="324"/>
      <c r="Q1524" s="324"/>
      <c r="R1524" s="324"/>
      <c r="S1524" s="324"/>
      <c r="T1524" s="324"/>
      <c r="U1524" s="459"/>
      <c r="V1524" s="459"/>
      <c r="W1524" s="459"/>
      <c r="X1524" s="459"/>
      <c r="Y1524" s="459"/>
      <c r="Z1524" s="460"/>
    </row>
    <row r="1525" spans="2:26">
      <c r="B1525" s="324"/>
      <c r="C1525" s="461"/>
      <c r="D1525" s="324"/>
      <c r="E1525" s="324"/>
      <c r="F1525" s="324"/>
      <c r="G1525" s="324"/>
      <c r="H1525" s="324"/>
      <c r="I1525" s="462"/>
      <c r="J1525" s="324"/>
      <c r="K1525" s="324"/>
      <c r="L1525" s="324"/>
      <c r="M1525" s="324"/>
      <c r="N1525" s="324"/>
      <c r="O1525" s="324"/>
      <c r="P1525" s="324"/>
      <c r="Q1525" s="324"/>
      <c r="R1525" s="324"/>
      <c r="S1525" s="324"/>
      <c r="T1525" s="324"/>
      <c r="U1525" s="459"/>
      <c r="V1525" s="459"/>
      <c r="W1525" s="459"/>
      <c r="X1525" s="459"/>
      <c r="Y1525" s="459"/>
      <c r="Z1525" s="460"/>
    </row>
    <row r="1526" spans="2:26">
      <c r="B1526" s="324"/>
      <c r="C1526" s="461"/>
      <c r="D1526" s="324"/>
      <c r="E1526" s="324"/>
      <c r="F1526" s="324"/>
      <c r="G1526" s="324"/>
      <c r="H1526" s="324"/>
      <c r="I1526" s="462"/>
      <c r="J1526" s="324"/>
      <c r="K1526" s="324"/>
      <c r="L1526" s="324"/>
      <c r="M1526" s="324"/>
      <c r="N1526" s="324"/>
      <c r="O1526" s="324"/>
      <c r="P1526" s="324"/>
      <c r="Q1526" s="324"/>
      <c r="R1526" s="324"/>
      <c r="S1526" s="324"/>
      <c r="T1526" s="324"/>
      <c r="U1526" s="459"/>
      <c r="V1526" s="459"/>
      <c r="W1526" s="459"/>
      <c r="X1526" s="459"/>
      <c r="Y1526" s="459"/>
      <c r="Z1526" s="460"/>
    </row>
    <row r="1527" spans="2:26">
      <c r="B1527" s="324"/>
      <c r="C1527" s="461"/>
      <c r="D1527" s="324"/>
      <c r="E1527" s="324"/>
      <c r="F1527" s="324"/>
      <c r="G1527" s="324"/>
      <c r="H1527" s="324"/>
      <c r="I1527" s="462"/>
      <c r="J1527" s="324"/>
      <c r="K1527" s="324"/>
      <c r="L1527" s="324"/>
      <c r="M1527" s="324"/>
      <c r="N1527" s="324"/>
      <c r="O1527" s="324"/>
      <c r="P1527" s="324"/>
      <c r="Q1527" s="324"/>
      <c r="R1527" s="324"/>
      <c r="S1527" s="324"/>
      <c r="T1527" s="324"/>
      <c r="U1527" s="459"/>
      <c r="V1527" s="459"/>
      <c r="W1527" s="459"/>
      <c r="X1527" s="459"/>
      <c r="Y1527" s="459"/>
      <c r="Z1527" s="460"/>
    </row>
    <row r="1528" spans="2:26">
      <c r="B1528" s="324"/>
      <c r="C1528" s="461"/>
      <c r="D1528" s="324"/>
      <c r="E1528" s="324"/>
      <c r="F1528" s="324"/>
      <c r="G1528" s="324"/>
      <c r="H1528" s="324"/>
      <c r="I1528" s="462"/>
      <c r="J1528" s="324"/>
      <c r="K1528" s="324"/>
      <c r="L1528" s="324"/>
      <c r="M1528" s="324"/>
      <c r="N1528" s="324"/>
      <c r="O1528" s="324"/>
      <c r="P1528" s="324"/>
      <c r="Q1528" s="324"/>
      <c r="R1528" s="324"/>
      <c r="S1528" s="324"/>
      <c r="T1528" s="324"/>
      <c r="U1528" s="459"/>
      <c r="V1528" s="459"/>
      <c r="W1528" s="459"/>
      <c r="X1528" s="459"/>
      <c r="Y1528" s="459"/>
      <c r="Z1528" s="460"/>
    </row>
    <row r="1529" spans="2:26">
      <c r="B1529" s="324"/>
      <c r="C1529" s="461"/>
      <c r="D1529" s="324"/>
      <c r="E1529" s="324"/>
      <c r="F1529" s="324"/>
      <c r="G1529" s="324"/>
      <c r="H1529" s="324"/>
      <c r="I1529" s="462"/>
      <c r="J1529" s="324"/>
      <c r="K1529" s="324"/>
      <c r="L1529" s="324"/>
      <c r="M1529" s="324"/>
      <c r="N1529" s="324"/>
      <c r="O1529" s="324"/>
      <c r="P1529" s="324"/>
      <c r="Q1529" s="324"/>
      <c r="R1529" s="324"/>
      <c r="S1529" s="324"/>
      <c r="T1529" s="324"/>
      <c r="U1529" s="459"/>
      <c r="V1529" s="459"/>
      <c r="W1529" s="459"/>
      <c r="X1529" s="459"/>
      <c r="Y1529" s="459"/>
      <c r="Z1529" s="460"/>
    </row>
    <row r="1530" spans="2:26">
      <c r="B1530" s="324"/>
      <c r="C1530" s="461"/>
      <c r="D1530" s="324"/>
      <c r="E1530" s="324"/>
      <c r="F1530" s="324"/>
      <c r="G1530" s="324"/>
      <c r="H1530" s="324"/>
      <c r="I1530" s="462"/>
      <c r="J1530" s="324"/>
      <c r="K1530" s="324"/>
      <c r="L1530" s="324"/>
      <c r="M1530" s="324"/>
      <c r="N1530" s="324"/>
      <c r="O1530" s="324"/>
      <c r="P1530" s="324"/>
      <c r="Q1530" s="324"/>
      <c r="R1530" s="324"/>
      <c r="S1530" s="324"/>
      <c r="T1530" s="324"/>
      <c r="U1530" s="459"/>
      <c r="V1530" s="459"/>
      <c r="W1530" s="459"/>
      <c r="X1530" s="459"/>
      <c r="Y1530" s="459"/>
      <c r="Z1530" s="460"/>
    </row>
    <row r="1531" spans="2:26">
      <c r="B1531" s="324"/>
      <c r="C1531" s="461"/>
      <c r="D1531" s="324"/>
      <c r="E1531" s="324"/>
      <c r="F1531" s="324"/>
      <c r="G1531" s="324"/>
      <c r="H1531" s="324"/>
      <c r="I1531" s="462"/>
      <c r="J1531" s="324"/>
      <c r="K1531" s="324"/>
      <c r="L1531" s="324"/>
      <c r="M1531" s="324"/>
      <c r="N1531" s="324"/>
      <c r="O1531" s="324"/>
      <c r="P1531" s="324"/>
      <c r="Q1531" s="324"/>
      <c r="R1531" s="324"/>
      <c r="S1531" s="324"/>
      <c r="T1531" s="324"/>
      <c r="U1531" s="459"/>
      <c r="V1531" s="459"/>
      <c r="W1531" s="459"/>
      <c r="X1531" s="459"/>
      <c r="Y1531" s="459"/>
      <c r="Z1531" s="460"/>
    </row>
    <row r="1532" spans="2:26">
      <c r="B1532" s="324"/>
      <c r="C1532" s="461"/>
      <c r="D1532" s="324"/>
      <c r="E1532" s="324"/>
      <c r="F1532" s="324"/>
      <c r="G1532" s="324"/>
      <c r="H1532" s="324"/>
      <c r="I1532" s="462"/>
      <c r="J1532" s="324"/>
      <c r="K1532" s="324"/>
      <c r="L1532" s="324"/>
      <c r="M1532" s="324"/>
      <c r="N1532" s="324"/>
      <c r="O1532" s="324"/>
      <c r="P1532" s="324"/>
      <c r="Q1532" s="324"/>
      <c r="R1532" s="324"/>
      <c r="S1532" s="324"/>
      <c r="T1532" s="324"/>
      <c r="U1532" s="459"/>
      <c r="V1532" s="459"/>
      <c r="W1532" s="459"/>
      <c r="X1532" s="459"/>
      <c r="Y1532" s="459"/>
      <c r="Z1532" s="460"/>
    </row>
    <row r="1533" spans="2:26">
      <c r="B1533" s="324"/>
      <c r="C1533" s="461"/>
      <c r="D1533" s="324"/>
      <c r="E1533" s="324"/>
      <c r="F1533" s="324"/>
      <c r="G1533" s="324"/>
      <c r="H1533" s="324"/>
      <c r="I1533" s="462"/>
      <c r="J1533" s="324"/>
      <c r="K1533" s="324"/>
      <c r="L1533" s="324"/>
      <c r="M1533" s="324"/>
      <c r="N1533" s="324"/>
      <c r="O1533" s="324"/>
      <c r="P1533" s="324"/>
      <c r="Q1533" s="324"/>
      <c r="R1533" s="324"/>
      <c r="S1533" s="324"/>
      <c r="T1533" s="324"/>
      <c r="U1533" s="459"/>
      <c r="V1533" s="459"/>
      <c r="W1533" s="459"/>
      <c r="X1533" s="459"/>
      <c r="Y1533" s="459"/>
      <c r="Z1533" s="460"/>
    </row>
    <row r="1534" spans="2:26">
      <c r="B1534" s="324"/>
      <c r="C1534" s="461"/>
      <c r="D1534" s="324"/>
      <c r="E1534" s="324"/>
      <c r="F1534" s="324"/>
      <c r="G1534" s="324"/>
      <c r="H1534" s="324"/>
      <c r="I1534" s="462"/>
      <c r="J1534" s="324"/>
      <c r="K1534" s="324"/>
      <c r="L1534" s="324"/>
      <c r="M1534" s="324"/>
      <c r="N1534" s="324"/>
      <c r="O1534" s="324"/>
      <c r="P1534" s="324"/>
      <c r="Q1534" s="324"/>
      <c r="R1534" s="324"/>
      <c r="S1534" s="324"/>
      <c r="T1534" s="324"/>
      <c r="U1534" s="459"/>
      <c r="V1534" s="459"/>
      <c r="W1534" s="459"/>
      <c r="X1534" s="459"/>
      <c r="Y1534" s="459"/>
      <c r="Z1534" s="460"/>
    </row>
    <row r="1535" spans="2:26">
      <c r="B1535" s="324"/>
      <c r="C1535" s="461"/>
      <c r="D1535" s="324"/>
      <c r="E1535" s="324"/>
      <c r="F1535" s="324"/>
      <c r="G1535" s="324"/>
      <c r="H1535" s="324"/>
      <c r="I1535" s="462"/>
      <c r="J1535" s="324"/>
      <c r="K1535" s="324"/>
      <c r="L1535" s="324"/>
      <c r="M1535" s="324"/>
      <c r="N1535" s="324"/>
      <c r="O1535" s="324"/>
      <c r="P1535" s="324"/>
      <c r="Q1535" s="324"/>
      <c r="R1535" s="324"/>
      <c r="S1535" s="324"/>
      <c r="T1535" s="324"/>
      <c r="U1535" s="459"/>
      <c r="V1535" s="459"/>
      <c r="W1535" s="459"/>
      <c r="X1535" s="459"/>
      <c r="Y1535" s="459"/>
      <c r="Z1535" s="460"/>
    </row>
    <row r="1536" spans="2:26">
      <c r="B1536" s="324"/>
      <c r="C1536" s="461"/>
      <c r="D1536" s="324"/>
      <c r="E1536" s="324"/>
      <c r="F1536" s="324"/>
      <c r="G1536" s="324"/>
      <c r="H1536" s="324"/>
      <c r="I1536" s="462"/>
      <c r="J1536" s="324"/>
      <c r="K1536" s="324"/>
      <c r="L1536" s="324"/>
      <c r="M1536" s="324"/>
      <c r="N1536" s="324"/>
      <c r="O1536" s="324"/>
      <c r="P1536" s="324"/>
      <c r="Q1536" s="324"/>
      <c r="R1536" s="324"/>
      <c r="S1536" s="324"/>
      <c r="T1536" s="324"/>
      <c r="U1536" s="459"/>
      <c r="V1536" s="459"/>
      <c r="W1536" s="459"/>
      <c r="X1536" s="459"/>
      <c r="Y1536" s="459"/>
      <c r="Z1536" s="460"/>
    </row>
    <row r="1537" spans="2:26">
      <c r="B1537" s="324"/>
      <c r="C1537" s="461"/>
      <c r="D1537" s="324"/>
      <c r="E1537" s="324"/>
      <c r="F1537" s="324"/>
      <c r="G1537" s="324"/>
      <c r="H1537" s="324"/>
      <c r="I1537" s="462"/>
      <c r="J1537" s="324"/>
      <c r="K1537" s="324"/>
      <c r="L1537" s="324"/>
      <c r="M1537" s="324"/>
      <c r="N1537" s="324"/>
      <c r="O1537" s="324"/>
      <c r="P1537" s="324"/>
      <c r="Q1537" s="324"/>
      <c r="R1537" s="324"/>
      <c r="S1537" s="324"/>
      <c r="T1537" s="324"/>
      <c r="U1537" s="459"/>
      <c r="V1537" s="459"/>
      <c r="W1537" s="459"/>
      <c r="X1537" s="459"/>
      <c r="Y1537" s="459"/>
      <c r="Z1537" s="460"/>
    </row>
    <row r="1538" spans="2:26">
      <c r="B1538" s="324"/>
      <c r="C1538" s="461"/>
      <c r="D1538" s="324"/>
      <c r="E1538" s="324"/>
      <c r="F1538" s="324"/>
      <c r="G1538" s="324"/>
      <c r="H1538" s="324"/>
      <c r="I1538" s="462"/>
      <c r="J1538" s="324"/>
      <c r="K1538" s="324"/>
      <c r="L1538" s="324"/>
      <c r="M1538" s="324"/>
      <c r="N1538" s="324"/>
      <c r="O1538" s="324"/>
      <c r="P1538" s="324"/>
      <c r="Q1538" s="324"/>
      <c r="R1538" s="324"/>
      <c r="S1538" s="324"/>
      <c r="T1538" s="324"/>
      <c r="U1538" s="459"/>
      <c r="V1538" s="459"/>
      <c r="W1538" s="459"/>
      <c r="X1538" s="459"/>
      <c r="Y1538" s="459"/>
      <c r="Z1538" s="460"/>
    </row>
    <row r="1539" spans="2:26">
      <c r="B1539" s="324"/>
      <c r="C1539" s="461"/>
      <c r="D1539" s="324"/>
      <c r="E1539" s="324"/>
      <c r="F1539" s="324"/>
      <c r="G1539" s="324"/>
      <c r="H1539" s="324"/>
      <c r="I1539" s="462"/>
      <c r="J1539" s="324"/>
      <c r="K1539" s="324"/>
      <c r="L1539" s="324"/>
      <c r="M1539" s="324"/>
      <c r="N1539" s="324"/>
      <c r="O1539" s="324"/>
      <c r="P1539" s="324"/>
      <c r="Q1539" s="324"/>
      <c r="R1539" s="324"/>
      <c r="S1539" s="324"/>
      <c r="T1539" s="324"/>
      <c r="U1539" s="459"/>
      <c r="V1539" s="459"/>
      <c r="W1539" s="459"/>
      <c r="X1539" s="459"/>
      <c r="Y1539" s="459"/>
      <c r="Z1539" s="460"/>
    </row>
    <row r="1540" spans="2:26">
      <c r="B1540" s="324"/>
      <c r="C1540" s="461"/>
      <c r="D1540" s="324"/>
      <c r="E1540" s="324"/>
      <c r="F1540" s="324"/>
      <c r="G1540" s="324"/>
      <c r="H1540" s="324"/>
      <c r="I1540" s="462"/>
      <c r="J1540" s="324"/>
      <c r="K1540" s="324"/>
      <c r="L1540" s="324"/>
      <c r="M1540" s="324"/>
      <c r="N1540" s="324"/>
      <c r="O1540" s="324"/>
      <c r="P1540" s="324"/>
      <c r="Q1540" s="324"/>
      <c r="R1540" s="324"/>
      <c r="S1540" s="324"/>
      <c r="T1540" s="324"/>
      <c r="U1540" s="459"/>
      <c r="V1540" s="459"/>
      <c r="W1540" s="459"/>
      <c r="X1540" s="459"/>
      <c r="Y1540" s="459"/>
      <c r="Z1540" s="460"/>
    </row>
    <row r="1541" spans="2:26">
      <c r="B1541" s="324"/>
      <c r="C1541" s="461"/>
      <c r="D1541" s="324"/>
      <c r="E1541" s="324"/>
      <c r="F1541" s="324"/>
      <c r="G1541" s="324"/>
      <c r="H1541" s="324"/>
      <c r="I1541" s="462"/>
      <c r="J1541" s="324"/>
      <c r="K1541" s="324"/>
      <c r="L1541" s="324"/>
      <c r="M1541" s="324"/>
      <c r="N1541" s="324"/>
      <c r="O1541" s="324"/>
      <c r="P1541" s="324"/>
      <c r="Q1541" s="324"/>
      <c r="R1541" s="324"/>
      <c r="S1541" s="324"/>
      <c r="T1541" s="324"/>
      <c r="U1541" s="459"/>
      <c r="V1541" s="459"/>
      <c r="W1541" s="459"/>
      <c r="X1541" s="459"/>
      <c r="Y1541" s="459"/>
      <c r="Z1541" s="460"/>
    </row>
    <row r="1542" spans="2:26">
      <c r="B1542" s="324"/>
      <c r="C1542" s="461"/>
      <c r="D1542" s="324"/>
      <c r="E1542" s="324"/>
      <c r="F1542" s="324"/>
      <c r="G1542" s="324"/>
      <c r="H1542" s="324"/>
      <c r="I1542" s="462"/>
      <c r="J1542" s="324"/>
      <c r="K1542" s="324"/>
      <c r="L1542" s="324"/>
      <c r="M1542" s="324"/>
      <c r="N1542" s="324"/>
      <c r="O1542" s="324"/>
      <c r="P1542" s="324"/>
      <c r="Q1542" s="324"/>
      <c r="R1542" s="324"/>
      <c r="S1542" s="324"/>
      <c r="T1542" s="324"/>
      <c r="U1542" s="459"/>
      <c r="V1542" s="459"/>
      <c r="W1542" s="459"/>
      <c r="X1542" s="459"/>
      <c r="Y1542" s="459"/>
      <c r="Z1542" s="460"/>
    </row>
    <row r="1543" spans="2:26">
      <c r="B1543" s="324"/>
      <c r="C1543" s="461"/>
      <c r="D1543" s="324"/>
      <c r="E1543" s="324"/>
      <c r="F1543" s="324"/>
      <c r="G1543" s="324"/>
      <c r="H1543" s="324"/>
      <c r="I1543" s="462"/>
      <c r="J1543" s="324"/>
      <c r="K1543" s="324"/>
      <c r="L1543" s="324"/>
      <c r="M1543" s="324"/>
      <c r="N1543" s="324"/>
      <c r="O1543" s="324"/>
      <c r="P1543" s="324"/>
      <c r="Q1543" s="324"/>
      <c r="R1543" s="324"/>
      <c r="S1543" s="324"/>
      <c r="T1543" s="324"/>
      <c r="U1543" s="459"/>
      <c r="V1543" s="459"/>
      <c r="W1543" s="459"/>
      <c r="X1543" s="459"/>
      <c r="Y1543" s="459"/>
      <c r="Z1543" s="460"/>
    </row>
    <row r="1544" spans="2:26">
      <c r="B1544" s="324"/>
      <c r="C1544" s="461"/>
      <c r="D1544" s="324"/>
      <c r="E1544" s="324"/>
      <c r="F1544" s="324"/>
      <c r="G1544" s="324"/>
      <c r="H1544" s="324"/>
      <c r="I1544" s="462"/>
      <c r="J1544" s="324"/>
      <c r="K1544" s="324"/>
      <c r="L1544" s="324"/>
      <c r="M1544" s="324"/>
      <c r="N1544" s="324"/>
      <c r="O1544" s="324"/>
      <c r="P1544" s="324"/>
      <c r="Q1544" s="324"/>
      <c r="R1544" s="324"/>
      <c r="S1544" s="324"/>
      <c r="T1544" s="324"/>
      <c r="U1544" s="459"/>
      <c r="V1544" s="459"/>
      <c r="W1544" s="459"/>
      <c r="X1544" s="459"/>
      <c r="Y1544" s="459"/>
      <c r="Z1544" s="460"/>
    </row>
    <row r="1545" spans="2:26">
      <c r="B1545" s="324"/>
      <c r="C1545" s="461"/>
      <c r="D1545" s="324"/>
      <c r="E1545" s="324"/>
      <c r="F1545" s="324"/>
      <c r="G1545" s="324"/>
      <c r="H1545" s="324"/>
      <c r="I1545" s="462"/>
      <c r="J1545" s="324"/>
      <c r="K1545" s="324"/>
      <c r="L1545" s="324"/>
      <c r="M1545" s="324"/>
      <c r="N1545" s="324"/>
      <c r="O1545" s="324"/>
      <c r="P1545" s="324"/>
      <c r="Q1545" s="324"/>
      <c r="R1545" s="324"/>
      <c r="S1545" s="324"/>
      <c r="T1545" s="324"/>
      <c r="U1545" s="459"/>
      <c r="V1545" s="459"/>
      <c r="W1545" s="459"/>
      <c r="X1545" s="459"/>
      <c r="Y1545" s="459"/>
      <c r="Z1545" s="460"/>
    </row>
    <row r="1546" spans="2:26">
      <c r="B1546" s="324"/>
      <c r="C1546" s="461"/>
      <c r="D1546" s="324"/>
      <c r="E1546" s="324"/>
      <c r="F1546" s="324"/>
      <c r="G1546" s="324"/>
      <c r="H1546" s="324"/>
      <c r="I1546" s="462"/>
      <c r="J1546" s="324"/>
      <c r="K1546" s="324"/>
      <c r="L1546" s="324"/>
      <c r="M1546" s="324"/>
      <c r="N1546" s="324"/>
      <c r="O1546" s="324"/>
      <c r="P1546" s="324"/>
      <c r="Q1546" s="324"/>
      <c r="R1546" s="324"/>
      <c r="S1546" s="324"/>
      <c r="T1546" s="324"/>
      <c r="U1546" s="459"/>
      <c r="V1546" s="459"/>
      <c r="W1546" s="459"/>
      <c r="X1546" s="459"/>
      <c r="Y1546" s="459"/>
      <c r="Z1546" s="460"/>
    </row>
    <row r="1547" spans="2:26">
      <c r="B1547" s="324"/>
      <c r="C1547" s="461"/>
      <c r="D1547" s="324"/>
      <c r="E1547" s="324"/>
      <c r="F1547" s="324"/>
      <c r="G1547" s="324"/>
      <c r="H1547" s="324"/>
      <c r="I1547" s="462"/>
      <c r="J1547" s="324"/>
      <c r="K1547" s="324"/>
      <c r="L1547" s="324"/>
      <c r="M1547" s="324"/>
      <c r="N1547" s="324"/>
      <c r="O1547" s="324"/>
      <c r="P1547" s="324"/>
      <c r="Q1547" s="324"/>
      <c r="R1547" s="324"/>
      <c r="S1547" s="324"/>
      <c r="T1547" s="324"/>
      <c r="U1547" s="459"/>
      <c r="V1547" s="459"/>
      <c r="W1547" s="459"/>
      <c r="X1547" s="459"/>
      <c r="Y1547" s="459"/>
      <c r="Z1547" s="460"/>
    </row>
    <row r="1548" spans="2:26">
      <c r="B1548" s="324"/>
      <c r="C1548" s="461"/>
      <c r="D1548" s="324"/>
      <c r="E1548" s="324"/>
      <c r="F1548" s="324"/>
      <c r="G1548" s="324"/>
      <c r="H1548" s="324"/>
      <c r="I1548" s="462"/>
      <c r="J1548" s="324"/>
      <c r="K1548" s="324"/>
      <c r="L1548" s="324"/>
      <c r="M1548" s="324"/>
      <c r="N1548" s="324"/>
      <c r="O1548" s="324"/>
      <c r="P1548" s="324"/>
      <c r="Q1548" s="324"/>
      <c r="R1548" s="324"/>
      <c r="S1548" s="324"/>
      <c r="T1548" s="324"/>
      <c r="U1548" s="459"/>
      <c r="V1548" s="459"/>
      <c r="W1548" s="459"/>
      <c r="X1548" s="459"/>
      <c r="Y1548" s="459"/>
      <c r="Z1548" s="460"/>
    </row>
    <row r="1549" spans="2:26">
      <c r="B1549" s="324"/>
      <c r="C1549" s="461"/>
      <c r="D1549" s="324"/>
      <c r="E1549" s="324"/>
      <c r="F1549" s="324"/>
      <c r="G1549" s="324"/>
      <c r="H1549" s="324"/>
      <c r="I1549" s="462"/>
      <c r="J1549" s="324"/>
      <c r="K1549" s="324"/>
      <c r="L1549" s="324"/>
      <c r="M1549" s="324"/>
      <c r="N1549" s="324"/>
      <c r="O1549" s="324"/>
      <c r="P1549" s="324"/>
      <c r="Q1549" s="324"/>
      <c r="R1549" s="324"/>
      <c r="S1549" s="324"/>
      <c r="T1549" s="324"/>
      <c r="U1549" s="459"/>
      <c r="V1549" s="459"/>
      <c r="W1549" s="459"/>
      <c r="X1549" s="459"/>
      <c r="Y1549" s="459"/>
      <c r="Z1549" s="460"/>
    </row>
    <row r="1550" spans="2:26">
      <c r="B1550" s="324"/>
      <c r="C1550" s="461"/>
      <c r="D1550" s="324"/>
      <c r="E1550" s="324"/>
      <c r="F1550" s="324"/>
      <c r="G1550" s="324"/>
      <c r="H1550" s="324"/>
      <c r="I1550" s="462"/>
      <c r="J1550" s="324"/>
      <c r="K1550" s="324"/>
      <c r="L1550" s="324"/>
      <c r="M1550" s="324"/>
      <c r="N1550" s="324"/>
      <c r="O1550" s="324"/>
      <c r="P1550" s="324"/>
      <c r="Q1550" s="324"/>
      <c r="R1550" s="324"/>
      <c r="S1550" s="324"/>
      <c r="T1550" s="324"/>
      <c r="U1550" s="459"/>
      <c r="V1550" s="459"/>
      <c r="W1550" s="459"/>
      <c r="X1550" s="459"/>
      <c r="Y1550" s="459"/>
      <c r="Z1550" s="460"/>
    </row>
    <row r="1551" spans="2:26">
      <c r="B1551" s="324"/>
      <c r="C1551" s="461"/>
      <c r="D1551" s="324"/>
      <c r="E1551" s="324"/>
      <c r="F1551" s="324"/>
      <c r="G1551" s="324"/>
      <c r="H1551" s="324"/>
      <c r="I1551" s="462"/>
      <c r="J1551" s="324"/>
      <c r="K1551" s="324"/>
      <c r="L1551" s="324"/>
      <c r="M1551" s="324"/>
      <c r="N1551" s="324"/>
      <c r="O1551" s="324"/>
      <c r="P1551" s="324"/>
      <c r="Q1551" s="324"/>
      <c r="R1551" s="324"/>
      <c r="S1551" s="324"/>
      <c r="T1551" s="324"/>
      <c r="U1551" s="459"/>
      <c r="V1551" s="459"/>
      <c r="W1551" s="459"/>
      <c r="X1551" s="459"/>
      <c r="Y1551" s="459"/>
      <c r="Z1551" s="460"/>
    </row>
    <row r="1552" spans="2:26">
      <c r="B1552" s="324"/>
      <c r="C1552" s="461"/>
      <c r="D1552" s="324"/>
      <c r="E1552" s="324"/>
      <c r="F1552" s="324"/>
      <c r="G1552" s="324"/>
      <c r="H1552" s="324"/>
      <c r="I1552" s="462"/>
      <c r="J1552" s="324"/>
      <c r="K1552" s="324"/>
      <c r="L1552" s="324"/>
      <c r="M1552" s="324"/>
      <c r="N1552" s="324"/>
      <c r="O1552" s="324"/>
      <c r="P1552" s="324"/>
      <c r="Q1552" s="324"/>
      <c r="R1552" s="324"/>
      <c r="S1552" s="324"/>
      <c r="T1552" s="324"/>
      <c r="U1552" s="459"/>
      <c r="V1552" s="459"/>
      <c r="W1552" s="459"/>
      <c r="X1552" s="459"/>
      <c r="Y1552" s="459"/>
      <c r="Z1552" s="460"/>
    </row>
    <row r="1553" spans="2:26">
      <c r="B1553" s="324"/>
      <c r="C1553" s="461"/>
      <c r="D1553" s="324"/>
      <c r="E1553" s="324"/>
      <c r="F1553" s="324"/>
      <c r="G1553" s="324"/>
      <c r="H1553" s="324"/>
      <c r="I1553" s="462"/>
      <c r="J1553" s="324"/>
      <c r="K1553" s="324"/>
      <c r="L1553" s="324"/>
      <c r="M1553" s="324"/>
      <c r="N1553" s="324"/>
      <c r="O1553" s="324"/>
      <c r="P1553" s="324"/>
      <c r="Q1553" s="324"/>
      <c r="R1553" s="324"/>
      <c r="S1553" s="324"/>
      <c r="T1553" s="324"/>
      <c r="U1553" s="459"/>
      <c r="V1553" s="459"/>
      <c r="W1553" s="459"/>
      <c r="X1553" s="459"/>
      <c r="Y1553" s="459"/>
      <c r="Z1553" s="460"/>
    </row>
    <row r="1554" spans="2:26">
      <c r="B1554" s="324"/>
      <c r="C1554" s="461"/>
      <c r="D1554" s="324"/>
      <c r="E1554" s="324"/>
      <c r="F1554" s="324"/>
      <c r="G1554" s="324"/>
      <c r="H1554" s="324"/>
      <c r="I1554" s="462"/>
      <c r="J1554" s="324"/>
      <c r="K1554" s="324"/>
      <c r="L1554" s="324"/>
      <c r="M1554" s="324"/>
      <c r="N1554" s="324"/>
      <c r="O1554" s="324"/>
      <c r="P1554" s="324"/>
      <c r="Q1554" s="324"/>
      <c r="R1554" s="324"/>
      <c r="S1554" s="324"/>
      <c r="T1554" s="324"/>
      <c r="U1554" s="459"/>
      <c r="V1554" s="459"/>
      <c r="W1554" s="459"/>
      <c r="X1554" s="459"/>
      <c r="Y1554" s="459"/>
      <c r="Z1554" s="460"/>
    </row>
    <row r="1555" spans="2:26">
      <c r="B1555" s="324"/>
      <c r="C1555" s="461"/>
      <c r="D1555" s="324"/>
      <c r="E1555" s="324"/>
      <c r="F1555" s="324"/>
      <c r="G1555" s="324"/>
      <c r="H1555" s="324"/>
      <c r="I1555" s="462"/>
      <c r="J1555" s="324"/>
      <c r="K1555" s="324"/>
      <c r="L1555" s="324"/>
      <c r="M1555" s="324"/>
      <c r="N1555" s="324"/>
      <c r="O1555" s="324"/>
      <c r="P1555" s="324"/>
      <c r="Q1555" s="324"/>
      <c r="R1555" s="324"/>
      <c r="S1555" s="324"/>
      <c r="T1555" s="324"/>
      <c r="U1555" s="459"/>
      <c r="V1555" s="459"/>
      <c r="W1555" s="459"/>
      <c r="X1555" s="459"/>
      <c r="Y1555" s="459"/>
      <c r="Z1555" s="460"/>
    </row>
    <row r="1556" spans="2:26">
      <c r="B1556" s="324"/>
      <c r="C1556" s="461"/>
      <c r="D1556" s="324"/>
      <c r="E1556" s="324"/>
      <c r="F1556" s="324"/>
      <c r="G1556" s="324"/>
      <c r="H1556" s="324"/>
      <c r="I1556" s="462"/>
      <c r="J1556" s="324"/>
      <c r="K1556" s="324"/>
      <c r="L1556" s="324"/>
      <c r="M1556" s="324"/>
      <c r="N1556" s="324"/>
      <c r="O1556" s="324"/>
      <c r="P1556" s="324"/>
      <c r="Q1556" s="324"/>
      <c r="R1556" s="324"/>
      <c r="S1556" s="324"/>
      <c r="T1556" s="324"/>
      <c r="U1556" s="459"/>
      <c r="V1556" s="459"/>
      <c r="W1556" s="459"/>
      <c r="X1556" s="459"/>
      <c r="Y1556" s="459"/>
      <c r="Z1556" s="460"/>
    </row>
    <row r="1557" spans="2:26">
      <c r="B1557" s="324"/>
      <c r="C1557" s="461"/>
      <c r="D1557" s="324"/>
      <c r="E1557" s="324"/>
      <c r="F1557" s="324"/>
      <c r="G1557" s="324"/>
      <c r="H1557" s="324"/>
      <c r="I1557" s="462"/>
      <c r="J1557" s="324"/>
      <c r="K1557" s="324"/>
      <c r="L1557" s="324"/>
      <c r="M1557" s="324"/>
      <c r="N1557" s="324"/>
      <c r="O1557" s="324"/>
      <c r="P1557" s="324"/>
      <c r="Q1557" s="324"/>
      <c r="R1557" s="324"/>
      <c r="S1557" s="324"/>
      <c r="T1557" s="324"/>
      <c r="U1557" s="459"/>
      <c r="V1557" s="459"/>
      <c r="W1557" s="459"/>
      <c r="X1557" s="459"/>
      <c r="Y1557" s="459"/>
      <c r="Z1557" s="460"/>
    </row>
    <row r="1558" spans="2:26">
      <c r="B1558" s="324"/>
      <c r="C1558" s="461"/>
      <c r="D1558" s="324"/>
      <c r="E1558" s="324"/>
      <c r="F1558" s="324"/>
      <c r="G1558" s="324"/>
      <c r="H1558" s="324"/>
      <c r="I1558" s="462"/>
      <c r="J1558" s="324"/>
      <c r="K1558" s="324"/>
      <c r="L1558" s="324"/>
      <c r="M1558" s="324"/>
      <c r="N1558" s="324"/>
      <c r="O1558" s="324"/>
      <c r="P1558" s="324"/>
      <c r="Q1558" s="324"/>
      <c r="R1558" s="324"/>
      <c r="S1558" s="324"/>
      <c r="T1558" s="324"/>
      <c r="U1558" s="459"/>
      <c r="V1558" s="459"/>
      <c r="W1558" s="459"/>
      <c r="X1558" s="459"/>
      <c r="Y1558" s="459"/>
      <c r="Z1558" s="460"/>
    </row>
    <row r="1559" spans="2:26">
      <c r="B1559" s="324"/>
      <c r="C1559" s="461"/>
      <c r="D1559" s="324"/>
      <c r="E1559" s="324"/>
      <c r="F1559" s="324"/>
      <c r="G1559" s="324"/>
      <c r="H1559" s="324"/>
      <c r="I1559" s="462"/>
      <c r="J1559" s="324"/>
      <c r="K1559" s="324"/>
      <c r="L1559" s="324"/>
      <c r="M1559" s="324"/>
      <c r="N1559" s="324"/>
      <c r="O1559" s="324"/>
      <c r="P1559" s="324"/>
      <c r="Q1559" s="324"/>
      <c r="R1559" s="324"/>
      <c r="S1559" s="324"/>
      <c r="T1559" s="324"/>
      <c r="U1559" s="459"/>
      <c r="V1559" s="459"/>
      <c r="W1559" s="459"/>
      <c r="X1559" s="459"/>
      <c r="Y1559" s="459"/>
      <c r="Z1559" s="460"/>
    </row>
    <row r="1560" spans="2:26">
      <c r="B1560" s="324"/>
      <c r="C1560" s="461"/>
      <c r="D1560" s="324"/>
      <c r="E1560" s="324"/>
      <c r="F1560" s="324"/>
      <c r="G1560" s="324"/>
      <c r="H1560" s="324"/>
      <c r="I1560" s="462"/>
      <c r="J1560" s="324"/>
      <c r="K1560" s="324"/>
      <c r="L1560" s="324"/>
      <c r="M1560" s="324"/>
      <c r="N1560" s="324"/>
      <c r="O1560" s="324"/>
      <c r="P1560" s="324"/>
      <c r="Q1560" s="324"/>
      <c r="R1560" s="324"/>
      <c r="S1560" s="324"/>
      <c r="T1560" s="324"/>
      <c r="U1560" s="459"/>
      <c r="V1560" s="459"/>
      <c r="W1560" s="459"/>
      <c r="X1560" s="459"/>
      <c r="Y1560" s="459"/>
      <c r="Z1560" s="460"/>
    </row>
    <row r="1561" spans="2:26">
      <c r="B1561" s="324"/>
      <c r="C1561" s="461"/>
      <c r="D1561" s="324"/>
      <c r="E1561" s="324"/>
      <c r="F1561" s="324"/>
      <c r="G1561" s="324"/>
      <c r="H1561" s="324"/>
      <c r="I1561" s="462"/>
      <c r="J1561" s="324"/>
      <c r="K1561" s="324"/>
      <c r="L1561" s="324"/>
      <c r="M1561" s="324"/>
      <c r="N1561" s="324"/>
      <c r="O1561" s="324"/>
      <c r="P1561" s="324"/>
      <c r="Q1561" s="324"/>
      <c r="R1561" s="324"/>
      <c r="S1561" s="324"/>
      <c r="T1561" s="324"/>
      <c r="U1561" s="459"/>
      <c r="V1561" s="459"/>
      <c r="W1561" s="459"/>
      <c r="X1561" s="459"/>
      <c r="Y1561" s="459"/>
      <c r="Z1561" s="460"/>
    </row>
    <row r="1562" spans="2:26">
      <c r="B1562" s="324"/>
      <c r="C1562" s="461"/>
      <c r="D1562" s="324"/>
      <c r="E1562" s="324"/>
      <c r="F1562" s="324"/>
      <c r="G1562" s="324"/>
      <c r="H1562" s="324"/>
      <c r="I1562" s="462"/>
      <c r="J1562" s="324"/>
      <c r="K1562" s="324"/>
      <c r="L1562" s="324"/>
      <c r="M1562" s="324"/>
      <c r="N1562" s="324"/>
      <c r="O1562" s="324"/>
      <c r="P1562" s="324"/>
      <c r="Q1562" s="324"/>
      <c r="R1562" s="324"/>
      <c r="S1562" s="324"/>
      <c r="T1562" s="324"/>
      <c r="U1562" s="459"/>
      <c r="V1562" s="459"/>
      <c r="W1562" s="459"/>
      <c r="X1562" s="459"/>
      <c r="Y1562" s="459"/>
      <c r="Z1562" s="460"/>
    </row>
    <row r="1563" spans="2:26">
      <c r="B1563" s="324"/>
      <c r="C1563" s="461"/>
      <c r="D1563" s="324"/>
      <c r="E1563" s="324"/>
      <c r="F1563" s="324"/>
      <c r="G1563" s="324"/>
      <c r="H1563" s="324"/>
      <c r="I1563" s="462"/>
      <c r="J1563" s="324"/>
      <c r="K1563" s="324"/>
      <c r="L1563" s="324"/>
      <c r="M1563" s="324"/>
      <c r="N1563" s="324"/>
      <c r="O1563" s="324"/>
      <c r="P1563" s="324"/>
      <c r="Q1563" s="324"/>
      <c r="R1563" s="324"/>
      <c r="S1563" s="324"/>
      <c r="T1563" s="324"/>
      <c r="U1563" s="459"/>
      <c r="V1563" s="459"/>
      <c r="W1563" s="459"/>
      <c r="X1563" s="459"/>
      <c r="Y1563" s="459"/>
      <c r="Z1563" s="460"/>
    </row>
    <row r="1564" spans="2:26">
      <c r="B1564" s="324"/>
      <c r="C1564" s="461"/>
      <c r="D1564" s="324"/>
      <c r="E1564" s="324"/>
      <c r="F1564" s="324"/>
      <c r="G1564" s="324"/>
      <c r="H1564" s="324"/>
      <c r="I1564" s="462"/>
      <c r="J1564" s="324"/>
      <c r="K1564" s="324"/>
      <c r="L1564" s="324"/>
      <c r="M1564" s="324"/>
      <c r="N1564" s="324"/>
      <c r="O1564" s="324"/>
      <c r="P1564" s="324"/>
      <c r="Q1564" s="324"/>
      <c r="R1564" s="324"/>
      <c r="S1564" s="324"/>
      <c r="T1564" s="324"/>
      <c r="U1564" s="459"/>
      <c r="V1564" s="459"/>
      <c r="W1564" s="459"/>
      <c r="X1564" s="459"/>
      <c r="Y1564" s="459"/>
      <c r="Z1564" s="460"/>
    </row>
    <row r="1565" spans="2:26">
      <c r="B1565" s="324"/>
      <c r="C1565" s="461"/>
      <c r="D1565" s="324"/>
      <c r="E1565" s="324"/>
      <c r="F1565" s="324"/>
      <c r="G1565" s="324"/>
      <c r="H1565" s="324"/>
      <c r="I1565" s="462"/>
      <c r="J1565" s="324"/>
      <c r="K1565" s="324"/>
      <c r="L1565" s="324"/>
      <c r="M1565" s="324"/>
      <c r="N1565" s="324"/>
      <c r="O1565" s="324"/>
      <c r="P1565" s="324"/>
      <c r="Q1565" s="324"/>
      <c r="R1565" s="324"/>
      <c r="S1565" s="324"/>
      <c r="T1565" s="324"/>
      <c r="U1565" s="459"/>
      <c r="V1565" s="459"/>
      <c r="W1565" s="459"/>
      <c r="X1565" s="459"/>
      <c r="Y1565" s="459"/>
      <c r="Z1565" s="460"/>
    </row>
    <row r="1566" spans="2:26">
      <c r="B1566" s="324"/>
      <c r="C1566" s="461"/>
      <c r="D1566" s="324"/>
      <c r="E1566" s="324"/>
      <c r="F1566" s="324"/>
      <c r="G1566" s="324"/>
      <c r="H1566" s="324"/>
      <c r="I1566" s="462"/>
      <c r="J1566" s="324"/>
      <c r="K1566" s="324"/>
      <c r="L1566" s="324"/>
      <c r="M1566" s="324"/>
      <c r="N1566" s="324"/>
      <c r="O1566" s="324"/>
      <c r="P1566" s="324"/>
      <c r="Q1566" s="324"/>
      <c r="R1566" s="324"/>
      <c r="S1566" s="324"/>
      <c r="T1566" s="324"/>
      <c r="U1566" s="459"/>
      <c r="V1566" s="459"/>
      <c r="W1566" s="459"/>
      <c r="X1566" s="459"/>
      <c r="Y1566" s="459"/>
      <c r="Z1566" s="460"/>
    </row>
    <row r="1567" spans="2:26">
      <c r="B1567" s="324"/>
      <c r="C1567" s="461"/>
      <c r="D1567" s="324"/>
      <c r="E1567" s="324"/>
      <c r="F1567" s="324"/>
      <c r="G1567" s="324"/>
      <c r="H1567" s="324"/>
      <c r="I1567" s="462"/>
      <c r="J1567" s="324"/>
      <c r="K1567" s="324"/>
      <c r="L1567" s="324"/>
      <c r="M1567" s="324"/>
      <c r="N1567" s="324"/>
      <c r="O1567" s="324"/>
      <c r="P1567" s="324"/>
      <c r="Q1567" s="324"/>
      <c r="R1567" s="324"/>
      <c r="S1567" s="324"/>
      <c r="T1567" s="324"/>
      <c r="U1567" s="459"/>
      <c r="V1567" s="459"/>
      <c r="W1567" s="459"/>
      <c r="X1567" s="459"/>
      <c r="Y1567" s="459"/>
      <c r="Z1567" s="460"/>
    </row>
    <row r="1568" spans="2:26">
      <c r="B1568" s="324"/>
      <c r="C1568" s="461"/>
      <c r="D1568" s="324"/>
      <c r="E1568" s="324"/>
      <c r="F1568" s="324"/>
      <c r="G1568" s="324"/>
      <c r="H1568" s="324"/>
      <c r="I1568" s="462"/>
      <c r="J1568" s="324"/>
      <c r="K1568" s="324"/>
      <c r="L1568" s="324"/>
      <c r="M1568" s="324"/>
      <c r="N1568" s="324"/>
      <c r="O1568" s="324"/>
      <c r="P1568" s="324"/>
      <c r="Q1568" s="324"/>
      <c r="R1568" s="324"/>
      <c r="S1568" s="324"/>
      <c r="T1568" s="324"/>
      <c r="U1568" s="459"/>
      <c r="V1568" s="459"/>
      <c r="W1568" s="459"/>
      <c r="X1568" s="459"/>
      <c r="Y1568" s="459"/>
      <c r="Z1568" s="460"/>
    </row>
    <row r="1569" spans="2:26">
      <c r="B1569" s="324"/>
      <c r="C1569" s="461"/>
      <c r="D1569" s="324"/>
      <c r="E1569" s="324"/>
      <c r="F1569" s="324"/>
      <c r="G1569" s="324"/>
      <c r="H1569" s="324"/>
      <c r="I1569" s="462"/>
      <c r="J1569" s="324"/>
      <c r="K1569" s="324"/>
      <c r="L1569" s="324"/>
      <c r="M1569" s="324"/>
      <c r="N1569" s="324"/>
      <c r="O1569" s="324"/>
      <c r="P1569" s="324"/>
      <c r="Q1569" s="324"/>
      <c r="R1569" s="324"/>
      <c r="S1569" s="324"/>
      <c r="T1569" s="324"/>
      <c r="U1569" s="459"/>
      <c r="V1569" s="459"/>
      <c r="W1569" s="459"/>
      <c r="X1569" s="459"/>
      <c r="Y1569" s="459"/>
      <c r="Z1569" s="460"/>
    </row>
    <row r="1570" spans="2:26">
      <c r="B1570" s="324"/>
      <c r="C1570" s="461"/>
      <c r="D1570" s="324"/>
      <c r="E1570" s="324"/>
      <c r="F1570" s="324"/>
      <c r="G1570" s="324"/>
      <c r="H1570" s="324"/>
      <c r="I1570" s="462"/>
      <c r="J1570" s="324"/>
      <c r="K1570" s="324"/>
      <c r="L1570" s="324"/>
      <c r="M1570" s="324"/>
      <c r="N1570" s="324"/>
      <c r="O1570" s="324"/>
      <c r="P1570" s="324"/>
      <c r="Q1570" s="324"/>
      <c r="R1570" s="324"/>
      <c r="S1570" s="324"/>
      <c r="T1570" s="324"/>
      <c r="U1570" s="459"/>
      <c r="V1570" s="459"/>
      <c r="W1570" s="459"/>
      <c r="X1570" s="459"/>
      <c r="Y1570" s="459"/>
      <c r="Z1570" s="460"/>
    </row>
    <row r="1571" spans="2:26">
      <c r="B1571" s="324"/>
      <c r="C1571" s="461"/>
      <c r="D1571" s="324"/>
      <c r="E1571" s="324"/>
      <c r="F1571" s="324"/>
      <c r="G1571" s="324"/>
      <c r="H1571" s="324"/>
      <c r="I1571" s="462"/>
      <c r="J1571" s="324"/>
      <c r="K1571" s="324"/>
      <c r="L1571" s="324"/>
      <c r="M1571" s="324"/>
      <c r="N1571" s="324"/>
      <c r="O1571" s="324"/>
      <c r="P1571" s="324"/>
      <c r="Q1571" s="324"/>
      <c r="R1571" s="324"/>
      <c r="S1571" s="324"/>
      <c r="T1571" s="324"/>
      <c r="U1571" s="459"/>
      <c r="V1571" s="459"/>
      <c r="W1571" s="459"/>
      <c r="X1571" s="459"/>
      <c r="Y1571" s="459"/>
      <c r="Z1571" s="460"/>
    </row>
    <row r="1572" spans="2:26">
      <c r="B1572" s="324"/>
      <c r="C1572" s="461"/>
      <c r="D1572" s="324"/>
      <c r="E1572" s="324"/>
      <c r="F1572" s="324"/>
      <c r="G1572" s="324"/>
      <c r="H1572" s="324"/>
      <c r="I1572" s="462"/>
      <c r="J1572" s="324"/>
      <c r="K1572" s="324"/>
      <c r="L1572" s="324"/>
      <c r="M1572" s="324"/>
      <c r="N1572" s="324"/>
      <c r="O1572" s="324"/>
      <c r="P1572" s="324"/>
      <c r="Q1572" s="324"/>
      <c r="R1572" s="324"/>
      <c r="S1572" s="324"/>
      <c r="T1572" s="324"/>
      <c r="U1572" s="459"/>
      <c r="V1572" s="459"/>
      <c r="W1572" s="459"/>
      <c r="X1572" s="459"/>
      <c r="Y1572" s="459"/>
      <c r="Z1572" s="460"/>
    </row>
    <row r="1573" spans="2:26">
      <c r="B1573" s="324"/>
      <c r="C1573" s="461"/>
      <c r="D1573" s="324"/>
      <c r="E1573" s="324"/>
      <c r="F1573" s="324"/>
      <c r="G1573" s="324"/>
      <c r="H1573" s="324"/>
      <c r="I1573" s="462"/>
      <c r="J1573" s="324"/>
      <c r="K1573" s="324"/>
      <c r="L1573" s="324"/>
      <c r="M1573" s="324"/>
      <c r="N1573" s="324"/>
      <c r="O1573" s="324"/>
      <c r="P1573" s="324"/>
      <c r="Q1573" s="324"/>
      <c r="R1573" s="324"/>
      <c r="S1573" s="324"/>
      <c r="T1573" s="324"/>
      <c r="U1573" s="459"/>
      <c r="V1573" s="459"/>
      <c r="W1573" s="459"/>
      <c r="X1573" s="459"/>
      <c r="Y1573" s="459"/>
      <c r="Z1573" s="460"/>
    </row>
    <row r="1574" spans="2:26">
      <c r="B1574" s="324"/>
      <c r="C1574" s="461"/>
      <c r="D1574" s="324"/>
      <c r="E1574" s="324"/>
      <c r="F1574" s="324"/>
      <c r="G1574" s="324"/>
      <c r="H1574" s="324"/>
      <c r="I1574" s="462"/>
      <c r="J1574" s="324"/>
      <c r="K1574" s="324"/>
      <c r="L1574" s="324"/>
      <c r="M1574" s="324"/>
      <c r="N1574" s="324"/>
      <c r="O1574" s="324"/>
      <c r="P1574" s="324"/>
      <c r="Q1574" s="324"/>
      <c r="R1574" s="324"/>
      <c r="S1574" s="324"/>
      <c r="T1574" s="324"/>
      <c r="U1574" s="459"/>
      <c r="V1574" s="459"/>
      <c r="W1574" s="459"/>
      <c r="X1574" s="459"/>
      <c r="Y1574" s="459"/>
      <c r="Z1574" s="460"/>
    </row>
    <row r="1575" spans="2:26">
      <c r="B1575" s="324"/>
      <c r="C1575" s="461"/>
      <c r="D1575" s="324"/>
      <c r="E1575" s="324"/>
      <c r="F1575" s="324"/>
      <c r="G1575" s="324"/>
      <c r="H1575" s="324"/>
      <c r="I1575" s="462"/>
      <c r="J1575" s="324"/>
      <c r="K1575" s="324"/>
      <c r="L1575" s="324"/>
      <c r="M1575" s="324"/>
      <c r="N1575" s="324"/>
      <c r="O1575" s="324"/>
      <c r="P1575" s="324"/>
      <c r="Q1575" s="324"/>
      <c r="R1575" s="324"/>
      <c r="S1575" s="324"/>
      <c r="T1575" s="324"/>
      <c r="U1575" s="459"/>
      <c r="V1575" s="459"/>
      <c r="W1575" s="459"/>
      <c r="X1575" s="459"/>
      <c r="Y1575" s="459"/>
      <c r="Z1575" s="460"/>
    </row>
    <row r="1576" spans="2:26">
      <c r="B1576" s="324"/>
      <c r="C1576" s="461"/>
      <c r="D1576" s="324"/>
      <c r="E1576" s="324"/>
      <c r="F1576" s="324"/>
      <c r="G1576" s="324"/>
      <c r="H1576" s="324"/>
      <c r="I1576" s="462"/>
      <c r="J1576" s="324"/>
      <c r="K1576" s="324"/>
      <c r="L1576" s="324"/>
      <c r="M1576" s="324"/>
      <c r="N1576" s="324"/>
      <c r="O1576" s="324"/>
      <c r="P1576" s="324"/>
      <c r="Q1576" s="324"/>
      <c r="R1576" s="324"/>
      <c r="S1576" s="324"/>
      <c r="T1576" s="324"/>
      <c r="U1576" s="459"/>
      <c r="V1576" s="459"/>
      <c r="W1576" s="459"/>
      <c r="X1576" s="459"/>
      <c r="Y1576" s="459"/>
      <c r="Z1576" s="460"/>
    </row>
    <row r="1577" spans="2:26">
      <c r="B1577" s="324"/>
      <c r="C1577" s="461"/>
      <c r="D1577" s="324"/>
      <c r="E1577" s="324"/>
      <c r="F1577" s="324"/>
      <c r="G1577" s="324"/>
      <c r="H1577" s="324"/>
      <c r="I1577" s="462"/>
      <c r="J1577" s="324"/>
      <c r="K1577" s="324"/>
      <c r="L1577" s="324"/>
      <c r="M1577" s="324"/>
      <c r="N1577" s="324"/>
      <c r="O1577" s="324"/>
      <c r="P1577" s="324"/>
      <c r="Q1577" s="324"/>
      <c r="R1577" s="324"/>
      <c r="S1577" s="324"/>
      <c r="T1577" s="324"/>
      <c r="U1577" s="459"/>
      <c r="V1577" s="459"/>
      <c r="W1577" s="459"/>
      <c r="X1577" s="459"/>
      <c r="Y1577" s="459"/>
      <c r="Z1577" s="460"/>
    </row>
    <row r="1578" spans="2:26">
      <c r="B1578" s="324"/>
      <c r="C1578" s="461"/>
      <c r="D1578" s="324"/>
      <c r="E1578" s="324"/>
      <c r="F1578" s="324"/>
      <c r="G1578" s="324"/>
      <c r="H1578" s="324"/>
      <c r="I1578" s="462"/>
      <c r="J1578" s="324"/>
      <c r="K1578" s="324"/>
      <c r="L1578" s="324"/>
      <c r="M1578" s="324"/>
      <c r="N1578" s="324"/>
      <c r="O1578" s="324"/>
      <c r="P1578" s="324"/>
      <c r="Q1578" s="324"/>
      <c r="R1578" s="324"/>
      <c r="S1578" s="324"/>
      <c r="T1578" s="324"/>
      <c r="U1578" s="459"/>
      <c r="V1578" s="459"/>
      <c r="W1578" s="459"/>
      <c r="X1578" s="459"/>
      <c r="Y1578" s="459"/>
      <c r="Z1578" s="460"/>
    </row>
    <row r="1579" spans="2:26">
      <c r="B1579" s="324"/>
      <c r="C1579" s="461"/>
      <c r="D1579" s="324"/>
      <c r="E1579" s="324"/>
      <c r="F1579" s="324"/>
      <c r="G1579" s="324"/>
      <c r="H1579" s="324"/>
      <c r="I1579" s="462"/>
      <c r="J1579" s="324"/>
      <c r="K1579" s="324"/>
      <c r="L1579" s="324"/>
      <c r="M1579" s="324"/>
      <c r="N1579" s="324"/>
      <c r="O1579" s="324"/>
      <c r="P1579" s="324"/>
      <c r="Q1579" s="324"/>
      <c r="R1579" s="324"/>
      <c r="S1579" s="324"/>
      <c r="T1579" s="324"/>
      <c r="U1579" s="459"/>
      <c r="V1579" s="459"/>
      <c r="W1579" s="459"/>
      <c r="X1579" s="459"/>
      <c r="Y1579" s="459"/>
      <c r="Z1579" s="460"/>
    </row>
    <row r="1580" spans="2:26">
      <c r="B1580" s="324"/>
      <c r="C1580" s="461"/>
      <c r="D1580" s="324"/>
      <c r="E1580" s="324"/>
      <c r="F1580" s="324"/>
      <c r="G1580" s="324"/>
      <c r="H1580" s="324"/>
      <c r="I1580" s="462"/>
      <c r="J1580" s="324"/>
      <c r="K1580" s="324"/>
      <c r="L1580" s="324"/>
      <c r="M1580" s="324"/>
      <c r="N1580" s="324"/>
      <c r="O1580" s="324"/>
      <c r="P1580" s="324"/>
      <c r="Q1580" s="324"/>
      <c r="R1580" s="324"/>
      <c r="S1580" s="324"/>
      <c r="T1580" s="324"/>
      <c r="U1580" s="459"/>
      <c r="V1580" s="459"/>
      <c r="W1580" s="459"/>
      <c r="X1580" s="459"/>
      <c r="Y1580" s="459"/>
      <c r="Z1580" s="460"/>
    </row>
    <row r="1581" spans="2:26">
      <c r="B1581" s="324"/>
      <c r="C1581" s="461"/>
      <c r="D1581" s="324"/>
      <c r="E1581" s="324"/>
      <c r="F1581" s="324"/>
      <c r="G1581" s="324"/>
      <c r="H1581" s="324"/>
      <c r="I1581" s="462"/>
      <c r="J1581" s="324"/>
      <c r="K1581" s="324"/>
      <c r="L1581" s="324"/>
      <c r="M1581" s="324"/>
      <c r="N1581" s="324"/>
      <c r="O1581" s="324"/>
      <c r="P1581" s="324"/>
      <c r="Q1581" s="324"/>
      <c r="R1581" s="324"/>
      <c r="S1581" s="324"/>
      <c r="T1581" s="324"/>
      <c r="U1581" s="459"/>
      <c r="V1581" s="459"/>
      <c r="W1581" s="459"/>
      <c r="X1581" s="459"/>
      <c r="Y1581" s="459"/>
      <c r="Z1581" s="460"/>
    </row>
    <row r="1582" spans="2:26">
      <c r="B1582" s="324"/>
      <c r="C1582" s="461"/>
      <c r="D1582" s="324"/>
      <c r="E1582" s="324"/>
      <c r="F1582" s="324"/>
      <c r="G1582" s="324"/>
      <c r="H1582" s="324"/>
      <c r="I1582" s="462"/>
      <c r="J1582" s="324"/>
      <c r="K1582" s="324"/>
      <c r="L1582" s="324"/>
      <c r="M1582" s="324"/>
      <c r="N1582" s="324"/>
      <c r="O1582" s="324"/>
      <c r="P1582" s="324"/>
      <c r="Q1582" s="324"/>
      <c r="R1582" s="324"/>
      <c r="S1582" s="324"/>
      <c r="T1582" s="324"/>
      <c r="U1582" s="459"/>
      <c r="V1582" s="459"/>
      <c r="W1582" s="459"/>
      <c r="X1582" s="459"/>
      <c r="Y1582" s="459"/>
      <c r="Z1582" s="460"/>
    </row>
    <row r="1583" spans="2:26">
      <c r="B1583" s="324"/>
      <c r="C1583" s="461"/>
      <c r="D1583" s="324"/>
      <c r="E1583" s="324"/>
      <c r="F1583" s="324"/>
      <c r="G1583" s="324"/>
      <c r="H1583" s="324"/>
      <c r="I1583" s="462"/>
      <c r="J1583" s="324"/>
      <c r="K1583" s="324"/>
      <c r="L1583" s="324"/>
      <c r="M1583" s="324"/>
      <c r="N1583" s="324"/>
      <c r="O1583" s="324"/>
      <c r="P1583" s="324"/>
      <c r="Q1583" s="324"/>
      <c r="R1583" s="324"/>
      <c r="S1583" s="324"/>
      <c r="T1583" s="324"/>
      <c r="U1583" s="459"/>
      <c r="V1583" s="459"/>
      <c r="W1583" s="459"/>
      <c r="X1583" s="459"/>
      <c r="Y1583" s="459"/>
      <c r="Z1583" s="460"/>
    </row>
    <row r="1584" spans="2:26">
      <c r="B1584" s="324"/>
      <c r="C1584" s="461"/>
      <c r="D1584" s="324"/>
      <c r="E1584" s="324"/>
      <c r="F1584" s="324"/>
      <c r="G1584" s="324"/>
      <c r="H1584" s="324"/>
      <c r="I1584" s="462"/>
      <c r="J1584" s="324"/>
      <c r="K1584" s="324"/>
      <c r="L1584" s="324"/>
      <c r="M1584" s="324"/>
      <c r="N1584" s="324"/>
      <c r="O1584" s="324"/>
      <c r="P1584" s="324"/>
      <c r="Q1584" s="324"/>
      <c r="R1584" s="324"/>
      <c r="S1584" s="324"/>
      <c r="T1584" s="324"/>
      <c r="U1584" s="459"/>
      <c r="V1584" s="459"/>
      <c r="W1584" s="459"/>
      <c r="X1584" s="459"/>
      <c r="Y1584" s="459"/>
      <c r="Z1584" s="460"/>
    </row>
    <row r="1585" spans="2:26">
      <c r="B1585" s="324"/>
      <c r="C1585" s="461"/>
      <c r="D1585" s="324"/>
      <c r="E1585" s="324"/>
      <c r="F1585" s="324"/>
      <c r="G1585" s="324"/>
      <c r="H1585" s="324"/>
      <c r="I1585" s="462"/>
      <c r="J1585" s="324"/>
      <c r="K1585" s="324"/>
      <c r="L1585" s="324"/>
      <c r="M1585" s="324"/>
      <c r="N1585" s="324"/>
      <c r="O1585" s="324"/>
      <c r="P1585" s="324"/>
      <c r="Q1585" s="324"/>
      <c r="R1585" s="324"/>
      <c r="S1585" s="324"/>
      <c r="T1585" s="324"/>
      <c r="U1585" s="459"/>
      <c r="V1585" s="459"/>
      <c r="W1585" s="459"/>
      <c r="X1585" s="459"/>
      <c r="Y1585" s="459"/>
      <c r="Z1585" s="460"/>
    </row>
    <row r="1586" spans="2:26">
      <c r="B1586" s="324"/>
      <c r="C1586" s="461"/>
      <c r="D1586" s="324"/>
      <c r="E1586" s="324"/>
      <c r="F1586" s="324"/>
      <c r="G1586" s="324"/>
      <c r="H1586" s="324"/>
      <c r="I1586" s="462"/>
      <c r="J1586" s="324"/>
      <c r="K1586" s="324"/>
      <c r="L1586" s="324"/>
      <c r="M1586" s="324"/>
      <c r="N1586" s="324"/>
      <c r="O1586" s="324"/>
      <c r="P1586" s="324"/>
      <c r="Q1586" s="324"/>
      <c r="R1586" s="324"/>
      <c r="S1586" s="324"/>
      <c r="T1586" s="324"/>
      <c r="U1586" s="459"/>
      <c r="V1586" s="459"/>
      <c r="W1586" s="459"/>
      <c r="X1586" s="459"/>
      <c r="Y1586" s="459"/>
      <c r="Z1586" s="460"/>
    </row>
    <row r="1587" spans="2:26">
      <c r="B1587" s="324"/>
      <c r="C1587" s="461"/>
      <c r="D1587" s="324"/>
      <c r="E1587" s="324"/>
      <c r="F1587" s="324"/>
      <c r="G1587" s="324"/>
      <c r="H1587" s="324"/>
      <c r="I1587" s="462"/>
      <c r="J1587" s="324"/>
      <c r="K1587" s="324"/>
      <c r="L1587" s="324"/>
      <c r="M1587" s="324"/>
      <c r="N1587" s="324"/>
      <c r="O1587" s="324"/>
      <c r="P1587" s="324"/>
      <c r="Q1587" s="324"/>
      <c r="R1587" s="324"/>
      <c r="S1587" s="324"/>
      <c r="T1587" s="324"/>
      <c r="U1587" s="459"/>
      <c r="V1587" s="459"/>
      <c r="W1587" s="459"/>
      <c r="X1587" s="459"/>
      <c r="Y1587" s="459"/>
      <c r="Z1587" s="460"/>
    </row>
    <row r="1588" spans="2:26">
      <c r="B1588" s="324"/>
      <c r="C1588" s="461"/>
      <c r="D1588" s="324"/>
      <c r="E1588" s="324"/>
      <c r="F1588" s="324"/>
      <c r="G1588" s="324"/>
      <c r="H1588" s="324"/>
      <c r="I1588" s="462"/>
      <c r="J1588" s="324"/>
      <c r="K1588" s="324"/>
      <c r="L1588" s="324"/>
      <c r="M1588" s="324"/>
      <c r="N1588" s="324"/>
      <c r="O1588" s="324"/>
      <c r="P1588" s="324"/>
      <c r="Q1588" s="324"/>
      <c r="R1588" s="324"/>
      <c r="S1588" s="324"/>
      <c r="T1588" s="324"/>
      <c r="U1588" s="459"/>
      <c r="V1588" s="459"/>
      <c r="W1588" s="459"/>
      <c r="X1588" s="459"/>
      <c r="Y1588" s="459"/>
      <c r="Z1588" s="460"/>
    </row>
    <row r="1589" spans="2:26">
      <c r="B1589" s="324"/>
      <c r="C1589" s="461"/>
      <c r="D1589" s="324"/>
      <c r="E1589" s="324"/>
      <c r="F1589" s="324"/>
      <c r="G1589" s="324"/>
      <c r="H1589" s="324"/>
      <c r="I1589" s="462"/>
      <c r="J1589" s="324"/>
      <c r="K1589" s="324"/>
      <c r="L1589" s="324"/>
      <c r="M1589" s="324"/>
      <c r="N1589" s="324"/>
      <c r="O1589" s="324"/>
      <c r="P1589" s="324"/>
      <c r="Q1589" s="324"/>
      <c r="R1589" s="324"/>
      <c r="S1589" s="324"/>
      <c r="T1589" s="324"/>
      <c r="U1589" s="459"/>
      <c r="V1589" s="459"/>
      <c r="W1589" s="459"/>
      <c r="X1589" s="459"/>
      <c r="Y1589" s="459"/>
      <c r="Z1589" s="460"/>
    </row>
    <row r="1590" spans="2:26">
      <c r="B1590" s="324"/>
      <c r="C1590" s="461"/>
      <c r="D1590" s="324"/>
      <c r="E1590" s="324"/>
      <c r="F1590" s="324"/>
      <c r="G1590" s="324"/>
      <c r="H1590" s="324"/>
      <c r="I1590" s="462"/>
      <c r="J1590" s="324"/>
      <c r="K1590" s="324"/>
      <c r="L1590" s="324"/>
      <c r="M1590" s="324"/>
      <c r="N1590" s="324"/>
      <c r="O1590" s="324"/>
      <c r="P1590" s="324"/>
      <c r="Q1590" s="324"/>
      <c r="R1590" s="324"/>
      <c r="S1590" s="324"/>
      <c r="T1590" s="324"/>
      <c r="U1590" s="459"/>
      <c r="V1590" s="459"/>
      <c r="W1590" s="459"/>
      <c r="X1590" s="459"/>
      <c r="Y1590" s="459"/>
      <c r="Z1590" s="460"/>
    </row>
    <row r="1591" spans="2:26">
      <c r="B1591" s="324"/>
      <c r="C1591" s="461"/>
      <c r="D1591" s="324"/>
      <c r="E1591" s="324"/>
      <c r="F1591" s="324"/>
      <c r="G1591" s="324"/>
      <c r="H1591" s="324"/>
      <c r="I1591" s="462"/>
      <c r="J1591" s="324"/>
      <c r="K1591" s="324"/>
      <c r="L1591" s="324"/>
      <c r="M1591" s="324"/>
      <c r="N1591" s="324"/>
      <c r="O1591" s="324"/>
      <c r="P1591" s="324"/>
      <c r="Q1591" s="324"/>
      <c r="R1591" s="324"/>
      <c r="S1591" s="324"/>
      <c r="T1591" s="324"/>
      <c r="U1591" s="459"/>
      <c r="V1591" s="459"/>
      <c r="W1591" s="459"/>
      <c r="X1591" s="459"/>
      <c r="Y1591" s="459"/>
      <c r="Z1591" s="460"/>
    </row>
    <row r="1592" spans="2:26">
      <c r="B1592" s="324"/>
      <c r="C1592" s="461"/>
      <c r="D1592" s="324"/>
      <c r="E1592" s="324"/>
      <c r="F1592" s="324"/>
      <c r="G1592" s="324"/>
      <c r="H1592" s="324"/>
      <c r="I1592" s="462"/>
      <c r="J1592" s="324"/>
      <c r="K1592" s="324"/>
      <c r="L1592" s="324"/>
      <c r="M1592" s="324"/>
      <c r="N1592" s="324"/>
      <c r="O1592" s="324"/>
      <c r="P1592" s="324"/>
      <c r="Q1592" s="324"/>
      <c r="R1592" s="324"/>
      <c r="S1592" s="324"/>
      <c r="T1592" s="324"/>
      <c r="U1592" s="459"/>
      <c r="V1592" s="459"/>
      <c r="W1592" s="459"/>
      <c r="X1592" s="459"/>
      <c r="Y1592" s="459"/>
      <c r="Z1592" s="460"/>
    </row>
    <row r="1593" spans="2:26">
      <c r="B1593" s="324"/>
      <c r="C1593" s="461"/>
      <c r="D1593" s="324"/>
      <c r="E1593" s="324"/>
      <c r="F1593" s="324"/>
      <c r="G1593" s="324"/>
      <c r="H1593" s="324"/>
      <c r="I1593" s="462"/>
      <c r="J1593" s="324"/>
      <c r="K1593" s="324"/>
      <c r="L1593" s="324"/>
      <c r="M1593" s="324"/>
      <c r="N1593" s="324"/>
      <c r="O1593" s="324"/>
      <c r="P1593" s="324"/>
      <c r="Q1593" s="324"/>
      <c r="R1593" s="324"/>
      <c r="S1593" s="324"/>
      <c r="T1593" s="324"/>
      <c r="U1593" s="459"/>
      <c r="V1593" s="459"/>
      <c r="W1593" s="459"/>
      <c r="X1593" s="459"/>
      <c r="Y1593" s="459"/>
      <c r="Z1593" s="460"/>
    </row>
    <row r="1594" spans="2:26">
      <c r="B1594" s="324"/>
      <c r="C1594" s="461"/>
      <c r="D1594" s="324"/>
      <c r="E1594" s="324"/>
      <c r="F1594" s="324"/>
      <c r="G1594" s="324"/>
      <c r="H1594" s="324"/>
      <c r="I1594" s="462"/>
      <c r="J1594" s="324"/>
      <c r="K1594" s="324"/>
      <c r="L1594" s="324"/>
      <c r="M1594" s="324"/>
      <c r="N1594" s="324"/>
      <c r="O1594" s="324"/>
      <c r="P1594" s="324"/>
      <c r="Q1594" s="324"/>
      <c r="R1594" s="324"/>
      <c r="S1594" s="324"/>
      <c r="T1594" s="324"/>
      <c r="U1594" s="459"/>
      <c r="V1594" s="459"/>
      <c r="W1594" s="459"/>
      <c r="X1594" s="459"/>
      <c r="Y1594" s="459"/>
      <c r="Z1594" s="460"/>
    </row>
    <row r="1595" spans="2:26">
      <c r="B1595" s="324"/>
      <c r="C1595" s="461"/>
      <c r="D1595" s="324"/>
      <c r="E1595" s="324"/>
      <c r="F1595" s="324"/>
      <c r="G1595" s="324"/>
      <c r="H1595" s="324"/>
      <c r="I1595" s="462"/>
      <c r="J1595" s="324"/>
      <c r="K1595" s="324"/>
      <c r="L1595" s="324"/>
      <c r="M1595" s="324"/>
      <c r="N1595" s="324"/>
      <c r="O1595" s="324"/>
      <c r="P1595" s="324"/>
      <c r="Q1595" s="324"/>
      <c r="R1595" s="324"/>
      <c r="S1595" s="324"/>
      <c r="T1595" s="324"/>
      <c r="U1595" s="459"/>
      <c r="V1595" s="459"/>
      <c r="W1595" s="459"/>
      <c r="X1595" s="459"/>
      <c r="Y1595" s="459"/>
      <c r="Z1595" s="460"/>
    </row>
    <row r="1596" spans="2:26">
      <c r="B1596" s="324"/>
      <c r="C1596" s="461"/>
      <c r="D1596" s="324"/>
      <c r="E1596" s="324"/>
      <c r="F1596" s="324"/>
      <c r="G1596" s="324"/>
      <c r="H1596" s="324"/>
      <c r="I1596" s="462"/>
      <c r="J1596" s="324"/>
      <c r="K1596" s="324"/>
      <c r="L1596" s="324"/>
      <c r="M1596" s="324"/>
      <c r="N1596" s="324"/>
      <c r="O1596" s="324"/>
      <c r="P1596" s="324"/>
      <c r="Q1596" s="324"/>
      <c r="R1596" s="324"/>
      <c r="S1596" s="324"/>
      <c r="T1596" s="324"/>
      <c r="U1596" s="459"/>
      <c r="V1596" s="459"/>
      <c r="W1596" s="459"/>
      <c r="X1596" s="459"/>
      <c r="Y1596" s="459"/>
      <c r="Z1596" s="460"/>
    </row>
    <row r="1597" spans="2:26">
      <c r="B1597" s="324"/>
      <c r="C1597" s="461"/>
      <c r="D1597" s="324"/>
      <c r="E1597" s="324"/>
      <c r="F1597" s="324"/>
      <c r="G1597" s="324"/>
      <c r="H1597" s="324"/>
      <c r="I1597" s="462"/>
      <c r="J1597" s="324"/>
      <c r="K1597" s="324"/>
      <c r="L1597" s="324"/>
      <c r="M1597" s="324"/>
      <c r="N1597" s="324"/>
      <c r="O1597" s="324"/>
      <c r="P1597" s="324"/>
      <c r="Q1597" s="324"/>
      <c r="R1597" s="324"/>
      <c r="S1597" s="324"/>
      <c r="T1597" s="324"/>
      <c r="U1597" s="459"/>
      <c r="V1597" s="459"/>
      <c r="W1597" s="459"/>
      <c r="X1597" s="459"/>
      <c r="Y1597" s="459"/>
      <c r="Z1597" s="460"/>
    </row>
    <row r="1598" spans="2:26">
      <c r="B1598" s="324"/>
      <c r="C1598" s="461"/>
      <c r="D1598" s="324"/>
      <c r="E1598" s="324"/>
      <c r="F1598" s="324"/>
      <c r="G1598" s="324"/>
      <c r="H1598" s="324"/>
      <c r="I1598" s="462"/>
      <c r="J1598" s="324"/>
      <c r="K1598" s="324"/>
      <c r="L1598" s="324"/>
      <c r="M1598" s="324"/>
      <c r="N1598" s="324"/>
      <c r="O1598" s="324"/>
      <c r="P1598" s="324"/>
      <c r="Q1598" s="324"/>
      <c r="R1598" s="324"/>
      <c r="S1598" s="324"/>
      <c r="T1598" s="324"/>
      <c r="U1598" s="459"/>
      <c r="V1598" s="459"/>
      <c r="W1598" s="459"/>
      <c r="X1598" s="459"/>
      <c r="Y1598" s="459"/>
      <c r="Z1598" s="460"/>
    </row>
    <row r="1599" spans="2:26">
      <c r="B1599" s="324"/>
      <c r="C1599" s="461"/>
      <c r="D1599" s="324"/>
      <c r="E1599" s="324"/>
      <c r="F1599" s="324"/>
      <c r="G1599" s="324"/>
      <c r="H1599" s="324"/>
      <c r="I1599" s="462"/>
      <c r="J1599" s="324"/>
      <c r="K1599" s="324"/>
      <c r="L1599" s="324"/>
      <c r="M1599" s="324"/>
      <c r="N1599" s="324"/>
      <c r="O1599" s="324"/>
      <c r="P1599" s="324"/>
      <c r="Q1599" s="324"/>
      <c r="R1599" s="324"/>
      <c r="S1599" s="324"/>
      <c r="T1599" s="324"/>
      <c r="U1599" s="459"/>
      <c r="V1599" s="459"/>
      <c r="W1599" s="459"/>
      <c r="X1599" s="459"/>
      <c r="Y1599" s="459"/>
      <c r="Z1599" s="460"/>
    </row>
    <row r="1600" spans="2:26">
      <c r="B1600" s="324"/>
      <c r="C1600" s="461"/>
      <c r="D1600" s="324"/>
      <c r="E1600" s="324"/>
      <c r="F1600" s="324"/>
      <c r="G1600" s="324"/>
      <c r="H1600" s="324"/>
      <c r="I1600" s="462"/>
      <c r="J1600" s="324"/>
      <c r="K1600" s="324"/>
      <c r="L1600" s="324"/>
      <c r="M1600" s="324"/>
      <c r="N1600" s="324"/>
      <c r="O1600" s="324"/>
      <c r="P1600" s="324"/>
      <c r="Q1600" s="324"/>
      <c r="R1600" s="324"/>
      <c r="S1600" s="324"/>
      <c r="T1600" s="324"/>
      <c r="U1600" s="459"/>
      <c r="V1600" s="459"/>
      <c r="W1600" s="459"/>
      <c r="X1600" s="459"/>
      <c r="Y1600" s="459"/>
      <c r="Z1600" s="460"/>
    </row>
    <row r="1601" spans="2:26">
      <c r="B1601" s="324"/>
      <c r="C1601" s="461"/>
      <c r="D1601" s="324"/>
      <c r="E1601" s="324"/>
      <c r="F1601" s="324"/>
      <c r="G1601" s="324"/>
      <c r="H1601" s="324"/>
      <c r="I1601" s="462"/>
      <c r="J1601" s="324"/>
      <c r="K1601" s="324"/>
      <c r="L1601" s="324"/>
      <c r="M1601" s="324"/>
      <c r="N1601" s="324"/>
      <c r="O1601" s="324"/>
      <c r="P1601" s="324"/>
      <c r="Q1601" s="324"/>
      <c r="R1601" s="324"/>
      <c r="S1601" s="324"/>
      <c r="T1601" s="324"/>
      <c r="U1601" s="459"/>
      <c r="V1601" s="459"/>
      <c r="W1601" s="459"/>
      <c r="X1601" s="459"/>
      <c r="Y1601" s="459"/>
      <c r="Z1601" s="460"/>
    </row>
    <row r="1602" spans="2:26">
      <c r="B1602" s="324"/>
      <c r="C1602" s="461"/>
      <c r="D1602" s="324"/>
      <c r="E1602" s="324"/>
      <c r="F1602" s="324"/>
      <c r="G1602" s="324"/>
      <c r="H1602" s="324"/>
      <c r="I1602" s="462"/>
      <c r="J1602" s="324"/>
      <c r="K1602" s="324"/>
      <c r="L1602" s="324"/>
      <c r="M1602" s="324"/>
      <c r="N1602" s="324"/>
      <c r="O1602" s="324"/>
      <c r="P1602" s="324"/>
      <c r="Q1602" s="324"/>
      <c r="R1602" s="324"/>
      <c r="S1602" s="324"/>
      <c r="T1602" s="324"/>
      <c r="U1602" s="459"/>
      <c r="V1602" s="459"/>
      <c r="W1602" s="459"/>
      <c r="X1602" s="459"/>
      <c r="Y1602" s="459"/>
      <c r="Z1602" s="460"/>
    </row>
    <row r="1603" spans="2:26">
      <c r="B1603" s="324"/>
      <c r="C1603" s="461"/>
      <c r="D1603" s="324"/>
      <c r="E1603" s="324"/>
      <c r="F1603" s="324"/>
      <c r="G1603" s="324"/>
      <c r="H1603" s="324"/>
      <c r="I1603" s="462"/>
      <c r="J1603" s="324"/>
      <c r="K1603" s="324"/>
      <c r="L1603" s="324"/>
      <c r="M1603" s="324"/>
      <c r="N1603" s="324"/>
      <c r="O1603" s="324"/>
      <c r="P1603" s="324"/>
      <c r="Q1603" s="324"/>
      <c r="R1603" s="324"/>
      <c r="S1603" s="324"/>
      <c r="T1603" s="324"/>
      <c r="U1603" s="459"/>
      <c r="V1603" s="459"/>
      <c r="W1603" s="459"/>
      <c r="X1603" s="459"/>
      <c r="Y1603" s="459"/>
      <c r="Z1603" s="460"/>
    </row>
    <row r="1604" spans="2:26">
      <c r="B1604" s="324"/>
      <c r="C1604" s="461"/>
      <c r="D1604" s="324"/>
      <c r="E1604" s="324"/>
      <c r="F1604" s="324"/>
      <c r="G1604" s="324"/>
      <c r="H1604" s="324"/>
      <c r="I1604" s="462"/>
      <c r="J1604" s="324"/>
      <c r="K1604" s="324"/>
      <c r="L1604" s="324"/>
      <c r="M1604" s="324"/>
      <c r="N1604" s="324"/>
      <c r="O1604" s="324"/>
      <c r="P1604" s="324"/>
      <c r="Q1604" s="324"/>
      <c r="R1604" s="324"/>
      <c r="S1604" s="324"/>
      <c r="T1604" s="324"/>
      <c r="U1604" s="459"/>
      <c r="V1604" s="459"/>
      <c r="W1604" s="459"/>
      <c r="X1604" s="459"/>
      <c r="Y1604" s="459"/>
      <c r="Z1604" s="460"/>
    </row>
    <row r="1605" spans="2:26">
      <c r="B1605" s="324"/>
      <c r="C1605" s="461"/>
      <c r="D1605" s="324"/>
      <c r="E1605" s="324"/>
      <c r="F1605" s="324"/>
      <c r="G1605" s="324"/>
      <c r="H1605" s="324"/>
      <c r="I1605" s="462"/>
      <c r="J1605" s="324"/>
      <c r="K1605" s="324"/>
      <c r="L1605" s="324"/>
      <c r="M1605" s="324"/>
      <c r="N1605" s="324"/>
      <c r="O1605" s="324"/>
      <c r="P1605" s="324"/>
      <c r="Q1605" s="324"/>
      <c r="R1605" s="324"/>
      <c r="S1605" s="324"/>
      <c r="T1605" s="324"/>
      <c r="U1605" s="459"/>
      <c r="V1605" s="459"/>
      <c r="W1605" s="459"/>
      <c r="X1605" s="459"/>
      <c r="Y1605" s="459"/>
      <c r="Z1605" s="460"/>
    </row>
    <row r="1606" spans="2:26">
      <c r="B1606" s="324"/>
      <c r="C1606" s="461"/>
      <c r="D1606" s="324"/>
      <c r="E1606" s="324"/>
      <c r="F1606" s="324"/>
      <c r="G1606" s="324"/>
      <c r="H1606" s="324"/>
      <c r="I1606" s="462"/>
      <c r="J1606" s="324"/>
      <c r="K1606" s="324"/>
      <c r="L1606" s="324"/>
      <c r="M1606" s="324"/>
      <c r="N1606" s="324"/>
      <c r="O1606" s="324"/>
      <c r="P1606" s="324"/>
      <c r="Q1606" s="324"/>
      <c r="R1606" s="324"/>
      <c r="S1606" s="324"/>
      <c r="T1606" s="324"/>
      <c r="U1606" s="459"/>
      <c r="V1606" s="459"/>
      <c r="W1606" s="459"/>
      <c r="X1606" s="459"/>
      <c r="Y1606" s="459"/>
      <c r="Z1606" s="460"/>
    </row>
  </sheetData>
  <mergeCells count="4">
    <mergeCell ref="L6:N6"/>
    <mergeCell ref="D918:Q918"/>
    <mergeCell ref="D921:F921"/>
    <mergeCell ref="D968:K968"/>
  </mergeCells>
  <conditionalFormatting sqref="W366:W471 W8:W261 W589:W916 W263:W363 W474:W586">
    <cfRule type="cellIs" dxfId="242" priority="33" operator="equal">
      <formula>0</formula>
    </cfRule>
  </conditionalFormatting>
  <conditionalFormatting sqref="X366:Y471 X8:Y261 X589:Y916 X263:Y363 X474:Y586">
    <cfRule type="cellIs" dxfId="241" priority="32" operator="equal">
      <formula>0</formula>
    </cfRule>
  </conditionalFormatting>
  <conditionalFormatting sqref="V8:V261 V366:V471 V589:V916 V263:V363 V474:V586">
    <cfRule type="cellIs" dxfId="240" priority="31" operator="equal">
      <formula>0</formula>
    </cfRule>
  </conditionalFormatting>
  <conditionalFormatting sqref="U366:U471 U8:U261 U589:U916 U263:U363 U474:U586">
    <cfRule type="cellIs" dxfId="239" priority="30" operator="equal">
      <formula>0</formula>
    </cfRule>
  </conditionalFormatting>
  <conditionalFormatting sqref="R8:R57 R59:R916">
    <cfRule type="cellIs" dxfId="238" priority="29" operator="equal">
      <formula>0</formula>
    </cfRule>
  </conditionalFormatting>
  <conditionalFormatting sqref="W364">
    <cfRule type="cellIs" dxfId="237" priority="28" operator="equal">
      <formula>0</formula>
    </cfRule>
  </conditionalFormatting>
  <conditionalFormatting sqref="X364:Y364">
    <cfRule type="cellIs" dxfId="236" priority="27" operator="equal">
      <formula>0</formula>
    </cfRule>
  </conditionalFormatting>
  <conditionalFormatting sqref="V364">
    <cfRule type="cellIs" dxfId="235" priority="26" operator="equal">
      <formula>0</formula>
    </cfRule>
  </conditionalFormatting>
  <conditionalFormatting sqref="U364">
    <cfRule type="cellIs" dxfId="234" priority="25" operator="equal">
      <formula>0</formula>
    </cfRule>
  </conditionalFormatting>
  <conditionalFormatting sqref="W365">
    <cfRule type="cellIs" dxfId="233" priority="24" operator="equal">
      <formula>0</formula>
    </cfRule>
  </conditionalFormatting>
  <conditionalFormatting sqref="X365:Y365">
    <cfRule type="cellIs" dxfId="232" priority="23" operator="equal">
      <formula>0</formula>
    </cfRule>
  </conditionalFormatting>
  <conditionalFormatting sqref="V365">
    <cfRule type="cellIs" dxfId="231" priority="22" operator="equal">
      <formula>0</formula>
    </cfRule>
  </conditionalFormatting>
  <conditionalFormatting sqref="U365">
    <cfRule type="cellIs" dxfId="230" priority="21" operator="equal">
      <formula>0</formula>
    </cfRule>
  </conditionalFormatting>
  <conditionalFormatting sqref="W587">
    <cfRule type="cellIs" dxfId="229" priority="20" operator="equal">
      <formula>0</formula>
    </cfRule>
  </conditionalFormatting>
  <conditionalFormatting sqref="X587:Y587">
    <cfRule type="cellIs" dxfId="228" priority="19" operator="equal">
      <formula>0</formula>
    </cfRule>
  </conditionalFormatting>
  <conditionalFormatting sqref="V587">
    <cfRule type="cellIs" dxfId="227" priority="18" operator="equal">
      <formula>0</formula>
    </cfRule>
  </conditionalFormatting>
  <conditionalFormatting sqref="U587">
    <cfRule type="cellIs" dxfId="226" priority="17" operator="equal">
      <formula>0</formula>
    </cfRule>
  </conditionalFormatting>
  <conditionalFormatting sqref="W588">
    <cfRule type="cellIs" dxfId="225" priority="16" operator="equal">
      <formula>0</formula>
    </cfRule>
  </conditionalFormatting>
  <conditionalFormatting sqref="X588:Y588">
    <cfRule type="cellIs" dxfId="224" priority="15" operator="equal">
      <formula>0</formula>
    </cfRule>
  </conditionalFormatting>
  <conditionalFormatting sqref="V588">
    <cfRule type="cellIs" dxfId="223" priority="14" operator="equal">
      <formula>0</formula>
    </cfRule>
  </conditionalFormatting>
  <conditionalFormatting sqref="U588">
    <cfRule type="cellIs" dxfId="222" priority="13" operator="equal">
      <formula>0</formula>
    </cfRule>
  </conditionalFormatting>
  <conditionalFormatting sqref="W262">
    <cfRule type="cellIs" dxfId="221" priority="12" operator="equal">
      <formula>0</formula>
    </cfRule>
  </conditionalFormatting>
  <conditionalFormatting sqref="X262:Y262">
    <cfRule type="cellIs" dxfId="220" priority="11" operator="equal">
      <formula>0</formula>
    </cfRule>
  </conditionalFormatting>
  <conditionalFormatting sqref="V262">
    <cfRule type="cellIs" dxfId="219" priority="10" operator="equal">
      <formula>0</formula>
    </cfRule>
  </conditionalFormatting>
  <conditionalFormatting sqref="U262">
    <cfRule type="cellIs" dxfId="218" priority="9" operator="equal">
      <formula>0</formula>
    </cfRule>
  </conditionalFormatting>
  <conditionalFormatting sqref="W472">
    <cfRule type="cellIs" dxfId="217" priority="8" operator="equal">
      <formula>0</formula>
    </cfRule>
  </conditionalFormatting>
  <conditionalFormatting sqref="X472:Y472">
    <cfRule type="cellIs" dxfId="216" priority="7" operator="equal">
      <formula>0</formula>
    </cfRule>
  </conditionalFormatting>
  <conditionalFormatting sqref="V472">
    <cfRule type="cellIs" dxfId="215" priority="6" operator="equal">
      <formula>0</formula>
    </cfRule>
  </conditionalFormatting>
  <conditionalFormatting sqref="U472">
    <cfRule type="cellIs" dxfId="214" priority="5" operator="equal">
      <formula>0</formula>
    </cfRule>
  </conditionalFormatting>
  <conditionalFormatting sqref="W473">
    <cfRule type="cellIs" dxfId="213" priority="4" operator="equal">
      <formula>0</formula>
    </cfRule>
  </conditionalFormatting>
  <conditionalFormatting sqref="X473:Y473">
    <cfRule type="cellIs" dxfId="212" priority="3" operator="equal">
      <formula>0</formula>
    </cfRule>
  </conditionalFormatting>
  <conditionalFormatting sqref="V473">
    <cfRule type="cellIs" dxfId="211" priority="2" operator="equal">
      <formula>0</formula>
    </cfRule>
  </conditionalFormatting>
  <conditionalFormatting sqref="U473">
    <cfRule type="cellIs" dxfId="210"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15"/>
  <sheetViews>
    <sheetView topLeftCell="A959" workbookViewId="0">
      <selection activeCell="B970" sqref="B970:C970"/>
    </sheetView>
  </sheetViews>
  <sheetFormatPr baseColWidth="10" defaultRowHeight="15"/>
  <cols>
    <col min="1" max="1" width="12.140625" style="451" bestFit="1" customWidth="1"/>
    <col min="2" max="2" width="2.7109375" style="451" customWidth="1"/>
    <col min="3" max="3" width="48.140625" style="451" customWidth="1"/>
    <col min="4" max="4" width="43.140625" style="451" bestFit="1" customWidth="1"/>
    <col min="5" max="5" width="11.85546875" style="451" customWidth="1"/>
    <col min="6" max="6" width="12.5703125" style="451" customWidth="1"/>
    <col min="7" max="7" width="10.85546875" style="451" bestFit="1" customWidth="1"/>
    <col min="8" max="8" width="11.85546875" style="451" bestFit="1" customWidth="1"/>
    <col min="9" max="9" width="13.85546875" style="451" customWidth="1"/>
    <col min="10" max="10" width="13" style="451" customWidth="1"/>
    <col min="11" max="11" width="9.140625" style="451" bestFit="1" customWidth="1"/>
    <col min="12" max="13" width="11.85546875" style="451" bestFit="1" customWidth="1"/>
    <col min="14" max="14" width="13.42578125" style="451" customWidth="1"/>
    <col min="15" max="15" width="15.42578125" style="451" customWidth="1"/>
    <col min="16" max="16" width="15.42578125" style="451" bestFit="1" customWidth="1"/>
    <col min="17" max="17" width="16.5703125" style="451" customWidth="1"/>
    <col min="18" max="18" width="15.42578125" style="451" customWidth="1"/>
    <col min="19" max="19" width="16.85546875" style="451" customWidth="1"/>
    <col min="20" max="22" width="3.5703125" style="451" bestFit="1" customWidth="1"/>
    <col min="23" max="23" width="7.140625" style="451" bestFit="1" customWidth="1"/>
    <col min="24" max="24" width="4.5703125" style="451" bestFit="1" customWidth="1"/>
    <col min="25" max="25" width="8.42578125" style="451" bestFit="1" customWidth="1"/>
    <col min="26" max="256" width="11.42578125" style="451"/>
    <col min="257" max="257" width="12.140625" style="451" bestFit="1" customWidth="1"/>
    <col min="258" max="258" width="2.7109375" style="451" customWidth="1"/>
    <col min="259" max="259" width="48.140625" style="451" customWidth="1"/>
    <col min="260" max="260" width="11.5703125" style="451" customWidth="1"/>
    <col min="261" max="261" width="11.85546875" style="451" customWidth="1"/>
    <col min="262" max="262" width="12.5703125" style="451" customWidth="1"/>
    <col min="263" max="263" width="8.42578125" style="451" customWidth="1"/>
    <col min="264" max="264" width="10.42578125" style="451" customWidth="1"/>
    <col min="265" max="265" width="6.5703125" style="451" bestFit="1" customWidth="1"/>
    <col min="266" max="266" width="13" style="451" customWidth="1"/>
    <col min="267" max="268" width="4.5703125" style="451" customWidth="1"/>
    <col min="269" max="269" width="3.28515625" style="451" customWidth="1"/>
    <col min="270" max="270" width="13.42578125" style="451" customWidth="1"/>
    <col min="271" max="271" width="15.42578125" style="451" customWidth="1"/>
    <col min="272" max="272" width="15.42578125" style="451" bestFit="1" customWidth="1"/>
    <col min="273" max="273" width="16.5703125" style="451" customWidth="1"/>
    <col min="274" max="274" width="15.42578125" style="451" customWidth="1"/>
    <col min="275" max="275" width="16.85546875" style="451" customWidth="1"/>
    <col min="276" max="278" width="3.5703125" style="451" bestFit="1" customWidth="1"/>
    <col min="279" max="279" width="7.140625" style="451" bestFit="1" customWidth="1"/>
    <col min="280" max="280" width="4.5703125" style="451" bestFit="1" customWidth="1"/>
    <col min="281" max="281" width="8.42578125" style="451" bestFit="1" customWidth="1"/>
    <col min="282" max="512" width="11.42578125" style="451"/>
    <col min="513" max="513" width="12.140625" style="451" bestFit="1" customWidth="1"/>
    <col min="514" max="514" width="2.7109375" style="451" customWidth="1"/>
    <col min="515" max="515" width="48.140625" style="451" customWidth="1"/>
    <col min="516" max="516" width="11.5703125" style="451" customWidth="1"/>
    <col min="517" max="517" width="11.85546875" style="451" customWidth="1"/>
    <col min="518" max="518" width="12.5703125" style="451" customWidth="1"/>
    <col min="519" max="519" width="8.42578125" style="451" customWidth="1"/>
    <col min="520" max="520" width="10.42578125" style="451" customWidth="1"/>
    <col min="521" max="521" width="6.5703125" style="451" bestFit="1" customWidth="1"/>
    <col min="522" max="522" width="13" style="451" customWidth="1"/>
    <col min="523" max="524" width="4.5703125" style="451" customWidth="1"/>
    <col min="525" max="525" width="3.28515625" style="451" customWidth="1"/>
    <col min="526" max="526" width="13.42578125" style="451" customWidth="1"/>
    <col min="527" max="527" width="15.42578125" style="451" customWidth="1"/>
    <col min="528" max="528" width="15.42578125" style="451" bestFit="1" customWidth="1"/>
    <col min="529" max="529" width="16.5703125" style="451" customWidth="1"/>
    <col min="530" max="530" width="15.42578125" style="451" customWidth="1"/>
    <col min="531" max="531" width="16.85546875" style="451" customWidth="1"/>
    <col min="532" max="534" width="3.5703125" style="451" bestFit="1" customWidth="1"/>
    <col min="535" max="535" width="7.140625" style="451" bestFit="1" customWidth="1"/>
    <col min="536" max="536" width="4.5703125" style="451" bestFit="1" customWidth="1"/>
    <col min="537" max="537" width="8.42578125" style="451" bestFit="1" customWidth="1"/>
    <col min="538" max="768" width="11.42578125" style="451"/>
    <col min="769" max="769" width="12.140625" style="451" bestFit="1" customWidth="1"/>
    <col min="770" max="770" width="2.7109375" style="451" customWidth="1"/>
    <col min="771" max="771" width="48.140625" style="451" customWidth="1"/>
    <col min="772" max="772" width="11.5703125" style="451" customWidth="1"/>
    <col min="773" max="773" width="11.85546875" style="451" customWidth="1"/>
    <col min="774" max="774" width="12.5703125" style="451" customWidth="1"/>
    <col min="775" max="775" width="8.42578125" style="451" customWidth="1"/>
    <col min="776" max="776" width="10.42578125" style="451" customWidth="1"/>
    <col min="777" max="777" width="6.5703125" style="451" bestFit="1" customWidth="1"/>
    <col min="778" max="778" width="13" style="451" customWidth="1"/>
    <col min="779" max="780" width="4.5703125" style="451" customWidth="1"/>
    <col min="781" max="781" width="3.28515625" style="451" customWidth="1"/>
    <col min="782" max="782" width="13.42578125" style="451" customWidth="1"/>
    <col min="783" max="783" width="15.42578125" style="451" customWidth="1"/>
    <col min="784" max="784" width="15.42578125" style="451" bestFit="1" customWidth="1"/>
    <col min="785" max="785" width="16.5703125" style="451" customWidth="1"/>
    <col min="786" max="786" width="15.42578125" style="451" customWidth="1"/>
    <col min="787" max="787" width="16.85546875" style="451" customWidth="1"/>
    <col min="788" max="790" width="3.5703125" style="451" bestFit="1" customWidth="1"/>
    <col min="791" max="791" width="7.140625" style="451" bestFit="1" customWidth="1"/>
    <col min="792" max="792" width="4.5703125" style="451" bestFit="1" customWidth="1"/>
    <col min="793" max="793" width="8.42578125" style="451" bestFit="1" customWidth="1"/>
    <col min="794" max="1024" width="11.42578125" style="451"/>
    <col min="1025" max="1025" width="12.140625" style="451" bestFit="1" customWidth="1"/>
    <col min="1026" max="1026" width="2.7109375" style="451" customWidth="1"/>
    <col min="1027" max="1027" width="48.140625" style="451" customWidth="1"/>
    <col min="1028" max="1028" width="11.5703125" style="451" customWidth="1"/>
    <col min="1029" max="1029" width="11.85546875" style="451" customWidth="1"/>
    <col min="1030" max="1030" width="12.5703125" style="451" customWidth="1"/>
    <col min="1031" max="1031" width="8.42578125" style="451" customWidth="1"/>
    <col min="1032" max="1032" width="10.42578125" style="451" customWidth="1"/>
    <col min="1033" max="1033" width="6.5703125" style="451" bestFit="1" customWidth="1"/>
    <col min="1034" max="1034" width="13" style="451" customWidth="1"/>
    <col min="1035" max="1036" width="4.5703125" style="451" customWidth="1"/>
    <col min="1037" max="1037" width="3.28515625" style="451" customWidth="1"/>
    <col min="1038" max="1038" width="13.42578125" style="451" customWidth="1"/>
    <col min="1039" max="1039" width="15.42578125" style="451" customWidth="1"/>
    <col min="1040" max="1040" width="15.42578125" style="451" bestFit="1" customWidth="1"/>
    <col min="1041" max="1041" width="16.5703125" style="451" customWidth="1"/>
    <col min="1042" max="1042" width="15.42578125" style="451" customWidth="1"/>
    <col min="1043" max="1043" width="16.85546875" style="451" customWidth="1"/>
    <col min="1044" max="1046" width="3.5703125" style="451" bestFit="1" customWidth="1"/>
    <col min="1047" max="1047" width="7.140625" style="451" bestFit="1" customWidth="1"/>
    <col min="1048" max="1048" width="4.5703125" style="451" bestFit="1" customWidth="1"/>
    <col min="1049" max="1049" width="8.42578125" style="451" bestFit="1" customWidth="1"/>
    <col min="1050" max="1280" width="11.42578125" style="451"/>
    <col min="1281" max="1281" width="12.140625" style="451" bestFit="1" customWidth="1"/>
    <col min="1282" max="1282" width="2.7109375" style="451" customWidth="1"/>
    <col min="1283" max="1283" width="48.140625" style="451" customWidth="1"/>
    <col min="1284" max="1284" width="11.5703125" style="451" customWidth="1"/>
    <col min="1285" max="1285" width="11.85546875" style="451" customWidth="1"/>
    <col min="1286" max="1286" width="12.5703125" style="451" customWidth="1"/>
    <col min="1287" max="1287" width="8.42578125" style="451" customWidth="1"/>
    <col min="1288" max="1288" width="10.42578125" style="451" customWidth="1"/>
    <col min="1289" max="1289" width="6.5703125" style="451" bestFit="1" customWidth="1"/>
    <col min="1290" max="1290" width="13" style="451" customWidth="1"/>
    <col min="1291" max="1292" width="4.5703125" style="451" customWidth="1"/>
    <col min="1293" max="1293" width="3.28515625" style="451" customWidth="1"/>
    <col min="1294" max="1294" width="13.42578125" style="451" customWidth="1"/>
    <col min="1295" max="1295" width="15.42578125" style="451" customWidth="1"/>
    <col min="1296" max="1296" width="15.42578125" style="451" bestFit="1" customWidth="1"/>
    <col min="1297" max="1297" width="16.5703125" style="451" customWidth="1"/>
    <col min="1298" max="1298" width="15.42578125" style="451" customWidth="1"/>
    <col min="1299" max="1299" width="16.85546875" style="451" customWidth="1"/>
    <col min="1300" max="1302" width="3.5703125" style="451" bestFit="1" customWidth="1"/>
    <col min="1303" max="1303" width="7.140625" style="451" bestFit="1" customWidth="1"/>
    <col min="1304" max="1304" width="4.5703125" style="451" bestFit="1" customWidth="1"/>
    <col min="1305" max="1305" width="8.42578125" style="451" bestFit="1" customWidth="1"/>
    <col min="1306" max="1536" width="11.42578125" style="451"/>
    <col min="1537" max="1537" width="12.140625" style="451" bestFit="1" customWidth="1"/>
    <col min="1538" max="1538" width="2.7109375" style="451" customWidth="1"/>
    <col min="1539" max="1539" width="48.140625" style="451" customWidth="1"/>
    <col min="1540" max="1540" width="11.5703125" style="451" customWidth="1"/>
    <col min="1541" max="1541" width="11.85546875" style="451" customWidth="1"/>
    <col min="1542" max="1542" width="12.5703125" style="451" customWidth="1"/>
    <col min="1543" max="1543" width="8.42578125" style="451" customWidth="1"/>
    <col min="1544" max="1544" width="10.42578125" style="451" customWidth="1"/>
    <col min="1545" max="1545" width="6.5703125" style="451" bestFit="1" customWidth="1"/>
    <col min="1546" max="1546" width="13" style="451" customWidth="1"/>
    <col min="1547" max="1548" width="4.5703125" style="451" customWidth="1"/>
    <col min="1549" max="1549" width="3.28515625" style="451" customWidth="1"/>
    <col min="1550" max="1550" width="13.42578125" style="451" customWidth="1"/>
    <col min="1551" max="1551" width="15.42578125" style="451" customWidth="1"/>
    <col min="1552" max="1552" width="15.42578125" style="451" bestFit="1" customWidth="1"/>
    <col min="1553" max="1553" width="16.5703125" style="451" customWidth="1"/>
    <col min="1554" max="1554" width="15.42578125" style="451" customWidth="1"/>
    <col min="1555" max="1555" width="16.85546875" style="451" customWidth="1"/>
    <col min="1556" max="1558" width="3.5703125" style="451" bestFit="1" customWidth="1"/>
    <col min="1559" max="1559" width="7.140625" style="451" bestFit="1" customWidth="1"/>
    <col min="1560" max="1560" width="4.5703125" style="451" bestFit="1" customWidth="1"/>
    <col min="1561" max="1561" width="8.42578125" style="451" bestFit="1" customWidth="1"/>
    <col min="1562" max="1792" width="11.42578125" style="451"/>
    <col min="1793" max="1793" width="12.140625" style="451" bestFit="1" customWidth="1"/>
    <col min="1794" max="1794" width="2.7109375" style="451" customWidth="1"/>
    <col min="1795" max="1795" width="48.140625" style="451" customWidth="1"/>
    <col min="1796" max="1796" width="11.5703125" style="451" customWidth="1"/>
    <col min="1797" max="1797" width="11.85546875" style="451" customWidth="1"/>
    <col min="1798" max="1798" width="12.5703125" style="451" customWidth="1"/>
    <col min="1799" max="1799" width="8.42578125" style="451" customWidth="1"/>
    <col min="1800" max="1800" width="10.42578125" style="451" customWidth="1"/>
    <col min="1801" max="1801" width="6.5703125" style="451" bestFit="1" customWidth="1"/>
    <col min="1802" max="1802" width="13" style="451" customWidth="1"/>
    <col min="1803" max="1804" width="4.5703125" style="451" customWidth="1"/>
    <col min="1805" max="1805" width="3.28515625" style="451" customWidth="1"/>
    <col min="1806" max="1806" width="13.42578125" style="451" customWidth="1"/>
    <col min="1807" max="1807" width="15.42578125" style="451" customWidth="1"/>
    <col min="1808" max="1808" width="15.42578125" style="451" bestFit="1" customWidth="1"/>
    <col min="1809" max="1809" width="16.5703125" style="451" customWidth="1"/>
    <col min="1810" max="1810" width="15.42578125" style="451" customWidth="1"/>
    <col min="1811" max="1811" width="16.85546875" style="451" customWidth="1"/>
    <col min="1812" max="1814" width="3.5703125" style="451" bestFit="1" customWidth="1"/>
    <col min="1815" max="1815" width="7.140625" style="451" bestFit="1" customWidth="1"/>
    <col min="1816" max="1816" width="4.5703125" style="451" bestFit="1" customWidth="1"/>
    <col min="1817" max="1817" width="8.42578125" style="451" bestFit="1" customWidth="1"/>
    <col min="1818" max="2048" width="11.42578125" style="451"/>
    <col min="2049" max="2049" width="12.140625" style="451" bestFit="1" customWidth="1"/>
    <col min="2050" max="2050" width="2.7109375" style="451" customWidth="1"/>
    <col min="2051" max="2051" width="48.140625" style="451" customWidth="1"/>
    <col min="2052" max="2052" width="11.5703125" style="451" customWidth="1"/>
    <col min="2053" max="2053" width="11.85546875" style="451" customWidth="1"/>
    <col min="2054" max="2054" width="12.5703125" style="451" customWidth="1"/>
    <col min="2055" max="2055" width="8.42578125" style="451" customWidth="1"/>
    <col min="2056" max="2056" width="10.42578125" style="451" customWidth="1"/>
    <col min="2057" max="2057" width="6.5703125" style="451" bestFit="1" customWidth="1"/>
    <col min="2058" max="2058" width="13" style="451" customWidth="1"/>
    <col min="2059" max="2060" width="4.5703125" style="451" customWidth="1"/>
    <col min="2061" max="2061" width="3.28515625" style="451" customWidth="1"/>
    <col min="2062" max="2062" width="13.42578125" style="451" customWidth="1"/>
    <col min="2063" max="2063" width="15.42578125" style="451" customWidth="1"/>
    <col min="2064" max="2064" width="15.42578125" style="451" bestFit="1" customWidth="1"/>
    <col min="2065" max="2065" width="16.5703125" style="451" customWidth="1"/>
    <col min="2066" max="2066" width="15.42578125" style="451" customWidth="1"/>
    <col min="2067" max="2067" width="16.85546875" style="451" customWidth="1"/>
    <col min="2068" max="2070" width="3.5703125" style="451" bestFit="1" customWidth="1"/>
    <col min="2071" max="2071" width="7.140625" style="451" bestFit="1" customWidth="1"/>
    <col min="2072" max="2072" width="4.5703125" style="451" bestFit="1" customWidth="1"/>
    <col min="2073" max="2073" width="8.42578125" style="451" bestFit="1" customWidth="1"/>
    <col min="2074" max="2304" width="11.42578125" style="451"/>
    <col min="2305" max="2305" width="12.140625" style="451" bestFit="1" customWidth="1"/>
    <col min="2306" max="2306" width="2.7109375" style="451" customWidth="1"/>
    <col min="2307" max="2307" width="48.140625" style="451" customWidth="1"/>
    <col min="2308" max="2308" width="11.5703125" style="451" customWidth="1"/>
    <col min="2309" max="2309" width="11.85546875" style="451" customWidth="1"/>
    <col min="2310" max="2310" width="12.5703125" style="451" customWidth="1"/>
    <col min="2311" max="2311" width="8.42578125" style="451" customWidth="1"/>
    <col min="2312" max="2312" width="10.42578125" style="451" customWidth="1"/>
    <col min="2313" max="2313" width="6.5703125" style="451" bestFit="1" customWidth="1"/>
    <col min="2314" max="2314" width="13" style="451" customWidth="1"/>
    <col min="2315" max="2316" width="4.5703125" style="451" customWidth="1"/>
    <col min="2317" max="2317" width="3.28515625" style="451" customWidth="1"/>
    <col min="2318" max="2318" width="13.42578125" style="451" customWidth="1"/>
    <col min="2319" max="2319" width="15.42578125" style="451" customWidth="1"/>
    <col min="2320" max="2320" width="15.42578125" style="451" bestFit="1" customWidth="1"/>
    <col min="2321" max="2321" width="16.5703125" style="451" customWidth="1"/>
    <col min="2322" max="2322" width="15.42578125" style="451" customWidth="1"/>
    <col min="2323" max="2323" width="16.85546875" style="451" customWidth="1"/>
    <col min="2324" max="2326" width="3.5703125" style="451" bestFit="1" customWidth="1"/>
    <col min="2327" max="2327" width="7.140625" style="451" bestFit="1" customWidth="1"/>
    <col min="2328" max="2328" width="4.5703125" style="451" bestFit="1" customWidth="1"/>
    <col min="2329" max="2329" width="8.42578125" style="451" bestFit="1" customWidth="1"/>
    <col min="2330" max="2560" width="11.42578125" style="451"/>
    <col min="2561" max="2561" width="12.140625" style="451" bestFit="1" customWidth="1"/>
    <col min="2562" max="2562" width="2.7109375" style="451" customWidth="1"/>
    <col min="2563" max="2563" width="48.140625" style="451" customWidth="1"/>
    <col min="2564" max="2564" width="11.5703125" style="451" customWidth="1"/>
    <col min="2565" max="2565" width="11.85546875" style="451" customWidth="1"/>
    <col min="2566" max="2566" width="12.5703125" style="451" customWidth="1"/>
    <col min="2567" max="2567" width="8.42578125" style="451" customWidth="1"/>
    <col min="2568" max="2568" width="10.42578125" style="451" customWidth="1"/>
    <col min="2569" max="2569" width="6.5703125" style="451" bestFit="1" customWidth="1"/>
    <col min="2570" max="2570" width="13" style="451" customWidth="1"/>
    <col min="2571" max="2572" width="4.5703125" style="451" customWidth="1"/>
    <col min="2573" max="2573" width="3.28515625" style="451" customWidth="1"/>
    <col min="2574" max="2574" width="13.42578125" style="451" customWidth="1"/>
    <col min="2575" max="2575" width="15.42578125" style="451" customWidth="1"/>
    <col min="2576" max="2576" width="15.42578125" style="451" bestFit="1" customWidth="1"/>
    <col min="2577" max="2577" width="16.5703125" style="451" customWidth="1"/>
    <col min="2578" max="2578" width="15.42578125" style="451" customWidth="1"/>
    <col min="2579" max="2579" width="16.85546875" style="451" customWidth="1"/>
    <col min="2580" max="2582" width="3.5703125" style="451" bestFit="1" customWidth="1"/>
    <col min="2583" max="2583" width="7.140625" style="451" bestFit="1" customWidth="1"/>
    <col min="2584" max="2584" width="4.5703125" style="451" bestFit="1" customWidth="1"/>
    <col min="2585" max="2585" width="8.42578125" style="451" bestFit="1" customWidth="1"/>
    <col min="2586" max="2816" width="11.42578125" style="451"/>
    <col min="2817" max="2817" width="12.140625" style="451" bestFit="1" customWidth="1"/>
    <col min="2818" max="2818" width="2.7109375" style="451" customWidth="1"/>
    <col min="2819" max="2819" width="48.140625" style="451" customWidth="1"/>
    <col min="2820" max="2820" width="11.5703125" style="451" customWidth="1"/>
    <col min="2821" max="2821" width="11.85546875" style="451" customWidth="1"/>
    <col min="2822" max="2822" width="12.5703125" style="451" customWidth="1"/>
    <col min="2823" max="2823" width="8.42578125" style="451" customWidth="1"/>
    <col min="2824" max="2824" width="10.42578125" style="451" customWidth="1"/>
    <col min="2825" max="2825" width="6.5703125" style="451" bestFit="1" customWidth="1"/>
    <col min="2826" max="2826" width="13" style="451" customWidth="1"/>
    <col min="2827" max="2828" width="4.5703125" style="451" customWidth="1"/>
    <col min="2829" max="2829" width="3.28515625" style="451" customWidth="1"/>
    <col min="2830" max="2830" width="13.42578125" style="451" customWidth="1"/>
    <col min="2831" max="2831" width="15.42578125" style="451" customWidth="1"/>
    <col min="2832" max="2832" width="15.42578125" style="451" bestFit="1" customWidth="1"/>
    <col min="2833" max="2833" width="16.5703125" style="451" customWidth="1"/>
    <col min="2834" max="2834" width="15.42578125" style="451" customWidth="1"/>
    <col min="2835" max="2835" width="16.85546875" style="451" customWidth="1"/>
    <col min="2836" max="2838" width="3.5703125" style="451" bestFit="1" customWidth="1"/>
    <col min="2839" max="2839" width="7.140625" style="451" bestFit="1" customWidth="1"/>
    <col min="2840" max="2840" width="4.5703125" style="451" bestFit="1" customWidth="1"/>
    <col min="2841" max="2841" width="8.42578125" style="451" bestFit="1" customWidth="1"/>
    <col min="2842" max="3072" width="11.42578125" style="451"/>
    <col min="3073" max="3073" width="12.140625" style="451" bestFit="1" customWidth="1"/>
    <col min="3074" max="3074" width="2.7109375" style="451" customWidth="1"/>
    <col min="3075" max="3075" width="48.140625" style="451" customWidth="1"/>
    <col min="3076" max="3076" width="11.5703125" style="451" customWidth="1"/>
    <col min="3077" max="3077" width="11.85546875" style="451" customWidth="1"/>
    <col min="3078" max="3078" width="12.5703125" style="451" customWidth="1"/>
    <col min="3079" max="3079" width="8.42578125" style="451" customWidth="1"/>
    <col min="3080" max="3080" width="10.42578125" style="451" customWidth="1"/>
    <col min="3081" max="3081" width="6.5703125" style="451" bestFit="1" customWidth="1"/>
    <col min="3082" max="3082" width="13" style="451" customWidth="1"/>
    <col min="3083" max="3084" width="4.5703125" style="451" customWidth="1"/>
    <col min="3085" max="3085" width="3.28515625" style="451" customWidth="1"/>
    <col min="3086" max="3086" width="13.42578125" style="451" customWidth="1"/>
    <col min="3087" max="3087" width="15.42578125" style="451" customWidth="1"/>
    <col min="3088" max="3088" width="15.42578125" style="451" bestFit="1" customWidth="1"/>
    <col min="3089" max="3089" width="16.5703125" style="451" customWidth="1"/>
    <col min="3090" max="3090" width="15.42578125" style="451" customWidth="1"/>
    <col min="3091" max="3091" width="16.85546875" style="451" customWidth="1"/>
    <col min="3092" max="3094" width="3.5703125" style="451" bestFit="1" customWidth="1"/>
    <col min="3095" max="3095" width="7.140625" style="451" bestFit="1" customWidth="1"/>
    <col min="3096" max="3096" width="4.5703125" style="451" bestFit="1" customWidth="1"/>
    <col min="3097" max="3097" width="8.42578125" style="451" bestFit="1" customWidth="1"/>
    <col min="3098" max="3328" width="11.42578125" style="451"/>
    <col min="3329" max="3329" width="12.140625" style="451" bestFit="1" customWidth="1"/>
    <col min="3330" max="3330" width="2.7109375" style="451" customWidth="1"/>
    <col min="3331" max="3331" width="48.140625" style="451" customWidth="1"/>
    <col min="3332" max="3332" width="11.5703125" style="451" customWidth="1"/>
    <col min="3333" max="3333" width="11.85546875" style="451" customWidth="1"/>
    <col min="3334" max="3334" width="12.5703125" style="451" customWidth="1"/>
    <col min="3335" max="3335" width="8.42578125" style="451" customWidth="1"/>
    <col min="3336" max="3336" width="10.42578125" style="451" customWidth="1"/>
    <col min="3337" max="3337" width="6.5703125" style="451" bestFit="1" customWidth="1"/>
    <col min="3338" max="3338" width="13" style="451" customWidth="1"/>
    <col min="3339" max="3340" width="4.5703125" style="451" customWidth="1"/>
    <col min="3341" max="3341" width="3.28515625" style="451" customWidth="1"/>
    <col min="3342" max="3342" width="13.42578125" style="451" customWidth="1"/>
    <col min="3343" max="3343" width="15.42578125" style="451" customWidth="1"/>
    <col min="3344" max="3344" width="15.42578125" style="451" bestFit="1" customWidth="1"/>
    <col min="3345" max="3345" width="16.5703125" style="451" customWidth="1"/>
    <col min="3346" max="3346" width="15.42578125" style="451" customWidth="1"/>
    <col min="3347" max="3347" width="16.85546875" style="451" customWidth="1"/>
    <col min="3348" max="3350" width="3.5703125" style="451" bestFit="1" customWidth="1"/>
    <col min="3351" max="3351" width="7.140625" style="451" bestFit="1" customWidth="1"/>
    <col min="3352" max="3352" width="4.5703125" style="451" bestFit="1" customWidth="1"/>
    <col min="3353" max="3353" width="8.42578125" style="451" bestFit="1" customWidth="1"/>
    <col min="3354" max="3584" width="11.42578125" style="451"/>
    <col min="3585" max="3585" width="12.140625" style="451" bestFit="1" customWidth="1"/>
    <col min="3586" max="3586" width="2.7109375" style="451" customWidth="1"/>
    <col min="3587" max="3587" width="48.140625" style="451" customWidth="1"/>
    <col min="3588" max="3588" width="11.5703125" style="451" customWidth="1"/>
    <col min="3589" max="3589" width="11.85546875" style="451" customWidth="1"/>
    <col min="3590" max="3590" width="12.5703125" style="451" customWidth="1"/>
    <col min="3591" max="3591" width="8.42578125" style="451" customWidth="1"/>
    <col min="3592" max="3592" width="10.42578125" style="451" customWidth="1"/>
    <col min="3593" max="3593" width="6.5703125" style="451" bestFit="1" customWidth="1"/>
    <col min="3594" max="3594" width="13" style="451" customWidth="1"/>
    <col min="3595" max="3596" width="4.5703125" style="451" customWidth="1"/>
    <col min="3597" max="3597" width="3.28515625" style="451" customWidth="1"/>
    <col min="3598" max="3598" width="13.42578125" style="451" customWidth="1"/>
    <col min="3599" max="3599" width="15.42578125" style="451" customWidth="1"/>
    <col min="3600" max="3600" width="15.42578125" style="451" bestFit="1" customWidth="1"/>
    <col min="3601" max="3601" width="16.5703125" style="451" customWidth="1"/>
    <col min="3602" max="3602" width="15.42578125" style="451" customWidth="1"/>
    <col min="3603" max="3603" width="16.85546875" style="451" customWidth="1"/>
    <col min="3604" max="3606" width="3.5703125" style="451" bestFit="1" customWidth="1"/>
    <col min="3607" max="3607" width="7.140625" style="451" bestFit="1" customWidth="1"/>
    <col min="3608" max="3608" width="4.5703125" style="451" bestFit="1" customWidth="1"/>
    <col min="3609" max="3609" width="8.42578125" style="451" bestFit="1" customWidth="1"/>
    <col min="3610" max="3840" width="11.42578125" style="451"/>
    <col min="3841" max="3841" width="12.140625" style="451" bestFit="1" customWidth="1"/>
    <col min="3842" max="3842" width="2.7109375" style="451" customWidth="1"/>
    <col min="3843" max="3843" width="48.140625" style="451" customWidth="1"/>
    <col min="3844" max="3844" width="11.5703125" style="451" customWidth="1"/>
    <col min="3845" max="3845" width="11.85546875" style="451" customWidth="1"/>
    <col min="3846" max="3846" width="12.5703125" style="451" customWidth="1"/>
    <col min="3847" max="3847" width="8.42578125" style="451" customWidth="1"/>
    <col min="3848" max="3848" width="10.42578125" style="451" customWidth="1"/>
    <col min="3849" max="3849" width="6.5703125" style="451" bestFit="1" customWidth="1"/>
    <col min="3850" max="3850" width="13" style="451" customWidth="1"/>
    <col min="3851" max="3852" width="4.5703125" style="451" customWidth="1"/>
    <col min="3853" max="3853" width="3.28515625" style="451" customWidth="1"/>
    <col min="3854" max="3854" width="13.42578125" style="451" customWidth="1"/>
    <col min="3855" max="3855" width="15.42578125" style="451" customWidth="1"/>
    <col min="3856" max="3856" width="15.42578125" style="451" bestFit="1" customWidth="1"/>
    <col min="3857" max="3857" width="16.5703125" style="451" customWidth="1"/>
    <col min="3858" max="3858" width="15.42578125" style="451" customWidth="1"/>
    <col min="3859" max="3859" width="16.85546875" style="451" customWidth="1"/>
    <col min="3860" max="3862" width="3.5703125" style="451" bestFit="1" customWidth="1"/>
    <col min="3863" max="3863" width="7.140625" style="451" bestFit="1" customWidth="1"/>
    <col min="3864" max="3864" width="4.5703125" style="451" bestFit="1" customWidth="1"/>
    <col min="3865" max="3865" width="8.42578125" style="451" bestFit="1" customWidth="1"/>
    <col min="3866" max="4096" width="11.42578125" style="451"/>
    <col min="4097" max="4097" width="12.140625" style="451" bestFit="1" customWidth="1"/>
    <col min="4098" max="4098" width="2.7109375" style="451" customWidth="1"/>
    <col min="4099" max="4099" width="48.140625" style="451" customWidth="1"/>
    <col min="4100" max="4100" width="11.5703125" style="451" customWidth="1"/>
    <col min="4101" max="4101" width="11.85546875" style="451" customWidth="1"/>
    <col min="4102" max="4102" width="12.5703125" style="451" customWidth="1"/>
    <col min="4103" max="4103" width="8.42578125" style="451" customWidth="1"/>
    <col min="4104" max="4104" width="10.42578125" style="451" customWidth="1"/>
    <col min="4105" max="4105" width="6.5703125" style="451" bestFit="1" customWidth="1"/>
    <col min="4106" max="4106" width="13" style="451" customWidth="1"/>
    <col min="4107" max="4108" width="4.5703125" style="451" customWidth="1"/>
    <col min="4109" max="4109" width="3.28515625" style="451" customWidth="1"/>
    <col min="4110" max="4110" width="13.42578125" style="451" customWidth="1"/>
    <col min="4111" max="4111" width="15.42578125" style="451" customWidth="1"/>
    <col min="4112" max="4112" width="15.42578125" style="451" bestFit="1" customWidth="1"/>
    <col min="4113" max="4113" width="16.5703125" style="451" customWidth="1"/>
    <col min="4114" max="4114" width="15.42578125" style="451" customWidth="1"/>
    <col min="4115" max="4115" width="16.85546875" style="451" customWidth="1"/>
    <col min="4116" max="4118" width="3.5703125" style="451" bestFit="1" customWidth="1"/>
    <col min="4119" max="4119" width="7.140625" style="451" bestFit="1" customWidth="1"/>
    <col min="4120" max="4120" width="4.5703125" style="451" bestFit="1" customWidth="1"/>
    <col min="4121" max="4121" width="8.42578125" style="451" bestFit="1" customWidth="1"/>
    <col min="4122" max="4352" width="11.42578125" style="451"/>
    <col min="4353" max="4353" width="12.140625" style="451" bestFit="1" customWidth="1"/>
    <col min="4354" max="4354" width="2.7109375" style="451" customWidth="1"/>
    <col min="4355" max="4355" width="48.140625" style="451" customWidth="1"/>
    <col min="4356" max="4356" width="11.5703125" style="451" customWidth="1"/>
    <col min="4357" max="4357" width="11.85546875" style="451" customWidth="1"/>
    <col min="4358" max="4358" width="12.5703125" style="451" customWidth="1"/>
    <col min="4359" max="4359" width="8.42578125" style="451" customWidth="1"/>
    <col min="4360" max="4360" width="10.42578125" style="451" customWidth="1"/>
    <col min="4361" max="4361" width="6.5703125" style="451" bestFit="1" customWidth="1"/>
    <col min="4362" max="4362" width="13" style="451" customWidth="1"/>
    <col min="4363" max="4364" width="4.5703125" style="451" customWidth="1"/>
    <col min="4365" max="4365" width="3.28515625" style="451" customWidth="1"/>
    <col min="4366" max="4366" width="13.42578125" style="451" customWidth="1"/>
    <col min="4367" max="4367" width="15.42578125" style="451" customWidth="1"/>
    <col min="4368" max="4368" width="15.42578125" style="451" bestFit="1" customWidth="1"/>
    <col min="4369" max="4369" width="16.5703125" style="451" customWidth="1"/>
    <col min="4370" max="4370" width="15.42578125" style="451" customWidth="1"/>
    <col min="4371" max="4371" width="16.85546875" style="451" customWidth="1"/>
    <col min="4372" max="4374" width="3.5703125" style="451" bestFit="1" customWidth="1"/>
    <col min="4375" max="4375" width="7.140625" style="451" bestFit="1" customWidth="1"/>
    <col min="4376" max="4376" width="4.5703125" style="451" bestFit="1" customWidth="1"/>
    <col min="4377" max="4377" width="8.42578125" style="451" bestFit="1" customWidth="1"/>
    <col min="4378" max="4608" width="11.42578125" style="451"/>
    <col min="4609" max="4609" width="12.140625" style="451" bestFit="1" customWidth="1"/>
    <col min="4610" max="4610" width="2.7109375" style="451" customWidth="1"/>
    <col min="4611" max="4611" width="48.140625" style="451" customWidth="1"/>
    <col min="4612" max="4612" width="11.5703125" style="451" customWidth="1"/>
    <col min="4613" max="4613" width="11.85546875" style="451" customWidth="1"/>
    <col min="4614" max="4614" width="12.5703125" style="451" customWidth="1"/>
    <col min="4615" max="4615" width="8.42578125" style="451" customWidth="1"/>
    <col min="4616" max="4616" width="10.42578125" style="451" customWidth="1"/>
    <col min="4617" max="4617" width="6.5703125" style="451" bestFit="1" customWidth="1"/>
    <col min="4618" max="4618" width="13" style="451" customWidth="1"/>
    <col min="4619" max="4620" width="4.5703125" style="451" customWidth="1"/>
    <col min="4621" max="4621" width="3.28515625" style="451" customWidth="1"/>
    <col min="4622" max="4622" width="13.42578125" style="451" customWidth="1"/>
    <col min="4623" max="4623" width="15.42578125" style="451" customWidth="1"/>
    <col min="4624" max="4624" width="15.42578125" style="451" bestFit="1" customWidth="1"/>
    <col min="4625" max="4625" width="16.5703125" style="451" customWidth="1"/>
    <col min="4626" max="4626" width="15.42578125" style="451" customWidth="1"/>
    <col min="4627" max="4627" width="16.85546875" style="451" customWidth="1"/>
    <col min="4628" max="4630" width="3.5703125" style="451" bestFit="1" customWidth="1"/>
    <col min="4631" max="4631" width="7.140625" style="451" bestFit="1" customWidth="1"/>
    <col min="4632" max="4632" width="4.5703125" style="451" bestFit="1" customWidth="1"/>
    <col min="4633" max="4633" width="8.42578125" style="451" bestFit="1" customWidth="1"/>
    <col min="4634" max="4864" width="11.42578125" style="451"/>
    <col min="4865" max="4865" width="12.140625" style="451" bestFit="1" customWidth="1"/>
    <col min="4866" max="4866" width="2.7109375" style="451" customWidth="1"/>
    <col min="4867" max="4867" width="48.140625" style="451" customWidth="1"/>
    <col min="4868" max="4868" width="11.5703125" style="451" customWidth="1"/>
    <col min="4869" max="4869" width="11.85546875" style="451" customWidth="1"/>
    <col min="4870" max="4870" width="12.5703125" style="451" customWidth="1"/>
    <col min="4871" max="4871" width="8.42578125" style="451" customWidth="1"/>
    <col min="4872" max="4872" width="10.42578125" style="451" customWidth="1"/>
    <col min="4873" max="4873" width="6.5703125" style="451" bestFit="1" customWidth="1"/>
    <col min="4874" max="4874" width="13" style="451" customWidth="1"/>
    <col min="4875" max="4876" width="4.5703125" style="451" customWidth="1"/>
    <col min="4877" max="4877" width="3.28515625" style="451" customWidth="1"/>
    <col min="4878" max="4878" width="13.42578125" style="451" customWidth="1"/>
    <col min="4879" max="4879" width="15.42578125" style="451" customWidth="1"/>
    <col min="4880" max="4880" width="15.42578125" style="451" bestFit="1" customWidth="1"/>
    <col min="4881" max="4881" width="16.5703125" style="451" customWidth="1"/>
    <col min="4882" max="4882" width="15.42578125" style="451" customWidth="1"/>
    <col min="4883" max="4883" width="16.85546875" style="451" customWidth="1"/>
    <col min="4884" max="4886" width="3.5703125" style="451" bestFit="1" customWidth="1"/>
    <col min="4887" max="4887" width="7.140625" style="451" bestFit="1" customWidth="1"/>
    <col min="4888" max="4888" width="4.5703125" style="451" bestFit="1" customWidth="1"/>
    <col min="4889" max="4889" width="8.42578125" style="451" bestFit="1" customWidth="1"/>
    <col min="4890" max="5120" width="11.42578125" style="451"/>
    <col min="5121" max="5121" width="12.140625" style="451" bestFit="1" customWidth="1"/>
    <col min="5122" max="5122" width="2.7109375" style="451" customWidth="1"/>
    <col min="5123" max="5123" width="48.140625" style="451" customWidth="1"/>
    <col min="5124" max="5124" width="11.5703125" style="451" customWidth="1"/>
    <col min="5125" max="5125" width="11.85546875" style="451" customWidth="1"/>
    <col min="5126" max="5126" width="12.5703125" style="451" customWidth="1"/>
    <col min="5127" max="5127" width="8.42578125" style="451" customWidth="1"/>
    <col min="5128" max="5128" width="10.42578125" style="451" customWidth="1"/>
    <col min="5129" max="5129" width="6.5703125" style="451" bestFit="1" customWidth="1"/>
    <col min="5130" max="5130" width="13" style="451" customWidth="1"/>
    <col min="5131" max="5132" width="4.5703125" style="451" customWidth="1"/>
    <col min="5133" max="5133" width="3.28515625" style="451" customWidth="1"/>
    <col min="5134" max="5134" width="13.42578125" style="451" customWidth="1"/>
    <col min="5135" max="5135" width="15.42578125" style="451" customWidth="1"/>
    <col min="5136" max="5136" width="15.42578125" style="451" bestFit="1" customWidth="1"/>
    <col min="5137" max="5137" width="16.5703125" style="451" customWidth="1"/>
    <col min="5138" max="5138" width="15.42578125" style="451" customWidth="1"/>
    <col min="5139" max="5139" width="16.85546875" style="451" customWidth="1"/>
    <col min="5140" max="5142" width="3.5703125" style="451" bestFit="1" customWidth="1"/>
    <col min="5143" max="5143" width="7.140625" style="451" bestFit="1" customWidth="1"/>
    <col min="5144" max="5144" width="4.5703125" style="451" bestFit="1" customWidth="1"/>
    <col min="5145" max="5145" width="8.42578125" style="451" bestFit="1" customWidth="1"/>
    <col min="5146" max="5376" width="11.42578125" style="451"/>
    <col min="5377" max="5377" width="12.140625" style="451" bestFit="1" customWidth="1"/>
    <col min="5378" max="5378" width="2.7109375" style="451" customWidth="1"/>
    <col min="5379" max="5379" width="48.140625" style="451" customWidth="1"/>
    <col min="5380" max="5380" width="11.5703125" style="451" customWidth="1"/>
    <col min="5381" max="5381" width="11.85546875" style="451" customWidth="1"/>
    <col min="5382" max="5382" width="12.5703125" style="451" customWidth="1"/>
    <col min="5383" max="5383" width="8.42578125" style="451" customWidth="1"/>
    <col min="5384" max="5384" width="10.42578125" style="451" customWidth="1"/>
    <col min="5385" max="5385" width="6.5703125" style="451" bestFit="1" customWidth="1"/>
    <col min="5386" max="5386" width="13" style="451" customWidth="1"/>
    <col min="5387" max="5388" width="4.5703125" style="451" customWidth="1"/>
    <col min="5389" max="5389" width="3.28515625" style="451" customWidth="1"/>
    <col min="5390" max="5390" width="13.42578125" style="451" customWidth="1"/>
    <col min="5391" max="5391" width="15.42578125" style="451" customWidth="1"/>
    <col min="5392" max="5392" width="15.42578125" style="451" bestFit="1" customWidth="1"/>
    <col min="5393" max="5393" width="16.5703125" style="451" customWidth="1"/>
    <col min="5394" max="5394" width="15.42578125" style="451" customWidth="1"/>
    <col min="5395" max="5395" width="16.85546875" style="451" customWidth="1"/>
    <col min="5396" max="5398" width="3.5703125" style="451" bestFit="1" customWidth="1"/>
    <col min="5399" max="5399" width="7.140625" style="451" bestFit="1" customWidth="1"/>
    <col min="5400" max="5400" width="4.5703125" style="451" bestFit="1" customWidth="1"/>
    <col min="5401" max="5401" width="8.42578125" style="451" bestFit="1" customWidth="1"/>
    <col min="5402" max="5632" width="11.42578125" style="451"/>
    <col min="5633" max="5633" width="12.140625" style="451" bestFit="1" customWidth="1"/>
    <col min="5634" max="5634" width="2.7109375" style="451" customWidth="1"/>
    <col min="5635" max="5635" width="48.140625" style="451" customWidth="1"/>
    <col min="5636" max="5636" width="11.5703125" style="451" customWidth="1"/>
    <col min="5637" max="5637" width="11.85546875" style="451" customWidth="1"/>
    <col min="5638" max="5638" width="12.5703125" style="451" customWidth="1"/>
    <col min="5639" max="5639" width="8.42578125" style="451" customWidth="1"/>
    <col min="5640" max="5640" width="10.42578125" style="451" customWidth="1"/>
    <col min="5641" max="5641" width="6.5703125" style="451" bestFit="1" customWidth="1"/>
    <col min="5642" max="5642" width="13" style="451" customWidth="1"/>
    <col min="5643" max="5644" width="4.5703125" style="451" customWidth="1"/>
    <col min="5645" max="5645" width="3.28515625" style="451" customWidth="1"/>
    <col min="5646" max="5646" width="13.42578125" style="451" customWidth="1"/>
    <col min="5647" max="5647" width="15.42578125" style="451" customWidth="1"/>
    <col min="5648" max="5648" width="15.42578125" style="451" bestFit="1" customWidth="1"/>
    <col min="5649" max="5649" width="16.5703125" style="451" customWidth="1"/>
    <col min="5650" max="5650" width="15.42578125" style="451" customWidth="1"/>
    <col min="5651" max="5651" width="16.85546875" style="451" customWidth="1"/>
    <col min="5652" max="5654" width="3.5703125" style="451" bestFit="1" customWidth="1"/>
    <col min="5655" max="5655" width="7.140625" style="451" bestFit="1" customWidth="1"/>
    <col min="5656" max="5656" width="4.5703125" style="451" bestFit="1" customWidth="1"/>
    <col min="5657" max="5657" width="8.42578125" style="451" bestFit="1" customWidth="1"/>
    <col min="5658" max="5888" width="11.42578125" style="451"/>
    <col min="5889" max="5889" width="12.140625" style="451" bestFit="1" customWidth="1"/>
    <col min="5890" max="5890" width="2.7109375" style="451" customWidth="1"/>
    <col min="5891" max="5891" width="48.140625" style="451" customWidth="1"/>
    <col min="5892" max="5892" width="11.5703125" style="451" customWidth="1"/>
    <col min="5893" max="5893" width="11.85546875" style="451" customWidth="1"/>
    <col min="5894" max="5894" width="12.5703125" style="451" customWidth="1"/>
    <col min="5895" max="5895" width="8.42578125" style="451" customWidth="1"/>
    <col min="5896" max="5896" width="10.42578125" style="451" customWidth="1"/>
    <col min="5897" max="5897" width="6.5703125" style="451" bestFit="1" customWidth="1"/>
    <col min="5898" max="5898" width="13" style="451" customWidth="1"/>
    <col min="5899" max="5900" width="4.5703125" style="451" customWidth="1"/>
    <col min="5901" max="5901" width="3.28515625" style="451" customWidth="1"/>
    <col min="5902" max="5902" width="13.42578125" style="451" customWidth="1"/>
    <col min="5903" max="5903" width="15.42578125" style="451" customWidth="1"/>
    <col min="5904" max="5904" width="15.42578125" style="451" bestFit="1" customWidth="1"/>
    <col min="5905" max="5905" width="16.5703125" style="451" customWidth="1"/>
    <col min="5906" max="5906" width="15.42578125" style="451" customWidth="1"/>
    <col min="5907" max="5907" width="16.85546875" style="451" customWidth="1"/>
    <col min="5908" max="5910" width="3.5703125" style="451" bestFit="1" customWidth="1"/>
    <col min="5911" max="5911" width="7.140625" style="451" bestFit="1" customWidth="1"/>
    <col min="5912" max="5912" width="4.5703125" style="451" bestFit="1" customWidth="1"/>
    <col min="5913" max="5913" width="8.42578125" style="451" bestFit="1" customWidth="1"/>
    <col min="5914" max="6144" width="11.42578125" style="451"/>
    <col min="6145" max="6145" width="12.140625" style="451" bestFit="1" customWidth="1"/>
    <col min="6146" max="6146" width="2.7109375" style="451" customWidth="1"/>
    <col min="6147" max="6147" width="48.140625" style="451" customWidth="1"/>
    <col min="6148" max="6148" width="11.5703125" style="451" customWidth="1"/>
    <col min="6149" max="6149" width="11.85546875" style="451" customWidth="1"/>
    <col min="6150" max="6150" width="12.5703125" style="451" customWidth="1"/>
    <col min="6151" max="6151" width="8.42578125" style="451" customWidth="1"/>
    <col min="6152" max="6152" width="10.42578125" style="451" customWidth="1"/>
    <col min="6153" max="6153" width="6.5703125" style="451" bestFit="1" customWidth="1"/>
    <col min="6154" max="6154" width="13" style="451" customWidth="1"/>
    <col min="6155" max="6156" width="4.5703125" style="451" customWidth="1"/>
    <col min="6157" max="6157" width="3.28515625" style="451" customWidth="1"/>
    <col min="6158" max="6158" width="13.42578125" style="451" customWidth="1"/>
    <col min="6159" max="6159" width="15.42578125" style="451" customWidth="1"/>
    <col min="6160" max="6160" width="15.42578125" style="451" bestFit="1" customWidth="1"/>
    <col min="6161" max="6161" width="16.5703125" style="451" customWidth="1"/>
    <col min="6162" max="6162" width="15.42578125" style="451" customWidth="1"/>
    <col min="6163" max="6163" width="16.85546875" style="451" customWidth="1"/>
    <col min="6164" max="6166" width="3.5703125" style="451" bestFit="1" customWidth="1"/>
    <col min="6167" max="6167" width="7.140625" style="451" bestFit="1" customWidth="1"/>
    <col min="6168" max="6168" width="4.5703125" style="451" bestFit="1" customWidth="1"/>
    <col min="6169" max="6169" width="8.42578125" style="451" bestFit="1" customWidth="1"/>
    <col min="6170" max="6400" width="11.42578125" style="451"/>
    <col min="6401" max="6401" width="12.140625" style="451" bestFit="1" customWidth="1"/>
    <col min="6402" max="6402" width="2.7109375" style="451" customWidth="1"/>
    <col min="6403" max="6403" width="48.140625" style="451" customWidth="1"/>
    <col min="6404" max="6404" width="11.5703125" style="451" customWidth="1"/>
    <col min="6405" max="6405" width="11.85546875" style="451" customWidth="1"/>
    <col min="6406" max="6406" width="12.5703125" style="451" customWidth="1"/>
    <col min="6407" max="6407" width="8.42578125" style="451" customWidth="1"/>
    <col min="6408" max="6408" width="10.42578125" style="451" customWidth="1"/>
    <col min="6409" max="6409" width="6.5703125" style="451" bestFit="1" customWidth="1"/>
    <col min="6410" max="6410" width="13" style="451" customWidth="1"/>
    <col min="6411" max="6412" width="4.5703125" style="451" customWidth="1"/>
    <col min="6413" max="6413" width="3.28515625" style="451" customWidth="1"/>
    <col min="6414" max="6414" width="13.42578125" style="451" customWidth="1"/>
    <col min="6415" max="6415" width="15.42578125" style="451" customWidth="1"/>
    <col min="6416" max="6416" width="15.42578125" style="451" bestFit="1" customWidth="1"/>
    <col min="6417" max="6417" width="16.5703125" style="451" customWidth="1"/>
    <col min="6418" max="6418" width="15.42578125" style="451" customWidth="1"/>
    <col min="6419" max="6419" width="16.85546875" style="451" customWidth="1"/>
    <col min="6420" max="6422" width="3.5703125" style="451" bestFit="1" customWidth="1"/>
    <col min="6423" max="6423" width="7.140625" style="451" bestFit="1" customWidth="1"/>
    <col min="6424" max="6424" width="4.5703125" style="451" bestFit="1" customWidth="1"/>
    <col min="6425" max="6425" width="8.42578125" style="451" bestFit="1" customWidth="1"/>
    <col min="6426" max="6656" width="11.42578125" style="451"/>
    <col min="6657" max="6657" width="12.140625" style="451" bestFit="1" customWidth="1"/>
    <col min="6658" max="6658" width="2.7109375" style="451" customWidth="1"/>
    <col min="6659" max="6659" width="48.140625" style="451" customWidth="1"/>
    <col min="6660" max="6660" width="11.5703125" style="451" customWidth="1"/>
    <col min="6661" max="6661" width="11.85546875" style="451" customWidth="1"/>
    <col min="6662" max="6662" width="12.5703125" style="451" customWidth="1"/>
    <col min="6663" max="6663" width="8.42578125" style="451" customWidth="1"/>
    <col min="6664" max="6664" width="10.42578125" style="451" customWidth="1"/>
    <col min="6665" max="6665" width="6.5703125" style="451" bestFit="1" customWidth="1"/>
    <col min="6666" max="6666" width="13" style="451" customWidth="1"/>
    <col min="6667" max="6668" width="4.5703125" style="451" customWidth="1"/>
    <col min="6669" max="6669" width="3.28515625" style="451" customWidth="1"/>
    <col min="6670" max="6670" width="13.42578125" style="451" customWidth="1"/>
    <col min="6671" max="6671" width="15.42578125" style="451" customWidth="1"/>
    <col min="6672" max="6672" width="15.42578125" style="451" bestFit="1" customWidth="1"/>
    <col min="6673" max="6673" width="16.5703125" style="451" customWidth="1"/>
    <col min="6674" max="6674" width="15.42578125" style="451" customWidth="1"/>
    <col min="6675" max="6675" width="16.85546875" style="451" customWidth="1"/>
    <col min="6676" max="6678" width="3.5703125" style="451" bestFit="1" customWidth="1"/>
    <col min="6679" max="6679" width="7.140625" style="451" bestFit="1" customWidth="1"/>
    <col min="6680" max="6680" width="4.5703125" style="451" bestFit="1" customWidth="1"/>
    <col min="6681" max="6681" width="8.42578125" style="451" bestFit="1" customWidth="1"/>
    <col min="6682" max="6912" width="11.42578125" style="451"/>
    <col min="6913" max="6913" width="12.140625" style="451" bestFit="1" customWidth="1"/>
    <col min="6914" max="6914" width="2.7109375" style="451" customWidth="1"/>
    <col min="6915" max="6915" width="48.140625" style="451" customWidth="1"/>
    <col min="6916" max="6916" width="11.5703125" style="451" customWidth="1"/>
    <col min="6917" max="6917" width="11.85546875" style="451" customWidth="1"/>
    <col min="6918" max="6918" width="12.5703125" style="451" customWidth="1"/>
    <col min="6919" max="6919" width="8.42578125" style="451" customWidth="1"/>
    <col min="6920" max="6920" width="10.42578125" style="451" customWidth="1"/>
    <col min="6921" max="6921" width="6.5703125" style="451" bestFit="1" customWidth="1"/>
    <col min="6922" max="6922" width="13" style="451" customWidth="1"/>
    <col min="6923" max="6924" width="4.5703125" style="451" customWidth="1"/>
    <col min="6925" max="6925" width="3.28515625" style="451" customWidth="1"/>
    <col min="6926" max="6926" width="13.42578125" style="451" customWidth="1"/>
    <col min="6927" max="6927" width="15.42578125" style="451" customWidth="1"/>
    <col min="6928" max="6928" width="15.42578125" style="451" bestFit="1" customWidth="1"/>
    <col min="6929" max="6929" width="16.5703125" style="451" customWidth="1"/>
    <col min="6930" max="6930" width="15.42578125" style="451" customWidth="1"/>
    <col min="6931" max="6931" width="16.85546875" style="451" customWidth="1"/>
    <col min="6932" max="6934" width="3.5703125" style="451" bestFit="1" customWidth="1"/>
    <col min="6935" max="6935" width="7.140625" style="451" bestFit="1" customWidth="1"/>
    <col min="6936" max="6936" width="4.5703125" style="451" bestFit="1" customWidth="1"/>
    <col min="6937" max="6937" width="8.42578125" style="451" bestFit="1" customWidth="1"/>
    <col min="6938" max="7168" width="11.42578125" style="451"/>
    <col min="7169" max="7169" width="12.140625" style="451" bestFit="1" customWidth="1"/>
    <col min="7170" max="7170" width="2.7109375" style="451" customWidth="1"/>
    <col min="7171" max="7171" width="48.140625" style="451" customWidth="1"/>
    <col min="7172" max="7172" width="11.5703125" style="451" customWidth="1"/>
    <col min="7173" max="7173" width="11.85546875" style="451" customWidth="1"/>
    <col min="7174" max="7174" width="12.5703125" style="451" customWidth="1"/>
    <col min="7175" max="7175" width="8.42578125" style="451" customWidth="1"/>
    <col min="7176" max="7176" width="10.42578125" style="451" customWidth="1"/>
    <col min="7177" max="7177" width="6.5703125" style="451" bestFit="1" customWidth="1"/>
    <col min="7178" max="7178" width="13" style="451" customWidth="1"/>
    <col min="7179" max="7180" width="4.5703125" style="451" customWidth="1"/>
    <col min="7181" max="7181" width="3.28515625" style="451" customWidth="1"/>
    <col min="7182" max="7182" width="13.42578125" style="451" customWidth="1"/>
    <col min="7183" max="7183" width="15.42578125" style="451" customWidth="1"/>
    <col min="7184" max="7184" width="15.42578125" style="451" bestFit="1" customWidth="1"/>
    <col min="7185" max="7185" width="16.5703125" style="451" customWidth="1"/>
    <col min="7186" max="7186" width="15.42578125" style="451" customWidth="1"/>
    <col min="7187" max="7187" width="16.85546875" style="451" customWidth="1"/>
    <col min="7188" max="7190" width="3.5703125" style="451" bestFit="1" customWidth="1"/>
    <col min="7191" max="7191" width="7.140625" style="451" bestFit="1" customWidth="1"/>
    <col min="7192" max="7192" width="4.5703125" style="451" bestFit="1" customWidth="1"/>
    <col min="7193" max="7193" width="8.42578125" style="451" bestFit="1" customWidth="1"/>
    <col min="7194" max="7424" width="11.42578125" style="451"/>
    <col min="7425" max="7425" width="12.140625" style="451" bestFit="1" customWidth="1"/>
    <col min="7426" max="7426" width="2.7109375" style="451" customWidth="1"/>
    <col min="7427" max="7427" width="48.140625" style="451" customWidth="1"/>
    <col min="7428" max="7428" width="11.5703125" style="451" customWidth="1"/>
    <col min="7429" max="7429" width="11.85546875" style="451" customWidth="1"/>
    <col min="7430" max="7430" width="12.5703125" style="451" customWidth="1"/>
    <col min="7431" max="7431" width="8.42578125" style="451" customWidth="1"/>
    <col min="7432" max="7432" width="10.42578125" style="451" customWidth="1"/>
    <col min="7433" max="7433" width="6.5703125" style="451" bestFit="1" customWidth="1"/>
    <col min="7434" max="7434" width="13" style="451" customWidth="1"/>
    <col min="7435" max="7436" width="4.5703125" style="451" customWidth="1"/>
    <col min="7437" max="7437" width="3.28515625" style="451" customWidth="1"/>
    <col min="7438" max="7438" width="13.42578125" style="451" customWidth="1"/>
    <col min="7439" max="7439" width="15.42578125" style="451" customWidth="1"/>
    <col min="7440" max="7440" width="15.42578125" style="451" bestFit="1" customWidth="1"/>
    <col min="7441" max="7441" width="16.5703125" style="451" customWidth="1"/>
    <col min="7442" max="7442" width="15.42578125" style="451" customWidth="1"/>
    <col min="7443" max="7443" width="16.85546875" style="451" customWidth="1"/>
    <col min="7444" max="7446" width="3.5703125" style="451" bestFit="1" customWidth="1"/>
    <col min="7447" max="7447" width="7.140625" style="451" bestFit="1" customWidth="1"/>
    <col min="7448" max="7448" width="4.5703125" style="451" bestFit="1" customWidth="1"/>
    <col min="7449" max="7449" width="8.42578125" style="451" bestFit="1" customWidth="1"/>
    <col min="7450" max="7680" width="11.42578125" style="451"/>
    <col min="7681" max="7681" width="12.140625" style="451" bestFit="1" customWidth="1"/>
    <col min="7682" max="7682" width="2.7109375" style="451" customWidth="1"/>
    <col min="7683" max="7683" width="48.140625" style="451" customWidth="1"/>
    <col min="7684" max="7684" width="11.5703125" style="451" customWidth="1"/>
    <col min="7685" max="7685" width="11.85546875" style="451" customWidth="1"/>
    <col min="7686" max="7686" width="12.5703125" style="451" customWidth="1"/>
    <col min="7687" max="7687" width="8.42578125" style="451" customWidth="1"/>
    <col min="7688" max="7688" width="10.42578125" style="451" customWidth="1"/>
    <col min="7689" max="7689" width="6.5703125" style="451" bestFit="1" customWidth="1"/>
    <col min="7690" max="7690" width="13" style="451" customWidth="1"/>
    <col min="7691" max="7692" width="4.5703125" style="451" customWidth="1"/>
    <col min="7693" max="7693" width="3.28515625" style="451" customWidth="1"/>
    <col min="7694" max="7694" width="13.42578125" style="451" customWidth="1"/>
    <col min="7695" max="7695" width="15.42578125" style="451" customWidth="1"/>
    <col min="7696" max="7696" width="15.42578125" style="451" bestFit="1" customWidth="1"/>
    <col min="7697" max="7697" width="16.5703125" style="451" customWidth="1"/>
    <col min="7698" max="7698" width="15.42578125" style="451" customWidth="1"/>
    <col min="7699" max="7699" width="16.85546875" style="451" customWidth="1"/>
    <col min="7700" max="7702" width="3.5703125" style="451" bestFit="1" customWidth="1"/>
    <col min="7703" max="7703" width="7.140625" style="451" bestFit="1" customWidth="1"/>
    <col min="7704" max="7704" width="4.5703125" style="451" bestFit="1" customWidth="1"/>
    <col min="7705" max="7705" width="8.42578125" style="451" bestFit="1" customWidth="1"/>
    <col min="7706" max="7936" width="11.42578125" style="451"/>
    <col min="7937" max="7937" width="12.140625" style="451" bestFit="1" customWidth="1"/>
    <col min="7938" max="7938" width="2.7109375" style="451" customWidth="1"/>
    <col min="7939" max="7939" width="48.140625" style="451" customWidth="1"/>
    <col min="7940" max="7940" width="11.5703125" style="451" customWidth="1"/>
    <col min="7941" max="7941" width="11.85546875" style="451" customWidth="1"/>
    <col min="7942" max="7942" width="12.5703125" style="451" customWidth="1"/>
    <col min="7943" max="7943" width="8.42578125" style="451" customWidth="1"/>
    <col min="7944" max="7944" width="10.42578125" style="451" customWidth="1"/>
    <col min="7945" max="7945" width="6.5703125" style="451" bestFit="1" customWidth="1"/>
    <col min="7946" max="7946" width="13" style="451" customWidth="1"/>
    <col min="7947" max="7948" width="4.5703125" style="451" customWidth="1"/>
    <col min="7949" max="7949" width="3.28515625" style="451" customWidth="1"/>
    <col min="7950" max="7950" width="13.42578125" style="451" customWidth="1"/>
    <col min="7951" max="7951" width="15.42578125" style="451" customWidth="1"/>
    <col min="7952" max="7952" width="15.42578125" style="451" bestFit="1" customWidth="1"/>
    <col min="7953" max="7953" width="16.5703125" style="451" customWidth="1"/>
    <col min="7954" max="7954" width="15.42578125" style="451" customWidth="1"/>
    <col min="7955" max="7955" width="16.85546875" style="451" customWidth="1"/>
    <col min="7956" max="7958" width="3.5703125" style="451" bestFit="1" customWidth="1"/>
    <col min="7959" max="7959" width="7.140625" style="451" bestFit="1" customWidth="1"/>
    <col min="7960" max="7960" width="4.5703125" style="451" bestFit="1" customWidth="1"/>
    <col min="7961" max="7961" width="8.42578125" style="451" bestFit="1" customWidth="1"/>
    <col min="7962" max="8192" width="11.42578125" style="451"/>
    <col min="8193" max="8193" width="12.140625" style="451" bestFit="1" customWidth="1"/>
    <col min="8194" max="8194" width="2.7109375" style="451" customWidth="1"/>
    <col min="8195" max="8195" width="48.140625" style="451" customWidth="1"/>
    <col min="8196" max="8196" width="11.5703125" style="451" customWidth="1"/>
    <col min="8197" max="8197" width="11.85546875" style="451" customWidth="1"/>
    <col min="8198" max="8198" width="12.5703125" style="451" customWidth="1"/>
    <col min="8199" max="8199" width="8.42578125" style="451" customWidth="1"/>
    <col min="8200" max="8200" width="10.42578125" style="451" customWidth="1"/>
    <col min="8201" max="8201" width="6.5703125" style="451" bestFit="1" customWidth="1"/>
    <col min="8202" max="8202" width="13" style="451" customWidth="1"/>
    <col min="8203" max="8204" width="4.5703125" style="451" customWidth="1"/>
    <col min="8205" max="8205" width="3.28515625" style="451" customWidth="1"/>
    <col min="8206" max="8206" width="13.42578125" style="451" customWidth="1"/>
    <col min="8207" max="8207" width="15.42578125" style="451" customWidth="1"/>
    <col min="8208" max="8208" width="15.42578125" style="451" bestFit="1" customWidth="1"/>
    <col min="8209" max="8209" width="16.5703125" style="451" customWidth="1"/>
    <col min="8210" max="8210" width="15.42578125" style="451" customWidth="1"/>
    <col min="8211" max="8211" width="16.85546875" style="451" customWidth="1"/>
    <col min="8212" max="8214" width="3.5703125" style="451" bestFit="1" customWidth="1"/>
    <col min="8215" max="8215" width="7.140625" style="451" bestFit="1" customWidth="1"/>
    <col min="8216" max="8216" width="4.5703125" style="451" bestFit="1" customWidth="1"/>
    <col min="8217" max="8217" width="8.42578125" style="451" bestFit="1" customWidth="1"/>
    <col min="8218" max="8448" width="11.42578125" style="451"/>
    <col min="8449" max="8449" width="12.140625" style="451" bestFit="1" customWidth="1"/>
    <col min="8450" max="8450" width="2.7109375" style="451" customWidth="1"/>
    <col min="8451" max="8451" width="48.140625" style="451" customWidth="1"/>
    <col min="8452" max="8452" width="11.5703125" style="451" customWidth="1"/>
    <col min="8453" max="8453" width="11.85546875" style="451" customWidth="1"/>
    <col min="8454" max="8454" width="12.5703125" style="451" customWidth="1"/>
    <col min="8455" max="8455" width="8.42578125" style="451" customWidth="1"/>
    <col min="8456" max="8456" width="10.42578125" style="451" customWidth="1"/>
    <col min="8457" max="8457" width="6.5703125" style="451" bestFit="1" customWidth="1"/>
    <col min="8458" max="8458" width="13" style="451" customWidth="1"/>
    <col min="8459" max="8460" width="4.5703125" style="451" customWidth="1"/>
    <col min="8461" max="8461" width="3.28515625" style="451" customWidth="1"/>
    <col min="8462" max="8462" width="13.42578125" style="451" customWidth="1"/>
    <col min="8463" max="8463" width="15.42578125" style="451" customWidth="1"/>
    <col min="8464" max="8464" width="15.42578125" style="451" bestFit="1" customWidth="1"/>
    <col min="8465" max="8465" width="16.5703125" style="451" customWidth="1"/>
    <col min="8466" max="8466" width="15.42578125" style="451" customWidth="1"/>
    <col min="8467" max="8467" width="16.85546875" style="451" customWidth="1"/>
    <col min="8468" max="8470" width="3.5703125" style="451" bestFit="1" customWidth="1"/>
    <col min="8471" max="8471" width="7.140625" style="451" bestFit="1" customWidth="1"/>
    <col min="8472" max="8472" width="4.5703125" style="451" bestFit="1" customWidth="1"/>
    <col min="8473" max="8473" width="8.42578125" style="451" bestFit="1" customWidth="1"/>
    <col min="8474" max="8704" width="11.42578125" style="451"/>
    <col min="8705" max="8705" width="12.140625" style="451" bestFit="1" customWidth="1"/>
    <col min="8706" max="8706" width="2.7109375" style="451" customWidth="1"/>
    <col min="8707" max="8707" width="48.140625" style="451" customWidth="1"/>
    <col min="8708" max="8708" width="11.5703125" style="451" customWidth="1"/>
    <col min="8709" max="8709" width="11.85546875" style="451" customWidth="1"/>
    <col min="8710" max="8710" width="12.5703125" style="451" customWidth="1"/>
    <col min="8711" max="8711" width="8.42578125" style="451" customWidth="1"/>
    <col min="8712" max="8712" width="10.42578125" style="451" customWidth="1"/>
    <col min="8713" max="8713" width="6.5703125" style="451" bestFit="1" customWidth="1"/>
    <col min="8714" max="8714" width="13" style="451" customWidth="1"/>
    <col min="8715" max="8716" width="4.5703125" style="451" customWidth="1"/>
    <col min="8717" max="8717" width="3.28515625" style="451" customWidth="1"/>
    <col min="8718" max="8718" width="13.42578125" style="451" customWidth="1"/>
    <col min="8719" max="8719" width="15.42578125" style="451" customWidth="1"/>
    <col min="8720" max="8720" width="15.42578125" style="451" bestFit="1" customWidth="1"/>
    <col min="8721" max="8721" width="16.5703125" style="451" customWidth="1"/>
    <col min="8722" max="8722" width="15.42578125" style="451" customWidth="1"/>
    <col min="8723" max="8723" width="16.85546875" style="451" customWidth="1"/>
    <col min="8724" max="8726" width="3.5703125" style="451" bestFit="1" customWidth="1"/>
    <col min="8727" max="8727" width="7.140625" style="451" bestFit="1" customWidth="1"/>
    <col min="8728" max="8728" width="4.5703125" style="451" bestFit="1" customWidth="1"/>
    <col min="8729" max="8729" width="8.42578125" style="451" bestFit="1" customWidth="1"/>
    <col min="8730" max="8960" width="11.42578125" style="451"/>
    <col min="8961" max="8961" width="12.140625" style="451" bestFit="1" customWidth="1"/>
    <col min="8962" max="8962" width="2.7109375" style="451" customWidth="1"/>
    <col min="8963" max="8963" width="48.140625" style="451" customWidth="1"/>
    <col min="8964" max="8964" width="11.5703125" style="451" customWidth="1"/>
    <col min="8965" max="8965" width="11.85546875" style="451" customWidth="1"/>
    <col min="8966" max="8966" width="12.5703125" style="451" customWidth="1"/>
    <col min="8967" max="8967" width="8.42578125" style="451" customWidth="1"/>
    <col min="8968" max="8968" width="10.42578125" style="451" customWidth="1"/>
    <col min="8969" max="8969" width="6.5703125" style="451" bestFit="1" customWidth="1"/>
    <col min="8970" max="8970" width="13" style="451" customWidth="1"/>
    <col min="8971" max="8972" width="4.5703125" style="451" customWidth="1"/>
    <col min="8973" max="8973" width="3.28515625" style="451" customWidth="1"/>
    <col min="8974" max="8974" width="13.42578125" style="451" customWidth="1"/>
    <col min="8975" max="8975" width="15.42578125" style="451" customWidth="1"/>
    <col min="8976" max="8976" width="15.42578125" style="451" bestFit="1" customWidth="1"/>
    <col min="8977" max="8977" width="16.5703125" style="451" customWidth="1"/>
    <col min="8978" max="8978" width="15.42578125" style="451" customWidth="1"/>
    <col min="8979" max="8979" width="16.85546875" style="451" customWidth="1"/>
    <col min="8980" max="8982" width="3.5703125" style="451" bestFit="1" customWidth="1"/>
    <col min="8983" max="8983" width="7.140625" style="451" bestFit="1" customWidth="1"/>
    <col min="8984" max="8984" width="4.5703125" style="451" bestFit="1" customWidth="1"/>
    <col min="8985" max="8985" width="8.42578125" style="451" bestFit="1" customWidth="1"/>
    <col min="8986" max="9216" width="11.42578125" style="451"/>
    <col min="9217" max="9217" width="12.140625" style="451" bestFit="1" customWidth="1"/>
    <col min="9218" max="9218" width="2.7109375" style="451" customWidth="1"/>
    <col min="9219" max="9219" width="48.140625" style="451" customWidth="1"/>
    <col min="9220" max="9220" width="11.5703125" style="451" customWidth="1"/>
    <col min="9221" max="9221" width="11.85546875" style="451" customWidth="1"/>
    <col min="9222" max="9222" width="12.5703125" style="451" customWidth="1"/>
    <col min="9223" max="9223" width="8.42578125" style="451" customWidth="1"/>
    <col min="9224" max="9224" width="10.42578125" style="451" customWidth="1"/>
    <col min="9225" max="9225" width="6.5703125" style="451" bestFit="1" customWidth="1"/>
    <col min="9226" max="9226" width="13" style="451" customWidth="1"/>
    <col min="9227" max="9228" width="4.5703125" style="451" customWidth="1"/>
    <col min="9229" max="9229" width="3.28515625" style="451" customWidth="1"/>
    <col min="9230" max="9230" width="13.42578125" style="451" customWidth="1"/>
    <col min="9231" max="9231" width="15.42578125" style="451" customWidth="1"/>
    <col min="9232" max="9232" width="15.42578125" style="451" bestFit="1" customWidth="1"/>
    <col min="9233" max="9233" width="16.5703125" style="451" customWidth="1"/>
    <col min="9234" max="9234" width="15.42578125" style="451" customWidth="1"/>
    <col min="9235" max="9235" width="16.85546875" style="451" customWidth="1"/>
    <col min="9236" max="9238" width="3.5703125" style="451" bestFit="1" customWidth="1"/>
    <col min="9239" max="9239" width="7.140625" style="451" bestFit="1" customWidth="1"/>
    <col min="9240" max="9240" width="4.5703125" style="451" bestFit="1" customWidth="1"/>
    <col min="9241" max="9241" width="8.42578125" style="451" bestFit="1" customWidth="1"/>
    <col min="9242" max="9472" width="11.42578125" style="451"/>
    <col min="9473" max="9473" width="12.140625" style="451" bestFit="1" customWidth="1"/>
    <col min="9474" max="9474" width="2.7109375" style="451" customWidth="1"/>
    <col min="9475" max="9475" width="48.140625" style="451" customWidth="1"/>
    <col min="9476" max="9476" width="11.5703125" style="451" customWidth="1"/>
    <col min="9477" max="9477" width="11.85546875" style="451" customWidth="1"/>
    <col min="9478" max="9478" width="12.5703125" style="451" customWidth="1"/>
    <col min="9479" max="9479" width="8.42578125" style="451" customWidth="1"/>
    <col min="9480" max="9480" width="10.42578125" style="451" customWidth="1"/>
    <col min="9481" max="9481" width="6.5703125" style="451" bestFit="1" customWidth="1"/>
    <col min="9482" max="9482" width="13" style="451" customWidth="1"/>
    <col min="9483" max="9484" width="4.5703125" style="451" customWidth="1"/>
    <col min="9485" max="9485" width="3.28515625" style="451" customWidth="1"/>
    <col min="9486" max="9486" width="13.42578125" style="451" customWidth="1"/>
    <col min="9487" max="9487" width="15.42578125" style="451" customWidth="1"/>
    <col min="9488" max="9488" width="15.42578125" style="451" bestFit="1" customWidth="1"/>
    <col min="9489" max="9489" width="16.5703125" style="451" customWidth="1"/>
    <col min="9490" max="9490" width="15.42578125" style="451" customWidth="1"/>
    <col min="9491" max="9491" width="16.85546875" style="451" customWidth="1"/>
    <col min="9492" max="9494" width="3.5703125" style="451" bestFit="1" customWidth="1"/>
    <col min="9495" max="9495" width="7.140625" style="451" bestFit="1" customWidth="1"/>
    <col min="9496" max="9496" width="4.5703125" style="451" bestFit="1" customWidth="1"/>
    <col min="9497" max="9497" width="8.42578125" style="451" bestFit="1" customWidth="1"/>
    <col min="9498" max="9728" width="11.42578125" style="451"/>
    <col min="9729" max="9729" width="12.140625" style="451" bestFit="1" customWidth="1"/>
    <col min="9730" max="9730" width="2.7109375" style="451" customWidth="1"/>
    <col min="9731" max="9731" width="48.140625" style="451" customWidth="1"/>
    <col min="9732" max="9732" width="11.5703125" style="451" customWidth="1"/>
    <col min="9733" max="9733" width="11.85546875" style="451" customWidth="1"/>
    <col min="9734" max="9734" width="12.5703125" style="451" customWidth="1"/>
    <col min="9735" max="9735" width="8.42578125" style="451" customWidth="1"/>
    <col min="9736" max="9736" width="10.42578125" style="451" customWidth="1"/>
    <col min="9737" max="9737" width="6.5703125" style="451" bestFit="1" customWidth="1"/>
    <col min="9738" max="9738" width="13" style="451" customWidth="1"/>
    <col min="9739" max="9740" width="4.5703125" style="451" customWidth="1"/>
    <col min="9741" max="9741" width="3.28515625" style="451" customWidth="1"/>
    <col min="9742" max="9742" width="13.42578125" style="451" customWidth="1"/>
    <col min="9743" max="9743" width="15.42578125" style="451" customWidth="1"/>
    <col min="9744" max="9744" width="15.42578125" style="451" bestFit="1" customWidth="1"/>
    <col min="9745" max="9745" width="16.5703125" style="451" customWidth="1"/>
    <col min="9746" max="9746" width="15.42578125" style="451" customWidth="1"/>
    <col min="9747" max="9747" width="16.85546875" style="451" customWidth="1"/>
    <col min="9748" max="9750" width="3.5703125" style="451" bestFit="1" customWidth="1"/>
    <col min="9751" max="9751" width="7.140625" style="451" bestFit="1" customWidth="1"/>
    <col min="9752" max="9752" width="4.5703125" style="451" bestFit="1" customWidth="1"/>
    <col min="9753" max="9753" width="8.42578125" style="451" bestFit="1" customWidth="1"/>
    <col min="9754" max="9984" width="11.42578125" style="451"/>
    <col min="9985" max="9985" width="12.140625" style="451" bestFit="1" customWidth="1"/>
    <col min="9986" max="9986" width="2.7109375" style="451" customWidth="1"/>
    <col min="9987" max="9987" width="48.140625" style="451" customWidth="1"/>
    <col min="9988" max="9988" width="11.5703125" style="451" customWidth="1"/>
    <col min="9989" max="9989" width="11.85546875" style="451" customWidth="1"/>
    <col min="9990" max="9990" width="12.5703125" style="451" customWidth="1"/>
    <col min="9991" max="9991" width="8.42578125" style="451" customWidth="1"/>
    <col min="9992" max="9992" width="10.42578125" style="451" customWidth="1"/>
    <col min="9993" max="9993" width="6.5703125" style="451" bestFit="1" customWidth="1"/>
    <col min="9994" max="9994" width="13" style="451" customWidth="1"/>
    <col min="9995" max="9996" width="4.5703125" style="451" customWidth="1"/>
    <col min="9997" max="9997" width="3.28515625" style="451" customWidth="1"/>
    <col min="9998" max="9998" width="13.42578125" style="451" customWidth="1"/>
    <col min="9999" max="9999" width="15.42578125" style="451" customWidth="1"/>
    <col min="10000" max="10000" width="15.42578125" style="451" bestFit="1" customWidth="1"/>
    <col min="10001" max="10001" width="16.5703125" style="451" customWidth="1"/>
    <col min="10002" max="10002" width="15.42578125" style="451" customWidth="1"/>
    <col min="10003" max="10003" width="16.85546875" style="451" customWidth="1"/>
    <col min="10004" max="10006" width="3.5703125" style="451" bestFit="1" customWidth="1"/>
    <col min="10007" max="10007" width="7.140625" style="451" bestFit="1" customWidth="1"/>
    <col min="10008" max="10008" width="4.5703125" style="451" bestFit="1" customWidth="1"/>
    <col min="10009" max="10009" width="8.42578125" style="451" bestFit="1" customWidth="1"/>
    <col min="10010" max="10240" width="11.42578125" style="451"/>
    <col min="10241" max="10241" width="12.140625" style="451" bestFit="1" customWidth="1"/>
    <col min="10242" max="10242" width="2.7109375" style="451" customWidth="1"/>
    <col min="10243" max="10243" width="48.140625" style="451" customWidth="1"/>
    <col min="10244" max="10244" width="11.5703125" style="451" customWidth="1"/>
    <col min="10245" max="10245" width="11.85546875" style="451" customWidth="1"/>
    <col min="10246" max="10246" width="12.5703125" style="451" customWidth="1"/>
    <col min="10247" max="10247" width="8.42578125" style="451" customWidth="1"/>
    <col min="10248" max="10248" width="10.42578125" style="451" customWidth="1"/>
    <col min="10249" max="10249" width="6.5703125" style="451" bestFit="1" customWidth="1"/>
    <col min="10250" max="10250" width="13" style="451" customWidth="1"/>
    <col min="10251" max="10252" width="4.5703125" style="451" customWidth="1"/>
    <col min="10253" max="10253" width="3.28515625" style="451" customWidth="1"/>
    <col min="10254" max="10254" width="13.42578125" style="451" customWidth="1"/>
    <col min="10255" max="10255" width="15.42578125" style="451" customWidth="1"/>
    <col min="10256" max="10256" width="15.42578125" style="451" bestFit="1" customWidth="1"/>
    <col min="10257" max="10257" width="16.5703125" style="451" customWidth="1"/>
    <col min="10258" max="10258" width="15.42578125" style="451" customWidth="1"/>
    <col min="10259" max="10259" width="16.85546875" style="451" customWidth="1"/>
    <col min="10260" max="10262" width="3.5703125" style="451" bestFit="1" customWidth="1"/>
    <col min="10263" max="10263" width="7.140625" style="451" bestFit="1" customWidth="1"/>
    <col min="10264" max="10264" width="4.5703125" style="451" bestFit="1" customWidth="1"/>
    <col min="10265" max="10265" width="8.42578125" style="451" bestFit="1" customWidth="1"/>
    <col min="10266" max="10496" width="11.42578125" style="451"/>
    <col min="10497" max="10497" width="12.140625" style="451" bestFit="1" customWidth="1"/>
    <col min="10498" max="10498" width="2.7109375" style="451" customWidth="1"/>
    <col min="10499" max="10499" width="48.140625" style="451" customWidth="1"/>
    <col min="10500" max="10500" width="11.5703125" style="451" customWidth="1"/>
    <col min="10501" max="10501" width="11.85546875" style="451" customWidth="1"/>
    <col min="10502" max="10502" width="12.5703125" style="451" customWidth="1"/>
    <col min="10503" max="10503" width="8.42578125" style="451" customWidth="1"/>
    <col min="10504" max="10504" width="10.42578125" style="451" customWidth="1"/>
    <col min="10505" max="10505" width="6.5703125" style="451" bestFit="1" customWidth="1"/>
    <col min="10506" max="10506" width="13" style="451" customWidth="1"/>
    <col min="10507" max="10508" width="4.5703125" style="451" customWidth="1"/>
    <col min="10509" max="10509" width="3.28515625" style="451" customWidth="1"/>
    <col min="10510" max="10510" width="13.42578125" style="451" customWidth="1"/>
    <col min="10511" max="10511" width="15.42578125" style="451" customWidth="1"/>
    <col min="10512" max="10512" width="15.42578125" style="451" bestFit="1" customWidth="1"/>
    <col min="10513" max="10513" width="16.5703125" style="451" customWidth="1"/>
    <col min="10514" max="10514" width="15.42578125" style="451" customWidth="1"/>
    <col min="10515" max="10515" width="16.85546875" style="451" customWidth="1"/>
    <col min="10516" max="10518" width="3.5703125" style="451" bestFit="1" customWidth="1"/>
    <col min="10519" max="10519" width="7.140625" style="451" bestFit="1" customWidth="1"/>
    <col min="10520" max="10520" width="4.5703125" style="451" bestFit="1" customWidth="1"/>
    <col min="10521" max="10521" width="8.42578125" style="451" bestFit="1" customWidth="1"/>
    <col min="10522" max="10752" width="11.42578125" style="451"/>
    <col min="10753" max="10753" width="12.140625" style="451" bestFit="1" customWidth="1"/>
    <col min="10754" max="10754" width="2.7109375" style="451" customWidth="1"/>
    <col min="10755" max="10755" width="48.140625" style="451" customWidth="1"/>
    <col min="10756" max="10756" width="11.5703125" style="451" customWidth="1"/>
    <col min="10757" max="10757" width="11.85546875" style="451" customWidth="1"/>
    <col min="10758" max="10758" width="12.5703125" style="451" customWidth="1"/>
    <col min="10759" max="10759" width="8.42578125" style="451" customWidth="1"/>
    <col min="10760" max="10760" width="10.42578125" style="451" customWidth="1"/>
    <col min="10761" max="10761" width="6.5703125" style="451" bestFit="1" customWidth="1"/>
    <col min="10762" max="10762" width="13" style="451" customWidth="1"/>
    <col min="10763" max="10764" width="4.5703125" style="451" customWidth="1"/>
    <col min="10765" max="10765" width="3.28515625" style="451" customWidth="1"/>
    <col min="10766" max="10766" width="13.42578125" style="451" customWidth="1"/>
    <col min="10767" max="10767" width="15.42578125" style="451" customWidth="1"/>
    <col min="10768" max="10768" width="15.42578125" style="451" bestFit="1" customWidth="1"/>
    <col min="10769" max="10769" width="16.5703125" style="451" customWidth="1"/>
    <col min="10770" max="10770" width="15.42578125" style="451" customWidth="1"/>
    <col min="10771" max="10771" width="16.85546875" style="451" customWidth="1"/>
    <col min="10772" max="10774" width="3.5703125" style="451" bestFit="1" customWidth="1"/>
    <col min="10775" max="10775" width="7.140625" style="451" bestFit="1" customWidth="1"/>
    <col min="10776" max="10776" width="4.5703125" style="451" bestFit="1" customWidth="1"/>
    <col min="10777" max="10777" width="8.42578125" style="451" bestFit="1" customWidth="1"/>
    <col min="10778" max="11008" width="11.42578125" style="451"/>
    <col min="11009" max="11009" width="12.140625" style="451" bestFit="1" customWidth="1"/>
    <col min="11010" max="11010" width="2.7109375" style="451" customWidth="1"/>
    <col min="11011" max="11011" width="48.140625" style="451" customWidth="1"/>
    <col min="11012" max="11012" width="11.5703125" style="451" customWidth="1"/>
    <col min="11013" max="11013" width="11.85546875" style="451" customWidth="1"/>
    <col min="11014" max="11014" width="12.5703125" style="451" customWidth="1"/>
    <col min="11015" max="11015" width="8.42578125" style="451" customWidth="1"/>
    <col min="11016" max="11016" width="10.42578125" style="451" customWidth="1"/>
    <col min="11017" max="11017" width="6.5703125" style="451" bestFit="1" customWidth="1"/>
    <col min="11018" max="11018" width="13" style="451" customWidth="1"/>
    <col min="11019" max="11020" width="4.5703125" style="451" customWidth="1"/>
    <col min="11021" max="11021" width="3.28515625" style="451" customWidth="1"/>
    <col min="11022" max="11022" width="13.42578125" style="451" customWidth="1"/>
    <col min="11023" max="11023" width="15.42578125" style="451" customWidth="1"/>
    <col min="11024" max="11024" width="15.42578125" style="451" bestFit="1" customWidth="1"/>
    <col min="11025" max="11025" width="16.5703125" style="451" customWidth="1"/>
    <col min="11026" max="11026" width="15.42578125" style="451" customWidth="1"/>
    <col min="11027" max="11027" width="16.85546875" style="451" customWidth="1"/>
    <col min="11028" max="11030" width="3.5703125" style="451" bestFit="1" customWidth="1"/>
    <col min="11031" max="11031" width="7.140625" style="451" bestFit="1" customWidth="1"/>
    <col min="11032" max="11032" width="4.5703125" style="451" bestFit="1" customWidth="1"/>
    <col min="11033" max="11033" width="8.42578125" style="451" bestFit="1" customWidth="1"/>
    <col min="11034" max="11264" width="11.42578125" style="451"/>
    <col min="11265" max="11265" width="12.140625" style="451" bestFit="1" customWidth="1"/>
    <col min="11266" max="11266" width="2.7109375" style="451" customWidth="1"/>
    <col min="11267" max="11267" width="48.140625" style="451" customWidth="1"/>
    <col min="11268" max="11268" width="11.5703125" style="451" customWidth="1"/>
    <col min="11269" max="11269" width="11.85546875" style="451" customWidth="1"/>
    <col min="11270" max="11270" width="12.5703125" style="451" customWidth="1"/>
    <col min="11271" max="11271" width="8.42578125" style="451" customWidth="1"/>
    <col min="11272" max="11272" width="10.42578125" style="451" customWidth="1"/>
    <col min="11273" max="11273" width="6.5703125" style="451" bestFit="1" customWidth="1"/>
    <col min="11274" max="11274" width="13" style="451" customWidth="1"/>
    <col min="11275" max="11276" width="4.5703125" style="451" customWidth="1"/>
    <col min="11277" max="11277" width="3.28515625" style="451" customWidth="1"/>
    <col min="11278" max="11278" width="13.42578125" style="451" customWidth="1"/>
    <col min="11279" max="11279" width="15.42578125" style="451" customWidth="1"/>
    <col min="11280" max="11280" width="15.42578125" style="451" bestFit="1" customWidth="1"/>
    <col min="11281" max="11281" width="16.5703125" style="451" customWidth="1"/>
    <col min="11282" max="11282" width="15.42578125" style="451" customWidth="1"/>
    <col min="11283" max="11283" width="16.85546875" style="451" customWidth="1"/>
    <col min="11284" max="11286" width="3.5703125" style="451" bestFit="1" customWidth="1"/>
    <col min="11287" max="11287" width="7.140625" style="451" bestFit="1" customWidth="1"/>
    <col min="11288" max="11288" width="4.5703125" style="451" bestFit="1" customWidth="1"/>
    <col min="11289" max="11289" width="8.42578125" style="451" bestFit="1" customWidth="1"/>
    <col min="11290" max="11520" width="11.42578125" style="451"/>
    <col min="11521" max="11521" width="12.140625" style="451" bestFit="1" customWidth="1"/>
    <col min="11522" max="11522" width="2.7109375" style="451" customWidth="1"/>
    <col min="11523" max="11523" width="48.140625" style="451" customWidth="1"/>
    <col min="11524" max="11524" width="11.5703125" style="451" customWidth="1"/>
    <col min="11525" max="11525" width="11.85546875" style="451" customWidth="1"/>
    <col min="11526" max="11526" width="12.5703125" style="451" customWidth="1"/>
    <col min="11527" max="11527" width="8.42578125" style="451" customWidth="1"/>
    <col min="11528" max="11528" width="10.42578125" style="451" customWidth="1"/>
    <col min="11529" max="11529" width="6.5703125" style="451" bestFit="1" customWidth="1"/>
    <col min="11530" max="11530" width="13" style="451" customWidth="1"/>
    <col min="11531" max="11532" width="4.5703125" style="451" customWidth="1"/>
    <col min="11533" max="11533" width="3.28515625" style="451" customWidth="1"/>
    <col min="11534" max="11534" width="13.42578125" style="451" customWidth="1"/>
    <col min="11535" max="11535" width="15.42578125" style="451" customWidth="1"/>
    <col min="11536" max="11536" width="15.42578125" style="451" bestFit="1" customWidth="1"/>
    <col min="11537" max="11537" width="16.5703125" style="451" customWidth="1"/>
    <col min="11538" max="11538" width="15.42578125" style="451" customWidth="1"/>
    <col min="11539" max="11539" width="16.85546875" style="451" customWidth="1"/>
    <col min="11540" max="11542" width="3.5703125" style="451" bestFit="1" customWidth="1"/>
    <col min="11543" max="11543" width="7.140625" style="451" bestFit="1" customWidth="1"/>
    <col min="11544" max="11544" width="4.5703125" style="451" bestFit="1" customWidth="1"/>
    <col min="11545" max="11545" width="8.42578125" style="451" bestFit="1" customWidth="1"/>
    <col min="11546" max="11776" width="11.42578125" style="451"/>
    <col min="11777" max="11777" width="12.140625" style="451" bestFit="1" customWidth="1"/>
    <col min="11778" max="11778" width="2.7109375" style="451" customWidth="1"/>
    <col min="11779" max="11779" width="48.140625" style="451" customWidth="1"/>
    <col min="11780" max="11780" width="11.5703125" style="451" customWidth="1"/>
    <col min="11781" max="11781" width="11.85546875" style="451" customWidth="1"/>
    <col min="11782" max="11782" width="12.5703125" style="451" customWidth="1"/>
    <col min="11783" max="11783" width="8.42578125" style="451" customWidth="1"/>
    <col min="11784" max="11784" width="10.42578125" style="451" customWidth="1"/>
    <col min="11785" max="11785" width="6.5703125" style="451" bestFit="1" customWidth="1"/>
    <col min="11786" max="11786" width="13" style="451" customWidth="1"/>
    <col min="11787" max="11788" width="4.5703125" style="451" customWidth="1"/>
    <col min="11789" max="11789" width="3.28515625" style="451" customWidth="1"/>
    <col min="11790" max="11790" width="13.42578125" style="451" customWidth="1"/>
    <col min="11791" max="11791" width="15.42578125" style="451" customWidth="1"/>
    <col min="11792" max="11792" width="15.42578125" style="451" bestFit="1" customWidth="1"/>
    <col min="11793" max="11793" width="16.5703125" style="451" customWidth="1"/>
    <col min="11794" max="11794" width="15.42578125" style="451" customWidth="1"/>
    <col min="11795" max="11795" width="16.85546875" style="451" customWidth="1"/>
    <col min="11796" max="11798" width="3.5703125" style="451" bestFit="1" customWidth="1"/>
    <col min="11799" max="11799" width="7.140625" style="451" bestFit="1" customWidth="1"/>
    <col min="11800" max="11800" width="4.5703125" style="451" bestFit="1" customWidth="1"/>
    <col min="11801" max="11801" width="8.42578125" style="451" bestFit="1" customWidth="1"/>
    <col min="11802" max="12032" width="11.42578125" style="451"/>
    <col min="12033" max="12033" width="12.140625" style="451" bestFit="1" customWidth="1"/>
    <col min="12034" max="12034" width="2.7109375" style="451" customWidth="1"/>
    <col min="12035" max="12035" width="48.140625" style="451" customWidth="1"/>
    <col min="12036" max="12036" width="11.5703125" style="451" customWidth="1"/>
    <col min="12037" max="12037" width="11.85546875" style="451" customWidth="1"/>
    <col min="12038" max="12038" width="12.5703125" style="451" customWidth="1"/>
    <col min="12039" max="12039" width="8.42578125" style="451" customWidth="1"/>
    <col min="12040" max="12040" width="10.42578125" style="451" customWidth="1"/>
    <col min="12041" max="12041" width="6.5703125" style="451" bestFit="1" customWidth="1"/>
    <col min="12042" max="12042" width="13" style="451" customWidth="1"/>
    <col min="12043" max="12044" width="4.5703125" style="451" customWidth="1"/>
    <col min="12045" max="12045" width="3.28515625" style="451" customWidth="1"/>
    <col min="12046" max="12046" width="13.42578125" style="451" customWidth="1"/>
    <col min="12047" max="12047" width="15.42578125" style="451" customWidth="1"/>
    <col min="12048" max="12048" width="15.42578125" style="451" bestFit="1" customWidth="1"/>
    <col min="12049" max="12049" width="16.5703125" style="451" customWidth="1"/>
    <col min="12050" max="12050" width="15.42578125" style="451" customWidth="1"/>
    <col min="12051" max="12051" width="16.85546875" style="451" customWidth="1"/>
    <col min="12052" max="12054" width="3.5703125" style="451" bestFit="1" customWidth="1"/>
    <col min="12055" max="12055" width="7.140625" style="451" bestFit="1" customWidth="1"/>
    <col min="12056" max="12056" width="4.5703125" style="451" bestFit="1" customWidth="1"/>
    <col min="12057" max="12057" width="8.42578125" style="451" bestFit="1" customWidth="1"/>
    <col min="12058" max="12288" width="11.42578125" style="451"/>
    <col min="12289" max="12289" width="12.140625" style="451" bestFit="1" customWidth="1"/>
    <col min="12290" max="12290" width="2.7109375" style="451" customWidth="1"/>
    <col min="12291" max="12291" width="48.140625" style="451" customWidth="1"/>
    <col min="12292" max="12292" width="11.5703125" style="451" customWidth="1"/>
    <col min="12293" max="12293" width="11.85546875" style="451" customWidth="1"/>
    <col min="12294" max="12294" width="12.5703125" style="451" customWidth="1"/>
    <col min="12295" max="12295" width="8.42578125" style="451" customWidth="1"/>
    <col min="12296" max="12296" width="10.42578125" style="451" customWidth="1"/>
    <col min="12297" max="12297" width="6.5703125" style="451" bestFit="1" customWidth="1"/>
    <col min="12298" max="12298" width="13" style="451" customWidth="1"/>
    <col min="12299" max="12300" width="4.5703125" style="451" customWidth="1"/>
    <col min="12301" max="12301" width="3.28515625" style="451" customWidth="1"/>
    <col min="12302" max="12302" width="13.42578125" style="451" customWidth="1"/>
    <col min="12303" max="12303" width="15.42578125" style="451" customWidth="1"/>
    <col min="12304" max="12304" width="15.42578125" style="451" bestFit="1" customWidth="1"/>
    <col min="12305" max="12305" width="16.5703125" style="451" customWidth="1"/>
    <col min="12306" max="12306" width="15.42578125" style="451" customWidth="1"/>
    <col min="12307" max="12307" width="16.85546875" style="451" customWidth="1"/>
    <col min="12308" max="12310" width="3.5703125" style="451" bestFit="1" customWidth="1"/>
    <col min="12311" max="12311" width="7.140625" style="451" bestFit="1" customWidth="1"/>
    <col min="12312" max="12312" width="4.5703125" style="451" bestFit="1" customWidth="1"/>
    <col min="12313" max="12313" width="8.42578125" style="451" bestFit="1" customWidth="1"/>
    <col min="12314" max="12544" width="11.42578125" style="451"/>
    <col min="12545" max="12545" width="12.140625" style="451" bestFit="1" customWidth="1"/>
    <col min="12546" max="12546" width="2.7109375" style="451" customWidth="1"/>
    <col min="12547" max="12547" width="48.140625" style="451" customWidth="1"/>
    <col min="12548" max="12548" width="11.5703125" style="451" customWidth="1"/>
    <col min="12549" max="12549" width="11.85546875" style="451" customWidth="1"/>
    <col min="12550" max="12550" width="12.5703125" style="451" customWidth="1"/>
    <col min="12551" max="12551" width="8.42578125" style="451" customWidth="1"/>
    <col min="12552" max="12552" width="10.42578125" style="451" customWidth="1"/>
    <col min="12553" max="12553" width="6.5703125" style="451" bestFit="1" customWidth="1"/>
    <col min="12554" max="12554" width="13" style="451" customWidth="1"/>
    <col min="12555" max="12556" width="4.5703125" style="451" customWidth="1"/>
    <col min="12557" max="12557" width="3.28515625" style="451" customWidth="1"/>
    <col min="12558" max="12558" width="13.42578125" style="451" customWidth="1"/>
    <col min="12559" max="12559" width="15.42578125" style="451" customWidth="1"/>
    <col min="12560" max="12560" width="15.42578125" style="451" bestFit="1" customWidth="1"/>
    <col min="12561" max="12561" width="16.5703125" style="451" customWidth="1"/>
    <col min="12562" max="12562" width="15.42578125" style="451" customWidth="1"/>
    <col min="12563" max="12563" width="16.85546875" style="451" customWidth="1"/>
    <col min="12564" max="12566" width="3.5703125" style="451" bestFit="1" customWidth="1"/>
    <col min="12567" max="12567" width="7.140625" style="451" bestFit="1" customWidth="1"/>
    <col min="12568" max="12568" width="4.5703125" style="451" bestFit="1" customWidth="1"/>
    <col min="12569" max="12569" width="8.42578125" style="451" bestFit="1" customWidth="1"/>
    <col min="12570" max="12800" width="11.42578125" style="451"/>
    <col min="12801" max="12801" width="12.140625" style="451" bestFit="1" customWidth="1"/>
    <col min="12802" max="12802" width="2.7109375" style="451" customWidth="1"/>
    <col min="12803" max="12803" width="48.140625" style="451" customWidth="1"/>
    <col min="12804" max="12804" width="11.5703125" style="451" customWidth="1"/>
    <col min="12805" max="12805" width="11.85546875" style="451" customWidth="1"/>
    <col min="12806" max="12806" width="12.5703125" style="451" customWidth="1"/>
    <col min="12807" max="12807" width="8.42578125" style="451" customWidth="1"/>
    <col min="12808" max="12808" width="10.42578125" style="451" customWidth="1"/>
    <col min="12809" max="12809" width="6.5703125" style="451" bestFit="1" customWidth="1"/>
    <col min="12810" max="12810" width="13" style="451" customWidth="1"/>
    <col min="12811" max="12812" width="4.5703125" style="451" customWidth="1"/>
    <col min="12813" max="12813" width="3.28515625" style="451" customWidth="1"/>
    <col min="12814" max="12814" width="13.42578125" style="451" customWidth="1"/>
    <col min="12815" max="12815" width="15.42578125" style="451" customWidth="1"/>
    <col min="12816" max="12816" width="15.42578125" style="451" bestFit="1" customWidth="1"/>
    <col min="12817" max="12817" width="16.5703125" style="451" customWidth="1"/>
    <col min="12818" max="12818" width="15.42578125" style="451" customWidth="1"/>
    <col min="12819" max="12819" width="16.85546875" style="451" customWidth="1"/>
    <col min="12820" max="12822" width="3.5703125" style="451" bestFit="1" customWidth="1"/>
    <col min="12823" max="12823" width="7.140625" style="451" bestFit="1" customWidth="1"/>
    <col min="12824" max="12824" width="4.5703125" style="451" bestFit="1" customWidth="1"/>
    <col min="12825" max="12825" width="8.42578125" style="451" bestFit="1" customWidth="1"/>
    <col min="12826" max="13056" width="11.42578125" style="451"/>
    <col min="13057" max="13057" width="12.140625" style="451" bestFit="1" customWidth="1"/>
    <col min="13058" max="13058" width="2.7109375" style="451" customWidth="1"/>
    <col min="13059" max="13059" width="48.140625" style="451" customWidth="1"/>
    <col min="13060" max="13060" width="11.5703125" style="451" customWidth="1"/>
    <col min="13061" max="13061" width="11.85546875" style="451" customWidth="1"/>
    <col min="13062" max="13062" width="12.5703125" style="451" customWidth="1"/>
    <col min="13063" max="13063" width="8.42578125" style="451" customWidth="1"/>
    <col min="13064" max="13064" width="10.42578125" style="451" customWidth="1"/>
    <col min="13065" max="13065" width="6.5703125" style="451" bestFit="1" customWidth="1"/>
    <col min="13066" max="13066" width="13" style="451" customWidth="1"/>
    <col min="13067" max="13068" width="4.5703125" style="451" customWidth="1"/>
    <col min="13069" max="13069" width="3.28515625" style="451" customWidth="1"/>
    <col min="13070" max="13070" width="13.42578125" style="451" customWidth="1"/>
    <col min="13071" max="13071" width="15.42578125" style="451" customWidth="1"/>
    <col min="13072" max="13072" width="15.42578125" style="451" bestFit="1" customWidth="1"/>
    <col min="13073" max="13073" width="16.5703125" style="451" customWidth="1"/>
    <col min="13074" max="13074" width="15.42578125" style="451" customWidth="1"/>
    <col min="13075" max="13075" width="16.85546875" style="451" customWidth="1"/>
    <col min="13076" max="13078" width="3.5703125" style="451" bestFit="1" customWidth="1"/>
    <col min="13079" max="13079" width="7.140625" style="451" bestFit="1" customWidth="1"/>
    <col min="13080" max="13080" width="4.5703125" style="451" bestFit="1" customWidth="1"/>
    <col min="13081" max="13081" width="8.42578125" style="451" bestFit="1" customWidth="1"/>
    <col min="13082" max="13312" width="11.42578125" style="451"/>
    <col min="13313" max="13313" width="12.140625" style="451" bestFit="1" customWidth="1"/>
    <col min="13314" max="13314" width="2.7109375" style="451" customWidth="1"/>
    <col min="13315" max="13315" width="48.140625" style="451" customWidth="1"/>
    <col min="13316" max="13316" width="11.5703125" style="451" customWidth="1"/>
    <col min="13317" max="13317" width="11.85546875" style="451" customWidth="1"/>
    <col min="13318" max="13318" width="12.5703125" style="451" customWidth="1"/>
    <col min="13319" max="13319" width="8.42578125" style="451" customWidth="1"/>
    <col min="13320" max="13320" width="10.42578125" style="451" customWidth="1"/>
    <col min="13321" max="13321" width="6.5703125" style="451" bestFit="1" customWidth="1"/>
    <col min="13322" max="13322" width="13" style="451" customWidth="1"/>
    <col min="13323" max="13324" width="4.5703125" style="451" customWidth="1"/>
    <col min="13325" max="13325" width="3.28515625" style="451" customWidth="1"/>
    <col min="13326" max="13326" width="13.42578125" style="451" customWidth="1"/>
    <col min="13327" max="13327" width="15.42578125" style="451" customWidth="1"/>
    <col min="13328" max="13328" width="15.42578125" style="451" bestFit="1" customWidth="1"/>
    <col min="13329" max="13329" width="16.5703125" style="451" customWidth="1"/>
    <col min="13330" max="13330" width="15.42578125" style="451" customWidth="1"/>
    <col min="13331" max="13331" width="16.85546875" style="451" customWidth="1"/>
    <col min="13332" max="13334" width="3.5703125" style="451" bestFit="1" customWidth="1"/>
    <col min="13335" max="13335" width="7.140625" style="451" bestFit="1" customWidth="1"/>
    <col min="13336" max="13336" width="4.5703125" style="451" bestFit="1" customWidth="1"/>
    <col min="13337" max="13337" width="8.42578125" style="451" bestFit="1" customWidth="1"/>
    <col min="13338" max="13568" width="11.42578125" style="451"/>
    <col min="13569" max="13569" width="12.140625" style="451" bestFit="1" customWidth="1"/>
    <col min="13570" max="13570" width="2.7109375" style="451" customWidth="1"/>
    <col min="13571" max="13571" width="48.140625" style="451" customWidth="1"/>
    <col min="13572" max="13572" width="11.5703125" style="451" customWidth="1"/>
    <col min="13573" max="13573" width="11.85546875" style="451" customWidth="1"/>
    <col min="13574" max="13574" width="12.5703125" style="451" customWidth="1"/>
    <col min="13575" max="13575" width="8.42578125" style="451" customWidth="1"/>
    <col min="13576" max="13576" width="10.42578125" style="451" customWidth="1"/>
    <col min="13577" max="13577" width="6.5703125" style="451" bestFit="1" customWidth="1"/>
    <col min="13578" max="13578" width="13" style="451" customWidth="1"/>
    <col min="13579" max="13580" width="4.5703125" style="451" customWidth="1"/>
    <col min="13581" max="13581" width="3.28515625" style="451" customWidth="1"/>
    <col min="13582" max="13582" width="13.42578125" style="451" customWidth="1"/>
    <col min="13583" max="13583" width="15.42578125" style="451" customWidth="1"/>
    <col min="13584" max="13584" width="15.42578125" style="451" bestFit="1" customWidth="1"/>
    <col min="13585" max="13585" width="16.5703125" style="451" customWidth="1"/>
    <col min="13586" max="13586" width="15.42578125" style="451" customWidth="1"/>
    <col min="13587" max="13587" width="16.85546875" style="451" customWidth="1"/>
    <col min="13588" max="13590" width="3.5703125" style="451" bestFit="1" customWidth="1"/>
    <col min="13591" max="13591" width="7.140625" style="451" bestFit="1" customWidth="1"/>
    <col min="13592" max="13592" width="4.5703125" style="451" bestFit="1" customWidth="1"/>
    <col min="13593" max="13593" width="8.42578125" style="451" bestFit="1" customWidth="1"/>
    <col min="13594" max="13824" width="11.42578125" style="451"/>
    <col min="13825" max="13825" width="12.140625" style="451" bestFit="1" customWidth="1"/>
    <col min="13826" max="13826" width="2.7109375" style="451" customWidth="1"/>
    <col min="13827" max="13827" width="48.140625" style="451" customWidth="1"/>
    <col min="13828" max="13828" width="11.5703125" style="451" customWidth="1"/>
    <col min="13829" max="13829" width="11.85546875" style="451" customWidth="1"/>
    <col min="13830" max="13830" width="12.5703125" style="451" customWidth="1"/>
    <col min="13831" max="13831" width="8.42578125" style="451" customWidth="1"/>
    <col min="13832" max="13832" width="10.42578125" style="451" customWidth="1"/>
    <col min="13833" max="13833" width="6.5703125" style="451" bestFit="1" customWidth="1"/>
    <col min="13834" max="13834" width="13" style="451" customWidth="1"/>
    <col min="13835" max="13836" width="4.5703125" style="451" customWidth="1"/>
    <col min="13837" max="13837" width="3.28515625" style="451" customWidth="1"/>
    <col min="13838" max="13838" width="13.42578125" style="451" customWidth="1"/>
    <col min="13839" max="13839" width="15.42578125" style="451" customWidth="1"/>
    <col min="13840" max="13840" width="15.42578125" style="451" bestFit="1" customWidth="1"/>
    <col min="13841" max="13841" width="16.5703125" style="451" customWidth="1"/>
    <col min="13842" max="13842" width="15.42578125" style="451" customWidth="1"/>
    <col min="13843" max="13843" width="16.85546875" style="451" customWidth="1"/>
    <col min="13844" max="13846" width="3.5703125" style="451" bestFit="1" customWidth="1"/>
    <col min="13847" max="13847" width="7.140625" style="451" bestFit="1" customWidth="1"/>
    <col min="13848" max="13848" width="4.5703125" style="451" bestFit="1" customWidth="1"/>
    <col min="13849" max="13849" width="8.42578125" style="451" bestFit="1" customWidth="1"/>
    <col min="13850" max="14080" width="11.42578125" style="451"/>
    <col min="14081" max="14081" width="12.140625" style="451" bestFit="1" customWidth="1"/>
    <col min="14082" max="14082" width="2.7109375" style="451" customWidth="1"/>
    <col min="14083" max="14083" width="48.140625" style="451" customWidth="1"/>
    <col min="14084" max="14084" width="11.5703125" style="451" customWidth="1"/>
    <col min="14085" max="14085" width="11.85546875" style="451" customWidth="1"/>
    <col min="14086" max="14086" width="12.5703125" style="451" customWidth="1"/>
    <col min="14087" max="14087" width="8.42578125" style="451" customWidth="1"/>
    <col min="14088" max="14088" width="10.42578125" style="451" customWidth="1"/>
    <col min="14089" max="14089" width="6.5703125" style="451" bestFit="1" customWidth="1"/>
    <col min="14090" max="14090" width="13" style="451" customWidth="1"/>
    <col min="14091" max="14092" width="4.5703125" style="451" customWidth="1"/>
    <col min="14093" max="14093" width="3.28515625" style="451" customWidth="1"/>
    <col min="14094" max="14094" width="13.42578125" style="451" customWidth="1"/>
    <col min="14095" max="14095" width="15.42578125" style="451" customWidth="1"/>
    <col min="14096" max="14096" width="15.42578125" style="451" bestFit="1" customWidth="1"/>
    <col min="14097" max="14097" width="16.5703125" style="451" customWidth="1"/>
    <col min="14098" max="14098" width="15.42578125" style="451" customWidth="1"/>
    <col min="14099" max="14099" width="16.85546875" style="451" customWidth="1"/>
    <col min="14100" max="14102" width="3.5703125" style="451" bestFit="1" customWidth="1"/>
    <col min="14103" max="14103" width="7.140625" style="451" bestFit="1" customWidth="1"/>
    <col min="14104" max="14104" width="4.5703125" style="451" bestFit="1" customWidth="1"/>
    <col min="14105" max="14105" width="8.42578125" style="451" bestFit="1" customWidth="1"/>
    <col min="14106" max="14336" width="11.42578125" style="451"/>
    <col min="14337" max="14337" width="12.140625" style="451" bestFit="1" customWidth="1"/>
    <col min="14338" max="14338" width="2.7109375" style="451" customWidth="1"/>
    <col min="14339" max="14339" width="48.140625" style="451" customWidth="1"/>
    <col min="14340" max="14340" width="11.5703125" style="451" customWidth="1"/>
    <col min="14341" max="14341" width="11.85546875" style="451" customWidth="1"/>
    <col min="14342" max="14342" width="12.5703125" style="451" customWidth="1"/>
    <col min="14343" max="14343" width="8.42578125" style="451" customWidth="1"/>
    <col min="14344" max="14344" width="10.42578125" style="451" customWidth="1"/>
    <col min="14345" max="14345" width="6.5703125" style="451" bestFit="1" customWidth="1"/>
    <col min="14346" max="14346" width="13" style="451" customWidth="1"/>
    <col min="14347" max="14348" width="4.5703125" style="451" customWidth="1"/>
    <col min="14349" max="14349" width="3.28515625" style="451" customWidth="1"/>
    <col min="14350" max="14350" width="13.42578125" style="451" customWidth="1"/>
    <col min="14351" max="14351" width="15.42578125" style="451" customWidth="1"/>
    <col min="14352" max="14352" width="15.42578125" style="451" bestFit="1" customWidth="1"/>
    <col min="14353" max="14353" width="16.5703125" style="451" customWidth="1"/>
    <col min="14354" max="14354" width="15.42578125" style="451" customWidth="1"/>
    <col min="14355" max="14355" width="16.85546875" style="451" customWidth="1"/>
    <col min="14356" max="14358" width="3.5703125" style="451" bestFit="1" customWidth="1"/>
    <col min="14359" max="14359" width="7.140625" style="451" bestFit="1" customWidth="1"/>
    <col min="14360" max="14360" width="4.5703125" style="451" bestFit="1" customWidth="1"/>
    <col min="14361" max="14361" width="8.42578125" style="451" bestFit="1" customWidth="1"/>
    <col min="14362" max="14592" width="11.42578125" style="451"/>
    <col min="14593" max="14593" width="12.140625" style="451" bestFit="1" customWidth="1"/>
    <col min="14594" max="14594" width="2.7109375" style="451" customWidth="1"/>
    <col min="14595" max="14595" width="48.140625" style="451" customWidth="1"/>
    <col min="14596" max="14596" width="11.5703125" style="451" customWidth="1"/>
    <col min="14597" max="14597" width="11.85546875" style="451" customWidth="1"/>
    <col min="14598" max="14598" width="12.5703125" style="451" customWidth="1"/>
    <col min="14599" max="14599" width="8.42578125" style="451" customWidth="1"/>
    <col min="14600" max="14600" width="10.42578125" style="451" customWidth="1"/>
    <col min="14601" max="14601" width="6.5703125" style="451" bestFit="1" customWidth="1"/>
    <col min="14602" max="14602" width="13" style="451" customWidth="1"/>
    <col min="14603" max="14604" width="4.5703125" style="451" customWidth="1"/>
    <col min="14605" max="14605" width="3.28515625" style="451" customWidth="1"/>
    <col min="14606" max="14606" width="13.42578125" style="451" customWidth="1"/>
    <col min="14607" max="14607" width="15.42578125" style="451" customWidth="1"/>
    <col min="14608" max="14608" width="15.42578125" style="451" bestFit="1" customWidth="1"/>
    <col min="14609" max="14609" width="16.5703125" style="451" customWidth="1"/>
    <col min="14610" max="14610" width="15.42578125" style="451" customWidth="1"/>
    <col min="14611" max="14611" width="16.85546875" style="451" customWidth="1"/>
    <col min="14612" max="14614" width="3.5703125" style="451" bestFit="1" customWidth="1"/>
    <col min="14615" max="14615" width="7.140625" style="451" bestFit="1" customWidth="1"/>
    <col min="14616" max="14616" width="4.5703125" style="451" bestFit="1" customWidth="1"/>
    <col min="14617" max="14617" width="8.42578125" style="451" bestFit="1" customWidth="1"/>
    <col min="14618" max="14848" width="11.42578125" style="451"/>
    <col min="14849" max="14849" width="12.140625" style="451" bestFit="1" customWidth="1"/>
    <col min="14850" max="14850" width="2.7109375" style="451" customWidth="1"/>
    <col min="14851" max="14851" width="48.140625" style="451" customWidth="1"/>
    <col min="14852" max="14852" width="11.5703125" style="451" customWidth="1"/>
    <col min="14853" max="14853" width="11.85546875" style="451" customWidth="1"/>
    <col min="14854" max="14854" width="12.5703125" style="451" customWidth="1"/>
    <col min="14855" max="14855" width="8.42578125" style="451" customWidth="1"/>
    <col min="14856" max="14856" width="10.42578125" style="451" customWidth="1"/>
    <col min="14857" max="14857" width="6.5703125" style="451" bestFit="1" customWidth="1"/>
    <col min="14858" max="14858" width="13" style="451" customWidth="1"/>
    <col min="14859" max="14860" width="4.5703125" style="451" customWidth="1"/>
    <col min="14861" max="14861" width="3.28515625" style="451" customWidth="1"/>
    <col min="14862" max="14862" width="13.42578125" style="451" customWidth="1"/>
    <col min="14863" max="14863" width="15.42578125" style="451" customWidth="1"/>
    <col min="14864" max="14864" width="15.42578125" style="451" bestFit="1" customWidth="1"/>
    <col min="14865" max="14865" width="16.5703125" style="451" customWidth="1"/>
    <col min="14866" max="14866" width="15.42578125" style="451" customWidth="1"/>
    <col min="14867" max="14867" width="16.85546875" style="451" customWidth="1"/>
    <col min="14868" max="14870" width="3.5703125" style="451" bestFit="1" customWidth="1"/>
    <col min="14871" max="14871" width="7.140625" style="451" bestFit="1" customWidth="1"/>
    <col min="14872" max="14872" width="4.5703125" style="451" bestFit="1" customWidth="1"/>
    <col min="14873" max="14873" width="8.42578125" style="451" bestFit="1" customWidth="1"/>
    <col min="14874" max="15104" width="11.42578125" style="451"/>
    <col min="15105" max="15105" width="12.140625" style="451" bestFit="1" customWidth="1"/>
    <col min="15106" max="15106" width="2.7109375" style="451" customWidth="1"/>
    <col min="15107" max="15107" width="48.140625" style="451" customWidth="1"/>
    <col min="15108" max="15108" width="11.5703125" style="451" customWidth="1"/>
    <col min="15109" max="15109" width="11.85546875" style="451" customWidth="1"/>
    <col min="15110" max="15110" width="12.5703125" style="451" customWidth="1"/>
    <col min="15111" max="15111" width="8.42578125" style="451" customWidth="1"/>
    <col min="15112" max="15112" width="10.42578125" style="451" customWidth="1"/>
    <col min="15113" max="15113" width="6.5703125" style="451" bestFit="1" customWidth="1"/>
    <col min="15114" max="15114" width="13" style="451" customWidth="1"/>
    <col min="15115" max="15116" width="4.5703125" style="451" customWidth="1"/>
    <col min="15117" max="15117" width="3.28515625" style="451" customWidth="1"/>
    <col min="15118" max="15118" width="13.42578125" style="451" customWidth="1"/>
    <col min="15119" max="15119" width="15.42578125" style="451" customWidth="1"/>
    <col min="15120" max="15120" width="15.42578125" style="451" bestFit="1" customWidth="1"/>
    <col min="15121" max="15121" width="16.5703125" style="451" customWidth="1"/>
    <col min="15122" max="15122" width="15.42578125" style="451" customWidth="1"/>
    <col min="15123" max="15123" width="16.85546875" style="451" customWidth="1"/>
    <col min="15124" max="15126" width="3.5703125" style="451" bestFit="1" customWidth="1"/>
    <col min="15127" max="15127" width="7.140625" style="451" bestFit="1" customWidth="1"/>
    <col min="15128" max="15128" width="4.5703125" style="451" bestFit="1" customWidth="1"/>
    <col min="15129" max="15129" width="8.42578125" style="451" bestFit="1" customWidth="1"/>
    <col min="15130" max="15360" width="11.42578125" style="451"/>
    <col min="15361" max="15361" width="12.140625" style="451" bestFit="1" customWidth="1"/>
    <col min="15362" max="15362" width="2.7109375" style="451" customWidth="1"/>
    <col min="15363" max="15363" width="48.140625" style="451" customWidth="1"/>
    <col min="15364" max="15364" width="11.5703125" style="451" customWidth="1"/>
    <col min="15365" max="15365" width="11.85546875" style="451" customWidth="1"/>
    <col min="15366" max="15366" width="12.5703125" style="451" customWidth="1"/>
    <col min="15367" max="15367" width="8.42578125" style="451" customWidth="1"/>
    <col min="15368" max="15368" width="10.42578125" style="451" customWidth="1"/>
    <col min="15369" max="15369" width="6.5703125" style="451" bestFit="1" customWidth="1"/>
    <col min="15370" max="15370" width="13" style="451" customWidth="1"/>
    <col min="15371" max="15372" width="4.5703125" style="451" customWidth="1"/>
    <col min="15373" max="15373" width="3.28515625" style="451" customWidth="1"/>
    <col min="15374" max="15374" width="13.42578125" style="451" customWidth="1"/>
    <col min="15375" max="15375" width="15.42578125" style="451" customWidth="1"/>
    <col min="15376" max="15376" width="15.42578125" style="451" bestFit="1" customWidth="1"/>
    <col min="15377" max="15377" width="16.5703125" style="451" customWidth="1"/>
    <col min="15378" max="15378" width="15.42578125" style="451" customWidth="1"/>
    <col min="15379" max="15379" width="16.85546875" style="451" customWidth="1"/>
    <col min="15380" max="15382" width="3.5703125" style="451" bestFit="1" customWidth="1"/>
    <col min="15383" max="15383" width="7.140625" style="451" bestFit="1" customWidth="1"/>
    <col min="15384" max="15384" width="4.5703125" style="451" bestFit="1" customWidth="1"/>
    <col min="15385" max="15385" width="8.42578125" style="451" bestFit="1" customWidth="1"/>
    <col min="15386" max="15616" width="11.42578125" style="451"/>
    <col min="15617" max="15617" width="12.140625" style="451" bestFit="1" customWidth="1"/>
    <col min="15618" max="15618" width="2.7109375" style="451" customWidth="1"/>
    <col min="15619" max="15619" width="48.140625" style="451" customWidth="1"/>
    <col min="15620" max="15620" width="11.5703125" style="451" customWidth="1"/>
    <col min="15621" max="15621" width="11.85546875" style="451" customWidth="1"/>
    <col min="15622" max="15622" width="12.5703125" style="451" customWidth="1"/>
    <col min="15623" max="15623" width="8.42578125" style="451" customWidth="1"/>
    <col min="15624" max="15624" width="10.42578125" style="451" customWidth="1"/>
    <col min="15625" max="15625" width="6.5703125" style="451" bestFit="1" customWidth="1"/>
    <col min="15626" max="15626" width="13" style="451" customWidth="1"/>
    <col min="15627" max="15628" width="4.5703125" style="451" customWidth="1"/>
    <col min="15629" max="15629" width="3.28515625" style="451" customWidth="1"/>
    <col min="15630" max="15630" width="13.42578125" style="451" customWidth="1"/>
    <col min="15631" max="15631" width="15.42578125" style="451" customWidth="1"/>
    <col min="15632" max="15632" width="15.42578125" style="451" bestFit="1" customWidth="1"/>
    <col min="15633" max="15633" width="16.5703125" style="451" customWidth="1"/>
    <col min="15634" max="15634" width="15.42578125" style="451" customWidth="1"/>
    <col min="15635" max="15635" width="16.85546875" style="451" customWidth="1"/>
    <col min="15636" max="15638" width="3.5703125" style="451" bestFit="1" customWidth="1"/>
    <col min="15639" max="15639" width="7.140625" style="451" bestFit="1" customWidth="1"/>
    <col min="15640" max="15640" width="4.5703125" style="451" bestFit="1" customWidth="1"/>
    <col min="15641" max="15641" width="8.42578125" style="451" bestFit="1" customWidth="1"/>
    <col min="15642" max="15872" width="11.42578125" style="451"/>
    <col min="15873" max="15873" width="12.140625" style="451" bestFit="1" customWidth="1"/>
    <col min="15874" max="15874" width="2.7109375" style="451" customWidth="1"/>
    <col min="15875" max="15875" width="48.140625" style="451" customWidth="1"/>
    <col min="15876" max="15876" width="11.5703125" style="451" customWidth="1"/>
    <col min="15877" max="15877" width="11.85546875" style="451" customWidth="1"/>
    <col min="15878" max="15878" width="12.5703125" style="451" customWidth="1"/>
    <col min="15879" max="15879" width="8.42578125" style="451" customWidth="1"/>
    <col min="15880" max="15880" width="10.42578125" style="451" customWidth="1"/>
    <col min="15881" max="15881" width="6.5703125" style="451" bestFit="1" customWidth="1"/>
    <col min="15882" max="15882" width="13" style="451" customWidth="1"/>
    <col min="15883" max="15884" width="4.5703125" style="451" customWidth="1"/>
    <col min="15885" max="15885" width="3.28515625" style="451" customWidth="1"/>
    <col min="15886" max="15886" width="13.42578125" style="451" customWidth="1"/>
    <col min="15887" max="15887" width="15.42578125" style="451" customWidth="1"/>
    <col min="15888" max="15888" width="15.42578125" style="451" bestFit="1" customWidth="1"/>
    <col min="15889" max="15889" width="16.5703125" style="451" customWidth="1"/>
    <col min="15890" max="15890" width="15.42578125" style="451" customWidth="1"/>
    <col min="15891" max="15891" width="16.85546875" style="451" customWidth="1"/>
    <col min="15892" max="15894" width="3.5703125" style="451" bestFit="1" customWidth="1"/>
    <col min="15895" max="15895" width="7.140625" style="451" bestFit="1" customWidth="1"/>
    <col min="15896" max="15896" width="4.5703125" style="451" bestFit="1" customWidth="1"/>
    <col min="15897" max="15897" width="8.42578125" style="451" bestFit="1" customWidth="1"/>
    <col min="15898" max="16128" width="11.42578125" style="451"/>
    <col min="16129" max="16129" width="12.140625" style="451" bestFit="1" customWidth="1"/>
    <col min="16130" max="16130" width="2.7109375" style="451" customWidth="1"/>
    <col min="16131" max="16131" width="48.140625" style="451" customWidth="1"/>
    <col min="16132" max="16132" width="11.5703125" style="451" customWidth="1"/>
    <col min="16133" max="16133" width="11.85546875" style="451" customWidth="1"/>
    <col min="16134" max="16134" width="12.5703125" style="451" customWidth="1"/>
    <col min="16135" max="16135" width="8.42578125" style="451" customWidth="1"/>
    <col min="16136" max="16136" width="10.42578125" style="451" customWidth="1"/>
    <col min="16137" max="16137" width="6.5703125" style="451" bestFit="1" customWidth="1"/>
    <col min="16138" max="16138" width="13" style="451" customWidth="1"/>
    <col min="16139" max="16140" width="4.5703125" style="451" customWidth="1"/>
    <col min="16141" max="16141" width="3.28515625" style="451" customWidth="1"/>
    <col min="16142" max="16142" width="13.42578125" style="451" customWidth="1"/>
    <col min="16143" max="16143" width="15.42578125" style="451" customWidth="1"/>
    <col min="16144" max="16144" width="15.42578125" style="451" bestFit="1" customWidth="1"/>
    <col min="16145" max="16145" width="16.5703125" style="451" customWidth="1"/>
    <col min="16146" max="16146" width="15.42578125" style="451" customWidth="1"/>
    <col min="16147" max="16147" width="16.85546875" style="451" customWidth="1"/>
    <col min="16148" max="16150" width="3.5703125" style="451" bestFit="1" customWidth="1"/>
    <col min="16151" max="16151" width="7.140625" style="451" bestFit="1" customWidth="1"/>
    <col min="16152" max="16152" width="4.5703125" style="451" bestFit="1" customWidth="1"/>
    <col min="16153" max="16153" width="8.42578125" style="451" bestFit="1" customWidth="1"/>
    <col min="16154" max="16384" width="11.42578125" style="451"/>
  </cols>
  <sheetData>
    <row r="1" spans="1:25">
      <c r="A1" s="378"/>
      <c r="B1" s="319" t="s">
        <v>1114</v>
      </c>
      <c r="C1" s="319"/>
      <c r="D1" s="319"/>
      <c r="E1" s="319"/>
      <c r="F1" s="320"/>
      <c r="G1" s="379"/>
      <c r="H1" s="380"/>
      <c r="I1" s="320"/>
      <c r="J1" s="320"/>
      <c r="K1" s="324"/>
      <c r="L1" s="324"/>
      <c r="M1" s="324"/>
      <c r="N1" s="320"/>
      <c r="O1" s="320"/>
      <c r="P1" s="320"/>
      <c r="Q1" s="320"/>
      <c r="R1" s="320"/>
      <c r="S1" s="320"/>
    </row>
    <row r="2" spans="1:25">
      <c r="A2" s="320"/>
      <c r="B2" s="319" t="s">
        <v>2</v>
      </c>
      <c r="C2" s="319"/>
      <c r="D2" s="319"/>
      <c r="E2" s="319"/>
      <c r="F2" s="320"/>
      <c r="G2" s="379"/>
      <c r="H2" s="380"/>
      <c r="I2" s="320"/>
      <c r="J2" s="320"/>
      <c r="K2" s="320"/>
      <c r="L2" s="320"/>
      <c r="M2" s="320"/>
      <c r="N2" s="320"/>
      <c r="O2" s="320"/>
      <c r="P2" s="320"/>
      <c r="Q2" s="320"/>
      <c r="R2" s="320"/>
      <c r="S2" s="320"/>
    </row>
    <row r="3" spans="1:25">
      <c r="A3" s="320"/>
      <c r="B3" s="382" t="s">
        <v>978</v>
      </c>
      <c r="C3" s="383">
        <v>41152</v>
      </c>
      <c r="D3" s="323"/>
      <c r="E3" s="323"/>
      <c r="F3" s="320"/>
      <c r="G3" s="320"/>
      <c r="H3" s="320"/>
      <c r="I3" s="324" t="s">
        <v>1</v>
      </c>
      <c r="J3" s="320"/>
      <c r="K3" s="320"/>
      <c r="L3" s="320"/>
      <c r="M3" s="320"/>
      <c r="N3" s="320"/>
      <c r="O3" s="320"/>
      <c r="P3" s="320"/>
      <c r="Q3" s="320"/>
      <c r="R3" s="320"/>
      <c r="S3" s="320"/>
    </row>
    <row r="4" spans="1:25">
      <c r="A4" s="320"/>
      <c r="B4" s="320"/>
      <c r="C4" s="320"/>
      <c r="D4" s="320"/>
      <c r="E4" s="320"/>
      <c r="F4" s="326"/>
      <c r="G4" s="325"/>
      <c r="H4" s="384"/>
      <c r="I4" s="325" t="s">
        <v>1</v>
      </c>
      <c r="J4" s="325"/>
      <c r="K4" s="325"/>
      <c r="L4" s="325"/>
      <c r="M4" s="325"/>
      <c r="N4" s="325"/>
      <c r="O4" s="325"/>
      <c r="P4" s="325"/>
      <c r="Q4" s="325"/>
      <c r="R4" s="325"/>
      <c r="S4" s="325"/>
    </row>
    <row r="5" spans="1:25">
      <c r="A5" s="189"/>
      <c r="B5" s="190"/>
      <c r="C5" s="329" t="s">
        <v>1115</v>
      </c>
      <c r="D5" s="330"/>
      <c r="E5" s="331"/>
      <c r="F5" s="386">
        <v>22559.48</v>
      </c>
      <c r="G5" s="330"/>
      <c r="H5" s="387"/>
      <c r="I5" s="388" t="s">
        <v>1116</v>
      </c>
      <c r="J5" s="389">
        <v>480.25</v>
      </c>
      <c r="K5" s="327"/>
      <c r="L5" s="392"/>
      <c r="M5" s="393"/>
      <c r="N5" s="390"/>
      <c r="O5" s="391"/>
      <c r="P5" s="391"/>
      <c r="Q5" s="391"/>
      <c r="R5" s="392"/>
      <c r="S5" s="393"/>
      <c r="T5" s="614"/>
      <c r="U5" s="333"/>
      <c r="V5" s="333"/>
      <c r="W5" s="333"/>
      <c r="X5" s="333"/>
      <c r="Y5" s="332"/>
    </row>
    <row r="6" spans="1:25" ht="78.75" customHeight="1">
      <c r="A6" s="201" t="s">
        <v>4</v>
      </c>
      <c r="B6" s="202"/>
      <c r="C6" s="203" t="s">
        <v>5</v>
      </c>
      <c r="D6" s="202" t="s">
        <v>981</v>
      </c>
      <c r="E6" s="205" t="s">
        <v>786</v>
      </c>
      <c r="F6" s="202" t="s">
        <v>787</v>
      </c>
      <c r="G6" s="202" t="s">
        <v>622</v>
      </c>
      <c r="H6" s="202" t="s">
        <v>788</v>
      </c>
      <c r="I6" s="394" t="s">
        <v>8</v>
      </c>
      <c r="J6" s="202" t="s">
        <v>789</v>
      </c>
      <c r="K6" s="755" t="s">
        <v>790</v>
      </c>
      <c r="L6" s="756"/>
      <c r="M6" s="757"/>
      <c r="N6" s="206" t="s">
        <v>791</v>
      </c>
      <c r="O6" s="202" t="s">
        <v>792</v>
      </c>
      <c r="P6" s="202" t="s">
        <v>793</v>
      </c>
      <c r="Q6" s="202" t="s">
        <v>794</v>
      </c>
      <c r="R6" s="202" t="s">
        <v>795</v>
      </c>
      <c r="S6" s="205" t="s">
        <v>796</v>
      </c>
      <c r="T6" s="395"/>
      <c r="U6" s="207"/>
      <c r="V6" s="207"/>
      <c r="W6" s="207" t="s">
        <v>982</v>
      </c>
      <c r="X6" s="207"/>
      <c r="Y6" s="208"/>
    </row>
    <row r="7" spans="1:25" s="575" customFormat="1">
      <c r="A7" s="396"/>
      <c r="B7" s="397"/>
      <c r="C7" s="344"/>
      <c r="D7" s="344"/>
      <c r="E7" s="399"/>
      <c r="F7" s="400"/>
      <c r="G7" s="400"/>
      <c r="H7" s="400"/>
      <c r="I7" s="401"/>
      <c r="J7" s="400"/>
      <c r="K7" s="396"/>
      <c r="L7" s="400"/>
      <c r="M7" s="402"/>
      <c r="N7" s="403"/>
      <c r="O7" s="400"/>
      <c r="P7" s="400"/>
      <c r="Q7" s="400"/>
      <c r="R7" s="400"/>
      <c r="S7" s="402"/>
      <c r="T7" s="615"/>
      <c r="U7" s="615"/>
      <c r="V7" s="615"/>
      <c r="W7" s="615"/>
      <c r="X7" s="615"/>
      <c r="Y7" s="616"/>
    </row>
    <row r="8" spans="1:25">
      <c r="A8" s="482">
        <v>76675290</v>
      </c>
      <c r="B8" s="483" t="s">
        <v>75</v>
      </c>
      <c r="C8" s="484" t="s">
        <v>983</v>
      </c>
      <c r="D8" s="324" t="s">
        <v>984</v>
      </c>
      <c r="E8" s="485">
        <v>694</v>
      </c>
      <c r="F8" s="486">
        <v>40884</v>
      </c>
      <c r="G8" s="326" t="s">
        <v>37</v>
      </c>
      <c r="H8" s="487">
        <v>4000</v>
      </c>
      <c r="I8" s="488"/>
      <c r="J8" s="489"/>
      <c r="K8" s="490" t="s">
        <v>68</v>
      </c>
      <c r="L8" s="491" t="s">
        <v>39</v>
      </c>
      <c r="M8" s="492" t="s">
        <v>985</v>
      </c>
      <c r="N8" s="493">
        <v>10</v>
      </c>
      <c r="O8" s="464"/>
      <c r="P8" s="464"/>
      <c r="Q8" s="494"/>
      <c r="R8" s="464"/>
      <c r="S8" s="617"/>
      <c r="T8" s="618">
        <v>0</v>
      </c>
      <c r="U8" s="467">
        <v>0</v>
      </c>
      <c r="V8" s="467">
        <v>0</v>
      </c>
      <c r="W8" s="467">
        <v>0</v>
      </c>
      <c r="X8" s="467">
        <v>0</v>
      </c>
      <c r="Y8" s="619"/>
    </row>
    <row r="9" spans="1:25">
      <c r="A9" s="482">
        <v>76675290</v>
      </c>
      <c r="B9" s="483" t="s">
        <v>75</v>
      </c>
      <c r="C9" s="484" t="s">
        <v>983</v>
      </c>
      <c r="D9" s="324" t="s">
        <v>134</v>
      </c>
      <c r="E9" s="485">
        <v>694</v>
      </c>
      <c r="F9" s="486">
        <v>40892</v>
      </c>
      <c r="G9" s="326" t="s">
        <v>37</v>
      </c>
      <c r="H9" s="487">
        <v>2000</v>
      </c>
      <c r="I9" s="488" t="s">
        <v>46</v>
      </c>
      <c r="J9" s="489">
        <v>6.05</v>
      </c>
      <c r="K9" s="490" t="s">
        <v>68</v>
      </c>
      <c r="L9" s="491" t="s">
        <v>39</v>
      </c>
      <c r="M9" s="492" t="s">
        <v>985</v>
      </c>
      <c r="N9" s="493">
        <v>9.5</v>
      </c>
      <c r="O9" s="464">
        <v>2000000</v>
      </c>
      <c r="P9" s="464">
        <v>2000000</v>
      </c>
      <c r="Q9" s="464">
        <v>45118960</v>
      </c>
      <c r="R9" s="464">
        <v>1205881</v>
      </c>
      <c r="S9" s="617">
        <v>46324841</v>
      </c>
      <c r="T9" s="618" t="s">
        <v>645</v>
      </c>
      <c r="U9" s="467">
        <v>0</v>
      </c>
      <c r="V9" s="467">
        <v>0</v>
      </c>
      <c r="W9" s="467">
        <v>0</v>
      </c>
      <c r="X9" s="467">
        <v>0</v>
      </c>
      <c r="Y9" s="619"/>
    </row>
    <row r="10" spans="1:25">
      <c r="A10" s="482">
        <v>94272000</v>
      </c>
      <c r="B10" s="483" t="s">
        <v>35</v>
      </c>
      <c r="C10" s="484" t="s">
        <v>343</v>
      </c>
      <c r="D10" s="324" t="s">
        <v>984</v>
      </c>
      <c r="E10" s="485">
        <v>516</v>
      </c>
      <c r="F10" s="486">
        <v>39395</v>
      </c>
      <c r="G10" s="326" t="s">
        <v>66</v>
      </c>
      <c r="H10" s="487">
        <v>200000</v>
      </c>
      <c r="I10" s="488"/>
      <c r="J10" s="489"/>
      <c r="K10" s="490" t="s">
        <v>39</v>
      </c>
      <c r="L10" s="491" t="s">
        <v>986</v>
      </c>
      <c r="M10" s="492" t="s">
        <v>985</v>
      </c>
      <c r="N10" s="493">
        <v>10</v>
      </c>
      <c r="O10" s="464"/>
      <c r="P10" s="464"/>
      <c r="Q10" s="464"/>
      <c r="R10" s="464"/>
      <c r="S10" s="617"/>
      <c r="T10" s="618">
        <v>0</v>
      </c>
      <c r="U10" s="467">
        <v>0</v>
      </c>
      <c r="V10" s="467">
        <v>0</v>
      </c>
      <c r="W10" s="467">
        <v>0</v>
      </c>
      <c r="X10" s="467">
        <v>0</v>
      </c>
      <c r="Y10" s="619"/>
    </row>
    <row r="11" spans="1:25">
      <c r="A11" s="482">
        <v>94272000</v>
      </c>
      <c r="B11" s="483" t="s">
        <v>35</v>
      </c>
      <c r="C11" s="484" t="s">
        <v>343</v>
      </c>
      <c r="D11" s="324" t="s">
        <v>134</v>
      </c>
      <c r="E11" s="485">
        <v>516</v>
      </c>
      <c r="F11" s="486">
        <v>39400</v>
      </c>
      <c r="G11" s="326" t="s">
        <v>37</v>
      </c>
      <c r="H11" s="487">
        <v>2800</v>
      </c>
      <c r="I11" s="488" t="s">
        <v>168</v>
      </c>
      <c r="J11" s="489">
        <v>3.4</v>
      </c>
      <c r="K11" s="490" t="s">
        <v>39</v>
      </c>
      <c r="L11" s="491" t="s">
        <v>986</v>
      </c>
      <c r="M11" s="492" t="s">
        <v>985</v>
      </c>
      <c r="N11" s="493">
        <v>7.5</v>
      </c>
      <c r="O11" s="464">
        <v>1200000</v>
      </c>
      <c r="P11" s="464">
        <v>1200000</v>
      </c>
      <c r="Q11" s="464">
        <v>27071376</v>
      </c>
      <c r="R11" s="464">
        <v>228185</v>
      </c>
      <c r="S11" s="617">
        <v>27299561</v>
      </c>
      <c r="T11" s="618" t="s">
        <v>645</v>
      </c>
      <c r="U11" s="467">
        <v>0</v>
      </c>
      <c r="V11" s="467">
        <v>0</v>
      </c>
      <c r="W11" s="467">
        <v>0</v>
      </c>
      <c r="X11" s="467" t="s">
        <v>987</v>
      </c>
      <c r="Y11" s="619"/>
    </row>
    <row r="12" spans="1:25">
      <c r="A12" s="482">
        <v>94272000</v>
      </c>
      <c r="B12" s="483" t="s">
        <v>35</v>
      </c>
      <c r="C12" s="484" t="s">
        <v>343</v>
      </c>
      <c r="D12" s="324" t="s">
        <v>984</v>
      </c>
      <c r="E12" s="485">
        <v>517</v>
      </c>
      <c r="F12" s="486">
        <v>39395</v>
      </c>
      <c r="G12" s="326" t="s">
        <v>66</v>
      </c>
      <c r="H12" s="487">
        <v>400000</v>
      </c>
      <c r="I12" s="488"/>
      <c r="J12" s="489"/>
      <c r="K12" s="490" t="s">
        <v>39</v>
      </c>
      <c r="L12" s="491" t="s">
        <v>986</v>
      </c>
      <c r="M12" s="492" t="s">
        <v>985</v>
      </c>
      <c r="N12" s="493">
        <v>30</v>
      </c>
      <c r="O12" s="464"/>
      <c r="P12" s="464"/>
      <c r="Q12" s="464"/>
      <c r="R12" s="464"/>
      <c r="S12" s="617"/>
      <c r="T12" s="618">
        <v>0</v>
      </c>
      <c r="U12" s="467">
        <v>0</v>
      </c>
      <c r="V12" s="467">
        <v>0</v>
      </c>
      <c r="W12" s="467">
        <v>0</v>
      </c>
      <c r="X12" s="467">
        <v>0</v>
      </c>
      <c r="Y12" s="619"/>
    </row>
    <row r="13" spans="1:25">
      <c r="A13" s="482">
        <v>94272000</v>
      </c>
      <c r="B13" s="483" t="s">
        <v>35</v>
      </c>
      <c r="C13" s="484" t="s">
        <v>343</v>
      </c>
      <c r="D13" s="324" t="s">
        <v>134</v>
      </c>
      <c r="E13" s="485">
        <v>517</v>
      </c>
      <c r="F13" s="486">
        <v>39400</v>
      </c>
      <c r="G13" s="326" t="s">
        <v>37</v>
      </c>
      <c r="H13" s="487">
        <v>5600</v>
      </c>
      <c r="I13" s="488" t="s">
        <v>167</v>
      </c>
      <c r="J13" s="489">
        <v>4.0999999999999996</v>
      </c>
      <c r="K13" s="490" t="s">
        <v>39</v>
      </c>
      <c r="L13" s="491" t="s">
        <v>986</v>
      </c>
      <c r="M13" s="492" t="s">
        <v>985</v>
      </c>
      <c r="N13" s="493">
        <v>21</v>
      </c>
      <c r="O13" s="464">
        <v>4400000</v>
      </c>
      <c r="P13" s="464">
        <v>4400000</v>
      </c>
      <c r="Q13" s="464">
        <v>99261712</v>
      </c>
      <c r="R13" s="464">
        <v>1007209</v>
      </c>
      <c r="S13" s="617">
        <v>100268921</v>
      </c>
      <c r="T13" s="618" t="s">
        <v>645</v>
      </c>
      <c r="U13" s="467">
        <v>0</v>
      </c>
      <c r="V13" s="467">
        <v>0</v>
      </c>
      <c r="W13" s="467">
        <v>0</v>
      </c>
      <c r="X13" s="467" t="s">
        <v>987</v>
      </c>
      <c r="Y13" s="619"/>
    </row>
    <row r="14" spans="1:25">
      <c r="A14" s="482">
        <v>94272000</v>
      </c>
      <c r="B14" s="483">
        <v>9</v>
      </c>
      <c r="C14" s="484" t="s">
        <v>343</v>
      </c>
      <c r="D14" s="324" t="s">
        <v>142</v>
      </c>
      <c r="E14" s="485">
        <v>517</v>
      </c>
      <c r="F14" s="486">
        <v>39905</v>
      </c>
      <c r="G14" s="326" t="s">
        <v>66</v>
      </c>
      <c r="H14" s="487">
        <v>196000</v>
      </c>
      <c r="I14" s="488" t="s">
        <v>191</v>
      </c>
      <c r="J14" s="489">
        <v>8</v>
      </c>
      <c r="K14" s="490" t="s">
        <v>39</v>
      </c>
      <c r="L14" s="491" t="s">
        <v>985</v>
      </c>
      <c r="M14" s="492" t="s">
        <v>985</v>
      </c>
      <c r="N14" s="493">
        <v>10</v>
      </c>
      <c r="O14" s="464">
        <v>196000000</v>
      </c>
      <c r="P14" s="464">
        <v>102200000</v>
      </c>
      <c r="Q14" s="464">
        <v>49081550</v>
      </c>
      <c r="R14" s="464">
        <v>1604574</v>
      </c>
      <c r="S14" s="617">
        <v>50686124</v>
      </c>
      <c r="T14" s="618">
        <v>0</v>
      </c>
      <c r="U14" s="467" t="s">
        <v>69</v>
      </c>
      <c r="V14" s="467">
        <v>0</v>
      </c>
      <c r="W14" s="467">
        <v>0</v>
      </c>
      <c r="X14" s="467" t="s">
        <v>987</v>
      </c>
      <c r="Y14" s="619"/>
    </row>
    <row r="15" spans="1:25">
      <c r="A15" s="482">
        <v>76129263</v>
      </c>
      <c r="B15" s="483">
        <v>3</v>
      </c>
      <c r="C15" s="484" t="s">
        <v>555</v>
      </c>
      <c r="D15" s="324" t="s">
        <v>984</v>
      </c>
      <c r="E15" s="485">
        <v>678</v>
      </c>
      <c r="F15" s="486">
        <v>40801</v>
      </c>
      <c r="G15" s="326" t="s">
        <v>37</v>
      </c>
      <c r="H15" s="487">
        <v>8500</v>
      </c>
      <c r="I15" s="488"/>
      <c r="J15" s="489"/>
      <c r="K15" s="490" t="s">
        <v>68</v>
      </c>
      <c r="L15" s="491" t="s">
        <v>39</v>
      </c>
      <c r="M15" s="492" t="s">
        <v>985</v>
      </c>
      <c r="N15" s="493">
        <v>10</v>
      </c>
      <c r="O15" s="464"/>
      <c r="P15" s="464"/>
      <c r="Q15" s="464"/>
      <c r="R15" s="464"/>
      <c r="S15" s="617"/>
      <c r="T15" s="618">
        <v>0</v>
      </c>
      <c r="U15" s="467">
        <v>0</v>
      </c>
      <c r="V15" s="467">
        <v>0</v>
      </c>
      <c r="W15" s="467">
        <v>0</v>
      </c>
      <c r="X15" s="467">
        <v>0</v>
      </c>
      <c r="Y15" s="619"/>
    </row>
    <row r="16" spans="1:25">
      <c r="A16" s="482">
        <v>76129263</v>
      </c>
      <c r="B16" s="483">
        <v>3</v>
      </c>
      <c r="C16" s="484" t="s">
        <v>555</v>
      </c>
      <c r="D16" s="324" t="s">
        <v>134</v>
      </c>
      <c r="E16" s="485">
        <v>678</v>
      </c>
      <c r="F16" s="486">
        <v>40802</v>
      </c>
      <c r="G16" s="326" t="s">
        <v>37</v>
      </c>
      <c r="H16" s="487">
        <v>5000</v>
      </c>
      <c r="I16" s="488" t="s">
        <v>46</v>
      </c>
      <c r="J16" s="489">
        <v>3.4</v>
      </c>
      <c r="K16" s="490" t="s">
        <v>68</v>
      </c>
      <c r="L16" s="491" t="s">
        <v>39</v>
      </c>
      <c r="M16" s="492" t="s">
        <v>985</v>
      </c>
      <c r="N16" s="493">
        <v>7</v>
      </c>
      <c r="O16" s="464"/>
      <c r="P16" s="464"/>
      <c r="Q16" s="464">
        <v>0</v>
      </c>
      <c r="R16" s="464"/>
      <c r="S16" s="617"/>
      <c r="T16" s="618" t="s">
        <v>645</v>
      </c>
      <c r="U16" s="467">
        <v>0</v>
      </c>
      <c r="V16" s="467" t="s">
        <v>988</v>
      </c>
      <c r="W16" s="467">
        <v>0</v>
      </c>
      <c r="X16" s="467">
        <v>0</v>
      </c>
      <c r="Y16" s="619"/>
    </row>
    <row r="17" spans="1:25">
      <c r="A17" s="482">
        <v>76129263</v>
      </c>
      <c r="B17" s="483">
        <v>3</v>
      </c>
      <c r="C17" s="484" t="s">
        <v>555</v>
      </c>
      <c r="D17" s="324" t="s">
        <v>134</v>
      </c>
      <c r="E17" s="485">
        <v>678</v>
      </c>
      <c r="F17" s="486">
        <v>40802</v>
      </c>
      <c r="G17" s="326" t="s">
        <v>162</v>
      </c>
      <c r="H17" s="487">
        <v>100000000</v>
      </c>
      <c r="I17" s="488" t="s">
        <v>87</v>
      </c>
      <c r="J17" s="489">
        <v>6.1</v>
      </c>
      <c r="K17" s="490" t="s">
        <v>68</v>
      </c>
      <c r="L17" s="491" t="s">
        <v>39</v>
      </c>
      <c r="M17" s="492" t="s">
        <v>985</v>
      </c>
      <c r="N17" s="493">
        <v>7</v>
      </c>
      <c r="O17" s="464"/>
      <c r="P17" s="464"/>
      <c r="Q17" s="464">
        <v>0</v>
      </c>
      <c r="R17" s="464"/>
      <c r="S17" s="617"/>
      <c r="T17" s="618">
        <v>0</v>
      </c>
      <c r="U17" s="467">
        <v>0</v>
      </c>
      <c r="V17" s="467" t="s">
        <v>988</v>
      </c>
      <c r="W17" s="467">
        <v>0</v>
      </c>
      <c r="X17" s="467">
        <v>0</v>
      </c>
      <c r="Y17" s="619"/>
    </row>
    <row r="18" spans="1:25">
      <c r="A18" s="482">
        <v>76129263</v>
      </c>
      <c r="B18" s="483">
        <v>3</v>
      </c>
      <c r="C18" s="484" t="s">
        <v>555</v>
      </c>
      <c r="D18" s="324" t="s">
        <v>134</v>
      </c>
      <c r="E18" s="485">
        <v>678</v>
      </c>
      <c r="F18" s="486">
        <v>40802</v>
      </c>
      <c r="G18" s="326" t="s">
        <v>37</v>
      </c>
      <c r="H18" s="487">
        <v>5000</v>
      </c>
      <c r="I18" s="488" t="s">
        <v>89</v>
      </c>
      <c r="J18" s="489">
        <v>3.4</v>
      </c>
      <c r="K18" s="490" t="s">
        <v>68</v>
      </c>
      <c r="L18" s="491" t="s">
        <v>39</v>
      </c>
      <c r="M18" s="492" t="s">
        <v>985</v>
      </c>
      <c r="N18" s="493">
        <v>10</v>
      </c>
      <c r="O18" s="464"/>
      <c r="P18" s="464"/>
      <c r="Q18" s="464">
        <v>0</v>
      </c>
      <c r="R18" s="464"/>
      <c r="S18" s="617"/>
      <c r="T18" s="618" t="s">
        <v>645</v>
      </c>
      <c r="U18" s="467">
        <v>0</v>
      </c>
      <c r="V18" s="467" t="s">
        <v>988</v>
      </c>
      <c r="W18" s="467">
        <v>0</v>
      </c>
      <c r="X18" s="467">
        <v>0</v>
      </c>
      <c r="Y18" s="619"/>
    </row>
    <row r="19" spans="1:25">
      <c r="A19" s="482">
        <v>76129263</v>
      </c>
      <c r="B19" s="483">
        <v>3</v>
      </c>
      <c r="C19" s="484" t="s">
        <v>555</v>
      </c>
      <c r="D19" s="324" t="s">
        <v>142</v>
      </c>
      <c r="E19" s="485">
        <v>678</v>
      </c>
      <c r="F19" s="486">
        <v>41138</v>
      </c>
      <c r="G19" s="326" t="s">
        <v>37</v>
      </c>
      <c r="H19" s="487">
        <v>3500</v>
      </c>
      <c r="I19" s="488" t="s">
        <v>56</v>
      </c>
      <c r="J19" s="489">
        <v>3.5</v>
      </c>
      <c r="K19" s="490" t="s">
        <v>68</v>
      </c>
      <c r="L19" s="491"/>
      <c r="M19" s="492"/>
      <c r="N19" s="493">
        <v>5</v>
      </c>
      <c r="O19" s="464"/>
      <c r="P19" s="464"/>
      <c r="Q19" s="464"/>
      <c r="R19" s="464"/>
      <c r="S19" s="617"/>
      <c r="T19" s="618" t="s">
        <v>645</v>
      </c>
      <c r="U19" s="467">
        <v>0</v>
      </c>
      <c r="V19" s="467" t="s">
        <v>988</v>
      </c>
      <c r="W19" s="467">
        <v>0</v>
      </c>
      <c r="X19" s="467">
        <v>0</v>
      </c>
      <c r="Y19" s="619"/>
    </row>
    <row r="20" spans="1:25">
      <c r="A20" s="482">
        <v>76129263</v>
      </c>
      <c r="B20" s="483">
        <v>3</v>
      </c>
      <c r="C20" s="484" t="s">
        <v>555</v>
      </c>
      <c r="D20" s="324" t="s">
        <v>142</v>
      </c>
      <c r="E20" s="485">
        <v>678</v>
      </c>
      <c r="F20" s="486">
        <v>41138</v>
      </c>
      <c r="G20" s="326" t="s">
        <v>162</v>
      </c>
      <c r="H20" s="487">
        <v>79000000</v>
      </c>
      <c r="I20" s="488" t="s">
        <v>51</v>
      </c>
      <c r="J20" s="489">
        <v>6.5</v>
      </c>
      <c r="K20" s="490" t="s">
        <v>68</v>
      </c>
      <c r="L20" s="491"/>
      <c r="M20" s="492"/>
      <c r="N20" s="493">
        <v>5</v>
      </c>
      <c r="O20" s="464"/>
      <c r="P20" s="464"/>
      <c r="Q20" s="464"/>
      <c r="R20" s="464"/>
      <c r="S20" s="617"/>
      <c r="T20" s="618">
        <v>0</v>
      </c>
      <c r="U20" s="467">
        <v>0</v>
      </c>
      <c r="V20" s="467" t="s">
        <v>988</v>
      </c>
      <c r="W20" s="467">
        <v>0</v>
      </c>
      <c r="X20" s="467">
        <v>0</v>
      </c>
      <c r="Y20" s="619"/>
    </row>
    <row r="21" spans="1:25">
      <c r="A21" s="482">
        <v>76129263</v>
      </c>
      <c r="B21" s="483">
        <v>3</v>
      </c>
      <c r="C21" s="484" t="s">
        <v>555</v>
      </c>
      <c r="D21" s="324" t="s">
        <v>142</v>
      </c>
      <c r="E21" s="485">
        <v>678</v>
      </c>
      <c r="F21" s="486">
        <v>41138</v>
      </c>
      <c r="G21" s="326" t="s">
        <v>37</v>
      </c>
      <c r="H21" s="487">
        <v>3500</v>
      </c>
      <c r="I21" s="488" t="s">
        <v>53</v>
      </c>
      <c r="J21" s="489">
        <v>3.5</v>
      </c>
      <c r="K21" s="490" t="s">
        <v>68</v>
      </c>
      <c r="L21" s="491"/>
      <c r="M21" s="492"/>
      <c r="N21" s="493">
        <v>7</v>
      </c>
      <c r="O21" s="464"/>
      <c r="P21" s="464"/>
      <c r="Q21" s="464"/>
      <c r="R21" s="464"/>
      <c r="S21" s="617"/>
      <c r="T21" s="618" t="s">
        <v>645</v>
      </c>
      <c r="U21" s="467">
        <v>0</v>
      </c>
      <c r="V21" s="467" t="s">
        <v>988</v>
      </c>
      <c r="W21" s="467">
        <v>0</v>
      </c>
      <c r="X21" s="467">
        <v>0</v>
      </c>
      <c r="Y21" s="619"/>
    </row>
    <row r="22" spans="1:25">
      <c r="A22" s="482">
        <v>76129263</v>
      </c>
      <c r="B22" s="483">
        <v>3</v>
      </c>
      <c r="C22" s="484" t="s">
        <v>555</v>
      </c>
      <c r="D22" s="324" t="s">
        <v>142</v>
      </c>
      <c r="E22" s="485">
        <v>678</v>
      </c>
      <c r="F22" s="486">
        <v>41138</v>
      </c>
      <c r="G22" s="326" t="s">
        <v>162</v>
      </c>
      <c r="H22" s="487">
        <v>79000000</v>
      </c>
      <c r="I22" s="488" t="s">
        <v>59</v>
      </c>
      <c r="J22" s="489">
        <v>6.5</v>
      </c>
      <c r="K22" s="490" t="s">
        <v>68</v>
      </c>
      <c r="L22" s="491"/>
      <c r="M22" s="492"/>
      <c r="N22" s="493">
        <v>7</v>
      </c>
      <c r="O22" s="464"/>
      <c r="P22" s="464"/>
      <c r="Q22" s="464"/>
      <c r="R22" s="464"/>
      <c r="S22" s="617"/>
      <c r="T22" s="618">
        <v>0</v>
      </c>
      <c r="U22" s="467">
        <v>0</v>
      </c>
      <c r="V22" s="467" t="s">
        <v>988</v>
      </c>
      <c r="W22" s="467">
        <v>0</v>
      </c>
      <c r="X22" s="467">
        <v>0</v>
      </c>
      <c r="Y22" s="619"/>
    </row>
    <row r="23" spans="1:25">
      <c r="A23" s="482">
        <v>76129263</v>
      </c>
      <c r="B23" s="483">
        <v>3</v>
      </c>
      <c r="C23" s="484" t="s">
        <v>555</v>
      </c>
      <c r="D23" s="324" t="s">
        <v>984</v>
      </c>
      <c r="E23" s="485">
        <v>679</v>
      </c>
      <c r="F23" s="486">
        <v>40801</v>
      </c>
      <c r="G23" s="326" t="s">
        <v>37</v>
      </c>
      <c r="H23" s="487">
        <v>8500</v>
      </c>
      <c r="I23" s="488"/>
      <c r="J23" s="489"/>
      <c r="K23" s="490" t="s">
        <v>68</v>
      </c>
      <c r="L23" s="491" t="s">
        <v>39</v>
      </c>
      <c r="M23" s="492" t="s">
        <v>985</v>
      </c>
      <c r="N23" s="493">
        <v>30</v>
      </c>
      <c r="O23" s="464"/>
      <c r="P23" s="464"/>
      <c r="Q23" s="464"/>
      <c r="R23" s="464"/>
      <c r="S23" s="617"/>
      <c r="T23" s="618">
        <v>0</v>
      </c>
      <c r="U23" s="467">
        <v>0</v>
      </c>
      <c r="V23" s="467">
        <v>0</v>
      </c>
      <c r="W23" s="467">
        <v>0</v>
      </c>
      <c r="X23" s="467">
        <v>0</v>
      </c>
      <c r="Y23" s="619"/>
    </row>
    <row r="24" spans="1:25">
      <c r="A24" s="482">
        <v>76129263</v>
      </c>
      <c r="B24" s="483">
        <v>3</v>
      </c>
      <c r="C24" s="484" t="s">
        <v>555</v>
      </c>
      <c r="D24" s="324" t="s">
        <v>134</v>
      </c>
      <c r="E24" s="485">
        <v>679</v>
      </c>
      <c r="F24" s="486">
        <v>40802</v>
      </c>
      <c r="G24" s="326" t="s">
        <v>37</v>
      </c>
      <c r="H24" s="487">
        <v>5000</v>
      </c>
      <c r="I24" s="488" t="s">
        <v>63</v>
      </c>
      <c r="J24" s="489">
        <v>3.8</v>
      </c>
      <c r="K24" s="490" t="s">
        <v>68</v>
      </c>
      <c r="L24" s="491" t="s">
        <v>39</v>
      </c>
      <c r="M24" s="492" t="s">
        <v>985</v>
      </c>
      <c r="N24" s="493">
        <v>21</v>
      </c>
      <c r="O24" s="464">
        <v>5000000</v>
      </c>
      <c r="P24" s="464">
        <v>5000000</v>
      </c>
      <c r="Q24" s="464">
        <v>112797400</v>
      </c>
      <c r="R24" s="464">
        <v>2111647</v>
      </c>
      <c r="S24" s="617">
        <v>114909047</v>
      </c>
      <c r="T24" s="618" t="s">
        <v>645</v>
      </c>
      <c r="U24" s="467">
        <v>0</v>
      </c>
      <c r="V24" s="467">
        <v>0</v>
      </c>
      <c r="W24" s="467">
        <v>0</v>
      </c>
      <c r="X24" s="467">
        <v>0</v>
      </c>
      <c r="Y24" s="619"/>
    </row>
    <row r="25" spans="1:25">
      <c r="A25" s="482">
        <v>76129263</v>
      </c>
      <c r="B25" s="483">
        <v>3</v>
      </c>
      <c r="C25" s="484" t="s">
        <v>555</v>
      </c>
      <c r="D25" s="324" t="s">
        <v>142</v>
      </c>
      <c r="E25" s="485">
        <v>679</v>
      </c>
      <c r="F25" s="486">
        <v>41138</v>
      </c>
      <c r="G25" s="326" t="s">
        <v>37</v>
      </c>
      <c r="H25" s="487">
        <v>3500</v>
      </c>
      <c r="I25" s="488" t="s">
        <v>60</v>
      </c>
      <c r="J25" s="489">
        <v>4</v>
      </c>
      <c r="K25" s="490" t="s">
        <v>68</v>
      </c>
      <c r="L25" s="491"/>
      <c r="M25" s="492"/>
      <c r="N25" s="493">
        <v>21</v>
      </c>
      <c r="O25" s="464"/>
      <c r="P25" s="464"/>
      <c r="Q25" s="464"/>
      <c r="R25" s="464"/>
      <c r="S25" s="617"/>
      <c r="T25" s="618" t="s">
        <v>645</v>
      </c>
      <c r="U25" s="467">
        <v>0</v>
      </c>
      <c r="V25" s="467" t="s">
        <v>988</v>
      </c>
      <c r="W25" s="467">
        <v>0</v>
      </c>
      <c r="X25" s="467">
        <v>0</v>
      </c>
      <c r="Y25" s="619"/>
    </row>
    <row r="26" spans="1:25">
      <c r="A26" s="482">
        <v>61808000</v>
      </c>
      <c r="B26" s="483" t="s">
        <v>107</v>
      </c>
      <c r="C26" s="484" t="s">
        <v>424</v>
      </c>
      <c r="D26" s="324" t="s">
        <v>989</v>
      </c>
      <c r="E26" s="498">
        <v>266</v>
      </c>
      <c r="F26" s="486">
        <v>37116</v>
      </c>
      <c r="G26" s="326" t="s">
        <v>37</v>
      </c>
      <c r="H26" s="487">
        <v>375</v>
      </c>
      <c r="I26" s="488" t="s">
        <v>67</v>
      </c>
      <c r="J26" s="489">
        <v>6</v>
      </c>
      <c r="K26" s="490" t="s">
        <v>39</v>
      </c>
      <c r="L26" s="491" t="s">
        <v>985</v>
      </c>
      <c r="M26" s="492" t="s">
        <v>985</v>
      </c>
      <c r="N26" s="493">
        <v>5</v>
      </c>
      <c r="O26" s="464">
        <v>375000</v>
      </c>
      <c r="P26" s="464">
        <v>0</v>
      </c>
      <c r="Q26" s="464">
        <v>0</v>
      </c>
      <c r="R26" s="464"/>
      <c r="S26" s="617"/>
      <c r="T26" s="618" t="s">
        <v>645</v>
      </c>
      <c r="U26" s="467">
        <v>0</v>
      </c>
      <c r="V26" s="467">
        <v>0</v>
      </c>
      <c r="W26" s="467" t="s">
        <v>990</v>
      </c>
      <c r="X26" s="467" t="s">
        <v>987</v>
      </c>
      <c r="Y26" s="619"/>
    </row>
    <row r="27" spans="1:25">
      <c r="A27" s="482">
        <v>61808000</v>
      </c>
      <c r="B27" s="483" t="s">
        <v>107</v>
      </c>
      <c r="C27" s="484" t="s">
        <v>424</v>
      </c>
      <c r="D27" s="324" t="s">
        <v>989</v>
      </c>
      <c r="E27" s="498">
        <v>266</v>
      </c>
      <c r="F27" s="486">
        <v>37116</v>
      </c>
      <c r="G27" s="326" t="s">
        <v>37</v>
      </c>
      <c r="H27" s="487">
        <v>1125</v>
      </c>
      <c r="I27" s="488" t="s">
        <v>73</v>
      </c>
      <c r="J27" s="489">
        <v>6</v>
      </c>
      <c r="K27" s="490" t="s">
        <v>39</v>
      </c>
      <c r="L27" s="491" t="s">
        <v>985</v>
      </c>
      <c r="M27" s="492" t="s">
        <v>985</v>
      </c>
      <c r="N27" s="493">
        <v>5</v>
      </c>
      <c r="O27" s="464">
        <v>825000</v>
      </c>
      <c r="P27" s="464">
        <v>0</v>
      </c>
      <c r="Q27" s="464">
        <v>0</v>
      </c>
      <c r="R27" s="464"/>
      <c r="S27" s="617"/>
      <c r="T27" s="618" t="s">
        <v>645</v>
      </c>
      <c r="U27" s="467">
        <v>0</v>
      </c>
      <c r="V27" s="467">
        <v>0</v>
      </c>
      <c r="W27" s="467" t="s">
        <v>990</v>
      </c>
      <c r="X27" s="467" t="s">
        <v>987</v>
      </c>
      <c r="Y27" s="619"/>
    </row>
    <row r="28" spans="1:25">
      <c r="A28" s="482">
        <v>61808000</v>
      </c>
      <c r="B28" s="483" t="s">
        <v>107</v>
      </c>
      <c r="C28" s="484" t="s">
        <v>424</v>
      </c>
      <c r="D28" s="324" t="s">
        <v>989</v>
      </c>
      <c r="E28" s="498">
        <v>266</v>
      </c>
      <c r="F28" s="486">
        <v>37116</v>
      </c>
      <c r="G28" s="326" t="s">
        <v>37</v>
      </c>
      <c r="H28" s="487">
        <v>1375</v>
      </c>
      <c r="I28" s="488" t="s">
        <v>71</v>
      </c>
      <c r="J28" s="489">
        <v>6.25</v>
      </c>
      <c r="K28" s="490" t="s">
        <v>39</v>
      </c>
      <c r="L28" s="491" t="s">
        <v>985</v>
      </c>
      <c r="M28" s="492" t="s">
        <v>985</v>
      </c>
      <c r="N28" s="493">
        <v>21</v>
      </c>
      <c r="O28" s="464">
        <v>700000</v>
      </c>
      <c r="P28" s="464">
        <v>0</v>
      </c>
      <c r="Q28" s="464">
        <v>0</v>
      </c>
      <c r="R28" s="464"/>
      <c r="S28" s="617"/>
      <c r="T28" s="618" t="s">
        <v>645</v>
      </c>
      <c r="U28" s="467">
        <v>0</v>
      </c>
      <c r="V28" s="467">
        <v>0</v>
      </c>
      <c r="W28" s="467" t="s">
        <v>990</v>
      </c>
      <c r="X28" s="467" t="s">
        <v>987</v>
      </c>
      <c r="Y28" s="619"/>
    </row>
    <row r="29" spans="1:25">
      <c r="A29" s="482">
        <v>61808000</v>
      </c>
      <c r="B29" s="483" t="s">
        <v>107</v>
      </c>
      <c r="C29" s="484" t="s">
        <v>424</v>
      </c>
      <c r="D29" s="324" t="s">
        <v>989</v>
      </c>
      <c r="E29" s="498">
        <v>266</v>
      </c>
      <c r="F29" s="486">
        <v>37116</v>
      </c>
      <c r="G29" s="326" t="s">
        <v>37</v>
      </c>
      <c r="H29" s="487">
        <v>1125</v>
      </c>
      <c r="I29" s="488" t="s">
        <v>72</v>
      </c>
      <c r="J29" s="489">
        <v>6.25</v>
      </c>
      <c r="K29" s="490" t="s">
        <v>39</v>
      </c>
      <c r="L29" s="491" t="s">
        <v>985</v>
      </c>
      <c r="M29" s="492" t="s">
        <v>985</v>
      </c>
      <c r="N29" s="493">
        <v>21</v>
      </c>
      <c r="O29" s="464">
        <v>1100000</v>
      </c>
      <c r="P29" s="464">
        <v>0</v>
      </c>
      <c r="Q29" s="464">
        <v>0</v>
      </c>
      <c r="R29" s="464"/>
      <c r="S29" s="617"/>
      <c r="T29" s="618" t="s">
        <v>645</v>
      </c>
      <c r="U29" s="467">
        <v>0</v>
      </c>
      <c r="V29" s="467">
        <v>0</v>
      </c>
      <c r="W29" s="467" t="s">
        <v>990</v>
      </c>
      <c r="X29" s="467" t="s">
        <v>987</v>
      </c>
      <c r="Y29" s="619"/>
    </row>
    <row r="30" spans="1:25">
      <c r="A30" s="482">
        <v>61808000</v>
      </c>
      <c r="B30" s="483" t="s">
        <v>107</v>
      </c>
      <c r="C30" s="484" t="s">
        <v>424</v>
      </c>
      <c r="D30" s="324" t="s">
        <v>984</v>
      </c>
      <c r="E30" s="485">
        <v>305</v>
      </c>
      <c r="F30" s="486">
        <v>37539</v>
      </c>
      <c r="G30" s="326" t="s">
        <v>37</v>
      </c>
      <c r="H30" s="487">
        <v>10000</v>
      </c>
      <c r="I30" s="488"/>
      <c r="J30" s="489"/>
      <c r="K30" s="490" t="s">
        <v>985</v>
      </c>
      <c r="L30" s="491" t="s">
        <v>985</v>
      </c>
      <c r="M30" s="492" t="s">
        <v>985</v>
      </c>
      <c r="N30" s="493">
        <v>10</v>
      </c>
      <c r="O30" s="464"/>
      <c r="P30" s="464"/>
      <c r="Q30" s="464"/>
      <c r="R30" s="464"/>
      <c r="S30" s="617"/>
      <c r="T30" s="618">
        <v>0</v>
      </c>
      <c r="U30" s="467">
        <v>0</v>
      </c>
      <c r="V30" s="467">
        <v>0</v>
      </c>
      <c r="W30" s="467">
        <v>0</v>
      </c>
      <c r="X30" s="467">
        <v>0</v>
      </c>
      <c r="Y30" s="619"/>
    </row>
    <row r="31" spans="1:25">
      <c r="A31" s="482">
        <v>61808000</v>
      </c>
      <c r="B31" s="483" t="s">
        <v>107</v>
      </c>
      <c r="C31" s="484" t="s">
        <v>424</v>
      </c>
      <c r="D31" s="324" t="s">
        <v>134</v>
      </c>
      <c r="E31" s="485">
        <v>305</v>
      </c>
      <c r="F31" s="486">
        <v>37539</v>
      </c>
      <c r="G31" s="326" t="s">
        <v>37</v>
      </c>
      <c r="H31" s="487">
        <v>1000</v>
      </c>
      <c r="I31" s="488" t="s">
        <v>147</v>
      </c>
      <c r="J31" s="489">
        <v>4.25</v>
      </c>
      <c r="K31" s="490" t="s">
        <v>39</v>
      </c>
      <c r="L31" s="491" t="s">
        <v>985</v>
      </c>
      <c r="M31" s="492" t="s">
        <v>985</v>
      </c>
      <c r="N31" s="493">
        <v>8</v>
      </c>
      <c r="O31" s="464">
        <v>1000000</v>
      </c>
      <c r="P31" s="464">
        <v>0</v>
      </c>
      <c r="Q31" s="464">
        <v>0</v>
      </c>
      <c r="R31" s="464"/>
      <c r="S31" s="617"/>
      <c r="T31" s="618" t="s">
        <v>645</v>
      </c>
      <c r="U31" s="467">
        <v>0</v>
      </c>
      <c r="V31" s="467">
        <v>0</v>
      </c>
      <c r="W31" s="467" t="s">
        <v>990</v>
      </c>
      <c r="X31" s="467" t="s">
        <v>987</v>
      </c>
      <c r="Y31" s="619"/>
    </row>
    <row r="32" spans="1:25">
      <c r="A32" s="482">
        <v>61808000</v>
      </c>
      <c r="B32" s="483" t="s">
        <v>107</v>
      </c>
      <c r="C32" s="484" t="s">
        <v>424</v>
      </c>
      <c r="D32" s="324" t="s">
        <v>134</v>
      </c>
      <c r="E32" s="485">
        <v>305</v>
      </c>
      <c r="F32" s="486">
        <v>37539</v>
      </c>
      <c r="G32" s="326" t="s">
        <v>37</v>
      </c>
      <c r="H32" s="487">
        <v>3200</v>
      </c>
      <c r="I32" s="488" t="s">
        <v>148</v>
      </c>
      <c r="J32" s="489">
        <v>4.25</v>
      </c>
      <c r="K32" s="490" t="s">
        <v>39</v>
      </c>
      <c r="L32" s="491" t="s">
        <v>985</v>
      </c>
      <c r="M32" s="492" t="s">
        <v>985</v>
      </c>
      <c r="N32" s="493">
        <v>8</v>
      </c>
      <c r="O32" s="464">
        <v>3000000</v>
      </c>
      <c r="P32" s="464">
        <v>0</v>
      </c>
      <c r="Q32" s="464">
        <v>0</v>
      </c>
      <c r="R32" s="464"/>
      <c r="S32" s="617"/>
      <c r="T32" s="618" t="s">
        <v>645</v>
      </c>
      <c r="U32" s="467">
        <v>0</v>
      </c>
      <c r="V32" s="467">
        <v>0</v>
      </c>
      <c r="W32" s="467" t="s">
        <v>990</v>
      </c>
      <c r="X32" s="467" t="s">
        <v>987</v>
      </c>
      <c r="Y32" s="619"/>
    </row>
    <row r="33" spans="1:25">
      <c r="A33" s="482">
        <v>61808000</v>
      </c>
      <c r="B33" s="483" t="s">
        <v>107</v>
      </c>
      <c r="C33" s="484" t="s">
        <v>424</v>
      </c>
      <c r="D33" s="324" t="s">
        <v>142</v>
      </c>
      <c r="E33" s="485">
        <v>305</v>
      </c>
      <c r="F33" s="486">
        <v>37715</v>
      </c>
      <c r="G33" s="326" t="s">
        <v>37</v>
      </c>
      <c r="H33" s="487">
        <v>2000</v>
      </c>
      <c r="I33" s="488" t="s">
        <v>149</v>
      </c>
      <c r="J33" s="489">
        <v>4.25</v>
      </c>
      <c r="K33" s="490" t="s">
        <v>39</v>
      </c>
      <c r="L33" s="491" t="s">
        <v>985</v>
      </c>
      <c r="M33" s="492" t="s">
        <v>985</v>
      </c>
      <c r="N33" s="493">
        <v>6.25</v>
      </c>
      <c r="O33" s="464">
        <v>2000000</v>
      </c>
      <c r="P33" s="464">
        <v>0</v>
      </c>
      <c r="Q33" s="464">
        <v>0</v>
      </c>
      <c r="R33" s="464"/>
      <c r="S33" s="617"/>
      <c r="T33" s="618" t="s">
        <v>645</v>
      </c>
      <c r="U33" s="467">
        <v>0</v>
      </c>
      <c r="V33" s="467">
        <v>0</v>
      </c>
      <c r="W33" s="467" t="s">
        <v>990</v>
      </c>
      <c r="X33" s="467" t="s">
        <v>987</v>
      </c>
      <c r="Y33" s="619"/>
    </row>
    <row r="34" spans="1:25">
      <c r="A34" s="482">
        <v>61808000</v>
      </c>
      <c r="B34" s="483" t="s">
        <v>107</v>
      </c>
      <c r="C34" s="484" t="s">
        <v>424</v>
      </c>
      <c r="D34" s="324" t="s">
        <v>142</v>
      </c>
      <c r="E34" s="485">
        <v>305</v>
      </c>
      <c r="F34" s="486">
        <v>37715</v>
      </c>
      <c r="G34" s="326" t="s">
        <v>37</v>
      </c>
      <c r="H34" s="487">
        <v>3800</v>
      </c>
      <c r="I34" s="488" t="s">
        <v>150</v>
      </c>
      <c r="J34" s="489">
        <v>4.25</v>
      </c>
      <c r="K34" s="490" t="s">
        <v>39</v>
      </c>
      <c r="L34" s="491" t="s">
        <v>985</v>
      </c>
      <c r="M34" s="492" t="s">
        <v>985</v>
      </c>
      <c r="N34" s="493">
        <v>6.25</v>
      </c>
      <c r="O34" s="464">
        <v>3800000</v>
      </c>
      <c r="P34" s="464">
        <v>0</v>
      </c>
      <c r="Q34" s="464">
        <v>0</v>
      </c>
      <c r="R34" s="464"/>
      <c r="S34" s="617"/>
      <c r="T34" s="618" t="s">
        <v>645</v>
      </c>
      <c r="U34" s="467">
        <v>0</v>
      </c>
      <c r="V34" s="467">
        <v>0</v>
      </c>
      <c r="W34" s="467" t="s">
        <v>990</v>
      </c>
      <c r="X34" s="467" t="s">
        <v>987</v>
      </c>
      <c r="Y34" s="619"/>
    </row>
    <row r="35" spans="1:25">
      <c r="A35" s="482">
        <v>61808000</v>
      </c>
      <c r="B35" s="483" t="s">
        <v>107</v>
      </c>
      <c r="C35" s="484" t="s">
        <v>424</v>
      </c>
      <c r="D35" s="324" t="s">
        <v>151</v>
      </c>
      <c r="E35" s="485">
        <v>305</v>
      </c>
      <c r="F35" s="486">
        <v>38695</v>
      </c>
      <c r="G35" s="326" t="s">
        <v>37</v>
      </c>
      <c r="H35" s="487">
        <v>1650</v>
      </c>
      <c r="I35" s="488" t="s">
        <v>56</v>
      </c>
      <c r="J35" s="489">
        <v>4</v>
      </c>
      <c r="K35" s="490" t="s">
        <v>68</v>
      </c>
      <c r="L35" s="491" t="s">
        <v>985</v>
      </c>
      <c r="M35" s="492" t="s">
        <v>985</v>
      </c>
      <c r="N35" s="493">
        <v>6.5</v>
      </c>
      <c r="O35" s="464">
        <v>1650000</v>
      </c>
      <c r="P35" s="464">
        <v>0</v>
      </c>
      <c r="Q35" s="464">
        <v>0</v>
      </c>
      <c r="R35" s="464"/>
      <c r="S35" s="617"/>
      <c r="T35" s="618" t="s">
        <v>645</v>
      </c>
      <c r="U35" s="467">
        <v>0</v>
      </c>
      <c r="V35" s="467">
        <v>0</v>
      </c>
      <c r="W35" s="467" t="s">
        <v>990</v>
      </c>
      <c r="X35" s="467" t="s">
        <v>987</v>
      </c>
      <c r="Y35" s="619"/>
    </row>
    <row r="36" spans="1:25">
      <c r="A36" s="482">
        <v>61808000</v>
      </c>
      <c r="B36" s="483" t="s">
        <v>107</v>
      </c>
      <c r="C36" s="484" t="s">
        <v>424</v>
      </c>
      <c r="D36" s="324" t="s">
        <v>152</v>
      </c>
      <c r="E36" s="485">
        <v>305</v>
      </c>
      <c r="F36" s="486">
        <v>38695</v>
      </c>
      <c r="G36" s="326" t="s">
        <v>37</v>
      </c>
      <c r="H36" s="487">
        <v>5000</v>
      </c>
      <c r="I36" s="488" t="s">
        <v>51</v>
      </c>
      <c r="J36" s="489">
        <v>4.1500000000000004</v>
      </c>
      <c r="K36" s="490" t="s">
        <v>68</v>
      </c>
      <c r="L36" s="491" t="s">
        <v>985</v>
      </c>
      <c r="M36" s="492" t="s">
        <v>985</v>
      </c>
      <c r="N36" s="493">
        <v>21</v>
      </c>
      <c r="O36" s="464">
        <v>5000000</v>
      </c>
      <c r="P36" s="464">
        <v>3815789</v>
      </c>
      <c r="Q36" s="464">
        <v>86082216</v>
      </c>
      <c r="R36" s="464">
        <v>884015</v>
      </c>
      <c r="S36" s="617">
        <v>86966231</v>
      </c>
      <c r="T36" s="618" t="s">
        <v>645</v>
      </c>
      <c r="U36" s="467">
        <v>0</v>
      </c>
      <c r="V36" s="467">
        <v>0</v>
      </c>
      <c r="W36" s="467">
        <v>0</v>
      </c>
      <c r="X36" s="467" t="s">
        <v>987</v>
      </c>
      <c r="Y36" s="619"/>
    </row>
    <row r="37" spans="1:25">
      <c r="A37" s="482">
        <v>61808000</v>
      </c>
      <c r="B37" s="483" t="s">
        <v>107</v>
      </c>
      <c r="C37" s="484" t="s">
        <v>424</v>
      </c>
      <c r="D37" s="324" t="s">
        <v>984</v>
      </c>
      <c r="E37" s="485">
        <v>526</v>
      </c>
      <c r="F37" s="486">
        <v>39531</v>
      </c>
      <c r="G37" s="326" t="s">
        <v>37</v>
      </c>
      <c r="H37" s="487">
        <v>2500</v>
      </c>
      <c r="I37" s="488"/>
      <c r="J37" s="489"/>
      <c r="K37" s="490" t="s">
        <v>39</v>
      </c>
      <c r="L37" s="491" t="s">
        <v>985</v>
      </c>
      <c r="M37" s="492" t="s">
        <v>985</v>
      </c>
      <c r="N37" s="493">
        <v>25</v>
      </c>
      <c r="O37" s="464"/>
      <c r="P37" s="464"/>
      <c r="Q37" s="464"/>
      <c r="R37" s="464"/>
      <c r="S37" s="617"/>
      <c r="T37" s="618">
        <v>0</v>
      </c>
      <c r="U37" s="467">
        <v>0</v>
      </c>
      <c r="V37" s="467">
        <v>0</v>
      </c>
      <c r="W37" s="467">
        <v>0</v>
      </c>
      <c r="X37" s="467">
        <v>0</v>
      </c>
      <c r="Y37" s="619"/>
    </row>
    <row r="38" spans="1:25">
      <c r="A38" s="482">
        <v>61808000</v>
      </c>
      <c r="B38" s="483" t="s">
        <v>107</v>
      </c>
      <c r="C38" s="484" t="s">
        <v>424</v>
      </c>
      <c r="D38" s="324" t="s">
        <v>134</v>
      </c>
      <c r="E38" s="485">
        <v>526</v>
      </c>
      <c r="F38" s="486">
        <v>39546</v>
      </c>
      <c r="G38" s="326" t="s">
        <v>37</v>
      </c>
      <c r="H38" s="487">
        <v>2500</v>
      </c>
      <c r="I38" s="488" t="s">
        <v>59</v>
      </c>
      <c r="J38" s="489">
        <v>3.9</v>
      </c>
      <c r="K38" s="490" t="s">
        <v>39</v>
      </c>
      <c r="L38" s="491" t="s">
        <v>985</v>
      </c>
      <c r="M38" s="492" t="s">
        <v>985</v>
      </c>
      <c r="N38" s="493">
        <v>21</v>
      </c>
      <c r="O38" s="464"/>
      <c r="P38" s="464"/>
      <c r="Q38" s="464">
        <v>0</v>
      </c>
      <c r="R38" s="464"/>
      <c r="S38" s="617"/>
      <c r="T38" s="618" t="s">
        <v>645</v>
      </c>
      <c r="U38" s="467">
        <v>0</v>
      </c>
      <c r="V38" s="467" t="s">
        <v>988</v>
      </c>
      <c r="W38" s="467">
        <v>0</v>
      </c>
      <c r="X38" s="467" t="s">
        <v>987</v>
      </c>
      <c r="Y38" s="619"/>
    </row>
    <row r="39" spans="1:25">
      <c r="A39" s="482">
        <v>61808000</v>
      </c>
      <c r="B39" s="483" t="s">
        <v>107</v>
      </c>
      <c r="C39" s="484" t="s">
        <v>424</v>
      </c>
      <c r="D39" s="324" t="s">
        <v>984</v>
      </c>
      <c r="E39" s="485">
        <v>527</v>
      </c>
      <c r="F39" s="486">
        <v>39531</v>
      </c>
      <c r="G39" s="326" t="s">
        <v>37</v>
      </c>
      <c r="H39" s="487">
        <v>2500</v>
      </c>
      <c r="I39" s="488"/>
      <c r="J39" s="489"/>
      <c r="K39" s="490" t="s">
        <v>39</v>
      </c>
      <c r="L39" s="491" t="s">
        <v>985</v>
      </c>
      <c r="M39" s="492" t="s">
        <v>985</v>
      </c>
      <c r="N39" s="493">
        <v>10</v>
      </c>
      <c r="O39" s="464"/>
      <c r="P39" s="464"/>
      <c r="Q39" s="464"/>
      <c r="R39" s="464"/>
      <c r="S39" s="617"/>
      <c r="T39" s="618">
        <v>0</v>
      </c>
      <c r="U39" s="467">
        <v>0</v>
      </c>
      <c r="V39" s="467">
        <v>0</v>
      </c>
      <c r="W39" s="467">
        <v>0</v>
      </c>
      <c r="X39" s="467">
        <v>0</v>
      </c>
      <c r="Y39" s="619"/>
    </row>
    <row r="40" spans="1:25">
      <c r="A40" s="482">
        <v>61808000</v>
      </c>
      <c r="B40" s="483" t="s">
        <v>107</v>
      </c>
      <c r="C40" s="484" t="s">
        <v>424</v>
      </c>
      <c r="D40" s="324" t="s">
        <v>134</v>
      </c>
      <c r="E40" s="485">
        <v>527</v>
      </c>
      <c r="F40" s="486">
        <v>39546</v>
      </c>
      <c r="G40" s="326" t="s">
        <v>37</v>
      </c>
      <c r="H40" s="487">
        <v>2500</v>
      </c>
      <c r="I40" s="488" t="s">
        <v>53</v>
      </c>
      <c r="J40" s="489">
        <v>3</v>
      </c>
      <c r="K40" s="490" t="s">
        <v>39</v>
      </c>
      <c r="L40" s="491" t="s">
        <v>985</v>
      </c>
      <c r="M40" s="492" t="s">
        <v>985</v>
      </c>
      <c r="N40" s="493">
        <v>6</v>
      </c>
      <c r="O40" s="464">
        <v>2500000</v>
      </c>
      <c r="P40" s="464">
        <v>2500000</v>
      </c>
      <c r="Q40" s="464">
        <v>56398700</v>
      </c>
      <c r="R40" s="464">
        <v>699767</v>
      </c>
      <c r="S40" s="617">
        <v>57098467</v>
      </c>
      <c r="T40" s="618" t="s">
        <v>645</v>
      </c>
      <c r="U40" s="467">
        <v>0</v>
      </c>
      <c r="V40" s="467">
        <v>0</v>
      </c>
      <c r="W40" s="467">
        <v>0</v>
      </c>
      <c r="X40" s="467" t="s">
        <v>987</v>
      </c>
      <c r="Y40" s="619"/>
    </row>
    <row r="41" spans="1:25">
      <c r="A41" s="482">
        <v>61808000</v>
      </c>
      <c r="B41" s="483" t="s">
        <v>107</v>
      </c>
      <c r="C41" s="484" t="s">
        <v>424</v>
      </c>
      <c r="D41" s="324" t="s">
        <v>984</v>
      </c>
      <c r="E41" s="485">
        <v>580</v>
      </c>
      <c r="F41" s="486">
        <v>39924</v>
      </c>
      <c r="G41" s="326" t="s">
        <v>37</v>
      </c>
      <c r="H41" s="487">
        <v>3500</v>
      </c>
      <c r="I41" s="488"/>
      <c r="J41" s="489"/>
      <c r="K41" s="490" t="s">
        <v>68</v>
      </c>
      <c r="L41" s="491" t="s">
        <v>39</v>
      </c>
      <c r="M41" s="492" t="s">
        <v>985</v>
      </c>
      <c r="N41" s="493">
        <v>10</v>
      </c>
      <c r="O41" s="464"/>
      <c r="P41" s="464"/>
      <c r="Q41" s="464"/>
      <c r="R41" s="464"/>
      <c r="S41" s="617"/>
      <c r="T41" s="618">
        <v>0</v>
      </c>
      <c r="U41" s="467">
        <v>0</v>
      </c>
      <c r="V41" s="467">
        <v>0</v>
      </c>
      <c r="W41" s="467">
        <v>0</v>
      </c>
      <c r="X41" s="467">
        <v>0</v>
      </c>
      <c r="Y41" s="619"/>
    </row>
    <row r="42" spans="1:25">
      <c r="A42" s="482">
        <v>61808000</v>
      </c>
      <c r="B42" s="483" t="s">
        <v>107</v>
      </c>
      <c r="C42" s="484" t="s">
        <v>424</v>
      </c>
      <c r="D42" s="324" t="s">
        <v>134</v>
      </c>
      <c r="E42" s="485">
        <v>580</v>
      </c>
      <c r="F42" s="486">
        <v>39946</v>
      </c>
      <c r="G42" s="326" t="s">
        <v>37</v>
      </c>
      <c r="H42" s="487">
        <v>3000</v>
      </c>
      <c r="I42" s="488" t="s">
        <v>60</v>
      </c>
      <c r="J42" s="489">
        <v>3.7</v>
      </c>
      <c r="K42" s="490" t="s">
        <v>39</v>
      </c>
      <c r="L42" s="491" t="s">
        <v>985</v>
      </c>
      <c r="M42" s="492" t="s">
        <v>985</v>
      </c>
      <c r="N42" s="493">
        <v>6.5</v>
      </c>
      <c r="O42" s="464">
        <v>2000000</v>
      </c>
      <c r="P42" s="464">
        <v>1520000</v>
      </c>
      <c r="Q42" s="464">
        <v>34290410</v>
      </c>
      <c r="R42" s="464">
        <v>314307</v>
      </c>
      <c r="S42" s="617">
        <v>34604717</v>
      </c>
      <c r="T42" s="618" t="s">
        <v>645</v>
      </c>
      <c r="U42" s="467">
        <v>0</v>
      </c>
      <c r="V42" s="467">
        <v>0</v>
      </c>
      <c r="W42" s="467">
        <v>0</v>
      </c>
      <c r="X42" s="467" t="s">
        <v>987</v>
      </c>
      <c r="Y42" s="619"/>
    </row>
    <row r="43" spans="1:25">
      <c r="A43" s="482">
        <v>61808000</v>
      </c>
      <c r="B43" s="483" t="s">
        <v>107</v>
      </c>
      <c r="C43" s="484" t="s">
        <v>424</v>
      </c>
      <c r="D43" s="324" t="s">
        <v>134</v>
      </c>
      <c r="E43" s="485">
        <v>580</v>
      </c>
      <c r="F43" s="486">
        <v>39946</v>
      </c>
      <c r="G43" s="326" t="s">
        <v>37</v>
      </c>
      <c r="H43" s="487">
        <v>3000</v>
      </c>
      <c r="I43" s="488" t="s">
        <v>64</v>
      </c>
      <c r="J43" s="489">
        <v>4</v>
      </c>
      <c r="K43" s="490" t="s">
        <v>39</v>
      </c>
      <c r="L43" s="491" t="s">
        <v>985</v>
      </c>
      <c r="M43" s="492" t="s">
        <v>985</v>
      </c>
      <c r="N43" s="493">
        <v>9.5</v>
      </c>
      <c r="O43" s="464">
        <v>1000000</v>
      </c>
      <c r="P43" s="464">
        <v>1000000</v>
      </c>
      <c r="Q43" s="464">
        <v>22559480</v>
      </c>
      <c r="R43" s="464">
        <v>223384</v>
      </c>
      <c r="S43" s="617">
        <v>22782864</v>
      </c>
      <c r="T43" s="618" t="s">
        <v>645</v>
      </c>
      <c r="U43" s="467">
        <v>0</v>
      </c>
      <c r="V43" s="467">
        <v>0</v>
      </c>
      <c r="W43" s="467">
        <v>0</v>
      </c>
      <c r="X43" s="467" t="s">
        <v>987</v>
      </c>
      <c r="Y43" s="619"/>
    </row>
    <row r="44" spans="1:25">
      <c r="A44" s="482">
        <v>61808000</v>
      </c>
      <c r="B44" s="483" t="s">
        <v>107</v>
      </c>
      <c r="C44" s="484" t="s">
        <v>424</v>
      </c>
      <c r="D44" s="324" t="s">
        <v>984</v>
      </c>
      <c r="E44" s="485">
        <v>581</v>
      </c>
      <c r="F44" s="486">
        <v>39924</v>
      </c>
      <c r="G44" s="326" t="s">
        <v>37</v>
      </c>
      <c r="H44" s="487">
        <v>3500</v>
      </c>
      <c r="I44" s="488"/>
      <c r="J44" s="489"/>
      <c r="K44" s="490" t="s">
        <v>68</v>
      </c>
      <c r="L44" s="491" t="s">
        <v>39</v>
      </c>
      <c r="M44" s="492" t="s">
        <v>985</v>
      </c>
      <c r="N44" s="493">
        <v>30</v>
      </c>
      <c r="O44" s="464"/>
      <c r="P44" s="464"/>
      <c r="Q44" s="464"/>
      <c r="R44" s="464"/>
      <c r="S44" s="617"/>
      <c r="T44" s="618">
        <v>0</v>
      </c>
      <c r="U44" s="467">
        <v>0</v>
      </c>
      <c r="V44" s="467" t="s">
        <v>988</v>
      </c>
      <c r="W44" s="467">
        <v>0</v>
      </c>
      <c r="X44" s="467">
        <v>0</v>
      </c>
      <c r="Y44" s="619"/>
    </row>
    <row r="45" spans="1:25">
      <c r="A45" s="482">
        <v>61808000</v>
      </c>
      <c r="B45" s="483">
        <v>5</v>
      </c>
      <c r="C45" s="484" t="s">
        <v>424</v>
      </c>
      <c r="D45" s="324" t="s">
        <v>984</v>
      </c>
      <c r="E45" s="485">
        <v>629</v>
      </c>
      <c r="F45" s="486">
        <v>40252</v>
      </c>
      <c r="G45" s="326" t="s">
        <v>37</v>
      </c>
      <c r="H45" s="487">
        <v>4000</v>
      </c>
      <c r="I45" s="488"/>
      <c r="J45" s="489"/>
      <c r="K45" s="490" t="s">
        <v>68</v>
      </c>
      <c r="L45" s="491" t="s">
        <v>39</v>
      </c>
      <c r="M45" s="492" t="s">
        <v>985</v>
      </c>
      <c r="N45" s="493">
        <v>10</v>
      </c>
      <c r="O45" s="464"/>
      <c r="P45" s="464"/>
      <c r="Q45" s="464"/>
      <c r="R45" s="464"/>
      <c r="S45" s="617"/>
      <c r="T45" s="618">
        <v>0</v>
      </c>
      <c r="U45" s="467">
        <v>0</v>
      </c>
      <c r="V45" s="467">
        <v>0</v>
      </c>
      <c r="W45" s="467">
        <v>0</v>
      </c>
      <c r="X45" s="467">
        <v>0</v>
      </c>
      <c r="Y45" s="619"/>
    </row>
    <row r="46" spans="1:25">
      <c r="A46" s="482">
        <v>61808000</v>
      </c>
      <c r="B46" s="483">
        <v>5</v>
      </c>
      <c r="C46" s="484" t="s">
        <v>424</v>
      </c>
      <c r="D46" s="324" t="s">
        <v>134</v>
      </c>
      <c r="E46" s="485">
        <v>629</v>
      </c>
      <c r="F46" s="486">
        <v>40267</v>
      </c>
      <c r="G46" s="326" t="s">
        <v>37</v>
      </c>
      <c r="H46" s="487">
        <v>4000</v>
      </c>
      <c r="I46" s="488" t="s">
        <v>75</v>
      </c>
      <c r="J46" s="489">
        <v>20.9</v>
      </c>
      <c r="K46" s="490" t="s">
        <v>39</v>
      </c>
      <c r="L46" s="491" t="s">
        <v>985</v>
      </c>
      <c r="M46" s="492" t="s">
        <v>985</v>
      </c>
      <c r="N46" s="493">
        <v>6.5</v>
      </c>
      <c r="O46" s="464">
        <v>1000000</v>
      </c>
      <c r="P46" s="464">
        <v>920000</v>
      </c>
      <c r="Q46" s="464">
        <v>20754722</v>
      </c>
      <c r="R46" s="464">
        <v>248989</v>
      </c>
      <c r="S46" s="617">
        <v>21003711</v>
      </c>
      <c r="T46" s="618" t="s">
        <v>645</v>
      </c>
      <c r="U46" s="467">
        <v>0</v>
      </c>
      <c r="V46" s="467">
        <v>0</v>
      </c>
      <c r="W46" s="467">
        <v>0</v>
      </c>
      <c r="X46" s="467">
        <v>0</v>
      </c>
      <c r="Y46" s="619"/>
    </row>
    <row r="47" spans="1:25">
      <c r="A47" s="482">
        <v>61808000</v>
      </c>
      <c r="B47" s="483">
        <v>5</v>
      </c>
      <c r="C47" s="484" t="s">
        <v>424</v>
      </c>
      <c r="D47" s="324" t="s">
        <v>134</v>
      </c>
      <c r="E47" s="485">
        <v>629</v>
      </c>
      <c r="F47" s="486">
        <v>40267</v>
      </c>
      <c r="G47" s="326" t="s">
        <v>37</v>
      </c>
      <c r="H47" s="487">
        <v>4000</v>
      </c>
      <c r="I47" s="488" t="s">
        <v>116</v>
      </c>
      <c r="J47" s="489">
        <v>3.9</v>
      </c>
      <c r="K47" s="490" t="s">
        <v>39</v>
      </c>
      <c r="L47" s="491" t="s">
        <v>985</v>
      </c>
      <c r="M47" s="492" t="s">
        <v>985</v>
      </c>
      <c r="N47" s="493">
        <v>9.5</v>
      </c>
      <c r="O47" s="464"/>
      <c r="P47" s="464"/>
      <c r="Q47" s="464">
        <v>0</v>
      </c>
      <c r="R47" s="464"/>
      <c r="S47" s="617"/>
      <c r="T47" s="618" t="s">
        <v>645</v>
      </c>
      <c r="U47" s="467">
        <v>0</v>
      </c>
      <c r="V47" s="467" t="s">
        <v>988</v>
      </c>
      <c r="W47" s="467">
        <v>0</v>
      </c>
      <c r="X47" s="467">
        <v>0</v>
      </c>
      <c r="Y47" s="619"/>
    </row>
    <row r="48" spans="1:25">
      <c r="A48" s="482">
        <v>61808000</v>
      </c>
      <c r="B48" s="483">
        <v>5</v>
      </c>
      <c r="C48" s="484" t="s">
        <v>424</v>
      </c>
      <c r="D48" s="324" t="s">
        <v>984</v>
      </c>
      <c r="E48" s="485">
        <v>630</v>
      </c>
      <c r="F48" s="486">
        <v>40252</v>
      </c>
      <c r="G48" s="326" t="s">
        <v>37</v>
      </c>
      <c r="H48" s="487">
        <v>4000</v>
      </c>
      <c r="I48" s="488"/>
      <c r="J48" s="489"/>
      <c r="K48" s="490" t="s">
        <v>68</v>
      </c>
      <c r="L48" s="491" t="s">
        <v>39</v>
      </c>
      <c r="M48" s="492" t="s">
        <v>985</v>
      </c>
      <c r="N48" s="493">
        <v>30</v>
      </c>
      <c r="O48" s="464"/>
      <c r="P48" s="464"/>
      <c r="Q48" s="464"/>
      <c r="R48" s="464"/>
      <c r="S48" s="617"/>
      <c r="T48" s="618">
        <v>0</v>
      </c>
      <c r="U48" s="467">
        <v>0</v>
      </c>
      <c r="V48" s="467" t="s">
        <v>988</v>
      </c>
      <c r="W48" s="467">
        <v>0</v>
      </c>
      <c r="X48" s="467">
        <v>0</v>
      </c>
      <c r="Y48" s="619"/>
    </row>
    <row r="49" spans="1:25">
      <c r="A49" s="482">
        <v>61808000</v>
      </c>
      <c r="B49" s="483">
        <v>5</v>
      </c>
      <c r="C49" s="484" t="s">
        <v>424</v>
      </c>
      <c r="D49" s="324" t="s">
        <v>984</v>
      </c>
      <c r="E49" s="485">
        <v>654</v>
      </c>
      <c r="F49" s="486">
        <v>40617</v>
      </c>
      <c r="G49" s="326" t="s">
        <v>37</v>
      </c>
      <c r="H49" s="487">
        <v>4400</v>
      </c>
      <c r="I49" s="488"/>
      <c r="J49" s="489"/>
      <c r="K49" s="490" t="s">
        <v>68</v>
      </c>
      <c r="L49" s="491" t="s">
        <v>39</v>
      </c>
      <c r="M49" s="492" t="s">
        <v>985</v>
      </c>
      <c r="N49" s="493">
        <v>10</v>
      </c>
      <c r="O49" s="464"/>
      <c r="P49" s="464"/>
      <c r="Q49" s="464"/>
      <c r="R49" s="464"/>
      <c r="S49" s="617"/>
      <c r="T49" s="618">
        <v>0</v>
      </c>
      <c r="U49" s="467">
        <v>0</v>
      </c>
      <c r="V49" s="467">
        <v>0</v>
      </c>
      <c r="W49" s="467">
        <v>0</v>
      </c>
      <c r="X49" s="467">
        <v>0</v>
      </c>
      <c r="Y49" s="619"/>
    </row>
    <row r="50" spans="1:25">
      <c r="A50" s="482">
        <v>61808000</v>
      </c>
      <c r="B50" s="483">
        <v>5</v>
      </c>
      <c r="C50" s="484" t="s">
        <v>424</v>
      </c>
      <c r="D50" s="324" t="s">
        <v>134</v>
      </c>
      <c r="E50" s="485">
        <v>654</v>
      </c>
      <c r="F50" s="486">
        <v>40633</v>
      </c>
      <c r="G50" s="326" t="s">
        <v>37</v>
      </c>
      <c r="H50" s="487">
        <v>4400</v>
      </c>
      <c r="I50" s="488" t="s">
        <v>167</v>
      </c>
      <c r="J50" s="489">
        <v>3.17</v>
      </c>
      <c r="K50" s="490" t="s">
        <v>39</v>
      </c>
      <c r="L50" s="491" t="s">
        <v>985</v>
      </c>
      <c r="M50" s="492" t="s">
        <v>985</v>
      </c>
      <c r="N50" s="493">
        <v>5</v>
      </c>
      <c r="O50" s="464">
        <v>1250000</v>
      </c>
      <c r="P50" s="464">
        <v>1250000</v>
      </c>
      <c r="Q50" s="464">
        <v>28199350</v>
      </c>
      <c r="R50" s="464">
        <v>369552</v>
      </c>
      <c r="S50" s="617">
        <v>28568902</v>
      </c>
      <c r="T50" s="618" t="s">
        <v>645</v>
      </c>
      <c r="U50" s="467">
        <v>0</v>
      </c>
      <c r="V50" s="467">
        <v>0</v>
      </c>
      <c r="W50" s="467">
        <v>0</v>
      </c>
      <c r="X50" s="467">
        <v>0</v>
      </c>
      <c r="Y50" s="619"/>
    </row>
    <row r="51" spans="1:25">
      <c r="A51" s="482">
        <v>61808000</v>
      </c>
      <c r="B51" s="483">
        <v>5</v>
      </c>
      <c r="C51" s="484" t="s">
        <v>424</v>
      </c>
      <c r="D51" s="324" t="s">
        <v>142</v>
      </c>
      <c r="E51" s="485">
        <v>654</v>
      </c>
      <c r="F51" s="486">
        <v>40891</v>
      </c>
      <c r="G51" s="326" t="s">
        <v>37</v>
      </c>
      <c r="H51" s="487">
        <v>1650</v>
      </c>
      <c r="I51" s="488" t="s">
        <v>168</v>
      </c>
      <c r="J51" s="489">
        <v>3.7</v>
      </c>
      <c r="K51" s="490" t="s">
        <v>39</v>
      </c>
      <c r="L51" s="491" t="s">
        <v>985</v>
      </c>
      <c r="M51" s="492" t="s">
        <v>985</v>
      </c>
      <c r="N51" s="493">
        <v>10</v>
      </c>
      <c r="O51" s="464"/>
      <c r="P51" s="464"/>
      <c r="Q51" s="464">
        <v>0</v>
      </c>
      <c r="R51" s="464"/>
      <c r="S51" s="617"/>
      <c r="T51" s="618" t="s">
        <v>645</v>
      </c>
      <c r="U51" s="467">
        <v>0</v>
      </c>
      <c r="V51" s="467" t="s">
        <v>988</v>
      </c>
      <c r="W51" s="467">
        <v>0</v>
      </c>
      <c r="X51" s="467">
        <v>0</v>
      </c>
      <c r="Y51" s="619"/>
    </row>
    <row r="52" spans="1:25">
      <c r="A52" s="482">
        <v>61808000</v>
      </c>
      <c r="B52" s="483">
        <v>5</v>
      </c>
      <c r="C52" s="484" t="s">
        <v>424</v>
      </c>
      <c r="D52" s="324" t="s">
        <v>984</v>
      </c>
      <c r="E52" s="485">
        <v>655</v>
      </c>
      <c r="F52" s="486">
        <v>40617</v>
      </c>
      <c r="G52" s="326" t="s">
        <v>37</v>
      </c>
      <c r="H52" s="487">
        <v>4400</v>
      </c>
      <c r="I52" s="488"/>
      <c r="J52" s="489"/>
      <c r="K52" s="490" t="s">
        <v>68</v>
      </c>
      <c r="L52" s="491" t="s">
        <v>39</v>
      </c>
      <c r="M52" s="492" t="s">
        <v>985</v>
      </c>
      <c r="N52" s="493">
        <v>30</v>
      </c>
      <c r="O52" s="464"/>
      <c r="P52" s="464"/>
      <c r="Q52" s="464"/>
      <c r="R52" s="464"/>
      <c r="S52" s="617"/>
      <c r="T52" s="618">
        <v>0</v>
      </c>
      <c r="U52" s="467">
        <v>0</v>
      </c>
      <c r="V52" s="467">
        <v>0</v>
      </c>
      <c r="W52" s="467">
        <v>0</v>
      </c>
      <c r="X52" s="467">
        <v>0</v>
      </c>
      <c r="Y52" s="619"/>
    </row>
    <row r="53" spans="1:25">
      <c r="A53" s="482">
        <v>61808000</v>
      </c>
      <c r="B53" s="483">
        <v>5</v>
      </c>
      <c r="C53" s="484" t="s">
        <v>424</v>
      </c>
      <c r="D53" s="324" t="s">
        <v>134</v>
      </c>
      <c r="E53" s="485">
        <v>655</v>
      </c>
      <c r="F53" s="486">
        <v>40633</v>
      </c>
      <c r="G53" s="326" t="s">
        <v>37</v>
      </c>
      <c r="H53" s="487">
        <v>4400</v>
      </c>
      <c r="I53" s="488" t="s">
        <v>190</v>
      </c>
      <c r="J53" s="489">
        <v>3.86</v>
      </c>
      <c r="K53" s="490" t="s">
        <v>39</v>
      </c>
      <c r="L53" s="491" t="s">
        <v>985</v>
      </c>
      <c r="M53" s="492" t="s">
        <v>985</v>
      </c>
      <c r="N53" s="493">
        <v>22.5</v>
      </c>
      <c r="O53" s="464">
        <v>1500000</v>
      </c>
      <c r="P53" s="464">
        <v>1500000</v>
      </c>
      <c r="Q53" s="464">
        <v>33839220</v>
      </c>
      <c r="R53" s="464">
        <v>539087</v>
      </c>
      <c r="S53" s="617">
        <v>34378307</v>
      </c>
      <c r="T53" s="618" t="s">
        <v>645</v>
      </c>
      <c r="U53" s="467">
        <v>0</v>
      </c>
      <c r="V53" s="467">
        <v>0</v>
      </c>
      <c r="W53" s="467">
        <v>0</v>
      </c>
      <c r="X53" s="467">
        <v>0</v>
      </c>
      <c r="Y53" s="619"/>
    </row>
    <row r="54" spans="1:25">
      <c r="A54" s="482">
        <v>61808000</v>
      </c>
      <c r="B54" s="483">
        <v>5</v>
      </c>
      <c r="C54" s="484" t="s">
        <v>424</v>
      </c>
      <c r="D54" s="324" t="s">
        <v>142</v>
      </c>
      <c r="E54" s="485">
        <v>655</v>
      </c>
      <c r="F54" s="486">
        <v>40891</v>
      </c>
      <c r="G54" s="326" t="s">
        <v>37</v>
      </c>
      <c r="H54" s="487">
        <v>1650</v>
      </c>
      <c r="I54" s="488" t="s">
        <v>191</v>
      </c>
      <c r="J54" s="489">
        <v>4</v>
      </c>
      <c r="K54" s="490" t="s">
        <v>39</v>
      </c>
      <c r="L54" s="491" t="s">
        <v>985</v>
      </c>
      <c r="M54" s="492" t="s">
        <v>985</v>
      </c>
      <c r="N54" s="493">
        <v>20.5</v>
      </c>
      <c r="O54" s="464">
        <v>1650000</v>
      </c>
      <c r="P54" s="464">
        <v>1650000</v>
      </c>
      <c r="Q54" s="464">
        <v>37223142</v>
      </c>
      <c r="R54" s="464">
        <v>368584</v>
      </c>
      <c r="S54" s="617">
        <v>37591726</v>
      </c>
      <c r="T54" s="618" t="s">
        <v>645</v>
      </c>
      <c r="U54" s="467">
        <v>0</v>
      </c>
      <c r="V54" s="467">
        <v>0</v>
      </c>
      <c r="W54" s="467">
        <v>0</v>
      </c>
      <c r="X54" s="467">
        <v>0</v>
      </c>
      <c r="Y54" s="619"/>
    </row>
    <row r="55" spans="1:25">
      <c r="A55" s="482">
        <v>61808000</v>
      </c>
      <c r="B55" s="483">
        <v>5</v>
      </c>
      <c r="C55" s="484" t="s">
        <v>424</v>
      </c>
      <c r="D55" s="324" t="s">
        <v>984</v>
      </c>
      <c r="E55" s="485">
        <v>712</v>
      </c>
      <c r="F55" s="486">
        <v>40988</v>
      </c>
      <c r="G55" s="326" t="s">
        <v>37</v>
      </c>
      <c r="H55" s="487">
        <v>5500</v>
      </c>
      <c r="I55" s="488"/>
      <c r="J55" s="489"/>
      <c r="K55" s="490" t="s">
        <v>68</v>
      </c>
      <c r="L55" s="491" t="s">
        <v>39</v>
      </c>
      <c r="M55" s="492" t="s">
        <v>985</v>
      </c>
      <c r="N55" s="493">
        <v>10</v>
      </c>
      <c r="O55" s="464"/>
      <c r="P55" s="464"/>
      <c r="Q55" s="464"/>
      <c r="R55" s="464"/>
      <c r="S55" s="617"/>
      <c r="T55" s="618">
        <v>0</v>
      </c>
      <c r="U55" s="467">
        <v>0</v>
      </c>
      <c r="V55" s="467">
        <v>0</v>
      </c>
      <c r="W55" s="467">
        <v>0</v>
      </c>
      <c r="X55" s="467">
        <v>0</v>
      </c>
      <c r="Y55" s="619"/>
    </row>
    <row r="56" spans="1:25">
      <c r="A56" s="482">
        <v>61808000</v>
      </c>
      <c r="B56" s="483">
        <v>5</v>
      </c>
      <c r="C56" s="484" t="s">
        <v>424</v>
      </c>
      <c r="D56" s="324" t="s">
        <v>134</v>
      </c>
      <c r="E56" s="485">
        <v>712</v>
      </c>
      <c r="F56" s="486">
        <v>40996</v>
      </c>
      <c r="G56" s="326" t="s">
        <v>37</v>
      </c>
      <c r="H56" s="487">
        <v>3500</v>
      </c>
      <c r="I56" s="488" t="s">
        <v>228</v>
      </c>
      <c r="J56" s="489">
        <v>3.3</v>
      </c>
      <c r="K56" s="490" t="s">
        <v>68</v>
      </c>
      <c r="L56" s="491" t="s">
        <v>39</v>
      </c>
      <c r="M56" s="492" t="s">
        <v>985</v>
      </c>
      <c r="N56" s="493">
        <v>7</v>
      </c>
      <c r="O56" s="464">
        <v>1000000</v>
      </c>
      <c r="P56" s="464">
        <v>1000000</v>
      </c>
      <c r="Q56" s="464">
        <v>22559480</v>
      </c>
      <c r="R56" s="464">
        <v>307674</v>
      </c>
      <c r="S56" s="617">
        <v>22867154</v>
      </c>
      <c r="T56" s="618" t="s">
        <v>645</v>
      </c>
      <c r="U56" s="467">
        <v>0</v>
      </c>
      <c r="V56" s="467">
        <v>0</v>
      </c>
      <c r="W56" s="467">
        <v>0</v>
      </c>
      <c r="X56" s="467">
        <v>0</v>
      </c>
      <c r="Y56" s="619"/>
    </row>
    <row r="57" spans="1:25">
      <c r="A57" s="482">
        <v>61808000</v>
      </c>
      <c r="B57" s="483">
        <v>5</v>
      </c>
      <c r="C57" s="484" t="s">
        <v>424</v>
      </c>
      <c r="D57" s="324" t="s">
        <v>984</v>
      </c>
      <c r="E57" s="485">
        <v>713</v>
      </c>
      <c r="F57" s="486">
        <v>40988</v>
      </c>
      <c r="G57" s="326" t="s">
        <v>37</v>
      </c>
      <c r="H57" s="487">
        <v>5500</v>
      </c>
      <c r="I57" s="488"/>
      <c r="J57" s="489"/>
      <c r="K57" s="490" t="s">
        <v>68</v>
      </c>
      <c r="L57" s="491" t="s">
        <v>39</v>
      </c>
      <c r="M57" s="492" t="s">
        <v>985</v>
      </c>
      <c r="N57" s="493">
        <v>30</v>
      </c>
      <c r="O57" s="464"/>
      <c r="P57" s="464"/>
      <c r="Q57" s="464"/>
      <c r="R57" s="464"/>
      <c r="S57" s="617"/>
      <c r="T57" s="618">
        <v>0</v>
      </c>
      <c r="U57" s="467">
        <v>0</v>
      </c>
      <c r="V57" s="467">
        <v>0</v>
      </c>
      <c r="W57" s="467">
        <v>0</v>
      </c>
      <c r="X57" s="467">
        <v>0</v>
      </c>
      <c r="Y57" s="619"/>
    </row>
    <row r="58" spans="1:25">
      <c r="A58" s="482">
        <v>61808000</v>
      </c>
      <c r="B58" s="483">
        <v>5</v>
      </c>
      <c r="C58" s="484" t="s">
        <v>424</v>
      </c>
      <c r="D58" s="324" t="s">
        <v>134</v>
      </c>
      <c r="E58" s="485">
        <v>713</v>
      </c>
      <c r="F58" s="486">
        <v>40996</v>
      </c>
      <c r="G58" s="326" t="s">
        <v>37</v>
      </c>
      <c r="H58" s="487">
        <v>3500</v>
      </c>
      <c r="I58" s="488" t="s">
        <v>253</v>
      </c>
      <c r="J58" s="489">
        <v>3.9</v>
      </c>
      <c r="K58" s="490" t="s">
        <v>68</v>
      </c>
      <c r="L58" s="491" t="s">
        <v>39</v>
      </c>
      <c r="M58" s="492" t="s">
        <v>985</v>
      </c>
      <c r="N58" s="493">
        <v>23</v>
      </c>
      <c r="O58" s="464">
        <v>2300000</v>
      </c>
      <c r="P58" s="464">
        <v>2300000</v>
      </c>
      <c r="Q58" s="464">
        <v>51886804</v>
      </c>
      <c r="R58" s="464">
        <v>835075</v>
      </c>
      <c r="S58" s="617">
        <v>52721879</v>
      </c>
      <c r="T58" s="618" t="s">
        <v>645</v>
      </c>
      <c r="U58" s="467">
        <v>0</v>
      </c>
      <c r="V58" s="467">
        <v>0</v>
      </c>
      <c r="W58" s="467">
        <v>0</v>
      </c>
      <c r="X58" s="467">
        <v>0</v>
      </c>
      <c r="Y58" s="619"/>
    </row>
    <row r="59" spans="1:25">
      <c r="A59" s="482">
        <v>61808000</v>
      </c>
      <c r="B59" s="483">
        <v>5</v>
      </c>
      <c r="C59" s="484" t="s">
        <v>486</v>
      </c>
      <c r="D59" s="324" t="s">
        <v>134</v>
      </c>
      <c r="E59" s="485">
        <v>630</v>
      </c>
      <c r="F59" s="486">
        <v>40267</v>
      </c>
      <c r="G59" s="326" t="s">
        <v>37</v>
      </c>
      <c r="H59" s="487">
        <v>4000</v>
      </c>
      <c r="I59" s="488" t="s">
        <v>123</v>
      </c>
      <c r="J59" s="489">
        <v>4.2</v>
      </c>
      <c r="K59" s="490" t="s">
        <v>39</v>
      </c>
      <c r="L59" s="491" t="s">
        <v>985</v>
      </c>
      <c r="M59" s="492" t="s">
        <v>985</v>
      </c>
      <c r="N59" s="493">
        <v>21</v>
      </c>
      <c r="O59" s="464">
        <v>1750000</v>
      </c>
      <c r="P59" s="464">
        <v>1750000</v>
      </c>
      <c r="Q59" s="464">
        <v>39479090</v>
      </c>
      <c r="R59" s="464">
        <v>683778</v>
      </c>
      <c r="S59" s="617">
        <v>40162868</v>
      </c>
      <c r="T59" s="618" t="s">
        <v>645</v>
      </c>
      <c r="U59" s="467">
        <v>0</v>
      </c>
      <c r="V59" s="467">
        <v>0</v>
      </c>
      <c r="W59" s="467">
        <v>0</v>
      </c>
      <c r="X59" s="467">
        <v>0</v>
      </c>
      <c r="Y59" s="619"/>
    </row>
    <row r="60" spans="1:25">
      <c r="A60" s="482">
        <v>76030156</v>
      </c>
      <c r="B60" s="483">
        <v>6</v>
      </c>
      <c r="C60" s="484" t="s">
        <v>991</v>
      </c>
      <c r="D60" s="324" t="s">
        <v>984</v>
      </c>
      <c r="E60" s="485">
        <v>502</v>
      </c>
      <c r="F60" s="486">
        <v>39259</v>
      </c>
      <c r="G60" s="326" t="s">
        <v>37</v>
      </c>
      <c r="H60" s="487">
        <v>3750</v>
      </c>
      <c r="I60" s="488"/>
      <c r="J60" s="489"/>
      <c r="K60" s="490" t="s">
        <v>39</v>
      </c>
      <c r="L60" s="491" t="s">
        <v>68</v>
      </c>
      <c r="M60" s="492" t="s">
        <v>985</v>
      </c>
      <c r="N60" s="493">
        <v>21</v>
      </c>
      <c r="O60" s="464"/>
      <c r="P60" s="464"/>
      <c r="Q60" s="464"/>
      <c r="R60" s="464"/>
      <c r="S60" s="617"/>
      <c r="T60" s="618">
        <v>0</v>
      </c>
      <c r="U60" s="467">
        <v>0</v>
      </c>
      <c r="V60" s="467">
        <v>0</v>
      </c>
      <c r="W60" s="467">
        <v>0</v>
      </c>
      <c r="X60" s="467">
        <v>0</v>
      </c>
      <c r="Y60" s="619"/>
    </row>
    <row r="61" spans="1:25">
      <c r="A61" s="482">
        <v>76030156</v>
      </c>
      <c r="B61" s="483">
        <v>6</v>
      </c>
      <c r="C61" s="484" t="s">
        <v>991</v>
      </c>
      <c r="D61" s="324" t="s">
        <v>134</v>
      </c>
      <c r="E61" s="485">
        <v>502</v>
      </c>
      <c r="F61" s="486">
        <v>39259</v>
      </c>
      <c r="G61" s="326" t="s">
        <v>37</v>
      </c>
      <c r="H61" s="487">
        <v>3750</v>
      </c>
      <c r="I61" s="488" t="s">
        <v>46</v>
      </c>
      <c r="J61" s="489">
        <v>4</v>
      </c>
      <c r="K61" s="490" t="s">
        <v>68</v>
      </c>
      <c r="L61" s="491" t="s">
        <v>985</v>
      </c>
      <c r="M61" s="492" t="s">
        <v>985</v>
      </c>
      <c r="N61" s="493">
        <v>21</v>
      </c>
      <c r="O61" s="464">
        <v>2500000</v>
      </c>
      <c r="P61" s="464">
        <v>2500000</v>
      </c>
      <c r="Q61" s="464">
        <v>56398700</v>
      </c>
      <c r="R61" s="464">
        <v>670152</v>
      </c>
      <c r="S61" s="617">
        <v>57068852</v>
      </c>
      <c r="T61" s="618" t="s">
        <v>645</v>
      </c>
      <c r="U61" s="467">
        <v>0</v>
      </c>
      <c r="V61" s="467">
        <v>0</v>
      </c>
      <c r="W61" s="467">
        <v>0</v>
      </c>
      <c r="X61" s="467" t="s">
        <v>987</v>
      </c>
      <c r="Y61" s="619"/>
    </row>
    <row r="62" spans="1:25">
      <c r="A62" s="482">
        <v>76030156</v>
      </c>
      <c r="B62" s="483">
        <v>6</v>
      </c>
      <c r="C62" s="484" t="s">
        <v>991</v>
      </c>
      <c r="D62" s="324" t="s">
        <v>984</v>
      </c>
      <c r="E62" s="485">
        <v>503</v>
      </c>
      <c r="F62" s="486">
        <v>39259</v>
      </c>
      <c r="G62" s="326" t="s">
        <v>37</v>
      </c>
      <c r="H62" s="487">
        <v>1500</v>
      </c>
      <c r="I62" s="488"/>
      <c r="J62" s="489"/>
      <c r="K62" s="490" t="s">
        <v>39</v>
      </c>
      <c r="L62" s="491" t="s">
        <v>68</v>
      </c>
      <c r="M62" s="492" t="s">
        <v>985</v>
      </c>
      <c r="N62" s="493">
        <v>10</v>
      </c>
      <c r="O62" s="464"/>
      <c r="P62" s="464"/>
      <c r="Q62" s="464"/>
      <c r="R62" s="464"/>
      <c r="S62" s="617"/>
      <c r="T62" s="618">
        <v>0</v>
      </c>
      <c r="U62" s="467">
        <v>0</v>
      </c>
      <c r="V62" s="467">
        <v>0</v>
      </c>
      <c r="W62" s="467">
        <v>0</v>
      </c>
      <c r="X62" s="467">
        <v>0</v>
      </c>
      <c r="Y62" s="619"/>
    </row>
    <row r="63" spans="1:25">
      <c r="A63" s="482">
        <v>76030156</v>
      </c>
      <c r="B63" s="483">
        <v>6</v>
      </c>
      <c r="C63" s="484" t="s">
        <v>991</v>
      </c>
      <c r="D63" s="324" t="s">
        <v>134</v>
      </c>
      <c r="E63" s="485">
        <v>503</v>
      </c>
      <c r="F63" s="486">
        <v>39259</v>
      </c>
      <c r="G63" s="326" t="s">
        <v>37</v>
      </c>
      <c r="H63" s="487">
        <v>1500</v>
      </c>
      <c r="I63" s="488" t="s">
        <v>87</v>
      </c>
      <c r="J63" s="489">
        <v>3.4</v>
      </c>
      <c r="K63" s="490" t="s">
        <v>68</v>
      </c>
      <c r="L63" s="491" t="s">
        <v>985</v>
      </c>
      <c r="M63" s="492" t="s">
        <v>985</v>
      </c>
      <c r="N63" s="493">
        <v>5</v>
      </c>
      <c r="O63" s="464">
        <v>1250000</v>
      </c>
      <c r="P63" s="464">
        <v>0</v>
      </c>
      <c r="Q63" s="324">
        <v>0</v>
      </c>
      <c r="R63" s="464"/>
      <c r="S63" s="617"/>
      <c r="T63" s="618" t="s">
        <v>645</v>
      </c>
      <c r="U63" s="467">
        <v>0</v>
      </c>
      <c r="V63" s="467">
        <v>0</v>
      </c>
      <c r="W63" s="467" t="s">
        <v>990</v>
      </c>
      <c r="X63" s="467" t="s">
        <v>987</v>
      </c>
      <c r="Y63" s="619"/>
    </row>
    <row r="64" spans="1:25">
      <c r="A64" s="482">
        <v>99586130</v>
      </c>
      <c r="B64" s="483" t="s">
        <v>107</v>
      </c>
      <c r="C64" s="484" t="s">
        <v>992</v>
      </c>
      <c r="D64" s="324" t="s">
        <v>984</v>
      </c>
      <c r="E64" s="485">
        <v>432</v>
      </c>
      <c r="F64" s="486">
        <v>38583</v>
      </c>
      <c r="G64" s="326" t="s">
        <v>37</v>
      </c>
      <c r="H64" s="487">
        <v>5800</v>
      </c>
      <c r="I64" s="488"/>
      <c r="J64" s="489"/>
      <c r="K64" s="490" t="s">
        <v>68</v>
      </c>
      <c r="L64" s="491" t="s">
        <v>39</v>
      </c>
      <c r="M64" s="492" t="s">
        <v>985</v>
      </c>
      <c r="N64" s="493">
        <v>10</v>
      </c>
      <c r="O64" s="464"/>
      <c r="P64" s="464"/>
      <c r="Q64" s="464"/>
      <c r="R64" s="464"/>
      <c r="S64" s="617"/>
      <c r="T64" s="618">
        <v>0</v>
      </c>
      <c r="U64" s="467">
        <v>0</v>
      </c>
      <c r="V64" s="467">
        <v>0</v>
      </c>
      <c r="W64" s="467">
        <v>0</v>
      </c>
      <c r="X64" s="467">
        <v>0</v>
      </c>
      <c r="Y64" s="619"/>
    </row>
    <row r="65" spans="1:25">
      <c r="A65" s="482">
        <v>99586130</v>
      </c>
      <c r="B65" s="483" t="s">
        <v>107</v>
      </c>
      <c r="C65" s="484" t="s">
        <v>992</v>
      </c>
      <c r="D65" s="324" t="s">
        <v>134</v>
      </c>
      <c r="E65" s="485">
        <v>432</v>
      </c>
      <c r="F65" s="486">
        <v>38583</v>
      </c>
      <c r="G65" s="326" t="s">
        <v>37</v>
      </c>
      <c r="H65" s="487">
        <v>5800</v>
      </c>
      <c r="I65" s="488" t="s">
        <v>46</v>
      </c>
      <c r="J65" s="489">
        <v>3.5</v>
      </c>
      <c r="K65" s="490" t="s">
        <v>68</v>
      </c>
      <c r="L65" s="491" t="s">
        <v>985</v>
      </c>
      <c r="M65" s="492" t="s">
        <v>985</v>
      </c>
      <c r="N65" s="493">
        <v>10</v>
      </c>
      <c r="O65" s="464">
        <v>5800000</v>
      </c>
      <c r="P65" s="464">
        <v>2399998</v>
      </c>
      <c r="Q65" s="464">
        <v>54142707</v>
      </c>
      <c r="R65" s="464">
        <v>395255</v>
      </c>
      <c r="S65" s="617">
        <v>54537962</v>
      </c>
      <c r="T65" s="618" t="s">
        <v>645</v>
      </c>
      <c r="U65" s="467">
        <v>0</v>
      </c>
      <c r="V65" s="467">
        <v>0</v>
      </c>
      <c r="W65" s="467">
        <v>0</v>
      </c>
      <c r="X65" s="467" t="s">
        <v>987</v>
      </c>
      <c r="Y65" s="619" t="s">
        <v>993</v>
      </c>
    </row>
    <row r="66" spans="1:25">
      <c r="A66" s="482">
        <v>59123340</v>
      </c>
      <c r="B66" s="483" t="s">
        <v>100</v>
      </c>
      <c r="C66" s="499" t="s">
        <v>994</v>
      </c>
      <c r="D66" s="324" t="s">
        <v>984</v>
      </c>
      <c r="E66" s="485">
        <v>474</v>
      </c>
      <c r="F66" s="486">
        <v>38986</v>
      </c>
      <c r="G66" s="326" t="s">
        <v>37</v>
      </c>
      <c r="H66" s="487">
        <v>30000</v>
      </c>
      <c r="I66" s="488"/>
      <c r="J66" s="489"/>
      <c r="K66" s="490" t="s">
        <v>359</v>
      </c>
      <c r="L66" s="491" t="s">
        <v>68</v>
      </c>
      <c r="M66" s="492" t="s">
        <v>39</v>
      </c>
      <c r="N66" s="493">
        <v>30</v>
      </c>
      <c r="O66" s="464"/>
      <c r="P66" s="464"/>
      <c r="Q66" s="464"/>
      <c r="R66" s="464"/>
      <c r="S66" s="617"/>
      <c r="T66" s="618">
        <v>0</v>
      </c>
      <c r="U66" s="467">
        <v>0</v>
      </c>
      <c r="V66" s="467">
        <v>0</v>
      </c>
      <c r="W66" s="467">
        <v>0</v>
      </c>
      <c r="X66" s="467">
        <v>0</v>
      </c>
      <c r="Y66" s="619" t="s">
        <v>995</v>
      </c>
    </row>
    <row r="67" spans="1:25">
      <c r="A67" s="482">
        <v>59123340</v>
      </c>
      <c r="B67" s="483" t="s">
        <v>100</v>
      </c>
      <c r="C67" s="499" t="s">
        <v>994</v>
      </c>
      <c r="D67" s="324" t="s">
        <v>134</v>
      </c>
      <c r="E67" s="485">
        <v>474</v>
      </c>
      <c r="F67" s="486">
        <v>39916</v>
      </c>
      <c r="G67" s="326" t="s">
        <v>37</v>
      </c>
      <c r="H67" s="487">
        <v>4000</v>
      </c>
      <c r="I67" s="488" t="s">
        <v>46</v>
      </c>
      <c r="J67" s="489">
        <v>3</v>
      </c>
      <c r="K67" s="490" t="s">
        <v>359</v>
      </c>
      <c r="L67" s="491" t="s">
        <v>39</v>
      </c>
      <c r="M67" s="492" t="s">
        <v>985</v>
      </c>
      <c r="N67" s="493">
        <v>5</v>
      </c>
      <c r="O67" s="464">
        <v>4000000</v>
      </c>
      <c r="P67" s="464">
        <v>4000000</v>
      </c>
      <c r="Q67" s="464">
        <v>90237920</v>
      </c>
      <c r="R67" s="464">
        <v>1134567</v>
      </c>
      <c r="S67" s="617">
        <v>91372487</v>
      </c>
      <c r="T67" s="618" t="s">
        <v>645</v>
      </c>
      <c r="U67" s="467">
        <v>0</v>
      </c>
      <c r="V67" s="467">
        <v>0</v>
      </c>
      <c r="W67" s="467">
        <v>0</v>
      </c>
      <c r="X67" s="467" t="s">
        <v>987</v>
      </c>
      <c r="Y67" s="619" t="s">
        <v>993</v>
      </c>
    </row>
    <row r="68" spans="1:25">
      <c r="A68" s="482">
        <v>59123340</v>
      </c>
      <c r="B68" s="483" t="s">
        <v>100</v>
      </c>
      <c r="C68" s="499" t="s">
        <v>994</v>
      </c>
      <c r="D68" s="324" t="s">
        <v>142</v>
      </c>
      <c r="E68" s="485">
        <v>474</v>
      </c>
      <c r="F68" s="486">
        <v>39916</v>
      </c>
      <c r="G68" s="326" t="s">
        <v>162</v>
      </c>
      <c r="H68" s="487">
        <v>83000000</v>
      </c>
      <c r="I68" s="488" t="s">
        <v>87</v>
      </c>
      <c r="J68" s="489">
        <v>5.5</v>
      </c>
      <c r="K68" s="490" t="s">
        <v>359</v>
      </c>
      <c r="L68" s="491" t="s">
        <v>39</v>
      </c>
      <c r="M68" s="492" t="s">
        <v>985</v>
      </c>
      <c r="N68" s="493">
        <v>5</v>
      </c>
      <c r="O68" s="464"/>
      <c r="P68" s="464"/>
      <c r="Q68" s="464">
        <v>0</v>
      </c>
      <c r="R68" s="464"/>
      <c r="S68" s="617"/>
      <c r="T68" s="618">
        <v>0</v>
      </c>
      <c r="U68" s="467">
        <v>0</v>
      </c>
      <c r="V68" s="467" t="s">
        <v>988</v>
      </c>
      <c r="W68" s="467">
        <v>0</v>
      </c>
      <c r="X68" s="467" t="s">
        <v>987</v>
      </c>
      <c r="Y68" s="619" t="s">
        <v>993</v>
      </c>
    </row>
    <row r="69" spans="1:25">
      <c r="A69" s="482">
        <v>59123340</v>
      </c>
      <c r="B69" s="483">
        <v>8</v>
      </c>
      <c r="C69" s="499" t="s">
        <v>994</v>
      </c>
      <c r="D69" s="324" t="s">
        <v>151</v>
      </c>
      <c r="E69" s="485">
        <v>474</v>
      </c>
      <c r="F69" s="486">
        <v>40323</v>
      </c>
      <c r="G69" s="326" t="s">
        <v>37</v>
      </c>
      <c r="H69" s="487">
        <v>8000</v>
      </c>
      <c r="I69" s="488" t="s">
        <v>89</v>
      </c>
      <c r="J69" s="489">
        <v>3</v>
      </c>
      <c r="K69" s="490" t="s">
        <v>39</v>
      </c>
      <c r="L69" s="491" t="s">
        <v>985</v>
      </c>
      <c r="M69" s="492" t="s">
        <v>985</v>
      </c>
      <c r="N69" s="493">
        <v>7</v>
      </c>
      <c r="O69" s="464"/>
      <c r="P69" s="464"/>
      <c r="Q69" s="464">
        <v>0</v>
      </c>
      <c r="R69" s="464"/>
      <c r="S69" s="617"/>
      <c r="T69" s="618" t="s">
        <v>645</v>
      </c>
      <c r="U69" s="467">
        <v>0</v>
      </c>
      <c r="V69" s="467" t="s">
        <v>988</v>
      </c>
      <c r="W69" s="467">
        <v>0</v>
      </c>
      <c r="X69" s="467">
        <v>0</v>
      </c>
      <c r="Y69" s="619" t="s">
        <v>993</v>
      </c>
    </row>
    <row r="70" spans="1:25">
      <c r="A70" s="482">
        <v>59123340</v>
      </c>
      <c r="B70" s="483">
        <v>8</v>
      </c>
      <c r="C70" s="499" t="s">
        <v>994</v>
      </c>
      <c r="D70" s="324" t="s">
        <v>152</v>
      </c>
      <c r="E70" s="485">
        <v>474</v>
      </c>
      <c r="F70" s="486">
        <v>40323</v>
      </c>
      <c r="G70" s="326" t="s">
        <v>37</v>
      </c>
      <c r="H70" s="487">
        <v>8000</v>
      </c>
      <c r="I70" s="488" t="s">
        <v>63</v>
      </c>
      <c r="J70" s="489">
        <v>4</v>
      </c>
      <c r="K70" s="490" t="s">
        <v>39</v>
      </c>
      <c r="L70" s="491" t="s">
        <v>985</v>
      </c>
      <c r="M70" s="492" t="s">
        <v>985</v>
      </c>
      <c r="N70" s="493">
        <v>25</v>
      </c>
      <c r="O70" s="464">
        <v>5000000</v>
      </c>
      <c r="P70" s="464">
        <v>5000000</v>
      </c>
      <c r="Q70" s="464">
        <v>112797400</v>
      </c>
      <c r="R70" s="464">
        <v>1210762</v>
      </c>
      <c r="S70" s="617">
        <v>114008162</v>
      </c>
      <c r="T70" s="618" t="s">
        <v>645</v>
      </c>
      <c r="U70" s="467">
        <v>0</v>
      </c>
      <c r="V70" s="467">
        <v>0</v>
      </c>
      <c r="W70" s="467">
        <v>0</v>
      </c>
      <c r="X70" s="467">
        <v>0</v>
      </c>
      <c r="Y70" s="619" t="s">
        <v>993</v>
      </c>
    </row>
    <row r="71" spans="1:25">
      <c r="A71" s="482">
        <v>76100458</v>
      </c>
      <c r="B71" s="483">
        <v>1</v>
      </c>
      <c r="C71" s="484" t="s">
        <v>996</v>
      </c>
      <c r="D71" s="324" t="s">
        <v>984</v>
      </c>
      <c r="E71" s="485">
        <v>639</v>
      </c>
      <c r="F71" s="486">
        <v>40382</v>
      </c>
      <c r="G71" s="326" t="s">
        <v>66</v>
      </c>
      <c r="H71" s="487">
        <v>200000</v>
      </c>
      <c r="I71" s="488"/>
      <c r="J71" s="489"/>
      <c r="K71" s="490" t="s">
        <v>68</v>
      </c>
      <c r="L71" s="491" t="s">
        <v>39</v>
      </c>
      <c r="M71" s="492" t="s">
        <v>49</v>
      </c>
      <c r="N71" s="493">
        <v>10</v>
      </c>
      <c r="O71" s="464"/>
      <c r="P71" s="464"/>
      <c r="Q71" s="464"/>
      <c r="R71" s="464"/>
      <c r="S71" s="617"/>
      <c r="T71" s="618">
        <v>0</v>
      </c>
      <c r="U71" s="467">
        <v>0</v>
      </c>
      <c r="V71" s="467">
        <v>0</v>
      </c>
      <c r="W71" s="467">
        <v>0</v>
      </c>
      <c r="X71" s="467">
        <v>0</v>
      </c>
      <c r="Y71" s="619" t="s">
        <v>995</v>
      </c>
    </row>
    <row r="72" spans="1:25">
      <c r="A72" s="482">
        <v>76100458</v>
      </c>
      <c r="B72" s="483">
        <v>1</v>
      </c>
      <c r="C72" s="484" t="s">
        <v>996</v>
      </c>
      <c r="D72" s="324" t="s">
        <v>134</v>
      </c>
      <c r="E72" s="485">
        <v>639</v>
      </c>
      <c r="F72" s="486">
        <v>40555</v>
      </c>
      <c r="G72" s="326" t="s">
        <v>37</v>
      </c>
      <c r="H72" s="487">
        <v>2500</v>
      </c>
      <c r="I72" s="488" t="s">
        <v>46</v>
      </c>
      <c r="J72" s="489">
        <v>3.3</v>
      </c>
      <c r="K72" s="490" t="s">
        <v>68</v>
      </c>
      <c r="L72" s="491" t="s">
        <v>49</v>
      </c>
      <c r="M72" s="492" t="s">
        <v>985</v>
      </c>
      <c r="N72" s="493">
        <v>3</v>
      </c>
      <c r="O72" s="464"/>
      <c r="P72" s="464"/>
      <c r="Q72" s="464">
        <v>0</v>
      </c>
      <c r="R72" s="464"/>
      <c r="S72" s="617"/>
      <c r="T72" s="618" t="s">
        <v>645</v>
      </c>
      <c r="U72" s="467">
        <v>0</v>
      </c>
      <c r="V72" s="467" t="s">
        <v>988</v>
      </c>
      <c r="W72" s="467">
        <v>0</v>
      </c>
      <c r="X72" s="467">
        <v>0</v>
      </c>
      <c r="Y72" s="619"/>
    </row>
    <row r="73" spans="1:25">
      <c r="A73" s="482">
        <v>76100458</v>
      </c>
      <c r="B73" s="483">
        <v>1</v>
      </c>
      <c r="C73" s="484" t="s">
        <v>996</v>
      </c>
      <c r="D73" s="324" t="s">
        <v>134</v>
      </c>
      <c r="E73" s="485">
        <v>639</v>
      </c>
      <c r="F73" s="486">
        <v>40555</v>
      </c>
      <c r="G73" s="326" t="s">
        <v>37</v>
      </c>
      <c r="H73" s="487">
        <v>2500</v>
      </c>
      <c r="I73" s="488" t="s">
        <v>87</v>
      </c>
      <c r="J73" s="489">
        <v>3.85</v>
      </c>
      <c r="K73" s="490" t="s">
        <v>68</v>
      </c>
      <c r="L73" s="491" t="s">
        <v>49</v>
      </c>
      <c r="M73" s="492" t="s">
        <v>985</v>
      </c>
      <c r="N73" s="493">
        <v>5</v>
      </c>
      <c r="O73" s="464"/>
      <c r="P73" s="464"/>
      <c r="Q73" s="464">
        <v>0</v>
      </c>
      <c r="R73" s="464"/>
      <c r="S73" s="617"/>
      <c r="T73" s="618" t="s">
        <v>645</v>
      </c>
      <c r="U73" s="467">
        <v>0</v>
      </c>
      <c r="V73" s="467" t="s">
        <v>988</v>
      </c>
      <c r="W73" s="467">
        <v>0</v>
      </c>
      <c r="X73" s="467">
        <v>0</v>
      </c>
      <c r="Y73" s="619"/>
    </row>
    <row r="74" spans="1:25">
      <c r="A74" s="482">
        <v>96528990</v>
      </c>
      <c r="B74" s="483" t="s">
        <v>35</v>
      </c>
      <c r="C74" s="484" t="s">
        <v>908</v>
      </c>
      <c r="D74" s="324" t="s">
        <v>984</v>
      </c>
      <c r="E74" s="485">
        <v>408</v>
      </c>
      <c r="F74" s="486">
        <v>38425</v>
      </c>
      <c r="G74" s="326" t="s">
        <v>37</v>
      </c>
      <c r="H74" s="487">
        <v>2000</v>
      </c>
      <c r="I74" s="488"/>
      <c r="J74" s="489"/>
      <c r="K74" s="490" t="s">
        <v>68</v>
      </c>
      <c r="L74" s="491" t="s">
        <v>39</v>
      </c>
      <c r="M74" s="492" t="s">
        <v>985</v>
      </c>
      <c r="N74" s="493">
        <v>10</v>
      </c>
      <c r="O74" s="464"/>
      <c r="P74" s="464"/>
      <c r="Q74" s="464"/>
      <c r="R74" s="464"/>
      <c r="S74" s="617"/>
      <c r="T74" s="618">
        <v>0</v>
      </c>
      <c r="U74" s="467">
        <v>0</v>
      </c>
      <c r="V74" s="467">
        <v>0</v>
      </c>
      <c r="W74" s="467">
        <v>0</v>
      </c>
      <c r="X74" s="467">
        <v>0</v>
      </c>
      <c r="Y74" s="619"/>
    </row>
    <row r="75" spans="1:25">
      <c r="A75" s="482">
        <v>96528990</v>
      </c>
      <c r="B75" s="483" t="s">
        <v>35</v>
      </c>
      <c r="C75" s="484" t="s">
        <v>908</v>
      </c>
      <c r="D75" s="324" t="s">
        <v>134</v>
      </c>
      <c r="E75" s="485">
        <v>408</v>
      </c>
      <c r="F75" s="486">
        <v>38425</v>
      </c>
      <c r="G75" s="326" t="s">
        <v>37</v>
      </c>
      <c r="H75" s="487">
        <v>2000</v>
      </c>
      <c r="I75" s="488" t="s">
        <v>46</v>
      </c>
      <c r="J75" s="489">
        <v>3</v>
      </c>
      <c r="K75" s="490" t="s">
        <v>39</v>
      </c>
      <c r="L75" s="491" t="s">
        <v>985</v>
      </c>
      <c r="M75" s="492" t="s">
        <v>985</v>
      </c>
      <c r="N75" s="493">
        <v>8</v>
      </c>
      <c r="O75" s="464">
        <v>1200000</v>
      </c>
      <c r="P75" s="464">
        <v>150000</v>
      </c>
      <c r="Q75" s="464">
        <v>3383922</v>
      </c>
      <c r="R75" s="464">
        <v>30038</v>
      </c>
      <c r="S75" s="617">
        <v>3413960</v>
      </c>
      <c r="T75" s="618" t="s">
        <v>645</v>
      </c>
      <c r="U75" s="467">
        <v>0</v>
      </c>
      <c r="V75" s="467">
        <v>0</v>
      </c>
      <c r="W75" s="467">
        <v>0</v>
      </c>
      <c r="X75" s="467" t="s">
        <v>987</v>
      </c>
      <c r="Y75" s="619"/>
    </row>
    <row r="76" spans="1:25">
      <c r="A76" s="482">
        <v>96528990</v>
      </c>
      <c r="B76" s="483" t="s">
        <v>35</v>
      </c>
      <c r="C76" s="484" t="s">
        <v>908</v>
      </c>
      <c r="D76" s="324" t="s">
        <v>984</v>
      </c>
      <c r="E76" s="485">
        <v>409</v>
      </c>
      <c r="F76" s="486">
        <v>38425</v>
      </c>
      <c r="G76" s="326" t="s">
        <v>37</v>
      </c>
      <c r="H76" s="487">
        <v>1500</v>
      </c>
      <c r="I76" s="488"/>
      <c r="J76" s="489"/>
      <c r="K76" s="490" t="s">
        <v>68</v>
      </c>
      <c r="L76" s="491" t="s">
        <v>39</v>
      </c>
      <c r="M76" s="492" t="s">
        <v>985</v>
      </c>
      <c r="N76" s="493">
        <v>25</v>
      </c>
      <c r="O76" s="464"/>
      <c r="P76" s="464"/>
      <c r="Q76" s="464"/>
      <c r="R76" s="464"/>
      <c r="S76" s="617"/>
      <c r="T76" s="618">
        <v>0</v>
      </c>
      <c r="U76" s="467">
        <v>0</v>
      </c>
      <c r="V76" s="467">
        <v>0</v>
      </c>
      <c r="W76" s="467">
        <v>0</v>
      </c>
      <c r="X76" s="467">
        <v>0</v>
      </c>
      <c r="Y76" s="619"/>
    </row>
    <row r="77" spans="1:25">
      <c r="A77" s="482">
        <v>96528990</v>
      </c>
      <c r="B77" s="483" t="s">
        <v>35</v>
      </c>
      <c r="C77" s="484" t="s">
        <v>908</v>
      </c>
      <c r="D77" s="324" t="s">
        <v>134</v>
      </c>
      <c r="E77" s="485">
        <v>409</v>
      </c>
      <c r="F77" s="486">
        <v>38425</v>
      </c>
      <c r="G77" s="326" t="s">
        <v>37</v>
      </c>
      <c r="H77" s="487">
        <v>1500</v>
      </c>
      <c r="I77" s="488" t="s">
        <v>87</v>
      </c>
      <c r="J77" s="489">
        <v>4</v>
      </c>
      <c r="K77" s="490" t="s">
        <v>39</v>
      </c>
      <c r="L77" s="491" t="s">
        <v>985</v>
      </c>
      <c r="M77" s="492" t="s">
        <v>985</v>
      </c>
      <c r="N77" s="493">
        <v>21</v>
      </c>
      <c r="O77" s="464">
        <v>800000</v>
      </c>
      <c r="P77" s="464">
        <v>533334</v>
      </c>
      <c r="Q77" s="464">
        <v>12031738</v>
      </c>
      <c r="R77" s="464">
        <v>142394</v>
      </c>
      <c r="S77" s="617">
        <v>12174132</v>
      </c>
      <c r="T77" s="618" t="s">
        <v>645</v>
      </c>
      <c r="U77" s="467">
        <v>0</v>
      </c>
      <c r="V77" s="467">
        <v>0</v>
      </c>
      <c r="W77" s="467">
        <v>0</v>
      </c>
      <c r="X77" s="467" t="s">
        <v>987</v>
      </c>
      <c r="Y77" s="619"/>
    </row>
    <row r="78" spans="1:25">
      <c r="A78" s="482">
        <v>96528990</v>
      </c>
      <c r="B78" s="483" t="s">
        <v>35</v>
      </c>
      <c r="C78" s="484" t="s">
        <v>908</v>
      </c>
      <c r="D78" s="324" t="s">
        <v>984</v>
      </c>
      <c r="E78" s="485">
        <v>528</v>
      </c>
      <c r="F78" s="486">
        <v>39546</v>
      </c>
      <c r="G78" s="326" t="s">
        <v>37</v>
      </c>
      <c r="H78" s="487">
        <v>1700</v>
      </c>
      <c r="I78" s="488"/>
      <c r="J78" s="489"/>
      <c r="K78" s="490" t="s">
        <v>39</v>
      </c>
      <c r="L78" s="491" t="s">
        <v>68</v>
      </c>
      <c r="M78" s="492" t="s">
        <v>985</v>
      </c>
      <c r="N78" s="493">
        <v>10</v>
      </c>
      <c r="O78" s="464"/>
      <c r="P78" s="464"/>
      <c r="Q78" s="464"/>
      <c r="R78" s="464"/>
      <c r="S78" s="617"/>
      <c r="T78" s="618">
        <v>0</v>
      </c>
      <c r="U78" s="467">
        <v>0</v>
      </c>
      <c r="V78" s="467">
        <v>0</v>
      </c>
      <c r="W78" s="467">
        <v>0</v>
      </c>
      <c r="X78" s="467">
        <v>0</v>
      </c>
      <c r="Y78" s="619"/>
    </row>
    <row r="79" spans="1:25">
      <c r="A79" s="482">
        <v>96528990</v>
      </c>
      <c r="B79" s="483" t="s">
        <v>35</v>
      </c>
      <c r="C79" s="484" t="s">
        <v>908</v>
      </c>
      <c r="D79" s="324" t="s">
        <v>134</v>
      </c>
      <c r="E79" s="485">
        <v>528</v>
      </c>
      <c r="F79" s="486">
        <v>39547</v>
      </c>
      <c r="G79" s="326" t="s">
        <v>37</v>
      </c>
      <c r="H79" s="487">
        <v>1700</v>
      </c>
      <c r="I79" s="488" t="s">
        <v>89</v>
      </c>
      <c r="J79" s="489">
        <v>2.75</v>
      </c>
      <c r="K79" s="490" t="s">
        <v>39</v>
      </c>
      <c r="L79" s="491" t="s">
        <v>68</v>
      </c>
      <c r="M79" s="492" t="s">
        <v>985</v>
      </c>
      <c r="N79" s="493">
        <v>5</v>
      </c>
      <c r="O79" s="464">
        <v>700000</v>
      </c>
      <c r="P79" s="464">
        <v>700000</v>
      </c>
      <c r="Q79" s="464">
        <v>15791636</v>
      </c>
      <c r="R79" s="464">
        <v>143963</v>
      </c>
      <c r="S79" s="617">
        <v>15935599</v>
      </c>
      <c r="T79" s="618" t="s">
        <v>645</v>
      </c>
      <c r="U79" s="467">
        <v>0</v>
      </c>
      <c r="V79" s="467">
        <v>0</v>
      </c>
      <c r="W79" s="467">
        <v>0</v>
      </c>
      <c r="X79" s="467" t="s">
        <v>987</v>
      </c>
      <c r="Y79" s="619"/>
    </row>
    <row r="80" spans="1:25">
      <c r="A80" s="482">
        <v>96528990</v>
      </c>
      <c r="B80" s="483" t="s">
        <v>35</v>
      </c>
      <c r="C80" s="484" t="s">
        <v>908</v>
      </c>
      <c r="D80" s="324" t="s">
        <v>984</v>
      </c>
      <c r="E80" s="485">
        <v>529</v>
      </c>
      <c r="F80" s="486">
        <v>39546</v>
      </c>
      <c r="G80" s="326" t="s">
        <v>37</v>
      </c>
      <c r="H80" s="487">
        <v>1700</v>
      </c>
      <c r="I80" s="488"/>
      <c r="J80" s="489"/>
      <c r="K80" s="490" t="s">
        <v>39</v>
      </c>
      <c r="L80" s="491" t="s">
        <v>68</v>
      </c>
      <c r="M80" s="492" t="s">
        <v>985</v>
      </c>
      <c r="N80" s="493">
        <v>30</v>
      </c>
      <c r="O80" s="464"/>
      <c r="P80" s="464"/>
      <c r="Q80" s="464"/>
      <c r="R80" s="464"/>
      <c r="S80" s="617"/>
      <c r="T80" s="618">
        <v>0</v>
      </c>
      <c r="U80" s="467">
        <v>0</v>
      </c>
      <c r="V80" s="467">
        <v>0</v>
      </c>
      <c r="W80" s="467">
        <v>0</v>
      </c>
      <c r="X80" s="467">
        <v>0</v>
      </c>
      <c r="Y80" s="619"/>
    </row>
    <row r="81" spans="1:25">
      <c r="A81" s="482">
        <v>96528990</v>
      </c>
      <c r="B81" s="483" t="s">
        <v>35</v>
      </c>
      <c r="C81" s="484" t="s">
        <v>908</v>
      </c>
      <c r="D81" s="324" t="s">
        <v>134</v>
      </c>
      <c r="E81" s="485">
        <v>529</v>
      </c>
      <c r="F81" s="486">
        <v>39547</v>
      </c>
      <c r="G81" s="326" t="s">
        <v>37</v>
      </c>
      <c r="H81" s="487">
        <v>1700</v>
      </c>
      <c r="I81" s="488" t="s">
        <v>63</v>
      </c>
      <c r="J81" s="489">
        <v>3.25</v>
      </c>
      <c r="K81" s="490" t="s">
        <v>39</v>
      </c>
      <c r="L81" s="491" t="s">
        <v>68</v>
      </c>
      <c r="M81" s="492" t="s">
        <v>985</v>
      </c>
      <c r="N81" s="493">
        <v>21</v>
      </c>
      <c r="O81" s="464">
        <v>1000000</v>
      </c>
      <c r="P81" s="464">
        <v>894737</v>
      </c>
      <c r="Q81" s="464">
        <v>20184801</v>
      </c>
      <c r="R81" s="464">
        <v>217467</v>
      </c>
      <c r="S81" s="617">
        <v>20402268</v>
      </c>
      <c r="T81" s="618" t="s">
        <v>645</v>
      </c>
      <c r="U81" s="467">
        <v>0</v>
      </c>
      <c r="V81" s="467">
        <v>0</v>
      </c>
      <c r="W81" s="467">
        <v>0</v>
      </c>
      <c r="X81" s="467" t="s">
        <v>987</v>
      </c>
      <c r="Y81" s="619"/>
    </row>
    <row r="82" spans="1:25">
      <c r="A82" s="482">
        <v>96528990</v>
      </c>
      <c r="B82" s="483">
        <v>9</v>
      </c>
      <c r="C82" s="484" t="s">
        <v>908</v>
      </c>
      <c r="D82" s="324" t="s">
        <v>984</v>
      </c>
      <c r="E82" s="485">
        <v>710</v>
      </c>
      <c r="F82" s="486">
        <v>40987</v>
      </c>
      <c r="G82" s="326" t="s">
        <v>37</v>
      </c>
      <c r="H82" s="487">
        <v>2000</v>
      </c>
      <c r="I82" s="488"/>
      <c r="J82" s="489"/>
      <c r="K82" s="490" t="s">
        <v>68</v>
      </c>
      <c r="L82" s="491" t="s">
        <v>39</v>
      </c>
      <c r="M82" s="492" t="s">
        <v>49</v>
      </c>
      <c r="N82" s="493">
        <v>10</v>
      </c>
      <c r="O82" s="464"/>
      <c r="P82" s="464"/>
      <c r="Q82" s="464"/>
      <c r="R82" s="464"/>
      <c r="S82" s="617"/>
      <c r="T82" s="618">
        <v>0</v>
      </c>
      <c r="U82" s="467">
        <v>0</v>
      </c>
      <c r="V82" s="467">
        <v>0</v>
      </c>
      <c r="W82" s="467">
        <v>0</v>
      </c>
      <c r="X82" s="467">
        <v>0</v>
      </c>
      <c r="Y82" s="619"/>
    </row>
    <row r="83" spans="1:25">
      <c r="A83" s="482">
        <v>96528990</v>
      </c>
      <c r="B83" s="483">
        <v>9</v>
      </c>
      <c r="C83" s="484" t="s">
        <v>908</v>
      </c>
      <c r="D83" s="324" t="s">
        <v>134</v>
      </c>
      <c r="E83" s="485">
        <v>710</v>
      </c>
      <c r="F83" s="486">
        <v>40987</v>
      </c>
      <c r="G83" s="326" t="s">
        <v>37</v>
      </c>
      <c r="H83" s="487">
        <v>1500</v>
      </c>
      <c r="I83" s="488" t="s">
        <v>56</v>
      </c>
      <c r="J83" s="489">
        <v>3.5</v>
      </c>
      <c r="K83" s="490" t="s">
        <v>68</v>
      </c>
      <c r="L83" s="491" t="s">
        <v>39</v>
      </c>
      <c r="M83" s="492" t="s">
        <v>985</v>
      </c>
      <c r="N83" s="493">
        <v>7</v>
      </c>
      <c r="O83" s="464"/>
      <c r="P83" s="464"/>
      <c r="Q83" s="464">
        <v>0</v>
      </c>
      <c r="R83" s="464"/>
      <c r="S83" s="617"/>
      <c r="T83" s="618" t="s">
        <v>645</v>
      </c>
      <c r="U83" s="467">
        <v>0</v>
      </c>
      <c r="V83" s="467" t="s">
        <v>988</v>
      </c>
      <c r="W83" s="467">
        <v>0</v>
      </c>
      <c r="X83" s="467">
        <v>0</v>
      </c>
      <c r="Y83" s="619"/>
    </row>
    <row r="84" spans="1:25">
      <c r="A84" s="482">
        <v>96528990</v>
      </c>
      <c r="B84" s="483">
        <v>9</v>
      </c>
      <c r="C84" s="484" t="s">
        <v>908</v>
      </c>
      <c r="D84" s="324" t="s">
        <v>134</v>
      </c>
      <c r="E84" s="485">
        <v>710</v>
      </c>
      <c r="F84" s="486">
        <v>40987</v>
      </c>
      <c r="G84" s="326" t="s">
        <v>162</v>
      </c>
      <c r="H84" s="487">
        <v>33600000</v>
      </c>
      <c r="I84" s="488" t="s">
        <v>51</v>
      </c>
      <c r="J84" s="489">
        <v>6.5</v>
      </c>
      <c r="K84" s="490" t="s">
        <v>68</v>
      </c>
      <c r="L84" s="491" t="s">
        <v>39</v>
      </c>
      <c r="M84" s="492" t="s">
        <v>985</v>
      </c>
      <c r="N84" s="493">
        <v>7</v>
      </c>
      <c r="O84" s="464"/>
      <c r="P84" s="464"/>
      <c r="Q84" s="464">
        <v>0</v>
      </c>
      <c r="R84" s="464"/>
      <c r="S84" s="617"/>
      <c r="T84" s="618">
        <v>0</v>
      </c>
      <c r="U84" s="467">
        <v>0</v>
      </c>
      <c r="V84" s="467" t="s">
        <v>988</v>
      </c>
      <c r="W84" s="467">
        <v>0</v>
      </c>
      <c r="X84" s="467">
        <v>0</v>
      </c>
      <c r="Y84" s="619"/>
    </row>
    <row r="85" spans="1:25">
      <c r="A85" s="482">
        <v>96528990</v>
      </c>
      <c r="B85" s="483">
        <v>9</v>
      </c>
      <c r="C85" s="484" t="s">
        <v>908</v>
      </c>
      <c r="D85" s="324" t="s">
        <v>984</v>
      </c>
      <c r="E85" s="485">
        <v>711</v>
      </c>
      <c r="F85" s="486">
        <v>40987</v>
      </c>
      <c r="G85" s="326" t="s">
        <v>37</v>
      </c>
      <c r="H85" s="487">
        <v>2000</v>
      </c>
      <c r="I85" s="488"/>
      <c r="J85" s="489"/>
      <c r="K85" s="490" t="s">
        <v>68</v>
      </c>
      <c r="L85" s="491" t="s">
        <v>39</v>
      </c>
      <c r="M85" s="492" t="s">
        <v>49</v>
      </c>
      <c r="N85" s="493">
        <v>30</v>
      </c>
      <c r="O85" s="464"/>
      <c r="P85" s="464"/>
      <c r="Q85" s="464"/>
      <c r="R85" s="464"/>
      <c r="S85" s="617"/>
      <c r="T85" s="618">
        <v>0</v>
      </c>
      <c r="U85" s="467">
        <v>0</v>
      </c>
      <c r="V85" s="467">
        <v>0</v>
      </c>
      <c r="W85" s="467">
        <v>0</v>
      </c>
      <c r="X85" s="467">
        <v>0</v>
      </c>
      <c r="Y85" s="619"/>
    </row>
    <row r="86" spans="1:25">
      <c r="A86" s="482">
        <v>96528990</v>
      </c>
      <c r="B86" s="483">
        <v>9</v>
      </c>
      <c r="C86" s="484" t="s">
        <v>908</v>
      </c>
      <c r="D86" s="324" t="s">
        <v>134</v>
      </c>
      <c r="E86" s="485">
        <v>711</v>
      </c>
      <c r="F86" s="486">
        <v>40988</v>
      </c>
      <c r="G86" s="326" t="s">
        <v>37</v>
      </c>
      <c r="H86" s="487">
        <v>1500</v>
      </c>
      <c r="I86" s="488" t="s">
        <v>53</v>
      </c>
      <c r="J86" s="489">
        <v>3.75</v>
      </c>
      <c r="K86" s="490" t="s">
        <v>68</v>
      </c>
      <c r="L86" s="491" t="s">
        <v>39</v>
      </c>
      <c r="M86" s="492" t="s">
        <v>985</v>
      </c>
      <c r="N86" s="493">
        <v>21</v>
      </c>
      <c r="O86" s="464">
        <v>1500000</v>
      </c>
      <c r="P86" s="464">
        <v>1500000</v>
      </c>
      <c r="Q86" s="464">
        <v>33839220</v>
      </c>
      <c r="R86" s="464">
        <v>587551</v>
      </c>
      <c r="S86" s="617">
        <v>34426771</v>
      </c>
      <c r="T86" s="618" t="s">
        <v>645</v>
      </c>
      <c r="U86" s="467">
        <v>0</v>
      </c>
      <c r="V86" s="467">
        <v>0</v>
      </c>
      <c r="W86" s="467">
        <v>0</v>
      </c>
      <c r="X86" s="467">
        <v>0</v>
      </c>
      <c r="Y86" s="619"/>
    </row>
    <row r="87" spans="1:25">
      <c r="A87" s="482">
        <v>76045822</v>
      </c>
      <c r="B87" s="483">
        <v>8</v>
      </c>
      <c r="C87" s="484" t="s">
        <v>997</v>
      </c>
      <c r="D87" s="324" t="s">
        <v>984</v>
      </c>
      <c r="E87" s="485">
        <v>611</v>
      </c>
      <c r="F87" s="486">
        <v>40067</v>
      </c>
      <c r="G87" s="326" t="s">
        <v>66</v>
      </c>
      <c r="H87" s="487">
        <v>300000</v>
      </c>
      <c r="I87" s="488"/>
      <c r="J87" s="489"/>
      <c r="K87" s="490" t="s">
        <v>359</v>
      </c>
      <c r="L87" s="491" t="s">
        <v>985</v>
      </c>
      <c r="M87" s="492" t="s">
        <v>985</v>
      </c>
      <c r="N87" s="493">
        <v>10</v>
      </c>
      <c r="O87" s="464"/>
      <c r="P87" s="464"/>
      <c r="Q87" s="464"/>
      <c r="R87" s="464"/>
      <c r="S87" s="617"/>
      <c r="T87" s="618">
        <v>0</v>
      </c>
      <c r="U87" s="467">
        <v>0</v>
      </c>
      <c r="V87" s="467">
        <v>0</v>
      </c>
      <c r="W87" s="467">
        <v>0</v>
      </c>
      <c r="X87" s="467">
        <v>0</v>
      </c>
      <c r="Y87" s="619"/>
    </row>
    <row r="88" spans="1:25">
      <c r="A88" s="482">
        <v>76045822</v>
      </c>
      <c r="B88" s="483">
        <v>8</v>
      </c>
      <c r="C88" s="484" t="s">
        <v>997</v>
      </c>
      <c r="D88" s="324" t="s">
        <v>134</v>
      </c>
      <c r="E88" s="485">
        <v>611</v>
      </c>
      <c r="F88" s="486">
        <v>40095</v>
      </c>
      <c r="G88" s="326" t="s">
        <v>37</v>
      </c>
      <c r="H88" s="487">
        <v>2700</v>
      </c>
      <c r="I88" s="488" t="s">
        <v>46</v>
      </c>
      <c r="J88" s="489">
        <v>3.5</v>
      </c>
      <c r="K88" s="490" t="s">
        <v>359</v>
      </c>
      <c r="L88" s="491" t="s">
        <v>985</v>
      </c>
      <c r="M88" s="492" t="s">
        <v>985</v>
      </c>
      <c r="N88" s="493">
        <v>5</v>
      </c>
      <c r="O88" s="464">
        <v>2700000</v>
      </c>
      <c r="P88" s="464">
        <v>2700000</v>
      </c>
      <c r="Q88" s="464">
        <v>60910596</v>
      </c>
      <c r="R88" s="464">
        <v>709832</v>
      </c>
      <c r="S88" s="617">
        <v>61620428</v>
      </c>
      <c r="T88" s="618" t="s">
        <v>645</v>
      </c>
      <c r="U88" s="467">
        <v>0</v>
      </c>
      <c r="V88" s="467">
        <v>0</v>
      </c>
      <c r="W88" s="467">
        <v>0</v>
      </c>
      <c r="X88" s="467">
        <v>0</v>
      </c>
      <c r="Y88" s="619" t="s">
        <v>993</v>
      </c>
    </row>
    <row r="89" spans="1:25">
      <c r="A89" s="482">
        <v>76045822</v>
      </c>
      <c r="B89" s="483">
        <v>8</v>
      </c>
      <c r="C89" s="484" t="s">
        <v>997</v>
      </c>
      <c r="D89" s="324" t="s">
        <v>134</v>
      </c>
      <c r="E89" s="485">
        <v>611</v>
      </c>
      <c r="F89" s="486">
        <v>40095</v>
      </c>
      <c r="G89" s="326" t="s">
        <v>162</v>
      </c>
      <c r="H89" s="487">
        <v>41000000</v>
      </c>
      <c r="I89" s="488" t="s">
        <v>87</v>
      </c>
      <c r="J89" s="489">
        <v>6.5</v>
      </c>
      <c r="K89" s="490" t="s">
        <v>359</v>
      </c>
      <c r="L89" s="491" t="s">
        <v>985</v>
      </c>
      <c r="M89" s="492" t="s">
        <v>985</v>
      </c>
      <c r="N89" s="493">
        <v>5</v>
      </c>
      <c r="O89" s="464"/>
      <c r="P89" s="464"/>
      <c r="Q89" s="464"/>
      <c r="R89" s="464"/>
      <c r="S89" s="617"/>
      <c r="T89" s="618">
        <v>0</v>
      </c>
      <c r="U89" s="467">
        <v>0</v>
      </c>
      <c r="V89" s="467" t="s">
        <v>988</v>
      </c>
      <c r="W89" s="467">
        <v>0</v>
      </c>
      <c r="X89" s="467">
        <v>0</v>
      </c>
      <c r="Y89" s="619" t="s">
        <v>993</v>
      </c>
    </row>
    <row r="90" spans="1:25">
      <c r="A90" s="482">
        <v>85741000</v>
      </c>
      <c r="B90" s="483" t="s">
        <v>35</v>
      </c>
      <c r="C90" s="484" t="s">
        <v>998</v>
      </c>
      <c r="D90" s="324" t="s">
        <v>989</v>
      </c>
      <c r="E90" s="498">
        <v>215</v>
      </c>
      <c r="F90" s="486">
        <v>36441</v>
      </c>
      <c r="G90" s="326" t="s">
        <v>37</v>
      </c>
      <c r="H90" s="487">
        <v>1300</v>
      </c>
      <c r="I90" s="488" t="s">
        <v>46</v>
      </c>
      <c r="J90" s="489">
        <v>6.75</v>
      </c>
      <c r="K90" s="490" t="s">
        <v>39</v>
      </c>
      <c r="L90" s="491" t="s">
        <v>985</v>
      </c>
      <c r="M90" s="492" t="s">
        <v>985</v>
      </c>
      <c r="N90" s="500">
        <v>25</v>
      </c>
      <c r="O90" s="464">
        <v>1300000</v>
      </c>
      <c r="P90" s="464">
        <v>1088750</v>
      </c>
      <c r="Q90" s="464">
        <v>24561634</v>
      </c>
      <c r="R90" s="464">
        <v>812651</v>
      </c>
      <c r="S90" s="617">
        <v>25374285</v>
      </c>
      <c r="T90" s="618" t="s">
        <v>645</v>
      </c>
      <c r="U90" s="467">
        <v>0</v>
      </c>
      <c r="V90" s="467">
        <v>0</v>
      </c>
      <c r="W90" s="467">
        <v>0</v>
      </c>
      <c r="X90" s="467" t="s">
        <v>987</v>
      </c>
      <c r="Y90" s="619"/>
    </row>
    <row r="91" spans="1:25">
      <c r="A91" s="482">
        <v>81826800</v>
      </c>
      <c r="B91" s="483" t="s">
        <v>35</v>
      </c>
      <c r="C91" s="499" t="s">
        <v>999</v>
      </c>
      <c r="D91" s="324" t="s">
        <v>984</v>
      </c>
      <c r="E91" s="485">
        <v>488</v>
      </c>
      <c r="F91" s="486">
        <v>39058</v>
      </c>
      <c r="G91" s="326" t="s">
        <v>37</v>
      </c>
      <c r="H91" s="487">
        <v>3350</v>
      </c>
      <c r="I91" s="488"/>
      <c r="J91" s="489"/>
      <c r="K91" s="490" t="s">
        <v>359</v>
      </c>
      <c r="L91" s="491" t="s">
        <v>68</v>
      </c>
      <c r="M91" s="492" t="s">
        <v>985</v>
      </c>
      <c r="N91" s="493">
        <v>10</v>
      </c>
      <c r="O91" s="464"/>
      <c r="P91" s="464"/>
      <c r="Q91" s="464"/>
      <c r="R91" s="464"/>
      <c r="S91" s="617"/>
      <c r="T91" s="618">
        <v>0</v>
      </c>
      <c r="U91" s="467">
        <v>0</v>
      </c>
      <c r="V91" s="467">
        <v>0</v>
      </c>
      <c r="W91" s="467">
        <v>0</v>
      </c>
      <c r="X91" s="467">
        <v>0</v>
      </c>
      <c r="Y91" s="619"/>
    </row>
    <row r="92" spans="1:25">
      <c r="A92" s="482">
        <v>81826800</v>
      </c>
      <c r="B92" s="483" t="s">
        <v>35</v>
      </c>
      <c r="C92" s="499" t="s">
        <v>999</v>
      </c>
      <c r="D92" s="324" t="s">
        <v>134</v>
      </c>
      <c r="E92" s="485">
        <v>488</v>
      </c>
      <c r="F92" s="486">
        <v>39085</v>
      </c>
      <c r="G92" s="326" t="s">
        <v>162</v>
      </c>
      <c r="H92" s="487">
        <v>60000000</v>
      </c>
      <c r="I92" s="488" t="s">
        <v>46</v>
      </c>
      <c r="J92" s="489">
        <v>6.6</v>
      </c>
      <c r="K92" s="490" t="s">
        <v>359</v>
      </c>
      <c r="L92" s="491" t="s">
        <v>68</v>
      </c>
      <c r="M92" s="492" t="s">
        <v>985</v>
      </c>
      <c r="N92" s="493">
        <v>5</v>
      </c>
      <c r="O92" s="464">
        <v>60000000000</v>
      </c>
      <c r="P92" s="464"/>
      <c r="Q92" s="464">
        <v>0</v>
      </c>
      <c r="R92" s="464"/>
      <c r="S92" s="617"/>
      <c r="T92" s="618">
        <v>0</v>
      </c>
      <c r="U92" s="467">
        <v>0</v>
      </c>
      <c r="V92" s="467">
        <v>0</v>
      </c>
      <c r="W92" s="467" t="s">
        <v>990</v>
      </c>
      <c r="X92" s="467" t="s">
        <v>987</v>
      </c>
      <c r="Y92" s="619"/>
    </row>
    <row r="93" spans="1:25">
      <c r="A93" s="482">
        <v>81826800</v>
      </c>
      <c r="B93" s="483">
        <v>9</v>
      </c>
      <c r="C93" s="499" t="s">
        <v>999</v>
      </c>
      <c r="D93" s="324" t="s">
        <v>984</v>
      </c>
      <c r="E93" s="485">
        <v>555</v>
      </c>
      <c r="F93" s="486">
        <v>39749</v>
      </c>
      <c r="G93" s="326" t="s">
        <v>37</v>
      </c>
      <c r="H93" s="487">
        <v>3250</v>
      </c>
      <c r="I93" s="488"/>
      <c r="J93" s="489"/>
      <c r="K93" s="490" t="s">
        <v>359</v>
      </c>
      <c r="L93" s="491" t="s">
        <v>68</v>
      </c>
      <c r="M93" s="492" t="s">
        <v>985</v>
      </c>
      <c r="N93" s="493">
        <v>10</v>
      </c>
      <c r="O93" s="464"/>
      <c r="P93" s="464"/>
      <c r="Q93" s="464"/>
      <c r="R93" s="464"/>
      <c r="S93" s="617"/>
      <c r="T93" s="618">
        <v>0</v>
      </c>
      <c r="U93" s="467">
        <v>0</v>
      </c>
      <c r="V93" s="467">
        <v>0</v>
      </c>
      <c r="W93" s="467">
        <v>0</v>
      </c>
      <c r="X93" s="467">
        <v>0</v>
      </c>
      <c r="Y93" s="619"/>
    </row>
    <row r="94" spans="1:25">
      <c r="A94" s="482">
        <v>81826800</v>
      </c>
      <c r="B94" s="483">
        <v>9</v>
      </c>
      <c r="C94" s="499" t="s">
        <v>999</v>
      </c>
      <c r="D94" s="324" t="s">
        <v>134</v>
      </c>
      <c r="E94" s="485">
        <v>555</v>
      </c>
      <c r="F94" s="486">
        <v>39889</v>
      </c>
      <c r="G94" s="326" t="s">
        <v>162</v>
      </c>
      <c r="H94" s="487">
        <v>60000000</v>
      </c>
      <c r="I94" s="488" t="s">
        <v>87</v>
      </c>
      <c r="J94" s="489">
        <v>5.75</v>
      </c>
      <c r="K94" s="490" t="s">
        <v>359</v>
      </c>
      <c r="L94" s="491" t="s">
        <v>68</v>
      </c>
      <c r="M94" s="492" t="s">
        <v>985</v>
      </c>
      <c r="N94" s="493">
        <v>4</v>
      </c>
      <c r="O94" s="464"/>
      <c r="P94" s="464"/>
      <c r="Q94" s="464">
        <v>0</v>
      </c>
      <c r="R94" s="464"/>
      <c r="S94" s="617"/>
      <c r="T94" s="618">
        <v>0</v>
      </c>
      <c r="U94" s="467">
        <v>0</v>
      </c>
      <c r="V94" s="467" t="s">
        <v>988</v>
      </c>
      <c r="W94" s="467">
        <v>0</v>
      </c>
      <c r="X94" s="467" t="s">
        <v>987</v>
      </c>
      <c r="Y94" s="619"/>
    </row>
    <row r="95" spans="1:25">
      <c r="A95" s="482">
        <v>81826800</v>
      </c>
      <c r="B95" s="483">
        <v>9</v>
      </c>
      <c r="C95" s="499" t="s">
        <v>999</v>
      </c>
      <c r="D95" s="324" t="s">
        <v>142</v>
      </c>
      <c r="E95" s="485">
        <v>555</v>
      </c>
      <c r="F95" s="486">
        <v>39889</v>
      </c>
      <c r="G95" s="326" t="s">
        <v>162</v>
      </c>
      <c r="H95" s="487">
        <v>60000000</v>
      </c>
      <c r="I95" s="488" t="s">
        <v>89</v>
      </c>
      <c r="J95" s="489">
        <v>6.15</v>
      </c>
      <c r="K95" s="490" t="s">
        <v>359</v>
      </c>
      <c r="L95" s="491" t="s">
        <v>68</v>
      </c>
      <c r="M95" s="492" t="s">
        <v>985</v>
      </c>
      <c r="N95" s="493">
        <v>4</v>
      </c>
      <c r="O95" s="464">
        <v>60000000000</v>
      </c>
      <c r="P95" s="464">
        <v>60000000000</v>
      </c>
      <c r="Q95" s="464">
        <v>60000000</v>
      </c>
      <c r="R95" s="464">
        <v>1676102</v>
      </c>
      <c r="S95" s="617">
        <v>61676102</v>
      </c>
      <c r="T95" s="618">
        <v>0</v>
      </c>
      <c r="U95" s="467">
        <v>0</v>
      </c>
      <c r="V95" s="467">
        <v>0</v>
      </c>
      <c r="W95" s="467">
        <v>0</v>
      </c>
      <c r="X95" s="467" t="s">
        <v>987</v>
      </c>
      <c r="Y95" s="619"/>
    </row>
    <row r="96" spans="1:25">
      <c r="A96" s="482">
        <v>70016160</v>
      </c>
      <c r="B96" s="483">
        <v>9</v>
      </c>
      <c r="C96" s="484" t="s">
        <v>1000</v>
      </c>
      <c r="D96" s="324" t="s">
        <v>984</v>
      </c>
      <c r="E96" s="485">
        <v>645</v>
      </c>
      <c r="F96" s="486">
        <v>40498</v>
      </c>
      <c r="G96" s="326" t="s">
        <v>162</v>
      </c>
      <c r="H96" s="487">
        <v>45000000</v>
      </c>
      <c r="I96" s="488"/>
      <c r="J96" s="489"/>
      <c r="K96" s="490" t="s">
        <v>68</v>
      </c>
      <c r="L96" s="491" t="s">
        <v>359</v>
      </c>
      <c r="M96" s="492" t="s">
        <v>985</v>
      </c>
      <c r="N96" s="493">
        <v>10</v>
      </c>
      <c r="O96" s="464"/>
      <c r="P96" s="464"/>
      <c r="Q96" s="464"/>
      <c r="R96" s="464"/>
      <c r="S96" s="617"/>
      <c r="T96" s="618">
        <v>0</v>
      </c>
      <c r="U96" s="467">
        <v>0</v>
      </c>
      <c r="V96" s="467">
        <v>0</v>
      </c>
      <c r="W96" s="467">
        <v>0</v>
      </c>
      <c r="X96" s="467">
        <v>0</v>
      </c>
      <c r="Y96" s="619"/>
    </row>
    <row r="97" spans="1:25">
      <c r="A97" s="482">
        <v>70016160</v>
      </c>
      <c r="B97" s="483">
        <v>9</v>
      </c>
      <c r="C97" s="484" t="s">
        <v>1000</v>
      </c>
      <c r="D97" s="324" t="s">
        <v>134</v>
      </c>
      <c r="E97" s="485">
        <v>645</v>
      </c>
      <c r="F97" s="486">
        <v>40501</v>
      </c>
      <c r="G97" s="326" t="s">
        <v>162</v>
      </c>
      <c r="H97" s="487">
        <v>45000000</v>
      </c>
      <c r="I97" s="488" t="s">
        <v>46</v>
      </c>
      <c r="J97" s="489">
        <v>7</v>
      </c>
      <c r="K97" s="490" t="s">
        <v>68</v>
      </c>
      <c r="L97" s="491" t="s">
        <v>359</v>
      </c>
      <c r="M97" s="492" t="s">
        <v>985</v>
      </c>
      <c r="N97" s="493">
        <v>5</v>
      </c>
      <c r="O97" s="464">
        <v>45000000000</v>
      </c>
      <c r="P97" s="464">
        <v>45000000000</v>
      </c>
      <c r="Q97" s="464">
        <v>45000000</v>
      </c>
      <c r="R97" s="464">
        <v>935064</v>
      </c>
      <c r="S97" s="617">
        <v>45935064</v>
      </c>
      <c r="T97" s="618">
        <v>0</v>
      </c>
      <c r="U97" s="467">
        <v>0</v>
      </c>
      <c r="V97" s="467">
        <v>0</v>
      </c>
      <c r="W97" s="467">
        <v>0</v>
      </c>
      <c r="X97" s="467">
        <v>0</v>
      </c>
      <c r="Y97" s="619"/>
    </row>
    <row r="98" spans="1:25">
      <c r="A98" s="482">
        <v>70016160</v>
      </c>
      <c r="B98" s="483">
        <v>9</v>
      </c>
      <c r="C98" s="484" t="s">
        <v>1000</v>
      </c>
      <c r="D98" s="324" t="s">
        <v>984</v>
      </c>
      <c r="E98" s="485">
        <v>683</v>
      </c>
      <c r="F98" s="486">
        <v>40842</v>
      </c>
      <c r="G98" s="326" t="s">
        <v>162</v>
      </c>
      <c r="H98" s="487">
        <v>40000000</v>
      </c>
      <c r="I98" s="488"/>
      <c r="J98" s="489"/>
      <c r="K98" s="490" t="s">
        <v>68</v>
      </c>
      <c r="L98" s="491" t="s">
        <v>359</v>
      </c>
      <c r="M98" s="492" t="s">
        <v>985</v>
      </c>
      <c r="N98" s="493">
        <v>10</v>
      </c>
      <c r="O98" s="464"/>
      <c r="P98" s="464"/>
      <c r="Q98" s="464"/>
      <c r="R98" s="464"/>
      <c r="S98" s="617"/>
      <c r="T98" s="618">
        <v>0</v>
      </c>
      <c r="U98" s="467">
        <v>0</v>
      </c>
      <c r="V98" s="467">
        <v>0</v>
      </c>
      <c r="W98" s="467">
        <v>0</v>
      </c>
      <c r="X98" s="467">
        <v>0</v>
      </c>
      <c r="Y98" s="619"/>
    </row>
    <row r="99" spans="1:25">
      <c r="A99" s="482">
        <v>70016160</v>
      </c>
      <c r="B99" s="483">
        <v>9</v>
      </c>
      <c r="C99" s="484" t="s">
        <v>1000</v>
      </c>
      <c r="D99" s="324" t="s">
        <v>134</v>
      </c>
      <c r="E99" s="485">
        <v>683</v>
      </c>
      <c r="F99" s="486">
        <v>40864</v>
      </c>
      <c r="G99" s="326" t="s">
        <v>162</v>
      </c>
      <c r="H99" s="487">
        <v>40000000</v>
      </c>
      <c r="I99" s="488" t="s">
        <v>87</v>
      </c>
      <c r="J99" s="489">
        <v>6.5</v>
      </c>
      <c r="K99" s="490" t="s">
        <v>68</v>
      </c>
      <c r="L99" s="491" t="s">
        <v>359</v>
      </c>
      <c r="M99" s="492" t="s">
        <v>985</v>
      </c>
      <c r="N99" s="493">
        <v>5</v>
      </c>
      <c r="O99" s="464">
        <v>15000000000</v>
      </c>
      <c r="P99" s="464">
        <v>15000000000</v>
      </c>
      <c r="Q99" s="464">
        <v>15000000</v>
      </c>
      <c r="R99" s="464">
        <v>3838993</v>
      </c>
      <c r="S99" s="617">
        <v>18838993</v>
      </c>
      <c r="T99" s="618">
        <v>0</v>
      </c>
      <c r="U99" s="467">
        <v>0</v>
      </c>
      <c r="V99" s="467">
        <v>0</v>
      </c>
      <c r="W99" s="467">
        <v>0</v>
      </c>
      <c r="X99" s="467">
        <v>0</v>
      </c>
      <c r="Y99" s="619"/>
    </row>
    <row r="100" spans="1:25">
      <c r="A100" s="482">
        <v>70016330</v>
      </c>
      <c r="B100" s="483" t="s">
        <v>75</v>
      </c>
      <c r="C100" s="484" t="s">
        <v>1001</v>
      </c>
      <c r="D100" s="324" t="s">
        <v>984</v>
      </c>
      <c r="E100" s="485">
        <v>708</v>
      </c>
      <c r="F100" s="486">
        <v>40975</v>
      </c>
      <c r="G100" s="326" t="s">
        <v>37</v>
      </c>
      <c r="H100" s="487">
        <v>5000</v>
      </c>
      <c r="I100" s="488"/>
      <c r="J100" s="489"/>
      <c r="K100" s="490" t="s">
        <v>68</v>
      </c>
      <c r="L100" s="491" t="s">
        <v>39</v>
      </c>
      <c r="M100" s="492" t="s">
        <v>985</v>
      </c>
      <c r="N100" s="493">
        <v>10</v>
      </c>
      <c r="O100" s="464"/>
      <c r="P100" s="464"/>
      <c r="Q100" s="464"/>
      <c r="R100" s="464"/>
      <c r="S100" s="617"/>
      <c r="T100" s="618">
        <v>0</v>
      </c>
      <c r="U100" s="467">
        <v>0</v>
      </c>
      <c r="V100" s="467" t="s">
        <v>988</v>
      </c>
      <c r="W100" s="467">
        <v>0</v>
      </c>
      <c r="X100" s="467">
        <v>0</v>
      </c>
      <c r="Y100" s="619"/>
    </row>
    <row r="101" spans="1:25">
      <c r="A101" s="482">
        <v>91297000</v>
      </c>
      <c r="B101" s="483" t="s">
        <v>83</v>
      </c>
      <c r="C101" s="484" t="s">
        <v>1002</v>
      </c>
      <c r="D101" s="324" t="s">
        <v>984</v>
      </c>
      <c r="E101" s="485">
        <v>434</v>
      </c>
      <c r="F101" s="486">
        <v>38609</v>
      </c>
      <c r="G101" s="326" t="s">
        <v>37</v>
      </c>
      <c r="H101" s="487">
        <v>6000</v>
      </c>
      <c r="I101" s="488"/>
      <c r="J101" s="489"/>
      <c r="K101" s="490" t="s">
        <v>68</v>
      </c>
      <c r="L101" s="491" t="s">
        <v>39</v>
      </c>
      <c r="M101" s="492" t="s">
        <v>985</v>
      </c>
      <c r="N101" s="493">
        <v>10</v>
      </c>
      <c r="O101" s="464"/>
      <c r="P101" s="464"/>
      <c r="Q101" s="464"/>
      <c r="R101" s="464"/>
      <c r="S101" s="617"/>
      <c r="T101" s="618">
        <v>0</v>
      </c>
      <c r="U101" s="467">
        <v>0</v>
      </c>
      <c r="V101" s="467">
        <v>0</v>
      </c>
      <c r="W101" s="467">
        <v>0</v>
      </c>
      <c r="X101" s="467">
        <v>0</v>
      </c>
      <c r="Y101" s="619"/>
    </row>
    <row r="102" spans="1:25">
      <c r="A102" s="482">
        <v>91297000</v>
      </c>
      <c r="B102" s="483" t="s">
        <v>83</v>
      </c>
      <c r="C102" s="484" t="s">
        <v>1002</v>
      </c>
      <c r="D102" s="324" t="s">
        <v>134</v>
      </c>
      <c r="E102" s="485">
        <v>434</v>
      </c>
      <c r="F102" s="486">
        <v>39582</v>
      </c>
      <c r="G102" s="326" t="s">
        <v>37</v>
      </c>
      <c r="H102" s="487">
        <v>2000</v>
      </c>
      <c r="I102" s="488" t="s">
        <v>56</v>
      </c>
      <c r="J102" s="489">
        <v>3.1</v>
      </c>
      <c r="K102" s="490" t="s">
        <v>39</v>
      </c>
      <c r="L102" s="491" t="s">
        <v>985</v>
      </c>
      <c r="M102" s="492" t="s">
        <v>985</v>
      </c>
      <c r="N102" s="493">
        <v>5</v>
      </c>
      <c r="O102" s="464">
        <v>2000000</v>
      </c>
      <c r="P102" s="464"/>
      <c r="Q102" s="464">
        <v>0</v>
      </c>
      <c r="R102" s="464"/>
      <c r="S102" s="617"/>
      <c r="T102" s="618" t="s">
        <v>645</v>
      </c>
      <c r="U102" s="467">
        <v>0</v>
      </c>
      <c r="V102" s="467">
        <v>0</v>
      </c>
      <c r="W102" s="467" t="s">
        <v>990</v>
      </c>
      <c r="X102" s="467" t="s">
        <v>987</v>
      </c>
      <c r="Y102" s="619"/>
    </row>
    <row r="103" spans="1:25">
      <c r="A103" s="482">
        <v>91297000</v>
      </c>
      <c r="B103" s="483" t="s">
        <v>83</v>
      </c>
      <c r="C103" s="484" t="s">
        <v>1002</v>
      </c>
      <c r="D103" s="324" t="s">
        <v>142</v>
      </c>
      <c r="E103" s="485">
        <v>434</v>
      </c>
      <c r="F103" s="486">
        <v>39582</v>
      </c>
      <c r="G103" s="326" t="s">
        <v>66</v>
      </c>
      <c r="H103" s="487">
        <v>171480</v>
      </c>
      <c r="I103" s="488" t="s">
        <v>51</v>
      </c>
      <c r="J103" s="489" t="s">
        <v>256</v>
      </c>
      <c r="K103" s="490" t="s">
        <v>39</v>
      </c>
      <c r="L103" s="491" t="s">
        <v>985</v>
      </c>
      <c r="M103" s="492" t="s">
        <v>985</v>
      </c>
      <c r="N103" s="493">
        <v>10</v>
      </c>
      <c r="O103" s="464">
        <v>171480000</v>
      </c>
      <c r="P103" s="464">
        <v>171480000</v>
      </c>
      <c r="Q103" s="464">
        <v>82353270</v>
      </c>
      <c r="R103" s="464">
        <v>736214</v>
      </c>
      <c r="S103" s="617">
        <v>83089484</v>
      </c>
      <c r="T103" s="618">
        <v>0</v>
      </c>
      <c r="U103" s="467" t="s">
        <v>69</v>
      </c>
      <c r="V103" s="467">
        <v>0</v>
      </c>
      <c r="W103" s="467">
        <v>0</v>
      </c>
      <c r="X103" s="467" t="s">
        <v>987</v>
      </c>
      <c r="Y103" s="619"/>
    </row>
    <row r="104" spans="1:25">
      <c r="A104" s="482">
        <v>91297000</v>
      </c>
      <c r="B104" s="483" t="s">
        <v>83</v>
      </c>
      <c r="C104" s="484" t="s">
        <v>1002</v>
      </c>
      <c r="D104" s="324" t="s">
        <v>984</v>
      </c>
      <c r="E104" s="485">
        <v>435</v>
      </c>
      <c r="F104" s="486">
        <v>38609</v>
      </c>
      <c r="G104" s="326" t="s">
        <v>37</v>
      </c>
      <c r="H104" s="487">
        <v>4000</v>
      </c>
      <c r="I104" s="488"/>
      <c r="J104" s="489"/>
      <c r="K104" s="490" t="s">
        <v>68</v>
      </c>
      <c r="L104" s="491" t="s">
        <v>39</v>
      </c>
      <c r="M104" s="492" t="s">
        <v>985</v>
      </c>
      <c r="N104" s="493">
        <v>15</v>
      </c>
      <c r="O104" s="464"/>
      <c r="P104" s="464"/>
      <c r="Q104" s="464"/>
      <c r="R104" s="464"/>
      <c r="S104" s="617"/>
      <c r="T104" s="618">
        <v>0</v>
      </c>
      <c r="U104" s="467">
        <v>0</v>
      </c>
      <c r="V104" s="467">
        <v>0</v>
      </c>
      <c r="W104" s="467">
        <v>0</v>
      </c>
      <c r="X104" s="467">
        <v>0</v>
      </c>
      <c r="Y104" s="619"/>
    </row>
    <row r="105" spans="1:25">
      <c r="A105" s="482">
        <v>91297000</v>
      </c>
      <c r="B105" s="483" t="s">
        <v>83</v>
      </c>
      <c r="C105" s="484" t="s">
        <v>1002</v>
      </c>
      <c r="D105" s="324" t="s">
        <v>134</v>
      </c>
      <c r="E105" s="485">
        <v>435</v>
      </c>
      <c r="F105" s="486">
        <v>38628</v>
      </c>
      <c r="G105" s="326" t="s">
        <v>37</v>
      </c>
      <c r="H105" s="487">
        <v>4000</v>
      </c>
      <c r="I105" s="488" t="s">
        <v>63</v>
      </c>
      <c r="J105" s="489">
        <v>3.6</v>
      </c>
      <c r="K105" s="490" t="s">
        <v>68</v>
      </c>
      <c r="L105" s="491" t="s">
        <v>39</v>
      </c>
      <c r="M105" s="492" t="s">
        <v>985</v>
      </c>
      <c r="N105" s="493">
        <v>15</v>
      </c>
      <c r="O105" s="464">
        <v>4000000</v>
      </c>
      <c r="P105" s="464">
        <v>0</v>
      </c>
      <c r="Q105" s="464">
        <v>0</v>
      </c>
      <c r="R105" s="464"/>
      <c r="S105" s="617"/>
      <c r="T105" s="618" t="s">
        <v>645</v>
      </c>
      <c r="U105" s="467">
        <v>0</v>
      </c>
      <c r="V105" s="467">
        <v>0</v>
      </c>
      <c r="W105" s="467" t="s">
        <v>990</v>
      </c>
      <c r="X105" s="467" t="s">
        <v>987</v>
      </c>
      <c r="Y105" s="619" t="s">
        <v>993</v>
      </c>
    </row>
    <row r="106" spans="1:25">
      <c r="A106" s="482">
        <v>91297000</v>
      </c>
      <c r="B106" s="483">
        <v>0</v>
      </c>
      <c r="C106" s="484" t="s">
        <v>1002</v>
      </c>
      <c r="D106" s="324" t="s">
        <v>984</v>
      </c>
      <c r="E106" s="485">
        <v>591</v>
      </c>
      <c r="F106" s="486">
        <v>39975</v>
      </c>
      <c r="G106" s="326" t="s">
        <v>37</v>
      </c>
      <c r="H106" s="487">
        <v>5000</v>
      </c>
      <c r="I106" s="488"/>
      <c r="J106" s="489"/>
      <c r="K106" s="490" t="s">
        <v>68</v>
      </c>
      <c r="L106" s="491" t="s">
        <v>39</v>
      </c>
      <c r="M106" s="492" t="s">
        <v>985</v>
      </c>
      <c r="N106" s="493">
        <v>10</v>
      </c>
      <c r="O106" s="464"/>
      <c r="P106" s="464"/>
      <c r="Q106" s="464"/>
      <c r="R106" s="464"/>
      <c r="S106" s="617"/>
      <c r="T106" s="618">
        <v>0</v>
      </c>
      <c r="U106" s="467">
        <v>0</v>
      </c>
      <c r="V106" s="467" t="s">
        <v>988</v>
      </c>
      <c r="W106" s="467">
        <v>0</v>
      </c>
      <c r="X106" s="467">
        <v>0</v>
      </c>
      <c r="Y106" s="619" t="s">
        <v>993</v>
      </c>
    </row>
    <row r="107" spans="1:25">
      <c r="A107" s="482">
        <v>91297000</v>
      </c>
      <c r="B107" s="483">
        <v>0</v>
      </c>
      <c r="C107" s="484" t="s">
        <v>1002</v>
      </c>
      <c r="D107" s="324" t="s">
        <v>984</v>
      </c>
      <c r="E107" s="485">
        <v>592</v>
      </c>
      <c r="F107" s="486">
        <v>39975</v>
      </c>
      <c r="G107" s="326" t="s">
        <v>37</v>
      </c>
      <c r="H107" s="487">
        <v>5000</v>
      </c>
      <c r="I107" s="488"/>
      <c r="J107" s="489"/>
      <c r="K107" s="490" t="s">
        <v>68</v>
      </c>
      <c r="L107" s="491" t="s">
        <v>39</v>
      </c>
      <c r="M107" s="492" t="s">
        <v>985</v>
      </c>
      <c r="N107" s="493">
        <v>10</v>
      </c>
      <c r="O107" s="464"/>
      <c r="P107" s="464"/>
      <c r="Q107" s="464"/>
      <c r="R107" s="464"/>
      <c r="S107" s="617"/>
      <c r="T107" s="618">
        <v>0</v>
      </c>
      <c r="U107" s="467">
        <v>0</v>
      </c>
      <c r="V107" s="467" t="s">
        <v>988</v>
      </c>
      <c r="W107" s="467">
        <v>0</v>
      </c>
      <c r="X107" s="467">
        <v>0</v>
      </c>
      <c r="Y107" s="619" t="s">
        <v>993</v>
      </c>
    </row>
    <row r="108" spans="1:25">
      <c r="A108" s="482">
        <v>93458000</v>
      </c>
      <c r="B108" s="483">
        <v>1</v>
      </c>
      <c r="C108" s="499" t="s">
        <v>1003</v>
      </c>
      <c r="D108" s="324" t="s">
        <v>984</v>
      </c>
      <c r="E108" s="485">
        <v>544</v>
      </c>
      <c r="F108" s="486">
        <v>39674</v>
      </c>
      <c r="G108" s="326" t="s">
        <v>37</v>
      </c>
      <c r="H108" s="487">
        <v>10000</v>
      </c>
      <c r="I108" s="488"/>
      <c r="J108" s="489"/>
      <c r="K108" s="490" t="s">
        <v>39</v>
      </c>
      <c r="L108" s="491" t="s">
        <v>68</v>
      </c>
      <c r="M108" s="492" t="s">
        <v>49</v>
      </c>
      <c r="N108" s="493">
        <v>10</v>
      </c>
      <c r="O108" s="464"/>
      <c r="P108" s="464"/>
      <c r="Q108" s="464"/>
      <c r="R108" s="464"/>
      <c r="S108" s="617"/>
      <c r="T108" s="618">
        <v>0</v>
      </c>
      <c r="U108" s="467">
        <v>0</v>
      </c>
      <c r="V108" s="467">
        <v>0</v>
      </c>
      <c r="W108" s="467">
        <v>0</v>
      </c>
      <c r="X108" s="467">
        <v>0</v>
      </c>
      <c r="Y108" s="619"/>
    </row>
    <row r="109" spans="1:25">
      <c r="A109" s="482">
        <v>93458000</v>
      </c>
      <c r="B109" s="483">
        <v>1</v>
      </c>
      <c r="C109" s="499" t="s">
        <v>1003</v>
      </c>
      <c r="D109" s="324" t="s">
        <v>134</v>
      </c>
      <c r="E109" s="485">
        <v>544</v>
      </c>
      <c r="F109" s="486">
        <v>39735</v>
      </c>
      <c r="G109" s="326" t="s">
        <v>66</v>
      </c>
      <c r="H109" s="487">
        <v>355000</v>
      </c>
      <c r="I109" s="488" t="s">
        <v>63</v>
      </c>
      <c r="J109" s="489" t="s">
        <v>373</v>
      </c>
      <c r="K109" s="490" t="s">
        <v>68</v>
      </c>
      <c r="L109" s="491" t="s">
        <v>39</v>
      </c>
      <c r="M109" s="492" t="s">
        <v>49</v>
      </c>
      <c r="N109" s="493">
        <v>6</v>
      </c>
      <c r="O109" s="464"/>
      <c r="P109" s="464"/>
      <c r="Q109" s="464">
        <v>0</v>
      </c>
      <c r="R109" s="464"/>
      <c r="S109" s="617"/>
      <c r="T109" s="618">
        <v>0</v>
      </c>
      <c r="U109" s="467" t="s">
        <v>69</v>
      </c>
      <c r="V109" s="467" t="s">
        <v>988</v>
      </c>
      <c r="W109" s="467">
        <v>0</v>
      </c>
      <c r="X109" s="467" t="s">
        <v>987</v>
      </c>
      <c r="Y109" s="619"/>
    </row>
    <row r="110" spans="1:25">
      <c r="A110" s="482">
        <v>93458000</v>
      </c>
      <c r="B110" s="483">
        <v>1</v>
      </c>
      <c r="C110" s="499" t="s">
        <v>1003</v>
      </c>
      <c r="D110" s="324" t="s">
        <v>134</v>
      </c>
      <c r="E110" s="485">
        <v>544</v>
      </c>
      <c r="F110" s="486">
        <v>39735</v>
      </c>
      <c r="G110" s="326" t="s">
        <v>37</v>
      </c>
      <c r="H110" s="487">
        <v>10000</v>
      </c>
      <c r="I110" s="488" t="s">
        <v>56</v>
      </c>
      <c r="J110" s="489">
        <v>4</v>
      </c>
      <c r="K110" s="490" t="s">
        <v>68</v>
      </c>
      <c r="L110" s="491" t="s">
        <v>39</v>
      </c>
      <c r="M110" s="492" t="s">
        <v>49</v>
      </c>
      <c r="N110" s="493">
        <v>6</v>
      </c>
      <c r="O110" s="464">
        <v>1000000</v>
      </c>
      <c r="P110" s="464">
        <v>833333.33</v>
      </c>
      <c r="Q110" s="464">
        <v>18799567</v>
      </c>
      <c r="R110" s="464">
        <v>248204</v>
      </c>
      <c r="S110" s="617">
        <v>19047771</v>
      </c>
      <c r="T110" s="618" t="s">
        <v>645</v>
      </c>
      <c r="U110" s="467">
        <v>0</v>
      </c>
      <c r="V110" s="467">
        <v>0</v>
      </c>
      <c r="W110" s="467">
        <v>0</v>
      </c>
      <c r="X110" s="467" t="s">
        <v>987</v>
      </c>
      <c r="Y110" s="619"/>
    </row>
    <row r="111" spans="1:25">
      <c r="A111" s="482">
        <v>93458000</v>
      </c>
      <c r="B111" s="483">
        <v>1</v>
      </c>
      <c r="C111" s="499" t="s">
        <v>1003</v>
      </c>
      <c r="D111" s="324" t="s">
        <v>142</v>
      </c>
      <c r="E111" s="485">
        <v>544</v>
      </c>
      <c r="F111" s="486">
        <v>39888</v>
      </c>
      <c r="G111" s="326" t="s">
        <v>162</v>
      </c>
      <c r="H111" s="487">
        <v>84000000</v>
      </c>
      <c r="I111" s="488" t="s">
        <v>53</v>
      </c>
      <c r="J111" s="489">
        <v>4</v>
      </c>
      <c r="K111" s="490" t="s">
        <v>68</v>
      </c>
      <c r="L111" s="491" t="s">
        <v>39</v>
      </c>
      <c r="M111" s="492" t="s">
        <v>49</v>
      </c>
      <c r="N111" s="493">
        <v>5</v>
      </c>
      <c r="O111" s="464"/>
      <c r="P111" s="464"/>
      <c r="Q111" s="464">
        <v>0</v>
      </c>
      <c r="R111" s="464"/>
      <c r="S111" s="617"/>
      <c r="T111" s="618">
        <v>0</v>
      </c>
      <c r="U111" s="467">
        <v>0</v>
      </c>
      <c r="V111" s="467" t="s">
        <v>988</v>
      </c>
      <c r="W111" s="467">
        <v>0</v>
      </c>
      <c r="X111" s="467" t="s">
        <v>987</v>
      </c>
      <c r="Y111" s="619"/>
    </row>
    <row r="112" spans="1:25">
      <c r="A112" s="482">
        <v>93458000</v>
      </c>
      <c r="B112" s="483">
        <v>1</v>
      </c>
      <c r="C112" s="499" t="s">
        <v>1003</v>
      </c>
      <c r="D112" s="324" t="s">
        <v>142</v>
      </c>
      <c r="E112" s="485">
        <v>544</v>
      </c>
      <c r="F112" s="486">
        <v>39888</v>
      </c>
      <c r="G112" s="326" t="s">
        <v>37</v>
      </c>
      <c r="H112" s="487">
        <v>4000</v>
      </c>
      <c r="I112" s="488" t="s">
        <v>59</v>
      </c>
      <c r="J112" s="489">
        <v>2.25</v>
      </c>
      <c r="K112" s="490" t="s">
        <v>68</v>
      </c>
      <c r="L112" s="491" t="s">
        <v>39</v>
      </c>
      <c r="M112" s="492" t="s">
        <v>49</v>
      </c>
      <c r="N112" s="493">
        <v>5</v>
      </c>
      <c r="O112" s="464">
        <v>2000000</v>
      </c>
      <c r="P112" s="464">
        <v>2000000</v>
      </c>
      <c r="Q112" s="464">
        <v>45118960</v>
      </c>
      <c r="R112" s="464">
        <v>504746</v>
      </c>
      <c r="S112" s="617">
        <v>45623706</v>
      </c>
      <c r="T112" s="618" t="s">
        <v>645</v>
      </c>
      <c r="U112" s="467">
        <v>0</v>
      </c>
      <c r="V112" s="467">
        <v>0</v>
      </c>
      <c r="W112" s="467">
        <v>0</v>
      </c>
      <c r="X112" s="467" t="s">
        <v>987</v>
      </c>
      <c r="Y112" s="619"/>
    </row>
    <row r="113" spans="1:25">
      <c r="A113" s="482">
        <v>93458000</v>
      </c>
      <c r="B113" s="483">
        <v>1</v>
      </c>
      <c r="C113" s="499" t="s">
        <v>1003</v>
      </c>
      <c r="D113" s="324" t="s">
        <v>984</v>
      </c>
      <c r="E113" s="485">
        <v>545</v>
      </c>
      <c r="F113" s="486">
        <v>39674</v>
      </c>
      <c r="G113" s="326" t="s">
        <v>37</v>
      </c>
      <c r="H113" s="487">
        <v>10000</v>
      </c>
      <c r="I113" s="488"/>
      <c r="J113" s="489"/>
      <c r="K113" s="490" t="s">
        <v>39</v>
      </c>
      <c r="L113" s="491" t="s">
        <v>68</v>
      </c>
      <c r="M113" s="492" t="s">
        <v>49</v>
      </c>
      <c r="N113" s="493">
        <v>30</v>
      </c>
      <c r="O113" s="464"/>
      <c r="P113" s="464"/>
      <c r="Q113" s="464"/>
      <c r="R113" s="464"/>
      <c r="S113" s="617"/>
      <c r="T113" s="618">
        <v>0</v>
      </c>
      <c r="U113" s="467">
        <v>0</v>
      </c>
      <c r="V113" s="467">
        <v>0</v>
      </c>
      <c r="W113" s="467">
        <v>0</v>
      </c>
      <c r="X113" s="467">
        <v>0</v>
      </c>
      <c r="Y113" s="619"/>
    </row>
    <row r="114" spans="1:25">
      <c r="A114" s="482">
        <v>93458000</v>
      </c>
      <c r="B114" s="483">
        <v>1</v>
      </c>
      <c r="C114" s="499" t="s">
        <v>1003</v>
      </c>
      <c r="D114" s="324" t="s">
        <v>134</v>
      </c>
      <c r="E114" s="485">
        <v>545</v>
      </c>
      <c r="F114" s="486">
        <v>39735</v>
      </c>
      <c r="G114" s="326" t="s">
        <v>37</v>
      </c>
      <c r="H114" s="487">
        <v>10000</v>
      </c>
      <c r="I114" s="488" t="s">
        <v>51</v>
      </c>
      <c r="J114" s="489">
        <v>4.25</v>
      </c>
      <c r="K114" s="490" t="s">
        <v>68</v>
      </c>
      <c r="L114" s="491" t="s">
        <v>39</v>
      </c>
      <c r="M114" s="492" t="s">
        <v>49</v>
      </c>
      <c r="N114" s="493">
        <v>21</v>
      </c>
      <c r="O114" s="464">
        <v>7000000</v>
      </c>
      <c r="P114" s="464">
        <v>7000000</v>
      </c>
      <c r="Q114" s="464">
        <v>157916360</v>
      </c>
      <c r="R114" s="464">
        <v>2213882</v>
      </c>
      <c r="S114" s="617">
        <v>160130242</v>
      </c>
      <c r="T114" s="618" t="s">
        <v>645</v>
      </c>
      <c r="U114" s="467">
        <v>0</v>
      </c>
      <c r="V114" s="467">
        <v>0</v>
      </c>
      <c r="W114" s="467">
        <v>0</v>
      </c>
      <c r="X114" s="467" t="s">
        <v>987</v>
      </c>
      <c r="Y114" s="619"/>
    </row>
    <row r="115" spans="1:25">
      <c r="A115" s="482">
        <v>93458000</v>
      </c>
      <c r="B115" s="483">
        <v>1</v>
      </c>
      <c r="C115" s="499" t="s">
        <v>1003</v>
      </c>
      <c r="D115" s="324" t="s">
        <v>984</v>
      </c>
      <c r="E115" s="485">
        <v>587</v>
      </c>
      <c r="F115" s="486">
        <v>39968</v>
      </c>
      <c r="G115" s="326" t="s">
        <v>37</v>
      </c>
      <c r="H115" s="487">
        <v>20000</v>
      </c>
      <c r="I115" s="488"/>
      <c r="J115" s="489"/>
      <c r="K115" s="490" t="s">
        <v>68</v>
      </c>
      <c r="L115" s="491" t="s">
        <v>39</v>
      </c>
      <c r="M115" s="492" t="s">
        <v>49</v>
      </c>
      <c r="N115" s="493">
        <v>10</v>
      </c>
      <c r="O115" s="464"/>
      <c r="P115" s="464"/>
      <c r="Q115" s="464"/>
      <c r="R115" s="464"/>
      <c r="S115" s="617"/>
      <c r="T115" s="618">
        <v>0</v>
      </c>
      <c r="U115" s="467">
        <v>0</v>
      </c>
      <c r="V115" s="467">
        <v>0</v>
      </c>
      <c r="W115" s="467">
        <v>0</v>
      </c>
      <c r="X115" s="467">
        <v>0</v>
      </c>
      <c r="Y115" s="619"/>
    </row>
    <row r="116" spans="1:25">
      <c r="A116" s="482">
        <v>93458000</v>
      </c>
      <c r="B116" s="483">
        <v>1</v>
      </c>
      <c r="C116" s="499" t="s">
        <v>1003</v>
      </c>
      <c r="D116" s="324" t="s">
        <v>134</v>
      </c>
      <c r="E116" s="485">
        <v>587</v>
      </c>
      <c r="F116" s="486">
        <v>40413</v>
      </c>
      <c r="G116" s="326" t="s">
        <v>37</v>
      </c>
      <c r="H116" s="487">
        <v>5000</v>
      </c>
      <c r="I116" s="488" t="s">
        <v>60</v>
      </c>
      <c r="J116" s="489">
        <v>3.25</v>
      </c>
      <c r="K116" s="490" t="s">
        <v>68</v>
      </c>
      <c r="L116" s="491" t="s">
        <v>985</v>
      </c>
      <c r="M116" s="492" t="s">
        <v>985</v>
      </c>
      <c r="N116" s="493">
        <v>8</v>
      </c>
      <c r="O116" s="464"/>
      <c r="P116" s="464"/>
      <c r="Q116" s="464">
        <v>0</v>
      </c>
      <c r="R116" s="464"/>
      <c r="S116" s="617"/>
      <c r="T116" s="618" t="s">
        <v>645</v>
      </c>
      <c r="U116" s="467">
        <v>0</v>
      </c>
      <c r="V116" s="467" t="s">
        <v>988</v>
      </c>
      <c r="W116" s="467">
        <v>0</v>
      </c>
      <c r="X116" s="467">
        <v>0</v>
      </c>
      <c r="Y116" s="619"/>
    </row>
    <row r="117" spans="1:25">
      <c r="A117" s="482">
        <v>93458000</v>
      </c>
      <c r="B117" s="483">
        <v>1</v>
      </c>
      <c r="C117" s="499" t="s">
        <v>1003</v>
      </c>
      <c r="D117" s="324" t="s">
        <v>142</v>
      </c>
      <c r="E117" s="485">
        <v>587</v>
      </c>
      <c r="F117" s="486">
        <v>40870</v>
      </c>
      <c r="G117" s="326" t="s">
        <v>37</v>
      </c>
      <c r="H117" s="487">
        <v>5000</v>
      </c>
      <c r="I117" s="488" t="s">
        <v>75</v>
      </c>
      <c r="J117" s="489">
        <v>3.5</v>
      </c>
      <c r="K117" s="490" t="s">
        <v>39</v>
      </c>
      <c r="L117" s="491" t="s">
        <v>68</v>
      </c>
      <c r="M117" s="492" t="s">
        <v>985</v>
      </c>
      <c r="N117" s="493">
        <v>5</v>
      </c>
      <c r="O117" s="464"/>
      <c r="P117" s="464"/>
      <c r="Q117" s="464">
        <v>0</v>
      </c>
      <c r="R117" s="464"/>
      <c r="S117" s="617"/>
      <c r="T117" s="618" t="s">
        <v>645</v>
      </c>
      <c r="U117" s="467">
        <v>0</v>
      </c>
      <c r="V117" s="467" t="s">
        <v>988</v>
      </c>
      <c r="W117" s="467">
        <v>0</v>
      </c>
      <c r="X117" s="467">
        <v>0</v>
      </c>
      <c r="Y117" s="619"/>
    </row>
    <row r="118" spans="1:25">
      <c r="A118" s="482">
        <v>93458000</v>
      </c>
      <c r="B118" s="483">
        <v>1</v>
      </c>
      <c r="C118" s="499" t="s">
        <v>1003</v>
      </c>
      <c r="D118" s="324" t="s">
        <v>142</v>
      </c>
      <c r="E118" s="485">
        <v>587</v>
      </c>
      <c r="F118" s="486">
        <v>40870</v>
      </c>
      <c r="G118" s="326" t="s">
        <v>162</v>
      </c>
      <c r="H118" s="487">
        <v>110000000</v>
      </c>
      <c r="I118" s="488" t="s">
        <v>116</v>
      </c>
      <c r="J118" s="489">
        <v>6.25</v>
      </c>
      <c r="K118" s="490" t="s">
        <v>39</v>
      </c>
      <c r="L118" s="491" t="s">
        <v>68</v>
      </c>
      <c r="M118" s="492" t="s">
        <v>985</v>
      </c>
      <c r="N118" s="493">
        <v>5</v>
      </c>
      <c r="O118" s="464"/>
      <c r="P118" s="464"/>
      <c r="Q118" s="464">
        <v>0</v>
      </c>
      <c r="R118" s="464"/>
      <c r="S118" s="617"/>
      <c r="T118" s="618">
        <v>0</v>
      </c>
      <c r="U118" s="467">
        <v>0</v>
      </c>
      <c r="V118" s="467" t="s">
        <v>988</v>
      </c>
      <c r="W118" s="467">
        <v>0</v>
      </c>
      <c r="X118" s="467">
        <v>0</v>
      </c>
      <c r="Y118" s="619"/>
    </row>
    <row r="119" spans="1:25">
      <c r="A119" s="482">
        <v>93458000</v>
      </c>
      <c r="B119" s="483">
        <v>1</v>
      </c>
      <c r="C119" s="499" t="s">
        <v>1003</v>
      </c>
      <c r="D119" s="324" t="s">
        <v>142</v>
      </c>
      <c r="E119" s="485">
        <v>587</v>
      </c>
      <c r="F119" s="486">
        <v>40870</v>
      </c>
      <c r="G119" s="326" t="s">
        <v>66</v>
      </c>
      <c r="H119" s="487">
        <v>220000</v>
      </c>
      <c r="I119" s="488" t="s">
        <v>123</v>
      </c>
      <c r="J119" s="489">
        <v>3.75</v>
      </c>
      <c r="K119" s="490" t="s">
        <v>39</v>
      </c>
      <c r="L119" s="491" t="s">
        <v>68</v>
      </c>
      <c r="M119" s="492" t="s">
        <v>985</v>
      </c>
      <c r="N119" s="493">
        <v>5</v>
      </c>
      <c r="O119" s="464"/>
      <c r="P119" s="464"/>
      <c r="Q119" s="464">
        <v>0</v>
      </c>
      <c r="R119" s="464"/>
      <c r="S119" s="617"/>
      <c r="T119" s="618">
        <v>0</v>
      </c>
      <c r="U119" s="467" t="s">
        <v>69</v>
      </c>
      <c r="V119" s="467" t="s">
        <v>988</v>
      </c>
      <c r="W119" s="467">
        <v>0</v>
      </c>
      <c r="X119" s="467">
        <v>0</v>
      </c>
      <c r="Y119" s="619"/>
    </row>
    <row r="120" spans="1:25">
      <c r="A120" s="482">
        <v>93458000</v>
      </c>
      <c r="B120" s="483">
        <v>1</v>
      </c>
      <c r="C120" s="499" t="s">
        <v>1003</v>
      </c>
      <c r="D120" s="324" t="s">
        <v>142</v>
      </c>
      <c r="E120" s="485">
        <v>587</v>
      </c>
      <c r="F120" s="486">
        <v>40870</v>
      </c>
      <c r="G120" s="326" t="s">
        <v>37</v>
      </c>
      <c r="H120" s="487">
        <v>5000</v>
      </c>
      <c r="I120" s="488" t="s">
        <v>167</v>
      </c>
      <c r="J120" s="489">
        <v>4</v>
      </c>
      <c r="K120" s="490" t="s">
        <v>39</v>
      </c>
      <c r="L120" s="491" t="s">
        <v>68</v>
      </c>
      <c r="M120" s="492" t="s">
        <v>985</v>
      </c>
      <c r="N120" s="493">
        <v>30</v>
      </c>
      <c r="O120" s="464"/>
      <c r="P120" s="464"/>
      <c r="Q120" s="464">
        <v>0</v>
      </c>
      <c r="R120" s="464"/>
      <c r="S120" s="617"/>
      <c r="T120" s="618" t="s">
        <v>645</v>
      </c>
      <c r="U120" s="467">
        <v>0</v>
      </c>
      <c r="V120" s="467" t="s">
        <v>988</v>
      </c>
      <c r="W120" s="467">
        <v>0</v>
      </c>
      <c r="X120" s="467">
        <v>0</v>
      </c>
      <c r="Y120" s="619"/>
    </row>
    <row r="121" spans="1:25">
      <c r="A121" s="482">
        <v>93458000</v>
      </c>
      <c r="B121" s="483">
        <v>1</v>
      </c>
      <c r="C121" s="499" t="s">
        <v>1003</v>
      </c>
      <c r="D121" s="324" t="s">
        <v>984</v>
      </c>
      <c r="E121" s="485">
        <v>588</v>
      </c>
      <c r="F121" s="486">
        <v>39968</v>
      </c>
      <c r="G121" s="326" t="s">
        <v>37</v>
      </c>
      <c r="H121" s="487">
        <v>20000</v>
      </c>
      <c r="I121" s="488"/>
      <c r="J121" s="489"/>
      <c r="K121" s="490" t="s">
        <v>68</v>
      </c>
      <c r="L121" s="491" t="s">
        <v>39</v>
      </c>
      <c r="M121" s="492" t="s">
        <v>49</v>
      </c>
      <c r="N121" s="493">
        <v>30</v>
      </c>
      <c r="O121" s="464"/>
      <c r="P121" s="464"/>
      <c r="Q121" s="464"/>
      <c r="R121" s="464"/>
      <c r="S121" s="617"/>
      <c r="T121" s="618">
        <v>0</v>
      </c>
      <c r="U121" s="467">
        <v>0</v>
      </c>
      <c r="V121" s="467">
        <v>0</v>
      </c>
      <c r="W121" s="467">
        <v>0</v>
      </c>
      <c r="X121" s="467">
        <v>0</v>
      </c>
      <c r="Y121" s="619"/>
    </row>
    <row r="122" spans="1:25">
      <c r="A122" s="482">
        <v>93458000</v>
      </c>
      <c r="B122" s="483">
        <v>1</v>
      </c>
      <c r="C122" s="499" t="s">
        <v>1003</v>
      </c>
      <c r="D122" s="324" t="s">
        <v>134</v>
      </c>
      <c r="E122" s="485">
        <v>588</v>
      </c>
      <c r="F122" s="486">
        <v>40413</v>
      </c>
      <c r="G122" s="326" t="s">
        <v>37</v>
      </c>
      <c r="H122" s="487">
        <v>5000</v>
      </c>
      <c r="I122" s="488" t="s">
        <v>64</v>
      </c>
      <c r="J122" s="489">
        <v>3.25</v>
      </c>
      <c r="K122" s="490" t="s">
        <v>68</v>
      </c>
      <c r="L122" s="491" t="s">
        <v>985</v>
      </c>
      <c r="M122" s="492" t="s">
        <v>985</v>
      </c>
      <c r="N122" s="493">
        <v>10</v>
      </c>
      <c r="O122" s="464">
        <v>5000000</v>
      </c>
      <c r="P122" s="464">
        <v>5000000</v>
      </c>
      <c r="Q122" s="464">
        <v>112797400</v>
      </c>
      <c r="R122" s="464">
        <v>1818294</v>
      </c>
      <c r="S122" s="617">
        <v>114615694</v>
      </c>
      <c r="T122" s="618" t="s">
        <v>645</v>
      </c>
      <c r="U122" s="467">
        <v>0</v>
      </c>
      <c r="V122" s="467">
        <v>0</v>
      </c>
      <c r="W122" s="467">
        <v>0</v>
      </c>
      <c r="X122" s="467">
        <v>0</v>
      </c>
      <c r="Y122" s="619"/>
    </row>
    <row r="123" spans="1:25">
      <c r="A123" s="482">
        <v>93458000</v>
      </c>
      <c r="B123" s="483">
        <v>1</v>
      </c>
      <c r="C123" s="499" t="s">
        <v>1003</v>
      </c>
      <c r="D123" s="324" t="s">
        <v>142</v>
      </c>
      <c r="E123" s="485">
        <v>588</v>
      </c>
      <c r="F123" s="486">
        <v>40870</v>
      </c>
      <c r="G123" s="326" t="s">
        <v>66</v>
      </c>
      <c r="H123" s="487">
        <v>220000</v>
      </c>
      <c r="I123" s="488" t="s">
        <v>168</v>
      </c>
      <c r="J123" s="489">
        <v>5</v>
      </c>
      <c r="K123" s="490" t="s">
        <v>39</v>
      </c>
      <c r="L123" s="491" t="s">
        <v>68</v>
      </c>
      <c r="M123" s="492" t="s">
        <v>985</v>
      </c>
      <c r="N123" s="493">
        <v>10</v>
      </c>
      <c r="O123" s="464"/>
      <c r="P123" s="464"/>
      <c r="Q123" s="464">
        <v>0</v>
      </c>
      <c r="R123" s="464"/>
      <c r="S123" s="617"/>
      <c r="T123" s="618">
        <v>0</v>
      </c>
      <c r="U123" s="467" t="s">
        <v>69</v>
      </c>
      <c r="V123" s="467" t="s">
        <v>988</v>
      </c>
      <c r="W123" s="467">
        <v>0</v>
      </c>
      <c r="X123" s="467">
        <v>0</v>
      </c>
      <c r="Y123" s="619"/>
    </row>
    <row r="124" spans="1:25">
      <c r="A124" s="482">
        <v>93458000</v>
      </c>
      <c r="B124" s="483">
        <v>1</v>
      </c>
      <c r="C124" s="499" t="s">
        <v>1003</v>
      </c>
      <c r="D124" s="324" t="s">
        <v>142</v>
      </c>
      <c r="E124" s="485">
        <v>588</v>
      </c>
      <c r="F124" s="486">
        <v>40870</v>
      </c>
      <c r="G124" s="326" t="s">
        <v>37</v>
      </c>
      <c r="H124" s="487">
        <v>5000</v>
      </c>
      <c r="I124" s="488" t="s">
        <v>190</v>
      </c>
      <c r="J124" s="489">
        <v>4</v>
      </c>
      <c r="K124" s="490" t="s">
        <v>39</v>
      </c>
      <c r="L124" s="491" t="s">
        <v>68</v>
      </c>
      <c r="M124" s="492" t="s">
        <v>985</v>
      </c>
      <c r="N124" s="493">
        <v>21</v>
      </c>
      <c r="O124" s="464">
        <v>5000000</v>
      </c>
      <c r="P124" s="464">
        <v>5000000</v>
      </c>
      <c r="Q124" s="464">
        <v>112797400</v>
      </c>
      <c r="R124" s="464">
        <v>1315483</v>
      </c>
      <c r="S124" s="617">
        <v>114112883</v>
      </c>
      <c r="T124" s="618" t="s">
        <v>645</v>
      </c>
      <c r="U124" s="467">
        <v>0</v>
      </c>
      <c r="V124" s="467">
        <v>0</v>
      </c>
      <c r="W124" s="467">
        <v>0</v>
      </c>
      <c r="X124" s="467">
        <v>0</v>
      </c>
      <c r="Y124" s="619"/>
    </row>
    <row r="125" spans="1:25">
      <c r="A125" s="482">
        <v>91755000</v>
      </c>
      <c r="B125" s="483" t="s">
        <v>75</v>
      </c>
      <c r="C125" s="484" t="s">
        <v>1004</v>
      </c>
      <c r="D125" s="324" t="s">
        <v>989</v>
      </c>
      <c r="E125" s="498">
        <v>272</v>
      </c>
      <c r="F125" s="486">
        <v>37174</v>
      </c>
      <c r="G125" s="326" t="s">
        <v>37</v>
      </c>
      <c r="H125" s="487">
        <v>500</v>
      </c>
      <c r="I125" s="488" t="s">
        <v>48</v>
      </c>
      <c r="J125" s="489">
        <v>6.2</v>
      </c>
      <c r="K125" s="490" t="s">
        <v>68</v>
      </c>
      <c r="L125" s="491" t="s">
        <v>985</v>
      </c>
      <c r="M125" s="492" t="s">
        <v>985</v>
      </c>
      <c r="N125" s="500">
        <v>6</v>
      </c>
      <c r="O125" s="464">
        <v>500000</v>
      </c>
      <c r="P125" s="464">
        <v>0</v>
      </c>
      <c r="Q125" s="464">
        <v>0</v>
      </c>
      <c r="R125" s="464"/>
      <c r="S125" s="617"/>
      <c r="T125" s="618" t="s">
        <v>645</v>
      </c>
      <c r="U125" s="467">
        <v>0</v>
      </c>
      <c r="V125" s="467">
        <v>0</v>
      </c>
      <c r="W125" s="467" t="s">
        <v>990</v>
      </c>
      <c r="X125" s="467" t="s">
        <v>987</v>
      </c>
      <c r="Y125" s="619" t="s">
        <v>993</v>
      </c>
    </row>
    <row r="126" spans="1:25">
      <c r="A126" s="482">
        <v>91755000</v>
      </c>
      <c r="B126" s="483" t="s">
        <v>75</v>
      </c>
      <c r="C126" s="484" t="s">
        <v>1004</v>
      </c>
      <c r="D126" s="324" t="s">
        <v>989</v>
      </c>
      <c r="E126" s="498">
        <v>272</v>
      </c>
      <c r="F126" s="486">
        <v>37174</v>
      </c>
      <c r="G126" s="326" t="s">
        <v>37</v>
      </c>
      <c r="H126" s="487">
        <v>1500</v>
      </c>
      <c r="I126" s="488" t="s">
        <v>104</v>
      </c>
      <c r="J126" s="489">
        <v>6.2</v>
      </c>
      <c r="K126" s="490" t="s">
        <v>68</v>
      </c>
      <c r="L126" s="491" t="s">
        <v>985</v>
      </c>
      <c r="M126" s="492" t="s">
        <v>985</v>
      </c>
      <c r="N126" s="500">
        <v>6</v>
      </c>
      <c r="O126" s="464">
        <v>1500000</v>
      </c>
      <c r="P126" s="464">
        <v>0</v>
      </c>
      <c r="Q126" s="464">
        <v>0</v>
      </c>
      <c r="R126" s="464"/>
      <c r="S126" s="617"/>
      <c r="T126" s="618" t="s">
        <v>645</v>
      </c>
      <c r="U126" s="467">
        <v>0</v>
      </c>
      <c r="V126" s="467">
        <v>0</v>
      </c>
      <c r="W126" s="467" t="s">
        <v>990</v>
      </c>
      <c r="X126" s="467" t="s">
        <v>987</v>
      </c>
      <c r="Y126" s="619" t="s">
        <v>993</v>
      </c>
    </row>
    <row r="127" spans="1:25">
      <c r="A127" s="482">
        <v>91755000</v>
      </c>
      <c r="B127" s="483" t="s">
        <v>75</v>
      </c>
      <c r="C127" s="484" t="s">
        <v>1004</v>
      </c>
      <c r="D127" s="324" t="s">
        <v>989</v>
      </c>
      <c r="E127" s="498">
        <v>272</v>
      </c>
      <c r="F127" s="486">
        <v>37174</v>
      </c>
      <c r="G127" s="326" t="s">
        <v>37</v>
      </c>
      <c r="H127" s="487">
        <v>2000</v>
      </c>
      <c r="I127" s="488" t="s">
        <v>56</v>
      </c>
      <c r="J127" s="489">
        <v>6.4</v>
      </c>
      <c r="K127" s="490" t="s">
        <v>68</v>
      </c>
      <c r="L127" s="491" t="s">
        <v>985</v>
      </c>
      <c r="M127" s="492" t="s">
        <v>985</v>
      </c>
      <c r="N127" s="500">
        <v>21</v>
      </c>
      <c r="O127" s="464">
        <v>1000000</v>
      </c>
      <c r="P127" s="464">
        <v>700000</v>
      </c>
      <c r="Q127" s="464">
        <v>15791636</v>
      </c>
      <c r="R127" s="464">
        <v>414581</v>
      </c>
      <c r="S127" s="617">
        <v>16206217</v>
      </c>
      <c r="T127" s="618" t="s">
        <v>645</v>
      </c>
      <c r="U127" s="467">
        <v>0</v>
      </c>
      <c r="V127" s="467">
        <v>0</v>
      </c>
      <c r="W127" s="467">
        <v>0</v>
      </c>
      <c r="X127" s="467" t="s">
        <v>987</v>
      </c>
      <c r="Y127" s="619" t="s">
        <v>993</v>
      </c>
    </row>
    <row r="128" spans="1:25">
      <c r="A128" s="482">
        <v>91755000</v>
      </c>
      <c r="B128" s="483" t="s">
        <v>75</v>
      </c>
      <c r="C128" s="484" t="s">
        <v>1004</v>
      </c>
      <c r="D128" s="324" t="s">
        <v>984</v>
      </c>
      <c r="E128" s="485">
        <v>444</v>
      </c>
      <c r="F128" s="486">
        <v>38681</v>
      </c>
      <c r="G128" s="326" t="s">
        <v>37</v>
      </c>
      <c r="H128" s="487">
        <v>4000</v>
      </c>
      <c r="I128" s="488"/>
      <c r="J128" s="489"/>
      <c r="K128" s="490" t="s">
        <v>68</v>
      </c>
      <c r="L128" s="491" t="s">
        <v>39</v>
      </c>
      <c r="M128" s="492" t="s">
        <v>985</v>
      </c>
      <c r="N128" s="493">
        <v>30</v>
      </c>
      <c r="O128" s="464"/>
      <c r="P128" s="464"/>
      <c r="Q128" s="464"/>
      <c r="R128" s="464"/>
      <c r="S128" s="617"/>
      <c r="T128" s="618">
        <v>0</v>
      </c>
      <c r="U128" s="467">
        <v>0</v>
      </c>
      <c r="V128" s="467">
        <v>0</v>
      </c>
      <c r="W128" s="467">
        <v>0</v>
      </c>
      <c r="X128" s="467">
        <v>0</v>
      </c>
      <c r="Y128" s="619"/>
    </row>
    <row r="129" spans="1:25">
      <c r="A129" s="482">
        <v>91755000</v>
      </c>
      <c r="B129" s="483" t="s">
        <v>75</v>
      </c>
      <c r="C129" s="484" t="s">
        <v>1004</v>
      </c>
      <c r="D129" s="324" t="s">
        <v>134</v>
      </c>
      <c r="E129" s="485">
        <v>444</v>
      </c>
      <c r="F129" s="486">
        <v>38708</v>
      </c>
      <c r="G129" s="326" t="s">
        <v>37</v>
      </c>
      <c r="H129" s="487">
        <v>2500</v>
      </c>
      <c r="I129" s="488" t="s">
        <v>51</v>
      </c>
      <c r="J129" s="489">
        <v>4.5</v>
      </c>
      <c r="K129" s="490" t="s">
        <v>68</v>
      </c>
      <c r="L129" s="491" t="s">
        <v>39</v>
      </c>
      <c r="M129" s="492" t="s">
        <v>985</v>
      </c>
      <c r="N129" s="493">
        <v>6</v>
      </c>
      <c r="O129" s="464"/>
      <c r="P129" s="464"/>
      <c r="Q129" s="464">
        <v>0</v>
      </c>
      <c r="R129" s="464"/>
      <c r="S129" s="617"/>
      <c r="T129" s="618" t="s">
        <v>645</v>
      </c>
      <c r="U129" s="467">
        <v>0</v>
      </c>
      <c r="V129" s="467" t="s">
        <v>988</v>
      </c>
      <c r="W129" s="467">
        <v>0</v>
      </c>
      <c r="X129" s="467" t="s">
        <v>987</v>
      </c>
      <c r="Y129" s="619" t="s">
        <v>993</v>
      </c>
    </row>
    <row r="130" spans="1:25">
      <c r="A130" s="482">
        <v>91755000</v>
      </c>
      <c r="B130" s="483" t="s">
        <v>75</v>
      </c>
      <c r="C130" s="484" t="s">
        <v>1004</v>
      </c>
      <c r="D130" s="324" t="s">
        <v>134</v>
      </c>
      <c r="E130" s="485">
        <v>444</v>
      </c>
      <c r="F130" s="486">
        <v>38708</v>
      </c>
      <c r="G130" s="326" t="s">
        <v>37</v>
      </c>
      <c r="H130" s="487">
        <v>2500</v>
      </c>
      <c r="I130" s="488" t="s">
        <v>53</v>
      </c>
      <c r="J130" s="489">
        <v>4.5</v>
      </c>
      <c r="K130" s="490" t="s">
        <v>68</v>
      </c>
      <c r="L130" s="491" t="s">
        <v>39</v>
      </c>
      <c r="M130" s="492" t="s">
        <v>985</v>
      </c>
      <c r="N130" s="493">
        <v>20</v>
      </c>
      <c r="O130" s="464"/>
      <c r="P130" s="464"/>
      <c r="Q130" s="464">
        <v>0</v>
      </c>
      <c r="R130" s="464"/>
      <c r="S130" s="617"/>
      <c r="T130" s="618" t="s">
        <v>645</v>
      </c>
      <c r="U130" s="467">
        <v>0</v>
      </c>
      <c r="V130" s="467" t="s">
        <v>988</v>
      </c>
      <c r="W130" s="467">
        <v>0</v>
      </c>
      <c r="X130" s="467" t="s">
        <v>987</v>
      </c>
      <c r="Y130" s="619" t="s">
        <v>993</v>
      </c>
    </row>
    <row r="131" spans="1:25">
      <c r="A131" s="482">
        <v>91755000</v>
      </c>
      <c r="B131" s="483" t="s">
        <v>75</v>
      </c>
      <c r="C131" s="484" t="s">
        <v>1004</v>
      </c>
      <c r="D131" s="324" t="s">
        <v>142</v>
      </c>
      <c r="E131" s="485">
        <v>444</v>
      </c>
      <c r="F131" s="486">
        <v>39737</v>
      </c>
      <c r="G131" s="326" t="s">
        <v>37</v>
      </c>
      <c r="H131" s="487">
        <v>1500</v>
      </c>
      <c r="I131" s="488" t="s">
        <v>59</v>
      </c>
      <c r="J131" s="489">
        <v>6</v>
      </c>
      <c r="K131" s="490" t="s">
        <v>68</v>
      </c>
      <c r="L131" s="491" t="s">
        <v>39</v>
      </c>
      <c r="M131" s="492" t="s">
        <v>985</v>
      </c>
      <c r="N131" s="493">
        <v>7.75</v>
      </c>
      <c r="O131" s="464">
        <v>1500000</v>
      </c>
      <c r="P131" s="464">
        <v>1227273</v>
      </c>
      <c r="Q131" s="464">
        <v>27686641</v>
      </c>
      <c r="R131" s="464">
        <v>818500</v>
      </c>
      <c r="S131" s="617">
        <v>28505141</v>
      </c>
      <c r="T131" s="618" t="s">
        <v>645</v>
      </c>
      <c r="U131" s="467">
        <v>0</v>
      </c>
      <c r="V131" s="467">
        <v>0</v>
      </c>
      <c r="W131" s="467">
        <v>0</v>
      </c>
      <c r="X131" s="467" t="s">
        <v>987</v>
      </c>
      <c r="Y131" s="619" t="s">
        <v>993</v>
      </c>
    </row>
    <row r="132" spans="1:25">
      <c r="A132" s="482">
        <v>91755000</v>
      </c>
      <c r="B132" s="483" t="s">
        <v>75</v>
      </c>
      <c r="C132" s="484" t="s">
        <v>1004</v>
      </c>
      <c r="D132" s="324" t="s">
        <v>151</v>
      </c>
      <c r="E132" s="485">
        <v>444</v>
      </c>
      <c r="F132" s="486">
        <v>39932</v>
      </c>
      <c r="G132" s="326" t="s">
        <v>162</v>
      </c>
      <c r="H132" s="487">
        <v>30000000</v>
      </c>
      <c r="I132" s="488" t="s">
        <v>60</v>
      </c>
      <c r="J132" s="489">
        <v>6</v>
      </c>
      <c r="K132" s="490" t="s">
        <v>68</v>
      </c>
      <c r="L132" s="491" t="s">
        <v>39</v>
      </c>
      <c r="M132" s="492" t="s">
        <v>985</v>
      </c>
      <c r="N132" s="493">
        <v>5</v>
      </c>
      <c r="O132" s="464">
        <v>30000000000</v>
      </c>
      <c r="P132" s="464">
        <v>30000000000</v>
      </c>
      <c r="Q132" s="464">
        <v>30000000</v>
      </c>
      <c r="R132" s="464">
        <v>640532</v>
      </c>
      <c r="S132" s="617">
        <v>30640532</v>
      </c>
      <c r="T132" s="618">
        <v>0</v>
      </c>
      <c r="U132" s="467">
        <v>0</v>
      </c>
      <c r="V132" s="467">
        <v>0</v>
      </c>
      <c r="W132" s="467">
        <v>0</v>
      </c>
      <c r="X132" s="467">
        <v>0</v>
      </c>
      <c r="Y132" s="619" t="s">
        <v>993</v>
      </c>
    </row>
    <row r="133" spans="1:25">
      <c r="A133" s="482">
        <v>91755000</v>
      </c>
      <c r="B133" s="483" t="s">
        <v>75</v>
      </c>
      <c r="C133" s="484" t="s">
        <v>1004</v>
      </c>
      <c r="D133" s="324" t="s">
        <v>984</v>
      </c>
      <c r="E133" s="485">
        <v>635</v>
      </c>
      <c r="F133" s="486">
        <v>40346</v>
      </c>
      <c r="G133" s="326" t="s">
        <v>37</v>
      </c>
      <c r="H133" s="487">
        <v>5000</v>
      </c>
      <c r="I133" s="488"/>
      <c r="J133" s="489"/>
      <c r="K133" s="490" t="s">
        <v>68</v>
      </c>
      <c r="L133" s="491" t="s">
        <v>39</v>
      </c>
      <c r="M133" s="492" t="s">
        <v>985</v>
      </c>
      <c r="N133" s="493">
        <v>10</v>
      </c>
      <c r="O133" s="464"/>
      <c r="P133" s="464"/>
      <c r="Q133" s="464"/>
      <c r="R133" s="464"/>
      <c r="S133" s="617"/>
      <c r="T133" s="618">
        <v>0</v>
      </c>
      <c r="U133" s="467">
        <v>0</v>
      </c>
      <c r="V133" s="467" t="s">
        <v>988</v>
      </c>
      <c r="W133" s="467">
        <v>0</v>
      </c>
      <c r="X133" s="467">
        <v>0</v>
      </c>
      <c r="Y133" s="619"/>
    </row>
    <row r="134" spans="1:25">
      <c r="A134" s="482">
        <v>91755000</v>
      </c>
      <c r="B134" s="483" t="s">
        <v>75</v>
      </c>
      <c r="C134" s="484" t="s">
        <v>1004</v>
      </c>
      <c r="D134" s="324" t="s">
        <v>984</v>
      </c>
      <c r="E134" s="485">
        <v>636</v>
      </c>
      <c r="F134" s="486">
        <v>40346</v>
      </c>
      <c r="G134" s="326" t="s">
        <v>37</v>
      </c>
      <c r="H134" s="487">
        <v>5000</v>
      </c>
      <c r="I134" s="488"/>
      <c r="J134" s="489"/>
      <c r="K134" s="490" t="s">
        <v>68</v>
      </c>
      <c r="L134" s="491" t="s">
        <v>39</v>
      </c>
      <c r="M134" s="492" t="s">
        <v>985</v>
      </c>
      <c r="N134" s="493">
        <v>30</v>
      </c>
      <c r="O134" s="464"/>
      <c r="P134" s="464"/>
      <c r="Q134" s="464"/>
      <c r="R134" s="464"/>
      <c r="S134" s="617"/>
      <c r="T134" s="618">
        <v>0</v>
      </c>
      <c r="U134" s="467">
        <v>0</v>
      </c>
      <c r="V134" s="467" t="s">
        <v>988</v>
      </c>
      <c r="W134" s="467">
        <v>0</v>
      </c>
      <c r="X134" s="467">
        <v>0</v>
      </c>
      <c r="Y134" s="619"/>
    </row>
    <row r="135" spans="1:25">
      <c r="A135" s="482">
        <v>93834000</v>
      </c>
      <c r="B135" s="483" t="s">
        <v>107</v>
      </c>
      <c r="C135" s="484" t="s">
        <v>384</v>
      </c>
      <c r="D135" s="324" t="s">
        <v>989</v>
      </c>
      <c r="E135" s="498">
        <v>268</v>
      </c>
      <c r="F135" s="486">
        <v>37139</v>
      </c>
      <c r="G135" s="326" t="s">
        <v>37</v>
      </c>
      <c r="H135" s="487">
        <v>1000</v>
      </c>
      <c r="I135" s="488" t="s">
        <v>67</v>
      </c>
      <c r="J135" s="489">
        <v>6</v>
      </c>
      <c r="K135" s="490" t="s">
        <v>39</v>
      </c>
      <c r="L135" s="491" t="s">
        <v>985</v>
      </c>
      <c r="M135" s="492" t="s">
        <v>985</v>
      </c>
      <c r="N135" s="493">
        <v>8</v>
      </c>
      <c r="O135" s="464">
        <v>600000</v>
      </c>
      <c r="P135" s="464">
        <v>0</v>
      </c>
      <c r="Q135" s="464">
        <v>0</v>
      </c>
      <c r="R135" s="464"/>
      <c r="S135" s="617"/>
      <c r="T135" s="618" t="s">
        <v>645</v>
      </c>
      <c r="U135" s="467">
        <v>0</v>
      </c>
      <c r="V135" s="467">
        <v>0</v>
      </c>
      <c r="W135" s="467" t="s">
        <v>990</v>
      </c>
      <c r="X135" s="467" t="s">
        <v>987</v>
      </c>
      <c r="Y135" s="619"/>
    </row>
    <row r="136" spans="1:25">
      <c r="A136" s="482">
        <v>93834000</v>
      </c>
      <c r="B136" s="483" t="s">
        <v>107</v>
      </c>
      <c r="C136" s="484" t="s">
        <v>384</v>
      </c>
      <c r="D136" s="324" t="s">
        <v>989</v>
      </c>
      <c r="E136" s="498">
        <v>268</v>
      </c>
      <c r="F136" s="486">
        <v>37139</v>
      </c>
      <c r="G136" s="326" t="s">
        <v>37</v>
      </c>
      <c r="H136" s="487">
        <v>3000</v>
      </c>
      <c r="I136" s="488" t="s">
        <v>73</v>
      </c>
      <c r="J136" s="489">
        <v>6</v>
      </c>
      <c r="K136" s="490" t="s">
        <v>39</v>
      </c>
      <c r="L136" s="491" t="s">
        <v>985</v>
      </c>
      <c r="M136" s="492" t="s">
        <v>985</v>
      </c>
      <c r="N136" s="493">
        <v>8</v>
      </c>
      <c r="O136" s="464">
        <v>3000000</v>
      </c>
      <c r="P136" s="464">
        <v>0</v>
      </c>
      <c r="Q136" s="464">
        <v>0</v>
      </c>
      <c r="R136" s="464"/>
      <c r="S136" s="617"/>
      <c r="T136" s="618" t="s">
        <v>645</v>
      </c>
      <c r="U136" s="467">
        <v>0</v>
      </c>
      <c r="V136" s="467">
        <v>0</v>
      </c>
      <c r="W136" s="467" t="s">
        <v>990</v>
      </c>
      <c r="X136" s="467" t="s">
        <v>987</v>
      </c>
      <c r="Y136" s="619"/>
    </row>
    <row r="137" spans="1:25">
      <c r="A137" s="482">
        <v>93834000</v>
      </c>
      <c r="B137" s="483" t="s">
        <v>107</v>
      </c>
      <c r="C137" s="484" t="s">
        <v>384</v>
      </c>
      <c r="D137" s="324" t="s">
        <v>989</v>
      </c>
      <c r="E137" s="498">
        <v>268</v>
      </c>
      <c r="F137" s="486">
        <v>37139</v>
      </c>
      <c r="G137" s="326" t="s">
        <v>37</v>
      </c>
      <c r="H137" s="487">
        <v>2000</v>
      </c>
      <c r="I137" s="488" t="s">
        <v>71</v>
      </c>
      <c r="J137" s="489">
        <v>6.5</v>
      </c>
      <c r="K137" s="490" t="s">
        <v>39</v>
      </c>
      <c r="L137" s="491" t="s">
        <v>985</v>
      </c>
      <c r="M137" s="492" t="s">
        <v>985</v>
      </c>
      <c r="N137" s="493">
        <v>25</v>
      </c>
      <c r="O137" s="464">
        <v>400000</v>
      </c>
      <c r="P137" s="464">
        <v>373539</v>
      </c>
      <c r="Q137" s="464">
        <v>8426846</v>
      </c>
      <c r="R137" s="464">
        <v>268065</v>
      </c>
      <c r="S137" s="617">
        <v>8694911</v>
      </c>
      <c r="T137" s="618" t="s">
        <v>645</v>
      </c>
      <c r="U137" s="467">
        <v>0</v>
      </c>
      <c r="V137" s="467">
        <v>0</v>
      </c>
      <c r="W137" s="467">
        <v>0</v>
      </c>
      <c r="X137" s="467" t="s">
        <v>987</v>
      </c>
      <c r="Y137" s="619"/>
    </row>
    <row r="138" spans="1:25">
      <c r="A138" s="482">
        <v>93834000</v>
      </c>
      <c r="B138" s="483" t="s">
        <v>107</v>
      </c>
      <c r="C138" s="484" t="s">
        <v>384</v>
      </c>
      <c r="D138" s="324" t="s">
        <v>989</v>
      </c>
      <c r="E138" s="498">
        <v>268</v>
      </c>
      <c r="F138" s="486">
        <v>37139</v>
      </c>
      <c r="G138" s="326" t="s">
        <v>37</v>
      </c>
      <c r="H138" s="487">
        <v>4000</v>
      </c>
      <c r="I138" s="488" t="s">
        <v>72</v>
      </c>
      <c r="J138" s="489">
        <v>6.5</v>
      </c>
      <c r="K138" s="490" t="s">
        <v>39</v>
      </c>
      <c r="L138" s="491" t="s">
        <v>985</v>
      </c>
      <c r="M138" s="492" t="s">
        <v>985</v>
      </c>
      <c r="N138" s="493">
        <v>25</v>
      </c>
      <c r="O138" s="464">
        <v>2000000</v>
      </c>
      <c r="P138" s="464">
        <v>1867651</v>
      </c>
      <c r="Q138" s="464">
        <v>42133235</v>
      </c>
      <c r="R138" s="464">
        <v>1340276</v>
      </c>
      <c r="S138" s="617">
        <v>43473511</v>
      </c>
      <c r="T138" s="618" t="s">
        <v>645</v>
      </c>
      <c r="U138" s="467">
        <v>0</v>
      </c>
      <c r="V138" s="467">
        <v>0</v>
      </c>
      <c r="W138" s="467">
        <v>0</v>
      </c>
      <c r="X138" s="467" t="s">
        <v>987</v>
      </c>
      <c r="Y138" s="619"/>
    </row>
    <row r="139" spans="1:25">
      <c r="A139" s="482">
        <v>93834000</v>
      </c>
      <c r="B139" s="483" t="s">
        <v>107</v>
      </c>
      <c r="C139" s="484" t="s">
        <v>384</v>
      </c>
      <c r="D139" s="324" t="s">
        <v>984</v>
      </c>
      <c r="E139" s="485">
        <v>329</v>
      </c>
      <c r="F139" s="486">
        <v>37692</v>
      </c>
      <c r="G139" s="326" t="s">
        <v>37</v>
      </c>
      <c r="H139" s="487">
        <v>2500</v>
      </c>
      <c r="I139" s="488"/>
      <c r="J139" s="489"/>
      <c r="K139" s="490" t="s">
        <v>985</v>
      </c>
      <c r="L139" s="491" t="s">
        <v>985</v>
      </c>
      <c r="M139" s="492" t="s">
        <v>985</v>
      </c>
      <c r="N139" s="493">
        <v>10</v>
      </c>
      <c r="O139" s="464"/>
      <c r="P139" s="464"/>
      <c r="Q139" s="464"/>
      <c r="R139" s="464"/>
      <c r="S139" s="617"/>
      <c r="T139" s="618">
        <v>0</v>
      </c>
      <c r="U139" s="467">
        <v>0</v>
      </c>
      <c r="V139" s="467">
        <v>0</v>
      </c>
      <c r="W139" s="467">
        <v>0</v>
      </c>
      <c r="X139" s="467">
        <v>0</v>
      </c>
      <c r="Y139" s="619" t="s">
        <v>1005</v>
      </c>
    </row>
    <row r="140" spans="1:25">
      <c r="A140" s="482">
        <v>93834000</v>
      </c>
      <c r="B140" s="483" t="s">
        <v>107</v>
      </c>
      <c r="C140" s="484" t="s">
        <v>384</v>
      </c>
      <c r="D140" s="324" t="s">
        <v>134</v>
      </c>
      <c r="E140" s="485">
        <v>329</v>
      </c>
      <c r="F140" s="486">
        <v>37743</v>
      </c>
      <c r="G140" s="326" t="s">
        <v>162</v>
      </c>
      <c r="H140" s="487">
        <v>21200000</v>
      </c>
      <c r="I140" s="488" t="s">
        <v>89</v>
      </c>
      <c r="J140" s="489">
        <v>6</v>
      </c>
      <c r="K140" s="490" t="s">
        <v>68</v>
      </c>
      <c r="L140" s="491" t="s">
        <v>985</v>
      </c>
      <c r="M140" s="492" t="s">
        <v>985</v>
      </c>
      <c r="N140" s="493">
        <v>3</v>
      </c>
      <c r="O140" s="464">
        <v>21200000000</v>
      </c>
      <c r="P140" s="464">
        <v>0</v>
      </c>
      <c r="Q140" s="464">
        <v>0</v>
      </c>
      <c r="R140" s="464"/>
      <c r="S140" s="617"/>
      <c r="T140" s="618">
        <v>0</v>
      </c>
      <c r="U140" s="467">
        <v>0</v>
      </c>
      <c r="V140" s="467">
        <v>0</v>
      </c>
      <c r="W140" s="467" t="s">
        <v>990</v>
      </c>
      <c r="X140" s="467" t="s">
        <v>987</v>
      </c>
      <c r="Y140" s="619"/>
    </row>
    <row r="141" spans="1:25">
      <c r="A141" s="482">
        <v>93834000</v>
      </c>
      <c r="B141" s="483" t="s">
        <v>107</v>
      </c>
      <c r="C141" s="484" t="s">
        <v>384</v>
      </c>
      <c r="D141" s="324" t="s">
        <v>134</v>
      </c>
      <c r="E141" s="485">
        <v>329</v>
      </c>
      <c r="F141" s="486">
        <v>37743</v>
      </c>
      <c r="G141" s="326" t="s">
        <v>37</v>
      </c>
      <c r="H141" s="487">
        <v>1250</v>
      </c>
      <c r="I141" s="488" t="s">
        <v>63</v>
      </c>
      <c r="J141" s="489">
        <v>4.25</v>
      </c>
      <c r="K141" s="490" t="s">
        <v>68</v>
      </c>
      <c r="L141" s="491" t="s">
        <v>985</v>
      </c>
      <c r="M141" s="492" t="s">
        <v>985</v>
      </c>
      <c r="N141" s="493">
        <v>6</v>
      </c>
      <c r="O141" s="464">
        <v>1250000</v>
      </c>
      <c r="P141" s="464">
        <v>0</v>
      </c>
      <c r="Q141" s="464">
        <v>0</v>
      </c>
      <c r="R141" s="464"/>
      <c r="S141" s="617"/>
      <c r="T141" s="618" t="s">
        <v>645</v>
      </c>
      <c r="U141" s="467">
        <v>0</v>
      </c>
      <c r="V141" s="467">
        <v>0</v>
      </c>
      <c r="W141" s="467" t="s">
        <v>990</v>
      </c>
      <c r="X141" s="467" t="s">
        <v>987</v>
      </c>
      <c r="Y141" s="619"/>
    </row>
    <row r="142" spans="1:25">
      <c r="A142" s="482">
        <v>93834000</v>
      </c>
      <c r="B142" s="483" t="s">
        <v>107</v>
      </c>
      <c r="C142" s="484" t="s">
        <v>384</v>
      </c>
      <c r="D142" s="324" t="s">
        <v>142</v>
      </c>
      <c r="E142" s="485">
        <v>329</v>
      </c>
      <c r="F142" s="486">
        <v>38835</v>
      </c>
      <c r="G142" s="326" t="s">
        <v>162</v>
      </c>
      <c r="H142" s="487">
        <v>22420000</v>
      </c>
      <c r="I142" s="488" t="s">
        <v>87</v>
      </c>
      <c r="J142" s="489">
        <v>7</v>
      </c>
      <c r="K142" s="490" t="s">
        <v>68</v>
      </c>
      <c r="L142" s="491" t="s">
        <v>985</v>
      </c>
      <c r="M142" s="492" t="s">
        <v>985</v>
      </c>
      <c r="N142" s="493">
        <v>5</v>
      </c>
      <c r="O142" s="464">
        <v>22420000000</v>
      </c>
      <c r="P142" s="464">
        <v>0</v>
      </c>
      <c r="Q142" s="464">
        <v>0</v>
      </c>
      <c r="R142" s="464"/>
      <c r="S142" s="617"/>
      <c r="T142" s="618">
        <v>0</v>
      </c>
      <c r="U142" s="467">
        <v>0</v>
      </c>
      <c r="V142" s="467">
        <v>0</v>
      </c>
      <c r="W142" s="467" t="s">
        <v>990</v>
      </c>
      <c r="X142" s="467" t="s">
        <v>987</v>
      </c>
      <c r="Y142" s="619"/>
    </row>
    <row r="143" spans="1:25">
      <c r="A143" s="482">
        <v>93834000</v>
      </c>
      <c r="B143" s="483" t="s">
        <v>107</v>
      </c>
      <c r="C143" s="484" t="s">
        <v>384</v>
      </c>
      <c r="D143" s="324" t="s">
        <v>984</v>
      </c>
      <c r="E143" s="485">
        <v>403</v>
      </c>
      <c r="F143" s="486">
        <v>38379</v>
      </c>
      <c r="G143" s="326" t="s">
        <v>37</v>
      </c>
      <c r="H143" s="487">
        <v>560</v>
      </c>
      <c r="I143" s="488"/>
      <c r="J143" s="489"/>
      <c r="K143" s="490" t="s">
        <v>68</v>
      </c>
      <c r="L143" s="491" t="s">
        <v>39</v>
      </c>
      <c r="M143" s="492" t="s">
        <v>985</v>
      </c>
      <c r="N143" s="493">
        <v>10</v>
      </c>
      <c r="O143" s="464"/>
      <c r="P143" s="464"/>
      <c r="Q143" s="464"/>
      <c r="R143" s="464"/>
      <c r="S143" s="617"/>
      <c r="T143" s="618">
        <v>0</v>
      </c>
      <c r="U143" s="467">
        <v>0</v>
      </c>
      <c r="V143" s="467">
        <v>0</v>
      </c>
      <c r="W143" s="467">
        <v>0</v>
      </c>
      <c r="X143" s="467">
        <v>0</v>
      </c>
      <c r="Y143" s="619" t="s">
        <v>1005</v>
      </c>
    </row>
    <row r="144" spans="1:25">
      <c r="A144" s="482">
        <v>93834000</v>
      </c>
      <c r="B144" s="483" t="s">
        <v>107</v>
      </c>
      <c r="C144" s="484" t="s">
        <v>384</v>
      </c>
      <c r="D144" s="324" t="s">
        <v>134</v>
      </c>
      <c r="E144" s="485">
        <v>403</v>
      </c>
      <c r="F144" s="486">
        <v>38379</v>
      </c>
      <c r="G144" s="326" t="s">
        <v>37</v>
      </c>
      <c r="H144" s="487">
        <v>560</v>
      </c>
      <c r="I144" s="488" t="s">
        <v>56</v>
      </c>
      <c r="J144" s="489">
        <v>4.5</v>
      </c>
      <c r="K144" s="490" t="s">
        <v>68</v>
      </c>
      <c r="L144" s="491" t="s">
        <v>985</v>
      </c>
      <c r="M144" s="492" t="s">
        <v>985</v>
      </c>
      <c r="N144" s="493">
        <v>10</v>
      </c>
      <c r="O144" s="464">
        <v>560000</v>
      </c>
      <c r="P144" s="464">
        <v>0</v>
      </c>
      <c r="Q144" s="464">
        <v>0</v>
      </c>
      <c r="R144" s="464"/>
      <c r="S144" s="617"/>
      <c r="T144" s="618" t="s">
        <v>645</v>
      </c>
      <c r="U144" s="467">
        <v>0</v>
      </c>
      <c r="V144" s="467">
        <v>0</v>
      </c>
      <c r="W144" s="467" t="s">
        <v>990</v>
      </c>
      <c r="X144" s="467" t="s">
        <v>987</v>
      </c>
      <c r="Y144" s="619"/>
    </row>
    <row r="145" spans="1:25">
      <c r="A145" s="482">
        <v>93834000</v>
      </c>
      <c r="B145" s="483" t="s">
        <v>107</v>
      </c>
      <c r="C145" s="484" t="s">
        <v>384</v>
      </c>
      <c r="D145" s="324" t="s">
        <v>984</v>
      </c>
      <c r="E145" s="485">
        <v>404</v>
      </c>
      <c r="F145" s="486">
        <v>38379</v>
      </c>
      <c r="G145" s="326" t="s">
        <v>37</v>
      </c>
      <c r="H145" s="487">
        <v>1140</v>
      </c>
      <c r="I145" s="488"/>
      <c r="J145" s="489"/>
      <c r="K145" s="490" t="s">
        <v>68</v>
      </c>
      <c r="L145" s="491" t="s">
        <v>39</v>
      </c>
      <c r="M145" s="492" t="s">
        <v>985</v>
      </c>
      <c r="N145" s="493">
        <v>22</v>
      </c>
      <c r="O145" s="464"/>
      <c r="P145" s="464"/>
      <c r="Q145" s="464"/>
      <c r="R145" s="464"/>
      <c r="S145" s="617"/>
      <c r="T145" s="618">
        <v>0</v>
      </c>
      <c r="U145" s="467">
        <v>0</v>
      </c>
      <c r="V145" s="467">
        <v>0</v>
      </c>
      <c r="W145" s="467">
        <v>0</v>
      </c>
      <c r="X145" s="467">
        <v>0</v>
      </c>
      <c r="Y145" s="619" t="s">
        <v>1005</v>
      </c>
    </row>
    <row r="146" spans="1:25">
      <c r="A146" s="482">
        <v>93834000</v>
      </c>
      <c r="B146" s="483" t="s">
        <v>107</v>
      </c>
      <c r="C146" s="484" t="s">
        <v>384</v>
      </c>
      <c r="D146" s="324" t="s">
        <v>134</v>
      </c>
      <c r="E146" s="485">
        <v>404</v>
      </c>
      <c r="F146" s="486">
        <v>38379</v>
      </c>
      <c r="G146" s="326" t="s">
        <v>37</v>
      </c>
      <c r="H146" s="487">
        <v>1140</v>
      </c>
      <c r="I146" s="488" t="s">
        <v>51</v>
      </c>
      <c r="J146" s="489">
        <v>5</v>
      </c>
      <c r="K146" s="490" t="s">
        <v>68</v>
      </c>
      <c r="L146" s="491" t="s">
        <v>985</v>
      </c>
      <c r="M146" s="492" t="s">
        <v>985</v>
      </c>
      <c r="N146" s="493">
        <v>22</v>
      </c>
      <c r="O146" s="464">
        <v>1140000</v>
      </c>
      <c r="P146" s="464">
        <v>0</v>
      </c>
      <c r="Q146" s="464">
        <v>0</v>
      </c>
      <c r="R146" s="464"/>
      <c r="S146" s="617"/>
      <c r="T146" s="618" t="s">
        <v>645</v>
      </c>
      <c r="U146" s="467">
        <v>0</v>
      </c>
      <c r="V146" s="467">
        <v>0</v>
      </c>
      <c r="W146" s="467" t="s">
        <v>990</v>
      </c>
      <c r="X146" s="467" t="s">
        <v>987</v>
      </c>
      <c r="Y146" s="619"/>
    </row>
    <row r="147" spans="1:25">
      <c r="A147" s="482">
        <v>93834000</v>
      </c>
      <c r="B147" s="483" t="s">
        <v>107</v>
      </c>
      <c r="C147" s="484" t="s">
        <v>384</v>
      </c>
      <c r="D147" s="324" t="s">
        <v>984</v>
      </c>
      <c r="E147" s="485">
        <v>443</v>
      </c>
      <c r="F147" s="486">
        <v>38677</v>
      </c>
      <c r="G147" s="326" t="s">
        <v>37</v>
      </c>
      <c r="H147" s="487">
        <v>10000</v>
      </c>
      <c r="I147" s="488"/>
      <c r="J147" s="489"/>
      <c r="K147" s="490" t="s">
        <v>68</v>
      </c>
      <c r="L147" s="491" t="s">
        <v>39</v>
      </c>
      <c r="M147" s="492" t="s">
        <v>985</v>
      </c>
      <c r="N147" s="493">
        <v>30</v>
      </c>
      <c r="O147" s="464"/>
      <c r="P147" s="464"/>
      <c r="Q147" s="464"/>
      <c r="R147" s="464"/>
      <c r="S147" s="617"/>
      <c r="T147" s="618">
        <v>0</v>
      </c>
      <c r="U147" s="467">
        <v>0</v>
      </c>
      <c r="V147" s="467">
        <v>0</v>
      </c>
      <c r="W147" s="467">
        <v>0</v>
      </c>
      <c r="X147" s="467">
        <v>0</v>
      </c>
      <c r="Y147" s="619"/>
    </row>
    <row r="148" spans="1:25">
      <c r="A148" s="482">
        <v>93834000</v>
      </c>
      <c r="B148" s="483" t="s">
        <v>107</v>
      </c>
      <c r="C148" s="484" t="s">
        <v>384</v>
      </c>
      <c r="D148" s="324" t="s">
        <v>134</v>
      </c>
      <c r="E148" s="485">
        <v>443</v>
      </c>
      <c r="F148" s="486">
        <v>38763</v>
      </c>
      <c r="G148" s="326" t="s">
        <v>37</v>
      </c>
      <c r="H148" s="487">
        <v>4000</v>
      </c>
      <c r="I148" s="488" t="s">
        <v>46</v>
      </c>
      <c r="J148" s="489">
        <v>4.25</v>
      </c>
      <c r="K148" s="490" t="s">
        <v>68</v>
      </c>
      <c r="L148" s="491" t="s">
        <v>39</v>
      </c>
      <c r="M148" s="492" t="s">
        <v>985</v>
      </c>
      <c r="N148" s="493">
        <v>21</v>
      </c>
      <c r="O148" s="464">
        <v>4000000</v>
      </c>
      <c r="P148" s="464">
        <v>4000000</v>
      </c>
      <c r="Q148" s="464">
        <v>90237920</v>
      </c>
      <c r="R148" s="464">
        <v>1739471</v>
      </c>
      <c r="S148" s="617">
        <v>91977391</v>
      </c>
      <c r="T148" s="618" t="s">
        <v>645</v>
      </c>
      <c r="U148" s="467">
        <v>0</v>
      </c>
      <c r="V148" s="467">
        <v>0</v>
      </c>
      <c r="W148" s="467">
        <v>0</v>
      </c>
      <c r="X148" s="467" t="s">
        <v>987</v>
      </c>
      <c r="Y148" s="619"/>
    </row>
    <row r="149" spans="1:25">
      <c r="A149" s="482">
        <v>93834000</v>
      </c>
      <c r="B149" s="483" t="s">
        <v>107</v>
      </c>
      <c r="C149" s="484" t="s">
        <v>384</v>
      </c>
      <c r="D149" s="324" t="s">
        <v>142</v>
      </c>
      <c r="E149" s="485">
        <v>443</v>
      </c>
      <c r="F149" s="486">
        <v>38910</v>
      </c>
      <c r="G149" s="326" t="s">
        <v>37</v>
      </c>
      <c r="H149" s="487">
        <v>4500</v>
      </c>
      <c r="I149" s="488" t="s">
        <v>89</v>
      </c>
      <c r="J149" s="489">
        <v>4.0999999999999996</v>
      </c>
      <c r="K149" s="490" t="s">
        <v>68</v>
      </c>
      <c r="L149" s="491" t="s">
        <v>39</v>
      </c>
      <c r="M149" s="492" t="s">
        <v>985</v>
      </c>
      <c r="N149" s="493">
        <v>21</v>
      </c>
      <c r="O149" s="464">
        <v>4500000</v>
      </c>
      <c r="P149" s="464">
        <v>4500000</v>
      </c>
      <c r="Q149" s="464">
        <v>101517660</v>
      </c>
      <c r="R149" s="464">
        <v>675291</v>
      </c>
      <c r="S149" s="617">
        <v>102192951</v>
      </c>
      <c r="T149" s="618" t="s">
        <v>645</v>
      </c>
      <c r="U149" s="467">
        <v>0</v>
      </c>
      <c r="V149" s="467">
        <v>0</v>
      </c>
      <c r="W149" s="467">
        <v>0</v>
      </c>
      <c r="X149" s="467" t="s">
        <v>987</v>
      </c>
      <c r="Y149" s="619"/>
    </row>
    <row r="150" spans="1:25">
      <c r="A150" s="482">
        <v>93834000</v>
      </c>
      <c r="B150" s="483" t="s">
        <v>107</v>
      </c>
      <c r="C150" s="484" t="s">
        <v>384</v>
      </c>
      <c r="D150" s="324" t="s">
        <v>151</v>
      </c>
      <c r="E150" s="485">
        <v>443</v>
      </c>
      <c r="F150" s="486">
        <v>39290</v>
      </c>
      <c r="G150" s="326" t="s">
        <v>37</v>
      </c>
      <c r="H150" s="487">
        <v>1500</v>
      </c>
      <c r="I150" s="488" t="s">
        <v>63</v>
      </c>
      <c r="J150" s="489">
        <v>4</v>
      </c>
      <c r="K150" s="490" t="s">
        <v>68</v>
      </c>
      <c r="L150" s="491" t="s">
        <v>39</v>
      </c>
      <c r="M150" s="492" t="s">
        <v>985</v>
      </c>
      <c r="N150" s="493">
        <v>21</v>
      </c>
      <c r="O150" s="464">
        <v>1500000</v>
      </c>
      <c r="P150" s="464">
        <v>1500000</v>
      </c>
      <c r="Q150" s="464">
        <v>33839220</v>
      </c>
      <c r="R150" s="464">
        <v>219660</v>
      </c>
      <c r="S150" s="617">
        <v>34058880</v>
      </c>
      <c r="T150" s="618" t="s">
        <v>645</v>
      </c>
      <c r="U150" s="467">
        <v>0</v>
      </c>
      <c r="V150" s="467">
        <v>0</v>
      </c>
      <c r="W150" s="467">
        <v>0</v>
      </c>
      <c r="X150" s="467" t="s">
        <v>987</v>
      </c>
      <c r="Y150" s="619"/>
    </row>
    <row r="151" spans="1:25">
      <c r="A151" s="482">
        <v>93834000</v>
      </c>
      <c r="B151" s="483" t="s">
        <v>107</v>
      </c>
      <c r="C151" s="484" t="s">
        <v>384</v>
      </c>
      <c r="D151" s="324" t="s">
        <v>984</v>
      </c>
      <c r="E151" s="485">
        <v>530</v>
      </c>
      <c r="F151" s="486">
        <v>39554</v>
      </c>
      <c r="G151" s="326" t="s">
        <v>37</v>
      </c>
      <c r="H151" s="487">
        <v>6500</v>
      </c>
      <c r="I151" s="488"/>
      <c r="J151" s="489"/>
      <c r="K151" s="490" t="s">
        <v>68</v>
      </c>
      <c r="L151" s="491" t="s">
        <v>985</v>
      </c>
      <c r="M151" s="492" t="s">
        <v>985</v>
      </c>
      <c r="N151" s="493">
        <v>25</v>
      </c>
      <c r="O151" s="464"/>
      <c r="P151" s="464"/>
      <c r="Q151" s="464"/>
      <c r="R151" s="464"/>
      <c r="S151" s="617"/>
      <c r="T151" s="618">
        <v>0</v>
      </c>
      <c r="U151" s="467">
        <v>0</v>
      </c>
      <c r="V151" s="467">
        <v>0</v>
      </c>
      <c r="W151" s="467">
        <v>0</v>
      </c>
      <c r="X151" s="467">
        <v>0</v>
      </c>
      <c r="Y151" s="619"/>
    </row>
    <row r="152" spans="1:25">
      <c r="A152" s="482">
        <v>93834000</v>
      </c>
      <c r="B152" s="483" t="s">
        <v>107</v>
      </c>
      <c r="C152" s="484" t="s">
        <v>384</v>
      </c>
      <c r="D152" s="324" t="s">
        <v>134</v>
      </c>
      <c r="E152" s="485">
        <v>530</v>
      </c>
      <c r="F152" s="486">
        <v>39568</v>
      </c>
      <c r="G152" s="326" t="s">
        <v>37</v>
      </c>
      <c r="H152" s="487">
        <v>6500</v>
      </c>
      <c r="I152" s="488" t="s">
        <v>56</v>
      </c>
      <c r="J152" s="489">
        <v>3.5</v>
      </c>
      <c r="K152" s="490" t="s">
        <v>68</v>
      </c>
      <c r="L152" s="491" t="s">
        <v>985</v>
      </c>
      <c r="M152" s="492" t="s">
        <v>985</v>
      </c>
      <c r="N152" s="493">
        <v>20</v>
      </c>
      <c r="O152" s="464">
        <v>2000000</v>
      </c>
      <c r="P152" s="464">
        <v>2000000</v>
      </c>
      <c r="Q152" s="464">
        <v>45118960</v>
      </c>
      <c r="R152" s="464">
        <v>491405</v>
      </c>
      <c r="S152" s="617">
        <v>45610365</v>
      </c>
      <c r="T152" s="618" t="s">
        <v>645</v>
      </c>
      <c r="U152" s="467">
        <v>0</v>
      </c>
      <c r="V152" s="467">
        <v>0</v>
      </c>
      <c r="W152" s="467">
        <v>0</v>
      </c>
      <c r="X152" s="467" t="s">
        <v>987</v>
      </c>
      <c r="Y152" s="619"/>
    </row>
    <row r="153" spans="1:25">
      <c r="A153" s="482">
        <v>93834000</v>
      </c>
      <c r="B153" s="483" t="s">
        <v>107</v>
      </c>
      <c r="C153" s="484" t="s">
        <v>384</v>
      </c>
      <c r="D153" s="324" t="s">
        <v>134</v>
      </c>
      <c r="E153" s="485">
        <v>530</v>
      </c>
      <c r="F153" s="486">
        <v>39568</v>
      </c>
      <c r="G153" s="326" t="s">
        <v>37</v>
      </c>
      <c r="H153" s="487">
        <v>6500</v>
      </c>
      <c r="I153" s="488" t="s">
        <v>51</v>
      </c>
      <c r="J153" s="489">
        <v>4</v>
      </c>
      <c r="K153" s="490" t="s">
        <v>68</v>
      </c>
      <c r="L153" s="491" t="s">
        <v>985</v>
      </c>
      <c r="M153" s="492" t="s">
        <v>985</v>
      </c>
      <c r="N153" s="493">
        <v>10</v>
      </c>
      <c r="O153" s="464">
        <v>4500000</v>
      </c>
      <c r="P153" s="464">
        <v>4500000</v>
      </c>
      <c r="Q153" s="464">
        <v>101517660</v>
      </c>
      <c r="R153" s="464">
        <v>1262119</v>
      </c>
      <c r="S153" s="617">
        <v>102779779</v>
      </c>
      <c r="T153" s="618" t="s">
        <v>645</v>
      </c>
      <c r="U153" s="467">
        <v>0</v>
      </c>
      <c r="V153" s="467">
        <v>0</v>
      </c>
      <c r="W153" s="467">
        <v>0</v>
      </c>
      <c r="X153" s="467" t="s">
        <v>987</v>
      </c>
      <c r="Y153" s="619"/>
    </row>
    <row r="154" spans="1:25">
      <c r="A154" s="482">
        <v>93834000</v>
      </c>
      <c r="B154" s="483">
        <v>5</v>
      </c>
      <c r="C154" s="484" t="s">
        <v>384</v>
      </c>
      <c r="D154" s="324" t="s">
        <v>984</v>
      </c>
      <c r="E154" s="485">
        <v>551</v>
      </c>
      <c r="F154" s="486">
        <v>39735</v>
      </c>
      <c r="G154" s="326" t="s">
        <v>37</v>
      </c>
      <c r="H154" s="487">
        <v>12500</v>
      </c>
      <c r="I154" s="488"/>
      <c r="J154" s="489"/>
      <c r="K154" s="490" t="s">
        <v>68</v>
      </c>
      <c r="L154" s="491" t="s">
        <v>39</v>
      </c>
      <c r="M154" s="492" t="s">
        <v>985</v>
      </c>
      <c r="N154" s="493">
        <v>30</v>
      </c>
      <c r="O154" s="464"/>
      <c r="P154" s="464"/>
      <c r="Q154" s="464"/>
      <c r="R154" s="464"/>
      <c r="S154" s="617"/>
      <c r="T154" s="618">
        <v>0</v>
      </c>
      <c r="U154" s="467">
        <v>0</v>
      </c>
      <c r="V154" s="467">
        <v>0</v>
      </c>
      <c r="W154" s="467">
        <v>0</v>
      </c>
      <c r="X154" s="467">
        <v>0</v>
      </c>
      <c r="Y154" s="619"/>
    </row>
    <row r="155" spans="1:25">
      <c r="A155" s="482">
        <v>93834000</v>
      </c>
      <c r="B155" s="483">
        <v>5</v>
      </c>
      <c r="C155" s="484" t="s">
        <v>384</v>
      </c>
      <c r="D155" s="324" t="s">
        <v>134</v>
      </c>
      <c r="E155" s="485">
        <v>551</v>
      </c>
      <c r="F155" s="486">
        <v>39769</v>
      </c>
      <c r="G155" s="326" t="s">
        <v>37</v>
      </c>
      <c r="H155" s="487">
        <v>6000</v>
      </c>
      <c r="I155" s="488" t="s">
        <v>53</v>
      </c>
      <c r="J155" s="489">
        <v>4.7</v>
      </c>
      <c r="K155" s="490" t="s">
        <v>68</v>
      </c>
      <c r="L155" s="491" t="s">
        <v>39</v>
      </c>
      <c r="M155" s="492" t="s">
        <v>985</v>
      </c>
      <c r="N155" s="493">
        <v>8</v>
      </c>
      <c r="O155" s="464"/>
      <c r="P155" s="464"/>
      <c r="Q155" s="464">
        <v>0</v>
      </c>
      <c r="R155" s="464"/>
      <c r="S155" s="617"/>
      <c r="T155" s="618" t="s">
        <v>645</v>
      </c>
      <c r="U155" s="467">
        <v>0</v>
      </c>
      <c r="V155" s="467" t="s">
        <v>988</v>
      </c>
      <c r="W155" s="467">
        <v>0</v>
      </c>
      <c r="X155" s="467" t="s">
        <v>987</v>
      </c>
      <c r="Y155" s="619"/>
    </row>
    <row r="156" spans="1:25">
      <c r="A156" s="482">
        <v>93834000</v>
      </c>
      <c r="B156" s="483">
        <v>5</v>
      </c>
      <c r="C156" s="484" t="s">
        <v>384</v>
      </c>
      <c r="D156" s="324" t="s">
        <v>134</v>
      </c>
      <c r="E156" s="485">
        <v>551</v>
      </c>
      <c r="F156" s="486">
        <v>39769</v>
      </c>
      <c r="G156" s="326" t="s">
        <v>66</v>
      </c>
      <c r="H156" s="487">
        <v>187800</v>
      </c>
      <c r="I156" s="488" t="s">
        <v>59</v>
      </c>
      <c r="J156" s="489" t="s">
        <v>383</v>
      </c>
      <c r="K156" s="490" t="s">
        <v>68</v>
      </c>
      <c r="L156" s="491" t="s">
        <v>39</v>
      </c>
      <c r="M156" s="492" t="s">
        <v>985</v>
      </c>
      <c r="N156" s="493">
        <v>11</v>
      </c>
      <c r="O156" s="464"/>
      <c r="P156" s="464"/>
      <c r="Q156" s="464">
        <v>0</v>
      </c>
      <c r="R156" s="464"/>
      <c r="S156" s="617"/>
      <c r="T156" s="618">
        <v>0</v>
      </c>
      <c r="U156" s="467" t="s">
        <v>69</v>
      </c>
      <c r="V156" s="467" t="s">
        <v>988</v>
      </c>
      <c r="W156" s="467">
        <v>0</v>
      </c>
      <c r="X156" s="467" t="s">
        <v>987</v>
      </c>
      <c r="Y156" s="619"/>
    </row>
    <row r="157" spans="1:25">
      <c r="A157" s="482">
        <v>93834000</v>
      </c>
      <c r="B157" s="483">
        <v>5</v>
      </c>
      <c r="C157" s="484" t="s">
        <v>384</v>
      </c>
      <c r="D157" s="324" t="s">
        <v>134</v>
      </c>
      <c r="E157" s="485">
        <v>551</v>
      </c>
      <c r="F157" s="486">
        <v>39769</v>
      </c>
      <c r="G157" s="326" t="s">
        <v>37</v>
      </c>
      <c r="H157" s="487">
        <v>6000</v>
      </c>
      <c r="I157" s="488" t="s">
        <v>60</v>
      </c>
      <c r="J157" s="489">
        <v>4.7</v>
      </c>
      <c r="K157" s="490" t="s">
        <v>68</v>
      </c>
      <c r="L157" s="491" t="s">
        <v>39</v>
      </c>
      <c r="M157" s="492" t="s">
        <v>985</v>
      </c>
      <c r="N157" s="493">
        <v>9</v>
      </c>
      <c r="O157" s="464"/>
      <c r="P157" s="464"/>
      <c r="Q157" s="464">
        <v>0</v>
      </c>
      <c r="R157" s="464"/>
      <c r="S157" s="617"/>
      <c r="T157" s="618" t="s">
        <v>645</v>
      </c>
      <c r="U157" s="467">
        <v>0</v>
      </c>
      <c r="V157" s="467" t="s">
        <v>988</v>
      </c>
      <c r="W157" s="467">
        <v>0</v>
      </c>
      <c r="X157" s="467" t="s">
        <v>987</v>
      </c>
      <c r="Y157" s="619"/>
    </row>
    <row r="158" spans="1:25">
      <c r="A158" s="482">
        <v>93834000</v>
      </c>
      <c r="B158" s="483">
        <v>5</v>
      </c>
      <c r="C158" s="484" t="s">
        <v>384</v>
      </c>
      <c r="D158" s="324" t="s">
        <v>134</v>
      </c>
      <c r="E158" s="485">
        <v>551</v>
      </c>
      <c r="F158" s="486">
        <v>39769</v>
      </c>
      <c r="G158" s="326" t="s">
        <v>37</v>
      </c>
      <c r="H158" s="487">
        <v>6000</v>
      </c>
      <c r="I158" s="488" t="s">
        <v>64</v>
      </c>
      <c r="J158" s="489">
        <v>5.7</v>
      </c>
      <c r="K158" s="490" t="s">
        <v>68</v>
      </c>
      <c r="L158" s="491" t="s">
        <v>985</v>
      </c>
      <c r="M158" s="492" t="s">
        <v>985</v>
      </c>
      <c r="N158" s="493">
        <v>21</v>
      </c>
      <c r="O158" s="464">
        <v>3000000</v>
      </c>
      <c r="P158" s="464">
        <v>3000000</v>
      </c>
      <c r="Q158" s="464">
        <v>67678440</v>
      </c>
      <c r="R158" s="464">
        <v>1426577</v>
      </c>
      <c r="S158" s="617">
        <v>69105017</v>
      </c>
      <c r="T158" s="618" t="s">
        <v>645</v>
      </c>
      <c r="U158" s="467">
        <v>0</v>
      </c>
      <c r="V158" s="467">
        <v>0</v>
      </c>
      <c r="W158" s="467">
        <v>0</v>
      </c>
      <c r="X158" s="467" t="s">
        <v>987</v>
      </c>
      <c r="Y158" s="619"/>
    </row>
    <row r="159" spans="1:25">
      <c r="A159" s="482">
        <v>93834000</v>
      </c>
      <c r="B159" s="483">
        <v>5</v>
      </c>
      <c r="C159" s="484" t="s">
        <v>384</v>
      </c>
      <c r="D159" s="324" t="s">
        <v>142</v>
      </c>
      <c r="E159" s="485">
        <v>551</v>
      </c>
      <c r="F159" s="486">
        <v>39877</v>
      </c>
      <c r="G159" s="326" t="s">
        <v>162</v>
      </c>
      <c r="H159" s="487">
        <v>30000000</v>
      </c>
      <c r="I159" s="488" t="s">
        <v>75</v>
      </c>
      <c r="J159" s="489">
        <v>7</v>
      </c>
      <c r="K159" s="490" t="s">
        <v>68</v>
      </c>
      <c r="L159" s="491" t="s">
        <v>985</v>
      </c>
      <c r="M159" s="492" t="s">
        <v>985</v>
      </c>
      <c r="N159" s="493">
        <v>5</v>
      </c>
      <c r="O159" s="464">
        <v>30000000000</v>
      </c>
      <c r="P159" s="464">
        <v>30000000000</v>
      </c>
      <c r="Q159" s="464">
        <v>30000000</v>
      </c>
      <c r="R159" s="464">
        <v>1026505</v>
      </c>
      <c r="S159" s="617">
        <v>31026505</v>
      </c>
      <c r="T159" s="618">
        <v>0</v>
      </c>
      <c r="U159" s="467">
        <v>0</v>
      </c>
      <c r="V159" s="467">
        <v>0</v>
      </c>
      <c r="W159" s="467">
        <v>0</v>
      </c>
      <c r="X159" s="467" t="s">
        <v>987</v>
      </c>
      <c r="Y159" s="619"/>
    </row>
    <row r="160" spans="1:25">
      <c r="A160" s="482">
        <v>93834000</v>
      </c>
      <c r="B160" s="483">
        <v>5</v>
      </c>
      <c r="C160" s="484" t="s">
        <v>384</v>
      </c>
      <c r="D160" s="324" t="s">
        <v>151</v>
      </c>
      <c r="E160" s="485">
        <v>551</v>
      </c>
      <c r="F160" s="486">
        <v>39952</v>
      </c>
      <c r="G160" s="326" t="s">
        <v>37</v>
      </c>
      <c r="H160" s="487">
        <v>5500</v>
      </c>
      <c r="I160" s="488" t="s">
        <v>116</v>
      </c>
      <c r="J160" s="489">
        <v>4.0999999999999996</v>
      </c>
      <c r="K160" s="490" t="s">
        <v>68</v>
      </c>
      <c r="L160" s="491" t="s">
        <v>985</v>
      </c>
      <c r="M160" s="492" t="s">
        <v>985</v>
      </c>
      <c r="N160" s="493">
        <v>6</v>
      </c>
      <c r="O160" s="464">
        <v>1000000</v>
      </c>
      <c r="P160" s="464">
        <v>1000000</v>
      </c>
      <c r="Q160" s="464">
        <v>22559480</v>
      </c>
      <c r="R160" s="464">
        <v>233998</v>
      </c>
      <c r="S160" s="617">
        <v>22793478</v>
      </c>
      <c r="T160" s="618" t="s">
        <v>645</v>
      </c>
      <c r="U160" s="467">
        <v>0</v>
      </c>
      <c r="V160" s="467">
        <v>0</v>
      </c>
      <c r="W160" s="467">
        <v>0</v>
      </c>
      <c r="X160" s="467" t="s">
        <v>987</v>
      </c>
      <c r="Y160" s="619"/>
    </row>
    <row r="161" spans="1:25">
      <c r="A161" s="482">
        <v>93834000</v>
      </c>
      <c r="B161" s="483">
        <v>5</v>
      </c>
      <c r="C161" s="484" t="s">
        <v>384</v>
      </c>
      <c r="D161" s="324" t="s">
        <v>151</v>
      </c>
      <c r="E161" s="485">
        <v>551</v>
      </c>
      <c r="F161" s="486">
        <v>39952</v>
      </c>
      <c r="G161" s="326" t="s">
        <v>162</v>
      </c>
      <c r="H161" s="487">
        <v>110000000</v>
      </c>
      <c r="I161" s="488" t="s">
        <v>123</v>
      </c>
      <c r="J161" s="489">
        <v>5.8</v>
      </c>
      <c r="K161" s="490" t="s">
        <v>68</v>
      </c>
      <c r="L161" s="491" t="s">
        <v>985</v>
      </c>
      <c r="M161" s="492" t="s">
        <v>985</v>
      </c>
      <c r="N161" s="493">
        <v>6</v>
      </c>
      <c r="O161" s="464"/>
      <c r="P161" s="464"/>
      <c r="Q161" s="464">
        <v>0</v>
      </c>
      <c r="R161" s="464"/>
      <c r="S161" s="617"/>
      <c r="T161" s="618">
        <v>0</v>
      </c>
      <c r="U161" s="467">
        <v>0</v>
      </c>
      <c r="V161" s="467" t="s">
        <v>988</v>
      </c>
      <c r="W161" s="467">
        <v>0</v>
      </c>
      <c r="X161" s="467" t="s">
        <v>987</v>
      </c>
      <c r="Y161" s="619"/>
    </row>
    <row r="162" spans="1:25">
      <c r="A162" s="482">
        <v>93834000</v>
      </c>
      <c r="B162" s="483">
        <v>5</v>
      </c>
      <c r="C162" s="484" t="s">
        <v>384</v>
      </c>
      <c r="D162" s="324" t="s">
        <v>151</v>
      </c>
      <c r="E162" s="485">
        <v>551</v>
      </c>
      <c r="F162" s="486">
        <v>39952</v>
      </c>
      <c r="G162" s="326" t="s">
        <v>37</v>
      </c>
      <c r="H162" s="487">
        <v>5500</v>
      </c>
      <c r="I162" s="488" t="s">
        <v>167</v>
      </c>
      <c r="J162" s="489">
        <v>4.7</v>
      </c>
      <c r="K162" s="490" t="s">
        <v>68</v>
      </c>
      <c r="L162" s="491" t="s">
        <v>985</v>
      </c>
      <c r="M162" s="492" t="s">
        <v>985</v>
      </c>
      <c r="N162" s="493">
        <v>21</v>
      </c>
      <c r="O162" s="464">
        <v>4500000</v>
      </c>
      <c r="P162" s="464">
        <v>4500000</v>
      </c>
      <c r="Q162" s="464">
        <v>101517660</v>
      </c>
      <c r="R162" s="464">
        <v>1205330</v>
      </c>
      <c r="S162" s="617">
        <v>102722990</v>
      </c>
      <c r="T162" s="618" t="s">
        <v>645</v>
      </c>
      <c r="U162" s="467">
        <v>0</v>
      </c>
      <c r="V162" s="467">
        <v>0</v>
      </c>
      <c r="W162" s="467">
        <v>0</v>
      </c>
      <c r="X162" s="467" t="s">
        <v>987</v>
      </c>
      <c r="Y162" s="619"/>
    </row>
    <row r="163" spans="1:25">
      <c r="A163" s="482">
        <v>93834000</v>
      </c>
      <c r="B163" s="483">
        <v>5</v>
      </c>
      <c r="C163" s="484" t="s">
        <v>384</v>
      </c>
      <c r="D163" s="324" t="s">
        <v>152</v>
      </c>
      <c r="E163" s="485">
        <v>551</v>
      </c>
      <c r="F163" s="486">
        <v>40702</v>
      </c>
      <c r="G163" s="326" t="s">
        <v>162</v>
      </c>
      <c r="H163" s="487">
        <v>54000000</v>
      </c>
      <c r="I163" s="488" t="s">
        <v>168</v>
      </c>
      <c r="J163" s="489">
        <v>7</v>
      </c>
      <c r="K163" s="490" t="s">
        <v>68</v>
      </c>
      <c r="L163" s="491" t="s">
        <v>39</v>
      </c>
      <c r="M163" s="492" t="s">
        <v>985</v>
      </c>
      <c r="N163" s="493">
        <v>20</v>
      </c>
      <c r="O163" s="464">
        <v>54000000000</v>
      </c>
      <c r="P163" s="464">
        <v>54000000000</v>
      </c>
      <c r="Q163" s="464">
        <v>54000000</v>
      </c>
      <c r="R163" s="464">
        <v>918694</v>
      </c>
      <c r="S163" s="617">
        <v>54918694</v>
      </c>
      <c r="T163" s="618">
        <v>0</v>
      </c>
      <c r="U163" s="467">
        <v>0</v>
      </c>
      <c r="V163" s="467">
        <v>0</v>
      </c>
      <c r="W163" s="467">
        <v>0</v>
      </c>
      <c r="X163" s="467">
        <v>0</v>
      </c>
      <c r="Y163" s="619"/>
    </row>
    <row r="164" spans="1:25">
      <c r="A164" s="482">
        <v>99513400</v>
      </c>
      <c r="B164" s="483" t="s">
        <v>180</v>
      </c>
      <c r="C164" s="484" t="s">
        <v>1006</v>
      </c>
      <c r="D164" s="324" t="s">
        <v>984</v>
      </c>
      <c r="E164" s="485">
        <v>389</v>
      </c>
      <c r="F164" s="486">
        <v>38285</v>
      </c>
      <c r="G164" s="326" t="s">
        <v>37</v>
      </c>
      <c r="H164" s="487">
        <v>6000</v>
      </c>
      <c r="I164" s="488"/>
      <c r="J164" s="489"/>
      <c r="K164" s="490" t="s">
        <v>68</v>
      </c>
      <c r="L164" s="491" t="s">
        <v>39</v>
      </c>
      <c r="M164" s="492" t="s">
        <v>985</v>
      </c>
      <c r="N164" s="493">
        <v>21</v>
      </c>
      <c r="O164" s="464"/>
      <c r="P164" s="464"/>
      <c r="Q164" s="464"/>
      <c r="R164" s="464"/>
      <c r="S164" s="617"/>
      <c r="T164" s="618">
        <v>0</v>
      </c>
      <c r="U164" s="467">
        <v>0</v>
      </c>
      <c r="V164" s="467">
        <v>0</v>
      </c>
      <c r="W164" s="467">
        <v>0</v>
      </c>
      <c r="X164" s="467">
        <v>0</v>
      </c>
      <c r="Y164" s="619"/>
    </row>
    <row r="165" spans="1:25">
      <c r="A165" s="482">
        <v>99513400</v>
      </c>
      <c r="B165" s="483" t="s">
        <v>180</v>
      </c>
      <c r="C165" s="484" t="s">
        <v>1006</v>
      </c>
      <c r="D165" s="324" t="s">
        <v>134</v>
      </c>
      <c r="E165" s="485">
        <v>389</v>
      </c>
      <c r="F165" s="486">
        <v>38322</v>
      </c>
      <c r="G165" s="326" t="s">
        <v>37</v>
      </c>
      <c r="H165" s="487">
        <v>2000</v>
      </c>
      <c r="I165" s="488" t="s">
        <v>46</v>
      </c>
      <c r="J165" s="489">
        <v>3.25</v>
      </c>
      <c r="K165" s="490" t="s">
        <v>68</v>
      </c>
      <c r="L165" s="491" t="s">
        <v>39</v>
      </c>
      <c r="M165" s="492" t="s">
        <v>985</v>
      </c>
      <c r="N165" s="493">
        <v>8</v>
      </c>
      <c r="O165" s="464">
        <v>1000000</v>
      </c>
      <c r="P165" s="464">
        <v>100000</v>
      </c>
      <c r="Q165" s="464">
        <v>2255948</v>
      </c>
      <c r="R165" s="464">
        <v>18333</v>
      </c>
      <c r="S165" s="617">
        <v>2274281</v>
      </c>
      <c r="T165" s="618" t="s">
        <v>645</v>
      </c>
      <c r="U165" s="467">
        <v>0</v>
      </c>
      <c r="V165" s="467">
        <v>0</v>
      </c>
      <c r="W165" s="467">
        <v>0</v>
      </c>
      <c r="X165" s="467" t="s">
        <v>987</v>
      </c>
      <c r="Y165" s="619"/>
    </row>
    <row r="166" spans="1:25">
      <c r="A166" s="482">
        <v>99513400</v>
      </c>
      <c r="B166" s="483" t="s">
        <v>180</v>
      </c>
      <c r="C166" s="484" t="s">
        <v>1006</v>
      </c>
      <c r="D166" s="324" t="s">
        <v>134</v>
      </c>
      <c r="E166" s="485">
        <v>389</v>
      </c>
      <c r="F166" s="486">
        <v>38322</v>
      </c>
      <c r="G166" s="326" t="s">
        <v>37</v>
      </c>
      <c r="H166" s="487">
        <v>3000</v>
      </c>
      <c r="I166" s="488" t="s">
        <v>87</v>
      </c>
      <c r="J166" s="489">
        <v>4.5</v>
      </c>
      <c r="K166" s="490" t="s">
        <v>68</v>
      </c>
      <c r="L166" s="491" t="s">
        <v>39</v>
      </c>
      <c r="M166" s="492" t="s">
        <v>985</v>
      </c>
      <c r="N166" s="493">
        <v>21</v>
      </c>
      <c r="O166" s="464">
        <v>3000000</v>
      </c>
      <c r="P166" s="464">
        <v>2892857</v>
      </c>
      <c r="Q166" s="464">
        <v>65261350</v>
      </c>
      <c r="R166" s="464">
        <v>1217519</v>
      </c>
      <c r="S166" s="617">
        <v>66478869</v>
      </c>
      <c r="T166" s="618" t="s">
        <v>645</v>
      </c>
      <c r="U166" s="467">
        <v>0</v>
      </c>
      <c r="V166" s="467">
        <v>0</v>
      </c>
      <c r="W166" s="467">
        <v>0</v>
      </c>
      <c r="X166" s="467" t="s">
        <v>987</v>
      </c>
      <c r="Y166" s="619"/>
    </row>
    <row r="167" spans="1:25">
      <c r="A167" s="482">
        <v>96800570</v>
      </c>
      <c r="B167" s="483" t="s">
        <v>44</v>
      </c>
      <c r="C167" s="484" t="s">
        <v>1007</v>
      </c>
      <c r="D167" s="324" t="s">
        <v>984</v>
      </c>
      <c r="E167" s="485">
        <v>347</v>
      </c>
      <c r="F167" s="486">
        <v>37907</v>
      </c>
      <c r="G167" s="326" t="s">
        <v>37</v>
      </c>
      <c r="H167" s="487">
        <v>4200</v>
      </c>
      <c r="I167" s="488"/>
      <c r="J167" s="489"/>
      <c r="K167" s="490" t="s">
        <v>68</v>
      </c>
      <c r="L167" s="491" t="s">
        <v>985</v>
      </c>
      <c r="M167" s="492" t="s">
        <v>985</v>
      </c>
      <c r="N167" s="493">
        <v>10</v>
      </c>
      <c r="O167" s="464"/>
      <c r="P167" s="464"/>
      <c r="Q167" s="464"/>
      <c r="R167" s="464"/>
      <c r="S167" s="617"/>
      <c r="T167" s="618">
        <v>0</v>
      </c>
      <c r="U167" s="467">
        <v>0</v>
      </c>
      <c r="V167" s="467" t="s">
        <v>988</v>
      </c>
      <c r="W167" s="467">
        <v>0</v>
      </c>
      <c r="X167" s="467">
        <v>0</v>
      </c>
      <c r="Y167" s="619"/>
    </row>
    <row r="168" spans="1:25">
      <c r="A168" s="482">
        <v>96800570</v>
      </c>
      <c r="B168" s="483" t="s">
        <v>44</v>
      </c>
      <c r="C168" s="484" t="s">
        <v>1007</v>
      </c>
      <c r="D168" s="324" t="s">
        <v>984</v>
      </c>
      <c r="E168" s="485">
        <v>348</v>
      </c>
      <c r="F168" s="486">
        <v>37907</v>
      </c>
      <c r="G168" s="326" t="s">
        <v>37</v>
      </c>
      <c r="H168" s="487">
        <v>4000</v>
      </c>
      <c r="I168" s="488"/>
      <c r="J168" s="489"/>
      <c r="K168" s="490" t="s">
        <v>68</v>
      </c>
      <c r="L168" s="491" t="s">
        <v>985</v>
      </c>
      <c r="M168" s="492" t="s">
        <v>985</v>
      </c>
      <c r="N168" s="493">
        <v>10</v>
      </c>
      <c r="O168" s="464"/>
      <c r="P168" s="464"/>
      <c r="Q168" s="464"/>
      <c r="R168" s="464"/>
      <c r="S168" s="617"/>
      <c r="T168" s="618">
        <v>0</v>
      </c>
      <c r="U168" s="467">
        <v>0</v>
      </c>
      <c r="V168" s="467" t="s">
        <v>988</v>
      </c>
      <c r="W168" s="467">
        <v>0</v>
      </c>
      <c r="X168" s="467">
        <v>0</v>
      </c>
      <c r="Y168" s="619"/>
    </row>
    <row r="169" spans="1:25">
      <c r="A169" s="482">
        <v>96813520</v>
      </c>
      <c r="B169" s="483">
        <v>1</v>
      </c>
      <c r="C169" s="499" t="s">
        <v>1008</v>
      </c>
      <c r="D169" s="324" t="s">
        <v>984</v>
      </c>
      <c r="E169" s="485">
        <v>549</v>
      </c>
      <c r="F169" s="486">
        <v>39707</v>
      </c>
      <c r="G169" s="326" t="s">
        <v>37</v>
      </c>
      <c r="H169" s="487">
        <v>8500</v>
      </c>
      <c r="I169" s="488"/>
      <c r="J169" s="489"/>
      <c r="K169" s="490" t="s">
        <v>68</v>
      </c>
      <c r="L169" s="491" t="s">
        <v>39</v>
      </c>
      <c r="M169" s="492" t="s">
        <v>985</v>
      </c>
      <c r="N169" s="493">
        <v>10</v>
      </c>
      <c r="O169" s="464"/>
      <c r="P169" s="464"/>
      <c r="Q169" s="464"/>
      <c r="R169" s="464"/>
      <c r="S169" s="617"/>
      <c r="T169" s="618">
        <v>0</v>
      </c>
      <c r="U169" s="467">
        <v>0</v>
      </c>
      <c r="V169" s="467">
        <v>0</v>
      </c>
      <c r="W169" s="467">
        <v>0</v>
      </c>
      <c r="X169" s="467">
        <v>0</v>
      </c>
      <c r="Y169" s="619"/>
    </row>
    <row r="170" spans="1:25">
      <c r="A170" s="482">
        <v>96813520</v>
      </c>
      <c r="B170" s="483">
        <v>1</v>
      </c>
      <c r="C170" s="499" t="s">
        <v>1008</v>
      </c>
      <c r="D170" s="324" t="s">
        <v>134</v>
      </c>
      <c r="E170" s="485">
        <v>549</v>
      </c>
      <c r="F170" s="486">
        <v>39730</v>
      </c>
      <c r="G170" s="326" t="s">
        <v>37</v>
      </c>
      <c r="H170" s="487">
        <v>7000</v>
      </c>
      <c r="I170" s="488" t="s">
        <v>46</v>
      </c>
      <c r="J170" s="489">
        <v>2.75</v>
      </c>
      <c r="K170" s="490" t="s">
        <v>68</v>
      </c>
      <c r="L170" s="491" t="s">
        <v>985</v>
      </c>
      <c r="M170" s="492" t="s">
        <v>985</v>
      </c>
      <c r="N170" s="493">
        <v>5</v>
      </c>
      <c r="O170" s="464">
        <v>1800000</v>
      </c>
      <c r="P170" s="464">
        <v>1800000</v>
      </c>
      <c r="Q170" s="464">
        <v>40607064</v>
      </c>
      <c r="R170" s="464">
        <v>369714</v>
      </c>
      <c r="S170" s="617">
        <v>40976778</v>
      </c>
      <c r="T170" s="618" t="s">
        <v>645</v>
      </c>
      <c r="U170" s="467">
        <v>0</v>
      </c>
      <c r="V170" s="467">
        <v>0</v>
      </c>
      <c r="W170" s="467">
        <v>0</v>
      </c>
      <c r="X170" s="467" t="s">
        <v>987</v>
      </c>
      <c r="Y170" s="619"/>
    </row>
    <row r="171" spans="1:25">
      <c r="A171" s="482">
        <v>96813520</v>
      </c>
      <c r="B171" s="483">
        <v>1</v>
      </c>
      <c r="C171" s="499" t="s">
        <v>1008</v>
      </c>
      <c r="D171" s="324" t="s">
        <v>984</v>
      </c>
      <c r="E171" s="485">
        <v>550</v>
      </c>
      <c r="F171" s="486">
        <v>39707</v>
      </c>
      <c r="G171" s="326" t="s">
        <v>37</v>
      </c>
      <c r="H171" s="487">
        <v>8500</v>
      </c>
      <c r="I171" s="488"/>
      <c r="J171" s="489"/>
      <c r="K171" s="490" t="s">
        <v>68</v>
      </c>
      <c r="L171" s="491" t="s">
        <v>39</v>
      </c>
      <c r="M171" s="492" t="s">
        <v>985</v>
      </c>
      <c r="N171" s="493">
        <v>30</v>
      </c>
      <c r="O171" s="464"/>
      <c r="P171" s="464"/>
      <c r="Q171" s="464"/>
      <c r="R171" s="464"/>
      <c r="S171" s="617"/>
      <c r="T171" s="618">
        <v>0</v>
      </c>
      <c r="U171" s="467">
        <v>0</v>
      </c>
      <c r="V171" s="467">
        <v>0</v>
      </c>
      <c r="W171" s="467">
        <v>0</v>
      </c>
      <c r="X171" s="467">
        <v>0</v>
      </c>
      <c r="Y171" s="619"/>
    </row>
    <row r="172" spans="1:25">
      <c r="A172" s="482">
        <v>96813520</v>
      </c>
      <c r="B172" s="483">
        <v>1</v>
      </c>
      <c r="C172" s="499" t="s">
        <v>1008</v>
      </c>
      <c r="D172" s="324" t="s">
        <v>134</v>
      </c>
      <c r="E172" s="485">
        <v>550</v>
      </c>
      <c r="F172" s="486">
        <v>39730</v>
      </c>
      <c r="G172" s="326" t="s">
        <v>37</v>
      </c>
      <c r="H172" s="487">
        <v>7000</v>
      </c>
      <c r="I172" s="488" t="s">
        <v>87</v>
      </c>
      <c r="J172" s="489">
        <v>4.25</v>
      </c>
      <c r="K172" s="490" t="s">
        <v>68</v>
      </c>
      <c r="L172" s="491" t="s">
        <v>985</v>
      </c>
      <c r="M172" s="492" t="s">
        <v>985</v>
      </c>
      <c r="N172" s="493">
        <v>21</v>
      </c>
      <c r="O172" s="464">
        <v>4700000</v>
      </c>
      <c r="P172" s="464">
        <v>4700000</v>
      </c>
      <c r="Q172" s="464">
        <v>106029556</v>
      </c>
      <c r="R172" s="464">
        <v>1486464</v>
      </c>
      <c r="S172" s="617">
        <v>107516020</v>
      </c>
      <c r="T172" s="618" t="s">
        <v>645</v>
      </c>
      <c r="U172" s="467">
        <v>0</v>
      </c>
      <c r="V172" s="467">
        <v>0</v>
      </c>
      <c r="W172" s="467">
        <v>0</v>
      </c>
      <c r="X172" s="467" t="s">
        <v>987</v>
      </c>
      <c r="Y172" s="619"/>
    </row>
    <row r="173" spans="1:25">
      <c r="A173" s="482">
        <v>92544000</v>
      </c>
      <c r="B173" s="483">
        <v>0</v>
      </c>
      <c r="C173" s="484" t="s">
        <v>1009</v>
      </c>
      <c r="D173" s="324" t="s">
        <v>984</v>
      </c>
      <c r="E173" s="485">
        <v>556</v>
      </c>
      <c r="F173" s="486">
        <v>39756</v>
      </c>
      <c r="G173" s="326" t="s">
        <v>37</v>
      </c>
      <c r="H173" s="487">
        <v>1500</v>
      </c>
      <c r="I173" s="488"/>
      <c r="J173" s="489"/>
      <c r="K173" s="490" t="s">
        <v>68</v>
      </c>
      <c r="L173" s="491" t="s">
        <v>985</v>
      </c>
      <c r="M173" s="492" t="s">
        <v>985</v>
      </c>
      <c r="N173" s="493">
        <v>10</v>
      </c>
      <c r="O173" s="464"/>
      <c r="P173" s="464"/>
      <c r="Q173" s="464"/>
      <c r="R173" s="464"/>
      <c r="S173" s="617"/>
      <c r="T173" s="618">
        <v>0</v>
      </c>
      <c r="U173" s="467">
        <v>0</v>
      </c>
      <c r="V173" s="467" t="s">
        <v>988</v>
      </c>
      <c r="W173" s="467">
        <v>0</v>
      </c>
      <c r="X173" s="467">
        <v>0</v>
      </c>
      <c r="Y173" s="619" t="s">
        <v>993</v>
      </c>
    </row>
    <row r="174" spans="1:25">
      <c r="A174" s="482">
        <v>93930000</v>
      </c>
      <c r="B174" s="483">
        <v>7</v>
      </c>
      <c r="C174" s="484" t="s">
        <v>1010</v>
      </c>
      <c r="D174" s="324" t="s">
        <v>984</v>
      </c>
      <c r="E174" s="485">
        <v>682</v>
      </c>
      <c r="F174" s="486">
        <v>40823</v>
      </c>
      <c r="G174" s="326" t="s">
        <v>37</v>
      </c>
      <c r="H174" s="487">
        <v>1000</v>
      </c>
      <c r="I174" s="488"/>
      <c r="J174" s="489"/>
      <c r="K174" s="490" t="s">
        <v>39</v>
      </c>
      <c r="L174" s="491" t="s">
        <v>68</v>
      </c>
      <c r="M174" s="492" t="s">
        <v>359</v>
      </c>
      <c r="N174" s="493">
        <v>10</v>
      </c>
      <c r="O174" s="464"/>
      <c r="P174" s="464"/>
      <c r="Q174" s="464"/>
      <c r="R174" s="464"/>
      <c r="S174" s="617"/>
      <c r="T174" s="618">
        <v>0</v>
      </c>
      <c r="U174" s="467">
        <v>0</v>
      </c>
      <c r="V174" s="467" t="s">
        <v>988</v>
      </c>
      <c r="W174" s="467">
        <v>0</v>
      </c>
      <c r="X174" s="467">
        <v>0</v>
      </c>
      <c r="Y174" s="619"/>
    </row>
    <row r="175" spans="1:25">
      <c r="A175" s="482">
        <v>93930000</v>
      </c>
      <c r="B175" s="483">
        <v>7</v>
      </c>
      <c r="C175" s="484" t="s">
        <v>1010</v>
      </c>
      <c r="D175" s="324" t="s">
        <v>984</v>
      </c>
      <c r="E175" s="485">
        <v>721</v>
      </c>
      <c r="F175" s="486">
        <v>41022</v>
      </c>
      <c r="G175" s="326" t="s">
        <v>37</v>
      </c>
      <c r="H175" s="487">
        <v>1000</v>
      </c>
      <c r="I175" s="488"/>
      <c r="J175" s="489"/>
      <c r="K175" s="490" t="s">
        <v>68</v>
      </c>
      <c r="L175" s="491" t="s">
        <v>39</v>
      </c>
      <c r="M175" s="492" t="s">
        <v>985</v>
      </c>
      <c r="N175" s="493">
        <v>30</v>
      </c>
      <c r="O175" s="464"/>
      <c r="P175" s="464"/>
      <c r="Q175" s="464"/>
      <c r="R175" s="464"/>
      <c r="S175" s="617"/>
      <c r="T175" s="618">
        <v>0</v>
      </c>
      <c r="U175" s="467">
        <v>0</v>
      </c>
      <c r="V175" s="467" t="s">
        <v>988</v>
      </c>
      <c r="W175" s="467">
        <v>0</v>
      </c>
      <c r="X175" s="467">
        <v>0</v>
      </c>
      <c r="Y175" s="619"/>
    </row>
    <row r="176" spans="1:25">
      <c r="A176" s="482">
        <v>96686870</v>
      </c>
      <c r="B176" s="483">
        <v>8</v>
      </c>
      <c r="C176" s="484" t="s">
        <v>465</v>
      </c>
      <c r="D176" s="324" t="s">
        <v>984</v>
      </c>
      <c r="E176" s="485">
        <v>613</v>
      </c>
      <c r="F176" s="486">
        <v>40094</v>
      </c>
      <c r="G176" s="326" t="s">
        <v>37</v>
      </c>
      <c r="H176" s="487">
        <v>1000</v>
      </c>
      <c r="I176" s="488"/>
      <c r="J176" s="489"/>
      <c r="K176" s="490" t="s">
        <v>68</v>
      </c>
      <c r="L176" s="491" t="s">
        <v>39</v>
      </c>
      <c r="M176" s="492" t="s">
        <v>985</v>
      </c>
      <c r="N176" s="493">
        <v>10</v>
      </c>
      <c r="O176" s="464"/>
      <c r="P176" s="464"/>
      <c r="Q176" s="464"/>
      <c r="R176" s="464"/>
      <c r="S176" s="617"/>
      <c r="T176" s="618">
        <v>0</v>
      </c>
      <c r="U176" s="467">
        <v>0</v>
      </c>
      <c r="V176" s="467">
        <v>0</v>
      </c>
      <c r="W176" s="467">
        <v>0</v>
      </c>
      <c r="X176" s="467">
        <v>0</v>
      </c>
      <c r="Y176" s="619"/>
    </row>
    <row r="177" spans="1:25">
      <c r="A177" s="482">
        <v>96686870</v>
      </c>
      <c r="B177" s="483">
        <v>8</v>
      </c>
      <c r="C177" s="484" t="s">
        <v>465</v>
      </c>
      <c r="D177" s="324" t="s">
        <v>134</v>
      </c>
      <c r="E177" s="485">
        <v>613</v>
      </c>
      <c r="F177" s="486">
        <v>40106</v>
      </c>
      <c r="G177" s="326" t="s">
        <v>162</v>
      </c>
      <c r="H177" s="487">
        <v>15000000</v>
      </c>
      <c r="I177" s="488" t="s">
        <v>46</v>
      </c>
      <c r="J177" s="489">
        <v>7</v>
      </c>
      <c r="K177" s="490" t="s">
        <v>68</v>
      </c>
      <c r="L177" s="491" t="s">
        <v>39</v>
      </c>
      <c r="M177" s="492" t="s">
        <v>985</v>
      </c>
      <c r="N177" s="493">
        <v>6</v>
      </c>
      <c r="O177" s="464"/>
      <c r="P177" s="464"/>
      <c r="Q177" s="464">
        <v>0</v>
      </c>
      <c r="R177" s="464"/>
      <c r="S177" s="617"/>
      <c r="T177" s="618">
        <v>0</v>
      </c>
      <c r="U177" s="467">
        <v>0</v>
      </c>
      <c r="V177" s="467" t="s">
        <v>988</v>
      </c>
      <c r="W177" s="467">
        <v>0</v>
      </c>
      <c r="X177" s="467">
        <v>0</v>
      </c>
      <c r="Y177" s="619"/>
    </row>
    <row r="178" spans="1:25">
      <c r="A178" s="482">
        <v>96686870</v>
      </c>
      <c r="B178" s="483">
        <v>8</v>
      </c>
      <c r="C178" s="484" t="s">
        <v>465</v>
      </c>
      <c r="D178" s="324" t="s">
        <v>134</v>
      </c>
      <c r="E178" s="485">
        <v>613</v>
      </c>
      <c r="F178" s="486">
        <v>40106</v>
      </c>
      <c r="G178" s="326" t="s">
        <v>37</v>
      </c>
      <c r="H178" s="487">
        <v>750</v>
      </c>
      <c r="I178" s="488" t="s">
        <v>87</v>
      </c>
      <c r="J178" s="489">
        <v>4</v>
      </c>
      <c r="K178" s="490" t="s">
        <v>68</v>
      </c>
      <c r="L178" s="491" t="s">
        <v>39</v>
      </c>
      <c r="M178" s="492" t="s">
        <v>985</v>
      </c>
      <c r="N178" s="493">
        <v>6</v>
      </c>
      <c r="O178" s="464"/>
      <c r="P178" s="464"/>
      <c r="Q178" s="464">
        <v>0</v>
      </c>
      <c r="R178" s="464"/>
      <c r="S178" s="617"/>
      <c r="T178" s="618" t="s">
        <v>645</v>
      </c>
      <c r="U178" s="467">
        <v>0</v>
      </c>
      <c r="V178" s="467" t="s">
        <v>988</v>
      </c>
      <c r="W178" s="467">
        <v>0</v>
      </c>
      <c r="X178" s="467">
        <v>0</v>
      </c>
      <c r="Y178" s="619"/>
    </row>
    <row r="179" spans="1:25">
      <c r="A179" s="482">
        <v>96686870</v>
      </c>
      <c r="B179" s="483">
        <v>8</v>
      </c>
      <c r="C179" s="484" t="s">
        <v>465</v>
      </c>
      <c r="D179" s="324" t="s">
        <v>142</v>
      </c>
      <c r="E179" s="485">
        <v>613</v>
      </c>
      <c r="F179" s="486">
        <v>40651</v>
      </c>
      <c r="G179" s="326" t="s">
        <v>162</v>
      </c>
      <c r="H179" s="487">
        <v>15000000</v>
      </c>
      <c r="I179" s="488" t="s">
        <v>89</v>
      </c>
      <c r="J179" s="489" t="s">
        <v>464</v>
      </c>
      <c r="K179" s="490" t="s">
        <v>68</v>
      </c>
      <c r="L179" s="491" t="s">
        <v>39</v>
      </c>
      <c r="M179" s="492" t="s">
        <v>985</v>
      </c>
      <c r="N179" s="493">
        <v>5</v>
      </c>
      <c r="O179" s="464"/>
      <c r="P179" s="464"/>
      <c r="Q179" s="464">
        <v>0</v>
      </c>
      <c r="R179" s="464"/>
      <c r="S179" s="617"/>
      <c r="T179" s="618">
        <v>0</v>
      </c>
      <c r="U179" s="467">
        <v>0</v>
      </c>
      <c r="V179" s="467" t="s">
        <v>988</v>
      </c>
      <c r="W179" s="467">
        <v>0</v>
      </c>
      <c r="X179" s="467">
        <v>0</v>
      </c>
      <c r="Y179" s="619"/>
    </row>
    <row r="180" spans="1:25">
      <c r="A180" s="482">
        <v>96686870</v>
      </c>
      <c r="B180" s="483">
        <v>8</v>
      </c>
      <c r="C180" s="484" t="s">
        <v>465</v>
      </c>
      <c r="D180" s="324" t="s">
        <v>142</v>
      </c>
      <c r="E180" s="485">
        <v>613</v>
      </c>
      <c r="F180" s="486">
        <v>40651</v>
      </c>
      <c r="G180" s="326" t="s">
        <v>37</v>
      </c>
      <c r="H180" s="487">
        <v>750</v>
      </c>
      <c r="I180" s="488" t="s">
        <v>63</v>
      </c>
      <c r="J180" s="489">
        <v>4.5</v>
      </c>
      <c r="K180" s="490" t="s">
        <v>68</v>
      </c>
      <c r="L180" s="491" t="s">
        <v>39</v>
      </c>
      <c r="M180" s="492" t="s">
        <v>985</v>
      </c>
      <c r="N180" s="493">
        <v>5</v>
      </c>
      <c r="O180" s="464">
        <v>650000</v>
      </c>
      <c r="P180" s="464">
        <v>650000</v>
      </c>
      <c r="Q180" s="464">
        <v>14663662</v>
      </c>
      <c r="R180" s="464">
        <v>274811</v>
      </c>
      <c r="S180" s="617">
        <v>14938473</v>
      </c>
      <c r="T180" s="618" t="s">
        <v>645</v>
      </c>
      <c r="U180" s="467">
        <v>0</v>
      </c>
      <c r="V180" s="467">
        <v>0</v>
      </c>
      <c r="W180" s="467">
        <v>0</v>
      </c>
      <c r="X180" s="467">
        <v>0</v>
      </c>
      <c r="Y180" s="619"/>
    </row>
    <row r="181" spans="1:25">
      <c r="A181" s="482">
        <v>93281000</v>
      </c>
      <c r="B181" s="483" t="s">
        <v>75</v>
      </c>
      <c r="C181" s="484" t="s">
        <v>1011</v>
      </c>
      <c r="D181" s="324" t="s">
        <v>989</v>
      </c>
      <c r="E181" s="498">
        <v>224</v>
      </c>
      <c r="F181" s="486">
        <v>36615</v>
      </c>
      <c r="G181" s="326" t="s">
        <v>37</v>
      </c>
      <c r="H181" s="487">
        <v>1000</v>
      </c>
      <c r="I181" s="488" t="s">
        <v>67</v>
      </c>
      <c r="J181" s="489">
        <v>7</v>
      </c>
      <c r="K181" s="490" t="s">
        <v>68</v>
      </c>
      <c r="L181" s="491" t="s">
        <v>985</v>
      </c>
      <c r="M181" s="492" t="s">
        <v>985</v>
      </c>
      <c r="N181" s="500">
        <v>3.5</v>
      </c>
      <c r="O181" s="464">
        <v>645000</v>
      </c>
      <c r="P181" s="464">
        <v>0</v>
      </c>
      <c r="Q181" s="464">
        <v>0</v>
      </c>
      <c r="R181" s="464"/>
      <c r="S181" s="617"/>
      <c r="T181" s="618" t="s">
        <v>645</v>
      </c>
      <c r="U181" s="467">
        <v>0</v>
      </c>
      <c r="V181" s="467">
        <v>0</v>
      </c>
      <c r="W181" s="467" t="s">
        <v>990</v>
      </c>
      <c r="X181" s="467" t="s">
        <v>987</v>
      </c>
      <c r="Y181" s="619"/>
    </row>
    <row r="182" spans="1:25">
      <c r="A182" s="482">
        <v>93281000</v>
      </c>
      <c r="B182" s="483" t="s">
        <v>75</v>
      </c>
      <c r="C182" s="484" t="s">
        <v>1011</v>
      </c>
      <c r="D182" s="324" t="s">
        <v>989</v>
      </c>
      <c r="E182" s="498">
        <v>224</v>
      </c>
      <c r="F182" s="486">
        <v>36615</v>
      </c>
      <c r="G182" s="326" t="s">
        <v>37</v>
      </c>
      <c r="H182" s="487">
        <v>2500</v>
      </c>
      <c r="I182" s="488" t="s">
        <v>73</v>
      </c>
      <c r="J182" s="489">
        <v>7</v>
      </c>
      <c r="K182" s="490" t="s">
        <v>68</v>
      </c>
      <c r="L182" s="491" t="s">
        <v>985</v>
      </c>
      <c r="M182" s="492" t="s">
        <v>985</v>
      </c>
      <c r="N182" s="500">
        <v>3.5</v>
      </c>
      <c r="O182" s="464">
        <v>2200000</v>
      </c>
      <c r="P182" s="464">
        <v>0</v>
      </c>
      <c r="Q182" s="464">
        <v>0</v>
      </c>
      <c r="R182" s="464"/>
      <c r="S182" s="617"/>
      <c r="T182" s="618" t="s">
        <v>645</v>
      </c>
      <c r="U182" s="467">
        <v>0</v>
      </c>
      <c r="V182" s="467">
        <v>0</v>
      </c>
      <c r="W182" s="467" t="s">
        <v>990</v>
      </c>
      <c r="X182" s="467" t="s">
        <v>987</v>
      </c>
      <c r="Y182" s="619"/>
    </row>
    <row r="183" spans="1:25">
      <c r="A183" s="482">
        <v>93281000</v>
      </c>
      <c r="B183" s="483" t="s">
        <v>75</v>
      </c>
      <c r="C183" s="484" t="s">
        <v>1011</v>
      </c>
      <c r="D183" s="324" t="s">
        <v>989</v>
      </c>
      <c r="E183" s="498">
        <v>224</v>
      </c>
      <c r="F183" s="486">
        <v>36615</v>
      </c>
      <c r="G183" s="326" t="s">
        <v>37</v>
      </c>
      <c r="H183" s="487">
        <v>200</v>
      </c>
      <c r="I183" s="488" t="s">
        <v>71</v>
      </c>
      <c r="J183" s="489">
        <v>6.75</v>
      </c>
      <c r="K183" s="490" t="s">
        <v>68</v>
      </c>
      <c r="L183" s="491" t="s">
        <v>985</v>
      </c>
      <c r="M183" s="492" t="s">
        <v>985</v>
      </c>
      <c r="N183" s="500">
        <v>21</v>
      </c>
      <c r="O183" s="464">
        <v>155000</v>
      </c>
      <c r="P183" s="464">
        <v>55714</v>
      </c>
      <c r="Q183" s="464">
        <v>1256879</v>
      </c>
      <c r="R183" s="464">
        <v>7305</v>
      </c>
      <c r="S183" s="617">
        <v>1264184</v>
      </c>
      <c r="T183" s="618" t="s">
        <v>645</v>
      </c>
      <c r="U183" s="467">
        <v>0</v>
      </c>
      <c r="V183" s="467">
        <v>0</v>
      </c>
      <c r="W183" s="467">
        <v>0</v>
      </c>
      <c r="X183" s="467" t="s">
        <v>987</v>
      </c>
      <c r="Y183" s="619"/>
    </row>
    <row r="184" spans="1:25">
      <c r="A184" s="482">
        <v>93281000</v>
      </c>
      <c r="B184" s="483" t="s">
        <v>75</v>
      </c>
      <c r="C184" s="484" t="s">
        <v>1011</v>
      </c>
      <c r="D184" s="324" t="s">
        <v>989</v>
      </c>
      <c r="E184" s="498">
        <v>224</v>
      </c>
      <c r="F184" s="486">
        <v>36615</v>
      </c>
      <c r="G184" s="326" t="s">
        <v>37</v>
      </c>
      <c r="H184" s="487">
        <v>1800</v>
      </c>
      <c r="I184" s="488" t="s">
        <v>72</v>
      </c>
      <c r="J184" s="489">
        <v>6.75</v>
      </c>
      <c r="K184" s="490" t="s">
        <v>68</v>
      </c>
      <c r="L184" s="491" t="s">
        <v>985</v>
      </c>
      <c r="M184" s="492" t="s">
        <v>985</v>
      </c>
      <c r="N184" s="500">
        <v>21</v>
      </c>
      <c r="O184" s="464">
        <v>1400000</v>
      </c>
      <c r="P184" s="464">
        <v>260000</v>
      </c>
      <c r="Q184" s="464">
        <v>5865465</v>
      </c>
      <c r="R184" s="464">
        <v>34096</v>
      </c>
      <c r="S184" s="617">
        <v>5899561</v>
      </c>
      <c r="T184" s="618" t="s">
        <v>645</v>
      </c>
      <c r="U184" s="467">
        <v>0</v>
      </c>
      <c r="V184" s="467">
        <v>0</v>
      </c>
      <c r="W184" s="467">
        <v>0</v>
      </c>
      <c r="X184" s="467" t="s">
        <v>987</v>
      </c>
      <c r="Y184" s="619"/>
    </row>
    <row r="185" spans="1:25">
      <c r="A185" s="482">
        <v>93281000</v>
      </c>
      <c r="B185" s="483" t="s">
        <v>75</v>
      </c>
      <c r="C185" s="484" t="s">
        <v>1011</v>
      </c>
      <c r="D185" s="324" t="s">
        <v>984</v>
      </c>
      <c r="E185" s="485">
        <v>504</v>
      </c>
      <c r="F185" s="486">
        <v>39272</v>
      </c>
      <c r="G185" s="326" t="s">
        <v>37</v>
      </c>
      <c r="H185" s="487">
        <v>2000</v>
      </c>
      <c r="I185" s="488"/>
      <c r="J185" s="489"/>
      <c r="K185" s="490" t="s">
        <v>68</v>
      </c>
      <c r="L185" s="491" t="s">
        <v>985</v>
      </c>
      <c r="M185" s="492" t="s">
        <v>985</v>
      </c>
      <c r="N185" s="493">
        <v>10</v>
      </c>
      <c r="O185" s="464"/>
      <c r="P185" s="464"/>
      <c r="Q185" s="464"/>
      <c r="R185" s="464"/>
      <c r="S185" s="617"/>
      <c r="T185" s="618">
        <v>0</v>
      </c>
      <c r="U185" s="467">
        <v>0</v>
      </c>
      <c r="V185" s="467">
        <v>0</v>
      </c>
      <c r="W185" s="467">
        <v>0</v>
      </c>
      <c r="X185" s="467">
        <v>0</v>
      </c>
      <c r="Y185" s="619"/>
    </row>
    <row r="186" spans="1:25">
      <c r="A186" s="482">
        <v>93281000</v>
      </c>
      <c r="B186" s="483" t="s">
        <v>75</v>
      </c>
      <c r="C186" s="484" t="s">
        <v>1011</v>
      </c>
      <c r="D186" s="324" t="s">
        <v>134</v>
      </c>
      <c r="E186" s="485">
        <v>504</v>
      </c>
      <c r="F186" s="486">
        <v>39290</v>
      </c>
      <c r="G186" s="326" t="s">
        <v>37</v>
      </c>
      <c r="H186" s="487">
        <v>1500</v>
      </c>
      <c r="I186" s="488" t="s">
        <v>46</v>
      </c>
      <c r="J186" s="489">
        <v>3.8</v>
      </c>
      <c r="K186" s="490" t="s">
        <v>68</v>
      </c>
      <c r="L186" s="491" t="s">
        <v>985</v>
      </c>
      <c r="M186" s="492" t="s">
        <v>985</v>
      </c>
      <c r="N186" s="493">
        <v>10</v>
      </c>
      <c r="O186" s="464">
        <v>1500000</v>
      </c>
      <c r="P186" s="464">
        <v>1500000</v>
      </c>
      <c r="Q186" s="464">
        <v>33839220</v>
      </c>
      <c r="R186" s="464">
        <v>328616</v>
      </c>
      <c r="S186" s="617">
        <v>34167836</v>
      </c>
      <c r="T186" s="618" t="s">
        <v>645</v>
      </c>
      <c r="U186" s="467">
        <v>0</v>
      </c>
      <c r="V186" s="467">
        <v>0</v>
      </c>
      <c r="W186" s="467">
        <v>0</v>
      </c>
      <c r="X186" s="467" t="s">
        <v>987</v>
      </c>
      <c r="Y186" s="619"/>
    </row>
    <row r="187" spans="1:25">
      <c r="A187" s="482">
        <v>93281000</v>
      </c>
      <c r="B187" s="483" t="s">
        <v>75</v>
      </c>
      <c r="C187" s="484" t="s">
        <v>1011</v>
      </c>
      <c r="D187" s="324" t="s">
        <v>142</v>
      </c>
      <c r="E187" s="485">
        <v>504</v>
      </c>
      <c r="F187" s="486">
        <v>39547</v>
      </c>
      <c r="G187" s="326" t="s">
        <v>37</v>
      </c>
      <c r="H187" s="487">
        <v>500</v>
      </c>
      <c r="I187" s="488" t="s">
        <v>71</v>
      </c>
      <c r="J187" s="489">
        <v>3.1</v>
      </c>
      <c r="K187" s="490" t="s">
        <v>68</v>
      </c>
      <c r="L187" s="491" t="s">
        <v>985</v>
      </c>
      <c r="M187" s="492" t="s">
        <v>985</v>
      </c>
      <c r="N187" s="493">
        <v>9</v>
      </c>
      <c r="O187" s="464">
        <v>500000</v>
      </c>
      <c r="P187" s="464">
        <v>500000</v>
      </c>
      <c r="Q187" s="464">
        <v>11279740</v>
      </c>
      <c r="R187" s="464">
        <v>148611</v>
      </c>
      <c r="S187" s="617">
        <v>11428351</v>
      </c>
      <c r="T187" s="618" t="s">
        <v>645</v>
      </c>
      <c r="U187" s="467">
        <v>0</v>
      </c>
      <c r="V187" s="467">
        <v>0</v>
      </c>
      <c r="W187" s="467">
        <v>0</v>
      </c>
      <c r="X187" s="467" t="s">
        <v>987</v>
      </c>
      <c r="Y187" s="619"/>
    </row>
    <row r="188" spans="1:25">
      <c r="A188" s="482">
        <v>93281000</v>
      </c>
      <c r="B188" s="483" t="s">
        <v>75</v>
      </c>
      <c r="C188" s="484" t="s">
        <v>1011</v>
      </c>
      <c r="D188" s="324" t="s">
        <v>984</v>
      </c>
      <c r="E188" s="485">
        <v>505</v>
      </c>
      <c r="F188" s="486">
        <v>39272</v>
      </c>
      <c r="G188" s="326" t="s">
        <v>37</v>
      </c>
      <c r="H188" s="487">
        <v>2000</v>
      </c>
      <c r="I188" s="488"/>
      <c r="J188" s="489"/>
      <c r="K188" s="490" t="s">
        <v>68</v>
      </c>
      <c r="L188" s="491" t="s">
        <v>985</v>
      </c>
      <c r="M188" s="492" t="s">
        <v>985</v>
      </c>
      <c r="N188" s="493">
        <v>30</v>
      </c>
      <c r="O188" s="464"/>
      <c r="P188" s="464"/>
      <c r="Q188" s="464"/>
      <c r="R188" s="464"/>
      <c r="S188" s="617"/>
      <c r="T188" s="618">
        <v>0</v>
      </c>
      <c r="U188" s="467">
        <v>0</v>
      </c>
      <c r="V188" s="467">
        <v>0</v>
      </c>
      <c r="W188" s="467">
        <v>0</v>
      </c>
      <c r="X188" s="467">
        <v>0</v>
      </c>
      <c r="Y188" s="619"/>
    </row>
    <row r="189" spans="1:25">
      <c r="A189" s="482">
        <v>93281000</v>
      </c>
      <c r="B189" s="483" t="s">
        <v>75</v>
      </c>
      <c r="C189" s="484" t="s">
        <v>1011</v>
      </c>
      <c r="D189" s="324" t="s">
        <v>134</v>
      </c>
      <c r="E189" s="485">
        <v>505</v>
      </c>
      <c r="F189" s="486">
        <v>39547</v>
      </c>
      <c r="G189" s="326" t="s">
        <v>37</v>
      </c>
      <c r="H189" s="487">
        <v>500</v>
      </c>
      <c r="I189" s="488" t="s">
        <v>72</v>
      </c>
      <c r="J189" s="489">
        <v>3.1</v>
      </c>
      <c r="K189" s="490" t="s">
        <v>68</v>
      </c>
      <c r="L189" s="491" t="s">
        <v>985</v>
      </c>
      <c r="M189" s="492" t="s">
        <v>985</v>
      </c>
      <c r="N189" s="493">
        <v>10</v>
      </c>
      <c r="O189" s="464">
        <v>500000</v>
      </c>
      <c r="P189" s="464">
        <v>500000</v>
      </c>
      <c r="Q189" s="464">
        <v>11279740</v>
      </c>
      <c r="R189" s="464">
        <v>148611</v>
      </c>
      <c r="S189" s="617">
        <v>11428351</v>
      </c>
      <c r="T189" s="618" t="s">
        <v>645</v>
      </c>
      <c r="U189" s="467">
        <v>0</v>
      </c>
      <c r="V189" s="467">
        <v>0</v>
      </c>
      <c r="W189" s="467">
        <v>0</v>
      </c>
      <c r="X189" s="467" t="s">
        <v>987</v>
      </c>
      <c r="Y189" s="619"/>
    </row>
    <row r="190" spans="1:25">
      <c r="A190" s="482">
        <v>93281000</v>
      </c>
      <c r="B190" s="483" t="s">
        <v>75</v>
      </c>
      <c r="C190" s="484" t="s">
        <v>1011</v>
      </c>
      <c r="D190" s="324" t="s">
        <v>984</v>
      </c>
      <c r="E190" s="485">
        <v>695</v>
      </c>
      <c r="F190" s="486">
        <v>40890</v>
      </c>
      <c r="G190" s="326" t="s">
        <v>37</v>
      </c>
      <c r="H190" s="487">
        <v>4000</v>
      </c>
      <c r="I190" s="488"/>
      <c r="J190" s="489"/>
      <c r="K190" s="490" t="s">
        <v>68</v>
      </c>
      <c r="L190" s="491" t="s">
        <v>39</v>
      </c>
      <c r="M190" s="492" t="s">
        <v>985</v>
      </c>
      <c r="N190" s="493">
        <v>30</v>
      </c>
      <c r="O190" s="464"/>
      <c r="P190" s="464"/>
      <c r="Q190" s="502">
        <v>0</v>
      </c>
      <c r="R190" s="464"/>
      <c r="S190" s="617"/>
      <c r="T190" s="618">
        <v>0</v>
      </c>
      <c r="U190" s="467">
        <v>0</v>
      </c>
      <c r="V190" s="467" t="s">
        <v>988</v>
      </c>
      <c r="W190" s="467">
        <v>0</v>
      </c>
      <c r="X190" s="467">
        <v>0</v>
      </c>
      <c r="Y190" s="619"/>
    </row>
    <row r="191" spans="1:25">
      <c r="A191" s="482">
        <v>93281000</v>
      </c>
      <c r="B191" s="483" t="s">
        <v>75</v>
      </c>
      <c r="C191" s="484" t="s">
        <v>1011</v>
      </c>
      <c r="D191" s="324" t="s">
        <v>984</v>
      </c>
      <c r="E191" s="485">
        <v>696</v>
      </c>
      <c r="F191" s="486">
        <v>40890</v>
      </c>
      <c r="G191" s="326" t="s">
        <v>37</v>
      </c>
      <c r="H191" s="487">
        <v>4000</v>
      </c>
      <c r="I191" s="488"/>
      <c r="J191" s="489"/>
      <c r="K191" s="490" t="s">
        <v>68</v>
      </c>
      <c r="L191" s="491" t="s">
        <v>39</v>
      </c>
      <c r="M191" s="492" t="s">
        <v>985</v>
      </c>
      <c r="N191" s="493">
        <v>10</v>
      </c>
      <c r="O191" s="464"/>
      <c r="P191" s="464"/>
      <c r="Q191" s="502">
        <v>0</v>
      </c>
      <c r="R191" s="464"/>
      <c r="S191" s="617"/>
      <c r="T191" s="618">
        <v>0</v>
      </c>
      <c r="U191" s="467">
        <v>0</v>
      </c>
      <c r="V191" s="467" t="s">
        <v>988</v>
      </c>
      <c r="W191" s="467">
        <v>0</v>
      </c>
      <c r="X191" s="467">
        <v>0</v>
      </c>
      <c r="Y191" s="619"/>
    </row>
    <row r="192" spans="1:25">
      <c r="A192" s="482">
        <v>96505760</v>
      </c>
      <c r="B192" s="483" t="s">
        <v>35</v>
      </c>
      <c r="C192" s="484" t="s">
        <v>1012</v>
      </c>
      <c r="D192" s="324" t="s">
        <v>989</v>
      </c>
      <c r="E192" s="498">
        <v>234</v>
      </c>
      <c r="F192" s="486">
        <v>36812</v>
      </c>
      <c r="G192" s="326" t="s">
        <v>37</v>
      </c>
      <c r="H192" s="487">
        <v>2500</v>
      </c>
      <c r="I192" s="503" t="s">
        <v>89</v>
      </c>
      <c r="J192" s="489">
        <v>7</v>
      </c>
      <c r="K192" s="490" t="s">
        <v>68</v>
      </c>
      <c r="L192" s="491" t="s">
        <v>985</v>
      </c>
      <c r="M192" s="492" t="s">
        <v>985</v>
      </c>
      <c r="N192" s="504">
        <v>21</v>
      </c>
      <c r="O192" s="464">
        <v>2500000</v>
      </c>
      <c r="P192" s="464">
        <v>1647931</v>
      </c>
      <c r="Q192" s="464">
        <v>37176466</v>
      </c>
      <c r="R192" s="464">
        <v>959371</v>
      </c>
      <c r="S192" s="617">
        <v>38135837</v>
      </c>
      <c r="T192" s="618" t="s">
        <v>645</v>
      </c>
      <c r="U192" s="467">
        <v>0</v>
      </c>
      <c r="V192" s="467">
        <v>0</v>
      </c>
      <c r="W192" s="467">
        <v>0</v>
      </c>
      <c r="X192" s="467" t="s">
        <v>987</v>
      </c>
      <c r="Y192" s="619"/>
    </row>
    <row r="193" spans="1:25">
      <c r="A193" s="482">
        <v>96505760</v>
      </c>
      <c r="B193" s="483" t="s">
        <v>35</v>
      </c>
      <c r="C193" s="484" t="s">
        <v>1012</v>
      </c>
      <c r="D193" s="324" t="s">
        <v>989</v>
      </c>
      <c r="E193" s="498">
        <v>234</v>
      </c>
      <c r="F193" s="486">
        <v>36812</v>
      </c>
      <c r="G193" s="326" t="s">
        <v>37</v>
      </c>
      <c r="H193" s="487">
        <v>4500</v>
      </c>
      <c r="I193" s="503" t="s">
        <v>63</v>
      </c>
      <c r="J193" s="489">
        <v>7</v>
      </c>
      <c r="K193" s="490" t="s">
        <v>68</v>
      </c>
      <c r="L193" s="491" t="s">
        <v>985</v>
      </c>
      <c r="M193" s="492" t="s">
        <v>985</v>
      </c>
      <c r="N193" s="504">
        <v>6</v>
      </c>
      <c r="O193" s="464">
        <v>3500000</v>
      </c>
      <c r="P193" s="464">
        <v>0</v>
      </c>
      <c r="Q193" s="464">
        <v>0</v>
      </c>
      <c r="R193" s="464"/>
      <c r="S193" s="617"/>
      <c r="T193" s="618" t="s">
        <v>645</v>
      </c>
      <c r="U193" s="467">
        <v>0</v>
      </c>
      <c r="V193" s="467">
        <v>0</v>
      </c>
      <c r="W193" s="467" t="s">
        <v>990</v>
      </c>
      <c r="X193" s="467" t="s">
        <v>987</v>
      </c>
      <c r="Y193" s="619"/>
    </row>
    <row r="194" spans="1:25">
      <c r="A194" s="482">
        <v>96505760</v>
      </c>
      <c r="B194" s="483" t="s">
        <v>35</v>
      </c>
      <c r="C194" s="484" t="s">
        <v>1012</v>
      </c>
      <c r="D194" s="324" t="s">
        <v>984</v>
      </c>
      <c r="E194" s="485">
        <v>499</v>
      </c>
      <c r="F194" s="486">
        <v>39182</v>
      </c>
      <c r="G194" s="326" t="s">
        <v>37</v>
      </c>
      <c r="H194" s="487">
        <v>6000</v>
      </c>
      <c r="I194" s="488"/>
      <c r="J194" s="489"/>
      <c r="K194" s="490" t="s">
        <v>39</v>
      </c>
      <c r="L194" s="491" t="s">
        <v>68</v>
      </c>
      <c r="M194" s="492" t="s">
        <v>985</v>
      </c>
      <c r="N194" s="493">
        <v>30</v>
      </c>
      <c r="O194" s="464"/>
      <c r="P194" s="464"/>
      <c r="Q194" s="464"/>
      <c r="R194" s="464"/>
      <c r="S194" s="617"/>
      <c r="T194" s="618">
        <v>0</v>
      </c>
      <c r="U194" s="467">
        <v>0</v>
      </c>
      <c r="V194" s="467">
        <v>0</v>
      </c>
      <c r="W194" s="467">
        <v>0</v>
      </c>
      <c r="X194" s="467">
        <v>0</v>
      </c>
      <c r="Y194" s="619"/>
    </row>
    <row r="195" spans="1:25">
      <c r="A195" s="482">
        <v>96505760</v>
      </c>
      <c r="B195" s="483" t="s">
        <v>35</v>
      </c>
      <c r="C195" s="484" t="s">
        <v>1012</v>
      </c>
      <c r="D195" s="324" t="s">
        <v>134</v>
      </c>
      <c r="E195" s="485">
        <v>499</v>
      </c>
      <c r="F195" s="486">
        <v>39209</v>
      </c>
      <c r="G195" s="326" t="s">
        <v>37</v>
      </c>
      <c r="H195" s="487">
        <v>6000</v>
      </c>
      <c r="I195" s="488" t="s">
        <v>51</v>
      </c>
      <c r="J195" s="489">
        <v>3.4</v>
      </c>
      <c r="K195" s="490" t="s">
        <v>39</v>
      </c>
      <c r="L195" s="491" t="s">
        <v>68</v>
      </c>
      <c r="M195" s="492" t="s">
        <v>985</v>
      </c>
      <c r="N195" s="493">
        <v>21</v>
      </c>
      <c r="O195" s="464">
        <v>6000000</v>
      </c>
      <c r="P195" s="464">
        <v>6000000</v>
      </c>
      <c r="Q195" s="464">
        <v>135356880</v>
      </c>
      <c r="R195" s="464">
        <v>1508554</v>
      </c>
      <c r="S195" s="617">
        <v>136865434</v>
      </c>
      <c r="T195" s="618" t="s">
        <v>645</v>
      </c>
      <c r="U195" s="467">
        <v>0</v>
      </c>
      <c r="V195" s="467">
        <v>0</v>
      </c>
      <c r="W195" s="467">
        <v>0</v>
      </c>
      <c r="X195" s="467" t="s">
        <v>987</v>
      </c>
      <c r="Y195" s="619"/>
    </row>
    <row r="196" spans="1:25">
      <c r="A196" s="482">
        <v>96505760</v>
      </c>
      <c r="B196" s="483" t="s">
        <v>35</v>
      </c>
      <c r="C196" s="484" t="s">
        <v>1012</v>
      </c>
      <c r="D196" s="324" t="s">
        <v>984</v>
      </c>
      <c r="E196" s="485">
        <v>500</v>
      </c>
      <c r="F196" s="486">
        <v>39182</v>
      </c>
      <c r="G196" s="326" t="s">
        <v>37</v>
      </c>
      <c r="H196" s="487">
        <v>6000</v>
      </c>
      <c r="I196" s="488"/>
      <c r="J196" s="489"/>
      <c r="K196" s="490" t="s">
        <v>39</v>
      </c>
      <c r="L196" s="491" t="s">
        <v>68</v>
      </c>
      <c r="M196" s="492" t="s">
        <v>985</v>
      </c>
      <c r="N196" s="493">
        <v>10</v>
      </c>
      <c r="O196" s="464"/>
      <c r="P196" s="464"/>
      <c r="Q196" s="464"/>
      <c r="R196" s="464"/>
      <c r="S196" s="617"/>
      <c r="T196" s="618">
        <v>0</v>
      </c>
      <c r="U196" s="467">
        <v>0</v>
      </c>
      <c r="V196" s="467">
        <v>0</v>
      </c>
      <c r="W196" s="467">
        <v>0</v>
      </c>
      <c r="X196" s="467">
        <v>0</v>
      </c>
      <c r="Y196" s="619"/>
    </row>
    <row r="197" spans="1:25">
      <c r="A197" s="482">
        <v>96505760</v>
      </c>
      <c r="B197" s="483" t="s">
        <v>35</v>
      </c>
      <c r="C197" s="484" t="s">
        <v>1012</v>
      </c>
      <c r="D197" s="324" t="s">
        <v>134</v>
      </c>
      <c r="E197" s="485">
        <v>500</v>
      </c>
      <c r="F197" s="486">
        <v>39209</v>
      </c>
      <c r="G197" s="326" t="s">
        <v>37</v>
      </c>
      <c r="H197" s="487">
        <v>6000</v>
      </c>
      <c r="I197" s="488" t="s">
        <v>56</v>
      </c>
      <c r="J197" s="489">
        <v>3.2</v>
      </c>
      <c r="K197" s="490" t="s">
        <v>39</v>
      </c>
      <c r="L197" s="491" t="s">
        <v>68</v>
      </c>
      <c r="M197" s="492" t="s">
        <v>985</v>
      </c>
      <c r="N197" s="493">
        <v>6</v>
      </c>
      <c r="O197" s="464">
        <v>3000000</v>
      </c>
      <c r="P197" s="464">
        <v>1500000</v>
      </c>
      <c r="Q197" s="464">
        <v>33839220</v>
      </c>
      <c r="R197" s="464">
        <v>355125</v>
      </c>
      <c r="S197" s="617">
        <v>34194345</v>
      </c>
      <c r="T197" s="618" t="s">
        <v>645</v>
      </c>
      <c r="U197" s="467">
        <v>0</v>
      </c>
      <c r="V197" s="467">
        <v>0</v>
      </c>
      <c r="W197" s="467">
        <v>0</v>
      </c>
      <c r="X197" s="467" t="s">
        <v>987</v>
      </c>
      <c r="Y197" s="619"/>
    </row>
    <row r="198" spans="1:25">
      <c r="A198" s="482">
        <v>96505760</v>
      </c>
      <c r="B198" s="483" t="s">
        <v>35</v>
      </c>
      <c r="C198" s="484" t="s">
        <v>1012</v>
      </c>
      <c r="D198" s="324" t="s">
        <v>984</v>
      </c>
      <c r="E198" s="485">
        <v>537</v>
      </c>
      <c r="F198" s="486">
        <v>39612</v>
      </c>
      <c r="G198" s="326" t="s">
        <v>37</v>
      </c>
      <c r="H198" s="487">
        <v>7000</v>
      </c>
      <c r="I198" s="488"/>
      <c r="J198" s="489"/>
      <c r="K198" s="490" t="s">
        <v>39</v>
      </c>
      <c r="L198" s="491" t="s">
        <v>359</v>
      </c>
      <c r="M198" s="492" t="s">
        <v>68</v>
      </c>
      <c r="N198" s="493">
        <v>10</v>
      </c>
      <c r="O198" s="464"/>
      <c r="P198" s="464"/>
      <c r="Q198" s="464"/>
      <c r="R198" s="464"/>
      <c r="S198" s="617"/>
      <c r="T198" s="618">
        <v>0</v>
      </c>
      <c r="U198" s="467">
        <v>0</v>
      </c>
      <c r="V198" s="467">
        <v>0</v>
      </c>
      <c r="W198" s="467">
        <v>0</v>
      </c>
      <c r="X198" s="467">
        <v>0</v>
      </c>
      <c r="Y198" s="619"/>
    </row>
    <row r="199" spans="1:25">
      <c r="A199" s="482">
        <v>96505760</v>
      </c>
      <c r="B199" s="483" t="s">
        <v>35</v>
      </c>
      <c r="C199" s="484" t="s">
        <v>1012</v>
      </c>
      <c r="D199" s="324" t="s">
        <v>134</v>
      </c>
      <c r="E199" s="485">
        <v>537</v>
      </c>
      <c r="F199" s="486">
        <v>39653</v>
      </c>
      <c r="G199" s="326" t="s">
        <v>37</v>
      </c>
      <c r="H199" s="487">
        <v>7000</v>
      </c>
      <c r="I199" s="488" t="s">
        <v>53</v>
      </c>
      <c r="J199" s="489">
        <v>3.8</v>
      </c>
      <c r="K199" s="490" t="s">
        <v>39</v>
      </c>
      <c r="L199" s="491" t="s">
        <v>68</v>
      </c>
      <c r="M199" s="492" t="s">
        <v>985</v>
      </c>
      <c r="N199" s="493">
        <v>5.5</v>
      </c>
      <c r="O199" s="464">
        <v>2000000</v>
      </c>
      <c r="P199" s="464">
        <v>2000000</v>
      </c>
      <c r="Q199" s="464">
        <v>45118960</v>
      </c>
      <c r="R199" s="464">
        <v>377455</v>
      </c>
      <c r="S199" s="617">
        <v>45496415</v>
      </c>
      <c r="T199" s="618" t="s">
        <v>645</v>
      </c>
      <c r="U199" s="467">
        <v>0</v>
      </c>
      <c r="V199" s="467">
        <v>0</v>
      </c>
      <c r="W199" s="467">
        <v>0</v>
      </c>
      <c r="X199" s="467" t="s">
        <v>987</v>
      </c>
      <c r="Y199" s="619"/>
    </row>
    <row r="200" spans="1:25">
      <c r="A200" s="482">
        <v>96505760</v>
      </c>
      <c r="B200" s="483" t="s">
        <v>35</v>
      </c>
      <c r="C200" s="484" t="s">
        <v>1012</v>
      </c>
      <c r="D200" s="324" t="s">
        <v>134</v>
      </c>
      <c r="E200" s="485">
        <v>537</v>
      </c>
      <c r="F200" s="486">
        <v>39653</v>
      </c>
      <c r="G200" s="326" t="s">
        <v>66</v>
      </c>
      <c r="H200" s="487">
        <v>282900</v>
      </c>
      <c r="I200" s="488" t="s">
        <v>59</v>
      </c>
      <c r="J200" s="489" t="s">
        <v>362</v>
      </c>
      <c r="K200" s="490" t="s">
        <v>39</v>
      </c>
      <c r="L200" s="491" t="s">
        <v>68</v>
      </c>
      <c r="M200" s="492" t="s">
        <v>985</v>
      </c>
      <c r="N200" s="493">
        <v>10</v>
      </c>
      <c r="O200" s="464">
        <v>80800000</v>
      </c>
      <c r="P200" s="464">
        <v>80800000</v>
      </c>
      <c r="Q200" s="464">
        <v>38804200</v>
      </c>
      <c r="R200" s="464">
        <v>244630</v>
      </c>
      <c r="S200" s="617">
        <v>39048830</v>
      </c>
      <c r="T200" s="618">
        <v>0</v>
      </c>
      <c r="U200" s="467" t="s">
        <v>69</v>
      </c>
      <c r="V200" s="467">
        <v>0</v>
      </c>
      <c r="W200" s="467">
        <v>0</v>
      </c>
      <c r="X200" s="467" t="s">
        <v>987</v>
      </c>
      <c r="Y200" s="619"/>
    </row>
    <row r="201" spans="1:25">
      <c r="A201" s="482">
        <v>96505760</v>
      </c>
      <c r="B201" s="483" t="s">
        <v>35</v>
      </c>
      <c r="C201" s="484" t="s">
        <v>1012</v>
      </c>
      <c r="D201" s="324" t="s">
        <v>984</v>
      </c>
      <c r="E201" s="485">
        <v>538</v>
      </c>
      <c r="F201" s="486">
        <v>39612</v>
      </c>
      <c r="G201" s="326" t="s">
        <v>37</v>
      </c>
      <c r="H201" s="487">
        <v>7000</v>
      </c>
      <c r="I201" s="488"/>
      <c r="J201" s="489"/>
      <c r="K201" s="490" t="s">
        <v>39</v>
      </c>
      <c r="L201" s="491" t="s">
        <v>359</v>
      </c>
      <c r="M201" s="492" t="s">
        <v>68</v>
      </c>
      <c r="N201" s="493">
        <v>30</v>
      </c>
      <c r="O201" s="464"/>
      <c r="P201" s="464"/>
      <c r="Q201" s="464"/>
      <c r="R201" s="464"/>
      <c r="S201" s="617"/>
      <c r="T201" s="618">
        <v>0</v>
      </c>
      <c r="U201" s="467">
        <v>0</v>
      </c>
      <c r="V201" s="467">
        <v>0</v>
      </c>
      <c r="W201" s="467">
        <v>0</v>
      </c>
      <c r="X201" s="467">
        <v>0</v>
      </c>
      <c r="Y201" s="619"/>
    </row>
    <row r="202" spans="1:25">
      <c r="A202" s="482">
        <v>96505760</v>
      </c>
      <c r="B202" s="483" t="s">
        <v>35</v>
      </c>
      <c r="C202" s="484" t="s">
        <v>1012</v>
      </c>
      <c r="D202" s="324" t="s">
        <v>134</v>
      </c>
      <c r="E202" s="485">
        <v>538</v>
      </c>
      <c r="F202" s="486">
        <v>39653</v>
      </c>
      <c r="G202" s="326" t="s">
        <v>37</v>
      </c>
      <c r="H202" s="487">
        <v>7000</v>
      </c>
      <c r="I202" s="488" t="s">
        <v>60</v>
      </c>
      <c r="J202" s="489">
        <v>4.5</v>
      </c>
      <c r="K202" s="490" t="s">
        <v>39</v>
      </c>
      <c r="L202" s="491" t="s">
        <v>68</v>
      </c>
      <c r="M202" s="492" t="s">
        <v>985</v>
      </c>
      <c r="N202" s="493">
        <v>21</v>
      </c>
      <c r="O202" s="464">
        <v>3000000</v>
      </c>
      <c r="P202" s="464">
        <v>3000000</v>
      </c>
      <c r="Q202" s="464">
        <v>67678440</v>
      </c>
      <c r="R202" s="464">
        <v>669325</v>
      </c>
      <c r="S202" s="617">
        <v>68347765</v>
      </c>
      <c r="T202" s="618" t="s">
        <v>645</v>
      </c>
      <c r="U202" s="467">
        <v>0</v>
      </c>
      <c r="V202" s="467">
        <v>0</v>
      </c>
      <c r="W202" s="467">
        <v>0</v>
      </c>
      <c r="X202" s="467" t="s">
        <v>987</v>
      </c>
      <c r="Y202" s="619"/>
    </row>
    <row r="203" spans="1:25">
      <c r="A203" s="482">
        <v>96505760</v>
      </c>
      <c r="B203" s="483">
        <v>9</v>
      </c>
      <c r="C203" s="484" t="s">
        <v>1012</v>
      </c>
      <c r="D203" s="324" t="s">
        <v>984</v>
      </c>
      <c r="E203" s="485">
        <v>600</v>
      </c>
      <c r="F203" s="486">
        <v>40039</v>
      </c>
      <c r="G203" s="326" t="s">
        <v>37</v>
      </c>
      <c r="H203" s="487">
        <v>7000</v>
      </c>
      <c r="I203" s="488"/>
      <c r="J203" s="489"/>
      <c r="K203" s="490" t="s">
        <v>39</v>
      </c>
      <c r="L203" s="491" t="s">
        <v>68</v>
      </c>
      <c r="M203" s="492" t="s">
        <v>985</v>
      </c>
      <c r="N203" s="493">
        <v>10</v>
      </c>
      <c r="O203" s="464"/>
      <c r="P203" s="464"/>
      <c r="Q203" s="464"/>
      <c r="R203" s="464"/>
      <c r="S203" s="617"/>
      <c r="T203" s="618">
        <v>0</v>
      </c>
      <c r="U203" s="467">
        <v>0</v>
      </c>
      <c r="V203" s="467" t="s">
        <v>988</v>
      </c>
      <c r="W203" s="467">
        <v>0</v>
      </c>
      <c r="X203" s="467">
        <v>0</v>
      </c>
      <c r="Y203" s="619"/>
    </row>
    <row r="204" spans="1:25">
      <c r="A204" s="482">
        <v>96505760</v>
      </c>
      <c r="B204" s="483">
        <v>9</v>
      </c>
      <c r="C204" s="484" t="s">
        <v>1012</v>
      </c>
      <c r="D204" s="324" t="s">
        <v>984</v>
      </c>
      <c r="E204" s="485">
        <v>601</v>
      </c>
      <c r="F204" s="486">
        <v>40039</v>
      </c>
      <c r="G204" s="326" t="s">
        <v>37</v>
      </c>
      <c r="H204" s="487">
        <v>7000</v>
      </c>
      <c r="I204" s="488"/>
      <c r="J204" s="489"/>
      <c r="K204" s="490" t="s">
        <v>39</v>
      </c>
      <c r="L204" s="491" t="s">
        <v>68</v>
      </c>
      <c r="M204" s="492" t="s">
        <v>985</v>
      </c>
      <c r="N204" s="493">
        <v>30</v>
      </c>
      <c r="O204" s="464"/>
      <c r="P204" s="464"/>
      <c r="Q204" s="464"/>
      <c r="R204" s="464"/>
      <c r="S204" s="617"/>
      <c r="T204" s="618">
        <v>0</v>
      </c>
      <c r="U204" s="467">
        <v>0</v>
      </c>
      <c r="V204" s="467" t="s">
        <v>988</v>
      </c>
      <c r="W204" s="467">
        <v>0</v>
      </c>
      <c r="X204" s="467">
        <v>0</v>
      </c>
      <c r="Y204" s="619"/>
    </row>
    <row r="205" spans="1:25">
      <c r="A205" s="482">
        <v>90413000</v>
      </c>
      <c r="B205" s="483" t="s">
        <v>61</v>
      </c>
      <c r="C205" s="484" t="s">
        <v>413</v>
      </c>
      <c r="D205" s="324" t="s">
        <v>989</v>
      </c>
      <c r="E205" s="485">
        <v>388</v>
      </c>
      <c r="F205" s="486">
        <v>38278</v>
      </c>
      <c r="G205" s="326" t="s">
        <v>37</v>
      </c>
      <c r="H205" s="487">
        <v>2000</v>
      </c>
      <c r="I205" s="488" t="s">
        <v>56</v>
      </c>
      <c r="J205" s="489">
        <v>4</v>
      </c>
      <c r="K205" s="490" t="s">
        <v>68</v>
      </c>
      <c r="L205" s="491" t="s">
        <v>985</v>
      </c>
      <c r="M205" s="492" t="s">
        <v>985</v>
      </c>
      <c r="N205" s="493">
        <v>20</v>
      </c>
      <c r="O205" s="464">
        <v>2000000</v>
      </c>
      <c r="P205" s="464">
        <v>1250000</v>
      </c>
      <c r="Q205" s="464">
        <v>28199350</v>
      </c>
      <c r="R205" s="464">
        <v>280754</v>
      </c>
      <c r="S205" s="617">
        <v>28480104</v>
      </c>
      <c r="T205" s="618" t="s">
        <v>645</v>
      </c>
      <c r="U205" s="467">
        <v>0</v>
      </c>
      <c r="V205" s="467">
        <v>0</v>
      </c>
      <c r="W205" s="467">
        <v>0</v>
      </c>
      <c r="X205" s="467" t="s">
        <v>987</v>
      </c>
      <c r="Y205" s="619"/>
    </row>
    <row r="206" spans="1:25">
      <c r="A206" s="505">
        <v>90413000</v>
      </c>
      <c r="B206" s="506">
        <v>1</v>
      </c>
      <c r="C206" s="484" t="s">
        <v>413</v>
      </c>
      <c r="D206" s="324" t="s">
        <v>984</v>
      </c>
      <c r="E206" s="485">
        <v>572</v>
      </c>
      <c r="F206" s="486">
        <v>39895</v>
      </c>
      <c r="G206" s="326" t="s">
        <v>37</v>
      </c>
      <c r="H206" s="487">
        <v>5000</v>
      </c>
      <c r="I206" s="488"/>
      <c r="J206" s="489"/>
      <c r="K206" s="490" t="s">
        <v>68</v>
      </c>
      <c r="L206" s="491" t="s">
        <v>39</v>
      </c>
      <c r="M206" s="492" t="s">
        <v>985</v>
      </c>
      <c r="N206" s="493">
        <v>10</v>
      </c>
      <c r="O206" s="464"/>
      <c r="P206" s="464"/>
      <c r="Q206" s="464"/>
      <c r="R206" s="464"/>
      <c r="S206" s="617"/>
      <c r="T206" s="618">
        <v>0</v>
      </c>
      <c r="U206" s="467">
        <v>0</v>
      </c>
      <c r="V206" s="467">
        <v>0</v>
      </c>
      <c r="W206" s="467">
        <v>0</v>
      </c>
      <c r="X206" s="467">
        <v>0</v>
      </c>
      <c r="Y206" s="619"/>
    </row>
    <row r="207" spans="1:25">
      <c r="A207" s="505">
        <v>90413000</v>
      </c>
      <c r="B207" s="506">
        <v>1</v>
      </c>
      <c r="C207" s="484" t="s">
        <v>413</v>
      </c>
      <c r="D207" s="324" t="s">
        <v>134</v>
      </c>
      <c r="E207" s="485">
        <v>572</v>
      </c>
      <c r="F207" s="486">
        <v>39899</v>
      </c>
      <c r="G207" s="326" t="s">
        <v>162</v>
      </c>
      <c r="H207" s="487">
        <v>100000000</v>
      </c>
      <c r="I207" s="488" t="s">
        <v>51</v>
      </c>
      <c r="J207" s="489">
        <v>5.5</v>
      </c>
      <c r="K207" s="490" t="s">
        <v>68</v>
      </c>
      <c r="L207" s="491" t="s">
        <v>985</v>
      </c>
      <c r="M207" s="492" t="s">
        <v>985</v>
      </c>
      <c r="N207" s="493">
        <v>5</v>
      </c>
      <c r="O207" s="464"/>
      <c r="P207" s="464"/>
      <c r="Q207" s="464">
        <v>0</v>
      </c>
      <c r="R207" s="464"/>
      <c r="S207" s="617"/>
      <c r="T207" s="618">
        <v>0</v>
      </c>
      <c r="U207" s="467">
        <v>0</v>
      </c>
      <c r="V207" s="467" t="s">
        <v>988</v>
      </c>
      <c r="W207" s="467">
        <v>0</v>
      </c>
      <c r="X207" s="467" t="s">
        <v>987</v>
      </c>
      <c r="Y207" s="619"/>
    </row>
    <row r="208" spans="1:25">
      <c r="A208" s="505">
        <v>90413000</v>
      </c>
      <c r="B208" s="506">
        <v>1</v>
      </c>
      <c r="C208" s="484" t="s">
        <v>413</v>
      </c>
      <c r="D208" s="324" t="s">
        <v>134</v>
      </c>
      <c r="E208" s="485">
        <v>572</v>
      </c>
      <c r="F208" s="486">
        <v>39899</v>
      </c>
      <c r="G208" s="326" t="s">
        <v>37</v>
      </c>
      <c r="H208" s="487">
        <v>5000</v>
      </c>
      <c r="I208" s="488" t="s">
        <v>53</v>
      </c>
      <c r="J208" s="489">
        <v>3.9</v>
      </c>
      <c r="K208" s="490" t="s">
        <v>68</v>
      </c>
      <c r="L208" s="491" t="s">
        <v>985</v>
      </c>
      <c r="M208" s="492" t="s">
        <v>985</v>
      </c>
      <c r="N208" s="493">
        <v>10</v>
      </c>
      <c r="O208" s="464"/>
      <c r="P208" s="464"/>
      <c r="Q208" s="464">
        <v>0</v>
      </c>
      <c r="R208" s="464"/>
      <c r="S208" s="617"/>
      <c r="T208" s="618" t="s">
        <v>645</v>
      </c>
      <c r="U208" s="467">
        <v>0</v>
      </c>
      <c r="V208" s="467" t="s">
        <v>988</v>
      </c>
      <c r="W208" s="467">
        <v>0</v>
      </c>
      <c r="X208" s="467" t="s">
        <v>987</v>
      </c>
      <c r="Y208" s="619"/>
    </row>
    <row r="209" spans="1:25">
      <c r="A209" s="505">
        <v>90413000</v>
      </c>
      <c r="B209" s="506">
        <v>1</v>
      </c>
      <c r="C209" s="484" t="s">
        <v>413</v>
      </c>
      <c r="D209" s="324" t="s">
        <v>142</v>
      </c>
      <c r="E209" s="485">
        <v>572</v>
      </c>
      <c r="F209" s="486">
        <v>39902</v>
      </c>
      <c r="G209" s="326" t="s">
        <v>37</v>
      </c>
      <c r="H209" s="487">
        <v>5000</v>
      </c>
      <c r="I209" s="488" t="s">
        <v>60</v>
      </c>
      <c r="J209" s="489">
        <v>3</v>
      </c>
      <c r="K209" s="490" t="s">
        <v>68</v>
      </c>
      <c r="L209" s="491" t="s">
        <v>985</v>
      </c>
      <c r="M209" s="492" t="s">
        <v>985</v>
      </c>
      <c r="N209" s="493">
        <v>5</v>
      </c>
      <c r="O209" s="464">
        <v>3000000</v>
      </c>
      <c r="P209" s="464">
        <v>3000000</v>
      </c>
      <c r="Q209" s="464">
        <v>67678440</v>
      </c>
      <c r="R209" s="464">
        <v>925528</v>
      </c>
      <c r="S209" s="617">
        <v>68603968</v>
      </c>
      <c r="T209" s="618" t="s">
        <v>645</v>
      </c>
      <c r="U209" s="467">
        <v>0</v>
      </c>
      <c r="V209" s="467">
        <v>0</v>
      </c>
      <c r="W209" s="467">
        <v>0</v>
      </c>
      <c r="X209" s="467" t="s">
        <v>987</v>
      </c>
      <c r="Y209" s="619"/>
    </row>
    <row r="210" spans="1:25">
      <c r="A210" s="505">
        <v>90413000</v>
      </c>
      <c r="B210" s="506">
        <v>1</v>
      </c>
      <c r="C210" s="484" t="s">
        <v>413</v>
      </c>
      <c r="D210" s="324" t="s">
        <v>984</v>
      </c>
      <c r="E210" s="485">
        <v>573</v>
      </c>
      <c r="F210" s="486">
        <v>39895</v>
      </c>
      <c r="G210" s="326" t="s">
        <v>37</v>
      </c>
      <c r="H210" s="487">
        <v>5000</v>
      </c>
      <c r="I210" s="488"/>
      <c r="J210" s="489"/>
      <c r="K210" s="490" t="s">
        <v>68</v>
      </c>
      <c r="L210" s="491" t="s">
        <v>39</v>
      </c>
      <c r="M210" s="492" t="s">
        <v>985</v>
      </c>
      <c r="N210" s="493">
        <v>30</v>
      </c>
      <c r="O210" s="464"/>
      <c r="P210" s="464"/>
      <c r="Q210" s="464"/>
      <c r="R210" s="464"/>
      <c r="S210" s="617"/>
      <c r="T210" s="618">
        <v>0</v>
      </c>
      <c r="U210" s="467">
        <v>0</v>
      </c>
      <c r="V210" s="467">
        <v>0</v>
      </c>
      <c r="W210" s="467">
        <v>0</v>
      </c>
      <c r="X210" s="467">
        <v>0</v>
      </c>
      <c r="Y210" s="619"/>
    </row>
    <row r="211" spans="1:25">
      <c r="A211" s="505">
        <v>90413000</v>
      </c>
      <c r="B211" s="506">
        <v>1</v>
      </c>
      <c r="C211" s="484" t="s">
        <v>413</v>
      </c>
      <c r="D211" s="324" t="s">
        <v>134</v>
      </c>
      <c r="E211" s="485">
        <v>573</v>
      </c>
      <c r="F211" s="486">
        <v>39899</v>
      </c>
      <c r="G211" s="326" t="s">
        <v>37</v>
      </c>
      <c r="H211" s="487">
        <v>5000</v>
      </c>
      <c r="I211" s="488" t="s">
        <v>59</v>
      </c>
      <c r="J211" s="489">
        <v>4.25</v>
      </c>
      <c r="K211" s="490" t="s">
        <v>68</v>
      </c>
      <c r="L211" s="491" t="s">
        <v>985</v>
      </c>
      <c r="M211" s="492" t="s">
        <v>985</v>
      </c>
      <c r="N211" s="493">
        <v>21</v>
      </c>
      <c r="O211" s="464">
        <v>2000000</v>
      </c>
      <c r="P211" s="464">
        <v>2000000</v>
      </c>
      <c r="Q211" s="464">
        <v>45118960</v>
      </c>
      <c r="R211" s="464">
        <v>871454</v>
      </c>
      <c r="S211" s="617">
        <v>45990414</v>
      </c>
      <c r="T211" s="618" t="s">
        <v>645</v>
      </c>
      <c r="U211" s="467">
        <v>0</v>
      </c>
      <c r="V211" s="467">
        <v>0</v>
      </c>
      <c r="W211" s="467">
        <v>0</v>
      </c>
      <c r="X211" s="467" t="s">
        <v>987</v>
      </c>
      <c r="Y211" s="619"/>
    </row>
    <row r="212" spans="1:25">
      <c r="A212" s="505">
        <v>90413000</v>
      </c>
      <c r="B212" s="506">
        <v>1</v>
      </c>
      <c r="C212" s="484" t="s">
        <v>413</v>
      </c>
      <c r="D212" s="324" t="s">
        <v>984</v>
      </c>
      <c r="E212" s="485">
        <v>716</v>
      </c>
      <c r="F212" s="486">
        <v>40997</v>
      </c>
      <c r="G212" s="326" t="s">
        <v>37</v>
      </c>
      <c r="H212" s="487">
        <v>2000</v>
      </c>
      <c r="I212" s="488"/>
      <c r="J212" s="489"/>
      <c r="K212" s="490" t="s">
        <v>68</v>
      </c>
      <c r="L212" s="491" t="s">
        <v>39</v>
      </c>
      <c r="M212" s="492" t="s">
        <v>49</v>
      </c>
      <c r="N212" s="493">
        <v>10</v>
      </c>
      <c r="O212" s="464"/>
      <c r="P212" s="464"/>
      <c r="Q212" s="464"/>
      <c r="R212" s="464"/>
      <c r="S212" s="617"/>
      <c r="T212" s="618">
        <v>0</v>
      </c>
      <c r="U212" s="467">
        <v>0</v>
      </c>
      <c r="V212" s="467" t="s">
        <v>988</v>
      </c>
      <c r="W212" s="467">
        <v>0</v>
      </c>
      <c r="X212" s="467">
        <v>0</v>
      </c>
      <c r="Y212" s="619"/>
    </row>
    <row r="213" spans="1:25">
      <c r="A213" s="505">
        <v>90413000</v>
      </c>
      <c r="B213" s="506">
        <v>1</v>
      </c>
      <c r="C213" s="484" t="s">
        <v>413</v>
      </c>
      <c r="D213" s="324" t="s">
        <v>984</v>
      </c>
      <c r="E213" s="485">
        <v>717</v>
      </c>
      <c r="F213" s="486">
        <v>40997</v>
      </c>
      <c r="G213" s="326" t="s">
        <v>37</v>
      </c>
      <c r="H213" s="487">
        <v>5000</v>
      </c>
      <c r="I213" s="488"/>
      <c r="J213" s="489"/>
      <c r="K213" s="490" t="s">
        <v>68</v>
      </c>
      <c r="L213" s="491" t="s">
        <v>39</v>
      </c>
      <c r="M213" s="492" t="s">
        <v>49</v>
      </c>
      <c r="N213" s="493">
        <v>10</v>
      </c>
      <c r="O213" s="464"/>
      <c r="P213" s="464"/>
      <c r="Q213" s="464"/>
      <c r="R213" s="464"/>
      <c r="S213" s="617"/>
      <c r="T213" s="618">
        <v>0</v>
      </c>
      <c r="U213" s="467">
        <v>0</v>
      </c>
      <c r="V213" s="467" t="s">
        <v>988</v>
      </c>
      <c r="W213" s="467">
        <v>0</v>
      </c>
      <c r="X213" s="467">
        <v>0</v>
      </c>
      <c r="Y213" s="619"/>
    </row>
    <row r="214" spans="1:25">
      <c r="A214" s="505">
        <v>90413000</v>
      </c>
      <c r="B214" s="506">
        <v>1</v>
      </c>
      <c r="C214" s="484" t="s">
        <v>413</v>
      </c>
      <c r="D214" s="324" t="s">
        <v>984</v>
      </c>
      <c r="E214" s="485">
        <v>718</v>
      </c>
      <c r="F214" s="486">
        <v>40997</v>
      </c>
      <c r="G214" s="326" t="s">
        <v>37</v>
      </c>
      <c r="H214" s="487">
        <v>10000</v>
      </c>
      <c r="I214" s="488"/>
      <c r="J214" s="489"/>
      <c r="K214" s="490" t="s">
        <v>68</v>
      </c>
      <c r="L214" s="491" t="s">
        <v>39</v>
      </c>
      <c r="M214" s="492" t="s">
        <v>49</v>
      </c>
      <c r="N214" s="493">
        <v>30</v>
      </c>
      <c r="O214" s="464"/>
      <c r="P214" s="464"/>
      <c r="Q214" s="464"/>
      <c r="R214" s="464"/>
      <c r="S214" s="617"/>
      <c r="T214" s="618">
        <v>0</v>
      </c>
      <c r="U214" s="467">
        <v>0</v>
      </c>
      <c r="V214" s="467" t="s">
        <v>988</v>
      </c>
      <c r="W214" s="467">
        <v>0</v>
      </c>
      <c r="X214" s="467">
        <v>0</v>
      </c>
      <c r="Y214" s="619"/>
    </row>
    <row r="215" spans="1:25">
      <c r="A215" s="482">
        <v>90320000</v>
      </c>
      <c r="B215" s="483">
        <v>6</v>
      </c>
      <c r="C215" s="484" t="s">
        <v>1013</v>
      </c>
      <c r="D215" s="324" t="s">
        <v>984</v>
      </c>
      <c r="E215" s="485">
        <v>593</v>
      </c>
      <c r="F215" s="486">
        <v>39995</v>
      </c>
      <c r="G215" s="326" t="s">
        <v>37</v>
      </c>
      <c r="H215" s="487">
        <v>1500</v>
      </c>
      <c r="I215" s="488"/>
      <c r="J215" s="489"/>
      <c r="K215" s="490" t="s">
        <v>68</v>
      </c>
      <c r="L215" s="491" t="s">
        <v>39</v>
      </c>
      <c r="M215" s="492" t="s">
        <v>985</v>
      </c>
      <c r="N215" s="493">
        <v>10</v>
      </c>
      <c r="O215" s="464"/>
      <c r="P215" s="464"/>
      <c r="Q215" s="464"/>
      <c r="R215" s="464"/>
      <c r="S215" s="617"/>
      <c r="T215" s="618">
        <v>0</v>
      </c>
      <c r="U215" s="467">
        <v>0</v>
      </c>
      <c r="V215" s="467" t="s">
        <v>988</v>
      </c>
      <c r="W215" s="467">
        <v>0</v>
      </c>
      <c r="X215" s="467">
        <v>0</v>
      </c>
      <c r="Y215" s="619"/>
    </row>
    <row r="216" spans="1:25">
      <c r="A216" s="482">
        <v>90320000</v>
      </c>
      <c r="B216" s="483">
        <v>6</v>
      </c>
      <c r="C216" s="484" t="s">
        <v>1013</v>
      </c>
      <c r="D216" s="324" t="s">
        <v>984</v>
      </c>
      <c r="E216" s="485">
        <v>594</v>
      </c>
      <c r="F216" s="486">
        <v>39995</v>
      </c>
      <c r="G216" s="326" t="s">
        <v>37</v>
      </c>
      <c r="H216" s="487">
        <v>1500</v>
      </c>
      <c r="I216" s="488"/>
      <c r="J216" s="489"/>
      <c r="K216" s="490" t="s">
        <v>68</v>
      </c>
      <c r="L216" s="491" t="s">
        <v>39</v>
      </c>
      <c r="M216" s="492" t="s">
        <v>985</v>
      </c>
      <c r="N216" s="493">
        <v>30</v>
      </c>
      <c r="O216" s="464"/>
      <c r="P216" s="464"/>
      <c r="Q216" s="464"/>
      <c r="R216" s="464"/>
      <c r="S216" s="617"/>
      <c r="T216" s="618">
        <v>0</v>
      </c>
      <c r="U216" s="467">
        <v>0</v>
      </c>
      <c r="V216" s="467">
        <v>0</v>
      </c>
      <c r="W216" s="467">
        <v>0</v>
      </c>
      <c r="X216" s="467">
        <v>0</v>
      </c>
      <c r="Y216" s="619"/>
    </row>
    <row r="217" spans="1:25">
      <c r="A217" s="482">
        <v>90320000</v>
      </c>
      <c r="B217" s="483">
        <v>6</v>
      </c>
      <c r="C217" s="484" t="s">
        <v>1013</v>
      </c>
      <c r="D217" s="324" t="s">
        <v>134</v>
      </c>
      <c r="E217" s="485">
        <v>594</v>
      </c>
      <c r="F217" s="486">
        <v>39996</v>
      </c>
      <c r="G217" s="326" t="s">
        <v>37</v>
      </c>
      <c r="H217" s="487">
        <v>1500</v>
      </c>
      <c r="I217" s="488" t="s">
        <v>63</v>
      </c>
      <c r="J217" s="489">
        <v>4.5999999999999996</v>
      </c>
      <c r="K217" s="490" t="s">
        <v>68</v>
      </c>
      <c r="L217" s="491" t="s">
        <v>985</v>
      </c>
      <c r="M217" s="492" t="s">
        <v>985</v>
      </c>
      <c r="N217" s="493">
        <v>23</v>
      </c>
      <c r="O217" s="464">
        <v>1500000</v>
      </c>
      <c r="P217" s="464">
        <v>1500000</v>
      </c>
      <c r="Q217" s="464">
        <v>33839220</v>
      </c>
      <c r="R217" s="464">
        <v>190805</v>
      </c>
      <c r="S217" s="617">
        <v>34030025</v>
      </c>
      <c r="T217" s="618" t="s">
        <v>645</v>
      </c>
      <c r="U217" s="467">
        <v>0</v>
      </c>
      <c r="V217" s="467">
        <v>0</v>
      </c>
      <c r="W217" s="467">
        <v>0</v>
      </c>
      <c r="X217" s="467" t="s">
        <v>987</v>
      </c>
      <c r="Y217" s="619"/>
    </row>
    <row r="218" spans="1:25">
      <c r="A218" s="482">
        <v>90042000</v>
      </c>
      <c r="B218" s="483" t="s">
        <v>107</v>
      </c>
      <c r="C218" s="484" t="s">
        <v>1014</v>
      </c>
      <c r="D218" s="324" t="s">
        <v>984</v>
      </c>
      <c r="E218" s="485">
        <v>469</v>
      </c>
      <c r="F218" s="486">
        <v>38929</v>
      </c>
      <c r="G218" s="326" t="s">
        <v>37</v>
      </c>
      <c r="H218" s="487">
        <v>5000</v>
      </c>
      <c r="I218" s="488"/>
      <c r="J218" s="489"/>
      <c r="K218" s="490" t="s">
        <v>68</v>
      </c>
      <c r="L218" s="491" t="s">
        <v>39</v>
      </c>
      <c r="M218" s="492" t="s">
        <v>985</v>
      </c>
      <c r="N218" s="493">
        <v>25</v>
      </c>
      <c r="O218" s="464"/>
      <c r="P218" s="464"/>
      <c r="Q218" s="464"/>
      <c r="R218" s="464"/>
      <c r="S218" s="617"/>
      <c r="T218" s="618">
        <v>0</v>
      </c>
      <c r="U218" s="467">
        <v>0</v>
      </c>
      <c r="V218" s="467">
        <v>0</v>
      </c>
      <c r="W218" s="467">
        <v>0</v>
      </c>
      <c r="X218" s="467">
        <v>0</v>
      </c>
      <c r="Y218" s="619"/>
    </row>
    <row r="219" spans="1:25">
      <c r="A219" s="482">
        <v>90042000</v>
      </c>
      <c r="B219" s="483" t="s">
        <v>107</v>
      </c>
      <c r="C219" s="484" t="s">
        <v>1014</v>
      </c>
      <c r="D219" s="324" t="s">
        <v>134</v>
      </c>
      <c r="E219" s="485">
        <v>469</v>
      </c>
      <c r="F219" s="486">
        <v>38951</v>
      </c>
      <c r="G219" s="326" t="s">
        <v>37</v>
      </c>
      <c r="H219" s="487">
        <v>3500</v>
      </c>
      <c r="I219" s="488" t="s">
        <v>63</v>
      </c>
      <c r="J219" s="489">
        <v>4.0999999999999996</v>
      </c>
      <c r="K219" s="490" t="s">
        <v>68</v>
      </c>
      <c r="L219" s="491" t="s">
        <v>39</v>
      </c>
      <c r="M219" s="492" t="s">
        <v>985</v>
      </c>
      <c r="N219" s="493">
        <v>23</v>
      </c>
      <c r="O219" s="464">
        <v>3500000</v>
      </c>
      <c r="P219" s="464">
        <v>3500000</v>
      </c>
      <c r="Q219" s="464">
        <v>78958180</v>
      </c>
      <c r="R219" s="464">
        <v>0</v>
      </c>
      <c r="S219" s="617">
        <v>78958180</v>
      </c>
      <c r="T219" s="618" t="s">
        <v>645</v>
      </c>
      <c r="U219" s="467">
        <v>0</v>
      </c>
      <c r="V219" s="467">
        <v>0</v>
      </c>
      <c r="W219" s="467">
        <v>0</v>
      </c>
      <c r="X219" s="467" t="s">
        <v>987</v>
      </c>
      <c r="Y219" s="619"/>
    </row>
    <row r="220" spans="1:25">
      <c r="A220" s="482">
        <v>90042000</v>
      </c>
      <c r="B220" s="483" t="s">
        <v>107</v>
      </c>
      <c r="C220" s="484" t="s">
        <v>1014</v>
      </c>
      <c r="D220" s="324" t="s">
        <v>142</v>
      </c>
      <c r="E220" s="485">
        <v>469</v>
      </c>
      <c r="F220" s="486">
        <v>39030</v>
      </c>
      <c r="G220" s="326" t="s">
        <v>37</v>
      </c>
      <c r="H220" s="487">
        <v>1500</v>
      </c>
      <c r="I220" s="488" t="s">
        <v>51</v>
      </c>
      <c r="J220" s="489">
        <v>3.7</v>
      </c>
      <c r="K220" s="490" t="s">
        <v>68</v>
      </c>
      <c r="L220" s="491" t="s">
        <v>39</v>
      </c>
      <c r="M220" s="492" t="s">
        <v>985</v>
      </c>
      <c r="N220" s="493">
        <v>21</v>
      </c>
      <c r="O220" s="464">
        <v>1500000</v>
      </c>
      <c r="P220" s="464">
        <v>1500000</v>
      </c>
      <c r="Q220" s="464">
        <v>33839220</v>
      </c>
      <c r="R220" s="464">
        <v>367484</v>
      </c>
      <c r="S220" s="617">
        <v>34206704</v>
      </c>
      <c r="T220" s="618" t="s">
        <v>645</v>
      </c>
      <c r="U220" s="467">
        <v>0</v>
      </c>
      <c r="V220" s="467">
        <v>0</v>
      </c>
      <c r="W220" s="467">
        <v>0</v>
      </c>
      <c r="X220" s="467" t="s">
        <v>987</v>
      </c>
      <c r="Y220" s="619"/>
    </row>
    <row r="221" spans="1:25">
      <c r="A221" s="482">
        <v>90042000</v>
      </c>
      <c r="B221" s="483" t="s">
        <v>107</v>
      </c>
      <c r="C221" s="484" t="s">
        <v>1014</v>
      </c>
      <c r="D221" s="324" t="s">
        <v>984</v>
      </c>
      <c r="E221" s="485">
        <v>470</v>
      </c>
      <c r="F221" s="486">
        <v>38929</v>
      </c>
      <c r="G221" s="326" t="s">
        <v>37</v>
      </c>
      <c r="H221" s="487">
        <v>4000</v>
      </c>
      <c r="I221" s="488"/>
      <c r="J221" s="489"/>
      <c r="K221" s="490" t="s">
        <v>68</v>
      </c>
      <c r="L221" s="491" t="s">
        <v>39</v>
      </c>
      <c r="M221" s="492" t="s">
        <v>985</v>
      </c>
      <c r="N221" s="493">
        <v>10</v>
      </c>
      <c r="O221" s="464"/>
      <c r="P221" s="464"/>
      <c r="Q221" s="464"/>
      <c r="R221" s="464"/>
      <c r="S221" s="617"/>
      <c r="T221" s="618">
        <v>0</v>
      </c>
      <c r="U221" s="467">
        <v>0</v>
      </c>
      <c r="V221" s="467">
        <v>0</v>
      </c>
      <c r="W221" s="467">
        <v>0</v>
      </c>
      <c r="X221" s="467">
        <v>0</v>
      </c>
      <c r="Y221" s="619"/>
    </row>
    <row r="222" spans="1:25">
      <c r="A222" s="482">
        <v>90042000</v>
      </c>
      <c r="B222" s="483" t="s">
        <v>107</v>
      </c>
      <c r="C222" s="484" t="s">
        <v>1014</v>
      </c>
      <c r="D222" s="324" t="s">
        <v>134</v>
      </c>
      <c r="E222" s="485">
        <v>470</v>
      </c>
      <c r="F222" s="486">
        <v>39030</v>
      </c>
      <c r="G222" s="326" t="s">
        <v>37</v>
      </c>
      <c r="H222" s="487">
        <v>2600</v>
      </c>
      <c r="I222" s="488" t="s">
        <v>56</v>
      </c>
      <c r="J222" s="489">
        <v>3.4</v>
      </c>
      <c r="K222" s="490" t="s">
        <v>68</v>
      </c>
      <c r="L222" s="491" t="s">
        <v>39</v>
      </c>
      <c r="M222" s="492" t="s">
        <v>985</v>
      </c>
      <c r="N222" s="493">
        <v>5</v>
      </c>
      <c r="O222" s="464">
        <v>1100000</v>
      </c>
      <c r="P222" s="464">
        <v>0</v>
      </c>
      <c r="Q222" s="464">
        <v>0</v>
      </c>
      <c r="R222" s="464"/>
      <c r="S222" s="617"/>
      <c r="T222" s="618" t="s">
        <v>645</v>
      </c>
      <c r="U222" s="467">
        <v>0</v>
      </c>
      <c r="V222" s="467">
        <v>0</v>
      </c>
      <c r="W222" s="467" t="s">
        <v>990</v>
      </c>
      <c r="X222" s="467" t="s">
        <v>987</v>
      </c>
      <c r="Y222" s="619"/>
    </row>
    <row r="223" spans="1:25">
      <c r="A223" s="482">
        <v>90042000</v>
      </c>
      <c r="B223" s="483" t="s">
        <v>107</v>
      </c>
      <c r="C223" s="484" t="s">
        <v>1014</v>
      </c>
      <c r="D223" s="324" t="s">
        <v>142</v>
      </c>
      <c r="E223" s="485">
        <v>470</v>
      </c>
      <c r="F223" s="486">
        <v>39378</v>
      </c>
      <c r="G223" s="326" t="s">
        <v>37</v>
      </c>
      <c r="H223" s="487">
        <v>2900</v>
      </c>
      <c r="I223" s="488" t="s">
        <v>53</v>
      </c>
      <c r="J223" s="489">
        <v>3.5</v>
      </c>
      <c r="K223" s="490" t="s">
        <v>68</v>
      </c>
      <c r="L223" s="491" t="s">
        <v>39</v>
      </c>
      <c r="M223" s="492" t="s">
        <v>985</v>
      </c>
      <c r="N223" s="493">
        <v>8</v>
      </c>
      <c r="O223" s="464">
        <v>2900000</v>
      </c>
      <c r="P223" s="464">
        <v>1691666</v>
      </c>
      <c r="Q223" s="464">
        <v>38163105</v>
      </c>
      <c r="R223" s="464">
        <v>484802</v>
      </c>
      <c r="S223" s="617">
        <v>38647907</v>
      </c>
      <c r="T223" s="618" t="s">
        <v>645</v>
      </c>
      <c r="U223" s="467">
        <v>0</v>
      </c>
      <c r="V223" s="467">
        <v>0</v>
      </c>
      <c r="W223" s="467">
        <v>0</v>
      </c>
      <c r="X223" s="467" t="s">
        <v>987</v>
      </c>
      <c r="Y223" s="619"/>
    </row>
    <row r="224" spans="1:25">
      <c r="A224" s="482">
        <v>90042000</v>
      </c>
      <c r="B224" s="483" t="s">
        <v>107</v>
      </c>
      <c r="C224" s="484" t="s">
        <v>1014</v>
      </c>
      <c r="D224" s="324" t="s">
        <v>984</v>
      </c>
      <c r="E224" s="485">
        <v>541</v>
      </c>
      <c r="F224" s="486">
        <v>39644</v>
      </c>
      <c r="G224" s="326" t="s">
        <v>37</v>
      </c>
      <c r="H224" s="487">
        <v>4000</v>
      </c>
      <c r="I224" s="488"/>
      <c r="J224" s="489"/>
      <c r="K224" s="490" t="s">
        <v>39</v>
      </c>
      <c r="L224" s="491" t="s">
        <v>68</v>
      </c>
      <c r="M224" s="492" t="s">
        <v>985</v>
      </c>
      <c r="N224" s="493">
        <v>10</v>
      </c>
      <c r="O224" s="464"/>
      <c r="P224" s="464"/>
      <c r="Q224" s="464"/>
      <c r="R224" s="464"/>
      <c r="S224" s="617"/>
      <c r="T224" s="618">
        <v>0</v>
      </c>
      <c r="U224" s="467">
        <v>0</v>
      </c>
      <c r="V224" s="467">
        <v>0</v>
      </c>
      <c r="W224" s="467">
        <v>0</v>
      </c>
      <c r="X224" s="467">
        <v>0</v>
      </c>
      <c r="Y224" s="619"/>
    </row>
    <row r="225" spans="1:25">
      <c r="A225" s="482">
        <v>90042000</v>
      </c>
      <c r="B225" s="483" t="s">
        <v>107</v>
      </c>
      <c r="C225" s="484" t="s">
        <v>1014</v>
      </c>
      <c r="D225" s="324" t="s">
        <v>134</v>
      </c>
      <c r="E225" s="485">
        <v>541</v>
      </c>
      <c r="F225" s="486">
        <v>39661</v>
      </c>
      <c r="G225" s="326" t="s">
        <v>37</v>
      </c>
      <c r="H225" s="487">
        <v>4000</v>
      </c>
      <c r="I225" s="488" t="s">
        <v>59</v>
      </c>
      <c r="J225" s="489">
        <v>3.75</v>
      </c>
      <c r="K225" s="490" t="s">
        <v>68</v>
      </c>
      <c r="L225" s="491" t="s">
        <v>985</v>
      </c>
      <c r="M225" s="492" t="s">
        <v>985</v>
      </c>
      <c r="N225" s="493">
        <v>5</v>
      </c>
      <c r="O225" s="464">
        <v>2000000</v>
      </c>
      <c r="P225" s="464">
        <v>2000000</v>
      </c>
      <c r="Q225" s="464">
        <v>45118960</v>
      </c>
      <c r="R225" s="464">
        <v>95661</v>
      </c>
      <c r="S225" s="617">
        <v>45214621</v>
      </c>
      <c r="T225" s="618" t="s">
        <v>645</v>
      </c>
      <c r="U225" s="467">
        <v>0</v>
      </c>
      <c r="V225" s="467">
        <v>0</v>
      </c>
      <c r="W225" s="467">
        <v>0</v>
      </c>
      <c r="X225" s="467" t="s">
        <v>987</v>
      </c>
      <c r="Y225" s="619"/>
    </row>
    <row r="226" spans="1:25">
      <c r="A226" s="482">
        <v>90042000</v>
      </c>
      <c r="B226" s="483">
        <v>5</v>
      </c>
      <c r="C226" s="484" t="s">
        <v>1014</v>
      </c>
      <c r="D226" s="324" t="s">
        <v>142</v>
      </c>
      <c r="E226" s="485">
        <v>541</v>
      </c>
      <c r="F226" s="486">
        <v>40506</v>
      </c>
      <c r="G226" s="326" t="s">
        <v>37</v>
      </c>
      <c r="H226" s="487">
        <v>2000</v>
      </c>
      <c r="I226" s="488" t="s">
        <v>75</v>
      </c>
      <c r="J226" s="489">
        <v>4</v>
      </c>
      <c r="K226" s="490" t="s">
        <v>68</v>
      </c>
      <c r="L226" s="491" t="s">
        <v>39</v>
      </c>
      <c r="M226" s="492" t="s">
        <v>985</v>
      </c>
      <c r="N226" s="493">
        <v>21</v>
      </c>
      <c r="O226" s="464">
        <v>2000000</v>
      </c>
      <c r="P226" s="464">
        <v>2000000</v>
      </c>
      <c r="Q226" s="464">
        <v>45118960</v>
      </c>
      <c r="R226" s="464">
        <v>444327</v>
      </c>
      <c r="S226" s="617">
        <v>45563287</v>
      </c>
      <c r="T226" s="618" t="s">
        <v>645</v>
      </c>
      <c r="U226" s="467">
        <v>0</v>
      </c>
      <c r="V226" s="467">
        <v>0</v>
      </c>
      <c r="W226" s="467">
        <v>0</v>
      </c>
      <c r="X226" s="467">
        <v>0</v>
      </c>
      <c r="Y226" s="619"/>
    </row>
    <row r="227" spans="1:25">
      <c r="A227" s="482">
        <v>90042000</v>
      </c>
      <c r="B227" s="483">
        <v>5</v>
      </c>
      <c r="C227" s="484" t="s">
        <v>1014</v>
      </c>
      <c r="D227" s="324" t="s">
        <v>984</v>
      </c>
      <c r="E227" s="485">
        <v>542</v>
      </c>
      <c r="F227" s="486">
        <v>39644</v>
      </c>
      <c r="G227" s="326" t="s">
        <v>37</v>
      </c>
      <c r="H227" s="487">
        <v>6000</v>
      </c>
      <c r="I227" s="488"/>
      <c r="J227" s="489"/>
      <c r="K227" s="490" t="s">
        <v>39</v>
      </c>
      <c r="L227" s="491" t="s">
        <v>68</v>
      </c>
      <c r="M227" s="492" t="s">
        <v>985</v>
      </c>
      <c r="N227" s="493">
        <v>30</v>
      </c>
      <c r="O227" s="464"/>
      <c r="P227" s="464"/>
      <c r="Q227" s="464"/>
      <c r="R227" s="464"/>
      <c r="S227" s="617"/>
      <c r="T227" s="618">
        <v>0</v>
      </c>
      <c r="U227" s="467">
        <v>0</v>
      </c>
      <c r="V227" s="467">
        <v>0</v>
      </c>
      <c r="W227" s="467">
        <v>0</v>
      </c>
      <c r="X227" s="467">
        <v>0</v>
      </c>
      <c r="Y227" s="619"/>
    </row>
    <row r="228" spans="1:25">
      <c r="A228" s="482">
        <v>90042000</v>
      </c>
      <c r="B228" s="483">
        <v>5</v>
      </c>
      <c r="C228" s="484" t="s">
        <v>1014</v>
      </c>
      <c r="D228" s="324" t="s">
        <v>134</v>
      </c>
      <c r="E228" s="485">
        <v>542</v>
      </c>
      <c r="F228" s="486">
        <v>39661</v>
      </c>
      <c r="G228" s="326" t="s">
        <v>37</v>
      </c>
      <c r="H228" s="487">
        <v>6000</v>
      </c>
      <c r="I228" s="488" t="s">
        <v>60</v>
      </c>
      <c r="J228" s="489">
        <v>4.6500000000000004</v>
      </c>
      <c r="K228" s="490" t="s">
        <v>68</v>
      </c>
      <c r="L228" s="491" t="s">
        <v>985</v>
      </c>
      <c r="M228" s="492" t="s">
        <v>985</v>
      </c>
      <c r="N228" s="493">
        <v>21</v>
      </c>
      <c r="O228" s="464">
        <v>5500000</v>
      </c>
      <c r="P228" s="464">
        <v>5500000</v>
      </c>
      <c r="Q228" s="464">
        <v>124077140</v>
      </c>
      <c r="R228" s="464">
        <v>325504</v>
      </c>
      <c r="S228" s="617">
        <v>124402644</v>
      </c>
      <c r="T228" s="618" t="s">
        <v>645</v>
      </c>
      <c r="U228" s="467">
        <v>0</v>
      </c>
      <c r="V228" s="467">
        <v>0</v>
      </c>
      <c r="W228" s="467">
        <v>0</v>
      </c>
      <c r="X228" s="467" t="s">
        <v>987</v>
      </c>
      <c r="Y228" s="619"/>
    </row>
    <row r="229" spans="1:25">
      <c r="A229" s="482">
        <v>90042000</v>
      </c>
      <c r="B229" s="483">
        <v>5</v>
      </c>
      <c r="C229" s="484" t="s">
        <v>1014</v>
      </c>
      <c r="D229" s="324" t="s">
        <v>142</v>
      </c>
      <c r="E229" s="485">
        <v>542</v>
      </c>
      <c r="F229" s="486">
        <v>39822</v>
      </c>
      <c r="G229" s="326" t="s">
        <v>37</v>
      </c>
      <c r="H229" s="487">
        <v>500</v>
      </c>
      <c r="I229" s="488" t="s">
        <v>64</v>
      </c>
      <c r="J229" s="489">
        <v>4.75</v>
      </c>
      <c r="K229" s="490" t="s">
        <v>68</v>
      </c>
      <c r="L229" s="491" t="s">
        <v>985</v>
      </c>
      <c r="M229" s="492" t="s">
        <v>985</v>
      </c>
      <c r="N229" s="493">
        <v>20</v>
      </c>
      <c r="O229" s="464">
        <v>500000</v>
      </c>
      <c r="P229" s="464">
        <v>500000</v>
      </c>
      <c r="Q229" s="464">
        <v>11279740</v>
      </c>
      <c r="R229" s="464">
        <v>73390</v>
      </c>
      <c r="S229" s="617">
        <v>11353130</v>
      </c>
      <c r="T229" s="618" t="s">
        <v>645</v>
      </c>
      <c r="U229" s="467">
        <v>0</v>
      </c>
      <c r="V229" s="467">
        <v>0</v>
      </c>
      <c r="W229" s="467">
        <v>0</v>
      </c>
      <c r="X229" s="467" t="s">
        <v>987</v>
      </c>
      <c r="Y229" s="619"/>
    </row>
    <row r="230" spans="1:25">
      <c r="A230" s="482">
        <v>91143000</v>
      </c>
      <c r="B230" s="483" t="s">
        <v>159</v>
      </c>
      <c r="C230" s="484" t="s">
        <v>1015</v>
      </c>
      <c r="D230" s="324" t="s">
        <v>984</v>
      </c>
      <c r="E230" s="485">
        <v>377</v>
      </c>
      <c r="F230" s="486">
        <v>38194</v>
      </c>
      <c r="G230" s="326" t="s">
        <v>37</v>
      </c>
      <c r="H230" s="487">
        <v>3000</v>
      </c>
      <c r="I230" s="488"/>
      <c r="J230" s="489"/>
      <c r="K230" s="490" t="s">
        <v>985</v>
      </c>
      <c r="L230" s="491" t="s">
        <v>985</v>
      </c>
      <c r="M230" s="492" t="s">
        <v>985</v>
      </c>
      <c r="N230" s="493">
        <v>21</v>
      </c>
      <c r="O230" s="464"/>
      <c r="P230" s="464"/>
      <c r="Q230" s="464"/>
      <c r="R230" s="464"/>
      <c r="S230" s="617"/>
      <c r="T230" s="618">
        <v>0</v>
      </c>
      <c r="U230" s="467">
        <v>0</v>
      </c>
      <c r="V230" s="467">
        <v>0</v>
      </c>
      <c r="W230" s="467">
        <v>0</v>
      </c>
      <c r="X230" s="467">
        <v>0</v>
      </c>
      <c r="Y230" s="619"/>
    </row>
    <row r="231" spans="1:25">
      <c r="A231" s="482">
        <v>91143000</v>
      </c>
      <c r="B231" s="483" t="s">
        <v>159</v>
      </c>
      <c r="C231" s="484" t="s">
        <v>1015</v>
      </c>
      <c r="D231" s="324" t="s">
        <v>134</v>
      </c>
      <c r="E231" s="485">
        <v>377</v>
      </c>
      <c r="F231" s="486">
        <v>38226</v>
      </c>
      <c r="G231" s="326" t="s">
        <v>37</v>
      </c>
      <c r="H231" s="487">
        <v>3000</v>
      </c>
      <c r="I231" s="488" t="s">
        <v>63</v>
      </c>
      <c r="J231" s="489">
        <v>4.4000000000000004</v>
      </c>
      <c r="K231" s="490" t="s">
        <v>68</v>
      </c>
      <c r="L231" s="491" t="s">
        <v>39</v>
      </c>
      <c r="M231" s="492" t="s">
        <v>985</v>
      </c>
      <c r="N231" s="493">
        <v>21</v>
      </c>
      <c r="O231" s="464">
        <v>3000000</v>
      </c>
      <c r="P231" s="464">
        <v>2294118</v>
      </c>
      <c r="Q231" s="464">
        <v>51754109</v>
      </c>
      <c r="R231" s="464">
        <v>564721</v>
      </c>
      <c r="S231" s="617">
        <v>52318830</v>
      </c>
      <c r="T231" s="618" t="s">
        <v>645</v>
      </c>
      <c r="U231" s="467">
        <v>0</v>
      </c>
      <c r="V231" s="467">
        <v>0</v>
      </c>
      <c r="W231" s="467">
        <v>0</v>
      </c>
      <c r="X231" s="467" t="s">
        <v>987</v>
      </c>
      <c r="Y231" s="619"/>
    </row>
    <row r="232" spans="1:25">
      <c r="A232" s="482">
        <v>91143000</v>
      </c>
      <c r="B232" s="483" t="s">
        <v>159</v>
      </c>
      <c r="C232" s="484" t="s">
        <v>1015</v>
      </c>
      <c r="D232" s="324" t="s">
        <v>984</v>
      </c>
      <c r="E232" s="485">
        <v>378</v>
      </c>
      <c r="F232" s="486">
        <v>38194</v>
      </c>
      <c r="G232" s="326" t="s">
        <v>37</v>
      </c>
      <c r="H232" s="487">
        <v>2000</v>
      </c>
      <c r="I232" s="488"/>
      <c r="J232" s="489"/>
      <c r="K232" s="490" t="s">
        <v>985</v>
      </c>
      <c r="L232" s="491" t="s">
        <v>985</v>
      </c>
      <c r="M232" s="492" t="s">
        <v>985</v>
      </c>
      <c r="N232" s="493">
        <v>10</v>
      </c>
      <c r="O232" s="464"/>
      <c r="P232" s="464"/>
      <c r="Q232" s="464"/>
      <c r="R232" s="464"/>
      <c r="S232" s="617"/>
      <c r="T232" s="618">
        <v>0</v>
      </c>
      <c r="U232" s="467">
        <v>0</v>
      </c>
      <c r="V232" s="467">
        <v>0</v>
      </c>
      <c r="W232" s="467">
        <v>0</v>
      </c>
      <c r="X232" s="467">
        <v>0</v>
      </c>
      <c r="Y232" s="619"/>
    </row>
    <row r="233" spans="1:25">
      <c r="A233" s="482">
        <v>91143000</v>
      </c>
      <c r="B233" s="483" t="s">
        <v>159</v>
      </c>
      <c r="C233" s="484" t="s">
        <v>1015</v>
      </c>
      <c r="D233" s="324" t="s">
        <v>134</v>
      </c>
      <c r="E233" s="485">
        <v>378</v>
      </c>
      <c r="F233" s="486">
        <v>38226</v>
      </c>
      <c r="G233" s="326" t="s">
        <v>37</v>
      </c>
      <c r="H233" s="487">
        <v>2000</v>
      </c>
      <c r="I233" s="488" t="s">
        <v>89</v>
      </c>
      <c r="J233" s="489">
        <v>3</v>
      </c>
      <c r="K233" s="490" t="s">
        <v>68</v>
      </c>
      <c r="L233" s="491" t="s">
        <v>39</v>
      </c>
      <c r="M233" s="492" t="s">
        <v>985</v>
      </c>
      <c r="N233" s="493">
        <v>7</v>
      </c>
      <c r="O233" s="464"/>
      <c r="P233" s="464"/>
      <c r="Q233" s="464">
        <v>0</v>
      </c>
      <c r="R233" s="464"/>
      <c r="S233" s="617"/>
      <c r="T233" s="618" t="s">
        <v>645</v>
      </c>
      <c r="U233" s="467">
        <v>0</v>
      </c>
      <c r="V233" s="467" t="s">
        <v>988</v>
      </c>
      <c r="W233" s="467">
        <v>0</v>
      </c>
      <c r="X233" s="467" t="s">
        <v>987</v>
      </c>
      <c r="Y233" s="619"/>
    </row>
    <row r="234" spans="1:25">
      <c r="A234" s="482">
        <v>90299000</v>
      </c>
      <c r="B234" s="483" t="s">
        <v>54</v>
      </c>
      <c r="C234" s="484" t="s">
        <v>1016</v>
      </c>
      <c r="D234" s="324" t="s">
        <v>989</v>
      </c>
      <c r="E234" s="498">
        <v>198</v>
      </c>
      <c r="F234" s="486">
        <v>35577</v>
      </c>
      <c r="G234" s="326" t="s">
        <v>37</v>
      </c>
      <c r="H234" s="487">
        <v>500</v>
      </c>
      <c r="I234" s="488" t="s">
        <v>56</v>
      </c>
      <c r="J234" s="489">
        <v>5.8</v>
      </c>
      <c r="K234" s="507" t="s">
        <v>57</v>
      </c>
      <c r="L234" s="491" t="s">
        <v>985</v>
      </c>
      <c r="M234" s="492" t="s">
        <v>985</v>
      </c>
      <c r="N234" s="500">
        <v>12</v>
      </c>
      <c r="O234" s="464">
        <v>500000</v>
      </c>
      <c r="P234" s="464">
        <v>0</v>
      </c>
      <c r="Q234" s="464">
        <v>0</v>
      </c>
      <c r="R234" s="464"/>
      <c r="S234" s="617"/>
      <c r="T234" s="618" t="s">
        <v>645</v>
      </c>
      <c r="U234" s="467">
        <v>0</v>
      </c>
      <c r="V234" s="467">
        <v>0</v>
      </c>
      <c r="W234" s="467" t="s">
        <v>990</v>
      </c>
      <c r="X234" s="467" t="s">
        <v>987</v>
      </c>
      <c r="Y234" s="619"/>
    </row>
    <row r="235" spans="1:25">
      <c r="A235" s="482">
        <v>90299000</v>
      </c>
      <c r="B235" s="483" t="s">
        <v>54</v>
      </c>
      <c r="C235" s="484" t="s">
        <v>1016</v>
      </c>
      <c r="D235" s="324" t="s">
        <v>989</v>
      </c>
      <c r="E235" s="498">
        <v>198</v>
      </c>
      <c r="F235" s="486">
        <v>35577</v>
      </c>
      <c r="G235" s="326" t="s">
        <v>37</v>
      </c>
      <c r="H235" s="487">
        <v>500</v>
      </c>
      <c r="I235" s="488" t="s">
        <v>51</v>
      </c>
      <c r="J235" s="489">
        <v>4.05</v>
      </c>
      <c r="K235" s="507" t="s">
        <v>57</v>
      </c>
      <c r="L235" s="491" t="s">
        <v>985</v>
      </c>
      <c r="M235" s="492" t="s">
        <v>985</v>
      </c>
      <c r="N235" s="500">
        <v>21</v>
      </c>
      <c r="O235" s="464">
        <v>500000</v>
      </c>
      <c r="P235" s="464">
        <v>187000</v>
      </c>
      <c r="Q235" s="464">
        <v>4218623</v>
      </c>
      <c r="R235" s="464">
        <v>14097</v>
      </c>
      <c r="S235" s="617">
        <v>4232720</v>
      </c>
      <c r="T235" s="618" t="s">
        <v>645</v>
      </c>
      <c r="U235" s="467">
        <v>0</v>
      </c>
      <c r="V235" s="467">
        <v>0</v>
      </c>
      <c r="W235" s="467">
        <v>0</v>
      </c>
      <c r="X235" s="467" t="s">
        <v>987</v>
      </c>
      <c r="Y235" s="619" t="s">
        <v>1017</v>
      </c>
    </row>
    <row r="236" spans="1:25">
      <c r="A236" s="482">
        <v>90299000</v>
      </c>
      <c r="B236" s="483" t="s">
        <v>54</v>
      </c>
      <c r="C236" s="484" t="s">
        <v>1016</v>
      </c>
      <c r="D236" s="324" t="s">
        <v>989</v>
      </c>
      <c r="E236" s="498">
        <v>251</v>
      </c>
      <c r="F236" s="486">
        <v>37000</v>
      </c>
      <c r="G236" s="326" t="s">
        <v>37</v>
      </c>
      <c r="H236" s="487">
        <v>100</v>
      </c>
      <c r="I236" s="488" t="s">
        <v>93</v>
      </c>
      <c r="J236" s="489">
        <v>6</v>
      </c>
      <c r="K236" s="490" t="s">
        <v>49</v>
      </c>
      <c r="L236" s="491" t="s">
        <v>985</v>
      </c>
      <c r="M236" s="492" t="s">
        <v>985</v>
      </c>
      <c r="N236" s="493">
        <v>5</v>
      </c>
      <c r="O236" s="464">
        <v>100000</v>
      </c>
      <c r="P236" s="464">
        <v>0</v>
      </c>
      <c r="Q236" s="464">
        <v>0</v>
      </c>
      <c r="R236" s="464"/>
      <c r="S236" s="617"/>
      <c r="T236" s="618" t="s">
        <v>645</v>
      </c>
      <c r="U236" s="467">
        <v>0</v>
      </c>
      <c r="V236" s="467">
        <v>0</v>
      </c>
      <c r="W236" s="467" t="s">
        <v>990</v>
      </c>
      <c r="X236" s="467" t="s">
        <v>987</v>
      </c>
      <c r="Y236" s="619"/>
    </row>
    <row r="237" spans="1:25">
      <c r="A237" s="482">
        <v>90299000</v>
      </c>
      <c r="B237" s="483" t="s">
        <v>54</v>
      </c>
      <c r="C237" s="484" t="s">
        <v>1016</v>
      </c>
      <c r="D237" s="324" t="s">
        <v>989</v>
      </c>
      <c r="E237" s="498">
        <v>251</v>
      </c>
      <c r="F237" s="486">
        <v>37000</v>
      </c>
      <c r="G237" s="326" t="s">
        <v>37</v>
      </c>
      <c r="H237" s="487">
        <v>300</v>
      </c>
      <c r="I237" s="488" t="s">
        <v>94</v>
      </c>
      <c r="J237" s="489">
        <v>6</v>
      </c>
      <c r="K237" s="490" t="s">
        <v>49</v>
      </c>
      <c r="L237" s="491" t="s">
        <v>985</v>
      </c>
      <c r="M237" s="492" t="s">
        <v>985</v>
      </c>
      <c r="N237" s="493">
        <v>5</v>
      </c>
      <c r="O237" s="464">
        <v>300000</v>
      </c>
      <c r="P237" s="464">
        <v>0</v>
      </c>
      <c r="Q237" s="464">
        <v>0</v>
      </c>
      <c r="R237" s="464"/>
      <c r="S237" s="617"/>
      <c r="T237" s="618" t="s">
        <v>645</v>
      </c>
      <c r="U237" s="467">
        <v>0</v>
      </c>
      <c r="V237" s="467">
        <v>0</v>
      </c>
      <c r="W237" s="467" t="s">
        <v>990</v>
      </c>
      <c r="X237" s="467" t="s">
        <v>987</v>
      </c>
      <c r="Y237" s="619"/>
    </row>
    <row r="238" spans="1:25">
      <c r="A238" s="482">
        <v>90299000</v>
      </c>
      <c r="B238" s="483" t="s">
        <v>54</v>
      </c>
      <c r="C238" s="484" t="s">
        <v>1016</v>
      </c>
      <c r="D238" s="324" t="s">
        <v>989</v>
      </c>
      <c r="E238" s="498">
        <v>251</v>
      </c>
      <c r="F238" s="486">
        <v>37000</v>
      </c>
      <c r="G238" s="326" t="s">
        <v>37</v>
      </c>
      <c r="H238" s="487">
        <v>300</v>
      </c>
      <c r="I238" s="488" t="s">
        <v>95</v>
      </c>
      <c r="J238" s="489">
        <v>6</v>
      </c>
      <c r="K238" s="490" t="s">
        <v>49</v>
      </c>
      <c r="L238" s="491" t="s">
        <v>985</v>
      </c>
      <c r="M238" s="492" t="s">
        <v>985</v>
      </c>
      <c r="N238" s="493">
        <v>21</v>
      </c>
      <c r="O238" s="464">
        <v>300000</v>
      </c>
      <c r="P238" s="464">
        <v>0</v>
      </c>
      <c r="Q238" s="464">
        <v>0</v>
      </c>
      <c r="R238" s="464"/>
      <c r="S238" s="617"/>
      <c r="T238" s="618" t="s">
        <v>645</v>
      </c>
      <c r="U238" s="467">
        <v>0</v>
      </c>
      <c r="V238" s="467">
        <v>0</v>
      </c>
      <c r="W238" s="467" t="s">
        <v>990</v>
      </c>
      <c r="X238" s="467" t="s">
        <v>987</v>
      </c>
      <c r="Y238" s="619"/>
    </row>
    <row r="239" spans="1:25">
      <c r="A239" s="482">
        <v>90299000</v>
      </c>
      <c r="B239" s="483" t="s">
        <v>54</v>
      </c>
      <c r="C239" s="484" t="s">
        <v>1016</v>
      </c>
      <c r="D239" s="324" t="s">
        <v>989</v>
      </c>
      <c r="E239" s="498">
        <v>251</v>
      </c>
      <c r="F239" s="486">
        <v>37000</v>
      </c>
      <c r="G239" s="326" t="s">
        <v>37</v>
      </c>
      <c r="H239" s="487">
        <v>300</v>
      </c>
      <c r="I239" s="488" t="s">
        <v>96</v>
      </c>
      <c r="J239" s="489">
        <v>6</v>
      </c>
      <c r="K239" s="490" t="s">
        <v>49</v>
      </c>
      <c r="L239" s="491" t="s">
        <v>985</v>
      </c>
      <c r="M239" s="492" t="s">
        <v>985</v>
      </c>
      <c r="N239" s="493">
        <v>21</v>
      </c>
      <c r="O239" s="464">
        <v>300000</v>
      </c>
      <c r="P239" s="464">
        <v>0</v>
      </c>
      <c r="Q239" s="464">
        <v>0</v>
      </c>
      <c r="R239" s="464"/>
      <c r="S239" s="617"/>
      <c r="T239" s="618" t="s">
        <v>645</v>
      </c>
      <c r="U239" s="467">
        <v>0</v>
      </c>
      <c r="V239" s="467">
        <v>0</v>
      </c>
      <c r="W239" s="467" t="s">
        <v>990</v>
      </c>
      <c r="X239" s="467" t="s">
        <v>987</v>
      </c>
      <c r="Y239" s="619"/>
    </row>
    <row r="240" spans="1:25">
      <c r="A240" s="482">
        <v>90299000</v>
      </c>
      <c r="B240" s="483">
        <v>3</v>
      </c>
      <c r="C240" s="484" t="s">
        <v>1016</v>
      </c>
      <c r="D240" s="324" t="s">
        <v>984</v>
      </c>
      <c r="E240" s="485">
        <v>632</v>
      </c>
      <c r="F240" s="486">
        <v>40324</v>
      </c>
      <c r="G240" s="326" t="s">
        <v>37</v>
      </c>
      <c r="H240" s="487">
        <v>2000</v>
      </c>
      <c r="I240" s="488"/>
      <c r="J240" s="489"/>
      <c r="K240" s="490" t="s">
        <v>68</v>
      </c>
      <c r="L240" s="491" t="s">
        <v>39</v>
      </c>
      <c r="M240" s="492" t="s">
        <v>49</v>
      </c>
      <c r="N240" s="493">
        <v>10</v>
      </c>
      <c r="O240" s="464"/>
      <c r="P240" s="464"/>
      <c r="Q240" s="464"/>
      <c r="R240" s="464"/>
      <c r="S240" s="617"/>
      <c r="T240" s="618">
        <v>0</v>
      </c>
      <c r="U240" s="467">
        <v>0</v>
      </c>
      <c r="V240" s="467">
        <v>0</v>
      </c>
      <c r="W240" s="467">
        <v>0</v>
      </c>
      <c r="X240" s="467">
        <v>0</v>
      </c>
      <c r="Y240" s="619"/>
    </row>
    <row r="241" spans="1:25">
      <c r="A241" s="482">
        <v>90299000</v>
      </c>
      <c r="B241" s="483">
        <v>3</v>
      </c>
      <c r="C241" s="484" t="s">
        <v>1016</v>
      </c>
      <c r="D241" s="324" t="s">
        <v>134</v>
      </c>
      <c r="E241" s="485">
        <v>632</v>
      </c>
      <c r="F241" s="486">
        <v>40325</v>
      </c>
      <c r="G241" s="326" t="s">
        <v>37</v>
      </c>
      <c r="H241" s="487">
        <v>2000</v>
      </c>
      <c r="I241" s="488" t="s">
        <v>60</v>
      </c>
      <c r="J241" s="489">
        <v>2.75</v>
      </c>
      <c r="K241" s="490" t="s">
        <v>68</v>
      </c>
      <c r="L241" s="491" t="s">
        <v>985</v>
      </c>
      <c r="M241" s="492" t="s">
        <v>985</v>
      </c>
      <c r="N241" s="493">
        <v>5</v>
      </c>
      <c r="O241" s="464"/>
      <c r="P241" s="464"/>
      <c r="Q241" s="464">
        <v>0</v>
      </c>
      <c r="R241" s="464"/>
      <c r="S241" s="617"/>
      <c r="T241" s="618" t="s">
        <v>645</v>
      </c>
      <c r="U241" s="467">
        <v>0</v>
      </c>
      <c r="V241" s="467" t="s">
        <v>988</v>
      </c>
      <c r="W241" s="467">
        <v>0</v>
      </c>
      <c r="X241" s="467">
        <v>0</v>
      </c>
      <c r="Y241" s="619"/>
    </row>
    <row r="242" spans="1:25">
      <c r="A242" s="482">
        <v>90299000</v>
      </c>
      <c r="B242" s="483">
        <v>3</v>
      </c>
      <c r="C242" s="484" t="s">
        <v>1016</v>
      </c>
      <c r="D242" s="324" t="s">
        <v>134</v>
      </c>
      <c r="E242" s="485">
        <v>632</v>
      </c>
      <c r="F242" s="486">
        <v>40325</v>
      </c>
      <c r="G242" s="326" t="s">
        <v>162</v>
      </c>
      <c r="H242" s="487">
        <v>42000000</v>
      </c>
      <c r="I242" s="488" t="s">
        <v>64</v>
      </c>
      <c r="J242" s="489">
        <v>6.25</v>
      </c>
      <c r="K242" s="490" t="s">
        <v>68</v>
      </c>
      <c r="L242" s="491" t="s">
        <v>985</v>
      </c>
      <c r="M242" s="492" t="s">
        <v>985</v>
      </c>
      <c r="N242" s="493">
        <v>5</v>
      </c>
      <c r="O242" s="464"/>
      <c r="P242" s="464"/>
      <c r="Q242" s="464">
        <v>0</v>
      </c>
      <c r="R242" s="464"/>
      <c r="S242" s="617"/>
      <c r="T242" s="618">
        <v>0</v>
      </c>
      <c r="U242" s="467">
        <v>0</v>
      </c>
      <c r="V242" s="467" t="s">
        <v>988</v>
      </c>
      <c r="W242" s="467">
        <v>0</v>
      </c>
      <c r="X242" s="467">
        <v>0</v>
      </c>
      <c r="Y242" s="619"/>
    </row>
    <row r="243" spans="1:25">
      <c r="A243" s="482">
        <v>90299000</v>
      </c>
      <c r="B243" s="483">
        <v>3</v>
      </c>
      <c r="C243" s="484" t="s">
        <v>1016</v>
      </c>
      <c r="D243" s="324" t="s">
        <v>142</v>
      </c>
      <c r="E243" s="485">
        <v>632</v>
      </c>
      <c r="F243" s="486">
        <v>40690</v>
      </c>
      <c r="G243" s="326" t="s">
        <v>162</v>
      </c>
      <c r="H243" s="487">
        <v>43000000</v>
      </c>
      <c r="I243" s="488" t="s">
        <v>123</v>
      </c>
      <c r="J243" s="489">
        <v>7</v>
      </c>
      <c r="K243" s="490" t="s">
        <v>68</v>
      </c>
      <c r="L243" s="491" t="s">
        <v>985</v>
      </c>
      <c r="M243" s="492" t="s">
        <v>985</v>
      </c>
      <c r="N243" s="493">
        <v>5</v>
      </c>
      <c r="O243" s="464"/>
      <c r="P243" s="464"/>
      <c r="Q243" s="464">
        <v>0</v>
      </c>
      <c r="R243" s="464"/>
      <c r="S243" s="617"/>
      <c r="T243" s="618">
        <v>0</v>
      </c>
      <c r="U243" s="467">
        <v>0</v>
      </c>
      <c r="V243" s="467" t="s">
        <v>988</v>
      </c>
      <c r="W243" s="467">
        <v>0</v>
      </c>
      <c r="X243" s="467">
        <v>0</v>
      </c>
      <c r="Y243" s="619"/>
    </row>
    <row r="244" spans="1:25">
      <c r="A244" s="482">
        <v>90299000</v>
      </c>
      <c r="B244" s="483">
        <v>3</v>
      </c>
      <c r="C244" s="484" t="s">
        <v>1016</v>
      </c>
      <c r="D244" s="324" t="s">
        <v>142</v>
      </c>
      <c r="E244" s="485">
        <v>632</v>
      </c>
      <c r="F244" s="486">
        <v>40690</v>
      </c>
      <c r="G244" s="326" t="s">
        <v>37</v>
      </c>
      <c r="H244" s="487">
        <v>2000</v>
      </c>
      <c r="I244" s="488" t="s">
        <v>167</v>
      </c>
      <c r="J244" s="489">
        <v>3.25</v>
      </c>
      <c r="K244" s="490" t="s">
        <v>68</v>
      </c>
      <c r="L244" s="491" t="s">
        <v>985</v>
      </c>
      <c r="M244" s="492" t="s">
        <v>985</v>
      </c>
      <c r="N244" s="493">
        <v>5</v>
      </c>
      <c r="O244" s="464"/>
      <c r="P244" s="464"/>
      <c r="Q244" s="464">
        <v>0</v>
      </c>
      <c r="R244" s="464"/>
      <c r="S244" s="617"/>
      <c r="T244" s="618" t="s">
        <v>645</v>
      </c>
      <c r="U244" s="467">
        <v>0</v>
      </c>
      <c r="V244" s="467" t="s">
        <v>988</v>
      </c>
      <c r="W244" s="467">
        <v>0</v>
      </c>
      <c r="X244" s="467">
        <v>0</v>
      </c>
      <c r="Y244" s="619"/>
    </row>
    <row r="245" spans="1:25">
      <c r="A245" s="482">
        <v>90299000</v>
      </c>
      <c r="B245" s="483">
        <v>3</v>
      </c>
      <c r="C245" s="484" t="s">
        <v>1016</v>
      </c>
      <c r="D245" s="324" t="s">
        <v>984</v>
      </c>
      <c r="E245" s="485">
        <v>633</v>
      </c>
      <c r="F245" s="486">
        <v>40324</v>
      </c>
      <c r="G245" s="326" t="s">
        <v>37</v>
      </c>
      <c r="H245" s="487">
        <v>2000</v>
      </c>
      <c r="I245" s="488"/>
      <c r="J245" s="489"/>
      <c r="K245" s="490" t="s">
        <v>68</v>
      </c>
      <c r="L245" s="491" t="s">
        <v>39</v>
      </c>
      <c r="M245" s="492" t="s">
        <v>49</v>
      </c>
      <c r="N245" s="493">
        <v>30</v>
      </c>
      <c r="O245" s="464"/>
      <c r="P245" s="464"/>
      <c r="Q245" s="464"/>
      <c r="R245" s="464"/>
      <c r="S245" s="617"/>
      <c r="T245" s="618">
        <v>0</v>
      </c>
      <c r="U245" s="467">
        <v>0</v>
      </c>
      <c r="V245" s="467">
        <v>0</v>
      </c>
      <c r="W245" s="467">
        <v>0</v>
      </c>
      <c r="X245" s="467">
        <v>0</v>
      </c>
      <c r="Y245" s="619"/>
    </row>
    <row r="246" spans="1:25">
      <c r="A246" s="482">
        <v>90299000</v>
      </c>
      <c r="B246" s="483">
        <v>3</v>
      </c>
      <c r="C246" s="484" t="s">
        <v>1016</v>
      </c>
      <c r="D246" s="324" t="s">
        <v>134</v>
      </c>
      <c r="E246" s="485">
        <v>633</v>
      </c>
      <c r="F246" s="486">
        <v>40325</v>
      </c>
      <c r="G246" s="326" t="s">
        <v>37</v>
      </c>
      <c r="H246" s="487">
        <v>2000</v>
      </c>
      <c r="I246" s="488" t="s">
        <v>75</v>
      </c>
      <c r="J246" s="489">
        <v>4.2</v>
      </c>
      <c r="K246" s="490" t="s">
        <v>68</v>
      </c>
      <c r="L246" s="491" t="s">
        <v>985</v>
      </c>
      <c r="M246" s="492" t="s">
        <v>985</v>
      </c>
      <c r="N246" s="493">
        <v>21</v>
      </c>
      <c r="O246" s="464">
        <v>1770000</v>
      </c>
      <c r="P246" s="464">
        <v>1770000</v>
      </c>
      <c r="Q246" s="464">
        <v>39930280</v>
      </c>
      <c r="R246" s="464">
        <v>414955</v>
      </c>
      <c r="S246" s="617">
        <v>40345235</v>
      </c>
      <c r="T246" s="618" t="s">
        <v>645</v>
      </c>
      <c r="U246" s="467">
        <v>0</v>
      </c>
      <c r="V246" s="467">
        <v>0</v>
      </c>
      <c r="W246" s="467">
        <v>0</v>
      </c>
      <c r="X246" s="467">
        <v>0</v>
      </c>
      <c r="Y246" s="619"/>
    </row>
    <row r="247" spans="1:25">
      <c r="A247" s="482">
        <v>90299000</v>
      </c>
      <c r="B247" s="483">
        <v>3</v>
      </c>
      <c r="C247" s="484" t="s">
        <v>1016</v>
      </c>
      <c r="D247" s="324" t="s">
        <v>984</v>
      </c>
      <c r="E247" s="485">
        <v>666</v>
      </c>
      <c r="F247" s="486">
        <v>40689</v>
      </c>
      <c r="G247" s="326" t="s">
        <v>37</v>
      </c>
      <c r="H247" s="487">
        <v>2000</v>
      </c>
      <c r="I247" s="488"/>
      <c r="J247" s="489"/>
      <c r="K247" s="490" t="s">
        <v>68</v>
      </c>
      <c r="L247" s="491" t="s">
        <v>39</v>
      </c>
      <c r="M247" s="492" t="s">
        <v>49</v>
      </c>
      <c r="N247" s="493">
        <v>30</v>
      </c>
      <c r="O247" s="464"/>
      <c r="P247" s="464"/>
      <c r="Q247" s="464"/>
      <c r="R247" s="464"/>
      <c r="S247" s="617"/>
      <c r="T247" s="618">
        <v>0</v>
      </c>
      <c r="U247" s="467">
        <v>0</v>
      </c>
      <c r="V247" s="467">
        <v>0</v>
      </c>
      <c r="W247" s="467">
        <v>0</v>
      </c>
      <c r="X247" s="467">
        <v>0</v>
      </c>
      <c r="Y247" s="619"/>
    </row>
    <row r="248" spans="1:25">
      <c r="A248" s="482">
        <v>90299000</v>
      </c>
      <c r="B248" s="483">
        <v>3</v>
      </c>
      <c r="C248" s="484" t="s">
        <v>1016</v>
      </c>
      <c r="D248" s="324" t="s">
        <v>134</v>
      </c>
      <c r="E248" s="485">
        <v>666</v>
      </c>
      <c r="F248" s="486">
        <v>40690</v>
      </c>
      <c r="G248" s="326" t="s">
        <v>37</v>
      </c>
      <c r="H248" s="487">
        <v>2000</v>
      </c>
      <c r="I248" s="488" t="s">
        <v>116</v>
      </c>
      <c r="J248" s="489">
        <v>4</v>
      </c>
      <c r="K248" s="490" t="s">
        <v>68</v>
      </c>
      <c r="L248" s="491" t="s">
        <v>985</v>
      </c>
      <c r="M248" s="492" t="s">
        <v>985</v>
      </c>
      <c r="N248" s="493">
        <v>21</v>
      </c>
      <c r="O248" s="464">
        <v>440000</v>
      </c>
      <c r="P248" s="464">
        <v>440000</v>
      </c>
      <c r="Q248" s="464">
        <v>9926171</v>
      </c>
      <c r="R248" s="464">
        <v>114670</v>
      </c>
      <c r="S248" s="617">
        <v>10040841</v>
      </c>
      <c r="T248" s="618" t="s">
        <v>645</v>
      </c>
      <c r="U248" s="467">
        <v>0</v>
      </c>
      <c r="V248" s="467">
        <v>0</v>
      </c>
      <c r="W248" s="467">
        <v>0</v>
      </c>
      <c r="X248" s="467">
        <v>0</v>
      </c>
      <c r="Y248" s="619"/>
    </row>
    <row r="249" spans="1:25">
      <c r="A249" s="482">
        <v>90160000</v>
      </c>
      <c r="B249" s="483" t="s">
        <v>44</v>
      </c>
      <c r="C249" s="484" t="s">
        <v>1018</v>
      </c>
      <c r="D249" s="324" t="s">
        <v>989</v>
      </c>
      <c r="E249" s="498">
        <v>274</v>
      </c>
      <c r="F249" s="486">
        <v>37176</v>
      </c>
      <c r="G249" s="326" t="s">
        <v>37</v>
      </c>
      <c r="H249" s="487">
        <v>950</v>
      </c>
      <c r="I249" s="488" t="s">
        <v>67</v>
      </c>
      <c r="J249" s="489">
        <v>6.4</v>
      </c>
      <c r="K249" s="490" t="s">
        <v>68</v>
      </c>
      <c r="L249" s="491" t="s">
        <v>39</v>
      </c>
      <c r="M249" s="492" t="s">
        <v>985</v>
      </c>
      <c r="N249" s="493">
        <v>21</v>
      </c>
      <c r="O249" s="464">
        <v>950000</v>
      </c>
      <c r="P249" s="464">
        <v>712500</v>
      </c>
      <c r="Q249" s="464">
        <v>16073630</v>
      </c>
      <c r="R249" s="464">
        <v>421983</v>
      </c>
      <c r="S249" s="617">
        <v>16495613</v>
      </c>
      <c r="T249" s="618" t="s">
        <v>645</v>
      </c>
      <c r="U249" s="467">
        <v>0</v>
      </c>
      <c r="V249" s="467">
        <v>0</v>
      </c>
      <c r="W249" s="467">
        <v>0</v>
      </c>
      <c r="X249" s="467" t="s">
        <v>987</v>
      </c>
      <c r="Y249" s="619"/>
    </row>
    <row r="250" spans="1:25">
      <c r="A250" s="482">
        <v>90160000</v>
      </c>
      <c r="B250" s="483" t="s">
        <v>44</v>
      </c>
      <c r="C250" s="484" t="s">
        <v>1018</v>
      </c>
      <c r="D250" s="324" t="s">
        <v>989</v>
      </c>
      <c r="E250" s="498">
        <v>274</v>
      </c>
      <c r="F250" s="486">
        <v>37176</v>
      </c>
      <c r="G250" s="326" t="s">
        <v>37</v>
      </c>
      <c r="H250" s="487">
        <v>1000</v>
      </c>
      <c r="I250" s="488" t="s">
        <v>73</v>
      </c>
      <c r="J250" s="489">
        <v>6.4</v>
      </c>
      <c r="K250" s="490" t="s">
        <v>68</v>
      </c>
      <c r="L250" s="491" t="s">
        <v>39</v>
      </c>
      <c r="M250" s="492" t="s">
        <v>985</v>
      </c>
      <c r="N250" s="493">
        <v>21</v>
      </c>
      <c r="O250" s="464">
        <v>1000000</v>
      </c>
      <c r="P250" s="464">
        <v>750000</v>
      </c>
      <c r="Q250" s="464">
        <v>16919610</v>
      </c>
      <c r="R250" s="464">
        <v>444192</v>
      </c>
      <c r="S250" s="617">
        <v>17363802</v>
      </c>
      <c r="T250" s="618" t="s">
        <v>645</v>
      </c>
      <c r="U250" s="467">
        <v>0</v>
      </c>
      <c r="V250" s="467">
        <v>0</v>
      </c>
      <c r="W250" s="467">
        <v>0</v>
      </c>
      <c r="X250" s="467" t="s">
        <v>987</v>
      </c>
      <c r="Y250" s="619"/>
    </row>
    <row r="251" spans="1:25">
      <c r="A251" s="482">
        <v>96858900</v>
      </c>
      <c r="B251" s="483" t="s">
        <v>100</v>
      </c>
      <c r="C251" s="484" t="s">
        <v>846</v>
      </c>
      <c r="D251" s="324" t="s">
        <v>984</v>
      </c>
      <c r="E251" s="485">
        <v>400</v>
      </c>
      <c r="F251" s="486">
        <v>38331</v>
      </c>
      <c r="G251" s="326" t="s">
        <v>37</v>
      </c>
      <c r="H251" s="487">
        <v>900</v>
      </c>
      <c r="I251" s="488"/>
      <c r="J251" s="489"/>
      <c r="K251" s="490" t="s">
        <v>68</v>
      </c>
      <c r="L251" s="491" t="s">
        <v>39</v>
      </c>
      <c r="M251" s="492" t="s">
        <v>985</v>
      </c>
      <c r="N251" s="493">
        <v>10</v>
      </c>
      <c r="O251" s="464"/>
      <c r="P251" s="464"/>
      <c r="Q251" s="464"/>
      <c r="R251" s="464"/>
      <c r="S251" s="617"/>
      <c r="T251" s="618">
        <v>0</v>
      </c>
      <c r="U251" s="467">
        <v>0</v>
      </c>
      <c r="V251" s="467">
        <v>0</v>
      </c>
      <c r="W251" s="467">
        <v>0</v>
      </c>
      <c r="X251" s="467">
        <v>0</v>
      </c>
      <c r="Y251" s="619"/>
    </row>
    <row r="252" spans="1:25">
      <c r="A252" s="482">
        <v>96858900</v>
      </c>
      <c r="B252" s="483" t="s">
        <v>100</v>
      </c>
      <c r="C252" s="484" t="s">
        <v>846</v>
      </c>
      <c r="D252" s="324" t="s">
        <v>134</v>
      </c>
      <c r="E252" s="485">
        <v>400</v>
      </c>
      <c r="F252" s="486">
        <v>38331</v>
      </c>
      <c r="G252" s="326" t="s">
        <v>37</v>
      </c>
      <c r="H252" s="487">
        <v>900</v>
      </c>
      <c r="I252" s="488" t="s">
        <v>46</v>
      </c>
      <c r="J252" s="489">
        <v>3.8</v>
      </c>
      <c r="K252" s="490" t="s">
        <v>68</v>
      </c>
      <c r="L252" s="491" t="s">
        <v>985</v>
      </c>
      <c r="M252" s="492" t="s">
        <v>985</v>
      </c>
      <c r="N252" s="493">
        <v>7</v>
      </c>
      <c r="O252" s="464">
        <v>900000</v>
      </c>
      <c r="P252" s="464">
        <v>0</v>
      </c>
      <c r="Q252" s="464">
        <v>0</v>
      </c>
      <c r="R252" s="464"/>
      <c r="S252" s="617"/>
      <c r="T252" s="618" t="s">
        <v>645</v>
      </c>
      <c r="U252" s="467">
        <v>0</v>
      </c>
      <c r="V252" s="467">
        <v>0</v>
      </c>
      <c r="W252" s="467" t="s">
        <v>990</v>
      </c>
      <c r="X252" s="467" t="s">
        <v>987</v>
      </c>
      <c r="Y252" s="619"/>
    </row>
    <row r="253" spans="1:25">
      <c r="A253" s="482">
        <v>96858900</v>
      </c>
      <c r="B253" s="483" t="s">
        <v>100</v>
      </c>
      <c r="C253" s="484" t="s">
        <v>846</v>
      </c>
      <c r="D253" s="324" t="s">
        <v>984</v>
      </c>
      <c r="E253" s="485">
        <v>401</v>
      </c>
      <c r="F253" s="486">
        <v>38331</v>
      </c>
      <c r="G253" s="326" t="s">
        <v>37</v>
      </c>
      <c r="H253" s="487">
        <v>800</v>
      </c>
      <c r="I253" s="488"/>
      <c r="J253" s="489"/>
      <c r="K253" s="490" t="s">
        <v>68</v>
      </c>
      <c r="L253" s="491" t="s">
        <v>39</v>
      </c>
      <c r="M253" s="492" t="s">
        <v>985</v>
      </c>
      <c r="N253" s="493">
        <v>25</v>
      </c>
      <c r="O253" s="464"/>
      <c r="P253" s="464"/>
      <c r="Q253" s="464"/>
      <c r="R253" s="464"/>
      <c r="S253" s="617"/>
      <c r="T253" s="618">
        <v>0</v>
      </c>
      <c r="U253" s="467">
        <v>0</v>
      </c>
      <c r="V253" s="467">
        <v>0</v>
      </c>
      <c r="W253" s="467">
        <v>0</v>
      </c>
      <c r="X253" s="467">
        <v>0</v>
      </c>
      <c r="Y253" s="619"/>
    </row>
    <row r="254" spans="1:25">
      <c r="A254" s="482">
        <v>96858900</v>
      </c>
      <c r="B254" s="483" t="s">
        <v>100</v>
      </c>
      <c r="C254" s="484" t="s">
        <v>846</v>
      </c>
      <c r="D254" s="324" t="s">
        <v>134</v>
      </c>
      <c r="E254" s="485">
        <v>401</v>
      </c>
      <c r="F254" s="486">
        <v>38331</v>
      </c>
      <c r="G254" s="326" t="s">
        <v>37</v>
      </c>
      <c r="H254" s="487">
        <v>800</v>
      </c>
      <c r="I254" s="488" t="s">
        <v>87</v>
      </c>
      <c r="J254" s="489">
        <v>4.8</v>
      </c>
      <c r="K254" s="490" t="s">
        <v>68</v>
      </c>
      <c r="L254" s="491" t="s">
        <v>985</v>
      </c>
      <c r="M254" s="492" t="s">
        <v>985</v>
      </c>
      <c r="N254" s="493">
        <v>21</v>
      </c>
      <c r="O254" s="464">
        <v>800000</v>
      </c>
      <c r="P254" s="464">
        <v>0</v>
      </c>
      <c r="Q254" s="464">
        <v>0</v>
      </c>
      <c r="R254" s="464"/>
      <c r="S254" s="617"/>
      <c r="T254" s="618" t="s">
        <v>645</v>
      </c>
      <c r="U254" s="467">
        <v>0</v>
      </c>
      <c r="V254" s="467">
        <v>0</v>
      </c>
      <c r="W254" s="467" t="s">
        <v>990</v>
      </c>
      <c r="X254" s="467" t="s">
        <v>987</v>
      </c>
      <c r="Y254" s="619"/>
    </row>
    <row r="255" spans="1:25">
      <c r="A255" s="482">
        <v>96858900</v>
      </c>
      <c r="B255" s="483" t="s">
        <v>100</v>
      </c>
      <c r="C255" s="484" t="s">
        <v>846</v>
      </c>
      <c r="D255" s="324" t="s">
        <v>142</v>
      </c>
      <c r="E255" s="485">
        <v>401</v>
      </c>
      <c r="F255" s="486">
        <v>39239</v>
      </c>
      <c r="G255" s="326" t="s">
        <v>37</v>
      </c>
      <c r="H255" s="487">
        <v>800</v>
      </c>
      <c r="I255" s="488" t="s">
        <v>89</v>
      </c>
      <c r="J255" s="489">
        <v>3.5</v>
      </c>
      <c r="K255" s="490" t="s">
        <v>68</v>
      </c>
      <c r="L255" s="491" t="s">
        <v>985</v>
      </c>
      <c r="M255" s="492" t="s">
        <v>985</v>
      </c>
      <c r="N255" s="493">
        <v>15</v>
      </c>
      <c r="O255" s="464">
        <v>800000</v>
      </c>
      <c r="P255" s="464">
        <v>533333</v>
      </c>
      <c r="Q255" s="464">
        <v>12031715</v>
      </c>
      <c r="R255" s="464">
        <v>194724</v>
      </c>
      <c r="S255" s="617">
        <v>12226439</v>
      </c>
      <c r="T255" s="618" t="s">
        <v>645</v>
      </c>
      <c r="U255" s="467">
        <v>0</v>
      </c>
      <c r="V255" s="467">
        <v>0</v>
      </c>
      <c r="W255" s="467">
        <v>0</v>
      </c>
      <c r="X255" s="467" t="s">
        <v>987</v>
      </c>
      <c r="Y255" s="619"/>
    </row>
    <row r="256" spans="1:25">
      <c r="A256" s="482">
        <v>96858900</v>
      </c>
      <c r="B256" s="483">
        <v>8</v>
      </c>
      <c r="C256" s="484" t="s">
        <v>846</v>
      </c>
      <c r="D256" s="324" t="s">
        <v>984</v>
      </c>
      <c r="E256" s="485">
        <v>691</v>
      </c>
      <c r="F256" s="486">
        <v>40869</v>
      </c>
      <c r="G256" s="326" t="s">
        <v>37</v>
      </c>
      <c r="H256" s="487">
        <v>4000</v>
      </c>
      <c r="I256" s="488"/>
      <c r="J256" s="489"/>
      <c r="K256" s="490" t="s">
        <v>39</v>
      </c>
      <c r="L256" s="491" t="s">
        <v>68</v>
      </c>
      <c r="M256" s="492" t="s">
        <v>49</v>
      </c>
      <c r="N256" s="493">
        <v>10</v>
      </c>
      <c r="O256" s="464"/>
      <c r="P256" s="464"/>
      <c r="Q256" s="464"/>
      <c r="R256" s="464"/>
      <c r="S256" s="617"/>
      <c r="T256" s="618">
        <v>0</v>
      </c>
      <c r="U256" s="467">
        <v>0</v>
      </c>
      <c r="V256" s="467" t="s">
        <v>988</v>
      </c>
      <c r="W256" s="467">
        <v>0</v>
      </c>
      <c r="X256" s="467">
        <v>0</v>
      </c>
      <c r="Y256" s="619"/>
    </row>
    <row r="257" spans="1:25">
      <c r="A257" s="482">
        <v>96858900</v>
      </c>
      <c r="B257" s="483">
        <v>8</v>
      </c>
      <c r="C257" s="484" t="s">
        <v>846</v>
      </c>
      <c r="D257" s="324" t="s">
        <v>984</v>
      </c>
      <c r="E257" s="485">
        <v>692</v>
      </c>
      <c r="F257" s="486">
        <v>40869</v>
      </c>
      <c r="G257" s="326" t="s">
        <v>37</v>
      </c>
      <c r="H257" s="487">
        <v>4000</v>
      </c>
      <c r="I257" s="488"/>
      <c r="J257" s="489"/>
      <c r="K257" s="490" t="s">
        <v>39</v>
      </c>
      <c r="L257" s="491" t="s">
        <v>68</v>
      </c>
      <c r="M257" s="492" t="s">
        <v>49</v>
      </c>
      <c r="N257" s="493">
        <v>30</v>
      </c>
      <c r="O257" s="464"/>
      <c r="P257" s="464"/>
      <c r="Q257" s="464"/>
      <c r="R257" s="464"/>
      <c r="S257" s="617"/>
      <c r="T257" s="618">
        <v>0</v>
      </c>
      <c r="U257" s="467">
        <v>0</v>
      </c>
      <c r="V257" s="467" t="s">
        <v>988</v>
      </c>
      <c r="W257" s="467">
        <v>0</v>
      </c>
      <c r="X257" s="467">
        <v>0</v>
      </c>
      <c r="Y257" s="619"/>
    </row>
    <row r="258" spans="1:25">
      <c r="A258" s="482">
        <v>96751830</v>
      </c>
      <c r="B258" s="483">
        <v>1</v>
      </c>
      <c r="C258" s="484" t="s">
        <v>883</v>
      </c>
      <c r="D258" s="324" t="s">
        <v>984</v>
      </c>
      <c r="E258" s="485">
        <v>617</v>
      </c>
      <c r="F258" s="486">
        <v>40102</v>
      </c>
      <c r="G258" s="326" t="s">
        <v>37</v>
      </c>
      <c r="H258" s="487">
        <v>6000</v>
      </c>
      <c r="I258" s="488"/>
      <c r="J258" s="489"/>
      <c r="K258" s="490" t="s">
        <v>68</v>
      </c>
      <c r="L258" s="491" t="s">
        <v>39</v>
      </c>
      <c r="M258" s="492" t="s">
        <v>49</v>
      </c>
      <c r="N258" s="493">
        <v>10</v>
      </c>
      <c r="O258" s="464"/>
      <c r="P258" s="464"/>
      <c r="Q258" s="464"/>
      <c r="R258" s="464"/>
      <c r="S258" s="617"/>
      <c r="T258" s="618">
        <v>0</v>
      </c>
      <c r="U258" s="467">
        <v>0</v>
      </c>
      <c r="V258" s="467">
        <v>0</v>
      </c>
      <c r="W258" s="467">
        <v>0</v>
      </c>
      <c r="X258" s="467">
        <v>0</v>
      </c>
      <c r="Y258" s="619"/>
    </row>
    <row r="259" spans="1:25">
      <c r="A259" s="482">
        <v>96751830</v>
      </c>
      <c r="B259" s="483">
        <v>1</v>
      </c>
      <c r="C259" s="484" t="s">
        <v>883</v>
      </c>
      <c r="D259" s="324" t="s">
        <v>134</v>
      </c>
      <c r="E259" s="485">
        <v>617</v>
      </c>
      <c r="F259" s="486">
        <v>40107</v>
      </c>
      <c r="G259" s="326" t="s">
        <v>37</v>
      </c>
      <c r="H259" s="487">
        <v>6000</v>
      </c>
      <c r="I259" s="488" t="s">
        <v>46</v>
      </c>
      <c r="J259" s="489">
        <v>3.2</v>
      </c>
      <c r="K259" s="490" t="s">
        <v>39</v>
      </c>
      <c r="L259" s="491" t="s">
        <v>985</v>
      </c>
      <c r="M259" s="492" t="s">
        <v>985</v>
      </c>
      <c r="N259" s="493">
        <v>7.5</v>
      </c>
      <c r="O259" s="464">
        <v>2500000</v>
      </c>
      <c r="P259" s="464">
        <v>1785714.5</v>
      </c>
      <c r="Q259" s="464">
        <v>40284791</v>
      </c>
      <c r="R259" s="464">
        <v>601586</v>
      </c>
      <c r="S259" s="617">
        <v>40886377</v>
      </c>
      <c r="T259" s="618" t="s">
        <v>645</v>
      </c>
      <c r="U259" s="467">
        <v>0</v>
      </c>
      <c r="V259" s="467">
        <v>0</v>
      </c>
      <c r="W259" s="467">
        <v>0</v>
      </c>
      <c r="X259" s="467" t="s">
        <v>987</v>
      </c>
      <c r="Y259" s="619"/>
    </row>
    <row r="260" spans="1:25">
      <c r="A260" s="482">
        <v>96751830</v>
      </c>
      <c r="B260" s="483">
        <v>1</v>
      </c>
      <c r="C260" s="484" t="s">
        <v>883</v>
      </c>
      <c r="D260" s="324" t="s">
        <v>984</v>
      </c>
      <c r="E260" s="485">
        <v>618</v>
      </c>
      <c r="F260" s="486">
        <v>40102</v>
      </c>
      <c r="G260" s="326" t="s">
        <v>37</v>
      </c>
      <c r="H260" s="487">
        <v>6000</v>
      </c>
      <c r="I260" s="488"/>
      <c r="J260" s="489"/>
      <c r="K260" s="490" t="s">
        <v>68</v>
      </c>
      <c r="L260" s="491" t="s">
        <v>39</v>
      </c>
      <c r="M260" s="492" t="s">
        <v>49</v>
      </c>
      <c r="N260" s="493">
        <v>30</v>
      </c>
      <c r="O260" s="464"/>
      <c r="P260" s="464"/>
      <c r="Q260" s="464"/>
      <c r="R260" s="464"/>
      <c r="S260" s="617"/>
      <c r="T260" s="618">
        <v>0</v>
      </c>
      <c r="U260" s="467">
        <v>0</v>
      </c>
      <c r="V260" s="467">
        <v>0</v>
      </c>
      <c r="W260" s="467">
        <v>0</v>
      </c>
      <c r="X260" s="467">
        <v>0</v>
      </c>
      <c r="Y260" s="619"/>
    </row>
    <row r="261" spans="1:25">
      <c r="A261" s="482">
        <v>96751830</v>
      </c>
      <c r="B261" s="483">
        <v>1</v>
      </c>
      <c r="C261" s="484" t="s">
        <v>883</v>
      </c>
      <c r="D261" s="324" t="s">
        <v>134</v>
      </c>
      <c r="E261" s="485">
        <v>618</v>
      </c>
      <c r="F261" s="486">
        <v>40107</v>
      </c>
      <c r="G261" s="326" t="s">
        <v>37</v>
      </c>
      <c r="H261" s="487">
        <v>6000</v>
      </c>
      <c r="I261" s="488" t="s">
        <v>87</v>
      </c>
      <c r="J261" s="489">
        <v>4.5</v>
      </c>
      <c r="K261" s="490" t="s">
        <v>39</v>
      </c>
      <c r="L261" s="491" t="s">
        <v>985</v>
      </c>
      <c r="M261" s="492" t="s">
        <v>985</v>
      </c>
      <c r="N261" s="493">
        <v>20.5</v>
      </c>
      <c r="O261" s="464">
        <v>3200000</v>
      </c>
      <c r="P261" s="464">
        <v>3200000</v>
      </c>
      <c r="Q261" s="464">
        <v>72190336</v>
      </c>
      <c r="R261" s="464">
        <v>1515997</v>
      </c>
      <c r="S261" s="617">
        <v>73706333</v>
      </c>
      <c r="T261" s="618" t="s">
        <v>645</v>
      </c>
      <c r="U261" s="467">
        <v>0</v>
      </c>
      <c r="V261" s="467">
        <v>0</v>
      </c>
      <c r="W261" s="467">
        <v>0</v>
      </c>
      <c r="X261" s="467" t="s">
        <v>987</v>
      </c>
      <c r="Y261" s="619"/>
    </row>
    <row r="262" spans="1:25">
      <c r="A262" s="482">
        <v>96751830</v>
      </c>
      <c r="B262" s="483">
        <v>1</v>
      </c>
      <c r="C262" s="484" t="s">
        <v>883</v>
      </c>
      <c r="D262" s="324" t="s">
        <v>984</v>
      </c>
      <c r="E262" s="485">
        <v>689</v>
      </c>
      <c r="F262" s="486">
        <v>40869</v>
      </c>
      <c r="G262" s="326" t="s">
        <v>37</v>
      </c>
      <c r="H262" s="487">
        <v>4000</v>
      </c>
      <c r="I262" s="488"/>
      <c r="J262" s="489"/>
      <c r="K262" s="490" t="s">
        <v>39</v>
      </c>
      <c r="L262" s="491" t="s">
        <v>68</v>
      </c>
      <c r="M262" s="492" t="s">
        <v>49</v>
      </c>
      <c r="N262" s="493">
        <v>10</v>
      </c>
      <c r="O262" s="464"/>
      <c r="P262" s="464"/>
      <c r="Q262" s="464"/>
      <c r="R262" s="464"/>
      <c r="S262" s="617"/>
      <c r="T262" s="618">
        <v>0</v>
      </c>
      <c r="U262" s="467">
        <v>0</v>
      </c>
      <c r="V262" s="467" t="s">
        <v>988</v>
      </c>
      <c r="W262" s="467">
        <v>0</v>
      </c>
      <c r="X262" s="467">
        <v>0</v>
      </c>
      <c r="Y262" s="619"/>
    </row>
    <row r="263" spans="1:25">
      <c r="A263" s="482">
        <v>96751830</v>
      </c>
      <c r="B263" s="483">
        <v>1</v>
      </c>
      <c r="C263" s="484" t="s">
        <v>883</v>
      </c>
      <c r="D263" s="324" t="s">
        <v>984</v>
      </c>
      <c r="E263" s="485">
        <v>690</v>
      </c>
      <c r="F263" s="486">
        <v>40869</v>
      </c>
      <c r="G263" s="326" t="s">
        <v>37</v>
      </c>
      <c r="H263" s="487">
        <v>4000</v>
      </c>
      <c r="I263" s="488"/>
      <c r="J263" s="489"/>
      <c r="K263" s="490" t="s">
        <v>39</v>
      </c>
      <c r="L263" s="491" t="s">
        <v>68</v>
      </c>
      <c r="M263" s="492" t="s">
        <v>49</v>
      </c>
      <c r="N263" s="493">
        <v>30</v>
      </c>
      <c r="O263" s="464"/>
      <c r="P263" s="464"/>
      <c r="Q263" s="464"/>
      <c r="R263" s="464"/>
      <c r="S263" s="617"/>
      <c r="T263" s="618">
        <v>0</v>
      </c>
      <c r="U263" s="467">
        <v>0</v>
      </c>
      <c r="V263" s="467" t="s">
        <v>988</v>
      </c>
      <c r="W263" s="467">
        <v>0</v>
      </c>
      <c r="X263" s="467">
        <v>0</v>
      </c>
      <c r="Y263" s="619"/>
    </row>
    <row r="264" spans="1:25">
      <c r="A264" s="482">
        <v>61704000</v>
      </c>
      <c r="B264" s="483" t="s">
        <v>75</v>
      </c>
      <c r="C264" s="484" t="s">
        <v>1019</v>
      </c>
      <c r="D264" s="324" t="s">
        <v>989</v>
      </c>
      <c r="E264" s="485">
        <v>308</v>
      </c>
      <c r="F264" s="486">
        <v>37546</v>
      </c>
      <c r="G264" s="326" t="s">
        <v>37</v>
      </c>
      <c r="H264" s="487">
        <v>7000</v>
      </c>
      <c r="I264" s="488" t="s">
        <v>46</v>
      </c>
      <c r="J264" s="489">
        <v>4</v>
      </c>
      <c r="K264" s="490" t="s">
        <v>68</v>
      </c>
      <c r="L264" s="491" t="s">
        <v>985</v>
      </c>
      <c r="M264" s="492" t="s">
        <v>985</v>
      </c>
      <c r="N264" s="493">
        <v>10</v>
      </c>
      <c r="O264" s="464">
        <v>7000000</v>
      </c>
      <c r="P264" s="464">
        <v>7000000</v>
      </c>
      <c r="Q264" s="464">
        <v>157916360</v>
      </c>
      <c r="R264" s="464">
        <v>3127376</v>
      </c>
      <c r="S264" s="617">
        <v>161043736</v>
      </c>
      <c r="T264" s="618" t="s">
        <v>645</v>
      </c>
      <c r="U264" s="467">
        <v>0</v>
      </c>
      <c r="V264" s="467">
        <v>0</v>
      </c>
      <c r="W264" s="467">
        <v>0</v>
      </c>
      <c r="X264" s="467" t="s">
        <v>987</v>
      </c>
      <c r="Y264" s="619"/>
    </row>
    <row r="265" spans="1:25">
      <c r="A265" s="482">
        <v>61704000</v>
      </c>
      <c r="B265" s="483" t="s">
        <v>75</v>
      </c>
      <c r="C265" s="484" t="s">
        <v>1019</v>
      </c>
      <c r="D265" s="324" t="s">
        <v>989</v>
      </c>
      <c r="E265" s="485">
        <v>411</v>
      </c>
      <c r="F265" s="486">
        <v>38467</v>
      </c>
      <c r="G265" s="326" t="s">
        <v>37</v>
      </c>
      <c r="H265" s="487">
        <v>6900</v>
      </c>
      <c r="I265" s="488" t="s">
        <v>87</v>
      </c>
      <c r="J265" s="489">
        <v>4</v>
      </c>
      <c r="K265" s="490" t="s">
        <v>39</v>
      </c>
      <c r="L265" s="491" t="s">
        <v>985</v>
      </c>
      <c r="M265" s="492" t="s">
        <v>985</v>
      </c>
      <c r="N265" s="493">
        <v>20</v>
      </c>
      <c r="O265" s="464">
        <v>6900000</v>
      </c>
      <c r="P265" s="464">
        <v>6900000</v>
      </c>
      <c r="Q265" s="464">
        <v>155660412</v>
      </c>
      <c r="R265" s="464">
        <v>2605620</v>
      </c>
      <c r="S265" s="617">
        <v>158266032</v>
      </c>
      <c r="T265" s="618" t="s">
        <v>645</v>
      </c>
      <c r="U265" s="467">
        <v>0</v>
      </c>
      <c r="V265" s="467">
        <v>0</v>
      </c>
      <c r="W265" s="467">
        <v>0</v>
      </c>
      <c r="X265" s="467" t="s">
        <v>987</v>
      </c>
      <c r="Y265" s="619"/>
    </row>
    <row r="266" spans="1:25">
      <c r="A266" s="482">
        <v>61704000</v>
      </c>
      <c r="B266" s="483" t="s">
        <v>75</v>
      </c>
      <c r="C266" s="484" t="s">
        <v>1019</v>
      </c>
      <c r="D266" s="324" t="s">
        <v>984</v>
      </c>
      <c r="E266" s="485">
        <v>608</v>
      </c>
      <c r="F266" s="486">
        <v>40051</v>
      </c>
      <c r="G266" s="326" t="s">
        <v>37</v>
      </c>
      <c r="H266" s="487">
        <v>11000</v>
      </c>
      <c r="I266" s="488"/>
      <c r="J266" s="489"/>
      <c r="K266" s="490" t="s">
        <v>39</v>
      </c>
      <c r="L266" s="491" t="s">
        <v>68</v>
      </c>
      <c r="M266" s="492" t="s">
        <v>985</v>
      </c>
      <c r="N266" s="493">
        <v>25</v>
      </c>
      <c r="O266" s="464"/>
      <c r="P266" s="464"/>
      <c r="Q266" s="464"/>
      <c r="R266" s="464"/>
      <c r="S266" s="617"/>
      <c r="T266" s="618">
        <v>0</v>
      </c>
      <c r="U266" s="467">
        <v>0</v>
      </c>
      <c r="V266" s="467" t="s">
        <v>988</v>
      </c>
      <c r="W266" s="467">
        <v>0</v>
      </c>
      <c r="X266" s="467">
        <v>0</v>
      </c>
      <c r="Y266" s="619"/>
    </row>
    <row r="267" spans="1:25">
      <c r="A267" s="482">
        <v>59175530</v>
      </c>
      <c r="B267" s="483">
        <v>7</v>
      </c>
      <c r="C267" s="484" t="s">
        <v>1109</v>
      </c>
      <c r="D267" s="324" t="s">
        <v>984</v>
      </c>
      <c r="E267" s="485">
        <v>726</v>
      </c>
      <c r="F267" s="486">
        <v>41109</v>
      </c>
      <c r="G267" s="326" t="s">
        <v>66</v>
      </c>
      <c r="H267" s="487">
        <v>100000</v>
      </c>
      <c r="I267" s="488"/>
      <c r="J267" s="489"/>
      <c r="K267" s="490" t="s">
        <v>68</v>
      </c>
      <c r="L267" s="491"/>
      <c r="M267" s="492"/>
      <c r="N267" s="493">
        <v>10</v>
      </c>
      <c r="O267" s="464"/>
      <c r="P267" s="464"/>
      <c r="Q267" s="464"/>
      <c r="R267" s="464"/>
      <c r="S267" s="617"/>
      <c r="T267" s="618"/>
      <c r="U267" s="467">
        <v>0</v>
      </c>
      <c r="V267" s="467" t="s">
        <v>988</v>
      </c>
      <c r="W267" s="467">
        <v>0</v>
      </c>
      <c r="X267" s="467">
        <v>0</v>
      </c>
      <c r="Y267" s="619"/>
    </row>
    <row r="268" spans="1:25">
      <c r="A268" s="482">
        <v>59175530</v>
      </c>
      <c r="B268" s="483">
        <v>7</v>
      </c>
      <c r="C268" s="484" t="s">
        <v>1109</v>
      </c>
      <c r="D268" s="324" t="s">
        <v>134</v>
      </c>
      <c r="E268" s="485">
        <v>726</v>
      </c>
      <c r="F268" s="486">
        <v>41135</v>
      </c>
      <c r="G268" s="326" t="s">
        <v>37</v>
      </c>
      <c r="H268" s="487">
        <v>1100</v>
      </c>
      <c r="I268" s="488" t="s">
        <v>46</v>
      </c>
      <c r="J268" s="489">
        <v>6.5</v>
      </c>
      <c r="K268" s="490" t="s">
        <v>68</v>
      </c>
      <c r="L268" s="491"/>
      <c r="M268" s="492"/>
      <c r="N268" s="493">
        <v>10</v>
      </c>
      <c r="O268" s="464">
        <v>342000</v>
      </c>
      <c r="P268" s="464">
        <v>342000</v>
      </c>
      <c r="Q268" s="464">
        <v>7715342</v>
      </c>
      <c r="R268" s="464">
        <v>58253</v>
      </c>
      <c r="S268" s="617">
        <v>7773595</v>
      </c>
      <c r="T268" s="618"/>
      <c r="U268" s="467">
        <v>0</v>
      </c>
      <c r="V268" s="467">
        <v>0</v>
      </c>
      <c r="W268" s="467">
        <v>0</v>
      </c>
      <c r="X268" s="467">
        <v>0</v>
      </c>
      <c r="Y268" s="619"/>
    </row>
    <row r="269" spans="1:25">
      <c r="A269" s="482">
        <v>95819000</v>
      </c>
      <c r="B269" s="483" t="s">
        <v>75</v>
      </c>
      <c r="C269" s="484" t="s">
        <v>1020</v>
      </c>
      <c r="D269" s="324" t="s">
        <v>984</v>
      </c>
      <c r="E269" s="485">
        <v>627</v>
      </c>
      <c r="F269" s="486">
        <v>40199</v>
      </c>
      <c r="G269" s="326" t="s">
        <v>37</v>
      </c>
      <c r="H269" s="487">
        <v>1000</v>
      </c>
      <c r="I269" s="488"/>
      <c r="J269" s="489"/>
      <c r="K269" s="490" t="s">
        <v>68</v>
      </c>
      <c r="L269" s="491" t="s">
        <v>39</v>
      </c>
      <c r="M269" s="492" t="s">
        <v>359</v>
      </c>
      <c r="N269" s="493">
        <v>10</v>
      </c>
      <c r="O269" s="464"/>
      <c r="P269" s="464"/>
      <c r="Q269" s="464"/>
      <c r="R269" s="464"/>
      <c r="S269" s="617"/>
      <c r="T269" s="618">
        <v>0</v>
      </c>
      <c r="U269" s="467">
        <v>0</v>
      </c>
      <c r="V269" s="467">
        <v>0</v>
      </c>
      <c r="W269" s="467">
        <v>0</v>
      </c>
      <c r="X269" s="467">
        <v>0</v>
      </c>
      <c r="Y269" s="619"/>
    </row>
    <row r="270" spans="1:25">
      <c r="A270" s="482">
        <v>95819000</v>
      </c>
      <c r="B270" s="483" t="s">
        <v>75</v>
      </c>
      <c r="C270" s="484" t="s">
        <v>1020</v>
      </c>
      <c r="D270" s="324" t="s">
        <v>134</v>
      </c>
      <c r="E270" s="485">
        <v>627</v>
      </c>
      <c r="F270" s="486">
        <v>40210</v>
      </c>
      <c r="G270" s="326" t="s">
        <v>162</v>
      </c>
      <c r="H270" s="487">
        <v>20900000</v>
      </c>
      <c r="I270" s="488" t="s">
        <v>46</v>
      </c>
      <c r="J270" s="489">
        <v>6.5</v>
      </c>
      <c r="K270" s="490" t="s">
        <v>68</v>
      </c>
      <c r="L270" s="491" t="s">
        <v>39</v>
      </c>
      <c r="M270" s="492" t="s">
        <v>985</v>
      </c>
      <c r="N270" s="493">
        <v>5</v>
      </c>
      <c r="O270" s="464"/>
      <c r="P270" s="464"/>
      <c r="Q270" s="464">
        <v>0</v>
      </c>
      <c r="R270" s="464"/>
      <c r="S270" s="617"/>
      <c r="T270" s="618">
        <v>0</v>
      </c>
      <c r="U270" s="467">
        <v>0</v>
      </c>
      <c r="V270" s="467" t="s">
        <v>988</v>
      </c>
      <c r="W270" s="467">
        <v>0</v>
      </c>
      <c r="X270" s="467">
        <v>0</v>
      </c>
      <c r="Y270" s="619"/>
    </row>
    <row r="271" spans="1:25">
      <c r="A271" s="482">
        <v>90331000</v>
      </c>
      <c r="B271" s="483" t="s">
        <v>91</v>
      </c>
      <c r="C271" s="484" t="s">
        <v>1021</v>
      </c>
      <c r="D271" s="324" t="s">
        <v>984</v>
      </c>
      <c r="E271" s="485">
        <v>421</v>
      </c>
      <c r="F271" s="486">
        <v>38541</v>
      </c>
      <c r="G271" s="326" t="s">
        <v>37</v>
      </c>
      <c r="H271" s="487">
        <v>1800</v>
      </c>
      <c r="I271" s="488"/>
      <c r="J271" s="489"/>
      <c r="K271" s="490" t="s">
        <v>68</v>
      </c>
      <c r="L271" s="491" t="s">
        <v>39</v>
      </c>
      <c r="M271" s="492" t="s">
        <v>985</v>
      </c>
      <c r="N271" s="493">
        <v>21</v>
      </c>
      <c r="O271" s="464"/>
      <c r="P271" s="464"/>
      <c r="Q271" s="464"/>
      <c r="R271" s="464"/>
      <c r="S271" s="617"/>
      <c r="T271" s="618">
        <v>0</v>
      </c>
      <c r="U271" s="467">
        <v>0</v>
      </c>
      <c r="V271" s="467"/>
      <c r="W271" s="467">
        <v>0</v>
      </c>
      <c r="X271" s="467">
        <v>0</v>
      </c>
      <c r="Y271" s="619"/>
    </row>
    <row r="272" spans="1:25">
      <c r="A272" s="482">
        <v>90331000</v>
      </c>
      <c r="B272" s="483" t="s">
        <v>91</v>
      </c>
      <c r="C272" s="484" t="s">
        <v>1021</v>
      </c>
      <c r="D272" s="324" t="s">
        <v>134</v>
      </c>
      <c r="E272" s="485">
        <v>421</v>
      </c>
      <c r="F272" s="486">
        <v>38548</v>
      </c>
      <c r="G272" s="326" t="s">
        <v>37</v>
      </c>
      <c r="H272" s="487">
        <v>1800</v>
      </c>
      <c r="I272" s="488" t="s">
        <v>56</v>
      </c>
      <c r="J272" s="489">
        <v>3.4</v>
      </c>
      <c r="K272" s="490" t="s">
        <v>68</v>
      </c>
      <c r="L272" s="491" t="s">
        <v>985</v>
      </c>
      <c r="M272" s="492" t="s">
        <v>985</v>
      </c>
      <c r="N272" s="493">
        <v>21</v>
      </c>
      <c r="O272" s="464">
        <v>1800000</v>
      </c>
      <c r="P272" s="464">
        <v>1800000</v>
      </c>
      <c r="Q272" s="464">
        <v>40607064</v>
      </c>
      <c r="R272" s="464">
        <v>399323</v>
      </c>
      <c r="S272" s="617">
        <v>41006387</v>
      </c>
      <c r="T272" s="618" t="s">
        <v>645</v>
      </c>
      <c r="U272" s="467">
        <v>0</v>
      </c>
      <c r="V272" s="467"/>
      <c r="W272" s="467">
        <v>0</v>
      </c>
      <c r="X272" s="467" t="s">
        <v>987</v>
      </c>
      <c r="Y272" s="619"/>
    </row>
    <row r="273" spans="1:25">
      <c r="A273" s="482">
        <v>90331000</v>
      </c>
      <c r="B273" s="483">
        <v>6</v>
      </c>
      <c r="C273" s="484" t="s">
        <v>1021</v>
      </c>
      <c r="D273" s="324" t="s">
        <v>984</v>
      </c>
      <c r="E273" s="485">
        <v>605</v>
      </c>
      <c r="F273" s="486">
        <v>40043</v>
      </c>
      <c r="G273" s="326" t="s">
        <v>37</v>
      </c>
      <c r="H273" s="487">
        <v>2000</v>
      </c>
      <c r="I273" s="488"/>
      <c r="J273" s="489"/>
      <c r="K273" s="490" t="s">
        <v>39</v>
      </c>
      <c r="L273" s="491" t="s">
        <v>68</v>
      </c>
      <c r="M273" s="492" t="s">
        <v>985</v>
      </c>
      <c r="N273" s="493">
        <v>10</v>
      </c>
      <c r="O273" s="464"/>
      <c r="P273" s="464"/>
      <c r="Q273" s="464"/>
      <c r="R273" s="464"/>
      <c r="S273" s="617"/>
      <c r="T273" s="618">
        <v>0</v>
      </c>
      <c r="U273" s="467">
        <v>0</v>
      </c>
      <c r="V273" s="467"/>
      <c r="W273" s="467">
        <v>0</v>
      </c>
      <c r="X273" s="467">
        <v>0</v>
      </c>
      <c r="Y273" s="619"/>
    </row>
    <row r="274" spans="1:25">
      <c r="A274" s="482">
        <v>90331000</v>
      </c>
      <c r="B274" s="483">
        <v>6</v>
      </c>
      <c r="C274" s="484" t="s">
        <v>1021</v>
      </c>
      <c r="D274" s="324" t="s">
        <v>134</v>
      </c>
      <c r="E274" s="485">
        <v>605</v>
      </c>
      <c r="F274" s="486">
        <v>40044</v>
      </c>
      <c r="G274" s="326" t="s">
        <v>37</v>
      </c>
      <c r="H274" s="487">
        <v>2000</v>
      </c>
      <c r="I274" s="488" t="s">
        <v>53</v>
      </c>
      <c r="J274" s="489">
        <v>3.25</v>
      </c>
      <c r="K274" s="490" t="s">
        <v>68</v>
      </c>
      <c r="L274" s="491" t="s">
        <v>985</v>
      </c>
      <c r="M274" s="492" t="s">
        <v>985</v>
      </c>
      <c r="N274" s="493">
        <v>5</v>
      </c>
      <c r="O274" s="464">
        <v>1000000</v>
      </c>
      <c r="P274" s="464">
        <v>1000000</v>
      </c>
      <c r="Q274" s="464">
        <v>22559480</v>
      </c>
      <c r="R274" s="464">
        <v>20203</v>
      </c>
      <c r="S274" s="617">
        <v>22579683</v>
      </c>
      <c r="T274" s="618" t="s">
        <v>645</v>
      </c>
      <c r="U274" s="467">
        <v>0</v>
      </c>
      <c r="V274" s="467"/>
      <c r="W274" s="467">
        <v>0</v>
      </c>
      <c r="X274" s="467" t="s">
        <v>987</v>
      </c>
      <c r="Y274" s="619"/>
    </row>
    <row r="275" spans="1:25">
      <c r="A275" s="482">
        <v>90331000</v>
      </c>
      <c r="B275" s="483">
        <v>6</v>
      </c>
      <c r="C275" s="484" t="s">
        <v>1021</v>
      </c>
      <c r="D275" s="324" t="s">
        <v>984</v>
      </c>
      <c r="E275" s="485">
        <v>606</v>
      </c>
      <c r="F275" s="486">
        <v>40043</v>
      </c>
      <c r="G275" s="326" t="s">
        <v>37</v>
      </c>
      <c r="H275" s="487">
        <v>2000</v>
      </c>
      <c r="I275" s="488"/>
      <c r="J275" s="489"/>
      <c r="K275" s="490" t="s">
        <v>39</v>
      </c>
      <c r="L275" s="491" t="s">
        <v>68</v>
      </c>
      <c r="M275" s="492" t="s">
        <v>985</v>
      </c>
      <c r="N275" s="493">
        <v>30</v>
      </c>
      <c r="O275" s="464"/>
      <c r="P275" s="464"/>
      <c r="Q275" s="464"/>
      <c r="R275" s="464"/>
      <c r="S275" s="617"/>
      <c r="T275" s="618">
        <v>0</v>
      </c>
      <c r="U275" s="467">
        <v>0</v>
      </c>
      <c r="V275" s="467"/>
      <c r="W275" s="467">
        <v>0</v>
      </c>
      <c r="X275" s="467">
        <v>0</v>
      </c>
      <c r="Y275" s="619"/>
    </row>
    <row r="276" spans="1:25">
      <c r="A276" s="482">
        <v>90331000</v>
      </c>
      <c r="B276" s="483">
        <v>6</v>
      </c>
      <c r="C276" s="484" t="s">
        <v>1021</v>
      </c>
      <c r="D276" s="324" t="s">
        <v>134</v>
      </c>
      <c r="E276" s="485">
        <v>606</v>
      </c>
      <c r="F276" s="486">
        <v>40044</v>
      </c>
      <c r="G276" s="326" t="s">
        <v>37</v>
      </c>
      <c r="H276" s="487">
        <v>2000</v>
      </c>
      <c r="I276" s="488" t="s">
        <v>51</v>
      </c>
      <c r="J276" s="489">
        <v>3.75</v>
      </c>
      <c r="K276" s="490" t="s">
        <v>68</v>
      </c>
      <c r="L276" s="491" t="s">
        <v>985</v>
      </c>
      <c r="M276" s="492" t="s">
        <v>985</v>
      </c>
      <c r="N276" s="493">
        <v>21</v>
      </c>
      <c r="O276" s="464">
        <v>1000000</v>
      </c>
      <c r="P276" s="464">
        <v>947368</v>
      </c>
      <c r="Q276" s="464">
        <v>21372129</v>
      </c>
      <c r="R276" s="464">
        <v>22057</v>
      </c>
      <c r="S276" s="617">
        <v>21394186</v>
      </c>
      <c r="T276" s="618" t="s">
        <v>645</v>
      </c>
      <c r="U276" s="467">
        <v>0</v>
      </c>
      <c r="V276" s="467"/>
      <c r="W276" s="467">
        <v>0</v>
      </c>
      <c r="X276" s="467" t="s">
        <v>987</v>
      </c>
      <c r="Y276" s="619"/>
    </row>
    <row r="277" spans="1:25">
      <c r="A277" s="482">
        <v>76005001</v>
      </c>
      <c r="B277" s="483">
        <v>6</v>
      </c>
      <c r="C277" s="484" t="s">
        <v>1099</v>
      </c>
      <c r="D277" s="324" t="s">
        <v>984</v>
      </c>
      <c r="E277" s="485">
        <v>722</v>
      </c>
      <c r="F277" s="486">
        <v>41079</v>
      </c>
      <c r="G277" s="326" t="s">
        <v>37</v>
      </c>
      <c r="H277" s="487">
        <v>4000</v>
      </c>
      <c r="I277" s="488"/>
      <c r="J277" s="489"/>
      <c r="K277" s="490" t="s">
        <v>39</v>
      </c>
      <c r="L277" s="491" t="s">
        <v>68</v>
      </c>
      <c r="M277" s="492" t="s">
        <v>49</v>
      </c>
      <c r="N277" s="493">
        <v>10</v>
      </c>
      <c r="O277" s="464"/>
      <c r="P277" s="464"/>
      <c r="Q277" s="464"/>
      <c r="R277" s="464"/>
      <c r="S277" s="617"/>
      <c r="T277" s="618"/>
      <c r="U277" s="467"/>
      <c r="V277" s="467" t="s">
        <v>988</v>
      </c>
      <c r="W277" s="467"/>
      <c r="X277" s="467">
        <v>0</v>
      </c>
      <c r="Y277" s="619"/>
    </row>
    <row r="278" spans="1:25">
      <c r="A278" s="482">
        <v>76005001</v>
      </c>
      <c r="B278" s="483">
        <v>6</v>
      </c>
      <c r="C278" s="484" t="s">
        <v>1099</v>
      </c>
      <c r="D278" s="324" t="s">
        <v>984</v>
      </c>
      <c r="E278" s="485">
        <v>723</v>
      </c>
      <c r="F278" s="486">
        <v>41079</v>
      </c>
      <c r="G278" s="326" t="s">
        <v>37</v>
      </c>
      <c r="H278" s="487">
        <v>4000</v>
      </c>
      <c r="I278" s="488"/>
      <c r="J278" s="489"/>
      <c r="K278" s="490" t="s">
        <v>39</v>
      </c>
      <c r="L278" s="491" t="s">
        <v>68</v>
      </c>
      <c r="M278" s="492" t="s">
        <v>49</v>
      </c>
      <c r="N278" s="493">
        <v>30</v>
      </c>
      <c r="O278" s="464"/>
      <c r="P278" s="464"/>
      <c r="Q278" s="464"/>
      <c r="R278" s="464"/>
      <c r="S278" s="617"/>
      <c r="T278" s="618"/>
      <c r="U278" s="467"/>
      <c r="V278" s="467">
        <v>0</v>
      </c>
      <c r="W278" s="467"/>
      <c r="X278" s="467">
        <v>0</v>
      </c>
      <c r="Y278" s="619"/>
    </row>
    <row r="279" spans="1:25">
      <c r="A279" s="482">
        <v>76005001</v>
      </c>
      <c r="B279" s="483">
        <v>6</v>
      </c>
      <c r="C279" s="484" t="s">
        <v>1099</v>
      </c>
      <c r="D279" s="324" t="s">
        <v>134</v>
      </c>
      <c r="E279" s="485">
        <v>723</v>
      </c>
      <c r="F279" s="486">
        <v>41085</v>
      </c>
      <c r="G279" s="326" t="s">
        <v>37</v>
      </c>
      <c r="H279" s="487">
        <v>1550</v>
      </c>
      <c r="I279" s="488" t="s">
        <v>46</v>
      </c>
      <c r="J279" s="489">
        <v>4.2300000000000004</v>
      </c>
      <c r="K279" s="490" t="s">
        <v>39</v>
      </c>
      <c r="L279" s="491" t="s">
        <v>68</v>
      </c>
      <c r="M279" s="492"/>
      <c r="N279" s="493">
        <v>21</v>
      </c>
      <c r="O279" s="464">
        <v>1550000</v>
      </c>
      <c r="P279" s="464">
        <v>1550000</v>
      </c>
      <c r="Q279" s="464">
        <v>34967194</v>
      </c>
      <c r="R279" s="464">
        <v>127368</v>
      </c>
      <c r="S279" s="617">
        <v>35094562</v>
      </c>
      <c r="T279" s="618"/>
      <c r="U279" s="467"/>
      <c r="V279" s="467">
        <v>0</v>
      </c>
      <c r="W279" s="467"/>
      <c r="X279" s="467">
        <v>0</v>
      </c>
      <c r="Y279" s="619"/>
    </row>
    <row r="280" spans="1:25">
      <c r="A280" s="482">
        <v>91144000</v>
      </c>
      <c r="B280" s="483" t="s">
        <v>100</v>
      </c>
      <c r="C280" s="484" t="s">
        <v>1022</v>
      </c>
      <c r="D280" s="324" t="s">
        <v>989</v>
      </c>
      <c r="E280" s="498">
        <v>254</v>
      </c>
      <c r="F280" s="486">
        <v>37055</v>
      </c>
      <c r="G280" s="326" t="s">
        <v>37</v>
      </c>
      <c r="H280" s="487">
        <v>800</v>
      </c>
      <c r="I280" s="488" t="s">
        <v>67</v>
      </c>
      <c r="J280" s="489">
        <v>6.2</v>
      </c>
      <c r="K280" s="490" t="s">
        <v>39</v>
      </c>
      <c r="L280" s="491" t="s">
        <v>985</v>
      </c>
      <c r="M280" s="492" t="s">
        <v>985</v>
      </c>
      <c r="N280" s="493">
        <v>7</v>
      </c>
      <c r="O280" s="464">
        <v>800000</v>
      </c>
      <c r="P280" s="464"/>
      <c r="Q280" s="464">
        <v>0</v>
      </c>
      <c r="R280" s="464"/>
      <c r="S280" s="617"/>
      <c r="T280" s="618" t="s">
        <v>645</v>
      </c>
      <c r="U280" s="467">
        <v>0</v>
      </c>
      <c r="V280" s="467">
        <v>0</v>
      </c>
      <c r="W280" s="467" t="s">
        <v>990</v>
      </c>
      <c r="X280" s="467" t="s">
        <v>987</v>
      </c>
      <c r="Y280" s="619"/>
    </row>
    <row r="281" spans="1:25">
      <c r="A281" s="482">
        <v>91144000</v>
      </c>
      <c r="B281" s="483" t="s">
        <v>100</v>
      </c>
      <c r="C281" s="484" t="s">
        <v>1022</v>
      </c>
      <c r="D281" s="324" t="s">
        <v>989</v>
      </c>
      <c r="E281" s="498">
        <v>254</v>
      </c>
      <c r="F281" s="486">
        <v>37055</v>
      </c>
      <c r="G281" s="326" t="s">
        <v>37</v>
      </c>
      <c r="H281" s="487">
        <v>3200</v>
      </c>
      <c r="I281" s="488" t="s">
        <v>73</v>
      </c>
      <c r="J281" s="489">
        <v>6.2</v>
      </c>
      <c r="K281" s="490" t="s">
        <v>39</v>
      </c>
      <c r="L281" s="491" t="s">
        <v>985</v>
      </c>
      <c r="M281" s="492" t="s">
        <v>985</v>
      </c>
      <c r="N281" s="493">
        <v>7</v>
      </c>
      <c r="O281" s="464">
        <v>2500000</v>
      </c>
      <c r="P281" s="464"/>
      <c r="Q281" s="464">
        <v>0</v>
      </c>
      <c r="R281" s="464"/>
      <c r="S281" s="617"/>
      <c r="T281" s="618" t="s">
        <v>645</v>
      </c>
      <c r="U281" s="467">
        <v>0</v>
      </c>
      <c r="V281" s="467">
        <v>0</v>
      </c>
      <c r="W281" s="467" t="s">
        <v>990</v>
      </c>
      <c r="X281" s="467" t="s">
        <v>987</v>
      </c>
      <c r="Y281" s="619"/>
    </row>
    <row r="282" spans="1:25">
      <c r="A282" s="482">
        <v>91144000</v>
      </c>
      <c r="B282" s="483" t="s">
        <v>100</v>
      </c>
      <c r="C282" s="484" t="s">
        <v>1022</v>
      </c>
      <c r="D282" s="324" t="s">
        <v>989</v>
      </c>
      <c r="E282" s="498">
        <v>254</v>
      </c>
      <c r="F282" s="486">
        <v>37055</v>
      </c>
      <c r="G282" s="326" t="s">
        <v>37</v>
      </c>
      <c r="H282" s="487">
        <v>800</v>
      </c>
      <c r="I282" s="488" t="s">
        <v>71</v>
      </c>
      <c r="J282" s="489">
        <v>6.5</v>
      </c>
      <c r="K282" s="490" t="s">
        <v>39</v>
      </c>
      <c r="L282" s="491" t="s">
        <v>985</v>
      </c>
      <c r="M282" s="492" t="s">
        <v>985</v>
      </c>
      <c r="N282" s="493">
        <v>25</v>
      </c>
      <c r="O282" s="464">
        <v>800000</v>
      </c>
      <c r="P282" s="464">
        <v>713221</v>
      </c>
      <c r="Q282" s="464">
        <v>16089895</v>
      </c>
      <c r="R282" s="464">
        <v>257341</v>
      </c>
      <c r="S282" s="617">
        <v>16347236</v>
      </c>
      <c r="T282" s="618" t="s">
        <v>645</v>
      </c>
      <c r="U282" s="467">
        <v>0</v>
      </c>
      <c r="V282" s="467">
        <v>0</v>
      </c>
      <c r="W282" s="467">
        <v>0</v>
      </c>
      <c r="X282" s="467" t="s">
        <v>987</v>
      </c>
      <c r="Y282" s="619"/>
    </row>
    <row r="283" spans="1:25">
      <c r="A283" s="482">
        <v>91144000</v>
      </c>
      <c r="B283" s="483" t="s">
        <v>100</v>
      </c>
      <c r="C283" s="484" t="s">
        <v>1022</v>
      </c>
      <c r="D283" s="324" t="s">
        <v>989</v>
      </c>
      <c r="E283" s="498">
        <v>254</v>
      </c>
      <c r="F283" s="486">
        <v>37055</v>
      </c>
      <c r="G283" s="326" t="s">
        <v>37</v>
      </c>
      <c r="H283" s="487">
        <v>3200</v>
      </c>
      <c r="I283" s="488" t="s">
        <v>72</v>
      </c>
      <c r="J283" s="489">
        <v>6.5</v>
      </c>
      <c r="K283" s="490" t="s">
        <v>39</v>
      </c>
      <c r="L283" s="491" t="s">
        <v>985</v>
      </c>
      <c r="M283" s="492" t="s">
        <v>985</v>
      </c>
      <c r="N283" s="493">
        <v>25</v>
      </c>
      <c r="O283" s="464">
        <v>2900000</v>
      </c>
      <c r="P283" s="464">
        <v>2585425</v>
      </c>
      <c r="Q283" s="464">
        <v>58325844</v>
      </c>
      <c r="R283" s="464">
        <v>932886</v>
      </c>
      <c r="S283" s="617">
        <v>59258730</v>
      </c>
      <c r="T283" s="618" t="s">
        <v>645</v>
      </c>
      <c r="U283" s="467">
        <v>0</v>
      </c>
      <c r="V283" s="467">
        <v>0</v>
      </c>
      <c r="W283" s="467">
        <v>0</v>
      </c>
      <c r="X283" s="467" t="s">
        <v>987</v>
      </c>
      <c r="Y283" s="619"/>
    </row>
    <row r="284" spans="1:25">
      <c r="A284" s="482">
        <v>93473000</v>
      </c>
      <c r="B284" s="483" t="s">
        <v>54</v>
      </c>
      <c r="C284" s="484" t="s">
        <v>1023</v>
      </c>
      <c r="D284" s="324" t="s">
        <v>984</v>
      </c>
      <c r="E284" s="485">
        <v>422</v>
      </c>
      <c r="F284" s="486">
        <v>38544</v>
      </c>
      <c r="G284" s="326" t="s">
        <v>37</v>
      </c>
      <c r="H284" s="487">
        <v>1800</v>
      </c>
      <c r="I284" s="488"/>
      <c r="J284" s="489"/>
      <c r="K284" s="490" t="s">
        <v>68</v>
      </c>
      <c r="L284" s="491" t="s">
        <v>39</v>
      </c>
      <c r="M284" s="492" t="s">
        <v>985</v>
      </c>
      <c r="N284" s="493">
        <v>10</v>
      </c>
      <c r="O284" s="464"/>
      <c r="P284" s="464"/>
      <c r="Q284" s="464"/>
      <c r="R284" s="464"/>
      <c r="S284" s="617"/>
      <c r="T284" s="618">
        <v>0</v>
      </c>
      <c r="U284" s="467">
        <v>0</v>
      </c>
      <c r="V284" s="467">
        <v>0</v>
      </c>
      <c r="W284" s="467">
        <v>0</v>
      </c>
      <c r="X284" s="467">
        <v>0</v>
      </c>
      <c r="Y284" s="619"/>
    </row>
    <row r="285" spans="1:25">
      <c r="A285" s="482">
        <v>93473000</v>
      </c>
      <c r="B285" s="483" t="s">
        <v>54</v>
      </c>
      <c r="C285" s="484" t="s">
        <v>1023</v>
      </c>
      <c r="D285" s="324" t="s">
        <v>134</v>
      </c>
      <c r="E285" s="485">
        <v>422</v>
      </c>
      <c r="F285" s="486">
        <v>38544</v>
      </c>
      <c r="G285" s="326" t="s">
        <v>37</v>
      </c>
      <c r="H285" s="487">
        <v>1800</v>
      </c>
      <c r="I285" s="488" t="s">
        <v>46</v>
      </c>
      <c r="J285" s="489">
        <v>3.5</v>
      </c>
      <c r="K285" s="490" t="s">
        <v>68</v>
      </c>
      <c r="L285" s="491" t="s">
        <v>39</v>
      </c>
      <c r="M285" s="492" t="s">
        <v>985</v>
      </c>
      <c r="N285" s="493">
        <v>10</v>
      </c>
      <c r="O285" s="464"/>
      <c r="P285" s="464"/>
      <c r="Q285" s="464">
        <v>0</v>
      </c>
      <c r="R285" s="464"/>
      <c r="S285" s="617"/>
      <c r="T285" s="618" t="s">
        <v>645</v>
      </c>
      <c r="U285" s="467">
        <v>0</v>
      </c>
      <c r="V285" s="467" t="s">
        <v>988</v>
      </c>
      <c r="W285" s="467">
        <v>0</v>
      </c>
      <c r="X285" s="467" t="s">
        <v>987</v>
      </c>
      <c r="Y285" s="619"/>
    </row>
    <row r="286" spans="1:25">
      <c r="A286" s="482">
        <v>93473000</v>
      </c>
      <c r="B286" s="483">
        <v>3</v>
      </c>
      <c r="C286" s="484" t="s">
        <v>1023</v>
      </c>
      <c r="D286" s="324" t="s">
        <v>984</v>
      </c>
      <c r="E286" s="485">
        <v>640</v>
      </c>
      <c r="F286" s="486">
        <v>40413</v>
      </c>
      <c r="G286" s="326" t="s">
        <v>37</v>
      </c>
      <c r="H286" s="487">
        <v>2500</v>
      </c>
      <c r="I286" s="488"/>
      <c r="J286" s="489"/>
      <c r="K286" s="490" t="s">
        <v>68</v>
      </c>
      <c r="L286" s="491" t="s">
        <v>39</v>
      </c>
      <c r="M286" s="492" t="s">
        <v>49</v>
      </c>
      <c r="N286" s="493">
        <v>10</v>
      </c>
      <c r="O286" s="464"/>
      <c r="P286" s="464"/>
      <c r="Q286" s="464"/>
      <c r="R286" s="464"/>
      <c r="S286" s="617"/>
      <c r="T286" s="618">
        <v>0</v>
      </c>
      <c r="U286" s="467">
        <v>0</v>
      </c>
      <c r="V286" s="467">
        <v>0</v>
      </c>
      <c r="W286" s="467">
        <v>0</v>
      </c>
      <c r="X286" s="467">
        <v>0</v>
      </c>
      <c r="Y286" s="619"/>
    </row>
    <row r="287" spans="1:25">
      <c r="A287" s="482">
        <v>93473000</v>
      </c>
      <c r="B287" s="483">
        <v>3</v>
      </c>
      <c r="C287" s="484" t="s">
        <v>1023</v>
      </c>
      <c r="D287" s="324" t="s">
        <v>134</v>
      </c>
      <c r="E287" s="485">
        <v>640</v>
      </c>
      <c r="F287" s="486">
        <v>40413</v>
      </c>
      <c r="G287" s="326" t="s">
        <v>37</v>
      </c>
      <c r="H287" s="487">
        <v>2500</v>
      </c>
      <c r="I287" s="488" t="s">
        <v>46</v>
      </c>
      <c r="J287" s="489">
        <v>3</v>
      </c>
      <c r="K287" s="490" t="s">
        <v>68</v>
      </c>
      <c r="L287" s="491" t="s">
        <v>39</v>
      </c>
      <c r="M287" s="492" t="s">
        <v>985</v>
      </c>
      <c r="N287" s="493">
        <v>7</v>
      </c>
      <c r="O287" s="464">
        <v>1000000</v>
      </c>
      <c r="P287" s="464">
        <v>1000000</v>
      </c>
      <c r="Q287" s="464">
        <v>22559480</v>
      </c>
      <c r="R287" s="464">
        <v>29208</v>
      </c>
      <c r="S287" s="617">
        <v>22588688</v>
      </c>
      <c r="T287" s="618" t="s">
        <v>645</v>
      </c>
      <c r="U287" s="467">
        <v>0</v>
      </c>
      <c r="V287" s="467">
        <v>0</v>
      </c>
      <c r="W287" s="467">
        <v>0</v>
      </c>
      <c r="X287" s="467">
        <v>0</v>
      </c>
      <c r="Y287" s="619"/>
    </row>
    <row r="288" spans="1:25">
      <c r="A288" s="482">
        <v>93473000</v>
      </c>
      <c r="B288" s="483">
        <v>3</v>
      </c>
      <c r="C288" s="484" t="s">
        <v>1023</v>
      </c>
      <c r="D288" s="324" t="s">
        <v>134</v>
      </c>
      <c r="E288" s="485">
        <v>640</v>
      </c>
      <c r="F288" s="486">
        <v>40413</v>
      </c>
      <c r="G288" s="326" t="s">
        <v>162</v>
      </c>
      <c r="H288" s="487">
        <v>53000000</v>
      </c>
      <c r="I288" s="488" t="s">
        <v>87</v>
      </c>
      <c r="J288" s="489">
        <v>6.5</v>
      </c>
      <c r="K288" s="490" t="s">
        <v>68</v>
      </c>
      <c r="L288" s="491" t="s">
        <v>39</v>
      </c>
      <c r="M288" s="492" t="s">
        <v>985</v>
      </c>
      <c r="N288" s="493">
        <v>7</v>
      </c>
      <c r="O288" s="464"/>
      <c r="P288" s="464"/>
      <c r="Q288" s="464">
        <v>0</v>
      </c>
      <c r="R288" s="464"/>
      <c r="S288" s="617"/>
      <c r="T288" s="618">
        <v>0</v>
      </c>
      <c r="U288" s="467">
        <v>0</v>
      </c>
      <c r="V288" s="467" t="s">
        <v>988</v>
      </c>
      <c r="W288" s="467">
        <v>0</v>
      </c>
      <c r="X288" s="467">
        <v>0</v>
      </c>
      <c r="Y288" s="619"/>
    </row>
    <row r="289" spans="1:25">
      <c r="A289" s="482">
        <v>93473000</v>
      </c>
      <c r="B289" s="483">
        <v>3</v>
      </c>
      <c r="C289" s="484" t="s">
        <v>1023</v>
      </c>
      <c r="D289" s="324" t="s">
        <v>984</v>
      </c>
      <c r="E289" s="485">
        <v>641</v>
      </c>
      <c r="F289" s="486">
        <v>40413</v>
      </c>
      <c r="G289" s="326" t="s">
        <v>37</v>
      </c>
      <c r="H289" s="487">
        <v>2500</v>
      </c>
      <c r="I289" s="488"/>
      <c r="J289" s="489"/>
      <c r="K289" s="490" t="s">
        <v>68</v>
      </c>
      <c r="L289" s="491" t="s">
        <v>39</v>
      </c>
      <c r="M289" s="492" t="s">
        <v>49</v>
      </c>
      <c r="N289" s="493">
        <v>30</v>
      </c>
      <c r="O289" s="464"/>
      <c r="P289" s="464"/>
      <c r="Q289" s="464"/>
      <c r="R289" s="464"/>
      <c r="S289" s="617"/>
      <c r="T289" s="618">
        <v>0</v>
      </c>
      <c r="U289" s="467">
        <v>0</v>
      </c>
      <c r="V289" s="467">
        <v>0</v>
      </c>
      <c r="W289" s="467">
        <v>0</v>
      </c>
      <c r="X289" s="467">
        <v>0</v>
      </c>
      <c r="Y289" s="619"/>
    </row>
    <row r="290" spans="1:25">
      <c r="A290" s="482">
        <v>93473000</v>
      </c>
      <c r="B290" s="483">
        <v>3</v>
      </c>
      <c r="C290" s="484" t="s">
        <v>1023</v>
      </c>
      <c r="D290" s="324" t="s">
        <v>134</v>
      </c>
      <c r="E290" s="485">
        <v>641</v>
      </c>
      <c r="F290" s="486">
        <v>40413</v>
      </c>
      <c r="G290" s="326" t="s">
        <v>37</v>
      </c>
      <c r="H290" s="487">
        <v>2500</v>
      </c>
      <c r="I290" s="488" t="s">
        <v>89</v>
      </c>
      <c r="J290" s="489">
        <v>4</v>
      </c>
      <c r="K290" s="490" t="s">
        <v>68</v>
      </c>
      <c r="L290" s="491" t="s">
        <v>39</v>
      </c>
      <c r="M290" s="492" t="s">
        <v>985</v>
      </c>
      <c r="N290" s="493">
        <v>21</v>
      </c>
      <c r="O290" s="464">
        <v>1500000</v>
      </c>
      <c r="P290" s="464">
        <v>1500000</v>
      </c>
      <c r="Q290" s="464">
        <v>33839220</v>
      </c>
      <c r="R290" s="464">
        <v>58274</v>
      </c>
      <c r="S290" s="617">
        <v>33897494</v>
      </c>
      <c r="T290" s="618" t="s">
        <v>645</v>
      </c>
      <c r="U290" s="467">
        <v>0</v>
      </c>
      <c r="V290" s="467">
        <v>0</v>
      </c>
      <c r="W290" s="467">
        <v>0</v>
      </c>
      <c r="X290" s="467">
        <v>0</v>
      </c>
      <c r="Y290" s="619"/>
    </row>
    <row r="291" spans="1:25">
      <c r="A291" s="482">
        <v>61216000</v>
      </c>
      <c r="B291" s="483" t="s">
        <v>44</v>
      </c>
      <c r="C291" s="484" t="s">
        <v>1024</v>
      </c>
      <c r="D291" s="324" t="s">
        <v>989</v>
      </c>
      <c r="E291" s="498">
        <v>169</v>
      </c>
      <c r="F291" s="486">
        <v>34257</v>
      </c>
      <c r="G291" s="326" t="s">
        <v>37</v>
      </c>
      <c r="H291" s="487">
        <v>700</v>
      </c>
      <c r="I291" s="508" t="s">
        <v>48</v>
      </c>
      <c r="J291" s="489">
        <v>6.75</v>
      </c>
      <c r="K291" s="490" t="s">
        <v>49</v>
      </c>
      <c r="L291" s="491" t="s">
        <v>985</v>
      </c>
      <c r="M291" s="492" t="s">
        <v>985</v>
      </c>
      <c r="N291" s="500">
        <v>21</v>
      </c>
      <c r="O291" s="464">
        <v>700000</v>
      </c>
      <c r="P291" s="464">
        <v>150000</v>
      </c>
      <c r="Q291" s="464">
        <v>3383922</v>
      </c>
      <c r="R291" s="464">
        <v>18472</v>
      </c>
      <c r="S291" s="617">
        <v>3402394</v>
      </c>
      <c r="T291" s="618" t="s">
        <v>645</v>
      </c>
      <c r="U291" s="467">
        <v>0</v>
      </c>
      <c r="V291" s="467">
        <v>0</v>
      </c>
      <c r="W291" s="467">
        <v>0</v>
      </c>
      <c r="X291" s="467" t="s">
        <v>987</v>
      </c>
      <c r="Y291" s="619" t="s">
        <v>993</v>
      </c>
    </row>
    <row r="292" spans="1:25">
      <c r="A292" s="482">
        <v>61216000</v>
      </c>
      <c r="B292" s="483" t="s">
        <v>44</v>
      </c>
      <c r="C292" s="484" t="s">
        <v>1024</v>
      </c>
      <c r="D292" s="324" t="s">
        <v>989</v>
      </c>
      <c r="E292" s="498">
        <v>169</v>
      </c>
      <c r="F292" s="486">
        <v>34257</v>
      </c>
      <c r="G292" s="326" t="s">
        <v>37</v>
      </c>
      <c r="H292" s="487">
        <v>440</v>
      </c>
      <c r="I292" s="488" t="s">
        <v>38</v>
      </c>
      <c r="J292" s="489">
        <v>6.75</v>
      </c>
      <c r="K292" s="490" t="s">
        <v>49</v>
      </c>
      <c r="L292" s="491" t="s">
        <v>985</v>
      </c>
      <c r="M292" s="492" t="s">
        <v>985</v>
      </c>
      <c r="N292" s="500">
        <v>15</v>
      </c>
      <c r="O292" s="464">
        <v>440000</v>
      </c>
      <c r="P292" s="464"/>
      <c r="Q292" s="464">
        <v>0</v>
      </c>
      <c r="R292" s="464"/>
      <c r="S292" s="617"/>
      <c r="T292" s="618" t="s">
        <v>645</v>
      </c>
      <c r="U292" s="467">
        <v>0</v>
      </c>
      <c r="V292" s="467">
        <v>0</v>
      </c>
      <c r="W292" s="467" t="s">
        <v>990</v>
      </c>
      <c r="X292" s="467" t="s">
        <v>987</v>
      </c>
      <c r="Y292" s="619" t="s">
        <v>993</v>
      </c>
    </row>
    <row r="293" spans="1:25">
      <c r="A293" s="482">
        <v>61216000</v>
      </c>
      <c r="B293" s="483" t="s">
        <v>44</v>
      </c>
      <c r="C293" s="484" t="s">
        <v>1024</v>
      </c>
      <c r="D293" s="324" t="s">
        <v>989</v>
      </c>
      <c r="E293" s="498">
        <v>169</v>
      </c>
      <c r="F293" s="486">
        <v>34257</v>
      </c>
      <c r="G293" s="326" t="s">
        <v>37</v>
      </c>
      <c r="H293" s="487">
        <v>260</v>
      </c>
      <c r="I293" s="488" t="s">
        <v>40</v>
      </c>
      <c r="J293" s="489">
        <v>6.75</v>
      </c>
      <c r="K293" s="490" t="s">
        <v>49</v>
      </c>
      <c r="L293" s="491" t="s">
        <v>985</v>
      </c>
      <c r="M293" s="492" t="s">
        <v>985</v>
      </c>
      <c r="N293" s="500">
        <v>15</v>
      </c>
      <c r="O293" s="464">
        <v>260000</v>
      </c>
      <c r="P293" s="464"/>
      <c r="Q293" s="464">
        <v>0</v>
      </c>
      <c r="R293" s="464"/>
      <c r="S293" s="617"/>
      <c r="T293" s="618" t="s">
        <v>645</v>
      </c>
      <c r="U293" s="467">
        <v>0</v>
      </c>
      <c r="V293" s="467">
        <v>0</v>
      </c>
      <c r="W293" s="467" t="s">
        <v>990</v>
      </c>
      <c r="X293" s="467" t="s">
        <v>987</v>
      </c>
      <c r="Y293" s="619" t="s">
        <v>993</v>
      </c>
    </row>
    <row r="294" spans="1:25">
      <c r="A294" s="482">
        <v>61216000</v>
      </c>
      <c r="B294" s="483" t="s">
        <v>44</v>
      </c>
      <c r="C294" s="484" t="s">
        <v>1024</v>
      </c>
      <c r="D294" s="324" t="s">
        <v>989</v>
      </c>
      <c r="E294" s="498">
        <v>183</v>
      </c>
      <c r="F294" s="486">
        <v>34682</v>
      </c>
      <c r="G294" s="326" t="s">
        <v>37</v>
      </c>
      <c r="H294" s="487">
        <v>670</v>
      </c>
      <c r="I294" s="488" t="s">
        <v>51</v>
      </c>
      <c r="J294" s="489">
        <v>6</v>
      </c>
      <c r="K294" s="490" t="s">
        <v>49</v>
      </c>
      <c r="L294" s="509" t="s">
        <v>57</v>
      </c>
      <c r="M294" s="492" t="s">
        <v>985</v>
      </c>
      <c r="N294" s="500">
        <v>25</v>
      </c>
      <c r="O294" s="464">
        <v>670000</v>
      </c>
      <c r="P294" s="464">
        <v>418750</v>
      </c>
      <c r="Q294" s="464">
        <v>9446782</v>
      </c>
      <c r="R294" s="464">
        <v>232165</v>
      </c>
      <c r="S294" s="617">
        <v>9678947</v>
      </c>
      <c r="T294" s="618" t="s">
        <v>645</v>
      </c>
      <c r="U294" s="467">
        <v>0</v>
      </c>
      <c r="V294" s="467">
        <v>0</v>
      </c>
      <c r="W294" s="467">
        <v>0</v>
      </c>
      <c r="X294" s="467" t="s">
        <v>987</v>
      </c>
      <c r="Y294" s="619" t="s">
        <v>993</v>
      </c>
    </row>
    <row r="295" spans="1:25">
      <c r="A295" s="482">
        <v>61216000</v>
      </c>
      <c r="B295" s="483" t="s">
        <v>44</v>
      </c>
      <c r="C295" s="484" t="s">
        <v>1024</v>
      </c>
      <c r="D295" s="324" t="s">
        <v>989</v>
      </c>
      <c r="E295" s="498">
        <v>190</v>
      </c>
      <c r="F295" s="486">
        <v>35144</v>
      </c>
      <c r="G295" s="326" t="s">
        <v>37</v>
      </c>
      <c r="H295" s="487">
        <v>1280</v>
      </c>
      <c r="I295" s="508" t="s">
        <v>53</v>
      </c>
      <c r="J295" s="489">
        <v>6.5</v>
      </c>
      <c r="K295" s="490" t="s">
        <v>49</v>
      </c>
      <c r="L295" s="509" t="s">
        <v>57</v>
      </c>
      <c r="M295" s="492" t="s">
        <v>985</v>
      </c>
      <c r="N295" s="500">
        <v>30</v>
      </c>
      <c r="O295" s="464">
        <v>1280000</v>
      </c>
      <c r="P295" s="464">
        <v>925714</v>
      </c>
      <c r="Q295" s="464">
        <v>20883626</v>
      </c>
      <c r="R295" s="464">
        <v>220356</v>
      </c>
      <c r="S295" s="617">
        <v>21103982</v>
      </c>
      <c r="T295" s="618" t="s">
        <v>645</v>
      </c>
      <c r="U295" s="467">
        <v>0</v>
      </c>
      <c r="V295" s="467">
        <v>0</v>
      </c>
      <c r="W295" s="467">
        <v>0</v>
      </c>
      <c r="X295" s="467" t="s">
        <v>987</v>
      </c>
      <c r="Y295" s="619" t="s">
        <v>993</v>
      </c>
    </row>
    <row r="296" spans="1:25">
      <c r="A296" s="482">
        <v>61216000</v>
      </c>
      <c r="B296" s="483" t="s">
        <v>44</v>
      </c>
      <c r="C296" s="484" t="s">
        <v>1024</v>
      </c>
      <c r="D296" s="324" t="s">
        <v>989</v>
      </c>
      <c r="E296" s="498">
        <v>200</v>
      </c>
      <c r="F296" s="486">
        <v>35753</v>
      </c>
      <c r="G296" s="326" t="s">
        <v>37</v>
      </c>
      <c r="H296" s="487">
        <v>660</v>
      </c>
      <c r="I296" s="508" t="s">
        <v>59</v>
      </c>
      <c r="J296" s="489">
        <v>6.5</v>
      </c>
      <c r="K296" s="490" t="s">
        <v>49</v>
      </c>
      <c r="L296" s="509" t="s">
        <v>57</v>
      </c>
      <c r="M296" s="492" t="s">
        <v>985</v>
      </c>
      <c r="N296" s="500">
        <v>30</v>
      </c>
      <c r="O296" s="464">
        <v>660000</v>
      </c>
      <c r="P296" s="464">
        <v>660000</v>
      </c>
      <c r="Q296" s="464">
        <v>14889257</v>
      </c>
      <c r="R296" s="464">
        <v>395857</v>
      </c>
      <c r="S296" s="617">
        <v>15285114</v>
      </c>
      <c r="T296" s="618" t="s">
        <v>645</v>
      </c>
      <c r="U296" s="467">
        <v>0</v>
      </c>
      <c r="V296" s="467">
        <v>0</v>
      </c>
      <c r="W296" s="467">
        <v>0</v>
      </c>
      <c r="X296" s="467" t="s">
        <v>987</v>
      </c>
      <c r="Y296" s="619" t="s">
        <v>993</v>
      </c>
    </row>
    <row r="297" spans="1:25">
      <c r="A297" s="482">
        <v>61216000</v>
      </c>
      <c r="B297" s="483" t="s">
        <v>44</v>
      </c>
      <c r="C297" s="484" t="s">
        <v>1024</v>
      </c>
      <c r="D297" s="324" t="s">
        <v>989</v>
      </c>
      <c r="E297" s="498">
        <v>205</v>
      </c>
      <c r="F297" s="486">
        <v>35986</v>
      </c>
      <c r="G297" s="326" t="s">
        <v>37</v>
      </c>
      <c r="H297" s="487">
        <v>350</v>
      </c>
      <c r="I297" s="488" t="s">
        <v>60</v>
      </c>
      <c r="J297" s="489">
        <v>6.8</v>
      </c>
      <c r="K297" s="490" t="s">
        <v>39</v>
      </c>
      <c r="L297" s="491" t="s">
        <v>985</v>
      </c>
      <c r="M297" s="492" t="s">
        <v>985</v>
      </c>
      <c r="N297" s="500">
        <v>30</v>
      </c>
      <c r="O297" s="464">
        <v>350000</v>
      </c>
      <c r="P297" s="464">
        <v>350000</v>
      </c>
      <c r="Q297" s="464">
        <v>7895818</v>
      </c>
      <c r="R297" s="464">
        <v>219430</v>
      </c>
      <c r="S297" s="617">
        <v>8115248</v>
      </c>
      <c r="T297" s="618" t="s">
        <v>645</v>
      </c>
      <c r="U297" s="467">
        <v>0</v>
      </c>
      <c r="V297" s="467">
        <v>0</v>
      </c>
      <c r="W297" s="467">
        <v>0</v>
      </c>
      <c r="X297" s="467" t="s">
        <v>987</v>
      </c>
      <c r="Y297" s="619" t="s">
        <v>993</v>
      </c>
    </row>
    <row r="298" spans="1:25">
      <c r="A298" s="482">
        <v>61216000</v>
      </c>
      <c r="B298" s="483" t="s">
        <v>44</v>
      </c>
      <c r="C298" s="484" t="s">
        <v>1024</v>
      </c>
      <c r="D298" s="324" t="s">
        <v>989</v>
      </c>
      <c r="E298" s="498">
        <v>212</v>
      </c>
      <c r="F298" s="486">
        <v>36377</v>
      </c>
      <c r="G298" s="326" t="s">
        <v>37</v>
      </c>
      <c r="H298" s="487">
        <v>340</v>
      </c>
      <c r="I298" s="488" t="s">
        <v>64</v>
      </c>
      <c r="J298" s="489">
        <v>6</v>
      </c>
      <c r="K298" s="490" t="s">
        <v>39</v>
      </c>
      <c r="L298" s="491" t="s">
        <v>985</v>
      </c>
      <c r="M298" s="492" t="s">
        <v>985</v>
      </c>
      <c r="N298" s="500">
        <v>30</v>
      </c>
      <c r="O298" s="464">
        <v>340000</v>
      </c>
      <c r="P298" s="464">
        <v>340000</v>
      </c>
      <c r="Q298" s="464">
        <v>7670223</v>
      </c>
      <c r="R298" s="464">
        <v>74852</v>
      </c>
      <c r="S298" s="617">
        <v>7745075</v>
      </c>
      <c r="T298" s="618" t="s">
        <v>645</v>
      </c>
      <c r="U298" s="467">
        <v>0</v>
      </c>
      <c r="V298" s="467">
        <v>0</v>
      </c>
      <c r="W298" s="467">
        <v>0</v>
      </c>
      <c r="X298" s="467" t="s">
        <v>987</v>
      </c>
      <c r="Y298" s="619" t="s">
        <v>993</v>
      </c>
    </row>
    <row r="299" spans="1:25">
      <c r="A299" s="482">
        <v>61216000</v>
      </c>
      <c r="B299" s="483" t="s">
        <v>44</v>
      </c>
      <c r="C299" s="484" t="s">
        <v>1024</v>
      </c>
      <c r="D299" s="324" t="s">
        <v>989</v>
      </c>
      <c r="E299" s="498">
        <v>235</v>
      </c>
      <c r="F299" s="486">
        <v>36817</v>
      </c>
      <c r="G299" s="326" t="s">
        <v>37</v>
      </c>
      <c r="H299" s="487">
        <v>720</v>
      </c>
      <c r="I299" s="488" t="s">
        <v>75</v>
      </c>
      <c r="J299" s="489">
        <v>6.4</v>
      </c>
      <c r="K299" s="490" t="s">
        <v>39</v>
      </c>
      <c r="L299" s="491" t="s">
        <v>985</v>
      </c>
      <c r="M299" s="492" t="s">
        <v>985</v>
      </c>
      <c r="N299" s="500">
        <v>30</v>
      </c>
      <c r="O299" s="464">
        <v>720000</v>
      </c>
      <c r="P299" s="464">
        <v>720000</v>
      </c>
      <c r="Q299" s="464">
        <v>16242826</v>
      </c>
      <c r="R299" s="464">
        <v>511710</v>
      </c>
      <c r="S299" s="617">
        <v>16754536</v>
      </c>
      <c r="T299" s="618" t="s">
        <v>645</v>
      </c>
      <c r="U299" s="467">
        <v>0</v>
      </c>
      <c r="V299" s="467">
        <v>0</v>
      </c>
      <c r="W299" s="467">
        <v>0</v>
      </c>
      <c r="X299" s="467" t="s">
        <v>987</v>
      </c>
      <c r="Y299" s="619" t="s">
        <v>993</v>
      </c>
    </row>
    <row r="300" spans="1:25">
      <c r="A300" s="482">
        <v>61216000</v>
      </c>
      <c r="B300" s="483" t="s">
        <v>44</v>
      </c>
      <c r="C300" s="484" t="s">
        <v>1024</v>
      </c>
      <c r="D300" s="324" t="s">
        <v>989</v>
      </c>
      <c r="E300" s="498">
        <v>273</v>
      </c>
      <c r="F300" s="486">
        <v>37174</v>
      </c>
      <c r="G300" s="326" t="s">
        <v>37</v>
      </c>
      <c r="H300" s="487">
        <v>765</v>
      </c>
      <c r="I300" s="488" t="s">
        <v>116</v>
      </c>
      <c r="J300" s="489">
        <v>5.5</v>
      </c>
      <c r="K300" s="490" t="s">
        <v>39</v>
      </c>
      <c r="L300" s="491" t="s">
        <v>985</v>
      </c>
      <c r="M300" s="492" t="s">
        <v>985</v>
      </c>
      <c r="N300" s="500">
        <v>30</v>
      </c>
      <c r="O300" s="464">
        <v>765000</v>
      </c>
      <c r="P300" s="464">
        <v>765000</v>
      </c>
      <c r="Q300" s="464">
        <v>17258002</v>
      </c>
      <c r="R300" s="464">
        <v>389330</v>
      </c>
      <c r="S300" s="617">
        <v>17647332</v>
      </c>
      <c r="T300" s="618" t="s">
        <v>645</v>
      </c>
      <c r="U300" s="467">
        <v>0</v>
      </c>
      <c r="V300" s="467">
        <v>0</v>
      </c>
      <c r="W300" s="467">
        <v>0</v>
      </c>
      <c r="X300" s="467" t="s">
        <v>987</v>
      </c>
      <c r="Y300" s="619" t="s">
        <v>993</v>
      </c>
    </row>
    <row r="301" spans="1:25">
      <c r="A301" s="482">
        <v>61216000</v>
      </c>
      <c r="B301" s="483" t="s">
        <v>44</v>
      </c>
      <c r="C301" s="484" t="s">
        <v>1024</v>
      </c>
      <c r="D301" s="324" t="s">
        <v>989</v>
      </c>
      <c r="E301" s="498">
        <v>286</v>
      </c>
      <c r="F301" s="486">
        <v>37321</v>
      </c>
      <c r="G301" s="326" t="s">
        <v>37</v>
      </c>
      <c r="H301" s="487">
        <v>815</v>
      </c>
      <c r="I301" s="488" t="s">
        <v>123</v>
      </c>
      <c r="J301" s="489">
        <v>6</v>
      </c>
      <c r="K301" s="490" t="s">
        <v>49</v>
      </c>
      <c r="L301" s="491" t="s">
        <v>985</v>
      </c>
      <c r="M301" s="492" t="s">
        <v>985</v>
      </c>
      <c r="N301" s="493">
        <v>30</v>
      </c>
      <c r="O301" s="464">
        <v>815000</v>
      </c>
      <c r="P301" s="464">
        <v>815000</v>
      </c>
      <c r="Q301" s="464">
        <v>18385976</v>
      </c>
      <c r="R301" s="464">
        <v>543545</v>
      </c>
      <c r="S301" s="617">
        <v>18929521</v>
      </c>
      <c r="T301" s="618" t="s">
        <v>645</v>
      </c>
      <c r="U301" s="467">
        <v>0</v>
      </c>
      <c r="V301" s="467">
        <v>0</v>
      </c>
      <c r="W301" s="467">
        <v>0</v>
      </c>
      <c r="X301" s="467" t="s">
        <v>987</v>
      </c>
      <c r="Y301" s="619" t="s">
        <v>993</v>
      </c>
    </row>
    <row r="302" spans="1:25">
      <c r="A302" s="482">
        <v>61216000</v>
      </c>
      <c r="B302" s="483" t="s">
        <v>44</v>
      </c>
      <c r="C302" s="484" t="s">
        <v>1024</v>
      </c>
      <c r="D302" s="324" t="s">
        <v>989</v>
      </c>
      <c r="E302" s="485">
        <v>333</v>
      </c>
      <c r="F302" s="486">
        <v>37769</v>
      </c>
      <c r="G302" s="326" t="s">
        <v>37</v>
      </c>
      <c r="H302" s="487">
        <v>2000</v>
      </c>
      <c r="I302" s="488" t="s">
        <v>167</v>
      </c>
      <c r="J302" s="489">
        <v>5.7</v>
      </c>
      <c r="K302" s="490" t="s">
        <v>39</v>
      </c>
      <c r="L302" s="491" t="s">
        <v>985</v>
      </c>
      <c r="M302" s="492" t="s">
        <v>985</v>
      </c>
      <c r="N302" s="493">
        <v>30</v>
      </c>
      <c r="O302" s="464">
        <v>2000000</v>
      </c>
      <c r="P302" s="464">
        <v>2000000</v>
      </c>
      <c r="Q302" s="464">
        <v>45118960</v>
      </c>
      <c r="R302" s="464">
        <v>1268071</v>
      </c>
      <c r="S302" s="617">
        <v>46387031</v>
      </c>
      <c r="T302" s="618" t="s">
        <v>645</v>
      </c>
      <c r="U302" s="467">
        <v>0</v>
      </c>
      <c r="V302" s="467">
        <v>0</v>
      </c>
      <c r="W302" s="467">
        <v>0</v>
      </c>
      <c r="X302" s="467" t="s">
        <v>987</v>
      </c>
      <c r="Y302" s="619" t="s">
        <v>993</v>
      </c>
    </row>
    <row r="303" spans="1:25">
      <c r="A303" s="482">
        <v>61216000</v>
      </c>
      <c r="B303" s="483" t="s">
        <v>44</v>
      </c>
      <c r="C303" s="484" t="s">
        <v>1024</v>
      </c>
      <c r="D303" s="324" t="s">
        <v>989</v>
      </c>
      <c r="E303" s="485">
        <v>333</v>
      </c>
      <c r="F303" s="486">
        <v>37769</v>
      </c>
      <c r="G303" s="326" t="s">
        <v>37</v>
      </c>
      <c r="H303" s="487">
        <v>1860</v>
      </c>
      <c r="I303" s="488" t="s">
        <v>168</v>
      </c>
      <c r="J303" s="489">
        <v>5.7</v>
      </c>
      <c r="K303" s="490" t="s">
        <v>39</v>
      </c>
      <c r="L303" s="491" t="s">
        <v>985</v>
      </c>
      <c r="M303" s="492" t="s">
        <v>985</v>
      </c>
      <c r="N303" s="493">
        <v>30</v>
      </c>
      <c r="O303" s="464">
        <v>1860000</v>
      </c>
      <c r="P303" s="464">
        <v>1860000</v>
      </c>
      <c r="Q303" s="464">
        <v>41960633</v>
      </c>
      <c r="R303" s="464">
        <v>194288</v>
      </c>
      <c r="S303" s="617">
        <v>42154921</v>
      </c>
      <c r="T303" s="618" t="s">
        <v>645</v>
      </c>
      <c r="U303" s="467">
        <v>0</v>
      </c>
      <c r="V303" s="467">
        <v>0</v>
      </c>
      <c r="W303" s="467">
        <v>0</v>
      </c>
      <c r="X303" s="467" t="s">
        <v>987</v>
      </c>
      <c r="Y303" s="619" t="s">
        <v>993</v>
      </c>
    </row>
    <row r="304" spans="1:25">
      <c r="A304" s="482">
        <v>61216000</v>
      </c>
      <c r="B304" s="483" t="s">
        <v>44</v>
      </c>
      <c r="C304" s="484" t="s">
        <v>1024</v>
      </c>
      <c r="D304" s="324" t="s">
        <v>989</v>
      </c>
      <c r="E304" s="485">
        <v>366</v>
      </c>
      <c r="F304" s="486">
        <v>38027</v>
      </c>
      <c r="G304" s="326" t="s">
        <v>37</v>
      </c>
      <c r="H304" s="487">
        <v>2400</v>
      </c>
      <c r="I304" s="488" t="s">
        <v>190</v>
      </c>
      <c r="J304" s="489">
        <v>5.7</v>
      </c>
      <c r="K304" s="490" t="s">
        <v>39</v>
      </c>
      <c r="L304" s="491" t="s">
        <v>985</v>
      </c>
      <c r="M304" s="492" t="s">
        <v>985</v>
      </c>
      <c r="N304" s="493">
        <v>30</v>
      </c>
      <c r="O304" s="464">
        <v>2400000</v>
      </c>
      <c r="P304" s="464">
        <v>2400000</v>
      </c>
      <c r="Q304" s="464">
        <v>54142752</v>
      </c>
      <c r="R304" s="464">
        <v>502549</v>
      </c>
      <c r="S304" s="617">
        <v>54645301</v>
      </c>
      <c r="T304" s="618" t="s">
        <v>645</v>
      </c>
      <c r="U304" s="467">
        <v>0</v>
      </c>
      <c r="V304" s="467">
        <v>0</v>
      </c>
      <c r="W304" s="467">
        <v>0</v>
      </c>
      <c r="X304" s="467" t="s">
        <v>987</v>
      </c>
      <c r="Y304" s="619" t="s">
        <v>993</v>
      </c>
    </row>
    <row r="305" spans="1:25">
      <c r="A305" s="482">
        <v>61216000</v>
      </c>
      <c r="B305" s="483" t="s">
        <v>44</v>
      </c>
      <c r="C305" s="484" t="s">
        <v>1024</v>
      </c>
      <c r="D305" s="324" t="s">
        <v>989</v>
      </c>
      <c r="E305" s="485">
        <v>366</v>
      </c>
      <c r="F305" s="486">
        <v>38027</v>
      </c>
      <c r="G305" s="326" t="s">
        <v>37</v>
      </c>
      <c r="H305" s="487">
        <v>2750</v>
      </c>
      <c r="I305" s="488" t="s">
        <v>191</v>
      </c>
      <c r="J305" s="489">
        <v>5.7</v>
      </c>
      <c r="K305" s="490" t="s">
        <v>39</v>
      </c>
      <c r="L305" s="491" t="s">
        <v>985</v>
      </c>
      <c r="M305" s="492" t="s">
        <v>985</v>
      </c>
      <c r="N305" s="493">
        <v>30</v>
      </c>
      <c r="O305" s="464">
        <v>2750000</v>
      </c>
      <c r="P305" s="464">
        <v>2750000</v>
      </c>
      <c r="Q305" s="464">
        <v>62038570</v>
      </c>
      <c r="R305" s="464">
        <v>1449631</v>
      </c>
      <c r="S305" s="617">
        <v>63488201</v>
      </c>
      <c r="T305" s="618" t="s">
        <v>645</v>
      </c>
      <c r="U305" s="467">
        <v>0</v>
      </c>
      <c r="V305" s="467">
        <v>0</v>
      </c>
      <c r="W305" s="467">
        <v>0</v>
      </c>
      <c r="X305" s="467" t="s">
        <v>987</v>
      </c>
      <c r="Y305" s="619" t="s">
        <v>993</v>
      </c>
    </row>
    <row r="306" spans="1:25">
      <c r="A306" s="482">
        <v>61216000</v>
      </c>
      <c r="B306" s="483" t="s">
        <v>44</v>
      </c>
      <c r="C306" s="484" t="s">
        <v>1024</v>
      </c>
      <c r="D306" s="324" t="s">
        <v>989</v>
      </c>
      <c r="E306" s="485">
        <v>406</v>
      </c>
      <c r="F306" s="486">
        <v>38404</v>
      </c>
      <c r="G306" s="326" t="s">
        <v>37</v>
      </c>
      <c r="H306" s="487">
        <v>3500</v>
      </c>
      <c r="I306" s="488" t="s">
        <v>228</v>
      </c>
      <c r="J306" s="489">
        <v>5.2</v>
      </c>
      <c r="K306" s="490" t="s">
        <v>39</v>
      </c>
      <c r="L306" s="491" t="s">
        <v>985</v>
      </c>
      <c r="M306" s="492" t="s">
        <v>985</v>
      </c>
      <c r="N306" s="493">
        <v>30</v>
      </c>
      <c r="O306" s="464">
        <v>3500000</v>
      </c>
      <c r="P306" s="464">
        <v>3500000</v>
      </c>
      <c r="Q306" s="464">
        <v>78958180</v>
      </c>
      <c r="R306" s="464">
        <v>669932</v>
      </c>
      <c r="S306" s="617">
        <v>79628112</v>
      </c>
      <c r="T306" s="618" t="s">
        <v>645</v>
      </c>
      <c r="U306" s="467">
        <v>0</v>
      </c>
      <c r="V306" s="467">
        <v>0</v>
      </c>
      <c r="W306" s="467">
        <v>0</v>
      </c>
      <c r="X306" s="467" t="s">
        <v>987</v>
      </c>
      <c r="Y306" s="619" t="s">
        <v>993</v>
      </c>
    </row>
    <row r="307" spans="1:25">
      <c r="A307" s="482">
        <v>61216000</v>
      </c>
      <c r="B307" s="483" t="s">
        <v>44</v>
      </c>
      <c r="C307" s="484" t="s">
        <v>1024</v>
      </c>
      <c r="D307" s="324" t="s">
        <v>989</v>
      </c>
      <c r="E307" s="485">
        <v>433</v>
      </c>
      <c r="F307" s="486">
        <v>38588</v>
      </c>
      <c r="G307" s="326" t="s">
        <v>37</v>
      </c>
      <c r="H307" s="487">
        <v>2600</v>
      </c>
      <c r="I307" s="488" t="s">
        <v>253</v>
      </c>
      <c r="J307" s="489">
        <v>4</v>
      </c>
      <c r="K307" s="490" t="s">
        <v>39</v>
      </c>
      <c r="L307" s="491" t="s">
        <v>985</v>
      </c>
      <c r="M307" s="492" t="s">
        <v>985</v>
      </c>
      <c r="N307" s="493">
        <v>30</v>
      </c>
      <c r="O307" s="464">
        <v>2600000</v>
      </c>
      <c r="P307" s="464">
        <v>2600000</v>
      </c>
      <c r="Q307" s="464">
        <v>58654648</v>
      </c>
      <c r="R307" s="464">
        <v>966407</v>
      </c>
      <c r="S307" s="617">
        <v>59621055</v>
      </c>
      <c r="T307" s="618" t="s">
        <v>645</v>
      </c>
      <c r="U307" s="467">
        <v>0</v>
      </c>
      <c r="V307" s="467">
        <v>0</v>
      </c>
      <c r="W307" s="467">
        <v>0</v>
      </c>
      <c r="X307" s="467" t="s">
        <v>987</v>
      </c>
      <c r="Y307" s="619" t="s">
        <v>993</v>
      </c>
    </row>
    <row r="308" spans="1:25">
      <c r="A308" s="482">
        <v>61216000</v>
      </c>
      <c r="B308" s="483" t="s">
        <v>44</v>
      </c>
      <c r="C308" s="484" t="s">
        <v>1024</v>
      </c>
      <c r="D308" s="324" t="s">
        <v>989</v>
      </c>
      <c r="E308" s="485">
        <v>459</v>
      </c>
      <c r="F308" s="486">
        <v>38799</v>
      </c>
      <c r="G308" s="326" t="s">
        <v>37</v>
      </c>
      <c r="H308" s="487">
        <v>2400</v>
      </c>
      <c r="I308" s="488" t="s">
        <v>280</v>
      </c>
      <c r="J308" s="489">
        <v>4.4000000000000004</v>
      </c>
      <c r="K308" s="490" t="s">
        <v>39</v>
      </c>
      <c r="L308" s="491" t="s">
        <v>985</v>
      </c>
      <c r="M308" s="492" t="s">
        <v>985</v>
      </c>
      <c r="N308" s="493">
        <v>30</v>
      </c>
      <c r="O308" s="464">
        <v>2400000</v>
      </c>
      <c r="P308" s="464">
        <v>2400000</v>
      </c>
      <c r="Q308" s="464">
        <v>54142752</v>
      </c>
      <c r="R308" s="464">
        <v>389957</v>
      </c>
      <c r="S308" s="617">
        <v>54532709</v>
      </c>
      <c r="T308" s="618" t="s">
        <v>645</v>
      </c>
      <c r="U308" s="467">
        <v>0</v>
      </c>
      <c r="V308" s="467">
        <v>0</v>
      </c>
      <c r="W308" s="467">
        <v>0</v>
      </c>
      <c r="X308" s="467" t="s">
        <v>987</v>
      </c>
      <c r="Y308" s="619" t="s">
        <v>993</v>
      </c>
    </row>
    <row r="309" spans="1:25">
      <c r="A309" s="482">
        <v>96579800</v>
      </c>
      <c r="B309" s="483" t="s">
        <v>107</v>
      </c>
      <c r="C309" s="484" t="s">
        <v>1025</v>
      </c>
      <c r="D309" s="324" t="s">
        <v>989</v>
      </c>
      <c r="E309" s="498">
        <v>284</v>
      </c>
      <c r="F309" s="486">
        <v>37252</v>
      </c>
      <c r="G309" s="326" t="s">
        <v>37</v>
      </c>
      <c r="H309" s="487">
        <v>200</v>
      </c>
      <c r="I309" s="488" t="s">
        <v>67</v>
      </c>
      <c r="J309" s="489">
        <v>5</v>
      </c>
      <c r="K309" s="490" t="s">
        <v>68</v>
      </c>
      <c r="L309" s="491" t="s">
        <v>39</v>
      </c>
      <c r="M309" s="492" t="s">
        <v>985</v>
      </c>
      <c r="N309" s="493">
        <v>6</v>
      </c>
      <c r="O309" s="464"/>
      <c r="P309" s="464"/>
      <c r="Q309" s="464">
        <v>0</v>
      </c>
      <c r="R309" s="464"/>
      <c r="S309" s="617"/>
      <c r="T309" s="618" t="s">
        <v>645</v>
      </c>
      <c r="U309" s="467">
        <v>0</v>
      </c>
      <c r="V309" s="467" t="s">
        <v>988</v>
      </c>
      <c r="W309" s="467">
        <v>0</v>
      </c>
      <c r="X309" s="467" t="s">
        <v>987</v>
      </c>
      <c r="Y309" s="619"/>
    </row>
    <row r="310" spans="1:25">
      <c r="A310" s="482">
        <v>96579800</v>
      </c>
      <c r="B310" s="483" t="s">
        <v>107</v>
      </c>
      <c r="C310" s="484" t="s">
        <v>1025</v>
      </c>
      <c r="D310" s="324" t="s">
        <v>989</v>
      </c>
      <c r="E310" s="498">
        <v>284</v>
      </c>
      <c r="F310" s="486">
        <v>37252</v>
      </c>
      <c r="G310" s="326" t="s">
        <v>37</v>
      </c>
      <c r="H310" s="487">
        <v>600</v>
      </c>
      <c r="I310" s="488" t="s">
        <v>73</v>
      </c>
      <c r="J310" s="489">
        <v>5</v>
      </c>
      <c r="K310" s="490" t="s">
        <v>68</v>
      </c>
      <c r="L310" s="491" t="s">
        <v>39</v>
      </c>
      <c r="M310" s="492" t="s">
        <v>985</v>
      </c>
      <c r="N310" s="493">
        <v>6</v>
      </c>
      <c r="O310" s="464"/>
      <c r="P310" s="464"/>
      <c r="Q310" s="464">
        <v>0</v>
      </c>
      <c r="R310" s="464"/>
      <c r="S310" s="617"/>
      <c r="T310" s="618" t="s">
        <v>645</v>
      </c>
      <c r="U310" s="467">
        <v>0</v>
      </c>
      <c r="V310" s="467" t="s">
        <v>988</v>
      </c>
      <c r="W310" s="467">
        <v>0</v>
      </c>
      <c r="X310" s="467" t="s">
        <v>987</v>
      </c>
      <c r="Y310" s="619"/>
    </row>
    <row r="311" spans="1:25">
      <c r="A311" s="482">
        <v>96579800</v>
      </c>
      <c r="B311" s="483" t="s">
        <v>107</v>
      </c>
      <c r="C311" s="484" t="s">
        <v>1025</v>
      </c>
      <c r="D311" s="324" t="s">
        <v>989</v>
      </c>
      <c r="E311" s="498">
        <v>284</v>
      </c>
      <c r="F311" s="486">
        <v>37252</v>
      </c>
      <c r="G311" s="326" t="s">
        <v>37</v>
      </c>
      <c r="H311" s="487">
        <v>2200</v>
      </c>
      <c r="I311" s="488" t="s">
        <v>87</v>
      </c>
      <c r="J311" s="489">
        <v>6</v>
      </c>
      <c r="K311" s="490" t="s">
        <v>68</v>
      </c>
      <c r="L311" s="491" t="s">
        <v>39</v>
      </c>
      <c r="M311" s="492" t="s">
        <v>985</v>
      </c>
      <c r="N311" s="493">
        <v>25</v>
      </c>
      <c r="O311" s="464">
        <v>2200000</v>
      </c>
      <c r="P311" s="464">
        <v>1852632</v>
      </c>
      <c r="Q311" s="464">
        <v>41794415</v>
      </c>
      <c r="R311" s="464">
        <v>617777</v>
      </c>
      <c r="S311" s="617">
        <v>42412192</v>
      </c>
      <c r="T311" s="618" t="s">
        <v>645</v>
      </c>
      <c r="U311" s="467">
        <v>0</v>
      </c>
      <c r="V311" s="467">
        <v>0</v>
      </c>
      <c r="W311" s="467">
        <v>0</v>
      </c>
      <c r="X311" s="467" t="s">
        <v>987</v>
      </c>
      <c r="Y311" s="619"/>
    </row>
    <row r="312" spans="1:25">
      <c r="A312" s="482">
        <v>61219000</v>
      </c>
      <c r="B312" s="483" t="s">
        <v>54</v>
      </c>
      <c r="C312" s="484" t="s">
        <v>1026</v>
      </c>
      <c r="D312" s="324" t="s">
        <v>989</v>
      </c>
      <c r="E312" s="498">
        <v>257</v>
      </c>
      <c r="F312" s="486">
        <v>37075</v>
      </c>
      <c r="G312" s="326" t="s">
        <v>37</v>
      </c>
      <c r="H312" s="487">
        <v>4200</v>
      </c>
      <c r="I312" s="488" t="s">
        <v>46</v>
      </c>
      <c r="J312" s="489">
        <v>5.6</v>
      </c>
      <c r="K312" s="490" t="s">
        <v>68</v>
      </c>
      <c r="L312" s="491" t="s">
        <v>985</v>
      </c>
      <c r="M312" s="492" t="s">
        <v>985</v>
      </c>
      <c r="N312" s="493">
        <v>25</v>
      </c>
      <c r="O312" s="464">
        <v>4200000</v>
      </c>
      <c r="P312" s="464">
        <v>4060000</v>
      </c>
      <c r="Q312" s="464">
        <v>91591489</v>
      </c>
      <c r="R312" s="464">
        <v>646461</v>
      </c>
      <c r="S312" s="617">
        <v>92237950</v>
      </c>
      <c r="T312" s="618" t="s">
        <v>645</v>
      </c>
      <c r="U312" s="467">
        <v>0</v>
      </c>
      <c r="V312" s="467">
        <v>0</v>
      </c>
      <c r="W312" s="467">
        <v>0</v>
      </c>
      <c r="X312" s="467" t="s">
        <v>987</v>
      </c>
      <c r="Y312" s="619" t="s">
        <v>993</v>
      </c>
    </row>
    <row r="313" spans="1:25">
      <c r="A313" s="482">
        <v>61219000</v>
      </c>
      <c r="B313" s="483" t="s">
        <v>54</v>
      </c>
      <c r="C313" s="484" t="s">
        <v>1026</v>
      </c>
      <c r="D313" s="324" t="s">
        <v>989</v>
      </c>
      <c r="E313" s="498">
        <v>275</v>
      </c>
      <c r="F313" s="486">
        <v>37197</v>
      </c>
      <c r="G313" s="326" t="s">
        <v>37</v>
      </c>
      <c r="H313" s="487">
        <v>2100</v>
      </c>
      <c r="I313" s="488" t="s">
        <v>87</v>
      </c>
      <c r="J313" s="489">
        <v>5.6</v>
      </c>
      <c r="K313" s="490" t="s">
        <v>68</v>
      </c>
      <c r="L313" s="491" t="s">
        <v>985</v>
      </c>
      <c r="M313" s="492" t="s">
        <v>985</v>
      </c>
      <c r="N313" s="493">
        <v>25</v>
      </c>
      <c r="O313" s="464">
        <v>2100000</v>
      </c>
      <c r="P313" s="464">
        <v>2065000</v>
      </c>
      <c r="Q313" s="464">
        <v>46585326</v>
      </c>
      <c r="R313" s="464">
        <v>857747</v>
      </c>
      <c r="S313" s="617">
        <v>47443073</v>
      </c>
      <c r="T313" s="618" t="s">
        <v>645</v>
      </c>
      <c r="U313" s="467">
        <v>0</v>
      </c>
      <c r="V313" s="467">
        <v>0</v>
      </c>
      <c r="W313" s="467">
        <v>0</v>
      </c>
      <c r="X313" s="467" t="s">
        <v>987</v>
      </c>
      <c r="Y313" s="619" t="s">
        <v>993</v>
      </c>
    </row>
    <row r="314" spans="1:25">
      <c r="A314" s="482">
        <v>61219000</v>
      </c>
      <c r="B314" s="483" t="s">
        <v>54</v>
      </c>
      <c r="C314" s="484" t="s">
        <v>1026</v>
      </c>
      <c r="D314" s="324" t="s">
        <v>989</v>
      </c>
      <c r="E314" s="498">
        <v>297</v>
      </c>
      <c r="F314" s="486">
        <v>37447</v>
      </c>
      <c r="G314" s="326" t="s">
        <v>37</v>
      </c>
      <c r="H314" s="487">
        <v>4000</v>
      </c>
      <c r="I314" s="488" t="s">
        <v>89</v>
      </c>
      <c r="J314" s="489">
        <v>5.5</v>
      </c>
      <c r="K314" s="490" t="s">
        <v>68</v>
      </c>
      <c r="L314" s="491" t="s">
        <v>985</v>
      </c>
      <c r="M314" s="492" t="s">
        <v>985</v>
      </c>
      <c r="N314" s="493">
        <v>25</v>
      </c>
      <c r="O314" s="464">
        <v>4000000</v>
      </c>
      <c r="P314" s="464">
        <v>4000000</v>
      </c>
      <c r="Q314" s="464">
        <v>90237920</v>
      </c>
      <c r="R314" s="464">
        <v>625684</v>
      </c>
      <c r="S314" s="617">
        <v>90863604</v>
      </c>
      <c r="T314" s="618" t="s">
        <v>645</v>
      </c>
      <c r="U314" s="467">
        <v>0</v>
      </c>
      <c r="V314" s="467">
        <v>0</v>
      </c>
      <c r="W314" s="467">
        <v>0</v>
      </c>
      <c r="X314" s="467" t="s">
        <v>987</v>
      </c>
      <c r="Y314" s="619" t="s">
        <v>993</v>
      </c>
    </row>
    <row r="315" spans="1:25">
      <c r="A315" s="482">
        <v>61219000</v>
      </c>
      <c r="B315" s="483" t="s">
        <v>54</v>
      </c>
      <c r="C315" s="484" t="s">
        <v>1026</v>
      </c>
      <c r="D315" s="324" t="s">
        <v>989</v>
      </c>
      <c r="E315" s="485">
        <v>339</v>
      </c>
      <c r="F315" s="486">
        <v>37834</v>
      </c>
      <c r="G315" s="326" t="s">
        <v>37</v>
      </c>
      <c r="H315" s="487">
        <v>4000</v>
      </c>
      <c r="I315" s="488" t="s">
        <v>63</v>
      </c>
      <c r="J315" s="489">
        <v>5.5</v>
      </c>
      <c r="K315" s="490" t="s">
        <v>39</v>
      </c>
      <c r="L315" s="491" t="s">
        <v>985</v>
      </c>
      <c r="M315" s="492" t="s">
        <v>985</v>
      </c>
      <c r="N315" s="493">
        <v>25</v>
      </c>
      <c r="O315" s="464">
        <v>4000000</v>
      </c>
      <c r="P315" s="464">
        <v>4000000</v>
      </c>
      <c r="Q315" s="464">
        <v>90237920</v>
      </c>
      <c r="R315" s="464">
        <v>625684</v>
      </c>
      <c r="S315" s="617">
        <v>90863604</v>
      </c>
      <c r="T315" s="618" t="s">
        <v>645</v>
      </c>
      <c r="U315" s="467">
        <v>0</v>
      </c>
      <c r="V315" s="467">
        <v>0</v>
      </c>
      <c r="W315" s="467">
        <v>0</v>
      </c>
      <c r="X315" s="467" t="s">
        <v>987</v>
      </c>
      <c r="Y315" s="619" t="s">
        <v>993</v>
      </c>
    </row>
    <row r="316" spans="1:25">
      <c r="A316" s="482">
        <v>61219000</v>
      </c>
      <c r="B316" s="483" t="s">
        <v>54</v>
      </c>
      <c r="C316" s="484" t="s">
        <v>1026</v>
      </c>
      <c r="D316" s="324" t="s">
        <v>989</v>
      </c>
      <c r="E316" s="485">
        <v>370</v>
      </c>
      <c r="F316" s="486">
        <v>38118</v>
      </c>
      <c r="G316" s="326" t="s">
        <v>37</v>
      </c>
      <c r="H316" s="487">
        <v>2800</v>
      </c>
      <c r="I316" s="488" t="s">
        <v>56</v>
      </c>
      <c r="J316" s="489">
        <v>5.5</v>
      </c>
      <c r="K316" s="490" t="s">
        <v>39</v>
      </c>
      <c r="L316" s="491" t="s">
        <v>985</v>
      </c>
      <c r="M316" s="492" t="s">
        <v>985</v>
      </c>
      <c r="N316" s="493">
        <v>25</v>
      </c>
      <c r="O316" s="464">
        <v>2800000</v>
      </c>
      <c r="P316" s="464">
        <v>2800000</v>
      </c>
      <c r="Q316" s="464">
        <v>63166544</v>
      </c>
      <c r="R316" s="464">
        <v>1009256</v>
      </c>
      <c r="S316" s="617">
        <v>64175800</v>
      </c>
      <c r="T316" s="618" t="s">
        <v>645</v>
      </c>
      <c r="U316" s="467">
        <v>0</v>
      </c>
      <c r="V316" s="467">
        <v>0</v>
      </c>
      <c r="W316" s="467">
        <v>0</v>
      </c>
      <c r="X316" s="467" t="s">
        <v>987</v>
      </c>
      <c r="Y316" s="619" t="s">
        <v>993</v>
      </c>
    </row>
    <row r="317" spans="1:25">
      <c r="A317" s="482">
        <v>61219000</v>
      </c>
      <c r="B317" s="483" t="s">
        <v>54</v>
      </c>
      <c r="C317" s="484" t="s">
        <v>1026</v>
      </c>
      <c r="D317" s="324" t="s">
        <v>989</v>
      </c>
      <c r="E317" s="485">
        <v>371</v>
      </c>
      <c r="F317" s="486">
        <v>38118</v>
      </c>
      <c r="G317" s="326" t="s">
        <v>37</v>
      </c>
      <c r="H317" s="487">
        <v>1900</v>
      </c>
      <c r="I317" s="488" t="s">
        <v>51</v>
      </c>
      <c r="J317" s="489">
        <v>5.5</v>
      </c>
      <c r="K317" s="490" t="s">
        <v>39</v>
      </c>
      <c r="L317" s="491" t="s">
        <v>985</v>
      </c>
      <c r="M317" s="492" t="s">
        <v>985</v>
      </c>
      <c r="N317" s="493">
        <v>25</v>
      </c>
      <c r="O317" s="464">
        <v>1900000</v>
      </c>
      <c r="P317" s="464">
        <v>1900000</v>
      </c>
      <c r="Q317" s="464">
        <v>42863012</v>
      </c>
      <c r="R317" s="464">
        <v>297200</v>
      </c>
      <c r="S317" s="617">
        <v>43160212</v>
      </c>
      <c r="T317" s="618" t="s">
        <v>645</v>
      </c>
      <c r="U317" s="467">
        <v>0</v>
      </c>
      <c r="V317" s="467">
        <v>0</v>
      </c>
      <c r="W317" s="467">
        <v>0</v>
      </c>
      <c r="X317" s="467" t="s">
        <v>987</v>
      </c>
      <c r="Y317" s="619" t="s">
        <v>993</v>
      </c>
    </row>
    <row r="318" spans="1:25">
      <c r="A318" s="482">
        <v>61219000</v>
      </c>
      <c r="B318" s="483" t="s">
        <v>54</v>
      </c>
      <c r="C318" s="484" t="s">
        <v>1026</v>
      </c>
      <c r="D318" s="324" t="s">
        <v>989</v>
      </c>
      <c r="E318" s="485">
        <v>431</v>
      </c>
      <c r="F318" s="486">
        <v>38580</v>
      </c>
      <c r="G318" s="326" t="s">
        <v>37</v>
      </c>
      <c r="H318" s="487">
        <v>2800</v>
      </c>
      <c r="I318" s="488" t="s">
        <v>53</v>
      </c>
      <c r="J318" s="489">
        <v>4.5</v>
      </c>
      <c r="K318" s="490" t="s">
        <v>39</v>
      </c>
      <c r="L318" s="491" t="s">
        <v>985</v>
      </c>
      <c r="M318" s="492" t="s">
        <v>985</v>
      </c>
      <c r="N318" s="493">
        <v>25</v>
      </c>
      <c r="O318" s="464">
        <v>2800000</v>
      </c>
      <c r="P318" s="464">
        <v>2800000</v>
      </c>
      <c r="Q318" s="464">
        <v>63166544</v>
      </c>
      <c r="R318" s="464">
        <v>1296283</v>
      </c>
      <c r="S318" s="617">
        <v>64462827</v>
      </c>
      <c r="T318" s="618" t="s">
        <v>645</v>
      </c>
      <c r="U318" s="467">
        <v>0</v>
      </c>
      <c r="V318" s="467">
        <v>0</v>
      </c>
      <c r="W318" s="467">
        <v>0</v>
      </c>
      <c r="X318" s="467" t="s">
        <v>987</v>
      </c>
      <c r="Y318" s="619" t="s">
        <v>993</v>
      </c>
    </row>
    <row r="319" spans="1:25">
      <c r="A319" s="482">
        <v>61219000</v>
      </c>
      <c r="B319" s="483" t="s">
        <v>54</v>
      </c>
      <c r="C319" s="484" t="s">
        <v>1026</v>
      </c>
      <c r="D319" s="324" t="s">
        <v>984</v>
      </c>
      <c r="E319" s="485">
        <v>515</v>
      </c>
      <c r="F319" s="486">
        <v>39395</v>
      </c>
      <c r="G319" s="326" t="s">
        <v>37</v>
      </c>
      <c r="H319" s="487">
        <v>3850</v>
      </c>
      <c r="I319" s="488"/>
      <c r="J319" s="489"/>
      <c r="K319" s="490" t="s">
        <v>68</v>
      </c>
      <c r="L319" s="491" t="s">
        <v>985</v>
      </c>
      <c r="M319" s="492" t="s">
        <v>985</v>
      </c>
      <c r="N319" s="493">
        <v>30</v>
      </c>
      <c r="O319" s="464"/>
      <c r="P319" s="464"/>
      <c r="Q319" s="464"/>
      <c r="R319" s="464"/>
      <c r="S319" s="617"/>
      <c r="T319" s="618">
        <v>0</v>
      </c>
      <c r="U319" s="467">
        <v>0</v>
      </c>
      <c r="V319" s="467">
        <v>0</v>
      </c>
      <c r="W319" s="467">
        <v>0</v>
      </c>
      <c r="X319" s="467">
        <v>0</v>
      </c>
      <c r="Y319" s="619"/>
    </row>
    <row r="320" spans="1:25">
      <c r="A320" s="482">
        <v>61219000</v>
      </c>
      <c r="B320" s="483" t="s">
        <v>54</v>
      </c>
      <c r="C320" s="484" t="s">
        <v>1026</v>
      </c>
      <c r="D320" s="324" t="s">
        <v>134</v>
      </c>
      <c r="E320" s="485">
        <v>515</v>
      </c>
      <c r="F320" s="486">
        <v>39651</v>
      </c>
      <c r="G320" s="326" t="s">
        <v>37</v>
      </c>
      <c r="H320" s="487">
        <v>3850</v>
      </c>
      <c r="I320" s="488" t="s">
        <v>59</v>
      </c>
      <c r="J320" s="489">
        <v>4.3</v>
      </c>
      <c r="K320" s="490" t="s">
        <v>68</v>
      </c>
      <c r="L320" s="491" t="s">
        <v>985</v>
      </c>
      <c r="M320" s="492" t="s">
        <v>985</v>
      </c>
      <c r="N320" s="493">
        <v>12</v>
      </c>
      <c r="O320" s="464">
        <v>1000000</v>
      </c>
      <c r="P320" s="464">
        <v>1000000</v>
      </c>
      <c r="Q320" s="464">
        <v>22559480</v>
      </c>
      <c r="R320" s="464">
        <v>122647</v>
      </c>
      <c r="S320" s="617">
        <v>22682127</v>
      </c>
      <c r="T320" s="618" t="s">
        <v>645</v>
      </c>
      <c r="U320" s="467">
        <v>0</v>
      </c>
      <c r="V320" s="467">
        <v>0</v>
      </c>
      <c r="W320" s="467">
        <v>0</v>
      </c>
      <c r="X320" s="467" t="s">
        <v>987</v>
      </c>
      <c r="Y320" s="619"/>
    </row>
    <row r="321" spans="1:25">
      <c r="A321" s="482">
        <v>61219000</v>
      </c>
      <c r="B321" s="483" t="s">
        <v>54</v>
      </c>
      <c r="C321" s="484" t="s">
        <v>1026</v>
      </c>
      <c r="D321" s="324" t="s">
        <v>134</v>
      </c>
      <c r="E321" s="485">
        <v>515</v>
      </c>
      <c r="F321" s="486">
        <v>39651</v>
      </c>
      <c r="G321" s="326" t="s">
        <v>37</v>
      </c>
      <c r="H321" s="487">
        <v>3850</v>
      </c>
      <c r="I321" s="488" t="s">
        <v>60</v>
      </c>
      <c r="J321" s="489">
        <v>4.7</v>
      </c>
      <c r="K321" s="490" t="s">
        <v>68</v>
      </c>
      <c r="L321" s="491" t="s">
        <v>985</v>
      </c>
      <c r="M321" s="492" t="s">
        <v>985</v>
      </c>
      <c r="N321" s="493">
        <v>21</v>
      </c>
      <c r="O321" s="464">
        <v>2850000</v>
      </c>
      <c r="P321" s="464">
        <v>2850000</v>
      </c>
      <c r="Q321" s="464">
        <v>64294518</v>
      </c>
      <c r="R321" s="464">
        <v>381691</v>
      </c>
      <c r="S321" s="617">
        <v>64676209</v>
      </c>
      <c r="T321" s="618" t="s">
        <v>645</v>
      </c>
      <c r="U321" s="467">
        <v>0</v>
      </c>
      <c r="V321" s="467">
        <v>0</v>
      </c>
      <c r="W321" s="467">
        <v>0</v>
      </c>
      <c r="X321" s="467" t="s">
        <v>987</v>
      </c>
      <c r="Y321" s="619"/>
    </row>
    <row r="322" spans="1:25">
      <c r="A322" s="482">
        <v>61219000</v>
      </c>
      <c r="B322" s="483">
        <v>3</v>
      </c>
      <c r="C322" s="484" t="s">
        <v>1026</v>
      </c>
      <c r="D322" s="324" t="s">
        <v>984</v>
      </c>
      <c r="E322" s="485">
        <v>619</v>
      </c>
      <c r="F322" s="486">
        <v>40116</v>
      </c>
      <c r="G322" s="326" t="s">
        <v>37</v>
      </c>
      <c r="H322" s="487">
        <v>4000</v>
      </c>
      <c r="I322" s="488"/>
      <c r="J322" s="489"/>
      <c r="K322" s="490" t="s">
        <v>68</v>
      </c>
      <c r="L322" s="491" t="s">
        <v>39</v>
      </c>
      <c r="M322" s="492" t="s">
        <v>985</v>
      </c>
      <c r="N322" s="493">
        <v>30</v>
      </c>
      <c r="O322" s="464"/>
      <c r="P322" s="464"/>
      <c r="Q322" s="464"/>
      <c r="R322" s="464"/>
      <c r="S322" s="617"/>
      <c r="T322" s="618">
        <v>0</v>
      </c>
      <c r="U322" s="467">
        <v>0</v>
      </c>
      <c r="V322" s="467">
        <v>0</v>
      </c>
      <c r="W322" s="467">
        <v>0</v>
      </c>
      <c r="X322" s="467">
        <v>0</v>
      </c>
      <c r="Y322" s="619"/>
    </row>
    <row r="323" spans="1:25">
      <c r="A323" s="482">
        <v>61219000</v>
      </c>
      <c r="B323" s="483">
        <v>3</v>
      </c>
      <c r="C323" s="484" t="s">
        <v>1026</v>
      </c>
      <c r="D323" s="324" t="s">
        <v>134</v>
      </c>
      <c r="E323" s="485">
        <v>619</v>
      </c>
      <c r="F323" s="486">
        <v>40126</v>
      </c>
      <c r="G323" s="326" t="s">
        <v>37</v>
      </c>
      <c r="H323" s="487">
        <v>4000</v>
      </c>
      <c r="I323" s="488" t="s">
        <v>64</v>
      </c>
      <c r="J323" s="489">
        <v>4.5</v>
      </c>
      <c r="K323" s="490" t="s">
        <v>68</v>
      </c>
      <c r="L323" s="491" t="s">
        <v>39</v>
      </c>
      <c r="M323" s="492" t="s">
        <v>985</v>
      </c>
      <c r="N323" s="493">
        <v>25</v>
      </c>
      <c r="O323" s="464">
        <v>4000000</v>
      </c>
      <c r="P323" s="464">
        <v>4000000</v>
      </c>
      <c r="Q323" s="464">
        <v>90237920</v>
      </c>
      <c r="R323" s="464">
        <v>1149007</v>
      </c>
      <c r="S323" s="617">
        <v>91386927</v>
      </c>
      <c r="T323" s="618" t="s">
        <v>645</v>
      </c>
      <c r="U323" s="467">
        <v>0</v>
      </c>
      <c r="V323" s="467">
        <v>0</v>
      </c>
      <c r="W323" s="467">
        <v>0</v>
      </c>
      <c r="X323" s="467">
        <v>0</v>
      </c>
      <c r="Y323" s="619"/>
    </row>
    <row r="324" spans="1:25">
      <c r="A324" s="482">
        <v>61219000</v>
      </c>
      <c r="B324" s="483">
        <v>3</v>
      </c>
      <c r="C324" s="484" t="s">
        <v>1026</v>
      </c>
      <c r="D324" s="324" t="s">
        <v>984</v>
      </c>
      <c r="E324" s="485">
        <v>681</v>
      </c>
      <c r="F324" s="486">
        <v>40809</v>
      </c>
      <c r="G324" s="326" t="s">
        <v>37</v>
      </c>
      <c r="H324" s="487">
        <v>6700</v>
      </c>
      <c r="I324" s="488"/>
      <c r="J324" s="489"/>
      <c r="K324" s="490" t="s">
        <v>68</v>
      </c>
      <c r="L324" s="491" t="s">
        <v>39</v>
      </c>
      <c r="M324" s="492" t="s">
        <v>49</v>
      </c>
      <c r="N324" s="493">
        <v>30</v>
      </c>
      <c r="O324" s="464"/>
      <c r="P324" s="464"/>
      <c r="Q324" s="464"/>
      <c r="R324" s="464"/>
      <c r="S324" s="617"/>
      <c r="T324" s="618">
        <v>0</v>
      </c>
      <c r="U324" s="467">
        <v>0</v>
      </c>
      <c r="V324" s="467">
        <v>0</v>
      </c>
      <c r="W324" s="467">
        <v>0</v>
      </c>
      <c r="X324" s="467">
        <v>0</v>
      </c>
      <c r="Y324" s="619"/>
    </row>
    <row r="325" spans="1:25">
      <c r="A325" s="482">
        <v>61219000</v>
      </c>
      <c r="B325" s="483">
        <v>3</v>
      </c>
      <c r="C325" s="484" t="s">
        <v>1026</v>
      </c>
      <c r="D325" s="324" t="s">
        <v>134</v>
      </c>
      <c r="E325" s="485">
        <v>681</v>
      </c>
      <c r="F325" s="486">
        <v>40815</v>
      </c>
      <c r="G325" s="326" t="s">
        <v>37</v>
      </c>
      <c r="H325" s="487">
        <v>5200</v>
      </c>
      <c r="I325" s="488" t="s">
        <v>75</v>
      </c>
      <c r="J325" s="489">
        <v>3.75</v>
      </c>
      <c r="K325" s="490" t="s">
        <v>68</v>
      </c>
      <c r="L325" s="491" t="s">
        <v>985</v>
      </c>
      <c r="M325" s="492" t="s">
        <v>985</v>
      </c>
      <c r="N325" s="493">
        <v>20</v>
      </c>
      <c r="O325" s="464">
        <v>5200000</v>
      </c>
      <c r="P325" s="464">
        <v>5200000</v>
      </c>
      <c r="Q325" s="464">
        <v>117309296</v>
      </c>
      <c r="R325" s="464">
        <v>2009800</v>
      </c>
      <c r="S325" s="617">
        <v>119319096</v>
      </c>
      <c r="T325" s="618" t="s">
        <v>645</v>
      </c>
      <c r="U325" s="467">
        <v>0</v>
      </c>
      <c r="V325" s="467">
        <v>0</v>
      </c>
      <c r="W325" s="467">
        <v>0</v>
      </c>
      <c r="X325" s="467">
        <v>0</v>
      </c>
      <c r="Y325" s="619"/>
    </row>
    <row r="326" spans="1:25" s="580" customFormat="1">
      <c r="A326" s="482">
        <v>61219000</v>
      </c>
      <c r="B326" s="483">
        <v>3</v>
      </c>
      <c r="C326" s="484" t="s">
        <v>1026</v>
      </c>
      <c r="D326" s="324" t="s">
        <v>142</v>
      </c>
      <c r="E326" s="485">
        <v>681</v>
      </c>
      <c r="F326" s="486">
        <v>41044</v>
      </c>
      <c r="G326" s="326" t="s">
        <v>37</v>
      </c>
      <c r="H326" s="487">
        <v>1500</v>
      </c>
      <c r="I326" s="488" t="s">
        <v>116</v>
      </c>
      <c r="J326" s="489">
        <v>3.85</v>
      </c>
      <c r="K326" s="490" t="s">
        <v>68</v>
      </c>
      <c r="L326" s="491"/>
      <c r="M326" s="492"/>
      <c r="N326" s="493">
        <v>21</v>
      </c>
      <c r="O326" s="464">
        <v>1500000</v>
      </c>
      <c r="P326" s="464">
        <v>1500000</v>
      </c>
      <c r="Q326" s="464">
        <v>33839220</v>
      </c>
      <c r="R326" s="464">
        <v>383567</v>
      </c>
      <c r="S326" s="617">
        <v>34222787</v>
      </c>
      <c r="T326" s="620" t="s">
        <v>645</v>
      </c>
      <c r="U326" s="621">
        <v>0</v>
      </c>
      <c r="V326" s="621">
        <v>0</v>
      </c>
      <c r="W326" s="621">
        <v>0</v>
      </c>
      <c r="X326" s="621">
        <v>0</v>
      </c>
      <c r="Y326" s="622"/>
    </row>
    <row r="327" spans="1:25">
      <c r="A327" s="482">
        <v>76073164</v>
      </c>
      <c r="B327" s="483">
        <v>1</v>
      </c>
      <c r="C327" s="484" t="s">
        <v>1027</v>
      </c>
      <c r="D327" s="324" t="s">
        <v>984</v>
      </c>
      <c r="E327" s="485">
        <v>416</v>
      </c>
      <c r="F327" s="486">
        <v>38516</v>
      </c>
      <c r="G327" s="326" t="s">
        <v>37</v>
      </c>
      <c r="H327" s="487">
        <v>1000</v>
      </c>
      <c r="I327" s="488"/>
      <c r="J327" s="489"/>
      <c r="K327" s="490" t="s">
        <v>68</v>
      </c>
      <c r="L327" s="491" t="s">
        <v>359</v>
      </c>
      <c r="M327" s="492" t="s">
        <v>985</v>
      </c>
      <c r="N327" s="493">
        <v>21</v>
      </c>
      <c r="O327" s="464"/>
      <c r="P327" s="464"/>
      <c r="Q327" s="464"/>
      <c r="R327" s="464"/>
      <c r="S327" s="617"/>
      <c r="T327" s="618">
        <v>0</v>
      </c>
      <c r="U327" s="467">
        <v>0</v>
      </c>
      <c r="V327" s="467">
        <v>0</v>
      </c>
      <c r="W327" s="467">
        <v>0</v>
      </c>
      <c r="X327" s="467">
        <v>0</v>
      </c>
      <c r="Y327" s="619" t="s">
        <v>1028</v>
      </c>
    </row>
    <row r="328" spans="1:25">
      <c r="A328" s="482">
        <v>76073164</v>
      </c>
      <c r="B328" s="483">
        <v>1</v>
      </c>
      <c r="C328" s="484" t="s">
        <v>1027</v>
      </c>
      <c r="D328" s="324" t="s">
        <v>134</v>
      </c>
      <c r="E328" s="485">
        <v>416</v>
      </c>
      <c r="F328" s="486">
        <v>38516</v>
      </c>
      <c r="G328" s="326" t="s">
        <v>37</v>
      </c>
      <c r="H328" s="487">
        <v>1000</v>
      </c>
      <c r="I328" s="488" t="s">
        <v>46</v>
      </c>
      <c r="J328" s="489">
        <v>3</v>
      </c>
      <c r="K328" s="490" t="s">
        <v>68</v>
      </c>
      <c r="L328" s="491" t="s">
        <v>359</v>
      </c>
      <c r="M328" s="492" t="s">
        <v>985</v>
      </c>
      <c r="N328" s="493">
        <v>21</v>
      </c>
      <c r="O328" s="464">
        <v>1000000</v>
      </c>
      <c r="P328" s="464">
        <v>771429</v>
      </c>
      <c r="Q328" s="464">
        <v>17403037</v>
      </c>
      <c r="R328" s="464">
        <v>15373</v>
      </c>
      <c r="S328" s="617">
        <v>17418410</v>
      </c>
      <c r="T328" s="618" t="s">
        <v>645</v>
      </c>
      <c r="U328" s="467">
        <v>0</v>
      </c>
      <c r="V328" s="467">
        <v>0</v>
      </c>
      <c r="W328" s="467">
        <v>0</v>
      </c>
      <c r="X328" s="467" t="s">
        <v>987</v>
      </c>
      <c r="Y328" s="619"/>
    </row>
    <row r="329" spans="1:25">
      <c r="A329" s="482">
        <v>76073164</v>
      </c>
      <c r="B329" s="483">
        <v>1</v>
      </c>
      <c r="C329" s="484" t="s">
        <v>1027</v>
      </c>
      <c r="D329" s="324" t="s">
        <v>984</v>
      </c>
      <c r="E329" s="485">
        <v>662</v>
      </c>
      <c r="F329" s="486">
        <v>40682</v>
      </c>
      <c r="G329" s="326" t="s">
        <v>37</v>
      </c>
      <c r="H329" s="487">
        <v>3000</v>
      </c>
      <c r="I329" s="488"/>
      <c r="J329" s="489"/>
      <c r="K329" s="490" t="s">
        <v>68</v>
      </c>
      <c r="L329" s="491" t="s">
        <v>39</v>
      </c>
      <c r="M329" s="492" t="s">
        <v>49</v>
      </c>
      <c r="N329" s="493">
        <v>10</v>
      </c>
      <c r="O329" s="464"/>
      <c r="P329" s="464"/>
      <c r="Q329" s="464"/>
      <c r="R329" s="464"/>
      <c r="S329" s="617"/>
      <c r="T329" s="618">
        <v>0</v>
      </c>
      <c r="U329" s="467">
        <v>0</v>
      </c>
      <c r="V329" s="467" t="s">
        <v>988</v>
      </c>
      <c r="W329" s="467">
        <v>0</v>
      </c>
      <c r="X329" s="467">
        <v>0</v>
      </c>
      <c r="Y329" s="619" t="s">
        <v>1028</v>
      </c>
    </row>
    <row r="330" spans="1:25">
      <c r="A330" s="482">
        <v>76073164</v>
      </c>
      <c r="B330" s="483">
        <v>1</v>
      </c>
      <c r="C330" s="484" t="s">
        <v>1027</v>
      </c>
      <c r="D330" s="324" t="s">
        <v>984</v>
      </c>
      <c r="E330" s="485">
        <v>663</v>
      </c>
      <c r="F330" s="486">
        <v>40682</v>
      </c>
      <c r="G330" s="326" t="s">
        <v>37</v>
      </c>
      <c r="H330" s="487">
        <v>3000</v>
      </c>
      <c r="I330" s="488"/>
      <c r="J330" s="489"/>
      <c r="K330" s="490" t="s">
        <v>68</v>
      </c>
      <c r="L330" s="491" t="s">
        <v>39</v>
      </c>
      <c r="M330" s="492" t="s">
        <v>49</v>
      </c>
      <c r="N330" s="493">
        <v>30</v>
      </c>
      <c r="O330" s="464"/>
      <c r="P330" s="464"/>
      <c r="Q330" s="464"/>
      <c r="R330" s="464"/>
      <c r="S330" s="617"/>
      <c r="T330" s="618">
        <v>0</v>
      </c>
      <c r="U330" s="467">
        <v>0</v>
      </c>
      <c r="V330" s="467" t="s">
        <v>988</v>
      </c>
      <c r="W330" s="467">
        <v>0</v>
      </c>
      <c r="X330" s="467">
        <v>0</v>
      </c>
      <c r="Y330" s="619" t="s">
        <v>1028</v>
      </c>
    </row>
    <row r="331" spans="1:25">
      <c r="A331" s="482">
        <v>91081000</v>
      </c>
      <c r="B331" s="483" t="s">
        <v>91</v>
      </c>
      <c r="C331" s="484" t="s">
        <v>1029</v>
      </c>
      <c r="D331" s="324" t="s">
        <v>989</v>
      </c>
      <c r="E331" s="498">
        <v>264</v>
      </c>
      <c r="F331" s="486">
        <v>37112</v>
      </c>
      <c r="G331" s="326" t="s">
        <v>37</v>
      </c>
      <c r="H331" s="487">
        <v>1500</v>
      </c>
      <c r="I331" s="488" t="s">
        <v>38</v>
      </c>
      <c r="J331" s="489">
        <v>6.2</v>
      </c>
      <c r="K331" s="490" t="s">
        <v>39</v>
      </c>
      <c r="L331" s="509" t="s">
        <v>57</v>
      </c>
      <c r="M331" s="492" t="s">
        <v>985</v>
      </c>
      <c r="N331" s="504">
        <v>5</v>
      </c>
      <c r="O331" s="464">
        <v>1000000</v>
      </c>
      <c r="P331" s="464">
        <v>0</v>
      </c>
      <c r="Q331" s="464">
        <v>0</v>
      </c>
      <c r="R331" s="464"/>
      <c r="S331" s="617"/>
      <c r="T331" s="618" t="s">
        <v>645</v>
      </c>
      <c r="U331" s="467">
        <v>0</v>
      </c>
      <c r="V331" s="467">
        <v>0</v>
      </c>
      <c r="W331" s="467" t="s">
        <v>990</v>
      </c>
      <c r="X331" s="467" t="s">
        <v>987</v>
      </c>
      <c r="Y331" s="619"/>
    </row>
    <row r="332" spans="1:25">
      <c r="A332" s="482">
        <v>91081000</v>
      </c>
      <c r="B332" s="483" t="s">
        <v>91</v>
      </c>
      <c r="C332" s="484" t="s">
        <v>1029</v>
      </c>
      <c r="D332" s="324" t="s">
        <v>989</v>
      </c>
      <c r="E332" s="498">
        <v>264</v>
      </c>
      <c r="F332" s="486">
        <v>37112</v>
      </c>
      <c r="G332" s="326" t="s">
        <v>37</v>
      </c>
      <c r="H332" s="487">
        <v>6000</v>
      </c>
      <c r="I332" s="488" t="s">
        <v>40</v>
      </c>
      <c r="J332" s="489">
        <v>6.2</v>
      </c>
      <c r="K332" s="490" t="s">
        <v>39</v>
      </c>
      <c r="L332" s="509" t="s">
        <v>57</v>
      </c>
      <c r="M332" s="492" t="s">
        <v>985</v>
      </c>
      <c r="N332" s="504">
        <v>5</v>
      </c>
      <c r="O332" s="464">
        <v>5000000</v>
      </c>
      <c r="P332" s="464">
        <v>0</v>
      </c>
      <c r="Q332" s="464">
        <v>0</v>
      </c>
      <c r="R332" s="464"/>
      <c r="S332" s="617"/>
      <c r="T332" s="618" t="s">
        <v>645</v>
      </c>
      <c r="U332" s="467">
        <v>0</v>
      </c>
      <c r="V332" s="467">
        <v>0</v>
      </c>
      <c r="W332" s="467" t="s">
        <v>990</v>
      </c>
      <c r="X332" s="467" t="s">
        <v>987</v>
      </c>
      <c r="Y332" s="619"/>
    </row>
    <row r="333" spans="1:25">
      <c r="A333" s="482">
        <v>91081000</v>
      </c>
      <c r="B333" s="483" t="s">
        <v>91</v>
      </c>
      <c r="C333" s="484" t="s">
        <v>1029</v>
      </c>
      <c r="D333" s="324" t="s">
        <v>989</v>
      </c>
      <c r="E333" s="498">
        <v>264</v>
      </c>
      <c r="F333" s="486">
        <v>37112</v>
      </c>
      <c r="G333" s="326" t="s">
        <v>37</v>
      </c>
      <c r="H333" s="487">
        <v>2000</v>
      </c>
      <c r="I333" s="488" t="s">
        <v>51</v>
      </c>
      <c r="J333" s="489">
        <v>6.2</v>
      </c>
      <c r="K333" s="490" t="s">
        <v>39</v>
      </c>
      <c r="L333" s="509" t="s">
        <v>57</v>
      </c>
      <c r="M333" s="492" t="s">
        <v>985</v>
      </c>
      <c r="N333" s="504">
        <v>21</v>
      </c>
      <c r="O333" s="464">
        <v>1500000</v>
      </c>
      <c r="P333" s="464">
        <v>0</v>
      </c>
      <c r="Q333" s="464">
        <v>0</v>
      </c>
      <c r="R333" s="464"/>
      <c r="S333" s="617"/>
      <c r="T333" s="618" t="s">
        <v>645</v>
      </c>
      <c r="U333" s="467">
        <v>0</v>
      </c>
      <c r="V333" s="467">
        <v>0</v>
      </c>
      <c r="W333" s="467" t="s">
        <v>990</v>
      </c>
      <c r="X333" s="467" t="s">
        <v>987</v>
      </c>
      <c r="Y333" s="619"/>
    </row>
    <row r="334" spans="1:25">
      <c r="A334" s="482">
        <v>91081000</v>
      </c>
      <c r="B334" s="483" t="s">
        <v>91</v>
      </c>
      <c r="C334" s="484" t="s">
        <v>1029</v>
      </c>
      <c r="D334" s="324" t="s">
        <v>984</v>
      </c>
      <c r="E334" s="485">
        <v>317</v>
      </c>
      <c r="F334" s="486">
        <v>37586</v>
      </c>
      <c r="G334" s="326" t="s">
        <v>37</v>
      </c>
      <c r="H334" s="487">
        <v>4000</v>
      </c>
      <c r="I334" s="512"/>
      <c r="J334" s="489"/>
      <c r="K334" s="490" t="s">
        <v>985</v>
      </c>
      <c r="L334" s="491" t="s">
        <v>985</v>
      </c>
      <c r="M334" s="492" t="s">
        <v>985</v>
      </c>
      <c r="N334" s="493">
        <v>30</v>
      </c>
      <c r="O334" s="464"/>
      <c r="P334" s="464"/>
      <c r="Q334" s="464"/>
      <c r="R334" s="464"/>
      <c r="S334" s="617"/>
      <c r="T334" s="618">
        <v>0</v>
      </c>
      <c r="U334" s="467">
        <v>0</v>
      </c>
      <c r="V334" s="467">
        <v>0</v>
      </c>
      <c r="W334" s="467">
        <v>0</v>
      </c>
      <c r="X334" s="467">
        <v>0</v>
      </c>
      <c r="Y334" s="619"/>
    </row>
    <row r="335" spans="1:25">
      <c r="A335" s="482">
        <v>91081000</v>
      </c>
      <c r="B335" s="483" t="s">
        <v>91</v>
      </c>
      <c r="C335" s="484" t="s">
        <v>1029</v>
      </c>
      <c r="D335" s="324" t="s">
        <v>134</v>
      </c>
      <c r="E335" s="485">
        <v>317</v>
      </c>
      <c r="F335" s="486">
        <v>37897</v>
      </c>
      <c r="G335" s="326" t="s">
        <v>37</v>
      </c>
      <c r="H335" s="487">
        <v>4000</v>
      </c>
      <c r="I335" s="488" t="s">
        <v>59</v>
      </c>
      <c r="J335" s="489">
        <v>6.2</v>
      </c>
      <c r="K335" s="490" t="s">
        <v>68</v>
      </c>
      <c r="L335" s="491" t="s">
        <v>985</v>
      </c>
      <c r="M335" s="492" t="s">
        <v>985</v>
      </c>
      <c r="N335" s="493">
        <v>25</v>
      </c>
      <c r="O335" s="464">
        <v>4000000</v>
      </c>
      <c r="P335" s="464">
        <v>3480000</v>
      </c>
      <c r="Q335" s="464">
        <v>78506990</v>
      </c>
      <c r="R335" s="464">
        <v>1797840</v>
      </c>
      <c r="S335" s="623">
        <v>80304830</v>
      </c>
      <c r="T335" s="618" t="s">
        <v>645</v>
      </c>
      <c r="U335" s="467">
        <v>0</v>
      </c>
      <c r="V335" s="467">
        <v>0</v>
      </c>
      <c r="W335" s="467">
        <v>0</v>
      </c>
      <c r="X335" s="467" t="s">
        <v>987</v>
      </c>
      <c r="Y335" s="619"/>
    </row>
    <row r="336" spans="1:25">
      <c r="A336" s="482">
        <v>91081000</v>
      </c>
      <c r="B336" s="483" t="s">
        <v>91</v>
      </c>
      <c r="C336" s="484" t="s">
        <v>1029</v>
      </c>
      <c r="D336" s="324" t="s">
        <v>134</v>
      </c>
      <c r="E336" s="485">
        <v>317</v>
      </c>
      <c r="F336" s="486">
        <v>37897</v>
      </c>
      <c r="G336" s="326" t="s">
        <v>37</v>
      </c>
      <c r="H336" s="487">
        <v>4000</v>
      </c>
      <c r="I336" s="488" t="s">
        <v>60</v>
      </c>
      <c r="J336" s="489">
        <v>6.2</v>
      </c>
      <c r="K336" s="490" t="s">
        <v>68</v>
      </c>
      <c r="L336" s="491" t="s">
        <v>985</v>
      </c>
      <c r="M336" s="492" t="s">
        <v>985</v>
      </c>
      <c r="N336" s="493">
        <v>21</v>
      </c>
      <c r="O336" s="464"/>
      <c r="P336" s="464"/>
      <c r="Q336" s="464">
        <v>0</v>
      </c>
      <c r="R336" s="464"/>
      <c r="S336" s="623"/>
      <c r="T336" s="618" t="s">
        <v>645</v>
      </c>
      <c r="U336" s="467">
        <v>0</v>
      </c>
      <c r="V336" s="467" t="s">
        <v>988</v>
      </c>
      <c r="W336" s="467">
        <v>0</v>
      </c>
      <c r="X336" s="467" t="s">
        <v>987</v>
      </c>
      <c r="Y336" s="619"/>
    </row>
    <row r="337" spans="1:25">
      <c r="A337" s="482">
        <v>91081000</v>
      </c>
      <c r="B337" s="483" t="s">
        <v>91</v>
      </c>
      <c r="C337" s="484" t="s">
        <v>1029</v>
      </c>
      <c r="D337" s="324" t="s">
        <v>984</v>
      </c>
      <c r="E337" s="485">
        <v>318</v>
      </c>
      <c r="F337" s="486">
        <v>37586</v>
      </c>
      <c r="G337" s="326" t="s">
        <v>37</v>
      </c>
      <c r="H337" s="487">
        <v>4000</v>
      </c>
      <c r="I337" s="512"/>
      <c r="J337" s="489"/>
      <c r="K337" s="490" t="s">
        <v>985</v>
      </c>
      <c r="L337" s="491" t="s">
        <v>985</v>
      </c>
      <c r="M337" s="492" t="s">
        <v>985</v>
      </c>
      <c r="N337" s="493">
        <v>10</v>
      </c>
      <c r="O337" s="464"/>
      <c r="P337" s="464"/>
      <c r="Q337" s="464"/>
      <c r="R337" s="464"/>
      <c r="S337" s="623"/>
      <c r="T337" s="618">
        <v>0</v>
      </c>
      <c r="U337" s="467">
        <v>0</v>
      </c>
      <c r="V337" s="467">
        <v>0</v>
      </c>
      <c r="W337" s="467">
        <v>0</v>
      </c>
      <c r="X337" s="467">
        <v>0</v>
      </c>
      <c r="Y337" s="619"/>
    </row>
    <row r="338" spans="1:25">
      <c r="A338" s="482">
        <v>91081000</v>
      </c>
      <c r="B338" s="483" t="s">
        <v>91</v>
      </c>
      <c r="C338" s="484" t="s">
        <v>1029</v>
      </c>
      <c r="D338" s="324" t="s">
        <v>134</v>
      </c>
      <c r="E338" s="485">
        <v>318</v>
      </c>
      <c r="F338" s="486">
        <v>37897</v>
      </c>
      <c r="G338" s="326" t="s">
        <v>37</v>
      </c>
      <c r="H338" s="487">
        <v>4000</v>
      </c>
      <c r="I338" s="488" t="s">
        <v>53</v>
      </c>
      <c r="J338" s="489">
        <v>4.8</v>
      </c>
      <c r="K338" s="490" t="s">
        <v>68</v>
      </c>
      <c r="L338" s="491" t="s">
        <v>985</v>
      </c>
      <c r="M338" s="492" t="s">
        <v>985</v>
      </c>
      <c r="N338" s="493">
        <v>7</v>
      </c>
      <c r="O338" s="464">
        <v>4000000</v>
      </c>
      <c r="P338" s="464">
        <v>0</v>
      </c>
      <c r="Q338" s="464">
        <v>0</v>
      </c>
      <c r="R338" s="464"/>
      <c r="S338" s="623"/>
      <c r="T338" s="618" t="s">
        <v>645</v>
      </c>
      <c r="U338" s="467">
        <v>0</v>
      </c>
      <c r="V338" s="467">
        <v>0</v>
      </c>
      <c r="W338" s="467" t="s">
        <v>990</v>
      </c>
      <c r="X338" s="467" t="s">
        <v>987</v>
      </c>
      <c r="Y338" s="619"/>
    </row>
    <row r="339" spans="1:25">
      <c r="A339" s="482">
        <v>91081000</v>
      </c>
      <c r="B339" s="483" t="s">
        <v>91</v>
      </c>
      <c r="C339" s="484" t="s">
        <v>1029</v>
      </c>
      <c r="D339" s="324" t="s">
        <v>142</v>
      </c>
      <c r="E339" s="485">
        <v>318</v>
      </c>
      <c r="F339" s="486">
        <v>38419</v>
      </c>
      <c r="G339" s="326" t="s">
        <v>37</v>
      </c>
      <c r="H339" s="487">
        <v>4000</v>
      </c>
      <c r="I339" s="488" t="s">
        <v>64</v>
      </c>
      <c r="J339" s="489">
        <v>3.8</v>
      </c>
      <c r="K339" s="490" t="s">
        <v>68</v>
      </c>
      <c r="L339" s="491" t="s">
        <v>985</v>
      </c>
      <c r="M339" s="492" t="s">
        <v>985</v>
      </c>
      <c r="N339" s="493">
        <v>7</v>
      </c>
      <c r="O339" s="464"/>
      <c r="P339" s="464"/>
      <c r="Q339" s="464">
        <v>0</v>
      </c>
      <c r="R339" s="464"/>
      <c r="S339" s="623"/>
      <c r="T339" s="618" t="s">
        <v>645</v>
      </c>
      <c r="U339" s="467">
        <v>0</v>
      </c>
      <c r="V339" s="467" t="s">
        <v>988</v>
      </c>
      <c r="W339" s="467">
        <v>0</v>
      </c>
      <c r="X339" s="467" t="s">
        <v>987</v>
      </c>
      <c r="Y339" s="619"/>
    </row>
    <row r="340" spans="1:25">
      <c r="A340" s="482">
        <v>91081000</v>
      </c>
      <c r="B340" s="483" t="s">
        <v>91</v>
      </c>
      <c r="C340" s="484" t="s">
        <v>1029</v>
      </c>
      <c r="D340" s="324" t="s">
        <v>151</v>
      </c>
      <c r="E340" s="485">
        <v>318</v>
      </c>
      <c r="F340" s="486">
        <v>39167</v>
      </c>
      <c r="G340" s="326" t="s">
        <v>37</v>
      </c>
      <c r="H340" s="487">
        <v>4000</v>
      </c>
      <c r="I340" s="488" t="s">
        <v>75</v>
      </c>
      <c r="J340" s="489">
        <v>3.8</v>
      </c>
      <c r="K340" s="490" t="s">
        <v>68</v>
      </c>
      <c r="L340" s="491" t="s">
        <v>985</v>
      </c>
      <c r="M340" s="492" t="s">
        <v>985</v>
      </c>
      <c r="N340" s="493">
        <v>20</v>
      </c>
      <c r="O340" s="464">
        <v>4000000</v>
      </c>
      <c r="P340" s="464">
        <v>0</v>
      </c>
      <c r="Q340" s="464">
        <v>0</v>
      </c>
      <c r="R340" s="464"/>
      <c r="S340" s="623"/>
      <c r="T340" s="618" t="s">
        <v>645</v>
      </c>
      <c r="U340" s="467">
        <v>0</v>
      </c>
      <c r="V340" s="467">
        <v>0</v>
      </c>
      <c r="W340" s="467" t="s">
        <v>990</v>
      </c>
      <c r="X340" s="467" t="s">
        <v>987</v>
      </c>
      <c r="Y340" s="619"/>
    </row>
    <row r="341" spans="1:25">
      <c r="A341" s="482">
        <v>91081000</v>
      </c>
      <c r="B341" s="483" t="s">
        <v>91</v>
      </c>
      <c r="C341" s="484" t="s">
        <v>1029</v>
      </c>
      <c r="D341" s="324" t="s">
        <v>984</v>
      </c>
      <c r="E341" s="485">
        <v>522</v>
      </c>
      <c r="F341" s="486">
        <v>39442</v>
      </c>
      <c r="G341" s="326" t="s">
        <v>37</v>
      </c>
      <c r="H341" s="487">
        <v>10000</v>
      </c>
      <c r="I341" s="488"/>
      <c r="J341" s="489"/>
      <c r="K341" s="490" t="s">
        <v>39</v>
      </c>
      <c r="L341" s="491" t="s">
        <v>68</v>
      </c>
      <c r="M341" s="492" t="s">
        <v>985</v>
      </c>
      <c r="N341" s="493">
        <v>30</v>
      </c>
      <c r="O341" s="464"/>
      <c r="P341" s="464"/>
      <c r="Q341" s="464"/>
      <c r="R341" s="464"/>
      <c r="S341" s="617"/>
      <c r="T341" s="618">
        <v>0</v>
      </c>
      <c r="U341" s="467">
        <v>0</v>
      </c>
      <c r="V341" s="467">
        <v>0</v>
      </c>
      <c r="W341" s="467">
        <v>0</v>
      </c>
      <c r="X341" s="467">
        <v>0</v>
      </c>
      <c r="Y341" s="619"/>
    </row>
    <row r="342" spans="1:25">
      <c r="A342" s="482">
        <v>91081000</v>
      </c>
      <c r="B342" s="483">
        <v>6</v>
      </c>
      <c r="C342" s="484" t="s">
        <v>1029</v>
      </c>
      <c r="D342" s="324" t="s">
        <v>134</v>
      </c>
      <c r="E342" s="485">
        <v>522</v>
      </c>
      <c r="F342" s="486">
        <v>39793</v>
      </c>
      <c r="G342" s="326" t="s">
        <v>37</v>
      </c>
      <c r="H342" s="487">
        <v>10000</v>
      </c>
      <c r="I342" s="488" t="s">
        <v>116</v>
      </c>
      <c r="J342" s="489">
        <v>4.8</v>
      </c>
      <c r="K342" s="490" t="s">
        <v>68</v>
      </c>
      <c r="L342" s="491" t="s">
        <v>985</v>
      </c>
      <c r="M342" s="492" t="s">
        <v>985</v>
      </c>
      <c r="N342" s="493">
        <v>5</v>
      </c>
      <c r="O342" s="464"/>
      <c r="P342" s="464"/>
      <c r="Q342" s="464">
        <v>0</v>
      </c>
      <c r="R342" s="464"/>
      <c r="S342" s="617"/>
      <c r="T342" s="618" t="s">
        <v>645</v>
      </c>
      <c r="U342" s="467">
        <v>0</v>
      </c>
      <c r="V342" s="467" t="s">
        <v>988</v>
      </c>
      <c r="W342" s="467">
        <v>0</v>
      </c>
      <c r="X342" s="467" t="s">
        <v>987</v>
      </c>
      <c r="Y342" s="619"/>
    </row>
    <row r="343" spans="1:25">
      <c r="A343" s="482">
        <v>91081000</v>
      </c>
      <c r="B343" s="483">
        <v>6</v>
      </c>
      <c r="C343" s="484" t="s">
        <v>1029</v>
      </c>
      <c r="D343" s="324" t="s">
        <v>134</v>
      </c>
      <c r="E343" s="485">
        <v>522</v>
      </c>
      <c r="F343" s="486">
        <v>39793</v>
      </c>
      <c r="G343" s="326" t="s">
        <v>37</v>
      </c>
      <c r="H343" s="487">
        <v>10000</v>
      </c>
      <c r="I343" s="488" t="s">
        <v>123</v>
      </c>
      <c r="J343" s="489">
        <v>4.75</v>
      </c>
      <c r="K343" s="490" t="s">
        <v>68</v>
      </c>
      <c r="L343" s="491" t="s">
        <v>985</v>
      </c>
      <c r="M343" s="492" t="s">
        <v>985</v>
      </c>
      <c r="N343" s="493">
        <v>21</v>
      </c>
      <c r="O343" s="464">
        <v>10000000</v>
      </c>
      <c r="P343" s="464">
        <v>10000000</v>
      </c>
      <c r="Q343" s="464">
        <v>225594800</v>
      </c>
      <c r="R343" s="464">
        <v>2206505</v>
      </c>
      <c r="S343" s="617">
        <v>227801305</v>
      </c>
      <c r="T343" s="618" t="s">
        <v>645</v>
      </c>
      <c r="U343" s="467">
        <v>0</v>
      </c>
      <c r="V343" s="467">
        <v>0</v>
      </c>
      <c r="W343" s="467">
        <v>0</v>
      </c>
      <c r="X343" s="467" t="s">
        <v>987</v>
      </c>
      <c r="Y343" s="619"/>
    </row>
    <row r="344" spans="1:25">
      <c r="A344" s="482">
        <v>91081000</v>
      </c>
      <c r="B344" s="483">
        <v>6</v>
      </c>
      <c r="C344" s="484" t="s">
        <v>1029</v>
      </c>
      <c r="D344" s="324" t="s">
        <v>134</v>
      </c>
      <c r="E344" s="485">
        <v>522</v>
      </c>
      <c r="F344" s="486">
        <v>39793</v>
      </c>
      <c r="G344" s="326" t="s">
        <v>37</v>
      </c>
      <c r="H344" s="487">
        <v>10000</v>
      </c>
      <c r="I344" s="488" t="s">
        <v>167</v>
      </c>
      <c r="J344" s="489">
        <v>4.7</v>
      </c>
      <c r="K344" s="490" t="s">
        <v>68</v>
      </c>
      <c r="L344" s="491" t="s">
        <v>985</v>
      </c>
      <c r="M344" s="492" t="s">
        <v>985</v>
      </c>
      <c r="N344" s="493">
        <v>10</v>
      </c>
      <c r="O344" s="464"/>
      <c r="P344" s="464"/>
      <c r="Q344" s="464">
        <v>0</v>
      </c>
      <c r="R344" s="464"/>
      <c r="S344" s="617"/>
      <c r="T344" s="618" t="s">
        <v>645</v>
      </c>
      <c r="U344" s="467">
        <v>0</v>
      </c>
      <c r="V344" s="467" t="s">
        <v>988</v>
      </c>
      <c r="W344" s="467">
        <v>0</v>
      </c>
      <c r="X344" s="467" t="s">
        <v>987</v>
      </c>
      <c r="Y344" s="619"/>
    </row>
    <row r="345" spans="1:25">
      <c r="A345" s="482">
        <v>92580000</v>
      </c>
      <c r="B345" s="483">
        <v>7</v>
      </c>
      <c r="C345" s="484" t="s">
        <v>1030</v>
      </c>
      <c r="D345" s="324" t="s">
        <v>984</v>
      </c>
      <c r="E345" s="485">
        <v>674</v>
      </c>
      <c r="F345" s="486">
        <v>40779</v>
      </c>
      <c r="G345" s="326" t="s">
        <v>37</v>
      </c>
      <c r="H345" s="487">
        <v>5000</v>
      </c>
      <c r="I345" s="488"/>
      <c r="J345" s="489"/>
      <c r="K345" s="490" t="s">
        <v>68</v>
      </c>
      <c r="L345" s="491" t="s">
        <v>359</v>
      </c>
      <c r="M345" s="492" t="s">
        <v>39</v>
      </c>
      <c r="N345" s="493">
        <v>10</v>
      </c>
      <c r="O345" s="464"/>
      <c r="P345" s="464"/>
      <c r="Q345" s="464"/>
      <c r="R345" s="464"/>
      <c r="S345" s="617"/>
      <c r="T345" s="618">
        <v>0</v>
      </c>
      <c r="U345" s="467">
        <v>0</v>
      </c>
      <c r="V345" s="467">
        <v>0</v>
      </c>
      <c r="W345" s="467">
        <v>0</v>
      </c>
      <c r="X345" s="467">
        <v>0</v>
      </c>
      <c r="Y345" s="619"/>
    </row>
    <row r="346" spans="1:25">
      <c r="A346" s="482">
        <v>92580000</v>
      </c>
      <c r="B346" s="483">
        <v>7</v>
      </c>
      <c r="C346" s="484" t="s">
        <v>1030</v>
      </c>
      <c r="D346" s="324" t="s">
        <v>134</v>
      </c>
      <c r="E346" s="485">
        <v>674</v>
      </c>
      <c r="F346" s="486">
        <v>40780</v>
      </c>
      <c r="G346" s="326" t="s">
        <v>162</v>
      </c>
      <c r="H346" s="487">
        <v>105000000</v>
      </c>
      <c r="I346" s="488" t="s">
        <v>59</v>
      </c>
      <c r="J346" s="489">
        <v>6.1</v>
      </c>
      <c r="K346" s="490" t="s">
        <v>68</v>
      </c>
      <c r="L346" s="491" t="s">
        <v>359</v>
      </c>
      <c r="M346" s="492" t="s">
        <v>39</v>
      </c>
      <c r="N346" s="493">
        <v>5</v>
      </c>
      <c r="O346" s="464"/>
      <c r="P346" s="464"/>
      <c r="Q346" s="464">
        <v>0</v>
      </c>
      <c r="R346" s="464"/>
      <c r="S346" s="617"/>
      <c r="T346" s="618">
        <v>0</v>
      </c>
      <c r="U346" s="467">
        <v>0</v>
      </c>
      <c r="V346" s="467" t="s">
        <v>988</v>
      </c>
      <c r="W346" s="467">
        <v>0</v>
      </c>
      <c r="X346" s="467">
        <v>0</v>
      </c>
      <c r="Y346" s="619"/>
    </row>
    <row r="347" spans="1:25">
      <c r="A347" s="482">
        <v>92580000</v>
      </c>
      <c r="B347" s="483">
        <v>7</v>
      </c>
      <c r="C347" s="484" t="s">
        <v>1030</v>
      </c>
      <c r="D347" s="324" t="s">
        <v>134</v>
      </c>
      <c r="E347" s="485">
        <v>674</v>
      </c>
      <c r="F347" s="486">
        <v>40780</v>
      </c>
      <c r="G347" s="326" t="s">
        <v>37</v>
      </c>
      <c r="H347" s="487">
        <v>5000</v>
      </c>
      <c r="I347" s="488" t="s">
        <v>60</v>
      </c>
      <c r="J347" s="489">
        <v>3.2</v>
      </c>
      <c r="K347" s="490" t="s">
        <v>68</v>
      </c>
      <c r="L347" s="491" t="s">
        <v>359</v>
      </c>
      <c r="M347" s="492" t="s">
        <v>39</v>
      </c>
      <c r="N347" s="493">
        <v>5</v>
      </c>
      <c r="O347" s="464"/>
      <c r="P347" s="464"/>
      <c r="Q347" s="464">
        <v>0</v>
      </c>
      <c r="R347" s="464"/>
      <c r="S347" s="617"/>
      <c r="T347" s="618" t="s">
        <v>645</v>
      </c>
      <c r="U347" s="467">
        <v>0</v>
      </c>
      <c r="V347" s="467" t="s">
        <v>988</v>
      </c>
      <c r="W347" s="467">
        <v>0</v>
      </c>
      <c r="X347" s="467">
        <v>0</v>
      </c>
      <c r="Y347" s="619"/>
    </row>
    <row r="348" spans="1:25">
      <c r="A348" s="482">
        <v>92580000</v>
      </c>
      <c r="B348" s="483">
        <v>7</v>
      </c>
      <c r="C348" s="484" t="s">
        <v>1030</v>
      </c>
      <c r="D348" s="324" t="s">
        <v>984</v>
      </c>
      <c r="E348" s="485">
        <v>675</v>
      </c>
      <c r="F348" s="486">
        <v>40779</v>
      </c>
      <c r="G348" s="326" t="s">
        <v>37</v>
      </c>
      <c r="H348" s="487">
        <v>5000</v>
      </c>
      <c r="I348" s="488"/>
      <c r="J348" s="489"/>
      <c r="K348" s="490" t="s">
        <v>68</v>
      </c>
      <c r="L348" s="491" t="s">
        <v>359</v>
      </c>
      <c r="M348" s="492" t="s">
        <v>39</v>
      </c>
      <c r="N348" s="493">
        <v>30</v>
      </c>
      <c r="O348" s="464"/>
      <c r="P348" s="464"/>
      <c r="Q348" s="464"/>
      <c r="R348" s="464"/>
      <c r="S348" s="617"/>
      <c r="T348" s="618">
        <v>0</v>
      </c>
      <c r="U348" s="467">
        <v>0</v>
      </c>
      <c r="V348" s="467">
        <v>0</v>
      </c>
      <c r="W348" s="467">
        <v>0</v>
      </c>
      <c r="X348" s="467">
        <v>0</v>
      </c>
      <c r="Y348" s="619"/>
    </row>
    <row r="349" spans="1:25">
      <c r="A349" s="482">
        <v>92580000</v>
      </c>
      <c r="B349" s="483">
        <v>7</v>
      </c>
      <c r="C349" s="484" t="s">
        <v>1030</v>
      </c>
      <c r="D349" s="324" t="s">
        <v>134</v>
      </c>
      <c r="E349" s="485">
        <v>675</v>
      </c>
      <c r="F349" s="486">
        <v>40780</v>
      </c>
      <c r="G349" s="326" t="s">
        <v>37</v>
      </c>
      <c r="H349" s="487">
        <v>5000</v>
      </c>
      <c r="I349" s="488" t="s">
        <v>64</v>
      </c>
      <c r="J349" s="489">
        <v>3.5</v>
      </c>
      <c r="K349" s="490" t="s">
        <v>68</v>
      </c>
      <c r="L349" s="491" t="s">
        <v>359</v>
      </c>
      <c r="M349" s="492" t="s">
        <v>39</v>
      </c>
      <c r="N349" s="493">
        <v>21</v>
      </c>
      <c r="O349" s="464"/>
      <c r="P349" s="464"/>
      <c r="Q349" s="464">
        <v>0</v>
      </c>
      <c r="R349" s="464"/>
      <c r="S349" s="617"/>
      <c r="T349" s="618" t="s">
        <v>645</v>
      </c>
      <c r="U349" s="467">
        <v>0</v>
      </c>
      <c r="V349" s="467" t="s">
        <v>988</v>
      </c>
      <c r="W349" s="467">
        <v>0</v>
      </c>
      <c r="X349" s="467">
        <v>0</v>
      </c>
      <c r="Y349" s="619"/>
    </row>
    <row r="350" spans="1:25">
      <c r="A350" s="482">
        <v>92604000</v>
      </c>
      <c r="B350" s="483" t="s">
        <v>91</v>
      </c>
      <c r="C350" s="484" t="s">
        <v>1031</v>
      </c>
      <c r="D350" s="324" t="s">
        <v>984</v>
      </c>
      <c r="E350" s="498">
        <v>303</v>
      </c>
      <c r="F350" s="486">
        <v>37533</v>
      </c>
      <c r="G350" s="326" t="s">
        <v>37</v>
      </c>
      <c r="H350" s="487">
        <v>13000</v>
      </c>
      <c r="I350" s="488"/>
      <c r="J350" s="489"/>
      <c r="K350" s="490" t="s">
        <v>985</v>
      </c>
      <c r="L350" s="491" t="s">
        <v>985</v>
      </c>
      <c r="M350" s="492" t="s">
        <v>985</v>
      </c>
      <c r="N350" s="493">
        <v>10</v>
      </c>
      <c r="O350" s="464"/>
      <c r="P350" s="464"/>
      <c r="Q350" s="464"/>
      <c r="R350" s="464"/>
      <c r="S350" s="617"/>
      <c r="T350" s="618">
        <v>0</v>
      </c>
      <c r="U350" s="467">
        <v>0</v>
      </c>
      <c r="V350" s="467">
        <v>0</v>
      </c>
      <c r="W350" s="467">
        <v>0</v>
      </c>
      <c r="X350" s="467" t="s">
        <v>987</v>
      </c>
      <c r="Y350" s="619"/>
    </row>
    <row r="351" spans="1:25">
      <c r="A351" s="482">
        <v>92604000</v>
      </c>
      <c r="B351" s="483" t="s">
        <v>91</v>
      </c>
      <c r="C351" s="484" t="s">
        <v>1031</v>
      </c>
      <c r="D351" s="324" t="s">
        <v>134</v>
      </c>
      <c r="E351" s="498">
        <v>303</v>
      </c>
      <c r="F351" s="486">
        <v>37539</v>
      </c>
      <c r="G351" s="326" t="s">
        <v>37</v>
      </c>
      <c r="H351" s="487">
        <v>1000</v>
      </c>
      <c r="I351" s="488" t="s">
        <v>125</v>
      </c>
      <c r="J351" s="489">
        <v>4.25</v>
      </c>
      <c r="K351" s="490" t="s">
        <v>68</v>
      </c>
      <c r="L351" s="491" t="s">
        <v>985</v>
      </c>
      <c r="M351" s="492" t="s">
        <v>985</v>
      </c>
      <c r="N351" s="493">
        <v>10</v>
      </c>
      <c r="O351" s="464">
        <v>1000000</v>
      </c>
      <c r="P351" s="464">
        <v>1000000</v>
      </c>
      <c r="Q351" s="464">
        <v>22559480</v>
      </c>
      <c r="R351" s="464">
        <v>403634</v>
      </c>
      <c r="S351" s="617">
        <v>22963114</v>
      </c>
      <c r="T351" s="618" t="s">
        <v>645</v>
      </c>
      <c r="U351" s="467">
        <v>0</v>
      </c>
      <c r="V351" s="467">
        <v>0</v>
      </c>
      <c r="W351" s="467">
        <v>0</v>
      </c>
      <c r="X351" s="467" t="s">
        <v>987</v>
      </c>
      <c r="Y351" s="619"/>
    </row>
    <row r="352" spans="1:25">
      <c r="A352" s="482">
        <v>92604000</v>
      </c>
      <c r="B352" s="483" t="s">
        <v>91</v>
      </c>
      <c r="C352" s="484" t="s">
        <v>1031</v>
      </c>
      <c r="D352" s="324" t="s">
        <v>134</v>
      </c>
      <c r="E352" s="498">
        <v>303</v>
      </c>
      <c r="F352" s="486">
        <v>37539</v>
      </c>
      <c r="G352" s="326" t="s">
        <v>37</v>
      </c>
      <c r="H352" s="487">
        <v>4000</v>
      </c>
      <c r="I352" s="488" t="s">
        <v>126</v>
      </c>
      <c r="J352" s="489">
        <v>4.25</v>
      </c>
      <c r="K352" s="490" t="s">
        <v>68</v>
      </c>
      <c r="L352" s="491" t="s">
        <v>985</v>
      </c>
      <c r="M352" s="492" t="s">
        <v>985</v>
      </c>
      <c r="N352" s="493">
        <v>10</v>
      </c>
      <c r="O352" s="464">
        <v>2250000</v>
      </c>
      <c r="P352" s="464">
        <v>2250000</v>
      </c>
      <c r="Q352" s="464">
        <v>50758830</v>
      </c>
      <c r="R352" s="464">
        <v>908176</v>
      </c>
      <c r="S352" s="617">
        <v>51667006</v>
      </c>
      <c r="T352" s="618" t="s">
        <v>645</v>
      </c>
      <c r="U352" s="467">
        <v>0</v>
      </c>
      <c r="V352" s="467">
        <v>0</v>
      </c>
      <c r="W352" s="467">
        <v>0</v>
      </c>
      <c r="X352" s="467" t="s">
        <v>987</v>
      </c>
      <c r="Y352" s="619"/>
    </row>
    <row r="353" spans="1:25">
      <c r="A353" s="482">
        <v>92604000</v>
      </c>
      <c r="B353" s="483" t="s">
        <v>91</v>
      </c>
      <c r="C353" s="484" t="s">
        <v>1031</v>
      </c>
      <c r="D353" s="324" t="s">
        <v>142</v>
      </c>
      <c r="E353" s="498">
        <v>303</v>
      </c>
      <c r="F353" s="486">
        <v>39821</v>
      </c>
      <c r="G353" s="326" t="s">
        <v>37</v>
      </c>
      <c r="H353" s="487">
        <v>9750</v>
      </c>
      <c r="I353" s="488" t="s">
        <v>87</v>
      </c>
      <c r="J353" s="489">
        <v>4.55</v>
      </c>
      <c r="K353" s="490" t="s">
        <v>68</v>
      </c>
      <c r="L353" s="491" t="s">
        <v>985</v>
      </c>
      <c r="M353" s="492" t="s">
        <v>985</v>
      </c>
      <c r="N353" s="493">
        <v>10</v>
      </c>
      <c r="O353" s="464">
        <v>9750000</v>
      </c>
      <c r="P353" s="464">
        <v>9750000</v>
      </c>
      <c r="Q353" s="464">
        <v>219954930</v>
      </c>
      <c r="R353" s="464">
        <v>1398440</v>
      </c>
      <c r="S353" s="617">
        <v>221353370</v>
      </c>
      <c r="T353" s="618" t="s">
        <v>645</v>
      </c>
      <c r="U353" s="467">
        <v>0</v>
      </c>
      <c r="V353" s="467">
        <v>0</v>
      </c>
      <c r="W353" s="467">
        <v>0</v>
      </c>
      <c r="X353" s="467" t="s">
        <v>987</v>
      </c>
      <c r="Y353" s="619"/>
    </row>
    <row r="354" spans="1:25">
      <c r="A354" s="482">
        <v>92604000</v>
      </c>
      <c r="B354" s="483" t="s">
        <v>91</v>
      </c>
      <c r="C354" s="484" t="s">
        <v>1031</v>
      </c>
      <c r="D354" s="324" t="s">
        <v>984</v>
      </c>
      <c r="E354" s="485">
        <v>585</v>
      </c>
      <c r="F354" s="486">
        <v>39940</v>
      </c>
      <c r="G354" s="326" t="s">
        <v>37</v>
      </c>
      <c r="H354" s="487">
        <v>14500</v>
      </c>
      <c r="I354" s="488"/>
      <c r="J354" s="489"/>
      <c r="K354" s="490" t="s">
        <v>68</v>
      </c>
      <c r="L354" s="491" t="s">
        <v>39</v>
      </c>
      <c r="M354" s="492" t="s">
        <v>985</v>
      </c>
      <c r="N354" s="493">
        <v>10</v>
      </c>
      <c r="O354" s="464"/>
      <c r="P354" s="464"/>
      <c r="Q354" s="464"/>
      <c r="R354" s="464"/>
      <c r="S354" s="617"/>
      <c r="T354" s="618">
        <v>0</v>
      </c>
      <c r="U354" s="467">
        <v>0</v>
      </c>
      <c r="V354" s="467" t="s">
        <v>988</v>
      </c>
      <c r="W354" s="467">
        <v>0</v>
      </c>
      <c r="X354" s="467">
        <v>0</v>
      </c>
      <c r="Y354" s="619"/>
    </row>
    <row r="355" spans="1:25">
      <c r="A355" s="482">
        <v>96591040</v>
      </c>
      <c r="B355" s="483" t="s">
        <v>35</v>
      </c>
      <c r="C355" s="484" t="s">
        <v>965</v>
      </c>
      <c r="D355" s="324" t="s">
        <v>984</v>
      </c>
      <c r="E355" s="485">
        <v>306</v>
      </c>
      <c r="F355" s="486">
        <v>37543</v>
      </c>
      <c r="G355" s="326" t="s">
        <v>37</v>
      </c>
      <c r="H355" s="487">
        <v>2000</v>
      </c>
      <c r="I355" s="488"/>
      <c r="J355" s="489"/>
      <c r="K355" s="490" t="s">
        <v>985</v>
      </c>
      <c r="L355" s="491" t="s">
        <v>985</v>
      </c>
      <c r="M355" s="492" t="s">
        <v>985</v>
      </c>
      <c r="N355" s="493">
        <v>10</v>
      </c>
      <c r="O355" s="464"/>
      <c r="P355" s="464"/>
      <c r="Q355" s="464"/>
      <c r="R355" s="464"/>
      <c r="S355" s="617"/>
      <c r="T355" s="618">
        <v>0</v>
      </c>
      <c r="U355" s="467">
        <v>0</v>
      </c>
      <c r="V355" s="467">
        <v>0</v>
      </c>
      <c r="W355" s="467">
        <v>0</v>
      </c>
      <c r="X355" s="467" t="s">
        <v>987</v>
      </c>
      <c r="Y355" s="619"/>
    </row>
    <row r="356" spans="1:25">
      <c r="A356" s="482">
        <v>96591040</v>
      </c>
      <c r="B356" s="483" t="s">
        <v>35</v>
      </c>
      <c r="C356" s="484" t="s">
        <v>965</v>
      </c>
      <c r="D356" s="324" t="s">
        <v>134</v>
      </c>
      <c r="E356" s="485">
        <v>306</v>
      </c>
      <c r="F356" s="486">
        <v>37543</v>
      </c>
      <c r="G356" s="326" t="s">
        <v>37</v>
      </c>
      <c r="H356" s="487">
        <v>750</v>
      </c>
      <c r="I356" s="488" t="s">
        <v>38</v>
      </c>
      <c r="J356" s="489">
        <v>5</v>
      </c>
      <c r="K356" s="490" t="s">
        <v>68</v>
      </c>
      <c r="L356" s="491" t="s">
        <v>985</v>
      </c>
      <c r="M356" s="492" t="s">
        <v>985</v>
      </c>
      <c r="N356" s="493">
        <v>6</v>
      </c>
      <c r="O356" s="464">
        <v>750000</v>
      </c>
      <c r="P356" s="464">
        <v>0</v>
      </c>
      <c r="Q356" s="464">
        <v>0</v>
      </c>
      <c r="R356" s="464"/>
      <c r="S356" s="617"/>
      <c r="T356" s="618" t="s">
        <v>645</v>
      </c>
      <c r="U356" s="467">
        <v>0</v>
      </c>
      <c r="V356" s="467">
        <v>0</v>
      </c>
      <c r="W356" s="467" t="s">
        <v>990</v>
      </c>
      <c r="X356" s="467" t="s">
        <v>987</v>
      </c>
      <c r="Y356" s="619"/>
    </row>
    <row r="357" spans="1:25">
      <c r="A357" s="482">
        <v>96591040</v>
      </c>
      <c r="B357" s="483" t="s">
        <v>35</v>
      </c>
      <c r="C357" s="484" t="s">
        <v>965</v>
      </c>
      <c r="D357" s="324" t="s">
        <v>134</v>
      </c>
      <c r="E357" s="485">
        <v>306</v>
      </c>
      <c r="F357" s="486">
        <v>37543</v>
      </c>
      <c r="G357" s="326" t="s">
        <v>37</v>
      </c>
      <c r="H357" s="487">
        <v>1250</v>
      </c>
      <c r="I357" s="488" t="s">
        <v>40</v>
      </c>
      <c r="J357" s="489">
        <v>5</v>
      </c>
      <c r="K357" s="490" t="s">
        <v>68</v>
      </c>
      <c r="L357" s="491" t="s">
        <v>985</v>
      </c>
      <c r="M357" s="492" t="s">
        <v>985</v>
      </c>
      <c r="N357" s="493">
        <v>6</v>
      </c>
      <c r="O357" s="464">
        <v>1250000</v>
      </c>
      <c r="P357" s="464">
        <v>0</v>
      </c>
      <c r="Q357" s="464">
        <v>0</v>
      </c>
      <c r="R357" s="464"/>
      <c r="S357" s="617"/>
      <c r="T357" s="618" t="s">
        <v>645</v>
      </c>
      <c r="U357" s="467">
        <v>0</v>
      </c>
      <c r="V357" s="467">
        <v>0</v>
      </c>
      <c r="W357" s="467" t="s">
        <v>990</v>
      </c>
      <c r="X357" s="467" t="s">
        <v>987</v>
      </c>
      <c r="Y357" s="619"/>
    </row>
    <row r="358" spans="1:25">
      <c r="A358" s="482">
        <v>96591040</v>
      </c>
      <c r="B358" s="483" t="s">
        <v>35</v>
      </c>
      <c r="C358" s="484" t="s">
        <v>965</v>
      </c>
      <c r="D358" s="324" t="s">
        <v>142</v>
      </c>
      <c r="E358" s="485">
        <v>306</v>
      </c>
      <c r="F358" s="486">
        <v>38257</v>
      </c>
      <c r="G358" s="326" t="s">
        <v>37</v>
      </c>
      <c r="H358" s="487">
        <v>1000</v>
      </c>
      <c r="I358" s="488" t="s">
        <v>51</v>
      </c>
      <c r="J358" s="489">
        <v>3</v>
      </c>
      <c r="K358" s="490" t="s">
        <v>68</v>
      </c>
      <c r="L358" s="491" t="s">
        <v>985</v>
      </c>
      <c r="M358" s="492" t="s">
        <v>985</v>
      </c>
      <c r="N358" s="493">
        <v>7.5</v>
      </c>
      <c r="O358" s="464">
        <v>1000000</v>
      </c>
      <c r="P358" s="464">
        <v>0</v>
      </c>
      <c r="Q358" s="464">
        <v>0</v>
      </c>
      <c r="R358" s="464"/>
      <c r="S358" s="617"/>
      <c r="T358" s="618" t="s">
        <v>645</v>
      </c>
      <c r="U358" s="467">
        <v>0</v>
      </c>
      <c r="V358" s="467">
        <v>0</v>
      </c>
      <c r="W358" s="467" t="s">
        <v>990</v>
      </c>
      <c r="X358" s="467" t="s">
        <v>987</v>
      </c>
      <c r="Y358" s="619"/>
    </row>
    <row r="359" spans="1:25">
      <c r="A359" s="482">
        <v>96591040</v>
      </c>
      <c r="B359" s="483" t="s">
        <v>35</v>
      </c>
      <c r="C359" s="484" t="s">
        <v>965</v>
      </c>
      <c r="D359" s="324" t="s">
        <v>151</v>
      </c>
      <c r="E359" s="485">
        <v>306</v>
      </c>
      <c r="F359" s="486">
        <v>38257</v>
      </c>
      <c r="G359" s="326" t="s">
        <v>37</v>
      </c>
      <c r="H359" s="487">
        <v>1000</v>
      </c>
      <c r="I359" s="488" t="s">
        <v>53</v>
      </c>
      <c r="J359" s="489">
        <v>4.25</v>
      </c>
      <c r="K359" s="490" t="s">
        <v>68</v>
      </c>
      <c r="L359" s="491" t="s">
        <v>985</v>
      </c>
      <c r="M359" s="492" t="s">
        <v>985</v>
      </c>
      <c r="N359" s="493">
        <v>21</v>
      </c>
      <c r="O359" s="464">
        <v>1000000</v>
      </c>
      <c r="P359" s="464">
        <v>0</v>
      </c>
      <c r="Q359" s="464">
        <v>0</v>
      </c>
      <c r="R359" s="464"/>
      <c r="S359" s="617"/>
      <c r="T359" s="618" t="s">
        <v>645</v>
      </c>
      <c r="U359" s="467">
        <v>0</v>
      </c>
      <c r="V359" s="467">
        <v>0</v>
      </c>
      <c r="W359" s="467" t="s">
        <v>990</v>
      </c>
      <c r="X359" s="467" t="s">
        <v>987</v>
      </c>
      <c r="Y359" s="619"/>
    </row>
    <row r="360" spans="1:25">
      <c r="A360" s="482">
        <v>96591040</v>
      </c>
      <c r="B360" s="483" t="s">
        <v>35</v>
      </c>
      <c r="C360" s="484" t="s">
        <v>965</v>
      </c>
      <c r="D360" s="324" t="s">
        <v>984</v>
      </c>
      <c r="E360" s="485">
        <v>475</v>
      </c>
      <c r="F360" s="486">
        <v>38993</v>
      </c>
      <c r="G360" s="326" t="s">
        <v>37</v>
      </c>
      <c r="H360" s="487">
        <v>2000</v>
      </c>
      <c r="I360" s="488"/>
      <c r="J360" s="489"/>
      <c r="K360" s="490" t="s">
        <v>68</v>
      </c>
      <c r="L360" s="491" t="s">
        <v>39</v>
      </c>
      <c r="M360" s="492" t="s">
        <v>985</v>
      </c>
      <c r="N360" s="493">
        <v>30</v>
      </c>
      <c r="O360" s="464"/>
      <c r="P360" s="464"/>
      <c r="Q360" s="464"/>
      <c r="R360" s="464"/>
      <c r="S360" s="617"/>
      <c r="T360" s="618">
        <v>0</v>
      </c>
      <c r="U360" s="467">
        <v>0</v>
      </c>
      <c r="V360" s="467">
        <v>0</v>
      </c>
      <c r="W360" s="467">
        <v>0</v>
      </c>
      <c r="X360" s="467">
        <v>0</v>
      </c>
      <c r="Y360" s="619"/>
    </row>
    <row r="361" spans="1:25">
      <c r="A361" s="482">
        <v>96591040</v>
      </c>
      <c r="B361" s="483" t="s">
        <v>35</v>
      </c>
      <c r="C361" s="484" t="s">
        <v>965</v>
      </c>
      <c r="D361" s="324" t="s">
        <v>134</v>
      </c>
      <c r="E361" s="485">
        <v>475</v>
      </c>
      <c r="F361" s="486">
        <v>38993</v>
      </c>
      <c r="G361" s="326" t="s">
        <v>37</v>
      </c>
      <c r="H361" s="487">
        <v>2000</v>
      </c>
      <c r="I361" s="488" t="s">
        <v>87</v>
      </c>
      <c r="J361" s="489">
        <v>3.9</v>
      </c>
      <c r="K361" s="490" t="s">
        <v>68</v>
      </c>
      <c r="L361" s="491" t="s">
        <v>39</v>
      </c>
      <c r="M361" s="492" t="s">
        <v>985</v>
      </c>
      <c r="N361" s="493">
        <v>21</v>
      </c>
      <c r="O361" s="464">
        <v>1200000</v>
      </c>
      <c r="P361" s="464">
        <v>930000</v>
      </c>
      <c r="Q361" s="464">
        <v>20980316</v>
      </c>
      <c r="R361" s="464">
        <v>293721</v>
      </c>
      <c r="S361" s="617">
        <v>21274037</v>
      </c>
      <c r="T361" s="618" t="s">
        <v>645</v>
      </c>
      <c r="U361" s="467">
        <v>0</v>
      </c>
      <c r="V361" s="467">
        <v>0</v>
      </c>
      <c r="W361" s="467">
        <v>0</v>
      </c>
      <c r="X361" s="467" t="s">
        <v>987</v>
      </c>
      <c r="Y361" s="619"/>
    </row>
    <row r="362" spans="1:25">
      <c r="A362" s="482">
        <v>96591040</v>
      </c>
      <c r="B362" s="483" t="s">
        <v>35</v>
      </c>
      <c r="C362" s="484" t="s">
        <v>965</v>
      </c>
      <c r="D362" s="324" t="s">
        <v>984</v>
      </c>
      <c r="E362" s="485">
        <v>476</v>
      </c>
      <c r="F362" s="486">
        <v>38993</v>
      </c>
      <c r="G362" s="326" t="s">
        <v>37</v>
      </c>
      <c r="H362" s="487">
        <v>2000</v>
      </c>
      <c r="I362" s="488"/>
      <c r="J362" s="489"/>
      <c r="K362" s="490" t="s">
        <v>68</v>
      </c>
      <c r="L362" s="491" t="s">
        <v>39</v>
      </c>
      <c r="M362" s="492" t="s">
        <v>985</v>
      </c>
      <c r="N362" s="493">
        <v>10</v>
      </c>
      <c r="O362" s="464"/>
      <c r="P362" s="464"/>
      <c r="Q362" s="464"/>
      <c r="R362" s="464"/>
      <c r="S362" s="617"/>
      <c r="T362" s="618">
        <v>0</v>
      </c>
      <c r="U362" s="467">
        <v>0</v>
      </c>
      <c r="V362" s="467">
        <v>0</v>
      </c>
      <c r="W362" s="467">
        <v>0</v>
      </c>
      <c r="X362" s="467">
        <v>0</v>
      </c>
      <c r="Y362" s="619"/>
    </row>
    <row r="363" spans="1:25">
      <c r="A363" s="482">
        <v>96591040</v>
      </c>
      <c r="B363" s="483" t="s">
        <v>35</v>
      </c>
      <c r="C363" s="484" t="s">
        <v>965</v>
      </c>
      <c r="D363" s="324" t="s">
        <v>134</v>
      </c>
      <c r="E363" s="485">
        <v>476</v>
      </c>
      <c r="F363" s="486">
        <v>38993</v>
      </c>
      <c r="G363" s="326" t="s">
        <v>37</v>
      </c>
      <c r="H363" s="487">
        <v>2000</v>
      </c>
      <c r="I363" s="488" t="s">
        <v>46</v>
      </c>
      <c r="J363" s="489">
        <v>3.7</v>
      </c>
      <c r="K363" s="490" t="s">
        <v>68</v>
      </c>
      <c r="L363" s="491" t="s">
        <v>39</v>
      </c>
      <c r="M363" s="492" t="s">
        <v>985</v>
      </c>
      <c r="N363" s="493">
        <v>10</v>
      </c>
      <c r="O363" s="464">
        <v>800000</v>
      </c>
      <c r="P363" s="464">
        <v>0</v>
      </c>
      <c r="Q363" s="464">
        <v>0</v>
      </c>
      <c r="R363" s="464"/>
      <c r="S363" s="617"/>
      <c r="T363" s="618" t="s">
        <v>645</v>
      </c>
      <c r="U363" s="467">
        <v>0</v>
      </c>
      <c r="V363" s="467">
        <v>0</v>
      </c>
      <c r="W363" s="467" t="s">
        <v>990</v>
      </c>
      <c r="X363" s="467" t="s">
        <v>987</v>
      </c>
      <c r="Y363" s="619"/>
    </row>
    <row r="364" spans="1:25">
      <c r="A364" s="505">
        <v>96591040</v>
      </c>
      <c r="B364" s="506">
        <v>9</v>
      </c>
      <c r="C364" s="484" t="s">
        <v>965</v>
      </c>
      <c r="D364" s="324" t="s">
        <v>984</v>
      </c>
      <c r="E364" s="485">
        <v>567</v>
      </c>
      <c r="F364" s="486">
        <v>39885</v>
      </c>
      <c r="G364" s="326" t="s">
        <v>37</v>
      </c>
      <c r="H364" s="487">
        <v>3500</v>
      </c>
      <c r="I364" s="488"/>
      <c r="J364" s="489"/>
      <c r="K364" s="490" t="s">
        <v>68</v>
      </c>
      <c r="L364" s="491" t="s">
        <v>985</v>
      </c>
      <c r="M364" s="492" t="s">
        <v>985</v>
      </c>
      <c r="N364" s="493">
        <v>30</v>
      </c>
      <c r="O364" s="464"/>
      <c r="P364" s="464"/>
      <c r="Q364" s="464"/>
      <c r="R364" s="464"/>
      <c r="S364" s="617"/>
      <c r="T364" s="618">
        <v>0</v>
      </c>
      <c r="U364" s="467">
        <v>0</v>
      </c>
      <c r="V364" s="467">
        <v>0</v>
      </c>
      <c r="W364" s="467">
        <v>0</v>
      </c>
      <c r="X364" s="467">
        <v>0</v>
      </c>
      <c r="Y364" s="619"/>
    </row>
    <row r="365" spans="1:25">
      <c r="A365" s="505">
        <v>96591040</v>
      </c>
      <c r="B365" s="506">
        <v>9</v>
      </c>
      <c r="C365" s="484" t="s">
        <v>965</v>
      </c>
      <c r="D365" s="324" t="s">
        <v>134</v>
      </c>
      <c r="E365" s="485">
        <v>567</v>
      </c>
      <c r="F365" s="486">
        <v>39919</v>
      </c>
      <c r="G365" s="326" t="s">
        <v>37</v>
      </c>
      <c r="H365" s="487">
        <v>3500</v>
      </c>
      <c r="I365" s="488" t="s">
        <v>64</v>
      </c>
      <c r="J365" s="489">
        <v>5.15</v>
      </c>
      <c r="K365" s="490" t="s">
        <v>68</v>
      </c>
      <c r="L365" s="491" t="s">
        <v>985</v>
      </c>
      <c r="M365" s="492" t="s">
        <v>985</v>
      </c>
      <c r="N365" s="493">
        <v>21</v>
      </c>
      <c r="O365" s="464">
        <v>2500000</v>
      </c>
      <c r="P365" s="464">
        <v>2500000</v>
      </c>
      <c r="Q365" s="464">
        <v>56398700</v>
      </c>
      <c r="R365" s="464">
        <v>1015013</v>
      </c>
      <c r="S365" s="617">
        <v>57413713</v>
      </c>
      <c r="T365" s="618" t="s">
        <v>645</v>
      </c>
      <c r="U365" s="467">
        <v>0</v>
      </c>
      <c r="V365" s="467">
        <v>0</v>
      </c>
      <c r="W365" s="467">
        <v>0</v>
      </c>
      <c r="X365" s="467" t="s">
        <v>987</v>
      </c>
      <c r="Y365" s="619"/>
    </row>
    <row r="366" spans="1:25">
      <c r="A366" s="505">
        <v>96591040</v>
      </c>
      <c r="B366" s="506">
        <v>9</v>
      </c>
      <c r="C366" s="484" t="s">
        <v>965</v>
      </c>
      <c r="D366" s="324" t="s">
        <v>984</v>
      </c>
      <c r="E366" s="485">
        <v>568</v>
      </c>
      <c r="F366" s="486">
        <v>39885</v>
      </c>
      <c r="G366" s="326" t="s">
        <v>37</v>
      </c>
      <c r="H366" s="487">
        <v>3500</v>
      </c>
      <c r="I366" s="488"/>
      <c r="J366" s="489"/>
      <c r="K366" s="490" t="s">
        <v>68</v>
      </c>
      <c r="L366" s="491" t="s">
        <v>985</v>
      </c>
      <c r="M366" s="492" t="s">
        <v>985</v>
      </c>
      <c r="N366" s="493">
        <v>10</v>
      </c>
      <c r="O366" s="464"/>
      <c r="P366" s="464"/>
      <c r="Q366" s="464"/>
      <c r="R366" s="464"/>
      <c r="S366" s="617"/>
      <c r="T366" s="618">
        <v>0</v>
      </c>
      <c r="U366" s="467">
        <v>0</v>
      </c>
      <c r="V366" s="467">
        <v>0</v>
      </c>
      <c r="W366" s="467">
        <v>0</v>
      </c>
      <c r="X366" s="467">
        <v>0</v>
      </c>
      <c r="Y366" s="619"/>
    </row>
    <row r="367" spans="1:25">
      <c r="A367" s="505">
        <v>96591040</v>
      </c>
      <c r="B367" s="506">
        <v>9</v>
      </c>
      <c r="C367" s="484" t="s">
        <v>965</v>
      </c>
      <c r="D367" s="324" t="s">
        <v>134</v>
      </c>
      <c r="E367" s="485">
        <v>568</v>
      </c>
      <c r="F367" s="486">
        <v>39919</v>
      </c>
      <c r="G367" s="326" t="s">
        <v>162</v>
      </c>
      <c r="H367" s="487">
        <v>73000000</v>
      </c>
      <c r="I367" s="488" t="s">
        <v>59</v>
      </c>
      <c r="J367" s="489">
        <v>6.9</v>
      </c>
      <c r="K367" s="490" t="s">
        <v>68</v>
      </c>
      <c r="L367" s="491" t="s">
        <v>985</v>
      </c>
      <c r="M367" s="492" t="s">
        <v>985</v>
      </c>
      <c r="N367" s="493">
        <v>7</v>
      </c>
      <c r="O367" s="464"/>
      <c r="P367" s="464"/>
      <c r="Q367" s="464">
        <v>0</v>
      </c>
      <c r="R367" s="464"/>
      <c r="S367" s="617"/>
      <c r="T367" s="618">
        <v>0</v>
      </c>
      <c r="U367" s="467">
        <v>0</v>
      </c>
      <c r="V367" s="467" t="s">
        <v>988</v>
      </c>
      <c r="W367" s="467">
        <v>0</v>
      </c>
      <c r="X367" s="467" t="s">
        <v>987</v>
      </c>
      <c r="Y367" s="619"/>
    </row>
    <row r="368" spans="1:25">
      <c r="A368" s="505">
        <v>96591040</v>
      </c>
      <c r="B368" s="506">
        <v>9</v>
      </c>
      <c r="C368" s="484" t="s">
        <v>965</v>
      </c>
      <c r="D368" s="324" t="s">
        <v>134</v>
      </c>
      <c r="E368" s="485">
        <v>568</v>
      </c>
      <c r="F368" s="486">
        <v>39919</v>
      </c>
      <c r="G368" s="326" t="s">
        <v>37</v>
      </c>
      <c r="H368" s="487">
        <v>3500</v>
      </c>
      <c r="I368" s="488" t="s">
        <v>60</v>
      </c>
      <c r="J368" s="489">
        <v>4</v>
      </c>
      <c r="K368" s="490" t="s">
        <v>68</v>
      </c>
      <c r="L368" s="491" t="s">
        <v>985</v>
      </c>
      <c r="M368" s="492" t="s">
        <v>985</v>
      </c>
      <c r="N368" s="493">
        <v>7</v>
      </c>
      <c r="O368" s="464">
        <v>1000000</v>
      </c>
      <c r="P368" s="464">
        <v>1000000</v>
      </c>
      <c r="Q368" s="464">
        <v>22559480</v>
      </c>
      <c r="R368" s="464">
        <v>316474</v>
      </c>
      <c r="S368" s="617">
        <v>22875954</v>
      </c>
      <c r="T368" s="618" t="s">
        <v>645</v>
      </c>
      <c r="U368" s="467">
        <v>0</v>
      </c>
      <c r="V368" s="467">
        <v>0</v>
      </c>
      <c r="W368" s="467">
        <v>0</v>
      </c>
      <c r="X368" s="467" t="s">
        <v>987</v>
      </c>
      <c r="Y368" s="619"/>
    </row>
    <row r="369" spans="1:25">
      <c r="A369" s="482">
        <v>96591040</v>
      </c>
      <c r="B369" s="483">
        <v>9</v>
      </c>
      <c r="C369" s="484" t="s">
        <v>965</v>
      </c>
      <c r="D369" s="324" t="s">
        <v>984</v>
      </c>
      <c r="E369" s="485">
        <v>719</v>
      </c>
      <c r="F369" s="486">
        <v>40998</v>
      </c>
      <c r="G369" s="326" t="s">
        <v>37</v>
      </c>
      <c r="H369" s="487">
        <v>4000</v>
      </c>
      <c r="I369" s="488"/>
      <c r="J369" s="489"/>
      <c r="K369" s="490" t="s">
        <v>68</v>
      </c>
      <c r="L369" s="491" t="s">
        <v>39</v>
      </c>
      <c r="M369" s="492" t="s">
        <v>985</v>
      </c>
      <c r="N369" s="493">
        <v>10</v>
      </c>
      <c r="O369" s="464"/>
      <c r="P369" s="464"/>
      <c r="Q369" s="464"/>
      <c r="R369" s="464"/>
      <c r="S369" s="617"/>
      <c r="T369" s="618">
        <v>0</v>
      </c>
      <c r="U369" s="467">
        <v>0</v>
      </c>
      <c r="V369" s="467" t="s">
        <v>988</v>
      </c>
      <c r="W369" s="467">
        <v>0</v>
      </c>
      <c r="X369" s="467">
        <v>0</v>
      </c>
      <c r="Y369" s="619"/>
    </row>
    <row r="370" spans="1:25" s="580" customFormat="1">
      <c r="A370" s="482">
        <v>96591040</v>
      </c>
      <c r="B370" s="483">
        <v>9</v>
      </c>
      <c r="C370" s="484" t="s">
        <v>965</v>
      </c>
      <c r="D370" s="324" t="s">
        <v>134</v>
      </c>
      <c r="E370" s="485">
        <v>719</v>
      </c>
      <c r="F370" s="486">
        <v>41054</v>
      </c>
      <c r="G370" s="326" t="s">
        <v>37</v>
      </c>
      <c r="H370" s="487">
        <v>3000</v>
      </c>
      <c r="I370" s="488" t="s">
        <v>75</v>
      </c>
      <c r="J370" s="489">
        <v>3.7</v>
      </c>
      <c r="K370" s="490" t="s">
        <v>68</v>
      </c>
      <c r="L370" s="491"/>
      <c r="M370" s="492"/>
      <c r="N370" s="493">
        <v>7</v>
      </c>
      <c r="O370" s="464"/>
      <c r="P370" s="464"/>
      <c r="Q370" s="464"/>
      <c r="R370" s="464"/>
      <c r="S370" s="617"/>
      <c r="T370" s="618" t="s">
        <v>645</v>
      </c>
      <c r="U370" s="467">
        <v>0</v>
      </c>
      <c r="V370" s="467" t="s">
        <v>988</v>
      </c>
      <c r="W370" s="621">
        <v>0</v>
      </c>
      <c r="X370" s="621">
        <v>0</v>
      </c>
      <c r="Y370" s="622"/>
    </row>
    <row r="371" spans="1:25" s="580" customFormat="1">
      <c r="A371" s="482">
        <v>96591040</v>
      </c>
      <c r="B371" s="483">
        <v>9</v>
      </c>
      <c r="C371" s="484" t="s">
        <v>965</v>
      </c>
      <c r="D371" s="324" t="s">
        <v>134</v>
      </c>
      <c r="E371" s="485">
        <v>719</v>
      </c>
      <c r="F371" s="486" t="s">
        <v>1032</v>
      </c>
      <c r="G371" s="326" t="s">
        <v>162</v>
      </c>
      <c r="H371" s="487">
        <v>60000000</v>
      </c>
      <c r="I371" s="488" t="s">
        <v>116</v>
      </c>
      <c r="J371" s="489">
        <v>7.1</v>
      </c>
      <c r="K371" s="490" t="s">
        <v>68</v>
      </c>
      <c r="L371" s="491"/>
      <c r="M371" s="492"/>
      <c r="N371" s="493">
        <v>7</v>
      </c>
      <c r="O371" s="464"/>
      <c r="P371" s="464"/>
      <c r="Q371" s="464"/>
      <c r="R371" s="464"/>
      <c r="S371" s="617"/>
      <c r="T371" s="618">
        <v>0</v>
      </c>
      <c r="U371" s="467">
        <v>0</v>
      </c>
      <c r="V371" s="467" t="s">
        <v>988</v>
      </c>
      <c r="W371" s="621">
        <v>0</v>
      </c>
      <c r="X371" s="621">
        <v>0</v>
      </c>
      <c r="Y371" s="622"/>
    </row>
    <row r="372" spans="1:25">
      <c r="A372" s="482">
        <v>96591040</v>
      </c>
      <c r="B372" s="483">
        <v>9</v>
      </c>
      <c r="C372" s="484" t="s">
        <v>965</v>
      </c>
      <c r="D372" s="324" t="s">
        <v>984</v>
      </c>
      <c r="E372" s="485">
        <v>720</v>
      </c>
      <c r="F372" s="486">
        <v>40998</v>
      </c>
      <c r="G372" s="326" t="s">
        <v>37</v>
      </c>
      <c r="H372" s="487">
        <v>4000</v>
      </c>
      <c r="I372" s="488"/>
      <c r="J372" s="489"/>
      <c r="K372" s="490" t="s">
        <v>68</v>
      </c>
      <c r="L372" s="491" t="s">
        <v>39</v>
      </c>
      <c r="M372" s="492" t="s">
        <v>985</v>
      </c>
      <c r="N372" s="493">
        <v>30</v>
      </c>
      <c r="O372" s="464"/>
      <c r="P372" s="464"/>
      <c r="Q372" s="464"/>
      <c r="R372" s="464"/>
      <c r="S372" s="617"/>
      <c r="T372" s="618">
        <v>0</v>
      </c>
      <c r="U372" s="467">
        <v>0</v>
      </c>
      <c r="V372" s="467">
        <v>0</v>
      </c>
      <c r="W372" s="467">
        <v>0</v>
      </c>
      <c r="X372" s="467">
        <v>0</v>
      </c>
      <c r="Y372" s="619"/>
    </row>
    <row r="373" spans="1:25" s="580" customFormat="1">
      <c r="A373" s="482">
        <v>96591040</v>
      </c>
      <c r="B373" s="483">
        <v>9</v>
      </c>
      <c r="C373" s="484" t="s">
        <v>965</v>
      </c>
      <c r="D373" s="324" t="s">
        <v>134</v>
      </c>
      <c r="E373" s="485">
        <v>720</v>
      </c>
      <c r="F373" s="486">
        <v>41054</v>
      </c>
      <c r="G373" s="326" t="s">
        <v>37</v>
      </c>
      <c r="H373" s="487">
        <v>3000</v>
      </c>
      <c r="I373" s="488" t="s">
        <v>123</v>
      </c>
      <c r="J373" s="489">
        <v>4.0999999999999996</v>
      </c>
      <c r="K373" s="490" t="s">
        <v>68</v>
      </c>
      <c r="L373" s="491"/>
      <c r="M373" s="492"/>
      <c r="N373" s="493">
        <v>21</v>
      </c>
      <c r="O373" s="464"/>
      <c r="P373" s="464"/>
      <c r="Q373" s="464"/>
      <c r="R373" s="464"/>
      <c r="S373" s="617"/>
      <c r="T373" s="620" t="s">
        <v>645</v>
      </c>
      <c r="U373" s="621">
        <v>0</v>
      </c>
      <c r="V373" s="621" t="s">
        <v>988</v>
      </c>
      <c r="W373" s="621">
        <v>0</v>
      </c>
      <c r="X373" s="621">
        <v>0</v>
      </c>
      <c r="Y373" s="622"/>
    </row>
    <row r="374" spans="1:25">
      <c r="A374" s="482">
        <v>90690000</v>
      </c>
      <c r="B374" s="483">
        <v>9</v>
      </c>
      <c r="C374" s="484" t="s">
        <v>479</v>
      </c>
      <c r="D374" s="324" t="s">
        <v>984</v>
      </c>
      <c r="E374" s="485">
        <v>623</v>
      </c>
      <c r="F374" s="486">
        <v>40158</v>
      </c>
      <c r="G374" s="326" t="s">
        <v>37</v>
      </c>
      <c r="H374" s="487">
        <v>10000</v>
      </c>
      <c r="I374" s="488"/>
      <c r="J374" s="489"/>
      <c r="K374" s="490" t="s">
        <v>68</v>
      </c>
      <c r="L374" s="491" t="s">
        <v>39</v>
      </c>
      <c r="M374" s="492" t="s">
        <v>49</v>
      </c>
      <c r="N374" s="493">
        <v>10</v>
      </c>
      <c r="O374" s="464"/>
      <c r="P374" s="464"/>
      <c r="Q374" s="464"/>
      <c r="R374" s="464"/>
      <c r="S374" s="617"/>
      <c r="T374" s="618">
        <v>0</v>
      </c>
      <c r="U374" s="467">
        <v>0</v>
      </c>
      <c r="V374" s="467">
        <v>0</v>
      </c>
      <c r="W374" s="467">
        <v>0</v>
      </c>
      <c r="X374" s="467">
        <v>0</v>
      </c>
      <c r="Y374" s="619"/>
    </row>
    <row r="375" spans="1:25">
      <c r="A375" s="482">
        <v>90690000</v>
      </c>
      <c r="B375" s="483">
        <v>9</v>
      </c>
      <c r="C375" s="484" t="s">
        <v>479</v>
      </c>
      <c r="D375" s="324" t="s">
        <v>134</v>
      </c>
      <c r="E375" s="485">
        <v>623</v>
      </c>
      <c r="F375" s="486">
        <v>40158</v>
      </c>
      <c r="G375" s="326" t="s">
        <v>37</v>
      </c>
      <c r="H375" s="487">
        <v>10000</v>
      </c>
      <c r="I375" s="488" t="s">
        <v>46</v>
      </c>
      <c r="J375" s="489">
        <v>3.25</v>
      </c>
      <c r="K375" s="490" t="s">
        <v>68</v>
      </c>
      <c r="L375" s="491" t="s">
        <v>39</v>
      </c>
      <c r="M375" s="492" t="s">
        <v>985</v>
      </c>
      <c r="N375" s="493">
        <v>5</v>
      </c>
      <c r="O375" s="464"/>
      <c r="P375" s="464"/>
      <c r="Q375" s="464">
        <v>0</v>
      </c>
      <c r="R375" s="464"/>
      <c r="S375" s="617"/>
      <c r="T375" s="618" t="s">
        <v>645</v>
      </c>
      <c r="U375" s="467">
        <v>0</v>
      </c>
      <c r="V375" s="467" t="s">
        <v>988</v>
      </c>
      <c r="W375" s="467">
        <v>0</v>
      </c>
      <c r="X375" s="467">
        <v>0</v>
      </c>
      <c r="Y375" s="619"/>
    </row>
    <row r="376" spans="1:25">
      <c r="A376" s="482">
        <v>90690000</v>
      </c>
      <c r="B376" s="483">
        <v>9</v>
      </c>
      <c r="C376" s="484" t="s">
        <v>479</v>
      </c>
      <c r="D376" s="324" t="s">
        <v>134</v>
      </c>
      <c r="E376" s="485">
        <v>623</v>
      </c>
      <c r="F376" s="486">
        <v>40158</v>
      </c>
      <c r="G376" s="326" t="s">
        <v>162</v>
      </c>
      <c r="H376" s="487">
        <v>209500000</v>
      </c>
      <c r="I376" s="488" t="s">
        <v>87</v>
      </c>
      <c r="J376" s="489">
        <v>5.75</v>
      </c>
      <c r="K376" s="490" t="s">
        <v>68</v>
      </c>
      <c r="L376" s="491" t="s">
        <v>39</v>
      </c>
      <c r="M376" s="492" t="s">
        <v>985</v>
      </c>
      <c r="N376" s="493">
        <v>5</v>
      </c>
      <c r="O376" s="464"/>
      <c r="P376" s="464"/>
      <c r="Q376" s="464">
        <v>0</v>
      </c>
      <c r="R376" s="464"/>
      <c r="S376" s="617"/>
      <c r="T376" s="618">
        <v>0</v>
      </c>
      <c r="U376" s="467">
        <v>0</v>
      </c>
      <c r="V376" s="467" t="s">
        <v>988</v>
      </c>
      <c r="W376" s="467">
        <v>0</v>
      </c>
      <c r="X376" s="467">
        <v>0</v>
      </c>
      <c r="Y376" s="619"/>
    </row>
    <row r="377" spans="1:25">
      <c r="A377" s="482">
        <v>90690000</v>
      </c>
      <c r="B377" s="483">
        <v>9</v>
      </c>
      <c r="C377" s="484" t="s">
        <v>479</v>
      </c>
      <c r="D377" s="324" t="s">
        <v>984</v>
      </c>
      <c r="E377" s="485">
        <v>624</v>
      </c>
      <c r="F377" s="486">
        <v>40158</v>
      </c>
      <c r="G377" s="326" t="s">
        <v>37</v>
      </c>
      <c r="H377" s="487">
        <v>10000</v>
      </c>
      <c r="I377" s="488"/>
      <c r="J377" s="489"/>
      <c r="K377" s="490" t="s">
        <v>68</v>
      </c>
      <c r="L377" s="491" t="s">
        <v>39</v>
      </c>
      <c r="M377" s="492" t="s">
        <v>49</v>
      </c>
      <c r="N377" s="493">
        <v>30</v>
      </c>
      <c r="O377" s="464"/>
      <c r="P377" s="464"/>
      <c r="Q377" s="464"/>
      <c r="R377" s="464"/>
      <c r="S377" s="617"/>
      <c r="T377" s="618">
        <v>0</v>
      </c>
      <c r="U377" s="467">
        <v>0</v>
      </c>
      <c r="V377" s="467">
        <v>0</v>
      </c>
      <c r="W377" s="467">
        <v>0</v>
      </c>
      <c r="X377" s="467">
        <v>0</v>
      </c>
      <c r="Y377" s="619"/>
    </row>
    <row r="378" spans="1:25">
      <c r="A378" s="482">
        <v>90690000</v>
      </c>
      <c r="B378" s="483">
        <v>9</v>
      </c>
      <c r="C378" s="484" t="s">
        <v>479</v>
      </c>
      <c r="D378" s="324" t="s">
        <v>134</v>
      </c>
      <c r="E378" s="485">
        <v>624</v>
      </c>
      <c r="F378" s="486">
        <v>40158</v>
      </c>
      <c r="G378" s="326" t="s">
        <v>37</v>
      </c>
      <c r="H378" s="487">
        <v>10000</v>
      </c>
      <c r="I378" s="488" t="s">
        <v>89</v>
      </c>
      <c r="J378" s="489">
        <v>4.25</v>
      </c>
      <c r="K378" s="490" t="s">
        <v>68</v>
      </c>
      <c r="L378" s="491" t="s">
        <v>39</v>
      </c>
      <c r="M378" s="492" t="s">
        <v>985</v>
      </c>
      <c r="N378" s="493">
        <v>21</v>
      </c>
      <c r="O378" s="464">
        <v>7000000</v>
      </c>
      <c r="P378" s="464">
        <v>7000000</v>
      </c>
      <c r="Q378" s="464">
        <v>157916360</v>
      </c>
      <c r="R378" s="464">
        <v>1678460</v>
      </c>
      <c r="S378" s="617">
        <v>159594820</v>
      </c>
      <c r="T378" s="618" t="s">
        <v>645</v>
      </c>
      <c r="U378" s="467">
        <v>0</v>
      </c>
      <c r="V378" s="467">
        <v>0</v>
      </c>
      <c r="W378" s="467">
        <v>0</v>
      </c>
      <c r="X378" s="467">
        <v>0</v>
      </c>
      <c r="Y378" s="619"/>
    </row>
    <row r="379" spans="1:25">
      <c r="A379" s="482">
        <v>90690000</v>
      </c>
      <c r="B379" s="483">
        <v>9</v>
      </c>
      <c r="C379" s="484" t="s">
        <v>479</v>
      </c>
      <c r="D379" s="324" t="s">
        <v>134</v>
      </c>
      <c r="E379" s="485">
        <v>624</v>
      </c>
      <c r="F379" s="486">
        <v>40158</v>
      </c>
      <c r="G379" s="326" t="s">
        <v>37</v>
      </c>
      <c r="H379" s="487">
        <v>10000</v>
      </c>
      <c r="I379" s="488" t="s">
        <v>63</v>
      </c>
      <c r="J379" s="489">
        <v>4.25</v>
      </c>
      <c r="K379" s="490" t="s">
        <v>68</v>
      </c>
      <c r="L379" s="491" t="s">
        <v>39</v>
      </c>
      <c r="M379" s="492" t="s">
        <v>985</v>
      </c>
      <c r="N379" s="493">
        <v>21</v>
      </c>
      <c r="O379" s="464"/>
      <c r="P379" s="464"/>
      <c r="Q379" s="464">
        <v>0</v>
      </c>
      <c r="R379" s="464"/>
      <c r="S379" s="617"/>
      <c r="T379" s="618" t="s">
        <v>645</v>
      </c>
      <c r="U379" s="467">
        <v>0</v>
      </c>
      <c r="V379" s="467" t="s">
        <v>988</v>
      </c>
      <c r="W379" s="467">
        <v>0</v>
      </c>
      <c r="X379" s="467">
        <v>0</v>
      </c>
      <c r="Y379" s="619"/>
    </row>
    <row r="380" spans="1:25">
      <c r="A380" s="482">
        <v>90690000</v>
      </c>
      <c r="B380" s="483">
        <v>9</v>
      </c>
      <c r="C380" s="484" t="s">
        <v>479</v>
      </c>
      <c r="D380" s="324" t="s">
        <v>142</v>
      </c>
      <c r="E380" s="485">
        <v>624</v>
      </c>
      <c r="F380" s="486">
        <v>40787</v>
      </c>
      <c r="G380" s="326" t="s">
        <v>37</v>
      </c>
      <c r="H380" s="487">
        <v>1500</v>
      </c>
      <c r="I380" s="488" t="s">
        <v>56</v>
      </c>
      <c r="J380" s="489">
        <v>3.25</v>
      </c>
      <c r="K380" s="490" t="s">
        <v>68</v>
      </c>
      <c r="L380" s="491" t="s">
        <v>39</v>
      </c>
      <c r="M380" s="492" t="s">
        <v>985</v>
      </c>
      <c r="N380" s="493">
        <v>10</v>
      </c>
      <c r="O380" s="464">
        <v>1300000</v>
      </c>
      <c r="P380" s="464">
        <v>1300000</v>
      </c>
      <c r="Q380" s="464">
        <v>29327324</v>
      </c>
      <c r="R380" s="464">
        <v>79649</v>
      </c>
      <c r="S380" s="617">
        <v>29406973</v>
      </c>
      <c r="T380" s="618" t="s">
        <v>645</v>
      </c>
      <c r="U380" s="467">
        <v>0</v>
      </c>
      <c r="V380" s="467">
        <v>0</v>
      </c>
      <c r="W380" s="467">
        <v>0</v>
      </c>
      <c r="X380" s="467">
        <v>0</v>
      </c>
      <c r="Y380" s="619"/>
    </row>
    <row r="381" spans="1:25">
      <c r="A381" s="482">
        <v>90690000</v>
      </c>
      <c r="B381" s="483">
        <v>9</v>
      </c>
      <c r="C381" s="484" t="s">
        <v>479</v>
      </c>
      <c r="D381" s="324" t="s">
        <v>142</v>
      </c>
      <c r="E381" s="485">
        <v>624</v>
      </c>
      <c r="F381" s="486">
        <v>40787</v>
      </c>
      <c r="G381" s="326" t="s">
        <v>162</v>
      </c>
      <c r="H381" s="487">
        <v>32900000</v>
      </c>
      <c r="I381" s="488" t="s">
        <v>51</v>
      </c>
      <c r="J381" s="489">
        <v>6.25</v>
      </c>
      <c r="K381" s="490" t="s">
        <v>68</v>
      </c>
      <c r="L381" s="491" t="s">
        <v>39</v>
      </c>
      <c r="M381" s="492" t="s">
        <v>985</v>
      </c>
      <c r="N381" s="493">
        <v>10</v>
      </c>
      <c r="O381" s="464"/>
      <c r="P381" s="464"/>
      <c r="Q381" s="464">
        <v>0</v>
      </c>
      <c r="R381" s="464"/>
      <c r="S381" s="617"/>
      <c r="T381" s="618">
        <v>0</v>
      </c>
      <c r="U381" s="467">
        <v>0</v>
      </c>
      <c r="V381" s="467" t="s">
        <v>988</v>
      </c>
      <c r="W381" s="467">
        <v>0</v>
      </c>
      <c r="X381" s="467">
        <v>0</v>
      </c>
      <c r="Y381" s="619"/>
    </row>
    <row r="382" spans="1:25">
      <c r="A382" s="482">
        <v>96947020</v>
      </c>
      <c r="B382" s="483">
        <v>9</v>
      </c>
      <c r="C382" s="484" t="s">
        <v>1033</v>
      </c>
      <c r="D382" s="324" t="s">
        <v>984</v>
      </c>
      <c r="E382" s="485">
        <v>701</v>
      </c>
      <c r="F382" s="486">
        <v>40966</v>
      </c>
      <c r="G382" s="326" t="s">
        <v>37</v>
      </c>
      <c r="H382" s="487">
        <v>2500</v>
      </c>
      <c r="I382" s="488"/>
      <c r="J382" s="489"/>
      <c r="K382" s="490" t="s">
        <v>68</v>
      </c>
      <c r="L382" s="491" t="s">
        <v>39</v>
      </c>
      <c r="M382" s="492" t="s">
        <v>49</v>
      </c>
      <c r="N382" s="493">
        <v>10</v>
      </c>
      <c r="O382" s="464"/>
      <c r="P382" s="464"/>
      <c r="Q382" s="464"/>
      <c r="R382" s="464"/>
      <c r="S382" s="617"/>
      <c r="T382" s="618">
        <v>0</v>
      </c>
      <c r="U382" s="467">
        <v>0</v>
      </c>
      <c r="V382" s="467" t="s">
        <v>988</v>
      </c>
      <c r="W382" s="467">
        <v>0</v>
      </c>
      <c r="X382" s="467">
        <v>0</v>
      </c>
      <c r="Y382" s="619"/>
    </row>
    <row r="383" spans="1:25">
      <c r="A383" s="482">
        <v>96947020</v>
      </c>
      <c r="B383" s="483">
        <v>9</v>
      </c>
      <c r="C383" s="484" t="s">
        <v>1033</v>
      </c>
      <c r="D383" s="324" t="s">
        <v>984</v>
      </c>
      <c r="E383" s="485">
        <v>702</v>
      </c>
      <c r="F383" s="486">
        <v>40966</v>
      </c>
      <c r="G383" s="326" t="s">
        <v>37</v>
      </c>
      <c r="H383" s="487">
        <v>2500</v>
      </c>
      <c r="I383" s="488"/>
      <c r="J383" s="489"/>
      <c r="K383" s="490" t="s">
        <v>68</v>
      </c>
      <c r="L383" s="491" t="s">
        <v>39</v>
      </c>
      <c r="M383" s="492" t="s">
        <v>49</v>
      </c>
      <c r="N383" s="493">
        <v>30</v>
      </c>
      <c r="O383" s="464"/>
      <c r="P383" s="464"/>
      <c r="Q383" s="464"/>
      <c r="R383" s="464"/>
      <c r="S383" s="617"/>
      <c r="T383" s="618">
        <v>0</v>
      </c>
      <c r="U383" s="467">
        <v>0</v>
      </c>
      <c r="V383" s="467" t="s">
        <v>988</v>
      </c>
      <c r="W383" s="467">
        <v>0</v>
      </c>
      <c r="X383" s="467">
        <v>0</v>
      </c>
      <c r="Y383" s="619"/>
    </row>
    <row r="384" spans="1:25">
      <c r="A384" s="482">
        <v>91550000</v>
      </c>
      <c r="B384" s="483">
        <v>5</v>
      </c>
      <c r="C384" s="484" t="s">
        <v>508</v>
      </c>
      <c r="D384" s="324" t="s">
        <v>984</v>
      </c>
      <c r="E384" s="485">
        <v>644</v>
      </c>
      <c r="F384" s="486">
        <v>40485</v>
      </c>
      <c r="G384" s="326" t="s">
        <v>37</v>
      </c>
      <c r="H384" s="487">
        <v>2000</v>
      </c>
      <c r="I384" s="488"/>
      <c r="J384" s="489"/>
      <c r="K384" s="490" t="s">
        <v>68</v>
      </c>
      <c r="L384" s="491" t="s">
        <v>49</v>
      </c>
      <c r="M384" s="492" t="s">
        <v>985</v>
      </c>
      <c r="N384" s="493">
        <v>10</v>
      </c>
      <c r="O384" s="464"/>
      <c r="P384" s="464"/>
      <c r="Q384" s="464"/>
      <c r="R384" s="464"/>
      <c r="S384" s="617"/>
      <c r="T384" s="618">
        <v>0</v>
      </c>
      <c r="U384" s="467">
        <v>0</v>
      </c>
      <c r="V384" s="467">
        <v>0</v>
      </c>
      <c r="W384" s="467">
        <v>0</v>
      </c>
      <c r="X384" s="467">
        <v>0</v>
      </c>
      <c r="Y384" s="619"/>
    </row>
    <row r="385" spans="1:25">
      <c r="A385" s="482">
        <v>91550000</v>
      </c>
      <c r="B385" s="483">
        <v>5</v>
      </c>
      <c r="C385" s="484" t="s">
        <v>508</v>
      </c>
      <c r="D385" s="324" t="s">
        <v>134</v>
      </c>
      <c r="E385" s="485">
        <v>644</v>
      </c>
      <c r="F385" s="486">
        <v>40486</v>
      </c>
      <c r="G385" s="326" t="s">
        <v>37</v>
      </c>
      <c r="H385" s="487">
        <v>2000</v>
      </c>
      <c r="I385" s="488" t="s">
        <v>46</v>
      </c>
      <c r="J385" s="489">
        <v>4</v>
      </c>
      <c r="K385" s="490" t="s">
        <v>68</v>
      </c>
      <c r="L385" s="491" t="s">
        <v>985</v>
      </c>
      <c r="M385" s="492" t="s">
        <v>985</v>
      </c>
      <c r="N385" s="493">
        <v>7</v>
      </c>
      <c r="O385" s="464">
        <v>1590000</v>
      </c>
      <c r="P385" s="464">
        <v>1590000</v>
      </c>
      <c r="Q385" s="464">
        <v>35869573</v>
      </c>
      <c r="R385" s="464">
        <v>416552</v>
      </c>
      <c r="S385" s="617">
        <v>36286125</v>
      </c>
      <c r="T385" s="618" t="s">
        <v>645</v>
      </c>
      <c r="U385" s="467">
        <v>0</v>
      </c>
      <c r="V385" s="467">
        <v>0</v>
      </c>
      <c r="W385" s="467">
        <v>0</v>
      </c>
      <c r="X385" s="467">
        <v>0</v>
      </c>
      <c r="Y385" s="619"/>
    </row>
    <row r="386" spans="1:25">
      <c r="A386" s="482">
        <v>96874030</v>
      </c>
      <c r="B386" s="483" t="s">
        <v>75</v>
      </c>
      <c r="C386" s="484" t="s">
        <v>1034</v>
      </c>
      <c r="D386" s="324" t="s">
        <v>984</v>
      </c>
      <c r="E386" s="485">
        <v>512</v>
      </c>
      <c r="F386" s="486">
        <v>39365</v>
      </c>
      <c r="G386" s="326" t="s">
        <v>37</v>
      </c>
      <c r="H386" s="487">
        <v>7000</v>
      </c>
      <c r="I386" s="488"/>
      <c r="J386" s="489"/>
      <c r="K386" s="490" t="s">
        <v>39</v>
      </c>
      <c r="L386" s="491" t="s">
        <v>68</v>
      </c>
      <c r="M386" s="492" t="s">
        <v>985</v>
      </c>
      <c r="N386" s="493">
        <v>10</v>
      </c>
      <c r="O386" s="464"/>
      <c r="P386" s="464"/>
      <c r="Q386" s="464"/>
      <c r="R386" s="464"/>
      <c r="S386" s="617"/>
      <c r="T386" s="618">
        <v>0</v>
      </c>
      <c r="U386" s="467">
        <v>0</v>
      </c>
      <c r="V386" s="467">
        <v>0</v>
      </c>
      <c r="W386" s="467">
        <v>0</v>
      </c>
      <c r="X386" s="467">
        <v>0</v>
      </c>
      <c r="Y386" s="619" t="s">
        <v>1035</v>
      </c>
    </row>
    <row r="387" spans="1:25">
      <c r="A387" s="482">
        <v>96874030</v>
      </c>
      <c r="B387" s="483" t="s">
        <v>75</v>
      </c>
      <c r="C387" s="484" t="s">
        <v>1034</v>
      </c>
      <c r="D387" s="324" t="s">
        <v>134</v>
      </c>
      <c r="E387" s="485">
        <v>512</v>
      </c>
      <c r="F387" s="486">
        <v>39378</v>
      </c>
      <c r="G387" s="326" t="s">
        <v>37</v>
      </c>
      <c r="H387" s="487">
        <v>2000</v>
      </c>
      <c r="I387" s="488" t="s">
        <v>46</v>
      </c>
      <c r="J387" s="489">
        <v>3.5</v>
      </c>
      <c r="K387" s="490" t="s">
        <v>39</v>
      </c>
      <c r="L387" s="491" t="s">
        <v>68</v>
      </c>
      <c r="M387" s="492" t="s">
        <v>985</v>
      </c>
      <c r="N387" s="493">
        <v>5</v>
      </c>
      <c r="O387" s="464">
        <v>2000000</v>
      </c>
      <c r="P387" s="464">
        <v>2000000</v>
      </c>
      <c r="Q387" s="464">
        <v>44117351</v>
      </c>
      <c r="R387" s="464">
        <v>2098025</v>
      </c>
      <c r="S387" s="617">
        <v>46215376</v>
      </c>
      <c r="T387" s="618" t="s">
        <v>645</v>
      </c>
      <c r="U387" s="467">
        <v>0</v>
      </c>
      <c r="V387" s="467">
        <v>0</v>
      </c>
      <c r="W387" s="467">
        <v>0</v>
      </c>
      <c r="X387" s="467" t="s">
        <v>987</v>
      </c>
      <c r="Y387" s="619" t="s">
        <v>1035</v>
      </c>
    </row>
    <row r="388" spans="1:25">
      <c r="A388" s="482">
        <v>96874030</v>
      </c>
      <c r="B388" s="483" t="s">
        <v>75</v>
      </c>
      <c r="C388" s="484" t="s">
        <v>1034</v>
      </c>
      <c r="D388" s="324" t="s">
        <v>134</v>
      </c>
      <c r="E388" s="485">
        <v>512</v>
      </c>
      <c r="F388" s="486">
        <v>39378</v>
      </c>
      <c r="G388" s="326" t="s">
        <v>37</v>
      </c>
      <c r="H388" s="487">
        <v>5000</v>
      </c>
      <c r="I388" s="488" t="s">
        <v>87</v>
      </c>
      <c r="J388" s="489">
        <v>3.8</v>
      </c>
      <c r="K388" s="490" t="s">
        <v>39</v>
      </c>
      <c r="L388" s="491" t="s">
        <v>68</v>
      </c>
      <c r="M388" s="492" t="s">
        <v>985</v>
      </c>
      <c r="N388" s="493">
        <v>10</v>
      </c>
      <c r="O388" s="464">
        <v>5000000</v>
      </c>
      <c r="P388" s="464">
        <v>5000000</v>
      </c>
      <c r="Q388" s="464">
        <v>110365080</v>
      </c>
      <c r="R388" s="464">
        <v>5248473</v>
      </c>
      <c r="S388" s="617">
        <v>115613553</v>
      </c>
      <c r="T388" s="618" t="s">
        <v>645</v>
      </c>
      <c r="U388" s="467">
        <v>0</v>
      </c>
      <c r="V388" s="467">
        <v>0</v>
      </c>
      <c r="W388" s="467">
        <v>0</v>
      </c>
      <c r="X388" s="467" t="s">
        <v>987</v>
      </c>
      <c r="Y388" s="619" t="s">
        <v>1035</v>
      </c>
    </row>
    <row r="389" spans="1:25">
      <c r="A389" s="482">
        <v>96874030</v>
      </c>
      <c r="B389" s="483" t="s">
        <v>75</v>
      </c>
      <c r="C389" s="484" t="s">
        <v>1034</v>
      </c>
      <c r="D389" s="324" t="s">
        <v>984</v>
      </c>
      <c r="E389" s="485">
        <v>647</v>
      </c>
      <c r="F389" s="486">
        <v>40528</v>
      </c>
      <c r="G389" s="326" t="s">
        <v>37</v>
      </c>
      <c r="H389" s="487">
        <v>5000</v>
      </c>
      <c r="I389" s="488"/>
      <c r="J389" s="489"/>
      <c r="K389" s="490" t="s">
        <v>68</v>
      </c>
      <c r="L389" s="491" t="s">
        <v>39</v>
      </c>
      <c r="M389" s="492" t="s">
        <v>49</v>
      </c>
      <c r="N389" s="493">
        <v>10</v>
      </c>
      <c r="O389" s="464"/>
      <c r="P389" s="464"/>
      <c r="Q389" s="464"/>
      <c r="R389" s="464"/>
      <c r="S389" s="617"/>
      <c r="T389" s="618">
        <v>0</v>
      </c>
      <c r="U389" s="467">
        <v>0</v>
      </c>
      <c r="V389" s="467">
        <v>0</v>
      </c>
      <c r="W389" s="467">
        <v>0</v>
      </c>
      <c r="X389" s="467">
        <v>0</v>
      </c>
      <c r="Y389" s="619" t="s">
        <v>1035</v>
      </c>
    </row>
    <row r="390" spans="1:25">
      <c r="A390" s="482">
        <v>96874030</v>
      </c>
      <c r="B390" s="483" t="s">
        <v>75</v>
      </c>
      <c r="C390" s="484" t="s">
        <v>1034</v>
      </c>
      <c r="D390" s="324" t="s">
        <v>134</v>
      </c>
      <c r="E390" s="485">
        <v>647</v>
      </c>
      <c r="F390" s="486">
        <v>40534</v>
      </c>
      <c r="G390" s="326" t="s">
        <v>37</v>
      </c>
      <c r="H390" s="487">
        <v>5000</v>
      </c>
      <c r="I390" s="488" t="s">
        <v>89</v>
      </c>
      <c r="J390" s="489">
        <v>3.85</v>
      </c>
      <c r="K390" s="490" t="s">
        <v>68</v>
      </c>
      <c r="L390" s="491" t="s">
        <v>985</v>
      </c>
      <c r="M390" s="492" t="s">
        <v>985</v>
      </c>
      <c r="N390" s="493">
        <v>6</v>
      </c>
      <c r="O390" s="464">
        <v>1000000</v>
      </c>
      <c r="P390" s="464">
        <v>1000000</v>
      </c>
      <c r="Q390" s="464">
        <v>21936267</v>
      </c>
      <c r="R390" s="464">
        <v>1043191</v>
      </c>
      <c r="S390" s="617">
        <v>22979458</v>
      </c>
      <c r="T390" s="618" t="s">
        <v>645</v>
      </c>
      <c r="U390" s="467">
        <v>0</v>
      </c>
      <c r="V390" s="467">
        <v>0</v>
      </c>
      <c r="W390" s="467">
        <v>0</v>
      </c>
      <c r="X390" s="467">
        <v>0</v>
      </c>
      <c r="Y390" s="619" t="s">
        <v>1035</v>
      </c>
    </row>
    <row r="391" spans="1:25">
      <c r="A391" s="482">
        <v>96874030</v>
      </c>
      <c r="B391" s="483" t="s">
        <v>75</v>
      </c>
      <c r="C391" s="484" t="s">
        <v>1034</v>
      </c>
      <c r="D391" s="324" t="s">
        <v>134</v>
      </c>
      <c r="E391" s="485">
        <v>647</v>
      </c>
      <c r="F391" s="486">
        <v>40534</v>
      </c>
      <c r="G391" s="326" t="s">
        <v>37</v>
      </c>
      <c r="H391" s="487">
        <v>5000</v>
      </c>
      <c r="I391" s="488" t="s">
        <v>63</v>
      </c>
      <c r="J391" s="489">
        <v>4.25</v>
      </c>
      <c r="K391" s="490" t="s">
        <v>68</v>
      </c>
      <c r="L391" s="491" t="s">
        <v>985</v>
      </c>
      <c r="M391" s="492" t="s">
        <v>985</v>
      </c>
      <c r="N391" s="493">
        <v>10</v>
      </c>
      <c r="O391" s="464">
        <v>1000000</v>
      </c>
      <c r="P391" s="464">
        <v>1000000</v>
      </c>
      <c r="Q391" s="464">
        <v>21941037</v>
      </c>
      <c r="R391" s="464">
        <v>1043418</v>
      </c>
      <c r="S391" s="617">
        <v>22984455</v>
      </c>
      <c r="T391" s="618" t="s">
        <v>645</v>
      </c>
      <c r="U391" s="467">
        <v>0</v>
      </c>
      <c r="V391" s="467">
        <v>0</v>
      </c>
      <c r="W391" s="467">
        <v>0</v>
      </c>
      <c r="X391" s="467">
        <v>0</v>
      </c>
      <c r="Y391" s="619" t="s">
        <v>1035</v>
      </c>
    </row>
    <row r="392" spans="1:25">
      <c r="A392" s="482">
        <v>96874030</v>
      </c>
      <c r="B392" s="483" t="s">
        <v>75</v>
      </c>
      <c r="C392" s="484" t="s">
        <v>1034</v>
      </c>
      <c r="D392" s="324" t="s">
        <v>984</v>
      </c>
      <c r="E392" s="485">
        <v>648</v>
      </c>
      <c r="F392" s="486">
        <v>40528</v>
      </c>
      <c r="G392" s="326" t="s">
        <v>37</v>
      </c>
      <c r="H392" s="487">
        <v>5000</v>
      </c>
      <c r="I392" s="488"/>
      <c r="J392" s="489"/>
      <c r="K392" s="490" t="s">
        <v>68</v>
      </c>
      <c r="L392" s="491" t="s">
        <v>39</v>
      </c>
      <c r="M392" s="492" t="s">
        <v>49</v>
      </c>
      <c r="N392" s="493">
        <v>25</v>
      </c>
      <c r="O392" s="464"/>
      <c r="P392" s="464"/>
      <c r="Q392" s="464"/>
      <c r="R392" s="464"/>
      <c r="S392" s="617"/>
      <c r="T392" s="618">
        <v>0</v>
      </c>
      <c r="U392" s="467">
        <v>0</v>
      </c>
      <c r="V392" s="467">
        <v>0</v>
      </c>
      <c r="W392" s="467">
        <v>0</v>
      </c>
      <c r="X392" s="467">
        <v>0</v>
      </c>
      <c r="Y392" s="619" t="s">
        <v>1035</v>
      </c>
    </row>
    <row r="393" spans="1:25">
      <c r="A393" s="482">
        <v>96874030</v>
      </c>
      <c r="B393" s="483" t="s">
        <v>75</v>
      </c>
      <c r="C393" s="484" t="s">
        <v>1034</v>
      </c>
      <c r="D393" s="324" t="s">
        <v>134</v>
      </c>
      <c r="E393" s="485">
        <v>648</v>
      </c>
      <c r="F393" s="486">
        <v>40534</v>
      </c>
      <c r="G393" s="326" t="s">
        <v>37</v>
      </c>
      <c r="H393" s="487">
        <v>5000</v>
      </c>
      <c r="I393" s="488" t="s">
        <v>56</v>
      </c>
      <c r="J393" s="489">
        <v>4.55</v>
      </c>
      <c r="K393" s="490" t="s">
        <v>68</v>
      </c>
      <c r="L393" s="491" t="s">
        <v>985</v>
      </c>
      <c r="M393" s="492" t="s">
        <v>985</v>
      </c>
      <c r="N393" s="493">
        <v>21</v>
      </c>
      <c r="O393" s="464">
        <v>3000000</v>
      </c>
      <c r="P393" s="464">
        <v>3000000</v>
      </c>
      <c r="Q393" s="464">
        <v>65833822</v>
      </c>
      <c r="R393" s="464">
        <v>3130764</v>
      </c>
      <c r="S393" s="617">
        <v>68964586</v>
      </c>
      <c r="T393" s="618" t="s">
        <v>645</v>
      </c>
      <c r="U393" s="467">
        <v>0</v>
      </c>
      <c r="V393" s="467">
        <v>0</v>
      </c>
      <c r="W393" s="467">
        <v>0</v>
      </c>
      <c r="X393" s="467">
        <v>0</v>
      </c>
      <c r="Y393" s="619" t="s">
        <v>1035</v>
      </c>
    </row>
    <row r="394" spans="1:25">
      <c r="A394" s="482">
        <v>76020458</v>
      </c>
      <c r="B394" s="483">
        <v>7</v>
      </c>
      <c r="C394" s="484" t="s">
        <v>580</v>
      </c>
      <c r="D394" s="324" t="s">
        <v>984</v>
      </c>
      <c r="E394" s="485">
        <v>697</v>
      </c>
      <c r="F394" s="486">
        <v>40898</v>
      </c>
      <c r="G394" s="326" t="s">
        <v>37</v>
      </c>
      <c r="H394" s="487">
        <v>2000</v>
      </c>
      <c r="I394" s="488"/>
      <c r="J394" s="489"/>
      <c r="K394" s="490" t="s">
        <v>68</v>
      </c>
      <c r="L394" s="491" t="s">
        <v>39</v>
      </c>
      <c r="M394" s="492" t="s">
        <v>49</v>
      </c>
      <c r="N394" s="493">
        <v>10</v>
      </c>
      <c r="O394" s="464"/>
      <c r="P394" s="464"/>
      <c r="Q394" s="502">
        <v>0</v>
      </c>
      <c r="R394" s="464"/>
      <c r="S394" s="617"/>
      <c r="T394" s="618">
        <v>0</v>
      </c>
      <c r="U394" s="467">
        <v>0</v>
      </c>
      <c r="V394" s="467">
        <v>0</v>
      </c>
      <c r="W394" s="467">
        <v>0</v>
      </c>
      <c r="X394" s="467">
        <v>0</v>
      </c>
      <c r="Y394" s="619"/>
    </row>
    <row r="395" spans="1:25">
      <c r="A395" s="482">
        <v>76020458</v>
      </c>
      <c r="B395" s="483">
        <v>7</v>
      </c>
      <c r="C395" s="484" t="s">
        <v>580</v>
      </c>
      <c r="D395" s="324" t="s">
        <v>134</v>
      </c>
      <c r="E395" s="485">
        <v>697</v>
      </c>
      <c r="F395" s="486">
        <v>40919</v>
      </c>
      <c r="G395" s="326" t="s">
        <v>162</v>
      </c>
      <c r="H395" s="487">
        <v>43600000</v>
      </c>
      <c r="I395" s="488" t="s">
        <v>46</v>
      </c>
      <c r="J395" s="489">
        <v>6.5</v>
      </c>
      <c r="K395" s="490" t="s">
        <v>68</v>
      </c>
      <c r="L395" s="491" t="s">
        <v>39</v>
      </c>
      <c r="M395" s="492" t="s">
        <v>985</v>
      </c>
      <c r="N395" s="493">
        <v>4.5</v>
      </c>
      <c r="O395" s="464">
        <v>21800000000</v>
      </c>
      <c r="P395" s="464">
        <v>21800000000</v>
      </c>
      <c r="Q395" s="464">
        <v>21800000</v>
      </c>
      <c r="R395" s="464">
        <v>230013</v>
      </c>
      <c r="S395" s="617">
        <v>22030013</v>
      </c>
      <c r="T395" s="618">
        <v>0</v>
      </c>
      <c r="U395" s="467">
        <v>0</v>
      </c>
      <c r="V395" s="467">
        <v>0</v>
      </c>
      <c r="W395" s="467">
        <v>0</v>
      </c>
      <c r="X395" s="467">
        <v>0</v>
      </c>
      <c r="Y395" s="619"/>
    </row>
    <row r="396" spans="1:25">
      <c r="A396" s="482">
        <v>76020458</v>
      </c>
      <c r="B396" s="483">
        <v>7</v>
      </c>
      <c r="C396" s="484" t="s">
        <v>580</v>
      </c>
      <c r="D396" s="324" t="s">
        <v>134</v>
      </c>
      <c r="E396" s="485">
        <v>697</v>
      </c>
      <c r="F396" s="486">
        <v>40919</v>
      </c>
      <c r="G396" s="326" t="s">
        <v>37</v>
      </c>
      <c r="H396" s="487">
        <v>2000</v>
      </c>
      <c r="I396" s="488" t="s">
        <v>87</v>
      </c>
      <c r="J396" s="489">
        <v>3.75</v>
      </c>
      <c r="K396" s="490" t="s">
        <v>68</v>
      </c>
      <c r="L396" s="491" t="s">
        <v>39</v>
      </c>
      <c r="M396" s="492" t="s">
        <v>985</v>
      </c>
      <c r="N396" s="493">
        <v>4.5</v>
      </c>
      <c r="O396" s="464"/>
      <c r="P396" s="464"/>
      <c r="Q396" s="464">
        <v>0</v>
      </c>
      <c r="R396" s="464"/>
      <c r="S396" s="617"/>
      <c r="T396" s="618" t="s">
        <v>645</v>
      </c>
      <c r="U396" s="467">
        <v>0</v>
      </c>
      <c r="V396" s="467" t="s">
        <v>988</v>
      </c>
      <c r="W396" s="467">
        <v>0</v>
      </c>
      <c r="X396" s="467">
        <v>0</v>
      </c>
      <c r="Y396" s="619"/>
    </row>
    <row r="397" spans="1:25">
      <c r="A397" s="482">
        <v>76020458</v>
      </c>
      <c r="B397" s="483">
        <v>7</v>
      </c>
      <c r="C397" s="484" t="s">
        <v>580</v>
      </c>
      <c r="D397" s="324" t="s">
        <v>984</v>
      </c>
      <c r="E397" s="485">
        <v>698</v>
      </c>
      <c r="F397" s="486">
        <v>40898</v>
      </c>
      <c r="G397" s="326" t="s">
        <v>37</v>
      </c>
      <c r="H397" s="487">
        <v>2000</v>
      </c>
      <c r="I397" s="488"/>
      <c r="J397" s="489"/>
      <c r="K397" s="490" t="s">
        <v>68</v>
      </c>
      <c r="L397" s="491" t="s">
        <v>39</v>
      </c>
      <c r="M397" s="492" t="s">
        <v>49</v>
      </c>
      <c r="N397" s="493">
        <v>30</v>
      </c>
      <c r="O397" s="464"/>
      <c r="P397" s="464"/>
      <c r="Q397" s="502">
        <v>0</v>
      </c>
      <c r="R397" s="464"/>
      <c r="S397" s="617"/>
      <c r="T397" s="618">
        <v>0</v>
      </c>
      <c r="U397" s="467">
        <v>0</v>
      </c>
      <c r="V397" s="467">
        <v>0</v>
      </c>
      <c r="W397" s="467">
        <v>0</v>
      </c>
      <c r="X397" s="467">
        <v>0</v>
      </c>
      <c r="Y397" s="619"/>
    </row>
    <row r="398" spans="1:25">
      <c r="A398" s="482">
        <v>76020458</v>
      </c>
      <c r="B398" s="483">
        <v>7</v>
      </c>
      <c r="C398" s="484" t="s">
        <v>580</v>
      </c>
      <c r="D398" s="324" t="s">
        <v>134</v>
      </c>
      <c r="E398" s="485">
        <v>698</v>
      </c>
      <c r="F398" s="486">
        <v>40919</v>
      </c>
      <c r="G398" s="326" t="s">
        <v>37</v>
      </c>
      <c r="H398" s="487">
        <v>2000</v>
      </c>
      <c r="I398" s="488" t="s">
        <v>89</v>
      </c>
      <c r="J398" s="489">
        <v>4.25</v>
      </c>
      <c r="K398" s="490" t="s">
        <v>68</v>
      </c>
      <c r="L398" s="491" t="s">
        <v>39</v>
      </c>
      <c r="M398" s="492" t="s">
        <v>985</v>
      </c>
      <c r="N398" s="493">
        <v>20.5</v>
      </c>
      <c r="O398" s="464">
        <v>1000000</v>
      </c>
      <c r="P398" s="464">
        <v>1000000</v>
      </c>
      <c r="Q398" s="464">
        <v>22559480</v>
      </c>
      <c r="R398" s="464">
        <v>157036</v>
      </c>
      <c r="S398" s="617">
        <v>22716516</v>
      </c>
      <c r="T398" s="618" t="s">
        <v>645</v>
      </c>
      <c r="U398" s="467">
        <v>0</v>
      </c>
      <c r="V398" s="467">
        <v>0</v>
      </c>
      <c r="W398" s="467">
        <v>0</v>
      </c>
      <c r="X398" s="467">
        <v>0</v>
      </c>
      <c r="Y398" s="619"/>
    </row>
    <row r="399" spans="1:25">
      <c r="A399" s="482">
        <v>90266000</v>
      </c>
      <c r="B399" s="483" t="s">
        <v>54</v>
      </c>
      <c r="C399" s="484" t="s">
        <v>1036</v>
      </c>
      <c r="D399" s="324" t="s">
        <v>984</v>
      </c>
      <c r="E399" s="485">
        <v>453</v>
      </c>
      <c r="F399" s="486">
        <v>38761</v>
      </c>
      <c r="G399" s="326" t="s">
        <v>37</v>
      </c>
      <c r="H399" s="487">
        <v>3300</v>
      </c>
      <c r="I399" s="488"/>
      <c r="J399" s="489"/>
      <c r="K399" s="490" t="s">
        <v>68</v>
      </c>
      <c r="L399" s="491" t="s">
        <v>39</v>
      </c>
      <c r="M399" s="492" t="s">
        <v>985</v>
      </c>
      <c r="N399" s="493">
        <v>20</v>
      </c>
      <c r="O399" s="464"/>
      <c r="P399" s="464"/>
      <c r="Q399" s="464"/>
      <c r="R399" s="464"/>
      <c r="S399" s="617"/>
      <c r="T399" s="618">
        <v>0</v>
      </c>
      <c r="U399" s="467">
        <v>0</v>
      </c>
      <c r="V399" s="467" t="s">
        <v>988</v>
      </c>
      <c r="W399" s="467">
        <v>0</v>
      </c>
      <c r="X399" s="467">
        <v>0</v>
      </c>
      <c r="Y399" s="619"/>
    </row>
    <row r="400" spans="1:25">
      <c r="A400" s="482">
        <v>94271000</v>
      </c>
      <c r="B400" s="483" t="s">
        <v>54</v>
      </c>
      <c r="C400" s="484" t="s">
        <v>1037</v>
      </c>
      <c r="D400" s="324" t="s">
        <v>989</v>
      </c>
      <c r="E400" s="498">
        <v>269</v>
      </c>
      <c r="F400" s="486">
        <v>37145</v>
      </c>
      <c r="G400" s="326" t="s">
        <v>37</v>
      </c>
      <c r="H400" s="487">
        <v>7000</v>
      </c>
      <c r="I400" s="488" t="s">
        <v>71</v>
      </c>
      <c r="J400" s="489">
        <v>5.5</v>
      </c>
      <c r="K400" s="490" t="s">
        <v>68</v>
      </c>
      <c r="L400" s="491" t="s">
        <v>985</v>
      </c>
      <c r="M400" s="492" t="s">
        <v>985</v>
      </c>
      <c r="N400" s="493">
        <v>8</v>
      </c>
      <c r="O400" s="464">
        <v>4000000</v>
      </c>
      <c r="P400" s="464"/>
      <c r="Q400" s="464">
        <v>0</v>
      </c>
      <c r="R400" s="464"/>
      <c r="S400" s="617"/>
      <c r="T400" s="618" t="s">
        <v>645</v>
      </c>
      <c r="U400" s="467">
        <v>0</v>
      </c>
      <c r="V400" s="467">
        <v>0</v>
      </c>
      <c r="W400" s="467" t="s">
        <v>990</v>
      </c>
      <c r="X400" s="467" t="s">
        <v>987</v>
      </c>
      <c r="Y400" s="619"/>
    </row>
    <row r="401" spans="1:25">
      <c r="A401" s="482">
        <v>94271000</v>
      </c>
      <c r="B401" s="483" t="s">
        <v>54</v>
      </c>
      <c r="C401" s="484" t="s">
        <v>1037</v>
      </c>
      <c r="D401" s="324" t="s">
        <v>989</v>
      </c>
      <c r="E401" s="498">
        <v>269</v>
      </c>
      <c r="F401" s="486">
        <v>37145</v>
      </c>
      <c r="G401" s="326" t="s">
        <v>37</v>
      </c>
      <c r="H401" s="487">
        <v>5000</v>
      </c>
      <c r="I401" s="488" t="s">
        <v>72</v>
      </c>
      <c r="J401" s="489">
        <v>5.75</v>
      </c>
      <c r="K401" s="490" t="s">
        <v>68</v>
      </c>
      <c r="L401" s="491" t="s">
        <v>985</v>
      </c>
      <c r="M401" s="492" t="s">
        <v>985</v>
      </c>
      <c r="N401" s="493">
        <v>21</v>
      </c>
      <c r="O401" s="464">
        <v>2500000</v>
      </c>
      <c r="P401" s="464">
        <v>1401712.43</v>
      </c>
      <c r="Q401" s="464">
        <v>31621904</v>
      </c>
      <c r="R401" s="464">
        <v>373507</v>
      </c>
      <c r="S401" s="617">
        <v>31995411</v>
      </c>
      <c r="T401" s="618" t="s">
        <v>645</v>
      </c>
      <c r="U401" s="467">
        <v>0</v>
      </c>
      <c r="V401" s="467">
        <v>0</v>
      </c>
      <c r="W401" s="467">
        <v>0</v>
      </c>
      <c r="X401" s="467" t="s">
        <v>987</v>
      </c>
      <c r="Y401" s="619"/>
    </row>
    <row r="402" spans="1:25">
      <c r="A402" s="482">
        <v>94271000</v>
      </c>
      <c r="B402" s="483" t="s">
        <v>54</v>
      </c>
      <c r="C402" s="484" t="s">
        <v>1037</v>
      </c>
      <c r="D402" s="324" t="s">
        <v>984</v>
      </c>
      <c r="E402" s="485">
        <v>525</v>
      </c>
      <c r="F402" s="486">
        <v>39507</v>
      </c>
      <c r="G402" s="326" t="s">
        <v>37</v>
      </c>
      <c r="H402" s="487">
        <v>12500</v>
      </c>
      <c r="I402" s="488"/>
      <c r="J402" s="489"/>
      <c r="K402" s="490" t="s">
        <v>39</v>
      </c>
      <c r="L402" s="491" t="s">
        <v>985</v>
      </c>
      <c r="M402" s="492" t="s">
        <v>985</v>
      </c>
      <c r="N402" s="493">
        <v>30</v>
      </c>
      <c r="O402" s="464"/>
      <c r="P402" s="464"/>
      <c r="Q402" s="464"/>
      <c r="R402" s="464"/>
      <c r="S402" s="617"/>
      <c r="T402" s="618">
        <v>0</v>
      </c>
      <c r="U402" s="467">
        <v>0</v>
      </c>
      <c r="V402" s="467" t="s">
        <v>988</v>
      </c>
      <c r="W402" s="467">
        <v>0</v>
      </c>
      <c r="X402" s="467">
        <v>0</v>
      </c>
      <c r="Y402" s="619"/>
    </row>
    <row r="403" spans="1:25">
      <c r="A403" s="482">
        <v>96970380</v>
      </c>
      <c r="B403" s="483">
        <v>7</v>
      </c>
      <c r="C403" s="484" t="s">
        <v>494</v>
      </c>
      <c r="D403" s="324" t="s">
        <v>984</v>
      </c>
      <c r="E403" s="485">
        <v>637</v>
      </c>
      <c r="F403" s="486">
        <v>40346</v>
      </c>
      <c r="G403" s="326" t="s">
        <v>37</v>
      </c>
      <c r="H403" s="487">
        <v>3000</v>
      </c>
      <c r="I403" s="488"/>
      <c r="J403" s="489"/>
      <c r="K403" s="490" t="s">
        <v>68</v>
      </c>
      <c r="L403" s="491" t="s">
        <v>39</v>
      </c>
      <c r="M403" s="492" t="s">
        <v>49</v>
      </c>
      <c r="N403" s="493">
        <v>10</v>
      </c>
      <c r="O403" s="464"/>
      <c r="P403" s="464"/>
      <c r="Q403" s="464"/>
      <c r="R403" s="464"/>
      <c r="S403" s="617"/>
      <c r="T403" s="618">
        <v>0</v>
      </c>
      <c r="U403" s="467">
        <v>0</v>
      </c>
      <c r="V403" s="467">
        <v>0</v>
      </c>
      <c r="W403" s="467">
        <v>0</v>
      </c>
      <c r="X403" s="467">
        <v>0</v>
      </c>
      <c r="Y403" s="619"/>
    </row>
    <row r="404" spans="1:25">
      <c r="A404" s="482">
        <v>96970380</v>
      </c>
      <c r="B404" s="483">
        <v>7</v>
      </c>
      <c r="C404" s="484" t="s">
        <v>494</v>
      </c>
      <c r="D404" s="324" t="s">
        <v>134</v>
      </c>
      <c r="E404" s="485">
        <v>637</v>
      </c>
      <c r="F404" s="486">
        <v>40346</v>
      </c>
      <c r="G404" s="326" t="s">
        <v>37</v>
      </c>
      <c r="H404" s="487">
        <v>3000</v>
      </c>
      <c r="I404" s="488" t="s">
        <v>46</v>
      </c>
      <c r="J404" s="489">
        <v>4</v>
      </c>
      <c r="K404" s="490" t="s">
        <v>68</v>
      </c>
      <c r="L404" s="491" t="s">
        <v>985</v>
      </c>
      <c r="M404" s="492" t="s">
        <v>985</v>
      </c>
      <c r="N404" s="493">
        <v>5</v>
      </c>
      <c r="O404" s="464">
        <v>1000000</v>
      </c>
      <c r="P404" s="464">
        <v>1000000</v>
      </c>
      <c r="Q404" s="464">
        <v>22559480</v>
      </c>
      <c r="R404" s="464">
        <v>175778</v>
      </c>
      <c r="S404" s="617">
        <v>22735258</v>
      </c>
      <c r="T404" s="618" t="s">
        <v>645</v>
      </c>
      <c r="U404" s="467">
        <v>0</v>
      </c>
      <c r="V404" s="467">
        <v>0</v>
      </c>
      <c r="W404" s="467">
        <v>0</v>
      </c>
      <c r="X404" s="467">
        <v>0</v>
      </c>
      <c r="Y404" s="619"/>
    </row>
    <row r="405" spans="1:25">
      <c r="A405" s="482">
        <v>96970380</v>
      </c>
      <c r="B405" s="483">
        <v>7</v>
      </c>
      <c r="C405" s="484" t="s">
        <v>494</v>
      </c>
      <c r="D405" s="324" t="s">
        <v>134</v>
      </c>
      <c r="E405" s="485">
        <v>637</v>
      </c>
      <c r="F405" s="486">
        <v>40346</v>
      </c>
      <c r="G405" s="326" t="s">
        <v>162</v>
      </c>
      <c r="H405" s="487">
        <v>63400000</v>
      </c>
      <c r="I405" s="488" t="s">
        <v>87</v>
      </c>
      <c r="J405" s="489">
        <v>7.25</v>
      </c>
      <c r="K405" s="490" t="s">
        <v>68</v>
      </c>
      <c r="L405" s="491" t="s">
        <v>985</v>
      </c>
      <c r="M405" s="492" t="s">
        <v>985</v>
      </c>
      <c r="N405" s="493">
        <v>5</v>
      </c>
      <c r="O405" s="464"/>
      <c r="P405" s="464"/>
      <c r="Q405" s="464">
        <v>0</v>
      </c>
      <c r="R405" s="464"/>
      <c r="S405" s="617"/>
      <c r="T405" s="618">
        <v>0</v>
      </c>
      <c r="U405" s="467">
        <v>0</v>
      </c>
      <c r="V405" s="467" t="s">
        <v>988</v>
      </c>
      <c r="W405" s="467">
        <v>0</v>
      </c>
      <c r="X405" s="467">
        <v>0</v>
      </c>
      <c r="Y405" s="619"/>
    </row>
    <row r="406" spans="1:25">
      <c r="A406" s="482">
        <v>96970380</v>
      </c>
      <c r="B406" s="483">
        <v>7</v>
      </c>
      <c r="C406" s="484" t="s">
        <v>494</v>
      </c>
      <c r="D406" s="324" t="s">
        <v>142</v>
      </c>
      <c r="E406" s="485">
        <v>637</v>
      </c>
      <c r="F406" s="486">
        <v>40423</v>
      </c>
      <c r="G406" s="326" t="s">
        <v>162</v>
      </c>
      <c r="H406" s="487">
        <v>42630000</v>
      </c>
      <c r="I406" s="488" t="s">
        <v>63</v>
      </c>
      <c r="J406" s="489">
        <v>7</v>
      </c>
      <c r="K406" s="490" t="s">
        <v>68</v>
      </c>
      <c r="L406" s="491" t="s">
        <v>39</v>
      </c>
      <c r="M406" s="492" t="s">
        <v>985</v>
      </c>
      <c r="N406" s="493">
        <v>5</v>
      </c>
      <c r="O406" s="464">
        <v>21300000000</v>
      </c>
      <c r="P406" s="464">
        <v>21300000000</v>
      </c>
      <c r="Q406" s="464">
        <v>21300000</v>
      </c>
      <c r="R406" s="464">
        <v>288350</v>
      </c>
      <c r="S406" s="617">
        <v>21588350</v>
      </c>
      <c r="T406" s="618">
        <v>0</v>
      </c>
      <c r="U406" s="467">
        <v>0</v>
      </c>
      <c r="V406" s="467">
        <v>0</v>
      </c>
      <c r="W406" s="467">
        <v>0</v>
      </c>
      <c r="X406" s="467">
        <v>0</v>
      </c>
      <c r="Y406" s="619"/>
    </row>
    <row r="407" spans="1:25">
      <c r="A407" s="482">
        <v>96970380</v>
      </c>
      <c r="B407" s="483">
        <v>7</v>
      </c>
      <c r="C407" s="484" t="s">
        <v>494</v>
      </c>
      <c r="D407" s="324" t="s">
        <v>984</v>
      </c>
      <c r="E407" s="485">
        <v>638</v>
      </c>
      <c r="F407" s="486">
        <v>40346</v>
      </c>
      <c r="G407" s="326" t="s">
        <v>37</v>
      </c>
      <c r="H407" s="487">
        <v>3000</v>
      </c>
      <c r="I407" s="488"/>
      <c r="J407" s="489"/>
      <c r="K407" s="490" t="s">
        <v>68</v>
      </c>
      <c r="L407" s="491" t="s">
        <v>39</v>
      </c>
      <c r="M407" s="492" t="s">
        <v>49</v>
      </c>
      <c r="N407" s="493">
        <v>30</v>
      </c>
      <c r="O407" s="464"/>
      <c r="P407" s="464"/>
      <c r="Q407" s="464"/>
      <c r="R407" s="464"/>
      <c r="S407" s="617"/>
      <c r="T407" s="618">
        <v>0</v>
      </c>
      <c r="U407" s="467">
        <v>0</v>
      </c>
      <c r="V407" s="467">
        <v>0</v>
      </c>
      <c r="W407" s="467">
        <v>0</v>
      </c>
      <c r="X407" s="467">
        <v>0</v>
      </c>
      <c r="Y407" s="619"/>
    </row>
    <row r="408" spans="1:25">
      <c r="A408" s="482">
        <v>96970380</v>
      </c>
      <c r="B408" s="483">
        <v>7</v>
      </c>
      <c r="C408" s="484" t="s">
        <v>494</v>
      </c>
      <c r="D408" s="324" t="s">
        <v>134</v>
      </c>
      <c r="E408" s="485">
        <v>638</v>
      </c>
      <c r="F408" s="486">
        <v>40346</v>
      </c>
      <c r="G408" s="326" t="s">
        <v>37</v>
      </c>
      <c r="H408" s="487">
        <v>3000</v>
      </c>
      <c r="I408" s="488" t="s">
        <v>89</v>
      </c>
      <c r="J408" s="489">
        <v>4.75</v>
      </c>
      <c r="K408" s="490" t="s">
        <v>68</v>
      </c>
      <c r="L408" s="491" t="s">
        <v>985</v>
      </c>
      <c r="M408" s="492" t="s">
        <v>985</v>
      </c>
      <c r="N408" s="493">
        <v>14</v>
      </c>
      <c r="O408" s="464">
        <v>2000000</v>
      </c>
      <c r="P408" s="464">
        <v>2000000</v>
      </c>
      <c r="Q408" s="464">
        <v>45118960</v>
      </c>
      <c r="R408" s="464">
        <v>416704</v>
      </c>
      <c r="S408" s="617">
        <v>45535664</v>
      </c>
      <c r="T408" s="618" t="s">
        <v>645</v>
      </c>
      <c r="U408" s="467">
        <v>0</v>
      </c>
      <c r="V408" s="467">
        <v>0</v>
      </c>
      <c r="W408" s="467">
        <v>0</v>
      </c>
      <c r="X408" s="467">
        <v>0</v>
      </c>
      <c r="Y408" s="619"/>
    </row>
    <row r="409" spans="1:25">
      <c r="A409" s="482">
        <v>96970380</v>
      </c>
      <c r="B409" s="483">
        <v>7</v>
      </c>
      <c r="C409" s="484" t="s">
        <v>494</v>
      </c>
      <c r="D409" s="324" t="s">
        <v>142</v>
      </c>
      <c r="E409" s="485">
        <v>638</v>
      </c>
      <c r="F409" s="486">
        <v>40423</v>
      </c>
      <c r="G409" s="326" t="s">
        <v>37</v>
      </c>
      <c r="H409" s="487">
        <v>1000</v>
      </c>
      <c r="I409" s="488" t="s">
        <v>56</v>
      </c>
      <c r="J409" s="489">
        <v>4.25</v>
      </c>
      <c r="K409" s="490" t="s">
        <v>68</v>
      </c>
      <c r="L409" s="491" t="s">
        <v>39</v>
      </c>
      <c r="M409" s="492" t="s">
        <v>985</v>
      </c>
      <c r="N409" s="493">
        <v>14</v>
      </c>
      <c r="O409" s="464">
        <v>1000000</v>
      </c>
      <c r="P409" s="464">
        <v>1000000</v>
      </c>
      <c r="Q409" s="464">
        <v>22559480</v>
      </c>
      <c r="R409" s="464">
        <v>186650</v>
      </c>
      <c r="S409" s="617">
        <v>22746130</v>
      </c>
      <c r="T409" s="618" t="s">
        <v>645</v>
      </c>
      <c r="U409" s="467">
        <v>0</v>
      </c>
      <c r="V409" s="467">
        <v>0</v>
      </c>
      <c r="W409" s="467">
        <v>0</v>
      </c>
      <c r="X409" s="467">
        <v>0</v>
      </c>
      <c r="Y409" s="619"/>
    </row>
    <row r="410" spans="1:25">
      <c r="A410" s="482">
        <v>96579330</v>
      </c>
      <c r="B410" s="483" t="s">
        <v>107</v>
      </c>
      <c r="C410" s="484" t="s">
        <v>1038</v>
      </c>
      <c r="D410" s="324" t="s">
        <v>984</v>
      </c>
      <c r="E410" s="498">
        <v>298</v>
      </c>
      <c r="F410" s="486">
        <v>37448</v>
      </c>
      <c r="G410" s="326" t="s">
        <v>37</v>
      </c>
      <c r="H410" s="487">
        <v>2200</v>
      </c>
      <c r="I410" s="488"/>
      <c r="J410" s="489"/>
      <c r="K410" s="490" t="s">
        <v>985</v>
      </c>
      <c r="L410" s="491" t="s">
        <v>985</v>
      </c>
      <c r="M410" s="492" t="s">
        <v>985</v>
      </c>
      <c r="N410" s="493">
        <v>22</v>
      </c>
      <c r="O410" s="464"/>
      <c r="P410" s="464"/>
      <c r="Q410" s="464"/>
      <c r="R410" s="464"/>
      <c r="S410" s="617"/>
      <c r="T410" s="618">
        <v>0</v>
      </c>
      <c r="U410" s="467">
        <v>0</v>
      </c>
      <c r="V410" s="467">
        <v>0</v>
      </c>
      <c r="W410" s="467">
        <v>0</v>
      </c>
      <c r="X410" s="467">
        <v>0</v>
      </c>
      <c r="Y410" s="619"/>
    </row>
    <row r="411" spans="1:25">
      <c r="A411" s="482">
        <v>96579330</v>
      </c>
      <c r="B411" s="483" t="s">
        <v>107</v>
      </c>
      <c r="C411" s="484" t="s">
        <v>1038</v>
      </c>
      <c r="D411" s="324" t="s">
        <v>134</v>
      </c>
      <c r="E411" s="498">
        <v>298</v>
      </c>
      <c r="F411" s="486">
        <v>37448</v>
      </c>
      <c r="G411" s="326" t="s">
        <v>37</v>
      </c>
      <c r="H411" s="487">
        <v>1000</v>
      </c>
      <c r="I411" s="488" t="s">
        <v>46</v>
      </c>
      <c r="J411" s="489">
        <v>5.8</v>
      </c>
      <c r="K411" s="490" t="s">
        <v>39</v>
      </c>
      <c r="L411" s="509" t="s">
        <v>57</v>
      </c>
      <c r="M411" s="492" t="s">
        <v>985</v>
      </c>
      <c r="N411" s="493">
        <v>6</v>
      </c>
      <c r="O411" s="464">
        <v>600000</v>
      </c>
      <c r="P411" s="464">
        <v>0</v>
      </c>
      <c r="Q411" s="464">
        <v>0</v>
      </c>
      <c r="R411" s="464"/>
      <c r="S411" s="617"/>
      <c r="T411" s="618" t="s">
        <v>645</v>
      </c>
      <c r="U411" s="467">
        <v>0</v>
      </c>
      <c r="V411" s="467">
        <v>0</v>
      </c>
      <c r="W411" s="467" t="s">
        <v>990</v>
      </c>
      <c r="X411" s="467" t="s">
        <v>987</v>
      </c>
      <c r="Y411" s="619"/>
    </row>
    <row r="412" spans="1:25">
      <c r="A412" s="482">
        <v>96579330</v>
      </c>
      <c r="B412" s="483" t="s">
        <v>107</v>
      </c>
      <c r="C412" s="484" t="s">
        <v>1038</v>
      </c>
      <c r="D412" s="324" t="s">
        <v>134</v>
      </c>
      <c r="E412" s="498">
        <v>298</v>
      </c>
      <c r="F412" s="486">
        <v>37448</v>
      </c>
      <c r="G412" s="326" t="s">
        <v>37</v>
      </c>
      <c r="H412" s="487">
        <v>1700</v>
      </c>
      <c r="I412" s="488" t="s">
        <v>87</v>
      </c>
      <c r="J412" s="489">
        <v>6.2</v>
      </c>
      <c r="K412" s="490" t="s">
        <v>39</v>
      </c>
      <c r="L412" s="509" t="s">
        <v>57</v>
      </c>
      <c r="M412" s="492" t="s">
        <v>985</v>
      </c>
      <c r="N412" s="493">
        <v>21</v>
      </c>
      <c r="O412" s="464">
        <v>1600000</v>
      </c>
      <c r="P412" s="464">
        <v>0</v>
      </c>
      <c r="Q412" s="464">
        <v>0</v>
      </c>
      <c r="R412" s="464"/>
      <c r="S412" s="617"/>
      <c r="T412" s="618" t="s">
        <v>645</v>
      </c>
      <c r="U412" s="467">
        <v>0</v>
      </c>
      <c r="V412" s="467">
        <v>0</v>
      </c>
      <c r="W412" s="467" t="s">
        <v>990</v>
      </c>
      <c r="X412" s="467" t="s">
        <v>987</v>
      </c>
      <c r="Y412" s="619"/>
    </row>
    <row r="413" spans="1:25">
      <c r="A413" s="482">
        <v>96579330</v>
      </c>
      <c r="B413" s="483" t="s">
        <v>107</v>
      </c>
      <c r="C413" s="484" t="s">
        <v>1038</v>
      </c>
      <c r="D413" s="324" t="s">
        <v>984</v>
      </c>
      <c r="E413" s="485">
        <v>477</v>
      </c>
      <c r="F413" s="486">
        <v>38996</v>
      </c>
      <c r="G413" s="326" t="s">
        <v>37</v>
      </c>
      <c r="H413" s="487">
        <v>4500</v>
      </c>
      <c r="I413" s="488"/>
      <c r="J413" s="489"/>
      <c r="K413" s="490" t="s">
        <v>68</v>
      </c>
      <c r="L413" s="491" t="s">
        <v>985</v>
      </c>
      <c r="M413" s="492" t="s">
        <v>985</v>
      </c>
      <c r="N413" s="493">
        <v>25</v>
      </c>
      <c r="O413" s="464"/>
      <c r="P413" s="464"/>
      <c r="Q413" s="464"/>
      <c r="R413" s="464"/>
      <c r="S413" s="617"/>
      <c r="T413" s="618">
        <v>0</v>
      </c>
      <c r="U413" s="467">
        <v>0</v>
      </c>
      <c r="V413" s="467">
        <v>0</v>
      </c>
      <c r="W413" s="467">
        <v>0</v>
      </c>
      <c r="X413" s="467">
        <v>0</v>
      </c>
      <c r="Y413" s="619"/>
    </row>
    <row r="414" spans="1:25">
      <c r="A414" s="482">
        <v>96579330</v>
      </c>
      <c r="B414" s="483" t="s">
        <v>107</v>
      </c>
      <c r="C414" s="484" t="s">
        <v>1038</v>
      </c>
      <c r="D414" s="324" t="s">
        <v>134</v>
      </c>
      <c r="E414" s="485">
        <v>477</v>
      </c>
      <c r="F414" s="486">
        <v>39023</v>
      </c>
      <c r="G414" s="326" t="s">
        <v>37</v>
      </c>
      <c r="H414" s="487">
        <v>2200</v>
      </c>
      <c r="I414" s="488" t="s">
        <v>89</v>
      </c>
      <c r="J414" s="489">
        <v>3.6</v>
      </c>
      <c r="K414" s="490" t="s">
        <v>68</v>
      </c>
      <c r="L414" s="491" t="s">
        <v>985</v>
      </c>
      <c r="M414" s="492" t="s">
        <v>985</v>
      </c>
      <c r="N414" s="493">
        <v>5</v>
      </c>
      <c r="O414" s="464"/>
      <c r="P414" s="464"/>
      <c r="Q414" s="464">
        <v>0</v>
      </c>
      <c r="R414" s="464"/>
      <c r="S414" s="617"/>
      <c r="T414" s="618" t="s">
        <v>645</v>
      </c>
      <c r="U414" s="467">
        <v>0</v>
      </c>
      <c r="V414" s="467" t="s">
        <v>988</v>
      </c>
      <c r="W414" s="467">
        <v>0</v>
      </c>
      <c r="X414" s="467" t="s">
        <v>987</v>
      </c>
      <c r="Y414" s="619"/>
    </row>
    <row r="415" spans="1:25">
      <c r="A415" s="482">
        <v>96579330</v>
      </c>
      <c r="B415" s="483" t="s">
        <v>107</v>
      </c>
      <c r="C415" s="484" t="s">
        <v>1038</v>
      </c>
      <c r="D415" s="324" t="s">
        <v>142</v>
      </c>
      <c r="E415" s="485">
        <v>477</v>
      </c>
      <c r="F415" s="486">
        <v>39659</v>
      </c>
      <c r="G415" s="326" t="s">
        <v>37</v>
      </c>
      <c r="H415" s="487">
        <v>2200</v>
      </c>
      <c r="I415" s="488" t="s">
        <v>56</v>
      </c>
      <c r="J415" s="489">
        <v>4.5999999999999996</v>
      </c>
      <c r="K415" s="490" t="s">
        <v>68</v>
      </c>
      <c r="L415" s="491" t="s">
        <v>985</v>
      </c>
      <c r="M415" s="492" t="s">
        <v>985</v>
      </c>
      <c r="N415" s="493">
        <v>23</v>
      </c>
      <c r="O415" s="464">
        <v>2200000</v>
      </c>
      <c r="P415" s="464">
        <v>2200000</v>
      </c>
      <c r="Q415" s="464">
        <v>49630856</v>
      </c>
      <c r="R415" s="464">
        <v>188113</v>
      </c>
      <c r="S415" s="617">
        <v>49818969</v>
      </c>
      <c r="T415" s="618" t="s">
        <v>645</v>
      </c>
      <c r="U415" s="467">
        <v>0</v>
      </c>
      <c r="V415" s="467">
        <v>0</v>
      </c>
      <c r="W415" s="467">
        <v>0</v>
      </c>
      <c r="X415" s="467" t="s">
        <v>987</v>
      </c>
      <c r="Y415" s="619"/>
    </row>
    <row r="416" spans="1:25">
      <c r="A416" s="482">
        <v>96579330</v>
      </c>
      <c r="B416" s="483" t="s">
        <v>107</v>
      </c>
      <c r="C416" s="484" t="s">
        <v>1038</v>
      </c>
      <c r="D416" s="324" t="s">
        <v>984</v>
      </c>
      <c r="E416" s="485">
        <v>478</v>
      </c>
      <c r="F416" s="486">
        <v>38996</v>
      </c>
      <c r="G416" s="326" t="s">
        <v>37</v>
      </c>
      <c r="H416" s="487">
        <v>5000</v>
      </c>
      <c r="I416" s="488"/>
      <c r="J416" s="489"/>
      <c r="K416" s="490" t="s">
        <v>68</v>
      </c>
      <c r="L416" s="491" t="s">
        <v>39</v>
      </c>
      <c r="M416" s="492" t="s">
        <v>985</v>
      </c>
      <c r="N416" s="493">
        <v>25</v>
      </c>
      <c r="O416" s="464"/>
      <c r="P416" s="464"/>
      <c r="Q416" s="464"/>
      <c r="R416" s="464"/>
      <c r="S416" s="617"/>
      <c r="T416" s="618">
        <v>0</v>
      </c>
      <c r="U416" s="467">
        <v>0</v>
      </c>
      <c r="V416" s="467">
        <v>0</v>
      </c>
      <c r="W416" s="467">
        <v>0</v>
      </c>
      <c r="X416" s="467">
        <v>0</v>
      </c>
      <c r="Y416" s="619"/>
    </row>
    <row r="417" spans="1:25">
      <c r="A417" s="482">
        <v>96579330</v>
      </c>
      <c r="B417" s="483" t="s">
        <v>107</v>
      </c>
      <c r="C417" s="484" t="s">
        <v>1038</v>
      </c>
      <c r="D417" s="324" t="s">
        <v>134</v>
      </c>
      <c r="E417" s="485">
        <v>478</v>
      </c>
      <c r="F417" s="486">
        <v>39023</v>
      </c>
      <c r="G417" s="326" t="s">
        <v>37</v>
      </c>
      <c r="H417" s="487">
        <v>5000</v>
      </c>
      <c r="I417" s="488" t="s">
        <v>63</v>
      </c>
      <c r="J417" s="489">
        <v>3.8</v>
      </c>
      <c r="K417" s="490" t="s">
        <v>68</v>
      </c>
      <c r="L417" s="491" t="s">
        <v>39</v>
      </c>
      <c r="M417" s="492" t="s">
        <v>985</v>
      </c>
      <c r="N417" s="493">
        <v>13</v>
      </c>
      <c r="O417" s="464">
        <v>5000000</v>
      </c>
      <c r="P417" s="464">
        <v>5000000</v>
      </c>
      <c r="Q417" s="464">
        <v>112797400</v>
      </c>
      <c r="R417" s="464">
        <v>1238515</v>
      </c>
      <c r="S417" s="617">
        <v>114035915</v>
      </c>
      <c r="T417" s="618" t="s">
        <v>645</v>
      </c>
      <c r="U417" s="467">
        <v>0</v>
      </c>
      <c r="V417" s="467">
        <v>0</v>
      </c>
      <c r="W417" s="467">
        <v>0</v>
      </c>
      <c r="X417" s="467" t="s">
        <v>987</v>
      </c>
      <c r="Y417" s="619"/>
    </row>
    <row r="418" spans="1:25">
      <c r="A418" s="482">
        <v>89900400</v>
      </c>
      <c r="B418" s="483" t="s">
        <v>83</v>
      </c>
      <c r="C418" s="484" t="s">
        <v>901</v>
      </c>
      <c r="D418" s="324" t="s">
        <v>989</v>
      </c>
      <c r="E418" s="498">
        <v>232</v>
      </c>
      <c r="F418" s="486">
        <v>36789</v>
      </c>
      <c r="G418" s="326" t="s">
        <v>37</v>
      </c>
      <c r="H418" s="487">
        <v>700</v>
      </c>
      <c r="I418" s="488" t="s">
        <v>46</v>
      </c>
      <c r="J418" s="489">
        <v>7</v>
      </c>
      <c r="K418" s="490" t="s">
        <v>39</v>
      </c>
      <c r="L418" s="491" t="s">
        <v>359</v>
      </c>
      <c r="M418" s="492" t="s">
        <v>985</v>
      </c>
      <c r="N418" s="500">
        <v>21</v>
      </c>
      <c r="O418" s="464">
        <v>700000</v>
      </c>
      <c r="P418" s="464">
        <v>474481</v>
      </c>
      <c r="Q418" s="464">
        <v>10704045</v>
      </c>
      <c r="R418" s="464">
        <v>277744</v>
      </c>
      <c r="S418" s="617">
        <v>10981789</v>
      </c>
      <c r="T418" s="618" t="s">
        <v>645</v>
      </c>
      <c r="U418" s="467">
        <v>0</v>
      </c>
      <c r="V418" s="467">
        <v>0</v>
      </c>
      <c r="W418" s="467">
        <v>0</v>
      </c>
      <c r="X418" s="467" t="s">
        <v>987</v>
      </c>
      <c r="Y418" s="619"/>
    </row>
    <row r="419" spans="1:25">
      <c r="A419" s="482">
        <v>89900400</v>
      </c>
      <c r="B419" s="483" t="s">
        <v>83</v>
      </c>
      <c r="C419" s="484" t="s">
        <v>901</v>
      </c>
      <c r="D419" s="324" t="s">
        <v>989</v>
      </c>
      <c r="E419" s="498">
        <v>232</v>
      </c>
      <c r="F419" s="486">
        <v>36789</v>
      </c>
      <c r="G419" s="326" t="s">
        <v>37</v>
      </c>
      <c r="H419" s="487">
        <v>1000</v>
      </c>
      <c r="I419" s="488" t="s">
        <v>87</v>
      </c>
      <c r="J419" s="489">
        <v>7</v>
      </c>
      <c r="K419" s="490" t="s">
        <v>39</v>
      </c>
      <c r="L419" s="491" t="s">
        <v>359</v>
      </c>
      <c r="M419" s="492" t="s">
        <v>985</v>
      </c>
      <c r="N419" s="500">
        <v>8</v>
      </c>
      <c r="O419" s="464">
        <v>1000000</v>
      </c>
      <c r="P419" s="464">
        <v>0</v>
      </c>
      <c r="Q419" s="464">
        <v>0</v>
      </c>
      <c r="R419" s="464"/>
      <c r="S419" s="617"/>
      <c r="T419" s="618" t="s">
        <v>645</v>
      </c>
      <c r="U419" s="467">
        <v>0</v>
      </c>
      <c r="V419" s="467">
        <v>0</v>
      </c>
      <c r="W419" s="467" t="s">
        <v>990</v>
      </c>
      <c r="X419" s="467" t="s">
        <v>987</v>
      </c>
      <c r="Y419" s="619"/>
    </row>
    <row r="420" spans="1:25">
      <c r="A420" s="482">
        <v>89900400</v>
      </c>
      <c r="B420" s="483" t="s">
        <v>83</v>
      </c>
      <c r="C420" s="484" t="s">
        <v>901</v>
      </c>
      <c r="D420" s="324" t="s">
        <v>984</v>
      </c>
      <c r="E420" s="498">
        <v>293</v>
      </c>
      <c r="F420" s="486">
        <v>37386</v>
      </c>
      <c r="G420" s="326" t="s">
        <v>37</v>
      </c>
      <c r="H420" s="487">
        <v>4000</v>
      </c>
      <c r="I420" s="488"/>
      <c r="J420" s="489"/>
      <c r="K420" s="490" t="s">
        <v>985</v>
      </c>
      <c r="L420" s="491" t="s">
        <v>985</v>
      </c>
      <c r="M420" s="492" t="s">
        <v>985</v>
      </c>
      <c r="N420" s="493">
        <v>26</v>
      </c>
      <c r="O420" s="464"/>
      <c r="P420" s="464"/>
      <c r="Q420" s="464"/>
      <c r="R420" s="464"/>
      <c r="S420" s="617"/>
      <c r="T420" s="618">
        <v>0</v>
      </c>
      <c r="U420" s="467">
        <v>0</v>
      </c>
      <c r="V420" s="467">
        <v>0</v>
      </c>
      <c r="W420" s="467">
        <v>0</v>
      </c>
      <c r="X420" s="467">
        <v>0</v>
      </c>
      <c r="Y420" s="619"/>
    </row>
    <row r="421" spans="1:25">
      <c r="A421" s="482">
        <v>89900400</v>
      </c>
      <c r="B421" s="483" t="s">
        <v>83</v>
      </c>
      <c r="C421" s="484" t="s">
        <v>901</v>
      </c>
      <c r="D421" s="324" t="s">
        <v>134</v>
      </c>
      <c r="E421" s="498">
        <v>293</v>
      </c>
      <c r="F421" s="486">
        <v>37407</v>
      </c>
      <c r="G421" s="326" t="s">
        <v>37</v>
      </c>
      <c r="H421" s="487">
        <v>1300</v>
      </c>
      <c r="I421" s="488" t="s">
        <v>98</v>
      </c>
      <c r="J421" s="489">
        <v>5.5</v>
      </c>
      <c r="K421" s="490" t="s">
        <v>68</v>
      </c>
      <c r="L421" s="491" t="s">
        <v>39</v>
      </c>
      <c r="M421" s="492" t="s">
        <v>985</v>
      </c>
      <c r="N421" s="493">
        <v>8</v>
      </c>
      <c r="O421" s="464">
        <v>1300000</v>
      </c>
      <c r="P421" s="464">
        <v>0</v>
      </c>
      <c r="Q421" s="464">
        <v>0</v>
      </c>
      <c r="R421" s="464"/>
      <c r="S421" s="617"/>
      <c r="T421" s="618" t="s">
        <v>645</v>
      </c>
      <c r="U421" s="467">
        <v>0</v>
      </c>
      <c r="V421" s="467">
        <v>0</v>
      </c>
      <c r="W421" s="467" t="s">
        <v>990</v>
      </c>
      <c r="X421" s="467" t="s">
        <v>987</v>
      </c>
      <c r="Y421" s="619"/>
    </row>
    <row r="422" spans="1:25">
      <c r="A422" s="482">
        <v>89900400</v>
      </c>
      <c r="B422" s="483" t="s">
        <v>83</v>
      </c>
      <c r="C422" s="484" t="s">
        <v>901</v>
      </c>
      <c r="D422" s="324" t="s">
        <v>134</v>
      </c>
      <c r="E422" s="498">
        <v>293</v>
      </c>
      <c r="F422" s="486">
        <v>37407</v>
      </c>
      <c r="G422" s="326" t="s">
        <v>37</v>
      </c>
      <c r="H422" s="487">
        <v>200</v>
      </c>
      <c r="I422" s="488" t="s">
        <v>99</v>
      </c>
      <c r="J422" s="489">
        <v>5.5</v>
      </c>
      <c r="K422" s="490" t="s">
        <v>68</v>
      </c>
      <c r="L422" s="491" t="s">
        <v>39</v>
      </c>
      <c r="M422" s="492" t="s">
        <v>985</v>
      </c>
      <c r="N422" s="493">
        <v>8</v>
      </c>
      <c r="O422" s="464">
        <v>200000</v>
      </c>
      <c r="P422" s="464">
        <v>0</v>
      </c>
      <c r="Q422" s="464">
        <v>0</v>
      </c>
      <c r="R422" s="464"/>
      <c r="S422" s="617"/>
      <c r="T422" s="618" t="s">
        <v>645</v>
      </c>
      <c r="U422" s="467">
        <v>0</v>
      </c>
      <c r="V422" s="467">
        <v>0</v>
      </c>
      <c r="W422" s="467" t="s">
        <v>990</v>
      </c>
      <c r="X422" s="467" t="s">
        <v>987</v>
      </c>
      <c r="Y422" s="619"/>
    </row>
    <row r="423" spans="1:25">
      <c r="A423" s="482">
        <v>89900400</v>
      </c>
      <c r="B423" s="483" t="s">
        <v>83</v>
      </c>
      <c r="C423" s="484" t="s">
        <v>901</v>
      </c>
      <c r="D423" s="324" t="s">
        <v>134</v>
      </c>
      <c r="E423" s="498">
        <v>293</v>
      </c>
      <c r="F423" s="486">
        <v>37407</v>
      </c>
      <c r="G423" s="326" t="s">
        <v>37</v>
      </c>
      <c r="H423" s="487">
        <v>2300</v>
      </c>
      <c r="I423" s="488" t="s">
        <v>48</v>
      </c>
      <c r="J423" s="489">
        <v>6</v>
      </c>
      <c r="K423" s="490" t="s">
        <v>68</v>
      </c>
      <c r="L423" s="491" t="s">
        <v>39</v>
      </c>
      <c r="M423" s="492" t="s">
        <v>985</v>
      </c>
      <c r="N423" s="493">
        <v>25</v>
      </c>
      <c r="O423" s="464">
        <v>2300000</v>
      </c>
      <c r="P423" s="464">
        <v>1950312</v>
      </c>
      <c r="Q423" s="464">
        <v>43998025</v>
      </c>
      <c r="R423" s="464">
        <v>646801</v>
      </c>
      <c r="S423" s="617">
        <v>44644826</v>
      </c>
      <c r="T423" s="618" t="s">
        <v>645</v>
      </c>
      <c r="U423" s="467">
        <v>0</v>
      </c>
      <c r="V423" s="467">
        <v>0</v>
      </c>
      <c r="W423" s="467">
        <v>0</v>
      </c>
      <c r="X423" s="467" t="s">
        <v>987</v>
      </c>
      <c r="Y423" s="619"/>
    </row>
    <row r="424" spans="1:25">
      <c r="A424" s="482">
        <v>89900400</v>
      </c>
      <c r="B424" s="483" t="s">
        <v>83</v>
      </c>
      <c r="C424" s="484" t="s">
        <v>901</v>
      </c>
      <c r="D424" s="324" t="s">
        <v>134</v>
      </c>
      <c r="E424" s="498">
        <v>293</v>
      </c>
      <c r="F424" s="486">
        <v>37407</v>
      </c>
      <c r="G424" s="326" t="s">
        <v>37</v>
      </c>
      <c r="H424" s="487">
        <v>200</v>
      </c>
      <c r="I424" s="488" t="s">
        <v>104</v>
      </c>
      <c r="J424" s="489">
        <v>6</v>
      </c>
      <c r="K424" s="490" t="s">
        <v>68</v>
      </c>
      <c r="L424" s="491" t="s">
        <v>39</v>
      </c>
      <c r="M424" s="492" t="s">
        <v>985</v>
      </c>
      <c r="N424" s="493">
        <v>25</v>
      </c>
      <c r="O424" s="464">
        <v>200000</v>
      </c>
      <c r="P424" s="464">
        <v>169592</v>
      </c>
      <c r="Q424" s="464">
        <v>3825907</v>
      </c>
      <c r="R424" s="464">
        <v>56251</v>
      </c>
      <c r="S424" s="617">
        <v>3882158</v>
      </c>
      <c r="T424" s="618" t="s">
        <v>645</v>
      </c>
      <c r="U424" s="467">
        <v>0</v>
      </c>
      <c r="V424" s="467">
        <v>0</v>
      </c>
      <c r="W424" s="467">
        <v>0</v>
      </c>
      <c r="X424" s="467" t="s">
        <v>987</v>
      </c>
      <c r="Y424" s="619"/>
    </row>
    <row r="425" spans="1:25">
      <c r="A425" s="482">
        <v>89900400</v>
      </c>
      <c r="B425" s="483" t="s">
        <v>83</v>
      </c>
      <c r="C425" s="484" t="s">
        <v>901</v>
      </c>
      <c r="D425" s="324" t="s">
        <v>984</v>
      </c>
      <c r="E425" s="485">
        <v>374</v>
      </c>
      <c r="F425" s="486">
        <v>38182</v>
      </c>
      <c r="G425" s="326" t="s">
        <v>37</v>
      </c>
      <c r="H425" s="487">
        <v>2500</v>
      </c>
      <c r="I425" s="488"/>
      <c r="J425" s="489"/>
      <c r="K425" s="490" t="s">
        <v>985</v>
      </c>
      <c r="L425" s="491" t="s">
        <v>985</v>
      </c>
      <c r="M425" s="492" t="s">
        <v>985</v>
      </c>
      <c r="N425" s="493">
        <v>30</v>
      </c>
      <c r="O425" s="464"/>
      <c r="P425" s="464"/>
      <c r="Q425" s="464"/>
      <c r="R425" s="464"/>
      <c r="S425" s="617"/>
      <c r="T425" s="618">
        <v>0</v>
      </c>
      <c r="U425" s="467">
        <v>0</v>
      </c>
      <c r="V425" s="467">
        <v>0</v>
      </c>
      <c r="W425" s="467">
        <v>0</v>
      </c>
      <c r="X425" s="467">
        <v>0</v>
      </c>
      <c r="Y425" s="619"/>
    </row>
    <row r="426" spans="1:25">
      <c r="A426" s="482">
        <v>89900400</v>
      </c>
      <c r="B426" s="483" t="s">
        <v>83</v>
      </c>
      <c r="C426" s="484" t="s">
        <v>901</v>
      </c>
      <c r="D426" s="324" t="s">
        <v>134</v>
      </c>
      <c r="E426" s="485">
        <v>374</v>
      </c>
      <c r="F426" s="486">
        <v>38203</v>
      </c>
      <c r="G426" s="326" t="s">
        <v>37</v>
      </c>
      <c r="H426" s="487">
        <v>2500</v>
      </c>
      <c r="I426" s="488" t="s">
        <v>51</v>
      </c>
      <c r="J426" s="489">
        <v>5.5</v>
      </c>
      <c r="K426" s="490" t="s">
        <v>68</v>
      </c>
      <c r="L426" s="491" t="s">
        <v>39</v>
      </c>
      <c r="M426" s="492" t="s">
        <v>985</v>
      </c>
      <c r="N426" s="493">
        <v>25</v>
      </c>
      <c r="O426" s="464"/>
      <c r="P426" s="464"/>
      <c r="Q426" s="464">
        <v>0</v>
      </c>
      <c r="R426" s="464"/>
      <c r="S426" s="617"/>
      <c r="T426" s="618" t="s">
        <v>645</v>
      </c>
      <c r="U426" s="467">
        <v>0</v>
      </c>
      <c r="V426" s="467" t="s">
        <v>988</v>
      </c>
      <c r="W426" s="467">
        <v>0</v>
      </c>
      <c r="X426" s="467" t="s">
        <v>987</v>
      </c>
      <c r="Y426" s="619"/>
    </row>
    <row r="427" spans="1:25">
      <c r="A427" s="482">
        <v>89900400</v>
      </c>
      <c r="B427" s="483">
        <v>0</v>
      </c>
      <c r="C427" s="484" t="s">
        <v>901</v>
      </c>
      <c r="D427" s="324" t="s">
        <v>142</v>
      </c>
      <c r="E427" s="485">
        <v>374</v>
      </c>
      <c r="F427" s="486">
        <v>41010</v>
      </c>
      <c r="G427" s="326" t="s">
        <v>37</v>
      </c>
      <c r="H427" s="487">
        <v>1000</v>
      </c>
      <c r="I427" s="488" t="s">
        <v>167</v>
      </c>
      <c r="J427" s="489">
        <v>3.75</v>
      </c>
      <c r="K427" s="490" t="s">
        <v>68</v>
      </c>
      <c r="L427" s="491" t="s">
        <v>985</v>
      </c>
      <c r="M427" s="492" t="s">
        <v>985</v>
      </c>
      <c r="N427" s="493">
        <v>10</v>
      </c>
      <c r="O427" s="464"/>
      <c r="P427" s="464"/>
      <c r="Q427" s="464">
        <v>0</v>
      </c>
      <c r="R427" s="464"/>
      <c r="S427" s="617"/>
      <c r="T427" s="618" t="s">
        <v>645</v>
      </c>
      <c r="U427" s="467">
        <v>0</v>
      </c>
      <c r="V427" s="467" t="s">
        <v>988</v>
      </c>
      <c r="W427" s="467">
        <v>0</v>
      </c>
      <c r="X427" s="467">
        <v>0</v>
      </c>
      <c r="Y427" s="619"/>
    </row>
    <row r="428" spans="1:25">
      <c r="A428" s="482">
        <v>89900400</v>
      </c>
      <c r="B428" s="483">
        <v>0</v>
      </c>
      <c r="C428" s="484" t="s">
        <v>901</v>
      </c>
      <c r="D428" s="324" t="s">
        <v>142</v>
      </c>
      <c r="E428" s="485">
        <v>374</v>
      </c>
      <c r="F428" s="486">
        <v>41010</v>
      </c>
      <c r="G428" s="326" t="s">
        <v>37</v>
      </c>
      <c r="H428" s="487">
        <v>1000</v>
      </c>
      <c r="I428" s="488" t="s">
        <v>168</v>
      </c>
      <c r="J428" s="489">
        <v>3.95</v>
      </c>
      <c r="K428" s="490" t="s">
        <v>68</v>
      </c>
      <c r="L428" s="491" t="s">
        <v>985</v>
      </c>
      <c r="M428" s="492" t="s">
        <v>985</v>
      </c>
      <c r="N428" s="493">
        <v>20</v>
      </c>
      <c r="O428" s="464">
        <v>1000000</v>
      </c>
      <c r="P428" s="464">
        <v>1000000</v>
      </c>
      <c r="Q428" s="464">
        <v>22559480</v>
      </c>
      <c r="R428" s="464">
        <v>323090</v>
      </c>
      <c r="S428" s="617">
        <v>22882570</v>
      </c>
      <c r="T428" s="618" t="s">
        <v>645</v>
      </c>
      <c r="U428" s="467">
        <v>0</v>
      </c>
      <c r="V428" s="467">
        <v>0</v>
      </c>
      <c r="W428" s="467">
        <v>0</v>
      </c>
      <c r="X428" s="467">
        <v>0</v>
      </c>
      <c r="Y428" s="619"/>
    </row>
    <row r="429" spans="1:25">
      <c r="A429" s="482">
        <v>89900400</v>
      </c>
      <c r="B429" s="483" t="s">
        <v>83</v>
      </c>
      <c r="C429" s="484" t="s">
        <v>901</v>
      </c>
      <c r="D429" s="324" t="s">
        <v>984</v>
      </c>
      <c r="E429" s="485">
        <v>375</v>
      </c>
      <c r="F429" s="486">
        <v>38182</v>
      </c>
      <c r="G429" s="326" t="s">
        <v>37</v>
      </c>
      <c r="H429" s="487">
        <v>2500</v>
      </c>
      <c r="I429" s="488"/>
      <c r="J429" s="489"/>
      <c r="K429" s="490" t="s">
        <v>985</v>
      </c>
      <c r="L429" s="491" t="s">
        <v>985</v>
      </c>
      <c r="M429" s="492" t="s">
        <v>985</v>
      </c>
      <c r="N429" s="493">
        <v>10</v>
      </c>
      <c r="O429" s="464"/>
      <c r="P429" s="464"/>
      <c r="Q429" s="464"/>
      <c r="R429" s="464"/>
      <c r="S429" s="617"/>
      <c r="T429" s="618">
        <v>0</v>
      </c>
      <c r="U429" s="467">
        <v>0</v>
      </c>
      <c r="V429" s="467">
        <v>0</v>
      </c>
      <c r="W429" s="467">
        <v>0</v>
      </c>
      <c r="X429" s="467">
        <v>0</v>
      </c>
      <c r="Y429" s="619"/>
    </row>
    <row r="430" spans="1:25">
      <c r="A430" s="482">
        <v>89900400</v>
      </c>
      <c r="B430" s="483" t="s">
        <v>83</v>
      </c>
      <c r="C430" s="484" t="s">
        <v>901</v>
      </c>
      <c r="D430" s="324" t="s">
        <v>134</v>
      </c>
      <c r="E430" s="485">
        <v>375</v>
      </c>
      <c r="F430" s="486">
        <v>38203</v>
      </c>
      <c r="G430" s="326" t="s">
        <v>37</v>
      </c>
      <c r="H430" s="487">
        <v>2500</v>
      </c>
      <c r="I430" s="488" t="s">
        <v>56</v>
      </c>
      <c r="J430" s="489">
        <v>3.8</v>
      </c>
      <c r="K430" s="490" t="s">
        <v>68</v>
      </c>
      <c r="L430" s="491" t="s">
        <v>39</v>
      </c>
      <c r="M430" s="492" t="s">
        <v>985</v>
      </c>
      <c r="N430" s="493">
        <v>8</v>
      </c>
      <c r="O430" s="464">
        <v>2150000</v>
      </c>
      <c r="P430" s="464">
        <v>0</v>
      </c>
      <c r="Q430" s="464">
        <v>0</v>
      </c>
      <c r="R430" s="464"/>
      <c r="S430" s="617"/>
      <c r="T430" s="618" t="s">
        <v>645</v>
      </c>
      <c r="U430" s="467">
        <v>0</v>
      </c>
      <c r="V430" s="467">
        <v>0</v>
      </c>
      <c r="W430" s="467" t="s">
        <v>990</v>
      </c>
      <c r="X430" s="467" t="s">
        <v>987</v>
      </c>
      <c r="Y430" s="619"/>
    </row>
    <row r="431" spans="1:25">
      <c r="A431" s="482">
        <v>89900400</v>
      </c>
      <c r="B431" s="483" t="s">
        <v>83</v>
      </c>
      <c r="C431" s="484" t="s">
        <v>901</v>
      </c>
      <c r="D431" s="324" t="s">
        <v>984</v>
      </c>
      <c r="E431" s="485">
        <v>418</v>
      </c>
      <c r="F431" s="486">
        <v>38524</v>
      </c>
      <c r="G431" s="326" t="s">
        <v>37</v>
      </c>
      <c r="H431" s="487">
        <v>2500</v>
      </c>
      <c r="I431" s="488"/>
      <c r="J431" s="489"/>
      <c r="K431" s="490" t="s">
        <v>68</v>
      </c>
      <c r="L431" s="491" t="s">
        <v>39</v>
      </c>
      <c r="M431" s="492" t="s">
        <v>985</v>
      </c>
      <c r="N431" s="493">
        <v>10</v>
      </c>
      <c r="O431" s="464"/>
      <c r="P431" s="464"/>
      <c r="Q431" s="464"/>
      <c r="R431" s="464"/>
      <c r="S431" s="617"/>
      <c r="T431" s="618">
        <v>0</v>
      </c>
      <c r="U431" s="467">
        <v>0</v>
      </c>
      <c r="V431" s="467">
        <v>0</v>
      </c>
      <c r="W431" s="467">
        <v>0</v>
      </c>
      <c r="X431" s="467">
        <v>0</v>
      </c>
      <c r="Y431" s="619"/>
    </row>
    <row r="432" spans="1:25">
      <c r="A432" s="482">
        <v>89900400</v>
      </c>
      <c r="B432" s="483" t="s">
        <v>83</v>
      </c>
      <c r="C432" s="484" t="s">
        <v>901</v>
      </c>
      <c r="D432" s="324" t="s">
        <v>134</v>
      </c>
      <c r="E432" s="485">
        <v>418</v>
      </c>
      <c r="F432" s="486">
        <v>38532</v>
      </c>
      <c r="G432" s="326" t="s">
        <v>37</v>
      </c>
      <c r="H432" s="487">
        <v>2500</v>
      </c>
      <c r="I432" s="488" t="s">
        <v>53</v>
      </c>
      <c r="J432" s="489">
        <v>2.75</v>
      </c>
      <c r="K432" s="490" t="s">
        <v>68</v>
      </c>
      <c r="L432" s="491" t="s">
        <v>39</v>
      </c>
      <c r="M432" s="492" t="s">
        <v>985</v>
      </c>
      <c r="N432" s="493">
        <v>8</v>
      </c>
      <c r="O432" s="464"/>
      <c r="P432" s="464"/>
      <c r="Q432" s="464">
        <v>0</v>
      </c>
      <c r="R432" s="464"/>
      <c r="S432" s="617"/>
      <c r="T432" s="618" t="s">
        <v>645</v>
      </c>
      <c r="U432" s="467">
        <v>0</v>
      </c>
      <c r="V432" s="467" t="s">
        <v>988</v>
      </c>
      <c r="W432" s="467">
        <v>0</v>
      </c>
      <c r="X432" s="467" t="s">
        <v>987</v>
      </c>
      <c r="Y432" s="619"/>
    </row>
    <row r="433" spans="1:25">
      <c r="A433" s="482">
        <v>89900400</v>
      </c>
      <c r="B433" s="483" t="s">
        <v>83</v>
      </c>
      <c r="C433" s="484" t="s">
        <v>901</v>
      </c>
      <c r="D433" s="324" t="s">
        <v>984</v>
      </c>
      <c r="E433" s="485">
        <v>419</v>
      </c>
      <c r="F433" s="486">
        <v>38524</v>
      </c>
      <c r="G433" s="326" t="s">
        <v>37</v>
      </c>
      <c r="H433" s="487">
        <v>2500</v>
      </c>
      <c r="I433" s="488"/>
      <c r="J433" s="489"/>
      <c r="K433" s="490" t="s">
        <v>68</v>
      </c>
      <c r="L433" s="491" t="s">
        <v>39</v>
      </c>
      <c r="M433" s="492" t="s">
        <v>985</v>
      </c>
      <c r="N433" s="493">
        <v>30</v>
      </c>
      <c r="O433" s="464"/>
      <c r="P433" s="464"/>
      <c r="Q433" s="464"/>
      <c r="R433" s="464"/>
      <c r="S433" s="617"/>
      <c r="T433" s="618">
        <v>0</v>
      </c>
      <c r="U433" s="467">
        <v>0</v>
      </c>
      <c r="V433" s="467">
        <v>0</v>
      </c>
      <c r="W433" s="467">
        <v>0</v>
      </c>
      <c r="X433" s="467">
        <v>0</v>
      </c>
      <c r="Y433" s="619"/>
    </row>
    <row r="434" spans="1:25">
      <c r="A434" s="482">
        <v>89900400</v>
      </c>
      <c r="B434" s="483" t="s">
        <v>83</v>
      </c>
      <c r="C434" s="484" t="s">
        <v>901</v>
      </c>
      <c r="D434" s="324" t="s">
        <v>134</v>
      </c>
      <c r="E434" s="485">
        <v>419</v>
      </c>
      <c r="F434" s="486">
        <v>38532</v>
      </c>
      <c r="G434" s="326" t="s">
        <v>37</v>
      </c>
      <c r="H434" s="487">
        <v>2500</v>
      </c>
      <c r="I434" s="488" t="s">
        <v>59</v>
      </c>
      <c r="J434" s="489">
        <v>3.5</v>
      </c>
      <c r="K434" s="490" t="s">
        <v>68</v>
      </c>
      <c r="L434" s="491" t="s">
        <v>39</v>
      </c>
      <c r="M434" s="492" t="s">
        <v>985</v>
      </c>
      <c r="N434" s="493">
        <v>21</v>
      </c>
      <c r="O434" s="464">
        <v>2500000</v>
      </c>
      <c r="P434" s="464">
        <v>2250000</v>
      </c>
      <c r="Q434" s="464">
        <v>50758830</v>
      </c>
      <c r="R434" s="464">
        <v>76583</v>
      </c>
      <c r="S434" s="617">
        <v>50835413</v>
      </c>
      <c r="T434" s="618" t="s">
        <v>645</v>
      </c>
      <c r="U434" s="467">
        <v>0</v>
      </c>
      <c r="V434" s="467">
        <v>0</v>
      </c>
      <c r="W434" s="467">
        <v>0</v>
      </c>
      <c r="X434" s="467" t="s">
        <v>987</v>
      </c>
      <c r="Y434" s="619"/>
    </row>
    <row r="435" spans="1:25">
      <c r="A435" s="482">
        <v>89900400</v>
      </c>
      <c r="B435" s="483" t="s">
        <v>83</v>
      </c>
      <c r="C435" s="484" t="s">
        <v>901</v>
      </c>
      <c r="D435" s="324" t="s">
        <v>984</v>
      </c>
      <c r="E435" s="485">
        <v>493</v>
      </c>
      <c r="F435" s="486">
        <v>39143</v>
      </c>
      <c r="G435" s="326" t="s">
        <v>37</v>
      </c>
      <c r="H435" s="487">
        <v>2500</v>
      </c>
      <c r="I435" s="488"/>
      <c r="J435" s="489"/>
      <c r="K435" s="490" t="s">
        <v>359</v>
      </c>
      <c r="L435" s="491" t="s">
        <v>68</v>
      </c>
      <c r="M435" s="492" t="s">
        <v>39</v>
      </c>
      <c r="N435" s="493">
        <v>30</v>
      </c>
      <c r="O435" s="464"/>
      <c r="P435" s="464"/>
      <c r="Q435" s="464"/>
      <c r="R435" s="464"/>
      <c r="S435" s="617"/>
      <c r="T435" s="618">
        <v>0</v>
      </c>
      <c r="U435" s="467">
        <v>0</v>
      </c>
      <c r="V435" s="467">
        <v>0</v>
      </c>
      <c r="W435" s="467">
        <v>0</v>
      </c>
      <c r="X435" s="467">
        <v>0</v>
      </c>
      <c r="Y435" s="619"/>
    </row>
    <row r="436" spans="1:25">
      <c r="A436" s="482">
        <v>89900400</v>
      </c>
      <c r="B436" s="483" t="s">
        <v>83</v>
      </c>
      <c r="C436" s="484" t="s">
        <v>901</v>
      </c>
      <c r="D436" s="324" t="s">
        <v>134</v>
      </c>
      <c r="E436" s="485">
        <v>493</v>
      </c>
      <c r="F436" s="486">
        <v>39160</v>
      </c>
      <c r="G436" s="326" t="s">
        <v>37</v>
      </c>
      <c r="H436" s="487">
        <v>2500</v>
      </c>
      <c r="I436" s="488" t="s">
        <v>64</v>
      </c>
      <c r="J436" s="489">
        <v>3.4</v>
      </c>
      <c r="K436" s="490" t="s">
        <v>359</v>
      </c>
      <c r="L436" s="491" t="s">
        <v>68</v>
      </c>
      <c r="M436" s="492" t="s">
        <v>39</v>
      </c>
      <c r="N436" s="493">
        <v>21</v>
      </c>
      <c r="O436" s="464">
        <v>2300000</v>
      </c>
      <c r="P436" s="464">
        <v>1936842</v>
      </c>
      <c r="Q436" s="464">
        <v>43694148</v>
      </c>
      <c r="R436" s="464">
        <v>676547</v>
      </c>
      <c r="S436" s="617">
        <v>44370695</v>
      </c>
      <c r="T436" s="618" t="s">
        <v>645</v>
      </c>
      <c r="U436" s="467">
        <v>0</v>
      </c>
      <c r="V436" s="467">
        <v>0</v>
      </c>
      <c r="W436" s="467">
        <v>0</v>
      </c>
      <c r="X436" s="467" t="s">
        <v>987</v>
      </c>
      <c r="Y436" s="619"/>
    </row>
    <row r="437" spans="1:25">
      <c r="A437" s="482">
        <v>89900400</v>
      </c>
      <c r="B437" s="483" t="s">
        <v>83</v>
      </c>
      <c r="C437" s="484" t="s">
        <v>901</v>
      </c>
      <c r="D437" s="324" t="s">
        <v>984</v>
      </c>
      <c r="E437" s="485">
        <v>494</v>
      </c>
      <c r="F437" s="486">
        <v>39143</v>
      </c>
      <c r="G437" s="326" t="s">
        <v>37</v>
      </c>
      <c r="H437" s="487">
        <v>2500</v>
      </c>
      <c r="I437" s="488"/>
      <c r="J437" s="489"/>
      <c r="K437" s="490" t="s">
        <v>359</v>
      </c>
      <c r="L437" s="491" t="s">
        <v>68</v>
      </c>
      <c r="M437" s="492" t="s">
        <v>39</v>
      </c>
      <c r="N437" s="493">
        <v>10</v>
      </c>
      <c r="O437" s="464"/>
      <c r="P437" s="464"/>
      <c r="Q437" s="464"/>
      <c r="R437" s="464"/>
      <c r="S437" s="617"/>
      <c r="T437" s="618">
        <v>0</v>
      </c>
      <c r="U437" s="467">
        <v>0</v>
      </c>
      <c r="V437" s="467" t="s">
        <v>988</v>
      </c>
      <c r="W437" s="467">
        <v>0</v>
      </c>
      <c r="X437" s="467">
        <v>0</v>
      </c>
      <c r="Y437" s="619"/>
    </row>
    <row r="438" spans="1:25">
      <c r="A438" s="514">
        <v>89900400</v>
      </c>
      <c r="B438" s="483">
        <v>0</v>
      </c>
      <c r="C438" s="484" t="s">
        <v>901</v>
      </c>
      <c r="D438" s="324" t="s">
        <v>984</v>
      </c>
      <c r="E438" s="485">
        <v>561</v>
      </c>
      <c r="F438" s="486">
        <v>39813</v>
      </c>
      <c r="G438" s="326" t="s">
        <v>37</v>
      </c>
      <c r="H438" s="487">
        <v>2500</v>
      </c>
      <c r="I438" s="488"/>
      <c r="J438" s="489"/>
      <c r="K438" s="490" t="s">
        <v>39</v>
      </c>
      <c r="L438" s="491" t="s">
        <v>68</v>
      </c>
      <c r="M438" s="492" t="s">
        <v>359</v>
      </c>
      <c r="N438" s="493">
        <v>10</v>
      </c>
      <c r="O438" s="464"/>
      <c r="P438" s="464"/>
      <c r="Q438" s="464"/>
      <c r="R438" s="464"/>
      <c r="S438" s="617"/>
      <c r="T438" s="618">
        <v>0</v>
      </c>
      <c r="U438" s="467">
        <v>0</v>
      </c>
      <c r="V438" s="467">
        <v>0</v>
      </c>
      <c r="W438" s="467">
        <v>0</v>
      </c>
      <c r="X438" s="467">
        <v>0</v>
      </c>
      <c r="Y438" s="619"/>
    </row>
    <row r="439" spans="1:25">
      <c r="A439" s="514">
        <v>89900400</v>
      </c>
      <c r="B439" s="483">
        <v>0</v>
      </c>
      <c r="C439" s="484" t="s">
        <v>901</v>
      </c>
      <c r="D439" s="324" t="s">
        <v>134</v>
      </c>
      <c r="E439" s="485">
        <v>561</v>
      </c>
      <c r="F439" s="486">
        <v>39834</v>
      </c>
      <c r="G439" s="326" t="s">
        <v>37</v>
      </c>
      <c r="H439" s="487">
        <v>2500</v>
      </c>
      <c r="I439" s="488" t="s">
        <v>75</v>
      </c>
      <c r="J439" s="489">
        <v>4.95</v>
      </c>
      <c r="K439" s="490" t="s">
        <v>39</v>
      </c>
      <c r="L439" s="491" t="s">
        <v>68</v>
      </c>
      <c r="M439" s="492" t="s">
        <v>359</v>
      </c>
      <c r="N439" s="493">
        <v>5</v>
      </c>
      <c r="O439" s="464">
        <v>500000</v>
      </c>
      <c r="P439" s="464">
        <v>500000</v>
      </c>
      <c r="Q439" s="464">
        <v>11279740</v>
      </c>
      <c r="R439" s="464">
        <v>52462</v>
      </c>
      <c r="S439" s="617">
        <v>11332202</v>
      </c>
      <c r="T439" s="618" t="s">
        <v>645</v>
      </c>
      <c r="U439" s="467">
        <v>0</v>
      </c>
      <c r="V439" s="467">
        <v>0</v>
      </c>
      <c r="W439" s="467">
        <v>0</v>
      </c>
      <c r="X439" s="467" t="s">
        <v>987</v>
      </c>
      <c r="Y439" s="619"/>
    </row>
    <row r="440" spans="1:25">
      <c r="A440" s="514">
        <v>89900400</v>
      </c>
      <c r="B440" s="483">
        <v>0</v>
      </c>
      <c r="C440" s="484" t="s">
        <v>901</v>
      </c>
      <c r="D440" s="324" t="s">
        <v>134</v>
      </c>
      <c r="E440" s="485">
        <v>561</v>
      </c>
      <c r="F440" s="486">
        <v>39834</v>
      </c>
      <c r="G440" s="326" t="s">
        <v>37</v>
      </c>
      <c r="H440" s="487">
        <v>2500</v>
      </c>
      <c r="I440" s="488" t="s">
        <v>116</v>
      </c>
      <c r="J440" s="489">
        <v>4.8</v>
      </c>
      <c r="K440" s="490" t="s">
        <v>39</v>
      </c>
      <c r="L440" s="491" t="s">
        <v>68</v>
      </c>
      <c r="M440" s="492" t="s">
        <v>359</v>
      </c>
      <c r="N440" s="493">
        <v>10</v>
      </c>
      <c r="O440" s="464"/>
      <c r="P440" s="464"/>
      <c r="Q440" s="464">
        <v>0</v>
      </c>
      <c r="R440" s="464"/>
      <c r="S440" s="617"/>
      <c r="T440" s="618" t="s">
        <v>645</v>
      </c>
      <c r="U440" s="467">
        <v>0</v>
      </c>
      <c r="V440" s="467" t="s">
        <v>988</v>
      </c>
      <c r="W440" s="467">
        <v>0</v>
      </c>
      <c r="X440" s="467" t="s">
        <v>987</v>
      </c>
      <c r="Y440" s="619"/>
    </row>
    <row r="441" spans="1:25">
      <c r="A441" s="514">
        <v>89900400</v>
      </c>
      <c r="B441" s="483">
        <v>0</v>
      </c>
      <c r="C441" s="484" t="s">
        <v>901</v>
      </c>
      <c r="D441" s="324" t="s">
        <v>984</v>
      </c>
      <c r="E441" s="485">
        <v>562</v>
      </c>
      <c r="F441" s="486">
        <v>39813</v>
      </c>
      <c r="G441" s="326" t="s">
        <v>37</v>
      </c>
      <c r="H441" s="487">
        <v>2500</v>
      </c>
      <c r="I441" s="488"/>
      <c r="J441" s="489"/>
      <c r="K441" s="490" t="s">
        <v>39</v>
      </c>
      <c r="L441" s="491" t="s">
        <v>68</v>
      </c>
      <c r="M441" s="492" t="s">
        <v>359</v>
      </c>
      <c r="N441" s="493">
        <v>30</v>
      </c>
      <c r="O441" s="464"/>
      <c r="P441" s="464"/>
      <c r="Q441" s="464"/>
      <c r="R441" s="464"/>
      <c r="S441" s="617"/>
      <c r="T441" s="618">
        <v>0</v>
      </c>
      <c r="U441" s="467">
        <v>0</v>
      </c>
      <c r="V441" s="467">
        <v>0</v>
      </c>
      <c r="W441" s="467">
        <v>0</v>
      </c>
      <c r="X441" s="467">
        <v>0</v>
      </c>
      <c r="Y441" s="619"/>
    </row>
    <row r="442" spans="1:25">
      <c r="A442" s="514">
        <v>89900400</v>
      </c>
      <c r="B442" s="483">
        <v>0</v>
      </c>
      <c r="C442" s="484" t="s">
        <v>901</v>
      </c>
      <c r="D442" s="324" t="s">
        <v>134</v>
      </c>
      <c r="E442" s="485">
        <v>562</v>
      </c>
      <c r="F442" s="486">
        <v>39834</v>
      </c>
      <c r="G442" s="326" t="s">
        <v>37</v>
      </c>
      <c r="H442" s="487">
        <v>2500</v>
      </c>
      <c r="I442" s="488" t="s">
        <v>123</v>
      </c>
      <c r="J442" s="489">
        <v>4.9000000000000004</v>
      </c>
      <c r="K442" s="490" t="s">
        <v>39</v>
      </c>
      <c r="L442" s="491" t="s">
        <v>68</v>
      </c>
      <c r="M442" s="492" t="s">
        <v>359</v>
      </c>
      <c r="N442" s="493">
        <v>21</v>
      </c>
      <c r="O442" s="464">
        <v>2000000</v>
      </c>
      <c r="P442" s="464">
        <v>2000000</v>
      </c>
      <c r="Q442" s="464">
        <v>45118960</v>
      </c>
      <c r="R442" s="464">
        <v>207754</v>
      </c>
      <c r="S442" s="617">
        <v>45326714</v>
      </c>
      <c r="T442" s="618" t="s">
        <v>645</v>
      </c>
      <c r="U442" s="467">
        <v>0</v>
      </c>
      <c r="V442" s="467">
        <v>0</v>
      </c>
      <c r="W442" s="467">
        <v>0</v>
      </c>
      <c r="X442" s="467" t="s">
        <v>987</v>
      </c>
      <c r="Y442" s="619"/>
    </row>
    <row r="443" spans="1:25">
      <c r="A443" s="514">
        <v>96861280</v>
      </c>
      <c r="B443" s="483">
        <v>8</v>
      </c>
      <c r="C443" s="484" t="s">
        <v>1117</v>
      </c>
      <c r="D443" s="324" t="s">
        <v>984</v>
      </c>
      <c r="E443" s="485">
        <v>727</v>
      </c>
      <c r="F443" s="486">
        <v>41138</v>
      </c>
      <c r="G443" s="326" t="s">
        <v>37</v>
      </c>
      <c r="H443" s="487">
        <v>1000</v>
      </c>
      <c r="I443" s="488"/>
      <c r="J443" s="489"/>
      <c r="K443" s="490"/>
      <c r="L443" s="491" t="s">
        <v>68</v>
      </c>
      <c r="M443" s="492" t="s">
        <v>359</v>
      </c>
      <c r="N443" s="493">
        <v>10</v>
      </c>
      <c r="O443" s="464"/>
      <c r="P443" s="464"/>
      <c r="Q443" s="464"/>
      <c r="R443" s="464"/>
      <c r="S443" s="617"/>
      <c r="T443" s="618">
        <v>0</v>
      </c>
      <c r="U443" s="467">
        <v>0</v>
      </c>
      <c r="V443" s="467" t="s">
        <v>988</v>
      </c>
      <c r="W443" s="467">
        <v>0</v>
      </c>
      <c r="X443" s="467">
        <v>0</v>
      </c>
      <c r="Y443" s="619"/>
    </row>
    <row r="444" spans="1:25">
      <c r="A444" s="482">
        <v>93767000</v>
      </c>
      <c r="B444" s="483" t="s">
        <v>61</v>
      </c>
      <c r="C444" s="484" t="s">
        <v>1039</v>
      </c>
      <c r="D444" s="324" t="s">
        <v>984</v>
      </c>
      <c r="E444" s="485">
        <v>390</v>
      </c>
      <c r="F444" s="486">
        <v>38285</v>
      </c>
      <c r="G444" s="326" t="s">
        <v>37</v>
      </c>
      <c r="H444" s="487">
        <v>1500</v>
      </c>
      <c r="I444" s="488"/>
      <c r="J444" s="489"/>
      <c r="K444" s="490" t="s">
        <v>39</v>
      </c>
      <c r="L444" s="491" t="s">
        <v>986</v>
      </c>
      <c r="M444" s="492" t="s">
        <v>985</v>
      </c>
      <c r="N444" s="493">
        <v>21</v>
      </c>
      <c r="O444" s="464"/>
      <c r="P444" s="464"/>
      <c r="Q444" s="464"/>
      <c r="R444" s="464"/>
      <c r="S444" s="617"/>
      <c r="T444" s="618">
        <v>0</v>
      </c>
      <c r="U444" s="467">
        <v>0</v>
      </c>
      <c r="V444" s="467">
        <v>0</v>
      </c>
      <c r="W444" s="467">
        <v>0</v>
      </c>
      <c r="X444" s="467">
        <v>0</v>
      </c>
      <c r="Y444" s="619"/>
    </row>
    <row r="445" spans="1:25">
      <c r="A445" s="482">
        <v>93767000</v>
      </c>
      <c r="B445" s="483" t="s">
        <v>61</v>
      </c>
      <c r="C445" s="484" t="s">
        <v>1039</v>
      </c>
      <c r="D445" s="324" t="s">
        <v>134</v>
      </c>
      <c r="E445" s="485">
        <v>390</v>
      </c>
      <c r="F445" s="486">
        <v>38285</v>
      </c>
      <c r="G445" s="326" t="s">
        <v>37</v>
      </c>
      <c r="H445" s="487">
        <v>1500</v>
      </c>
      <c r="I445" s="488" t="s">
        <v>63</v>
      </c>
      <c r="J445" s="489">
        <v>4.75</v>
      </c>
      <c r="K445" s="490" t="s">
        <v>39</v>
      </c>
      <c r="L445" s="491" t="s">
        <v>986</v>
      </c>
      <c r="M445" s="492" t="s">
        <v>985</v>
      </c>
      <c r="N445" s="493">
        <v>21</v>
      </c>
      <c r="O445" s="464">
        <v>800000</v>
      </c>
      <c r="P445" s="464">
        <v>0</v>
      </c>
      <c r="Q445" s="464">
        <v>0</v>
      </c>
      <c r="R445" s="464"/>
      <c r="S445" s="617"/>
      <c r="T445" s="618" t="s">
        <v>645</v>
      </c>
      <c r="U445" s="467">
        <v>0</v>
      </c>
      <c r="V445" s="467">
        <v>0</v>
      </c>
      <c r="W445" s="467" t="s">
        <v>990</v>
      </c>
      <c r="X445" s="467" t="s">
        <v>987</v>
      </c>
      <c r="Y445" s="619"/>
    </row>
    <row r="446" spans="1:25">
      <c r="A446" s="482">
        <v>93767000</v>
      </c>
      <c r="B446" s="483" t="s">
        <v>61</v>
      </c>
      <c r="C446" s="484" t="s">
        <v>1039</v>
      </c>
      <c r="D446" s="324" t="s">
        <v>984</v>
      </c>
      <c r="E446" s="485">
        <v>391</v>
      </c>
      <c r="F446" s="486">
        <v>38285</v>
      </c>
      <c r="G446" s="326" t="s">
        <v>37</v>
      </c>
      <c r="H446" s="487">
        <v>1400</v>
      </c>
      <c r="I446" s="488"/>
      <c r="J446" s="489"/>
      <c r="K446" s="490" t="s">
        <v>39</v>
      </c>
      <c r="L446" s="491" t="s">
        <v>986</v>
      </c>
      <c r="M446" s="492" t="s">
        <v>985</v>
      </c>
      <c r="N446" s="493">
        <v>10</v>
      </c>
      <c r="O446" s="464"/>
      <c r="P446" s="464"/>
      <c r="Q446" s="464"/>
      <c r="R446" s="464"/>
      <c r="S446" s="617"/>
      <c r="T446" s="618">
        <v>0</v>
      </c>
      <c r="U446" s="467">
        <v>0</v>
      </c>
      <c r="V446" s="467">
        <v>0</v>
      </c>
      <c r="W446" s="467">
        <v>0</v>
      </c>
      <c r="X446" s="467">
        <v>0</v>
      </c>
      <c r="Y446" s="619"/>
    </row>
    <row r="447" spans="1:25">
      <c r="A447" s="482">
        <v>93767000</v>
      </c>
      <c r="B447" s="483" t="s">
        <v>61</v>
      </c>
      <c r="C447" s="484" t="s">
        <v>1039</v>
      </c>
      <c r="D447" s="324" t="s">
        <v>134</v>
      </c>
      <c r="E447" s="485">
        <v>391</v>
      </c>
      <c r="F447" s="486">
        <v>38285</v>
      </c>
      <c r="G447" s="326" t="s">
        <v>37</v>
      </c>
      <c r="H447" s="487">
        <v>1400</v>
      </c>
      <c r="I447" s="488" t="s">
        <v>89</v>
      </c>
      <c r="J447" s="489">
        <v>3.5</v>
      </c>
      <c r="K447" s="490" t="s">
        <v>39</v>
      </c>
      <c r="L447" s="491" t="s">
        <v>986</v>
      </c>
      <c r="M447" s="492" t="s">
        <v>985</v>
      </c>
      <c r="N447" s="493">
        <v>10</v>
      </c>
      <c r="O447" s="464">
        <v>1400000</v>
      </c>
      <c r="P447" s="464">
        <v>0</v>
      </c>
      <c r="Q447" s="464">
        <v>0</v>
      </c>
      <c r="R447" s="464"/>
      <c r="S447" s="617"/>
      <c r="T447" s="618" t="s">
        <v>645</v>
      </c>
      <c r="U447" s="467">
        <v>0</v>
      </c>
      <c r="V447" s="467">
        <v>0</v>
      </c>
      <c r="W447" s="467" t="s">
        <v>990</v>
      </c>
      <c r="X447" s="467" t="s">
        <v>987</v>
      </c>
      <c r="Y447" s="619"/>
    </row>
    <row r="448" spans="1:25">
      <c r="A448" s="482">
        <v>93767000</v>
      </c>
      <c r="B448" s="483" t="s">
        <v>61</v>
      </c>
      <c r="C448" s="484" t="s">
        <v>1039</v>
      </c>
      <c r="D448" s="324" t="s">
        <v>984</v>
      </c>
      <c r="E448" s="485">
        <v>531</v>
      </c>
      <c r="F448" s="486">
        <v>39554</v>
      </c>
      <c r="G448" s="326" t="s">
        <v>37</v>
      </c>
      <c r="H448" s="487">
        <v>4000</v>
      </c>
      <c r="I448" s="488"/>
      <c r="J448" s="489"/>
      <c r="K448" s="490" t="s">
        <v>39</v>
      </c>
      <c r="L448" s="491" t="s">
        <v>68</v>
      </c>
      <c r="M448" s="492" t="s">
        <v>985</v>
      </c>
      <c r="N448" s="493">
        <v>10</v>
      </c>
      <c r="O448" s="464"/>
      <c r="P448" s="464"/>
      <c r="Q448" s="464"/>
      <c r="R448" s="464"/>
      <c r="S448" s="617"/>
      <c r="T448" s="618">
        <v>0</v>
      </c>
      <c r="U448" s="467">
        <v>0</v>
      </c>
      <c r="V448" s="467">
        <v>0</v>
      </c>
      <c r="W448" s="467">
        <v>0</v>
      </c>
      <c r="X448" s="467">
        <v>0</v>
      </c>
      <c r="Y448" s="619"/>
    </row>
    <row r="449" spans="1:25">
      <c r="A449" s="482">
        <v>93767000</v>
      </c>
      <c r="B449" s="483" t="s">
        <v>61</v>
      </c>
      <c r="C449" s="484" t="s">
        <v>1039</v>
      </c>
      <c r="D449" s="324" t="s">
        <v>134</v>
      </c>
      <c r="E449" s="485">
        <v>531</v>
      </c>
      <c r="F449" s="486">
        <v>39563</v>
      </c>
      <c r="G449" s="326" t="s">
        <v>37</v>
      </c>
      <c r="H449" s="487">
        <v>4000</v>
      </c>
      <c r="I449" s="488" t="s">
        <v>56</v>
      </c>
      <c r="J449" s="489">
        <v>3.8</v>
      </c>
      <c r="K449" s="490" t="s">
        <v>39</v>
      </c>
      <c r="L449" s="491" t="s">
        <v>68</v>
      </c>
      <c r="M449" s="492" t="s">
        <v>985</v>
      </c>
      <c r="N449" s="493">
        <v>8</v>
      </c>
      <c r="O449" s="464">
        <v>1800000</v>
      </c>
      <c r="P449" s="464">
        <v>1440000</v>
      </c>
      <c r="Q449" s="464">
        <v>32485651</v>
      </c>
      <c r="R449" s="464">
        <v>358908</v>
      </c>
      <c r="S449" s="617">
        <v>32844559</v>
      </c>
      <c r="T449" s="618" t="s">
        <v>645</v>
      </c>
      <c r="U449" s="467">
        <v>0</v>
      </c>
      <c r="V449" s="467">
        <v>0</v>
      </c>
      <c r="W449" s="467">
        <v>0</v>
      </c>
      <c r="X449" s="467" t="s">
        <v>987</v>
      </c>
      <c r="Y449" s="619"/>
    </row>
    <row r="450" spans="1:25">
      <c r="A450" s="482">
        <v>93767000</v>
      </c>
      <c r="B450" s="483" t="s">
        <v>61</v>
      </c>
      <c r="C450" s="484" t="s">
        <v>1039</v>
      </c>
      <c r="D450" s="324" t="s">
        <v>984</v>
      </c>
      <c r="E450" s="485">
        <v>532</v>
      </c>
      <c r="F450" s="486">
        <v>39554</v>
      </c>
      <c r="G450" s="326" t="s">
        <v>37</v>
      </c>
      <c r="H450" s="487">
        <v>4000</v>
      </c>
      <c r="I450" s="488"/>
      <c r="J450" s="489"/>
      <c r="K450" s="490" t="s">
        <v>39</v>
      </c>
      <c r="L450" s="491" t="s">
        <v>68</v>
      </c>
      <c r="M450" s="492" t="s">
        <v>985</v>
      </c>
      <c r="N450" s="493">
        <v>25</v>
      </c>
      <c r="O450" s="464"/>
      <c r="P450" s="464"/>
      <c r="Q450" s="464"/>
      <c r="R450" s="464"/>
      <c r="S450" s="617"/>
      <c r="T450" s="618">
        <v>0</v>
      </c>
      <c r="U450" s="467">
        <v>0</v>
      </c>
      <c r="V450" s="467">
        <v>0</v>
      </c>
      <c r="W450" s="467">
        <v>0</v>
      </c>
      <c r="X450" s="467">
        <v>0</v>
      </c>
      <c r="Y450" s="619"/>
    </row>
    <row r="451" spans="1:25">
      <c r="A451" s="482">
        <v>93767000</v>
      </c>
      <c r="B451" s="483" t="s">
        <v>61</v>
      </c>
      <c r="C451" s="484" t="s">
        <v>1039</v>
      </c>
      <c r="D451" s="324" t="s">
        <v>134</v>
      </c>
      <c r="E451" s="485">
        <v>532</v>
      </c>
      <c r="F451" s="486">
        <v>39563</v>
      </c>
      <c r="G451" s="326" t="s">
        <v>37</v>
      </c>
      <c r="H451" s="487">
        <v>4000</v>
      </c>
      <c r="I451" s="488" t="s">
        <v>51</v>
      </c>
      <c r="J451" s="489">
        <v>4.45</v>
      </c>
      <c r="K451" s="490" t="s">
        <v>39</v>
      </c>
      <c r="L451" s="491" t="s">
        <v>68</v>
      </c>
      <c r="M451" s="492" t="s">
        <v>985</v>
      </c>
      <c r="N451" s="493">
        <v>21</v>
      </c>
      <c r="O451" s="464">
        <v>2200000</v>
      </c>
      <c r="P451" s="464">
        <v>2200000</v>
      </c>
      <c r="Q451" s="464">
        <v>49630856</v>
      </c>
      <c r="R451" s="464">
        <v>641113</v>
      </c>
      <c r="S451" s="617">
        <v>50271969</v>
      </c>
      <c r="T451" s="618" t="s">
        <v>645</v>
      </c>
      <c r="U451" s="467">
        <v>0</v>
      </c>
      <c r="V451" s="467">
        <v>0</v>
      </c>
      <c r="W451" s="467">
        <v>0</v>
      </c>
      <c r="X451" s="467" t="s">
        <v>987</v>
      </c>
      <c r="Y451" s="619"/>
    </row>
    <row r="452" spans="1:25">
      <c r="A452" s="482">
        <v>96678790</v>
      </c>
      <c r="B452" s="483" t="s">
        <v>159</v>
      </c>
      <c r="C452" s="484" t="s">
        <v>560</v>
      </c>
      <c r="D452" s="324" t="s">
        <v>984</v>
      </c>
      <c r="E452" s="485">
        <v>324</v>
      </c>
      <c r="F452" s="486">
        <v>37658</v>
      </c>
      <c r="G452" s="326" t="s">
        <v>37</v>
      </c>
      <c r="H452" s="487">
        <v>1000</v>
      </c>
      <c r="I452" s="488"/>
      <c r="J452" s="489"/>
      <c r="K452" s="490" t="s">
        <v>985</v>
      </c>
      <c r="L452" s="491" t="s">
        <v>985</v>
      </c>
      <c r="M452" s="492" t="s">
        <v>985</v>
      </c>
      <c r="N452" s="493">
        <v>10</v>
      </c>
      <c r="O452" s="464"/>
      <c r="P452" s="464"/>
      <c r="Q452" s="464"/>
      <c r="R452" s="464"/>
      <c r="S452" s="617"/>
      <c r="T452" s="618">
        <v>0</v>
      </c>
      <c r="U452" s="467">
        <v>0</v>
      </c>
      <c r="V452" s="467">
        <v>0</v>
      </c>
      <c r="W452" s="467">
        <v>0</v>
      </c>
      <c r="X452" s="467">
        <v>0</v>
      </c>
      <c r="Y452" s="619"/>
    </row>
    <row r="453" spans="1:25">
      <c r="A453" s="482">
        <v>96678790</v>
      </c>
      <c r="B453" s="483" t="s">
        <v>159</v>
      </c>
      <c r="C453" s="484" t="s">
        <v>560</v>
      </c>
      <c r="D453" s="324" t="s">
        <v>134</v>
      </c>
      <c r="E453" s="485">
        <v>324</v>
      </c>
      <c r="F453" s="486">
        <v>37658</v>
      </c>
      <c r="G453" s="326" t="s">
        <v>162</v>
      </c>
      <c r="H453" s="487">
        <v>8500000</v>
      </c>
      <c r="I453" s="488" t="s">
        <v>98</v>
      </c>
      <c r="J453" s="489">
        <v>8</v>
      </c>
      <c r="K453" s="490" t="s">
        <v>68</v>
      </c>
      <c r="L453" s="491" t="s">
        <v>985</v>
      </c>
      <c r="M453" s="492" t="s">
        <v>985</v>
      </c>
      <c r="N453" s="493">
        <v>5</v>
      </c>
      <c r="O453" s="464">
        <v>8500000000</v>
      </c>
      <c r="P453" s="464">
        <v>0</v>
      </c>
      <c r="Q453" s="464">
        <v>0</v>
      </c>
      <c r="R453" s="464"/>
      <c r="S453" s="617"/>
      <c r="T453" s="618">
        <v>0</v>
      </c>
      <c r="U453" s="467">
        <v>0</v>
      </c>
      <c r="V453" s="467">
        <v>0</v>
      </c>
      <c r="W453" s="467" t="s">
        <v>990</v>
      </c>
      <c r="X453" s="467" t="s">
        <v>987</v>
      </c>
      <c r="Y453" s="619" t="s">
        <v>993</v>
      </c>
    </row>
    <row r="454" spans="1:25">
      <c r="A454" s="482">
        <v>96678790</v>
      </c>
      <c r="B454" s="483" t="s">
        <v>159</v>
      </c>
      <c r="C454" s="484" t="s">
        <v>560</v>
      </c>
      <c r="D454" s="324" t="s">
        <v>134</v>
      </c>
      <c r="E454" s="485">
        <v>324</v>
      </c>
      <c r="F454" s="486">
        <v>37658</v>
      </c>
      <c r="G454" s="326" t="s">
        <v>162</v>
      </c>
      <c r="H454" s="487">
        <v>8150000</v>
      </c>
      <c r="I454" s="488" t="s">
        <v>99</v>
      </c>
      <c r="J454" s="489">
        <v>8</v>
      </c>
      <c r="K454" s="490" t="s">
        <v>68</v>
      </c>
      <c r="L454" s="491" t="s">
        <v>985</v>
      </c>
      <c r="M454" s="492" t="s">
        <v>985</v>
      </c>
      <c r="N454" s="493">
        <v>5</v>
      </c>
      <c r="O454" s="464">
        <v>8150000000</v>
      </c>
      <c r="P454" s="464">
        <v>0</v>
      </c>
      <c r="Q454" s="464">
        <v>0</v>
      </c>
      <c r="R454" s="464"/>
      <c r="S454" s="617"/>
      <c r="T454" s="618">
        <v>0</v>
      </c>
      <c r="U454" s="467">
        <v>0</v>
      </c>
      <c r="V454" s="467">
        <v>0</v>
      </c>
      <c r="W454" s="467" t="s">
        <v>990</v>
      </c>
      <c r="X454" s="467" t="s">
        <v>987</v>
      </c>
      <c r="Y454" s="619" t="s">
        <v>993</v>
      </c>
    </row>
    <row r="455" spans="1:25">
      <c r="A455" s="482">
        <v>96678790</v>
      </c>
      <c r="B455" s="483" t="s">
        <v>159</v>
      </c>
      <c r="C455" s="484" t="s">
        <v>560</v>
      </c>
      <c r="D455" s="324" t="s">
        <v>142</v>
      </c>
      <c r="E455" s="485">
        <v>324</v>
      </c>
      <c r="F455" s="486">
        <v>38404</v>
      </c>
      <c r="G455" s="326" t="s">
        <v>162</v>
      </c>
      <c r="H455" s="487">
        <v>6450000</v>
      </c>
      <c r="I455" s="488" t="s">
        <v>63</v>
      </c>
      <c r="J455" s="489">
        <v>6</v>
      </c>
      <c r="K455" s="490" t="s">
        <v>68</v>
      </c>
      <c r="L455" s="491" t="s">
        <v>985</v>
      </c>
      <c r="M455" s="492" t="s">
        <v>985</v>
      </c>
      <c r="N455" s="493">
        <v>5</v>
      </c>
      <c r="O455" s="464">
        <v>6450000000</v>
      </c>
      <c r="P455" s="464">
        <v>0</v>
      </c>
      <c r="Q455" s="464">
        <v>0</v>
      </c>
      <c r="R455" s="464"/>
      <c r="S455" s="617"/>
      <c r="T455" s="618">
        <v>0</v>
      </c>
      <c r="U455" s="467">
        <v>0</v>
      </c>
      <c r="V455" s="467">
        <v>0</v>
      </c>
      <c r="W455" s="467" t="s">
        <v>990</v>
      </c>
      <c r="X455" s="467" t="s">
        <v>987</v>
      </c>
      <c r="Y455" s="619" t="s">
        <v>993</v>
      </c>
    </row>
    <row r="456" spans="1:25">
      <c r="A456" s="482">
        <v>96678790</v>
      </c>
      <c r="B456" s="483" t="s">
        <v>159</v>
      </c>
      <c r="C456" s="484" t="s">
        <v>560</v>
      </c>
      <c r="D456" s="324" t="s">
        <v>984</v>
      </c>
      <c r="E456" s="485">
        <v>423</v>
      </c>
      <c r="F456" s="486">
        <v>38548</v>
      </c>
      <c r="G456" s="326" t="s">
        <v>37</v>
      </c>
      <c r="H456" s="487">
        <v>1200</v>
      </c>
      <c r="I456" s="488"/>
      <c r="J456" s="489"/>
      <c r="K456" s="490" t="s">
        <v>68</v>
      </c>
      <c r="L456" s="491" t="s">
        <v>985</v>
      </c>
      <c r="M456" s="492" t="s">
        <v>985</v>
      </c>
      <c r="N456" s="493">
        <v>10</v>
      </c>
      <c r="O456" s="464"/>
      <c r="P456" s="464"/>
      <c r="Q456" s="464"/>
      <c r="R456" s="464"/>
      <c r="S456" s="617"/>
      <c r="T456" s="618">
        <v>0</v>
      </c>
      <c r="U456" s="467">
        <v>0</v>
      </c>
      <c r="V456" s="467">
        <v>0</v>
      </c>
      <c r="W456" s="467">
        <v>0</v>
      </c>
      <c r="X456" s="467">
        <v>0</v>
      </c>
      <c r="Y456" s="619"/>
    </row>
    <row r="457" spans="1:25">
      <c r="A457" s="482">
        <v>96678790</v>
      </c>
      <c r="B457" s="483" t="s">
        <v>159</v>
      </c>
      <c r="C457" s="484" t="s">
        <v>560</v>
      </c>
      <c r="D457" s="324" t="s">
        <v>134</v>
      </c>
      <c r="E457" s="485">
        <v>423</v>
      </c>
      <c r="F457" s="486">
        <v>38555</v>
      </c>
      <c r="G457" s="326" t="s">
        <v>162</v>
      </c>
      <c r="H457" s="487">
        <v>21030000</v>
      </c>
      <c r="I457" s="488" t="s">
        <v>56</v>
      </c>
      <c r="J457" s="489">
        <v>6.2</v>
      </c>
      <c r="K457" s="490" t="s">
        <v>68</v>
      </c>
      <c r="L457" s="491" t="s">
        <v>985</v>
      </c>
      <c r="M457" s="492" t="s">
        <v>985</v>
      </c>
      <c r="N457" s="493">
        <v>6</v>
      </c>
      <c r="O457" s="464">
        <v>21030000000</v>
      </c>
      <c r="P457" s="464">
        <v>0</v>
      </c>
      <c r="Q457" s="464">
        <v>0</v>
      </c>
      <c r="R457" s="464"/>
      <c r="S457" s="617"/>
      <c r="T457" s="618">
        <v>0</v>
      </c>
      <c r="U457" s="467">
        <v>0</v>
      </c>
      <c r="V457" s="467">
        <v>0</v>
      </c>
      <c r="W457" s="467" t="s">
        <v>990</v>
      </c>
      <c r="X457" s="467" t="s">
        <v>987</v>
      </c>
      <c r="Y457" s="619" t="s">
        <v>993</v>
      </c>
    </row>
    <row r="458" spans="1:25">
      <c r="A458" s="482">
        <v>96678790</v>
      </c>
      <c r="B458" s="483" t="s">
        <v>159</v>
      </c>
      <c r="C458" s="484" t="s">
        <v>560</v>
      </c>
      <c r="D458" s="324" t="s">
        <v>984</v>
      </c>
      <c r="E458" s="485">
        <v>461</v>
      </c>
      <c r="F458" s="486">
        <v>38818</v>
      </c>
      <c r="G458" s="326" t="s">
        <v>37</v>
      </c>
      <c r="H458" s="487">
        <v>2200</v>
      </c>
      <c r="I458" s="488"/>
      <c r="J458" s="489"/>
      <c r="K458" s="490" t="s">
        <v>68</v>
      </c>
      <c r="L458" s="491" t="s">
        <v>985</v>
      </c>
      <c r="M458" s="492" t="s">
        <v>985</v>
      </c>
      <c r="N458" s="493">
        <v>10</v>
      </c>
      <c r="O458" s="464"/>
      <c r="P458" s="464"/>
      <c r="Q458" s="464"/>
      <c r="R458" s="464"/>
      <c r="S458" s="617"/>
      <c r="T458" s="618">
        <v>0</v>
      </c>
      <c r="U458" s="467">
        <v>0</v>
      </c>
      <c r="V458" s="467">
        <v>0</v>
      </c>
      <c r="W458" s="467">
        <v>0</v>
      </c>
      <c r="X458" s="467">
        <v>0</v>
      </c>
      <c r="Y458" s="619"/>
    </row>
    <row r="459" spans="1:25">
      <c r="A459" s="482">
        <v>96678790</v>
      </c>
      <c r="B459" s="483" t="s">
        <v>159</v>
      </c>
      <c r="C459" s="484" t="s">
        <v>560</v>
      </c>
      <c r="D459" s="324" t="s">
        <v>134</v>
      </c>
      <c r="E459" s="485">
        <v>461</v>
      </c>
      <c r="F459" s="486">
        <v>38888</v>
      </c>
      <c r="G459" s="326" t="s">
        <v>162</v>
      </c>
      <c r="H459" s="487">
        <v>20000000</v>
      </c>
      <c r="I459" s="488" t="s">
        <v>51</v>
      </c>
      <c r="J459" s="489">
        <v>7.5</v>
      </c>
      <c r="K459" s="490" t="s">
        <v>68</v>
      </c>
      <c r="L459" s="491" t="s">
        <v>985</v>
      </c>
      <c r="M459" s="492" t="s">
        <v>985</v>
      </c>
      <c r="N459" s="493">
        <v>6</v>
      </c>
      <c r="O459" s="464">
        <v>20000000000</v>
      </c>
      <c r="P459" s="464">
        <v>0</v>
      </c>
      <c r="Q459" s="464">
        <v>0</v>
      </c>
      <c r="R459" s="464"/>
      <c r="S459" s="617"/>
      <c r="T459" s="618">
        <v>0</v>
      </c>
      <c r="U459" s="467">
        <v>0</v>
      </c>
      <c r="V459" s="467">
        <v>0</v>
      </c>
      <c r="W459" s="467" t="s">
        <v>990</v>
      </c>
      <c r="X459" s="467" t="s">
        <v>987</v>
      </c>
      <c r="Y459" s="619" t="s">
        <v>993</v>
      </c>
    </row>
    <row r="460" spans="1:25">
      <c r="A460" s="482">
        <v>96678790</v>
      </c>
      <c r="B460" s="483">
        <v>2</v>
      </c>
      <c r="C460" s="484" t="s">
        <v>560</v>
      </c>
      <c r="D460" s="324" t="s">
        <v>142</v>
      </c>
      <c r="E460" s="485">
        <v>461</v>
      </c>
      <c r="F460" s="486">
        <v>39078</v>
      </c>
      <c r="G460" s="326" t="s">
        <v>162</v>
      </c>
      <c r="H460" s="487">
        <v>20000000</v>
      </c>
      <c r="I460" s="488" t="s">
        <v>53</v>
      </c>
      <c r="J460" s="489">
        <v>6.4</v>
      </c>
      <c r="K460" s="490" t="s">
        <v>68</v>
      </c>
      <c r="L460" s="491" t="s">
        <v>985</v>
      </c>
      <c r="M460" s="492" t="s">
        <v>985</v>
      </c>
      <c r="N460" s="493">
        <v>3</v>
      </c>
      <c r="O460" s="464">
        <v>20000000000</v>
      </c>
      <c r="P460" s="464">
        <v>0</v>
      </c>
      <c r="Q460" s="464">
        <v>0</v>
      </c>
      <c r="R460" s="464"/>
      <c r="S460" s="617"/>
      <c r="T460" s="618">
        <v>0</v>
      </c>
      <c r="U460" s="467">
        <v>0</v>
      </c>
      <c r="V460" s="467">
        <v>0</v>
      </c>
      <c r="W460" s="467" t="s">
        <v>990</v>
      </c>
      <c r="X460" s="467" t="s">
        <v>987</v>
      </c>
      <c r="Y460" s="619" t="s">
        <v>993</v>
      </c>
    </row>
    <row r="461" spans="1:25">
      <c r="A461" s="482">
        <v>96678790</v>
      </c>
      <c r="B461" s="483" t="s">
        <v>159</v>
      </c>
      <c r="C461" s="484" t="s">
        <v>560</v>
      </c>
      <c r="D461" s="324" t="s">
        <v>984</v>
      </c>
      <c r="E461" s="485">
        <v>498</v>
      </c>
      <c r="F461" s="486">
        <v>39163</v>
      </c>
      <c r="G461" s="326" t="s">
        <v>37</v>
      </c>
      <c r="H461" s="487">
        <v>2200</v>
      </c>
      <c r="I461" s="488"/>
      <c r="J461" s="489"/>
      <c r="K461" s="490" t="s">
        <v>68</v>
      </c>
      <c r="L461" s="491" t="s">
        <v>985</v>
      </c>
      <c r="M461" s="492" t="s">
        <v>985</v>
      </c>
      <c r="N461" s="493">
        <v>10</v>
      </c>
      <c r="O461" s="464"/>
      <c r="P461" s="464"/>
      <c r="Q461" s="464"/>
      <c r="R461" s="464"/>
      <c r="S461" s="617"/>
      <c r="T461" s="618">
        <v>0</v>
      </c>
      <c r="U461" s="467">
        <v>0</v>
      </c>
      <c r="V461" s="467">
        <v>0</v>
      </c>
      <c r="W461" s="467">
        <v>0</v>
      </c>
      <c r="X461" s="467">
        <v>0</v>
      </c>
      <c r="Y461" s="619"/>
    </row>
    <row r="462" spans="1:25">
      <c r="A462" s="482">
        <v>96678790</v>
      </c>
      <c r="B462" s="483" t="s">
        <v>159</v>
      </c>
      <c r="C462" s="484" t="s">
        <v>560</v>
      </c>
      <c r="D462" s="324" t="s">
        <v>134</v>
      </c>
      <c r="E462" s="485">
        <v>498</v>
      </c>
      <c r="F462" s="486">
        <v>39191</v>
      </c>
      <c r="G462" s="326" t="s">
        <v>162</v>
      </c>
      <c r="H462" s="487">
        <v>20000000</v>
      </c>
      <c r="I462" s="488" t="s">
        <v>59</v>
      </c>
      <c r="J462" s="489">
        <v>6</v>
      </c>
      <c r="K462" s="490" t="s">
        <v>68</v>
      </c>
      <c r="L462" s="491" t="s">
        <v>985</v>
      </c>
      <c r="M462" s="492" t="s">
        <v>985</v>
      </c>
      <c r="N462" s="493">
        <v>3</v>
      </c>
      <c r="O462" s="464">
        <v>20000000000</v>
      </c>
      <c r="P462" s="464">
        <v>0</v>
      </c>
      <c r="Q462" s="464">
        <v>0</v>
      </c>
      <c r="R462" s="464"/>
      <c r="S462" s="617"/>
      <c r="T462" s="618">
        <v>0</v>
      </c>
      <c r="U462" s="467">
        <v>0</v>
      </c>
      <c r="V462" s="467">
        <v>0</v>
      </c>
      <c r="W462" s="467" t="s">
        <v>990</v>
      </c>
      <c r="X462" s="467" t="s">
        <v>987</v>
      </c>
      <c r="Y462" s="619"/>
    </row>
    <row r="463" spans="1:25">
      <c r="A463" s="482">
        <v>96678790</v>
      </c>
      <c r="B463" s="483" t="s">
        <v>159</v>
      </c>
      <c r="C463" s="484" t="s">
        <v>560</v>
      </c>
      <c r="D463" s="324" t="s">
        <v>142</v>
      </c>
      <c r="E463" s="485">
        <v>498</v>
      </c>
      <c r="F463" s="486">
        <v>39288</v>
      </c>
      <c r="G463" s="326" t="s">
        <v>162</v>
      </c>
      <c r="H463" s="487">
        <v>20000000</v>
      </c>
      <c r="I463" s="488" t="s">
        <v>60</v>
      </c>
      <c r="J463" s="489">
        <v>6.75</v>
      </c>
      <c r="K463" s="490" t="s">
        <v>68</v>
      </c>
      <c r="L463" s="491" t="s">
        <v>985</v>
      </c>
      <c r="M463" s="492" t="s">
        <v>985</v>
      </c>
      <c r="N463" s="493">
        <v>5</v>
      </c>
      <c r="O463" s="464">
        <v>20000000000</v>
      </c>
      <c r="P463" s="464">
        <v>0</v>
      </c>
      <c r="Q463" s="464">
        <v>0</v>
      </c>
      <c r="R463" s="464"/>
      <c r="S463" s="617"/>
      <c r="T463" s="618">
        <v>0</v>
      </c>
      <c r="U463" s="467">
        <v>0</v>
      </c>
      <c r="V463" s="467">
        <v>0</v>
      </c>
      <c r="W463" s="467" t="s">
        <v>990</v>
      </c>
      <c r="X463" s="467" t="s">
        <v>987</v>
      </c>
      <c r="Y463" s="619"/>
    </row>
    <row r="464" spans="1:25">
      <c r="A464" s="482">
        <v>96678790</v>
      </c>
      <c r="B464" s="483">
        <v>2</v>
      </c>
      <c r="C464" s="484" t="s">
        <v>560</v>
      </c>
      <c r="D464" s="324" t="s">
        <v>151</v>
      </c>
      <c r="E464" s="485">
        <v>498</v>
      </c>
      <c r="F464" s="486">
        <v>40681</v>
      </c>
      <c r="G464" s="326" t="s">
        <v>37</v>
      </c>
      <c r="H464" s="487">
        <v>500</v>
      </c>
      <c r="I464" s="488" t="s">
        <v>317</v>
      </c>
      <c r="J464" s="489">
        <v>3.3</v>
      </c>
      <c r="K464" s="490" t="s">
        <v>68</v>
      </c>
      <c r="L464" s="491" t="s">
        <v>985</v>
      </c>
      <c r="M464" s="492" t="s">
        <v>985</v>
      </c>
      <c r="N464" s="493">
        <v>2</v>
      </c>
      <c r="O464" s="464"/>
      <c r="P464" s="464"/>
      <c r="Q464" s="464">
        <v>0</v>
      </c>
      <c r="R464" s="464"/>
      <c r="S464" s="617"/>
      <c r="T464" s="618" t="s">
        <v>645</v>
      </c>
      <c r="U464" s="467">
        <v>0</v>
      </c>
      <c r="V464" s="467" t="s">
        <v>988</v>
      </c>
      <c r="W464" s="467">
        <v>0</v>
      </c>
      <c r="X464" s="467" t="s">
        <v>987</v>
      </c>
      <c r="Y464" s="619"/>
    </row>
    <row r="465" spans="1:25">
      <c r="A465" s="482">
        <v>96678790</v>
      </c>
      <c r="B465" s="483">
        <v>2</v>
      </c>
      <c r="C465" s="484" t="s">
        <v>560</v>
      </c>
      <c r="D465" s="324" t="s">
        <v>152</v>
      </c>
      <c r="E465" s="485">
        <v>498</v>
      </c>
      <c r="F465" s="486">
        <v>40681</v>
      </c>
      <c r="G465" s="326" t="s">
        <v>162</v>
      </c>
      <c r="H465" s="487">
        <v>10000000</v>
      </c>
      <c r="I465" s="488" t="s">
        <v>318</v>
      </c>
      <c r="J465" s="489">
        <v>7.2</v>
      </c>
      <c r="K465" s="490" t="s">
        <v>68</v>
      </c>
      <c r="L465" s="491" t="s">
        <v>985</v>
      </c>
      <c r="M465" s="492" t="s">
        <v>985</v>
      </c>
      <c r="N465" s="493">
        <v>2</v>
      </c>
      <c r="O465" s="464">
        <v>10000000000</v>
      </c>
      <c r="P465" s="464">
        <v>10000000000</v>
      </c>
      <c r="Q465" s="464">
        <v>10000000</v>
      </c>
      <c r="R465" s="464">
        <v>234545</v>
      </c>
      <c r="S465" s="617">
        <v>10234545</v>
      </c>
      <c r="T465" s="618">
        <v>0</v>
      </c>
      <c r="U465" s="467">
        <v>0</v>
      </c>
      <c r="V465" s="467">
        <v>0</v>
      </c>
      <c r="W465" s="467">
        <v>0</v>
      </c>
      <c r="X465" s="467" t="s">
        <v>987</v>
      </c>
      <c r="Y465" s="619"/>
    </row>
    <row r="466" spans="1:25">
      <c r="A466" s="482">
        <v>96678790</v>
      </c>
      <c r="B466" s="483" t="s">
        <v>159</v>
      </c>
      <c r="C466" s="484" t="s">
        <v>560</v>
      </c>
      <c r="D466" s="324" t="s">
        <v>984</v>
      </c>
      <c r="E466" s="485">
        <v>513</v>
      </c>
      <c r="F466" s="486">
        <v>39365</v>
      </c>
      <c r="G466" s="326" t="s">
        <v>37</v>
      </c>
      <c r="H466" s="487">
        <v>3300</v>
      </c>
      <c r="I466" s="488"/>
      <c r="J466" s="489"/>
      <c r="K466" s="490" t="s">
        <v>68</v>
      </c>
      <c r="L466" s="491" t="s">
        <v>985</v>
      </c>
      <c r="M466" s="492" t="s">
        <v>985</v>
      </c>
      <c r="N466" s="493">
        <v>10</v>
      </c>
      <c r="O466" s="464"/>
      <c r="P466" s="464"/>
      <c r="Q466" s="464"/>
      <c r="R466" s="464"/>
      <c r="S466" s="617"/>
      <c r="T466" s="618">
        <v>0</v>
      </c>
      <c r="U466" s="467">
        <v>0</v>
      </c>
      <c r="V466" s="467">
        <v>0</v>
      </c>
      <c r="W466" s="467">
        <v>0</v>
      </c>
      <c r="X466" s="467">
        <v>0</v>
      </c>
      <c r="Y466" s="619"/>
    </row>
    <row r="467" spans="1:25">
      <c r="A467" s="482">
        <v>96678790</v>
      </c>
      <c r="B467" s="483" t="s">
        <v>159</v>
      </c>
      <c r="C467" s="484" t="s">
        <v>560</v>
      </c>
      <c r="D467" s="324" t="s">
        <v>134</v>
      </c>
      <c r="E467" s="485">
        <v>513</v>
      </c>
      <c r="F467" s="486">
        <v>39380</v>
      </c>
      <c r="G467" s="326" t="s">
        <v>162</v>
      </c>
      <c r="H467" s="487">
        <v>20000000</v>
      </c>
      <c r="I467" s="488" t="s">
        <v>64</v>
      </c>
      <c r="J467" s="489">
        <v>7</v>
      </c>
      <c r="K467" s="490" t="s">
        <v>68</v>
      </c>
      <c r="L467" s="491" t="s">
        <v>985</v>
      </c>
      <c r="M467" s="492" t="s">
        <v>985</v>
      </c>
      <c r="N467" s="493">
        <v>5</v>
      </c>
      <c r="O467" s="464">
        <v>20000000000</v>
      </c>
      <c r="P467" s="464">
        <v>5000000000</v>
      </c>
      <c r="Q467" s="464">
        <v>5000000</v>
      </c>
      <c r="R467" s="464">
        <v>100980</v>
      </c>
      <c r="S467" s="617">
        <v>5100980</v>
      </c>
      <c r="T467" s="618">
        <v>0</v>
      </c>
      <c r="U467" s="467">
        <v>0</v>
      </c>
      <c r="V467" s="467">
        <v>0</v>
      </c>
      <c r="W467" s="467">
        <v>0</v>
      </c>
      <c r="X467" s="467" t="s">
        <v>987</v>
      </c>
      <c r="Y467" s="619"/>
    </row>
    <row r="468" spans="1:25">
      <c r="A468" s="482">
        <v>96678790</v>
      </c>
      <c r="B468" s="483" t="s">
        <v>159</v>
      </c>
      <c r="C468" s="484" t="s">
        <v>560</v>
      </c>
      <c r="D468" s="324" t="s">
        <v>142</v>
      </c>
      <c r="E468" s="485">
        <v>513</v>
      </c>
      <c r="F468" s="486">
        <v>39380</v>
      </c>
      <c r="G468" s="326" t="s">
        <v>37</v>
      </c>
      <c r="H468" s="487">
        <v>1000</v>
      </c>
      <c r="I468" s="488" t="s">
        <v>75</v>
      </c>
      <c r="J468" s="489">
        <v>3.7</v>
      </c>
      <c r="K468" s="490" t="s">
        <v>68</v>
      </c>
      <c r="L468" s="491" t="s">
        <v>985</v>
      </c>
      <c r="M468" s="492" t="s">
        <v>985</v>
      </c>
      <c r="N468" s="493">
        <v>5</v>
      </c>
      <c r="O468" s="464"/>
      <c r="P468" s="464"/>
      <c r="Q468" s="464">
        <v>0</v>
      </c>
      <c r="R468" s="464"/>
      <c r="S468" s="617"/>
      <c r="T468" s="618" t="s">
        <v>645</v>
      </c>
      <c r="U468" s="467">
        <v>0</v>
      </c>
      <c r="V468" s="467" t="s">
        <v>988</v>
      </c>
      <c r="W468" s="467">
        <v>0</v>
      </c>
      <c r="X468" s="467" t="s">
        <v>987</v>
      </c>
      <c r="Y468" s="619"/>
    </row>
    <row r="469" spans="1:25">
      <c r="A469" s="482">
        <v>96678790</v>
      </c>
      <c r="B469" s="483" t="s">
        <v>159</v>
      </c>
      <c r="C469" s="484" t="s">
        <v>560</v>
      </c>
      <c r="D469" s="324" t="s">
        <v>151</v>
      </c>
      <c r="E469" s="485">
        <v>513</v>
      </c>
      <c r="F469" s="486">
        <v>39436</v>
      </c>
      <c r="G469" s="326" t="s">
        <v>162</v>
      </c>
      <c r="H469" s="487">
        <v>20000000</v>
      </c>
      <c r="I469" s="488" t="s">
        <v>116</v>
      </c>
      <c r="J469" s="489">
        <v>7</v>
      </c>
      <c r="K469" s="490" t="s">
        <v>68</v>
      </c>
      <c r="L469" s="491" t="s">
        <v>985</v>
      </c>
      <c r="M469" s="492" t="s">
        <v>985</v>
      </c>
      <c r="N469" s="493">
        <v>5</v>
      </c>
      <c r="O469" s="464">
        <v>20000000000</v>
      </c>
      <c r="P469" s="464">
        <v>5000000000</v>
      </c>
      <c r="Q469" s="464">
        <v>5000000</v>
      </c>
      <c r="R469" s="464">
        <v>72388</v>
      </c>
      <c r="S469" s="617">
        <v>5072388</v>
      </c>
      <c r="T469" s="618">
        <v>0</v>
      </c>
      <c r="U469" s="467">
        <v>0</v>
      </c>
      <c r="V469" s="467">
        <v>0</v>
      </c>
      <c r="W469" s="467">
        <v>0</v>
      </c>
      <c r="X469" s="467" t="s">
        <v>987</v>
      </c>
      <c r="Y469" s="619"/>
    </row>
    <row r="470" spans="1:25">
      <c r="A470" s="482">
        <v>96678790</v>
      </c>
      <c r="B470" s="483" t="s">
        <v>159</v>
      </c>
      <c r="C470" s="484" t="s">
        <v>560</v>
      </c>
      <c r="D470" s="324" t="s">
        <v>152</v>
      </c>
      <c r="E470" s="485">
        <v>513</v>
      </c>
      <c r="F470" s="486">
        <v>39479</v>
      </c>
      <c r="G470" s="326" t="s">
        <v>162</v>
      </c>
      <c r="H470" s="487">
        <v>24400000</v>
      </c>
      <c r="I470" s="488" t="s">
        <v>123</v>
      </c>
      <c r="J470" s="489">
        <v>7.1</v>
      </c>
      <c r="K470" s="490" t="s">
        <v>68</v>
      </c>
      <c r="L470" s="491" t="s">
        <v>985</v>
      </c>
      <c r="M470" s="492" t="s">
        <v>985</v>
      </c>
      <c r="N470" s="493">
        <v>1.5</v>
      </c>
      <c r="O470" s="464">
        <v>24400000000</v>
      </c>
      <c r="P470" s="464">
        <v>0</v>
      </c>
      <c r="Q470" s="464">
        <v>0</v>
      </c>
      <c r="R470" s="464"/>
      <c r="S470" s="617"/>
      <c r="T470" s="618">
        <v>0</v>
      </c>
      <c r="U470" s="467">
        <v>0</v>
      </c>
      <c r="V470" s="467">
        <v>0</v>
      </c>
      <c r="W470" s="467" t="s">
        <v>990</v>
      </c>
      <c r="X470" s="467" t="s">
        <v>987</v>
      </c>
      <c r="Y470" s="619"/>
    </row>
    <row r="471" spans="1:25">
      <c r="A471" s="482">
        <v>96678790</v>
      </c>
      <c r="B471" s="483">
        <v>2</v>
      </c>
      <c r="C471" s="484" t="s">
        <v>560</v>
      </c>
      <c r="D471" s="324" t="s">
        <v>333</v>
      </c>
      <c r="E471" s="485">
        <v>513</v>
      </c>
      <c r="F471" s="486">
        <v>40633</v>
      </c>
      <c r="G471" s="326" t="s">
        <v>162</v>
      </c>
      <c r="H471" s="487">
        <v>20000000</v>
      </c>
      <c r="I471" s="488" t="s">
        <v>334</v>
      </c>
      <c r="J471" s="489">
        <v>6.9</v>
      </c>
      <c r="K471" s="490" t="s">
        <v>68</v>
      </c>
      <c r="L471" s="491" t="s">
        <v>985</v>
      </c>
      <c r="M471" s="492" t="s">
        <v>985</v>
      </c>
      <c r="N471" s="493">
        <v>3</v>
      </c>
      <c r="O471" s="464">
        <v>20000000000</v>
      </c>
      <c r="P471" s="464">
        <v>20000000000</v>
      </c>
      <c r="Q471" s="464">
        <v>20000000</v>
      </c>
      <c r="R471" s="464">
        <v>563563</v>
      </c>
      <c r="S471" s="617">
        <v>20563563</v>
      </c>
      <c r="T471" s="618">
        <v>0</v>
      </c>
      <c r="U471" s="467">
        <v>0</v>
      </c>
      <c r="V471" s="467">
        <v>0</v>
      </c>
      <c r="W471" s="467">
        <v>0</v>
      </c>
      <c r="X471" s="467">
        <v>0</v>
      </c>
      <c r="Y471" s="619"/>
    </row>
    <row r="472" spans="1:25">
      <c r="A472" s="482">
        <v>96678790</v>
      </c>
      <c r="B472" s="483">
        <v>2</v>
      </c>
      <c r="C472" s="484" t="s">
        <v>560</v>
      </c>
      <c r="D472" s="324" t="s">
        <v>336</v>
      </c>
      <c r="E472" s="485">
        <v>513</v>
      </c>
      <c r="F472" s="486">
        <v>40633</v>
      </c>
      <c r="G472" s="326" t="s">
        <v>37</v>
      </c>
      <c r="H472" s="487">
        <v>1000</v>
      </c>
      <c r="I472" s="488" t="s">
        <v>337</v>
      </c>
      <c r="J472" s="489">
        <v>2.9</v>
      </c>
      <c r="K472" s="490" t="s">
        <v>68</v>
      </c>
      <c r="L472" s="491" t="s">
        <v>985</v>
      </c>
      <c r="M472" s="492" t="s">
        <v>985</v>
      </c>
      <c r="N472" s="493">
        <v>3</v>
      </c>
      <c r="O472" s="464"/>
      <c r="P472" s="464"/>
      <c r="Q472" s="464">
        <v>0</v>
      </c>
      <c r="R472" s="464"/>
      <c r="S472" s="617"/>
      <c r="T472" s="618" t="s">
        <v>645</v>
      </c>
      <c r="U472" s="467">
        <v>0</v>
      </c>
      <c r="V472" s="467" t="s">
        <v>988</v>
      </c>
      <c r="W472" s="467">
        <v>0</v>
      </c>
      <c r="X472" s="467">
        <v>0</v>
      </c>
      <c r="Y472" s="619"/>
    </row>
    <row r="473" spans="1:25">
      <c r="A473" s="482">
        <v>96678790</v>
      </c>
      <c r="B473" s="483" t="s">
        <v>159</v>
      </c>
      <c r="C473" s="484" t="s">
        <v>560</v>
      </c>
      <c r="D473" s="324" t="s">
        <v>984</v>
      </c>
      <c r="E473" s="485">
        <v>535</v>
      </c>
      <c r="F473" s="486">
        <v>39597</v>
      </c>
      <c r="G473" s="326" t="s">
        <v>37</v>
      </c>
      <c r="H473" s="487">
        <v>4000</v>
      </c>
      <c r="I473" s="488"/>
      <c r="J473" s="489"/>
      <c r="K473" s="490" t="s">
        <v>359</v>
      </c>
      <c r="L473" s="491" t="s">
        <v>68</v>
      </c>
      <c r="M473" s="492" t="s">
        <v>39</v>
      </c>
      <c r="N473" s="493">
        <v>10</v>
      </c>
      <c r="O473" s="464"/>
      <c r="P473" s="464"/>
      <c r="Q473" s="464"/>
      <c r="R473" s="464"/>
      <c r="S473" s="617"/>
      <c r="T473" s="618">
        <v>0</v>
      </c>
      <c r="U473" s="467">
        <v>0</v>
      </c>
      <c r="V473" s="467">
        <v>0</v>
      </c>
      <c r="W473" s="467">
        <v>0</v>
      </c>
      <c r="X473" s="467">
        <v>0</v>
      </c>
      <c r="Y473" s="619"/>
    </row>
    <row r="474" spans="1:25">
      <c r="A474" s="482">
        <v>96678790</v>
      </c>
      <c r="B474" s="483" t="s">
        <v>159</v>
      </c>
      <c r="C474" s="484" t="s">
        <v>560</v>
      </c>
      <c r="D474" s="324" t="s">
        <v>134</v>
      </c>
      <c r="E474" s="485">
        <v>535</v>
      </c>
      <c r="F474" s="486">
        <v>39638</v>
      </c>
      <c r="G474" s="326" t="s">
        <v>162</v>
      </c>
      <c r="H474" s="487">
        <v>20000000</v>
      </c>
      <c r="I474" s="488" t="s">
        <v>167</v>
      </c>
      <c r="J474" s="489">
        <v>9.1</v>
      </c>
      <c r="K474" s="490" t="s">
        <v>359</v>
      </c>
      <c r="L474" s="491" t="s">
        <v>68</v>
      </c>
      <c r="M474" s="492" t="s">
        <v>39</v>
      </c>
      <c r="N474" s="493">
        <v>2</v>
      </c>
      <c r="O474" s="464"/>
      <c r="P474" s="464"/>
      <c r="Q474" s="464">
        <v>0</v>
      </c>
      <c r="R474" s="464"/>
      <c r="S474" s="617"/>
      <c r="T474" s="618">
        <v>0</v>
      </c>
      <c r="U474" s="467">
        <v>0</v>
      </c>
      <c r="V474" s="467" t="s">
        <v>988</v>
      </c>
      <c r="W474" s="467">
        <v>0</v>
      </c>
      <c r="X474" s="467" t="s">
        <v>987</v>
      </c>
      <c r="Y474" s="619"/>
    </row>
    <row r="475" spans="1:25">
      <c r="A475" s="482">
        <v>96678790</v>
      </c>
      <c r="B475" s="483" t="s">
        <v>159</v>
      </c>
      <c r="C475" s="484" t="s">
        <v>560</v>
      </c>
      <c r="D475" s="324" t="s">
        <v>142</v>
      </c>
      <c r="E475" s="485">
        <v>535</v>
      </c>
      <c r="F475" s="486">
        <v>39638</v>
      </c>
      <c r="G475" s="326" t="s">
        <v>37</v>
      </c>
      <c r="H475" s="487">
        <v>1000</v>
      </c>
      <c r="I475" s="488" t="s">
        <v>168</v>
      </c>
      <c r="J475" s="489">
        <v>3.9</v>
      </c>
      <c r="K475" s="490" t="s">
        <v>359</v>
      </c>
      <c r="L475" s="491" t="s">
        <v>68</v>
      </c>
      <c r="M475" s="492" t="s">
        <v>39</v>
      </c>
      <c r="N475" s="493">
        <v>5</v>
      </c>
      <c r="O475" s="464">
        <v>1000000</v>
      </c>
      <c r="P475" s="464">
        <v>1000000</v>
      </c>
      <c r="Q475" s="464">
        <v>22559480</v>
      </c>
      <c r="R475" s="464">
        <v>361886</v>
      </c>
      <c r="S475" s="617">
        <v>22921366</v>
      </c>
      <c r="T475" s="618" t="s">
        <v>645</v>
      </c>
      <c r="U475" s="467">
        <v>0</v>
      </c>
      <c r="V475" s="467">
        <v>0</v>
      </c>
      <c r="W475" s="467">
        <v>0</v>
      </c>
      <c r="X475" s="467" t="s">
        <v>987</v>
      </c>
      <c r="Y475" s="619"/>
    </row>
    <row r="476" spans="1:25">
      <c r="A476" s="482">
        <v>96678790</v>
      </c>
      <c r="B476" s="483">
        <v>2</v>
      </c>
      <c r="C476" s="484" t="s">
        <v>560</v>
      </c>
      <c r="D476" s="324" t="s">
        <v>151</v>
      </c>
      <c r="E476" s="485">
        <v>535</v>
      </c>
      <c r="F476" s="486">
        <v>40077</v>
      </c>
      <c r="G476" s="326" t="s">
        <v>162</v>
      </c>
      <c r="H476" s="487">
        <v>25000000</v>
      </c>
      <c r="I476" s="488" t="s">
        <v>190</v>
      </c>
      <c r="J476" s="489">
        <v>5.6</v>
      </c>
      <c r="K476" s="490" t="s">
        <v>985</v>
      </c>
      <c r="L476" s="491" t="s">
        <v>985</v>
      </c>
      <c r="M476" s="492" t="s">
        <v>985</v>
      </c>
      <c r="N476" s="493">
        <v>4</v>
      </c>
      <c r="O476" s="464"/>
      <c r="P476" s="464"/>
      <c r="Q476" s="464">
        <v>0</v>
      </c>
      <c r="R476" s="464"/>
      <c r="S476" s="617"/>
      <c r="T476" s="618">
        <v>0</v>
      </c>
      <c r="U476" s="467">
        <v>0</v>
      </c>
      <c r="V476" s="467" t="s">
        <v>988</v>
      </c>
      <c r="W476" s="467">
        <v>0</v>
      </c>
      <c r="X476" s="467" t="s">
        <v>987</v>
      </c>
      <c r="Y476" s="619"/>
    </row>
    <row r="477" spans="1:25">
      <c r="A477" s="482">
        <v>96678790</v>
      </c>
      <c r="B477" s="483">
        <v>2</v>
      </c>
      <c r="C477" s="484" t="s">
        <v>560</v>
      </c>
      <c r="D477" s="324" t="s">
        <v>152</v>
      </c>
      <c r="E477" s="485">
        <v>535</v>
      </c>
      <c r="F477" s="486">
        <v>40325</v>
      </c>
      <c r="G477" s="326" t="s">
        <v>162</v>
      </c>
      <c r="H477" s="487">
        <v>40000000</v>
      </c>
      <c r="I477" s="488" t="s">
        <v>191</v>
      </c>
      <c r="J477" s="489">
        <v>5.9</v>
      </c>
      <c r="K477" s="490" t="s">
        <v>359</v>
      </c>
      <c r="L477" s="491" t="s">
        <v>985</v>
      </c>
      <c r="M477" s="492" t="s">
        <v>985</v>
      </c>
      <c r="N477" s="493">
        <v>5.9</v>
      </c>
      <c r="O477" s="464"/>
      <c r="P477" s="464"/>
      <c r="Q477" s="464">
        <v>0</v>
      </c>
      <c r="R477" s="464"/>
      <c r="S477" s="617"/>
      <c r="T477" s="618">
        <v>0</v>
      </c>
      <c r="U477" s="467">
        <v>0</v>
      </c>
      <c r="V477" s="467" t="s">
        <v>988</v>
      </c>
      <c r="W477" s="467">
        <v>0</v>
      </c>
      <c r="X477" s="467" t="s">
        <v>987</v>
      </c>
      <c r="Y477" s="619"/>
    </row>
    <row r="478" spans="1:25">
      <c r="A478" s="482">
        <v>96678790</v>
      </c>
      <c r="B478" s="483">
        <v>2</v>
      </c>
      <c r="C478" s="484" t="s">
        <v>560</v>
      </c>
      <c r="D478" s="324" t="s">
        <v>333</v>
      </c>
      <c r="E478" s="485">
        <v>535</v>
      </c>
      <c r="F478" s="486">
        <v>40325</v>
      </c>
      <c r="G478" s="326" t="s">
        <v>37</v>
      </c>
      <c r="H478" s="487">
        <v>2000</v>
      </c>
      <c r="I478" s="488" t="s">
        <v>228</v>
      </c>
      <c r="J478" s="489">
        <v>2.2000000000000002</v>
      </c>
      <c r="K478" s="490" t="s">
        <v>359</v>
      </c>
      <c r="L478" s="491" t="s">
        <v>985</v>
      </c>
      <c r="M478" s="492" t="s">
        <v>985</v>
      </c>
      <c r="N478" s="493">
        <v>1.65</v>
      </c>
      <c r="O478" s="464">
        <v>1300000</v>
      </c>
      <c r="P478" s="464">
        <v>1300000</v>
      </c>
      <c r="Q478" s="464">
        <v>29327324</v>
      </c>
      <c r="R478" s="464">
        <v>188320</v>
      </c>
      <c r="S478" s="617">
        <v>29515644</v>
      </c>
      <c r="T478" s="618" t="s">
        <v>645</v>
      </c>
      <c r="U478" s="467">
        <v>0</v>
      </c>
      <c r="V478" s="467">
        <v>0</v>
      </c>
      <c r="W478" s="467">
        <v>0</v>
      </c>
      <c r="X478" s="467" t="s">
        <v>987</v>
      </c>
      <c r="Y478" s="619"/>
    </row>
    <row r="479" spans="1:25">
      <c r="A479" s="482">
        <v>96678790</v>
      </c>
      <c r="B479" s="483">
        <v>2</v>
      </c>
      <c r="C479" s="484" t="s">
        <v>560</v>
      </c>
      <c r="D479" s="324" t="s">
        <v>336</v>
      </c>
      <c r="E479" s="485">
        <v>535</v>
      </c>
      <c r="F479" s="486">
        <v>41117</v>
      </c>
      <c r="G479" s="326" t="s">
        <v>37</v>
      </c>
      <c r="H479" s="487">
        <v>1700</v>
      </c>
      <c r="I479" s="488" t="s">
        <v>1110</v>
      </c>
      <c r="J479" s="489">
        <v>4.0999999999999996</v>
      </c>
      <c r="K479" s="490" t="s">
        <v>68</v>
      </c>
      <c r="L479" s="491"/>
      <c r="M479" s="492"/>
      <c r="N479" s="493">
        <v>1.5</v>
      </c>
      <c r="O479" s="464">
        <v>1700000</v>
      </c>
      <c r="P479" s="464">
        <v>1700000</v>
      </c>
      <c r="Q479" s="464">
        <v>38351116</v>
      </c>
      <c r="R479" s="464">
        <v>137224</v>
      </c>
      <c r="S479" s="617">
        <v>38488340</v>
      </c>
      <c r="T479" s="618" t="s">
        <v>645</v>
      </c>
      <c r="U479" s="467">
        <v>0</v>
      </c>
      <c r="V479" s="467">
        <v>0</v>
      </c>
      <c r="W479" s="467">
        <v>0</v>
      </c>
      <c r="X479" s="467">
        <v>0</v>
      </c>
      <c r="Y479" s="619"/>
    </row>
    <row r="480" spans="1:25">
      <c r="A480" s="482">
        <v>96678790</v>
      </c>
      <c r="B480" s="483">
        <v>2</v>
      </c>
      <c r="C480" s="484" t="s">
        <v>560</v>
      </c>
      <c r="D480" s="324" t="s">
        <v>336</v>
      </c>
      <c r="E480" s="485">
        <v>535</v>
      </c>
      <c r="F480" s="486">
        <v>41117</v>
      </c>
      <c r="G480" s="326" t="s">
        <v>162</v>
      </c>
      <c r="H480" s="487">
        <v>38000000</v>
      </c>
      <c r="I480" s="488" t="s">
        <v>1111</v>
      </c>
      <c r="J480" s="489">
        <v>6.85</v>
      </c>
      <c r="K480" s="490" t="s">
        <v>68</v>
      </c>
      <c r="L480" s="491"/>
      <c r="M480" s="492"/>
      <c r="N480" s="493">
        <v>1.5</v>
      </c>
      <c r="O480" s="464"/>
      <c r="P480" s="464"/>
      <c r="Q480" s="464">
        <v>0</v>
      </c>
      <c r="R480" s="464"/>
      <c r="S480" s="617"/>
      <c r="T480" s="618">
        <v>0</v>
      </c>
      <c r="U480" s="467">
        <v>0</v>
      </c>
      <c r="V480" s="467" t="s">
        <v>988</v>
      </c>
      <c r="W480" s="467">
        <v>0</v>
      </c>
      <c r="X480" s="467">
        <v>0</v>
      </c>
      <c r="Y480" s="619"/>
    </row>
    <row r="481" spans="1:25">
      <c r="A481" s="482">
        <v>96678790</v>
      </c>
      <c r="B481" s="483">
        <v>2</v>
      </c>
      <c r="C481" s="484" t="s">
        <v>560</v>
      </c>
      <c r="D481" s="324" t="s">
        <v>984</v>
      </c>
      <c r="E481" s="485">
        <v>653</v>
      </c>
      <c r="F481" s="486">
        <v>40568</v>
      </c>
      <c r="G481" s="326" t="s">
        <v>37</v>
      </c>
      <c r="H481" s="487">
        <v>1000</v>
      </c>
      <c r="I481" s="488"/>
      <c r="J481" s="489"/>
      <c r="K481" s="490" t="s">
        <v>68</v>
      </c>
      <c r="L481" s="491" t="s">
        <v>39</v>
      </c>
      <c r="M481" s="492" t="s">
        <v>49</v>
      </c>
      <c r="N481" s="493">
        <v>10</v>
      </c>
      <c r="O481" s="464"/>
      <c r="P481" s="464"/>
      <c r="Q481" s="464"/>
      <c r="R481" s="464"/>
      <c r="S481" s="617"/>
      <c r="T481" s="618">
        <v>0</v>
      </c>
      <c r="U481" s="467">
        <v>0</v>
      </c>
      <c r="V481" s="467">
        <v>0</v>
      </c>
      <c r="W481" s="467">
        <v>0</v>
      </c>
      <c r="X481" s="467">
        <v>0</v>
      </c>
      <c r="Y481" s="619"/>
    </row>
    <row r="482" spans="1:25">
      <c r="A482" s="482">
        <v>96678790</v>
      </c>
      <c r="B482" s="483">
        <v>2</v>
      </c>
      <c r="C482" s="484" t="s">
        <v>560</v>
      </c>
      <c r="D482" s="324" t="s">
        <v>134</v>
      </c>
      <c r="E482" s="485">
        <v>653</v>
      </c>
      <c r="F482" s="486">
        <v>40603</v>
      </c>
      <c r="G482" s="326" t="s">
        <v>162</v>
      </c>
      <c r="H482" s="487">
        <v>20000000</v>
      </c>
      <c r="I482" s="488" t="s">
        <v>280</v>
      </c>
      <c r="J482" s="489">
        <v>7.25</v>
      </c>
      <c r="K482" s="490" t="s">
        <v>39</v>
      </c>
      <c r="L482" s="491" t="s">
        <v>985</v>
      </c>
      <c r="M482" s="492" t="s">
        <v>985</v>
      </c>
      <c r="N482" s="493">
        <v>4.5</v>
      </c>
      <c r="O482" s="464"/>
      <c r="P482" s="464"/>
      <c r="Q482" s="464">
        <v>0</v>
      </c>
      <c r="R482" s="464"/>
      <c r="S482" s="617"/>
      <c r="T482" s="618">
        <v>0</v>
      </c>
      <c r="U482" s="467">
        <v>0</v>
      </c>
      <c r="V482" s="467" t="s">
        <v>988</v>
      </c>
      <c r="W482" s="467">
        <v>0</v>
      </c>
      <c r="X482" s="467">
        <v>0</v>
      </c>
      <c r="Y482" s="619"/>
    </row>
    <row r="483" spans="1:25">
      <c r="A483" s="482">
        <v>96678790</v>
      </c>
      <c r="B483" s="483">
        <v>2</v>
      </c>
      <c r="C483" s="484" t="s">
        <v>560</v>
      </c>
      <c r="D483" s="324" t="s">
        <v>134</v>
      </c>
      <c r="E483" s="485">
        <v>653</v>
      </c>
      <c r="F483" s="486">
        <v>40603</v>
      </c>
      <c r="G483" s="326" t="s">
        <v>162</v>
      </c>
      <c r="H483" s="487">
        <v>20000000</v>
      </c>
      <c r="I483" s="488" t="s">
        <v>253</v>
      </c>
      <c r="J483" s="489">
        <v>6.75</v>
      </c>
      <c r="K483" s="490" t="s">
        <v>39</v>
      </c>
      <c r="L483" s="491" t="s">
        <v>985</v>
      </c>
      <c r="M483" s="492" t="s">
        <v>985</v>
      </c>
      <c r="N483" s="493">
        <v>2.5</v>
      </c>
      <c r="O483" s="464">
        <v>20000000000</v>
      </c>
      <c r="P483" s="464">
        <v>20000000000</v>
      </c>
      <c r="Q483" s="464">
        <v>20000000</v>
      </c>
      <c r="R483" s="464">
        <v>660371</v>
      </c>
      <c r="S483" s="617">
        <v>20660371</v>
      </c>
      <c r="T483" s="618">
        <v>0</v>
      </c>
      <c r="U483" s="467">
        <v>0</v>
      </c>
      <c r="V483" s="467">
        <v>0</v>
      </c>
      <c r="W483" s="467">
        <v>0</v>
      </c>
      <c r="X483" s="467">
        <v>0</v>
      </c>
      <c r="Y483" s="619"/>
    </row>
    <row r="484" spans="1:25">
      <c r="A484" s="482">
        <v>96678790</v>
      </c>
      <c r="B484" s="483">
        <v>2</v>
      </c>
      <c r="C484" s="484" t="s">
        <v>560</v>
      </c>
      <c r="D484" s="324" t="s">
        <v>134</v>
      </c>
      <c r="E484" s="485">
        <v>653</v>
      </c>
      <c r="F484" s="486">
        <v>40603</v>
      </c>
      <c r="G484" s="326" t="s">
        <v>37</v>
      </c>
      <c r="H484" s="487">
        <v>1000</v>
      </c>
      <c r="I484" s="488" t="s">
        <v>526</v>
      </c>
      <c r="J484" s="489">
        <v>3.5</v>
      </c>
      <c r="K484" s="490" t="s">
        <v>39</v>
      </c>
      <c r="L484" s="491" t="s">
        <v>985</v>
      </c>
      <c r="M484" s="492" t="s">
        <v>985</v>
      </c>
      <c r="N484" s="493">
        <v>5</v>
      </c>
      <c r="O484" s="464"/>
      <c r="P484" s="464"/>
      <c r="Q484" s="464">
        <v>0</v>
      </c>
      <c r="R484" s="464"/>
      <c r="S484" s="617"/>
      <c r="T484" s="618" t="s">
        <v>645</v>
      </c>
      <c r="U484" s="467">
        <v>0</v>
      </c>
      <c r="V484" s="467" t="s">
        <v>988</v>
      </c>
      <c r="W484" s="467">
        <v>0</v>
      </c>
      <c r="X484" s="467">
        <v>0</v>
      </c>
      <c r="Y484" s="619"/>
    </row>
    <row r="485" spans="1:25">
      <c r="A485" s="482">
        <v>96678790</v>
      </c>
      <c r="B485" s="483">
        <v>2</v>
      </c>
      <c r="C485" s="484" t="s">
        <v>560</v>
      </c>
      <c r="D485" s="324" t="s">
        <v>984</v>
      </c>
      <c r="E485" s="485">
        <v>680</v>
      </c>
      <c r="F485" s="486">
        <v>40802</v>
      </c>
      <c r="G485" s="326" t="s">
        <v>37</v>
      </c>
      <c r="H485" s="487">
        <v>4000</v>
      </c>
      <c r="I485" s="488"/>
      <c r="J485" s="489"/>
      <c r="K485" s="490" t="s">
        <v>68</v>
      </c>
      <c r="L485" s="491" t="s">
        <v>39</v>
      </c>
      <c r="M485" s="492" t="s">
        <v>49</v>
      </c>
      <c r="N485" s="493">
        <v>10</v>
      </c>
      <c r="O485" s="464"/>
      <c r="P485" s="464"/>
      <c r="Q485" s="464"/>
      <c r="R485" s="464"/>
      <c r="S485" s="617"/>
      <c r="T485" s="618">
        <v>0</v>
      </c>
      <c r="U485" s="467">
        <v>0</v>
      </c>
      <c r="V485" s="467">
        <v>0</v>
      </c>
      <c r="W485" s="467">
        <v>0</v>
      </c>
      <c r="X485" s="467">
        <v>0</v>
      </c>
      <c r="Y485" s="619"/>
    </row>
    <row r="486" spans="1:25">
      <c r="A486" s="482">
        <v>96678790</v>
      </c>
      <c r="B486" s="483">
        <v>2</v>
      </c>
      <c r="C486" s="484" t="s">
        <v>560</v>
      </c>
      <c r="D486" s="324" t="s">
        <v>134</v>
      </c>
      <c r="E486" s="485">
        <v>680</v>
      </c>
      <c r="F486" s="486">
        <v>40816</v>
      </c>
      <c r="G486" s="326" t="s">
        <v>162</v>
      </c>
      <c r="H486" s="487">
        <v>20000000</v>
      </c>
      <c r="I486" s="488" t="s">
        <v>556</v>
      </c>
      <c r="J486" s="489">
        <v>6.3</v>
      </c>
      <c r="K486" s="490" t="s">
        <v>68</v>
      </c>
      <c r="L486" s="491" t="s">
        <v>39</v>
      </c>
      <c r="M486" s="492" t="s">
        <v>985</v>
      </c>
      <c r="N486" s="493">
        <v>5</v>
      </c>
      <c r="O486" s="464"/>
      <c r="P486" s="464"/>
      <c r="Q486" s="464">
        <v>0</v>
      </c>
      <c r="R486" s="464"/>
      <c r="S486" s="617"/>
      <c r="T486" s="618">
        <v>0</v>
      </c>
      <c r="U486" s="467">
        <v>0</v>
      </c>
      <c r="V486" s="467" t="s">
        <v>988</v>
      </c>
      <c r="W486" s="467">
        <v>0</v>
      </c>
      <c r="X486" s="467">
        <v>0</v>
      </c>
      <c r="Y486" s="619"/>
    </row>
    <row r="487" spans="1:25">
      <c r="A487" s="482">
        <v>96678790</v>
      </c>
      <c r="B487" s="483">
        <v>2</v>
      </c>
      <c r="C487" s="484" t="s">
        <v>560</v>
      </c>
      <c r="D487" s="324" t="s">
        <v>134</v>
      </c>
      <c r="E487" s="485">
        <v>680</v>
      </c>
      <c r="F487" s="486">
        <v>40816</v>
      </c>
      <c r="G487" s="326" t="s">
        <v>37</v>
      </c>
      <c r="H487" s="487">
        <v>1000</v>
      </c>
      <c r="I487" s="488" t="s">
        <v>557</v>
      </c>
      <c r="J487" s="489">
        <v>3.3</v>
      </c>
      <c r="K487" s="490" t="s">
        <v>68</v>
      </c>
      <c r="L487" s="491" t="s">
        <v>39</v>
      </c>
      <c r="M487" s="492" t="s">
        <v>985</v>
      </c>
      <c r="N487" s="493">
        <v>3</v>
      </c>
      <c r="O487" s="464"/>
      <c r="P487" s="464"/>
      <c r="Q487" s="464">
        <v>0</v>
      </c>
      <c r="R487" s="464"/>
      <c r="S487" s="617"/>
      <c r="T487" s="618" t="s">
        <v>645</v>
      </c>
      <c r="U487" s="467">
        <v>0</v>
      </c>
      <c r="V487" s="467" t="s">
        <v>988</v>
      </c>
      <c r="W487" s="467">
        <v>0</v>
      </c>
      <c r="X487" s="467">
        <v>0</v>
      </c>
      <c r="Y487" s="619"/>
    </row>
    <row r="488" spans="1:25">
      <c r="A488" s="482">
        <v>96678790</v>
      </c>
      <c r="B488" s="483">
        <v>2</v>
      </c>
      <c r="C488" s="484" t="s">
        <v>560</v>
      </c>
      <c r="D488" s="324" t="s">
        <v>134</v>
      </c>
      <c r="E488" s="485">
        <v>680</v>
      </c>
      <c r="F488" s="486">
        <v>40816</v>
      </c>
      <c r="G488" s="326" t="s">
        <v>37</v>
      </c>
      <c r="H488" s="487">
        <v>1000</v>
      </c>
      <c r="I488" s="488" t="s">
        <v>558</v>
      </c>
      <c r="J488" s="489">
        <v>3.3</v>
      </c>
      <c r="K488" s="490" t="s">
        <v>68</v>
      </c>
      <c r="L488" s="491" t="s">
        <v>39</v>
      </c>
      <c r="M488" s="492" t="s">
        <v>985</v>
      </c>
      <c r="N488" s="493">
        <v>5</v>
      </c>
      <c r="O488" s="464"/>
      <c r="P488" s="464"/>
      <c r="Q488" s="464">
        <v>0</v>
      </c>
      <c r="R488" s="464"/>
      <c r="S488" s="617"/>
      <c r="T488" s="618" t="s">
        <v>645</v>
      </c>
      <c r="U488" s="467">
        <v>0</v>
      </c>
      <c r="V488" s="467" t="s">
        <v>988</v>
      </c>
      <c r="W488" s="467">
        <v>0</v>
      </c>
      <c r="X488" s="467">
        <v>0</v>
      </c>
      <c r="Y488" s="619"/>
    </row>
    <row r="489" spans="1:25">
      <c r="A489" s="482">
        <v>96678790</v>
      </c>
      <c r="B489" s="483">
        <v>2</v>
      </c>
      <c r="C489" s="484" t="s">
        <v>560</v>
      </c>
      <c r="D489" s="324" t="s">
        <v>134</v>
      </c>
      <c r="E489" s="485">
        <v>680</v>
      </c>
      <c r="F489" s="486">
        <v>40816</v>
      </c>
      <c r="G489" s="326" t="s">
        <v>162</v>
      </c>
      <c r="H489" s="487">
        <v>20000000</v>
      </c>
      <c r="I489" s="488" t="s">
        <v>559</v>
      </c>
      <c r="J489" s="489">
        <v>3</v>
      </c>
      <c r="K489" s="490" t="s">
        <v>68</v>
      </c>
      <c r="L489" s="491" t="s">
        <v>39</v>
      </c>
      <c r="M489" s="492" t="s">
        <v>985</v>
      </c>
      <c r="N489" s="493">
        <v>3</v>
      </c>
      <c r="O489" s="464">
        <v>20000000000</v>
      </c>
      <c r="P489" s="464">
        <v>20000000000</v>
      </c>
      <c r="Q489" s="464">
        <v>20000000</v>
      </c>
      <c r="R489" s="464">
        <v>566310</v>
      </c>
      <c r="S489" s="617">
        <v>20566310</v>
      </c>
      <c r="T489" s="618">
        <v>0</v>
      </c>
      <c r="U489" s="467">
        <v>0</v>
      </c>
      <c r="V489" s="467">
        <v>0</v>
      </c>
      <c r="W489" s="467">
        <v>0</v>
      </c>
      <c r="X489" s="467">
        <v>0</v>
      </c>
      <c r="Y489" s="619"/>
    </row>
    <row r="490" spans="1:25">
      <c r="A490" s="482">
        <v>96678790</v>
      </c>
      <c r="B490" s="483">
        <v>2</v>
      </c>
      <c r="C490" s="484" t="s">
        <v>560</v>
      </c>
      <c r="D490" s="324" t="s">
        <v>142</v>
      </c>
      <c r="E490" s="485">
        <v>680</v>
      </c>
      <c r="F490" s="486">
        <v>40891</v>
      </c>
      <c r="G490" s="326" t="s">
        <v>162</v>
      </c>
      <c r="H490" s="487">
        <v>22000000</v>
      </c>
      <c r="I490" s="488" t="s">
        <v>561</v>
      </c>
      <c r="J490" s="489">
        <v>6.15</v>
      </c>
      <c r="K490" s="490" t="s">
        <v>68</v>
      </c>
      <c r="L490" s="491" t="s">
        <v>49</v>
      </c>
      <c r="M490" s="492" t="s">
        <v>985</v>
      </c>
      <c r="N490" s="493">
        <v>2.5</v>
      </c>
      <c r="O490" s="464">
        <v>22000000000</v>
      </c>
      <c r="P490" s="464">
        <v>22000000000</v>
      </c>
      <c r="Q490" s="464">
        <v>22000000</v>
      </c>
      <c r="R490" s="464">
        <v>331383</v>
      </c>
      <c r="S490" s="617">
        <v>22331383</v>
      </c>
      <c r="T490" s="618">
        <v>0</v>
      </c>
      <c r="U490" s="467">
        <v>0</v>
      </c>
      <c r="V490" s="467">
        <v>0</v>
      </c>
      <c r="W490" s="467">
        <v>0</v>
      </c>
      <c r="X490" s="467">
        <v>0</v>
      </c>
      <c r="Y490" s="619"/>
    </row>
    <row r="491" spans="1:25">
      <c r="A491" s="482">
        <v>96678790</v>
      </c>
      <c r="B491" s="483">
        <v>2</v>
      </c>
      <c r="C491" s="484" t="s">
        <v>560</v>
      </c>
      <c r="D491" s="324" t="s">
        <v>142</v>
      </c>
      <c r="E491" s="485">
        <v>680</v>
      </c>
      <c r="F491" s="486">
        <v>40891</v>
      </c>
      <c r="G491" s="326" t="s">
        <v>162</v>
      </c>
      <c r="H491" s="487">
        <v>22000000</v>
      </c>
      <c r="I491" s="488" t="s">
        <v>562</v>
      </c>
      <c r="J491" s="489">
        <v>6.3</v>
      </c>
      <c r="K491" s="490" t="s">
        <v>68</v>
      </c>
      <c r="L491" s="491" t="s">
        <v>49</v>
      </c>
      <c r="M491" s="492" t="s">
        <v>985</v>
      </c>
      <c r="N491" s="493">
        <v>5</v>
      </c>
      <c r="O491" s="464"/>
      <c r="P491" s="464"/>
      <c r="Q491" s="464">
        <v>0</v>
      </c>
      <c r="R491" s="464"/>
      <c r="S491" s="617"/>
      <c r="T491" s="618">
        <v>0</v>
      </c>
      <c r="U491" s="467">
        <v>0</v>
      </c>
      <c r="V491" s="467" t="s">
        <v>988</v>
      </c>
      <c r="W491" s="467">
        <v>0</v>
      </c>
      <c r="X491" s="467">
        <v>0</v>
      </c>
      <c r="Y491" s="619"/>
    </row>
    <row r="492" spans="1:25">
      <c r="A492" s="482">
        <v>96678790</v>
      </c>
      <c r="B492" s="483">
        <v>2</v>
      </c>
      <c r="C492" s="484" t="s">
        <v>560</v>
      </c>
      <c r="D492" s="324" t="s">
        <v>142</v>
      </c>
      <c r="E492" s="485">
        <v>680</v>
      </c>
      <c r="F492" s="486">
        <v>40891</v>
      </c>
      <c r="G492" s="326" t="s">
        <v>37</v>
      </c>
      <c r="H492" s="487">
        <v>1000</v>
      </c>
      <c r="I492" s="488" t="s">
        <v>563</v>
      </c>
      <c r="J492" s="489">
        <v>3.3</v>
      </c>
      <c r="K492" s="490" t="s">
        <v>68</v>
      </c>
      <c r="L492" s="491" t="s">
        <v>49</v>
      </c>
      <c r="M492" s="492" t="s">
        <v>985</v>
      </c>
      <c r="N492" s="493">
        <v>2.5</v>
      </c>
      <c r="O492" s="464"/>
      <c r="P492" s="464"/>
      <c r="Q492" s="464">
        <v>0</v>
      </c>
      <c r="R492" s="464"/>
      <c r="S492" s="617"/>
      <c r="T492" s="618" t="s">
        <v>645</v>
      </c>
      <c r="U492" s="467">
        <v>0</v>
      </c>
      <c r="V492" s="467" t="s">
        <v>988</v>
      </c>
      <c r="W492" s="467">
        <v>0</v>
      </c>
      <c r="X492" s="467">
        <v>0</v>
      </c>
      <c r="Y492" s="619"/>
    </row>
    <row r="493" spans="1:25">
      <c r="A493" s="482">
        <v>96678790</v>
      </c>
      <c r="B493" s="483">
        <v>2</v>
      </c>
      <c r="C493" s="484" t="s">
        <v>560</v>
      </c>
      <c r="D493" s="324" t="s">
        <v>142</v>
      </c>
      <c r="E493" s="485">
        <v>680</v>
      </c>
      <c r="F493" s="486">
        <v>40891</v>
      </c>
      <c r="G493" s="326" t="s">
        <v>37</v>
      </c>
      <c r="H493" s="487">
        <v>1000</v>
      </c>
      <c r="I493" s="488" t="s">
        <v>564</v>
      </c>
      <c r="J493" s="489">
        <v>3.3</v>
      </c>
      <c r="K493" s="490" t="s">
        <v>68</v>
      </c>
      <c r="L493" s="491" t="s">
        <v>49</v>
      </c>
      <c r="M493" s="492" t="s">
        <v>985</v>
      </c>
      <c r="N493" s="493">
        <v>5</v>
      </c>
      <c r="O493" s="464"/>
      <c r="P493" s="464"/>
      <c r="Q493" s="464">
        <v>0</v>
      </c>
      <c r="R493" s="464"/>
      <c r="S493" s="617"/>
      <c r="T493" s="618" t="s">
        <v>645</v>
      </c>
      <c r="U493" s="467">
        <v>0</v>
      </c>
      <c r="V493" s="467" t="s">
        <v>988</v>
      </c>
      <c r="W493" s="467">
        <v>0</v>
      </c>
      <c r="X493" s="467">
        <v>0</v>
      </c>
      <c r="Y493" s="619"/>
    </row>
    <row r="494" spans="1:25">
      <c r="A494" s="482">
        <v>96678790</v>
      </c>
      <c r="B494" s="483">
        <v>2</v>
      </c>
      <c r="C494" s="484" t="s">
        <v>560</v>
      </c>
      <c r="D494" s="324" t="s">
        <v>151</v>
      </c>
      <c r="E494" s="485">
        <v>680</v>
      </c>
      <c r="F494" s="486">
        <v>40968</v>
      </c>
      <c r="G494" s="326" t="s">
        <v>736</v>
      </c>
      <c r="H494" s="487">
        <v>44000000</v>
      </c>
      <c r="I494" s="488" t="s">
        <v>737</v>
      </c>
      <c r="J494" s="489">
        <v>6.5</v>
      </c>
      <c r="K494" s="490" t="s">
        <v>68</v>
      </c>
      <c r="L494" s="491" t="s">
        <v>39</v>
      </c>
      <c r="M494" s="492" t="s">
        <v>985</v>
      </c>
      <c r="N494" s="493">
        <v>2.5</v>
      </c>
      <c r="O494" s="464"/>
      <c r="P494" s="464"/>
      <c r="Q494" s="464">
        <v>0</v>
      </c>
      <c r="R494" s="464"/>
      <c r="S494" s="617"/>
      <c r="T494" s="618">
        <v>0</v>
      </c>
      <c r="U494" s="467">
        <v>0</v>
      </c>
      <c r="V494" s="467" t="s">
        <v>988</v>
      </c>
      <c r="W494" s="467">
        <v>0</v>
      </c>
      <c r="X494" s="467" t="s">
        <v>987</v>
      </c>
      <c r="Y494" s="619"/>
    </row>
    <row r="495" spans="1:25">
      <c r="A495" s="482">
        <v>96678790</v>
      </c>
      <c r="B495" s="483">
        <v>2</v>
      </c>
      <c r="C495" s="484" t="s">
        <v>560</v>
      </c>
      <c r="D495" s="324" t="s">
        <v>151</v>
      </c>
      <c r="E495" s="485">
        <v>680</v>
      </c>
      <c r="F495" s="486">
        <v>40968</v>
      </c>
      <c r="G495" s="326" t="s">
        <v>37</v>
      </c>
      <c r="H495" s="487">
        <v>2000</v>
      </c>
      <c r="I495" s="488" t="s">
        <v>738</v>
      </c>
      <c r="J495" s="489">
        <v>3.5</v>
      </c>
      <c r="K495" s="490" t="s">
        <v>68</v>
      </c>
      <c r="L495" s="491" t="s">
        <v>39</v>
      </c>
      <c r="M495" s="492" t="s">
        <v>985</v>
      </c>
      <c r="N495" s="493">
        <v>2.5</v>
      </c>
      <c r="O495" s="464">
        <v>1500000</v>
      </c>
      <c r="P495" s="464">
        <v>1500000</v>
      </c>
      <c r="Q495" s="464">
        <v>33839220</v>
      </c>
      <c r="R495" s="464">
        <v>596861</v>
      </c>
      <c r="S495" s="617">
        <v>34436081</v>
      </c>
      <c r="T495" s="618" t="s">
        <v>645</v>
      </c>
      <c r="U495" s="467">
        <v>0</v>
      </c>
      <c r="V495" s="467">
        <v>0</v>
      </c>
      <c r="W495" s="467">
        <v>0</v>
      </c>
      <c r="X495" s="467" t="s">
        <v>987</v>
      </c>
      <c r="Y495" s="619"/>
    </row>
    <row r="496" spans="1:25">
      <c r="A496" s="482">
        <v>90310000</v>
      </c>
      <c r="B496" s="483" t="s">
        <v>61</v>
      </c>
      <c r="C496" s="484" t="s">
        <v>1040</v>
      </c>
      <c r="D496" s="324" t="s">
        <v>989</v>
      </c>
      <c r="E496" s="498">
        <v>209</v>
      </c>
      <c r="F496" s="486">
        <v>36273</v>
      </c>
      <c r="G496" s="326" t="s">
        <v>37</v>
      </c>
      <c r="H496" s="487">
        <v>1000</v>
      </c>
      <c r="I496" s="488" t="s">
        <v>63</v>
      </c>
      <c r="J496" s="489">
        <v>7.5</v>
      </c>
      <c r="K496" s="490" t="s">
        <v>39</v>
      </c>
      <c r="L496" s="491" t="s">
        <v>985</v>
      </c>
      <c r="M496" s="492" t="s">
        <v>985</v>
      </c>
      <c r="N496" s="500">
        <v>30</v>
      </c>
      <c r="O496" s="464">
        <v>1000000</v>
      </c>
      <c r="P496" s="464">
        <v>1000000</v>
      </c>
      <c r="Q496" s="464">
        <v>22559480</v>
      </c>
      <c r="R496" s="464">
        <v>826172</v>
      </c>
      <c r="S496" s="617">
        <v>23385652</v>
      </c>
      <c r="T496" s="618" t="s">
        <v>645</v>
      </c>
      <c r="U496" s="467">
        <v>0</v>
      </c>
      <c r="V496" s="467">
        <v>0</v>
      </c>
      <c r="W496" s="467">
        <v>0</v>
      </c>
      <c r="X496" s="467" t="s">
        <v>987</v>
      </c>
      <c r="Y496" s="619"/>
    </row>
    <row r="497" spans="1:25">
      <c r="A497" s="482">
        <v>90310000</v>
      </c>
      <c r="B497" s="483" t="s">
        <v>61</v>
      </c>
      <c r="C497" s="484" t="s">
        <v>1040</v>
      </c>
      <c r="D497" s="324" t="s">
        <v>989</v>
      </c>
      <c r="E497" s="498">
        <v>238</v>
      </c>
      <c r="F497" s="486">
        <v>36857</v>
      </c>
      <c r="G497" s="326" t="s">
        <v>37</v>
      </c>
      <c r="H497" s="487">
        <v>400</v>
      </c>
      <c r="I497" s="488" t="s">
        <v>42</v>
      </c>
      <c r="J497" s="489">
        <v>7.3</v>
      </c>
      <c r="K497" s="507" t="s">
        <v>57</v>
      </c>
      <c r="L497" s="491" t="s">
        <v>985</v>
      </c>
      <c r="M497" s="492" t="s">
        <v>985</v>
      </c>
      <c r="N497" s="500">
        <v>25</v>
      </c>
      <c r="O497" s="464">
        <v>400000</v>
      </c>
      <c r="P497" s="464">
        <v>400000</v>
      </c>
      <c r="Q497" s="464">
        <v>9023792</v>
      </c>
      <c r="R497" s="464">
        <v>161092</v>
      </c>
      <c r="S497" s="617">
        <v>9184884</v>
      </c>
      <c r="T497" s="618" t="s">
        <v>645</v>
      </c>
      <c r="U497" s="467">
        <v>0</v>
      </c>
      <c r="V497" s="467">
        <v>0</v>
      </c>
      <c r="W497" s="467">
        <v>0</v>
      </c>
      <c r="X497" s="467" t="s">
        <v>987</v>
      </c>
      <c r="Y497" s="619"/>
    </row>
    <row r="498" spans="1:25">
      <c r="A498" s="482">
        <v>90310000</v>
      </c>
      <c r="B498" s="483" t="s">
        <v>61</v>
      </c>
      <c r="C498" s="484" t="s">
        <v>1040</v>
      </c>
      <c r="D498" s="324" t="s">
        <v>989</v>
      </c>
      <c r="E498" s="498">
        <v>238</v>
      </c>
      <c r="F498" s="486">
        <v>36857</v>
      </c>
      <c r="G498" s="326" t="s">
        <v>37</v>
      </c>
      <c r="H498" s="487">
        <v>2000</v>
      </c>
      <c r="I498" s="488" t="s">
        <v>43</v>
      </c>
      <c r="J498" s="489">
        <v>7.3</v>
      </c>
      <c r="K498" s="507" t="s">
        <v>57</v>
      </c>
      <c r="L498" s="491" t="s">
        <v>985</v>
      </c>
      <c r="M498" s="492" t="s">
        <v>985</v>
      </c>
      <c r="N498" s="500">
        <v>25</v>
      </c>
      <c r="O498" s="464">
        <v>2000000</v>
      </c>
      <c r="P498" s="464">
        <v>2000000</v>
      </c>
      <c r="Q498" s="464">
        <v>45118960</v>
      </c>
      <c r="R498" s="464">
        <v>805460</v>
      </c>
      <c r="S498" s="617">
        <v>45924420</v>
      </c>
      <c r="T498" s="618" t="s">
        <v>645</v>
      </c>
      <c r="U498" s="467">
        <v>0</v>
      </c>
      <c r="V498" s="467">
        <v>0</v>
      </c>
      <c r="W498" s="467">
        <v>0</v>
      </c>
      <c r="X498" s="467" t="s">
        <v>987</v>
      </c>
      <c r="Y498" s="619"/>
    </row>
    <row r="499" spans="1:25">
      <c r="A499" s="482">
        <v>90310000</v>
      </c>
      <c r="B499" s="483" t="s">
        <v>61</v>
      </c>
      <c r="C499" s="484" t="s">
        <v>1040</v>
      </c>
      <c r="D499" s="324" t="s">
        <v>984</v>
      </c>
      <c r="E499" s="485">
        <v>428</v>
      </c>
      <c r="F499" s="486">
        <v>38566</v>
      </c>
      <c r="G499" s="326" t="s">
        <v>37</v>
      </c>
      <c r="H499" s="487">
        <v>2000</v>
      </c>
      <c r="I499" s="488"/>
      <c r="J499" s="489"/>
      <c r="K499" s="490" t="s">
        <v>68</v>
      </c>
      <c r="L499" s="491" t="s">
        <v>39</v>
      </c>
      <c r="M499" s="492" t="s">
        <v>985</v>
      </c>
      <c r="N499" s="493">
        <v>10</v>
      </c>
      <c r="O499" s="464"/>
      <c r="P499" s="464"/>
      <c r="Q499" s="464"/>
      <c r="R499" s="464"/>
      <c r="S499" s="617"/>
      <c r="T499" s="618">
        <v>0</v>
      </c>
      <c r="U499" s="467">
        <v>0</v>
      </c>
      <c r="V499" s="467">
        <v>0</v>
      </c>
      <c r="W499" s="467">
        <v>0</v>
      </c>
      <c r="X499" s="467">
        <v>0</v>
      </c>
      <c r="Y499" s="619"/>
    </row>
    <row r="500" spans="1:25">
      <c r="A500" s="482">
        <v>90310000</v>
      </c>
      <c r="B500" s="483" t="s">
        <v>61</v>
      </c>
      <c r="C500" s="484" t="s">
        <v>1040</v>
      </c>
      <c r="D500" s="324" t="s">
        <v>134</v>
      </c>
      <c r="E500" s="485">
        <v>428</v>
      </c>
      <c r="F500" s="486">
        <v>38575</v>
      </c>
      <c r="G500" s="326" t="s">
        <v>37</v>
      </c>
      <c r="H500" s="487">
        <v>2000</v>
      </c>
      <c r="I500" s="488" t="s">
        <v>53</v>
      </c>
      <c r="J500" s="489">
        <v>2.5</v>
      </c>
      <c r="K500" s="490" t="s">
        <v>68</v>
      </c>
      <c r="L500" s="491" t="s">
        <v>39</v>
      </c>
      <c r="M500" s="492" t="s">
        <v>985</v>
      </c>
      <c r="N500" s="493">
        <v>7</v>
      </c>
      <c r="O500" s="464">
        <v>1500000</v>
      </c>
      <c r="P500" s="464">
        <v>250000</v>
      </c>
      <c r="Q500" s="464">
        <v>5639870</v>
      </c>
      <c r="R500" s="464">
        <v>69680</v>
      </c>
      <c r="S500" s="617">
        <v>5709550</v>
      </c>
      <c r="T500" s="618" t="s">
        <v>645</v>
      </c>
      <c r="U500" s="467">
        <v>0</v>
      </c>
      <c r="V500" s="467">
        <v>0</v>
      </c>
      <c r="W500" s="467">
        <v>0</v>
      </c>
      <c r="X500" s="467" t="s">
        <v>987</v>
      </c>
      <c r="Y500" s="619"/>
    </row>
    <row r="501" spans="1:25">
      <c r="A501" s="482">
        <v>90310000</v>
      </c>
      <c r="B501" s="483" t="s">
        <v>61</v>
      </c>
      <c r="C501" s="484" t="s">
        <v>1040</v>
      </c>
      <c r="D501" s="324" t="s">
        <v>984</v>
      </c>
      <c r="E501" s="485">
        <v>429</v>
      </c>
      <c r="F501" s="486">
        <v>38566</v>
      </c>
      <c r="G501" s="326" t="s">
        <v>37</v>
      </c>
      <c r="H501" s="487">
        <v>2500</v>
      </c>
      <c r="I501" s="488"/>
      <c r="J501" s="489"/>
      <c r="K501" s="490" t="s">
        <v>68</v>
      </c>
      <c r="L501" s="491" t="s">
        <v>39</v>
      </c>
      <c r="M501" s="492" t="s">
        <v>985</v>
      </c>
      <c r="N501" s="493">
        <v>25</v>
      </c>
      <c r="O501" s="464"/>
      <c r="P501" s="464"/>
      <c r="Q501" s="464"/>
      <c r="R501" s="464"/>
      <c r="S501" s="617"/>
      <c r="T501" s="618">
        <v>0</v>
      </c>
      <c r="U501" s="467">
        <v>0</v>
      </c>
      <c r="V501" s="467">
        <v>0</v>
      </c>
      <c r="W501" s="467">
        <v>0</v>
      </c>
      <c r="X501" s="467">
        <v>0</v>
      </c>
      <c r="Y501" s="619"/>
    </row>
    <row r="502" spans="1:25">
      <c r="A502" s="482">
        <v>90310000</v>
      </c>
      <c r="B502" s="483" t="s">
        <v>61</v>
      </c>
      <c r="C502" s="484" t="s">
        <v>1040</v>
      </c>
      <c r="D502" s="324" t="s">
        <v>134</v>
      </c>
      <c r="E502" s="485">
        <v>429</v>
      </c>
      <c r="F502" s="486">
        <v>38575</v>
      </c>
      <c r="G502" s="326" t="s">
        <v>37</v>
      </c>
      <c r="H502" s="487">
        <v>2500</v>
      </c>
      <c r="I502" s="488" t="s">
        <v>59</v>
      </c>
      <c r="J502" s="489">
        <v>3.5</v>
      </c>
      <c r="K502" s="490" t="s">
        <v>68</v>
      </c>
      <c r="L502" s="491" t="s">
        <v>39</v>
      </c>
      <c r="M502" s="492" t="s">
        <v>985</v>
      </c>
      <c r="N502" s="493">
        <v>23</v>
      </c>
      <c r="O502" s="464">
        <v>1500000</v>
      </c>
      <c r="P502" s="464">
        <v>1500000</v>
      </c>
      <c r="Q502" s="464">
        <v>33839220</v>
      </c>
      <c r="R502" s="464">
        <v>583903</v>
      </c>
      <c r="S502" s="617">
        <v>34423123</v>
      </c>
      <c r="T502" s="618" t="s">
        <v>645</v>
      </c>
      <c r="U502" s="467">
        <v>0</v>
      </c>
      <c r="V502" s="467">
        <v>0</v>
      </c>
      <c r="W502" s="467">
        <v>0</v>
      </c>
      <c r="X502" s="467" t="s">
        <v>987</v>
      </c>
      <c r="Y502" s="619"/>
    </row>
    <row r="503" spans="1:25">
      <c r="A503" s="482">
        <v>95134000</v>
      </c>
      <c r="B503" s="483">
        <v>6</v>
      </c>
      <c r="C503" s="484" t="s">
        <v>1041</v>
      </c>
      <c r="D503" s="324" t="s">
        <v>984</v>
      </c>
      <c r="E503" s="485">
        <v>659</v>
      </c>
      <c r="F503" s="486">
        <v>40645</v>
      </c>
      <c r="G503" s="326" t="s">
        <v>37</v>
      </c>
      <c r="H503" s="487">
        <v>2000</v>
      </c>
      <c r="I503" s="488"/>
      <c r="J503" s="489"/>
      <c r="K503" s="490" t="s">
        <v>68</v>
      </c>
      <c r="L503" s="491" t="s">
        <v>39</v>
      </c>
      <c r="M503" s="492" t="s">
        <v>49</v>
      </c>
      <c r="N503" s="493">
        <v>30</v>
      </c>
      <c r="O503" s="464"/>
      <c r="P503" s="464"/>
      <c r="Q503" s="464"/>
      <c r="R503" s="464"/>
      <c r="S503" s="617"/>
      <c r="T503" s="618">
        <v>0</v>
      </c>
      <c r="U503" s="467">
        <v>0</v>
      </c>
      <c r="V503" s="467">
        <v>0</v>
      </c>
      <c r="W503" s="467">
        <v>0</v>
      </c>
      <c r="X503" s="467">
        <v>0</v>
      </c>
      <c r="Y503" s="619"/>
    </row>
    <row r="504" spans="1:25">
      <c r="A504" s="482">
        <v>95134000</v>
      </c>
      <c r="B504" s="483">
        <v>6</v>
      </c>
      <c r="C504" s="484" t="s">
        <v>1041</v>
      </c>
      <c r="D504" s="324" t="s">
        <v>134</v>
      </c>
      <c r="E504" s="485">
        <v>659</v>
      </c>
      <c r="F504" s="486">
        <v>40647</v>
      </c>
      <c r="G504" s="326" t="s">
        <v>37</v>
      </c>
      <c r="H504" s="487">
        <v>1200</v>
      </c>
      <c r="I504" s="488" t="s">
        <v>46</v>
      </c>
      <c r="J504" s="489">
        <v>4.2</v>
      </c>
      <c r="K504" s="490" t="s">
        <v>68</v>
      </c>
      <c r="L504" s="491" t="s">
        <v>39</v>
      </c>
      <c r="M504" s="492" t="s">
        <v>49</v>
      </c>
      <c r="N504" s="493">
        <v>14</v>
      </c>
      <c r="O504" s="464">
        <v>1200000</v>
      </c>
      <c r="P504" s="464">
        <v>1200000</v>
      </c>
      <c r="Q504" s="464">
        <v>27071376</v>
      </c>
      <c r="R504" s="464">
        <v>46372</v>
      </c>
      <c r="S504" s="617">
        <v>27117748</v>
      </c>
      <c r="T504" s="618" t="s">
        <v>645</v>
      </c>
      <c r="U504" s="467">
        <v>0</v>
      </c>
      <c r="V504" s="467">
        <v>0</v>
      </c>
      <c r="W504" s="467">
        <v>0</v>
      </c>
      <c r="X504" s="467">
        <v>0</v>
      </c>
      <c r="Y504" s="619"/>
    </row>
    <row r="505" spans="1:25">
      <c r="A505" s="482">
        <v>96604380</v>
      </c>
      <c r="B505" s="483" t="s">
        <v>91</v>
      </c>
      <c r="C505" s="484" t="s">
        <v>472</v>
      </c>
      <c r="D505" s="324" t="s">
        <v>984</v>
      </c>
      <c r="E505" s="485">
        <v>340</v>
      </c>
      <c r="F505" s="486">
        <v>37846</v>
      </c>
      <c r="G505" s="326" t="s">
        <v>37</v>
      </c>
      <c r="H505" s="487">
        <v>1000</v>
      </c>
      <c r="I505" s="488"/>
      <c r="J505" s="489"/>
      <c r="K505" s="490" t="s">
        <v>68</v>
      </c>
      <c r="L505" s="491" t="s">
        <v>39</v>
      </c>
      <c r="M505" s="492" t="s">
        <v>985</v>
      </c>
      <c r="N505" s="493">
        <v>10</v>
      </c>
      <c r="O505" s="464"/>
      <c r="P505" s="464"/>
      <c r="Q505" s="464"/>
      <c r="R505" s="464"/>
      <c r="S505" s="617"/>
      <c r="T505" s="618">
        <v>0</v>
      </c>
      <c r="U505" s="467">
        <v>0</v>
      </c>
      <c r="V505" s="467">
        <v>0</v>
      </c>
      <c r="W505" s="467">
        <v>0</v>
      </c>
      <c r="X505" s="467">
        <v>0</v>
      </c>
      <c r="Y505" s="619"/>
    </row>
    <row r="506" spans="1:25">
      <c r="A506" s="482">
        <v>96604380</v>
      </c>
      <c r="B506" s="483" t="s">
        <v>91</v>
      </c>
      <c r="C506" s="484" t="s">
        <v>472</v>
      </c>
      <c r="D506" s="324" t="s">
        <v>134</v>
      </c>
      <c r="E506" s="485">
        <v>340</v>
      </c>
      <c r="F506" s="486">
        <v>37846</v>
      </c>
      <c r="G506" s="326" t="s">
        <v>37</v>
      </c>
      <c r="H506" s="487">
        <v>1000</v>
      </c>
      <c r="I506" s="488" t="s">
        <v>87</v>
      </c>
      <c r="J506" s="489">
        <v>4.75</v>
      </c>
      <c r="K506" s="490" t="s">
        <v>68</v>
      </c>
      <c r="L506" s="491" t="s">
        <v>39</v>
      </c>
      <c r="M506" s="492" t="s">
        <v>985</v>
      </c>
      <c r="N506" s="493">
        <v>7</v>
      </c>
      <c r="O506" s="464">
        <v>1000000</v>
      </c>
      <c r="P506" s="464"/>
      <c r="Q506" s="464">
        <v>0</v>
      </c>
      <c r="R506" s="464"/>
      <c r="S506" s="617"/>
      <c r="T506" s="618" t="s">
        <v>645</v>
      </c>
      <c r="U506" s="467">
        <v>0</v>
      </c>
      <c r="V506" s="467">
        <v>0</v>
      </c>
      <c r="W506" s="467" t="s">
        <v>990</v>
      </c>
      <c r="X506" s="467" t="s">
        <v>987</v>
      </c>
      <c r="Y506" s="619"/>
    </row>
    <row r="507" spans="1:25">
      <c r="A507" s="482">
        <v>96604380</v>
      </c>
      <c r="B507" s="483" t="s">
        <v>91</v>
      </c>
      <c r="C507" s="484" t="s">
        <v>472</v>
      </c>
      <c r="D507" s="324" t="s">
        <v>142</v>
      </c>
      <c r="E507" s="485">
        <v>340</v>
      </c>
      <c r="F507" s="486">
        <v>39272</v>
      </c>
      <c r="G507" s="326" t="s">
        <v>37</v>
      </c>
      <c r="H507" s="487">
        <v>1000</v>
      </c>
      <c r="I507" s="488" t="s">
        <v>72</v>
      </c>
      <c r="J507" s="489">
        <v>3.8</v>
      </c>
      <c r="K507" s="490" t="s">
        <v>68</v>
      </c>
      <c r="L507" s="491" t="s">
        <v>985</v>
      </c>
      <c r="M507" s="492" t="s">
        <v>985</v>
      </c>
      <c r="N507" s="493">
        <v>21</v>
      </c>
      <c r="O507" s="464">
        <v>1000000</v>
      </c>
      <c r="P507" s="464">
        <v>941176</v>
      </c>
      <c r="Q507" s="464">
        <v>21232441</v>
      </c>
      <c r="R507" s="464">
        <v>168173</v>
      </c>
      <c r="S507" s="617">
        <v>21400614</v>
      </c>
      <c r="T507" s="618" t="s">
        <v>645</v>
      </c>
      <c r="U507" s="467">
        <v>0</v>
      </c>
      <c r="V507" s="467">
        <v>0</v>
      </c>
      <c r="W507" s="467">
        <v>0</v>
      </c>
      <c r="X507" s="467" t="s">
        <v>987</v>
      </c>
      <c r="Y507" s="619"/>
    </row>
    <row r="508" spans="1:25">
      <c r="A508" s="482">
        <v>96604380</v>
      </c>
      <c r="B508" s="483" t="s">
        <v>91</v>
      </c>
      <c r="C508" s="484" t="s">
        <v>472</v>
      </c>
      <c r="D508" s="324" t="s">
        <v>984</v>
      </c>
      <c r="E508" s="485">
        <v>376</v>
      </c>
      <c r="F508" s="486">
        <v>38184</v>
      </c>
      <c r="G508" s="326" t="s">
        <v>37</v>
      </c>
      <c r="H508" s="487">
        <v>1500</v>
      </c>
      <c r="I508" s="488"/>
      <c r="J508" s="489"/>
      <c r="K508" s="490" t="s">
        <v>985</v>
      </c>
      <c r="L508" s="491" t="s">
        <v>985</v>
      </c>
      <c r="M508" s="492" t="s">
        <v>985</v>
      </c>
      <c r="N508" s="493">
        <v>23</v>
      </c>
      <c r="O508" s="464"/>
      <c r="P508" s="464"/>
      <c r="Q508" s="464"/>
      <c r="R508" s="464"/>
      <c r="S508" s="617"/>
      <c r="T508" s="618">
        <v>0</v>
      </c>
      <c r="U508" s="467">
        <v>0</v>
      </c>
      <c r="V508" s="467">
        <v>0</v>
      </c>
      <c r="W508" s="467">
        <v>0</v>
      </c>
      <c r="X508" s="467">
        <v>0</v>
      </c>
      <c r="Y508" s="619"/>
    </row>
    <row r="509" spans="1:25">
      <c r="A509" s="482">
        <v>96604380</v>
      </c>
      <c r="B509" s="483" t="s">
        <v>91</v>
      </c>
      <c r="C509" s="484" t="s">
        <v>472</v>
      </c>
      <c r="D509" s="324" t="s">
        <v>134</v>
      </c>
      <c r="E509" s="485">
        <v>376</v>
      </c>
      <c r="F509" s="486">
        <v>38184</v>
      </c>
      <c r="G509" s="326" t="s">
        <v>37</v>
      </c>
      <c r="H509" s="487">
        <v>750</v>
      </c>
      <c r="I509" s="488" t="s">
        <v>89</v>
      </c>
      <c r="J509" s="489">
        <v>4.5</v>
      </c>
      <c r="K509" s="490" t="s">
        <v>68</v>
      </c>
      <c r="L509" s="491" t="s">
        <v>985</v>
      </c>
      <c r="M509" s="492" t="s">
        <v>985</v>
      </c>
      <c r="N509" s="493">
        <v>12</v>
      </c>
      <c r="O509" s="464">
        <v>700000</v>
      </c>
      <c r="P509" s="464"/>
      <c r="Q509" s="464">
        <v>0</v>
      </c>
      <c r="R509" s="464"/>
      <c r="S509" s="617"/>
      <c r="T509" s="618" t="s">
        <v>645</v>
      </c>
      <c r="U509" s="467">
        <v>0</v>
      </c>
      <c r="V509" s="467">
        <v>0</v>
      </c>
      <c r="W509" s="467" t="s">
        <v>990</v>
      </c>
      <c r="X509" s="467" t="s">
        <v>987</v>
      </c>
      <c r="Y509" s="619"/>
    </row>
    <row r="510" spans="1:25">
      <c r="A510" s="482">
        <v>96604380</v>
      </c>
      <c r="B510" s="483" t="s">
        <v>91</v>
      </c>
      <c r="C510" s="484" t="s">
        <v>472</v>
      </c>
      <c r="D510" s="324" t="s">
        <v>142</v>
      </c>
      <c r="E510" s="485">
        <v>376</v>
      </c>
      <c r="F510" s="486">
        <v>38729</v>
      </c>
      <c r="G510" s="326" t="s">
        <v>37</v>
      </c>
      <c r="H510" s="487">
        <v>500</v>
      </c>
      <c r="I510" s="488" t="s">
        <v>99</v>
      </c>
      <c r="J510" s="489">
        <v>4.2</v>
      </c>
      <c r="K510" s="490" t="s">
        <v>68</v>
      </c>
      <c r="L510" s="491" t="s">
        <v>39</v>
      </c>
      <c r="M510" s="492" t="s">
        <v>985</v>
      </c>
      <c r="N510" s="493">
        <v>21</v>
      </c>
      <c r="O510" s="464">
        <v>500000</v>
      </c>
      <c r="P510" s="464">
        <v>381579</v>
      </c>
      <c r="Q510" s="464">
        <v>8608224</v>
      </c>
      <c r="R510" s="464">
        <v>75279</v>
      </c>
      <c r="S510" s="617">
        <v>8683503</v>
      </c>
      <c r="T510" s="618" t="s">
        <v>645</v>
      </c>
      <c r="U510" s="467">
        <v>0</v>
      </c>
      <c r="V510" s="467">
        <v>0</v>
      </c>
      <c r="W510" s="467">
        <v>0</v>
      </c>
      <c r="X510" s="467" t="s">
        <v>987</v>
      </c>
      <c r="Y510" s="619"/>
    </row>
    <row r="511" spans="1:25">
      <c r="A511" s="482">
        <v>96604380</v>
      </c>
      <c r="B511" s="483" t="s">
        <v>91</v>
      </c>
      <c r="C511" s="484" t="s">
        <v>472</v>
      </c>
      <c r="D511" s="324" t="s">
        <v>984</v>
      </c>
      <c r="E511" s="485">
        <v>454</v>
      </c>
      <c r="F511" s="486">
        <v>38763</v>
      </c>
      <c r="G511" s="326" t="s">
        <v>37</v>
      </c>
      <c r="H511" s="487">
        <v>1500</v>
      </c>
      <c r="I511" s="488"/>
      <c r="J511" s="489"/>
      <c r="K511" s="490" t="s">
        <v>68</v>
      </c>
      <c r="L511" s="491" t="s">
        <v>39</v>
      </c>
      <c r="M511" s="492" t="s">
        <v>985</v>
      </c>
      <c r="N511" s="493">
        <v>25</v>
      </c>
      <c r="O511" s="464"/>
      <c r="P511" s="464"/>
      <c r="Q511" s="464"/>
      <c r="R511" s="464"/>
      <c r="S511" s="617"/>
      <c r="T511" s="618">
        <v>0</v>
      </c>
      <c r="U511" s="467">
        <v>0</v>
      </c>
      <c r="V511" s="467">
        <v>0</v>
      </c>
      <c r="W511" s="467">
        <v>0</v>
      </c>
      <c r="X511" s="467">
        <v>0</v>
      </c>
      <c r="Y511" s="619"/>
    </row>
    <row r="512" spans="1:25">
      <c r="A512" s="482">
        <v>96604380</v>
      </c>
      <c r="B512" s="483" t="s">
        <v>91</v>
      </c>
      <c r="C512" s="484" t="s">
        <v>472</v>
      </c>
      <c r="D512" s="324" t="s">
        <v>134</v>
      </c>
      <c r="E512" s="485">
        <v>454</v>
      </c>
      <c r="F512" s="486">
        <v>38763</v>
      </c>
      <c r="G512" s="326" t="s">
        <v>37</v>
      </c>
      <c r="H512" s="487">
        <v>1500</v>
      </c>
      <c r="I512" s="488" t="s">
        <v>63</v>
      </c>
      <c r="J512" s="489">
        <v>4.2</v>
      </c>
      <c r="K512" s="490" t="s">
        <v>39</v>
      </c>
      <c r="L512" s="491" t="s">
        <v>985</v>
      </c>
      <c r="M512" s="492" t="s">
        <v>985</v>
      </c>
      <c r="N512" s="493">
        <v>20</v>
      </c>
      <c r="O512" s="464">
        <v>1500000</v>
      </c>
      <c r="P512" s="464">
        <v>1144737</v>
      </c>
      <c r="Q512" s="464">
        <v>25824671</v>
      </c>
      <c r="R512" s="464">
        <v>225838</v>
      </c>
      <c r="S512" s="617">
        <v>26050509</v>
      </c>
      <c r="T512" s="618" t="s">
        <v>645</v>
      </c>
      <c r="U512" s="467">
        <v>0</v>
      </c>
      <c r="V512" s="467">
        <v>0</v>
      </c>
      <c r="W512" s="467">
        <v>0</v>
      </c>
      <c r="X512" s="467" t="s">
        <v>987</v>
      </c>
      <c r="Y512" s="619"/>
    </row>
    <row r="513" spans="1:25">
      <c r="A513" s="482">
        <v>96604380</v>
      </c>
      <c r="B513" s="483" t="s">
        <v>91</v>
      </c>
      <c r="C513" s="484" t="s">
        <v>472</v>
      </c>
      <c r="D513" s="324" t="s">
        <v>984</v>
      </c>
      <c r="E513" s="485">
        <v>507</v>
      </c>
      <c r="F513" s="486">
        <v>39293</v>
      </c>
      <c r="G513" s="326" t="s">
        <v>37</v>
      </c>
      <c r="H513" s="487">
        <v>1500</v>
      </c>
      <c r="I513" s="488"/>
      <c r="J513" s="489"/>
      <c r="K513" s="490" t="s">
        <v>39</v>
      </c>
      <c r="L513" s="491" t="s">
        <v>68</v>
      </c>
      <c r="M513" s="492" t="s">
        <v>985</v>
      </c>
      <c r="N513" s="493">
        <v>25</v>
      </c>
      <c r="O513" s="464"/>
      <c r="P513" s="464"/>
      <c r="Q513" s="464"/>
      <c r="R513" s="464"/>
      <c r="S513" s="617"/>
      <c r="T513" s="618">
        <v>0</v>
      </c>
      <c r="U513" s="467">
        <v>0</v>
      </c>
      <c r="V513" s="467">
        <v>0</v>
      </c>
      <c r="W513" s="467">
        <v>0</v>
      </c>
      <c r="X513" s="467">
        <v>0</v>
      </c>
      <c r="Y513" s="619"/>
    </row>
    <row r="514" spans="1:25">
      <c r="A514" s="482">
        <v>96604380</v>
      </c>
      <c r="B514" s="483" t="s">
        <v>91</v>
      </c>
      <c r="C514" s="484" t="s">
        <v>472</v>
      </c>
      <c r="D514" s="324" t="s">
        <v>134</v>
      </c>
      <c r="E514" s="485">
        <v>507</v>
      </c>
      <c r="F514" s="486">
        <v>39293</v>
      </c>
      <c r="G514" s="326" t="s">
        <v>37</v>
      </c>
      <c r="H514" s="487">
        <v>500</v>
      </c>
      <c r="I514" s="488" t="s">
        <v>56</v>
      </c>
      <c r="J514" s="489">
        <v>3.8</v>
      </c>
      <c r="K514" s="490" t="s">
        <v>39</v>
      </c>
      <c r="L514" s="491" t="s">
        <v>68</v>
      </c>
      <c r="M514" s="492" t="s">
        <v>985</v>
      </c>
      <c r="N514" s="493">
        <v>21</v>
      </c>
      <c r="O514" s="464">
        <v>500000</v>
      </c>
      <c r="P514" s="464">
        <v>470588</v>
      </c>
      <c r="Q514" s="464">
        <v>10616221</v>
      </c>
      <c r="R514" s="464">
        <v>84086</v>
      </c>
      <c r="S514" s="617">
        <v>10700307</v>
      </c>
      <c r="T514" s="618" t="s">
        <v>645</v>
      </c>
      <c r="U514" s="467">
        <v>0</v>
      </c>
      <c r="V514" s="467">
        <v>0</v>
      </c>
      <c r="W514" s="467">
        <v>0</v>
      </c>
      <c r="X514" s="467" t="s">
        <v>987</v>
      </c>
      <c r="Y514" s="619"/>
    </row>
    <row r="515" spans="1:25">
      <c r="A515" s="482">
        <v>96604380</v>
      </c>
      <c r="B515" s="483">
        <v>6</v>
      </c>
      <c r="C515" s="484" t="s">
        <v>472</v>
      </c>
      <c r="D515" s="324" t="s">
        <v>984</v>
      </c>
      <c r="E515" s="485">
        <v>620</v>
      </c>
      <c r="F515" s="486">
        <v>40137</v>
      </c>
      <c r="G515" s="326" t="s">
        <v>37</v>
      </c>
      <c r="H515" s="487">
        <v>1250</v>
      </c>
      <c r="I515" s="488"/>
      <c r="J515" s="489"/>
      <c r="K515" s="490" t="s">
        <v>68</v>
      </c>
      <c r="L515" s="491" t="s">
        <v>39</v>
      </c>
      <c r="M515" s="492" t="s">
        <v>985</v>
      </c>
      <c r="N515" s="493">
        <v>25</v>
      </c>
      <c r="O515" s="464"/>
      <c r="P515" s="464"/>
      <c r="Q515" s="464"/>
      <c r="R515" s="464"/>
      <c r="S515" s="617"/>
      <c r="T515" s="618">
        <v>0</v>
      </c>
      <c r="U515" s="467">
        <v>0</v>
      </c>
      <c r="V515" s="467">
        <v>0</v>
      </c>
      <c r="W515" s="467">
        <v>0</v>
      </c>
      <c r="X515" s="467">
        <v>0</v>
      </c>
      <c r="Y515" s="619"/>
    </row>
    <row r="516" spans="1:25">
      <c r="A516" s="482">
        <v>96604380</v>
      </c>
      <c r="B516" s="483">
        <v>6</v>
      </c>
      <c r="C516" s="484" t="s">
        <v>472</v>
      </c>
      <c r="D516" s="324" t="s">
        <v>134</v>
      </c>
      <c r="E516" s="485">
        <v>620</v>
      </c>
      <c r="F516" s="486">
        <v>40137</v>
      </c>
      <c r="G516" s="326" t="s">
        <v>37</v>
      </c>
      <c r="H516" s="487">
        <v>1250</v>
      </c>
      <c r="I516" s="488" t="s">
        <v>51</v>
      </c>
      <c r="J516" s="489">
        <v>4.5</v>
      </c>
      <c r="K516" s="490" t="s">
        <v>68</v>
      </c>
      <c r="L516" s="491" t="s">
        <v>39</v>
      </c>
      <c r="M516" s="492" t="s">
        <v>985</v>
      </c>
      <c r="N516" s="493">
        <v>23</v>
      </c>
      <c r="O516" s="464">
        <v>1250000</v>
      </c>
      <c r="P516" s="464">
        <v>1250000</v>
      </c>
      <c r="Q516" s="464">
        <v>28199350</v>
      </c>
      <c r="R516" s="464">
        <v>576338</v>
      </c>
      <c r="S516" s="617">
        <v>28775688</v>
      </c>
      <c r="T516" s="618" t="s">
        <v>645</v>
      </c>
      <c r="U516" s="467">
        <v>0</v>
      </c>
      <c r="V516" s="467">
        <v>0</v>
      </c>
      <c r="W516" s="467">
        <v>0</v>
      </c>
      <c r="X516" s="467">
        <v>0</v>
      </c>
      <c r="Y516" s="619"/>
    </row>
    <row r="517" spans="1:25">
      <c r="A517" s="482">
        <v>91335000</v>
      </c>
      <c r="B517" s="483">
        <v>6</v>
      </c>
      <c r="C517" s="499" t="s">
        <v>1042</v>
      </c>
      <c r="D517" s="324" t="s">
        <v>984</v>
      </c>
      <c r="E517" s="485">
        <v>552</v>
      </c>
      <c r="F517" s="486">
        <v>39741</v>
      </c>
      <c r="G517" s="326" t="s">
        <v>37</v>
      </c>
      <c r="H517" s="487">
        <v>3500</v>
      </c>
      <c r="I517" s="488"/>
      <c r="J517" s="489"/>
      <c r="K517" s="490" t="s">
        <v>68</v>
      </c>
      <c r="L517" s="491" t="s">
        <v>985</v>
      </c>
      <c r="M517" s="492" t="s">
        <v>985</v>
      </c>
      <c r="N517" s="493">
        <v>10</v>
      </c>
      <c r="O517" s="464"/>
      <c r="P517" s="464"/>
      <c r="Q517" s="464"/>
      <c r="R517" s="464"/>
      <c r="S517" s="617"/>
      <c r="T517" s="618">
        <v>0</v>
      </c>
      <c r="U517" s="467">
        <v>0</v>
      </c>
      <c r="V517" s="467">
        <v>0</v>
      </c>
      <c r="W517" s="467">
        <v>0</v>
      </c>
      <c r="X517" s="467">
        <v>0</v>
      </c>
      <c r="Y517" s="619"/>
    </row>
    <row r="518" spans="1:25">
      <c r="A518" s="482">
        <v>91335000</v>
      </c>
      <c r="B518" s="483">
        <v>6</v>
      </c>
      <c r="C518" s="499" t="s">
        <v>1042</v>
      </c>
      <c r="D518" s="324" t="s">
        <v>134</v>
      </c>
      <c r="E518" s="485">
        <v>552</v>
      </c>
      <c r="F518" s="486">
        <v>39834</v>
      </c>
      <c r="G518" s="326" t="s">
        <v>37</v>
      </c>
      <c r="H518" s="487">
        <v>3500</v>
      </c>
      <c r="I518" s="488" t="s">
        <v>46</v>
      </c>
      <c r="J518" s="489">
        <v>6.4</v>
      </c>
      <c r="K518" s="490" t="s">
        <v>68</v>
      </c>
      <c r="L518" s="491" t="s">
        <v>985</v>
      </c>
      <c r="M518" s="492" t="s">
        <v>985</v>
      </c>
      <c r="N518" s="493">
        <v>5</v>
      </c>
      <c r="O518" s="464">
        <v>500000</v>
      </c>
      <c r="P518" s="464">
        <v>500000</v>
      </c>
      <c r="Q518" s="464">
        <v>11279740</v>
      </c>
      <c r="R518" s="464">
        <v>78530</v>
      </c>
      <c r="S518" s="617">
        <v>11358270</v>
      </c>
      <c r="T518" s="618" t="s">
        <v>645</v>
      </c>
      <c r="U518" s="467">
        <v>0</v>
      </c>
      <c r="V518" s="467">
        <v>0</v>
      </c>
      <c r="W518" s="467">
        <v>0</v>
      </c>
      <c r="X518" s="467" t="s">
        <v>987</v>
      </c>
      <c r="Y518" s="619"/>
    </row>
    <row r="519" spans="1:25">
      <c r="A519" s="482">
        <v>91335000</v>
      </c>
      <c r="B519" s="483">
        <v>6</v>
      </c>
      <c r="C519" s="499" t="s">
        <v>1042</v>
      </c>
      <c r="D519" s="324" t="s">
        <v>134</v>
      </c>
      <c r="E519" s="485">
        <v>552</v>
      </c>
      <c r="F519" s="486">
        <v>39834</v>
      </c>
      <c r="G519" s="326" t="s">
        <v>162</v>
      </c>
      <c r="H519" s="487">
        <v>75000000</v>
      </c>
      <c r="I519" s="488" t="s">
        <v>87</v>
      </c>
      <c r="J519" s="489">
        <v>8.5500000000000007</v>
      </c>
      <c r="K519" s="490" t="s">
        <v>68</v>
      </c>
      <c r="L519" s="491" t="s">
        <v>985</v>
      </c>
      <c r="M519" s="492" t="s">
        <v>985</v>
      </c>
      <c r="N519" s="493">
        <v>5</v>
      </c>
      <c r="O519" s="464"/>
      <c r="P519" s="464"/>
      <c r="Q519" s="464">
        <v>0</v>
      </c>
      <c r="R519" s="464"/>
      <c r="S519" s="617"/>
      <c r="T519" s="618">
        <v>0</v>
      </c>
      <c r="U519" s="467">
        <v>0</v>
      </c>
      <c r="V519" s="467" t="s">
        <v>988</v>
      </c>
      <c r="W519" s="467">
        <v>0</v>
      </c>
      <c r="X519" s="467" t="s">
        <v>987</v>
      </c>
      <c r="Y519" s="619"/>
    </row>
    <row r="520" spans="1:25">
      <c r="A520" s="482">
        <v>91335000</v>
      </c>
      <c r="B520" s="483">
        <v>6</v>
      </c>
      <c r="C520" s="499" t="s">
        <v>1042</v>
      </c>
      <c r="D520" s="324" t="s">
        <v>134</v>
      </c>
      <c r="E520" s="485">
        <v>552</v>
      </c>
      <c r="F520" s="486">
        <v>39834</v>
      </c>
      <c r="G520" s="326" t="s">
        <v>37</v>
      </c>
      <c r="H520" s="487">
        <v>3500</v>
      </c>
      <c r="I520" s="488" t="s">
        <v>89</v>
      </c>
      <c r="J520" s="489">
        <v>6.1</v>
      </c>
      <c r="K520" s="490" t="s">
        <v>68</v>
      </c>
      <c r="L520" s="491" t="s">
        <v>985</v>
      </c>
      <c r="M520" s="492" t="s">
        <v>985</v>
      </c>
      <c r="N520" s="493">
        <v>9.5</v>
      </c>
      <c r="O520" s="464"/>
      <c r="P520" s="464"/>
      <c r="Q520" s="464">
        <v>0</v>
      </c>
      <c r="R520" s="464"/>
      <c r="S520" s="617"/>
      <c r="T520" s="618" t="s">
        <v>645</v>
      </c>
      <c r="U520" s="467">
        <v>0</v>
      </c>
      <c r="V520" s="467" t="s">
        <v>988</v>
      </c>
      <c r="W520" s="467">
        <v>0</v>
      </c>
      <c r="X520" s="467" t="s">
        <v>987</v>
      </c>
      <c r="Y520" s="619"/>
    </row>
    <row r="521" spans="1:25">
      <c r="A521" s="482">
        <v>91335000</v>
      </c>
      <c r="B521" s="483">
        <v>6</v>
      </c>
      <c r="C521" s="499" t="s">
        <v>1042</v>
      </c>
      <c r="D521" s="324" t="s">
        <v>134</v>
      </c>
      <c r="E521" s="485">
        <v>552</v>
      </c>
      <c r="F521" s="486">
        <v>39834</v>
      </c>
      <c r="G521" s="326" t="s">
        <v>162</v>
      </c>
      <c r="H521" s="487">
        <v>75000000</v>
      </c>
      <c r="I521" s="488" t="s">
        <v>63</v>
      </c>
      <c r="J521" s="489">
        <v>8.5500000000000007</v>
      </c>
      <c r="K521" s="490" t="s">
        <v>68</v>
      </c>
      <c r="L521" s="491" t="s">
        <v>985</v>
      </c>
      <c r="M521" s="492" t="s">
        <v>985</v>
      </c>
      <c r="N521" s="493">
        <v>9.5</v>
      </c>
      <c r="O521" s="464"/>
      <c r="P521" s="464"/>
      <c r="Q521" s="464">
        <v>0</v>
      </c>
      <c r="R521" s="464"/>
      <c r="S521" s="617"/>
      <c r="T521" s="618">
        <v>0</v>
      </c>
      <c r="U521" s="467">
        <v>0</v>
      </c>
      <c r="V521" s="467" t="s">
        <v>988</v>
      </c>
      <c r="W521" s="467">
        <v>0</v>
      </c>
      <c r="X521" s="467" t="s">
        <v>987</v>
      </c>
      <c r="Y521" s="619"/>
    </row>
    <row r="522" spans="1:25">
      <c r="A522" s="482">
        <v>91335000</v>
      </c>
      <c r="B522" s="483">
        <v>6</v>
      </c>
      <c r="C522" s="499" t="s">
        <v>1042</v>
      </c>
      <c r="D522" s="324" t="s">
        <v>984</v>
      </c>
      <c r="E522" s="485">
        <v>553</v>
      </c>
      <c r="F522" s="486">
        <v>39741</v>
      </c>
      <c r="G522" s="326" t="s">
        <v>37</v>
      </c>
      <c r="H522" s="487">
        <v>3500</v>
      </c>
      <c r="I522" s="488"/>
      <c r="J522" s="489"/>
      <c r="K522" s="490" t="s">
        <v>68</v>
      </c>
      <c r="L522" s="491" t="s">
        <v>985</v>
      </c>
      <c r="M522" s="492" t="s">
        <v>985</v>
      </c>
      <c r="N522" s="493">
        <v>30</v>
      </c>
      <c r="O522" s="464"/>
      <c r="P522" s="464"/>
      <c r="Q522" s="464"/>
      <c r="R522" s="464"/>
      <c r="S522" s="617"/>
      <c r="T522" s="618">
        <v>0</v>
      </c>
      <c r="U522" s="467">
        <v>0</v>
      </c>
      <c r="V522" s="467">
        <v>0</v>
      </c>
      <c r="W522" s="467">
        <v>0</v>
      </c>
      <c r="X522" s="467">
        <v>0</v>
      </c>
      <c r="Y522" s="619"/>
    </row>
    <row r="523" spans="1:25">
      <c r="A523" s="482">
        <v>91335000</v>
      </c>
      <c r="B523" s="483">
        <v>6</v>
      </c>
      <c r="C523" s="499" t="s">
        <v>1042</v>
      </c>
      <c r="D523" s="324" t="s">
        <v>134</v>
      </c>
      <c r="E523" s="485">
        <v>553</v>
      </c>
      <c r="F523" s="486">
        <v>39834</v>
      </c>
      <c r="G523" s="326" t="s">
        <v>37</v>
      </c>
      <c r="H523" s="487">
        <v>3500</v>
      </c>
      <c r="I523" s="488" t="s">
        <v>56</v>
      </c>
      <c r="J523" s="491">
        <v>6.3</v>
      </c>
      <c r="K523" s="490" t="s">
        <v>68</v>
      </c>
      <c r="L523" s="491" t="s">
        <v>985</v>
      </c>
      <c r="M523" s="492" t="s">
        <v>985</v>
      </c>
      <c r="N523" s="493">
        <v>21</v>
      </c>
      <c r="O523" s="464">
        <v>3000000</v>
      </c>
      <c r="P523" s="464">
        <v>3000000</v>
      </c>
      <c r="Q523" s="464">
        <v>67678440</v>
      </c>
      <c r="R523" s="464">
        <v>463938</v>
      </c>
      <c r="S523" s="617">
        <v>68142378</v>
      </c>
      <c r="T523" s="618" t="s">
        <v>645</v>
      </c>
      <c r="U523" s="467">
        <v>0</v>
      </c>
      <c r="V523" s="467">
        <v>0</v>
      </c>
      <c r="W523" s="467">
        <v>0</v>
      </c>
      <c r="X523" s="467" t="s">
        <v>987</v>
      </c>
      <c r="Y523" s="619"/>
    </row>
    <row r="524" spans="1:25">
      <c r="A524" s="482">
        <v>90269000</v>
      </c>
      <c r="B524" s="483" t="s">
        <v>75</v>
      </c>
      <c r="C524" s="484" t="s">
        <v>1043</v>
      </c>
      <c r="D524" s="324" t="s">
        <v>984</v>
      </c>
      <c r="E524" s="485">
        <v>438</v>
      </c>
      <c r="F524" s="486">
        <v>38666</v>
      </c>
      <c r="G524" s="326" t="s">
        <v>37</v>
      </c>
      <c r="H524" s="487">
        <v>2000</v>
      </c>
      <c r="I524" s="488"/>
      <c r="J524" s="489"/>
      <c r="K524" s="490" t="s">
        <v>68</v>
      </c>
      <c r="L524" s="491" t="s">
        <v>985</v>
      </c>
      <c r="M524" s="492" t="s">
        <v>985</v>
      </c>
      <c r="N524" s="493">
        <v>10</v>
      </c>
      <c r="O524" s="464"/>
      <c r="P524" s="464"/>
      <c r="Q524" s="464"/>
      <c r="R524" s="464"/>
      <c r="S524" s="617"/>
      <c r="T524" s="618">
        <v>0</v>
      </c>
      <c r="U524" s="467">
        <v>0</v>
      </c>
      <c r="V524" s="467">
        <v>0</v>
      </c>
      <c r="W524" s="467">
        <v>0</v>
      </c>
      <c r="X524" s="467">
        <v>0</v>
      </c>
      <c r="Y524" s="619"/>
    </row>
    <row r="525" spans="1:25">
      <c r="A525" s="482">
        <v>90269000</v>
      </c>
      <c r="B525" s="483" t="s">
        <v>75</v>
      </c>
      <c r="C525" s="484" t="s">
        <v>1043</v>
      </c>
      <c r="D525" s="324" t="s">
        <v>134</v>
      </c>
      <c r="E525" s="485">
        <v>438</v>
      </c>
      <c r="F525" s="486">
        <v>38666</v>
      </c>
      <c r="G525" s="326" t="s">
        <v>37</v>
      </c>
      <c r="H525" s="487">
        <v>2000</v>
      </c>
      <c r="I525" s="488" t="s">
        <v>89</v>
      </c>
      <c r="J525" s="489">
        <v>4.5</v>
      </c>
      <c r="K525" s="490" t="s">
        <v>68</v>
      </c>
      <c r="L525" s="491" t="s">
        <v>985</v>
      </c>
      <c r="M525" s="492" t="s">
        <v>985</v>
      </c>
      <c r="N525" s="493">
        <v>8</v>
      </c>
      <c r="O525" s="464"/>
      <c r="P525" s="464"/>
      <c r="Q525" s="464">
        <v>0</v>
      </c>
      <c r="R525" s="464"/>
      <c r="S525" s="617"/>
      <c r="T525" s="618" t="s">
        <v>645</v>
      </c>
      <c r="U525" s="467">
        <v>0</v>
      </c>
      <c r="V525" s="467" t="s">
        <v>988</v>
      </c>
      <c r="W525" s="467">
        <v>0</v>
      </c>
      <c r="X525" s="467" t="s">
        <v>987</v>
      </c>
      <c r="Y525" s="619" t="s">
        <v>1044</v>
      </c>
    </row>
    <row r="526" spans="1:25">
      <c r="A526" s="482">
        <v>76038659</v>
      </c>
      <c r="B526" s="483">
        <v>6</v>
      </c>
      <c r="C526" s="484" t="s">
        <v>524</v>
      </c>
      <c r="D526" s="324" t="s">
        <v>984</v>
      </c>
      <c r="E526" s="485">
        <v>652</v>
      </c>
      <c r="F526" s="486">
        <v>40564</v>
      </c>
      <c r="G526" s="326" t="s">
        <v>37</v>
      </c>
      <c r="H526" s="487">
        <v>5500</v>
      </c>
      <c r="I526" s="488"/>
      <c r="J526" s="489"/>
      <c r="K526" s="490" t="s">
        <v>68</v>
      </c>
      <c r="L526" s="491" t="s">
        <v>985</v>
      </c>
      <c r="M526" s="492" t="s">
        <v>985</v>
      </c>
      <c r="N526" s="493">
        <v>24</v>
      </c>
      <c r="O526" s="464"/>
      <c r="P526" s="464"/>
      <c r="Q526" s="464"/>
      <c r="R526" s="464"/>
      <c r="S526" s="617"/>
      <c r="T526" s="618">
        <v>0</v>
      </c>
      <c r="U526" s="467">
        <v>0</v>
      </c>
      <c r="V526" s="467">
        <v>0</v>
      </c>
      <c r="W526" s="467">
        <v>0</v>
      </c>
      <c r="X526" s="467">
        <v>0</v>
      </c>
      <c r="Y526" s="619"/>
    </row>
    <row r="527" spans="1:25">
      <c r="A527" s="482">
        <v>76038659</v>
      </c>
      <c r="B527" s="483">
        <v>6</v>
      </c>
      <c r="C527" s="484" t="s">
        <v>524</v>
      </c>
      <c r="D527" s="324" t="s">
        <v>134</v>
      </c>
      <c r="E527" s="485">
        <v>652</v>
      </c>
      <c r="F527" s="486">
        <v>40564</v>
      </c>
      <c r="G527" s="326" t="s">
        <v>37</v>
      </c>
      <c r="H527" s="487">
        <v>5500</v>
      </c>
      <c r="I527" s="488" t="s">
        <v>46</v>
      </c>
      <c r="J527" s="489">
        <v>4.7</v>
      </c>
      <c r="K527" s="490" t="s">
        <v>68</v>
      </c>
      <c r="L527" s="491" t="s">
        <v>985</v>
      </c>
      <c r="M527" s="492" t="s">
        <v>985</v>
      </c>
      <c r="N527" s="493">
        <v>21</v>
      </c>
      <c r="O527" s="464">
        <v>5500000</v>
      </c>
      <c r="P527" s="464">
        <v>5500000</v>
      </c>
      <c r="Q527" s="464">
        <v>124077140</v>
      </c>
      <c r="R527" s="464">
        <v>1232988</v>
      </c>
      <c r="S527" s="617">
        <v>125310128</v>
      </c>
      <c r="T527" s="618" t="s">
        <v>645</v>
      </c>
      <c r="U527" s="467">
        <v>0</v>
      </c>
      <c r="V527" s="467">
        <v>0</v>
      </c>
      <c r="W527" s="467">
        <v>0</v>
      </c>
      <c r="X527" s="467">
        <v>0</v>
      </c>
      <c r="Y527" s="619"/>
    </row>
    <row r="528" spans="1:25">
      <c r="A528" s="482">
        <v>96596540</v>
      </c>
      <c r="B528" s="483" t="s">
        <v>100</v>
      </c>
      <c r="C528" s="484" t="s">
        <v>849</v>
      </c>
      <c r="D528" s="324" t="s">
        <v>984</v>
      </c>
      <c r="E528" s="485">
        <v>413</v>
      </c>
      <c r="F528" s="486">
        <v>38484</v>
      </c>
      <c r="G528" s="326" t="s">
        <v>37</v>
      </c>
      <c r="H528" s="487">
        <v>7000</v>
      </c>
      <c r="I528" s="488"/>
      <c r="J528" s="489"/>
      <c r="K528" s="490" t="s">
        <v>39</v>
      </c>
      <c r="L528" s="491" t="s">
        <v>985</v>
      </c>
      <c r="M528" s="492" t="s">
        <v>985</v>
      </c>
      <c r="N528" s="493">
        <v>10</v>
      </c>
      <c r="O528" s="464"/>
      <c r="P528" s="464"/>
      <c r="Q528" s="464"/>
      <c r="R528" s="464"/>
      <c r="S528" s="617"/>
      <c r="T528" s="618">
        <v>0</v>
      </c>
      <c r="U528" s="467">
        <v>0</v>
      </c>
      <c r="V528" s="467">
        <v>0</v>
      </c>
      <c r="W528" s="467">
        <v>0</v>
      </c>
      <c r="X528" s="467">
        <v>0</v>
      </c>
      <c r="Y528" s="619"/>
    </row>
    <row r="529" spans="1:25">
      <c r="A529" s="482">
        <v>96596540</v>
      </c>
      <c r="B529" s="483" t="s">
        <v>100</v>
      </c>
      <c r="C529" s="484" t="s">
        <v>849</v>
      </c>
      <c r="D529" s="324" t="s">
        <v>134</v>
      </c>
      <c r="E529" s="485">
        <v>413</v>
      </c>
      <c r="F529" s="486">
        <v>38490</v>
      </c>
      <c r="G529" s="326" t="s">
        <v>37</v>
      </c>
      <c r="H529" s="487">
        <v>7000</v>
      </c>
      <c r="I529" s="488" t="s">
        <v>46</v>
      </c>
      <c r="J529" s="489">
        <v>2.7</v>
      </c>
      <c r="K529" s="490" t="s">
        <v>39</v>
      </c>
      <c r="L529" s="491" t="s">
        <v>985</v>
      </c>
      <c r="M529" s="492" t="s">
        <v>985</v>
      </c>
      <c r="N529" s="493">
        <v>10</v>
      </c>
      <c r="O529" s="464">
        <v>7000000</v>
      </c>
      <c r="P529" s="464">
        <v>7000000</v>
      </c>
      <c r="Q529" s="464">
        <v>157916360</v>
      </c>
      <c r="R529" s="464">
        <v>2105909</v>
      </c>
      <c r="S529" s="617">
        <v>160022269</v>
      </c>
      <c r="T529" s="618" t="s">
        <v>645</v>
      </c>
      <c r="U529" s="467">
        <v>0</v>
      </c>
      <c r="V529" s="467">
        <v>0</v>
      </c>
      <c r="W529" s="467">
        <v>0</v>
      </c>
      <c r="X529" s="467" t="s">
        <v>987</v>
      </c>
      <c r="Y529" s="619" t="s">
        <v>993</v>
      </c>
    </row>
    <row r="530" spans="1:25">
      <c r="A530" s="482">
        <v>96596540</v>
      </c>
      <c r="B530" s="483" t="s">
        <v>100</v>
      </c>
      <c r="C530" s="484" t="s">
        <v>849</v>
      </c>
      <c r="D530" s="324" t="s">
        <v>984</v>
      </c>
      <c r="E530" s="485">
        <v>456</v>
      </c>
      <c r="F530" s="486">
        <v>38790</v>
      </c>
      <c r="G530" s="326" t="s">
        <v>37</v>
      </c>
      <c r="H530" s="487">
        <v>7000</v>
      </c>
      <c r="I530" s="488"/>
      <c r="J530" s="489"/>
      <c r="K530" s="490" t="s">
        <v>68</v>
      </c>
      <c r="L530" s="491" t="s">
        <v>39</v>
      </c>
      <c r="M530" s="492" t="s">
        <v>985</v>
      </c>
      <c r="N530" s="493">
        <v>30</v>
      </c>
      <c r="O530" s="464"/>
      <c r="P530" s="464"/>
      <c r="Q530" s="464"/>
      <c r="R530" s="464"/>
      <c r="S530" s="617"/>
      <c r="T530" s="618">
        <v>0</v>
      </c>
      <c r="U530" s="467">
        <v>0</v>
      </c>
      <c r="V530" s="467">
        <v>0</v>
      </c>
      <c r="W530" s="467">
        <v>0</v>
      </c>
      <c r="X530" s="467">
        <v>0</v>
      </c>
      <c r="Y530" s="619"/>
    </row>
    <row r="531" spans="1:25">
      <c r="A531" s="482">
        <v>96596540</v>
      </c>
      <c r="B531" s="483" t="s">
        <v>100</v>
      </c>
      <c r="C531" s="484" t="s">
        <v>849</v>
      </c>
      <c r="D531" s="324" t="s">
        <v>134</v>
      </c>
      <c r="E531" s="485">
        <v>456</v>
      </c>
      <c r="F531" s="486">
        <v>38803</v>
      </c>
      <c r="G531" s="326" t="s">
        <v>37</v>
      </c>
      <c r="H531" s="487">
        <v>4000</v>
      </c>
      <c r="I531" s="488" t="s">
        <v>87</v>
      </c>
      <c r="J531" s="489">
        <v>4.2</v>
      </c>
      <c r="K531" s="490" t="s">
        <v>68</v>
      </c>
      <c r="L531" s="491" t="s">
        <v>39</v>
      </c>
      <c r="M531" s="492" t="s">
        <v>985</v>
      </c>
      <c r="N531" s="493">
        <v>21</v>
      </c>
      <c r="O531" s="464">
        <v>4000000</v>
      </c>
      <c r="P531" s="464">
        <v>4000000</v>
      </c>
      <c r="Q531" s="464">
        <v>90237920</v>
      </c>
      <c r="R531" s="464">
        <v>1865085</v>
      </c>
      <c r="S531" s="617">
        <v>92103005</v>
      </c>
      <c r="T531" s="618" t="s">
        <v>645</v>
      </c>
      <c r="U531" s="467">
        <v>0</v>
      </c>
      <c r="V531" s="467">
        <v>0</v>
      </c>
      <c r="W531" s="467">
        <v>0</v>
      </c>
      <c r="X531" s="467" t="s">
        <v>987</v>
      </c>
      <c r="Y531" s="619" t="s">
        <v>993</v>
      </c>
    </row>
    <row r="532" spans="1:25">
      <c r="A532" s="482">
        <v>96596540</v>
      </c>
      <c r="B532" s="483" t="s">
        <v>100</v>
      </c>
      <c r="C532" s="484" t="s">
        <v>849</v>
      </c>
      <c r="D532" s="324" t="s">
        <v>984</v>
      </c>
      <c r="E532" s="485">
        <v>457</v>
      </c>
      <c r="F532" s="486">
        <v>38790</v>
      </c>
      <c r="G532" s="326" t="s">
        <v>37</v>
      </c>
      <c r="H532" s="487">
        <v>3000</v>
      </c>
      <c r="I532" s="488"/>
      <c r="J532" s="489"/>
      <c r="K532" s="490" t="s">
        <v>68</v>
      </c>
      <c r="L532" s="491" t="s">
        <v>39</v>
      </c>
      <c r="M532" s="492" t="s">
        <v>985</v>
      </c>
      <c r="N532" s="493">
        <v>10</v>
      </c>
      <c r="O532" s="464"/>
      <c r="P532" s="464"/>
      <c r="Q532" s="464"/>
      <c r="R532" s="464"/>
      <c r="S532" s="617"/>
      <c r="T532" s="618">
        <v>0</v>
      </c>
      <c r="U532" s="467">
        <v>0</v>
      </c>
      <c r="V532" s="467" t="s">
        <v>988</v>
      </c>
      <c r="W532" s="467">
        <v>0</v>
      </c>
      <c r="X532" s="467">
        <v>0</v>
      </c>
      <c r="Y532" s="619" t="s">
        <v>993</v>
      </c>
    </row>
    <row r="533" spans="1:25">
      <c r="A533" s="505">
        <v>96596540</v>
      </c>
      <c r="B533" s="506">
        <v>8</v>
      </c>
      <c r="C533" s="484" t="s">
        <v>849</v>
      </c>
      <c r="D533" s="324" t="s">
        <v>984</v>
      </c>
      <c r="E533" s="485">
        <v>569</v>
      </c>
      <c r="F533" s="486">
        <v>39888</v>
      </c>
      <c r="G533" s="326" t="s">
        <v>37</v>
      </c>
      <c r="H533" s="487">
        <v>10000</v>
      </c>
      <c r="I533" s="488"/>
      <c r="J533" s="489"/>
      <c r="K533" s="490" t="s">
        <v>985</v>
      </c>
      <c r="L533" s="491" t="s">
        <v>985</v>
      </c>
      <c r="M533" s="492" t="s">
        <v>985</v>
      </c>
      <c r="N533" s="493">
        <v>10</v>
      </c>
      <c r="O533" s="464"/>
      <c r="P533" s="464"/>
      <c r="Q533" s="464"/>
      <c r="R533" s="464"/>
      <c r="S533" s="617"/>
      <c r="T533" s="618">
        <v>0</v>
      </c>
      <c r="U533" s="467">
        <v>0</v>
      </c>
      <c r="V533" s="467">
        <v>0</v>
      </c>
      <c r="W533" s="467">
        <v>0</v>
      </c>
      <c r="X533" s="467">
        <v>0</v>
      </c>
      <c r="Y533" s="619" t="s">
        <v>993</v>
      </c>
    </row>
    <row r="534" spans="1:25">
      <c r="A534" s="505">
        <v>96596540</v>
      </c>
      <c r="B534" s="506">
        <v>8</v>
      </c>
      <c r="C534" s="484" t="s">
        <v>849</v>
      </c>
      <c r="D534" s="324" t="s">
        <v>134</v>
      </c>
      <c r="E534" s="485">
        <v>569</v>
      </c>
      <c r="F534" s="486">
        <v>39892</v>
      </c>
      <c r="G534" s="326" t="s">
        <v>162</v>
      </c>
      <c r="H534" s="487">
        <v>209900000</v>
      </c>
      <c r="I534" s="488" t="s">
        <v>89</v>
      </c>
      <c r="J534" s="489">
        <v>5.5</v>
      </c>
      <c r="K534" s="490" t="s">
        <v>68</v>
      </c>
      <c r="L534" s="491" t="s">
        <v>359</v>
      </c>
      <c r="M534" s="492" t="s">
        <v>39</v>
      </c>
      <c r="N534" s="493">
        <v>5</v>
      </c>
      <c r="O534" s="464"/>
      <c r="P534" s="464"/>
      <c r="Q534" s="464">
        <v>0</v>
      </c>
      <c r="R534" s="464"/>
      <c r="S534" s="617"/>
      <c r="T534" s="618">
        <v>0</v>
      </c>
      <c r="U534" s="467">
        <v>0</v>
      </c>
      <c r="V534" s="467" t="s">
        <v>988</v>
      </c>
      <c r="W534" s="467">
        <v>0</v>
      </c>
      <c r="X534" s="467" t="s">
        <v>987</v>
      </c>
      <c r="Y534" s="619"/>
    </row>
    <row r="535" spans="1:25">
      <c r="A535" s="505">
        <v>96596540</v>
      </c>
      <c r="B535" s="506">
        <v>8</v>
      </c>
      <c r="C535" s="484" t="s">
        <v>849</v>
      </c>
      <c r="D535" s="324" t="s">
        <v>134</v>
      </c>
      <c r="E535" s="485">
        <v>569</v>
      </c>
      <c r="F535" s="486">
        <v>39892</v>
      </c>
      <c r="G535" s="326" t="s">
        <v>37</v>
      </c>
      <c r="H535" s="487">
        <v>10000</v>
      </c>
      <c r="I535" s="488" t="s">
        <v>63</v>
      </c>
      <c r="J535" s="489">
        <v>2.9</v>
      </c>
      <c r="K535" s="490" t="s">
        <v>68</v>
      </c>
      <c r="L535" s="491" t="s">
        <v>359</v>
      </c>
      <c r="M535" s="492" t="s">
        <v>39</v>
      </c>
      <c r="N535" s="493">
        <v>5</v>
      </c>
      <c r="O535" s="464">
        <v>3000000</v>
      </c>
      <c r="P535" s="464">
        <v>3000000</v>
      </c>
      <c r="Q535" s="464">
        <v>67678440</v>
      </c>
      <c r="R535" s="464">
        <v>849805</v>
      </c>
      <c r="S535" s="617">
        <v>68528245</v>
      </c>
      <c r="T535" s="618" t="s">
        <v>645</v>
      </c>
      <c r="U535" s="467">
        <v>0</v>
      </c>
      <c r="V535" s="467">
        <v>0</v>
      </c>
      <c r="W535" s="467">
        <v>0</v>
      </c>
      <c r="X535" s="467" t="s">
        <v>987</v>
      </c>
      <c r="Y535" s="619"/>
    </row>
    <row r="536" spans="1:25">
      <c r="A536" s="505">
        <v>96596540</v>
      </c>
      <c r="B536" s="506">
        <v>8</v>
      </c>
      <c r="C536" s="484" t="s">
        <v>849</v>
      </c>
      <c r="D536" s="324" t="s">
        <v>134</v>
      </c>
      <c r="E536" s="485">
        <v>569</v>
      </c>
      <c r="F536" s="486">
        <v>39892</v>
      </c>
      <c r="G536" s="326" t="s">
        <v>37</v>
      </c>
      <c r="H536" s="487">
        <v>10000</v>
      </c>
      <c r="I536" s="488" t="s">
        <v>56</v>
      </c>
      <c r="J536" s="489">
        <v>3.7</v>
      </c>
      <c r="K536" s="490" t="s">
        <v>68</v>
      </c>
      <c r="L536" s="491" t="s">
        <v>359</v>
      </c>
      <c r="M536" s="492" t="s">
        <v>39</v>
      </c>
      <c r="N536" s="493">
        <v>10</v>
      </c>
      <c r="O536" s="464"/>
      <c r="P536" s="464"/>
      <c r="Q536" s="464">
        <v>0</v>
      </c>
      <c r="R536" s="464"/>
      <c r="S536" s="617"/>
      <c r="T536" s="618" t="s">
        <v>645</v>
      </c>
      <c r="U536" s="467">
        <v>0</v>
      </c>
      <c r="V536" s="467" t="s">
        <v>988</v>
      </c>
      <c r="W536" s="467">
        <v>0</v>
      </c>
      <c r="X536" s="467" t="s">
        <v>987</v>
      </c>
      <c r="Y536" s="619"/>
    </row>
    <row r="537" spans="1:25">
      <c r="A537" s="505">
        <v>96596540</v>
      </c>
      <c r="B537" s="506">
        <v>8</v>
      </c>
      <c r="C537" s="484" t="s">
        <v>849</v>
      </c>
      <c r="D537" s="324" t="s">
        <v>984</v>
      </c>
      <c r="E537" s="485">
        <v>570</v>
      </c>
      <c r="F537" s="486">
        <v>39888</v>
      </c>
      <c r="G537" s="326" t="s">
        <v>37</v>
      </c>
      <c r="H537" s="487">
        <v>10000</v>
      </c>
      <c r="I537" s="488"/>
      <c r="J537" s="489"/>
      <c r="K537" s="490" t="s">
        <v>985</v>
      </c>
      <c r="L537" s="491" t="s">
        <v>985</v>
      </c>
      <c r="M537" s="492" t="s">
        <v>985</v>
      </c>
      <c r="N537" s="493">
        <v>30</v>
      </c>
      <c r="O537" s="464"/>
      <c r="P537" s="464"/>
      <c r="Q537" s="464"/>
      <c r="R537" s="464"/>
      <c r="S537" s="617"/>
      <c r="T537" s="618">
        <v>0</v>
      </c>
      <c r="U537" s="467">
        <v>0</v>
      </c>
      <c r="V537" s="467">
        <v>0</v>
      </c>
      <c r="W537" s="467">
        <v>0</v>
      </c>
      <c r="X537" s="467">
        <v>0</v>
      </c>
      <c r="Y537" s="619"/>
    </row>
    <row r="538" spans="1:25">
      <c r="A538" s="505">
        <v>96596540</v>
      </c>
      <c r="B538" s="506">
        <v>8</v>
      </c>
      <c r="C538" s="484" t="s">
        <v>849</v>
      </c>
      <c r="D538" s="324" t="s">
        <v>134</v>
      </c>
      <c r="E538" s="485">
        <v>570</v>
      </c>
      <c r="F538" s="486">
        <v>39892</v>
      </c>
      <c r="G538" s="326" t="s">
        <v>37</v>
      </c>
      <c r="H538" s="487">
        <v>10000</v>
      </c>
      <c r="I538" s="488" t="s">
        <v>51</v>
      </c>
      <c r="J538" s="489">
        <v>4.3</v>
      </c>
      <c r="K538" s="490" t="s">
        <v>68</v>
      </c>
      <c r="L538" s="491" t="s">
        <v>359</v>
      </c>
      <c r="M538" s="492" t="s">
        <v>39</v>
      </c>
      <c r="N538" s="493">
        <v>21</v>
      </c>
      <c r="O538" s="464">
        <v>7000000</v>
      </c>
      <c r="P538" s="464">
        <v>7000000</v>
      </c>
      <c r="Q538" s="464">
        <v>157916360</v>
      </c>
      <c r="R538" s="464">
        <v>2930242</v>
      </c>
      <c r="S538" s="617">
        <v>160846602</v>
      </c>
      <c r="T538" s="618" t="s">
        <v>645</v>
      </c>
      <c r="U538" s="467">
        <v>0</v>
      </c>
      <c r="V538" s="467">
        <v>0</v>
      </c>
      <c r="W538" s="467">
        <v>0</v>
      </c>
      <c r="X538" s="467" t="s">
        <v>987</v>
      </c>
      <c r="Y538" s="619"/>
    </row>
    <row r="539" spans="1:25">
      <c r="A539" s="482">
        <v>76022072</v>
      </c>
      <c r="B539" s="483" t="s">
        <v>100</v>
      </c>
      <c r="C539" s="484" t="s">
        <v>511</v>
      </c>
      <c r="D539" s="324" t="s">
        <v>984</v>
      </c>
      <c r="E539" s="485">
        <v>506</v>
      </c>
      <c r="F539" s="486">
        <v>39272</v>
      </c>
      <c r="G539" s="326" t="s">
        <v>37</v>
      </c>
      <c r="H539" s="487">
        <v>4600</v>
      </c>
      <c r="I539" s="488"/>
      <c r="J539" s="489"/>
      <c r="K539" s="490" t="s">
        <v>359</v>
      </c>
      <c r="L539" s="491" t="s">
        <v>68</v>
      </c>
      <c r="M539" s="492" t="s">
        <v>985</v>
      </c>
      <c r="N539" s="493">
        <v>30</v>
      </c>
      <c r="O539" s="464"/>
      <c r="P539" s="464"/>
      <c r="Q539" s="464"/>
      <c r="R539" s="464"/>
      <c r="S539" s="617"/>
      <c r="T539" s="618">
        <v>0</v>
      </c>
      <c r="U539" s="467">
        <v>0</v>
      </c>
      <c r="V539" s="467">
        <v>0</v>
      </c>
      <c r="W539" s="467">
        <v>0</v>
      </c>
      <c r="X539" s="467">
        <v>0</v>
      </c>
      <c r="Y539" s="619" t="s">
        <v>1045</v>
      </c>
    </row>
    <row r="540" spans="1:25">
      <c r="A540" s="482">
        <v>76022072</v>
      </c>
      <c r="B540" s="483" t="s">
        <v>100</v>
      </c>
      <c r="C540" s="484" t="s">
        <v>511</v>
      </c>
      <c r="D540" s="324" t="s">
        <v>134</v>
      </c>
      <c r="E540" s="485">
        <v>506</v>
      </c>
      <c r="F540" s="486">
        <v>39274</v>
      </c>
      <c r="G540" s="326" t="s">
        <v>37</v>
      </c>
      <c r="H540" s="487">
        <v>4600</v>
      </c>
      <c r="I540" s="488" t="s">
        <v>46</v>
      </c>
      <c r="J540" s="489">
        <v>3.8</v>
      </c>
      <c r="K540" s="490" t="s">
        <v>359</v>
      </c>
      <c r="L540" s="491" t="s">
        <v>68</v>
      </c>
      <c r="M540" s="492" t="s">
        <v>985</v>
      </c>
      <c r="N540" s="493">
        <v>21</v>
      </c>
      <c r="O540" s="464">
        <v>4600000</v>
      </c>
      <c r="P540" s="464"/>
      <c r="Q540" s="464">
        <v>0</v>
      </c>
      <c r="R540" s="464"/>
      <c r="S540" s="617"/>
      <c r="T540" s="618" t="s">
        <v>645</v>
      </c>
      <c r="U540" s="467">
        <v>0</v>
      </c>
      <c r="V540" s="467">
        <v>0</v>
      </c>
      <c r="W540" s="467" t="s">
        <v>990</v>
      </c>
      <c r="X540" s="467" t="s">
        <v>987</v>
      </c>
      <c r="Y540" s="619"/>
    </row>
    <row r="541" spans="1:25">
      <c r="A541" s="482">
        <v>76022072</v>
      </c>
      <c r="B541" s="483">
        <v>8</v>
      </c>
      <c r="C541" s="484" t="s">
        <v>511</v>
      </c>
      <c r="D541" s="324" t="s">
        <v>984</v>
      </c>
      <c r="E541" s="485">
        <v>558</v>
      </c>
      <c r="F541" s="486">
        <v>39787</v>
      </c>
      <c r="G541" s="326" t="s">
        <v>37</v>
      </c>
      <c r="H541" s="487">
        <v>4000</v>
      </c>
      <c r="I541" s="488"/>
      <c r="J541" s="489"/>
      <c r="K541" s="490" t="s">
        <v>359</v>
      </c>
      <c r="L541" s="491" t="s">
        <v>68</v>
      </c>
      <c r="M541" s="492" t="s">
        <v>39</v>
      </c>
      <c r="N541" s="493">
        <v>10</v>
      </c>
      <c r="O541" s="464"/>
      <c r="P541" s="464"/>
      <c r="Q541" s="464"/>
      <c r="R541" s="464"/>
      <c r="S541" s="617"/>
      <c r="T541" s="618">
        <v>0</v>
      </c>
      <c r="U541" s="467">
        <v>0</v>
      </c>
      <c r="V541" s="467">
        <v>0</v>
      </c>
      <c r="W541" s="467">
        <v>0</v>
      </c>
      <c r="X541" s="467">
        <v>0</v>
      </c>
      <c r="Y541" s="619"/>
    </row>
    <row r="542" spans="1:25">
      <c r="A542" s="482">
        <v>76022072</v>
      </c>
      <c r="B542" s="483">
        <v>8</v>
      </c>
      <c r="C542" s="484" t="s">
        <v>511</v>
      </c>
      <c r="D542" s="324" t="s">
        <v>134</v>
      </c>
      <c r="E542" s="485">
        <v>558</v>
      </c>
      <c r="F542" s="486">
        <v>39793</v>
      </c>
      <c r="G542" s="326" t="s">
        <v>37</v>
      </c>
      <c r="H542" s="487">
        <v>4000</v>
      </c>
      <c r="I542" s="488" t="s">
        <v>87</v>
      </c>
      <c r="J542" s="489">
        <v>5</v>
      </c>
      <c r="K542" s="490" t="s">
        <v>68</v>
      </c>
      <c r="L542" s="491" t="s">
        <v>985</v>
      </c>
      <c r="M542" s="492" t="s">
        <v>985</v>
      </c>
      <c r="N542" s="493">
        <v>5</v>
      </c>
      <c r="O542" s="464"/>
      <c r="P542" s="464"/>
      <c r="Q542" s="464">
        <v>0</v>
      </c>
      <c r="R542" s="464"/>
      <c r="S542" s="617"/>
      <c r="T542" s="618" t="s">
        <v>645</v>
      </c>
      <c r="U542" s="467">
        <v>0</v>
      </c>
      <c r="V542" s="467" t="s">
        <v>988</v>
      </c>
      <c r="W542" s="467">
        <v>0</v>
      </c>
      <c r="X542" s="467" t="s">
        <v>987</v>
      </c>
      <c r="Y542" s="619"/>
    </row>
    <row r="543" spans="1:25">
      <c r="A543" s="482">
        <v>76022072</v>
      </c>
      <c r="B543" s="483">
        <v>8</v>
      </c>
      <c r="C543" s="484" t="s">
        <v>511</v>
      </c>
      <c r="D543" s="324" t="s">
        <v>134</v>
      </c>
      <c r="E543" s="485">
        <v>558</v>
      </c>
      <c r="F543" s="486">
        <v>39793</v>
      </c>
      <c r="G543" s="326" t="s">
        <v>162</v>
      </c>
      <c r="H543" s="487">
        <v>85700000</v>
      </c>
      <c r="I543" s="488" t="s">
        <v>89</v>
      </c>
      <c r="J543" s="489">
        <v>7.5</v>
      </c>
      <c r="K543" s="490" t="s">
        <v>68</v>
      </c>
      <c r="L543" s="491" t="s">
        <v>985</v>
      </c>
      <c r="M543" s="492" t="s">
        <v>985</v>
      </c>
      <c r="N543" s="493">
        <v>5</v>
      </c>
      <c r="O543" s="464"/>
      <c r="P543" s="464"/>
      <c r="Q543" s="464">
        <v>0</v>
      </c>
      <c r="R543" s="464"/>
      <c r="S543" s="617"/>
      <c r="T543" s="618">
        <v>0</v>
      </c>
      <c r="U543" s="467">
        <v>0</v>
      </c>
      <c r="V543" s="467" t="s">
        <v>988</v>
      </c>
      <c r="W543" s="467">
        <v>0</v>
      </c>
      <c r="X543" s="467" t="s">
        <v>987</v>
      </c>
      <c r="Y543" s="619"/>
    </row>
    <row r="544" spans="1:25">
      <c r="A544" s="482">
        <v>76022072</v>
      </c>
      <c r="B544" s="483">
        <v>8</v>
      </c>
      <c r="C544" s="484" t="s">
        <v>511</v>
      </c>
      <c r="D544" s="324" t="s">
        <v>984</v>
      </c>
      <c r="E544" s="485">
        <v>559</v>
      </c>
      <c r="F544" s="486">
        <v>39787</v>
      </c>
      <c r="G544" s="326" t="s">
        <v>37</v>
      </c>
      <c r="H544" s="487">
        <v>4000</v>
      </c>
      <c r="I544" s="488"/>
      <c r="J544" s="489"/>
      <c r="K544" s="490" t="s">
        <v>359</v>
      </c>
      <c r="L544" s="491" t="s">
        <v>68</v>
      </c>
      <c r="M544" s="492" t="s">
        <v>39</v>
      </c>
      <c r="N544" s="493">
        <v>30</v>
      </c>
      <c r="O544" s="464"/>
      <c r="P544" s="464"/>
      <c r="Q544" s="464"/>
      <c r="R544" s="464"/>
      <c r="S544" s="617"/>
      <c r="T544" s="618">
        <v>0</v>
      </c>
      <c r="U544" s="467">
        <v>0</v>
      </c>
      <c r="V544" s="467">
        <v>0</v>
      </c>
      <c r="W544" s="467">
        <v>0</v>
      </c>
      <c r="X544" s="467">
        <v>0</v>
      </c>
      <c r="Y544" s="619"/>
    </row>
    <row r="545" spans="1:25">
      <c r="A545" s="482">
        <v>76022072</v>
      </c>
      <c r="B545" s="483">
        <v>8</v>
      </c>
      <c r="C545" s="484" t="s">
        <v>511</v>
      </c>
      <c r="D545" s="324" t="s">
        <v>134</v>
      </c>
      <c r="E545" s="485">
        <v>559</v>
      </c>
      <c r="F545" s="486">
        <v>39793</v>
      </c>
      <c r="G545" s="326" t="s">
        <v>37</v>
      </c>
      <c r="H545" s="487">
        <v>4000</v>
      </c>
      <c r="I545" s="488" t="s">
        <v>63</v>
      </c>
      <c r="J545" s="489">
        <v>5</v>
      </c>
      <c r="K545" s="490" t="s">
        <v>68</v>
      </c>
      <c r="L545" s="491" t="s">
        <v>985</v>
      </c>
      <c r="M545" s="492" t="s">
        <v>985</v>
      </c>
      <c r="N545" s="493">
        <v>21</v>
      </c>
      <c r="O545" s="464">
        <v>4000000</v>
      </c>
      <c r="P545" s="464">
        <v>4000000</v>
      </c>
      <c r="Q545" s="464">
        <v>90237920</v>
      </c>
      <c r="R545" s="464">
        <v>736779</v>
      </c>
      <c r="S545" s="617">
        <v>90974699</v>
      </c>
      <c r="T545" s="618" t="s">
        <v>645</v>
      </c>
      <c r="U545" s="467">
        <v>0</v>
      </c>
      <c r="V545" s="467">
        <v>0</v>
      </c>
      <c r="W545" s="467">
        <v>0</v>
      </c>
      <c r="X545" s="467" t="s">
        <v>987</v>
      </c>
      <c r="Y545" s="619"/>
    </row>
    <row r="546" spans="1:25">
      <c r="A546" s="482">
        <v>76022072</v>
      </c>
      <c r="B546" s="483">
        <v>8</v>
      </c>
      <c r="C546" s="484" t="s">
        <v>511</v>
      </c>
      <c r="D546" s="324" t="s">
        <v>984</v>
      </c>
      <c r="E546" s="485">
        <v>646</v>
      </c>
      <c r="F546" s="486">
        <v>40499</v>
      </c>
      <c r="G546" s="326" t="s">
        <v>37</v>
      </c>
      <c r="H546" s="487">
        <v>10000</v>
      </c>
      <c r="I546" s="488"/>
      <c r="J546" s="489"/>
      <c r="K546" s="490" t="s">
        <v>68</v>
      </c>
      <c r="L546" s="491" t="s">
        <v>39</v>
      </c>
      <c r="M546" s="492" t="s">
        <v>49</v>
      </c>
      <c r="N546" s="493">
        <v>30</v>
      </c>
      <c r="O546" s="464"/>
      <c r="P546" s="464"/>
      <c r="Q546" s="464"/>
      <c r="R546" s="464"/>
      <c r="S546" s="617"/>
      <c r="T546" s="618">
        <v>0</v>
      </c>
      <c r="U546" s="467">
        <v>0</v>
      </c>
      <c r="V546" s="467">
        <v>0</v>
      </c>
      <c r="W546" s="467">
        <v>0</v>
      </c>
      <c r="X546" s="467">
        <v>0</v>
      </c>
      <c r="Y546" s="619"/>
    </row>
    <row r="547" spans="1:25">
      <c r="A547" s="482">
        <v>76022072</v>
      </c>
      <c r="B547" s="483">
        <v>8</v>
      </c>
      <c r="C547" s="484" t="s">
        <v>511</v>
      </c>
      <c r="D547" s="324" t="s">
        <v>134</v>
      </c>
      <c r="E547" s="485">
        <v>646</v>
      </c>
      <c r="F547" s="486">
        <v>40504</v>
      </c>
      <c r="G547" s="326" t="s">
        <v>37</v>
      </c>
      <c r="H547" s="487">
        <v>4500</v>
      </c>
      <c r="I547" s="488" t="s">
        <v>56</v>
      </c>
      <c r="J547" s="489">
        <v>4</v>
      </c>
      <c r="K547" s="490" t="s">
        <v>68</v>
      </c>
      <c r="L547" s="491" t="s">
        <v>985</v>
      </c>
      <c r="M547" s="492" t="s">
        <v>985</v>
      </c>
      <c r="N547" s="493">
        <v>21</v>
      </c>
      <c r="O547" s="464">
        <v>4000000</v>
      </c>
      <c r="P547" s="464">
        <v>4000000</v>
      </c>
      <c r="Q547" s="464">
        <v>90237920</v>
      </c>
      <c r="R547" s="464">
        <v>591798</v>
      </c>
      <c r="S547" s="617">
        <v>90829718</v>
      </c>
      <c r="T547" s="618" t="s">
        <v>645</v>
      </c>
      <c r="U547" s="467">
        <v>0</v>
      </c>
      <c r="V547" s="467">
        <v>0</v>
      </c>
      <c r="W547" s="467">
        <v>0</v>
      </c>
      <c r="X547" s="467">
        <v>0</v>
      </c>
      <c r="Y547" s="619"/>
    </row>
    <row r="548" spans="1:25">
      <c r="A548" s="482">
        <v>76022072</v>
      </c>
      <c r="B548" s="483">
        <v>8</v>
      </c>
      <c r="C548" s="484" t="s">
        <v>511</v>
      </c>
      <c r="D548" s="324" t="s">
        <v>984</v>
      </c>
      <c r="E548" s="485">
        <v>673</v>
      </c>
      <c r="F548" s="486">
        <v>40738</v>
      </c>
      <c r="G548" s="326" t="s">
        <v>37</v>
      </c>
      <c r="H548" s="487">
        <v>1500</v>
      </c>
      <c r="I548" s="488"/>
      <c r="J548" s="489"/>
      <c r="K548" s="490" t="s">
        <v>68</v>
      </c>
      <c r="L548" s="491" t="s">
        <v>39</v>
      </c>
      <c r="M548" s="492" t="s">
        <v>49</v>
      </c>
      <c r="N548" s="493">
        <v>10</v>
      </c>
      <c r="O548" s="464"/>
      <c r="P548" s="464"/>
      <c r="Q548" s="464"/>
      <c r="R548" s="464"/>
      <c r="S548" s="617"/>
      <c r="T548" s="618">
        <v>0</v>
      </c>
      <c r="U548" s="467">
        <v>0</v>
      </c>
      <c r="V548" s="467" t="s">
        <v>988</v>
      </c>
      <c r="W548" s="467">
        <v>0</v>
      </c>
      <c r="X548" s="467">
        <v>0</v>
      </c>
      <c r="Y548" s="619"/>
    </row>
    <row r="549" spans="1:25">
      <c r="A549" s="482">
        <v>76023435</v>
      </c>
      <c r="B549" s="483">
        <v>4</v>
      </c>
      <c r="C549" s="484" t="s">
        <v>571</v>
      </c>
      <c r="D549" s="324" t="s">
        <v>984</v>
      </c>
      <c r="E549" s="485">
        <v>603</v>
      </c>
      <c r="F549" s="486">
        <v>40043</v>
      </c>
      <c r="G549" s="326" t="s">
        <v>37</v>
      </c>
      <c r="H549" s="487">
        <v>7500</v>
      </c>
      <c r="I549" s="488"/>
      <c r="J549" s="489"/>
      <c r="K549" s="490" t="s">
        <v>39</v>
      </c>
      <c r="L549" s="491" t="s">
        <v>68</v>
      </c>
      <c r="M549" s="492" t="s">
        <v>985</v>
      </c>
      <c r="N549" s="493">
        <v>10</v>
      </c>
      <c r="O549" s="464"/>
      <c r="P549" s="464"/>
      <c r="Q549" s="464"/>
      <c r="R549" s="464"/>
      <c r="S549" s="617"/>
      <c r="T549" s="618">
        <v>0</v>
      </c>
      <c r="U549" s="467">
        <v>0</v>
      </c>
      <c r="V549" s="467">
        <v>0</v>
      </c>
      <c r="W549" s="467">
        <v>0</v>
      </c>
      <c r="X549" s="467">
        <v>0</v>
      </c>
      <c r="Y549" s="619"/>
    </row>
    <row r="550" spans="1:25">
      <c r="A550" s="482">
        <v>76023435</v>
      </c>
      <c r="B550" s="483">
        <v>4</v>
      </c>
      <c r="C550" s="484" t="s">
        <v>571</v>
      </c>
      <c r="D550" s="324" t="s">
        <v>134</v>
      </c>
      <c r="E550" s="485">
        <v>603</v>
      </c>
      <c r="F550" s="486">
        <v>40063</v>
      </c>
      <c r="G550" s="326" t="s">
        <v>162</v>
      </c>
      <c r="H550" s="487">
        <v>156675000</v>
      </c>
      <c r="I550" s="488" t="s">
        <v>46</v>
      </c>
      <c r="J550" s="489">
        <v>4.5999999999999996</v>
      </c>
      <c r="K550" s="490" t="s">
        <v>68</v>
      </c>
      <c r="L550" s="491" t="s">
        <v>985</v>
      </c>
      <c r="M550" s="492" t="s">
        <v>985</v>
      </c>
      <c r="N550" s="493">
        <v>5</v>
      </c>
      <c r="O550" s="464"/>
      <c r="P550" s="464"/>
      <c r="Q550" s="464">
        <v>0</v>
      </c>
      <c r="R550" s="464"/>
      <c r="S550" s="617"/>
      <c r="T550" s="618">
        <v>0</v>
      </c>
      <c r="U550" s="467">
        <v>0</v>
      </c>
      <c r="V550" s="467" t="s">
        <v>988</v>
      </c>
      <c r="W550" s="467">
        <v>0</v>
      </c>
      <c r="X550" s="467" t="s">
        <v>987</v>
      </c>
      <c r="Y550" s="619"/>
    </row>
    <row r="551" spans="1:25">
      <c r="A551" s="482">
        <v>76023435</v>
      </c>
      <c r="B551" s="483">
        <v>4</v>
      </c>
      <c r="C551" s="484" t="s">
        <v>571</v>
      </c>
      <c r="D551" s="324" t="s">
        <v>134</v>
      </c>
      <c r="E551" s="485">
        <v>603</v>
      </c>
      <c r="F551" s="486">
        <v>40063</v>
      </c>
      <c r="G551" s="326" t="s">
        <v>162</v>
      </c>
      <c r="H551" s="487">
        <v>156675000</v>
      </c>
      <c r="I551" s="488" t="s">
        <v>87</v>
      </c>
      <c r="J551" s="489">
        <v>5.9</v>
      </c>
      <c r="K551" s="490" t="s">
        <v>68</v>
      </c>
      <c r="L551" s="491" t="s">
        <v>985</v>
      </c>
      <c r="M551" s="492" t="s">
        <v>985</v>
      </c>
      <c r="N551" s="493">
        <v>5</v>
      </c>
      <c r="O551" s="464"/>
      <c r="P551" s="464"/>
      <c r="Q551" s="464">
        <v>0</v>
      </c>
      <c r="R551" s="464"/>
      <c r="S551" s="617"/>
      <c r="T551" s="618">
        <v>0</v>
      </c>
      <c r="U551" s="467">
        <v>0</v>
      </c>
      <c r="V551" s="467" t="s">
        <v>988</v>
      </c>
      <c r="W551" s="467">
        <v>0</v>
      </c>
      <c r="X551" s="467" t="s">
        <v>987</v>
      </c>
      <c r="Y551" s="619"/>
    </row>
    <row r="552" spans="1:25">
      <c r="A552" s="482">
        <v>76023435</v>
      </c>
      <c r="B552" s="483">
        <v>4</v>
      </c>
      <c r="C552" s="484" t="s">
        <v>571</v>
      </c>
      <c r="D552" s="324" t="s">
        <v>134</v>
      </c>
      <c r="E552" s="485">
        <v>603</v>
      </c>
      <c r="F552" s="486">
        <v>40063</v>
      </c>
      <c r="G552" s="326" t="s">
        <v>37</v>
      </c>
      <c r="H552" s="487">
        <v>7500</v>
      </c>
      <c r="I552" s="488" t="s">
        <v>89</v>
      </c>
      <c r="J552" s="489">
        <v>2.9</v>
      </c>
      <c r="K552" s="490" t="s">
        <v>68</v>
      </c>
      <c r="L552" s="491" t="s">
        <v>985</v>
      </c>
      <c r="M552" s="492" t="s">
        <v>985</v>
      </c>
      <c r="N552" s="493">
        <v>5</v>
      </c>
      <c r="O552" s="464">
        <v>2200000</v>
      </c>
      <c r="P552" s="464">
        <v>1320000</v>
      </c>
      <c r="Q552" s="464">
        <v>29778514</v>
      </c>
      <c r="R552" s="464">
        <v>410052</v>
      </c>
      <c r="S552" s="617">
        <v>30188566</v>
      </c>
      <c r="T552" s="618" t="s">
        <v>645</v>
      </c>
      <c r="U552" s="467">
        <v>0</v>
      </c>
      <c r="V552" s="467">
        <v>0</v>
      </c>
      <c r="W552" s="467">
        <v>0</v>
      </c>
      <c r="X552" s="467" t="s">
        <v>987</v>
      </c>
      <c r="Y552" s="619"/>
    </row>
    <row r="553" spans="1:25">
      <c r="A553" s="482">
        <v>76023435</v>
      </c>
      <c r="B553" s="483">
        <v>4</v>
      </c>
      <c r="C553" s="484" t="s">
        <v>571</v>
      </c>
      <c r="D553" s="324" t="s">
        <v>134</v>
      </c>
      <c r="E553" s="485">
        <v>603</v>
      </c>
      <c r="F553" s="486">
        <v>40063</v>
      </c>
      <c r="G553" s="326" t="s">
        <v>37</v>
      </c>
      <c r="H553" s="487">
        <v>7500</v>
      </c>
      <c r="I553" s="488" t="s">
        <v>63</v>
      </c>
      <c r="J553" s="489">
        <v>3.5</v>
      </c>
      <c r="K553" s="490" t="s">
        <v>68</v>
      </c>
      <c r="L553" s="491" t="s">
        <v>985</v>
      </c>
      <c r="M553" s="492" t="s">
        <v>985</v>
      </c>
      <c r="N553" s="493">
        <v>7</v>
      </c>
      <c r="O553" s="464"/>
      <c r="P553" s="464"/>
      <c r="Q553" s="464">
        <v>0</v>
      </c>
      <c r="R553" s="464"/>
      <c r="S553" s="617"/>
      <c r="T553" s="618" t="s">
        <v>645</v>
      </c>
      <c r="U553" s="467">
        <v>0</v>
      </c>
      <c r="V553" s="467" t="s">
        <v>988</v>
      </c>
      <c r="W553" s="467">
        <v>0</v>
      </c>
      <c r="X553" s="467" t="s">
        <v>987</v>
      </c>
      <c r="Y553" s="619"/>
    </row>
    <row r="554" spans="1:25">
      <c r="A554" s="482">
        <v>76023435</v>
      </c>
      <c r="B554" s="483">
        <v>4</v>
      </c>
      <c r="C554" s="484" t="s">
        <v>571</v>
      </c>
      <c r="D554" s="324" t="s">
        <v>984</v>
      </c>
      <c r="E554" s="485">
        <v>604</v>
      </c>
      <c r="F554" s="486">
        <v>40043</v>
      </c>
      <c r="G554" s="326" t="s">
        <v>37</v>
      </c>
      <c r="H554" s="487">
        <v>7500</v>
      </c>
      <c r="I554" s="488"/>
      <c r="J554" s="489"/>
      <c r="K554" s="490" t="s">
        <v>39</v>
      </c>
      <c r="L554" s="491" t="s">
        <v>68</v>
      </c>
      <c r="M554" s="492" t="s">
        <v>985</v>
      </c>
      <c r="N554" s="493">
        <v>30</v>
      </c>
      <c r="O554" s="464"/>
      <c r="P554" s="464"/>
      <c r="Q554" s="464"/>
      <c r="R554" s="464"/>
      <c r="S554" s="617"/>
      <c r="T554" s="618">
        <v>0</v>
      </c>
      <c r="U554" s="467">
        <v>0</v>
      </c>
      <c r="V554" s="467">
        <v>0</v>
      </c>
      <c r="W554" s="467">
        <v>0</v>
      </c>
      <c r="X554" s="467">
        <v>0</v>
      </c>
      <c r="Y554" s="619"/>
    </row>
    <row r="555" spans="1:25">
      <c r="A555" s="482">
        <v>76023435</v>
      </c>
      <c r="B555" s="483">
        <v>4</v>
      </c>
      <c r="C555" s="484" t="s">
        <v>571</v>
      </c>
      <c r="D555" s="324" t="s">
        <v>134</v>
      </c>
      <c r="E555" s="485">
        <v>604</v>
      </c>
      <c r="F555" s="486">
        <v>40063</v>
      </c>
      <c r="G555" s="326" t="s">
        <v>37</v>
      </c>
      <c r="H555" s="487">
        <v>7500</v>
      </c>
      <c r="I555" s="488" t="s">
        <v>56</v>
      </c>
      <c r="J555" s="489">
        <v>4.7</v>
      </c>
      <c r="K555" s="490" t="s">
        <v>68</v>
      </c>
      <c r="L555" s="491" t="s">
        <v>985</v>
      </c>
      <c r="M555" s="492" t="s">
        <v>985</v>
      </c>
      <c r="N555" s="493">
        <v>25</v>
      </c>
      <c r="O555" s="464">
        <v>5000000</v>
      </c>
      <c r="P555" s="464">
        <v>5000000</v>
      </c>
      <c r="Q555" s="464">
        <v>112797400</v>
      </c>
      <c r="R555" s="464">
        <v>2506358</v>
      </c>
      <c r="S555" s="617">
        <v>115303758</v>
      </c>
      <c r="T555" s="618" t="s">
        <v>645</v>
      </c>
      <c r="U555" s="467">
        <v>0</v>
      </c>
      <c r="V555" s="467">
        <v>0</v>
      </c>
      <c r="W555" s="467">
        <v>0</v>
      </c>
      <c r="X555" s="467" t="s">
        <v>987</v>
      </c>
      <c r="Y555" s="619"/>
    </row>
    <row r="556" spans="1:25">
      <c r="A556" s="482">
        <v>76023435</v>
      </c>
      <c r="B556" s="483">
        <v>4</v>
      </c>
      <c r="C556" s="484" t="s">
        <v>571</v>
      </c>
      <c r="D556" s="324" t="s">
        <v>134</v>
      </c>
      <c r="E556" s="485">
        <v>604</v>
      </c>
      <c r="F556" s="486">
        <v>40063</v>
      </c>
      <c r="G556" s="326" t="s">
        <v>37</v>
      </c>
      <c r="H556" s="487">
        <v>7500</v>
      </c>
      <c r="I556" s="488" t="s">
        <v>51</v>
      </c>
      <c r="J556" s="489">
        <v>4.8</v>
      </c>
      <c r="K556" s="490" t="s">
        <v>68</v>
      </c>
      <c r="L556" s="491" t="s">
        <v>985</v>
      </c>
      <c r="M556" s="492" t="s">
        <v>985</v>
      </c>
      <c r="N556" s="493">
        <v>25</v>
      </c>
      <c r="O556" s="464"/>
      <c r="P556" s="464"/>
      <c r="Q556" s="464">
        <v>0</v>
      </c>
      <c r="R556" s="464"/>
      <c r="S556" s="617"/>
      <c r="T556" s="618" t="s">
        <v>645</v>
      </c>
      <c r="U556" s="467">
        <v>0</v>
      </c>
      <c r="V556" s="467" t="s">
        <v>988</v>
      </c>
      <c r="W556" s="467">
        <v>0</v>
      </c>
      <c r="X556" s="467" t="s">
        <v>987</v>
      </c>
      <c r="Y556" s="619"/>
    </row>
    <row r="557" spans="1:25">
      <c r="A557" s="482">
        <v>76023435</v>
      </c>
      <c r="B557" s="483">
        <v>4</v>
      </c>
      <c r="C557" s="484" t="s">
        <v>571</v>
      </c>
      <c r="D557" s="324" t="s">
        <v>984</v>
      </c>
      <c r="E557" s="485">
        <v>684</v>
      </c>
      <c r="F557" s="486">
        <v>40843</v>
      </c>
      <c r="G557" s="326" t="s">
        <v>37</v>
      </c>
      <c r="H557" s="487">
        <v>3500</v>
      </c>
      <c r="I557" s="488"/>
      <c r="J557" s="489"/>
      <c r="K557" s="490" t="s">
        <v>68</v>
      </c>
      <c r="L557" s="491" t="s">
        <v>359</v>
      </c>
      <c r="M557" s="492" t="s">
        <v>39</v>
      </c>
      <c r="N557" s="493">
        <v>10</v>
      </c>
      <c r="O557" s="464"/>
      <c r="P557" s="464"/>
      <c r="Q557" s="464"/>
      <c r="R557" s="464"/>
      <c r="S557" s="617"/>
      <c r="T557" s="618">
        <v>0</v>
      </c>
      <c r="U557" s="467">
        <v>0</v>
      </c>
      <c r="V557" s="467">
        <v>0</v>
      </c>
      <c r="W557" s="467">
        <v>0</v>
      </c>
      <c r="X557" s="467">
        <v>0</v>
      </c>
      <c r="Y557" s="619"/>
    </row>
    <row r="558" spans="1:25">
      <c r="A558" s="482">
        <v>76023435</v>
      </c>
      <c r="B558" s="483">
        <v>4</v>
      </c>
      <c r="C558" s="484" t="s">
        <v>571</v>
      </c>
      <c r="D558" s="324" t="s">
        <v>134</v>
      </c>
      <c r="E558" s="485">
        <v>684</v>
      </c>
      <c r="F558" s="486">
        <v>40856</v>
      </c>
      <c r="G558" s="326" t="s">
        <v>37</v>
      </c>
      <c r="H558" s="487">
        <v>3500</v>
      </c>
      <c r="I558" s="488" t="s">
        <v>53</v>
      </c>
      <c r="J558" s="489">
        <v>3.7</v>
      </c>
      <c r="K558" s="490" t="s">
        <v>68</v>
      </c>
      <c r="L558" s="491" t="s">
        <v>985</v>
      </c>
      <c r="M558" s="492" t="s">
        <v>985</v>
      </c>
      <c r="N558" s="493">
        <v>7</v>
      </c>
      <c r="O558" s="464"/>
      <c r="P558" s="464"/>
      <c r="Q558" s="464">
        <v>0</v>
      </c>
      <c r="R558" s="464"/>
      <c r="S558" s="617"/>
      <c r="T558" s="618" t="s">
        <v>645</v>
      </c>
      <c r="U558" s="467">
        <v>0</v>
      </c>
      <c r="V558" s="467" t="s">
        <v>988</v>
      </c>
      <c r="W558" s="467">
        <v>0</v>
      </c>
      <c r="X558" s="467">
        <v>0</v>
      </c>
      <c r="Y558" s="619"/>
    </row>
    <row r="559" spans="1:25">
      <c r="A559" s="482">
        <v>76023435</v>
      </c>
      <c r="B559" s="483">
        <v>4</v>
      </c>
      <c r="C559" s="484" t="s">
        <v>571</v>
      </c>
      <c r="D559" s="324" t="s">
        <v>134</v>
      </c>
      <c r="E559" s="485">
        <v>684</v>
      </c>
      <c r="F559" s="486">
        <v>40856</v>
      </c>
      <c r="G559" s="326" t="s">
        <v>37</v>
      </c>
      <c r="H559" s="487">
        <v>3500</v>
      </c>
      <c r="I559" s="488" t="s">
        <v>59</v>
      </c>
      <c r="J559" s="489">
        <v>4</v>
      </c>
      <c r="K559" s="490" t="s">
        <v>68</v>
      </c>
      <c r="L559" s="491" t="s">
        <v>985</v>
      </c>
      <c r="M559" s="492" t="s">
        <v>985</v>
      </c>
      <c r="N559" s="493">
        <v>7</v>
      </c>
      <c r="O559" s="464"/>
      <c r="P559" s="464"/>
      <c r="Q559" s="464">
        <v>0</v>
      </c>
      <c r="R559" s="464"/>
      <c r="S559" s="617"/>
      <c r="T559" s="618" t="s">
        <v>645</v>
      </c>
      <c r="U559" s="467">
        <v>0</v>
      </c>
      <c r="V559" s="467" t="s">
        <v>988</v>
      </c>
      <c r="W559" s="467">
        <v>0</v>
      </c>
      <c r="X559" s="467">
        <v>0</v>
      </c>
      <c r="Y559" s="619"/>
    </row>
    <row r="560" spans="1:25">
      <c r="A560" s="482">
        <v>76023435</v>
      </c>
      <c r="B560" s="483">
        <v>4</v>
      </c>
      <c r="C560" s="484" t="s">
        <v>571</v>
      </c>
      <c r="D560" s="324" t="s">
        <v>984</v>
      </c>
      <c r="E560" s="485">
        <v>685</v>
      </c>
      <c r="F560" s="486">
        <v>40843</v>
      </c>
      <c r="G560" s="326" t="s">
        <v>37</v>
      </c>
      <c r="H560" s="487">
        <v>5600</v>
      </c>
      <c r="I560" s="488"/>
      <c r="J560" s="489"/>
      <c r="K560" s="490" t="s">
        <v>68</v>
      </c>
      <c r="L560" s="491" t="s">
        <v>359</v>
      </c>
      <c r="M560" s="492" t="s">
        <v>39</v>
      </c>
      <c r="N560" s="493">
        <v>30</v>
      </c>
      <c r="O560" s="464"/>
      <c r="P560" s="464"/>
      <c r="Q560" s="464"/>
      <c r="R560" s="464"/>
      <c r="S560" s="617"/>
      <c r="T560" s="618">
        <v>0</v>
      </c>
      <c r="U560" s="467">
        <v>0</v>
      </c>
      <c r="V560" s="467">
        <v>0</v>
      </c>
      <c r="W560" s="467">
        <v>0</v>
      </c>
      <c r="X560" s="467">
        <v>0</v>
      </c>
      <c r="Y560" s="619"/>
    </row>
    <row r="561" spans="1:25">
      <c r="A561" s="482">
        <v>76023435</v>
      </c>
      <c r="B561" s="483">
        <v>4</v>
      </c>
      <c r="C561" s="484" t="s">
        <v>571</v>
      </c>
      <c r="D561" s="324" t="s">
        <v>134</v>
      </c>
      <c r="E561" s="485">
        <v>685</v>
      </c>
      <c r="F561" s="486">
        <v>40856</v>
      </c>
      <c r="G561" s="326" t="s">
        <v>37</v>
      </c>
      <c r="H561" s="487">
        <v>5600</v>
      </c>
      <c r="I561" s="488" t="s">
        <v>60</v>
      </c>
      <c r="J561" s="489">
        <v>4.5</v>
      </c>
      <c r="K561" s="490" t="s">
        <v>68</v>
      </c>
      <c r="L561" s="491" t="s">
        <v>985</v>
      </c>
      <c r="M561" s="492" t="s">
        <v>985</v>
      </c>
      <c r="N561" s="493">
        <v>25</v>
      </c>
      <c r="O561" s="464">
        <v>5600000</v>
      </c>
      <c r="P561" s="464">
        <v>5600000</v>
      </c>
      <c r="Q561" s="464">
        <v>126333088</v>
      </c>
      <c r="R561" s="464">
        <v>2688939</v>
      </c>
      <c r="S561" s="617">
        <v>129022027</v>
      </c>
      <c r="T561" s="618" t="s">
        <v>645</v>
      </c>
      <c r="U561" s="467">
        <v>0</v>
      </c>
      <c r="V561" s="467">
        <v>0</v>
      </c>
      <c r="W561" s="467">
        <v>0</v>
      </c>
      <c r="X561" s="467">
        <v>0</v>
      </c>
      <c r="Y561" s="619"/>
    </row>
    <row r="562" spans="1:25">
      <c r="A562" s="482">
        <v>92448000</v>
      </c>
      <c r="B562" s="483">
        <v>9</v>
      </c>
      <c r="C562" s="484" t="s">
        <v>1046</v>
      </c>
      <c r="D562" s="324" t="s">
        <v>984</v>
      </c>
      <c r="E562" s="485">
        <v>686</v>
      </c>
      <c r="F562" s="486">
        <v>40851</v>
      </c>
      <c r="G562" s="326" t="s">
        <v>37</v>
      </c>
      <c r="H562" s="487">
        <v>2000</v>
      </c>
      <c r="I562" s="488"/>
      <c r="J562" s="489"/>
      <c r="K562" s="490" t="s">
        <v>39</v>
      </c>
      <c r="L562" s="491" t="s">
        <v>68</v>
      </c>
      <c r="M562" s="492" t="s">
        <v>985</v>
      </c>
      <c r="N562" s="493">
        <v>10</v>
      </c>
      <c r="O562" s="464"/>
      <c r="P562" s="464"/>
      <c r="Q562" s="464"/>
      <c r="R562" s="464"/>
      <c r="S562" s="617"/>
      <c r="T562" s="618">
        <v>0</v>
      </c>
      <c r="U562" s="467">
        <v>0</v>
      </c>
      <c r="V562" s="467" t="s">
        <v>988</v>
      </c>
      <c r="W562" s="467">
        <v>0</v>
      </c>
      <c r="X562" s="467">
        <v>0</v>
      </c>
      <c r="Y562" s="619"/>
    </row>
    <row r="563" spans="1:25">
      <c r="A563" s="482">
        <v>92448000</v>
      </c>
      <c r="B563" s="483">
        <v>9</v>
      </c>
      <c r="C563" s="484" t="s">
        <v>1046</v>
      </c>
      <c r="D563" s="324" t="s">
        <v>984</v>
      </c>
      <c r="E563" s="485">
        <v>687</v>
      </c>
      <c r="F563" s="486">
        <v>40851</v>
      </c>
      <c r="G563" s="326" t="s">
        <v>37</v>
      </c>
      <c r="H563" s="487">
        <v>2000</v>
      </c>
      <c r="I563" s="488"/>
      <c r="J563" s="489"/>
      <c r="K563" s="490" t="s">
        <v>39</v>
      </c>
      <c r="L563" s="491" t="s">
        <v>68</v>
      </c>
      <c r="M563" s="492" t="s">
        <v>985</v>
      </c>
      <c r="N563" s="493">
        <v>30</v>
      </c>
      <c r="O563" s="464"/>
      <c r="P563" s="464"/>
      <c r="Q563" s="464"/>
      <c r="R563" s="464"/>
      <c r="S563" s="617"/>
      <c r="T563" s="618">
        <v>0</v>
      </c>
      <c r="U563" s="467">
        <v>0</v>
      </c>
      <c r="V563" s="467" t="s">
        <v>988</v>
      </c>
      <c r="W563" s="467">
        <v>0</v>
      </c>
      <c r="X563" s="467">
        <v>0</v>
      </c>
      <c r="Y563" s="619"/>
    </row>
    <row r="564" spans="1:25">
      <c r="A564" s="482">
        <v>96929880</v>
      </c>
      <c r="B564" s="483" t="s">
        <v>107</v>
      </c>
      <c r="C564" s="484" t="s">
        <v>446</v>
      </c>
      <c r="D564" s="324" t="s">
        <v>984</v>
      </c>
      <c r="E564" s="485">
        <v>384</v>
      </c>
      <c r="F564" s="486">
        <v>38257</v>
      </c>
      <c r="G564" s="326" t="s">
        <v>37</v>
      </c>
      <c r="H564" s="487">
        <v>3000</v>
      </c>
      <c r="I564" s="488"/>
      <c r="J564" s="489"/>
      <c r="K564" s="490" t="s">
        <v>68</v>
      </c>
      <c r="L564" s="491" t="s">
        <v>39</v>
      </c>
      <c r="M564" s="492" t="s">
        <v>985</v>
      </c>
      <c r="N564" s="493">
        <v>25</v>
      </c>
      <c r="O564" s="464"/>
      <c r="P564" s="464"/>
      <c r="Q564" s="464"/>
      <c r="R564" s="464"/>
      <c r="S564" s="617"/>
      <c r="T564" s="618">
        <v>0</v>
      </c>
      <c r="U564" s="467">
        <v>0</v>
      </c>
      <c r="V564" s="467">
        <v>0</v>
      </c>
      <c r="W564" s="467">
        <v>0</v>
      </c>
      <c r="X564" s="467">
        <v>0</v>
      </c>
      <c r="Y564" s="619"/>
    </row>
    <row r="565" spans="1:25">
      <c r="A565" s="482">
        <v>96929880</v>
      </c>
      <c r="B565" s="483" t="s">
        <v>107</v>
      </c>
      <c r="C565" s="484" t="s">
        <v>446</v>
      </c>
      <c r="D565" s="324" t="s">
        <v>134</v>
      </c>
      <c r="E565" s="485">
        <v>384</v>
      </c>
      <c r="F565" s="486">
        <v>38260</v>
      </c>
      <c r="G565" s="326" t="s">
        <v>37</v>
      </c>
      <c r="H565" s="487">
        <v>3000</v>
      </c>
      <c r="I565" s="488" t="s">
        <v>87</v>
      </c>
      <c r="J565" s="489">
        <v>4.75</v>
      </c>
      <c r="K565" s="490" t="s">
        <v>68</v>
      </c>
      <c r="L565" s="491" t="s">
        <v>39</v>
      </c>
      <c r="M565" s="492" t="s">
        <v>985</v>
      </c>
      <c r="N565" s="493">
        <v>20.5</v>
      </c>
      <c r="O565" s="464">
        <v>3000000</v>
      </c>
      <c r="P565" s="464">
        <v>2600000</v>
      </c>
      <c r="Q565" s="464">
        <v>58654648</v>
      </c>
      <c r="R565" s="464">
        <v>835829</v>
      </c>
      <c r="S565" s="617">
        <v>59490477</v>
      </c>
      <c r="T565" s="618" t="s">
        <v>645</v>
      </c>
      <c r="U565" s="467">
        <v>0</v>
      </c>
      <c r="V565" s="467">
        <v>0</v>
      </c>
      <c r="W565" s="467">
        <v>0</v>
      </c>
      <c r="X565" s="467" t="s">
        <v>987</v>
      </c>
      <c r="Y565" s="619"/>
    </row>
    <row r="566" spans="1:25">
      <c r="A566" s="482">
        <v>96929880</v>
      </c>
      <c r="B566" s="483" t="s">
        <v>107</v>
      </c>
      <c r="C566" s="484" t="s">
        <v>446</v>
      </c>
      <c r="D566" s="324" t="s">
        <v>984</v>
      </c>
      <c r="E566" s="485">
        <v>385</v>
      </c>
      <c r="F566" s="486">
        <v>38257</v>
      </c>
      <c r="G566" s="326" t="s">
        <v>37</v>
      </c>
      <c r="H566" s="487">
        <v>5000</v>
      </c>
      <c r="I566" s="488"/>
      <c r="J566" s="489"/>
      <c r="K566" s="490" t="s">
        <v>68</v>
      </c>
      <c r="L566" s="491" t="s">
        <v>39</v>
      </c>
      <c r="M566" s="492" t="s">
        <v>985</v>
      </c>
      <c r="N566" s="493">
        <v>10</v>
      </c>
      <c r="O566" s="464"/>
      <c r="P566" s="464"/>
      <c r="Q566" s="464"/>
      <c r="R566" s="464"/>
      <c r="S566" s="617"/>
      <c r="T566" s="618">
        <v>0</v>
      </c>
      <c r="U566" s="467">
        <v>0</v>
      </c>
      <c r="V566" s="467">
        <v>0</v>
      </c>
      <c r="W566" s="467">
        <v>0</v>
      </c>
      <c r="X566" s="467">
        <v>0</v>
      </c>
      <c r="Y566" s="619"/>
    </row>
    <row r="567" spans="1:25">
      <c r="A567" s="482">
        <v>96929880</v>
      </c>
      <c r="B567" s="483" t="s">
        <v>107</v>
      </c>
      <c r="C567" s="484" t="s">
        <v>446</v>
      </c>
      <c r="D567" s="324" t="s">
        <v>134</v>
      </c>
      <c r="E567" s="485">
        <v>385</v>
      </c>
      <c r="F567" s="486">
        <v>38260</v>
      </c>
      <c r="G567" s="326" t="s">
        <v>37</v>
      </c>
      <c r="H567" s="487">
        <v>5000</v>
      </c>
      <c r="I567" s="488" t="s">
        <v>46</v>
      </c>
      <c r="J567" s="489">
        <v>3.25</v>
      </c>
      <c r="K567" s="490" t="s">
        <v>68</v>
      </c>
      <c r="L567" s="491" t="s">
        <v>39</v>
      </c>
      <c r="M567" s="492" t="s">
        <v>985</v>
      </c>
      <c r="N567" s="493">
        <v>6.5</v>
      </c>
      <c r="O567" s="464">
        <v>4000000</v>
      </c>
      <c r="P567" s="464">
        <v>0</v>
      </c>
      <c r="Q567" s="464">
        <v>0</v>
      </c>
      <c r="R567" s="464"/>
      <c r="S567" s="617"/>
      <c r="T567" s="618" t="s">
        <v>645</v>
      </c>
      <c r="U567" s="467">
        <v>0</v>
      </c>
      <c r="V567" s="467">
        <v>0</v>
      </c>
      <c r="W567" s="467" t="s">
        <v>990</v>
      </c>
      <c r="X567" s="467" t="s">
        <v>987</v>
      </c>
      <c r="Y567" s="619"/>
    </row>
    <row r="568" spans="1:25">
      <c r="A568" s="482">
        <v>96929880</v>
      </c>
      <c r="B568" s="483">
        <v>5</v>
      </c>
      <c r="C568" s="484" t="s">
        <v>446</v>
      </c>
      <c r="D568" s="324" t="s">
        <v>142</v>
      </c>
      <c r="E568" s="485">
        <v>385</v>
      </c>
      <c r="F568" s="486">
        <v>40800</v>
      </c>
      <c r="G568" s="326" t="s">
        <v>37</v>
      </c>
      <c r="H568" s="487">
        <v>5000</v>
      </c>
      <c r="I568" s="488" t="s">
        <v>63</v>
      </c>
      <c r="J568" s="489">
        <v>3.5</v>
      </c>
      <c r="K568" s="490" t="s">
        <v>68</v>
      </c>
      <c r="L568" s="491" t="s">
        <v>39</v>
      </c>
      <c r="M568" s="492" t="s">
        <v>985</v>
      </c>
      <c r="N568" s="493">
        <v>22</v>
      </c>
      <c r="O568" s="464">
        <v>1500000</v>
      </c>
      <c r="P568" s="464">
        <v>1500000</v>
      </c>
      <c r="Q568" s="464">
        <v>33839220</v>
      </c>
      <c r="R568" s="464">
        <v>355312</v>
      </c>
      <c r="S568" s="617">
        <v>34194532</v>
      </c>
      <c r="T568" s="618" t="s">
        <v>645</v>
      </c>
      <c r="U568" s="467">
        <v>0</v>
      </c>
      <c r="V568" s="467">
        <v>0</v>
      </c>
      <c r="W568" s="467">
        <v>0</v>
      </c>
      <c r="X568" s="467">
        <v>0</v>
      </c>
      <c r="Y568" s="619"/>
    </row>
    <row r="569" spans="1:25">
      <c r="A569" s="482">
        <v>96929880</v>
      </c>
      <c r="B569" s="483">
        <v>5</v>
      </c>
      <c r="C569" s="484" t="s">
        <v>446</v>
      </c>
      <c r="D569" s="324" t="s">
        <v>984</v>
      </c>
      <c r="E569" s="485">
        <v>597</v>
      </c>
      <c r="F569" s="486">
        <v>40004</v>
      </c>
      <c r="G569" s="326" t="s">
        <v>37</v>
      </c>
      <c r="H569" s="487">
        <v>3000</v>
      </c>
      <c r="I569" s="488"/>
      <c r="J569" s="489"/>
      <c r="K569" s="490" t="s">
        <v>68</v>
      </c>
      <c r="L569" s="491" t="s">
        <v>39</v>
      </c>
      <c r="M569" s="492" t="s">
        <v>49</v>
      </c>
      <c r="N569" s="493">
        <v>30</v>
      </c>
      <c r="O569" s="464"/>
      <c r="P569" s="464"/>
      <c r="Q569" s="464"/>
      <c r="R569" s="464"/>
      <c r="S569" s="617"/>
      <c r="T569" s="618">
        <v>0</v>
      </c>
      <c r="U569" s="467">
        <v>0</v>
      </c>
      <c r="V569" s="467">
        <v>0</v>
      </c>
      <c r="W569" s="467">
        <v>0</v>
      </c>
      <c r="X569" s="467">
        <v>0</v>
      </c>
      <c r="Y569" s="619"/>
    </row>
    <row r="570" spans="1:25">
      <c r="A570" s="482">
        <v>96929880</v>
      </c>
      <c r="B570" s="483">
        <v>5</v>
      </c>
      <c r="C570" s="484" t="s">
        <v>446</v>
      </c>
      <c r="D570" s="324" t="s">
        <v>134</v>
      </c>
      <c r="E570" s="485">
        <v>597</v>
      </c>
      <c r="F570" s="486">
        <v>40008</v>
      </c>
      <c r="G570" s="326" t="s">
        <v>37</v>
      </c>
      <c r="H570" s="487">
        <v>3000</v>
      </c>
      <c r="I570" s="488" t="s">
        <v>89</v>
      </c>
      <c r="J570" s="489">
        <v>4.8499999999999996</v>
      </c>
      <c r="K570" s="490" t="s">
        <v>68</v>
      </c>
      <c r="L570" s="491" t="s">
        <v>985</v>
      </c>
      <c r="M570" s="492" t="s">
        <v>985</v>
      </c>
      <c r="N570" s="493">
        <v>30</v>
      </c>
      <c r="O570" s="464">
        <v>3000000</v>
      </c>
      <c r="P570" s="464">
        <v>3000000</v>
      </c>
      <c r="Q570" s="464">
        <v>67678440</v>
      </c>
      <c r="R570" s="464">
        <v>984721</v>
      </c>
      <c r="S570" s="617">
        <v>68663161</v>
      </c>
      <c r="T570" s="618" t="s">
        <v>645</v>
      </c>
      <c r="U570" s="467">
        <v>0</v>
      </c>
      <c r="V570" s="467">
        <v>0</v>
      </c>
      <c r="W570" s="467">
        <v>0</v>
      </c>
      <c r="X570" s="467" t="s">
        <v>987</v>
      </c>
      <c r="Y570" s="619"/>
    </row>
    <row r="571" spans="1:25">
      <c r="A571" s="482">
        <v>91021000</v>
      </c>
      <c r="B571" s="483" t="s">
        <v>35</v>
      </c>
      <c r="C571" s="484" t="s">
        <v>1047</v>
      </c>
      <c r="D571" s="324" t="s">
        <v>984</v>
      </c>
      <c r="E571" s="485">
        <v>399</v>
      </c>
      <c r="F571" s="486">
        <v>38330</v>
      </c>
      <c r="G571" s="326" t="s">
        <v>37</v>
      </c>
      <c r="H571" s="487">
        <v>1850</v>
      </c>
      <c r="I571" s="488"/>
      <c r="J571" s="489"/>
      <c r="K571" s="490" t="s">
        <v>68</v>
      </c>
      <c r="L571" s="491" t="s">
        <v>39</v>
      </c>
      <c r="M571" s="492" t="s">
        <v>985</v>
      </c>
      <c r="N571" s="493">
        <v>10</v>
      </c>
      <c r="O571" s="464"/>
      <c r="P571" s="464"/>
      <c r="Q571" s="464"/>
      <c r="R571" s="464"/>
      <c r="S571" s="617"/>
      <c r="T571" s="618">
        <v>0</v>
      </c>
      <c r="U571" s="467">
        <v>0</v>
      </c>
      <c r="V571" s="467">
        <v>0</v>
      </c>
      <c r="W571" s="467">
        <v>0</v>
      </c>
      <c r="X571" s="467">
        <v>0</v>
      </c>
      <c r="Y571" s="619"/>
    </row>
    <row r="572" spans="1:25">
      <c r="A572" s="482">
        <v>91021000</v>
      </c>
      <c r="B572" s="483" t="s">
        <v>35</v>
      </c>
      <c r="C572" s="484" t="s">
        <v>1047</v>
      </c>
      <c r="D572" s="324" t="s">
        <v>134</v>
      </c>
      <c r="E572" s="485">
        <v>399</v>
      </c>
      <c r="F572" s="486">
        <v>38330</v>
      </c>
      <c r="G572" s="326" t="s">
        <v>37</v>
      </c>
      <c r="H572" s="487">
        <v>1800</v>
      </c>
      <c r="I572" s="488" t="s">
        <v>63</v>
      </c>
      <c r="J572" s="489">
        <v>5</v>
      </c>
      <c r="K572" s="490" t="s">
        <v>68</v>
      </c>
      <c r="L572" s="491" t="s">
        <v>985</v>
      </c>
      <c r="M572" s="492" t="s">
        <v>985</v>
      </c>
      <c r="N572" s="493">
        <v>7</v>
      </c>
      <c r="O572" s="464">
        <v>1800000</v>
      </c>
      <c r="P572" s="464">
        <v>0</v>
      </c>
      <c r="Q572" s="464">
        <v>0</v>
      </c>
      <c r="R572" s="464"/>
      <c r="S572" s="617"/>
      <c r="T572" s="618" t="s">
        <v>645</v>
      </c>
      <c r="U572" s="467">
        <v>0</v>
      </c>
      <c r="V572" s="467">
        <v>0</v>
      </c>
      <c r="W572" s="467" t="s">
        <v>990</v>
      </c>
      <c r="X572" s="467" t="s">
        <v>987</v>
      </c>
      <c r="Y572" s="619"/>
    </row>
    <row r="573" spans="1:25">
      <c r="A573" s="482">
        <v>96802690</v>
      </c>
      <c r="B573" s="483" t="s">
        <v>35</v>
      </c>
      <c r="C573" s="484" t="s">
        <v>937</v>
      </c>
      <c r="D573" s="324" t="s">
        <v>989</v>
      </c>
      <c r="E573" s="485">
        <v>336</v>
      </c>
      <c r="F573" s="486">
        <v>37802</v>
      </c>
      <c r="G573" s="326" t="s">
        <v>37</v>
      </c>
      <c r="H573" s="487">
        <v>1500</v>
      </c>
      <c r="I573" s="488" t="s">
        <v>67</v>
      </c>
      <c r="J573" s="489">
        <v>5</v>
      </c>
      <c r="K573" s="490" t="s">
        <v>68</v>
      </c>
      <c r="L573" s="491" t="s">
        <v>985</v>
      </c>
      <c r="M573" s="492" t="s">
        <v>985</v>
      </c>
      <c r="N573" s="493">
        <v>6</v>
      </c>
      <c r="O573" s="464">
        <v>1500000</v>
      </c>
      <c r="P573" s="464">
        <v>0</v>
      </c>
      <c r="Q573" s="464">
        <v>0</v>
      </c>
      <c r="R573" s="464"/>
      <c r="S573" s="617"/>
      <c r="T573" s="618" t="s">
        <v>645</v>
      </c>
      <c r="U573" s="467">
        <v>0</v>
      </c>
      <c r="V573" s="467">
        <v>0</v>
      </c>
      <c r="W573" s="467" t="s">
        <v>990</v>
      </c>
      <c r="X573" s="467" t="s">
        <v>987</v>
      </c>
      <c r="Y573" s="619" t="s">
        <v>1048</v>
      </c>
    </row>
    <row r="574" spans="1:25">
      <c r="A574" s="482">
        <v>96802690</v>
      </c>
      <c r="B574" s="483" t="s">
        <v>35</v>
      </c>
      <c r="C574" s="484" t="s">
        <v>937</v>
      </c>
      <c r="D574" s="324" t="s">
        <v>989</v>
      </c>
      <c r="E574" s="485">
        <v>336</v>
      </c>
      <c r="F574" s="486">
        <v>37802</v>
      </c>
      <c r="G574" s="326" t="s">
        <v>37</v>
      </c>
      <c r="H574" s="487">
        <v>2500</v>
      </c>
      <c r="I574" s="488" t="s">
        <v>73</v>
      </c>
      <c r="J574" s="489">
        <v>5</v>
      </c>
      <c r="K574" s="490" t="s">
        <v>68</v>
      </c>
      <c r="L574" s="491" t="s">
        <v>985</v>
      </c>
      <c r="M574" s="492" t="s">
        <v>985</v>
      </c>
      <c r="N574" s="493">
        <v>6</v>
      </c>
      <c r="O574" s="464">
        <v>2500000</v>
      </c>
      <c r="P574" s="464">
        <v>0</v>
      </c>
      <c r="Q574" s="464">
        <v>0</v>
      </c>
      <c r="R574" s="464"/>
      <c r="S574" s="617"/>
      <c r="T574" s="618" t="s">
        <v>645</v>
      </c>
      <c r="U574" s="467">
        <v>0</v>
      </c>
      <c r="V574" s="467">
        <v>0</v>
      </c>
      <c r="W574" s="467" t="s">
        <v>990</v>
      </c>
      <c r="X574" s="467" t="s">
        <v>987</v>
      </c>
      <c r="Y574" s="619" t="s">
        <v>1048</v>
      </c>
    </row>
    <row r="575" spans="1:25">
      <c r="A575" s="482">
        <v>96802690</v>
      </c>
      <c r="B575" s="483" t="s">
        <v>35</v>
      </c>
      <c r="C575" s="484" t="s">
        <v>937</v>
      </c>
      <c r="D575" s="324" t="s">
        <v>989</v>
      </c>
      <c r="E575" s="485">
        <v>336</v>
      </c>
      <c r="F575" s="486">
        <v>37802</v>
      </c>
      <c r="G575" s="326" t="s">
        <v>37</v>
      </c>
      <c r="H575" s="487">
        <v>1500</v>
      </c>
      <c r="I575" s="488" t="s">
        <v>71</v>
      </c>
      <c r="J575" s="489">
        <v>6</v>
      </c>
      <c r="K575" s="490" t="s">
        <v>68</v>
      </c>
      <c r="L575" s="491" t="s">
        <v>985</v>
      </c>
      <c r="M575" s="492" t="s">
        <v>985</v>
      </c>
      <c r="N575" s="493">
        <v>21</v>
      </c>
      <c r="O575" s="464">
        <v>1000000</v>
      </c>
      <c r="P575" s="464">
        <v>0</v>
      </c>
      <c r="Q575" s="464">
        <v>0</v>
      </c>
      <c r="R575" s="464"/>
      <c r="S575" s="617"/>
      <c r="T575" s="618" t="s">
        <v>645</v>
      </c>
      <c r="U575" s="467">
        <v>0</v>
      </c>
      <c r="V575" s="467">
        <v>0</v>
      </c>
      <c r="W575" s="467" t="s">
        <v>990</v>
      </c>
      <c r="X575" s="467" t="s">
        <v>987</v>
      </c>
      <c r="Y575" s="619" t="s">
        <v>1048</v>
      </c>
    </row>
    <row r="576" spans="1:25">
      <c r="A576" s="482">
        <v>96802690</v>
      </c>
      <c r="B576" s="483" t="s">
        <v>35</v>
      </c>
      <c r="C576" s="484" t="s">
        <v>937</v>
      </c>
      <c r="D576" s="324" t="s">
        <v>989</v>
      </c>
      <c r="E576" s="485">
        <v>336</v>
      </c>
      <c r="F576" s="486">
        <v>37802</v>
      </c>
      <c r="G576" s="326" t="s">
        <v>37</v>
      </c>
      <c r="H576" s="487">
        <v>2500</v>
      </c>
      <c r="I576" s="488" t="s">
        <v>72</v>
      </c>
      <c r="J576" s="489">
        <v>6</v>
      </c>
      <c r="K576" s="490" t="s">
        <v>68</v>
      </c>
      <c r="L576" s="491" t="s">
        <v>985</v>
      </c>
      <c r="M576" s="492" t="s">
        <v>985</v>
      </c>
      <c r="N576" s="493">
        <v>21</v>
      </c>
      <c r="O576" s="464"/>
      <c r="P576" s="464"/>
      <c r="Q576" s="464">
        <v>0</v>
      </c>
      <c r="R576" s="464"/>
      <c r="S576" s="617"/>
      <c r="T576" s="618" t="s">
        <v>645</v>
      </c>
      <c r="U576" s="467">
        <v>0</v>
      </c>
      <c r="V576" s="467" t="s">
        <v>988</v>
      </c>
      <c r="W576" s="467">
        <v>0</v>
      </c>
      <c r="X576" s="467" t="s">
        <v>987</v>
      </c>
      <c r="Y576" s="619" t="s">
        <v>1048</v>
      </c>
    </row>
    <row r="577" spans="1:25">
      <c r="A577" s="482">
        <v>96802690</v>
      </c>
      <c r="B577" s="483" t="s">
        <v>35</v>
      </c>
      <c r="C577" s="484" t="s">
        <v>937</v>
      </c>
      <c r="D577" s="324" t="s">
        <v>989</v>
      </c>
      <c r="E577" s="485">
        <v>336</v>
      </c>
      <c r="F577" s="486">
        <v>37802</v>
      </c>
      <c r="G577" s="326" t="s">
        <v>66</v>
      </c>
      <c r="H577" s="487">
        <v>30000</v>
      </c>
      <c r="I577" s="488" t="s">
        <v>98</v>
      </c>
      <c r="J577" s="489">
        <v>5</v>
      </c>
      <c r="K577" s="490" t="s">
        <v>68</v>
      </c>
      <c r="L577" s="491" t="s">
        <v>985</v>
      </c>
      <c r="M577" s="492" t="s">
        <v>985</v>
      </c>
      <c r="N577" s="493">
        <v>5</v>
      </c>
      <c r="O577" s="464">
        <v>10000000</v>
      </c>
      <c r="P577" s="464">
        <v>0</v>
      </c>
      <c r="Q577" s="464">
        <v>0</v>
      </c>
      <c r="R577" s="464"/>
      <c r="S577" s="617"/>
      <c r="T577" s="618">
        <v>0</v>
      </c>
      <c r="U577" s="467" t="s">
        <v>69</v>
      </c>
      <c r="V577" s="467">
        <v>0</v>
      </c>
      <c r="W577" s="467" t="s">
        <v>990</v>
      </c>
      <c r="X577" s="467" t="s">
        <v>987</v>
      </c>
      <c r="Y577" s="619" t="s">
        <v>1048</v>
      </c>
    </row>
    <row r="578" spans="1:25">
      <c r="A578" s="482">
        <v>96802690</v>
      </c>
      <c r="B578" s="483" t="s">
        <v>35</v>
      </c>
      <c r="C578" s="484" t="s">
        <v>937</v>
      </c>
      <c r="D578" s="324" t="s">
        <v>989</v>
      </c>
      <c r="E578" s="485">
        <v>336</v>
      </c>
      <c r="F578" s="486">
        <v>37802</v>
      </c>
      <c r="G578" s="326" t="s">
        <v>66</v>
      </c>
      <c r="H578" s="487">
        <v>70000</v>
      </c>
      <c r="I578" s="488" t="s">
        <v>99</v>
      </c>
      <c r="J578" s="489">
        <v>5</v>
      </c>
      <c r="K578" s="490" t="s">
        <v>68</v>
      </c>
      <c r="L578" s="491" t="s">
        <v>985</v>
      </c>
      <c r="M578" s="492" t="s">
        <v>985</v>
      </c>
      <c r="N578" s="493">
        <v>5</v>
      </c>
      <c r="O578" s="464">
        <v>20000000</v>
      </c>
      <c r="P578" s="464">
        <v>0</v>
      </c>
      <c r="Q578" s="464">
        <v>0</v>
      </c>
      <c r="R578" s="464"/>
      <c r="S578" s="617"/>
      <c r="T578" s="618">
        <v>0</v>
      </c>
      <c r="U578" s="467" t="s">
        <v>69</v>
      </c>
      <c r="V578" s="467">
        <v>0</v>
      </c>
      <c r="W578" s="467" t="s">
        <v>990</v>
      </c>
      <c r="X578" s="467" t="s">
        <v>987</v>
      </c>
      <c r="Y578" s="619" t="s">
        <v>1048</v>
      </c>
    </row>
    <row r="579" spans="1:25">
      <c r="A579" s="482">
        <v>96802690</v>
      </c>
      <c r="B579" s="483" t="s">
        <v>35</v>
      </c>
      <c r="C579" s="484" t="s">
        <v>937</v>
      </c>
      <c r="D579" s="324" t="s">
        <v>989</v>
      </c>
      <c r="E579" s="485">
        <v>355</v>
      </c>
      <c r="F579" s="486">
        <v>37935</v>
      </c>
      <c r="G579" s="326" t="s">
        <v>37</v>
      </c>
      <c r="H579" s="487">
        <v>3000</v>
      </c>
      <c r="I579" s="488" t="s">
        <v>87</v>
      </c>
      <c r="J579" s="489">
        <v>6.25</v>
      </c>
      <c r="K579" s="490" t="s">
        <v>68</v>
      </c>
      <c r="L579" s="491" t="s">
        <v>985</v>
      </c>
      <c r="M579" s="492" t="s">
        <v>985</v>
      </c>
      <c r="N579" s="493">
        <v>21</v>
      </c>
      <c r="O579" s="464">
        <v>702000</v>
      </c>
      <c r="P579" s="464">
        <v>626785.71</v>
      </c>
      <c r="Q579" s="464">
        <v>14139960</v>
      </c>
      <c r="R579" s="464">
        <v>181321</v>
      </c>
      <c r="S579" s="617">
        <v>14321281</v>
      </c>
      <c r="T579" s="618" t="s">
        <v>645</v>
      </c>
      <c r="U579" s="467">
        <v>0</v>
      </c>
      <c r="V579" s="467">
        <v>0</v>
      </c>
      <c r="W579" s="467">
        <v>0</v>
      </c>
      <c r="X579" s="467" t="s">
        <v>987</v>
      </c>
      <c r="Y579" s="619"/>
    </row>
    <row r="580" spans="1:25">
      <c r="A580" s="482">
        <v>96802690</v>
      </c>
      <c r="B580" s="483" t="s">
        <v>35</v>
      </c>
      <c r="C580" s="484" t="s">
        <v>937</v>
      </c>
      <c r="D580" s="324" t="s">
        <v>984</v>
      </c>
      <c r="E580" s="485">
        <v>356</v>
      </c>
      <c r="F580" s="486">
        <v>37935</v>
      </c>
      <c r="G580" s="326" t="s">
        <v>37</v>
      </c>
      <c r="H580" s="487">
        <v>3000</v>
      </c>
      <c r="I580" s="488"/>
      <c r="J580" s="489"/>
      <c r="K580" s="490" t="s">
        <v>985</v>
      </c>
      <c r="L580" s="491" t="s">
        <v>985</v>
      </c>
      <c r="M580" s="492" t="s">
        <v>985</v>
      </c>
      <c r="N580" s="493">
        <v>10</v>
      </c>
      <c r="O580" s="464"/>
      <c r="P580" s="464"/>
      <c r="Q580" s="464"/>
      <c r="R580" s="464"/>
      <c r="S580" s="617"/>
      <c r="T580" s="618">
        <v>0</v>
      </c>
      <c r="U580" s="467">
        <v>0</v>
      </c>
      <c r="V580" s="467">
        <v>0</v>
      </c>
      <c r="W580" s="467">
        <v>0</v>
      </c>
      <c r="X580" s="467">
        <v>0</v>
      </c>
      <c r="Y580" s="619"/>
    </row>
    <row r="581" spans="1:25">
      <c r="A581" s="482">
        <v>96802690</v>
      </c>
      <c r="B581" s="483" t="s">
        <v>35</v>
      </c>
      <c r="C581" s="484" t="s">
        <v>937</v>
      </c>
      <c r="D581" s="324" t="s">
        <v>134</v>
      </c>
      <c r="E581" s="485">
        <v>356</v>
      </c>
      <c r="F581" s="486">
        <v>37935</v>
      </c>
      <c r="G581" s="326" t="s">
        <v>37</v>
      </c>
      <c r="H581" s="487">
        <v>3000</v>
      </c>
      <c r="I581" s="488" t="s">
        <v>46</v>
      </c>
      <c r="J581" s="489">
        <v>5</v>
      </c>
      <c r="K581" s="490" t="s">
        <v>68</v>
      </c>
      <c r="L581" s="491" t="s">
        <v>985</v>
      </c>
      <c r="M581" s="492" t="s">
        <v>985</v>
      </c>
      <c r="N581" s="493">
        <v>7</v>
      </c>
      <c r="O581" s="464">
        <v>2500000</v>
      </c>
      <c r="P581" s="464">
        <v>0</v>
      </c>
      <c r="Q581" s="464">
        <v>0</v>
      </c>
      <c r="R581" s="464"/>
      <c r="S581" s="617"/>
      <c r="T581" s="618" t="s">
        <v>645</v>
      </c>
      <c r="U581" s="467">
        <v>0</v>
      </c>
      <c r="V581" s="467">
        <v>0</v>
      </c>
      <c r="W581" s="467" t="s">
        <v>990</v>
      </c>
      <c r="X581" s="467" t="s">
        <v>987</v>
      </c>
      <c r="Y581" s="619"/>
    </row>
    <row r="582" spans="1:25">
      <c r="A582" s="482">
        <v>96802690</v>
      </c>
      <c r="B582" s="483" t="s">
        <v>35</v>
      </c>
      <c r="C582" s="484" t="s">
        <v>937</v>
      </c>
      <c r="D582" s="324" t="s">
        <v>142</v>
      </c>
      <c r="E582" s="485">
        <v>356</v>
      </c>
      <c r="F582" s="486">
        <v>39213</v>
      </c>
      <c r="G582" s="326" t="s">
        <v>37</v>
      </c>
      <c r="H582" s="487">
        <v>500</v>
      </c>
      <c r="I582" s="488" t="s">
        <v>51</v>
      </c>
      <c r="J582" s="489">
        <v>3.5</v>
      </c>
      <c r="K582" s="490" t="s">
        <v>68</v>
      </c>
      <c r="L582" s="491" t="s">
        <v>985</v>
      </c>
      <c r="M582" s="492" t="s">
        <v>985</v>
      </c>
      <c r="N582" s="493">
        <v>5</v>
      </c>
      <c r="O582" s="464">
        <v>500000</v>
      </c>
      <c r="P582" s="464">
        <v>0</v>
      </c>
      <c r="Q582" s="464">
        <v>0</v>
      </c>
      <c r="R582" s="464"/>
      <c r="S582" s="617"/>
      <c r="T582" s="618" t="s">
        <v>645</v>
      </c>
      <c r="U582" s="467">
        <v>0</v>
      </c>
      <c r="V582" s="467">
        <v>0</v>
      </c>
      <c r="W582" s="467" t="s">
        <v>990</v>
      </c>
      <c r="X582" s="467" t="s">
        <v>987</v>
      </c>
      <c r="Y582" s="619"/>
    </row>
    <row r="583" spans="1:25">
      <c r="A583" s="482">
        <v>96802690</v>
      </c>
      <c r="B583" s="483" t="s">
        <v>35</v>
      </c>
      <c r="C583" s="484" t="s">
        <v>937</v>
      </c>
      <c r="D583" s="324" t="s">
        <v>151</v>
      </c>
      <c r="E583" s="485">
        <v>356</v>
      </c>
      <c r="F583" s="486">
        <v>39213</v>
      </c>
      <c r="G583" s="326" t="s">
        <v>37</v>
      </c>
      <c r="H583" s="487">
        <v>500</v>
      </c>
      <c r="I583" s="488" t="s">
        <v>53</v>
      </c>
      <c r="J583" s="489">
        <v>3.5</v>
      </c>
      <c r="K583" s="490" t="s">
        <v>68</v>
      </c>
      <c r="L583" s="491" t="s">
        <v>985</v>
      </c>
      <c r="M583" s="492" t="s">
        <v>985</v>
      </c>
      <c r="N583" s="493">
        <v>5</v>
      </c>
      <c r="O583" s="464">
        <v>500000</v>
      </c>
      <c r="P583" s="464">
        <v>0</v>
      </c>
      <c r="Q583" s="464">
        <v>0</v>
      </c>
      <c r="R583" s="464"/>
      <c r="S583" s="617"/>
      <c r="T583" s="618" t="s">
        <v>645</v>
      </c>
      <c r="U583" s="467">
        <v>0</v>
      </c>
      <c r="V583" s="467">
        <v>0</v>
      </c>
      <c r="W583" s="467" t="s">
        <v>990</v>
      </c>
      <c r="X583" s="467" t="s">
        <v>987</v>
      </c>
      <c r="Y583" s="619"/>
    </row>
    <row r="584" spans="1:25">
      <c r="A584" s="482">
        <v>96802690</v>
      </c>
      <c r="B584" s="483" t="s">
        <v>35</v>
      </c>
      <c r="C584" s="484" t="s">
        <v>937</v>
      </c>
      <c r="D584" s="324" t="s">
        <v>152</v>
      </c>
      <c r="E584" s="485">
        <v>356</v>
      </c>
      <c r="F584" s="486">
        <v>39213</v>
      </c>
      <c r="G584" s="326" t="s">
        <v>37</v>
      </c>
      <c r="H584" s="487">
        <v>1500</v>
      </c>
      <c r="I584" s="488" t="s">
        <v>59</v>
      </c>
      <c r="J584" s="489">
        <v>4.3499999999999996</v>
      </c>
      <c r="K584" s="490" t="s">
        <v>68</v>
      </c>
      <c r="L584" s="491" t="s">
        <v>985</v>
      </c>
      <c r="M584" s="492" t="s">
        <v>985</v>
      </c>
      <c r="N584" s="493">
        <v>21</v>
      </c>
      <c r="O584" s="464">
        <v>1500000</v>
      </c>
      <c r="P584" s="464">
        <v>1500000</v>
      </c>
      <c r="Q584" s="464">
        <v>33839220</v>
      </c>
      <c r="R584" s="464">
        <v>424756</v>
      </c>
      <c r="S584" s="617">
        <v>34263976</v>
      </c>
      <c r="T584" s="618" t="s">
        <v>645</v>
      </c>
      <c r="U584" s="467">
        <v>0</v>
      </c>
      <c r="V584" s="467">
        <v>0</v>
      </c>
      <c r="W584" s="467">
        <v>0</v>
      </c>
      <c r="X584" s="467" t="s">
        <v>987</v>
      </c>
      <c r="Y584" s="619"/>
    </row>
    <row r="585" spans="1:25">
      <c r="A585" s="482">
        <v>96802690</v>
      </c>
      <c r="B585" s="483" t="s">
        <v>35</v>
      </c>
      <c r="C585" s="484" t="s">
        <v>937</v>
      </c>
      <c r="D585" s="324" t="s">
        <v>984</v>
      </c>
      <c r="E585" s="485">
        <v>439</v>
      </c>
      <c r="F585" s="486">
        <v>38670</v>
      </c>
      <c r="G585" s="326" t="s">
        <v>37</v>
      </c>
      <c r="H585" s="487">
        <v>3000</v>
      </c>
      <c r="I585" s="488"/>
      <c r="J585" s="489"/>
      <c r="K585" s="490" t="s">
        <v>68</v>
      </c>
      <c r="L585" s="491" t="s">
        <v>39</v>
      </c>
      <c r="M585" s="492" t="s">
        <v>985</v>
      </c>
      <c r="N585" s="493">
        <v>25</v>
      </c>
      <c r="O585" s="464"/>
      <c r="P585" s="464"/>
      <c r="Q585" s="464"/>
      <c r="R585" s="464"/>
      <c r="S585" s="617"/>
      <c r="T585" s="618">
        <v>0</v>
      </c>
      <c r="U585" s="467">
        <v>0</v>
      </c>
      <c r="V585" s="467">
        <v>0</v>
      </c>
      <c r="W585" s="467">
        <v>0</v>
      </c>
      <c r="X585" s="467">
        <v>0</v>
      </c>
      <c r="Y585" s="619"/>
    </row>
    <row r="586" spans="1:25">
      <c r="A586" s="482">
        <v>96802690</v>
      </c>
      <c r="B586" s="483" t="s">
        <v>35</v>
      </c>
      <c r="C586" s="484" t="s">
        <v>937</v>
      </c>
      <c r="D586" s="324" t="s">
        <v>134</v>
      </c>
      <c r="E586" s="485">
        <v>439</v>
      </c>
      <c r="F586" s="486">
        <v>38670</v>
      </c>
      <c r="G586" s="326" t="s">
        <v>37</v>
      </c>
      <c r="H586" s="487">
        <v>3000</v>
      </c>
      <c r="I586" s="488" t="s">
        <v>56</v>
      </c>
      <c r="J586" s="489">
        <v>4.75</v>
      </c>
      <c r="K586" s="490" t="s">
        <v>68</v>
      </c>
      <c r="L586" s="491" t="s">
        <v>39</v>
      </c>
      <c r="M586" s="492" t="s">
        <v>985</v>
      </c>
      <c r="N586" s="493">
        <v>21</v>
      </c>
      <c r="O586" s="464">
        <v>2750000</v>
      </c>
      <c r="P586" s="464">
        <v>1993750</v>
      </c>
      <c r="Q586" s="464">
        <v>44977963</v>
      </c>
      <c r="R586" s="464">
        <v>791860</v>
      </c>
      <c r="S586" s="617">
        <v>45769823</v>
      </c>
      <c r="T586" s="618" t="s">
        <v>645</v>
      </c>
      <c r="U586" s="467">
        <v>0</v>
      </c>
      <c r="V586" s="467">
        <v>0</v>
      </c>
      <c r="W586" s="467">
        <v>0</v>
      </c>
      <c r="X586" s="467" t="s">
        <v>987</v>
      </c>
      <c r="Y586" s="619"/>
    </row>
    <row r="587" spans="1:25">
      <c r="A587" s="482">
        <v>96802690</v>
      </c>
      <c r="B587" s="483" t="s">
        <v>35</v>
      </c>
      <c r="C587" s="484" t="s">
        <v>937</v>
      </c>
      <c r="D587" s="324" t="s">
        <v>984</v>
      </c>
      <c r="E587" s="485">
        <v>440</v>
      </c>
      <c r="F587" s="486">
        <v>38671</v>
      </c>
      <c r="G587" s="326" t="s">
        <v>37</v>
      </c>
      <c r="H587" s="487">
        <v>5500</v>
      </c>
      <c r="I587" s="488"/>
      <c r="J587" s="489"/>
      <c r="K587" s="490" t="s">
        <v>68</v>
      </c>
      <c r="L587" s="491" t="s">
        <v>39</v>
      </c>
      <c r="M587" s="492" t="s">
        <v>985</v>
      </c>
      <c r="N587" s="493">
        <v>10</v>
      </c>
      <c r="O587" s="464"/>
      <c r="P587" s="464"/>
      <c r="Q587" s="464"/>
      <c r="R587" s="464"/>
      <c r="S587" s="617"/>
      <c r="T587" s="618">
        <v>0</v>
      </c>
      <c r="U587" s="467">
        <v>0</v>
      </c>
      <c r="V587" s="467">
        <v>0</v>
      </c>
      <c r="W587" s="467">
        <v>0</v>
      </c>
      <c r="X587" s="467">
        <v>0</v>
      </c>
      <c r="Y587" s="619"/>
    </row>
    <row r="588" spans="1:25">
      <c r="A588" s="482">
        <v>96802690</v>
      </c>
      <c r="B588" s="483" t="s">
        <v>35</v>
      </c>
      <c r="C588" s="484" t="s">
        <v>937</v>
      </c>
      <c r="D588" s="324" t="s">
        <v>134</v>
      </c>
      <c r="E588" s="485">
        <v>440</v>
      </c>
      <c r="F588" s="486">
        <v>38671</v>
      </c>
      <c r="G588" s="326" t="s">
        <v>37</v>
      </c>
      <c r="H588" s="487">
        <v>5500</v>
      </c>
      <c r="I588" s="488" t="s">
        <v>63</v>
      </c>
      <c r="J588" s="489">
        <v>4.25</v>
      </c>
      <c r="K588" s="490" t="s">
        <v>68</v>
      </c>
      <c r="L588" s="491" t="s">
        <v>39</v>
      </c>
      <c r="M588" s="492" t="s">
        <v>985</v>
      </c>
      <c r="N588" s="493">
        <v>7</v>
      </c>
      <c r="O588" s="464">
        <v>2000000</v>
      </c>
      <c r="P588" s="464">
        <v>200000</v>
      </c>
      <c r="Q588" s="464">
        <v>4511896</v>
      </c>
      <c r="R588" s="464">
        <v>71160</v>
      </c>
      <c r="S588" s="617">
        <v>4583056</v>
      </c>
      <c r="T588" s="618" t="s">
        <v>645</v>
      </c>
      <c r="U588" s="467">
        <v>0</v>
      </c>
      <c r="V588" s="467">
        <v>0</v>
      </c>
      <c r="W588" s="467">
        <v>0</v>
      </c>
      <c r="X588" s="467" t="s">
        <v>987</v>
      </c>
      <c r="Y588" s="619"/>
    </row>
    <row r="589" spans="1:25">
      <c r="A589" s="482">
        <v>96802690</v>
      </c>
      <c r="B589" s="483">
        <v>9</v>
      </c>
      <c r="C589" s="484" t="s">
        <v>937</v>
      </c>
      <c r="D589" s="324" t="s">
        <v>142</v>
      </c>
      <c r="E589" s="485">
        <v>440</v>
      </c>
      <c r="F589" s="486">
        <v>39787</v>
      </c>
      <c r="G589" s="326" t="s">
        <v>37</v>
      </c>
      <c r="H589" s="487">
        <v>3500</v>
      </c>
      <c r="I589" s="488" t="s">
        <v>60</v>
      </c>
      <c r="J589" s="489">
        <v>5</v>
      </c>
      <c r="K589" s="490" t="s">
        <v>68</v>
      </c>
      <c r="L589" s="491" t="s">
        <v>985</v>
      </c>
      <c r="M589" s="492" t="s">
        <v>985</v>
      </c>
      <c r="N589" s="493">
        <v>5</v>
      </c>
      <c r="O589" s="464"/>
      <c r="P589" s="464"/>
      <c r="Q589" s="464">
        <v>0</v>
      </c>
      <c r="R589" s="464"/>
      <c r="S589" s="617"/>
      <c r="T589" s="618" t="s">
        <v>645</v>
      </c>
      <c r="U589" s="467">
        <v>0</v>
      </c>
      <c r="V589" s="467" t="s">
        <v>988</v>
      </c>
      <c r="W589" s="467">
        <v>0</v>
      </c>
      <c r="X589" s="467" t="s">
        <v>987</v>
      </c>
      <c r="Y589" s="619"/>
    </row>
    <row r="590" spans="1:25">
      <c r="A590" s="482">
        <v>96802690</v>
      </c>
      <c r="B590" s="483">
        <v>9</v>
      </c>
      <c r="C590" s="484" t="s">
        <v>937</v>
      </c>
      <c r="D590" s="324" t="s">
        <v>142</v>
      </c>
      <c r="E590" s="485">
        <v>440</v>
      </c>
      <c r="F590" s="486">
        <v>39787</v>
      </c>
      <c r="G590" s="326" t="s">
        <v>162</v>
      </c>
      <c r="H590" s="487">
        <v>74800000</v>
      </c>
      <c r="I590" s="488" t="s">
        <v>64</v>
      </c>
      <c r="J590" s="489">
        <v>7.5</v>
      </c>
      <c r="K590" s="490" t="s">
        <v>68</v>
      </c>
      <c r="L590" s="491" t="s">
        <v>985</v>
      </c>
      <c r="M590" s="492" t="s">
        <v>985</v>
      </c>
      <c r="N590" s="493">
        <v>5</v>
      </c>
      <c r="O590" s="464"/>
      <c r="P590" s="464"/>
      <c r="Q590" s="464">
        <v>0</v>
      </c>
      <c r="R590" s="464"/>
      <c r="S590" s="617"/>
      <c r="T590" s="618">
        <v>0</v>
      </c>
      <c r="U590" s="467">
        <v>0</v>
      </c>
      <c r="V590" s="467" t="s">
        <v>988</v>
      </c>
      <c r="W590" s="467">
        <v>0</v>
      </c>
      <c r="X590" s="467" t="s">
        <v>987</v>
      </c>
      <c r="Y590" s="619"/>
    </row>
    <row r="591" spans="1:25">
      <c r="A591" s="482">
        <v>96802690</v>
      </c>
      <c r="B591" s="483">
        <v>9</v>
      </c>
      <c r="C591" s="484" t="s">
        <v>937</v>
      </c>
      <c r="D591" s="324" t="s">
        <v>142</v>
      </c>
      <c r="E591" s="485">
        <v>440</v>
      </c>
      <c r="F591" s="486">
        <v>39787</v>
      </c>
      <c r="G591" s="326" t="s">
        <v>66</v>
      </c>
      <c r="H591" s="487">
        <v>111300</v>
      </c>
      <c r="I591" s="488" t="s">
        <v>75</v>
      </c>
      <c r="J591" s="489" t="s">
        <v>263</v>
      </c>
      <c r="K591" s="490" t="s">
        <v>68</v>
      </c>
      <c r="L591" s="491" t="s">
        <v>985</v>
      </c>
      <c r="M591" s="492" t="s">
        <v>985</v>
      </c>
      <c r="N591" s="493">
        <v>5</v>
      </c>
      <c r="O591" s="464"/>
      <c r="P591" s="464"/>
      <c r="Q591" s="464">
        <v>0</v>
      </c>
      <c r="R591" s="464"/>
      <c r="S591" s="617"/>
      <c r="T591" s="618">
        <v>0</v>
      </c>
      <c r="U591" s="467" t="s">
        <v>69</v>
      </c>
      <c r="V591" s="467" t="s">
        <v>988</v>
      </c>
      <c r="W591" s="467">
        <v>0</v>
      </c>
      <c r="X591" s="467" t="s">
        <v>987</v>
      </c>
      <c r="Y591" s="619"/>
    </row>
    <row r="592" spans="1:25">
      <c r="A592" s="482">
        <v>96802690</v>
      </c>
      <c r="B592" s="483">
        <v>9</v>
      </c>
      <c r="C592" s="484" t="s">
        <v>937</v>
      </c>
      <c r="D592" s="324" t="s">
        <v>984</v>
      </c>
      <c r="E592" s="485">
        <v>560</v>
      </c>
      <c r="F592" s="486">
        <v>39799</v>
      </c>
      <c r="G592" s="326" t="s">
        <v>37</v>
      </c>
      <c r="H592" s="487">
        <v>3500</v>
      </c>
      <c r="I592" s="488"/>
      <c r="J592" s="489"/>
      <c r="K592" s="490" t="s">
        <v>68</v>
      </c>
      <c r="L592" s="491" t="s">
        <v>39</v>
      </c>
      <c r="M592" s="492" t="s">
        <v>985</v>
      </c>
      <c r="N592" s="493">
        <v>30</v>
      </c>
      <c r="O592" s="464"/>
      <c r="P592" s="464"/>
      <c r="Q592" s="464"/>
      <c r="R592" s="464"/>
      <c r="S592" s="617"/>
      <c r="T592" s="618">
        <v>0</v>
      </c>
      <c r="U592" s="467">
        <v>0</v>
      </c>
      <c r="V592" s="467">
        <v>0</v>
      </c>
      <c r="W592" s="467">
        <v>0</v>
      </c>
      <c r="X592" s="467">
        <v>0</v>
      </c>
      <c r="Y592" s="619"/>
    </row>
    <row r="593" spans="1:25">
      <c r="A593" s="482">
        <v>96802690</v>
      </c>
      <c r="B593" s="483">
        <v>9</v>
      </c>
      <c r="C593" s="484" t="s">
        <v>937</v>
      </c>
      <c r="D593" s="324" t="s">
        <v>134</v>
      </c>
      <c r="E593" s="485">
        <v>560</v>
      </c>
      <c r="F593" s="486">
        <v>39799</v>
      </c>
      <c r="G593" s="326" t="s">
        <v>37</v>
      </c>
      <c r="H593" s="487">
        <v>3500</v>
      </c>
      <c r="I593" s="488" t="s">
        <v>116</v>
      </c>
      <c r="J593" s="489">
        <v>5.5</v>
      </c>
      <c r="K593" s="490" t="s">
        <v>68</v>
      </c>
      <c r="L593" s="491" t="s">
        <v>985</v>
      </c>
      <c r="M593" s="492" t="s">
        <v>985</v>
      </c>
      <c r="N593" s="493">
        <v>21</v>
      </c>
      <c r="O593" s="464">
        <v>3500000</v>
      </c>
      <c r="P593" s="464">
        <v>3500000</v>
      </c>
      <c r="Q593" s="464">
        <v>78958180</v>
      </c>
      <c r="R593" s="464">
        <v>892622</v>
      </c>
      <c r="S593" s="617">
        <v>79850802</v>
      </c>
      <c r="T593" s="618" t="s">
        <v>645</v>
      </c>
      <c r="U593" s="467">
        <v>0</v>
      </c>
      <c r="V593" s="467">
        <v>0</v>
      </c>
      <c r="W593" s="467">
        <v>0</v>
      </c>
      <c r="X593" s="467" t="s">
        <v>987</v>
      </c>
      <c r="Y593" s="619"/>
    </row>
    <row r="594" spans="1:25">
      <c r="A594" s="482">
        <v>96802690</v>
      </c>
      <c r="B594" s="483">
        <v>9</v>
      </c>
      <c r="C594" s="484" t="s">
        <v>937</v>
      </c>
      <c r="D594" s="324" t="s">
        <v>984</v>
      </c>
      <c r="E594" s="485">
        <v>724</v>
      </c>
      <c r="F594" s="486">
        <v>41102</v>
      </c>
      <c r="G594" s="326" t="s">
        <v>37</v>
      </c>
      <c r="H594" s="487">
        <v>2000</v>
      </c>
      <c r="I594" s="488"/>
      <c r="J594" s="489"/>
      <c r="K594" s="490" t="s">
        <v>68</v>
      </c>
      <c r="L594" s="491" t="s">
        <v>39</v>
      </c>
      <c r="M594" s="492"/>
      <c r="N594" s="493">
        <v>10</v>
      </c>
      <c r="O594" s="464"/>
      <c r="P594" s="464"/>
      <c r="Q594" s="464"/>
      <c r="R594" s="464"/>
      <c r="S594" s="617"/>
      <c r="T594" s="618">
        <v>0</v>
      </c>
      <c r="U594" s="467">
        <v>0</v>
      </c>
      <c r="V594" s="467" t="s">
        <v>988</v>
      </c>
      <c r="W594" s="467">
        <v>0</v>
      </c>
      <c r="X594" s="467">
        <v>0</v>
      </c>
      <c r="Y594" s="619"/>
    </row>
    <row r="595" spans="1:25">
      <c r="A595" s="482">
        <v>96802690</v>
      </c>
      <c r="B595" s="483">
        <v>9</v>
      </c>
      <c r="C595" s="484" t="s">
        <v>937</v>
      </c>
      <c r="D595" s="324" t="s">
        <v>134</v>
      </c>
      <c r="E595" s="485">
        <v>724</v>
      </c>
      <c r="F595" s="486">
        <v>41123</v>
      </c>
      <c r="G595" s="326" t="s">
        <v>37</v>
      </c>
      <c r="H595" s="487">
        <v>2000</v>
      </c>
      <c r="I595" s="488" t="s">
        <v>123</v>
      </c>
      <c r="J595" s="489">
        <v>5</v>
      </c>
      <c r="K595" s="490"/>
      <c r="L595" s="491"/>
      <c r="M595" s="492"/>
      <c r="N595" s="493">
        <v>5</v>
      </c>
      <c r="O595" s="464"/>
      <c r="P595" s="464"/>
      <c r="Q595" s="464"/>
      <c r="R595" s="464"/>
      <c r="S595" s="617"/>
      <c r="T595" s="618" t="s">
        <v>645</v>
      </c>
      <c r="U595" s="467">
        <v>0</v>
      </c>
      <c r="V595" s="467" t="s">
        <v>988</v>
      </c>
      <c r="W595" s="467">
        <v>0</v>
      </c>
      <c r="X595" s="467">
        <v>0</v>
      </c>
      <c r="Y595" s="619"/>
    </row>
    <row r="596" spans="1:25">
      <c r="A596" s="482">
        <v>96802690</v>
      </c>
      <c r="B596" s="483">
        <v>9</v>
      </c>
      <c r="C596" s="484" t="s">
        <v>937</v>
      </c>
      <c r="D596" s="324" t="s">
        <v>984</v>
      </c>
      <c r="E596" s="485">
        <v>725</v>
      </c>
      <c r="F596" s="486">
        <v>41102</v>
      </c>
      <c r="G596" s="326" t="s">
        <v>37</v>
      </c>
      <c r="H596" s="487">
        <v>2000</v>
      </c>
      <c r="I596" s="488"/>
      <c r="J596" s="489"/>
      <c r="K596" s="490" t="s">
        <v>68</v>
      </c>
      <c r="L596" s="491" t="s">
        <v>39</v>
      </c>
      <c r="M596" s="492"/>
      <c r="N596" s="493">
        <v>30</v>
      </c>
      <c r="O596" s="464"/>
      <c r="P596" s="464"/>
      <c r="Q596" s="464"/>
      <c r="R596" s="464"/>
      <c r="S596" s="617"/>
      <c r="T596" s="618">
        <v>0</v>
      </c>
      <c r="U596" s="467">
        <v>0</v>
      </c>
      <c r="V596" s="467" t="s">
        <v>988</v>
      </c>
      <c r="W596" s="467">
        <v>0</v>
      </c>
      <c r="X596" s="467">
        <v>0</v>
      </c>
      <c r="Y596" s="619"/>
    </row>
    <row r="597" spans="1:25">
      <c r="A597" s="482">
        <v>96802690</v>
      </c>
      <c r="B597" s="483">
        <v>9</v>
      </c>
      <c r="C597" s="484" t="s">
        <v>937</v>
      </c>
      <c r="D597" s="324" t="s">
        <v>134</v>
      </c>
      <c r="E597" s="485">
        <v>725</v>
      </c>
      <c r="F597" s="486">
        <v>41123</v>
      </c>
      <c r="G597" s="326" t="s">
        <v>37</v>
      </c>
      <c r="H597" s="487">
        <v>2000</v>
      </c>
      <c r="I597" s="488" t="s">
        <v>167</v>
      </c>
      <c r="J597" s="489">
        <v>5.3</v>
      </c>
      <c r="K597" s="490"/>
      <c r="L597" s="491"/>
      <c r="M597" s="492"/>
      <c r="N597" s="493">
        <v>21</v>
      </c>
      <c r="O597" s="464"/>
      <c r="P597" s="464"/>
      <c r="Q597" s="464">
        <v>0</v>
      </c>
      <c r="R597" s="464"/>
      <c r="S597" s="617"/>
      <c r="T597" s="618" t="s">
        <v>645</v>
      </c>
      <c r="U597" s="467">
        <v>0</v>
      </c>
      <c r="V597" s="467" t="s">
        <v>988</v>
      </c>
      <c r="W597" s="467">
        <v>0</v>
      </c>
      <c r="X597" s="467">
        <v>0</v>
      </c>
      <c r="Y597" s="619"/>
    </row>
    <row r="598" spans="1:25">
      <c r="A598" s="482">
        <v>96722460</v>
      </c>
      <c r="B598" s="483" t="s">
        <v>75</v>
      </c>
      <c r="C598" s="484" t="s">
        <v>755</v>
      </c>
      <c r="D598" s="324" t="s">
        <v>989</v>
      </c>
      <c r="E598" s="498">
        <v>217</v>
      </c>
      <c r="F598" s="486">
        <v>36455</v>
      </c>
      <c r="G598" s="326" t="s">
        <v>37</v>
      </c>
      <c r="H598" s="487">
        <v>100</v>
      </c>
      <c r="I598" s="488" t="s">
        <v>67</v>
      </c>
      <c r="J598" s="489">
        <v>6.75</v>
      </c>
      <c r="K598" s="490" t="s">
        <v>68</v>
      </c>
      <c r="L598" s="491" t="s">
        <v>985</v>
      </c>
      <c r="M598" s="492" t="s">
        <v>985</v>
      </c>
      <c r="N598" s="500">
        <v>10</v>
      </c>
      <c r="O598" s="464">
        <v>100000</v>
      </c>
      <c r="P598" s="464">
        <v>0</v>
      </c>
      <c r="Q598" s="464">
        <v>0</v>
      </c>
      <c r="R598" s="464"/>
      <c r="S598" s="617"/>
      <c r="T598" s="618" t="s">
        <v>645</v>
      </c>
      <c r="U598" s="467">
        <v>0</v>
      </c>
      <c r="V598" s="467">
        <v>0</v>
      </c>
      <c r="W598" s="467" t="s">
        <v>990</v>
      </c>
      <c r="X598" s="467" t="s">
        <v>987</v>
      </c>
      <c r="Y598" s="619"/>
    </row>
    <row r="599" spans="1:25">
      <c r="A599" s="482">
        <v>96722460</v>
      </c>
      <c r="B599" s="483" t="s">
        <v>75</v>
      </c>
      <c r="C599" s="484" t="s">
        <v>755</v>
      </c>
      <c r="D599" s="324" t="s">
        <v>989</v>
      </c>
      <c r="E599" s="498">
        <v>217</v>
      </c>
      <c r="F599" s="486">
        <v>36455</v>
      </c>
      <c r="G599" s="326" t="s">
        <v>37</v>
      </c>
      <c r="H599" s="487">
        <v>900</v>
      </c>
      <c r="I599" s="488" t="s">
        <v>73</v>
      </c>
      <c r="J599" s="489">
        <v>6.75</v>
      </c>
      <c r="K599" s="490" t="s">
        <v>68</v>
      </c>
      <c r="L599" s="491" t="s">
        <v>985</v>
      </c>
      <c r="M599" s="492" t="s">
        <v>985</v>
      </c>
      <c r="N599" s="500">
        <v>10</v>
      </c>
      <c r="O599" s="464">
        <v>900000</v>
      </c>
      <c r="P599" s="464">
        <v>0</v>
      </c>
      <c r="Q599" s="464">
        <v>0</v>
      </c>
      <c r="R599" s="464"/>
      <c r="S599" s="617"/>
      <c r="T599" s="618" t="s">
        <v>645</v>
      </c>
      <c r="U599" s="467">
        <v>0</v>
      </c>
      <c r="V599" s="467">
        <v>0</v>
      </c>
      <c r="W599" s="467" t="s">
        <v>990</v>
      </c>
      <c r="X599" s="467" t="s">
        <v>987</v>
      </c>
      <c r="Y599" s="619"/>
    </row>
    <row r="600" spans="1:25">
      <c r="A600" s="482">
        <v>96722460</v>
      </c>
      <c r="B600" s="483" t="s">
        <v>75</v>
      </c>
      <c r="C600" s="484" t="s">
        <v>755</v>
      </c>
      <c r="D600" s="324" t="s">
        <v>989</v>
      </c>
      <c r="E600" s="498">
        <v>217</v>
      </c>
      <c r="F600" s="486">
        <v>36455</v>
      </c>
      <c r="G600" s="326" t="s">
        <v>37</v>
      </c>
      <c r="H600" s="487">
        <v>100</v>
      </c>
      <c r="I600" s="488" t="s">
        <v>71</v>
      </c>
      <c r="J600" s="489">
        <v>7</v>
      </c>
      <c r="K600" s="490" t="s">
        <v>68</v>
      </c>
      <c r="L600" s="491" t="s">
        <v>985</v>
      </c>
      <c r="M600" s="492" t="s">
        <v>985</v>
      </c>
      <c r="N600" s="500">
        <v>25</v>
      </c>
      <c r="O600" s="464">
        <v>100000</v>
      </c>
      <c r="P600" s="464">
        <v>85366</v>
      </c>
      <c r="Q600" s="464">
        <v>1925813</v>
      </c>
      <c r="R600" s="464">
        <v>65902</v>
      </c>
      <c r="S600" s="617">
        <v>1991715</v>
      </c>
      <c r="T600" s="618" t="s">
        <v>645</v>
      </c>
      <c r="U600" s="467">
        <v>0</v>
      </c>
      <c r="V600" s="467">
        <v>0</v>
      </c>
      <c r="W600" s="467">
        <v>0</v>
      </c>
      <c r="X600" s="467" t="s">
        <v>987</v>
      </c>
      <c r="Y600" s="619"/>
    </row>
    <row r="601" spans="1:25">
      <c r="A601" s="482">
        <v>96722460</v>
      </c>
      <c r="B601" s="483" t="s">
        <v>75</v>
      </c>
      <c r="C601" s="484" t="s">
        <v>755</v>
      </c>
      <c r="D601" s="324" t="s">
        <v>989</v>
      </c>
      <c r="E601" s="498">
        <v>217</v>
      </c>
      <c r="F601" s="486">
        <v>36455</v>
      </c>
      <c r="G601" s="326" t="s">
        <v>37</v>
      </c>
      <c r="H601" s="487">
        <v>900</v>
      </c>
      <c r="I601" s="488" t="s">
        <v>72</v>
      </c>
      <c r="J601" s="489">
        <v>7</v>
      </c>
      <c r="K601" s="490" t="s">
        <v>68</v>
      </c>
      <c r="L601" s="491" t="s">
        <v>985</v>
      </c>
      <c r="M601" s="492" t="s">
        <v>985</v>
      </c>
      <c r="N601" s="500">
        <v>25</v>
      </c>
      <c r="O601" s="464">
        <v>900000</v>
      </c>
      <c r="P601" s="464">
        <v>768292.93</v>
      </c>
      <c r="Q601" s="464">
        <v>17332289</v>
      </c>
      <c r="R601" s="464">
        <v>593128</v>
      </c>
      <c r="S601" s="617">
        <v>17925417</v>
      </c>
      <c r="T601" s="618" t="s">
        <v>645</v>
      </c>
      <c r="U601" s="467">
        <v>0</v>
      </c>
      <c r="V601" s="467">
        <v>0</v>
      </c>
      <c r="W601" s="467">
        <v>0</v>
      </c>
      <c r="X601" s="467" t="s">
        <v>987</v>
      </c>
      <c r="Y601" s="619"/>
    </row>
    <row r="602" spans="1:25">
      <c r="A602" s="482">
        <v>96722460</v>
      </c>
      <c r="B602" s="483" t="s">
        <v>75</v>
      </c>
      <c r="C602" s="484" t="s">
        <v>755</v>
      </c>
      <c r="D602" s="324" t="s">
        <v>989</v>
      </c>
      <c r="E602" s="498">
        <v>259</v>
      </c>
      <c r="F602" s="486">
        <v>37083</v>
      </c>
      <c r="G602" s="326" t="s">
        <v>37</v>
      </c>
      <c r="H602" s="487">
        <v>600</v>
      </c>
      <c r="I602" s="488" t="s">
        <v>98</v>
      </c>
      <c r="J602" s="489">
        <v>6</v>
      </c>
      <c r="K602" s="490" t="s">
        <v>68</v>
      </c>
      <c r="L602" s="491" t="s">
        <v>985</v>
      </c>
      <c r="M602" s="492" t="s">
        <v>985</v>
      </c>
      <c r="N602" s="493">
        <v>6</v>
      </c>
      <c r="O602" s="464">
        <v>600000</v>
      </c>
      <c r="P602" s="464">
        <v>0</v>
      </c>
      <c r="Q602" s="464">
        <v>0</v>
      </c>
      <c r="R602" s="464"/>
      <c r="S602" s="617"/>
      <c r="T602" s="618" t="s">
        <v>645</v>
      </c>
      <c r="U602" s="467">
        <v>0</v>
      </c>
      <c r="V602" s="467">
        <v>0</v>
      </c>
      <c r="W602" s="467" t="s">
        <v>990</v>
      </c>
      <c r="X602" s="467" t="s">
        <v>987</v>
      </c>
      <c r="Y602" s="619"/>
    </row>
    <row r="603" spans="1:25">
      <c r="A603" s="482">
        <v>96722460</v>
      </c>
      <c r="B603" s="483" t="s">
        <v>75</v>
      </c>
      <c r="C603" s="484" t="s">
        <v>755</v>
      </c>
      <c r="D603" s="324" t="s">
        <v>989</v>
      </c>
      <c r="E603" s="498">
        <v>259</v>
      </c>
      <c r="F603" s="486">
        <v>37083</v>
      </c>
      <c r="G603" s="326" t="s">
        <v>37</v>
      </c>
      <c r="H603" s="487">
        <v>1400</v>
      </c>
      <c r="I603" s="488" t="s">
        <v>99</v>
      </c>
      <c r="J603" s="489">
        <v>6</v>
      </c>
      <c r="K603" s="490" t="s">
        <v>68</v>
      </c>
      <c r="L603" s="491" t="s">
        <v>985</v>
      </c>
      <c r="M603" s="492" t="s">
        <v>985</v>
      </c>
      <c r="N603" s="493">
        <v>6</v>
      </c>
      <c r="O603" s="464">
        <v>1400000</v>
      </c>
      <c r="P603" s="464">
        <v>0</v>
      </c>
      <c r="Q603" s="464">
        <v>0</v>
      </c>
      <c r="R603" s="464"/>
      <c r="S603" s="617"/>
      <c r="T603" s="618" t="s">
        <v>645</v>
      </c>
      <c r="U603" s="467">
        <v>0</v>
      </c>
      <c r="V603" s="467">
        <v>0</v>
      </c>
      <c r="W603" s="467" t="s">
        <v>990</v>
      </c>
      <c r="X603" s="467" t="s">
        <v>987</v>
      </c>
      <c r="Y603" s="619"/>
    </row>
    <row r="604" spans="1:25">
      <c r="A604" s="482">
        <v>96722460</v>
      </c>
      <c r="B604" s="483" t="s">
        <v>75</v>
      </c>
      <c r="C604" s="484" t="s">
        <v>755</v>
      </c>
      <c r="D604" s="324" t="s">
        <v>989</v>
      </c>
      <c r="E604" s="498">
        <v>259</v>
      </c>
      <c r="F604" s="486">
        <v>37083</v>
      </c>
      <c r="G604" s="326" t="s">
        <v>37</v>
      </c>
      <c r="H604" s="487">
        <v>800</v>
      </c>
      <c r="I604" s="488" t="s">
        <v>48</v>
      </c>
      <c r="J604" s="489">
        <v>6.5</v>
      </c>
      <c r="K604" s="490" t="s">
        <v>68</v>
      </c>
      <c r="L604" s="491" t="s">
        <v>985</v>
      </c>
      <c r="M604" s="492" t="s">
        <v>985</v>
      </c>
      <c r="N604" s="493">
        <v>25</v>
      </c>
      <c r="O604" s="464">
        <v>800000</v>
      </c>
      <c r="P604" s="464">
        <v>800000</v>
      </c>
      <c r="Q604" s="464">
        <v>18047584</v>
      </c>
      <c r="R604" s="464">
        <v>287079</v>
      </c>
      <c r="S604" s="617">
        <v>18334663</v>
      </c>
      <c r="T604" s="618" t="s">
        <v>645</v>
      </c>
      <c r="U604" s="467">
        <v>0</v>
      </c>
      <c r="V604" s="467">
        <v>0</v>
      </c>
      <c r="W604" s="467">
        <v>0</v>
      </c>
      <c r="X604" s="467" t="s">
        <v>987</v>
      </c>
      <c r="Y604" s="619"/>
    </row>
    <row r="605" spans="1:25">
      <c r="A605" s="482">
        <v>96722460</v>
      </c>
      <c r="B605" s="483" t="s">
        <v>75</v>
      </c>
      <c r="C605" s="484" t="s">
        <v>755</v>
      </c>
      <c r="D605" s="324" t="s">
        <v>989</v>
      </c>
      <c r="E605" s="498">
        <v>259</v>
      </c>
      <c r="F605" s="486">
        <v>37083</v>
      </c>
      <c r="G605" s="326" t="s">
        <v>37</v>
      </c>
      <c r="H605" s="487">
        <v>3200</v>
      </c>
      <c r="I605" s="488" t="s">
        <v>104</v>
      </c>
      <c r="J605" s="489">
        <v>6.5</v>
      </c>
      <c r="K605" s="490" t="s">
        <v>68</v>
      </c>
      <c r="L605" s="491" t="s">
        <v>985</v>
      </c>
      <c r="M605" s="492" t="s">
        <v>985</v>
      </c>
      <c r="N605" s="493">
        <v>25</v>
      </c>
      <c r="O605" s="464">
        <v>3200000</v>
      </c>
      <c r="P605" s="464">
        <v>3200000</v>
      </c>
      <c r="Q605" s="464">
        <v>72190336</v>
      </c>
      <c r="R605" s="464">
        <v>1148316</v>
      </c>
      <c r="S605" s="617">
        <v>73338652</v>
      </c>
      <c r="T605" s="618" t="s">
        <v>645</v>
      </c>
      <c r="U605" s="467">
        <v>0</v>
      </c>
      <c r="V605" s="467">
        <v>0</v>
      </c>
      <c r="W605" s="467">
        <v>0</v>
      </c>
      <c r="X605" s="467" t="s">
        <v>987</v>
      </c>
      <c r="Y605" s="619"/>
    </row>
    <row r="606" spans="1:25">
      <c r="A606" s="482">
        <v>96722460</v>
      </c>
      <c r="B606" s="483" t="s">
        <v>75</v>
      </c>
      <c r="C606" s="484" t="s">
        <v>755</v>
      </c>
      <c r="D606" s="324" t="s">
        <v>989</v>
      </c>
      <c r="E606" s="485">
        <v>344</v>
      </c>
      <c r="F606" s="486">
        <v>37903</v>
      </c>
      <c r="G606" s="326" t="s">
        <v>37</v>
      </c>
      <c r="H606" s="487">
        <v>3000</v>
      </c>
      <c r="I606" s="488" t="s">
        <v>51</v>
      </c>
      <c r="J606" s="489">
        <v>6</v>
      </c>
      <c r="K606" s="490" t="s">
        <v>68</v>
      </c>
      <c r="L606" s="491" t="s">
        <v>985</v>
      </c>
      <c r="M606" s="492" t="s">
        <v>985</v>
      </c>
      <c r="N606" s="493">
        <v>21</v>
      </c>
      <c r="O606" s="464">
        <v>2500000</v>
      </c>
      <c r="P606" s="464">
        <v>1999999</v>
      </c>
      <c r="Q606" s="464">
        <v>45118937</v>
      </c>
      <c r="R606" s="464">
        <v>217476</v>
      </c>
      <c r="S606" s="617">
        <v>45336413</v>
      </c>
      <c r="T606" s="618" t="s">
        <v>645</v>
      </c>
      <c r="U606" s="467">
        <v>0</v>
      </c>
      <c r="V606" s="467">
        <v>0</v>
      </c>
      <c r="W606" s="467">
        <v>0</v>
      </c>
      <c r="X606" s="467" t="s">
        <v>987</v>
      </c>
      <c r="Y606" s="619"/>
    </row>
    <row r="607" spans="1:25">
      <c r="A607" s="482">
        <v>96722460</v>
      </c>
      <c r="B607" s="483" t="s">
        <v>75</v>
      </c>
      <c r="C607" s="484" t="s">
        <v>755</v>
      </c>
      <c r="D607" s="324" t="s">
        <v>984</v>
      </c>
      <c r="E607" s="485">
        <v>345</v>
      </c>
      <c r="F607" s="486">
        <v>37903</v>
      </c>
      <c r="G607" s="326" t="s">
        <v>37</v>
      </c>
      <c r="H607" s="487">
        <v>3000</v>
      </c>
      <c r="I607" s="512"/>
      <c r="J607" s="489"/>
      <c r="K607" s="490" t="s">
        <v>985</v>
      </c>
      <c r="L607" s="491" t="s">
        <v>985</v>
      </c>
      <c r="M607" s="492" t="s">
        <v>985</v>
      </c>
      <c r="N607" s="493">
        <v>10</v>
      </c>
      <c r="O607" s="464"/>
      <c r="P607" s="464"/>
      <c r="Q607" s="464"/>
      <c r="R607" s="464"/>
      <c r="S607" s="617"/>
      <c r="T607" s="618">
        <v>0</v>
      </c>
      <c r="U607" s="467">
        <v>0</v>
      </c>
      <c r="V607" s="467">
        <v>0</v>
      </c>
      <c r="W607" s="467">
        <v>0</v>
      </c>
      <c r="X607" s="467">
        <v>0</v>
      </c>
      <c r="Y607" s="619"/>
    </row>
    <row r="608" spans="1:25">
      <c r="A608" s="482">
        <v>96722460</v>
      </c>
      <c r="B608" s="483" t="s">
        <v>75</v>
      </c>
      <c r="C608" s="484" t="s">
        <v>755</v>
      </c>
      <c r="D608" s="324" t="s">
        <v>134</v>
      </c>
      <c r="E608" s="485">
        <v>345</v>
      </c>
      <c r="F608" s="486">
        <v>37903</v>
      </c>
      <c r="G608" s="326" t="s">
        <v>37</v>
      </c>
      <c r="H608" s="487">
        <v>3000</v>
      </c>
      <c r="I608" s="488" t="s">
        <v>56</v>
      </c>
      <c r="J608" s="489">
        <v>3.75</v>
      </c>
      <c r="K608" s="490" t="s">
        <v>68</v>
      </c>
      <c r="L608" s="491" t="s">
        <v>39</v>
      </c>
      <c r="M608" s="492" t="s">
        <v>985</v>
      </c>
      <c r="N608" s="493">
        <v>6</v>
      </c>
      <c r="O608" s="464">
        <v>2000000</v>
      </c>
      <c r="P608" s="464">
        <v>0</v>
      </c>
      <c r="Q608" s="464">
        <v>0</v>
      </c>
      <c r="R608" s="464"/>
      <c r="S608" s="617"/>
      <c r="T608" s="618" t="s">
        <v>645</v>
      </c>
      <c r="U608" s="467">
        <v>0</v>
      </c>
      <c r="V608" s="467">
        <v>0</v>
      </c>
      <c r="W608" s="467" t="s">
        <v>990</v>
      </c>
      <c r="X608" s="467" t="s">
        <v>987</v>
      </c>
      <c r="Y608" s="619"/>
    </row>
    <row r="609" spans="1:25">
      <c r="A609" s="482">
        <v>93628000</v>
      </c>
      <c r="B609" s="483" t="s">
        <v>107</v>
      </c>
      <c r="C609" s="484" t="s">
        <v>703</v>
      </c>
      <c r="D609" s="324" t="s">
        <v>984</v>
      </c>
      <c r="E609" s="485">
        <v>539</v>
      </c>
      <c r="F609" s="486">
        <v>39643</v>
      </c>
      <c r="G609" s="326" t="s">
        <v>37</v>
      </c>
      <c r="H609" s="487">
        <v>7000</v>
      </c>
      <c r="I609" s="488"/>
      <c r="J609" s="489"/>
      <c r="K609" s="490" t="s">
        <v>39</v>
      </c>
      <c r="L609" s="491" t="s">
        <v>68</v>
      </c>
      <c r="M609" s="492" t="s">
        <v>985</v>
      </c>
      <c r="N609" s="493">
        <v>10</v>
      </c>
      <c r="O609" s="464"/>
      <c r="P609" s="464"/>
      <c r="Q609" s="464"/>
      <c r="R609" s="464"/>
      <c r="S609" s="617"/>
      <c r="T609" s="618">
        <v>0</v>
      </c>
      <c r="U609" s="467">
        <v>0</v>
      </c>
      <c r="V609" s="467">
        <v>0</v>
      </c>
      <c r="W609" s="467">
        <v>0</v>
      </c>
      <c r="X609" s="467">
        <v>0</v>
      </c>
      <c r="Y609" s="619"/>
    </row>
    <row r="610" spans="1:25">
      <c r="A610" s="482">
        <v>93628000</v>
      </c>
      <c r="B610" s="483" t="s">
        <v>107</v>
      </c>
      <c r="C610" s="484" t="s">
        <v>703</v>
      </c>
      <c r="D610" s="324" t="s">
        <v>134</v>
      </c>
      <c r="E610" s="485">
        <v>539</v>
      </c>
      <c r="F610" s="486">
        <v>39650</v>
      </c>
      <c r="G610" s="326" t="s">
        <v>37</v>
      </c>
      <c r="H610" s="487">
        <v>7000</v>
      </c>
      <c r="I610" s="488" t="s">
        <v>46</v>
      </c>
      <c r="J610" s="489">
        <v>3.5</v>
      </c>
      <c r="K610" s="490" t="s">
        <v>68</v>
      </c>
      <c r="L610" s="491" t="s">
        <v>985</v>
      </c>
      <c r="M610" s="492" t="s">
        <v>985</v>
      </c>
      <c r="N610" s="493">
        <v>5</v>
      </c>
      <c r="O610" s="464">
        <v>3000000</v>
      </c>
      <c r="P610" s="464">
        <v>3000000</v>
      </c>
      <c r="Q610" s="464">
        <v>67678440</v>
      </c>
      <c r="R610" s="464">
        <v>598766</v>
      </c>
      <c r="S610" s="617">
        <v>68277206</v>
      </c>
      <c r="T610" s="618" t="s">
        <v>645</v>
      </c>
      <c r="U610" s="467">
        <v>0</v>
      </c>
      <c r="V610" s="467">
        <v>0</v>
      </c>
      <c r="W610" s="467">
        <v>0</v>
      </c>
      <c r="X610" s="467" t="s">
        <v>987</v>
      </c>
      <c r="Y610" s="619"/>
    </row>
    <row r="611" spans="1:25">
      <c r="A611" s="482">
        <v>93628000</v>
      </c>
      <c r="B611" s="483" t="s">
        <v>107</v>
      </c>
      <c r="C611" s="484" t="s">
        <v>703</v>
      </c>
      <c r="D611" s="324" t="s">
        <v>134</v>
      </c>
      <c r="E611" s="485">
        <v>539</v>
      </c>
      <c r="F611" s="486">
        <v>39650</v>
      </c>
      <c r="G611" s="326" t="s">
        <v>37</v>
      </c>
      <c r="H611" s="487">
        <v>7000</v>
      </c>
      <c r="I611" s="488" t="s">
        <v>87</v>
      </c>
      <c r="J611" s="489">
        <v>3.8</v>
      </c>
      <c r="K611" s="490" t="s">
        <v>68</v>
      </c>
      <c r="L611" s="491" t="s">
        <v>985</v>
      </c>
      <c r="M611" s="492" t="s">
        <v>985</v>
      </c>
      <c r="N611" s="493">
        <v>10</v>
      </c>
      <c r="O611" s="464"/>
      <c r="P611" s="464"/>
      <c r="Q611" s="464">
        <v>0</v>
      </c>
      <c r="R611" s="464"/>
      <c r="S611" s="617"/>
      <c r="T611" s="618" t="s">
        <v>645</v>
      </c>
      <c r="U611" s="467">
        <v>0</v>
      </c>
      <c r="V611" s="467" t="s">
        <v>988</v>
      </c>
      <c r="W611" s="467">
        <v>0</v>
      </c>
      <c r="X611" s="467" t="s">
        <v>987</v>
      </c>
      <c r="Y611" s="619"/>
    </row>
    <row r="612" spans="1:25">
      <c r="A612" s="482">
        <v>93628000</v>
      </c>
      <c r="B612" s="483" t="s">
        <v>107</v>
      </c>
      <c r="C612" s="484" t="s">
        <v>703</v>
      </c>
      <c r="D612" s="324" t="s">
        <v>984</v>
      </c>
      <c r="E612" s="485">
        <v>540</v>
      </c>
      <c r="F612" s="486">
        <v>39643</v>
      </c>
      <c r="G612" s="326" t="s">
        <v>37</v>
      </c>
      <c r="H612" s="487">
        <v>7000</v>
      </c>
      <c r="I612" s="488"/>
      <c r="J612" s="489"/>
      <c r="K612" s="490" t="s">
        <v>39</v>
      </c>
      <c r="L612" s="491" t="s">
        <v>68</v>
      </c>
      <c r="M612" s="492" t="s">
        <v>985</v>
      </c>
      <c r="N612" s="493">
        <v>30</v>
      </c>
      <c r="O612" s="464"/>
      <c r="P612" s="464"/>
      <c r="Q612" s="464"/>
      <c r="R612" s="464"/>
      <c r="S612" s="617"/>
      <c r="T612" s="618">
        <v>0</v>
      </c>
      <c r="U612" s="467">
        <v>0</v>
      </c>
      <c r="V612" s="467">
        <v>0</v>
      </c>
      <c r="W612" s="467">
        <v>0</v>
      </c>
      <c r="X612" s="467">
        <v>0</v>
      </c>
      <c r="Y612" s="619"/>
    </row>
    <row r="613" spans="1:25">
      <c r="A613" s="482">
        <v>93628000</v>
      </c>
      <c r="B613" s="483" t="s">
        <v>107</v>
      </c>
      <c r="C613" s="484" t="s">
        <v>703</v>
      </c>
      <c r="D613" s="324" t="s">
        <v>134</v>
      </c>
      <c r="E613" s="485">
        <v>540</v>
      </c>
      <c r="F613" s="486">
        <v>39650</v>
      </c>
      <c r="G613" s="326" t="s">
        <v>37</v>
      </c>
      <c r="H613" s="487">
        <v>7000</v>
      </c>
      <c r="I613" s="488" t="s">
        <v>89</v>
      </c>
      <c r="J613" s="489">
        <v>4.25</v>
      </c>
      <c r="K613" s="490" t="s">
        <v>68</v>
      </c>
      <c r="L613" s="491" t="s">
        <v>985</v>
      </c>
      <c r="M613" s="492" t="s">
        <v>985</v>
      </c>
      <c r="N613" s="493">
        <v>20</v>
      </c>
      <c r="O613" s="464">
        <v>2000000</v>
      </c>
      <c r="P613" s="464">
        <v>2000000</v>
      </c>
      <c r="Q613" s="464">
        <v>45118960</v>
      </c>
      <c r="R613" s="464">
        <v>484715</v>
      </c>
      <c r="S613" s="617">
        <v>45603675</v>
      </c>
      <c r="T613" s="618" t="s">
        <v>645</v>
      </c>
      <c r="U613" s="467">
        <v>0</v>
      </c>
      <c r="V613" s="467">
        <v>0</v>
      </c>
      <c r="W613" s="467">
        <v>0</v>
      </c>
      <c r="X613" s="467" t="s">
        <v>987</v>
      </c>
      <c r="Y613" s="619"/>
    </row>
    <row r="614" spans="1:25">
      <c r="A614" s="482">
        <v>93628000</v>
      </c>
      <c r="B614" s="483" t="s">
        <v>107</v>
      </c>
      <c r="C614" s="484" t="s">
        <v>703</v>
      </c>
      <c r="D614" s="324" t="s">
        <v>134</v>
      </c>
      <c r="E614" s="485">
        <v>540</v>
      </c>
      <c r="F614" s="486">
        <v>39650</v>
      </c>
      <c r="G614" s="326" t="s">
        <v>37</v>
      </c>
      <c r="H614" s="487">
        <v>7000</v>
      </c>
      <c r="I614" s="488" t="s">
        <v>63</v>
      </c>
      <c r="J614" s="489">
        <v>3.8</v>
      </c>
      <c r="K614" s="490" t="s">
        <v>68</v>
      </c>
      <c r="L614" s="491" t="s">
        <v>985</v>
      </c>
      <c r="M614" s="492" t="s">
        <v>985</v>
      </c>
      <c r="N614" s="493">
        <v>20</v>
      </c>
      <c r="O614" s="464"/>
      <c r="P614" s="464"/>
      <c r="Q614" s="464">
        <v>0</v>
      </c>
      <c r="R614" s="464"/>
      <c r="S614" s="617"/>
      <c r="T614" s="618" t="s">
        <v>645</v>
      </c>
      <c r="U614" s="467">
        <v>0</v>
      </c>
      <c r="V614" s="467" t="s">
        <v>988</v>
      </c>
      <c r="W614" s="467">
        <v>0</v>
      </c>
      <c r="X614" s="467" t="s">
        <v>987</v>
      </c>
      <c r="Y614" s="619"/>
    </row>
    <row r="615" spans="1:25">
      <c r="A615" s="482">
        <v>96963440</v>
      </c>
      <c r="B615" s="483" t="s">
        <v>91</v>
      </c>
      <c r="C615" s="484" t="s">
        <v>1049</v>
      </c>
      <c r="D615" s="324" t="s">
        <v>984</v>
      </c>
      <c r="E615" s="485">
        <v>491</v>
      </c>
      <c r="F615" s="486">
        <v>39120</v>
      </c>
      <c r="G615" s="326" t="s">
        <v>37</v>
      </c>
      <c r="H615" s="487">
        <v>4500</v>
      </c>
      <c r="I615" s="488"/>
      <c r="J615" s="489"/>
      <c r="K615" s="490" t="s">
        <v>68</v>
      </c>
      <c r="L615" s="491" t="s">
        <v>985</v>
      </c>
      <c r="M615" s="492" t="s">
        <v>985</v>
      </c>
      <c r="N615" s="493">
        <v>24</v>
      </c>
      <c r="O615" s="464"/>
      <c r="P615" s="464"/>
      <c r="Q615" s="464"/>
      <c r="R615" s="464"/>
      <c r="S615" s="617"/>
      <c r="T615" s="618">
        <v>0</v>
      </c>
      <c r="U615" s="467">
        <v>0</v>
      </c>
      <c r="V615" s="467">
        <v>0</v>
      </c>
      <c r="W615" s="467">
        <v>0</v>
      </c>
      <c r="X615" s="467">
        <v>0</v>
      </c>
      <c r="Y615" s="619"/>
    </row>
    <row r="616" spans="1:25">
      <c r="A616" s="482">
        <v>96963440</v>
      </c>
      <c r="B616" s="483" t="s">
        <v>91</v>
      </c>
      <c r="C616" s="484" t="s">
        <v>1049</v>
      </c>
      <c r="D616" s="324" t="s">
        <v>134</v>
      </c>
      <c r="E616" s="485">
        <v>491</v>
      </c>
      <c r="F616" s="486">
        <v>39146</v>
      </c>
      <c r="G616" s="326" t="s">
        <v>37</v>
      </c>
      <c r="H616" s="487">
        <v>4500</v>
      </c>
      <c r="I616" s="488" t="s">
        <v>46</v>
      </c>
      <c r="J616" s="489">
        <v>4</v>
      </c>
      <c r="K616" s="490" t="s">
        <v>68</v>
      </c>
      <c r="L616" s="491" t="s">
        <v>985</v>
      </c>
      <c r="M616" s="492" t="s">
        <v>985</v>
      </c>
      <c r="N616" s="493">
        <v>21</v>
      </c>
      <c r="O616" s="464">
        <v>4150000</v>
      </c>
      <c r="P616" s="464">
        <v>4150000</v>
      </c>
      <c r="Q616" s="464">
        <v>93621842</v>
      </c>
      <c r="R616" s="464">
        <v>1642479</v>
      </c>
      <c r="S616" s="617">
        <v>95264321</v>
      </c>
      <c r="T616" s="618" t="s">
        <v>645</v>
      </c>
      <c r="U616" s="467">
        <v>0</v>
      </c>
      <c r="V616" s="467">
        <v>0</v>
      </c>
      <c r="W616" s="467">
        <v>0</v>
      </c>
      <c r="X616" s="467" t="s">
        <v>987</v>
      </c>
      <c r="Y616" s="619"/>
    </row>
    <row r="617" spans="1:25">
      <c r="A617" s="482">
        <v>94627000</v>
      </c>
      <c r="B617" s="483" t="s">
        <v>100</v>
      </c>
      <c r="C617" s="484" t="s">
        <v>1050</v>
      </c>
      <c r="D617" s="324" t="s">
        <v>984</v>
      </c>
      <c r="E617" s="485">
        <v>328</v>
      </c>
      <c r="F617" s="486">
        <v>37677</v>
      </c>
      <c r="G617" s="326" t="s">
        <v>37</v>
      </c>
      <c r="H617" s="487">
        <v>3500</v>
      </c>
      <c r="I617" s="488"/>
      <c r="J617" s="489"/>
      <c r="K617" s="490" t="s">
        <v>985</v>
      </c>
      <c r="L617" s="491" t="s">
        <v>985</v>
      </c>
      <c r="M617" s="492" t="s">
        <v>985</v>
      </c>
      <c r="N617" s="493">
        <v>30</v>
      </c>
      <c r="O617" s="464"/>
      <c r="P617" s="464"/>
      <c r="Q617" s="464"/>
      <c r="R617" s="464"/>
      <c r="S617" s="617"/>
      <c r="T617" s="618">
        <v>0</v>
      </c>
      <c r="U617" s="467">
        <v>0</v>
      </c>
      <c r="V617" s="467">
        <v>0</v>
      </c>
      <c r="W617" s="467">
        <v>0</v>
      </c>
      <c r="X617" s="467">
        <v>0</v>
      </c>
      <c r="Y617" s="619"/>
    </row>
    <row r="618" spans="1:25">
      <c r="A618" s="482">
        <v>94627000</v>
      </c>
      <c r="B618" s="483" t="s">
        <v>100</v>
      </c>
      <c r="C618" s="484" t="s">
        <v>1050</v>
      </c>
      <c r="D618" s="324" t="s">
        <v>134</v>
      </c>
      <c r="E618" s="485">
        <v>328</v>
      </c>
      <c r="F618" s="486">
        <v>37771</v>
      </c>
      <c r="G618" s="326" t="s">
        <v>37</v>
      </c>
      <c r="H618" s="487">
        <v>1500</v>
      </c>
      <c r="I618" s="488" t="s">
        <v>56</v>
      </c>
      <c r="J618" s="489">
        <v>6.25</v>
      </c>
      <c r="K618" s="490" t="s">
        <v>68</v>
      </c>
      <c r="L618" s="491" t="s">
        <v>39</v>
      </c>
      <c r="M618" s="492" t="s">
        <v>985</v>
      </c>
      <c r="N618" s="493">
        <v>21</v>
      </c>
      <c r="O618" s="464">
        <v>1450000</v>
      </c>
      <c r="P618" s="464">
        <v>0</v>
      </c>
      <c r="Q618" s="464">
        <v>0</v>
      </c>
      <c r="R618" s="464"/>
      <c r="S618" s="617"/>
      <c r="T618" s="618" t="s">
        <v>645</v>
      </c>
      <c r="U618" s="467">
        <v>0</v>
      </c>
      <c r="V618" s="467">
        <v>0</v>
      </c>
      <c r="W618" s="467" t="s">
        <v>990</v>
      </c>
      <c r="X618" s="467" t="s">
        <v>987</v>
      </c>
      <c r="Y618" s="619" t="s">
        <v>993</v>
      </c>
    </row>
    <row r="619" spans="1:25">
      <c r="A619" s="482">
        <v>94627000</v>
      </c>
      <c r="B619" s="483" t="s">
        <v>100</v>
      </c>
      <c r="C619" s="484" t="s">
        <v>1050</v>
      </c>
      <c r="D619" s="324" t="s">
        <v>142</v>
      </c>
      <c r="E619" s="485">
        <v>328</v>
      </c>
      <c r="F619" s="486">
        <v>39513</v>
      </c>
      <c r="G619" s="326" t="s">
        <v>37</v>
      </c>
      <c r="H619" s="487">
        <v>3500</v>
      </c>
      <c r="I619" s="488" t="s">
        <v>53</v>
      </c>
      <c r="J619" s="489">
        <v>3.7</v>
      </c>
      <c r="K619" s="490" t="s">
        <v>68</v>
      </c>
      <c r="L619" s="491" t="s">
        <v>39</v>
      </c>
      <c r="M619" s="492" t="s">
        <v>985</v>
      </c>
      <c r="N619" s="493">
        <v>10</v>
      </c>
      <c r="O619" s="464">
        <v>1250000</v>
      </c>
      <c r="P619" s="464">
        <v>882353</v>
      </c>
      <c r="Q619" s="464">
        <v>19905425</v>
      </c>
      <c r="R619" s="464">
        <v>370986</v>
      </c>
      <c r="S619" s="617">
        <v>20276411</v>
      </c>
      <c r="T619" s="618" t="s">
        <v>645</v>
      </c>
      <c r="U619" s="467">
        <v>0</v>
      </c>
      <c r="V619" s="467">
        <v>0</v>
      </c>
      <c r="W619" s="467">
        <v>0</v>
      </c>
      <c r="X619" s="467" t="s">
        <v>987</v>
      </c>
      <c r="Y619" s="619" t="s">
        <v>993</v>
      </c>
    </row>
    <row r="620" spans="1:25">
      <c r="A620" s="482">
        <v>94627000</v>
      </c>
      <c r="B620" s="483" t="s">
        <v>100</v>
      </c>
      <c r="C620" s="484" t="s">
        <v>1050</v>
      </c>
      <c r="D620" s="324" t="s">
        <v>142</v>
      </c>
      <c r="E620" s="485">
        <v>328</v>
      </c>
      <c r="F620" s="486">
        <v>39513</v>
      </c>
      <c r="G620" s="326" t="s">
        <v>37</v>
      </c>
      <c r="H620" s="487">
        <v>3500</v>
      </c>
      <c r="I620" s="488" t="s">
        <v>59</v>
      </c>
      <c r="J620" s="489">
        <v>4.3</v>
      </c>
      <c r="K620" s="490" t="s">
        <v>68</v>
      </c>
      <c r="L620" s="491" t="s">
        <v>39</v>
      </c>
      <c r="M620" s="492" t="s">
        <v>985</v>
      </c>
      <c r="N620" s="493">
        <v>21</v>
      </c>
      <c r="O620" s="464">
        <v>2250000</v>
      </c>
      <c r="P620" s="464">
        <v>2250000</v>
      </c>
      <c r="Q620" s="464">
        <v>50758830</v>
      </c>
      <c r="R620" s="464">
        <v>1097826</v>
      </c>
      <c r="S620" s="617">
        <v>51856656</v>
      </c>
      <c r="T620" s="618" t="s">
        <v>645</v>
      </c>
      <c r="U620" s="467">
        <v>0</v>
      </c>
      <c r="V620" s="467">
        <v>0</v>
      </c>
      <c r="W620" s="467">
        <v>0</v>
      </c>
      <c r="X620" s="467" t="s">
        <v>987</v>
      </c>
      <c r="Y620" s="619" t="s">
        <v>993</v>
      </c>
    </row>
    <row r="621" spans="1:25">
      <c r="A621" s="482">
        <v>76488180</v>
      </c>
      <c r="B621" s="483" t="s">
        <v>75</v>
      </c>
      <c r="C621" s="484" t="s">
        <v>1051</v>
      </c>
      <c r="D621" s="324" t="s">
        <v>984</v>
      </c>
      <c r="E621" s="485">
        <v>688</v>
      </c>
      <c r="F621" s="486">
        <v>40868</v>
      </c>
      <c r="G621" s="326" t="s">
        <v>37</v>
      </c>
      <c r="H621" s="487">
        <v>1500</v>
      </c>
      <c r="I621" s="488"/>
      <c r="J621" s="489"/>
      <c r="K621" s="490" t="s">
        <v>68</v>
      </c>
      <c r="L621" s="491" t="s">
        <v>359</v>
      </c>
      <c r="M621" s="492" t="s">
        <v>39</v>
      </c>
      <c r="N621" s="493">
        <v>10</v>
      </c>
      <c r="O621" s="464"/>
      <c r="P621" s="464"/>
      <c r="Q621" s="464"/>
      <c r="R621" s="464"/>
      <c r="S621" s="617"/>
      <c r="T621" s="618">
        <v>0</v>
      </c>
      <c r="U621" s="467">
        <v>0</v>
      </c>
      <c r="V621" s="467" t="s">
        <v>988</v>
      </c>
      <c r="W621" s="467">
        <v>0</v>
      </c>
      <c r="X621" s="467">
        <v>0</v>
      </c>
      <c r="Y621" s="619"/>
    </row>
    <row r="622" spans="1:25">
      <c r="A622" s="482">
        <v>76017019</v>
      </c>
      <c r="B622" s="483">
        <v>4</v>
      </c>
      <c r="C622" s="484" t="s">
        <v>428</v>
      </c>
      <c r="D622" s="324" t="s">
        <v>984</v>
      </c>
      <c r="E622" s="485">
        <v>583</v>
      </c>
      <c r="F622" s="486">
        <v>39933</v>
      </c>
      <c r="G622" s="326" t="s">
        <v>37</v>
      </c>
      <c r="H622" s="487">
        <v>5000</v>
      </c>
      <c r="I622" s="488"/>
      <c r="J622" s="489"/>
      <c r="K622" s="490" t="s">
        <v>68</v>
      </c>
      <c r="L622" s="491" t="s">
        <v>39</v>
      </c>
      <c r="M622" s="492" t="s">
        <v>985</v>
      </c>
      <c r="N622" s="493">
        <v>10</v>
      </c>
      <c r="O622" s="464"/>
      <c r="P622" s="464"/>
      <c r="Q622" s="464"/>
      <c r="R622" s="464"/>
      <c r="S622" s="617"/>
      <c r="T622" s="618">
        <v>0</v>
      </c>
      <c r="U622" s="467">
        <v>0</v>
      </c>
      <c r="V622" s="467">
        <v>0</v>
      </c>
      <c r="W622" s="467">
        <v>0</v>
      </c>
      <c r="X622" s="467">
        <v>0</v>
      </c>
      <c r="Y622" s="619"/>
    </row>
    <row r="623" spans="1:25">
      <c r="A623" s="482">
        <v>76017019</v>
      </c>
      <c r="B623" s="483">
        <v>4</v>
      </c>
      <c r="C623" s="484" t="s">
        <v>428</v>
      </c>
      <c r="D623" s="324" t="s">
        <v>134</v>
      </c>
      <c r="E623" s="485">
        <v>583</v>
      </c>
      <c r="F623" s="486">
        <v>39941</v>
      </c>
      <c r="G623" s="326" t="s">
        <v>37</v>
      </c>
      <c r="H623" s="487">
        <v>5000</v>
      </c>
      <c r="I623" s="488" t="s">
        <v>46</v>
      </c>
      <c r="J623" s="489">
        <v>3</v>
      </c>
      <c r="K623" s="490" t="s">
        <v>68</v>
      </c>
      <c r="L623" s="491" t="s">
        <v>985</v>
      </c>
      <c r="M623" s="492" t="s">
        <v>985</v>
      </c>
      <c r="N623" s="493">
        <v>5</v>
      </c>
      <c r="O623" s="464">
        <v>2000000</v>
      </c>
      <c r="P623" s="464">
        <v>2000000</v>
      </c>
      <c r="Q623" s="464">
        <v>45118960</v>
      </c>
      <c r="R623" s="464">
        <v>454950</v>
      </c>
      <c r="S623" s="617">
        <v>45573910</v>
      </c>
      <c r="T623" s="618" t="s">
        <v>645</v>
      </c>
      <c r="U623" s="467">
        <v>0</v>
      </c>
      <c r="V623" s="467">
        <v>0</v>
      </c>
      <c r="W623" s="467">
        <v>0</v>
      </c>
      <c r="X623" s="467" t="s">
        <v>987</v>
      </c>
      <c r="Y623" s="619"/>
    </row>
    <row r="624" spans="1:25">
      <c r="A624" s="482">
        <v>76017019</v>
      </c>
      <c r="B624" s="483">
        <v>4</v>
      </c>
      <c r="C624" s="484" t="s">
        <v>428</v>
      </c>
      <c r="D624" s="324" t="s">
        <v>134</v>
      </c>
      <c r="E624" s="485">
        <v>583</v>
      </c>
      <c r="F624" s="486">
        <v>39941</v>
      </c>
      <c r="G624" s="326" t="s">
        <v>162</v>
      </c>
      <c r="H624" s="487">
        <v>105000000</v>
      </c>
      <c r="I624" s="488" t="s">
        <v>87</v>
      </c>
      <c r="J624" s="489">
        <v>5</v>
      </c>
      <c r="K624" s="490" t="s">
        <v>68</v>
      </c>
      <c r="L624" s="491" t="s">
        <v>985</v>
      </c>
      <c r="M624" s="492" t="s">
        <v>985</v>
      </c>
      <c r="N624" s="493">
        <v>5</v>
      </c>
      <c r="O624" s="464"/>
      <c r="P624" s="464"/>
      <c r="Q624" s="464">
        <v>0</v>
      </c>
      <c r="R624" s="464"/>
      <c r="S624" s="617"/>
      <c r="T624" s="618">
        <v>0</v>
      </c>
      <c r="U624" s="467">
        <v>0</v>
      </c>
      <c r="V624" s="467" t="s">
        <v>988</v>
      </c>
      <c r="W624" s="467">
        <v>0</v>
      </c>
      <c r="X624" s="467" t="s">
        <v>987</v>
      </c>
      <c r="Y624" s="619"/>
    </row>
    <row r="625" spans="1:25">
      <c r="A625" s="482">
        <v>76017019</v>
      </c>
      <c r="B625" s="483">
        <v>4</v>
      </c>
      <c r="C625" s="484" t="s">
        <v>428</v>
      </c>
      <c r="D625" s="324" t="s">
        <v>142</v>
      </c>
      <c r="E625" s="485">
        <v>583</v>
      </c>
      <c r="F625" s="486">
        <v>40470</v>
      </c>
      <c r="G625" s="326" t="s">
        <v>37</v>
      </c>
      <c r="H625" s="487">
        <v>3000</v>
      </c>
      <c r="I625" s="488" t="s">
        <v>63</v>
      </c>
      <c r="J625" s="489">
        <v>3.85</v>
      </c>
      <c r="K625" s="490" t="s">
        <v>68</v>
      </c>
      <c r="L625" s="491" t="s">
        <v>985</v>
      </c>
      <c r="M625" s="492" t="s">
        <v>985</v>
      </c>
      <c r="N625" s="493">
        <v>21</v>
      </c>
      <c r="O625" s="464">
        <v>3000000</v>
      </c>
      <c r="P625" s="464">
        <v>3000000</v>
      </c>
      <c r="Q625" s="464">
        <v>67678440</v>
      </c>
      <c r="R625" s="464">
        <v>926443</v>
      </c>
      <c r="S625" s="617">
        <v>68604883</v>
      </c>
      <c r="T625" s="618" t="s">
        <v>645</v>
      </c>
      <c r="U625" s="467">
        <v>0</v>
      </c>
      <c r="V625" s="467">
        <v>0</v>
      </c>
      <c r="W625" s="467">
        <v>0</v>
      </c>
      <c r="X625" s="467">
        <v>0</v>
      </c>
      <c r="Y625" s="619"/>
    </row>
    <row r="626" spans="1:25">
      <c r="A626" s="482">
        <v>76017019</v>
      </c>
      <c r="B626" s="483">
        <v>4</v>
      </c>
      <c r="C626" s="484" t="s">
        <v>428</v>
      </c>
      <c r="D626" s="324" t="s">
        <v>984</v>
      </c>
      <c r="E626" s="485">
        <v>584</v>
      </c>
      <c r="F626" s="486">
        <v>39933</v>
      </c>
      <c r="G626" s="326" t="s">
        <v>37</v>
      </c>
      <c r="H626" s="487">
        <v>5000</v>
      </c>
      <c r="I626" s="488"/>
      <c r="J626" s="489"/>
      <c r="K626" s="490" t="s">
        <v>68</v>
      </c>
      <c r="L626" s="491" t="s">
        <v>39</v>
      </c>
      <c r="M626" s="492" t="s">
        <v>985</v>
      </c>
      <c r="N626" s="493">
        <v>30</v>
      </c>
      <c r="O626" s="464"/>
      <c r="P626" s="464"/>
      <c r="Q626" s="464"/>
      <c r="R626" s="464"/>
      <c r="S626" s="617"/>
      <c r="T626" s="618">
        <v>0</v>
      </c>
      <c r="U626" s="467">
        <v>0</v>
      </c>
      <c r="V626" s="467">
        <v>0</v>
      </c>
      <c r="W626" s="467">
        <v>0</v>
      </c>
      <c r="X626" s="467">
        <v>0</v>
      </c>
      <c r="Y626" s="619"/>
    </row>
    <row r="627" spans="1:25">
      <c r="A627" s="482">
        <v>76017019</v>
      </c>
      <c r="B627" s="483">
        <v>4</v>
      </c>
      <c r="C627" s="484" t="s">
        <v>428</v>
      </c>
      <c r="D627" s="324" t="s">
        <v>134</v>
      </c>
      <c r="E627" s="485">
        <v>584</v>
      </c>
      <c r="F627" s="486">
        <v>39941</v>
      </c>
      <c r="G627" s="326" t="s">
        <v>37</v>
      </c>
      <c r="H627" s="487">
        <v>5000</v>
      </c>
      <c r="I627" s="488" t="s">
        <v>89</v>
      </c>
      <c r="J627" s="489">
        <v>4.5</v>
      </c>
      <c r="K627" s="490" t="s">
        <v>68</v>
      </c>
      <c r="L627" s="491" t="s">
        <v>985</v>
      </c>
      <c r="M627" s="492" t="s">
        <v>985</v>
      </c>
      <c r="N627" s="493">
        <v>21</v>
      </c>
      <c r="O627" s="464">
        <v>3000000</v>
      </c>
      <c r="P627" s="464">
        <v>3000000</v>
      </c>
      <c r="Q627" s="464">
        <v>67678440</v>
      </c>
      <c r="R627" s="464">
        <v>1023636</v>
      </c>
      <c r="S627" s="617">
        <v>68702076</v>
      </c>
      <c r="T627" s="618" t="s">
        <v>645</v>
      </c>
      <c r="U627" s="467">
        <v>0</v>
      </c>
      <c r="V627" s="467">
        <v>0</v>
      </c>
      <c r="W627" s="467">
        <v>0</v>
      </c>
      <c r="X627" s="467" t="s">
        <v>987</v>
      </c>
      <c r="Y627" s="619"/>
    </row>
    <row r="628" spans="1:25">
      <c r="A628" s="482">
        <v>76017019</v>
      </c>
      <c r="B628" s="483">
        <v>4</v>
      </c>
      <c r="C628" s="484" t="s">
        <v>428</v>
      </c>
      <c r="D628" s="324" t="s">
        <v>142</v>
      </c>
      <c r="E628" s="485">
        <v>584</v>
      </c>
      <c r="F628" s="486">
        <v>40470</v>
      </c>
      <c r="G628" s="326" t="s">
        <v>37</v>
      </c>
      <c r="H628" s="487">
        <v>2000</v>
      </c>
      <c r="I628" s="488" t="s">
        <v>56</v>
      </c>
      <c r="J628" s="489">
        <v>3.85</v>
      </c>
      <c r="K628" s="490" t="s">
        <v>68</v>
      </c>
      <c r="L628" s="491" t="s">
        <v>985</v>
      </c>
      <c r="M628" s="492" t="s">
        <v>985</v>
      </c>
      <c r="N628" s="493">
        <v>21</v>
      </c>
      <c r="O628" s="464">
        <v>2000000</v>
      </c>
      <c r="P628" s="464">
        <v>2000000</v>
      </c>
      <c r="Q628" s="464">
        <v>45118960</v>
      </c>
      <c r="R628" s="464">
        <v>617628</v>
      </c>
      <c r="S628" s="617">
        <v>45736588</v>
      </c>
      <c r="T628" s="618" t="s">
        <v>645</v>
      </c>
      <c r="U628" s="467">
        <v>0</v>
      </c>
      <c r="V628" s="467">
        <v>0</v>
      </c>
      <c r="W628" s="467">
        <v>0</v>
      </c>
      <c r="X628" s="467">
        <v>0</v>
      </c>
      <c r="Y628" s="619"/>
    </row>
    <row r="629" spans="1:25">
      <c r="A629" s="482">
        <v>76017019</v>
      </c>
      <c r="B629" s="483">
        <v>4</v>
      </c>
      <c r="C629" s="484" t="s">
        <v>428</v>
      </c>
      <c r="D629" s="324" t="s">
        <v>142</v>
      </c>
      <c r="E629" s="485">
        <v>584</v>
      </c>
      <c r="F629" s="486">
        <v>40470</v>
      </c>
      <c r="G629" s="326" t="s">
        <v>37</v>
      </c>
      <c r="H629" s="487">
        <v>2000</v>
      </c>
      <c r="I629" s="488" t="s">
        <v>51</v>
      </c>
      <c r="J629" s="489">
        <v>3.55</v>
      </c>
      <c r="K629" s="490" t="s">
        <v>68</v>
      </c>
      <c r="L629" s="491" t="s">
        <v>985</v>
      </c>
      <c r="M629" s="492" t="s">
        <v>985</v>
      </c>
      <c r="N629" s="493">
        <v>7</v>
      </c>
      <c r="O629" s="464"/>
      <c r="P629" s="464"/>
      <c r="Q629" s="464">
        <v>0</v>
      </c>
      <c r="R629" s="464"/>
      <c r="S629" s="617"/>
      <c r="T629" s="618" t="s">
        <v>645</v>
      </c>
      <c r="U629" s="467">
        <v>0</v>
      </c>
      <c r="V629" s="467" t="s">
        <v>988</v>
      </c>
      <c r="W629" s="467">
        <v>0</v>
      </c>
      <c r="X629" s="467">
        <v>0</v>
      </c>
      <c r="Y629" s="619"/>
    </row>
    <row r="630" spans="1:25">
      <c r="A630" s="482">
        <v>76017019</v>
      </c>
      <c r="B630" s="483">
        <v>4</v>
      </c>
      <c r="C630" s="484" t="s">
        <v>428</v>
      </c>
      <c r="D630" s="324" t="s">
        <v>984</v>
      </c>
      <c r="E630" s="485">
        <v>669</v>
      </c>
      <c r="F630" s="486">
        <v>40693</v>
      </c>
      <c r="G630" s="326" t="s">
        <v>37</v>
      </c>
      <c r="H630" s="487">
        <v>3000</v>
      </c>
      <c r="I630" s="488"/>
      <c r="J630" s="489"/>
      <c r="K630" s="490" t="s">
        <v>68</v>
      </c>
      <c r="L630" s="491" t="s">
        <v>39</v>
      </c>
      <c r="M630" s="492" t="s">
        <v>985</v>
      </c>
      <c r="N630" s="493">
        <v>10</v>
      </c>
      <c r="O630" s="464"/>
      <c r="P630" s="464"/>
      <c r="Q630" s="464"/>
      <c r="R630" s="464"/>
      <c r="S630" s="617"/>
      <c r="T630" s="618">
        <v>0</v>
      </c>
      <c r="U630" s="467">
        <v>0</v>
      </c>
      <c r="V630" s="467">
        <v>0</v>
      </c>
      <c r="W630" s="467">
        <v>0</v>
      </c>
      <c r="X630" s="467">
        <v>0</v>
      </c>
      <c r="Y630" s="619"/>
    </row>
    <row r="631" spans="1:25">
      <c r="A631" s="482">
        <v>76017019</v>
      </c>
      <c r="B631" s="483">
        <v>4</v>
      </c>
      <c r="C631" s="484" t="s">
        <v>428</v>
      </c>
      <c r="D631" s="324" t="s">
        <v>134</v>
      </c>
      <c r="E631" s="485">
        <v>669</v>
      </c>
      <c r="F631" s="486">
        <v>40694</v>
      </c>
      <c r="G631" s="326" t="s">
        <v>37</v>
      </c>
      <c r="H631" s="487">
        <v>3000</v>
      </c>
      <c r="I631" s="488" t="s">
        <v>53</v>
      </c>
      <c r="J631" s="489">
        <v>3</v>
      </c>
      <c r="K631" s="490" t="s">
        <v>68</v>
      </c>
      <c r="L631" s="491" t="s">
        <v>985</v>
      </c>
      <c r="M631" s="492" t="s">
        <v>985</v>
      </c>
      <c r="N631" s="493">
        <v>5</v>
      </c>
      <c r="O631" s="464">
        <v>1000000</v>
      </c>
      <c r="P631" s="464">
        <v>1000000</v>
      </c>
      <c r="Q631" s="464">
        <v>22559480</v>
      </c>
      <c r="R631" s="464">
        <v>203035</v>
      </c>
      <c r="S631" s="617">
        <v>22762515</v>
      </c>
      <c r="T631" s="618" t="s">
        <v>645</v>
      </c>
      <c r="U631" s="467">
        <v>0</v>
      </c>
      <c r="V631" s="467">
        <v>0</v>
      </c>
      <c r="W631" s="467">
        <v>0</v>
      </c>
      <c r="X631" s="467">
        <v>0</v>
      </c>
      <c r="Y631" s="619"/>
    </row>
    <row r="632" spans="1:25" s="580" customFormat="1">
      <c r="A632" s="482">
        <v>76017019</v>
      </c>
      <c r="B632" s="483">
        <v>4</v>
      </c>
      <c r="C632" s="484" t="s">
        <v>428</v>
      </c>
      <c r="D632" s="324" t="s">
        <v>142</v>
      </c>
      <c r="E632" s="485">
        <v>669</v>
      </c>
      <c r="F632" s="486">
        <v>41053</v>
      </c>
      <c r="G632" s="326" t="s">
        <v>37</v>
      </c>
      <c r="H632" s="487">
        <v>2000</v>
      </c>
      <c r="I632" s="488" t="s">
        <v>60</v>
      </c>
      <c r="J632" s="489">
        <v>3.5</v>
      </c>
      <c r="K632" s="490" t="s">
        <v>39</v>
      </c>
      <c r="L632" s="491"/>
      <c r="M632" s="492"/>
      <c r="N632" s="493">
        <v>6</v>
      </c>
      <c r="O632" s="464">
        <v>1000000</v>
      </c>
      <c r="P632" s="464">
        <v>1000000</v>
      </c>
      <c r="Q632" s="464">
        <v>22559480</v>
      </c>
      <c r="R632" s="464">
        <v>203975</v>
      </c>
      <c r="S632" s="617">
        <v>22763455</v>
      </c>
      <c r="T632" s="620" t="s">
        <v>645</v>
      </c>
      <c r="U632" s="621">
        <v>0</v>
      </c>
      <c r="V632" s="621">
        <v>0</v>
      </c>
      <c r="W632" s="621">
        <v>0</v>
      </c>
      <c r="X632" s="621">
        <v>0</v>
      </c>
      <c r="Y632" s="622"/>
    </row>
    <row r="633" spans="1:25" s="580" customFormat="1">
      <c r="A633" s="482">
        <v>76017019</v>
      </c>
      <c r="B633" s="483">
        <v>4</v>
      </c>
      <c r="C633" s="484" t="s">
        <v>428</v>
      </c>
      <c r="D633" s="324" t="s">
        <v>142</v>
      </c>
      <c r="E633" s="485">
        <v>669</v>
      </c>
      <c r="F633" s="486">
        <v>41053</v>
      </c>
      <c r="G633" s="326" t="s">
        <v>37</v>
      </c>
      <c r="H633" s="487">
        <v>2000</v>
      </c>
      <c r="I633" s="488" t="s">
        <v>64</v>
      </c>
      <c r="J633" s="489">
        <v>3.9</v>
      </c>
      <c r="K633" s="490" t="s">
        <v>39</v>
      </c>
      <c r="L633" s="491"/>
      <c r="M633" s="492"/>
      <c r="N633" s="493">
        <v>22</v>
      </c>
      <c r="O633" s="464"/>
      <c r="P633" s="464"/>
      <c r="Q633" s="464"/>
      <c r="R633" s="464"/>
      <c r="S633" s="617"/>
      <c r="T633" s="620" t="s">
        <v>645</v>
      </c>
      <c r="U633" s="621">
        <v>0</v>
      </c>
      <c r="V633" s="621" t="s">
        <v>988</v>
      </c>
      <c r="W633" s="621">
        <v>0</v>
      </c>
      <c r="X633" s="621">
        <v>0</v>
      </c>
      <c r="Y633" s="622"/>
    </row>
    <row r="634" spans="1:25">
      <c r="A634" s="482">
        <v>76017019</v>
      </c>
      <c r="B634" s="483">
        <v>4</v>
      </c>
      <c r="C634" s="484" t="s">
        <v>428</v>
      </c>
      <c r="D634" s="324" t="s">
        <v>984</v>
      </c>
      <c r="E634" s="485">
        <v>670</v>
      </c>
      <c r="F634" s="486">
        <v>40693</v>
      </c>
      <c r="G634" s="326" t="s">
        <v>37</v>
      </c>
      <c r="H634" s="487">
        <v>6000</v>
      </c>
      <c r="I634" s="488"/>
      <c r="J634" s="489"/>
      <c r="K634" s="490" t="s">
        <v>68</v>
      </c>
      <c r="L634" s="491" t="s">
        <v>39</v>
      </c>
      <c r="M634" s="492" t="s">
        <v>985</v>
      </c>
      <c r="N634" s="493">
        <v>30</v>
      </c>
      <c r="O634" s="464"/>
      <c r="P634" s="464"/>
      <c r="Q634" s="464"/>
      <c r="R634" s="464"/>
      <c r="S634" s="617"/>
      <c r="T634" s="618">
        <v>0</v>
      </c>
      <c r="U634" s="467">
        <v>0</v>
      </c>
      <c r="V634" s="467">
        <v>0</v>
      </c>
      <c r="W634" s="467">
        <v>0</v>
      </c>
      <c r="X634" s="467">
        <v>0</v>
      </c>
      <c r="Y634" s="619"/>
    </row>
    <row r="635" spans="1:25">
      <c r="A635" s="482">
        <v>76017019</v>
      </c>
      <c r="B635" s="483">
        <v>4</v>
      </c>
      <c r="C635" s="484" t="s">
        <v>428</v>
      </c>
      <c r="D635" s="324" t="s">
        <v>134</v>
      </c>
      <c r="E635" s="485">
        <v>670</v>
      </c>
      <c r="F635" s="486">
        <v>40694</v>
      </c>
      <c r="G635" s="326" t="s">
        <v>37</v>
      </c>
      <c r="H635" s="487">
        <v>4000</v>
      </c>
      <c r="I635" s="488" t="s">
        <v>59</v>
      </c>
      <c r="J635" s="489">
        <v>3.5</v>
      </c>
      <c r="K635" s="490" t="s">
        <v>68</v>
      </c>
      <c r="L635" s="491" t="s">
        <v>985</v>
      </c>
      <c r="M635" s="492" t="s">
        <v>985</v>
      </c>
      <c r="N635" s="493">
        <v>22</v>
      </c>
      <c r="O635" s="464">
        <v>2500000</v>
      </c>
      <c r="P635" s="464">
        <v>2500000</v>
      </c>
      <c r="Q635" s="464">
        <v>56398700</v>
      </c>
      <c r="R635" s="464">
        <v>592186</v>
      </c>
      <c r="S635" s="617">
        <v>56990886</v>
      </c>
      <c r="T635" s="618" t="s">
        <v>645</v>
      </c>
      <c r="U635" s="467">
        <v>0</v>
      </c>
      <c r="V635" s="467">
        <v>0</v>
      </c>
      <c r="W635" s="467">
        <v>0</v>
      </c>
      <c r="X635" s="467">
        <v>0</v>
      </c>
      <c r="Y635" s="619"/>
    </row>
    <row r="636" spans="1:25" s="580" customFormat="1">
      <c r="A636" s="482">
        <v>76017019</v>
      </c>
      <c r="B636" s="483">
        <v>4</v>
      </c>
      <c r="C636" s="484" t="s">
        <v>428</v>
      </c>
      <c r="D636" s="324" t="s">
        <v>142</v>
      </c>
      <c r="E636" s="485">
        <v>670</v>
      </c>
      <c r="F636" s="486">
        <v>41053</v>
      </c>
      <c r="G636" s="326" t="s">
        <v>37</v>
      </c>
      <c r="H636" s="487">
        <v>3500</v>
      </c>
      <c r="I636" s="488" t="s">
        <v>75</v>
      </c>
      <c r="J636" s="489">
        <v>3.9</v>
      </c>
      <c r="K636" s="490" t="s">
        <v>39</v>
      </c>
      <c r="L636" s="491"/>
      <c r="M636" s="492"/>
      <c r="N636" s="493">
        <v>22</v>
      </c>
      <c r="O636" s="464">
        <v>3000000</v>
      </c>
      <c r="P636" s="464">
        <v>3000000</v>
      </c>
      <c r="Q636" s="464">
        <v>67678440</v>
      </c>
      <c r="R636" s="464">
        <v>681860</v>
      </c>
      <c r="S636" s="617">
        <v>68360300</v>
      </c>
      <c r="T636" s="620" t="s">
        <v>645</v>
      </c>
      <c r="U636" s="621">
        <v>0</v>
      </c>
      <c r="V636" s="621">
        <v>0</v>
      </c>
      <c r="W636" s="621">
        <v>0</v>
      </c>
      <c r="X636" s="621">
        <v>0</v>
      </c>
      <c r="Y636" s="622"/>
    </row>
    <row r="637" spans="1:25">
      <c r="A637" s="482">
        <v>90743000</v>
      </c>
      <c r="B637" s="483">
        <v>6</v>
      </c>
      <c r="C637" s="484" t="s">
        <v>1052</v>
      </c>
      <c r="D637" s="324" t="s">
        <v>984</v>
      </c>
      <c r="E637" s="485">
        <v>703</v>
      </c>
      <c r="F637" s="486">
        <v>40966</v>
      </c>
      <c r="G637" s="326" t="s">
        <v>37</v>
      </c>
      <c r="H637" s="487">
        <v>3000</v>
      </c>
      <c r="I637" s="488"/>
      <c r="J637" s="489"/>
      <c r="K637" s="490" t="s">
        <v>68</v>
      </c>
      <c r="L637" s="491" t="s">
        <v>359</v>
      </c>
      <c r="M637" s="492" t="s">
        <v>49</v>
      </c>
      <c r="N637" s="493">
        <v>10</v>
      </c>
      <c r="O637" s="464"/>
      <c r="P637" s="464"/>
      <c r="Q637" s="464"/>
      <c r="R637" s="464"/>
      <c r="S637" s="617"/>
      <c r="T637" s="618">
        <v>0</v>
      </c>
      <c r="U637" s="467">
        <v>0</v>
      </c>
      <c r="V637" s="467" t="s">
        <v>988</v>
      </c>
      <c r="W637" s="467">
        <v>0</v>
      </c>
      <c r="X637" s="467">
        <v>0</v>
      </c>
      <c r="Y637" s="619"/>
    </row>
    <row r="638" spans="1:25">
      <c r="A638" s="482">
        <v>90743000</v>
      </c>
      <c r="B638" s="483">
        <v>6</v>
      </c>
      <c r="C638" s="484" t="s">
        <v>1052</v>
      </c>
      <c r="D638" s="324" t="s">
        <v>984</v>
      </c>
      <c r="E638" s="485">
        <v>704</v>
      </c>
      <c r="F638" s="486">
        <v>40966</v>
      </c>
      <c r="G638" s="326" t="s">
        <v>37</v>
      </c>
      <c r="H638" s="487">
        <v>2000</v>
      </c>
      <c r="I638" s="488"/>
      <c r="J638" s="489"/>
      <c r="K638" s="490" t="s">
        <v>68</v>
      </c>
      <c r="L638" s="491" t="s">
        <v>359</v>
      </c>
      <c r="M638" s="492" t="s">
        <v>49</v>
      </c>
      <c r="N638" s="493">
        <v>10</v>
      </c>
      <c r="O638" s="464"/>
      <c r="P638" s="464"/>
      <c r="Q638" s="464"/>
      <c r="R638" s="464"/>
      <c r="S638" s="617"/>
      <c r="T638" s="618">
        <v>0</v>
      </c>
      <c r="U638" s="467">
        <v>0</v>
      </c>
      <c r="V638" s="467" t="s">
        <v>988</v>
      </c>
      <c r="W638" s="467">
        <v>0</v>
      </c>
      <c r="X638" s="467">
        <v>0</v>
      </c>
      <c r="Y638" s="619"/>
    </row>
    <row r="639" spans="1:25">
      <c r="A639" s="482">
        <v>91705000</v>
      </c>
      <c r="B639" s="483" t="s">
        <v>44</v>
      </c>
      <c r="C639" s="484" t="s">
        <v>249</v>
      </c>
      <c r="D639" s="324" t="s">
        <v>989</v>
      </c>
      <c r="E639" s="498">
        <v>229</v>
      </c>
      <c r="F639" s="486">
        <v>36692</v>
      </c>
      <c r="G639" s="326" t="s">
        <v>37</v>
      </c>
      <c r="H639" s="487">
        <v>1800</v>
      </c>
      <c r="I639" s="488" t="s">
        <v>67</v>
      </c>
      <c r="J639" s="489">
        <v>4.17</v>
      </c>
      <c r="K639" s="490" t="s">
        <v>68</v>
      </c>
      <c r="L639" s="491" t="s">
        <v>39</v>
      </c>
      <c r="M639" s="492" t="s">
        <v>985</v>
      </c>
      <c r="N639" s="500">
        <v>21</v>
      </c>
      <c r="O639" s="464">
        <v>1800000</v>
      </c>
      <c r="P639" s="464">
        <v>1476000</v>
      </c>
      <c r="Q639" s="464">
        <v>33297792</v>
      </c>
      <c r="R639" s="464">
        <v>155971</v>
      </c>
      <c r="S639" s="617">
        <v>33453763</v>
      </c>
      <c r="T639" s="618" t="s">
        <v>645</v>
      </c>
      <c r="U639" s="467">
        <v>0</v>
      </c>
      <c r="V639" s="467">
        <v>0</v>
      </c>
      <c r="W639" s="467">
        <v>0</v>
      </c>
      <c r="X639" s="467" t="s">
        <v>987</v>
      </c>
      <c r="Y639" s="619"/>
    </row>
    <row r="640" spans="1:25">
      <c r="A640" s="482">
        <v>91705000</v>
      </c>
      <c r="B640" s="483" t="s">
        <v>44</v>
      </c>
      <c r="C640" s="484" t="s">
        <v>249</v>
      </c>
      <c r="D640" s="324" t="s">
        <v>989</v>
      </c>
      <c r="E640" s="498">
        <v>229</v>
      </c>
      <c r="F640" s="486">
        <v>36692</v>
      </c>
      <c r="G640" s="326" t="s">
        <v>37</v>
      </c>
      <c r="H640" s="487">
        <v>200</v>
      </c>
      <c r="I640" s="488" t="s">
        <v>73</v>
      </c>
      <c r="J640" s="489">
        <v>4.17</v>
      </c>
      <c r="K640" s="490" t="s">
        <v>68</v>
      </c>
      <c r="L640" s="491" t="s">
        <v>39</v>
      </c>
      <c r="M640" s="492" t="s">
        <v>985</v>
      </c>
      <c r="N640" s="500">
        <v>21</v>
      </c>
      <c r="O640" s="464">
        <v>200000</v>
      </c>
      <c r="P640" s="464">
        <v>164000</v>
      </c>
      <c r="Q640" s="464">
        <v>3699755</v>
      </c>
      <c r="R640" s="464">
        <v>17330</v>
      </c>
      <c r="S640" s="617">
        <v>3717085</v>
      </c>
      <c r="T640" s="618" t="s">
        <v>645</v>
      </c>
      <c r="U640" s="467">
        <v>0</v>
      </c>
      <c r="V640" s="467">
        <v>0</v>
      </c>
      <c r="W640" s="467">
        <v>0</v>
      </c>
      <c r="X640" s="467" t="s">
        <v>987</v>
      </c>
      <c r="Y640" s="619"/>
    </row>
    <row r="641" spans="1:25">
      <c r="A641" s="482">
        <v>91705000</v>
      </c>
      <c r="B641" s="483" t="s">
        <v>44</v>
      </c>
      <c r="C641" s="484" t="s">
        <v>249</v>
      </c>
      <c r="D641" s="324" t="s">
        <v>989</v>
      </c>
      <c r="E641" s="498">
        <v>229</v>
      </c>
      <c r="F641" s="486">
        <v>36692</v>
      </c>
      <c r="G641" s="326" t="s">
        <v>37</v>
      </c>
      <c r="H641" s="487">
        <v>4000</v>
      </c>
      <c r="I641" s="488" t="s">
        <v>71</v>
      </c>
      <c r="J641" s="489">
        <v>7</v>
      </c>
      <c r="K641" s="490" t="s">
        <v>68</v>
      </c>
      <c r="L641" s="491" t="s">
        <v>39</v>
      </c>
      <c r="M641" s="492" t="s">
        <v>985</v>
      </c>
      <c r="N641" s="500">
        <v>8</v>
      </c>
      <c r="O641" s="464">
        <v>4000000</v>
      </c>
      <c r="P641" s="464">
        <v>0</v>
      </c>
      <c r="Q641" s="464">
        <v>0</v>
      </c>
      <c r="R641" s="464"/>
      <c r="S641" s="617"/>
      <c r="T641" s="618" t="s">
        <v>645</v>
      </c>
      <c r="U641" s="467">
        <v>0</v>
      </c>
      <c r="V641" s="467">
        <v>0</v>
      </c>
      <c r="W641" s="467" t="s">
        <v>990</v>
      </c>
      <c r="X641" s="467" t="s">
        <v>987</v>
      </c>
      <c r="Y641" s="619"/>
    </row>
    <row r="642" spans="1:25">
      <c r="A642" s="482">
        <v>91705000</v>
      </c>
      <c r="B642" s="483" t="s">
        <v>44</v>
      </c>
      <c r="C642" s="484" t="s">
        <v>249</v>
      </c>
      <c r="D642" s="324" t="s">
        <v>989</v>
      </c>
      <c r="E642" s="498">
        <v>229</v>
      </c>
      <c r="F642" s="486">
        <v>36692</v>
      </c>
      <c r="G642" s="326" t="s">
        <v>37</v>
      </c>
      <c r="H642" s="487">
        <v>500</v>
      </c>
      <c r="I642" s="488" t="s">
        <v>72</v>
      </c>
      <c r="J642" s="489">
        <v>7</v>
      </c>
      <c r="K642" s="490" t="s">
        <v>68</v>
      </c>
      <c r="L642" s="491" t="s">
        <v>39</v>
      </c>
      <c r="M642" s="492" t="s">
        <v>985</v>
      </c>
      <c r="N642" s="500">
        <v>8</v>
      </c>
      <c r="O642" s="464">
        <v>500000</v>
      </c>
      <c r="P642" s="464">
        <v>0</v>
      </c>
      <c r="Q642" s="464">
        <v>0</v>
      </c>
      <c r="R642" s="464"/>
      <c r="S642" s="617"/>
      <c r="T642" s="618" t="s">
        <v>645</v>
      </c>
      <c r="U642" s="467">
        <v>0</v>
      </c>
      <c r="V642" s="467">
        <v>0</v>
      </c>
      <c r="W642" s="467" t="s">
        <v>990</v>
      </c>
      <c r="X642" s="467" t="s">
        <v>987</v>
      </c>
      <c r="Y642" s="619"/>
    </row>
    <row r="643" spans="1:25">
      <c r="A643" s="482">
        <v>91705000</v>
      </c>
      <c r="B643" s="483" t="s">
        <v>44</v>
      </c>
      <c r="C643" s="484" t="s">
        <v>249</v>
      </c>
      <c r="D643" s="324" t="s">
        <v>984</v>
      </c>
      <c r="E643" s="485">
        <v>426</v>
      </c>
      <c r="F643" s="486">
        <v>38565</v>
      </c>
      <c r="G643" s="326" t="s">
        <v>37</v>
      </c>
      <c r="H643" s="487">
        <v>3000</v>
      </c>
      <c r="I643" s="488"/>
      <c r="J643" s="489"/>
      <c r="K643" s="490" t="s">
        <v>68</v>
      </c>
      <c r="L643" s="491" t="s">
        <v>39</v>
      </c>
      <c r="M643" s="492" t="s">
        <v>985</v>
      </c>
      <c r="N643" s="493">
        <v>10</v>
      </c>
      <c r="O643" s="464"/>
      <c r="P643" s="464"/>
      <c r="Q643" s="464"/>
      <c r="R643" s="464"/>
      <c r="S643" s="617"/>
      <c r="T643" s="618">
        <v>0</v>
      </c>
      <c r="U643" s="467">
        <v>0</v>
      </c>
      <c r="V643" s="467">
        <v>0</v>
      </c>
      <c r="W643" s="467">
        <v>0</v>
      </c>
      <c r="X643" s="467">
        <v>0</v>
      </c>
      <c r="Y643" s="619"/>
    </row>
    <row r="644" spans="1:25">
      <c r="A644" s="482">
        <v>91705000</v>
      </c>
      <c r="B644" s="483" t="s">
        <v>44</v>
      </c>
      <c r="C644" s="484" t="s">
        <v>249</v>
      </c>
      <c r="D644" s="324" t="s">
        <v>134</v>
      </c>
      <c r="E644" s="485">
        <v>426</v>
      </c>
      <c r="F644" s="486">
        <v>38631</v>
      </c>
      <c r="G644" s="326" t="s">
        <v>37</v>
      </c>
      <c r="H644" s="487">
        <v>2700</v>
      </c>
      <c r="I644" s="488" t="s">
        <v>63</v>
      </c>
      <c r="J644" s="489">
        <v>3.5</v>
      </c>
      <c r="K644" s="490" t="s">
        <v>68</v>
      </c>
      <c r="L644" s="491" t="s">
        <v>985</v>
      </c>
      <c r="M644" s="492" t="s">
        <v>985</v>
      </c>
      <c r="N644" s="493">
        <v>8</v>
      </c>
      <c r="O644" s="464">
        <v>2700000</v>
      </c>
      <c r="P644" s="464">
        <v>337500</v>
      </c>
      <c r="Q644" s="464">
        <v>7613825</v>
      </c>
      <c r="R644" s="464">
        <v>29933</v>
      </c>
      <c r="S644" s="617">
        <v>7643758</v>
      </c>
      <c r="T644" s="618" t="s">
        <v>645</v>
      </c>
      <c r="U644" s="467">
        <v>0</v>
      </c>
      <c r="V644" s="467">
        <v>0</v>
      </c>
      <c r="W644" s="467">
        <v>0</v>
      </c>
      <c r="X644" s="467" t="s">
        <v>987</v>
      </c>
      <c r="Y644" s="619"/>
    </row>
    <row r="645" spans="1:25">
      <c r="A645" s="482">
        <v>91705000</v>
      </c>
      <c r="B645" s="483">
        <v>7</v>
      </c>
      <c r="C645" s="484" t="s">
        <v>249</v>
      </c>
      <c r="D645" s="324" t="s">
        <v>142</v>
      </c>
      <c r="E645" s="485">
        <v>426</v>
      </c>
      <c r="F645" s="486">
        <v>40886</v>
      </c>
      <c r="G645" s="326" t="s">
        <v>37</v>
      </c>
      <c r="H645" s="487">
        <v>2325</v>
      </c>
      <c r="I645" s="488" t="s">
        <v>53</v>
      </c>
      <c r="J645" s="489">
        <v>3.5</v>
      </c>
      <c r="K645" s="490" t="s">
        <v>39</v>
      </c>
      <c r="L645" s="491" t="s">
        <v>985</v>
      </c>
      <c r="M645" s="492" t="s">
        <v>985</v>
      </c>
      <c r="N645" s="493">
        <v>7</v>
      </c>
      <c r="O645" s="464">
        <v>2325000</v>
      </c>
      <c r="P645" s="464">
        <v>2325000</v>
      </c>
      <c r="Q645" s="464">
        <v>52450791</v>
      </c>
      <c r="R645" s="464">
        <v>1374325</v>
      </c>
      <c r="S645" s="617">
        <v>53825116</v>
      </c>
      <c r="T645" s="618" t="s">
        <v>645</v>
      </c>
      <c r="U645" s="467">
        <v>0</v>
      </c>
      <c r="V645" s="467">
        <v>0</v>
      </c>
      <c r="W645" s="467">
        <v>0</v>
      </c>
      <c r="X645" s="467">
        <v>0</v>
      </c>
      <c r="Y645" s="619"/>
    </row>
    <row r="646" spans="1:25">
      <c r="A646" s="482">
        <v>91705000</v>
      </c>
      <c r="B646" s="483" t="s">
        <v>44</v>
      </c>
      <c r="C646" s="484" t="s">
        <v>249</v>
      </c>
      <c r="D646" s="324" t="s">
        <v>984</v>
      </c>
      <c r="E646" s="485">
        <v>427</v>
      </c>
      <c r="F646" s="486">
        <v>38565</v>
      </c>
      <c r="G646" s="326" t="s">
        <v>37</v>
      </c>
      <c r="H646" s="487">
        <v>4700</v>
      </c>
      <c r="I646" s="488"/>
      <c r="J646" s="489"/>
      <c r="K646" s="490" t="s">
        <v>68</v>
      </c>
      <c r="L646" s="491" t="s">
        <v>39</v>
      </c>
      <c r="M646" s="492" t="s">
        <v>985</v>
      </c>
      <c r="N646" s="493">
        <v>35</v>
      </c>
      <c r="O646" s="464"/>
      <c r="P646" s="464"/>
      <c r="Q646" s="464"/>
      <c r="R646" s="464"/>
      <c r="S646" s="617"/>
      <c r="T646" s="618">
        <v>0</v>
      </c>
      <c r="U646" s="467">
        <v>0</v>
      </c>
      <c r="V646" s="467">
        <v>0</v>
      </c>
      <c r="W646" s="467">
        <v>0</v>
      </c>
      <c r="X646" s="467">
        <v>0</v>
      </c>
      <c r="Y646" s="619"/>
    </row>
    <row r="647" spans="1:25">
      <c r="A647" s="482">
        <v>91705000</v>
      </c>
      <c r="B647" s="483">
        <v>7</v>
      </c>
      <c r="C647" s="484" t="s">
        <v>249</v>
      </c>
      <c r="D647" s="324" t="s">
        <v>134</v>
      </c>
      <c r="E647" s="485">
        <v>427</v>
      </c>
      <c r="F647" s="486">
        <v>40886</v>
      </c>
      <c r="G647" s="326" t="s">
        <v>37</v>
      </c>
      <c r="H647" s="487">
        <v>2325</v>
      </c>
      <c r="I647" s="488" t="s">
        <v>89</v>
      </c>
      <c r="J647" s="489">
        <v>4</v>
      </c>
      <c r="K647" s="490" t="s">
        <v>39</v>
      </c>
      <c r="L647" s="491" t="s">
        <v>985</v>
      </c>
      <c r="M647" s="492" t="s">
        <v>985</v>
      </c>
      <c r="N647" s="493">
        <v>21</v>
      </c>
      <c r="O647" s="464">
        <v>2325000</v>
      </c>
      <c r="P647" s="464">
        <v>2325000</v>
      </c>
      <c r="Q647" s="464">
        <v>52450791</v>
      </c>
      <c r="R647" s="464">
        <v>1570658</v>
      </c>
      <c r="S647" s="617">
        <v>54021449</v>
      </c>
      <c r="T647" s="618" t="s">
        <v>645</v>
      </c>
      <c r="U647" s="467">
        <v>0</v>
      </c>
      <c r="V647" s="467">
        <v>0</v>
      </c>
      <c r="W647" s="467">
        <v>0</v>
      </c>
      <c r="X647" s="467">
        <v>0</v>
      </c>
      <c r="Y647" s="619"/>
    </row>
    <row r="648" spans="1:25">
      <c r="A648" s="482">
        <v>91705000</v>
      </c>
      <c r="B648" s="483">
        <v>7</v>
      </c>
      <c r="C648" s="484" t="s">
        <v>249</v>
      </c>
      <c r="D648" s="324" t="s">
        <v>984</v>
      </c>
      <c r="E648" s="485">
        <v>595</v>
      </c>
      <c r="F648" s="486">
        <v>40001</v>
      </c>
      <c r="G648" s="326" t="s">
        <v>37</v>
      </c>
      <c r="H648" s="487">
        <v>5000</v>
      </c>
      <c r="I648" s="488"/>
      <c r="J648" s="489"/>
      <c r="K648" s="490" t="s">
        <v>68</v>
      </c>
      <c r="L648" s="491" t="s">
        <v>39</v>
      </c>
      <c r="M648" s="492" t="s">
        <v>49</v>
      </c>
      <c r="N648" s="493">
        <v>10</v>
      </c>
      <c r="O648" s="464"/>
      <c r="P648" s="464"/>
      <c r="Q648" s="464"/>
      <c r="R648" s="464"/>
      <c r="S648" s="617"/>
      <c r="T648" s="618">
        <v>0</v>
      </c>
      <c r="U648" s="467">
        <v>0</v>
      </c>
      <c r="V648" s="467">
        <v>0</v>
      </c>
      <c r="W648" s="467">
        <v>0</v>
      </c>
      <c r="X648" s="467">
        <v>0</v>
      </c>
      <c r="Y648" s="619"/>
    </row>
    <row r="649" spans="1:25">
      <c r="A649" s="482">
        <v>91705000</v>
      </c>
      <c r="B649" s="483">
        <v>7</v>
      </c>
      <c r="C649" s="484" t="s">
        <v>249</v>
      </c>
      <c r="D649" s="324" t="s">
        <v>134</v>
      </c>
      <c r="E649" s="485">
        <v>595</v>
      </c>
      <c r="F649" s="486">
        <v>40695</v>
      </c>
      <c r="G649" s="326" t="s">
        <v>37</v>
      </c>
      <c r="H649" s="487">
        <v>5000</v>
      </c>
      <c r="I649" s="488" t="s">
        <v>56</v>
      </c>
      <c r="J649" s="489">
        <v>3.2</v>
      </c>
      <c r="K649" s="490" t="s">
        <v>68</v>
      </c>
      <c r="L649" s="491" t="s">
        <v>985</v>
      </c>
      <c r="M649" s="492" t="s">
        <v>985</v>
      </c>
      <c r="N649" s="493">
        <v>7</v>
      </c>
      <c r="O649" s="464">
        <v>2500000</v>
      </c>
      <c r="P649" s="464">
        <v>2500000</v>
      </c>
      <c r="Q649" s="464">
        <v>56398700</v>
      </c>
      <c r="R649" s="464">
        <v>471045</v>
      </c>
      <c r="S649" s="617">
        <v>56869745</v>
      </c>
      <c r="T649" s="618" t="s">
        <v>645</v>
      </c>
      <c r="U649" s="467">
        <v>0</v>
      </c>
      <c r="V649" s="467">
        <v>0</v>
      </c>
      <c r="W649" s="467">
        <v>0</v>
      </c>
      <c r="X649" s="467">
        <v>0</v>
      </c>
      <c r="Y649" s="619"/>
    </row>
    <row r="650" spans="1:25">
      <c r="A650" s="482">
        <v>91705000</v>
      </c>
      <c r="B650" s="483">
        <v>7</v>
      </c>
      <c r="C650" s="484" t="s">
        <v>249</v>
      </c>
      <c r="D650" s="324" t="s">
        <v>984</v>
      </c>
      <c r="E650" s="485">
        <v>596</v>
      </c>
      <c r="F650" s="486">
        <v>40001</v>
      </c>
      <c r="G650" s="326" t="s">
        <v>37</v>
      </c>
      <c r="H650" s="487">
        <v>7000</v>
      </c>
      <c r="I650" s="488"/>
      <c r="J650" s="489"/>
      <c r="K650" s="490" t="s">
        <v>68</v>
      </c>
      <c r="L650" s="491" t="s">
        <v>39</v>
      </c>
      <c r="M650" s="492" t="s">
        <v>49</v>
      </c>
      <c r="N650" s="493">
        <v>30</v>
      </c>
      <c r="O650" s="464"/>
      <c r="P650" s="464"/>
      <c r="Q650" s="464"/>
      <c r="R650" s="464"/>
      <c r="S650" s="617"/>
      <c r="T650" s="618">
        <v>0</v>
      </c>
      <c r="U650" s="467">
        <v>0</v>
      </c>
      <c r="V650" s="467">
        <v>0</v>
      </c>
      <c r="W650" s="467">
        <v>0</v>
      </c>
      <c r="X650" s="467">
        <v>0</v>
      </c>
      <c r="Y650" s="619"/>
    </row>
    <row r="651" spans="1:25">
      <c r="A651" s="482">
        <v>91705000</v>
      </c>
      <c r="B651" s="483">
        <v>7</v>
      </c>
      <c r="C651" s="484" t="s">
        <v>249</v>
      </c>
      <c r="D651" s="324" t="s">
        <v>134</v>
      </c>
      <c r="E651" s="485">
        <v>596</v>
      </c>
      <c r="F651" s="486">
        <v>40695</v>
      </c>
      <c r="G651" s="326" t="s">
        <v>37</v>
      </c>
      <c r="H651" s="487">
        <v>7000</v>
      </c>
      <c r="I651" s="488" t="s">
        <v>51</v>
      </c>
      <c r="J651" s="489">
        <v>3.75</v>
      </c>
      <c r="K651" s="490" t="s">
        <v>68</v>
      </c>
      <c r="L651" s="491" t="s">
        <v>39</v>
      </c>
      <c r="M651" s="492" t="s">
        <v>49</v>
      </c>
      <c r="N651" s="493">
        <v>21</v>
      </c>
      <c r="O651" s="464">
        <v>4500000</v>
      </c>
      <c r="P651" s="464">
        <v>4500000</v>
      </c>
      <c r="Q651" s="464">
        <v>101517660</v>
      </c>
      <c r="R651" s="464">
        <v>974430</v>
      </c>
      <c r="S651" s="617">
        <v>102492090</v>
      </c>
      <c r="T651" s="618" t="s">
        <v>645</v>
      </c>
      <c r="U651" s="467">
        <v>0</v>
      </c>
      <c r="V651" s="467">
        <v>0</v>
      </c>
      <c r="W651" s="467">
        <v>0</v>
      </c>
      <c r="X651" s="467">
        <v>0</v>
      </c>
      <c r="Y651" s="619"/>
    </row>
    <row r="652" spans="1:25">
      <c r="A652" s="482">
        <v>91705000</v>
      </c>
      <c r="B652" s="483">
        <v>7</v>
      </c>
      <c r="C652" s="484" t="s">
        <v>249</v>
      </c>
      <c r="D652" s="324" t="s">
        <v>984</v>
      </c>
      <c r="E652" s="485">
        <v>714</v>
      </c>
      <c r="F652" s="486">
        <v>40990</v>
      </c>
      <c r="G652" s="326" t="s">
        <v>37</v>
      </c>
      <c r="H652" s="487">
        <v>6000</v>
      </c>
      <c r="I652" s="488"/>
      <c r="J652" s="489"/>
      <c r="K652" s="490" t="s">
        <v>68</v>
      </c>
      <c r="L652" s="491" t="s">
        <v>39</v>
      </c>
      <c r="M652" s="492" t="s">
        <v>49</v>
      </c>
      <c r="N652" s="493">
        <v>10</v>
      </c>
      <c r="O652" s="464"/>
      <c r="P652" s="464"/>
      <c r="Q652" s="464"/>
      <c r="R652" s="464"/>
      <c r="S652" s="617"/>
      <c r="T652" s="618">
        <v>0</v>
      </c>
      <c r="U652" s="467">
        <v>0</v>
      </c>
      <c r="V652" s="467" t="s">
        <v>988</v>
      </c>
      <c r="W652" s="467">
        <v>0</v>
      </c>
      <c r="X652" s="467">
        <v>0</v>
      </c>
      <c r="Y652" s="619"/>
    </row>
    <row r="653" spans="1:25">
      <c r="A653" s="482">
        <v>91705000</v>
      </c>
      <c r="B653" s="483">
        <v>7</v>
      </c>
      <c r="C653" s="484" t="s">
        <v>249</v>
      </c>
      <c r="D653" s="324" t="s">
        <v>984</v>
      </c>
      <c r="E653" s="485">
        <v>715</v>
      </c>
      <c r="F653" s="486">
        <v>40990</v>
      </c>
      <c r="G653" s="326" t="s">
        <v>37</v>
      </c>
      <c r="H653" s="487">
        <v>6000</v>
      </c>
      <c r="I653" s="488"/>
      <c r="J653" s="489"/>
      <c r="K653" s="490" t="s">
        <v>68</v>
      </c>
      <c r="L653" s="491" t="s">
        <v>39</v>
      </c>
      <c r="M653" s="492" t="s">
        <v>49</v>
      </c>
      <c r="N653" s="493">
        <v>30</v>
      </c>
      <c r="O653" s="464"/>
      <c r="P653" s="464"/>
      <c r="Q653" s="464"/>
      <c r="R653" s="464"/>
      <c r="S653" s="617"/>
      <c r="T653" s="618">
        <v>0</v>
      </c>
      <c r="U653" s="467">
        <v>0</v>
      </c>
      <c r="V653" s="467" t="s">
        <v>988</v>
      </c>
      <c r="W653" s="467">
        <v>0</v>
      </c>
      <c r="X653" s="467">
        <v>0</v>
      </c>
      <c r="Y653" s="619"/>
    </row>
    <row r="654" spans="1:25">
      <c r="A654" s="482">
        <v>96563620</v>
      </c>
      <c r="B654" s="483" t="s">
        <v>75</v>
      </c>
      <c r="C654" s="484" t="s">
        <v>946</v>
      </c>
      <c r="D654" s="324" t="s">
        <v>984</v>
      </c>
      <c r="E654" s="485">
        <v>482</v>
      </c>
      <c r="F654" s="486">
        <v>39038</v>
      </c>
      <c r="G654" s="326" t="s">
        <v>37</v>
      </c>
      <c r="H654" s="487">
        <v>3000</v>
      </c>
      <c r="I654" s="488"/>
      <c r="J654" s="489"/>
      <c r="K654" s="490" t="s">
        <v>39</v>
      </c>
      <c r="L654" s="491" t="s">
        <v>985</v>
      </c>
      <c r="M654" s="492" t="s">
        <v>985</v>
      </c>
      <c r="N654" s="493">
        <v>10</v>
      </c>
      <c r="O654" s="464"/>
      <c r="P654" s="464"/>
      <c r="Q654" s="464"/>
      <c r="R654" s="464"/>
      <c r="S654" s="617"/>
      <c r="T654" s="618">
        <v>0</v>
      </c>
      <c r="U654" s="467">
        <v>0</v>
      </c>
      <c r="V654" s="467" t="s">
        <v>988</v>
      </c>
      <c r="W654" s="467">
        <v>0</v>
      </c>
      <c r="X654" s="467">
        <v>0</v>
      </c>
      <c r="Y654" s="619" t="s">
        <v>993</v>
      </c>
    </row>
    <row r="655" spans="1:25">
      <c r="A655" s="482">
        <v>96563620</v>
      </c>
      <c r="B655" s="483" t="s">
        <v>75</v>
      </c>
      <c r="C655" s="484" t="s">
        <v>946</v>
      </c>
      <c r="D655" s="324" t="s">
        <v>984</v>
      </c>
      <c r="E655" s="485">
        <v>483</v>
      </c>
      <c r="F655" s="486">
        <v>39038</v>
      </c>
      <c r="G655" s="326" t="s">
        <v>37</v>
      </c>
      <c r="H655" s="487">
        <v>3000</v>
      </c>
      <c r="I655" s="488"/>
      <c r="J655" s="489"/>
      <c r="K655" s="490" t="s">
        <v>39</v>
      </c>
      <c r="L655" s="491" t="s">
        <v>985</v>
      </c>
      <c r="M655" s="492" t="s">
        <v>985</v>
      </c>
      <c r="N655" s="493">
        <v>25</v>
      </c>
      <c r="O655" s="464"/>
      <c r="P655" s="464"/>
      <c r="Q655" s="464"/>
      <c r="R655" s="464"/>
      <c r="S655" s="617"/>
      <c r="T655" s="618">
        <v>0</v>
      </c>
      <c r="U655" s="467">
        <v>0</v>
      </c>
      <c r="V655" s="467" t="s">
        <v>988</v>
      </c>
      <c r="W655" s="467">
        <v>0</v>
      </c>
      <c r="X655" s="467">
        <v>0</v>
      </c>
      <c r="Y655" s="619" t="s">
        <v>993</v>
      </c>
    </row>
    <row r="656" spans="1:25">
      <c r="A656" s="482">
        <v>96563620</v>
      </c>
      <c r="B656" s="483" t="s">
        <v>75</v>
      </c>
      <c r="C656" s="484" t="s">
        <v>946</v>
      </c>
      <c r="D656" s="324" t="s">
        <v>984</v>
      </c>
      <c r="E656" s="485">
        <v>484</v>
      </c>
      <c r="F656" s="486">
        <v>39038</v>
      </c>
      <c r="G656" s="326" t="s">
        <v>37</v>
      </c>
      <c r="H656" s="487">
        <v>3000</v>
      </c>
      <c r="I656" s="488"/>
      <c r="J656" s="489"/>
      <c r="K656" s="490" t="s">
        <v>39</v>
      </c>
      <c r="L656" s="491" t="s">
        <v>985</v>
      </c>
      <c r="M656" s="492" t="s">
        <v>985</v>
      </c>
      <c r="N656" s="493">
        <v>10</v>
      </c>
      <c r="O656" s="464"/>
      <c r="P656" s="464"/>
      <c r="Q656" s="464"/>
      <c r="R656" s="464"/>
      <c r="S656" s="617"/>
      <c r="T656" s="618">
        <v>0</v>
      </c>
      <c r="U656" s="467">
        <v>0</v>
      </c>
      <c r="V656" s="467">
        <v>0</v>
      </c>
      <c r="W656" s="467">
        <v>0</v>
      </c>
      <c r="X656" s="467">
        <v>0</v>
      </c>
      <c r="Y656" s="619"/>
    </row>
    <row r="657" spans="1:25">
      <c r="A657" s="482">
        <v>96563620</v>
      </c>
      <c r="B657" s="483" t="s">
        <v>75</v>
      </c>
      <c r="C657" s="484" t="s">
        <v>946</v>
      </c>
      <c r="D657" s="324" t="s">
        <v>134</v>
      </c>
      <c r="E657" s="485">
        <v>484</v>
      </c>
      <c r="F657" s="486">
        <v>39048</v>
      </c>
      <c r="G657" s="326" t="s">
        <v>37</v>
      </c>
      <c r="H657" s="487">
        <v>3000</v>
      </c>
      <c r="I657" s="488" t="s">
        <v>46</v>
      </c>
      <c r="J657" s="489">
        <v>3</v>
      </c>
      <c r="K657" s="490" t="s">
        <v>39</v>
      </c>
      <c r="L657" s="491" t="s">
        <v>985</v>
      </c>
      <c r="M657" s="492" t="s">
        <v>985</v>
      </c>
      <c r="N657" s="493">
        <v>10</v>
      </c>
      <c r="O657" s="464">
        <v>3000000</v>
      </c>
      <c r="P657" s="464">
        <v>3000000</v>
      </c>
      <c r="Q657" s="464">
        <v>67678440</v>
      </c>
      <c r="R657" s="464">
        <v>848748</v>
      </c>
      <c r="S657" s="617">
        <v>68527188</v>
      </c>
      <c r="T657" s="618" t="s">
        <v>645</v>
      </c>
      <c r="U657" s="467">
        <v>0</v>
      </c>
      <c r="V657" s="467">
        <v>0</v>
      </c>
      <c r="W657" s="467">
        <v>0</v>
      </c>
      <c r="X657" s="467" t="s">
        <v>987</v>
      </c>
      <c r="Y657" s="619" t="s">
        <v>993</v>
      </c>
    </row>
    <row r="658" spans="1:25">
      <c r="A658" s="482">
        <v>96563620</v>
      </c>
      <c r="B658" s="483" t="s">
        <v>75</v>
      </c>
      <c r="C658" s="484" t="s">
        <v>946</v>
      </c>
      <c r="D658" s="324" t="s">
        <v>984</v>
      </c>
      <c r="E658" s="485">
        <v>485</v>
      </c>
      <c r="F658" s="486">
        <v>39038</v>
      </c>
      <c r="G658" s="326" t="s">
        <v>37</v>
      </c>
      <c r="H658" s="487">
        <v>3000</v>
      </c>
      <c r="I658" s="488"/>
      <c r="J658" s="489"/>
      <c r="K658" s="490" t="s">
        <v>39</v>
      </c>
      <c r="L658" s="491" t="s">
        <v>985</v>
      </c>
      <c r="M658" s="492" t="s">
        <v>985</v>
      </c>
      <c r="N658" s="493">
        <v>25</v>
      </c>
      <c r="O658" s="464"/>
      <c r="P658" s="464"/>
      <c r="Q658" s="464"/>
      <c r="R658" s="464"/>
      <c r="S658" s="617"/>
      <c r="T658" s="618">
        <v>0</v>
      </c>
      <c r="U658" s="467">
        <v>0</v>
      </c>
      <c r="V658" s="467" t="s">
        <v>988</v>
      </c>
      <c r="W658" s="467">
        <v>0</v>
      </c>
      <c r="X658" s="467">
        <v>0</v>
      </c>
      <c r="Y658" s="619" t="s">
        <v>993</v>
      </c>
    </row>
    <row r="659" spans="1:25">
      <c r="A659" s="482">
        <v>99530250</v>
      </c>
      <c r="B659" s="483" t="s">
        <v>83</v>
      </c>
      <c r="C659" s="484" t="s">
        <v>1053</v>
      </c>
      <c r="D659" s="324" t="s">
        <v>989</v>
      </c>
      <c r="E659" s="485">
        <v>357</v>
      </c>
      <c r="F659" s="486">
        <v>37936</v>
      </c>
      <c r="G659" s="326" t="s">
        <v>37</v>
      </c>
      <c r="H659" s="487">
        <v>5000</v>
      </c>
      <c r="I659" s="488" t="s">
        <v>87</v>
      </c>
      <c r="J659" s="489">
        <v>5.5</v>
      </c>
      <c r="K659" s="490" t="s">
        <v>68</v>
      </c>
      <c r="L659" s="491" t="s">
        <v>985</v>
      </c>
      <c r="M659" s="492" t="s">
        <v>985</v>
      </c>
      <c r="N659" s="493">
        <v>21</v>
      </c>
      <c r="O659" s="464">
        <v>3500000</v>
      </c>
      <c r="P659" s="464">
        <v>0</v>
      </c>
      <c r="Q659" s="464">
        <v>0</v>
      </c>
      <c r="R659" s="464"/>
      <c r="S659" s="617"/>
      <c r="T659" s="618" t="s">
        <v>645</v>
      </c>
      <c r="U659" s="467">
        <v>0</v>
      </c>
      <c r="V659" s="467">
        <v>0</v>
      </c>
      <c r="W659" s="467" t="s">
        <v>990</v>
      </c>
      <c r="X659" s="467" t="s">
        <v>987</v>
      </c>
      <c r="Y659" s="619" t="s">
        <v>993</v>
      </c>
    </row>
    <row r="660" spans="1:25">
      <c r="A660" s="482">
        <v>99530250</v>
      </c>
      <c r="B660" s="483" t="s">
        <v>83</v>
      </c>
      <c r="C660" s="484" t="s">
        <v>1053</v>
      </c>
      <c r="D660" s="324" t="s">
        <v>984</v>
      </c>
      <c r="E660" s="485">
        <v>358</v>
      </c>
      <c r="F660" s="486">
        <v>37936</v>
      </c>
      <c r="G660" s="326" t="s">
        <v>37</v>
      </c>
      <c r="H660" s="487">
        <v>3000</v>
      </c>
      <c r="I660" s="488"/>
      <c r="J660" s="489"/>
      <c r="K660" s="490" t="s">
        <v>985</v>
      </c>
      <c r="L660" s="491" t="s">
        <v>985</v>
      </c>
      <c r="M660" s="492" t="s">
        <v>985</v>
      </c>
      <c r="N660" s="493">
        <v>10</v>
      </c>
      <c r="O660" s="464"/>
      <c r="P660" s="464"/>
      <c r="Q660" s="464"/>
      <c r="R660" s="464"/>
      <c r="S660" s="617"/>
      <c r="T660" s="618">
        <v>0</v>
      </c>
      <c r="U660" s="467">
        <v>0</v>
      </c>
      <c r="V660" s="467">
        <v>0</v>
      </c>
      <c r="W660" s="467">
        <v>0</v>
      </c>
      <c r="X660" s="467">
        <v>0</v>
      </c>
      <c r="Y660" s="619"/>
    </row>
    <row r="661" spans="1:25">
      <c r="A661" s="482">
        <v>99530250</v>
      </c>
      <c r="B661" s="483" t="s">
        <v>83</v>
      </c>
      <c r="C661" s="484" t="s">
        <v>1053</v>
      </c>
      <c r="D661" s="324" t="s">
        <v>134</v>
      </c>
      <c r="E661" s="485">
        <v>358</v>
      </c>
      <c r="F661" s="486">
        <v>37936</v>
      </c>
      <c r="G661" s="326" t="s">
        <v>37</v>
      </c>
      <c r="H661" s="487">
        <v>3000</v>
      </c>
      <c r="I661" s="488" t="s">
        <v>46</v>
      </c>
      <c r="J661" s="489">
        <v>4.5</v>
      </c>
      <c r="K661" s="490" t="s">
        <v>68</v>
      </c>
      <c r="L661" s="491" t="s">
        <v>985</v>
      </c>
      <c r="M661" s="492" t="s">
        <v>985</v>
      </c>
      <c r="N661" s="493">
        <v>8</v>
      </c>
      <c r="O661" s="464">
        <v>3000000</v>
      </c>
      <c r="P661" s="464">
        <v>0</v>
      </c>
      <c r="Q661" s="464">
        <v>0</v>
      </c>
      <c r="R661" s="464"/>
      <c r="S661" s="617"/>
      <c r="T661" s="618" t="s">
        <v>645</v>
      </c>
      <c r="U661" s="467">
        <v>0</v>
      </c>
      <c r="V661" s="467">
        <v>0</v>
      </c>
      <c r="W661" s="467" t="s">
        <v>990</v>
      </c>
      <c r="X661" s="467" t="s">
        <v>987</v>
      </c>
      <c r="Y661" s="619" t="s">
        <v>993</v>
      </c>
    </row>
    <row r="662" spans="1:25">
      <c r="A662" s="482">
        <v>99530250</v>
      </c>
      <c r="B662" s="483">
        <v>0</v>
      </c>
      <c r="C662" s="484" t="s">
        <v>1053</v>
      </c>
      <c r="D662" s="324" t="s">
        <v>984</v>
      </c>
      <c r="E662" s="485">
        <v>543</v>
      </c>
      <c r="F662" s="486">
        <v>39667</v>
      </c>
      <c r="G662" s="326" t="s">
        <v>37</v>
      </c>
      <c r="H662" s="487">
        <v>3500</v>
      </c>
      <c r="I662" s="488"/>
      <c r="J662" s="489"/>
      <c r="K662" s="490" t="s">
        <v>39</v>
      </c>
      <c r="L662" s="491" t="s">
        <v>68</v>
      </c>
      <c r="M662" s="492" t="s">
        <v>985</v>
      </c>
      <c r="N662" s="493">
        <v>30</v>
      </c>
      <c r="O662" s="464"/>
      <c r="P662" s="464"/>
      <c r="Q662" s="464"/>
      <c r="R662" s="464"/>
      <c r="S662" s="617"/>
      <c r="T662" s="618">
        <v>0</v>
      </c>
      <c r="U662" s="467">
        <v>0</v>
      </c>
      <c r="V662" s="467">
        <v>0</v>
      </c>
      <c r="W662" s="467">
        <v>0</v>
      </c>
      <c r="X662" s="467">
        <v>0</v>
      </c>
      <c r="Y662" s="619"/>
    </row>
    <row r="663" spans="1:25">
      <c r="A663" s="482">
        <v>99530250</v>
      </c>
      <c r="B663" s="483">
        <v>0</v>
      </c>
      <c r="C663" s="484" t="s">
        <v>1053</v>
      </c>
      <c r="D663" s="324" t="s">
        <v>134</v>
      </c>
      <c r="E663" s="485">
        <v>543</v>
      </c>
      <c r="F663" s="486">
        <v>39667</v>
      </c>
      <c r="G663" s="326" t="s">
        <v>37</v>
      </c>
      <c r="H663" s="487">
        <v>3500</v>
      </c>
      <c r="I663" s="488" t="s">
        <v>89</v>
      </c>
      <c r="J663" s="489">
        <v>4.25</v>
      </c>
      <c r="K663" s="490" t="s">
        <v>39</v>
      </c>
      <c r="L663" s="491" t="s">
        <v>68</v>
      </c>
      <c r="M663" s="492" t="s">
        <v>985</v>
      </c>
      <c r="N663" s="493">
        <v>21</v>
      </c>
      <c r="O663" s="464"/>
      <c r="P663" s="464"/>
      <c r="Q663" s="464">
        <v>0</v>
      </c>
      <c r="R663" s="464"/>
      <c r="S663" s="617"/>
      <c r="T663" s="618" t="s">
        <v>645</v>
      </c>
      <c r="U663" s="467">
        <v>0</v>
      </c>
      <c r="V663" s="467" t="s">
        <v>988</v>
      </c>
      <c r="W663" s="467">
        <v>0</v>
      </c>
      <c r="X663" s="467" t="s">
        <v>987</v>
      </c>
      <c r="Y663" s="619"/>
    </row>
    <row r="664" spans="1:25">
      <c r="A664" s="482">
        <v>99530250</v>
      </c>
      <c r="B664" s="483">
        <v>0</v>
      </c>
      <c r="C664" s="484" t="s">
        <v>1053</v>
      </c>
      <c r="D664" s="324" t="s">
        <v>142</v>
      </c>
      <c r="E664" s="485">
        <v>543</v>
      </c>
      <c r="F664" s="486">
        <v>39897</v>
      </c>
      <c r="G664" s="326" t="s">
        <v>162</v>
      </c>
      <c r="H664" s="487">
        <v>30000000</v>
      </c>
      <c r="I664" s="488" t="s">
        <v>63</v>
      </c>
      <c r="J664" s="489">
        <v>7</v>
      </c>
      <c r="K664" s="490" t="s">
        <v>39</v>
      </c>
      <c r="L664" s="491" t="s">
        <v>68</v>
      </c>
      <c r="M664" s="492" t="s">
        <v>985</v>
      </c>
      <c r="N664" s="493">
        <v>5</v>
      </c>
      <c r="O664" s="464">
        <v>10000000000</v>
      </c>
      <c r="P664" s="464">
        <v>10000000000</v>
      </c>
      <c r="Q664" s="464">
        <v>10000000</v>
      </c>
      <c r="R664" s="464">
        <v>314960</v>
      </c>
      <c r="S664" s="617">
        <v>10314960</v>
      </c>
      <c r="T664" s="618">
        <v>0</v>
      </c>
      <c r="U664" s="467">
        <v>0</v>
      </c>
      <c r="V664" s="467">
        <v>0</v>
      </c>
      <c r="W664" s="467">
        <v>0</v>
      </c>
      <c r="X664" s="467" t="s">
        <v>987</v>
      </c>
      <c r="Y664" s="619"/>
    </row>
    <row r="665" spans="1:25">
      <c r="A665" s="482">
        <v>99530250</v>
      </c>
      <c r="B665" s="483">
        <v>0</v>
      </c>
      <c r="C665" s="484" t="s">
        <v>1053</v>
      </c>
      <c r="D665" s="324" t="s">
        <v>151</v>
      </c>
      <c r="E665" s="485">
        <v>543</v>
      </c>
      <c r="F665" s="486">
        <v>39976</v>
      </c>
      <c r="G665" s="326" t="s">
        <v>37</v>
      </c>
      <c r="H665" s="487">
        <v>3000</v>
      </c>
      <c r="I665" s="488" t="s">
        <v>56</v>
      </c>
      <c r="J665" s="489">
        <v>5</v>
      </c>
      <c r="K665" s="490" t="s">
        <v>68</v>
      </c>
      <c r="L665" s="491" t="s">
        <v>985</v>
      </c>
      <c r="M665" s="492" t="s">
        <v>985</v>
      </c>
      <c r="N665" s="493">
        <v>21</v>
      </c>
      <c r="O665" s="464">
        <v>1000000</v>
      </c>
      <c r="P665" s="464">
        <v>1000000</v>
      </c>
      <c r="Q665" s="464">
        <v>22559480</v>
      </c>
      <c r="R665" s="464">
        <v>245927</v>
      </c>
      <c r="S665" s="617">
        <v>22805407</v>
      </c>
      <c r="T665" s="618" t="s">
        <v>645</v>
      </c>
      <c r="U665" s="467">
        <v>0</v>
      </c>
      <c r="V665" s="467">
        <v>0</v>
      </c>
      <c r="W665" s="467">
        <v>0</v>
      </c>
      <c r="X665" s="467" t="s">
        <v>987</v>
      </c>
      <c r="Y665" s="619"/>
    </row>
    <row r="666" spans="1:25">
      <c r="A666" s="482">
        <v>99530250</v>
      </c>
      <c r="B666" s="483">
        <v>0</v>
      </c>
      <c r="C666" s="484" t="s">
        <v>1053</v>
      </c>
      <c r="D666" s="324" t="s">
        <v>151</v>
      </c>
      <c r="E666" s="485">
        <v>543</v>
      </c>
      <c r="F666" s="486">
        <v>39976</v>
      </c>
      <c r="G666" s="326" t="s">
        <v>37</v>
      </c>
      <c r="H666" s="487">
        <v>3000</v>
      </c>
      <c r="I666" s="488" t="s">
        <v>51</v>
      </c>
      <c r="J666" s="489">
        <v>4</v>
      </c>
      <c r="K666" s="490" t="s">
        <v>68</v>
      </c>
      <c r="L666" s="491" t="s">
        <v>985</v>
      </c>
      <c r="M666" s="492" t="s">
        <v>985</v>
      </c>
      <c r="N666" s="493">
        <v>7</v>
      </c>
      <c r="O666" s="464">
        <v>2000000</v>
      </c>
      <c r="P666" s="464">
        <v>2000000</v>
      </c>
      <c r="Q666" s="464">
        <v>45118960</v>
      </c>
      <c r="R666" s="464">
        <v>394963</v>
      </c>
      <c r="S666" s="617">
        <v>45513923</v>
      </c>
      <c r="T666" s="618" t="s">
        <v>645</v>
      </c>
      <c r="U666" s="467">
        <v>0</v>
      </c>
      <c r="V666" s="467">
        <v>0</v>
      </c>
      <c r="W666" s="467">
        <v>0</v>
      </c>
      <c r="X666" s="467" t="s">
        <v>987</v>
      </c>
      <c r="Y666" s="619"/>
    </row>
    <row r="667" spans="1:25">
      <c r="A667" s="482">
        <v>99530250</v>
      </c>
      <c r="B667" s="483">
        <v>0</v>
      </c>
      <c r="C667" s="484" t="s">
        <v>1053</v>
      </c>
      <c r="D667" s="324" t="s">
        <v>151</v>
      </c>
      <c r="E667" s="485">
        <v>543</v>
      </c>
      <c r="F667" s="486">
        <v>39976</v>
      </c>
      <c r="G667" s="326" t="s">
        <v>162</v>
      </c>
      <c r="H667" s="487">
        <v>62950000</v>
      </c>
      <c r="I667" s="488" t="s">
        <v>53</v>
      </c>
      <c r="J667" s="489">
        <v>6</v>
      </c>
      <c r="K667" s="490" t="s">
        <v>68</v>
      </c>
      <c r="L667" s="491" t="s">
        <v>985</v>
      </c>
      <c r="M667" s="492" t="s">
        <v>985</v>
      </c>
      <c r="N667" s="493">
        <v>7</v>
      </c>
      <c r="O667" s="464"/>
      <c r="P667" s="464"/>
      <c r="Q667" s="464">
        <v>0</v>
      </c>
      <c r="R667" s="464"/>
      <c r="S667" s="617"/>
      <c r="T667" s="618">
        <v>0</v>
      </c>
      <c r="U667" s="467">
        <v>0</v>
      </c>
      <c r="V667" s="467" t="s">
        <v>988</v>
      </c>
      <c r="W667" s="467">
        <v>0</v>
      </c>
      <c r="X667" s="467" t="s">
        <v>987</v>
      </c>
      <c r="Y667" s="619"/>
    </row>
    <row r="668" spans="1:25">
      <c r="A668" s="482">
        <v>99579730</v>
      </c>
      <c r="B668" s="483" t="s">
        <v>107</v>
      </c>
      <c r="C668" s="484" t="s">
        <v>1054</v>
      </c>
      <c r="D668" s="324" t="s">
        <v>984</v>
      </c>
      <c r="E668" s="485">
        <v>451</v>
      </c>
      <c r="F668" s="486">
        <v>38756</v>
      </c>
      <c r="G668" s="326" t="s">
        <v>37</v>
      </c>
      <c r="H668" s="487">
        <v>4000</v>
      </c>
      <c r="I668" s="488"/>
      <c r="J668" s="489"/>
      <c r="K668" s="490" t="s">
        <v>359</v>
      </c>
      <c r="L668" s="491" t="s">
        <v>68</v>
      </c>
      <c r="M668" s="492" t="s">
        <v>39</v>
      </c>
      <c r="N668" s="493">
        <v>10</v>
      </c>
      <c r="O668" s="464"/>
      <c r="P668" s="464"/>
      <c r="Q668" s="464"/>
      <c r="R668" s="464"/>
      <c r="S668" s="617"/>
      <c r="T668" s="618">
        <v>0</v>
      </c>
      <c r="U668" s="467">
        <v>0</v>
      </c>
      <c r="V668" s="467">
        <v>0</v>
      </c>
      <c r="W668" s="467">
        <v>0</v>
      </c>
      <c r="X668" s="467">
        <v>0</v>
      </c>
      <c r="Y668" s="619"/>
    </row>
    <row r="669" spans="1:25">
      <c r="A669" s="482">
        <v>99579730</v>
      </c>
      <c r="B669" s="483" t="s">
        <v>107</v>
      </c>
      <c r="C669" s="484" t="s">
        <v>1054</v>
      </c>
      <c r="D669" s="324" t="s">
        <v>134</v>
      </c>
      <c r="E669" s="485">
        <v>451</v>
      </c>
      <c r="F669" s="486">
        <v>39078</v>
      </c>
      <c r="G669" s="326" t="s">
        <v>162</v>
      </c>
      <c r="H669" s="487">
        <v>73420000</v>
      </c>
      <c r="I669" s="488" t="s">
        <v>46</v>
      </c>
      <c r="J669" s="489">
        <v>6.2</v>
      </c>
      <c r="K669" s="490" t="s">
        <v>359</v>
      </c>
      <c r="L669" s="491" t="s">
        <v>68</v>
      </c>
      <c r="M669" s="492" t="s">
        <v>39</v>
      </c>
      <c r="N669" s="493">
        <v>5</v>
      </c>
      <c r="O669" s="464"/>
      <c r="P669" s="464"/>
      <c r="Q669" s="464">
        <v>0</v>
      </c>
      <c r="R669" s="464"/>
      <c r="S669" s="617"/>
      <c r="T669" s="618">
        <v>0</v>
      </c>
      <c r="U669" s="467">
        <v>0</v>
      </c>
      <c r="V669" s="467" t="s">
        <v>988</v>
      </c>
      <c r="W669" s="467">
        <v>0</v>
      </c>
      <c r="X669" s="467" t="s">
        <v>987</v>
      </c>
      <c r="Y669" s="619"/>
    </row>
    <row r="670" spans="1:25">
      <c r="A670" s="482">
        <v>99579730</v>
      </c>
      <c r="B670" s="483" t="s">
        <v>107</v>
      </c>
      <c r="C670" s="484" t="s">
        <v>1054</v>
      </c>
      <c r="D670" s="324" t="s">
        <v>134</v>
      </c>
      <c r="E670" s="485">
        <v>451</v>
      </c>
      <c r="F670" s="486">
        <v>39078</v>
      </c>
      <c r="G670" s="326" t="s">
        <v>37</v>
      </c>
      <c r="H670" s="487">
        <v>4000</v>
      </c>
      <c r="I670" s="488" t="s">
        <v>87</v>
      </c>
      <c r="J670" s="515">
        <v>3.0533999999999999</v>
      </c>
      <c r="K670" s="490" t="s">
        <v>359</v>
      </c>
      <c r="L670" s="491" t="s">
        <v>68</v>
      </c>
      <c r="M670" s="492" t="s">
        <v>39</v>
      </c>
      <c r="N670" s="493">
        <v>5</v>
      </c>
      <c r="O670" s="464">
        <v>2500000</v>
      </c>
      <c r="P670" s="464">
        <v>0</v>
      </c>
      <c r="Q670" s="464">
        <v>0</v>
      </c>
      <c r="R670" s="464"/>
      <c r="S670" s="617"/>
      <c r="T670" s="618" t="s">
        <v>645</v>
      </c>
      <c r="U670" s="467">
        <v>0</v>
      </c>
      <c r="V670" s="467">
        <v>0</v>
      </c>
      <c r="W670" s="467" t="s">
        <v>990</v>
      </c>
      <c r="X670" s="467" t="s">
        <v>987</v>
      </c>
      <c r="Y670" s="619"/>
    </row>
    <row r="671" spans="1:25">
      <c r="A671" s="482">
        <v>99579730</v>
      </c>
      <c r="B671" s="483" t="s">
        <v>107</v>
      </c>
      <c r="C671" s="484" t="s">
        <v>1054</v>
      </c>
      <c r="D671" s="324" t="s">
        <v>984</v>
      </c>
      <c r="E671" s="485">
        <v>452</v>
      </c>
      <c r="F671" s="486">
        <v>38756</v>
      </c>
      <c r="G671" s="326" t="s">
        <v>37</v>
      </c>
      <c r="H671" s="487">
        <v>2000</v>
      </c>
      <c r="I671" s="488"/>
      <c r="J671" s="489"/>
      <c r="K671" s="490" t="s">
        <v>359</v>
      </c>
      <c r="L671" s="491" t="s">
        <v>68</v>
      </c>
      <c r="M671" s="492" t="s">
        <v>39</v>
      </c>
      <c r="N671" s="493">
        <v>21</v>
      </c>
      <c r="O671" s="464"/>
      <c r="P671" s="464"/>
      <c r="Q671" s="464"/>
      <c r="R671" s="464"/>
      <c r="S671" s="617"/>
      <c r="T671" s="618">
        <v>0</v>
      </c>
      <c r="U671" s="467">
        <v>0</v>
      </c>
      <c r="V671" s="467">
        <v>0</v>
      </c>
      <c r="W671" s="467">
        <v>0</v>
      </c>
      <c r="X671" s="467">
        <v>0</v>
      </c>
      <c r="Y671" s="619"/>
    </row>
    <row r="672" spans="1:25">
      <c r="A672" s="482">
        <v>99579730</v>
      </c>
      <c r="B672" s="483" t="s">
        <v>107</v>
      </c>
      <c r="C672" s="484" t="s">
        <v>1054</v>
      </c>
      <c r="D672" s="324" t="s">
        <v>134</v>
      </c>
      <c r="E672" s="485">
        <v>452</v>
      </c>
      <c r="F672" s="486">
        <v>39078</v>
      </c>
      <c r="G672" s="326" t="s">
        <v>37</v>
      </c>
      <c r="H672" s="487">
        <v>2000</v>
      </c>
      <c r="I672" s="488" t="s">
        <v>89</v>
      </c>
      <c r="J672" s="489">
        <v>3.6</v>
      </c>
      <c r="K672" s="490" t="s">
        <v>359</v>
      </c>
      <c r="L672" s="491" t="s">
        <v>68</v>
      </c>
      <c r="M672" s="492" t="s">
        <v>39</v>
      </c>
      <c r="N672" s="493">
        <v>19</v>
      </c>
      <c r="O672" s="464">
        <v>2000000</v>
      </c>
      <c r="P672" s="464">
        <v>2000000</v>
      </c>
      <c r="Q672" s="464">
        <v>45118960</v>
      </c>
      <c r="R672" s="464">
        <v>222176</v>
      </c>
      <c r="S672" s="617">
        <v>45341136</v>
      </c>
      <c r="T672" s="618" t="s">
        <v>645</v>
      </c>
      <c r="U672" s="467">
        <v>0</v>
      </c>
      <c r="V672" s="467">
        <v>0</v>
      </c>
      <c r="W672" s="467">
        <v>0</v>
      </c>
      <c r="X672" s="467" t="s">
        <v>987</v>
      </c>
      <c r="Y672" s="619"/>
    </row>
    <row r="673" spans="1:25">
      <c r="A673" s="482">
        <v>96843170</v>
      </c>
      <c r="B673" s="483" t="s">
        <v>91</v>
      </c>
      <c r="C673" s="484" t="s">
        <v>839</v>
      </c>
      <c r="D673" s="324" t="s">
        <v>989</v>
      </c>
      <c r="E673" s="498">
        <v>246</v>
      </c>
      <c r="F673" s="486">
        <v>36948</v>
      </c>
      <c r="G673" s="326" t="s">
        <v>37</v>
      </c>
      <c r="H673" s="487">
        <v>7500</v>
      </c>
      <c r="I673" s="488" t="s">
        <v>67</v>
      </c>
      <c r="J673" s="489">
        <v>6.3</v>
      </c>
      <c r="K673" s="490" t="s">
        <v>68</v>
      </c>
      <c r="L673" s="491" t="s">
        <v>985</v>
      </c>
      <c r="M673" s="492" t="s">
        <v>985</v>
      </c>
      <c r="N673" s="493">
        <v>20</v>
      </c>
      <c r="O673" s="464">
        <v>7400000</v>
      </c>
      <c r="P673" s="464">
        <v>5982541.54</v>
      </c>
      <c r="Q673" s="464">
        <v>134963026</v>
      </c>
      <c r="R673" s="464">
        <v>3877216</v>
      </c>
      <c r="S673" s="617">
        <v>138840242</v>
      </c>
      <c r="T673" s="618" t="s">
        <v>645</v>
      </c>
      <c r="U673" s="467">
        <v>0</v>
      </c>
      <c r="V673" s="467">
        <v>0</v>
      </c>
      <c r="W673" s="467">
        <v>0</v>
      </c>
      <c r="X673" s="467" t="s">
        <v>987</v>
      </c>
      <c r="Y673" s="619" t="s">
        <v>993</v>
      </c>
    </row>
    <row r="674" spans="1:25">
      <c r="A674" s="482">
        <v>96843170</v>
      </c>
      <c r="B674" s="483" t="s">
        <v>91</v>
      </c>
      <c r="C674" s="484" t="s">
        <v>839</v>
      </c>
      <c r="D674" s="324" t="s">
        <v>989</v>
      </c>
      <c r="E674" s="498">
        <v>246</v>
      </c>
      <c r="F674" s="486">
        <v>36948</v>
      </c>
      <c r="G674" s="326" t="s">
        <v>37</v>
      </c>
      <c r="H674" s="487">
        <v>500</v>
      </c>
      <c r="I674" s="488" t="s">
        <v>73</v>
      </c>
      <c r="J674" s="489">
        <v>6.3</v>
      </c>
      <c r="K674" s="490" t="s">
        <v>68</v>
      </c>
      <c r="L674" s="491" t="s">
        <v>985</v>
      </c>
      <c r="M674" s="492" t="s">
        <v>985</v>
      </c>
      <c r="N674" s="493">
        <v>20</v>
      </c>
      <c r="O674" s="464">
        <v>401000</v>
      </c>
      <c r="P674" s="464">
        <v>324189.01</v>
      </c>
      <c r="Q674" s="464">
        <v>7313535</v>
      </c>
      <c r="R674" s="464">
        <v>210104</v>
      </c>
      <c r="S674" s="617">
        <v>7523639</v>
      </c>
      <c r="T674" s="618" t="s">
        <v>645</v>
      </c>
      <c r="U674" s="467">
        <v>0</v>
      </c>
      <c r="V674" s="467">
        <v>0</v>
      </c>
      <c r="W674" s="467">
        <v>0</v>
      </c>
      <c r="X674" s="467" t="s">
        <v>987</v>
      </c>
      <c r="Y674" s="619" t="s">
        <v>993</v>
      </c>
    </row>
    <row r="675" spans="1:25">
      <c r="A675" s="482">
        <v>96843170</v>
      </c>
      <c r="B675" s="483" t="s">
        <v>91</v>
      </c>
      <c r="C675" s="484" t="s">
        <v>839</v>
      </c>
      <c r="D675" s="324" t="s">
        <v>984</v>
      </c>
      <c r="E675" s="485">
        <v>479</v>
      </c>
      <c r="F675" s="486">
        <v>39001</v>
      </c>
      <c r="G675" s="326" t="s">
        <v>37</v>
      </c>
      <c r="H675" s="487">
        <v>3800</v>
      </c>
      <c r="I675" s="488"/>
      <c r="J675" s="489"/>
      <c r="K675" s="490" t="s">
        <v>68</v>
      </c>
      <c r="L675" s="491" t="s">
        <v>39</v>
      </c>
      <c r="M675" s="492" t="s">
        <v>985</v>
      </c>
      <c r="N675" s="493">
        <v>20</v>
      </c>
      <c r="O675" s="464"/>
      <c r="P675" s="464"/>
      <c r="Q675" s="464"/>
      <c r="R675" s="464"/>
      <c r="S675" s="617"/>
      <c r="T675" s="618">
        <v>0</v>
      </c>
      <c r="U675" s="467">
        <v>0</v>
      </c>
      <c r="V675" s="467">
        <v>0</v>
      </c>
      <c r="W675" s="467">
        <v>0</v>
      </c>
      <c r="X675" s="467">
        <v>0</v>
      </c>
      <c r="Y675" s="619"/>
    </row>
    <row r="676" spans="1:25">
      <c r="A676" s="482">
        <v>96843170</v>
      </c>
      <c r="B676" s="483" t="s">
        <v>91</v>
      </c>
      <c r="C676" s="484" t="s">
        <v>839</v>
      </c>
      <c r="D676" s="324" t="s">
        <v>134</v>
      </c>
      <c r="E676" s="485">
        <v>479</v>
      </c>
      <c r="F676" s="486">
        <v>39028</v>
      </c>
      <c r="G676" s="326" t="s">
        <v>37</v>
      </c>
      <c r="H676" s="487">
        <v>1500</v>
      </c>
      <c r="I676" s="488" t="s">
        <v>127</v>
      </c>
      <c r="J676" s="489">
        <v>3.4</v>
      </c>
      <c r="K676" s="490" t="s">
        <v>68</v>
      </c>
      <c r="L676" s="491" t="s">
        <v>39</v>
      </c>
      <c r="M676" s="492" t="s">
        <v>985</v>
      </c>
      <c r="N676" s="493">
        <v>18</v>
      </c>
      <c r="O676" s="464">
        <v>1500000</v>
      </c>
      <c r="P676" s="464">
        <v>1802827.74</v>
      </c>
      <c r="Q676" s="464">
        <v>40670856</v>
      </c>
      <c r="R676" s="464">
        <v>629732</v>
      </c>
      <c r="S676" s="617">
        <v>41300588</v>
      </c>
      <c r="T676" s="618" t="s">
        <v>645</v>
      </c>
      <c r="U676" s="467">
        <v>0</v>
      </c>
      <c r="V676" s="467">
        <v>0</v>
      </c>
      <c r="W676" s="467">
        <v>0</v>
      </c>
      <c r="X676" s="467" t="s">
        <v>987</v>
      </c>
      <c r="Y676" s="619" t="s">
        <v>1055</v>
      </c>
    </row>
    <row r="677" spans="1:25">
      <c r="A677" s="482">
        <v>96843170</v>
      </c>
      <c r="B677" s="483" t="s">
        <v>91</v>
      </c>
      <c r="C677" s="484" t="s">
        <v>839</v>
      </c>
      <c r="D677" s="324" t="s">
        <v>134</v>
      </c>
      <c r="E677" s="485">
        <v>479</v>
      </c>
      <c r="F677" s="486">
        <v>39028</v>
      </c>
      <c r="G677" s="326" t="s">
        <v>37</v>
      </c>
      <c r="H677" s="487">
        <v>0.5</v>
      </c>
      <c r="I677" s="488" t="s">
        <v>128</v>
      </c>
      <c r="J677" s="489">
        <v>3.4</v>
      </c>
      <c r="K677" s="490" t="s">
        <v>68</v>
      </c>
      <c r="L677" s="491" t="s">
        <v>39</v>
      </c>
      <c r="M677" s="492" t="s">
        <v>985</v>
      </c>
      <c r="N677" s="493">
        <v>18</v>
      </c>
      <c r="O677" s="464">
        <v>500</v>
      </c>
      <c r="P677" s="464">
        <v>600.94000000000005</v>
      </c>
      <c r="Q677" s="464">
        <v>13557</v>
      </c>
      <c r="R677" s="464">
        <v>210</v>
      </c>
      <c r="S677" s="617">
        <v>13767</v>
      </c>
      <c r="T677" s="618" t="s">
        <v>645</v>
      </c>
      <c r="U677" s="467">
        <v>0</v>
      </c>
      <c r="V677" s="467">
        <v>0</v>
      </c>
      <c r="W677" s="467">
        <v>0</v>
      </c>
      <c r="X677" s="467" t="s">
        <v>987</v>
      </c>
      <c r="Y677" s="619" t="s">
        <v>1055</v>
      </c>
    </row>
    <row r="678" spans="1:25">
      <c r="A678" s="482">
        <v>96875230</v>
      </c>
      <c r="B678" s="483" t="s">
        <v>100</v>
      </c>
      <c r="C678" s="484" t="s">
        <v>1056</v>
      </c>
      <c r="D678" s="324" t="s">
        <v>984</v>
      </c>
      <c r="E678" s="485">
        <v>382</v>
      </c>
      <c r="F678" s="486">
        <v>38252</v>
      </c>
      <c r="G678" s="326" t="s">
        <v>37</v>
      </c>
      <c r="H678" s="487">
        <v>15000</v>
      </c>
      <c r="I678" s="488"/>
      <c r="J678" s="489"/>
      <c r="K678" s="490" t="s">
        <v>68</v>
      </c>
      <c r="L678" s="491" t="s">
        <v>170</v>
      </c>
      <c r="M678" s="492" t="s">
        <v>985</v>
      </c>
      <c r="N678" s="493">
        <v>30.25</v>
      </c>
      <c r="O678" s="464"/>
      <c r="P678" s="464"/>
      <c r="Q678" s="464"/>
      <c r="R678" s="464"/>
      <c r="S678" s="617"/>
      <c r="T678" s="618">
        <v>0</v>
      </c>
      <c r="U678" s="467">
        <v>0</v>
      </c>
      <c r="V678" s="467">
        <v>0</v>
      </c>
      <c r="W678" s="467">
        <v>0</v>
      </c>
      <c r="X678" s="467">
        <v>0</v>
      </c>
      <c r="Y678" s="619"/>
    </row>
    <row r="679" spans="1:25">
      <c r="A679" s="482">
        <v>96875230</v>
      </c>
      <c r="B679" s="483" t="s">
        <v>100</v>
      </c>
      <c r="C679" s="484" t="s">
        <v>1056</v>
      </c>
      <c r="D679" s="324" t="s">
        <v>134</v>
      </c>
      <c r="E679" s="485">
        <v>382</v>
      </c>
      <c r="F679" s="486">
        <v>38261</v>
      </c>
      <c r="G679" s="326" t="s">
        <v>37</v>
      </c>
      <c r="H679" s="487">
        <v>5800</v>
      </c>
      <c r="I679" s="488" t="s">
        <v>67</v>
      </c>
      <c r="J679" s="489">
        <v>4.8499999999999996</v>
      </c>
      <c r="K679" s="490" t="s">
        <v>68</v>
      </c>
      <c r="L679" s="491" t="s">
        <v>170</v>
      </c>
      <c r="M679" s="492" t="s">
        <v>985</v>
      </c>
      <c r="N679" s="493">
        <v>21</v>
      </c>
      <c r="O679" s="464">
        <v>5800000</v>
      </c>
      <c r="P679" s="464">
        <v>5800000</v>
      </c>
      <c r="Q679" s="464">
        <v>130844984</v>
      </c>
      <c r="R679" s="464">
        <v>1319276</v>
      </c>
      <c r="S679" s="617">
        <v>132164260</v>
      </c>
      <c r="T679" s="618" t="s">
        <v>645</v>
      </c>
      <c r="U679" s="467">
        <v>0</v>
      </c>
      <c r="V679" s="467">
        <v>0</v>
      </c>
      <c r="W679" s="467">
        <v>0</v>
      </c>
      <c r="X679" s="467" t="s">
        <v>987</v>
      </c>
      <c r="Y679" s="619" t="s">
        <v>993</v>
      </c>
    </row>
    <row r="680" spans="1:25">
      <c r="A680" s="482">
        <v>96875230</v>
      </c>
      <c r="B680" s="483" t="s">
        <v>100</v>
      </c>
      <c r="C680" s="484" t="s">
        <v>1056</v>
      </c>
      <c r="D680" s="324" t="s">
        <v>134</v>
      </c>
      <c r="E680" s="485">
        <v>382</v>
      </c>
      <c r="F680" s="486">
        <v>38261</v>
      </c>
      <c r="G680" s="326" t="s">
        <v>37</v>
      </c>
      <c r="H680" s="516">
        <v>0.5</v>
      </c>
      <c r="I680" s="488" t="s">
        <v>73</v>
      </c>
      <c r="J680" s="489">
        <v>4.8499999999999996</v>
      </c>
      <c r="K680" s="490" t="s">
        <v>68</v>
      </c>
      <c r="L680" s="491" t="s">
        <v>170</v>
      </c>
      <c r="M680" s="492" t="s">
        <v>985</v>
      </c>
      <c r="N680" s="493">
        <v>21</v>
      </c>
      <c r="O680" s="464">
        <v>500</v>
      </c>
      <c r="P680" s="464">
        <v>500</v>
      </c>
      <c r="Q680" s="464">
        <v>11280</v>
      </c>
      <c r="R680" s="464">
        <v>113</v>
      </c>
      <c r="S680" s="617">
        <v>11393</v>
      </c>
      <c r="T680" s="618" t="s">
        <v>645</v>
      </c>
      <c r="U680" s="467">
        <v>0</v>
      </c>
      <c r="V680" s="467">
        <v>0</v>
      </c>
      <c r="W680" s="467">
        <v>0</v>
      </c>
      <c r="X680" s="467" t="s">
        <v>987</v>
      </c>
      <c r="Y680" s="619" t="s">
        <v>993</v>
      </c>
    </row>
    <row r="681" spans="1:25">
      <c r="A681" s="482">
        <v>96875230</v>
      </c>
      <c r="B681" s="483" t="s">
        <v>100</v>
      </c>
      <c r="C681" s="484" t="s">
        <v>1056</v>
      </c>
      <c r="D681" s="324" t="s">
        <v>142</v>
      </c>
      <c r="E681" s="485">
        <v>382</v>
      </c>
      <c r="F681" s="486">
        <v>39056</v>
      </c>
      <c r="G681" s="326" t="s">
        <v>37</v>
      </c>
      <c r="H681" s="487">
        <v>6000</v>
      </c>
      <c r="I681" s="488" t="s">
        <v>71</v>
      </c>
      <c r="J681" s="489">
        <v>3.2</v>
      </c>
      <c r="K681" s="490" t="s">
        <v>68</v>
      </c>
      <c r="L681" s="491" t="s">
        <v>170</v>
      </c>
      <c r="M681" s="492" t="s">
        <v>985</v>
      </c>
      <c r="N681" s="493">
        <v>24</v>
      </c>
      <c r="O681" s="464">
        <v>6000000</v>
      </c>
      <c r="P681" s="464">
        <v>7134928</v>
      </c>
      <c r="Q681" s="464">
        <v>160960266</v>
      </c>
      <c r="R681" s="464">
        <v>1075090</v>
      </c>
      <c r="S681" s="617">
        <v>162035356</v>
      </c>
      <c r="T681" s="618" t="s">
        <v>645</v>
      </c>
      <c r="U681" s="467">
        <v>0</v>
      </c>
      <c r="V681" s="467">
        <v>0</v>
      </c>
      <c r="W681" s="467">
        <v>0</v>
      </c>
      <c r="X681" s="467" t="s">
        <v>987</v>
      </c>
      <c r="Y681" s="619" t="s">
        <v>993</v>
      </c>
    </row>
    <row r="682" spans="1:25">
      <c r="A682" s="482">
        <v>96875230</v>
      </c>
      <c r="B682" s="483" t="s">
        <v>100</v>
      </c>
      <c r="C682" s="484" t="s">
        <v>1056</v>
      </c>
      <c r="D682" s="324" t="s">
        <v>142</v>
      </c>
      <c r="E682" s="485">
        <v>382</v>
      </c>
      <c r="F682" s="486">
        <v>39056</v>
      </c>
      <c r="G682" s="326" t="s">
        <v>37</v>
      </c>
      <c r="H682" s="516">
        <v>0.5</v>
      </c>
      <c r="I682" s="488" t="s">
        <v>72</v>
      </c>
      <c r="J682" s="489">
        <v>3.2</v>
      </c>
      <c r="K682" s="490" t="s">
        <v>68</v>
      </c>
      <c r="L682" s="491" t="s">
        <v>170</v>
      </c>
      <c r="M682" s="492" t="s">
        <v>985</v>
      </c>
      <c r="N682" s="493">
        <v>24</v>
      </c>
      <c r="O682" s="464">
        <v>500</v>
      </c>
      <c r="P682" s="464">
        <v>595</v>
      </c>
      <c r="Q682" s="464">
        <v>13423</v>
      </c>
      <c r="R682" s="464">
        <v>80</v>
      </c>
      <c r="S682" s="617">
        <v>13503</v>
      </c>
      <c r="T682" s="618" t="s">
        <v>645</v>
      </c>
      <c r="U682" s="467">
        <v>0</v>
      </c>
      <c r="V682" s="467">
        <v>0</v>
      </c>
      <c r="W682" s="467">
        <v>0</v>
      </c>
      <c r="X682" s="467" t="s">
        <v>987</v>
      </c>
      <c r="Y682" s="619" t="s">
        <v>993</v>
      </c>
    </row>
    <row r="683" spans="1:25">
      <c r="A683" s="482">
        <v>96787910</v>
      </c>
      <c r="B683" s="483" t="s">
        <v>75</v>
      </c>
      <c r="C683" s="484" t="s">
        <v>1057</v>
      </c>
      <c r="D683" s="324" t="s">
        <v>984</v>
      </c>
      <c r="E683" s="485">
        <v>417</v>
      </c>
      <c r="F683" s="486">
        <v>38516</v>
      </c>
      <c r="G683" s="326" t="s">
        <v>37</v>
      </c>
      <c r="H683" s="487">
        <v>6775</v>
      </c>
      <c r="I683" s="488"/>
      <c r="J683" s="489"/>
      <c r="K683" s="490" t="s">
        <v>68</v>
      </c>
      <c r="L683" s="491" t="s">
        <v>359</v>
      </c>
      <c r="M683" s="492" t="s">
        <v>985</v>
      </c>
      <c r="N683" s="493">
        <v>21</v>
      </c>
      <c r="O683" s="464"/>
      <c r="P683" s="464"/>
      <c r="Q683" s="464"/>
      <c r="R683" s="464"/>
      <c r="S683" s="617"/>
      <c r="T683" s="618">
        <v>0</v>
      </c>
      <c r="U683" s="467">
        <v>0</v>
      </c>
      <c r="V683" s="467">
        <v>0</v>
      </c>
      <c r="W683" s="467">
        <v>0</v>
      </c>
      <c r="X683" s="467">
        <v>0</v>
      </c>
      <c r="Y683" s="619"/>
    </row>
    <row r="684" spans="1:25">
      <c r="A684" s="482">
        <v>96787910</v>
      </c>
      <c r="B684" s="483" t="s">
        <v>75</v>
      </c>
      <c r="C684" s="484" t="s">
        <v>1057</v>
      </c>
      <c r="D684" s="324" t="s">
        <v>134</v>
      </c>
      <c r="E684" s="485">
        <v>417</v>
      </c>
      <c r="F684" s="486">
        <v>38524</v>
      </c>
      <c r="G684" s="326" t="s">
        <v>37</v>
      </c>
      <c r="H684" s="487">
        <v>5650</v>
      </c>
      <c r="I684" s="488" t="s">
        <v>127</v>
      </c>
      <c r="J684" s="489">
        <v>2.75</v>
      </c>
      <c r="K684" s="490" t="s">
        <v>68</v>
      </c>
      <c r="L684" s="491" t="s">
        <v>359</v>
      </c>
      <c r="M684" s="492" t="s">
        <v>985</v>
      </c>
      <c r="N684" s="493">
        <v>15</v>
      </c>
      <c r="O684" s="464">
        <v>5650000</v>
      </c>
      <c r="P684" s="464">
        <v>4061153</v>
      </c>
      <c r="Q684" s="464">
        <v>91617500</v>
      </c>
      <c r="R684" s="464">
        <v>526461</v>
      </c>
      <c r="S684" s="617">
        <v>92143961</v>
      </c>
      <c r="T684" s="618" t="s">
        <v>645</v>
      </c>
      <c r="U684" s="467">
        <v>0</v>
      </c>
      <c r="V684" s="467">
        <v>0</v>
      </c>
      <c r="W684" s="467">
        <v>0</v>
      </c>
      <c r="X684" s="467" t="s">
        <v>987</v>
      </c>
      <c r="Y684" s="619" t="s">
        <v>993</v>
      </c>
    </row>
    <row r="685" spans="1:25">
      <c r="A685" s="482">
        <v>96787910</v>
      </c>
      <c r="B685" s="483" t="s">
        <v>75</v>
      </c>
      <c r="C685" s="484" t="s">
        <v>1057</v>
      </c>
      <c r="D685" s="324" t="s">
        <v>134</v>
      </c>
      <c r="E685" s="485">
        <v>417</v>
      </c>
      <c r="F685" s="486">
        <v>38524</v>
      </c>
      <c r="G685" s="326" t="s">
        <v>37</v>
      </c>
      <c r="H685" s="516">
        <v>0.5</v>
      </c>
      <c r="I685" s="488" t="s">
        <v>128</v>
      </c>
      <c r="J685" s="489">
        <v>2.75</v>
      </c>
      <c r="K685" s="490" t="s">
        <v>68</v>
      </c>
      <c r="L685" s="491" t="s">
        <v>359</v>
      </c>
      <c r="M685" s="492" t="s">
        <v>985</v>
      </c>
      <c r="N685" s="493">
        <v>15</v>
      </c>
      <c r="O685" s="464">
        <v>500</v>
      </c>
      <c r="P685" s="464">
        <v>359</v>
      </c>
      <c r="Q685" s="464">
        <v>8099</v>
      </c>
      <c r="R685" s="464">
        <v>54</v>
      </c>
      <c r="S685" s="617">
        <v>8153</v>
      </c>
      <c r="T685" s="618" t="s">
        <v>645</v>
      </c>
      <c r="U685" s="467">
        <v>0</v>
      </c>
      <c r="V685" s="467">
        <v>0</v>
      </c>
      <c r="W685" s="467">
        <v>0</v>
      </c>
      <c r="X685" s="467" t="s">
        <v>987</v>
      </c>
      <c r="Y685" s="619" t="s">
        <v>993</v>
      </c>
    </row>
    <row r="686" spans="1:25">
      <c r="A686" s="482">
        <v>96787910</v>
      </c>
      <c r="B686" s="483" t="s">
        <v>75</v>
      </c>
      <c r="C686" s="484" t="s">
        <v>1057</v>
      </c>
      <c r="D686" s="324" t="s">
        <v>142</v>
      </c>
      <c r="E686" s="485">
        <v>417</v>
      </c>
      <c r="F686" s="486">
        <v>38972</v>
      </c>
      <c r="G686" s="326" t="s">
        <v>37</v>
      </c>
      <c r="H686" s="487">
        <v>1124</v>
      </c>
      <c r="I686" s="488" t="s">
        <v>147</v>
      </c>
      <c r="J686" s="517">
        <v>3.5</v>
      </c>
      <c r="K686" s="490" t="s">
        <v>68</v>
      </c>
      <c r="L686" s="491" t="s">
        <v>359</v>
      </c>
      <c r="M686" s="492" t="s">
        <v>985</v>
      </c>
      <c r="N686" s="493">
        <v>15.5</v>
      </c>
      <c r="O686" s="464">
        <v>1124000</v>
      </c>
      <c r="P686" s="464">
        <v>1124000</v>
      </c>
      <c r="Q686" s="464">
        <v>25356856</v>
      </c>
      <c r="R686" s="464">
        <v>185106</v>
      </c>
      <c r="S686" s="617">
        <v>25541962</v>
      </c>
      <c r="T686" s="618" t="s">
        <v>645</v>
      </c>
      <c r="U686" s="467">
        <v>0</v>
      </c>
      <c r="V686" s="467">
        <v>0</v>
      </c>
      <c r="W686" s="467">
        <v>0</v>
      </c>
      <c r="X686" s="467" t="s">
        <v>987</v>
      </c>
      <c r="Y686" s="619" t="s">
        <v>993</v>
      </c>
    </row>
    <row r="687" spans="1:25">
      <c r="A687" s="482">
        <v>96787910</v>
      </c>
      <c r="B687" s="483" t="s">
        <v>75</v>
      </c>
      <c r="C687" s="484" t="s">
        <v>1057</v>
      </c>
      <c r="D687" s="324" t="s">
        <v>142</v>
      </c>
      <c r="E687" s="485">
        <v>417</v>
      </c>
      <c r="F687" s="486">
        <v>38972</v>
      </c>
      <c r="G687" s="326" t="s">
        <v>37</v>
      </c>
      <c r="H687" s="324">
        <v>0.5</v>
      </c>
      <c r="I687" s="488" t="s">
        <v>148</v>
      </c>
      <c r="J687" s="517">
        <v>3.5</v>
      </c>
      <c r="K687" s="490" t="s">
        <v>68</v>
      </c>
      <c r="L687" s="491" t="s">
        <v>359</v>
      </c>
      <c r="M687" s="492" t="s">
        <v>985</v>
      </c>
      <c r="N687" s="493">
        <v>15.5</v>
      </c>
      <c r="O687" s="464">
        <v>500</v>
      </c>
      <c r="P687" s="464">
        <v>500</v>
      </c>
      <c r="Q687" s="464">
        <v>11280</v>
      </c>
      <c r="R687" s="464">
        <v>82</v>
      </c>
      <c r="S687" s="617">
        <v>11362</v>
      </c>
      <c r="T687" s="618" t="s">
        <v>645</v>
      </c>
      <c r="U687" s="467">
        <v>0</v>
      </c>
      <c r="V687" s="467">
        <v>0</v>
      </c>
      <c r="W687" s="467">
        <v>0</v>
      </c>
      <c r="X687" s="467" t="s">
        <v>987</v>
      </c>
      <c r="Y687" s="619" t="s">
        <v>993</v>
      </c>
    </row>
    <row r="688" spans="1:25">
      <c r="A688" s="482">
        <v>90749000</v>
      </c>
      <c r="B688" s="483" t="s">
        <v>35</v>
      </c>
      <c r="C688" s="484" t="s">
        <v>422</v>
      </c>
      <c r="D688" s="324" t="s">
        <v>989</v>
      </c>
      <c r="E688" s="498">
        <v>276</v>
      </c>
      <c r="F688" s="486">
        <v>37203</v>
      </c>
      <c r="G688" s="326" t="s">
        <v>37</v>
      </c>
      <c r="H688" s="487">
        <v>700</v>
      </c>
      <c r="I688" s="488" t="s">
        <v>67</v>
      </c>
      <c r="J688" s="489">
        <v>6.2</v>
      </c>
      <c r="K688" s="490" t="s">
        <v>39</v>
      </c>
      <c r="L688" s="491" t="s">
        <v>985</v>
      </c>
      <c r="M688" s="492" t="s">
        <v>985</v>
      </c>
      <c r="N688" s="493">
        <v>4</v>
      </c>
      <c r="O688" s="464">
        <v>500000</v>
      </c>
      <c r="P688" s="464">
        <v>0</v>
      </c>
      <c r="Q688" s="464">
        <v>0</v>
      </c>
      <c r="R688" s="464"/>
      <c r="S688" s="617"/>
      <c r="T688" s="618" t="s">
        <v>645</v>
      </c>
      <c r="U688" s="467">
        <v>0</v>
      </c>
      <c r="V688" s="467">
        <v>0</v>
      </c>
      <c r="W688" s="467" t="s">
        <v>990</v>
      </c>
      <c r="X688" s="467" t="s">
        <v>987</v>
      </c>
      <c r="Y688" s="619"/>
    </row>
    <row r="689" spans="1:25">
      <c r="A689" s="482">
        <v>90749000</v>
      </c>
      <c r="B689" s="483" t="s">
        <v>35</v>
      </c>
      <c r="C689" s="484" t="s">
        <v>422</v>
      </c>
      <c r="D689" s="324" t="s">
        <v>989</v>
      </c>
      <c r="E689" s="498">
        <v>276</v>
      </c>
      <c r="F689" s="486">
        <v>37203</v>
      </c>
      <c r="G689" s="326" t="s">
        <v>37</v>
      </c>
      <c r="H689" s="487">
        <v>2500</v>
      </c>
      <c r="I689" s="488" t="s">
        <v>73</v>
      </c>
      <c r="J689" s="489">
        <v>6.2</v>
      </c>
      <c r="K689" s="490" t="s">
        <v>39</v>
      </c>
      <c r="L689" s="491" t="s">
        <v>985</v>
      </c>
      <c r="M689" s="492" t="s">
        <v>985</v>
      </c>
      <c r="N689" s="493">
        <v>4</v>
      </c>
      <c r="O689" s="464">
        <v>1700000</v>
      </c>
      <c r="P689" s="464">
        <v>0</v>
      </c>
      <c r="Q689" s="464">
        <v>0</v>
      </c>
      <c r="R689" s="464"/>
      <c r="S689" s="617"/>
      <c r="T689" s="618" t="s">
        <v>645</v>
      </c>
      <c r="U689" s="467">
        <v>0</v>
      </c>
      <c r="V689" s="467">
        <v>0</v>
      </c>
      <c r="W689" s="467" t="s">
        <v>990</v>
      </c>
      <c r="X689" s="467" t="s">
        <v>987</v>
      </c>
      <c r="Y689" s="619"/>
    </row>
    <row r="690" spans="1:25">
      <c r="A690" s="482">
        <v>90749000</v>
      </c>
      <c r="B690" s="483" t="s">
        <v>35</v>
      </c>
      <c r="C690" s="484" t="s">
        <v>422</v>
      </c>
      <c r="D690" s="324" t="s">
        <v>989</v>
      </c>
      <c r="E690" s="498">
        <v>276</v>
      </c>
      <c r="F690" s="486">
        <v>37203</v>
      </c>
      <c r="G690" s="326" t="s">
        <v>37</v>
      </c>
      <c r="H690" s="487">
        <v>3200</v>
      </c>
      <c r="I690" s="488" t="s">
        <v>87</v>
      </c>
      <c r="J690" s="489">
        <v>6.5</v>
      </c>
      <c r="K690" s="490" t="s">
        <v>39</v>
      </c>
      <c r="L690" s="491" t="s">
        <v>985</v>
      </c>
      <c r="M690" s="492" t="s">
        <v>985</v>
      </c>
      <c r="N690" s="493">
        <v>21</v>
      </c>
      <c r="O690" s="464">
        <v>2000000</v>
      </c>
      <c r="P690" s="464"/>
      <c r="Q690" s="464">
        <v>0</v>
      </c>
      <c r="R690" s="464"/>
      <c r="S690" s="617"/>
      <c r="T690" s="618" t="s">
        <v>645</v>
      </c>
      <c r="U690" s="467">
        <v>0</v>
      </c>
      <c r="V690" s="467">
        <v>0</v>
      </c>
      <c r="W690" s="467" t="s">
        <v>990</v>
      </c>
      <c r="X690" s="467" t="s">
        <v>987</v>
      </c>
      <c r="Y690" s="619"/>
    </row>
    <row r="691" spans="1:25">
      <c r="A691" s="482">
        <v>90749000</v>
      </c>
      <c r="B691" s="483" t="s">
        <v>35</v>
      </c>
      <c r="C691" s="484" t="s">
        <v>422</v>
      </c>
      <c r="D691" s="324" t="s">
        <v>989</v>
      </c>
      <c r="E691" s="485">
        <v>394</v>
      </c>
      <c r="F691" s="486">
        <v>38299</v>
      </c>
      <c r="G691" s="326" t="s">
        <v>37</v>
      </c>
      <c r="H691" s="487">
        <v>7000</v>
      </c>
      <c r="I691" s="488" t="s">
        <v>63</v>
      </c>
      <c r="J691" s="489">
        <v>4.5</v>
      </c>
      <c r="K691" s="490" t="s">
        <v>68</v>
      </c>
      <c r="L691" s="491" t="s">
        <v>39</v>
      </c>
      <c r="M691" s="492" t="s">
        <v>985</v>
      </c>
      <c r="N691" s="493">
        <v>21</v>
      </c>
      <c r="O691" s="464">
        <v>3500000</v>
      </c>
      <c r="P691" s="464">
        <v>2953125</v>
      </c>
      <c r="Q691" s="464">
        <v>66620964</v>
      </c>
      <c r="R691" s="464">
        <v>741226</v>
      </c>
      <c r="S691" s="617">
        <v>67362190</v>
      </c>
      <c r="T691" s="618" t="s">
        <v>645</v>
      </c>
      <c r="U691" s="467">
        <v>0</v>
      </c>
      <c r="V691" s="467">
        <v>0</v>
      </c>
      <c r="W691" s="467">
        <v>0</v>
      </c>
      <c r="X691" s="467" t="s">
        <v>987</v>
      </c>
      <c r="Y691" s="619"/>
    </row>
    <row r="692" spans="1:25">
      <c r="A692" s="482">
        <v>90749000</v>
      </c>
      <c r="B692" s="483" t="s">
        <v>35</v>
      </c>
      <c r="C692" s="484" t="s">
        <v>422</v>
      </c>
      <c r="D692" s="324" t="s">
        <v>984</v>
      </c>
      <c r="E692" s="485">
        <v>395</v>
      </c>
      <c r="F692" s="486">
        <v>38299</v>
      </c>
      <c r="G692" s="326" t="s">
        <v>37</v>
      </c>
      <c r="H692" s="487">
        <v>7000</v>
      </c>
      <c r="I692" s="488"/>
      <c r="J692" s="489"/>
      <c r="K692" s="490" t="s">
        <v>68</v>
      </c>
      <c r="L692" s="491" t="s">
        <v>39</v>
      </c>
      <c r="M692" s="492" t="s">
        <v>985</v>
      </c>
      <c r="N692" s="493">
        <v>10</v>
      </c>
      <c r="O692" s="464"/>
      <c r="P692" s="464"/>
      <c r="Q692" s="464"/>
      <c r="R692" s="464"/>
      <c r="S692" s="617"/>
      <c r="T692" s="618">
        <v>0</v>
      </c>
      <c r="U692" s="467">
        <v>0</v>
      </c>
      <c r="V692" s="467">
        <v>0</v>
      </c>
      <c r="W692" s="467">
        <v>0</v>
      </c>
      <c r="X692" s="467">
        <v>0</v>
      </c>
      <c r="Y692" s="619"/>
    </row>
    <row r="693" spans="1:25">
      <c r="A693" s="482">
        <v>90749000</v>
      </c>
      <c r="B693" s="483" t="s">
        <v>35</v>
      </c>
      <c r="C693" s="484" t="s">
        <v>422</v>
      </c>
      <c r="D693" s="324" t="s">
        <v>134</v>
      </c>
      <c r="E693" s="485">
        <v>395</v>
      </c>
      <c r="F693" s="486">
        <v>38299</v>
      </c>
      <c r="G693" s="326" t="s">
        <v>37</v>
      </c>
      <c r="H693" s="487">
        <v>7000</v>
      </c>
      <c r="I693" s="488" t="s">
        <v>89</v>
      </c>
      <c r="J693" s="489">
        <v>3.25</v>
      </c>
      <c r="K693" s="490" t="s">
        <v>68</v>
      </c>
      <c r="L693" s="491" t="s">
        <v>39</v>
      </c>
      <c r="M693" s="492" t="s">
        <v>985</v>
      </c>
      <c r="N693" s="493">
        <v>5</v>
      </c>
      <c r="O693" s="464">
        <v>6500000</v>
      </c>
      <c r="P693" s="464">
        <v>0</v>
      </c>
      <c r="Q693" s="464">
        <v>0</v>
      </c>
      <c r="R693" s="464"/>
      <c r="S693" s="617"/>
      <c r="T693" s="618" t="s">
        <v>645</v>
      </c>
      <c r="U693" s="467">
        <v>0</v>
      </c>
      <c r="V693" s="467">
        <v>0</v>
      </c>
      <c r="W693" s="467" t="s">
        <v>990</v>
      </c>
      <c r="X693" s="467" t="s">
        <v>987</v>
      </c>
      <c r="Y693" s="619"/>
    </row>
    <row r="694" spans="1:25">
      <c r="A694" s="482">
        <v>90749000</v>
      </c>
      <c r="B694" s="483" t="s">
        <v>35</v>
      </c>
      <c r="C694" s="484" t="s">
        <v>422</v>
      </c>
      <c r="D694" s="324" t="s">
        <v>984</v>
      </c>
      <c r="E694" s="485">
        <v>467</v>
      </c>
      <c r="F694" s="486">
        <v>38905</v>
      </c>
      <c r="G694" s="326" t="s">
        <v>37</v>
      </c>
      <c r="H694" s="487">
        <v>4500</v>
      </c>
      <c r="I694" s="488"/>
      <c r="J694" s="489"/>
      <c r="K694" s="490" t="s">
        <v>39</v>
      </c>
      <c r="L694" s="491" t="s">
        <v>986</v>
      </c>
      <c r="M694" s="492" t="s">
        <v>985</v>
      </c>
      <c r="N694" s="493">
        <v>10</v>
      </c>
      <c r="O694" s="464"/>
      <c r="P694" s="464"/>
      <c r="Q694" s="464"/>
      <c r="R694" s="464"/>
      <c r="S694" s="617"/>
      <c r="T694" s="618">
        <v>0</v>
      </c>
      <c r="U694" s="467">
        <v>0</v>
      </c>
      <c r="V694" s="467">
        <v>0</v>
      </c>
      <c r="W694" s="467">
        <v>0</v>
      </c>
      <c r="X694" s="467">
        <v>0</v>
      </c>
      <c r="Y694" s="619"/>
    </row>
    <row r="695" spans="1:25">
      <c r="A695" s="482">
        <v>90749000</v>
      </c>
      <c r="B695" s="483" t="s">
        <v>35</v>
      </c>
      <c r="C695" s="484" t="s">
        <v>422</v>
      </c>
      <c r="D695" s="324" t="s">
        <v>134</v>
      </c>
      <c r="E695" s="485">
        <v>467</v>
      </c>
      <c r="F695" s="486">
        <v>38908</v>
      </c>
      <c r="G695" s="326" t="s">
        <v>37</v>
      </c>
      <c r="H695" s="487">
        <v>6500</v>
      </c>
      <c r="I695" s="488" t="s">
        <v>56</v>
      </c>
      <c r="J695" s="489">
        <v>3.5</v>
      </c>
      <c r="K695" s="490" t="s">
        <v>39</v>
      </c>
      <c r="L695" s="491" t="s">
        <v>985</v>
      </c>
      <c r="M695" s="492" t="s">
        <v>985</v>
      </c>
      <c r="N695" s="493">
        <v>5</v>
      </c>
      <c r="O695" s="464">
        <v>4500000</v>
      </c>
      <c r="P695" s="464">
        <v>0</v>
      </c>
      <c r="Q695" s="464">
        <v>0</v>
      </c>
      <c r="R695" s="464"/>
      <c r="S695" s="617"/>
      <c r="T695" s="618" t="s">
        <v>645</v>
      </c>
      <c r="U695" s="467">
        <v>0</v>
      </c>
      <c r="V695" s="467">
        <v>0</v>
      </c>
      <c r="W695" s="467" t="s">
        <v>990</v>
      </c>
      <c r="X695" s="467" t="s">
        <v>987</v>
      </c>
      <c r="Y695" s="619"/>
    </row>
    <row r="696" spans="1:25">
      <c r="A696" s="482">
        <v>90749000</v>
      </c>
      <c r="B696" s="483" t="s">
        <v>35</v>
      </c>
      <c r="C696" s="484" t="s">
        <v>422</v>
      </c>
      <c r="D696" s="324" t="s">
        <v>984</v>
      </c>
      <c r="E696" s="485">
        <v>468</v>
      </c>
      <c r="F696" s="486">
        <v>38905</v>
      </c>
      <c r="G696" s="326" t="s">
        <v>37</v>
      </c>
      <c r="H696" s="487">
        <v>6500</v>
      </c>
      <c r="I696" s="488"/>
      <c r="J696" s="489"/>
      <c r="K696" s="490" t="s">
        <v>39</v>
      </c>
      <c r="L696" s="491" t="s">
        <v>986</v>
      </c>
      <c r="M696" s="492" t="s">
        <v>985</v>
      </c>
      <c r="N696" s="493">
        <v>30</v>
      </c>
      <c r="O696" s="464"/>
      <c r="P696" s="464"/>
      <c r="Q696" s="464"/>
      <c r="R696" s="464"/>
      <c r="S696" s="617"/>
      <c r="T696" s="618">
        <v>0</v>
      </c>
      <c r="U696" s="467">
        <v>0</v>
      </c>
      <c r="V696" s="467">
        <v>0</v>
      </c>
      <c r="W696" s="467">
        <v>0</v>
      </c>
      <c r="X696" s="467">
        <v>0</v>
      </c>
      <c r="Y696" s="619"/>
    </row>
    <row r="697" spans="1:25">
      <c r="A697" s="482">
        <v>90749000</v>
      </c>
      <c r="B697" s="483" t="s">
        <v>35</v>
      </c>
      <c r="C697" s="484" t="s">
        <v>422</v>
      </c>
      <c r="D697" s="324" t="s">
        <v>134</v>
      </c>
      <c r="E697" s="485">
        <v>468</v>
      </c>
      <c r="F697" s="486">
        <v>38908</v>
      </c>
      <c r="G697" s="326" t="s">
        <v>37</v>
      </c>
      <c r="H697" s="487">
        <v>6500</v>
      </c>
      <c r="I697" s="488" t="s">
        <v>51</v>
      </c>
      <c r="J697" s="489">
        <v>4.25</v>
      </c>
      <c r="K697" s="490" t="s">
        <v>39</v>
      </c>
      <c r="L697" s="491" t="s">
        <v>985</v>
      </c>
      <c r="M697" s="492" t="s">
        <v>985</v>
      </c>
      <c r="N697" s="493">
        <v>21</v>
      </c>
      <c r="O697" s="464">
        <v>4000000</v>
      </c>
      <c r="P697" s="464">
        <v>4000000</v>
      </c>
      <c r="Q697" s="464">
        <v>90237920</v>
      </c>
      <c r="R697" s="464">
        <v>474403</v>
      </c>
      <c r="S697" s="617">
        <v>90712323</v>
      </c>
      <c r="T697" s="618" t="s">
        <v>645</v>
      </c>
      <c r="U697" s="467">
        <v>0</v>
      </c>
      <c r="V697" s="467">
        <v>0</v>
      </c>
      <c r="W697" s="467">
        <v>0</v>
      </c>
      <c r="X697" s="467" t="s">
        <v>987</v>
      </c>
      <c r="Y697" s="619"/>
    </row>
    <row r="698" spans="1:25">
      <c r="A698" s="482">
        <v>90749000</v>
      </c>
      <c r="B698" s="483" t="s">
        <v>35</v>
      </c>
      <c r="C698" s="484" t="s">
        <v>422</v>
      </c>
      <c r="D698" s="324" t="s">
        <v>984</v>
      </c>
      <c r="E698" s="485">
        <v>578</v>
      </c>
      <c r="F698" s="486">
        <v>39919</v>
      </c>
      <c r="G698" s="326" t="s">
        <v>37</v>
      </c>
      <c r="H698" s="487">
        <v>8000</v>
      </c>
      <c r="I698" s="488"/>
      <c r="J698" s="489"/>
      <c r="K698" s="490" t="s">
        <v>68</v>
      </c>
      <c r="L698" s="491" t="s">
        <v>39</v>
      </c>
      <c r="M698" s="492" t="s">
        <v>985</v>
      </c>
      <c r="N698" s="493">
        <v>10</v>
      </c>
      <c r="O698" s="464"/>
      <c r="P698" s="464"/>
      <c r="Q698" s="464"/>
      <c r="R698" s="464"/>
      <c r="S698" s="617"/>
      <c r="T698" s="618">
        <v>0</v>
      </c>
      <c r="U698" s="467">
        <v>0</v>
      </c>
      <c r="V698" s="467">
        <v>0</v>
      </c>
      <c r="W698" s="467">
        <v>0</v>
      </c>
      <c r="X698" s="467">
        <v>0</v>
      </c>
      <c r="Y698" s="619"/>
    </row>
    <row r="699" spans="1:25">
      <c r="A699" s="482">
        <v>90749000</v>
      </c>
      <c r="B699" s="483" t="s">
        <v>35</v>
      </c>
      <c r="C699" s="484" t="s">
        <v>422</v>
      </c>
      <c r="D699" s="324" t="s">
        <v>134</v>
      </c>
      <c r="E699" s="485">
        <v>578</v>
      </c>
      <c r="F699" s="486">
        <v>39926</v>
      </c>
      <c r="G699" s="326" t="s">
        <v>162</v>
      </c>
      <c r="H699" s="487">
        <v>167630000</v>
      </c>
      <c r="I699" s="488" t="s">
        <v>53</v>
      </c>
      <c r="J699" s="489">
        <v>5.3</v>
      </c>
      <c r="K699" s="490" t="s">
        <v>68</v>
      </c>
      <c r="L699" s="491" t="s">
        <v>985</v>
      </c>
      <c r="M699" s="492" t="s">
        <v>985</v>
      </c>
      <c r="N699" s="493">
        <v>6</v>
      </c>
      <c r="O699" s="464">
        <v>31000000000</v>
      </c>
      <c r="P699" s="464">
        <v>31000000000</v>
      </c>
      <c r="Q699" s="464">
        <v>31000000</v>
      </c>
      <c r="R699" s="464">
        <v>675754</v>
      </c>
      <c r="S699" s="617">
        <v>31675754</v>
      </c>
      <c r="T699" s="618">
        <v>0</v>
      </c>
      <c r="U699" s="467">
        <v>0</v>
      </c>
      <c r="V699" s="467">
        <v>0</v>
      </c>
      <c r="W699" s="467">
        <v>0</v>
      </c>
      <c r="X699" s="467" t="s">
        <v>987</v>
      </c>
      <c r="Y699" s="619"/>
    </row>
    <row r="700" spans="1:25">
      <c r="A700" s="482">
        <v>90749000</v>
      </c>
      <c r="B700" s="483" t="s">
        <v>35</v>
      </c>
      <c r="C700" s="484" t="s">
        <v>422</v>
      </c>
      <c r="D700" s="324" t="s">
        <v>134</v>
      </c>
      <c r="E700" s="485">
        <v>578</v>
      </c>
      <c r="F700" s="486">
        <v>39926</v>
      </c>
      <c r="G700" s="326" t="s">
        <v>37</v>
      </c>
      <c r="H700" s="487">
        <v>8000</v>
      </c>
      <c r="I700" s="488" t="s">
        <v>59</v>
      </c>
      <c r="J700" s="489">
        <v>2.8</v>
      </c>
      <c r="K700" s="490" t="s">
        <v>68</v>
      </c>
      <c r="L700" s="491" t="s">
        <v>985</v>
      </c>
      <c r="M700" s="492" t="s">
        <v>985</v>
      </c>
      <c r="N700" s="493">
        <v>6</v>
      </c>
      <c r="O700" s="464">
        <v>3000000</v>
      </c>
      <c r="P700" s="464">
        <v>3000000</v>
      </c>
      <c r="Q700" s="464">
        <v>67678440</v>
      </c>
      <c r="R700" s="464">
        <v>784111</v>
      </c>
      <c r="S700" s="617">
        <v>68462551</v>
      </c>
      <c r="T700" s="618" t="s">
        <v>645</v>
      </c>
      <c r="U700" s="467">
        <v>0</v>
      </c>
      <c r="V700" s="467">
        <v>0</v>
      </c>
      <c r="W700" s="467">
        <v>0</v>
      </c>
      <c r="X700" s="467" t="s">
        <v>987</v>
      </c>
      <c r="Y700" s="619"/>
    </row>
    <row r="701" spans="1:25">
      <c r="A701" s="482">
        <v>90749000</v>
      </c>
      <c r="B701" s="483">
        <v>9</v>
      </c>
      <c r="C701" s="484" t="s">
        <v>422</v>
      </c>
      <c r="D701" s="324" t="s">
        <v>984</v>
      </c>
      <c r="E701" s="485">
        <v>579</v>
      </c>
      <c r="F701" s="486">
        <v>39919</v>
      </c>
      <c r="G701" s="326" t="s">
        <v>37</v>
      </c>
      <c r="H701" s="487">
        <v>8000</v>
      </c>
      <c r="I701" s="488"/>
      <c r="J701" s="489"/>
      <c r="K701" s="490" t="s">
        <v>68</v>
      </c>
      <c r="L701" s="491" t="s">
        <v>39</v>
      </c>
      <c r="M701" s="492" t="s">
        <v>985</v>
      </c>
      <c r="N701" s="493">
        <v>30</v>
      </c>
      <c r="O701" s="464"/>
      <c r="P701" s="464"/>
      <c r="Q701" s="464"/>
      <c r="R701" s="464"/>
      <c r="S701" s="617"/>
      <c r="T701" s="618">
        <v>0</v>
      </c>
      <c r="U701" s="467">
        <v>0</v>
      </c>
      <c r="V701" s="467">
        <v>0</v>
      </c>
      <c r="W701" s="467">
        <v>0</v>
      </c>
      <c r="X701" s="467">
        <v>0</v>
      </c>
      <c r="Y701" s="619"/>
    </row>
    <row r="702" spans="1:25">
      <c r="A702" s="482">
        <v>90749000</v>
      </c>
      <c r="B702" s="483">
        <v>9</v>
      </c>
      <c r="C702" s="484" t="s">
        <v>422</v>
      </c>
      <c r="D702" s="324" t="s">
        <v>134</v>
      </c>
      <c r="E702" s="485">
        <v>579</v>
      </c>
      <c r="F702" s="486">
        <v>39926</v>
      </c>
      <c r="G702" s="326" t="s">
        <v>37</v>
      </c>
      <c r="H702" s="487">
        <v>8000</v>
      </c>
      <c r="I702" s="488" t="s">
        <v>60</v>
      </c>
      <c r="J702" s="489">
        <v>3.8</v>
      </c>
      <c r="K702" s="490" t="s">
        <v>68</v>
      </c>
      <c r="L702" s="491" t="s">
        <v>39</v>
      </c>
      <c r="M702" s="492" t="s">
        <v>985</v>
      </c>
      <c r="N702" s="493">
        <v>12</v>
      </c>
      <c r="O702" s="464"/>
      <c r="P702" s="464"/>
      <c r="Q702" s="464">
        <v>0</v>
      </c>
      <c r="R702" s="464"/>
      <c r="S702" s="617"/>
      <c r="T702" s="618" t="s">
        <v>645</v>
      </c>
      <c r="U702" s="467">
        <v>0</v>
      </c>
      <c r="V702" s="467" t="s">
        <v>988</v>
      </c>
      <c r="W702" s="467">
        <v>0</v>
      </c>
      <c r="X702" s="467" t="s">
        <v>987</v>
      </c>
      <c r="Y702" s="619"/>
    </row>
    <row r="703" spans="1:25">
      <c r="A703" s="482">
        <v>90749000</v>
      </c>
      <c r="B703" s="483">
        <v>9</v>
      </c>
      <c r="C703" s="484" t="s">
        <v>422</v>
      </c>
      <c r="D703" s="324" t="s">
        <v>134</v>
      </c>
      <c r="E703" s="485">
        <v>579</v>
      </c>
      <c r="F703" s="486">
        <v>39926</v>
      </c>
      <c r="G703" s="326" t="s">
        <v>37</v>
      </c>
      <c r="H703" s="487">
        <v>8000</v>
      </c>
      <c r="I703" s="488" t="s">
        <v>64</v>
      </c>
      <c r="J703" s="489">
        <v>4</v>
      </c>
      <c r="K703" s="490" t="s">
        <v>68</v>
      </c>
      <c r="L703" s="491" t="s">
        <v>39</v>
      </c>
      <c r="M703" s="492" t="s">
        <v>985</v>
      </c>
      <c r="N703" s="493">
        <v>24</v>
      </c>
      <c r="O703" s="464">
        <v>3500000</v>
      </c>
      <c r="P703" s="464">
        <v>3500000</v>
      </c>
      <c r="Q703" s="464">
        <v>78958180</v>
      </c>
      <c r="R703" s="464">
        <v>1303073</v>
      </c>
      <c r="S703" s="617">
        <v>80261253</v>
      </c>
      <c r="T703" s="618" t="s">
        <v>645</v>
      </c>
      <c r="U703" s="467">
        <v>0</v>
      </c>
      <c r="V703" s="467">
        <v>0</v>
      </c>
      <c r="W703" s="467">
        <v>0</v>
      </c>
      <c r="X703" s="467" t="s">
        <v>987</v>
      </c>
      <c r="Y703" s="619"/>
    </row>
    <row r="704" spans="1:25">
      <c r="A704" s="482">
        <v>96885880</v>
      </c>
      <c r="B704" s="483" t="s">
        <v>44</v>
      </c>
      <c r="C704" s="484" t="s">
        <v>505</v>
      </c>
      <c r="D704" s="324" t="s">
        <v>984</v>
      </c>
      <c r="E704" s="485">
        <v>533</v>
      </c>
      <c r="F704" s="486">
        <v>39577</v>
      </c>
      <c r="G704" s="326" t="s">
        <v>37</v>
      </c>
      <c r="H704" s="487">
        <v>2000</v>
      </c>
      <c r="I704" s="488"/>
      <c r="J704" s="489"/>
      <c r="K704" s="490" t="s">
        <v>359</v>
      </c>
      <c r="L704" s="491" t="s">
        <v>68</v>
      </c>
      <c r="M704" s="492" t="s">
        <v>39</v>
      </c>
      <c r="N704" s="493">
        <v>10</v>
      </c>
      <c r="O704" s="464"/>
      <c r="P704" s="464"/>
      <c r="Q704" s="464"/>
      <c r="R704" s="464"/>
      <c r="S704" s="617"/>
      <c r="T704" s="618">
        <v>0</v>
      </c>
      <c r="U704" s="467">
        <v>0</v>
      </c>
      <c r="V704" s="467">
        <v>0</v>
      </c>
      <c r="W704" s="467">
        <v>0</v>
      </c>
      <c r="X704" s="467">
        <v>0</v>
      </c>
      <c r="Y704" s="619"/>
    </row>
    <row r="705" spans="1:25">
      <c r="A705" s="482">
        <v>96885880</v>
      </c>
      <c r="B705" s="483" t="s">
        <v>44</v>
      </c>
      <c r="C705" s="484" t="s">
        <v>505</v>
      </c>
      <c r="D705" s="324" t="s">
        <v>134</v>
      </c>
      <c r="E705" s="485">
        <v>533</v>
      </c>
      <c r="F705" s="486">
        <v>39581</v>
      </c>
      <c r="G705" s="326" t="s">
        <v>37</v>
      </c>
      <c r="H705" s="487">
        <v>2000</v>
      </c>
      <c r="I705" s="488" t="s">
        <v>46</v>
      </c>
      <c r="J705" s="489">
        <v>3.8</v>
      </c>
      <c r="K705" s="490" t="s">
        <v>68</v>
      </c>
      <c r="L705" s="491" t="s">
        <v>985</v>
      </c>
      <c r="M705" s="492" t="s">
        <v>985</v>
      </c>
      <c r="N705" s="493">
        <v>5</v>
      </c>
      <c r="O705" s="464">
        <v>2000000</v>
      </c>
      <c r="P705" s="464">
        <v>2000000</v>
      </c>
      <c r="Q705" s="464">
        <v>45118960</v>
      </c>
      <c r="R705" s="464">
        <v>424637</v>
      </c>
      <c r="S705" s="617">
        <v>45543597</v>
      </c>
      <c r="T705" s="618" t="s">
        <v>645</v>
      </c>
      <c r="U705" s="467">
        <v>0</v>
      </c>
      <c r="V705" s="467">
        <v>0</v>
      </c>
      <c r="W705" s="467">
        <v>0</v>
      </c>
      <c r="X705" s="467" t="s">
        <v>987</v>
      </c>
      <c r="Y705" s="619"/>
    </row>
    <row r="706" spans="1:25">
      <c r="A706" s="482">
        <v>96885880</v>
      </c>
      <c r="B706" s="483" t="s">
        <v>44</v>
      </c>
      <c r="C706" s="484" t="s">
        <v>505</v>
      </c>
      <c r="D706" s="324" t="s">
        <v>984</v>
      </c>
      <c r="E706" s="485">
        <v>534</v>
      </c>
      <c r="F706" s="486">
        <v>39577</v>
      </c>
      <c r="G706" s="326" t="s">
        <v>37</v>
      </c>
      <c r="H706" s="487">
        <v>2000</v>
      </c>
      <c r="I706" s="488"/>
      <c r="J706" s="489"/>
      <c r="K706" s="490" t="s">
        <v>359</v>
      </c>
      <c r="L706" s="491" t="s">
        <v>68</v>
      </c>
      <c r="M706" s="492" t="s">
        <v>39</v>
      </c>
      <c r="N706" s="493">
        <v>30</v>
      </c>
      <c r="O706" s="464"/>
      <c r="P706" s="464"/>
      <c r="Q706" s="464"/>
      <c r="R706" s="464"/>
      <c r="S706" s="617"/>
      <c r="T706" s="618">
        <v>0</v>
      </c>
      <c r="U706" s="467">
        <v>0</v>
      </c>
      <c r="V706" s="467">
        <v>0</v>
      </c>
      <c r="W706" s="467">
        <v>0</v>
      </c>
      <c r="X706" s="467">
        <v>0</v>
      </c>
      <c r="Y706" s="619"/>
    </row>
    <row r="707" spans="1:25">
      <c r="A707" s="482">
        <v>96885880</v>
      </c>
      <c r="B707" s="483" t="s">
        <v>44</v>
      </c>
      <c r="C707" s="484" t="s">
        <v>505</v>
      </c>
      <c r="D707" s="324" t="s">
        <v>134</v>
      </c>
      <c r="E707" s="485">
        <v>534</v>
      </c>
      <c r="F707" s="486">
        <v>39581</v>
      </c>
      <c r="G707" s="326" t="s">
        <v>37</v>
      </c>
      <c r="H707" s="487">
        <v>2000</v>
      </c>
      <c r="I707" s="488" t="s">
        <v>87</v>
      </c>
      <c r="J707" s="489">
        <v>4.5</v>
      </c>
      <c r="K707" s="490" t="s">
        <v>68</v>
      </c>
      <c r="L707" s="491" t="s">
        <v>985</v>
      </c>
      <c r="M707" s="492" t="s">
        <v>985</v>
      </c>
      <c r="N707" s="493">
        <v>21</v>
      </c>
      <c r="O707" s="464">
        <v>1000000</v>
      </c>
      <c r="P707" s="464">
        <v>894737</v>
      </c>
      <c r="Q707" s="464">
        <v>20184801</v>
      </c>
      <c r="R707" s="464">
        <v>224572</v>
      </c>
      <c r="S707" s="617">
        <v>20409373</v>
      </c>
      <c r="T707" s="618" t="s">
        <v>645</v>
      </c>
      <c r="U707" s="467">
        <v>0</v>
      </c>
      <c r="V707" s="467">
        <v>0</v>
      </c>
      <c r="W707" s="467">
        <v>0</v>
      </c>
      <c r="X707" s="467" t="s">
        <v>987</v>
      </c>
      <c r="Y707" s="619"/>
    </row>
    <row r="708" spans="1:25">
      <c r="A708" s="482">
        <v>96885880</v>
      </c>
      <c r="B708" s="483">
        <v>7</v>
      </c>
      <c r="C708" s="484" t="s">
        <v>505</v>
      </c>
      <c r="D708" s="324" t="s">
        <v>142</v>
      </c>
      <c r="E708" s="485">
        <v>534</v>
      </c>
      <c r="F708" s="486">
        <v>40078</v>
      </c>
      <c r="G708" s="326" t="s">
        <v>37</v>
      </c>
      <c r="H708" s="487">
        <v>1000</v>
      </c>
      <c r="I708" s="488" t="s">
        <v>89</v>
      </c>
      <c r="J708" s="489">
        <v>3.9</v>
      </c>
      <c r="K708" s="490" t="s">
        <v>39</v>
      </c>
      <c r="L708" s="491" t="s">
        <v>68</v>
      </c>
      <c r="M708" s="492" t="s">
        <v>49</v>
      </c>
      <c r="N708" s="493">
        <v>5</v>
      </c>
      <c r="O708" s="464">
        <v>1000000</v>
      </c>
      <c r="P708" s="464">
        <v>1000000</v>
      </c>
      <c r="Q708" s="464">
        <v>22559480</v>
      </c>
      <c r="R708" s="464">
        <v>435691</v>
      </c>
      <c r="S708" s="617">
        <v>22995171</v>
      </c>
      <c r="T708" s="618" t="s">
        <v>645</v>
      </c>
      <c r="U708" s="467">
        <v>0</v>
      </c>
      <c r="V708" s="467">
        <v>0</v>
      </c>
      <c r="W708" s="467">
        <v>0</v>
      </c>
      <c r="X708" s="467" t="s">
        <v>987</v>
      </c>
      <c r="Y708" s="619"/>
    </row>
    <row r="709" spans="1:25">
      <c r="A709" s="482">
        <v>96885880</v>
      </c>
      <c r="B709" s="483">
        <v>7</v>
      </c>
      <c r="C709" s="484" t="s">
        <v>505</v>
      </c>
      <c r="D709" s="324" t="s">
        <v>151</v>
      </c>
      <c r="E709" s="485">
        <v>534</v>
      </c>
      <c r="F709" s="486">
        <v>40078</v>
      </c>
      <c r="G709" s="326" t="s">
        <v>162</v>
      </c>
      <c r="H709" s="487">
        <v>20890000</v>
      </c>
      <c r="I709" s="488" t="s">
        <v>63</v>
      </c>
      <c r="J709" s="489">
        <v>7.5</v>
      </c>
      <c r="K709" s="490" t="s">
        <v>39</v>
      </c>
      <c r="L709" s="491" t="s">
        <v>68</v>
      </c>
      <c r="M709" s="492" t="s">
        <v>49</v>
      </c>
      <c r="N709" s="493">
        <v>5</v>
      </c>
      <c r="O709" s="464"/>
      <c r="P709" s="464"/>
      <c r="Q709" s="464">
        <v>0</v>
      </c>
      <c r="R709" s="464"/>
      <c r="S709" s="617"/>
      <c r="T709" s="618">
        <v>0</v>
      </c>
      <c r="U709" s="467">
        <v>0</v>
      </c>
      <c r="V709" s="467" t="s">
        <v>988</v>
      </c>
      <c r="W709" s="467">
        <v>0</v>
      </c>
      <c r="X709" s="467" t="s">
        <v>987</v>
      </c>
      <c r="Y709" s="619"/>
    </row>
    <row r="710" spans="1:25">
      <c r="A710" s="482">
        <v>96885880</v>
      </c>
      <c r="B710" s="483">
        <v>7</v>
      </c>
      <c r="C710" s="484" t="s">
        <v>505</v>
      </c>
      <c r="D710" s="324" t="s">
        <v>152</v>
      </c>
      <c r="E710" s="485">
        <v>534</v>
      </c>
      <c r="F710" s="486">
        <v>40078</v>
      </c>
      <c r="G710" s="326" t="s">
        <v>37</v>
      </c>
      <c r="H710" s="487">
        <v>1000</v>
      </c>
      <c r="I710" s="488" t="s">
        <v>56</v>
      </c>
      <c r="J710" s="489">
        <v>4.9000000000000004</v>
      </c>
      <c r="K710" s="490" t="s">
        <v>39</v>
      </c>
      <c r="L710" s="491" t="s">
        <v>68</v>
      </c>
      <c r="M710" s="492" t="s">
        <v>49</v>
      </c>
      <c r="N710" s="493">
        <v>22</v>
      </c>
      <c r="O710" s="464"/>
      <c r="P710" s="464"/>
      <c r="Q710" s="464">
        <v>0</v>
      </c>
      <c r="R710" s="464"/>
      <c r="S710" s="617"/>
      <c r="T710" s="618" t="s">
        <v>645</v>
      </c>
      <c r="U710" s="467">
        <v>0</v>
      </c>
      <c r="V710" s="467" t="s">
        <v>988</v>
      </c>
      <c r="W710" s="467">
        <v>0</v>
      </c>
      <c r="X710" s="467" t="s">
        <v>987</v>
      </c>
      <c r="Y710" s="619"/>
    </row>
    <row r="711" spans="1:25">
      <c r="A711" s="482">
        <v>96885880</v>
      </c>
      <c r="B711" s="483">
        <v>7</v>
      </c>
      <c r="C711" s="484" t="s">
        <v>505</v>
      </c>
      <c r="D711" s="324" t="s">
        <v>984</v>
      </c>
      <c r="E711" s="485">
        <v>642</v>
      </c>
      <c r="F711" s="486">
        <v>40423</v>
      </c>
      <c r="G711" s="326" t="s">
        <v>37</v>
      </c>
      <c r="H711" s="487">
        <v>2000</v>
      </c>
      <c r="I711" s="488"/>
      <c r="J711" s="489"/>
      <c r="K711" s="490" t="s">
        <v>39</v>
      </c>
      <c r="L711" s="491" t="s">
        <v>68</v>
      </c>
      <c r="M711" s="492" t="s">
        <v>49</v>
      </c>
      <c r="N711" s="493">
        <v>10</v>
      </c>
      <c r="O711" s="464"/>
      <c r="P711" s="464"/>
      <c r="Q711" s="464"/>
      <c r="R711" s="464"/>
      <c r="S711" s="617"/>
      <c r="T711" s="618">
        <v>0</v>
      </c>
      <c r="U711" s="467">
        <v>0</v>
      </c>
      <c r="V711" s="467">
        <v>0</v>
      </c>
      <c r="W711" s="467">
        <v>0</v>
      </c>
      <c r="X711" s="467">
        <v>0</v>
      </c>
      <c r="Y711" s="619"/>
    </row>
    <row r="712" spans="1:25">
      <c r="A712" s="482">
        <v>96885880</v>
      </c>
      <c r="B712" s="483">
        <v>7</v>
      </c>
      <c r="C712" s="484" t="s">
        <v>505</v>
      </c>
      <c r="D712" s="324" t="s">
        <v>134</v>
      </c>
      <c r="E712" s="485">
        <v>642</v>
      </c>
      <c r="F712" s="486">
        <v>40424</v>
      </c>
      <c r="G712" s="326" t="s">
        <v>37</v>
      </c>
      <c r="H712" s="487">
        <v>2000</v>
      </c>
      <c r="I712" s="488" t="s">
        <v>51</v>
      </c>
      <c r="J712" s="489">
        <v>3.25</v>
      </c>
      <c r="K712" s="490" t="s">
        <v>68</v>
      </c>
      <c r="L712" s="491" t="s">
        <v>985</v>
      </c>
      <c r="M712" s="492" t="s">
        <v>985</v>
      </c>
      <c r="N712" s="493">
        <v>5</v>
      </c>
      <c r="O712" s="464">
        <v>1000000</v>
      </c>
      <c r="P712" s="464">
        <v>1000000</v>
      </c>
      <c r="Q712" s="464">
        <v>22559480</v>
      </c>
      <c r="R712" s="464">
        <v>272744</v>
      </c>
      <c r="S712" s="617">
        <v>22832224</v>
      </c>
      <c r="T712" s="618" t="s">
        <v>645</v>
      </c>
      <c r="U712" s="467">
        <v>0</v>
      </c>
      <c r="V712" s="467">
        <v>0</v>
      </c>
      <c r="W712" s="467">
        <v>0</v>
      </c>
      <c r="X712" s="467">
        <v>0</v>
      </c>
      <c r="Y712" s="619"/>
    </row>
    <row r="713" spans="1:25">
      <c r="A713" s="482">
        <v>96885880</v>
      </c>
      <c r="B713" s="483">
        <v>7</v>
      </c>
      <c r="C713" s="484" t="s">
        <v>505</v>
      </c>
      <c r="D713" s="324" t="s">
        <v>142</v>
      </c>
      <c r="E713" s="485">
        <v>642</v>
      </c>
      <c r="F713" s="486">
        <v>40590</v>
      </c>
      <c r="G713" s="326" t="s">
        <v>37</v>
      </c>
      <c r="H713" s="487">
        <v>1000</v>
      </c>
      <c r="I713" s="488" t="s">
        <v>59</v>
      </c>
      <c r="J713" s="489">
        <v>3.5</v>
      </c>
      <c r="K713" s="490" t="s">
        <v>68</v>
      </c>
      <c r="L713" s="491" t="s">
        <v>985</v>
      </c>
      <c r="M713" s="492" t="s">
        <v>985</v>
      </c>
      <c r="N713" s="493">
        <v>5</v>
      </c>
      <c r="O713" s="464"/>
      <c r="P713" s="464"/>
      <c r="Q713" s="464">
        <v>0</v>
      </c>
      <c r="R713" s="464"/>
      <c r="S713" s="617"/>
      <c r="T713" s="618" t="s">
        <v>645</v>
      </c>
      <c r="U713" s="467">
        <v>0</v>
      </c>
      <c r="V713" s="467" t="s">
        <v>988</v>
      </c>
      <c r="W713" s="467">
        <v>0</v>
      </c>
      <c r="X713" s="467">
        <v>0</v>
      </c>
      <c r="Y713" s="619"/>
    </row>
    <row r="714" spans="1:25">
      <c r="A714" s="482">
        <v>96885880</v>
      </c>
      <c r="B714" s="483">
        <v>7</v>
      </c>
      <c r="C714" s="484" t="s">
        <v>505</v>
      </c>
      <c r="D714" s="324" t="s">
        <v>984</v>
      </c>
      <c r="E714" s="485">
        <v>643</v>
      </c>
      <c r="F714" s="486">
        <v>40423</v>
      </c>
      <c r="G714" s="326" t="s">
        <v>37</v>
      </c>
      <c r="H714" s="487">
        <v>2000</v>
      </c>
      <c r="I714" s="488"/>
      <c r="J714" s="489"/>
      <c r="K714" s="490" t="s">
        <v>39</v>
      </c>
      <c r="L714" s="491" t="s">
        <v>68</v>
      </c>
      <c r="M714" s="492" t="s">
        <v>49</v>
      </c>
      <c r="N714" s="493">
        <v>30</v>
      </c>
      <c r="O714" s="464"/>
      <c r="P714" s="464"/>
      <c r="Q714" s="464"/>
      <c r="R714" s="464"/>
      <c r="S714" s="617"/>
      <c r="T714" s="618">
        <v>0</v>
      </c>
      <c r="U714" s="467">
        <v>0</v>
      </c>
      <c r="V714" s="467">
        <v>0</v>
      </c>
      <c r="W714" s="467">
        <v>0</v>
      </c>
      <c r="X714" s="467">
        <v>0</v>
      </c>
      <c r="Y714" s="619"/>
    </row>
    <row r="715" spans="1:25">
      <c r="A715" s="482">
        <v>96885880</v>
      </c>
      <c r="B715" s="483">
        <v>7</v>
      </c>
      <c r="C715" s="484" t="s">
        <v>505</v>
      </c>
      <c r="D715" s="324" t="s">
        <v>134</v>
      </c>
      <c r="E715" s="485">
        <v>643</v>
      </c>
      <c r="F715" s="486">
        <v>40424</v>
      </c>
      <c r="G715" s="326" t="s">
        <v>37</v>
      </c>
      <c r="H715" s="487">
        <v>2000</v>
      </c>
      <c r="I715" s="488" t="s">
        <v>53</v>
      </c>
      <c r="J715" s="489">
        <v>4</v>
      </c>
      <c r="K715" s="490" t="s">
        <v>68</v>
      </c>
      <c r="L715" s="491" t="s">
        <v>985</v>
      </c>
      <c r="M715" s="492" t="s">
        <v>985</v>
      </c>
      <c r="N715" s="493">
        <v>21</v>
      </c>
      <c r="O715" s="464">
        <v>1000000</v>
      </c>
      <c r="P715" s="464">
        <v>1000000</v>
      </c>
      <c r="Q715" s="464">
        <v>22559480</v>
      </c>
      <c r="R715" s="464">
        <v>335076</v>
      </c>
      <c r="S715" s="617">
        <v>22894556</v>
      </c>
      <c r="T715" s="618" t="s">
        <v>645</v>
      </c>
      <c r="U715" s="467">
        <v>0</v>
      </c>
      <c r="V715" s="467">
        <v>0</v>
      </c>
      <c r="W715" s="467">
        <v>0</v>
      </c>
      <c r="X715" s="467">
        <v>0</v>
      </c>
      <c r="Y715" s="619"/>
    </row>
    <row r="716" spans="1:25">
      <c r="A716" s="482">
        <v>96885880</v>
      </c>
      <c r="B716" s="483">
        <v>7</v>
      </c>
      <c r="C716" s="484" t="s">
        <v>505</v>
      </c>
      <c r="D716" s="324" t="s">
        <v>142</v>
      </c>
      <c r="E716" s="485">
        <v>643</v>
      </c>
      <c r="F716" s="486">
        <v>40590</v>
      </c>
      <c r="G716" s="326" t="s">
        <v>37</v>
      </c>
      <c r="H716" s="487">
        <v>1000</v>
      </c>
      <c r="I716" s="488" t="s">
        <v>60</v>
      </c>
      <c r="J716" s="489">
        <v>4</v>
      </c>
      <c r="K716" s="490" t="s">
        <v>68</v>
      </c>
      <c r="L716" s="491" t="s">
        <v>985</v>
      </c>
      <c r="M716" s="492" t="s">
        <v>985</v>
      </c>
      <c r="N716" s="493">
        <v>14</v>
      </c>
      <c r="O716" s="464"/>
      <c r="P716" s="464"/>
      <c r="Q716" s="464">
        <v>0</v>
      </c>
      <c r="R716" s="464"/>
      <c r="S716" s="617"/>
      <c r="T716" s="618" t="s">
        <v>645</v>
      </c>
      <c r="U716" s="467">
        <v>0</v>
      </c>
      <c r="V716" s="467" t="s">
        <v>988</v>
      </c>
      <c r="W716" s="467">
        <v>0</v>
      </c>
      <c r="X716" s="467">
        <v>0</v>
      </c>
      <c r="Y716" s="619"/>
    </row>
    <row r="717" spans="1:25">
      <c r="A717" s="482">
        <v>96885880</v>
      </c>
      <c r="B717" s="483">
        <v>7</v>
      </c>
      <c r="C717" s="484" t="s">
        <v>505</v>
      </c>
      <c r="D717" s="324" t="s">
        <v>142</v>
      </c>
      <c r="E717" s="485">
        <v>643</v>
      </c>
      <c r="F717" s="486">
        <v>40590</v>
      </c>
      <c r="G717" s="326" t="s">
        <v>37</v>
      </c>
      <c r="H717" s="487">
        <v>1000</v>
      </c>
      <c r="I717" s="488" t="s">
        <v>64</v>
      </c>
      <c r="J717" s="489">
        <v>4.25</v>
      </c>
      <c r="K717" s="490" t="s">
        <v>68</v>
      </c>
      <c r="L717" s="491" t="s">
        <v>985</v>
      </c>
      <c r="M717" s="492" t="s">
        <v>985</v>
      </c>
      <c r="N717" s="493">
        <v>21</v>
      </c>
      <c r="O717" s="464"/>
      <c r="P717" s="464"/>
      <c r="Q717" s="464">
        <v>0</v>
      </c>
      <c r="R717" s="464"/>
      <c r="S717" s="617"/>
      <c r="T717" s="618" t="s">
        <v>645</v>
      </c>
      <c r="U717" s="467">
        <v>0</v>
      </c>
      <c r="V717" s="467" t="s">
        <v>988</v>
      </c>
      <c r="W717" s="467">
        <v>0</v>
      </c>
      <c r="X717" s="467">
        <v>0</v>
      </c>
      <c r="Y717" s="619"/>
    </row>
    <row r="718" spans="1:25">
      <c r="A718" s="482">
        <v>96850960</v>
      </c>
      <c r="B718" s="483" t="s">
        <v>100</v>
      </c>
      <c r="C718" s="484" t="s">
        <v>1058</v>
      </c>
      <c r="D718" s="324" t="s">
        <v>984</v>
      </c>
      <c r="E718" s="485">
        <v>387</v>
      </c>
      <c r="F718" s="486">
        <v>38275</v>
      </c>
      <c r="G718" s="326" t="s">
        <v>37</v>
      </c>
      <c r="H718" s="487">
        <v>4000</v>
      </c>
      <c r="I718" s="488"/>
      <c r="J718" s="489"/>
      <c r="K718" s="490" t="s">
        <v>170</v>
      </c>
      <c r="L718" s="491" t="s">
        <v>986</v>
      </c>
      <c r="M718" s="492" t="s">
        <v>985</v>
      </c>
      <c r="N718" s="493">
        <v>15.25</v>
      </c>
      <c r="O718" s="464"/>
      <c r="P718" s="464"/>
      <c r="Q718" s="464"/>
      <c r="R718" s="464"/>
      <c r="S718" s="617"/>
      <c r="T718" s="618">
        <v>0</v>
      </c>
      <c r="U718" s="467">
        <v>0</v>
      </c>
      <c r="V718" s="467">
        <v>0</v>
      </c>
      <c r="W718" s="467">
        <v>0</v>
      </c>
      <c r="X718" s="467">
        <v>0</v>
      </c>
      <c r="Y718" s="619"/>
    </row>
    <row r="719" spans="1:25">
      <c r="A719" s="482">
        <v>96850960</v>
      </c>
      <c r="B719" s="483" t="s">
        <v>100</v>
      </c>
      <c r="C719" s="484" t="s">
        <v>1058</v>
      </c>
      <c r="D719" s="324" t="s">
        <v>134</v>
      </c>
      <c r="E719" s="485">
        <v>387</v>
      </c>
      <c r="F719" s="486">
        <v>38295</v>
      </c>
      <c r="G719" s="326" t="s">
        <v>37</v>
      </c>
      <c r="H719" s="487">
        <v>3100</v>
      </c>
      <c r="I719" s="488" t="s">
        <v>46</v>
      </c>
      <c r="J719" s="489">
        <v>4</v>
      </c>
      <c r="K719" s="490" t="s">
        <v>170</v>
      </c>
      <c r="L719" s="491" t="s">
        <v>986</v>
      </c>
      <c r="M719" s="492" t="s">
        <v>985</v>
      </c>
      <c r="N719" s="493">
        <v>15</v>
      </c>
      <c r="O719" s="464">
        <v>2960000</v>
      </c>
      <c r="P719" s="464"/>
      <c r="Q719" s="464">
        <v>0</v>
      </c>
      <c r="R719" s="464"/>
      <c r="S719" s="617"/>
      <c r="T719" s="618" t="s">
        <v>645</v>
      </c>
      <c r="U719" s="467">
        <v>0</v>
      </c>
      <c r="V719" s="467">
        <v>0</v>
      </c>
      <c r="W719" s="467" t="s">
        <v>990</v>
      </c>
      <c r="X719" s="467" t="s">
        <v>987</v>
      </c>
      <c r="Y719" s="619" t="s">
        <v>993</v>
      </c>
    </row>
    <row r="720" spans="1:25">
      <c r="A720" s="482">
        <v>96850960</v>
      </c>
      <c r="B720" s="483" t="s">
        <v>100</v>
      </c>
      <c r="C720" s="484" t="s">
        <v>1058</v>
      </c>
      <c r="D720" s="324" t="s">
        <v>134</v>
      </c>
      <c r="E720" s="485">
        <v>387</v>
      </c>
      <c r="F720" s="486">
        <v>38295</v>
      </c>
      <c r="G720" s="326" t="s">
        <v>37</v>
      </c>
      <c r="H720" s="487">
        <v>1</v>
      </c>
      <c r="I720" s="488" t="s">
        <v>87</v>
      </c>
      <c r="J720" s="489">
        <v>4</v>
      </c>
      <c r="K720" s="490" t="s">
        <v>170</v>
      </c>
      <c r="L720" s="491" t="s">
        <v>986</v>
      </c>
      <c r="M720" s="492" t="s">
        <v>985</v>
      </c>
      <c r="N720" s="493">
        <v>15</v>
      </c>
      <c r="O720" s="464">
        <v>1000</v>
      </c>
      <c r="P720" s="464"/>
      <c r="Q720" s="464">
        <v>0</v>
      </c>
      <c r="R720" s="464"/>
      <c r="S720" s="617"/>
      <c r="T720" s="618" t="s">
        <v>645</v>
      </c>
      <c r="U720" s="467">
        <v>0</v>
      </c>
      <c r="V720" s="467">
        <v>0</v>
      </c>
      <c r="W720" s="467" t="s">
        <v>990</v>
      </c>
      <c r="X720" s="467" t="s">
        <v>987</v>
      </c>
      <c r="Y720" s="619" t="s">
        <v>993</v>
      </c>
    </row>
    <row r="721" spans="1:25">
      <c r="A721" s="482">
        <v>90146000</v>
      </c>
      <c r="B721" s="483">
        <v>0</v>
      </c>
      <c r="C721" s="484" t="s">
        <v>1059</v>
      </c>
      <c r="D721" s="324" t="s">
        <v>984</v>
      </c>
      <c r="E721" s="485">
        <v>651</v>
      </c>
      <c r="F721" s="486">
        <v>40561</v>
      </c>
      <c r="G721" s="326" t="s">
        <v>37</v>
      </c>
      <c r="H721" s="487">
        <v>1000</v>
      </c>
      <c r="I721" s="488"/>
      <c r="J721" s="489"/>
      <c r="K721" s="490" t="s">
        <v>68</v>
      </c>
      <c r="L721" s="491" t="s">
        <v>39</v>
      </c>
      <c r="M721" s="492" t="s">
        <v>49</v>
      </c>
      <c r="N721" s="493">
        <v>10</v>
      </c>
      <c r="O721" s="464"/>
      <c r="P721" s="464"/>
      <c r="Q721" s="464"/>
      <c r="R721" s="464"/>
      <c r="S721" s="617"/>
      <c r="T721" s="618">
        <v>0</v>
      </c>
      <c r="U721" s="467">
        <v>0</v>
      </c>
      <c r="V721" s="467">
        <v>0</v>
      </c>
      <c r="W721" s="467">
        <v>0</v>
      </c>
      <c r="X721" s="467">
        <v>0</v>
      </c>
      <c r="Y721" s="619"/>
    </row>
    <row r="722" spans="1:25">
      <c r="A722" s="482">
        <v>90146000</v>
      </c>
      <c r="B722" s="483">
        <v>0</v>
      </c>
      <c r="C722" s="484" t="s">
        <v>1059</v>
      </c>
      <c r="D722" s="324" t="s">
        <v>134</v>
      </c>
      <c r="E722" s="485">
        <v>651</v>
      </c>
      <c r="F722" s="486">
        <v>40703</v>
      </c>
      <c r="G722" s="326" t="s">
        <v>37</v>
      </c>
      <c r="H722" s="487">
        <v>500</v>
      </c>
      <c r="I722" s="488" t="s">
        <v>46</v>
      </c>
      <c r="J722" s="489">
        <v>3.7</v>
      </c>
      <c r="K722" s="490" t="s">
        <v>39</v>
      </c>
      <c r="L722" s="491" t="s">
        <v>985</v>
      </c>
      <c r="M722" s="492" t="s">
        <v>985</v>
      </c>
      <c r="N722" s="493">
        <v>4</v>
      </c>
      <c r="O722" s="464"/>
      <c r="P722" s="464"/>
      <c r="Q722" s="464">
        <v>0</v>
      </c>
      <c r="R722" s="464"/>
      <c r="S722" s="617"/>
      <c r="T722" s="618" t="s">
        <v>645</v>
      </c>
      <c r="U722" s="467">
        <v>0</v>
      </c>
      <c r="V722" s="467" t="s">
        <v>988</v>
      </c>
      <c r="W722" s="467">
        <v>0</v>
      </c>
      <c r="X722" s="467">
        <v>0</v>
      </c>
      <c r="Y722" s="619"/>
    </row>
    <row r="723" spans="1:25">
      <c r="A723" s="505">
        <v>99598300</v>
      </c>
      <c r="B723" s="506">
        <v>1</v>
      </c>
      <c r="C723" s="484" t="s">
        <v>1060</v>
      </c>
      <c r="D723" s="324" t="s">
        <v>984</v>
      </c>
      <c r="E723" s="485">
        <v>565</v>
      </c>
      <c r="F723" s="486">
        <v>39846</v>
      </c>
      <c r="G723" s="326" t="s">
        <v>37</v>
      </c>
      <c r="H723" s="487">
        <v>3000</v>
      </c>
      <c r="I723" s="488"/>
      <c r="J723" s="489"/>
      <c r="K723" s="490" t="s">
        <v>39</v>
      </c>
      <c r="L723" s="491" t="s">
        <v>68</v>
      </c>
      <c r="M723" s="492" t="s">
        <v>359</v>
      </c>
      <c r="N723" s="493">
        <v>10</v>
      </c>
      <c r="O723" s="464"/>
      <c r="P723" s="464"/>
      <c r="Q723" s="464"/>
      <c r="R723" s="464"/>
      <c r="S723" s="617"/>
      <c r="T723" s="618">
        <v>0</v>
      </c>
      <c r="U723" s="467">
        <v>0</v>
      </c>
      <c r="V723" s="467">
        <v>0</v>
      </c>
      <c r="W723" s="467">
        <v>0</v>
      </c>
      <c r="X723" s="467">
        <v>0</v>
      </c>
      <c r="Y723" s="619"/>
    </row>
    <row r="724" spans="1:25">
      <c r="A724" s="505">
        <v>99598300</v>
      </c>
      <c r="B724" s="506">
        <v>1</v>
      </c>
      <c r="C724" s="484" t="s">
        <v>1060</v>
      </c>
      <c r="D724" s="324" t="s">
        <v>134</v>
      </c>
      <c r="E724" s="485">
        <v>565</v>
      </c>
      <c r="F724" s="486">
        <v>39862</v>
      </c>
      <c r="G724" s="326" t="s">
        <v>162</v>
      </c>
      <c r="H724" s="487">
        <v>63500000</v>
      </c>
      <c r="I724" s="488" t="s">
        <v>46</v>
      </c>
      <c r="J724" s="489">
        <v>6.75</v>
      </c>
      <c r="K724" s="490" t="s">
        <v>68</v>
      </c>
      <c r="L724" s="491" t="s">
        <v>39</v>
      </c>
      <c r="M724" s="492" t="s">
        <v>985</v>
      </c>
      <c r="N724" s="493">
        <v>9.5</v>
      </c>
      <c r="O724" s="464"/>
      <c r="P724" s="464"/>
      <c r="Q724" s="464">
        <v>0</v>
      </c>
      <c r="R724" s="464"/>
      <c r="S724" s="617"/>
      <c r="T724" s="618">
        <v>0</v>
      </c>
      <c r="U724" s="467">
        <v>0</v>
      </c>
      <c r="V724" s="467" t="s">
        <v>988</v>
      </c>
      <c r="W724" s="467">
        <v>0</v>
      </c>
      <c r="X724" s="467" t="s">
        <v>987</v>
      </c>
      <c r="Y724" s="619"/>
    </row>
    <row r="725" spans="1:25">
      <c r="A725" s="505">
        <v>99598300</v>
      </c>
      <c r="B725" s="506">
        <v>1</v>
      </c>
      <c r="C725" s="484" t="s">
        <v>1060</v>
      </c>
      <c r="D725" s="324" t="s">
        <v>134</v>
      </c>
      <c r="E725" s="485">
        <v>565</v>
      </c>
      <c r="F725" s="486">
        <v>39862</v>
      </c>
      <c r="G725" s="326" t="s">
        <v>37</v>
      </c>
      <c r="H725" s="487">
        <v>3000</v>
      </c>
      <c r="I725" s="488" t="s">
        <v>87</v>
      </c>
      <c r="J725" s="489">
        <v>4.55</v>
      </c>
      <c r="K725" s="490" t="s">
        <v>68</v>
      </c>
      <c r="L725" s="491" t="s">
        <v>39</v>
      </c>
      <c r="M725" s="492" t="s">
        <v>985</v>
      </c>
      <c r="N725" s="493">
        <v>9.5</v>
      </c>
      <c r="O725" s="464">
        <v>1000000</v>
      </c>
      <c r="P725" s="464">
        <v>1000000</v>
      </c>
      <c r="Q725" s="464">
        <v>22559480</v>
      </c>
      <c r="R725" s="464">
        <v>481864</v>
      </c>
      <c r="S725" s="617">
        <v>23041344</v>
      </c>
      <c r="T725" s="618" t="s">
        <v>645</v>
      </c>
      <c r="U725" s="467">
        <v>0</v>
      </c>
      <c r="V725" s="467">
        <v>0</v>
      </c>
      <c r="W725" s="467">
        <v>0</v>
      </c>
      <c r="X725" s="467" t="s">
        <v>987</v>
      </c>
      <c r="Y725" s="619"/>
    </row>
    <row r="726" spans="1:25">
      <c r="A726" s="505">
        <v>99598300</v>
      </c>
      <c r="B726" s="506">
        <v>1</v>
      </c>
      <c r="C726" s="484" t="s">
        <v>1060</v>
      </c>
      <c r="D726" s="324" t="s">
        <v>984</v>
      </c>
      <c r="E726" s="485">
        <v>566</v>
      </c>
      <c r="F726" s="486">
        <v>39846</v>
      </c>
      <c r="G726" s="326" t="s">
        <v>37</v>
      </c>
      <c r="H726" s="487">
        <v>3000</v>
      </c>
      <c r="I726" s="488"/>
      <c r="J726" s="489"/>
      <c r="K726" s="490" t="s">
        <v>39</v>
      </c>
      <c r="L726" s="491" t="s">
        <v>68</v>
      </c>
      <c r="M726" s="492" t="s">
        <v>359</v>
      </c>
      <c r="N726" s="493">
        <v>30</v>
      </c>
      <c r="O726" s="464"/>
      <c r="P726" s="464"/>
      <c r="Q726" s="464"/>
      <c r="R726" s="464"/>
      <c r="S726" s="617"/>
      <c r="T726" s="618">
        <v>0</v>
      </c>
      <c r="U726" s="467">
        <v>0</v>
      </c>
      <c r="V726" s="467">
        <v>0</v>
      </c>
      <c r="W726" s="467">
        <v>0</v>
      </c>
      <c r="X726" s="467">
        <v>0</v>
      </c>
      <c r="Y726" s="619"/>
    </row>
    <row r="727" spans="1:25">
      <c r="A727" s="505">
        <v>99598300</v>
      </c>
      <c r="B727" s="506">
        <v>1</v>
      </c>
      <c r="C727" s="484" t="s">
        <v>1060</v>
      </c>
      <c r="D727" s="324" t="s">
        <v>134</v>
      </c>
      <c r="E727" s="485">
        <v>566</v>
      </c>
      <c r="F727" s="486">
        <v>39862</v>
      </c>
      <c r="G727" s="326" t="s">
        <v>37</v>
      </c>
      <c r="H727" s="487">
        <v>3000</v>
      </c>
      <c r="I727" s="488" t="s">
        <v>89</v>
      </c>
      <c r="J727" s="489">
        <v>5.3</v>
      </c>
      <c r="K727" s="490" t="s">
        <v>68</v>
      </c>
      <c r="L727" s="491" t="s">
        <v>39</v>
      </c>
      <c r="M727" s="492" t="s">
        <v>985</v>
      </c>
      <c r="N727" s="493">
        <v>21</v>
      </c>
      <c r="O727" s="464">
        <v>2000000</v>
      </c>
      <c r="P727" s="464">
        <v>2000000</v>
      </c>
      <c r="Q727" s="464">
        <v>45118960</v>
      </c>
      <c r="R727" s="464">
        <v>1122585</v>
      </c>
      <c r="S727" s="617">
        <v>46241545</v>
      </c>
      <c r="T727" s="618" t="s">
        <v>645</v>
      </c>
      <c r="U727" s="467">
        <v>0</v>
      </c>
      <c r="V727" s="467">
        <v>0</v>
      </c>
      <c r="W727" s="467">
        <v>0</v>
      </c>
      <c r="X727" s="467" t="s">
        <v>987</v>
      </c>
      <c r="Y727" s="619"/>
    </row>
    <row r="728" spans="1:25">
      <c r="A728" s="482">
        <v>99598300</v>
      </c>
      <c r="B728" s="483">
        <v>1</v>
      </c>
      <c r="C728" s="484" t="s">
        <v>1060</v>
      </c>
      <c r="D728" s="324" t="s">
        <v>984</v>
      </c>
      <c r="E728" s="485">
        <v>705</v>
      </c>
      <c r="F728" s="486">
        <v>40967</v>
      </c>
      <c r="G728" s="326" t="s">
        <v>37</v>
      </c>
      <c r="H728" s="487">
        <v>4000</v>
      </c>
      <c r="I728" s="488"/>
      <c r="J728" s="489"/>
      <c r="K728" s="490" t="s">
        <v>68</v>
      </c>
      <c r="L728" s="491" t="s">
        <v>39</v>
      </c>
      <c r="M728" s="492" t="s">
        <v>49</v>
      </c>
      <c r="N728" s="493">
        <v>10</v>
      </c>
      <c r="O728" s="464"/>
      <c r="P728" s="464"/>
      <c r="Q728" s="464"/>
      <c r="R728" s="464"/>
      <c r="S728" s="617"/>
      <c r="T728" s="618">
        <v>0</v>
      </c>
      <c r="U728" s="467">
        <v>0</v>
      </c>
      <c r="V728" s="467">
        <v>0</v>
      </c>
      <c r="W728" s="467">
        <v>0</v>
      </c>
      <c r="X728" s="467">
        <v>0</v>
      </c>
      <c r="Y728" s="619"/>
    </row>
    <row r="729" spans="1:25">
      <c r="A729" s="482">
        <v>99598300</v>
      </c>
      <c r="B729" s="483">
        <v>1</v>
      </c>
      <c r="C729" s="484" t="s">
        <v>1060</v>
      </c>
      <c r="D729" s="324" t="s">
        <v>134</v>
      </c>
      <c r="E729" s="485">
        <v>705</v>
      </c>
      <c r="F729" s="486">
        <v>40998</v>
      </c>
      <c r="G729" s="326" t="s">
        <v>37</v>
      </c>
      <c r="H729" s="487">
        <v>2000</v>
      </c>
      <c r="I729" s="488" t="s">
        <v>63</v>
      </c>
      <c r="J729" s="489">
        <v>3.8</v>
      </c>
      <c r="K729" s="490" t="s">
        <v>68</v>
      </c>
      <c r="L729" s="491" t="s">
        <v>39</v>
      </c>
      <c r="M729" s="492" t="s">
        <v>985</v>
      </c>
      <c r="N729" s="493">
        <v>7</v>
      </c>
      <c r="O729" s="464"/>
      <c r="P729" s="464"/>
      <c r="Q729" s="464">
        <v>0</v>
      </c>
      <c r="R729" s="464"/>
      <c r="S729" s="617"/>
      <c r="T729" s="618" t="s">
        <v>645</v>
      </c>
      <c r="U729" s="467">
        <v>0</v>
      </c>
      <c r="V729" s="467" t="s">
        <v>988</v>
      </c>
      <c r="W729" s="467">
        <v>0</v>
      </c>
      <c r="X729" s="467">
        <v>0</v>
      </c>
      <c r="Y729" s="619"/>
    </row>
    <row r="730" spans="1:25">
      <c r="A730" s="482">
        <v>99598300</v>
      </c>
      <c r="B730" s="483">
        <v>1</v>
      </c>
      <c r="C730" s="484" t="s">
        <v>1060</v>
      </c>
      <c r="D730" s="324" t="s">
        <v>984</v>
      </c>
      <c r="E730" s="485">
        <v>706</v>
      </c>
      <c r="F730" s="486">
        <v>40967</v>
      </c>
      <c r="G730" s="326" t="s">
        <v>37</v>
      </c>
      <c r="H730" s="487">
        <v>4000</v>
      </c>
      <c r="I730" s="488"/>
      <c r="J730" s="489"/>
      <c r="K730" s="490" t="s">
        <v>68</v>
      </c>
      <c r="L730" s="491" t="s">
        <v>39</v>
      </c>
      <c r="M730" s="492" t="s">
        <v>49</v>
      </c>
      <c r="N730" s="493">
        <v>30</v>
      </c>
      <c r="O730" s="464"/>
      <c r="P730" s="464"/>
      <c r="Q730" s="464"/>
      <c r="R730" s="464"/>
      <c r="S730" s="617"/>
      <c r="T730" s="618">
        <v>0</v>
      </c>
      <c r="U730" s="467">
        <v>0</v>
      </c>
      <c r="V730" s="467">
        <v>0</v>
      </c>
      <c r="W730" s="467">
        <v>0</v>
      </c>
      <c r="X730" s="467">
        <v>0</v>
      </c>
      <c r="Y730" s="619"/>
    </row>
    <row r="731" spans="1:25">
      <c r="A731" s="482">
        <v>99598300</v>
      </c>
      <c r="B731" s="483">
        <v>1</v>
      </c>
      <c r="C731" s="484" t="s">
        <v>1060</v>
      </c>
      <c r="D731" s="324" t="s">
        <v>134</v>
      </c>
      <c r="E731" s="485">
        <v>706</v>
      </c>
      <c r="F731" s="486">
        <v>40998</v>
      </c>
      <c r="G731" s="326" t="s">
        <v>37</v>
      </c>
      <c r="H731" s="487">
        <v>2000</v>
      </c>
      <c r="I731" s="488" t="s">
        <v>56</v>
      </c>
      <c r="J731" s="489">
        <v>4</v>
      </c>
      <c r="K731" s="490" t="s">
        <v>68</v>
      </c>
      <c r="L731" s="491" t="s">
        <v>39</v>
      </c>
      <c r="M731" s="492" t="s">
        <v>985</v>
      </c>
      <c r="N731" s="493">
        <v>21</v>
      </c>
      <c r="O731" s="464">
        <v>2000000</v>
      </c>
      <c r="P731" s="464">
        <v>2000000</v>
      </c>
      <c r="Q731" s="464">
        <v>45118960</v>
      </c>
      <c r="R731" s="464">
        <v>847234</v>
      </c>
      <c r="S731" s="617">
        <v>45966194</v>
      </c>
      <c r="T731" s="618" t="s">
        <v>645</v>
      </c>
      <c r="U731" s="467">
        <v>0</v>
      </c>
      <c r="V731" s="467">
        <v>0</v>
      </c>
      <c r="W731" s="467">
        <v>0</v>
      </c>
      <c r="X731" s="467">
        <v>0</v>
      </c>
      <c r="Y731" s="619"/>
    </row>
    <row r="732" spans="1:25">
      <c r="A732" s="482">
        <v>76012676</v>
      </c>
      <c r="B732" s="483">
        <v>4</v>
      </c>
      <c r="C732" s="484" t="s">
        <v>1061</v>
      </c>
      <c r="D732" s="324" t="s">
        <v>984</v>
      </c>
      <c r="E732" s="485">
        <v>649</v>
      </c>
      <c r="F732" s="486">
        <v>40532</v>
      </c>
      <c r="G732" s="326" t="s">
        <v>37</v>
      </c>
      <c r="H732" s="487">
        <v>5500</v>
      </c>
      <c r="I732" s="488"/>
      <c r="J732" s="489"/>
      <c r="K732" s="490" t="s">
        <v>68</v>
      </c>
      <c r="L732" s="491" t="s">
        <v>39</v>
      </c>
      <c r="M732" s="492" t="s">
        <v>359</v>
      </c>
      <c r="N732" s="493">
        <v>10</v>
      </c>
      <c r="O732" s="464"/>
      <c r="P732" s="464"/>
      <c r="Q732" s="464"/>
      <c r="R732" s="464"/>
      <c r="S732" s="617"/>
      <c r="T732" s="618">
        <v>0</v>
      </c>
      <c r="U732" s="467">
        <v>0</v>
      </c>
      <c r="V732" s="467">
        <v>0</v>
      </c>
      <c r="W732" s="467">
        <v>0</v>
      </c>
      <c r="X732" s="467">
        <v>0</v>
      </c>
      <c r="Y732" s="619" t="s">
        <v>1062</v>
      </c>
    </row>
    <row r="733" spans="1:25">
      <c r="A733" s="482">
        <v>76012676</v>
      </c>
      <c r="B733" s="483">
        <v>4</v>
      </c>
      <c r="C733" s="484" t="s">
        <v>1061</v>
      </c>
      <c r="D733" s="324" t="s">
        <v>134</v>
      </c>
      <c r="E733" s="485">
        <v>649</v>
      </c>
      <c r="F733" s="486">
        <v>40556</v>
      </c>
      <c r="G733" s="326" t="s">
        <v>37</v>
      </c>
      <c r="H733" s="487">
        <v>3000</v>
      </c>
      <c r="I733" s="488" t="s">
        <v>46</v>
      </c>
      <c r="J733" s="489">
        <v>4.0999999999999996</v>
      </c>
      <c r="K733" s="490" t="s">
        <v>68</v>
      </c>
      <c r="L733" s="491" t="s">
        <v>39</v>
      </c>
      <c r="M733" s="492" t="s">
        <v>985</v>
      </c>
      <c r="N733" s="493">
        <v>4.8</v>
      </c>
      <c r="O733" s="464">
        <v>2000000</v>
      </c>
      <c r="P733" s="464">
        <v>2000000</v>
      </c>
      <c r="Q733" s="464">
        <v>45118960</v>
      </c>
      <c r="R733" s="464">
        <v>580656</v>
      </c>
      <c r="S733" s="617">
        <v>45699616</v>
      </c>
      <c r="T733" s="618" t="s">
        <v>645</v>
      </c>
      <c r="U733" s="467">
        <v>0</v>
      </c>
      <c r="V733" s="467">
        <v>0</v>
      </c>
      <c r="W733" s="467">
        <v>0</v>
      </c>
      <c r="X733" s="467">
        <v>0</v>
      </c>
      <c r="Y733" s="619" t="s">
        <v>1062</v>
      </c>
    </row>
    <row r="734" spans="1:25">
      <c r="A734" s="482">
        <v>76012676</v>
      </c>
      <c r="B734" s="483">
        <v>4</v>
      </c>
      <c r="C734" s="484" t="s">
        <v>1061</v>
      </c>
      <c r="D734" s="324" t="s">
        <v>134</v>
      </c>
      <c r="E734" s="485">
        <v>649</v>
      </c>
      <c r="F734" s="486">
        <v>40556</v>
      </c>
      <c r="G734" s="326" t="s">
        <v>162</v>
      </c>
      <c r="H734" s="487">
        <v>60000000</v>
      </c>
      <c r="I734" s="488" t="s">
        <v>87</v>
      </c>
      <c r="J734" s="489">
        <v>7.2</v>
      </c>
      <c r="K734" s="490" t="s">
        <v>68</v>
      </c>
      <c r="L734" s="491" t="s">
        <v>39</v>
      </c>
      <c r="M734" s="492" t="s">
        <v>985</v>
      </c>
      <c r="N734" s="493">
        <v>4.8</v>
      </c>
      <c r="O734" s="464"/>
      <c r="P734" s="464"/>
      <c r="Q734" s="464">
        <v>0</v>
      </c>
      <c r="R734" s="464"/>
      <c r="S734" s="617"/>
      <c r="T734" s="618">
        <v>0</v>
      </c>
      <c r="U734" s="467">
        <v>0</v>
      </c>
      <c r="V734" s="467" t="s">
        <v>988</v>
      </c>
      <c r="W734" s="467">
        <v>0</v>
      </c>
      <c r="X734" s="467">
        <v>0</v>
      </c>
      <c r="Y734" s="619" t="s">
        <v>1062</v>
      </c>
    </row>
    <row r="735" spans="1:25">
      <c r="A735" s="482">
        <v>76012676</v>
      </c>
      <c r="B735" s="483">
        <v>4</v>
      </c>
      <c r="C735" s="484" t="s">
        <v>1061</v>
      </c>
      <c r="D735" s="324" t="s">
        <v>134</v>
      </c>
      <c r="E735" s="485">
        <v>649</v>
      </c>
      <c r="F735" s="486">
        <v>40556</v>
      </c>
      <c r="G735" s="326" t="s">
        <v>37</v>
      </c>
      <c r="H735" s="487">
        <v>3000</v>
      </c>
      <c r="I735" s="488" t="s">
        <v>89</v>
      </c>
      <c r="J735" s="489">
        <v>4.3</v>
      </c>
      <c r="K735" s="490" t="s">
        <v>68</v>
      </c>
      <c r="L735" s="491" t="s">
        <v>39</v>
      </c>
      <c r="M735" s="492" t="s">
        <v>985</v>
      </c>
      <c r="N735" s="493">
        <v>9.8000000000000007</v>
      </c>
      <c r="O735" s="464"/>
      <c r="P735" s="464"/>
      <c r="Q735" s="464">
        <v>0</v>
      </c>
      <c r="R735" s="464"/>
      <c r="S735" s="617"/>
      <c r="T735" s="618" t="s">
        <v>645</v>
      </c>
      <c r="U735" s="467">
        <v>0</v>
      </c>
      <c r="V735" s="467" t="s">
        <v>988</v>
      </c>
      <c r="W735" s="467">
        <v>0</v>
      </c>
      <c r="X735" s="467">
        <v>0</v>
      </c>
      <c r="Y735" s="619" t="s">
        <v>1062</v>
      </c>
    </row>
    <row r="736" spans="1:25">
      <c r="A736" s="482">
        <v>76012676</v>
      </c>
      <c r="B736" s="483">
        <v>4</v>
      </c>
      <c r="C736" s="484" t="s">
        <v>1061</v>
      </c>
      <c r="D736" s="324" t="s">
        <v>142</v>
      </c>
      <c r="E736" s="485">
        <v>649</v>
      </c>
      <c r="F736" s="486">
        <v>40680</v>
      </c>
      <c r="G736" s="326" t="s">
        <v>37</v>
      </c>
      <c r="H736" s="487">
        <v>2500</v>
      </c>
      <c r="I736" s="488" t="s">
        <v>56</v>
      </c>
      <c r="J736" s="489">
        <v>3.7</v>
      </c>
      <c r="K736" s="490" t="s">
        <v>68</v>
      </c>
      <c r="L736" s="491" t="s">
        <v>39</v>
      </c>
      <c r="M736" s="492" t="s">
        <v>985</v>
      </c>
      <c r="N736" s="493">
        <v>4</v>
      </c>
      <c r="O736" s="464"/>
      <c r="P736" s="464"/>
      <c r="Q736" s="464">
        <v>0</v>
      </c>
      <c r="R736" s="464"/>
      <c r="S736" s="617"/>
      <c r="T736" s="618" t="s">
        <v>645</v>
      </c>
      <c r="U736" s="467">
        <v>0</v>
      </c>
      <c r="V736" s="467" t="s">
        <v>988</v>
      </c>
      <c r="W736" s="467">
        <v>0</v>
      </c>
      <c r="X736" s="467">
        <v>0</v>
      </c>
      <c r="Y736" s="619" t="s">
        <v>1062</v>
      </c>
    </row>
    <row r="737" spans="1:25">
      <c r="A737" s="482">
        <v>76012676</v>
      </c>
      <c r="B737" s="483">
        <v>4</v>
      </c>
      <c r="C737" s="484" t="s">
        <v>1061</v>
      </c>
      <c r="D737" s="324" t="s">
        <v>984</v>
      </c>
      <c r="E737" s="485">
        <v>650</v>
      </c>
      <c r="F737" s="486">
        <v>40532</v>
      </c>
      <c r="G737" s="326" t="s">
        <v>37</v>
      </c>
      <c r="H737" s="487">
        <v>5500</v>
      </c>
      <c r="I737" s="488"/>
      <c r="J737" s="489"/>
      <c r="K737" s="490" t="s">
        <v>68</v>
      </c>
      <c r="L737" s="491" t="s">
        <v>39</v>
      </c>
      <c r="M737" s="492" t="s">
        <v>359</v>
      </c>
      <c r="N737" s="493">
        <v>30</v>
      </c>
      <c r="O737" s="464"/>
      <c r="P737" s="464"/>
      <c r="Q737" s="464"/>
      <c r="R737" s="464"/>
      <c r="S737" s="617"/>
      <c r="T737" s="618">
        <v>0</v>
      </c>
      <c r="U737" s="467">
        <v>0</v>
      </c>
      <c r="V737" s="467">
        <v>0</v>
      </c>
      <c r="W737" s="467">
        <v>0</v>
      </c>
      <c r="X737" s="467">
        <v>0</v>
      </c>
      <c r="Y737" s="619" t="s">
        <v>1062</v>
      </c>
    </row>
    <row r="738" spans="1:25">
      <c r="A738" s="482">
        <v>76012676</v>
      </c>
      <c r="B738" s="483">
        <v>4</v>
      </c>
      <c r="C738" s="484" t="s">
        <v>1061</v>
      </c>
      <c r="D738" s="324" t="s">
        <v>134</v>
      </c>
      <c r="E738" s="485">
        <v>650</v>
      </c>
      <c r="F738" s="486">
        <v>40556</v>
      </c>
      <c r="G738" s="326" t="s">
        <v>37</v>
      </c>
      <c r="H738" s="487">
        <v>3000</v>
      </c>
      <c r="I738" s="488" t="s">
        <v>63</v>
      </c>
      <c r="J738" s="489">
        <v>4.7</v>
      </c>
      <c r="K738" s="490" t="s">
        <v>68</v>
      </c>
      <c r="L738" s="491" t="s">
        <v>39</v>
      </c>
      <c r="M738" s="492" t="s">
        <v>985</v>
      </c>
      <c r="N738" s="493">
        <v>27.8</v>
      </c>
      <c r="O738" s="464">
        <v>1000000</v>
      </c>
      <c r="P738" s="464">
        <v>1000000</v>
      </c>
      <c r="Q738" s="464">
        <v>22559480</v>
      </c>
      <c r="R738" s="464">
        <v>332815</v>
      </c>
      <c r="S738" s="617">
        <v>22892295</v>
      </c>
      <c r="T738" s="618" t="s">
        <v>645</v>
      </c>
      <c r="U738" s="467">
        <v>0</v>
      </c>
      <c r="V738" s="467">
        <v>0</v>
      </c>
      <c r="W738" s="467">
        <v>0</v>
      </c>
      <c r="X738" s="467">
        <v>0</v>
      </c>
      <c r="Y738" s="619" t="s">
        <v>1062</v>
      </c>
    </row>
    <row r="739" spans="1:25">
      <c r="A739" s="482">
        <v>76012676</v>
      </c>
      <c r="B739" s="483">
        <v>4</v>
      </c>
      <c r="C739" s="484" t="s">
        <v>1061</v>
      </c>
      <c r="D739" s="324" t="s">
        <v>142</v>
      </c>
      <c r="E739" s="485">
        <v>650</v>
      </c>
      <c r="F739" s="486">
        <v>40680</v>
      </c>
      <c r="G739" s="326" t="s">
        <v>37</v>
      </c>
      <c r="H739" s="487">
        <v>2500</v>
      </c>
      <c r="I739" s="488" t="s">
        <v>51</v>
      </c>
      <c r="J739" s="489">
        <v>4.4000000000000004</v>
      </c>
      <c r="K739" s="490" t="s">
        <v>68</v>
      </c>
      <c r="L739" s="491" t="s">
        <v>39</v>
      </c>
      <c r="M739" s="492" t="s">
        <v>985</v>
      </c>
      <c r="N739" s="493">
        <v>17</v>
      </c>
      <c r="O739" s="464"/>
      <c r="P739" s="464"/>
      <c r="Q739" s="464">
        <v>0</v>
      </c>
      <c r="R739" s="464"/>
      <c r="S739" s="617"/>
      <c r="T739" s="618" t="s">
        <v>645</v>
      </c>
      <c r="U739" s="467">
        <v>0</v>
      </c>
      <c r="V739" s="467" t="s">
        <v>988</v>
      </c>
      <c r="W739" s="467">
        <v>0</v>
      </c>
      <c r="X739" s="467">
        <v>0</v>
      </c>
      <c r="Y739" s="619" t="s">
        <v>1062</v>
      </c>
    </row>
    <row r="740" spans="1:25">
      <c r="A740" s="482">
        <v>76012676</v>
      </c>
      <c r="B740" s="483">
        <v>4</v>
      </c>
      <c r="C740" s="484" t="s">
        <v>1061</v>
      </c>
      <c r="D740" s="324" t="s">
        <v>984</v>
      </c>
      <c r="E740" s="485">
        <v>667</v>
      </c>
      <c r="F740" s="486">
        <v>40689</v>
      </c>
      <c r="G740" s="326" t="s">
        <v>37</v>
      </c>
      <c r="H740" s="487">
        <v>7000</v>
      </c>
      <c r="I740" s="488"/>
      <c r="J740" s="489"/>
      <c r="K740" s="490" t="s">
        <v>68</v>
      </c>
      <c r="L740" s="491" t="s">
        <v>39</v>
      </c>
      <c r="M740" s="492" t="s">
        <v>49</v>
      </c>
      <c r="N740" s="493">
        <v>10</v>
      </c>
      <c r="O740" s="464"/>
      <c r="P740" s="464"/>
      <c r="Q740" s="464"/>
      <c r="R740" s="464"/>
      <c r="S740" s="617"/>
      <c r="T740" s="618">
        <v>0</v>
      </c>
      <c r="U740" s="467">
        <v>0</v>
      </c>
      <c r="V740" s="467">
        <v>0</v>
      </c>
      <c r="W740" s="467">
        <v>0</v>
      </c>
      <c r="X740" s="467">
        <v>0</v>
      </c>
      <c r="Y740" s="619" t="s">
        <v>1062</v>
      </c>
    </row>
    <row r="741" spans="1:25">
      <c r="A741" s="482">
        <v>76012676</v>
      </c>
      <c r="B741" s="483">
        <v>4</v>
      </c>
      <c r="C741" s="484" t="s">
        <v>1061</v>
      </c>
      <c r="D741" s="324" t="s">
        <v>134</v>
      </c>
      <c r="E741" s="485">
        <v>667</v>
      </c>
      <c r="F741" s="486">
        <v>40695</v>
      </c>
      <c r="G741" s="326" t="s">
        <v>37</v>
      </c>
      <c r="H741" s="487">
        <v>2000</v>
      </c>
      <c r="I741" s="488" t="s">
        <v>46</v>
      </c>
      <c r="J741" s="489">
        <v>3.4</v>
      </c>
      <c r="K741" s="490" t="s">
        <v>68</v>
      </c>
      <c r="L741" s="491" t="s">
        <v>985</v>
      </c>
      <c r="M741" s="492" t="s">
        <v>985</v>
      </c>
      <c r="N741" s="493">
        <v>5</v>
      </c>
      <c r="O741" s="464">
        <v>2000000</v>
      </c>
      <c r="P741" s="464">
        <v>2000000</v>
      </c>
      <c r="Q741" s="464">
        <v>45118960</v>
      </c>
      <c r="R741" s="464">
        <v>378230</v>
      </c>
      <c r="S741" s="617">
        <v>45497190</v>
      </c>
      <c r="T741" s="618" t="s">
        <v>645</v>
      </c>
      <c r="U741" s="467">
        <v>0</v>
      </c>
      <c r="V741" s="467">
        <v>0</v>
      </c>
      <c r="W741" s="467">
        <v>0</v>
      </c>
      <c r="X741" s="467">
        <v>0</v>
      </c>
      <c r="Y741" s="619"/>
    </row>
    <row r="742" spans="1:25">
      <c r="A742" s="482">
        <v>76012676</v>
      </c>
      <c r="B742" s="483">
        <v>4</v>
      </c>
      <c r="C742" s="484" t="s">
        <v>1061</v>
      </c>
      <c r="D742" s="324" t="s">
        <v>142</v>
      </c>
      <c r="E742" s="485">
        <v>667</v>
      </c>
      <c r="F742" s="486">
        <v>41026</v>
      </c>
      <c r="G742" s="326" t="s">
        <v>37</v>
      </c>
      <c r="H742" s="487">
        <v>2000</v>
      </c>
      <c r="I742" s="488" t="s">
        <v>89</v>
      </c>
      <c r="J742" s="489">
        <v>5.2</v>
      </c>
      <c r="K742" s="490" t="s">
        <v>68</v>
      </c>
      <c r="L742" s="491" t="s">
        <v>985</v>
      </c>
      <c r="M742" s="492" t="s">
        <v>985</v>
      </c>
      <c r="N742" s="493">
        <v>5</v>
      </c>
      <c r="O742" s="464">
        <v>2000000</v>
      </c>
      <c r="P742" s="464">
        <v>2000000</v>
      </c>
      <c r="Q742" s="464">
        <v>45118960</v>
      </c>
      <c r="R742" s="464">
        <v>761660</v>
      </c>
      <c r="S742" s="617">
        <v>45880620</v>
      </c>
      <c r="T742" s="618" t="s">
        <v>645</v>
      </c>
      <c r="U742" s="467">
        <v>0</v>
      </c>
      <c r="V742" s="467">
        <v>0</v>
      </c>
      <c r="W742" s="467">
        <v>0</v>
      </c>
      <c r="X742" s="467">
        <v>0</v>
      </c>
      <c r="Y742" s="619"/>
    </row>
    <row r="743" spans="1:25">
      <c r="A743" s="482">
        <v>76012676</v>
      </c>
      <c r="B743" s="483">
        <v>4</v>
      </c>
      <c r="C743" s="484" t="s">
        <v>1061</v>
      </c>
      <c r="D743" s="324" t="s">
        <v>984</v>
      </c>
      <c r="E743" s="485">
        <v>668</v>
      </c>
      <c r="F743" s="486">
        <v>40689</v>
      </c>
      <c r="G743" s="326" t="s">
        <v>37</v>
      </c>
      <c r="H743" s="487">
        <v>7000</v>
      </c>
      <c r="I743" s="488"/>
      <c r="J743" s="489"/>
      <c r="K743" s="490" t="s">
        <v>68</v>
      </c>
      <c r="L743" s="491" t="s">
        <v>39</v>
      </c>
      <c r="M743" s="492" t="s">
        <v>49</v>
      </c>
      <c r="N743" s="493">
        <v>30</v>
      </c>
      <c r="O743" s="464"/>
      <c r="P743" s="464"/>
      <c r="Q743" s="464"/>
      <c r="R743" s="464"/>
      <c r="S743" s="617"/>
      <c r="T743" s="618">
        <v>0</v>
      </c>
      <c r="U743" s="467">
        <v>0</v>
      </c>
      <c r="V743" s="467">
        <v>0</v>
      </c>
      <c r="W743" s="467">
        <v>0</v>
      </c>
      <c r="X743" s="467">
        <v>0</v>
      </c>
      <c r="Y743" s="619" t="s">
        <v>1062</v>
      </c>
    </row>
    <row r="744" spans="1:25">
      <c r="A744" s="482">
        <v>76012676</v>
      </c>
      <c r="B744" s="483">
        <v>4</v>
      </c>
      <c r="C744" s="484" t="s">
        <v>1061</v>
      </c>
      <c r="D744" s="324" t="s">
        <v>134</v>
      </c>
      <c r="E744" s="485">
        <v>668</v>
      </c>
      <c r="F744" s="486">
        <v>40695</v>
      </c>
      <c r="G744" s="326" t="s">
        <v>37</v>
      </c>
      <c r="H744" s="487">
        <v>3000</v>
      </c>
      <c r="I744" s="488" t="s">
        <v>87</v>
      </c>
      <c r="J744" s="489">
        <v>3.8</v>
      </c>
      <c r="K744" s="490" t="s">
        <v>68</v>
      </c>
      <c r="L744" s="491" t="s">
        <v>985</v>
      </c>
      <c r="M744" s="492" t="s">
        <v>985</v>
      </c>
      <c r="N744" s="493">
        <v>21</v>
      </c>
      <c r="O744" s="464">
        <v>3000000</v>
      </c>
      <c r="P744" s="464">
        <v>3000000</v>
      </c>
      <c r="Q744" s="464">
        <v>67678440</v>
      </c>
      <c r="R744" s="464">
        <v>633475</v>
      </c>
      <c r="S744" s="617">
        <v>68311915</v>
      </c>
      <c r="T744" s="618" t="s">
        <v>645</v>
      </c>
      <c r="U744" s="467">
        <v>0</v>
      </c>
      <c r="V744" s="467">
        <v>0</v>
      </c>
      <c r="W744" s="467">
        <v>0</v>
      </c>
      <c r="X744" s="467">
        <v>0</v>
      </c>
      <c r="Y744" s="619"/>
    </row>
    <row r="745" spans="1:25">
      <c r="A745" s="482">
        <v>86547900</v>
      </c>
      <c r="B745" s="483" t="s">
        <v>75</v>
      </c>
      <c r="C745" s="484" t="s">
        <v>1063</v>
      </c>
      <c r="D745" s="324" t="s">
        <v>984</v>
      </c>
      <c r="E745" s="485">
        <v>615</v>
      </c>
      <c r="F745" s="486">
        <v>40099</v>
      </c>
      <c r="G745" s="326" t="s">
        <v>37</v>
      </c>
      <c r="H745" s="487">
        <v>2000</v>
      </c>
      <c r="I745" s="488"/>
      <c r="J745" s="489"/>
      <c r="K745" s="490" t="s">
        <v>68</v>
      </c>
      <c r="L745" s="491" t="s">
        <v>39</v>
      </c>
      <c r="M745" s="492" t="s">
        <v>985</v>
      </c>
      <c r="N745" s="493">
        <v>10</v>
      </c>
      <c r="O745" s="464"/>
      <c r="P745" s="464"/>
      <c r="Q745" s="464"/>
      <c r="R745" s="464"/>
      <c r="S745" s="617"/>
      <c r="T745" s="618">
        <v>0</v>
      </c>
      <c r="U745" s="467">
        <v>0</v>
      </c>
      <c r="V745" s="467">
        <v>0</v>
      </c>
      <c r="W745" s="467">
        <v>0</v>
      </c>
      <c r="X745" s="467">
        <v>0</v>
      </c>
      <c r="Y745" s="619"/>
    </row>
    <row r="746" spans="1:25">
      <c r="A746" s="482">
        <v>86547900</v>
      </c>
      <c r="B746" s="483" t="s">
        <v>75</v>
      </c>
      <c r="C746" s="484" t="s">
        <v>1063</v>
      </c>
      <c r="D746" s="324" t="s">
        <v>134</v>
      </c>
      <c r="E746" s="485">
        <v>615</v>
      </c>
      <c r="F746" s="486">
        <v>40108</v>
      </c>
      <c r="G746" s="326" t="s">
        <v>37</v>
      </c>
      <c r="H746" s="487">
        <v>2000</v>
      </c>
      <c r="I746" s="488" t="s">
        <v>56</v>
      </c>
      <c r="J746" s="489">
        <v>3.1</v>
      </c>
      <c r="K746" s="490" t="s">
        <v>68</v>
      </c>
      <c r="L746" s="491" t="s">
        <v>39</v>
      </c>
      <c r="M746" s="492" t="s">
        <v>985</v>
      </c>
      <c r="N746" s="493">
        <v>7</v>
      </c>
      <c r="O746" s="464"/>
      <c r="P746" s="464"/>
      <c r="Q746" s="464">
        <v>0</v>
      </c>
      <c r="R746" s="464"/>
      <c r="S746" s="617"/>
      <c r="T746" s="618" t="s">
        <v>645</v>
      </c>
      <c r="U746" s="467">
        <v>0</v>
      </c>
      <c r="V746" s="467" t="s">
        <v>988</v>
      </c>
      <c r="W746" s="467">
        <v>0</v>
      </c>
      <c r="X746" s="467">
        <v>0</v>
      </c>
      <c r="Y746" s="619"/>
    </row>
    <row r="747" spans="1:25">
      <c r="A747" s="482">
        <v>86547900</v>
      </c>
      <c r="B747" s="483" t="s">
        <v>75</v>
      </c>
      <c r="C747" s="484" t="s">
        <v>1063</v>
      </c>
      <c r="D747" s="324" t="s">
        <v>984</v>
      </c>
      <c r="E747" s="485">
        <v>616</v>
      </c>
      <c r="F747" s="486">
        <v>40099</v>
      </c>
      <c r="G747" s="326" t="s">
        <v>37</v>
      </c>
      <c r="H747" s="487">
        <v>2000</v>
      </c>
      <c r="I747" s="488"/>
      <c r="J747" s="489"/>
      <c r="K747" s="490" t="s">
        <v>68</v>
      </c>
      <c r="L747" s="491" t="s">
        <v>39</v>
      </c>
      <c r="M747" s="492" t="s">
        <v>985</v>
      </c>
      <c r="N747" s="493">
        <v>30</v>
      </c>
      <c r="O747" s="464"/>
      <c r="P747" s="464"/>
      <c r="Q747" s="464"/>
      <c r="R747" s="464"/>
      <c r="S747" s="617"/>
      <c r="T747" s="618">
        <v>0</v>
      </c>
      <c r="U747" s="467">
        <v>0</v>
      </c>
      <c r="V747" s="467">
        <v>0</v>
      </c>
      <c r="W747" s="467">
        <v>0</v>
      </c>
      <c r="X747" s="467">
        <v>0</v>
      </c>
      <c r="Y747" s="619"/>
    </row>
    <row r="748" spans="1:25">
      <c r="A748" s="482">
        <v>86547900</v>
      </c>
      <c r="B748" s="483" t="s">
        <v>75</v>
      </c>
      <c r="C748" s="484" t="s">
        <v>1063</v>
      </c>
      <c r="D748" s="324" t="s">
        <v>134</v>
      </c>
      <c r="E748" s="485">
        <v>616</v>
      </c>
      <c r="F748" s="486">
        <v>40108</v>
      </c>
      <c r="G748" s="326" t="s">
        <v>37</v>
      </c>
      <c r="H748" s="487">
        <v>2000</v>
      </c>
      <c r="I748" s="488" t="s">
        <v>51</v>
      </c>
      <c r="J748" s="489">
        <v>4.4000000000000004</v>
      </c>
      <c r="K748" s="490" t="s">
        <v>68</v>
      </c>
      <c r="L748" s="491" t="s">
        <v>39</v>
      </c>
      <c r="M748" s="492" t="s">
        <v>985</v>
      </c>
      <c r="N748" s="493">
        <v>21</v>
      </c>
      <c r="O748" s="464">
        <v>1750000</v>
      </c>
      <c r="P748" s="464">
        <v>1750000</v>
      </c>
      <c r="Q748" s="464">
        <v>39479090</v>
      </c>
      <c r="R748" s="464">
        <v>789136</v>
      </c>
      <c r="S748" s="617">
        <v>40268226</v>
      </c>
      <c r="T748" s="618" t="s">
        <v>645</v>
      </c>
      <c r="U748" s="467">
        <v>0</v>
      </c>
      <c r="V748" s="467">
        <v>0</v>
      </c>
      <c r="W748" s="467">
        <v>0</v>
      </c>
      <c r="X748" s="467">
        <v>0</v>
      </c>
      <c r="Y748" s="619"/>
    </row>
    <row r="749" spans="1:25">
      <c r="A749" s="482">
        <v>76073162</v>
      </c>
      <c r="B749" s="483">
        <v>5</v>
      </c>
      <c r="C749" s="499" t="s">
        <v>1064</v>
      </c>
      <c r="D749" s="324" t="s">
        <v>984</v>
      </c>
      <c r="E749" s="498">
        <v>301</v>
      </c>
      <c r="F749" s="486">
        <v>37516</v>
      </c>
      <c r="G749" s="326" t="s">
        <v>37</v>
      </c>
      <c r="H749" s="487">
        <v>2600</v>
      </c>
      <c r="I749" s="488"/>
      <c r="J749" s="489"/>
      <c r="K749" s="490" t="s">
        <v>985</v>
      </c>
      <c r="L749" s="491" t="s">
        <v>985</v>
      </c>
      <c r="M749" s="492" t="s">
        <v>985</v>
      </c>
      <c r="N749" s="493">
        <v>10</v>
      </c>
      <c r="O749" s="464"/>
      <c r="P749" s="464"/>
      <c r="Q749" s="464"/>
      <c r="R749" s="464"/>
      <c r="S749" s="617"/>
      <c r="T749" s="618">
        <v>0</v>
      </c>
      <c r="U749" s="467">
        <v>0</v>
      </c>
      <c r="V749" s="467">
        <v>0</v>
      </c>
      <c r="W749" s="467">
        <v>0</v>
      </c>
      <c r="X749" s="467">
        <v>0</v>
      </c>
      <c r="Y749" s="619" t="s">
        <v>1065</v>
      </c>
    </row>
    <row r="750" spans="1:25">
      <c r="A750" s="482">
        <v>76073162</v>
      </c>
      <c r="B750" s="483" t="s">
        <v>107</v>
      </c>
      <c r="C750" s="499" t="s">
        <v>1064</v>
      </c>
      <c r="D750" s="324" t="s">
        <v>134</v>
      </c>
      <c r="E750" s="498">
        <v>301</v>
      </c>
      <c r="F750" s="486">
        <v>37516</v>
      </c>
      <c r="G750" s="326" t="s">
        <v>37</v>
      </c>
      <c r="H750" s="487">
        <v>5500</v>
      </c>
      <c r="I750" s="488" t="s">
        <v>140</v>
      </c>
      <c r="J750" s="489">
        <v>4.5</v>
      </c>
      <c r="K750" s="490" t="s">
        <v>49</v>
      </c>
      <c r="L750" s="491" t="s">
        <v>985</v>
      </c>
      <c r="M750" s="492" t="s">
        <v>985</v>
      </c>
      <c r="N750" s="493">
        <v>7</v>
      </c>
      <c r="O750" s="464">
        <v>2600000</v>
      </c>
      <c r="P750" s="464">
        <v>0</v>
      </c>
      <c r="Q750" s="464">
        <v>0</v>
      </c>
      <c r="R750" s="464"/>
      <c r="S750" s="617"/>
      <c r="T750" s="618" t="s">
        <v>645</v>
      </c>
      <c r="U750" s="467">
        <v>0</v>
      </c>
      <c r="V750" s="467">
        <v>0</v>
      </c>
      <c r="W750" s="467" t="s">
        <v>990</v>
      </c>
      <c r="X750" s="467" t="s">
        <v>987</v>
      </c>
      <c r="Y750" s="619" t="s">
        <v>993</v>
      </c>
    </row>
    <row r="751" spans="1:25">
      <c r="A751" s="482">
        <v>76073162</v>
      </c>
      <c r="B751" s="483" t="s">
        <v>107</v>
      </c>
      <c r="C751" s="499" t="s">
        <v>1064</v>
      </c>
      <c r="D751" s="324" t="s">
        <v>142</v>
      </c>
      <c r="E751" s="498">
        <v>301</v>
      </c>
      <c r="F751" s="486">
        <v>38796</v>
      </c>
      <c r="G751" s="326" t="s">
        <v>37</v>
      </c>
      <c r="H751" s="487">
        <v>1800</v>
      </c>
      <c r="I751" s="488" t="s">
        <v>53</v>
      </c>
      <c r="J751" s="489" t="s">
        <v>143</v>
      </c>
      <c r="K751" s="490" t="s">
        <v>68</v>
      </c>
      <c r="L751" s="491" t="s">
        <v>985</v>
      </c>
      <c r="M751" s="492" t="s">
        <v>985</v>
      </c>
      <c r="N751" s="493">
        <v>10</v>
      </c>
      <c r="O751" s="464">
        <v>900000</v>
      </c>
      <c r="P751" s="464">
        <v>900000</v>
      </c>
      <c r="Q751" s="464">
        <v>20303532</v>
      </c>
      <c r="R751" s="464">
        <v>574527</v>
      </c>
      <c r="S751" s="617">
        <v>20878059</v>
      </c>
      <c r="T751" s="618" t="s">
        <v>645</v>
      </c>
      <c r="U751" s="467">
        <v>0</v>
      </c>
      <c r="V751" s="467">
        <v>0</v>
      </c>
      <c r="W751" s="467">
        <v>0</v>
      </c>
      <c r="X751" s="467" t="s">
        <v>987</v>
      </c>
      <c r="Y751" s="619" t="s">
        <v>993</v>
      </c>
    </row>
    <row r="752" spans="1:25">
      <c r="A752" s="482">
        <v>76073162</v>
      </c>
      <c r="B752" s="483" t="s">
        <v>107</v>
      </c>
      <c r="C752" s="499" t="s">
        <v>1064</v>
      </c>
      <c r="D752" s="324" t="s">
        <v>984</v>
      </c>
      <c r="E752" s="485">
        <v>397</v>
      </c>
      <c r="F752" s="486">
        <v>38317</v>
      </c>
      <c r="G752" s="326" t="s">
        <v>37</v>
      </c>
      <c r="H752" s="487">
        <v>2500</v>
      </c>
      <c r="I752" s="488"/>
      <c r="J752" s="489"/>
      <c r="K752" s="490" t="s">
        <v>68</v>
      </c>
      <c r="L752" s="491" t="s">
        <v>985</v>
      </c>
      <c r="M752" s="492" t="s">
        <v>985</v>
      </c>
      <c r="N752" s="493">
        <v>10</v>
      </c>
      <c r="O752" s="464"/>
      <c r="P752" s="464"/>
      <c r="Q752" s="464"/>
      <c r="R752" s="464"/>
      <c r="S752" s="617"/>
      <c r="T752" s="618">
        <v>0</v>
      </c>
      <c r="U752" s="467">
        <v>0</v>
      </c>
      <c r="V752" s="467">
        <v>0</v>
      </c>
      <c r="W752" s="467">
        <v>0</v>
      </c>
      <c r="X752" s="467">
        <v>0</v>
      </c>
      <c r="Y752" s="619" t="s">
        <v>1065</v>
      </c>
    </row>
    <row r="753" spans="1:25">
      <c r="A753" s="482">
        <v>76073162</v>
      </c>
      <c r="B753" s="483" t="s">
        <v>107</v>
      </c>
      <c r="C753" s="499" t="s">
        <v>1064</v>
      </c>
      <c r="D753" s="324" t="s">
        <v>134</v>
      </c>
      <c r="E753" s="485">
        <v>397</v>
      </c>
      <c r="F753" s="486">
        <v>38317</v>
      </c>
      <c r="G753" s="326" t="s">
        <v>37</v>
      </c>
      <c r="H753" s="487">
        <v>2500</v>
      </c>
      <c r="I753" s="488" t="s">
        <v>56</v>
      </c>
      <c r="J753" s="489">
        <v>3.5</v>
      </c>
      <c r="K753" s="490" t="s">
        <v>68</v>
      </c>
      <c r="L753" s="491" t="s">
        <v>985</v>
      </c>
      <c r="M753" s="492" t="s">
        <v>985</v>
      </c>
      <c r="N753" s="493">
        <v>8</v>
      </c>
      <c r="O753" s="464">
        <v>2100000</v>
      </c>
      <c r="P753" s="464">
        <v>0</v>
      </c>
      <c r="Q753" s="464">
        <v>0</v>
      </c>
      <c r="R753" s="464"/>
      <c r="S753" s="617"/>
      <c r="T753" s="618" t="s">
        <v>645</v>
      </c>
      <c r="U753" s="467">
        <v>0</v>
      </c>
      <c r="V753" s="467">
        <v>0</v>
      </c>
      <c r="W753" s="467" t="s">
        <v>990</v>
      </c>
      <c r="X753" s="467" t="s">
        <v>987</v>
      </c>
      <c r="Y753" s="619"/>
    </row>
    <row r="754" spans="1:25">
      <c r="A754" s="482">
        <v>76073162</v>
      </c>
      <c r="B754" s="483" t="s">
        <v>107</v>
      </c>
      <c r="C754" s="499" t="s">
        <v>1064</v>
      </c>
      <c r="D754" s="324" t="s">
        <v>984</v>
      </c>
      <c r="E754" s="485">
        <v>398</v>
      </c>
      <c r="F754" s="486">
        <v>38317</v>
      </c>
      <c r="G754" s="326" t="s">
        <v>37</v>
      </c>
      <c r="H754" s="487">
        <v>3000</v>
      </c>
      <c r="I754" s="488"/>
      <c r="J754" s="489"/>
      <c r="K754" s="490" t="s">
        <v>68</v>
      </c>
      <c r="L754" s="491" t="s">
        <v>985</v>
      </c>
      <c r="M754" s="492" t="s">
        <v>985</v>
      </c>
      <c r="N754" s="493">
        <v>25</v>
      </c>
      <c r="O754" s="464"/>
      <c r="P754" s="464"/>
      <c r="Q754" s="464"/>
      <c r="R754" s="464"/>
      <c r="S754" s="617"/>
      <c r="T754" s="618">
        <v>0</v>
      </c>
      <c r="U754" s="467">
        <v>0</v>
      </c>
      <c r="V754" s="467">
        <v>0</v>
      </c>
      <c r="W754" s="467">
        <v>0</v>
      </c>
      <c r="X754" s="467">
        <v>0</v>
      </c>
      <c r="Y754" s="619" t="s">
        <v>1065</v>
      </c>
    </row>
    <row r="755" spans="1:25">
      <c r="A755" s="482">
        <v>76073162</v>
      </c>
      <c r="B755" s="483" t="s">
        <v>107</v>
      </c>
      <c r="C755" s="499" t="s">
        <v>1064</v>
      </c>
      <c r="D755" s="324" t="s">
        <v>134</v>
      </c>
      <c r="E755" s="485">
        <v>398</v>
      </c>
      <c r="F755" s="486">
        <v>38317</v>
      </c>
      <c r="G755" s="326" t="s">
        <v>37</v>
      </c>
      <c r="H755" s="487">
        <v>3000</v>
      </c>
      <c r="I755" s="488" t="s">
        <v>51</v>
      </c>
      <c r="J755" s="489">
        <v>5.25</v>
      </c>
      <c r="K755" s="490" t="s">
        <v>68</v>
      </c>
      <c r="L755" s="491" t="s">
        <v>985</v>
      </c>
      <c r="M755" s="492" t="s">
        <v>985</v>
      </c>
      <c r="N755" s="493">
        <v>25</v>
      </c>
      <c r="O755" s="464">
        <v>2400000</v>
      </c>
      <c r="P755" s="464">
        <v>2400000</v>
      </c>
      <c r="Q755" s="464">
        <v>54142752</v>
      </c>
      <c r="R755" s="464">
        <v>939076</v>
      </c>
      <c r="S755" s="617">
        <v>55081828</v>
      </c>
      <c r="T755" s="618" t="s">
        <v>645</v>
      </c>
      <c r="U755" s="467">
        <v>0</v>
      </c>
      <c r="V755" s="467">
        <v>0</v>
      </c>
      <c r="W755" s="467">
        <v>0</v>
      </c>
      <c r="X755" s="467" t="s">
        <v>987</v>
      </c>
      <c r="Y755" s="619"/>
    </row>
    <row r="756" spans="1:25">
      <c r="A756" s="482">
        <v>76073162</v>
      </c>
      <c r="B756" s="483">
        <v>5</v>
      </c>
      <c r="C756" s="499" t="s">
        <v>1064</v>
      </c>
      <c r="D756" s="324" t="s">
        <v>984</v>
      </c>
      <c r="E756" s="485">
        <v>664</v>
      </c>
      <c r="F756" s="486">
        <v>40682</v>
      </c>
      <c r="G756" s="326" t="s">
        <v>37</v>
      </c>
      <c r="H756" s="487">
        <v>10000</v>
      </c>
      <c r="I756" s="488"/>
      <c r="J756" s="489"/>
      <c r="K756" s="490" t="s">
        <v>68</v>
      </c>
      <c r="L756" s="491" t="s">
        <v>39</v>
      </c>
      <c r="M756" s="492" t="s">
        <v>49</v>
      </c>
      <c r="N756" s="493">
        <v>10</v>
      </c>
      <c r="O756" s="464"/>
      <c r="P756" s="464"/>
      <c r="Q756" s="464"/>
      <c r="R756" s="464"/>
      <c r="S756" s="617"/>
      <c r="T756" s="618">
        <v>0</v>
      </c>
      <c r="U756" s="467">
        <v>0</v>
      </c>
      <c r="V756" s="467">
        <v>0</v>
      </c>
      <c r="W756" s="467">
        <v>0</v>
      </c>
      <c r="X756" s="467">
        <v>0</v>
      </c>
      <c r="Y756" s="619" t="s">
        <v>1065</v>
      </c>
    </row>
    <row r="757" spans="1:25">
      <c r="A757" s="482">
        <v>76073162</v>
      </c>
      <c r="B757" s="483">
        <v>5</v>
      </c>
      <c r="C757" s="499" t="s">
        <v>1064</v>
      </c>
      <c r="D757" s="324" t="s">
        <v>134</v>
      </c>
      <c r="E757" s="485">
        <v>664</v>
      </c>
      <c r="F757" s="486">
        <v>40814</v>
      </c>
      <c r="G757" s="326" t="s">
        <v>37</v>
      </c>
      <c r="H757" s="487">
        <v>2000</v>
      </c>
      <c r="I757" s="488" t="s">
        <v>60</v>
      </c>
      <c r="J757" s="489">
        <v>3</v>
      </c>
      <c r="K757" s="490" t="s">
        <v>68</v>
      </c>
      <c r="L757" s="491" t="s">
        <v>985</v>
      </c>
      <c r="M757" s="492" t="s">
        <v>985</v>
      </c>
      <c r="N757" s="493">
        <v>8</v>
      </c>
      <c r="O757" s="464">
        <v>1000000</v>
      </c>
      <c r="P757" s="464">
        <v>1000000</v>
      </c>
      <c r="Q757" s="464">
        <v>22559480</v>
      </c>
      <c r="R757" s="464">
        <v>300202</v>
      </c>
      <c r="S757" s="617">
        <v>22859682</v>
      </c>
      <c r="T757" s="618" t="s">
        <v>645</v>
      </c>
      <c r="U757" s="467">
        <v>0</v>
      </c>
      <c r="V757" s="467">
        <v>0</v>
      </c>
      <c r="W757" s="467">
        <v>0</v>
      </c>
      <c r="X757" s="467">
        <v>0</v>
      </c>
      <c r="Y757" s="619"/>
    </row>
    <row r="758" spans="1:25">
      <c r="A758" s="482">
        <v>76073162</v>
      </c>
      <c r="B758" s="483">
        <v>5</v>
      </c>
      <c r="C758" s="499" t="s">
        <v>1064</v>
      </c>
      <c r="D758" s="324" t="s">
        <v>984</v>
      </c>
      <c r="E758" s="485">
        <v>665</v>
      </c>
      <c r="F758" s="486">
        <v>40682</v>
      </c>
      <c r="G758" s="326" t="s">
        <v>37</v>
      </c>
      <c r="H758" s="487">
        <v>10000</v>
      </c>
      <c r="I758" s="488"/>
      <c r="J758" s="489"/>
      <c r="K758" s="490" t="s">
        <v>68</v>
      </c>
      <c r="L758" s="491" t="s">
        <v>39</v>
      </c>
      <c r="M758" s="492" t="s">
        <v>49</v>
      </c>
      <c r="N758" s="493">
        <v>30</v>
      </c>
      <c r="O758" s="464"/>
      <c r="P758" s="464"/>
      <c r="Q758" s="464"/>
      <c r="R758" s="464"/>
      <c r="S758" s="617"/>
      <c r="T758" s="618">
        <v>0</v>
      </c>
      <c r="U758" s="467">
        <v>0</v>
      </c>
      <c r="V758" s="467">
        <v>0</v>
      </c>
      <c r="W758" s="467">
        <v>0</v>
      </c>
      <c r="X758" s="467">
        <v>0</v>
      </c>
      <c r="Y758" s="619" t="s">
        <v>1065</v>
      </c>
    </row>
    <row r="759" spans="1:25">
      <c r="A759" s="482">
        <v>76073162</v>
      </c>
      <c r="B759" s="483">
        <v>5</v>
      </c>
      <c r="C759" s="499" t="s">
        <v>1064</v>
      </c>
      <c r="D759" s="324" t="s">
        <v>134</v>
      </c>
      <c r="E759" s="485">
        <v>665</v>
      </c>
      <c r="F759" s="486">
        <v>40777</v>
      </c>
      <c r="G759" s="326" t="s">
        <v>37</v>
      </c>
      <c r="H759" s="487">
        <v>2000</v>
      </c>
      <c r="I759" s="488" t="s">
        <v>59</v>
      </c>
      <c r="J759" s="489">
        <v>3.35</v>
      </c>
      <c r="K759" s="490" t="s">
        <v>68</v>
      </c>
      <c r="L759" s="491" t="s">
        <v>985</v>
      </c>
      <c r="M759" s="492" t="s">
        <v>985</v>
      </c>
      <c r="N759" s="493">
        <v>21</v>
      </c>
      <c r="O759" s="464"/>
      <c r="P759" s="464"/>
      <c r="Q759" s="464">
        <v>0</v>
      </c>
      <c r="R759" s="464"/>
      <c r="S759" s="617"/>
      <c r="T759" s="618" t="s">
        <v>645</v>
      </c>
      <c r="U759" s="467">
        <v>0</v>
      </c>
      <c r="V759" s="467" t="s">
        <v>988</v>
      </c>
      <c r="W759" s="467">
        <v>0</v>
      </c>
      <c r="X759" s="467">
        <v>0</v>
      </c>
      <c r="Y759" s="619"/>
    </row>
    <row r="760" spans="1:25">
      <c r="A760" s="482">
        <v>76073162</v>
      </c>
      <c r="B760" s="483">
        <v>5</v>
      </c>
      <c r="C760" s="499" t="s">
        <v>1064</v>
      </c>
      <c r="D760" s="324" t="s">
        <v>142</v>
      </c>
      <c r="E760" s="485">
        <v>665</v>
      </c>
      <c r="F760" s="486">
        <v>40814</v>
      </c>
      <c r="G760" s="326" t="s">
        <v>37</v>
      </c>
      <c r="H760" s="487">
        <v>2000</v>
      </c>
      <c r="I760" s="488" t="s">
        <v>64</v>
      </c>
      <c r="J760" s="489">
        <v>3.6</v>
      </c>
      <c r="K760" s="490" t="s">
        <v>68</v>
      </c>
      <c r="L760" s="491" t="s">
        <v>985</v>
      </c>
      <c r="M760" s="492" t="s">
        <v>985</v>
      </c>
      <c r="N760" s="493">
        <v>21</v>
      </c>
      <c r="O760" s="464">
        <v>1000000</v>
      </c>
      <c r="P760" s="464">
        <v>1000000</v>
      </c>
      <c r="Q760" s="464">
        <v>22559480</v>
      </c>
      <c r="R760" s="464">
        <v>359660</v>
      </c>
      <c r="S760" s="617">
        <v>22919140</v>
      </c>
      <c r="T760" s="618" t="s">
        <v>645</v>
      </c>
      <c r="U760" s="467">
        <v>0</v>
      </c>
      <c r="V760" s="467">
        <v>0</v>
      </c>
      <c r="W760" s="467">
        <v>0</v>
      </c>
      <c r="X760" s="467">
        <v>0</v>
      </c>
      <c r="Y760" s="619"/>
    </row>
    <row r="761" spans="1:25">
      <c r="A761" s="482">
        <v>96945440</v>
      </c>
      <c r="B761" s="483" t="s">
        <v>100</v>
      </c>
      <c r="C761" s="484" t="s">
        <v>1066</v>
      </c>
      <c r="D761" s="324" t="s">
        <v>989</v>
      </c>
      <c r="E761" s="485">
        <v>359</v>
      </c>
      <c r="F761" s="486">
        <v>37936</v>
      </c>
      <c r="G761" s="326" t="s">
        <v>37</v>
      </c>
      <c r="H761" s="487">
        <v>13000</v>
      </c>
      <c r="I761" s="488" t="s">
        <v>67</v>
      </c>
      <c r="J761" s="489">
        <v>5.3</v>
      </c>
      <c r="K761" s="490" t="s">
        <v>170</v>
      </c>
      <c r="L761" s="491" t="s">
        <v>985</v>
      </c>
      <c r="M761" s="492" t="s">
        <v>985</v>
      </c>
      <c r="N761" s="493">
        <v>23</v>
      </c>
      <c r="O761" s="464">
        <v>13000000</v>
      </c>
      <c r="P761" s="464">
        <v>12837500</v>
      </c>
      <c r="Q761" s="464">
        <v>289607325</v>
      </c>
      <c r="R761" s="464">
        <v>3283020</v>
      </c>
      <c r="S761" s="617">
        <v>292890345</v>
      </c>
      <c r="T761" s="618" t="s">
        <v>645</v>
      </c>
      <c r="U761" s="467">
        <v>0</v>
      </c>
      <c r="V761" s="467">
        <v>0</v>
      </c>
      <c r="W761" s="467">
        <v>0</v>
      </c>
      <c r="X761" s="467" t="s">
        <v>987</v>
      </c>
      <c r="Y761" s="619" t="s">
        <v>993</v>
      </c>
    </row>
    <row r="762" spans="1:25">
      <c r="A762" s="482">
        <v>96945440</v>
      </c>
      <c r="B762" s="483" t="s">
        <v>100</v>
      </c>
      <c r="C762" s="484" t="s">
        <v>1066</v>
      </c>
      <c r="D762" s="324" t="s">
        <v>989</v>
      </c>
      <c r="E762" s="485">
        <v>359</v>
      </c>
      <c r="F762" s="486">
        <v>37936</v>
      </c>
      <c r="G762" s="326" t="s">
        <v>37</v>
      </c>
      <c r="H762" s="516">
        <v>0.5</v>
      </c>
      <c r="I762" s="488" t="s">
        <v>73</v>
      </c>
      <c r="J762" s="489">
        <v>5.3</v>
      </c>
      <c r="K762" s="490" t="s">
        <v>170</v>
      </c>
      <c r="L762" s="491" t="s">
        <v>985</v>
      </c>
      <c r="M762" s="492" t="s">
        <v>985</v>
      </c>
      <c r="N762" s="493">
        <v>23</v>
      </c>
      <c r="O762" s="464">
        <v>500</v>
      </c>
      <c r="P762" s="464">
        <v>494</v>
      </c>
      <c r="Q762" s="464">
        <v>11144</v>
      </c>
      <c r="R762" s="464">
        <v>120</v>
      </c>
      <c r="S762" s="617">
        <v>11264</v>
      </c>
      <c r="T762" s="618" t="s">
        <v>645</v>
      </c>
      <c r="U762" s="467">
        <v>0</v>
      </c>
      <c r="V762" s="467">
        <v>0</v>
      </c>
      <c r="W762" s="467">
        <v>0</v>
      </c>
      <c r="X762" s="467" t="s">
        <v>987</v>
      </c>
      <c r="Y762" s="619" t="s">
        <v>993</v>
      </c>
    </row>
    <row r="763" spans="1:25">
      <c r="A763" s="482">
        <v>96762780</v>
      </c>
      <c r="B763" s="483" t="s">
        <v>61</v>
      </c>
      <c r="C763" s="484" t="s">
        <v>1067</v>
      </c>
      <c r="D763" s="324" t="s">
        <v>989</v>
      </c>
      <c r="E763" s="498">
        <v>287</v>
      </c>
      <c r="F763" s="486">
        <v>37323</v>
      </c>
      <c r="G763" s="326" t="s">
        <v>37</v>
      </c>
      <c r="H763" s="487">
        <v>3460</v>
      </c>
      <c r="I763" s="488" t="s">
        <v>125</v>
      </c>
      <c r="J763" s="489">
        <v>6</v>
      </c>
      <c r="K763" s="490" t="s">
        <v>49</v>
      </c>
      <c r="L763" s="491" t="s">
        <v>985</v>
      </c>
      <c r="M763" s="492" t="s">
        <v>985</v>
      </c>
      <c r="N763" s="493">
        <v>16</v>
      </c>
      <c r="O763" s="464">
        <v>3460000</v>
      </c>
      <c r="P763" s="464">
        <v>1694881</v>
      </c>
      <c r="Q763" s="464">
        <v>38235634</v>
      </c>
      <c r="R763" s="464">
        <v>279243</v>
      </c>
      <c r="S763" s="617">
        <v>38514877</v>
      </c>
      <c r="T763" s="618" t="s">
        <v>645</v>
      </c>
      <c r="U763" s="467">
        <v>0</v>
      </c>
      <c r="V763" s="467">
        <v>0</v>
      </c>
      <c r="W763" s="467">
        <v>0</v>
      </c>
      <c r="X763" s="467" t="s">
        <v>987</v>
      </c>
      <c r="Y763" s="619" t="s">
        <v>993</v>
      </c>
    </row>
    <row r="764" spans="1:25">
      <c r="A764" s="482">
        <v>96762780</v>
      </c>
      <c r="B764" s="483" t="s">
        <v>61</v>
      </c>
      <c r="C764" s="484" t="s">
        <v>1067</v>
      </c>
      <c r="D764" s="324" t="s">
        <v>989</v>
      </c>
      <c r="E764" s="498">
        <v>287</v>
      </c>
      <c r="F764" s="486">
        <v>37323</v>
      </c>
      <c r="G764" s="326" t="s">
        <v>37</v>
      </c>
      <c r="H764" s="487">
        <v>870</v>
      </c>
      <c r="I764" s="488" t="s">
        <v>126</v>
      </c>
      <c r="J764" s="489">
        <v>6</v>
      </c>
      <c r="K764" s="490" t="s">
        <v>49</v>
      </c>
      <c r="L764" s="491" t="s">
        <v>985</v>
      </c>
      <c r="M764" s="492" t="s">
        <v>985</v>
      </c>
      <c r="N764" s="493">
        <v>16</v>
      </c>
      <c r="O764" s="464">
        <v>865000</v>
      </c>
      <c r="P764" s="464">
        <v>423720.25</v>
      </c>
      <c r="Q764" s="464">
        <v>9558909</v>
      </c>
      <c r="R764" s="464">
        <v>69810</v>
      </c>
      <c r="S764" s="617">
        <v>9628719</v>
      </c>
      <c r="T764" s="618" t="s">
        <v>645</v>
      </c>
      <c r="U764" s="467">
        <v>0</v>
      </c>
      <c r="V764" s="467">
        <v>0</v>
      </c>
      <c r="W764" s="467">
        <v>0</v>
      </c>
      <c r="X764" s="467" t="s">
        <v>987</v>
      </c>
      <c r="Y764" s="619" t="s">
        <v>993</v>
      </c>
    </row>
    <row r="765" spans="1:25">
      <c r="A765" s="482">
        <v>96762780</v>
      </c>
      <c r="B765" s="483" t="s">
        <v>61</v>
      </c>
      <c r="C765" s="484" t="s">
        <v>1067</v>
      </c>
      <c r="D765" s="324" t="s">
        <v>989</v>
      </c>
      <c r="E765" s="498">
        <v>287</v>
      </c>
      <c r="F765" s="486">
        <v>37323</v>
      </c>
      <c r="G765" s="326" t="s">
        <v>37</v>
      </c>
      <c r="H765" s="487">
        <v>990</v>
      </c>
      <c r="I765" s="488" t="s">
        <v>127</v>
      </c>
      <c r="J765" s="489">
        <v>6</v>
      </c>
      <c r="K765" s="490" t="s">
        <v>49</v>
      </c>
      <c r="L765" s="491" t="s">
        <v>985</v>
      </c>
      <c r="M765" s="492" t="s">
        <v>985</v>
      </c>
      <c r="N765" s="493">
        <v>16</v>
      </c>
      <c r="O765" s="464">
        <v>970000</v>
      </c>
      <c r="P765" s="464">
        <v>680804.93</v>
      </c>
      <c r="Q765" s="464">
        <v>15358605</v>
      </c>
      <c r="R765" s="464">
        <v>112167</v>
      </c>
      <c r="S765" s="617">
        <v>15470772</v>
      </c>
      <c r="T765" s="618" t="s">
        <v>645</v>
      </c>
      <c r="U765" s="467">
        <v>0</v>
      </c>
      <c r="V765" s="467">
        <v>0</v>
      </c>
      <c r="W765" s="467">
        <v>0</v>
      </c>
      <c r="X765" s="467" t="s">
        <v>987</v>
      </c>
      <c r="Y765" s="619" t="s">
        <v>993</v>
      </c>
    </row>
    <row r="766" spans="1:25">
      <c r="A766" s="482">
        <v>96762780</v>
      </c>
      <c r="B766" s="483" t="s">
        <v>61</v>
      </c>
      <c r="C766" s="484" t="s">
        <v>1067</v>
      </c>
      <c r="D766" s="324" t="s">
        <v>989</v>
      </c>
      <c r="E766" s="498">
        <v>287</v>
      </c>
      <c r="F766" s="486">
        <v>37323</v>
      </c>
      <c r="G766" s="326" t="s">
        <v>37</v>
      </c>
      <c r="H766" s="487">
        <v>245</v>
      </c>
      <c r="I766" s="488" t="s">
        <v>128</v>
      </c>
      <c r="J766" s="489">
        <v>6</v>
      </c>
      <c r="K766" s="490" t="s">
        <v>49</v>
      </c>
      <c r="L766" s="491" t="s">
        <v>985</v>
      </c>
      <c r="M766" s="492" t="s">
        <v>985</v>
      </c>
      <c r="N766" s="493">
        <v>16</v>
      </c>
      <c r="O766" s="464">
        <v>245000</v>
      </c>
      <c r="P766" s="464">
        <v>171955.87</v>
      </c>
      <c r="Q766" s="464">
        <v>3879235</v>
      </c>
      <c r="R766" s="464">
        <v>28331</v>
      </c>
      <c r="S766" s="617">
        <v>3907566</v>
      </c>
      <c r="T766" s="618" t="s">
        <v>645</v>
      </c>
      <c r="U766" s="467">
        <v>0</v>
      </c>
      <c r="V766" s="467">
        <v>0</v>
      </c>
      <c r="W766" s="467">
        <v>0</v>
      </c>
      <c r="X766" s="467" t="s">
        <v>987</v>
      </c>
      <c r="Y766" s="619" t="s">
        <v>993</v>
      </c>
    </row>
    <row r="767" spans="1:25">
      <c r="A767" s="482">
        <v>96762780</v>
      </c>
      <c r="B767" s="483" t="s">
        <v>61</v>
      </c>
      <c r="C767" s="484" t="s">
        <v>1067</v>
      </c>
      <c r="D767" s="324" t="s">
        <v>989</v>
      </c>
      <c r="E767" s="485">
        <v>464</v>
      </c>
      <c r="F767" s="486">
        <v>38856</v>
      </c>
      <c r="G767" s="326" t="s">
        <v>37</v>
      </c>
      <c r="H767" s="487">
        <v>970</v>
      </c>
      <c r="I767" s="488" t="s">
        <v>147</v>
      </c>
      <c r="J767" s="489">
        <v>4</v>
      </c>
      <c r="K767" s="490" t="s">
        <v>68</v>
      </c>
      <c r="L767" s="491" t="s">
        <v>39</v>
      </c>
      <c r="M767" s="492" t="s">
        <v>985</v>
      </c>
      <c r="N767" s="493">
        <v>12</v>
      </c>
      <c r="O767" s="464">
        <v>970000</v>
      </c>
      <c r="P767" s="464">
        <v>1004579.56</v>
      </c>
      <c r="Q767" s="464">
        <v>22662792</v>
      </c>
      <c r="R767" s="464">
        <v>114643</v>
      </c>
      <c r="S767" s="617">
        <v>22777435</v>
      </c>
      <c r="T767" s="618" t="s">
        <v>645</v>
      </c>
      <c r="U767" s="467">
        <v>0</v>
      </c>
      <c r="V767" s="467">
        <v>0</v>
      </c>
      <c r="W767" s="467">
        <v>0</v>
      </c>
      <c r="X767" s="467" t="s">
        <v>987</v>
      </c>
      <c r="Y767" s="619" t="s">
        <v>993</v>
      </c>
    </row>
    <row r="768" spans="1:25">
      <c r="A768" s="482">
        <v>96762780</v>
      </c>
      <c r="B768" s="483" t="s">
        <v>61</v>
      </c>
      <c r="C768" s="484" t="s">
        <v>1067</v>
      </c>
      <c r="D768" s="324" t="s">
        <v>989</v>
      </c>
      <c r="E768" s="485">
        <v>464</v>
      </c>
      <c r="F768" s="486">
        <v>38856</v>
      </c>
      <c r="G768" s="326" t="s">
        <v>37</v>
      </c>
      <c r="H768" s="518">
        <v>0.1</v>
      </c>
      <c r="I768" s="488" t="s">
        <v>148</v>
      </c>
      <c r="J768" s="489">
        <v>4</v>
      </c>
      <c r="K768" s="490" t="s">
        <v>68</v>
      </c>
      <c r="L768" s="491" t="s">
        <v>39</v>
      </c>
      <c r="M768" s="492" t="s">
        <v>985</v>
      </c>
      <c r="N768" s="493">
        <v>12</v>
      </c>
      <c r="O768" s="464">
        <v>100</v>
      </c>
      <c r="P768" s="464">
        <v>103.56</v>
      </c>
      <c r="Q768" s="464">
        <v>2336</v>
      </c>
      <c r="R768" s="464">
        <v>12</v>
      </c>
      <c r="S768" s="617">
        <v>2348</v>
      </c>
      <c r="T768" s="618" t="s">
        <v>645</v>
      </c>
      <c r="U768" s="467">
        <v>0</v>
      </c>
      <c r="V768" s="467">
        <v>0</v>
      </c>
      <c r="W768" s="467">
        <v>0</v>
      </c>
      <c r="X768" s="467" t="s">
        <v>987</v>
      </c>
      <c r="Y768" s="619" t="s">
        <v>993</v>
      </c>
    </row>
    <row r="769" spans="1:25">
      <c r="A769" s="482">
        <v>96989050</v>
      </c>
      <c r="B769" s="483" t="s">
        <v>75</v>
      </c>
      <c r="C769" s="484" t="s">
        <v>1068</v>
      </c>
      <c r="D769" s="324" t="s">
        <v>989</v>
      </c>
      <c r="E769" s="485">
        <v>448</v>
      </c>
      <c r="F769" s="486">
        <v>38713</v>
      </c>
      <c r="G769" s="326" t="s">
        <v>37</v>
      </c>
      <c r="H769" s="487">
        <v>990</v>
      </c>
      <c r="I769" s="488" t="s">
        <v>46</v>
      </c>
      <c r="J769" s="489">
        <v>4.25</v>
      </c>
      <c r="K769" s="490" t="s">
        <v>68</v>
      </c>
      <c r="L769" s="491" t="s">
        <v>985</v>
      </c>
      <c r="M769" s="492" t="s">
        <v>985</v>
      </c>
      <c r="N769" s="493">
        <v>24.5</v>
      </c>
      <c r="O769" s="464">
        <v>990000</v>
      </c>
      <c r="P769" s="464">
        <v>547350</v>
      </c>
      <c r="Q769" s="464">
        <v>12347931</v>
      </c>
      <c r="R769" s="464">
        <v>93759</v>
      </c>
      <c r="S769" s="617">
        <v>12441690</v>
      </c>
      <c r="T769" s="618" t="s">
        <v>645</v>
      </c>
      <c r="U769" s="467">
        <v>0</v>
      </c>
      <c r="V769" s="467">
        <v>0</v>
      </c>
      <c r="W769" s="467">
        <v>0</v>
      </c>
      <c r="X769" s="467" t="s">
        <v>987</v>
      </c>
      <c r="Y769" s="619" t="s">
        <v>993</v>
      </c>
    </row>
    <row r="770" spans="1:25">
      <c r="A770" s="482">
        <v>96818910</v>
      </c>
      <c r="B770" s="483" t="s">
        <v>44</v>
      </c>
      <c r="C770" s="484" t="s">
        <v>1069</v>
      </c>
      <c r="D770" s="324" t="s">
        <v>989</v>
      </c>
      <c r="E770" s="498">
        <v>291</v>
      </c>
      <c r="F770" s="486">
        <v>37358</v>
      </c>
      <c r="G770" s="326" t="s">
        <v>37</v>
      </c>
      <c r="H770" s="487">
        <v>429</v>
      </c>
      <c r="I770" s="488" t="s">
        <v>67</v>
      </c>
      <c r="J770" s="489">
        <v>5.6</v>
      </c>
      <c r="K770" s="490" t="s">
        <v>49</v>
      </c>
      <c r="L770" s="491" t="s">
        <v>985</v>
      </c>
      <c r="M770" s="492" t="s">
        <v>985</v>
      </c>
      <c r="N770" s="493">
        <v>8</v>
      </c>
      <c r="O770" s="464">
        <v>376926.45</v>
      </c>
      <c r="P770" s="464">
        <v>0</v>
      </c>
      <c r="Q770" s="464">
        <v>0</v>
      </c>
      <c r="R770" s="464"/>
      <c r="S770" s="617"/>
      <c r="T770" s="618" t="s">
        <v>645</v>
      </c>
      <c r="U770" s="467">
        <v>0</v>
      </c>
      <c r="V770" s="467">
        <v>0</v>
      </c>
      <c r="W770" s="467" t="s">
        <v>990</v>
      </c>
      <c r="X770" s="467" t="s">
        <v>987</v>
      </c>
      <c r="Y770" s="619" t="s">
        <v>993</v>
      </c>
    </row>
    <row r="771" spans="1:25">
      <c r="A771" s="482">
        <v>96818910</v>
      </c>
      <c r="B771" s="483" t="s">
        <v>44</v>
      </c>
      <c r="C771" s="484" t="s">
        <v>1069</v>
      </c>
      <c r="D771" s="324" t="s">
        <v>989</v>
      </c>
      <c r="E771" s="498">
        <v>291</v>
      </c>
      <c r="F771" s="486">
        <v>37358</v>
      </c>
      <c r="G771" s="326" t="s">
        <v>37</v>
      </c>
      <c r="H771" s="487">
        <v>1220</v>
      </c>
      <c r="I771" s="488" t="s">
        <v>73</v>
      </c>
      <c r="J771" s="489">
        <v>5.6</v>
      </c>
      <c r="K771" s="490" t="s">
        <v>49</v>
      </c>
      <c r="L771" s="491" t="s">
        <v>985</v>
      </c>
      <c r="M771" s="492" t="s">
        <v>985</v>
      </c>
      <c r="N771" s="493">
        <v>8</v>
      </c>
      <c r="O771" s="464">
        <v>1048039.45</v>
      </c>
      <c r="P771" s="464">
        <v>0</v>
      </c>
      <c r="Q771" s="464">
        <v>0</v>
      </c>
      <c r="R771" s="464"/>
      <c r="S771" s="617"/>
      <c r="T771" s="618" t="s">
        <v>645</v>
      </c>
      <c r="U771" s="467">
        <v>0</v>
      </c>
      <c r="V771" s="467">
        <v>0</v>
      </c>
      <c r="W771" s="467" t="s">
        <v>990</v>
      </c>
      <c r="X771" s="467" t="s">
        <v>987</v>
      </c>
      <c r="Y771" s="619" t="s">
        <v>993</v>
      </c>
    </row>
    <row r="772" spans="1:25">
      <c r="A772" s="482">
        <v>96818910</v>
      </c>
      <c r="B772" s="483" t="s">
        <v>44</v>
      </c>
      <c r="C772" s="484" t="s">
        <v>1069</v>
      </c>
      <c r="D772" s="324" t="s">
        <v>989</v>
      </c>
      <c r="E772" s="498">
        <v>291</v>
      </c>
      <c r="F772" s="486">
        <v>37358</v>
      </c>
      <c r="G772" s="326" t="s">
        <v>37</v>
      </c>
      <c r="H772" s="487">
        <v>523</v>
      </c>
      <c r="I772" s="488" t="s">
        <v>71</v>
      </c>
      <c r="J772" s="489">
        <v>6</v>
      </c>
      <c r="K772" s="490" t="s">
        <v>49</v>
      </c>
      <c r="L772" s="491" t="s">
        <v>985</v>
      </c>
      <c r="M772" s="492" t="s">
        <v>985</v>
      </c>
      <c r="N772" s="493">
        <v>23</v>
      </c>
      <c r="O772" s="464">
        <v>549102</v>
      </c>
      <c r="P772" s="464">
        <v>739937</v>
      </c>
      <c r="Q772" s="464">
        <v>16692594</v>
      </c>
      <c r="R772" s="464">
        <v>125246</v>
      </c>
      <c r="S772" s="617">
        <v>16817840</v>
      </c>
      <c r="T772" s="618" t="s">
        <v>645</v>
      </c>
      <c r="U772" s="467">
        <v>0</v>
      </c>
      <c r="V772" s="467">
        <v>0</v>
      </c>
      <c r="W772" s="467">
        <v>0</v>
      </c>
      <c r="X772" s="467" t="s">
        <v>987</v>
      </c>
      <c r="Y772" s="619" t="s">
        <v>1055</v>
      </c>
    </row>
    <row r="773" spans="1:25">
      <c r="A773" s="482">
        <v>96818910</v>
      </c>
      <c r="B773" s="483" t="s">
        <v>44</v>
      </c>
      <c r="C773" s="484" t="s">
        <v>1069</v>
      </c>
      <c r="D773" s="324" t="s">
        <v>989</v>
      </c>
      <c r="E773" s="498">
        <v>291</v>
      </c>
      <c r="F773" s="486">
        <v>37358</v>
      </c>
      <c r="G773" s="326" t="s">
        <v>37</v>
      </c>
      <c r="H773" s="487">
        <v>1550</v>
      </c>
      <c r="I773" s="488" t="s">
        <v>72</v>
      </c>
      <c r="J773" s="489">
        <v>6</v>
      </c>
      <c r="K773" s="490" t="s">
        <v>49</v>
      </c>
      <c r="L773" s="491" t="s">
        <v>985</v>
      </c>
      <c r="M773" s="492" t="s">
        <v>985</v>
      </c>
      <c r="N773" s="493">
        <v>23</v>
      </c>
      <c r="O773" s="464">
        <v>1639900</v>
      </c>
      <c r="P773" s="464">
        <v>2209831.11</v>
      </c>
      <c r="Q773" s="464">
        <v>49852641</v>
      </c>
      <c r="R773" s="464">
        <v>364084</v>
      </c>
      <c r="S773" s="617">
        <v>50216725</v>
      </c>
      <c r="T773" s="618" t="s">
        <v>645</v>
      </c>
      <c r="U773" s="467">
        <v>0</v>
      </c>
      <c r="V773" s="467">
        <v>0</v>
      </c>
      <c r="W773" s="467">
        <v>0</v>
      </c>
      <c r="X773" s="467" t="s">
        <v>987</v>
      </c>
      <c r="Y773" s="619" t="s">
        <v>1055</v>
      </c>
    </row>
    <row r="774" spans="1:25">
      <c r="A774" s="482">
        <v>96818910</v>
      </c>
      <c r="B774" s="483" t="s">
        <v>44</v>
      </c>
      <c r="C774" s="484" t="s">
        <v>1069</v>
      </c>
      <c r="D774" s="324" t="s">
        <v>989</v>
      </c>
      <c r="E774" s="485">
        <v>489</v>
      </c>
      <c r="F774" s="486">
        <v>39069</v>
      </c>
      <c r="G774" s="326" t="s">
        <v>37</v>
      </c>
      <c r="H774" s="487">
        <v>1199</v>
      </c>
      <c r="I774" s="488" t="s">
        <v>98</v>
      </c>
      <c r="J774" s="489">
        <v>3.4</v>
      </c>
      <c r="K774" s="490" t="s">
        <v>359</v>
      </c>
      <c r="L774" s="491" t="s">
        <v>68</v>
      </c>
      <c r="M774" s="492" t="s">
        <v>985</v>
      </c>
      <c r="N774" s="493">
        <v>18.5</v>
      </c>
      <c r="O774" s="464">
        <v>1199000</v>
      </c>
      <c r="P774" s="464">
        <v>1139032.49</v>
      </c>
      <c r="Q774" s="464">
        <v>25695981</v>
      </c>
      <c r="R774" s="464">
        <v>110649</v>
      </c>
      <c r="S774" s="617">
        <v>25806630</v>
      </c>
      <c r="T774" s="618" t="s">
        <v>645</v>
      </c>
      <c r="U774" s="467">
        <v>0</v>
      </c>
      <c r="V774" s="467">
        <v>0</v>
      </c>
      <c r="W774" s="467">
        <v>0</v>
      </c>
      <c r="X774" s="467" t="s">
        <v>987</v>
      </c>
      <c r="Y774" s="619" t="s">
        <v>1055</v>
      </c>
    </row>
    <row r="775" spans="1:25">
      <c r="A775" s="482">
        <v>96818910</v>
      </c>
      <c r="B775" s="483" t="s">
        <v>44</v>
      </c>
      <c r="C775" s="484" t="s">
        <v>1069</v>
      </c>
      <c r="D775" s="324" t="s">
        <v>989</v>
      </c>
      <c r="E775" s="485">
        <v>489</v>
      </c>
      <c r="F775" s="486">
        <v>39069</v>
      </c>
      <c r="G775" s="326" t="s">
        <v>37</v>
      </c>
      <c r="H775" s="516">
        <v>0.2</v>
      </c>
      <c r="I775" s="488" t="s">
        <v>99</v>
      </c>
      <c r="J775" s="489">
        <v>3.4</v>
      </c>
      <c r="K775" s="490" t="s">
        <v>359</v>
      </c>
      <c r="L775" s="491" t="s">
        <v>68</v>
      </c>
      <c r="M775" s="492" t="s">
        <v>985</v>
      </c>
      <c r="N775" s="493">
        <v>18.5</v>
      </c>
      <c r="O775" s="464">
        <v>200</v>
      </c>
      <c r="P775" s="464">
        <v>190</v>
      </c>
      <c r="Q775" s="464">
        <v>4286</v>
      </c>
      <c r="R775" s="464">
        <v>19</v>
      </c>
      <c r="S775" s="617">
        <v>4305</v>
      </c>
      <c r="T775" s="618" t="s">
        <v>645</v>
      </c>
      <c r="U775" s="467">
        <v>0</v>
      </c>
      <c r="V775" s="467">
        <v>0</v>
      </c>
      <c r="W775" s="467">
        <v>0</v>
      </c>
      <c r="X775" s="467" t="s">
        <v>987</v>
      </c>
      <c r="Y775" s="619" t="s">
        <v>1055</v>
      </c>
    </row>
    <row r="776" spans="1:25">
      <c r="A776" s="482">
        <v>96972300</v>
      </c>
      <c r="B776" s="483" t="s">
        <v>75</v>
      </c>
      <c r="C776" s="484" t="s">
        <v>1070</v>
      </c>
      <c r="D776" s="324" t="s">
        <v>984</v>
      </c>
      <c r="E776" s="485">
        <v>386</v>
      </c>
      <c r="F776" s="486">
        <v>38265</v>
      </c>
      <c r="G776" s="326" t="s">
        <v>37</v>
      </c>
      <c r="H776" s="487">
        <v>10500</v>
      </c>
      <c r="I776" s="488"/>
      <c r="J776" s="489"/>
      <c r="K776" s="490" t="s">
        <v>68</v>
      </c>
      <c r="L776" s="491" t="s">
        <v>170</v>
      </c>
      <c r="M776" s="492" t="s">
        <v>985</v>
      </c>
      <c r="N776" s="493">
        <v>26</v>
      </c>
      <c r="O776" s="464"/>
      <c r="P776" s="464"/>
      <c r="Q776" s="464"/>
      <c r="R776" s="464"/>
      <c r="S776" s="617"/>
      <c r="T776" s="618">
        <v>0</v>
      </c>
      <c r="U776" s="467">
        <v>0</v>
      </c>
      <c r="V776" s="467">
        <v>0</v>
      </c>
      <c r="W776" s="467">
        <v>0</v>
      </c>
      <c r="X776" s="467">
        <v>0</v>
      </c>
      <c r="Y776" s="619"/>
    </row>
    <row r="777" spans="1:25">
      <c r="A777" s="482">
        <v>96972300</v>
      </c>
      <c r="B777" s="483" t="s">
        <v>75</v>
      </c>
      <c r="C777" s="484" t="s">
        <v>1070</v>
      </c>
      <c r="D777" s="324" t="s">
        <v>134</v>
      </c>
      <c r="E777" s="485">
        <v>386</v>
      </c>
      <c r="F777" s="486">
        <v>38289</v>
      </c>
      <c r="G777" s="326" t="s">
        <v>37</v>
      </c>
      <c r="H777" s="487">
        <v>5500</v>
      </c>
      <c r="I777" s="488" t="s">
        <v>67</v>
      </c>
      <c r="J777" s="489">
        <v>4.5</v>
      </c>
      <c r="K777" s="490" t="s">
        <v>68</v>
      </c>
      <c r="L777" s="491" t="s">
        <v>170</v>
      </c>
      <c r="M777" s="492" t="s">
        <v>985</v>
      </c>
      <c r="N777" s="493">
        <v>24</v>
      </c>
      <c r="O777" s="464">
        <v>5000000</v>
      </c>
      <c r="P777" s="464">
        <v>4948076</v>
      </c>
      <c r="Q777" s="464">
        <v>111626022</v>
      </c>
      <c r="R777" s="464">
        <v>1038268</v>
      </c>
      <c r="S777" s="617">
        <v>112664290</v>
      </c>
      <c r="T777" s="618" t="s">
        <v>645</v>
      </c>
      <c r="U777" s="467">
        <v>0</v>
      </c>
      <c r="V777" s="467">
        <v>0</v>
      </c>
      <c r="W777" s="467">
        <v>0</v>
      </c>
      <c r="X777" s="467" t="s">
        <v>987</v>
      </c>
      <c r="Y777" s="619" t="s">
        <v>1055</v>
      </c>
    </row>
    <row r="778" spans="1:25">
      <c r="A778" s="482">
        <v>96972300</v>
      </c>
      <c r="B778" s="483" t="s">
        <v>75</v>
      </c>
      <c r="C778" s="484" t="s">
        <v>1070</v>
      </c>
      <c r="D778" s="324" t="s">
        <v>134</v>
      </c>
      <c r="E778" s="485">
        <v>386</v>
      </c>
      <c r="F778" s="486">
        <v>38289</v>
      </c>
      <c r="G778" s="326" t="s">
        <v>37</v>
      </c>
      <c r="H778" s="516">
        <v>0.5</v>
      </c>
      <c r="I778" s="488" t="s">
        <v>73</v>
      </c>
      <c r="J778" s="489">
        <v>4.5</v>
      </c>
      <c r="K778" s="490" t="s">
        <v>68</v>
      </c>
      <c r="L778" s="491" t="s">
        <v>170</v>
      </c>
      <c r="M778" s="492" t="s">
        <v>985</v>
      </c>
      <c r="N778" s="493">
        <v>24</v>
      </c>
      <c r="O778" s="464">
        <v>500</v>
      </c>
      <c r="P778" s="464">
        <v>495</v>
      </c>
      <c r="Q778" s="464">
        <v>11167</v>
      </c>
      <c r="R778" s="464">
        <v>99</v>
      </c>
      <c r="S778" s="617">
        <v>11266</v>
      </c>
      <c r="T778" s="618" t="s">
        <v>645</v>
      </c>
      <c r="U778" s="467">
        <v>0</v>
      </c>
      <c r="V778" s="467">
        <v>0</v>
      </c>
      <c r="W778" s="467">
        <v>0</v>
      </c>
      <c r="X778" s="467" t="s">
        <v>987</v>
      </c>
      <c r="Y778" s="619" t="s">
        <v>1055</v>
      </c>
    </row>
    <row r="779" spans="1:25">
      <c r="A779" s="482">
        <v>76496130</v>
      </c>
      <c r="B779" s="483" t="s">
        <v>44</v>
      </c>
      <c r="C779" s="484" t="s">
        <v>1071</v>
      </c>
      <c r="D779" s="324" t="s">
        <v>989</v>
      </c>
      <c r="E779" s="485">
        <v>360</v>
      </c>
      <c r="F779" s="486">
        <v>37937</v>
      </c>
      <c r="G779" s="326" t="s">
        <v>37</v>
      </c>
      <c r="H779" s="487">
        <v>340</v>
      </c>
      <c r="I779" s="488" t="s">
        <v>67</v>
      </c>
      <c r="J779" s="489">
        <v>5.21</v>
      </c>
      <c r="K779" s="490" t="s">
        <v>170</v>
      </c>
      <c r="L779" s="491" t="s">
        <v>985</v>
      </c>
      <c r="M779" s="492" t="s">
        <v>985</v>
      </c>
      <c r="N779" s="493">
        <v>13</v>
      </c>
      <c r="O779" s="464">
        <v>340000</v>
      </c>
      <c r="P779" s="464">
        <v>235340.49</v>
      </c>
      <c r="Q779" s="464">
        <v>5309159</v>
      </c>
      <c r="R779" s="464">
        <v>46001</v>
      </c>
      <c r="S779" s="617">
        <v>5355160</v>
      </c>
      <c r="T779" s="618" t="s">
        <v>645</v>
      </c>
      <c r="U779" s="467">
        <v>0</v>
      </c>
      <c r="V779" s="467">
        <v>0</v>
      </c>
      <c r="W779" s="467">
        <v>0</v>
      </c>
      <c r="X779" s="467" t="s">
        <v>987</v>
      </c>
      <c r="Y779" s="619" t="s">
        <v>993</v>
      </c>
    </row>
    <row r="780" spans="1:25">
      <c r="A780" s="482">
        <v>76496130</v>
      </c>
      <c r="B780" s="483" t="s">
        <v>44</v>
      </c>
      <c r="C780" s="484" t="s">
        <v>1071</v>
      </c>
      <c r="D780" s="324" t="s">
        <v>989</v>
      </c>
      <c r="E780" s="485">
        <v>360</v>
      </c>
      <c r="F780" s="486">
        <v>37937</v>
      </c>
      <c r="G780" s="326" t="s">
        <v>37</v>
      </c>
      <c r="H780" s="487">
        <v>1560</v>
      </c>
      <c r="I780" s="488" t="s">
        <v>73</v>
      </c>
      <c r="J780" s="489">
        <v>5.21</v>
      </c>
      <c r="K780" s="490" t="s">
        <v>170</v>
      </c>
      <c r="L780" s="491" t="s">
        <v>985</v>
      </c>
      <c r="M780" s="492" t="s">
        <v>985</v>
      </c>
      <c r="N780" s="493">
        <v>13</v>
      </c>
      <c r="O780" s="464">
        <v>1560000</v>
      </c>
      <c r="P780" s="464">
        <v>1079797.49</v>
      </c>
      <c r="Q780" s="464">
        <v>24359670</v>
      </c>
      <c r="R780" s="464">
        <v>211061</v>
      </c>
      <c r="S780" s="617">
        <v>24570731</v>
      </c>
      <c r="T780" s="618" t="s">
        <v>645</v>
      </c>
      <c r="U780" s="467">
        <v>0</v>
      </c>
      <c r="V780" s="467">
        <v>0</v>
      </c>
      <c r="W780" s="467">
        <v>0</v>
      </c>
      <c r="X780" s="467" t="s">
        <v>987</v>
      </c>
      <c r="Y780" s="619" t="s">
        <v>993</v>
      </c>
    </row>
    <row r="781" spans="1:25">
      <c r="A781" s="482">
        <v>76496130</v>
      </c>
      <c r="B781" s="483" t="s">
        <v>44</v>
      </c>
      <c r="C781" s="484" t="s">
        <v>1071</v>
      </c>
      <c r="D781" s="324" t="s">
        <v>989</v>
      </c>
      <c r="E781" s="485">
        <v>360</v>
      </c>
      <c r="F781" s="486">
        <v>37937</v>
      </c>
      <c r="G781" s="326" t="s">
        <v>37</v>
      </c>
      <c r="H781" s="487">
        <v>700</v>
      </c>
      <c r="I781" s="488" t="s">
        <v>71</v>
      </c>
      <c r="J781" s="489">
        <v>5.71</v>
      </c>
      <c r="K781" s="490" t="s">
        <v>170</v>
      </c>
      <c r="L781" s="491" t="s">
        <v>985</v>
      </c>
      <c r="M781" s="492" t="s">
        <v>985</v>
      </c>
      <c r="N781" s="493">
        <v>21.5</v>
      </c>
      <c r="O781" s="464">
        <v>700000</v>
      </c>
      <c r="P781" s="464">
        <v>700000</v>
      </c>
      <c r="Q781" s="464">
        <v>15791636</v>
      </c>
      <c r="R781" s="464">
        <v>934134</v>
      </c>
      <c r="S781" s="617">
        <v>16725770</v>
      </c>
      <c r="T781" s="618" t="s">
        <v>645</v>
      </c>
      <c r="U781" s="467">
        <v>0</v>
      </c>
      <c r="V781" s="467">
        <v>0</v>
      </c>
      <c r="W781" s="467">
        <v>0</v>
      </c>
      <c r="X781" s="467" t="s">
        <v>987</v>
      </c>
      <c r="Y781" s="619" t="s">
        <v>993</v>
      </c>
    </row>
    <row r="782" spans="1:25">
      <c r="A782" s="482">
        <v>76496130</v>
      </c>
      <c r="B782" s="483" t="s">
        <v>44</v>
      </c>
      <c r="C782" s="484" t="s">
        <v>1071</v>
      </c>
      <c r="D782" s="324" t="s">
        <v>989</v>
      </c>
      <c r="E782" s="485">
        <v>360</v>
      </c>
      <c r="F782" s="486">
        <v>37937</v>
      </c>
      <c r="G782" s="326" t="s">
        <v>37</v>
      </c>
      <c r="H782" s="487">
        <v>6900</v>
      </c>
      <c r="I782" s="488" t="s">
        <v>72</v>
      </c>
      <c r="J782" s="489">
        <v>5.71</v>
      </c>
      <c r="K782" s="490" t="s">
        <v>170</v>
      </c>
      <c r="L782" s="491" t="s">
        <v>985</v>
      </c>
      <c r="M782" s="492" t="s">
        <v>985</v>
      </c>
      <c r="N782" s="493">
        <v>21.5</v>
      </c>
      <c r="O782" s="464">
        <v>6900000</v>
      </c>
      <c r="P782" s="464">
        <v>6900000</v>
      </c>
      <c r="Q782" s="464">
        <v>155660412</v>
      </c>
      <c r="R782" s="464">
        <v>9207877</v>
      </c>
      <c r="S782" s="617">
        <v>164868289</v>
      </c>
      <c r="T782" s="618" t="s">
        <v>645</v>
      </c>
      <c r="U782" s="467">
        <v>0</v>
      </c>
      <c r="V782" s="467">
        <v>0</v>
      </c>
      <c r="W782" s="467">
        <v>0</v>
      </c>
      <c r="X782" s="467" t="s">
        <v>987</v>
      </c>
      <c r="Y782" s="619" t="s">
        <v>993</v>
      </c>
    </row>
    <row r="783" spans="1:25">
      <c r="A783" s="482">
        <v>96972220</v>
      </c>
      <c r="B783" s="483" t="s">
        <v>100</v>
      </c>
      <c r="C783" s="484" t="s">
        <v>1072</v>
      </c>
      <c r="D783" s="324" t="s">
        <v>989</v>
      </c>
      <c r="E783" s="485">
        <v>335</v>
      </c>
      <c r="F783" s="486">
        <v>37785</v>
      </c>
      <c r="G783" s="326" t="s">
        <v>37</v>
      </c>
      <c r="H783" s="487">
        <v>660</v>
      </c>
      <c r="I783" s="488" t="s">
        <v>46</v>
      </c>
      <c r="J783" s="489">
        <v>6.5</v>
      </c>
      <c r="K783" s="490" t="s">
        <v>170</v>
      </c>
      <c r="L783" s="491" t="s">
        <v>985</v>
      </c>
      <c r="M783" s="492" t="s">
        <v>985</v>
      </c>
      <c r="N783" s="493">
        <v>21.66</v>
      </c>
      <c r="O783" s="464">
        <v>660000</v>
      </c>
      <c r="P783" s="464">
        <v>567147</v>
      </c>
      <c r="Q783" s="464">
        <v>12794541</v>
      </c>
      <c r="R783" s="464">
        <v>140979</v>
      </c>
      <c r="S783" s="617">
        <v>12935520</v>
      </c>
      <c r="T783" s="618" t="s">
        <v>645</v>
      </c>
      <c r="U783" s="467">
        <v>0</v>
      </c>
      <c r="V783" s="467">
        <v>0</v>
      </c>
      <c r="W783" s="467">
        <v>0</v>
      </c>
      <c r="X783" s="467" t="s">
        <v>987</v>
      </c>
      <c r="Y783" s="619" t="s">
        <v>993</v>
      </c>
    </row>
    <row r="784" spans="1:25">
      <c r="A784" s="482">
        <v>96873140</v>
      </c>
      <c r="B784" s="483" t="s">
        <v>100</v>
      </c>
      <c r="C784" s="484" t="s">
        <v>1073</v>
      </c>
      <c r="D784" s="324" t="s">
        <v>989</v>
      </c>
      <c r="E784" s="498">
        <v>289</v>
      </c>
      <c r="F784" s="486">
        <v>37329</v>
      </c>
      <c r="G784" s="326" t="s">
        <v>37</v>
      </c>
      <c r="H784" s="487">
        <v>150</v>
      </c>
      <c r="I784" s="488" t="s">
        <v>125</v>
      </c>
      <c r="J784" s="489">
        <v>5.5</v>
      </c>
      <c r="K784" s="490" t="s">
        <v>49</v>
      </c>
      <c r="L784" s="491" t="s">
        <v>985</v>
      </c>
      <c r="M784" s="492" t="s">
        <v>985</v>
      </c>
      <c r="N784" s="493">
        <v>12</v>
      </c>
      <c r="O784" s="464">
        <v>150000</v>
      </c>
      <c r="P784" s="464"/>
      <c r="Q784" s="464">
        <v>0</v>
      </c>
      <c r="R784" s="464"/>
      <c r="S784" s="617"/>
      <c r="T784" s="618" t="s">
        <v>645</v>
      </c>
      <c r="U784" s="467">
        <v>0</v>
      </c>
      <c r="V784" s="467">
        <v>0</v>
      </c>
      <c r="W784" s="467" t="s">
        <v>990</v>
      </c>
      <c r="X784" s="467" t="s">
        <v>987</v>
      </c>
      <c r="Y784" s="619" t="s">
        <v>993</v>
      </c>
    </row>
    <row r="785" spans="1:25">
      <c r="A785" s="482">
        <v>96873140</v>
      </c>
      <c r="B785" s="483" t="s">
        <v>100</v>
      </c>
      <c r="C785" s="484" t="s">
        <v>1073</v>
      </c>
      <c r="D785" s="324" t="s">
        <v>989</v>
      </c>
      <c r="E785" s="498">
        <v>289</v>
      </c>
      <c r="F785" s="486">
        <v>37329</v>
      </c>
      <c r="G785" s="326" t="s">
        <v>37</v>
      </c>
      <c r="H785" s="487">
        <v>850</v>
      </c>
      <c r="I785" s="488" t="s">
        <v>126</v>
      </c>
      <c r="J785" s="489">
        <v>5.5</v>
      </c>
      <c r="K785" s="490" t="s">
        <v>49</v>
      </c>
      <c r="L785" s="491" t="s">
        <v>985</v>
      </c>
      <c r="M785" s="492" t="s">
        <v>985</v>
      </c>
      <c r="N785" s="493">
        <v>12</v>
      </c>
      <c r="O785" s="464">
        <v>850000</v>
      </c>
      <c r="P785" s="464"/>
      <c r="Q785" s="464">
        <v>0</v>
      </c>
      <c r="R785" s="464"/>
      <c r="S785" s="617"/>
      <c r="T785" s="618" t="s">
        <v>645</v>
      </c>
      <c r="U785" s="467">
        <v>0</v>
      </c>
      <c r="V785" s="467">
        <v>0</v>
      </c>
      <c r="W785" s="467" t="s">
        <v>990</v>
      </c>
      <c r="X785" s="467" t="s">
        <v>987</v>
      </c>
      <c r="Y785" s="619" t="s">
        <v>993</v>
      </c>
    </row>
    <row r="786" spans="1:25">
      <c r="A786" s="482">
        <v>96873140</v>
      </c>
      <c r="B786" s="483" t="s">
        <v>100</v>
      </c>
      <c r="C786" s="484" t="s">
        <v>1073</v>
      </c>
      <c r="D786" s="324" t="s">
        <v>989</v>
      </c>
      <c r="E786" s="498">
        <v>289</v>
      </c>
      <c r="F786" s="486">
        <v>37329</v>
      </c>
      <c r="G786" s="326" t="s">
        <v>37</v>
      </c>
      <c r="H786" s="487">
        <v>499</v>
      </c>
      <c r="I786" s="488" t="s">
        <v>127</v>
      </c>
      <c r="J786" s="489">
        <v>5.8</v>
      </c>
      <c r="K786" s="490" t="s">
        <v>49</v>
      </c>
      <c r="L786" s="491" t="s">
        <v>985</v>
      </c>
      <c r="M786" s="492" t="s">
        <v>985</v>
      </c>
      <c r="N786" s="493">
        <v>23</v>
      </c>
      <c r="O786" s="464">
        <v>423000</v>
      </c>
      <c r="P786" s="464">
        <v>289420.78999999998</v>
      </c>
      <c r="Q786" s="464">
        <v>6529183</v>
      </c>
      <c r="R786" s="464">
        <v>62830</v>
      </c>
      <c r="S786" s="617">
        <v>6592013</v>
      </c>
      <c r="T786" s="618" t="s">
        <v>645</v>
      </c>
      <c r="U786" s="467">
        <v>0</v>
      </c>
      <c r="V786" s="467">
        <v>0</v>
      </c>
      <c r="W786" s="467">
        <v>0</v>
      </c>
      <c r="X786" s="467" t="s">
        <v>987</v>
      </c>
      <c r="Y786" s="619" t="s">
        <v>993</v>
      </c>
    </row>
    <row r="787" spans="1:25">
      <c r="A787" s="482">
        <v>96873140</v>
      </c>
      <c r="B787" s="483" t="s">
        <v>100</v>
      </c>
      <c r="C787" s="484" t="s">
        <v>1073</v>
      </c>
      <c r="D787" s="324" t="s">
        <v>989</v>
      </c>
      <c r="E787" s="498">
        <v>289</v>
      </c>
      <c r="F787" s="486">
        <v>37329</v>
      </c>
      <c r="G787" s="326" t="s">
        <v>37</v>
      </c>
      <c r="H787" s="487">
        <v>10500</v>
      </c>
      <c r="I787" s="488" t="s">
        <v>128</v>
      </c>
      <c r="J787" s="489">
        <v>5.8</v>
      </c>
      <c r="K787" s="490" t="s">
        <v>49</v>
      </c>
      <c r="L787" s="491" t="s">
        <v>985</v>
      </c>
      <c r="M787" s="492" t="s">
        <v>985</v>
      </c>
      <c r="N787" s="493">
        <v>23</v>
      </c>
      <c r="O787" s="464">
        <v>10000000</v>
      </c>
      <c r="P787" s="464">
        <v>8575430.6799999997</v>
      </c>
      <c r="Q787" s="464">
        <v>193457257</v>
      </c>
      <c r="R787" s="464">
        <v>1861627</v>
      </c>
      <c r="S787" s="617">
        <v>195318884</v>
      </c>
      <c r="T787" s="618" t="s">
        <v>645</v>
      </c>
      <c r="U787" s="467">
        <v>0</v>
      </c>
      <c r="V787" s="467">
        <v>0</v>
      </c>
      <c r="W787" s="467">
        <v>0</v>
      </c>
      <c r="X787" s="467" t="s">
        <v>987</v>
      </c>
      <c r="Y787" s="619" t="s">
        <v>993</v>
      </c>
    </row>
    <row r="788" spans="1:25">
      <c r="A788" s="482">
        <v>96873140</v>
      </c>
      <c r="B788" s="483" t="s">
        <v>100</v>
      </c>
      <c r="C788" s="484" t="s">
        <v>1073</v>
      </c>
      <c r="D788" s="324" t="s">
        <v>989</v>
      </c>
      <c r="E788" s="498">
        <v>289</v>
      </c>
      <c r="F788" s="486">
        <v>37329</v>
      </c>
      <c r="G788" s="326" t="s">
        <v>37</v>
      </c>
      <c r="H788" s="487">
        <v>1</v>
      </c>
      <c r="I788" s="488" t="s">
        <v>89</v>
      </c>
      <c r="J788" s="489">
        <v>5.8</v>
      </c>
      <c r="K788" s="490" t="s">
        <v>49</v>
      </c>
      <c r="L788" s="491" t="s">
        <v>985</v>
      </c>
      <c r="M788" s="492" t="s">
        <v>985</v>
      </c>
      <c r="N788" s="493">
        <v>23</v>
      </c>
      <c r="O788" s="464">
        <v>1000</v>
      </c>
      <c r="P788" s="464">
        <v>974.46</v>
      </c>
      <c r="Q788" s="464">
        <v>21983</v>
      </c>
      <c r="R788" s="464">
        <v>212</v>
      </c>
      <c r="S788" s="617">
        <v>22195</v>
      </c>
      <c r="T788" s="618" t="s">
        <v>645</v>
      </c>
      <c r="U788" s="467">
        <v>0</v>
      </c>
      <c r="V788" s="467">
        <v>0</v>
      </c>
      <c r="W788" s="467">
        <v>0</v>
      </c>
      <c r="X788" s="467" t="s">
        <v>987</v>
      </c>
      <c r="Y788" s="619" t="s">
        <v>993</v>
      </c>
    </row>
    <row r="789" spans="1:25">
      <c r="A789" s="482">
        <v>96992030</v>
      </c>
      <c r="B789" s="483" t="s">
        <v>61</v>
      </c>
      <c r="C789" s="484" t="s">
        <v>1074</v>
      </c>
      <c r="D789" s="324" t="s">
        <v>984</v>
      </c>
      <c r="E789" s="485">
        <v>372</v>
      </c>
      <c r="F789" s="486">
        <v>38139</v>
      </c>
      <c r="G789" s="326" t="s">
        <v>37</v>
      </c>
      <c r="H789" s="516">
        <v>17000.5</v>
      </c>
      <c r="I789" s="488"/>
      <c r="J789" s="489"/>
      <c r="K789" s="490" t="s">
        <v>985</v>
      </c>
      <c r="L789" s="491" t="s">
        <v>985</v>
      </c>
      <c r="M789" s="492" t="s">
        <v>985</v>
      </c>
      <c r="N789" s="493">
        <v>30.5</v>
      </c>
      <c r="O789" s="464"/>
      <c r="P789" s="464"/>
      <c r="Q789" s="464"/>
      <c r="R789" s="464"/>
      <c r="S789" s="617"/>
      <c r="T789" s="618">
        <v>0</v>
      </c>
      <c r="U789" s="467">
        <v>0</v>
      </c>
      <c r="V789" s="467">
        <v>0</v>
      </c>
      <c r="W789" s="467">
        <v>0</v>
      </c>
      <c r="X789" s="467">
        <v>0</v>
      </c>
      <c r="Y789" s="619"/>
    </row>
    <row r="790" spans="1:25">
      <c r="A790" s="482">
        <v>96992030</v>
      </c>
      <c r="B790" s="483" t="s">
        <v>61</v>
      </c>
      <c r="C790" s="484" t="s">
        <v>1074</v>
      </c>
      <c r="D790" s="324" t="s">
        <v>134</v>
      </c>
      <c r="E790" s="485">
        <v>372</v>
      </c>
      <c r="F790" s="486">
        <v>38147</v>
      </c>
      <c r="G790" s="326" t="s">
        <v>37</v>
      </c>
      <c r="H790" s="487">
        <v>17000</v>
      </c>
      <c r="I790" s="488" t="s">
        <v>67</v>
      </c>
      <c r="J790" s="489">
        <v>5.3</v>
      </c>
      <c r="K790" s="490" t="s">
        <v>170</v>
      </c>
      <c r="L790" s="491" t="s">
        <v>985</v>
      </c>
      <c r="M790" s="492" t="s">
        <v>985</v>
      </c>
      <c r="N790" s="493">
        <v>24.5</v>
      </c>
      <c r="O790" s="464">
        <v>16000000</v>
      </c>
      <c r="P790" s="464">
        <v>15760000</v>
      </c>
      <c r="Q790" s="464">
        <v>355537405</v>
      </c>
      <c r="R790" s="464">
        <v>3875043</v>
      </c>
      <c r="S790" s="617">
        <v>359412448</v>
      </c>
      <c r="T790" s="618" t="s">
        <v>645</v>
      </c>
      <c r="U790" s="467">
        <v>0</v>
      </c>
      <c r="V790" s="467">
        <v>0</v>
      </c>
      <c r="W790" s="467">
        <v>0</v>
      </c>
      <c r="X790" s="467" t="s">
        <v>987</v>
      </c>
      <c r="Y790" s="619" t="s">
        <v>993</v>
      </c>
    </row>
    <row r="791" spans="1:25">
      <c r="A791" s="482">
        <v>96992030</v>
      </c>
      <c r="B791" s="483" t="s">
        <v>61</v>
      </c>
      <c r="C791" s="484" t="s">
        <v>1074</v>
      </c>
      <c r="D791" s="324" t="s">
        <v>134</v>
      </c>
      <c r="E791" s="485">
        <v>372</v>
      </c>
      <c r="F791" s="486">
        <v>38147</v>
      </c>
      <c r="G791" s="326" t="s">
        <v>37</v>
      </c>
      <c r="H791" s="516">
        <v>0.5</v>
      </c>
      <c r="I791" s="488" t="s">
        <v>73</v>
      </c>
      <c r="J791" s="489">
        <v>5.3</v>
      </c>
      <c r="K791" s="490" t="s">
        <v>170</v>
      </c>
      <c r="L791" s="491" t="s">
        <v>985</v>
      </c>
      <c r="M791" s="492" t="s">
        <v>985</v>
      </c>
      <c r="N791" s="493">
        <v>24.5</v>
      </c>
      <c r="O791" s="464">
        <v>500</v>
      </c>
      <c r="P791" s="464">
        <v>492.5</v>
      </c>
      <c r="Q791" s="464">
        <v>11111</v>
      </c>
      <c r="R791" s="464">
        <v>121</v>
      </c>
      <c r="S791" s="617">
        <v>11232</v>
      </c>
      <c r="T791" s="618" t="s">
        <v>645</v>
      </c>
      <c r="U791" s="467">
        <v>0</v>
      </c>
      <c r="V791" s="467">
        <v>0</v>
      </c>
      <c r="W791" s="467">
        <v>0</v>
      </c>
      <c r="X791" s="467" t="s">
        <v>987</v>
      </c>
      <c r="Y791" s="619" t="s">
        <v>993</v>
      </c>
    </row>
    <row r="792" spans="1:25">
      <c r="A792" s="482">
        <v>94139000</v>
      </c>
      <c r="B792" s="483">
        <v>5</v>
      </c>
      <c r="C792" s="484" t="s">
        <v>1075</v>
      </c>
      <c r="D792" s="324" t="s">
        <v>984</v>
      </c>
      <c r="E792" s="485">
        <v>671</v>
      </c>
      <c r="F792" s="486">
        <v>40736</v>
      </c>
      <c r="G792" s="326" t="s">
        <v>37</v>
      </c>
      <c r="H792" s="487">
        <v>2500</v>
      </c>
      <c r="I792" s="488"/>
      <c r="J792" s="489"/>
      <c r="K792" s="490" t="s">
        <v>68</v>
      </c>
      <c r="L792" s="491" t="s">
        <v>39</v>
      </c>
      <c r="M792" s="492" t="s">
        <v>985</v>
      </c>
      <c r="N792" s="493">
        <v>10</v>
      </c>
      <c r="O792" s="464"/>
      <c r="P792" s="464"/>
      <c r="Q792" s="464"/>
      <c r="R792" s="464"/>
      <c r="S792" s="617"/>
      <c r="T792" s="618">
        <v>0</v>
      </c>
      <c r="U792" s="467">
        <v>0</v>
      </c>
      <c r="V792" s="467">
        <v>0</v>
      </c>
      <c r="W792" s="467">
        <v>0</v>
      </c>
      <c r="X792" s="467">
        <v>0</v>
      </c>
      <c r="Y792" s="619"/>
    </row>
    <row r="793" spans="1:25">
      <c r="A793" s="482">
        <v>94139000</v>
      </c>
      <c r="B793" s="483">
        <v>5</v>
      </c>
      <c r="C793" s="484" t="s">
        <v>1075</v>
      </c>
      <c r="D793" s="324" t="s">
        <v>134</v>
      </c>
      <c r="E793" s="485">
        <v>671</v>
      </c>
      <c r="F793" s="486">
        <v>40743</v>
      </c>
      <c r="G793" s="326" t="s">
        <v>162</v>
      </c>
      <c r="H793" s="487">
        <v>54400000</v>
      </c>
      <c r="I793" s="488" t="s">
        <v>46</v>
      </c>
      <c r="J793" s="489">
        <v>6.8</v>
      </c>
      <c r="K793" s="490" t="s">
        <v>68</v>
      </c>
      <c r="L793" s="491" t="s">
        <v>985</v>
      </c>
      <c r="M793" s="492" t="s">
        <v>985</v>
      </c>
      <c r="N793" s="493">
        <v>5</v>
      </c>
      <c r="O793" s="464">
        <v>21800000000</v>
      </c>
      <c r="P793" s="464">
        <v>21800000000</v>
      </c>
      <c r="Q793" s="464">
        <v>21800000</v>
      </c>
      <c r="R793" s="464">
        <v>312725</v>
      </c>
      <c r="S793" s="617">
        <v>22112725</v>
      </c>
      <c r="T793" s="618">
        <v>0</v>
      </c>
      <c r="U793" s="467">
        <v>0</v>
      </c>
      <c r="V793" s="467">
        <v>0</v>
      </c>
      <c r="W793" s="467">
        <v>0</v>
      </c>
      <c r="X793" s="467" t="s">
        <v>987</v>
      </c>
      <c r="Y793" s="619"/>
    </row>
    <row r="794" spans="1:25">
      <c r="A794" s="482">
        <v>94139000</v>
      </c>
      <c r="B794" s="483">
        <v>5</v>
      </c>
      <c r="C794" s="484" t="s">
        <v>1075</v>
      </c>
      <c r="D794" s="324" t="s">
        <v>134</v>
      </c>
      <c r="E794" s="485">
        <v>671</v>
      </c>
      <c r="F794" s="486">
        <v>40743</v>
      </c>
      <c r="G794" s="326" t="s">
        <v>37</v>
      </c>
      <c r="H794" s="487">
        <v>2500</v>
      </c>
      <c r="I794" s="488" t="s">
        <v>87</v>
      </c>
      <c r="J794" s="489">
        <v>3.2</v>
      </c>
      <c r="K794" s="490" t="s">
        <v>68</v>
      </c>
      <c r="L794" s="491" t="s">
        <v>985</v>
      </c>
      <c r="M794" s="492" t="s">
        <v>985</v>
      </c>
      <c r="N794" s="493">
        <v>5</v>
      </c>
      <c r="O794" s="464"/>
      <c r="P794" s="464"/>
      <c r="Q794" s="464">
        <v>0</v>
      </c>
      <c r="R794" s="464"/>
      <c r="S794" s="617"/>
      <c r="T794" s="618" t="s">
        <v>645</v>
      </c>
      <c r="U794" s="467">
        <v>0</v>
      </c>
      <c r="V794" s="467" t="s">
        <v>988</v>
      </c>
      <c r="W794" s="467">
        <v>0</v>
      </c>
      <c r="X794" s="467" t="s">
        <v>987</v>
      </c>
      <c r="Y794" s="619"/>
    </row>
    <row r="795" spans="1:25">
      <c r="A795" s="482">
        <v>94139000</v>
      </c>
      <c r="B795" s="483">
        <v>5</v>
      </c>
      <c r="C795" s="484" t="s">
        <v>1075</v>
      </c>
      <c r="D795" s="324" t="s">
        <v>984</v>
      </c>
      <c r="E795" s="485">
        <v>672</v>
      </c>
      <c r="F795" s="486">
        <v>40736</v>
      </c>
      <c r="G795" s="326" t="s">
        <v>37</v>
      </c>
      <c r="H795" s="487">
        <v>2500</v>
      </c>
      <c r="I795" s="488"/>
      <c r="J795" s="489"/>
      <c r="K795" s="490" t="s">
        <v>68</v>
      </c>
      <c r="L795" s="491" t="s">
        <v>39</v>
      </c>
      <c r="M795" s="492" t="s">
        <v>985</v>
      </c>
      <c r="N795" s="493">
        <v>30</v>
      </c>
      <c r="O795" s="464"/>
      <c r="P795" s="464"/>
      <c r="Q795" s="464"/>
      <c r="R795" s="464"/>
      <c r="S795" s="617"/>
      <c r="T795" s="618">
        <v>0</v>
      </c>
      <c r="U795" s="467">
        <v>0</v>
      </c>
      <c r="V795" s="467">
        <v>0</v>
      </c>
      <c r="W795" s="467">
        <v>0</v>
      </c>
      <c r="X795" s="467">
        <v>0</v>
      </c>
      <c r="Y795" s="619"/>
    </row>
    <row r="796" spans="1:25">
      <c r="A796" s="482">
        <v>94139000</v>
      </c>
      <c r="B796" s="483">
        <v>5</v>
      </c>
      <c r="C796" s="484" t="s">
        <v>1075</v>
      </c>
      <c r="D796" s="324" t="s">
        <v>134</v>
      </c>
      <c r="E796" s="485">
        <v>672</v>
      </c>
      <c r="F796" s="486">
        <v>40743</v>
      </c>
      <c r="G796" s="326" t="s">
        <v>37</v>
      </c>
      <c r="H796" s="487">
        <v>2500</v>
      </c>
      <c r="I796" s="488" t="s">
        <v>89</v>
      </c>
      <c r="J796" s="489">
        <v>3.6</v>
      </c>
      <c r="K796" s="490" t="s">
        <v>68</v>
      </c>
      <c r="L796" s="491" t="s">
        <v>985</v>
      </c>
      <c r="M796" s="492" t="s">
        <v>985</v>
      </c>
      <c r="N796" s="493">
        <v>21</v>
      </c>
      <c r="O796" s="464">
        <v>1500000</v>
      </c>
      <c r="P796" s="464">
        <v>1500000</v>
      </c>
      <c r="Q796" s="464">
        <v>33839220</v>
      </c>
      <c r="R796" s="464">
        <v>253794</v>
      </c>
      <c r="S796" s="617">
        <v>34093014</v>
      </c>
      <c r="T796" s="618" t="s">
        <v>645</v>
      </c>
      <c r="U796" s="467">
        <v>0</v>
      </c>
      <c r="V796" s="467">
        <v>0</v>
      </c>
      <c r="W796" s="467">
        <v>0</v>
      </c>
      <c r="X796" s="467" t="s">
        <v>987</v>
      </c>
      <c r="Y796" s="619"/>
    </row>
    <row r="797" spans="1:25">
      <c r="A797" s="482">
        <v>96717620</v>
      </c>
      <c r="B797" s="483">
        <v>6</v>
      </c>
      <c r="C797" s="484" t="s">
        <v>1076</v>
      </c>
      <c r="D797" s="324" t="s">
        <v>989</v>
      </c>
      <c r="E797" s="498">
        <v>214</v>
      </c>
      <c r="F797" s="486">
        <v>36432</v>
      </c>
      <c r="G797" s="326" t="s">
        <v>66</v>
      </c>
      <c r="H797" s="487">
        <v>5000</v>
      </c>
      <c r="I797" s="488" t="s">
        <v>67</v>
      </c>
      <c r="J797" s="489">
        <v>8</v>
      </c>
      <c r="K797" s="490" t="s">
        <v>68</v>
      </c>
      <c r="L797" s="491" t="s">
        <v>985</v>
      </c>
      <c r="M797" s="492" t="s">
        <v>985</v>
      </c>
      <c r="N797" s="500">
        <v>10</v>
      </c>
      <c r="O797" s="464">
        <v>5000000</v>
      </c>
      <c r="P797" s="464"/>
      <c r="Q797" s="464"/>
      <c r="R797" s="464"/>
      <c r="S797" s="617"/>
      <c r="T797" s="618">
        <v>0</v>
      </c>
      <c r="U797" s="467" t="s">
        <v>69</v>
      </c>
      <c r="V797" s="467">
        <v>0</v>
      </c>
      <c r="W797" s="467" t="s">
        <v>990</v>
      </c>
      <c r="X797" s="467" t="s">
        <v>987</v>
      </c>
      <c r="Y797" s="619"/>
    </row>
    <row r="798" spans="1:25">
      <c r="A798" s="482">
        <v>96717620</v>
      </c>
      <c r="B798" s="483">
        <v>6</v>
      </c>
      <c r="C798" s="484" t="s">
        <v>1076</v>
      </c>
      <c r="D798" s="324" t="s">
        <v>989</v>
      </c>
      <c r="E798" s="498">
        <v>214</v>
      </c>
      <c r="F798" s="486">
        <v>36432</v>
      </c>
      <c r="G798" s="326" t="s">
        <v>37</v>
      </c>
      <c r="H798" s="487">
        <v>198</v>
      </c>
      <c r="I798" s="488" t="s">
        <v>71</v>
      </c>
      <c r="J798" s="489">
        <v>7.5</v>
      </c>
      <c r="K798" s="490" t="s">
        <v>68</v>
      </c>
      <c r="L798" s="491" t="s">
        <v>985</v>
      </c>
      <c r="M798" s="492" t="s">
        <v>985</v>
      </c>
      <c r="N798" s="500">
        <v>25</v>
      </c>
      <c r="O798" s="464">
        <v>96000</v>
      </c>
      <c r="P798" s="464">
        <v>89136</v>
      </c>
      <c r="Q798" s="464">
        <v>2010862</v>
      </c>
      <c r="R798" s="519">
        <v>55944</v>
      </c>
      <c r="S798" s="624">
        <v>2066806</v>
      </c>
      <c r="T798" s="618" t="s">
        <v>645</v>
      </c>
      <c r="U798" s="467">
        <v>0</v>
      </c>
      <c r="V798" s="467">
        <v>0</v>
      </c>
      <c r="W798" s="467">
        <v>0</v>
      </c>
      <c r="X798" s="467" t="s">
        <v>987</v>
      </c>
      <c r="Y798" s="619"/>
    </row>
    <row r="799" spans="1:25">
      <c r="A799" s="482">
        <v>96717620</v>
      </c>
      <c r="B799" s="483">
        <v>6</v>
      </c>
      <c r="C799" s="484" t="s">
        <v>1076</v>
      </c>
      <c r="D799" s="324" t="s">
        <v>989</v>
      </c>
      <c r="E799" s="498">
        <v>214</v>
      </c>
      <c r="F799" s="486">
        <v>36432</v>
      </c>
      <c r="G799" s="326" t="s">
        <v>37</v>
      </c>
      <c r="H799" s="487">
        <v>1190</v>
      </c>
      <c r="I799" s="488" t="s">
        <v>72</v>
      </c>
      <c r="J799" s="489">
        <v>7.5</v>
      </c>
      <c r="K799" s="490" t="s">
        <v>68</v>
      </c>
      <c r="L799" s="491" t="s">
        <v>985</v>
      </c>
      <c r="M799" s="492" t="s">
        <v>985</v>
      </c>
      <c r="N799" s="500">
        <v>25</v>
      </c>
      <c r="O799" s="464">
        <v>990000</v>
      </c>
      <c r="P799" s="464">
        <v>919215</v>
      </c>
      <c r="Q799" s="464">
        <v>20737012</v>
      </c>
      <c r="R799" s="519">
        <v>576927</v>
      </c>
      <c r="S799" s="624">
        <v>21313939</v>
      </c>
      <c r="T799" s="618" t="s">
        <v>645</v>
      </c>
      <c r="U799" s="467">
        <v>0</v>
      </c>
      <c r="V799" s="467">
        <v>0</v>
      </c>
      <c r="W799" s="467">
        <v>0</v>
      </c>
      <c r="X799" s="467" t="s">
        <v>987</v>
      </c>
      <c r="Y799" s="619"/>
    </row>
    <row r="800" spans="1:25">
      <c r="A800" s="482">
        <v>96717620</v>
      </c>
      <c r="B800" s="483">
        <v>6</v>
      </c>
      <c r="C800" s="484" t="s">
        <v>1076</v>
      </c>
      <c r="D800" s="324" t="s">
        <v>989</v>
      </c>
      <c r="E800" s="498">
        <v>214</v>
      </c>
      <c r="F800" s="486">
        <v>36432</v>
      </c>
      <c r="G800" s="326" t="s">
        <v>66</v>
      </c>
      <c r="H800" s="487">
        <v>55000</v>
      </c>
      <c r="I800" s="488" t="s">
        <v>73</v>
      </c>
      <c r="J800" s="489">
        <v>8</v>
      </c>
      <c r="K800" s="490" t="s">
        <v>68</v>
      </c>
      <c r="L800" s="491" t="s">
        <v>985</v>
      </c>
      <c r="M800" s="492" t="s">
        <v>985</v>
      </c>
      <c r="N800" s="500">
        <v>10</v>
      </c>
      <c r="O800" s="464">
        <v>52500000</v>
      </c>
      <c r="P800" s="464"/>
      <c r="Q800" s="464">
        <v>0</v>
      </c>
      <c r="R800" s="464"/>
      <c r="S800" s="617"/>
      <c r="T800" s="618">
        <v>0</v>
      </c>
      <c r="U800" s="467" t="s">
        <v>69</v>
      </c>
      <c r="V800" s="467">
        <v>0</v>
      </c>
      <c r="W800" s="467" t="s">
        <v>990</v>
      </c>
      <c r="X800" s="467" t="s">
        <v>987</v>
      </c>
      <c r="Y800" s="619"/>
    </row>
    <row r="801" spans="1:25">
      <c r="A801" s="482">
        <v>93007000</v>
      </c>
      <c r="B801" s="483" t="s">
        <v>35</v>
      </c>
      <c r="C801" s="484" t="s">
        <v>399</v>
      </c>
      <c r="D801" s="324" t="s">
        <v>984</v>
      </c>
      <c r="E801" s="485">
        <v>445</v>
      </c>
      <c r="F801" s="486">
        <v>38700</v>
      </c>
      <c r="G801" s="326" t="s">
        <v>37</v>
      </c>
      <c r="H801" s="487">
        <v>3000</v>
      </c>
      <c r="I801" s="488"/>
      <c r="J801" s="489"/>
      <c r="K801" s="490" t="s">
        <v>39</v>
      </c>
      <c r="L801" s="491" t="s">
        <v>986</v>
      </c>
      <c r="M801" s="492" t="s">
        <v>985</v>
      </c>
      <c r="N801" s="493">
        <v>10</v>
      </c>
      <c r="O801" s="464"/>
      <c r="P801" s="464"/>
      <c r="Q801" s="464"/>
      <c r="R801" s="464"/>
      <c r="S801" s="617"/>
      <c r="T801" s="618">
        <v>0</v>
      </c>
      <c r="U801" s="467">
        <v>0</v>
      </c>
      <c r="V801" s="467">
        <v>0</v>
      </c>
      <c r="W801" s="467">
        <v>0</v>
      </c>
      <c r="X801" s="467">
        <v>0</v>
      </c>
      <c r="Y801" s="619"/>
    </row>
    <row r="802" spans="1:25">
      <c r="A802" s="482">
        <v>93007000</v>
      </c>
      <c r="B802" s="483" t="s">
        <v>35</v>
      </c>
      <c r="C802" s="484" t="s">
        <v>399</v>
      </c>
      <c r="D802" s="324" t="s">
        <v>134</v>
      </c>
      <c r="E802" s="485">
        <v>445</v>
      </c>
      <c r="F802" s="486">
        <v>38700</v>
      </c>
      <c r="G802" s="326" t="s">
        <v>37</v>
      </c>
      <c r="H802" s="487">
        <v>3000</v>
      </c>
      <c r="I802" s="488" t="s">
        <v>46</v>
      </c>
      <c r="J802" s="489">
        <v>3.5</v>
      </c>
      <c r="K802" s="490" t="s">
        <v>39</v>
      </c>
      <c r="L802" s="491" t="s">
        <v>986</v>
      </c>
      <c r="M802" s="492" t="s">
        <v>985</v>
      </c>
      <c r="N802" s="493">
        <v>8</v>
      </c>
      <c r="O802" s="464"/>
      <c r="P802" s="464"/>
      <c r="Q802" s="464">
        <v>0</v>
      </c>
      <c r="R802" s="464"/>
      <c r="S802" s="617"/>
      <c r="T802" s="618" t="s">
        <v>645</v>
      </c>
      <c r="U802" s="467">
        <v>0</v>
      </c>
      <c r="V802" s="467" t="s">
        <v>988</v>
      </c>
      <c r="W802" s="467">
        <v>0</v>
      </c>
      <c r="X802" s="467" t="s">
        <v>987</v>
      </c>
      <c r="Y802" s="619"/>
    </row>
    <row r="803" spans="1:25">
      <c r="A803" s="482">
        <v>93007000</v>
      </c>
      <c r="B803" s="483" t="s">
        <v>35</v>
      </c>
      <c r="C803" s="484" t="s">
        <v>399</v>
      </c>
      <c r="D803" s="324" t="s">
        <v>142</v>
      </c>
      <c r="E803" s="485">
        <v>445</v>
      </c>
      <c r="F803" s="486">
        <v>38700</v>
      </c>
      <c r="G803" s="326" t="s">
        <v>66</v>
      </c>
      <c r="H803" s="487">
        <v>100000</v>
      </c>
      <c r="I803" s="488" t="s">
        <v>87</v>
      </c>
      <c r="J803" s="489">
        <v>5</v>
      </c>
      <c r="K803" s="490" t="s">
        <v>39</v>
      </c>
      <c r="L803" s="491" t="s">
        <v>986</v>
      </c>
      <c r="M803" s="492" t="s">
        <v>985</v>
      </c>
      <c r="N803" s="493">
        <v>5</v>
      </c>
      <c r="O803" s="464"/>
      <c r="P803" s="464"/>
      <c r="Q803" s="464">
        <v>0</v>
      </c>
      <c r="R803" s="464"/>
      <c r="S803" s="617"/>
      <c r="T803" s="618">
        <v>0</v>
      </c>
      <c r="U803" s="467" t="s">
        <v>69</v>
      </c>
      <c r="V803" s="467" t="s">
        <v>988</v>
      </c>
      <c r="W803" s="467">
        <v>0</v>
      </c>
      <c r="X803" s="467" t="s">
        <v>987</v>
      </c>
      <c r="Y803" s="619"/>
    </row>
    <row r="804" spans="1:25">
      <c r="A804" s="482">
        <v>93007000</v>
      </c>
      <c r="B804" s="483" t="s">
        <v>35</v>
      </c>
      <c r="C804" s="484" t="s">
        <v>399</v>
      </c>
      <c r="D804" s="324" t="s">
        <v>984</v>
      </c>
      <c r="E804" s="485">
        <v>446</v>
      </c>
      <c r="F804" s="486">
        <v>38700</v>
      </c>
      <c r="G804" s="326" t="s">
        <v>37</v>
      </c>
      <c r="H804" s="487">
        <v>3000</v>
      </c>
      <c r="I804" s="488"/>
      <c r="J804" s="489"/>
      <c r="K804" s="490" t="s">
        <v>39</v>
      </c>
      <c r="L804" s="491" t="s">
        <v>986</v>
      </c>
      <c r="M804" s="492" t="s">
        <v>985</v>
      </c>
      <c r="N804" s="493">
        <v>25</v>
      </c>
      <c r="O804" s="464"/>
      <c r="P804" s="464"/>
      <c r="Q804" s="464"/>
      <c r="R804" s="464"/>
      <c r="S804" s="617"/>
      <c r="T804" s="618">
        <v>0</v>
      </c>
      <c r="U804" s="467">
        <v>0</v>
      </c>
      <c r="V804" s="467">
        <v>0</v>
      </c>
      <c r="W804" s="467">
        <v>0</v>
      </c>
      <c r="X804" s="467">
        <v>0</v>
      </c>
      <c r="Y804" s="619"/>
    </row>
    <row r="805" spans="1:25">
      <c r="A805" s="482">
        <v>93007000</v>
      </c>
      <c r="B805" s="483" t="s">
        <v>35</v>
      </c>
      <c r="C805" s="484" t="s">
        <v>399</v>
      </c>
      <c r="D805" s="324" t="s">
        <v>134</v>
      </c>
      <c r="E805" s="485">
        <v>446</v>
      </c>
      <c r="F805" s="486">
        <v>38700</v>
      </c>
      <c r="G805" s="326" t="s">
        <v>37</v>
      </c>
      <c r="H805" s="487">
        <v>3000</v>
      </c>
      <c r="I805" s="488" t="s">
        <v>89</v>
      </c>
      <c r="J805" s="489">
        <v>4</v>
      </c>
      <c r="K805" s="490" t="s">
        <v>39</v>
      </c>
      <c r="L805" s="491" t="s">
        <v>986</v>
      </c>
      <c r="M805" s="492" t="s">
        <v>985</v>
      </c>
      <c r="N805" s="493">
        <v>21</v>
      </c>
      <c r="O805" s="464">
        <v>3000000</v>
      </c>
      <c r="P805" s="464">
        <v>2175000</v>
      </c>
      <c r="Q805" s="464">
        <v>49066869</v>
      </c>
      <c r="R805" s="464">
        <v>483205</v>
      </c>
      <c r="S805" s="617">
        <v>49550074</v>
      </c>
      <c r="T805" s="618" t="s">
        <v>645</v>
      </c>
      <c r="U805" s="467">
        <v>0</v>
      </c>
      <c r="V805" s="467">
        <v>0</v>
      </c>
      <c r="W805" s="467">
        <v>0</v>
      </c>
      <c r="X805" s="467" t="s">
        <v>987</v>
      </c>
      <c r="Y805" s="619"/>
    </row>
    <row r="806" spans="1:25">
      <c r="A806" s="482">
        <v>93007000</v>
      </c>
      <c r="B806" s="483" t="s">
        <v>35</v>
      </c>
      <c r="C806" s="484" t="s">
        <v>399</v>
      </c>
      <c r="D806" s="324" t="s">
        <v>984</v>
      </c>
      <c r="E806" s="485">
        <v>447</v>
      </c>
      <c r="F806" s="486">
        <v>38700</v>
      </c>
      <c r="G806" s="326" t="s">
        <v>37</v>
      </c>
      <c r="H806" s="487">
        <v>3000</v>
      </c>
      <c r="I806" s="488"/>
      <c r="J806" s="489"/>
      <c r="K806" s="490" t="s">
        <v>39</v>
      </c>
      <c r="L806" s="491" t="s">
        <v>986</v>
      </c>
      <c r="M806" s="492" t="s">
        <v>985</v>
      </c>
      <c r="N806" s="493">
        <v>10</v>
      </c>
      <c r="O806" s="464"/>
      <c r="P806" s="464"/>
      <c r="Q806" s="464"/>
      <c r="R806" s="464"/>
      <c r="S806" s="617"/>
      <c r="T806" s="618">
        <v>0</v>
      </c>
      <c r="U806" s="467">
        <v>0</v>
      </c>
      <c r="V806" s="467">
        <v>0</v>
      </c>
      <c r="W806" s="467">
        <v>0</v>
      </c>
      <c r="X806" s="467">
        <v>0</v>
      </c>
      <c r="Y806" s="619"/>
    </row>
    <row r="807" spans="1:25">
      <c r="A807" s="482">
        <v>93007000</v>
      </c>
      <c r="B807" s="483" t="s">
        <v>35</v>
      </c>
      <c r="C807" s="484" t="s">
        <v>399</v>
      </c>
      <c r="D807" s="324" t="s">
        <v>134</v>
      </c>
      <c r="E807" s="485">
        <v>447</v>
      </c>
      <c r="F807" s="486">
        <v>38700</v>
      </c>
      <c r="G807" s="326" t="s">
        <v>66</v>
      </c>
      <c r="H807" s="487">
        <v>100000</v>
      </c>
      <c r="I807" s="488" t="s">
        <v>56</v>
      </c>
      <c r="J807" s="489">
        <v>5.25</v>
      </c>
      <c r="K807" s="490" t="s">
        <v>39</v>
      </c>
      <c r="L807" s="491" t="s">
        <v>986</v>
      </c>
      <c r="M807" s="492" t="s">
        <v>985</v>
      </c>
      <c r="N807" s="493">
        <v>10</v>
      </c>
      <c r="O807" s="464"/>
      <c r="P807" s="464"/>
      <c r="Q807" s="464">
        <v>0</v>
      </c>
      <c r="R807" s="464"/>
      <c r="S807" s="617"/>
      <c r="T807" s="618">
        <v>0</v>
      </c>
      <c r="U807" s="467" t="s">
        <v>69</v>
      </c>
      <c r="V807" s="467" t="s">
        <v>988</v>
      </c>
      <c r="W807" s="467">
        <v>0</v>
      </c>
      <c r="X807" s="467" t="s">
        <v>987</v>
      </c>
      <c r="Y807" s="619"/>
    </row>
    <row r="808" spans="1:25">
      <c r="A808" s="514">
        <v>93007000</v>
      </c>
      <c r="B808" s="483">
        <v>9</v>
      </c>
      <c r="C808" s="484" t="s">
        <v>399</v>
      </c>
      <c r="D808" s="324" t="s">
        <v>984</v>
      </c>
      <c r="E808" s="485">
        <v>563</v>
      </c>
      <c r="F808" s="486">
        <v>39813</v>
      </c>
      <c r="G808" s="326" t="s">
        <v>37</v>
      </c>
      <c r="H808" s="487">
        <v>5000</v>
      </c>
      <c r="I808" s="488"/>
      <c r="J808" s="489"/>
      <c r="K808" s="490" t="s">
        <v>68</v>
      </c>
      <c r="L808" s="491" t="s">
        <v>39</v>
      </c>
      <c r="M808" s="492" t="s">
        <v>985</v>
      </c>
      <c r="N808" s="493">
        <v>10</v>
      </c>
      <c r="O808" s="464"/>
      <c r="P808" s="464"/>
      <c r="Q808" s="464"/>
      <c r="R808" s="464"/>
      <c r="S808" s="617"/>
      <c r="T808" s="618">
        <v>0</v>
      </c>
      <c r="U808" s="467">
        <v>0</v>
      </c>
      <c r="V808" s="467">
        <v>0</v>
      </c>
      <c r="W808" s="467">
        <v>0</v>
      </c>
      <c r="X808" s="467">
        <v>0</v>
      </c>
      <c r="Y808" s="619"/>
    </row>
    <row r="809" spans="1:25">
      <c r="A809" s="514">
        <v>93007000</v>
      </c>
      <c r="B809" s="483">
        <v>9</v>
      </c>
      <c r="C809" s="484" t="s">
        <v>399</v>
      </c>
      <c r="D809" s="324" t="s">
        <v>134</v>
      </c>
      <c r="E809" s="485">
        <v>563</v>
      </c>
      <c r="F809" s="486">
        <v>39822</v>
      </c>
      <c r="G809" s="326" t="s">
        <v>37</v>
      </c>
      <c r="H809" s="487">
        <v>5000</v>
      </c>
      <c r="I809" s="488" t="s">
        <v>51</v>
      </c>
      <c r="J809" s="489">
        <v>5</v>
      </c>
      <c r="K809" s="490" t="s">
        <v>68</v>
      </c>
      <c r="L809" s="491" t="s">
        <v>39</v>
      </c>
      <c r="M809" s="492" t="s">
        <v>985</v>
      </c>
      <c r="N809" s="493">
        <v>5</v>
      </c>
      <c r="O809" s="464"/>
      <c r="P809" s="464"/>
      <c r="Q809" s="464">
        <v>0</v>
      </c>
      <c r="R809" s="464"/>
      <c r="S809" s="617"/>
      <c r="T809" s="618" t="s">
        <v>645</v>
      </c>
      <c r="U809" s="467">
        <v>0</v>
      </c>
      <c r="V809" s="467" t="s">
        <v>988</v>
      </c>
      <c r="W809" s="467">
        <v>0</v>
      </c>
      <c r="X809" s="467" t="s">
        <v>987</v>
      </c>
      <c r="Y809" s="619"/>
    </row>
    <row r="810" spans="1:25">
      <c r="A810" s="514">
        <v>93007000</v>
      </c>
      <c r="B810" s="483">
        <v>9</v>
      </c>
      <c r="C810" s="484" t="s">
        <v>399</v>
      </c>
      <c r="D810" s="324" t="s">
        <v>142</v>
      </c>
      <c r="E810" s="485">
        <v>563</v>
      </c>
      <c r="F810" s="486">
        <v>39822</v>
      </c>
      <c r="G810" s="326" t="s">
        <v>162</v>
      </c>
      <c r="H810" s="487">
        <v>107290000</v>
      </c>
      <c r="I810" s="488" t="s">
        <v>53</v>
      </c>
      <c r="J810" s="489">
        <v>7</v>
      </c>
      <c r="K810" s="490" t="s">
        <v>68</v>
      </c>
      <c r="L810" s="491" t="s">
        <v>39</v>
      </c>
      <c r="M810" s="492" t="s">
        <v>985</v>
      </c>
      <c r="N810" s="493">
        <v>5</v>
      </c>
      <c r="O810" s="464">
        <v>21000000000</v>
      </c>
      <c r="P810" s="464">
        <v>21000000000</v>
      </c>
      <c r="Q810" s="464">
        <v>21000000</v>
      </c>
      <c r="R810" s="464">
        <v>223839</v>
      </c>
      <c r="S810" s="617">
        <v>21223839</v>
      </c>
      <c r="T810" s="618">
        <v>0</v>
      </c>
      <c r="U810" s="467">
        <v>0</v>
      </c>
      <c r="V810" s="467">
        <v>0</v>
      </c>
      <c r="W810" s="467">
        <v>0</v>
      </c>
      <c r="X810" s="467" t="s">
        <v>987</v>
      </c>
      <c r="Y810" s="619"/>
    </row>
    <row r="811" spans="1:25">
      <c r="A811" s="514">
        <v>93007000</v>
      </c>
      <c r="B811" s="483">
        <v>9</v>
      </c>
      <c r="C811" s="484" t="s">
        <v>399</v>
      </c>
      <c r="D811" s="324" t="s">
        <v>151</v>
      </c>
      <c r="E811" s="485">
        <v>563</v>
      </c>
      <c r="F811" s="486">
        <v>39938</v>
      </c>
      <c r="G811" s="326" t="s">
        <v>37</v>
      </c>
      <c r="H811" s="487">
        <v>4000</v>
      </c>
      <c r="I811" s="488" t="s">
        <v>60</v>
      </c>
      <c r="J811" s="489">
        <v>3</v>
      </c>
      <c r="K811" s="490" t="s">
        <v>68</v>
      </c>
      <c r="L811" s="491" t="s">
        <v>39</v>
      </c>
      <c r="M811" s="492" t="s">
        <v>985</v>
      </c>
      <c r="N811" s="493">
        <v>5</v>
      </c>
      <c r="O811" s="464">
        <v>1500000</v>
      </c>
      <c r="P811" s="464">
        <v>1500000</v>
      </c>
      <c r="Q811" s="464">
        <v>33839220</v>
      </c>
      <c r="R811" s="464">
        <v>418484</v>
      </c>
      <c r="S811" s="617">
        <v>34257704</v>
      </c>
      <c r="T811" s="618" t="s">
        <v>645</v>
      </c>
      <c r="U811" s="467">
        <v>0</v>
      </c>
      <c r="V811" s="467">
        <v>0</v>
      </c>
      <c r="W811" s="467">
        <v>0</v>
      </c>
      <c r="X811" s="467" t="s">
        <v>987</v>
      </c>
      <c r="Y811" s="619"/>
    </row>
    <row r="812" spans="1:25">
      <c r="A812" s="514">
        <v>93007000</v>
      </c>
      <c r="B812" s="483">
        <v>9</v>
      </c>
      <c r="C812" s="484" t="s">
        <v>399</v>
      </c>
      <c r="D812" s="324" t="s">
        <v>152</v>
      </c>
      <c r="E812" s="485">
        <v>563</v>
      </c>
      <c r="F812" s="486">
        <v>39938</v>
      </c>
      <c r="G812" s="326" t="s">
        <v>162</v>
      </c>
      <c r="H812" s="487">
        <v>83900000</v>
      </c>
      <c r="I812" s="488" t="s">
        <v>64</v>
      </c>
      <c r="J812" s="489">
        <v>5.5</v>
      </c>
      <c r="K812" s="490" t="s">
        <v>68</v>
      </c>
      <c r="L812" s="491" t="s">
        <v>39</v>
      </c>
      <c r="M812" s="492" t="s">
        <v>985</v>
      </c>
      <c r="N812" s="493">
        <v>5</v>
      </c>
      <c r="O812" s="464">
        <v>52000000000</v>
      </c>
      <c r="P812" s="464">
        <v>52000000000</v>
      </c>
      <c r="Q812" s="464">
        <v>52000000</v>
      </c>
      <c r="R812" s="464">
        <v>1171865</v>
      </c>
      <c r="S812" s="617">
        <v>53171865</v>
      </c>
      <c r="T812" s="618">
        <v>0</v>
      </c>
      <c r="U812" s="467">
        <v>0</v>
      </c>
      <c r="V812" s="467">
        <v>0</v>
      </c>
      <c r="W812" s="467">
        <v>0</v>
      </c>
      <c r="X812" s="467" t="s">
        <v>987</v>
      </c>
      <c r="Y812" s="619"/>
    </row>
    <row r="813" spans="1:25">
      <c r="A813" s="514">
        <v>93007000</v>
      </c>
      <c r="B813" s="483">
        <v>9</v>
      </c>
      <c r="C813" s="484" t="s">
        <v>399</v>
      </c>
      <c r="D813" s="324" t="s">
        <v>984</v>
      </c>
      <c r="E813" s="485">
        <v>564</v>
      </c>
      <c r="F813" s="486">
        <v>39813</v>
      </c>
      <c r="G813" s="326" t="s">
        <v>37</v>
      </c>
      <c r="H813" s="487">
        <v>5000</v>
      </c>
      <c r="I813" s="488"/>
      <c r="J813" s="489"/>
      <c r="K813" s="490" t="s">
        <v>68</v>
      </c>
      <c r="L813" s="491" t="s">
        <v>39</v>
      </c>
      <c r="M813" s="492" t="s">
        <v>985</v>
      </c>
      <c r="N813" s="493">
        <v>30</v>
      </c>
      <c r="O813" s="464"/>
      <c r="P813" s="464"/>
      <c r="Q813" s="464"/>
      <c r="R813" s="464"/>
      <c r="S813" s="617"/>
      <c r="T813" s="618">
        <v>0</v>
      </c>
      <c r="U813" s="467">
        <v>0</v>
      </c>
      <c r="V813" s="467">
        <v>0</v>
      </c>
      <c r="W813" s="467">
        <v>0</v>
      </c>
      <c r="X813" s="467">
        <v>0</v>
      </c>
      <c r="Y813" s="619"/>
    </row>
    <row r="814" spans="1:25">
      <c r="A814" s="514">
        <v>93007000</v>
      </c>
      <c r="B814" s="483">
        <v>9</v>
      </c>
      <c r="C814" s="484" t="s">
        <v>399</v>
      </c>
      <c r="D814" s="324" t="s">
        <v>134</v>
      </c>
      <c r="E814" s="485">
        <v>564</v>
      </c>
      <c r="F814" s="486">
        <v>39821</v>
      </c>
      <c r="G814" s="326" t="s">
        <v>37</v>
      </c>
      <c r="H814" s="487">
        <v>5000</v>
      </c>
      <c r="I814" s="488" t="s">
        <v>59</v>
      </c>
      <c r="J814" s="489">
        <v>4.9000000000000004</v>
      </c>
      <c r="K814" s="490" t="s">
        <v>68</v>
      </c>
      <c r="L814" s="491" t="s">
        <v>39</v>
      </c>
      <c r="M814" s="492" t="s">
        <v>985</v>
      </c>
      <c r="N814" s="493">
        <v>21</v>
      </c>
      <c r="O814" s="464">
        <v>4000000</v>
      </c>
      <c r="P814" s="464">
        <v>4000000</v>
      </c>
      <c r="Q814" s="464">
        <v>90237920</v>
      </c>
      <c r="R814" s="464">
        <v>676686</v>
      </c>
      <c r="S814" s="617">
        <v>90914606</v>
      </c>
      <c r="T814" s="618" t="s">
        <v>645</v>
      </c>
      <c r="U814" s="467">
        <v>0</v>
      </c>
      <c r="V814" s="467">
        <v>0</v>
      </c>
      <c r="W814" s="467">
        <v>0</v>
      </c>
      <c r="X814" s="467" t="s">
        <v>987</v>
      </c>
      <c r="Y814" s="619"/>
    </row>
    <row r="815" spans="1:25">
      <c r="A815" s="514">
        <v>93007000</v>
      </c>
      <c r="B815" s="483">
        <v>9</v>
      </c>
      <c r="C815" s="484" t="s">
        <v>399</v>
      </c>
      <c r="D815" s="324" t="s">
        <v>142</v>
      </c>
      <c r="E815" s="485">
        <v>564</v>
      </c>
      <c r="F815" s="486">
        <v>39938</v>
      </c>
      <c r="G815" s="326" t="s">
        <v>37</v>
      </c>
      <c r="H815" s="487">
        <v>1000</v>
      </c>
      <c r="I815" s="488" t="s">
        <v>75</v>
      </c>
      <c r="J815" s="489">
        <v>4.25</v>
      </c>
      <c r="K815" s="490" t="s">
        <v>68</v>
      </c>
      <c r="L815" s="491" t="s">
        <v>39</v>
      </c>
      <c r="M815" s="492" t="s">
        <v>985</v>
      </c>
      <c r="N815" s="493">
        <v>21</v>
      </c>
      <c r="O815" s="464"/>
      <c r="P815" s="464"/>
      <c r="Q815" s="464">
        <v>0</v>
      </c>
      <c r="R815" s="464"/>
      <c r="S815" s="617"/>
      <c r="T815" s="618" t="s">
        <v>645</v>
      </c>
      <c r="U815" s="467">
        <v>0</v>
      </c>
      <c r="V815" s="467" t="s">
        <v>988</v>
      </c>
      <c r="W815" s="467">
        <v>0</v>
      </c>
      <c r="X815" s="467" t="s">
        <v>987</v>
      </c>
      <c r="Y815" s="619"/>
    </row>
    <row r="816" spans="1:25">
      <c r="A816" s="482">
        <v>93007000</v>
      </c>
      <c r="B816" s="483">
        <v>9</v>
      </c>
      <c r="C816" s="484" t="s">
        <v>399</v>
      </c>
      <c r="D816" s="324" t="s">
        <v>984</v>
      </c>
      <c r="E816" s="485">
        <v>699</v>
      </c>
      <c r="F816" s="486">
        <v>40953</v>
      </c>
      <c r="G816" s="326" t="s">
        <v>37</v>
      </c>
      <c r="H816" s="487">
        <v>2500</v>
      </c>
      <c r="I816" s="488"/>
      <c r="J816" s="489"/>
      <c r="K816" s="490" t="s">
        <v>68</v>
      </c>
      <c r="L816" s="491" t="s">
        <v>39</v>
      </c>
      <c r="M816" s="492" t="s">
        <v>49</v>
      </c>
      <c r="N816" s="493">
        <v>30</v>
      </c>
      <c r="O816" s="464"/>
      <c r="P816" s="464"/>
      <c r="Q816" s="464"/>
      <c r="R816" s="464"/>
      <c r="S816" s="617"/>
      <c r="T816" s="618">
        <v>0</v>
      </c>
      <c r="U816" s="467">
        <v>0</v>
      </c>
      <c r="V816" s="467">
        <v>0</v>
      </c>
      <c r="W816" s="467">
        <v>0</v>
      </c>
      <c r="X816" s="467">
        <v>0</v>
      </c>
      <c r="Y816" s="619"/>
    </row>
    <row r="817" spans="1:25">
      <c r="A817" s="482">
        <v>93007000</v>
      </c>
      <c r="B817" s="483">
        <v>9</v>
      </c>
      <c r="C817" s="484" t="s">
        <v>399</v>
      </c>
      <c r="D817" s="324" t="s">
        <v>134</v>
      </c>
      <c r="E817" s="485">
        <v>699</v>
      </c>
      <c r="F817" s="486">
        <v>40980</v>
      </c>
      <c r="G817" s="326" t="s">
        <v>37</v>
      </c>
      <c r="H817" s="487">
        <v>2500</v>
      </c>
      <c r="I817" s="488" t="s">
        <v>168</v>
      </c>
      <c r="J817" s="489">
        <v>3.8</v>
      </c>
      <c r="K817" s="490" t="s">
        <v>68</v>
      </c>
      <c r="L817" s="491" t="s">
        <v>39</v>
      </c>
      <c r="M817" s="492" t="s">
        <v>49</v>
      </c>
      <c r="N817" s="493">
        <v>21</v>
      </c>
      <c r="O817" s="464">
        <v>1500000</v>
      </c>
      <c r="P817" s="464">
        <v>1500000</v>
      </c>
      <c r="Q817" s="464">
        <v>33839220</v>
      </c>
      <c r="R817" s="464">
        <v>207703</v>
      </c>
      <c r="S817" s="617">
        <v>34046923</v>
      </c>
      <c r="T817" s="618" t="s">
        <v>645</v>
      </c>
      <c r="U817" s="467">
        <v>0</v>
      </c>
      <c r="V817" s="467">
        <v>0</v>
      </c>
      <c r="W817" s="467">
        <v>0</v>
      </c>
      <c r="X817" s="467">
        <v>0</v>
      </c>
      <c r="Y817" s="619"/>
    </row>
    <row r="818" spans="1:25">
      <c r="A818" s="482">
        <v>93007000</v>
      </c>
      <c r="B818" s="483">
        <v>9</v>
      </c>
      <c r="C818" s="484" t="s">
        <v>399</v>
      </c>
      <c r="D818" s="324" t="s">
        <v>984</v>
      </c>
      <c r="E818" s="485">
        <v>700</v>
      </c>
      <c r="F818" s="486">
        <v>40953</v>
      </c>
      <c r="G818" s="326" t="s">
        <v>37</v>
      </c>
      <c r="H818" s="487">
        <v>2500</v>
      </c>
      <c r="I818" s="488"/>
      <c r="J818" s="489"/>
      <c r="K818" s="490" t="s">
        <v>68</v>
      </c>
      <c r="L818" s="491" t="s">
        <v>39</v>
      </c>
      <c r="M818" s="492" t="s">
        <v>49</v>
      </c>
      <c r="N818" s="493">
        <v>10</v>
      </c>
      <c r="O818" s="464"/>
      <c r="P818" s="464"/>
      <c r="Q818" s="464"/>
      <c r="R818" s="464"/>
      <c r="S818" s="617"/>
      <c r="T818" s="618">
        <v>0</v>
      </c>
      <c r="U818" s="467">
        <v>0</v>
      </c>
      <c r="V818" s="467">
        <v>0</v>
      </c>
      <c r="W818" s="467">
        <v>0</v>
      </c>
      <c r="X818" s="467">
        <v>0</v>
      </c>
      <c r="Y818" s="619"/>
    </row>
    <row r="819" spans="1:25">
      <c r="A819" s="482">
        <v>93007000</v>
      </c>
      <c r="B819" s="483">
        <v>9</v>
      </c>
      <c r="C819" s="484" t="s">
        <v>399</v>
      </c>
      <c r="D819" s="324" t="s">
        <v>134</v>
      </c>
      <c r="E819" s="485">
        <v>700</v>
      </c>
      <c r="F819" s="486">
        <v>40980</v>
      </c>
      <c r="G819" s="326" t="s">
        <v>162</v>
      </c>
      <c r="H819" s="487">
        <v>33000000</v>
      </c>
      <c r="I819" s="488" t="s">
        <v>116</v>
      </c>
      <c r="J819" s="489">
        <v>6.4</v>
      </c>
      <c r="K819" s="490" t="s">
        <v>68</v>
      </c>
      <c r="L819" s="491" t="s">
        <v>39</v>
      </c>
      <c r="M819" s="492" t="s">
        <v>49</v>
      </c>
      <c r="N819" s="493">
        <v>5</v>
      </c>
      <c r="O819" s="464"/>
      <c r="P819" s="464"/>
      <c r="Q819" s="464">
        <v>0</v>
      </c>
      <c r="R819" s="464"/>
      <c r="S819" s="617"/>
      <c r="T819" s="618">
        <v>0</v>
      </c>
      <c r="U819" s="467">
        <v>0</v>
      </c>
      <c r="V819" s="467" t="s">
        <v>988</v>
      </c>
      <c r="W819" s="467">
        <v>0</v>
      </c>
      <c r="X819" s="467">
        <v>0</v>
      </c>
      <c r="Y819" s="619"/>
    </row>
    <row r="820" spans="1:25">
      <c r="A820" s="482">
        <v>93007000</v>
      </c>
      <c r="B820" s="483">
        <v>9</v>
      </c>
      <c r="C820" s="484" t="s">
        <v>399</v>
      </c>
      <c r="D820" s="324" t="s">
        <v>134</v>
      </c>
      <c r="E820" s="485">
        <v>700</v>
      </c>
      <c r="F820" s="486">
        <v>40980</v>
      </c>
      <c r="G820" s="326" t="s">
        <v>37</v>
      </c>
      <c r="H820" s="487">
        <v>2500</v>
      </c>
      <c r="I820" s="488" t="s">
        <v>123</v>
      </c>
      <c r="J820" s="489">
        <v>3.3</v>
      </c>
      <c r="K820" s="490" t="s">
        <v>68</v>
      </c>
      <c r="L820" s="491" t="s">
        <v>39</v>
      </c>
      <c r="M820" s="492" t="s">
        <v>49</v>
      </c>
      <c r="N820" s="493">
        <v>5</v>
      </c>
      <c r="O820" s="464">
        <v>1000000</v>
      </c>
      <c r="P820" s="464">
        <v>1000000</v>
      </c>
      <c r="Q820" s="464">
        <v>22559480</v>
      </c>
      <c r="R820" s="464">
        <v>120394</v>
      </c>
      <c r="S820" s="617">
        <v>22679874</v>
      </c>
      <c r="T820" s="618" t="s">
        <v>645</v>
      </c>
      <c r="U820" s="467">
        <v>0</v>
      </c>
      <c r="V820" s="467">
        <v>0</v>
      </c>
      <c r="W820" s="467">
        <v>0</v>
      </c>
      <c r="X820" s="467">
        <v>0</v>
      </c>
      <c r="Y820" s="619"/>
    </row>
    <row r="821" spans="1:25">
      <c r="A821" s="482">
        <v>93007000</v>
      </c>
      <c r="B821" s="483">
        <v>9</v>
      </c>
      <c r="C821" s="484" t="s">
        <v>399</v>
      </c>
      <c r="D821" s="324" t="s">
        <v>134</v>
      </c>
      <c r="E821" s="485">
        <v>700</v>
      </c>
      <c r="F821" s="486">
        <v>40980</v>
      </c>
      <c r="G821" s="326" t="s">
        <v>37</v>
      </c>
      <c r="H821" s="487">
        <v>2500</v>
      </c>
      <c r="I821" s="488" t="s">
        <v>167</v>
      </c>
      <c r="J821" s="489">
        <v>3.5</v>
      </c>
      <c r="K821" s="490" t="s">
        <v>68</v>
      </c>
      <c r="L821" s="491" t="s">
        <v>39</v>
      </c>
      <c r="M821" s="492" t="s">
        <v>49</v>
      </c>
      <c r="N821" s="493">
        <v>10</v>
      </c>
      <c r="O821" s="464"/>
      <c r="P821" s="464"/>
      <c r="Q821" s="464">
        <v>0</v>
      </c>
      <c r="R821" s="464"/>
      <c r="S821" s="617"/>
      <c r="T821" s="618" t="s">
        <v>645</v>
      </c>
      <c r="U821" s="467">
        <v>0</v>
      </c>
      <c r="V821" s="467" t="s">
        <v>988</v>
      </c>
      <c r="W821" s="467">
        <v>0</v>
      </c>
      <c r="X821" s="467">
        <v>0</v>
      </c>
      <c r="Y821" s="619"/>
    </row>
    <row r="822" spans="1:25">
      <c r="A822" s="482">
        <v>96792430</v>
      </c>
      <c r="B822" s="483" t="s">
        <v>75</v>
      </c>
      <c r="C822" s="484" t="s">
        <v>1077</v>
      </c>
      <c r="D822" s="324" t="s">
        <v>989</v>
      </c>
      <c r="E822" s="498">
        <v>252</v>
      </c>
      <c r="F822" s="486">
        <v>37021</v>
      </c>
      <c r="G822" s="326" t="s">
        <v>37</v>
      </c>
      <c r="H822" s="487">
        <v>800</v>
      </c>
      <c r="I822" s="488" t="s">
        <v>71</v>
      </c>
      <c r="J822" s="489">
        <v>6</v>
      </c>
      <c r="K822" s="490" t="s">
        <v>68</v>
      </c>
      <c r="L822" s="491" t="s">
        <v>39</v>
      </c>
      <c r="M822" s="492" t="s">
        <v>985</v>
      </c>
      <c r="N822" s="493">
        <v>5</v>
      </c>
      <c r="O822" s="464">
        <v>800000</v>
      </c>
      <c r="P822" s="464">
        <v>0</v>
      </c>
      <c r="Q822" s="464">
        <v>0</v>
      </c>
      <c r="R822" s="464"/>
      <c r="S822" s="617"/>
      <c r="T822" s="618" t="s">
        <v>645</v>
      </c>
      <c r="U822" s="467">
        <v>0</v>
      </c>
      <c r="V822" s="467">
        <v>0</v>
      </c>
      <c r="W822" s="467" t="s">
        <v>990</v>
      </c>
      <c r="X822" s="467" t="s">
        <v>987</v>
      </c>
      <c r="Y822" s="619"/>
    </row>
    <row r="823" spans="1:25">
      <c r="A823" s="482">
        <v>96792430</v>
      </c>
      <c r="B823" s="483" t="s">
        <v>75</v>
      </c>
      <c r="C823" s="484" t="s">
        <v>1077</v>
      </c>
      <c r="D823" s="324" t="s">
        <v>989</v>
      </c>
      <c r="E823" s="498">
        <v>252</v>
      </c>
      <c r="F823" s="486">
        <v>37021</v>
      </c>
      <c r="G823" s="326" t="s">
        <v>37</v>
      </c>
      <c r="H823" s="487">
        <v>2200</v>
      </c>
      <c r="I823" s="488" t="s">
        <v>72</v>
      </c>
      <c r="J823" s="489">
        <v>6</v>
      </c>
      <c r="K823" s="490" t="s">
        <v>68</v>
      </c>
      <c r="L823" s="491" t="s">
        <v>39</v>
      </c>
      <c r="M823" s="492" t="s">
        <v>985</v>
      </c>
      <c r="N823" s="493">
        <v>5</v>
      </c>
      <c r="O823" s="464">
        <v>1700000</v>
      </c>
      <c r="P823" s="464">
        <v>0</v>
      </c>
      <c r="Q823" s="464">
        <v>0</v>
      </c>
      <c r="R823" s="464"/>
      <c r="S823" s="617"/>
      <c r="T823" s="618" t="s">
        <v>645</v>
      </c>
      <c r="U823" s="467">
        <v>0</v>
      </c>
      <c r="V823" s="467">
        <v>0</v>
      </c>
      <c r="W823" s="467" t="s">
        <v>990</v>
      </c>
      <c r="X823" s="467" t="s">
        <v>987</v>
      </c>
      <c r="Y823" s="619"/>
    </row>
    <row r="824" spans="1:25">
      <c r="A824" s="482">
        <v>96792430</v>
      </c>
      <c r="B824" s="483" t="s">
        <v>75</v>
      </c>
      <c r="C824" s="484" t="s">
        <v>1077</v>
      </c>
      <c r="D824" s="324" t="s">
        <v>989</v>
      </c>
      <c r="E824" s="498">
        <v>252</v>
      </c>
      <c r="F824" s="486">
        <v>37021</v>
      </c>
      <c r="G824" s="326" t="s">
        <v>37</v>
      </c>
      <c r="H824" s="487">
        <v>400</v>
      </c>
      <c r="I824" s="488" t="s">
        <v>98</v>
      </c>
      <c r="J824" s="489">
        <v>6.25</v>
      </c>
      <c r="K824" s="490" t="s">
        <v>68</v>
      </c>
      <c r="L824" s="491" t="s">
        <v>39</v>
      </c>
      <c r="M824" s="492" t="s">
        <v>985</v>
      </c>
      <c r="N824" s="493">
        <v>21</v>
      </c>
      <c r="O824" s="464">
        <v>400000</v>
      </c>
      <c r="P824" s="464">
        <v>0</v>
      </c>
      <c r="Q824" s="464">
        <v>0</v>
      </c>
      <c r="R824" s="464"/>
      <c r="S824" s="617"/>
      <c r="T824" s="618" t="s">
        <v>645</v>
      </c>
      <c r="U824" s="467">
        <v>0</v>
      </c>
      <c r="V824" s="467">
        <v>0</v>
      </c>
      <c r="W824" s="467" t="s">
        <v>990</v>
      </c>
      <c r="X824" s="467" t="s">
        <v>987</v>
      </c>
      <c r="Y824" s="619"/>
    </row>
    <row r="825" spans="1:25">
      <c r="A825" s="482">
        <v>96792430</v>
      </c>
      <c r="B825" s="483" t="s">
        <v>75</v>
      </c>
      <c r="C825" s="484" t="s">
        <v>1077</v>
      </c>
      <c r="D825" s="324" t="s">
        <v>989</v>
      </c>
      <c r="E825" s="498">
        <v>252</v>
      </c>
      <c r="F825" s="486">
        <v>37021</v>
      </c>
      <c r="G825" s="326" t="s">
        <v>37</v>
      </c>
      <c r="H825" s="487">
        <v>1600</v>
      </c>
      <c r="I825" s="488" t="s">
        <v>99</v>
      </c>
      <c r="J825" s="489">
        <v>6.25</v>
      </c>
      <c r="K825" s="490" t="s">
        <v>68</v>
      </c>
      <c r="L825" s="491" t="s">
        <v>39</v>
      </c>
      <c r="M825" s="492" t="s">
        <v>985</v>
      </c>
      <c r="N825" s="493">
        <v>21</v>
      </c>
      <c r="O825" s="464">
        <v>800000</v>
      </c>
      <c r="P825" s="464">
        <v>0</v>
      </c>
      <c r="Q825" s="464">
        <v>0</v>
      </c>
      <c r="R825" s="464"/>
      <c r="S825" s="617"/>
      <c r="T825" s="618" t="s">
        <v>645</v>
      </c>
      <c r="U825" s="467">
        <v>0</v>
      </c>
      <c r="V825" s="467">
        <v>0</v>
      </c>
      <c r="W825" s="467" t="s">
        <v>990</v>
      </c>
      <c r="X825" s="467" t="s">
        <v>987</v>
      </c>
      <c r="Y825" s="619"/>
    </row>
    <row r="826" spans="1:25">
      <c r="A826" s="482">
        <v>96792430</v>
      </c>
      <c r="B826" s="483" t="s">
        <v>75</v>
      </c>
      <c r="C826" s="484" t="s">
        <v>1077</v>
      </c>
      <c r="D826" s="324" t="s">
        <v>984</v>
      </c>
      <c r="E826" s="485">
        <v>520</v>
      </c>
      <c r="F826" s="486">
        <v>39430</v>
      </c>
      <c r="G826" s="326" t="s">
        <v>37</v>
      </c>
      <c r="H826" s="487">
        <v>3000</v>
      </c>
      <c r="I826" s="488"/>
      <c r="J826" s="489"/>
      <c r="K826" s="490" t="s">
        <v>39</v>
      </c>
      <c r="L826" s="491" t="s">
        <v>68</v>
      </c>
      <c r="M826" s="492" t="s">
        <v>985</v>
      </c>
      <c r="N826" s="493">
        <v>10</v>
      </c>
      <c r="O826" s="464"/>
      <c r="P826" s="464"/>
      <c r="Q826" s="464"/>
      <c r="R826" s="464"/>
      <c r="S826" s="617"/>
      <c r="T826" s="618">
        <v>0</v>
      </c>
      <c r="U826" s="467">
        <v>0</v>
      </c>
      <c r="V826" s="467">
        <v>0</v>
      </c>
      <c r="W826" s="467">
        <v>0</v>
      </c>
      <c r="X826" s="467">
        <v>0</v>
      </c>
      <c r="Y826" s="619"/>
    </row>
    <row r="827" spans="1:25">
      <c r="A827" s="482">
        <v>96792430</v>
      </c>
      <c r="B827" s="483" t="s">
        <v>75</v>
      </c>
      <c r="C827" s="484" t="s">
        <v>1077</v>
      </c>
      <c r="D827" s="324" t="s">
        <v>134</v>
      </c>
      <c r="E827" s="485">
        <v>520</v>
      </c>
      <c r="F827" s="486">
        <v>39434</v>
      </c>
      <c r="G827" s="326" t="s">
        <v>37</v>
      </c>
      <c r="H827" s="487">
        <v>1500</v>
      </c>
      <c r="I827" s="488" t="s">
        <v>56</v>
      </c>
      <c r="J827" s="489">
        <v>3</v>
      </c>
      <c r="K827" s="490" t="s">
        <v>39</v>
      </c>
      <c r="L827" s="491" t="s">
        <v>68</v>
      </c>
      <c r="M827" s="492" t="s">
        <v>985</v>
      </c>
      <c r="N827" s="493">
        <v>5</v>
      </c>
      <c r="O827" s="464"/>
      <c r="P827" s="464"/>
      <c r="Q827" s="464">
        <v>0</v>
      </c>
      <c r="R827" s="464"/>
      <c r="S827" s="617"/>
      <c r="T827" s="618" t="s">
        <v>645</v>
      </c>
      <c r="U827" s="467">
        <v>0</v>
      </c>
      <c r="V827" s="467" t="s">
        <v>988</v>
      </c>
      <c r="W827" s="467">
        <v>0</v>
      </c>
      <c r="X827" s="467" t="s">
        <v>987</v>
      </c>
      <c r="Y827" s="619"/>
    </row>
    <row r="828" spans="1:25">
      <c r="A828" s="482">
        <v>96792430</v>
      </c>
      <c r="B828" s="483" t="s">
        <v>75</v>
      </c>
      <c r="C828" s="484" t="s">
        <v>1077</v>
      </c>
      <c r="D828" s="324" t="s">
        <v>142</v>
      </c>
      <c r="E828" s="485">
        <v>520</v>
      </c>
      <c r="F828" s="486">
        <v>39832</v>
      </c>
      <c r="G828" s="326" t="s">
        <v>37</v>
      </c>
      <c r="H828" s="487">
        <v>1500</v>
      </c>
      <c r="I828" s="488" t="s">
        <v>53</v>
      </c>
      <c r="J828" s="489">
        <v>5</v>
      </c>
      <c r="K828" s="490" t="s">
        <v>68</v>
      </c>
      <c r="L828" s="491" t="s">
        <v>985</v>
      </c>
      <c r="M828" s="492" t="s">
        <v>985</v>
      </c>
      <c r="N828" s="493">
        <v>21</v>
      </c>
      <c r="O828" s="464"/>
      <c r="P828" s="464"/>
      <c r="Q828" s="464">
        <v>0</v>
      </c>
      <c r="R828" s="464"/>
      <c r="S828" s="617"/>
      <c r="T828" s="618" t="s">
        <v>645</v>
      </c>
      <c r="U828" s="467">
        <v>0</v>
      </c>
      <c r="V828" s="467" t="s">
        <v>988</v>
      </c>
      <c r="W828" s="467">
        <v>0</v>
      </c>
      <c r="X828" s="467" t="s">
        <v>987</v>
      </c>
      <c r="Y828" s="619"/>
    </row>
    <row r="829" spans="1:25">
      <c r="A829" s="482">
        <v>96792430</v>
      </c>
      <c r="B829" s="483" t="s">
        <v>75</v>
      </c>
      <c r="C829" s="484" t="s">
        <v>1077</v>
      </c>
      <c r="D829" s="324" t="s">
        <v>984</v>
      </c>
      <c r="E829" s="485">
        <v>521</v>
      </c>
      <c r="F829" s="486">
        <v>39430</v>
      </c>
      <c r="G829" s="326" t="s">
        <v>37</v>
      </c>
      <c r="H829" s="487">
        <v>3000</v>
      </c>
      <c r="I829" s="488"/>
      <c r="J829" s="489"/>
      <c r="K829" s="490" t="s">
        <v>39</v>
      </c>
      <c r="L829" s="491" t="s">
        <v>68</v>
      </c>
      <c r="M829" s="492" t="s">
        <v>985</v>
      </c>
      <c r="N829" s="493">
        <v>10</v>
      </c>
      <c r="O829" s="464"/>
      <c r="P829" s="464"/>
      <c r="Q829" s="464"/>
      <c r="R829" s="464"/>
      <c r="S829" s="617"/>
      <c r="T829" s="618">
        <v>0</v>
      </c>
      <c r="U829" s="467">
        <v>0</v>
      </c>
      <c r="V829" s="467">
        <v>0</v>
      </c>
      <c r="W829" s="467">
        <v>0</v>
      </c>
      <c r="X829" s="467">
        <v>0</v>
      </c>
      <c r="Y829" s="619"/>
    </row>
    <row r="830" spans="1:25">
      <c r="A830" s="482">
        <v>96792430</v>
      </c>
      <c r="B830" s="483" t="s">
        <v>75</v>
      </c>
      <c r="C830" s="484" t="s">
        <v>1077</v>
      </c>
      <c r="D830" s="324" t="s">
        <v>134</v>
      </c>
      <c r="E830" s="485">
        <v>521</v>
      </c>
      <c r="F830" s="486">
        <v>39434</v>
      </c>
      <c r="G830" s="326" t="s">
        <v>37</v>
      </c>
      <c r="H830" s="487">
        <v>1500</v>
      </c>
      <c r="I830" s="488" t="s">
        <v>63</v>
      </c>
      <c r="J830" s="489">
        <v>2.5</v>
      </c>
      <c r="K830" s="490" t="s">
        <v>39</v>
      </c>
      <c r="L830" s="491" t="s">
        <v>68</v>
      </c>
      <c r="M830" s="492" t="s">
        <v>985</v>
      </c>
      <c r="N830" s="493">
        <v>5</v>
      </c>
      <c r="O830" s="464">
        <v>1500000</v>
      </c>
      <c r="P830" s="464">
        <v>1500000</v>
      </c>
      <c r="Q830" s="464">
        <v>33839220</v>
      </c>
      <c r="R830" s="464">
        <v>210192</v>
      </c>
      <c r="S830" s="617">
        <v>34049412</v>
      </c>
      <c r="T830" s="618" t="s">
        <v>645</v>
      </c>
      <c r="U830" s="467">
        <v>0</v>
      </c>
      <c r="V830" s="467">
        <v>0</v>
      </c>
      <c r="W830" s="467">
        <v>0</v>
      </c>
      <c r="X830" s="467" t="s">
        <v>987</v>
      </c>
      <c r="Y830" s="619"/>
    </row>
    <row r="831" spans="1:25">
      <c r="A831" s="482">
        <v>96792430</v>
      </c>
      <c r="B831" s="483" t="s">
        <v>75</v>
      </c>
      <c r="C831" s="484" t="s">
        <v>1077</v>
      </c>
      <c r="D831" s="324" t="s">
        <v>142</v>
      </c>
      <c r="E831" s="485">
        <v>521</v>
      </c>
      <c r="F831" s="486">
        <v>39832</v>
      </c>
      <c r="G831" s="326" t="s">
        <v>162</v>
      </c>
      <c r="H831" s="487">
        <v>32170000</v>
      </c>
      <c r="I831" s="488" t="s">
        <v>51</v>
      </c>
      <c r="J831" s="489">
        <v>7</v>
      </c>
      <c r="K831" s="490" t="s">
        <v>68</v>
      </c>
      <c r="L831" s="491" t="s">
        <v>985</v>
      </c>
      <c r="M831" s="492" t="s">
        <v>985</v>
      </c>
      <c r="N831" s="493">
        <v>7</v>
      </c>
      <c r="O831" s="464">
        <v>32170000000</v>
      </c>
      <c r="P831" s="464">
        <v>32170000000</v>
      </c>
      <c r="Q831" s="464">
        <v>28148750</v>
      </c>
      <c r="R831" s="464">
        <v>242136</v>
      </c>
      <c r="S831" s="617">
        <v>28390886</v>
      </c>
      <c r="T831" s="618">
        <v>0</v>
      </c>
      <c r="U831" s="467">
        <v>0</v>
      </c>
      <c r="V831" s="467">
        <v>0</v>
      </c>
      <c r="W831" s="467">
        <v>0</v>
      </c>
      <c r="X831" s="467" t="s">
        <v>987</v>
      </c>
      <c r="Y831" s="619"/>
    </row>
    <row r="832" spans="1:25">
      <c r="A832" s="482">
        <v>96792430</v>
      </c>
      <c r="B832" s="483" t="s">
        <v>75</v>
      </c>
      <c r="C832" s="484" t="s">
        <v>1077</v>
      </c>
      <c r="D832" s="324" t="s">
        <v>984</v>
      </c>
      <c r="E832" s="485">
        <v>676</v>
      </c>
      <c r="F832" s="486">
        <v>40795</v>
      </c>
      <c r="G832" s="326" t="s">
        <v>37</v>
      </c>
      <c r="H832" s="487">
        <v>3000</v>
      </c>
      <c r="I832" s="488"/>
      <c r="J832" s="489"/>
      <c r="K832" s="490" t="s">
        <v>68</v>
      </c>
      <c r="L832" s="491" t="s">
        <v>39</v>
      </c>
      <c r="M832" s="492" t="s">
        <v>985</v>
      </c>
      <c r="N832" s="493">
        <v>10</v>
      </c>
      <c r="O832" s="464"/>
      <c r="P832" s="464"/>
      <c r="Q832" s="464"/>
      <c r="R832" s="464"/>
      <c r="S832" s="617"/>
      <c r="T832" s="618">
        <v>0</v>
      </c>
      <c r="U832" s="467">
        <v>0</v>
      </c>
      <c r="V832" s="467" t="s">
        <v>988</v>
      </c>
      <c r="W832" s="467">
        <v>0</v>
      </c>
      <c r="X832" s="467">
        <v>0</v>
      </c>
      <c r="Y832" s="619"/>
    </row>
    <row r="833" spans="1:25">
      <c r="A833" s="482">
        <v>96792430</v>
      </c>
      <c r="B833" s="483" t="s">
        <v>75</v>
      </c>
      <c r="C833" s="484" t="s">
        <v>1077</v>
      </c>
      <c r="D833" s="324" t="s">
        <v>984</v>
      </c>
      <c r="E833" s="485">
        <v>677</v>
      </c>
      <c r="F833" s="486">
        <v>40795</v>
      </c>
      <c r="G833" s="326" t="s">
        <v>37</v>
      </c>
      <c r="H833" s="487">
        <v>1500</v>
      </c>
      <c r="I833" s="488"/>
      <c r="J833" s="489"/>
      <c r="K833" s="490" t="s">
        <v>68</v>
      </c>
      <c r="L833" s="491" t="s">
        <v>39</v>
      </c>
      <c r="M833" s="492" t="s">
        <v>985</v>
      </c>
      <c r="N833" s="493">
        <v>30</v>
      </c>
      <c r="O833" s="464"/>
      <c r="P833" s="464"/>
      <c r="Q833" s="464"/>
      <c r="R833" s="464"/>
      <c r="S833" s="617"/>
      <c r="T833" s="618">
        <v>0</v>
      </c>
      <c r="U833" s="467">
        <v>0</v>
      </c>
      <c r="V833" s="467" t="s">
        <v>988</v>
      </c>
      <c r="W833" s="467">
        <v>0</v>
      </c>
      <c r="X833" s="467">
        <v>0</v>
      </c>
      <c r="Y833" s="619"/>
    </row>
    <row r="834" spans="1:25">
      <c r="A834" s="482">
        <v>83628100</v>
      </c>
      <c r="B834" s="483">
        <v>4</v>
      </c>
      <c r="C834" s="484" t="s">
        <v>474</v>
      </c>
      <c r="D834" s="324" t="s">
        <v>984</v>
      </c>
      <c r="E834" s="485">
        <v>621</v>
      </c>
      <c r="F834" s="486">
        <v>40148</v>
      </c>
      <c r="G834" s="326" t="s">
        <v>37</v>
      </c>
      <c r="H834" s="487">
        <v>3000</v>
      </c>
      <c r="I834" s="488"/>
      <c r="J834" s="489"/>
      <c r="K834" s="490" t="s">
        <v>68</v>
      </c>
      <c r="L834" s="491" t="s">
        <v>39</v>
      </c>
      <c r="M834" s="492" t="s">
        <v>985</v>
      </c>
      <c r="N834" s="493">
        <v>25</v>
      </c>
      <c r="O834" s="464"/>
      <c r="P834" s="464"/>
      <c r="Q834" s="464"/>
      <c r="R834" s="464"/>
      <c r="S834" s="617"/>
      <c r="T834" s="618">
        <v>0</v>
      </c>
      <c r="U834" s="467">
        <v>0</v>
      </c>
      <c r="V834" s="467">
        <v>0</v>
      </c>
      <c r="W834" s="467">
        <v>0</v>
      </c>
      <c r="X834" s="467">
        <v>0</v>
      </c>
      <c r="Y834" s="619"/>
    </row>
    <row r="835" spans="1:25">
      <c r="A835" s="482">
        <v>83628100</v>
      </c>
      <c r="B835" s="483">
        <v>4</v>
      </c>
      <c r="C835" s="484" t="s">
        <v>474</v>
      </c>
      <c r="D835" s="324" t="s">
        <v>134</v>
      </c>
      <c r="E835" s="485">
        <v>621</v>
      </c>
      <c r="F835" s="486">
        <v>40154</v>
      </c>
      <c r="G835" s="326" t="s">
        <v>37</v>
      </c>
      <c r="H835" s="487">
        <v>3000</v>
      </c>
      <c r="I835" s="488" t="s">
        <v>89</v>
      </c>
      <c r="J835" s="489">
        <v>4.5</v>
      </c>
      <c r="K835" s="490" t="s">
        <v>39</v>
      </c>
      <c r="L835" s="491" t="s">
        <v>985</v>
      </c>
      <c r="M835" s="492" t="s">
        <v>985</v>
      </c>
      <c r="N835" s="493">
        <v>21</v>
      </c>
      <c r="O835" s="464">
        <v>1500000</v>
      </c>
      <c r="P835" s="464">
        <v>1500000</v>
      </c>
      <c r="Q835" s="464">
        <v>33839220</v>
      </c>
      <c r="R835" s="464">
        <v>374437</v>
      </c>
      <c r="S835" s="617">
        <v>34213657</v>
      </c>
      <c r="T835" s="618" t="s">
        <v>645</v>
      </c>
      <c r="U835" s="467">
        <v>0</v>
      </c>
      <c r="V835" s="467">
        <v>0</v>
      </c>
      <c r="W835" s="467">
        <v>0</v>
      </c>
      <c r="X835" s="467">
        <v>0</v>
      </c>
      <c r="Y835" s="619"/>
    </row>
    <row r="836" spans="1:25">
      <c r="A836" s="482">
        <v>83628100</v>
      </c>
      <c r="B836" s="483">
        <v>4</v>
      </c>
      <c r="C836" s="484" t="s">
        <v>474</v>
      </c>
      <c r="D836" s="324" t="s">
        <v>984</v>
      </c>
      <c r="E836" s="485">
        <v>622</v>
      </c>
      <c r="F836" s="486">
        <v>40148</v>
      </c>
      <c r="G836" s="326" t="s">
        <v>37</v>
      </c>
      <c r="H836" s="487">
        <v>3000</v>
      </c>
      <c r="I836" s="488"/>
      <c r="J836" s="489"/>
      <c r="K836" s="490" t="s">
        <v>68</v>
      </c>
      <c r="L836" s="491" t="s">
        <v>39</v>
      </c>
      <c r="M836" s="492" t="s">
        <v>985</v>
      </c>
      <c r="N836" s="493">
        <v>10</v>
      </c>
      <c r="O836" s="464"/>
      <c r="P836" s="464"/>
      <c r="Q836" s="464"/>
      <c r="R836" s="464"/>
      <c r="S836" s="617"/>
      <c r="T836" s="618">
        <v>0</v>
      </c>
      <c r="U836" s="467">
        <v>0</v>
      </c>
      <c r="V836" s="467">
        <v>0</v>
      </c>
      <c r="W836" s="467">
        <v>0</v>
      </c>
      <c r="X836" s="467">
        <v>0</v>
      </c>
      <c r="Y836" s="619"/>
    </row>
    <row r="837" spans="1:25">
      <c r="A837" s="482">
        <v>83628100</v>
      </c>
      <c r="B837" s="483">
        <v>4</v>
      </c>
      <c r="C837" s="484" t="s">
        <v>474</v>
      </c>
      <c r="D837" s="324" t="s">
        <v>134</v>
      </c>
      <c r="E837" s="485">
        <v>622</v>
      </c>
      <c r="F837" s="486">
        <v>40154</v>
      </c>
      <c r="G837" s="326" t="s">
        <v>37</v>
      </c>
      <c r="H837" s="487">
        <v>3000</v>
      </c>
      <c r="I837" s="488" t="s">
        <v>46</v>
      </c>
      <c r="J837" s="489">
        <v>3.5</v>
      </c>
      <c r="K837" s="490" t="s">
        <v>39</v>
      </c>
      <c r="L837" s="491" t="s">
        <v>985</v>
      </c>
      <c r="M837" s="492" t="s">
        <v>985</v>
      </c>
      <c r="N837" s="493">
        <v>5</v>
      </c>
      <c r="O837" s="464">
        <v>1500000</v>
      </c>
      <c r="P837" s="464">
        <v>1500000</v>
      </c>
      <c r="Q837" s="464">
        <v>33839220</v>
      </c>
      <c r="R837" s="464">
        <v>291934</v>
      </c>
      <c r="S837" s="617">
        <v>34131154</v>
      </c>
      <c r="T837" s="618" t="s">
        <v>645</v>
      </c>
      <c r="U837" s="467">
        <v>0</v>
      </c>
      <c r="V837" s="467">
        <v>0</v>
      </c>
      <c r="W837" s="467">
        <v>0</v>
      </c>
      <c r="X837" s="467">
        <v>0</v>
      </c>
      <c r="Y837" s="619"/>
    </row>
    <row r="838" spans="1:25">
      <c r="A838" s="482">
        <v>83628100</v>
      </c>
      <c r="B838" s="483">
        <v>4</v>
      </c>
      <c r="C838" s="484" t="s">
        <v>474</v>
      </c>
      <c r="D838" s="324" t="s">
        <v>134</v>
      </c>
      <c r="E838" s="485">
        <v>622</v>
      </c>
      <c r="F838" s="486">
        <v>40154</v>
      </c>
      <c r="G838" s="326" t="s">
        <v>162</v>
      </c>
      <c r="H838" s="487">
        <v>60000000</v>
      </c>
      <c r="I838" s="488" t="s">
        <v>87</v>
      </c>
      <c r="J838" s="489">
        <v>6</v>
      </c>
      <c r="K838" s="490" t="s">
        <v>39</v>
      </c>
      <c r="L838" s="491" t="s">
        <v>985</v>
      </c>
      <c r="M838" s="492" t="s">
        <v>985</v>
      </c>
      <c r="N838" s="493">
        <v>5</v>
      </c>
      <c r="O838" s="464"/>
      <c r="P838" s="464"/>
      <c r="Q838" s="464">
        <v>0</v>
      </c>
      <c r="R838" s="464"/>
      <c r="S838" s="617"/>
      <c r="T838" s="618">
        <v>0</v>
      </c>
      <c r="U838" s="467">
        <v>0</v>
      </c>
      <c r="V838" s="467" t="s">
        <v>988</v>
      </c>
      <c r="W838" s="467">
        <v>0</v>
      </c>
      <c r="X838" s="467">
        <v>0</v>
      </c>
      <c r="Y838" s="619"/>
    </row>
    <row r="839" spans="1:25">
      <c r="A839" s="482">
        <v>96667560</v>
      </c>
      <c r="B839" s="483" t="s">
        <v>100</v>
      </c>
      <c r="C839" s="484" t="s">
        <v>1078</v>
      </c>
      <c r="D839" s="324" t="s">
        <v>984</v>
      </c>
      <c r="E839" s="485">
        <v>509</v>
      </c>
      <c r="F839" s="486">
        <v>39302</v>
      </c>
      <c r="G839" s="326" t="s">
        <v>162</v>
      </c>
      <c r="H839" s="487">
        <v>20000000</v>
      </c>
      <c r="I839" s="488"/>
      <c r="J839" s="489"/>
      <c r="K839" s="490" t="s">
        <v>359</v>
      </c>
      <c r="L839" s="491" t="s">
        <v>68</v>
      </c>
      <c r="M839" s="492" t="s">
        <v>985</v>
      </c>
      <c r="N839" s="493">
        <v>10</v>
      </c>
      <c r="O839" s="464"/>
      <c r="P839" s="464"/>
      <c r="Q839" s="464"/>
      <c r="R839" s="464"/>
      <c r="S839" s="617"/>
      <c r="T839" s="618">
        <v>0</v>
      </c>
      <c r="U839" s="467">
        <v>0</v>
      </c>
      <c r="V839" s="467">
        <v>0</v>
      </c>
      <c r="W839" s="467">
        <v>0</v>
      </c>
      <c r="X839" s="467">
        <v>0</v>
      </c>
      <c r="Y839" s="619"/>
    </row>
    <row r="840" spans="1:25">
      <c r="A840" s="482">
        <v>96667560</v>
      </c>
      <c r="B840" s="483" t="s">
        <v>100</v>
      </c>
      <c r="C840" s="484" t="s">
        <v>1078</v>
      </c>
      <c r="D840" s="324" t="s">
        <v>134</v>
      </c>
      <c r="E840" s="485">
        <v>509</v>
      </c>
      <c r="F840" s="486">
        <v>39366</v>
      </c>
      <c r="G840" s="326" t="s">
        <v>162</v>
      </c>
      <c r="H840" s="487">
        <v>20000000</v>
      </c>
      <c r="I840" s="488" t="s">
        <v>46</v>
      </c>
      <c r="J840" s="489">
        <v>6.9</v>
      </c>
      <c r="K840" s="490" t="s">
        <v>359</v>
      </c>
      <c r="L840" s="491" t="s">
        <v>68</v>
      </c>
      <c r="M840" s="492" t="s">
        <v>985</v>
      </c>
      <c r="N840" s="493">
        <v>5</v>
      </c>
      <c r="O840" s="464">
        <v>20000000000</v>
      </c>
      <c r="P840" s="464">
        <v>10000000000</v>
      </c>
      <c r="Q840" s="464">
        <v>10000000</v>
      </c>
      <c r="R840" s="464">
        <v>282708</v>
      </c>
      <c r="S840" s="617">
        <v>10282708</v>
      </c>
      <c r="T840" s="618">
        <v>0</v>
      </c>
      <c r="U840" s="467">
        <v>0</v>
      </c>
      <c r="V840" s="467">
        <v>0</v>
      </c>
      <c r="W840" s="467">
        <v>0</v>
      </c>
      <c r="X840" s="467" t="s">
        <v>987</v>
      </c>
      <c r="Y840" s="619" t="s">
        <v>1079</v>
      </c>
    </row>
    <row r="841" spans="1:25">
      <c r="A841" s="482">
        <v>96667560</v>
      </c>
      <c r="B841" s="483">
        <v>8</v>
      </c>
      <c r="C841" s="484" t="s">
        <v>1078</v>
      </c>
      <c r="D841" s="324" t="s">
        <v>984</v>
      </c>
      <c r="E841" s="485">
        <v>548</v>
      </c>
      <c r="F841" s="486">
        <v>39694</v>
      </c>
      <c r="G841" s="326" t="s">
        <v>37</v>
      </c>
      <c r="H841" s="487">
        <v>1500</v>
      </c>
      <c r="I841" s="488"/>
      <c r="J841" s="489"/>
      <c r="K841" s="490" t="s">
        <v>68</v>
      </c>
      <c r="L841" s="491" t="s">
        <v>359</v>
      </c>
      <c r="M841" s="492" t="s">
        <v>985</v>
      </c>
      <c r="N841" s="493">
        <v>10</v>
      </c>
      <c r="O841" s="464"/>
      <c r="P841" s="464"/>
      <c r="Q841" s="464"/>
      <c r="R841" s="464"/>
      <c r="S841" s="617"/>
      <c r="T841" s="618">
        <v>0</v>
      </c>
      <c r="U841" s="467">
        <v>0</v>
      </c>
      <c r="V841" s="467">
        <v>0</v>
      </c>
      <c r="W841" s="467">
        <v>0</v>
      </c>
      <c r="X841" s="467">
        <v>0</v>
      </c>
      <c r="Y841" s="619"/>
    </row>
    <row r="842" spans="1:25">
      <c r="A842" s="482">
        <v>96667560</v>
      </c>
      <c r="B842" s="483">
        <v>8</v>
      </c>
      <c r="C842" s="484" t="s">
        <v>1078</v>
      </c>
      <c r="D842" s="324" t="s">
        <v>134</v>
      </c>
      <c r="E842" s="485">
        <v>548</v>
      </c>
      <c r="F842" s="486">
        <v>40030</v>
      </c>
      <c r="G842" s="326" t="s">
        <v>162</v>
      </c>
      <c r="H842" s="487">
        <v>20000000</v>
      </c>
      <c r="I842" s="488" t="s">
        <v>87</v>
      </c>
      <c r="J842" s="489">
        <v>7</v>
      </c>
      <c r="K842" s="490" t="s">
        <v>359</v>
      </c>
      <c r="L842" s="491" t="s">
        <v>985</v>
      </c>
      <c r="M842" s="492" t="s">
        <v>985</v>
      </c>
      <c r="N842" s="493">
        <v>5</v>
      </c>
      <c r="O842" s="464">
        <v>20000000000</v>
      </c>
      <c r="P842" s="464">
        <v>20000000000</v>
      </c>
      <c r="Q842" s="464">
        <v>20000000</v>
      </c>
      <c r="R842" s="464">
        <v>688160</v>
      </c>
      <c r="S842" s="617">
        <v>20688160</v>
      </c>
      <c r="T842" s="618">
        <v>0</v>
      </c>
      <c r="U842" s="467">
        <v>0</v>
      </c>
      <c r="V842" s="467">
        <v>0</v>
      </c>
      <c r="W842" s="467">
        <v>0</v>
      </c>
      <c r="X842" s="467">
        <v>0</v>
      </c>
      <c r="Y842" s="619" t="s">
        <v>1079</v>
      </c>
    </row>
    <row r="843" spans="1:25">
      <c r="A843" s="482">
        <v>96667560</v>
      </c>
      <c r="B843" s="483">
        <v>8</v>
      </c>
      <c r="C843" s="484" t="s">
        <v>1078</v>
      </c>
      <c r="D843" s="324" t="s">
        <v>142</v>
      </c>
      <c r="E843" s="485">
        <v>548</v>
      </c>
      <c r="F843" s="486">
        <v>40500</v>
      </c>
      <c r="G843" s="326" t="s">
        <v>162</v>
      </c>
      <c r="H843" s="487">
        <v>10000000</v>
      </c>
      <c r="I843" s="488" t="s">
        <v>51</v>
      </c>
      <c r="J843" s="489">
        <v>6.35</v>
      </c>
      <c r="K843" s="490" t="s">
        <v>359</v>
      </c>
      <c r="L843" s="491" t="s">
        <v>985</v>
      </c>
      <c r="M843" s="492" t="s">
        <v>985</v>
      </c>
      <c r="N843" s="493">
        <v>4</v>
      </c>
      <c r="O843" s="464">
        <v>10000000000</v>
      </c>
      <c r="P843" s="464">
        <v>10000000000</v>
      </c>
      <c r="Q843" s="464">
        <v>10000000</v>
      </c>
      <c r="R843" s="464">
        <v>12925</v>
      </c>
      <c r="S843" s="617">
        <v>10012925</v>
      </c>
      <c r="T843" s="618">
        <v>0</v>
      </c>
      <c r="U843" s="467">
        <v>0</v>
      </c>
      <c r="V843" s="467">
        <v>0</v>
      </c>
      <c r="W843" s="467">
        <v>0</v>
      </c>
      <c r="X843" s="467">
        <v>0</v>
      </c>
      <c r="Y843" s="619" t="s">
        <v>1079</v>
      </c>
    </row>
    <row r="844" spans="1:25">
      <c r="A844" s="482">
        <v>96667560</v>
      </c>
      <c r="B844" s="483">
        <v>8</v>
      </c>
      <c r="C844" s="484" t="s">
        <v>1078</v>
      </c>
      <c r="D844" s="324" t="s">
        <v>984</v>
      </c>
      <c r="E844" s="485">
        <v>625</v>
      </c>
      <c r="F844" s="486">
        <v>40162</v>
      </c>
      <c r="G844" s="326" t="s">
        <v>37</v>
      </c>
      <c r="H844" s="487">
        <v>2000</v>
      </c>
      <c r="I844" s="488"/>
      <c r="J844" s="489"/>
      <c r="K844" s="490" t="s">
        <v>68</v>
      </c>
      <c r="L844" s="491" t="s">
        <v>39</v>
      </c>
      <c r="M844" s="492" t="s">
        <v>985</v>
      </c>
      <c r="N844" s="493">
        <v>10</v>
      </c>
      <c r="O844" s="464"/>
      <c r="P844" s="464"/>
      <c r="Q844" s="464"/>
      <c r="R844" s="464"/>
      <c r="S844" s="617"/>
      <c r="T844" s="618">
        <v>0</v>
      </c>
      <c r="U844" s="467">
        <v>0</v>
      </c>
      <c r="V844" s="467">
        <v>0</v>
      </c>
      <c r="W844" s="467">
        <v>0</v>
      </c>
      <c r="X844" s="467">
        <v>0</v>
      </c>
      <c r="Y844" s="619"/>
    </row>
    <row r="845" spans="1:25">
      <c r="A845" s="482">
        <v>96667560</v>
      </c>
      <c r="B845" s="483">
        <v>8</v>
      </c>
      <c r="C845" s="484" t="s">
        <v>1078</v>
      </c>
      <c r="D845" s="324" t="s">
        <v>134</v>
      </c>
      <c r="E845" s="485">
        <v>625</v>
      </c>
      <c r="F845" s="486">
        <v>40164</v>
      </c>
      <c r="G845" s="326" t="s">
        <v>162</v>
      </c>
      <c r="H845" s="487">
        <v>20000000</v>
      </c>
      <c r="I845" s="488" t="s">
        <v>89</v>
      </c>
      <c r="J845" s="489">
        <v>6.5</v>
      </c>
      <c r="K845" s="490" t="s">
        <v>39</v>
      </c>
      <c r="L845" s="491" t="s">
        <v>985</v>
      </c>
      <c r="M845" s="492" t="s">
        <v>985</v>
      </c>
      <c r="N845" s="493">
        <v>4.5</v>
      </c>
      <c r="O845" s="464">
        <v>20000000000</v>
      </c>
      <c r="P845" s="464">
        <v>20000000000</v>
      </c>
      <c r="Q845" s="464">
        <v>20000000</v>
      </c>
      <c r="R845" s="464">
        <v>266567</v>
      </c>
      <c r="S845" s="617">
        <v>20266567</v>
      </c>
      <c r="T845" s="618">
        <v>0</v>
      </c>
      <c r="U845" s="467">
        <v>0</v>
      </c>
      <c r="V845" s="467">
        <v>0</v>
      </c>
      <c r="W845" s="467">
        <v>0</v>
      </c>
      <c r="X845" s="467">
        <v>0</v>
      </c>
      <c r="Y845" s="619" t="s">
        <v>1079</v>
      </c>
    </row>
    <row r="846" spans="1:25">
      <c r="A846" s="482">
        <v>96667560</v>
      </c>
      <c r="B846" s="483">
        <v>8</v>
      </c>
      <c r="C846" s="484" t="s">
        <v>1078</v>
      </c>
      <c r="D846" s="324" t="s">
        <v>142</v>
      </c>
      <c r="E846" s="485">
        <v>625</v>
      </c>
      <c r="F846" s="486">
        <v>40399</v>
      </c>
      <c r="G846" s="326" t="s">
        <v>162</v>
      </c>
      <c r="H846" s="487">
        <v>20000000</v>
      </c>
      <c r="I846" s="488" t="s">
        <v>56</v>
      </c>
      <c r="J846" s="489">
        <v>7</v>
      </c>
      <c r="K846" s="490" t="s">
        <v>39</v>
      </c>
      <c r="L846" s="491" t="s">
        <v>985</v>
      </c>
      <c r="M846" s="492" t="s">
        <v>985</v>
      </c>
      <c r="N846" s="493">
        <v>5</v>
      </c>
      <c r="O846" s="464">
        <v>20000000000</v>
      </c>
      <c r="P846" s="464">
        <v>20000000000</v>
      </c>
      <c r="Q846" s="464">
        <v>20000000</v>
      </c>
      <c r="R846" s="464">
        <v>61170</v>
      </c>
      <c r="S846" s="617">
        <v>20061170</v>
      </c>
      <c r="T846" s="618">
        <v>0</v>
      </c>
      <c r="U846" s="467">
        <v>0</v>
      </c>
      <c r="V846" s="467">
        <v>0</v>
      </c>
      <c r="W846" s="467">
        <v>0</v>
      </c>
      <c r="X846" s="467">
        <v>0</v>
      </c>
      <c r="Y846" s="619" t="s">
        <v>1079</v>
      </c>
    </row>
    <row r="847" spans="1:25">
      <c r="A847" s="482">
        <v>96667560</v>
      </c>
      <c r="B847" s="483">
        <v>8</v>
      </c>
      <c r="C847" s="484" t="s">
        <v>1078</v>
      </c>
      <c r="D847" s="324" t="s">
        <v>142</v>
      </c>
      <c r="E847" s="485">
        <v>625</v>
      </c>
      <c r="F847" s="486">
        <v>40399</v>
      </c>
      <c r="G847" s="326" t="s">
        <v>37</v>
      </c>
      <c r="H847" s="487">
        <v>1000</v>
      </c>
      <c r="I847" s="488" t="s">
        <v>63</v>
      </c>
      <c r="J847" s="489">
        <v>3.3</v>
      </c>
      <c r="K847" s="490" t="s">
        <v>39</v>
      </c>
      <c r="L847" s="491" t="s">
        <v>985</v>
      </c>
      <c r="M847" s="492" t="s">
        <v>985</v>
      </c>
      <c r="N847" s="493">
        <v>5</v>
      </c>
      <c r="O847" s="464"/>
      <c r="P847" s="464"/>
      <c r="Q847" s="464">
        <v>0</v>
      </c>
      <c r="R847" s="464"/>
      <c r="S847" s="617"/>
      <c r="T847" s="618" t="s">
        <v>645</v>
      </c>
      <c r="U847" s="467">
        <v>0</v>
      </c>
      <c r="V847" s="467" t="s">
        <v>988</v>
      </c>
      <c r="W847" s="467">
        <v>0</v>
      </c>
      <c r="X847" s="467">
        <v>0</v>
      </c>
      <c r="Y847" s="619" t="s">
        <v>1079</v>
      </c>
    </row>
    <row r="848" spans="1:25">
      <c r="A848" s="482">
        <v>96667560</v>
      </c>
      <c r="B848" s="483">
        <v>8</v>
      </c>
      <c r="C848" s="484" t="s">
        <v>1078</v>
      </c>
      <c r="D848" s="324" t="s">
        <v>984</v>
      </c>
      <c r="E848" s="485">
        <v>656</v>
      </c>
      <c r="F848" s="486">
        <v>40625</v>
      </c>
      <c r="G848" s="326" t="s">
        <v>162</v>
      </c>
      <c r="H848" s="487">
        <v>50000000</v>
      </c>
      <c r="I848" s="488"/>
      <c r="J848" s="489"/>
      <c r="K848" s="490" t="s">
        <v>68</v>
      </c>
      <c r="L848" s="491" t="s">
        <v>359</v>
      </c>
      <c r="M848" s="492" t="s">
        <v>985</v>
      </c>
      <c r="N848" s="493">
        <v>10</v>
      </c>
      <c r="O848" s="464"/>
      <c r="P848" s="464"/>
      <c r="Q848" s="464"/>
      <c r="R848" s="464"/>
      <c r="S848" s="617"/>
      <c r="T848" s="618">
        <v>0</v>
      </c>
      <c r="U848" s="467">
        <v>0</v>
      </c>
      <c r="V848" s="467">
        <v>0</v>
      </c>
      <c r="W848" s="467">
        <v>0</v>
      </c>
      <c r="X848" s="467">
        <v>0</v>
      </c>
      <c r="Y848" s="619"/>
    </row>
    <row r="849" spans="1:25">
      <c r="A849" s="482">
        <v>96667560</v>
      </c>
      <c r="B849" s="483">
        <v>8</v>
      </c>
      <c r="C849" s="484" t="s">
        <v>1078</v>
      </c>
      <c r="D849" s="324" t="s">
        <v>134</v>
      </c>
      <c r="E849" s="485">
        <v>656</v>
      </c>
      <c r="F849" s="486">
        <v>40631</v>
      </c>
      <c r="G849" s="326" t="s">
        <v>37</v>
      </c>
      <c r="H849" s="487">
        <v>2300</v>
      </c>
      <c r="I849" s="488" t="s">
        <v>60</v>
      </c>
      <c r="J849" s="489">
        <v>3.8</v>
      </c>
      <c r="K849" s="490" t="s">
        <v>68</v>
      </c>
      <c r="L849" s="491" t="s">
        <v>359</v>
      </c>
      <c r="M849" s="492" t="s">
        <v>985</v>
      </c>
      <c r="N849" s="493">
        <v>10</v>
      </c>
      <c r="O849" s="464">
        <v>1600000</v>
      </c>
      <c r="P849" s="464">
        <v>1600000</v>
      </c>
      <c r="Q849" s="464">
        <v>36095168</v>
      </c>
      <c r="R849" s="464">
        <v>513335</v>
      </c>
      <c r="S849" s="617">
        <v>36608503</v>
      </c>
      <c r="T849" s="618" t="s">
        <v>645</v>
      </c>
      <c r="U849" s="467">
        <v>0</v>
      </c>
      <c r="V849" s="467">
        <v>0</v>
      </c>
      <c r="W849" s="467">
        <v>0</v>
      </c>
      <c r="X849" s="467">
        <v>0</v>
      </c>
      <c r="Y849" s="619" t="s">
        <v>1079</v>
      </c>
    </row>
    <row r="850" spans="1:25">
      <c r="A850" s="482">
        <v>96667560</v>
      </c>
      <c r="B850" s="483">
        <v>8</v>
      </c>
      <c r="C850" s="484" t="s">
        <v>1078</v>
      </c>
      <c r="D850" s="324" t="s">
        <v>134</v>
      </c>
      <c r="E850" s="485">
        <v>656</v>
      </c>
      <c r="F850" s="486">
        <v>40631</v>
      </c>
      <c r="G850" s="326" t="s">
        <v>162</v>
      </c>
      <c r="H850" s="487">
        <v>25000000</v>
      </c>
      <c r="I850" s="488" t="s">
        <v>53</v>
      </c>
      <c r="J850" s="489">
        <v>7</v>
      </c>
      <c r="K850" s="490" t="s">
        <v>68</v>
      </c>
      <c r="L850" s="491" t="s">
        <v>359</v>
      </c>
      <c r="M850" s="492" t="s">
        <v>985</v>
      </c>
      <c r="N850" s="493">
        <v>5</v>
      </c>
      <c r="O850" s="464">
        <v>15000000000</v>
      </c>
      <c r="P850" s="464">
        <v>15000000000</v>
      </c>
      <c r="Q850" s="464">
        <v>15000000</v>
      </c>
      <c r="R850" s="464">
        <v>395692</v>
      </c>
      <c r="S850" s="617">
        <v>15395692</v>
      </c>
      <c r="T850" s="618">
        <v>0</v>
      </c>
      <c r="U850" s="467">
        <v>0</v>
      </c>
      <c r="V850" s="467">
        <v>0</v>
      </c>
      <c r="W850" s="467">
        <v>0</v>
      </c>
      <c r="X850" s="467">
        <v>0</v>
      </c>
      <c r="Y850" s="619" t="s">
        <v>1079</v>
      </c>
    </row>
    <row r="851" spans="1:25">
      <c r="A851" s="482">
        <v>96667560</v>
      </c>
      <c r="B851" s="483">
        <v>8</v>
      </c>
      <c r="C851" s="484" t="s">
        <v>1078</v>
      </c>
      <c r="D851" s="324" t="s">
        <v>134</v>
      </c>
      <c r="E851" s="485">
        <v>656</v>
      </c>
      <c r="F851" s="486">
        <v>40631</v>
      </c>
      <c r="G851" s="326" t="s">
        <v>37</v>
      </c>
      <c r="H851" s="487">
        <v>2300</v>
      </c>
      <c r="I851" s="488" t="s">
        <v>59</v>
      </c>
      <c r="J851" s="489">
        <v>3.5</v>
      </c>
      <c r="K851" s="490" t="s">
        <v>68</v>
      </c>
      <c r="L851" s="491" t="s">
        <v>359</v>
      </c>
      <c r="M851" s="492" t="s">
        <v>985</v>
      </c>
      <c r="N851" s="493">
        <v>7</v>
      </c>
      <c r="O851" s="464"/>
      <c r="P851" s="464"/>
      <c r="Q851" s="464">
        <v>0</v>
      </c>
      <c r="R851" s="464"/>
      <c r="S851" s="617"/>
      <c r="T851" s="618" t="s">
        <v>645</v>
      </c>
      <c r="U851" s="467">
        <v>0</v>
      </c>
      <c r="V851" s="467" t="s">
        <v>988</v>
      </c>
      <c r="W851" s="467">
        <v>0</v>
      </c>
      <c r="X851" s="467">
        <v>0</v>
      </c>
      <c r="Y851" s="619" t="s">
        <v>1079</v>
      </c>
    </row>
    <row r="852" spans="1:25">
      <c r="A852" s="482">
        <v>96667560</v>
      </c>
      <c r="B852" s="483">
        <v>8</v>
      </c>
      <c r="C852" s="484" t="s">
        <v>1078</v>
      </c>
      <c r="D852" s="324" t="s">
        <v>984</v>
      </c>
      <c r="E852" s="485">
        <v>709</v>
      </c>
      <c r="F852" s="486">
        <v>40975</v>
      </c>
      <c r="G852" s="326" t="s">
        <v>162</v>
      </c>
      <c r="H852" s="487">
        <v>70000000</v>
      </c>
      <c r="I852" s="488"/>
      <c r="J852" s="489"/>
      <c r="K852" s="490" t="s">
        <v>68</v>
      </c>
      <c r="L852" s="491" t="s">
        <v>39</v>
      </c>
      <c r="M852" s="492" t="s">
        <v>985</v>
      </c>
      <c r="N852" s="493">
        <v>25</v>
      </c>
      <c r="O852" s="464"/>
      <c r="P852" s="464"/>
      <c r="Q852" s="464"/>
      <c r="R852" s="464"/>
      <c r="S852" s="617"/>
      <c r="T852" s="618">
        <v>0</v>
      </c>
      <c r="U852" s="467">
        <v>0</v>
      </c>
      <c r="V852" s="467">
        <v>0</v>
      </c>
      <c r="W852" s="467">
        <v>0</v>
      </c>
      <c r="X852" s="467">
        <v>0</v>
      </c>
      <c r="Y852" s="619"/>
    </row>
    <row r="853" spans="1:25">
      <c r="A853" s="482">
        <v>96667560</v>
      </c>
      <c r="B853" s="483">
        <v>8</v>
      </c>
      <c r="C853" s="484" t="s">
        <v>1078</v>
      </c>
      <c r="D853" s="324" t="s">
        <v>134</v>
      </c>
      <c r="E853" s="485">
        <v>709</v>
      </c>
      <c r="F853" s="486">
        <v>40988</v>
      </c>
      <c r="G853" s="326" t="s">
        <v>37</v>
      </c>
      <c r="H853" s="487">
        <v>3000</v>
      </c>
      <c r="I853" s="488" t="s">
        <v>64</v>
      </c>
      <c r="J853" s="489">
        <v>4</v>
      </c>
      <c r="K853" s="490" t="s">
        <v>68</v>
      </c>
      <c r="L853" s="491" t="s">
        <v>39</v>
      </c>
      <c r="M853" s="492" t="s">
        <v>985</v>
      </c>
      <c r="N853" s="493">
        <v>5</v>
      </c>
      <c r="O853" s="464"/>
      <c r="P853" s="464"/>
      <c r="Q853" s="464">
        <v>0</v>
      </c>
      <c r="R853" s="464"/>
      <c r="S853" s="617"/>
      <c r="T853" s="618" t="s">
        <v>645</v>
      </c>
      <c r="U853" s="467">
        <v>0</v>
      </c>
      <c r="V853" s="467" t="s">
        <v>988</v>
      </c>
      <c r="W853" s="467">
        <v>0</v>
      </c>
      <c r="X853" s="467">
        <v>0</v>
      </c>
      <c r="Y853" s="619"/>
    </row>
    <row r="854" spans="1:25">
      <c r="A854" s="482">
        <v>96667560</v>
      </c>
      <c r="B854" s="483">
        <v>8</v>
      </c>
      <c r="C854" s="484" t="s">
        <v>1078</v>
      </c>
      <c r="D854" s="324" t="s">
        <v>134</v>
      </c>
      <c r="E854" s="485">
        <v>709</v>
      </c>
      <c r="F854" s="486">
        <v>40988</v>
      </c>
      <c r="G854" s="326" t="s">
        <v>162</v>
      </c>
      <c r="H854" s="487">
        <v>50000000</v>
      </c>
      <c r="I854" s="488" t="s">
        <v>75</v>
      </c>
      <c r="J854" s="489">
        <v>7</v>
      </c>
      <c r="K854" s="490" t="s">
        <v>68</v>
      </c>
      <c r="L854" s="491" t="s">
        <v>39</v>
      </c>
      <c r="M854" s="492" t="s">
        <v>985</v>
      </c>
      <c r="N854" s="493">
        <v>5</v>
      </c>
      <c r="O854" s="464"/>
      <c r="P854" s="464"/>
      <c r="Q854" s="464">
        <v>0</v>
      </c>
      <c r="R854" s="464"/>
      <c r="S854" s="617"/>
      <c r="T854" s="618">
        <v>0</v>
      </c>
      <c r="U854" s="467">
        <v>0</v>
      </c>
      <c r="V854" s="467" t="s">
        <v>988</v>
      </c>
      <c r="W854" s="467">
        <v>0</v>
      </c>
      <c r="X854" s="467">
        <v>0</v>
      </c>
      <c r="Y854" s="619"/>
    </row>
    <row r="855" spans="1:25">
      <c r="A855" s="482">
        <v>96667560</v>
      </c>
      <c r="B855" s="483">
        <v>8</v>
      </c>
      <c r="C855" s="484" t="s">
        <v>1078</v>
      </c>
      <c r="D855" s="324" t="s">
        <v>134</v>
      </c>
      <c r="E855" s="485">
        <v>709</v>
      </c>
      <c r="F855" s="486">
        <v>40988</v>
      </c>
      <c r="G855" s="326" t="s">
        <v>37</v>
      </c>
      <c r="H855" s="487">
        <v>3000</v>
      </c>
      <c r="I855" s="488" t="s">
        <v>116</v>
      </c>
      <c r="J855" s="489">
        <v>4.25</v>
      </c>
      <c r="K855" s="490" t="s">
        <v>68</v>
      </c>
      <c r="L855" s="491" t="s">
        <v>39</v>
      </c>
      <c r="M855" s="492" t="s">
        <v>985</v>
      </c>
      <c r="N855" s="493">
        <v>10</v>
      </c>
      <c r="O855" s="464"/>
      <c r="P855" s="464"/>
      <c r="Q855" s="464">
        <v>0</v>
      </c>
      <c r="R855" s="464"/>
      <c r="S855" s="617"/>
      <c r="T855" s="618" t="s">
        <v>645</v>
      </c>
      <c r="U855" s="467">
        <v>0</v>
      </c>
      <c r="V855" s="467" t="s">
        <v>988</v>
      </c>
      <c r="W855" s="467">
        <v>0</v>
      </c>
      <c r="X855" s="467">
        <v>0</v>
      </c>
      <c r="Y855" s="619"/>
    </row>
    <row r="856" spans="1:25">
      <c r="A856" s="482">
        <v>96667560</v>
      </c>
      <c r="B856" s="483">
        <v>8</v>
      </c>
      <c r="C856" s="484" t="s">
        <v>1078</v>
      </c>
      <c r="D856" s="324" t="s">
        <v>134</v>
      </c>
      <c r="E856" s="485">
        <v>709</v>
      </c>
      <c r="F856" s="486">
        <v>40988</v>
      </c>
      <c r="G856" s="326" t="s">
        <v>37</v>
      </c>
      <c r="H856" s="487">
        <v>2000</v>
      </c>
      <c r="I856" s="488" t="s">
        <v>123</v>
      </c>
      <c r="J856" s="489">
        <v>4.5999999999999996</v>
      </c>
      <c r="K856" s="490" t="s">
        <v>68</v>
      </c>
      <c r="L856" s="491" t="s">
        <v>39</v>
      </c>
      <c r="M856" s="492" t="s">
        <v>985</v>
      </c>
      <c r="N856" s="493">
        <v>20</v>
      </c>
      <c r="O856" s="464"/>
      <c r="P856" s="464"/>
      <c r="Q856" s="464">
        <v>0</v>
      </c>
      <c r="R856" s="464"/>
      <c r="S856" s="617"/>
      <c r="T856" s="618" t="s">
        <v>645</v>
      </c>
      <c r="U856" s="467">
        <v>0</v>
      </c>
      <c r="V856" s="467" t="s">
        <v>988</v>
      </c>
      <c r="W856" s="467">
        <v>0</v>
      </c>
      <c r="X856" s="467">
        <v>0</v>
      </c>
      <c r="Y856" s="619"/>
    </row>
    <row r="857" spans="1:25">
      <c r="A857" s="482">
        <v>90635000</v>
      </c>
      <c r="B857" s="483" t="s">
        <v>35</v>
      </c>
      <c r="C857" s="484" t="s">
        <v>927</v>
      </c>
      <c r="D857" s="324" t="s">
        <v>989</v>
      </c>
      <c r="E857" s="498">
        <v>143</v>
      </c>
      <c r="F857" s="486">
        <v>33416</v>
      </c>
      <c r="G857" s="491" t="s">
        <v>37</v>
      </c>
      <c r="H857" s="487">
        <v>2000</v>
      </c>
      <c r="I857" s="503" t="s">
        <v>38</v>
      </c>
      <c r="J857" s="489">
        <v>6</v>
      </c>
      <c r="K857" s="490" t="s">
        <v>39</v>
      </c>
      <c r="L857" s="491" t="s">
        <v>985</v>
      </c>
      <c r="M857" s="492" t="s">
        <v>985</v>
      </c>
      <c r="N857" s="504">
        <v>12</v>
      </c>
      <c r="O857" s="464">
        <v>2000000</v>
      </c>
      <c r="P857" s="464"/>
      <c r="Q857" s="464">
        <v>0</v>
      </c>
      <c r="R857" s="464"/>
      <c r="S857" s="617"/>
      <c r="T857" s="618" t="s">
        <v>645</v>
      </c>
      <c r="U857" s="467">
        <v>0</v>
      </c>
      <c r="V857" s="467">
        <v>0</v>
      </c>
      <c r="W857" s="467" t="s">
        <v>990</v>
      </c>
      <c r="X857" s="467" t="s">
        <v>987</v>
      </c>
      <c r="Y857" s="619" t="s">
        <v>1080</v>
      </c>
    </row>
    <row r="858" spans="1:25">
      <c r="A858" s="482">
        <v>90635000</v>
      </c>
      <c r="B858" s="483" t="s">
        <v>35</v>
      </c>
      <c r="C858" s="484" t="s">
        <v>927</v>
      </c>
      <c r="D858" s="324" t="s">
        <v>989</v>
      </c>
      <c r="E858" s="498">
        <v>143</v>
      </c>
      <c r="F858" s="486">
        <v>33416</v>
      </c>
      <c r="G858" s="491" t="s">
        <v>37</v>
      </c>
      <c r="H858" s="487">
        <v>500</v>
      </c>
      <c r="I858" s="503" t="s">
        <v>40</v>
      </c>
      <c r="J858" s="489">
        <v>6</v>
      </c>
      <c r="K858" s="490" t="s">
        <v>39</v>
      </c>
      <c r="L858" s="491" t="s">
        <v>985</v>
      </c>
      <c r="M858" s="492" t="s">
        <v>985</v>
      </c>
      <c r="N858" s="504">
        <v>12</v>
      </c>
      <c r="O858" s="464">
        <v>500000</v>
      </c>
      <c r="P858" s="464"/>
      <c r="Q858" s="464">
        <v>0</v>
      </c>
      <c r="R858" s="464"/>
      <c r="S858" s="617"/>
      <c r="T858" s="618" t="s">
        <v>645</v>
      </c>
      <c r="U858" s="467">
        <v>0</v>
      </c>
      <c r="V858" s="467">
        <v>0</v>
      </c>
      <c r="W858" s="467" t="s">
        <v>990</v>
      </c>
      <c r="X858" s="467" t="s">
        <v>987</v>
      </c>
      <c r="Y858" s="619" t="s">
        <v>1080</v>
      </c>
    </row>
    <row r="859" spans="1:25">
      <c r="A859" s="482">
        <v>90635000</v>
      </c>
      <c r="B859" s="483" t="s">
        <v>35</v>
      </c>
      <c r="C859" s="484" t="s">
        <v>927</v>
      </c>
      <c r="D859" s="324" t="s">
        <v>989</v>
      </c>
      <c r="E859" s="498">
        <v>143</v>
      </c>
      <c r="F859" s="486">
        <v>33416</v>
      </c>
      <c r="G859" s="491" t="s">
        <v>37</v>
      </c>
      <c r="H859" s="487">
        <v>1250</v>
      </c>
      <c r="I859" s="503" t="s">
        <v>42</v>
      </c>
      <c r="J859" s="489">
        <v>6</v>
      </c>
      <c r="K859" s="490" t="s">
        <v>39</v>
      </c>
      <c r="L859" s="491" t="s">
        <v>985</v>
      </c>
      <c r="M859" s="492" t="s">
        <v>985</v>
      </c>
      <c r="N859" s="504">
        <v>25</v>
      </c>
      <c r="O859" s="464">
        <v>1250000</v>
      </c>
      <c r="P859" s="464">
        <v>238096.25</v>
      </c>
      <c r="Q859" s="464">
        <v>5371328</v>
      </c>
      <c r="R859" s="464">
        <v>119315</v>
      </c>
      <c r="S859" s="617">
        <v>5490643</v>
      </c>
      <c r="T859" s="618" t="s">
        <v>645</v>
      </c>
      <c r="U859" s="467">
        <v>0</v>
      </c>
      <c r="V859" s="467">
        <v>0</v>
      </c>
      <c r="W859" s="467">
        <v>0</v>
      </c>
      <c r="X859" s="467" t="s">
        <v>987</v>
      </c>
      <c r="Y859" s="619" t="s">
        <v>1080</v>
      </c>
    </row>
    <row r="860" spans="1:25">
      <c r="A860" s="482">
        <v>90635000</v>
      </c>
      <c r="B860" s="483" t="s">
        <v>35</v>
      </c>
      <c r="C860" s="484" t="s">
        <v>927</v>
      </c>
      <c r="D860" s="324" t="s">
        <v>989</v>
      </c>
      <c r="E860" s="498">
        <v>143</v>
      </c>
      <c r="F860" s="486">
        <v>33416</v>
      </c>
      <c r="G860" s="491" t="s">
        <v>37</v>
      </c>
      <c r="H860" s="487">
        <v>250</v>
      </c>
      <c r="I860" s="503" t="s">
        <v>43</v>
      </c>
      <c r="J860" s="489">
        <v>6</v>
      </c>
      <c r="K860" s="490" t="s">
        <v>39</v>
      </c>
      <c r="L860" s="491" t="s">
        <v>985</v>
      </c>
      <c r="M860" s="492" t="s">
        <v>985</v>
      </c>
      <c r="N860" s="504">
        <v>25</v>
      </c>
      <c r="O860" s="464">
        <v>250000</v>
      </c>
      <c r="P860" s="464">
        <v>47618.400000000001</v>
      </c>
      <c r="Q860" s="464">
        <v>1074246</v>
      </c>
      <c r="R860" s="464">
        <v>23863</v>
      </c>
      <c r="S860" s="617">
        <v>1098109</v>
      </c>
      <c r="T860" s="618" t="s">
        <v>645</v>
      </c>
      <c r="U860" s="467">
        <v>0</v>
      </c>
      <c r="V860" s="467">
        <v>0</v>
      </c>
      <c r="W860" s="467">
        <v>0</v>
      </c>
      <c r="X860" s="467" t="s">
        <v>987</v>
      </c>
      <c r="Y860" s="619" t="s">
        <v>1080</v>
      </c>
    </row>
    <row r="861" spans="1:25">
      <c r="A861" s="482">
        <v>90635000</v>
      </c>
      <c r="B861" s="483" t="s">
        <v>35</v>
      </c>
      <c r="C861" s="484" t="s">
        <v>927</v>
      </c>
      <c r="D861" s="324" t="s">
        <v>989</v>
      </c>
      <c r="E861" s="498">
        <v>281</v>
      </c>
      <c r="F861" s="486">
        <v>37245</v>
      </c>
      <c r="G861" s="326" t="s">
        <v>37</v>
      </c>
      <c r="H861" s="487">
        <v>6000</v>
      </c>
      <c r="I861" s="488" t="s">
        <v>116</v>
      </c>
      <c r="J861" s="489">
        <v>3.75</v>
      </c>
      <c r="K861" s="490" t="s">
        <v>68</v>
      </c>
      <c r="L861" s="491" t="s">
        <v>985</v>
      </c>
      <c r="M861" s="492" t="s">
        <v>985</v>
      </c>
      <c r="N861" s="493">
        <v>7</v>
      </c>
      <c r="O861" s="464">
        <v>3000000</v>
      </c>
      <c r="P861" s="464">
        <v>3000000</v>
      </c>
      <c r="Q861" s="464">
        <v>67678440</v>
      </c>
      <c r="R861" s="464">
        <v>876961</v>
      </c>
      <c r="S861" s="617">
        <v>68555401</v>
      </c>
      <c r="T861" s="618" t="s">
        <v>645</v>
      </c>
      <c r="U861" s="467">
        <v>0</v>
      </c>
      <c r="V861" s="467">
        <v>0</v>
      </c>
      <c r="W861" s="467">
        <v>0</v>
      </c>
      <c r="X861" s="467" t="s">
        <v>987</v>
      </c>
      <c r="Y861" s="619" t="s">
        <v>1081</v>
      </c>
    </row>
    <row r="862" spans="1:25">
      <c r="A862" s="505">
        <v>90635000</v>
      </c>
      <c r="B862" s="506">
        <v>9</v>
      </c>
      <c r="C862" s="484" t="s">
        <v>927</v>
      </c>
      <c r="D862" s="324" t="s">
        <v>984</v>
      </c>
      <c r="E862" s="485">
        <v>576</v>
      </c>
      <c r="F862" s="486">
        <v>39903</v>
      </c>
      <c r="G862" s="326" t="s">
        <v>37</v>
      </c>
      <c r="H862" s="487">
        <v>8000</v>
      </c>
      <c r="I862" s="488"/>
      <c r="J862" s="489"/>
      <c r="K862" s="490" t="s">
        <v>68</v>
      </c>
      <c r="L862" s="491" t="s">
        <v>39</v>
      </c>
      <c r="M862" s="492" t="s">
        <v>985</v>
      </c>
      <c r="N862" s="493">
        <v>10</v>
      </c>
      <c r="O862" s="464"/>
      <c r="P862" s="464"/>
      <c r="Q862" s="464"/>
      <c r="R862" s="464"/>
      <c r="S862" s="617"/>
      <c r="T862" s="618">
        <v>0</v>
      </c>
      <c r="U862" s="467">
        <v>0</v>
      </c>
      <c r="V862" s="467">
        <v>0</v>
      </c>
      <c r="W862" s="467">
        <v>0</v>
      </c>
      <c r="X862" s="467">
        <v>0</v>
      </c>
      <c r="Y862" s="619" t="s">
        <v>1080</v>
      </c>
    </row>
    <row r="863" spans="1:25">
      <c r="A863" s="505">
        <v>90635000</v>
      </c>
      <c r="B863" s="506">
        <v>9</v>
      </c>
      <c r="C863" s="484" t="s">
        <v>927</v>
      </c>
      <c r="D863" s="324" t="s">
        <v>134</v>
      </c>
      <c r="E863" s="485">
        <v>576</v>
      </c>
      <c r="F863" s="486">
        <v>39910</v>
      </c>
      <c r="G863" s="326" t="s">
        <v>162</v>
      </c>
      <c r="H863" s="487">
        <v>125500000</v>
      </c>
      <c r="I863" s="488" t="s">
        <v>123</v>
      </c>
      <c r="J863" s="489">
        <v>6.05</v>
      </c>
      <c r="K863" s="490" t="s">
        <v>68</v>
      </c>
      <c r="L863" s="491" t="s">
        <v>985</v>
      </c>
      <c r="M863" s="492" t="s">
        <v>985</v>
      </c>
      <c r="N863" s="493">
        <v>5</v>
      </c>
      <c r="O863" s="464">
        <v>20500000000</v>
      </c>
      <c r="P863" s="464">
        <v>20500000000</v>
      </c>
      <c r="Q863" s="464">
        <v>20500000</v>
      </c>
      <c r="R863" s="464">
        <v>506250</v>
      </c>
      <c r="S863" s="617">
        <v>21006250</v>
      </c>
      <c r="T863" s="618">
        <v>0</v>
      </c>
      <c r="U863" s="467">
        <v>0</v>
      </c>
      <c r="V863" s="467">
        <v>0</v>
      </c>
      <c r="W863" s="467">
        <v>0</v>
      </c>
      <c r="X863" s="467" t="s">
        <v>987</v>
      </c>
      <c r="Y863" s="619"/>
    </row>
    <row r="864" spans="1:25">
      <c r="A864" s="505">
        <v>90635000</v>
      </c>
      <c r="B864" s="506">
        <v>9</v>
      </c>
      <c r="C864" s="484" t="s">
        <v>927</v>
      </c>
      <c r="D864" s="324" t="s">
        <v>134</v>
      </c>
      <c r="E864" s="485">
        <v>576</v>
      </c>
      <c r="F864" s="486">
        <v>39910</v>
      </c>
      <c r="G864" s="326" t="s">
        <v>37</v>
      </c>
      <c r="H864" s="487">
        <v>6000</v>
      </c>
      <c r="I864" s="488" t="s">
        <v>167</v>
      </c>
      <c r="J864" s="489">
        <v>3.5</v>
      </c>
      <c r="K864" s="490" t="s">
        <v>68</v>
      </c>
      <c r="L864" s="491" t="s">
        <v>985</v>
      </c>
      <c r="M864" s="492" t="s">
        <v>985</v>
      </c>
      <c r="N864" s="493">
        <v>5</v>
      </c>
      <c r="O864" s="464">
        <v>5000000</v>
      </c>
      <c r="P864" s="464">
        <v>5000000</v>
      </c>
      <c r="Q864" s="464">
        <v>112797400</v>
      </c>
      <c r="R864" s="464">
        <v>1623049</v>
      </c>
      <c r="S864" s="617">
        <v>114420449</v>
      </c>
      <c r="T864" s="618" t="s">
        <v>645</v>
      </c>
      <c r="U864" s="467">
        <v>0</v>
      </c>
      <c r="V864" s="467">
        <v>0</v>
      </c>
      <c r="W864" s="467">
        <v>0</v>
      </c>
      <c r="X864" s="467" t="s">
        <v>987</v>
      </c>
      <c r="Y864" s="619"/>
    </row>
    <row r="865" spans="1:25">
      <c r="A865" s="505">
        <v>90635000</v>
      </c>
      <c r="B865" s="506">
        <v>9</v>
      </c>
      <c r="C865" s="484" t="s">
        <v>927</v>
      </c>
      <c r="D865" s="324" t="s">
        <v>134</v>
      </c>
      <c r="E865" s="485">
        <v>576</v>
      </c>
      <c r="F865" s="486">
        <v>39910</v>
      </c>
      <c r="G865" s="326" t="s">
        <v>162</v>
      </c>
      <c r="H865" s="487">
        <v>125500000</v>
      </c>
      <c r="I865" s="488" t="s">
        <v>168</v>
      </c>
      <c r="J865" s="489">
        <v>7</v>
      </c>
      <c r="K865" s="490" t="s">
        <v>68</v>
      </c>
      <c r="L865" s="491" t="s">
        <v>985</v>
      </c>
      <c r="M865" s="492" t="s">
        <v>985</v>
      </c>
      <c r="N865" s="493">
        <v>9.5</v>
      </c>
      <c r="O865" s="464"/>
      <c r="P865" s="464"/>
      <c r="Q865" s="464">
        <v>0</v>
      </c>
      <c r="R865" s="464"/>
      <c r="S865" s="617"/>
      <c r="T865" s="618">
        <v>0</v>
      </c>
      <c r="U865" s="467">
        <v>0</v>
      </c>
      <c r="V865" s="467" t="s">
        <v>988</v>
      </c>
      <c r="W865" s="467">
        <v>0</v>
      </c>
      <c r="X865" s="467" t="s">
        <v>987</v>
      </c>
      <c r="Y865" s="619"/>
    </row>
    <row r="866" spans="1:25">
      <c r="A866" s="505">
        <v>90635000</v>
      </c>
      <c r="B866" s="506">
        <v>9</v>
      </c>
      <c r="C866" s="484" t="s">
        <v>927</v>
      </c>
      <c r="D866" s="324" t="s">
        <v>134</v>
      </c>
      <c r="E866" s="485">
        <v>576</v>
      </c>
      <c r="F866" s="486">
        <v>39910</v>
      </c>
      <c r="G866" s="326" t="s">
        <v>37</v>
      </c>
      <c r="H866" s="487">
        <v>6000</v>
      </c>
      <c r="I866" s="488" t="s">
        <v>190</v>
      </c>
      <c r="J866" s="489">
        <v>4.25</v>
      </c>
      <c r="K866" s="490" t="s">
        <v>68</v>
      </c>
      <c r="L866" s="491" t="s">
        <v>985</v>
      </c>
      <c r="M866" s="492" t="s">
        <v>985</v>
      </c>
      <c r="N866" s="493">
        <v>9.5</v>
      </c>
      <c r="O866" s="464"/>
      <c r="P866" s="464"/>
      <c r="Q866" s="464">
        <v>0</v>
      </c>
      <c r="R866" s="464"/>
      <c r="S866" s="617"/>
      <c r="T866" s="618" t="s">
        <v>645</v>
      </c>
      <c r="U866" s="467">
        <v>0</v>
      </c>
      <c r="V866" s="467" t="s">
        <v>988</v>
      </c>
      <c r="W866" s="467">
        <v>0</v>
      </c>
      <c r="X866" s="467" t="s">
        <v>987</v>
      </c>
      <c r="Y866" s="619"/>
    </row>
    <row r="867" spans="1:25">
      <c r="A867" s="505">
        <v>90635000</v>
      </c>
      <c r="B867" s="506">
        <v>9</v>
      </c>
      <c r="C867" s="484" t="s">
        <v>927</v>
      </c>
      <c r="D867" s="324" t="s">
        <v>984</v>
      </c>
      <c r="E867" s="485">
        <v>577</v>
      </c>
      <c r="F867" s="486">
        <v>39903</v>
      </c>
      <c r="G867" s="326" t="s">
        <v>37</v>
      </c>
      <c r="H867" s="487">
        <v>8000</v>
      </c>
      <c r="I867" s="488"/>
      <c r="J867" s="489"/>
      <c r="K867" s="490" t="s">
        <v>68</v>
      </c>
      <c r="L867" s="491" t="s">
        <v>39</v>
      </c>
      <c r="M867" s="492" t="s">
        <v>985</v>
      </c>
      <c r="N867" s="493">
        <v>30</v>
      </c>
      <c r="O867" s="464"/>
      <c r="P867" s="464"/>
      <c r="Q867" s="464"/>
      <c r="R867" s="464"/>
      <c r="S867" s="617"/>
      <c r="T867" s="618">
        <v>0</v>
      </c>
      <c r="U867" s="467">
        <v>0</v>
      </c>
      <c r="V867" s="467" t="s">
        <v>988</v>
      </c>
      <c r="W867" s="467">
        <v>0</v>
      </c>
      <c r="X867" s="467">
        <v>0</v>
      </c>
      <c r="Y867" s="619" t="s">
        <v>1080</v>
      </c>
    </row>
    <row r="868" spans="1:25">
      <c r="A868" s="482">
        <v>87845500</v>
      </c>
      <c r="B868" s="483">
        <v>2</v>
      </c>
      <c r="C868" s="484" t="s">
        <v>439</v>
      </c>
      <c r="D868" s="324" t="s">
        <v>984</v>
      </c>
      <c r="E868" s="485">
        <v>589</v>
      </c>
      <c r="F868" s="486">
        <v>39974</v>
      </c>
      <c r="G868" s="326" t="s">
        <v>37</v>
      </c>
      <c r="H868" s="487">
        <v>11000</v>
      </c>
      <c r="I868" s="488"/>
      <c r="J868" s="489"/>
      <c r="K868" s="490" t="s">
        <v>68</v>
      </c>
      <c r="L868" s="491" t="s">
        <v>39</v>
      </c>
      <c r="M868" s="492" t="s">
        <v>49</v>
      </c>
      <c r="N868" s="493">
        <v>10</v>
      </c>
      <c r="O868" s="464"/>
      <c r="P868" s="464"/>
      <c r="Q868" s="464"/>
      <c r="R868" s="464"/>
      <c r="S868" s="617"/>
      <c r="T868" s="618">
        <v>0</v>
      </c>
      <c r="U868" s="467">
        <v>0</v>
      </c>
      <c r="V868" s="467">
        <v>0</v>
      </c>
      <c r="W868" s="467">
        <v>0</v>
      </c>
      <c r="X868" s="467">
        <v>0</v>
      </c>
      <c r="Y868" s="619"/>
    </row>
    <row r="869" spans="1:25">
      <c r="A869" s="482">
        <v>87845500</v>
      </c>
      <c r="B869" s="483">
        <v>2</v>
      </c>
      <c r="C869" s="484" t="s">
        <v>439</v>
      </c>
      <c r="D869" s="324" t="s">
        <v>134</v>
      </c>
      <c r="E869" s="485">
        <v>589</v>
      </c>
      <c r="F869" s="486">
        <v>40015</v>
      </c>
      <c r="G869" s="326" t="s">
        <v>162</v>
      </c>
      <c r="H869" s="487">
        <v>32000000</v>
      </c>
      <c r="I869" s="488" t="s">
        <v>46</v>
      </c>
      <c r="J869" s="489">
        <v>5.6</v>
      </c>
      <c r="K869" s="490" t="s">
        <v>68</v>
      </c>
      <c r="L869" s="491" t="s">
        <v>49</v>
      </c>
      <c r="M869" s="492" t="s">
        <v>985</v>
      </c>
      <c r="N869" s="493">
        <v>5</v>
      </c>
      <c r="O869" s="464">
        <v>32000000000</v>
      </c>
      <c r="P869" s="464">
        <v>32000000000</v>
      </c>
      <c r="Q869" s="464">
        <v>32000000</v>
      </c>
      <c r="R869" s="464">
        <v>223471</v>
      </c>
      <c r="S869" s="617">
        <v>32223471</v>
      </c>
      <c r="T869" s="618">
        <v>0</v>
      </c>
      <c r="U869" s="467">
        <v>0</v>
      </c>
      <c r="V869" s="467">
        <v>0</v>
      </c>
      <c r="W869" s="467">
        <v>0</v>
      </c>
      <c r="X869" s="467" t="s">
        <v>987</v>
      </c>
      <c r="Y869" s="619"/>
    </row>
    <row r="870" spans="1:25">
      <c r="A870" s="482">
        <v>87845500</v>
      </c>
      <c r="B870" s="483">
        <v>2</v>
      </c>
      <c r="C870" s="484" t="s">
        <v>439</v>
      </c>
      <c r="D870" s="324" t="s">
        <v>134</v>
      </c>
      <c r="E870" s="485">
        <v>589</v>
      </c>
      <c r="F870" s="486">
        <v>40015</v>
      </c>
      <c r="G870" s="326" t="s">
        <v>37</v>
      </c>
      <c r="H870" s="487">
        <v>1500</v>
      </c>
      <c r="I870" s="488" t="s">
        <v>87</v>
      </c>
      <c r="J870" s="489">
        <v>3.5</v>
      </c>
      <c r="K870" s="490" t="s">
        <v>68</v>
      </c>
      <c r="L870" s="491" t="s">
        <v>49</v>
      </c>
      <c r="M870" s="492" t="s">
        <v>985</v>
      </c>
      <c r="N870" s="493">
        <v>5</v>
      </c>
      <c r="O870" s="464"/>
      <c r="P870" s="464"/>
      <c r="Q870" s="464">
        <v>0</v>
      </c>
      <c r="R870" s="464"/>
      <c r="S870" s="617"/>
      <c r="T870" s="618" t="s">
        <v>645</v>
      </c>
      <c r="U870" s="467">
        <v>0</v>
      </c>
      <c r="V870" s="467" t="s">
        <v>988</v>
      </c>
      <c r="W870" s="467">
        <v>0</v>
      </c>
      <c r="X870" s="467" t="s">
        <v>987</v>
      </c>
      <c r="Y870" s="619"/>
    </row>
    <row r="871" spans="1:25">
      <c r="A871" s="482">
        <v>87845500</v>
      </c>
      <c r="B871" s="483">
        <v>2</v>
      </c>
      <c r="C871" s="484" t="s">
        <v>439</v>
      </c>
      <c r="D871" s="324" t="s">
        <v>984</v>
      </c>
      <c r="E871" s="485">
        <v>590</v>
      </c>
      <c r="F871" s="486">
        <v>39974</v>
      </c>
      <c r="G871" s="326" t="s">
        <v>37</v>
      </c>
      <c r="H871" s="487">
        <v>11000</v>
      </c>
      <c r="I871" s="488"/>
      <c r="J871" s="489"/>
      <c r="K871" s="490" t="s">
        <v>68</v>
      </c>
      <c r="L871" s="491" t="s">
        <v>39</v>
      </c>
      <c r="M871" s="492" t="s">
        <v>49</v>
      </c>
      <c r="N871" s="493">
        <v>30</v>
      </c>
      <c r="O871" s="464"/>
      <c r="P871" s="464"/>
      <c r="Q871" s="464"/>
      <c r="R871" s="464"/>
      <c r="S871" s="617"/>
      <c r="T871" s="618">
        <v>0</v>
      </c>
      <c r="U871" s="467">
        <v>0</v>
      </c>
      <c r="V871" s="467">
        <v>0</v>
      </c>
      <c r="W871" s="467">
        <v>0</v>
      </c>
      <c r="X871" s="467">
        <v>0</v>
      </c>
      <c r="Y871" s="619"/>
    </row>
    <row r="872" spans="1:25">
      <c r="A872" s="482">
        <v>87845500</v>
      </c>
      <c r="B872" s="483">
        <v>2</v>
      </c>
      <c r="C872" s="484" t="s">
        <v>439</v>
      </c>
      <c r="D872" s="324" t="s">
        <v>134</v>
      </c>
      <c r="E872" s="485">
        <v>590</v>
      </c>
      <c r="F872" s="486">
        <v>40862</v>
      </c>
      <c r="G872" s="326" t="s">
        <v>162</v>
      </c>
      <c r="H872" s="487">
        <v>110000000</v>
      </c>
      <c r="I872" s="488" t="s">
        <v>89</v>
      </c>
      <c r="J872" s="489">
        <v>6.3</v>
      </c>
      <c r="K872" s="490" t="s">
        <v>68</v>
      </c>
      <c r="L872" s="491" t="s">
        <v>39</v>
      </c>
      <c r="M872" s="492" t="s">
        <v>985</v>
      </c>
      <c r="N872" s="493">
        <v>5</v>
      </c>
      <c r="O872" s="464">
        <v>66000000000</v>
      </c>
      <c r="P872" s="464">
        <v>66000000000</v>
      </c>
      <c r="Q872" s="464">
        <v>66000000</v>
      </c>
      <c r="R872" s="464">
        <v>1194058</v>
      </c>
      <c r="S872" s="617">
        <v>67194058</v>
      </c>
      <c r="T872" s="618">
        <v>0</v>
      </c>
      <c r="U872" s="467">
        <v>0</v>
      </c>
      <c r="V872" s="467">
        <v>0</v>
      </c>
      <c r="W872" s="467">
        <v>0</v>
      </c>
      <c r="X872" s="467">
        <v>0</v>
      </c>
      <c r="Y872" s="619"/>
    </row>
    <row r="873" spans="1:25">
      <c r="A873" s="482">
        <v>87845500</v>
      </c>
      <c r="B873" s="483">
        <v>2</v>
      </c>
      <c r="C873" s="484" t="s">
        <v>439</v>
      </c>
      <c r="D873" s="324" t="s">
        <v>134</v>
      </c>
      <c r="E873" s="485">
        <v>590</v>
      </c>
      <c r="F873" s="486">
        <v>40862</v>
      </c>
      <c r="G873" s="326" t="s">
        <v>37</v>
      </c>
      <c r="H873" s="487">
        <v>5000</v>
      </c>
      <c r="I873" s="488" t="s">
        <v>63</v>
      </c>
      <c r="J873" s="489">
        <v>3.6</v>
      </c>
      <c r="K873" s="490" t="s">
        <v>68</v>
      </c>
      <c r="L873" s="491" t="s">
        <v>39</v>
      </c>
      <c r="M873" s="492" t="s">
        <v>985</v>
      </c>
      <c r="N873" s="493">
        <v>5</v>
      </c>
      <c r="O873" s="464">
        <v>2000000</v>
      </c>
      <c r="P873" s="464">
        <v>2000000</v>
      </c>
      <c r="Q873" s="464">
        <v>45118960</v>
      </c>
      <c r="R873" s="464">
        <v>470750</v>
      </c>
      <c r="S873" s="617">
        <v>45589710</v>
      </c>
      <c r="T873" s="618" t="s">
        <v>645</v>
      </c>
      <c r="U873" s="467">
        <v>0</v>
      </c>
      <c r="V873" s="467">
        <v>0</v>
      </c>
      <c r="W873" s="467">
        <v>0</v>
      </c>
      <c r="X873" s="467">
        <v>0</v>
      </c>
      <c r="Y873" s="619"/>
    </row>
    <row r="874" spans="1:25">
      <c r="A874" s="482">
        <v>87845500</v>
      </c>
      <c r="B874" s="483">
        <v>2</v>
      </c>
      <c r="C874" s="484" t="s">
        <v>439</v>
      </c>
      <c r="D874" s="324" t="s">
        <v>134</v>
      </c>
      <c r="E874" s="485">
        <v>590</v>
      </c>
      <c r="F874" s="486">
        <v>40862</v>
      </c>
      <c r="G874" s="326" t="s">
        <v>162</v>
      </c>
      <c r="H874" s="487">
        <v>110000000</v>
      </c>
      <c r="I874" s="488" t="s">
        <v>56</v>
      </c>
      <c r="J874" s="489">
        <v>6.6</v>
      </c>
      <c r="K874" s="490" t="s">
        <v>68</v>
      </c>
      <c r="L874" s="491" t="s">
        <v>39</v>
      </c>
      <c r="M874" s="492" t="s">
        <v>985</v>
      </c>
      <c r="N874" s="493">
        <v>10</v>
      </c>
      <c r="O874" s="464"/>
      <c r="P874" s="464"/>
      <c r="Q874" s="464">
        <v>0</v>
      </c>
      <c r="R874" s="464"/>
      <c r="S874" s="617"/>
      <c r="T874" s="618">
        <v>0</v>
      </c>
      <c r="U874" s="467">
        <v>0</v>
      </c>
      <c r="V874" s="467" t="s">
        <v>988</v>
      </c>
      <c r="W874" s="467">
        <v>0</v>
      </c>
      <c r="X874" s="467">
        <v>0</v>
      </c>
      <c r="Y874" s="619"/>
    </row>
    <row r="875" spans="1:25">
      <c r="A875" s="482">
        <v>76555400</v>
      </c>
      <c r="B875" s="483" t="s">
        <v>180</v>
      </c>
      <c r="C875" s="484" t="s">
        <v>447</v>
      </c>
      <c r="D875" s="324" t="s">
        <v>984</v>
      </c>
      <c r="E875" s="485">
        <v>480</v>
      </c>
      <c r="F875" s="486">
        <v>39030</v>
      </c>
      <c r="G875" s="326" t="s">
        <v>37</v>
      </c>
      <c r="H875" s="487">
        <v>19500</v>
      </c>
      <c r="I875" s="488"/>
      <c r="J875" s="489"/>
      <c r="K875" s="490" t="s">
        <v>68</v>
      </c>
      <c r="L875" s="491" t="s">
        <v>985</v>
      </c>
      <c r="M875" s="492" t="s">
        <v>985</v>
      </c>
      <c r="N875" s="493">
        <v>10</v>
      </c>
      <c r="O875" s="464"/>
      <c r="P875" s="464"/>
      <c r="Q875" s="464"/>
      <c r="R875" s="464"/>
      <c r="S875" s="617"/>
      <c r="T875" s="618">
        <v>0</v>
      </c>
      <c r="U875" s="467">
        <v>0</v>
      </c>
      <c r="V875" s="467">
        <v>0</v>
      </c>
      <c r="W875" s="467">
        <v>0</v>
      </c>
      <c r="X875" s="467">
        <v>0</v>
      </c>
      <c r="Y875" s="619"/>
    </row>
    <row r="876" spans="1:25">
      <c r="A876" s="482">
        <v>76555400</v>
      </c>
      <c r="B876" s="483" t="s">
        <v>180</v>
      </c>
      <c r="C876" s="484" t="s">
        <v>447</v>
      </c>
      <c r="D876" s="324" t="s">
        <v>134</v>
      </c>
      <c r="E876" s="485">
        <v>480</v>
      </c>
      <c r="F876" s="486">
        <v>39113</v>
      </c>
      <c r="G876" s="326" t="s">
        <v>37</v>
      </c>
      <c r="H876" s="487">
        <v>6000</v>
      </c>
      <c r="I876" s="488" t="s">
        <v>89</v>
      </c>
      <c r="J876" s="489">
        <v>3.5</v>
      </c>
      <c r="K876" s="490" t="s">
        <v>68</v>
      </c>
      <c r="L876" s="491" t="s">
        <v>985</v>
      </c>
      <c r="M876" s="492" t="s">
        <v>985</v>
      </c>
      <c r="N876" s="493">
        <v>9.5</v>
      </c>
      <c r="O876" s="464">
        <v>6000000</v>
      </c>
      <c r="P876" s="464">
        <v>6000000</v>
      </c>
      <c r="Q876" s="464">
        <v>135356880</v>
      </c>
      <c r="R876" s="464">
        <v>0</v>
      </c>
      <c r="S876" s="617">
        <v>135356880</v>
      </c>
      <c r="T876" s="618" t="s">
        <v>645</v>
      </c>
      <c r="U876" s="467">
        <v>0</v>
      </c>
      <c r="V876" s="467">
        <v>0</v>
      </c>
      <c r="W876" s="467">
        <v>0</v>
      </c>
      <c r="X876" s="467" t="s">
        <v>987</v>
      </c>
      <c r="Y876" s="619"/>
    </row>
    <row r="877" spans="1:25">
      <c r="A877" s="482">
        <v>76555400</v>
      </c>
      <c r="B877" s="483" t="s">
        <v>180</v>
      </c>
      <c r="C877" s="484" t="s">
        <v>447</v>
      </c>
      <c r="D877" s="324" t="s">
        <v>984</v>
      </c>
      <c r="E877" s="485">
        <v>481</v>
      </c>
      <c r="F877" s="486">
        <v>39030</v>
      </c>
      <c r="G877" s="326" t="s">
        <v>37</v>
      </c>
      <c r="H877" s="487">
        <v>19500</v>
      </c>
      <c r="I877" s="488"/>
      <c r="J877" s="489"/>
      <c r="K877" s="490" t="s">
        <v>68</v>
      </c>
      <c r="L877" s="491" t="s">
        <v>985</v>
      </c>
      <c r="M877" s="492" t="s">
        <v>985</v>
      </c>
      <c r="N877" s="493">
        <v>25</v>
      </c>
      <c r="O877" s="464"/>
      <c r="P877" s="464"/>
      <c r="Q877" s="464"/>
      <c r="R877" s="464"/>
      <c r="S877" s="617"/>
      <c r="T877" s="618">
        <v>0</v>
      </c>
      <c r="U877" s="467">
        <v>0</v>
      </c>
      <c r="V877" s="467">
        <v>0</v>
      </c>
      <c r="W877" s="467">
        <v>0</v>
      </c>
      <c r="X877" s="467">
        <v>0</v>
      </c>
      <c r="Y877" s="619"/>
    </row>
    <row r="878" spans="1:25">
      <c r="A878" s="482">
        <v>76555400</v>
      </c>
      <c r="B878" s="483" t="s">
        <v>180</v>
      </c>
      <c r="C878" s="484" t="s">
        <v>447</v>
      </c>
      <c r="D878" s="324" t="s">
        <v>134</v>
      </c>
      <c r="E878" s="485">
        <v>481</v>
      </c>
      <c r="F878" s="486">
        <v>39044</v>
      </c>
      <c r="G878" s="326" t="s">
        <v>37</v>
      </c>
      <c r="H878" s="487">
        <v>13500</v>
      </c>
      <c r="I878" s="488" t="s">
        <v>63</v>
      </c>
      <c r="J878" s="489">
        <v>4.25</v>
      </c>
      <c r="K878" s="490" t="s">
        <v>68</v>
      </c>
      <c r="L878" s="491" t="s">
        <v>985</v>
      </c>
      <c r="M878" s="492" t="s">
        <v>985</v>
      </c>
      <c r="N878" s="493">
        <v>21</v>
      </c>
      <c r="O878" s="464">
        <v>13500000</v>
      </c>
      <c r="P878" s="464">
        <v>13500000</v>
      </c>
      <c r="Q878" s="464">
        <v>304552980</v>
      </c>
      <c r="R878" s="464">
        <v>2668506</v>
      </c>
      <c r="S878" s="617">
        <v>307221486</v>
      </c>
      <c r="T878" s="618" t="s">
        <v>645</v>
      </c>
      <c r="U878" s="467">
        <v>0</v>
      </c>
      <c r="V878" s="467">
        <v>0</v>
      </c>
      <c r="W878" s="467">
        <v>0</v>
      </c>
      <c r="X878" s="467" t="s">
        <v>987</v>
      </c>
      <c r="Y878" s="619"/>
    </row>
    <row r="879" spans="1:25">
      <c r="A879" s="482">
        <v>76555400</v>
      </c>
      <c r="B879" s="483">
        <v>4</v>
      </c>
      <c r="C879" s="484" t="s">
        <v>447</v>
      </c>
      <c r="D879" s="324" t="s">
        <v>984</v>
      </c>
      <c r="E879" s="485">
        <v>598</v>
      </c>
      <c r="F879" s="486">
        <v>40025</v>
      </c>
      <c r="G879" s="326" t="s">
        <v>37</v>
      </c>
      <c r="H879" s="487">
        <v>20000</v>
      </c>
      <c r="I879" s="488"/>
      <c r="J879" s="489"/>
      <c r="K879" s="490" t="s">
        <v>68</v>
      </c>
      <c r="L879" s="491" t="s">
        <v>39</v>
      </c>
      <c r="M879" s="492" t="s">
        <v>49</v>
      </c>
      <c r="N879" s="493">
        <v>10</v>
      </c>
      <c r="O879" s="464"/>
      <c r="P879" s="464"/>
      <c r="Q879" s="464"/>
      <c r="R879" s="464"/>
      <c r="S879" s="617"/>
      <c r="T879" s="618">
        <v>0</v>
      </c>
      <c r="U879" s="467">
        <v>0</v>
      </c>
      <c r="V879" s="467">
        <v>0</v>
      </c>
      <c r="W879" s="467">
        <v>0</v>
      </c>
      <c r="X879" s="467">
        <v>0</v>
      </c>
      <c r="Y879" s="619"/>
    </row>
    <row r="880" spans="1:25">
      <c r="A880" s="482">
        <v>76555400</v>
      </c>
      <c r="B880" s="483">
        <v>4</v>
      </c>
      <c r="C880" s="484" t="s">
        <v>447</v>
      </c>
      <c r="D880" s="324" t="s">
        <v>134</v>
      </c>
      <c r="E880" s="485">
        <v>598</v>
      </c>
      <c r="F880" s="486">
        <v>40030</v>
      </c>
      <c r="G880" s="326" t="s">
        <v>37</v>
      </c>
      <c r="H880" s="487">
        <v>9000</v>
      </c>
      <c r="I880" s="488" t="s">
        <v>56</v>
      </c>
      <c r="J880" s="489">
        <v>3.9</v>
      </c>
      <c r="K880" s="490" t="s">
        <v>68</v>
      </c>
      <c r="L880" s="491" t="s">
        <v>985</v>
      </c>
      <c r="M880" s="492" t="s">
        <v>985</v>
      </c>
      <c r="N880" s="493">
        <v>5</v>
      </c>
      <c r="O880" s="464">
        <v>3300000</v>
      </c>
      <c r="P880" s="464">
        <v>3300000</v>
      </c>
      <c r="Q880" s="464">
        <v>74446284</v>
      </c>
      <c r="R880" s="464">
        <v>237724</v>
      </c>
      <c r="S880" s="617">
        <v>74684008</v>
      </c>
      <c r="T880" s="618" t="s">
        <v>645</v>
      </c>
      <c r="U880" s="467">
        <v>0</v>
      </c>
      <c r="V880" s="467">
        <v>0</v>
      </c>
      <c r="W880" s="467">
        <v>0</v>
      </c>
      <c r="X880" s="467" t="s">
        <v>987</v>
      </c>
      <c r="Y880" s="619"/>
    </row>
    <row r="881" spans="1:25">
      <c r="A881" s="482">
        <v>76555400</v>
      </c>
      <c r="B881" s="483">
        <v>4</v>
      </c>
      <c r="C881" s="484" t="s">
        <v>447</v>
      </c>
      <c r="D881" s="324" t="s">
        <v>134</v>
      </c>
      <c r="E881" s="485">
        <v>598</v>
      </c>
      <c r="F881" s="486">
        <v>40030</v>
      </c>
      <c r="G881" s="326" t="s">
        <v>162</v>
      </c>
      <c r="H881" s="487">
        <v>180000000</v>
      </c>
      <c r="I881" s="488" t="s">
        <v>51</v>
      </c>
      <c r="J881" s="489">
        <v>5.7</v>
      </c>
      <c r="K881" s="490" t="s">
        <v>68</v>
      </c>
      <c r="L881" s="491" t="s">
        <v>985</v>
      </c>
      <c r="M881" s="492" t="s">
        <v>985</v>
      </c>
      <c r="N881" s="493">
        <v>5</v>
      </c>
      <c r="O881" s="464">
        <v>33600000000</v>
      </c>
      <c r="P881" s="464">
        <v>33600000000</v>
      </c>
      <c r="Q881" s="464">
        <v>33600000</v>
      </c>
      <c r="R881" s="464">
        <v>155576</v>
      </c>
      <c r="S881" s="617">
        <v>33755576</v>
      </c>
      <c r="T881" s="618">
        <v>0</v>
      </c>
      <c r="U881" s="467">
        <v>0</v>
      </c>
      <c r="V881" s="467">
        <v>0</v>
      </c>
      <c r="W881" s="467">
        <v>0</v>
      </c>
      <c r="X881" s="467" t="s">
        <v>987</v>
      </c>
      <c r="Y881" s="619"/>
    </row>
    <row r="882" spans="1:25">
      <c r="A882" s="482">
        <v>76555400</v>
      </c>
      <c r="B882" s="483">
        <v>4</v>
      </c>
      <c r="C882" s="484" t="s">
        <v>447</v>
      </c>
      <c r="D882" s="324" t="s">
        <v>142</v>
      </c>
      <c r="E882" s="485">
        <v>598</v>
      </c>
      <c r="F882" s="486">
        <v>40133</v>
      </c>
      <c r="G882" s="326" t="s">
        <v>162</v>
      </c>
      <c r="H882" s="487">
        <v>65020000</v>
      </c>
      <c r="I882" s="488" t="s">
        <v>64</v>
      </c>
      <c r="J882" s="489">
        <v>6.3</v>
      </c>
      <c r="K882" s="490" t="s">
        <v>68</v>
      </c>
      <c r="L882" s="491" t="s">
        <v>49</v>
      </c>
      <c r="M882" s="492" t="s">
        <v>985</v>
      </c>
      <c r="N882" s="493">
        <v>5</v>
      </c>
      <c r="O882" s="464"/>
      <c r="P882" s="464"/>
      <c r="Q882" s="464">
        <v>0</v>
      </c>
      <c r="R882" s="464"/>
      <c r="S882" s="617"/>
      <c r="T882" s="618">
        <v>0</v>
      </c>
      <c r="U882" s="467">
        <v>0</v>
      </c>
      <c r="V882" s="467" t="s">
        <v>988</v>
      </c>
      <c r="W882" s="467">
        <v>0</v>
      </c>
      <c r="X882" s="467">
        <v>0</v>
      </c>
      <c r="Y882" s="619"/>
    </row>
    <row r="883" spans="1:25">
      <c r="A883" s="482">
        <v>76555400</v>
      </c>
      <c r="B883" s="483">
        <v>4</v>
      </c>
      <c r="C883" s="484" t="s">
        <v>447</v>
      </c>
      <c r="D883" s="324" t="s">
        <v>142</v>
      </c>
      <c r="E883" s="485">
        <v>598</v>
      </c>
      <c r="F883" s="486">
        <v>40133</v>
      </c>
      <c r="G883" s="326" t="s">
        <v>37</v>
      </c>
      <c r="H883" s="487">
        <v>3100</v>
      </c>
      <c r="I883" s="488" t="s">
        <v>60</v>
      </c>
      <c r="J883" s="489">
        <v>3.5</v>
      </c>
      <c r="K883" s="490" t="s">
        <v>68</v>
      </c>
      <c r="L883" s="491" t="s">
        <v>49</v>
      </c>
      <c r="M883" s="492" t="s">
        <v>985</v>
      </c>
      <c r="N883" s="493">
        <v>5</v>
      </c>
      <c r="O883" s="464">
        <v>1500000</v>
      </c>
      <c r="P883" s="464">
        <v>1500000</v>
      </c>
      <c r="Q883" s="464">
        <v>33839220</v>
      </c>
      <c r="R883" s="464">
        <v>0</v>
      </c>
      <c r="S883" s="617">
        <v>33839220</v>
      </c>
      <c r="T883" s="618" t="s">
        <v>645</v>
      </c>
      <c r="U883" s="467">
        <v>0</v>
      </c>
      <c r="V883" s="467">
        <v>0</v>
      </c>
      <c r="W883" s="467">
        <v>0</v>
      </c>
      <c r="X883" s="467">
        <v>0</v>
      </c>
      <c r="Y883" s="619"/>
    </row>
    <row r="884" spans="1:25">
      <c r="A884" s="482">
        <v>76555400</v>
      </c>
      <c r="B884" s="483">
        <v>4</v>
      </c>
      <c r="C884" s="484" t="s">
        <v>447</v>
      </c>
      <c r="D884" s="324" t="s">
        <v>151</v>
      </c>
      <c r="E884" s="485">
        <v>598</v>
      </c>
      <c r="F884" s="486">
        <v>40541</v>
      </c>
      <c r="G884" s="326" t="s">
        <v>37</v>
      </c>
      <c r="H884" s="487">
        <v>6500</v>
      </c>
      <c r="I884" s="488" t="s">
        <v>116</v>
      </c>
      <c r="J884" s="489">
        <v>3.65</v>
      </c>
      <c r="K884" s="490" t="s">
        <v>68</v>
      </c>
      <c r="L884" s="491" t="s">
        <v>49</v>
      </c>
      <c r="M884" s="492" t="s">
        <v>985</v>
      </c>
      <c r="N884" s="493">
        <v>5</v>
      </c>
      <c r="O884" s="464">
        <v>2500000</v>
      </c>
      <c r="P884" s="464">
        <v>2500000</v>
      </c>
      <c r="Q884" s="464">
        <v>56398700</v>
      </c>
      <c r="R884" s="464">
        <v>428449</v>
      </c>
      <c r="S884" s="617">
        <v>56827149</v>
      </c>
      <c r="T884" s="618" t="s">
        <v>645</v>
      </c>
      <c r="U884" s="467">
        <v>0</v>
      </c>
      <c r="V884" s="467">
        <v>0</v>
      </c>
      <c r="W884" s="467">
        <v>0</v>
      </c>
      <c r="X884" s="467">
        <v>0</v>
      </c>
      <c r="Y884" s="619"/>
    </row>
    <row r="885" spans="1:25">
      <c r="A885" s="482">
        <v>76555400</v>
      </c>
      <c r="B885" s="483">
        <v>4</v>
      </c>
      <c r="C885" s="484" t="s">
        <v>447</v>
      </c>
      <c r="D885" s="324" t="s">
        <v>984</v>
      </c>
      <c r="E885" s="485">
        <v>599</v>
      </c>
      <c r="F885" s="486">
        <v>40025</v>
      </c>
      <c r="G885" s="326" t="s">
        <v>37</v>
      </c>
      <c r="H885" s="487">
        <v>20000</v>
      </c>
      <c r="I885" s="488"/>
      <c r="J885" s="489"/>
      <c r="K885" s="490" t="s">
        <v>68</v>
      </c>
      <c r="L885" s="491" t="s">
        <v>39</v>
      </c>
      <c r="M885" s="492" t="s">
        <v>49</v>
      </c>
      <c r="N885" s="493">
        <v>30</v>
      </c>
      <c r="O885" s="464"/>
      <c r="P885" s="464"/>
      <c r="Q885" s="464"/>
      <c r="R885" s="464"/>
      <c r="S885" s="617"/>
      <c r="T885" s="618">
        <v>0</v>
      </c>
      <c r="U885" s="467">
        <v>0</v>
      </c>
      <c r="V885" s="467">
        <v>0</v>
      </c>
      <c r="W885" s="467">
        <v>0</v>
      </c>
      <c r="X885" s="467">
        <v>0</v>
      </c>
      <c r="Y885" s="619"/>
    </row>
    <row r="886" spans="1:25">
      <c r="A886" s="482">
        <v>76555400</v>
      </c>
      <c r="B886" s="483">
        <v>4</v>
      </c>
      <c r="C886" s="484" t="s">
        <v>447</v>
      </c>
      <c r="D886" s="324" t="s">
        <v>134</v>
      </c>
      <c r="E886" s="485">
        <v>599</v>
      </c>
      <c r="F886" s="486">
        <v>40030</v>
      </c>
      <c r="G886" s="326" t="s">
        <v>37</v>
      </c>
      <c r="H886" s="487">
        <v>9000</v>
      </c>
      <c r="I886" s="488" t="s">
        <v>53</v>
      </c>
      <c r="J886" s="489">
        <v>4.2</v>
      </c>
      <c r="K886" s="490" t="s">
        <v>68</v>
      </c>
      <c r="L886" s="491" t="s">
        <v>985</v>
      </c>
      <c r="M886" s="492" t="s">
        <v>985</v>
      </c>
      <c r="N886" s="493">
        <v>10</v>
      </c>
      <c r="O886" s="464"/>
      <c r="P886" s="464"/>
      <c r="Q886" s="464">
        <v>0</v>
      </c>
      <c r="R886" s="464"/>
      <c r="S886" s="617"/>
      <c r="T886" s="618" t="s">
        <v>645</v>
      </c>
      <c r="U886" s="467">
        <v>0</v>
      </c>
      <c r="V886" s="467" t="s">
        <v>988</v>
      </c>
      <c r="W886" s="467">
        <v>0</v>
      </c>
      <c r="X886" s="467" t="s">
        <v>987</v>
      </c>
      <c r="Y886" s="619"/>
    </row>
    <row r="887" spans="1:25">
      <c r="A887" s="482">
        <v>76555400</v>
      </c>
      <c r="B887" s="483">
        <v>4</v>
      </c>
      <c r="C887" s="484" t="s">
        <v>447</v>
      </c>
      <c r="D887" s="324" t="s">
        <v>134</v>
      </c>
      <c r="E887" s="485">
        <v>599</v>
      </c>
      <c r="F887" s="486">
        <v>40030</v>
      </c>
      <c r="G887" s="326" t="s">
        <v>37</v>
      </c>
      <c r="H887" s="487">
        <v>9000</v>
      </c>
      <c r="I887" s="488" t="s">
        <v>59</v>
      </c>
      <c r="J887" s="489">
        <v>4.8</v>
      </c>
      <c r="K887" s="490" t="s">
        <v>68</v>
      </c>
      <c r="L887" s="491" t="s">
        <v>985</v>
      </c>
      <c r="M887" s="492" t="s">
        <v>985</v>
      </c>
      <c r="N887" s="493">
        <v>22</v>
      </c>
      <c r="O887" s="464">
        <v>3000000</v>
      </c>
      <c r="P887" s="464">
        <v>3000000</v>
      </c>
      <c r="Q887" s="464">
        <v>67678440</v>
      </c>
      <c r="R887" s="464">
        <v>264938</v>
      </c>
      <c r="S887" s="617">
        <v>67943378</v>
      </c>
      <c r="T887" s="618" t="s">
        <v>645</v>
      </c>
      <c r="U887" s="467">
        <v>0</v>
      </c>
      <c r="V887" s="467">
        <v>0</v>
      </c>
      <c r="W887" s="467">
        <v>0</v>
      </c>
      <c r="X887" s="467" t="s">
        <v>987</v>
      </c>
      <c r="Y887" s="619"/>
    </row>
    <row r="888" spans="1:25">
      <c r="A888" s="482">
        <v>76555400</v>
      </c>
      <c r="B888" s="483">
        <v>4</v>
      </c>
      <c r="C888" s="484" t="s">
        <v>447</v>
      </c>
      <c r="D888" s="324" t="s">
        <v>142</v>
      </c>
      <c r="E888" s="485">
        <v>599</v>
      </c>
      <c r="F888" s="486">
        <v>40133</v>
      </c>
      <c r="G888" s="326" t="s">
        <v>37</v>
      </c>
      <c r="H888" s="487">
        <v>3100</v>
      </c>
      <c r="I888" s="488" t="s">
        <v>75</v>
      </c>
      <c r="J888" s="489">
        <v>4.5999999999999996</v>
      </c>
      <c r="K888" s="490" t="s">
        <v>68</v>
      </c>
      <c r="L888" s="491" t="s">
        <v>49</v>
      </c>
      <c r="M888" s="492" t="s">
        <v>985</v>
      </c>
      <c r="N888" s="493">
        <v>22</v>
      </c>
      <c r="O888" s="464">
        <v>1600000</v>
      </c>
      <c r="P888" s="464">
        <v>1600000</v>
      </c>
      <c r="Q888" s="464">
        <v>36095168</v>
      </c>
      <c r="R888" s="464">
        <v>0</v>
      </c>
      <c r="S888" s="617">
        <v>36095168</v>
      </c>
      <c r="T888" s="618" t="s">
        <v>645</v>
      </c>
      <c r="U888" s="467">
        <v>0</v>
      </c>
      <c r="V888" s="467">
        <v>0</v>
      </c>
      <c r="W888" s="467">
        <v>0</v>
      </c>
      <c r="X888" s="467">
        <v>0</v>
      </c>
      <c r="Y888" s="619"/>
    </row>
    <row r="889" spans="1:25">
      <c r="A889" s="482">
        <v>76555400</v>
      </c>
      <c r="B889" s="483">
        <v>4</v>
      </c>
      <c r="C889" s="484" t="s">
        <v>447</v>
      </c>
      <c r="D889" s="324" t="s">
        <v>151</v>
      </c>
      <c r="E889" s="485">
        <v>599</v>
      </c>
      <c r="F889" s="486">
        <v>40541</v>
      </c>
      <c r="G889" s="326" t="s">
        <v>37</v>
      </c>
      <c r="H889" s="487">
        <v>6500</v>
      </c>
      <c r="I889" s="488" t="s">
        <v>123</v>
      </c>
      <c r="J889" s="489">
        <v>4.05</v>
      </c>
      <c r="K889" s="490" t="s">
        <v>68</v>
      </c>
      <c r="L889" s="491" t="s">
        <v>49</v>
      </c>
      <c r="M889" s="492" t="s">
        <v>985</v>
      </c>
      <c r="N889" s="493">
        <v>22</v>
      </c>
      <c r="O889" s="464">
        <v>3400000</v>
      </c>
      <c r="P889" s="464">
        <v>3400000</v>
      </c>
      <c r="Q889" s="464">
        <v>76702232</v>
      </c>
      <c r="R889" s="464">
        <v>645574</v>
      </c>
      <c r="S889" s="617">
        <v>77347806</v>
      </c>
      <c r="T889" s="618" t="s">
        <v>645</v>
      </c>
      <c r="U889" s="467">
        <v>0</v>
      </c>
      <c r="V889" s="467">
        <v>0</v>
      </c>
      <c r="W889" s="467">
        <v>0</v>
      </c>
      <c r="X889" s="467">
        <v>0</v>
      </c>
      <c r="Y889" s="619"/>
    </row>
    <row r="890" spans="1:25">
      <c r="A890" s="482">
        <v>76555400</v>
      </c>
      <c r="B890" s="483">
        <v>4</v>
      </c>
      <c r="C890" s="484" t="s">
        <v>447</v>
      </c>
      <c r="D890" s="324" t="s">
        <v>151</v>
      </c>
      <c r="E890" s="485">
        <v>599</v>
      </c>
      <c r="F890" s="486">
        <v>40541</v>
      </c>
      <c r="G890" s="326" t="s">
        <v>37</v>
      </c>
      <c r="H890" s="487">
        <v>6500</v>
      </c>
      <c r="I890" s="488" t="s">
        <v>167</v>
      </c>
      <c r="J890" s="489">
        <v>3.95</v>
      </c>
      <c r="K890" s="490" t="s">
        <v>68</v>
      </c>
      <c r="L890" s="491" t="s">
        <v>49</v>
      </c>
      <c r="M890" s="492" t="s">
        <v>985</v>
      </c>
      <c r="N890" s="493">
        <v>28</v>
      </c>
      <c r="O890" s="464">
        <v>3000000</v>
      </c>
      <c r="P890" s="464">
        <v>3000000</v>
      </c>
      <c r="Q890" s="464">
        <v>67678440</v>
      </c>
      <c r="R890" s="464">
        <v>555779</v>
      </c>
      <c r="S890" s="617">
        <v>68234219</v>
      </c>
      <c r="T890" s="618" t="s">
        <v>645</v>
      </c>
      <c r="U890" s="467">
        <v>0</v>
      </c>
      <c r="V890" s="467">
        <v>0</v>
      </c>
      <c r="W890" s="467">
        <v>0</v>
      </c>
      <c r="X890" s="467">
        <v>0</v>
      </c>
      <c r="Y890" s="619"/>
    </row>
    <row r="891" spans="1:25">
      <c r="A891" s="482">
        <v>96719210</v>
      </c>
      <c r="B891" s="483" t="s">
        <v>180</v>
      </c>
      <c r="C891" s="484" t="s">
        <v>458</v>
      </c>
      <c r="D891" s="324" t="s">
        <v>984</v>
      </c>
      <c r="E891" s="485">
        <v>353</v>
      </c>
      <c r="F891" s="486">
        <v>37925</v>
      </c>
      <c r="G891" s="326" t="s">
        <v>37</v>
      </c>
      <c r="H891" s="487">
        <v>2500</v>
      </c>
      <c r="I891" s="488"/>
      <c r="J891" s="489"/>
      <c r="K891" s="490" t="s">
        <v>985</v>
      </c>
      <c r="L891" s="491" t="s">
        <v>985</v>
      </c>
      <c r="M891" s="492" t="s">
        <v>985</v>
      </c>
      <c r="N891" s="493">
        <v>10</v>
      </c>
      <c r="O891" s="464"/>
      <c r="P891" s="464"/>
      <c r="Q891" s="464"/>
      <c r="R891" s="464"/>
      <c r="S891" s="617"/>
      <c r="T891" s="618">
        <v>0</v>
      </c>
      <c r="U891" s="467">
        <v>0</v>
      </c>
      <c r="V891" s="467">
        <v>0</v>
      </c>
      <c r="W891" s="467">
        <v>0</v>
      </c>
      <c r="X891" s="467">
        <v>0</v>
      </c>
      <c r="Y891" s="619"/>
    </row>
    <row r="892" spans="1:25">
      <c r="A892" s="482">
        <v>96719210</v>
      </c>
      <c r="B892" s="483" t="s">
        <v>180</v>
      </c>
      <c r="C892" s="484" t="s">
        <v>458</v>
      </c>
      <c r="D892" s="324" t="s">
        <v>134</v>
      </c>
      <c r="E892" s="485">
        <v>353</v>
      </c>
      <c r="F892" s="486">
        <v>37925</v>
      </c>
      <c r="G892" s="326" t="s">
        <v>37</v>
      </c>
      <c r="H892" s="487">
        <v>2500</v>
      </c>
      <c r="I892" s="488" t="s">
        <v>46</v>
      </c>
      <c r="J892" s="489">
        <v>4.5</v>
      </c>
      <c r="K892" s="490" t="s">
        <v>68</v>
      </c>
      <c r="L892" s="491" t="s">
        <v>39</v>
      </c>
      <c r="M892" s="492" t="s">
        <v>985</v>
      </c>
      <c r="N892" s="493">
        <v>7</v>
      </c>
      <c r="O892" s="464"/>
      <c r="P892" s="464"/>
      <c r="Q892" s="464">
        <v>0</v>
      </c>
      <c r="R892" s="464"/>
      <c r="S892" s="617"/>
      <c r="T892" s="618" t="s">
        <v>645</v>
      </c>
      <c r="U892" s="467">
        <v>0</v>
      </c>
      <c r="V892" s="467" t="s">
        <v>988</v>
      </c>
      <c r="W892" s="467">
        <v>0</v>
      </c>
      <c r="X892" s="467" t="s">
        <v>987</v>
      </c>
      <c r="Y892" s="619"/>
    </row>
    <row r="893" spans="1:25">
      <c r="A893" s="482">
        <v>96719210</v>
      </c>
      <c r="B893" s="483">
        <v>4</v>
      </c>
      <c r="C893" s="484" t="s">
        <v>458</v>
      </c>
      <c r="D893" s="324" t="s">
        <v>984</v>
      </c>
      <c r="E893" s="485">
        <v>465</v>
      </c>
      <c r="F893" s="486">
        <v>38881</v>
      </c>
      <c r="G893" s="326" t="s">
        <v>37</v>
      </c>
      <c r="H893" s="487">
        <v>3000</v>
      </c>
      <c r="I893" s="488"/>
      <c r="J893" s="489"/>
      <c r="K893" s="490" t="s">
        <v>68</v>
      </c>
      <c r="L893" s="491" t="s">
        <v>39</v>
      </c>
      <c r="M893" s="492" t="s">
        <v>985</v>
      </c>
      <c r="N893" s="493">
        <v>30</v>
      </c>
      <c r="O893" s="464"/>
      <c r="P893" s="464"/>
      <c r="Q893" s="464"/>
      <c r="R893" s="464"/>
      <c r="S893" s="617"/>
      <c r="T893" s="618">
        <v>0</v>
      </c>
      <c r="U893" s="467">
        <v>0</v>
      </c>
      <c r="V893" s="467">
        <v>0</v>
      </c>
      <c r="W893" s="467">
        <v>0</v>
      </c>
      <c r="X893" s="467">
        <v>0</v>
      </c>
      <c r="Y893" s="619" t="s">
        <v>1082</v>
      </c>
    </row>
    <row r="894" spans="1:25">
      <c r="A894" s="482">
        <v>96719210</v>
      </c>
      <c r="B894" s="483">
        <v>4</v>
      </c>
      <c r="C894" s="484" t="s">
        <v>458</v>
      </c>
      <c r="D894" s="324" t="s">
        <v>134</v>
      </c>
      <c r="E894" s="485">
        <v>465</v>
      </c>
      <c r="F894" s="486">
        <v>38883</v>
      </c>
      <c r="G894" s="326" t="s">
        <v>37</v>
      </c>
      <c r="H894" s="487">
        <v>3000</v>
      </c>
      <c r="I894" s="488" t="s">
        <v>63</v>
      </c>
      <c r="J894" s="489">
        <v>4.5</v>
      </c>
      <c r="K894" s="490" t="s">
        <v>68</v>
      </c>
      <c r="L894" s="491" t="s">
        <v>985</v>
      </c>
      <c r="M894" s="492" t="s">
        <v>985</v>
      </c>
      <c r="N894" s="493">
        <v>21</v>
      </c>
      <c r="O894" s="464">
        <v>2000000</v>
      </c>
      <c r="P894" s="464">
        <v>2000000</v>
      </c>
      <c r="Q894" s="464">
        <v>45118960</v>
      </c>
      <c r="R894" s="464">
        <v>504737</v>
      </c>
      <c r="S894" s="617">
        <v>45623697</v>
      </c>
      <c r="T894" s="618" t="s">
        <v>645</v>
      </c>
      <c r="U894" s="467">
        <v>0</v>
      </c>
      <c r="V894" s="467">
        <v>0</v>
      </c>
      <c r="W894" s="467">
        <v>0</v>
      </c>
      <c r="X894" s="467" t="s">
        <v>987</v>
      </c>
      <c r="Y894" s="619" t="s">
        <v>1082</v>
      </c>
    </row>
    <row r="895" spans="1:25">
      <c r="A895" s="482">
        <v>96719210</v>
      </c>
      <c r="B895" s="483">
        <v>4</v>
      </c>
      <c r="C895" s="484" t="s">
        <v>458</v>
      </c>
      <c r="D895" s="324" t="s">
        <v>984</v>
      </c>
      <c r="E895" s="485">
        <v>466</v>
      </c>
      <c r="F895" s="486">
        <v>38881</v>
      </c>
      <c r="G895" s="326" t="s">
        <v>37</v>
      </c>
      <c r="H895" s="487">
        <v>3000</v>
      </c>
      <c r="I895" s="488"/>
      <c r="J895" s="489"/>
      <c r="K895" s="490" t="s">
        <v>68</v>
      </c>
      <c r="L895" s="491" t="s">
        <v>39</v>
      </c>
      <c r="M895" s="492" t="s">
        <v>985</v>
      </c>
      <c r="N895" s="493">
        <v>10</v>
      </c>
      <c r="O895" s="464"/>
      <c r="P895" s="464"/>
      <c r="Q895" s="464"/>
      <c r="R895" s="464"/>
      <c r="S895" s="617"/>
      <c r="T895" s="618">
        <v>0</v>
      </c>
      <c r="U895" s="467">
        <v>0</v>
      </c>
      <c r="V895" s="467">
        <v>0</v>
      </c>
      <c r="W895" s="467">
        <v>0</v>
      </c>
      <c r="X895" s="467">
        <v>0</v>
      </c>
      <c r="Y895" s="619" t="s">
        <v>1082</v>
      </c>
    </row>
    <row r="896" spans="1:25">
      <c r="A896" s="482">
        <v>96719210</v>
      </c>
      <c r="B896" s="483">
        <v>4</v>
      </c>
      <c r="C896" s="484" t="s">
        <v>458</v>
      </c>
      <c r="D896" s="324" t="s">
        <v>134</v>
      </c>
      <c r="E896" s="485">
        <v>466</v>
      </c>
      <c r="F896" s="486">
        <v>38883</v>
      </c>
      <c r="G896" s="326" t="s">
        <v>37</v>
      </c>
      <c r="H896" s="487">
        <v>3000</v>
      </c>
      <c r="I896" s="488" t="s">
        <v>89</v>
      </c>
      <c r="J896" s="489">
        <v>3.75</v>
      </c>
      <c r="K896" s="490" t="s">
        <v>68</v>
      </c>
      <c r="L896" s="491" t="s">
        <v>985</v>
      </c>
      <c r="M896" s="492" t="s">
        <v>985</v>
      </c>
      <c r="N896" s="493">
        <v>5</v>
      </c>
      <c r="O896" s="464">
        <v>1000000</v>
      </c>
      <c r="P896" s="464">
        <v>0</v>
      </c>
      <c r="Q896" s="464">
        <v>0</v>
      </c>
      <c r="R896" s="464"/>
      <c r="S896" s="617"/>
      <c r="T896" s="618" t="s">
        <v>645</v>
      </c>
      <c r="U896" s="467">
        <v>0</v>
      </c>
      <c r="V896" s="467">
        <v>0</v>
      </c>
      <c r="W896" s="467" t="s">
        <v>990</v>
      </c>
      <c r="X896" s="467" t="s">
        <v>987</v>
      </c>
      <c r="Y896" s="619" t="s">
        <v>1082</v>
      </c>
    </row>
    <row r="897" spans="1:25">
      <c r="A897" s="482">
        <v>96719210</v>
      </c>
      <c r="B897" s="483">
        <v>4</v>
      </c>
      <c r="C897" s="484" t="s">
        <v>458</v>
      </c>
      <c r="D897" s="324" t="s">
        <v>984</v>
      </c>
      <c r="E897" s="485">
        <v>609</v>
      </c>
      <c r="F897" s="486">
        <v>40060</v>
      </c>
      <c r="G897" s="326" t="s">
        <v>37</v>
      </c>
      <c r="H897" s="487">
        <v>3000</v>
      </c>
      <c r="I897" s="488"/>
      <c r="J897" s="489"/>
      <c r="K897" s="490" t="s">
        <v>68</v>
      </c>
      <c r="L897" s="491" t="s">
        <v>39</v>
      </c>
      <c r="M897" s="492" t="s">
        <v>985</v>
      </c>
      <c r="N897" s="493">
        <v>10</v>
      </c>
      <c r="O897" s="464"/>
      <c r="P897" s="464"/>
      <c r="Q897" s="464"/>
      <c r="R897" s="464"/>
      <c r="S897" s="617"/>
      <c r="T897" s="618">
        <v>0</v>
      </c>
      <c r="U897" s="467">
        <v>0</v>
      </c>
      <c r="V897" s="467">
        <v>0</v>
      </c>
      <c r="W897" s="467">
        <v>0</v>
      </c>
      <c r="X897" s="467">
        <v>0</v>
      </c>
      <c r="Y897" s="619"/>
    </row>
    <row r="898" spans="1:25">
      <c r="A898" s="482">
        <v>96719210</v>
      </c>
      <c r="B898" s="483">
        <v>4</v>
      </c>
      <c r="C898" s="484" t="s">
        <v>458</v>
      </c>
      <c r="D898" s="324" t="s">
        <v>134</v>
      </c>
      <c r="E898" s="485">
        <v>609</v>
      </c>
      <c r="F898" s="486">
        <v>40065</v>
      </c>
      <c r="G898" s="326" t="s">
        <v>37</v>
      </c>
      <c r="H898" s="487">
        <v>1000</v>
      </c>
      <c r="I898" s="488" t="s">
        <v>89</v>
      </c>
      <c r="J898" s="489">
        <v>3</v>
      </c>
      <c r="K898" s="490" t="s">
        <v>68</v>
      </c>
      <c r="L898" s="491" t="s">
        <v>39</v>
      </c>
      <c r="M898" s="492" t="s">
        <v>985</v>
      </c>
      <c r="N898" s="493">
        <v>7</v>
      </c>
      <c r="O898" s="464"/>
      <c r="P898" s="464"/>
      <c r="Q898" s="464">
        <v>0</v>
      </c>
      <c r="R898" s="464"/>
      <c r="S898" s="617"/>
      <c r="T898" s="618" t="s">
        <v>645</v>
      </c>
      <c r="U898" s="467">
        <v>0</v>
      </c>
      <c r="V898" s="467" t="s">
        <v>988</v>
      </c>
      <c r="W898" s="467">
        <v>0</v>
      </c>
      <c r="X898" s="467">
        <v>0</v>
      </c>
      <c r="Y898" s="619"/>
    </row>
    <row r="899" spans="1:25">
      <c r="A899" s="482">
        <v>96719210</v>
      </c>
      <c r="B899" s="483">
        <v>4</v>
      </c>
      <c r="C899" s="484" t="s">
        <v>458</v>
      </c>
      <c r="D899" s="324" t="s">
        <v>984</v>
      </c>
      <c r="E899" s="485">
        <v>610</v>
      </c>
      <c r="F899" s="486">
        <v>40060</v>
      </c>
      <c r="G899" s="326" t="s">
        <v>37</v>
      </c>
      <c r="H899" s="487">
        <v>5000</v>
      </c>
      <c r="I899" s="488"/>
      <c r="J899" s="489"/>
      <c r="K899" s="490" t="s">
        <v>68</v>
      </c>
      <c r="L899" s="491" t="s">
        <v>39</v>
      </c>
      <c r="M899" s="492" t="s">
        <v>985</v>
      </c>
      <c r="N899" s="493">
        <v>30</v>
      </c>
      <c r="O899" s="464"/>
      <c r="P899" s="464"/>
      <c r="Q899" s="464"/>
      <c r="R899" s="464"/>
      <c r="S899" s="617"/>
      <c r="T899" s="618">
        <v>0</v>
      </c>
      <c r="U899" s="467">
        <v>0</v>
      </c>
      <c r="V899" s="467">
        <v>0</v>
      </c>
      <c r="W899" s="467">
        <v>0</v>
      </c>
      <c r="X899" s="467">
        <v>0</v>
      </c>
      <c r="Y899" s="619"/>
    </row>
    <row r="900" spans="1:25">
      <c r="A900" s="482">
        <v>96719210</v>
      </c>
      <c r="B900" s="483">
        <v>4</v>
      </c>
      <c r="C900" s="484" t="s">
        <v>458</v>
      </c>
      <c r="D900" s="324" t="s">
        <v>134</v>
      </c>
      <c r="E900" s="485">
        <v>610</v>
      </c>
      <c r="F900" s="486">
        <v>40065</v>
      </c>
      <c r="G900" s="326" t="s">
        <v>37</v>
      </c>
      <c r="H900" s="487">
        <v>3500</v>
      </c>
      <c r="I900" s="488" t="s">
        <v>63</v>
      </c>
      <c r="J900" s="489">
        <v>4.3</v>
      </c>
      <c r="K900" s="490" t="s">
        <v>68</v>
      </c>
      <c r="L900" s="491" t="s">
        <v>39</v>
      </c>
      <c r="M900" s="492" t="s">
        <v>985</v>
      </c>
      <c r="N900" s="493">
        <v>21</v>
      </c>
      <c r="O900" s="464">
        <v>3500000</v>
      </c>
      <c r="P900" s="464">
        <v>3500000</v>
      </c>
      <c r="Q900" s="464">
        <v>78958180</v>
      </c>
      <c r="R900" s="464">
        <v>1597594</v>
      </c>
      <c r="S900" s="617">
        <v>80555774</v>
      </c>
      <c r="T900" s="618" t="s">
        <v>645</v>
      </c>
      <c r="U900" s="467">
        <v>0</v>
      </c>
      <c r="V900" s="467">
        <v>0</v>
      </c>
      <c r="W900" s="467">
        <v>0</v>
      </c>
      <c r="X900" s="467">
        <v>0</v>
      </c>
      <c r="Y900" s="619"/>
    </row>
    <row r="901" spans="1:25">
      <c r="A901" s="482">
        <v>90227000</v>
      </c>
      <c r="B901" s="483" t="s">
        <v>83</v>
      </c>
      <c r="C901" s="484" t="s">
        <v>935</v>
      </c>
      <c r="D901" s="324" t="s">
        <v>984</v>
      </c>
      <c r="E901" s="485">
        <v>407</v>
      </c>
      <c r="F901" s="486">
        <v>38421</v>
      </c>
      <c r="G901" s="326" t="s">
        <v>37</v>
      </c>
      <c r="H901" s="487">
        <v>2000</v>
      </c>
      <c r="I901" s="488"/>
      <c r="J901" s="489"/>
      <c r="K901" s="490" t="s">
        <v>68</v>
      </c>
      <c r="L901" s="491" t="s">
        <v>39</v>
      </c>
      <c r="M901" s="492" t="s">
        <v>985</v>
      </c>
      <c r="N901" s="493">
        <v>25</v>
      </c>
      <c r="O901" s="464"/>
      <c r="P901" s="464"/>
      <c r="Q901" s="464"/>
      <c r="R901" s="464"/>
      <c r="S901" s="617"/>
      <c r="T901" s="618">
        <v>0</v>
      </c>
      <c r="U901" s="467">
        <v>0</v>
      </c>
      <c r="V901" s="467">
        <v>0</v>
      </c>
      <c r="W901" s="467">
        <v>0</v>
      </c>
      <c r="X901" s="467">
        <v>0</v>
      </c>
      <c r="Y901" s="619"/>
    </row>
    <row r="902" spans="1:25">
      <c r="A902" s="482">
        <v>90227000</v>
      </c>
      <c r="B902" s="483" t="s">
        <v>83</v>
      </c>
      <c r="C902" s="484" t="s">
        <v>935</v>
      </c>
      <c r="D902" s="324" t="s">
        <v>134</v>
      </c>
      <c r="E902" s="485">
        <v>407</v>
      </c>
      <c r="F902" s="486">
        <v>38464</v>
      </c>
      <c r="G902" s="326" t="s">
        <v>37</v>
      </c>
      <c r="H902" s="487">
        <v>2000</v>
      </c>
      <c r="I902" s="488" t="s">
        <v>89</v>
      </c>
      <c r="J902" s="489">
        <v>3.9</v>
      </c>
      <c r="K902" s="490" t="s">
        <v>68</v>
      </c>
      <c r="L902" s="491" t="s">
        <v>39</v>
      </c>
      <c r="M902" s="492" t="s">
        <v>985</v>
      </c>
      <c r="N902" s="493">
        <v>21</v>
      </c>
      <c r="O902" s="464">
        <v>2000000</v>
      </c>
      <c r="P902" s="464">
        <v>1647059</v>
      </c>
      <c r="Q902" s="464">
        <v>37156795</v>
      </c>
      <c r="R902" s="464">
        <v>541372</v>
      </c>
      <c r="S902" s="617">
        <v>37698167</v>
      </c>
      <c r="T902" s="618" t="s">
        <v>645</v>
      </c>
      <c r="U902" s="467">
        <v>0</v>
      </c>
      <c r="V902" s="467">
        <v>0</v>
      </c>
      <c r="W902" s="467">
        <v>0</v>
      </c>
      <c r="X902" s="467" t="s">
        <v>987</v>
      </c>
      <c r="Y902" s="619"/>
    </row>
    <row r="903" spans="1:25">
      <c r="A903" s="505">
        <v>90227000</v>
      </c>
      <c r="B903" s="506">
        <v>0</v>
      </c>
      <c r="C903" s="484" t="s">
        <v>935</v>
      </c>
      <c r="D903" s="324" t="s">
        <v>984</v>
      </c>
      <c r="E903" s="485">
        <v>574</v>
      </c>
      <c r="F903" s="486">
        <v>39895</v>
      </c>
      <c r="G903" s="326" t="s">
        <v>37</v>
      </c>
      <c r="H903" s="487">
        <v>2000</v>
      </c>
      <c r="I903" s="488"/>
      <c r="J903" s="489"/>
      <c r="K903" s="490" t="s">
        <v>39</v>
      </c>
      <c r="L903" s="491" t="s">
        <v>68</v>
      </c>
      <c r="M903" s="492" t="s">
        <v>985</v>
      </c>
      <c r="N903" s="493">
        <v>10</v>
      </c>
      <c r="O903" s="464"/>
      <c r="P903" s="464"/>
      <c r="Q903" s="464"/>
      <c r="R903" s="464"/>
      <c r="S903" s="617"/>
      <c r="T903" s="618">
        <v>0</v>
      </c>
      <c r="U903" s="467">
        <v>0</v>
      </c>
      <c r="V903" s="467">
        <v>0</v>
      </c>
      <c r="W903" s="467">
        <v>0</v>
      </c>
      <c r="X903" s="467">
        <v>0</v>
      </c>
      <c r="Y903" s="619"/>
    </row>
    <row r="904" spans="1:25">
      <c r="A904" s="505">
        <v>90227000</v>
      </c>
      <c r="B904" s="506">
        <v>0</v>
      </c>
      <c r="C904" s="484" t="s">
        <v>935</v>
      </c>
      <c r="D904" s="324" t="s">
        <v>134</v>
      </c>
      <c r="E904" s="485">
        <v>574</v>
      </c>
      <c r="F904" s="486">
        <v>39990</v>
      </c>
      <c r="G904" s="326" t="s">
        <v>37</v>
      </c>
      <c r="H904" s="487">
        <v>1500</v>
      </c>
      <c r="I904" s="488" t="s">
        <v>63</v>
      </c>
      <c r="J904" s="489">
        <v>3.6</v>
      </c>
      <c r="K904" s="490" t="s">
        <v>68</v>
      </c>
      <c r="L904" s="491" t="s">
        <v>985</v>
      </c>
      <c r="M904" s="492" t="s">
        <v>985</v>
      </c>
      <c r="N904" s="493">
        <v>6</v>
      </c>
      <c r="O904" s="464"/>
      <c r="P904" s="464"/>
      <c r="Q904" s="464">
        <v>0</v>
      </c>
      <c r="R904" s="464"/>
      <c r="S904" s="617"/>
      <c r="T904" s="618" t="s">
        <v>645</v>
      </c>
      <c r="U904" s="467">
        <v>0</v>
      </c>
      <c r="V904" s="467" t="s">
        <v>988</v>
      </c>
      <c r="W904" s="467">
        <v>0</v>
      </c>
      <c r="X904" s="467" t="s">
        <v>987</v>
      </c>
      <c r="Y904" s="619"/>
    </row>
    <row r="905" spans="1:25">
      <c r="A905" s="505">
        <v>90227000</v>
      </c>
      <c r="B905" s="506">
        <v>0</v>
      </c>
      <c r="C905" s="484" t="s">
        <v>935</v>
      </c>
      <c r="D905" s="324" t="s">
        <v>134</v>
      </c>
      <c r="E905" s="485">
        <v>574</v>
      </c>
      <c r="F905" s="486">
        <v>39990</v>
      </c>
      <c r="G905" s="326" t="s">
        <v>162</v>
      </c>
      <c r="H905" s="487">
        <v>31000000</v>
      </c>
      <c r="I905" s="488" t="s">
        <v>56</v>
      </c>
      <c r="J905" s="489">
        <v>6</v>
      </c>
      <c r="K905" s="490" t="s">
        <v>68</v>
      </c>
      <c r="L905" s="491" t="s">
        <v>985</v>
      </c>
      <c r="M905" s="492" t="s">
        <v>985</v>
      </c>
      <c r="N905" s="493">
        <v>6</v>
      </c>
      <c r="O905" s="464"/>
      <c r="P905" s="464"/>
      <c r="Q905" s="464">
        <v>0</v>
      </c>
      <c r="R905" s="464"/>
      <c r="S905" s="617"/>
      <c r="T905" s="618">
        <v>0</v>
      </c>
      <c r="U905" s="467">
        <v>0</v>
      </c>
      <c r="V905" s="467" t="s">
        <v>988</v>
      </c>
      <c r="W905" s="467">
        <v>0</v>
      </c>
      <c r="X905" s="467" t="s">
        <v>987</v>
      </c>
      <c r="Y905" s="619"/>
    </row>
    <row r="906" spans="1:25">
      <c r="A906" s="505">
        <v>90227000</v>
      </c>
      <c r="B906" s="506">
        <v>0</v>
      </c>
      <c r="C906" s="484" t="s">
        <v>935</v>
      </c>
      <c r="D906" s="324" t="s">
        <v>984</v>
      </c>
      <c r="E906" s="485">
        <v>575</v>
      </c>
      <c r="F906" s="486">
        <v>39895</v>
      </c>
      <c r="G906" s="326" t="s">
        <v>37</v>
      </c>
      <c r="H906" s="487">
        <v>2000</v>
      </c>
      <c r="I906" s="488"/>
      <c r="J906" s="489"/>
      <c r="K906" s="490" t="s">
        <v>39</v>
      </c>
      <c r="L906" s="491" t="s">
        <v>68</v>
      </c>
      <c r="M906" s="492" t="s">
        <v>985</v>
      </c>
      <c r="N906" s="493">
        <v>30</v>
      </c>
      <c r="O906" s="464"/>
      <c r="P906" s="464"/>
      <c r="Q906" s="464"/>
      <c r="R906" s="464"/>
      <c r="S906" s="617"/>
      <c r="T906" s="618">
        <v>0</v>
      </c>
      <c r="U906" s="467">
        <v>0</v>
      </c>
      <c r="V906" s="467" t="s">
        <v>988</v>
      </c>
      <c r="W906" s="467">
        <v>0</v>
      </c>
      <c r="X906" s="467">
        <v>0</v>
      </c>
      <c r="Y906" s="619"/>
    </row>
    <row r="907" spans="1:25">
      <c r="A907" s="482">
        <v>91041000</v>
      </c>
      <c r="B907" s="483" t="s">
        <v>100</v>
      </c>
      <c r="C907" s="484" t="s">
        <v>1083</v>
      </c>
      <c r="D907" s="324" t="s">
        <v>984</v>
      </c>
      <c r="E907" s="485">
        <v>415</v>
      </c>
      <c r="F907" s="486">
        <v>38516</v>
      </c>
      <c r="G907" s="326" t="s">
        <v>37</v>
      </c>
      <c r="H907" s="487">
        <v>1500</v>
      </c>
      <c r="I907" s="488"/>
      <c r="J907" s="489"/>
      <c r="K907" s="490" t="s">
        <v>68</v>
      </c>
      <c r="L907" s="491" t="s">
        <v>39</v>
      </c>
      <c r="M907" s="492" t="s">
        <v>985</v>
      </c>
      <c r="N907" s="493">
        <v>25</v>
      </c>
      <c r="O907" s="464"/>
      <c r="P907" s="464"/>
      <c r="Q907" s="464"/>
      <c r="R907" s="464"/>
      <c r="S907" s="617"/>
      <c r="T907" s="618">
        <v>0</v>
      </c>
      <c r="U907" s="467">
        <v>0</v>
      </c>
      <c r="V907" s="467">
        <v>0</v>
      </c>
      <c r="W907" s="467">
        <v>0</v>
      </c>
      <c r="X907" s="467">
        <v>0</v>
      </c>
      <c r="Y907" s="619"/>
    </row>
    <row r="908" spans="1:25">
      <c r="A908" s="482">
        <v>91041000</v>
      </c>
      <c r="B908" s="483" t="s">
        <v>100</v>
      </c>
      <c r="C908" s="484" t="s">
        <v>1083</v>
      </c>
      <c r="D908" s="324" t="s">
        <v>134</v>
      </c>
      <c r="E908" s="485">
        <v>415</v>
      </c>
      <c r="F908" s="486">
        <v>38532</v>
      </c>
      <c r="G908" s="326" t="s">
        <v>37</v>
      </c>
      <c r="H908" s="487">
        <v>1500</v>
      </c>
      <c r="I908" s="488" t="s">
        <v>46</v>
      </c>
      <c r="J908" s="489">
        <v>3.8</v>
      </c>
      <c r="K908" s="490" t="s">
        <v>68</v>
      </c>
      <c r="L908" s="491" t="s">
        <v>985</v>
      </c>
      <c r="M908" s="492" t="s">
        <v>985</v>
      </c>
      <c r="N908" s="493">
        <v>20</v>
      </c>
      <c r="O908" s="464">
        <v>1500000</v>
      </c>
      <c r="P908" s="464">
        <v>476250</v>
      </c>
      <c r="Q908" s="464">
        <v>10743952</v>
      </c>
      <c r="R908" s="464">
        <v>51657</v>
      </c>
      <c r="S908" s="617">
        <v>10795609</v>
      </c>
      <c r="T908" s="618" t="s">
        <v>645</v>
      </c>
      <c r="U908" s="467">
        <v>0</v>
      </c>
      <c r="V908" s="467">
        <v>0</v>
      </c>
      <c r="W908" s="467">
        <v>0</v>
      </c>
      <c r="X908" s="467" t="s">
        <v>987</v>
      </c>
      <c r="Y908" s="619"/>
    </row>
    <row r="909" spans="1:25">
      <c r="A909" s="482">
        <v>96519000</v>
      </c>
      <c r="B909" s="483" t="s">
        <v>44</v>
      </c>
      <c r="C909" s="484" t="s">
        <v>856</v>
      </c>
      <c r="D909" s="324" t="s">
        <v>989</v>
      </c>
      <c r="E909" s="498">
        <v>162</v>
      </c>
      <c r="F909" s="486">
        <v>33917</v>
      </c>
      <c r="G909" s="326" t="s">
        <v>37</v>
      </c>
      <c r="H909" s="487">
        <v>350</v>
      </c>
      <c r="I909" s="503" t="s">
        <v>46</v>
      </c>
      <c r="J909" s="489">
        <v>6.5</v>
      </c>
      <c r="K909" s="490" t="s">
        <v>39</v>
      </c>
      <c r="L909" s="491" t="s">
        <v>985</v>
      </c>
      <c r="M909" s="492" t="s">
        <v>985</v>
      </c>
      <c r="N909" s="500">
        <v>22</v>
      </c>
      <c r="O909" s="464">
        <v>350000</v>
      </c>
      <c r="P909" s="464">
        <v>36842</v>
      </c>
      <c r="Q909" s="464">
        <v>831136</v>
      </c>
      <c r="R909" s="464">
        <v>22086</v>
      </c>
      <c r="S909" s="617">
        <v>853222</v>
      </c>
      <c r="T909" s="618" t="s">
        <v>645</v>
      </c>
      <c r="U909" s="467">
        <v>0</v>
      </c>
      <c r="V909" s="467">
        <v>0</v>
      </c>
      <c r="W909" s="467">
        <v>0</v>
      </c>
      <c r="X909" s="467" t="s">
        <v>987</v>
      </c>
      <c r="Y909" s="619" t="s">
        <v>1084</v>
      </c>
    </row>
    <row r="910" spans="1:25">
      <c r="A910" s="482">
        <v>96519000</v>
      </c>
      <c r="B910" s="483" t="s">
        <v>44</v>
      </c>
      <c r="C910" s="484" t="s">
        <v>856</v>
      </c>
      <c r="D910" s="324" t="s">
        <v>984</v>
      </c>
      <c r="E910" s="485">
        <v>463</v>
      </c>
      <c r="F910" s="486">
        <v>38825</v>
      </c>
      <c r="G910" s="326" t="s">
        <v>37</v>
      </c>
      <c r="H910" s="487">
        <v>4500</v>
      </c>
      <c r="I910" s="488"/>
      <c r="J910" s="489"/>
      <c r="K910" s="490" t="s">
        <v>68</v>
      </c>
      <c r="L910" s="491" t="s">
        <v>39</v>
      </c>
      <c r="M910" s="492" t="s">
        <v>985</v>
      </c>
      <c r="N910" s="493">
        <v>23</v>
      </c>
      <c r="O910" s="464"/>
      <c r="P910" s="464"/>
      <c r="Q910" s="464"/>
      <c r="R910" s="464"/>
      <c r="S910" s="617"/>
      <c r="T910" s="618">
        <v>0</v>
      </c>
      <c r="U910" s="467">
        <v>0</v>
      </c>
      <c r="V910" s="467">
        <v>0</v>
      </c>
      <c r="W910" s="467">
        <v>0</v>
      </c>
      <c r="X910" s="467">
        <v>0</v>
      </c>
      <c r="Y910" s="619" t="s">
        <v>1084</v>
      </c>
    </row>
    <row r="911" spans="1:25">
      <c r="A911" s="482">
        <v>96519000</v>
      </c>
      <c r="B911" s="483" t="s">
        <v>44</v>
      </c>
      <c r="C911" s="484" t="s">
        <v>856</v>
      </c>
      <c r="D911" s="324" t="s">
        <v>134</v>
      </c>
      <c r="E911" s="485">
        <v>463</v>
      </c>
      <c r="F911" s="486">
        <v>38825</v>
      </c>
      <c r="G911" s="326" t="s">
        <v>37</v>
      </c>
      <c r="H911" s="487">
        <v>4500</v>
      </c>
      <c r="I911" s="488" t="s">
        <v>87</v>
      </c>
      <c r="J911" s="489">
        <v>4.2</v>
      </c>
      <c r="K911" s="490" t="s">
        <v>68</v>
      </c>
      <c r="L911" s="491" t="s">
        <v>39</v>
      </c>
      <c r="M911" s="492" t="s">
        <v>985</v>
      </c>
      <c r="N911" s="493">
        <v>22.5</v>
      </c>
      <c r="O911" s="464">
        <v>4500000</v>
      </c>
      <c r="P911" s="464">
        <v>4088726</v>
      </c>
      <c r="Q911" s="464">
        <v>92239532</v>
      </c>
      <c r="R911" s="464">
        <v>1592355</v>
      </c>
      <c r="S911" s="617">
        <v>93831887</v>
      </c>
      <c r="T911" s="618" t="s">
        <v>645</v>
      </c>
      <c r="U911" s="467">
        <v>0</v>
      </c>
      <c r="V911" s="467">
        <v>0</v>
      </c>
      <c r="W911" s="467">
        <v>0</v>
      </c>
      <c r="X911" s="467" t="s">
        <v>987</v>
      </c>
      <c r="Y911" s="619"/>
    </row>
    <row r="912" spans="1:25">
      <c r="A912" s="482">
        <v>96439000</v>
      </c>
      <c r="B912" s="483" t="s">
        <v>159</v>
      </c>
      <c r="C912" s="484" t="s">
        <v>1085</v>
      </c>
      <c r="D912" s="324" t="s">
        <v>984</v>
      </c>
      <c r="E912" s="485">
        <v>350</v>
      </c>
      <c r="F912" s="486">
        <v>37908</v>
      </c>
      <c r="G912" s="326" t="s">
        <v>37</v>
      </c>
      <c r="H912" s="487">
        <v>2000</v>
      </c>
      <c r="I912" s="488"/>
      <c r="J912" s="489"/>
      <c r="K912" s="490" t="s">
        <v>985</v>
      </c>
      <c r="L912" s="491" t="s">
        <v>985</v>
      </c>
      <c r="M912" s="492" t="s">
        <v>985</v>
      </c>
      <c r="N912" s="493">
        <v>10</v>
      </c>
      <c r="O912" s="464"/>
      <c r="P912" s="464"/>
      <c r="Q912" s="464"/>
      <c r="R912" s="464"/>
      <c r="S912" s="617"/>
      <c r="T912" s="618">
        <v>0</v>
      </c>
      <c r="U912" s="467">
        <v>0</v>
      </c>
      <c r="V912" s="467">
        <v>0</v>
      </c>
      <c r="W912" s="467">
        <v>0</v>
      </c>
      <c r="X912" s="467">
        <v>0</v>
      </c>
      <c r="Y912" s="619" t="s">
        <v>1086</v>
      </c>
    </row>
    <row r="913" spans="1:25">
      <c r="A913" s="482">
        <v>96439000</v>
      </c>
      <c r="B913" s="483" t="s">
        <v>159</v>
      </c>
      <c r="C913" s="484" t="s">
        <v>1085</v>
      </c>
      <c r="D913" s="324" t="s">
        <v>134</v>
      </c>
      <c r="E913" s="485">
        <v>350</v>
      </c>
      <c r="F913" s="486">
        <v>37908</v>
      </c>
      <c r="G913" s="326" t="s">
        <v>37</v>
      </c>
      <c r="H913" s="487">
        <v>2000</v>
      </c>
      <c r="I913" s="488" t="s">
        <v>89</v>
      </c>
      <c r="J913" s="489">
        <v>4.5</v>
      </c>
      <c r="K913" s="490" t="s">
        <v>68</v>
      </c>
      <c r="L913" s="491" t="s">
        <v>985</v>
      </c>
      <c r="M913" s="492" t="s">
        <v>985</v>
      </c>
      <c r="N913" s="493">
        <v>6.5</v>
      </c>
      <c r="O913" s="464">
        <v>2000000</v>
      </c>
      <c r="P913" s="464">
        <v>0</v>
      </c>
      <c r="Q913" s="464">
        <v>0</v>
      </c>
      <c r="R913" s="464"/>
      <c r="S913" s="617"/>
      <c r="T913" s="618" t="s">
        <v>645</v>
      </c>
      <c r="U913" s="467">
        <v>0</v>
      </c>
      <c r="V913" s="467">
        <v>0</v>
      </c>
      <c r="W913" s="467" t="s">
        <v>990</v>
      </c>
      <c r="X913" s="467" t="s">
        <v>987</v>
      </c>
      <c r="Y913" s="619" t="s">
        <v>1086</v>
      </c>
    </row>
    <row r="914" spans="1:25">
      <c r="A914" s="482">
        <v>96439000</v>
      </c>
      <c r="B914" s="483" t="s">
        <v>159</v>
      </c>
      <c r="C914" s="484" t="s">
        <v>1085</v>
      </c>
      <c r="D914" s="324" t="s">
        <v>984</v>
      </c>
      <c r="E914" s="485">
        <v>492</v>
      </c>
      <c r="F914" s="486">
        <v>39132</v>
      </c>
      <c r="G914" s="326" t="s">
        <v>37</v>
      </c>
      <c r="H914" s="487">
        <v>6000</v>
      </c>
      <c r="I914" s="488"/>
      <c r="J914" s="489"/>
      <c r="K914" s="490" t="s">
        <v>68</v>
      </c>
      <c r="L914" s="491" t="s">
        <v>39</v>
      </c>
      <c r="M914" s="492" t="s">
        <v>985</v>
      </c>
      <c r="N914" s="493">
        <v>10</v>
      </c>
      <c r="O914" s="464"/>
      <c r="P914" s="464"/>
      <c r="Q914" s="464"/>
      <c r="R914" s="464"/>
      <c r="S914" s="617"/>
      <c r="T914" s="618">
        <v>0</v>
      </c>
      <c r="U914" s="467">
        <v>0</v>
      </c>
      <c r="V914" s="467">
        <v>0</v>
      </c>
      <c r="W914" s="467">
        <v>0</v>
      </c>
      <c r="X914" s="467">
        <v>0</v>
      </c>
      <c r="Y914" s="619" t="s">
        <v>1086</v>
      </c>
    </row>
    <row r="915" spans="1:25">
      <c r="A915" s="482">
        <v>96439000</v>
      </c>
      <c r="B915" s="483" t="s">
        <v>159</v>
      </c>
      <c r="C915" s="484" t="s">
        <v>1085</v>
      </c>
      <c r="D915" s="324" t="s">
        <v>134</v>
      </c>
      <c r="E915" s="485">
        <v>492</v>
      </c>
      <c r="F915" s="486">
        <v>39132</v>
      </c>
      <c r="G915" s="326" t="s">
        <v>37</v>
      </c>
      <c r="H915" s="487">
        <v>6000</v>
      </c>
      <c r="I915" s="488" t="s">
        <v>56</v>
      </c>
      <c r="J915" s="489">
        <v>2.6</v>
      </c>
      <c r="K915" s="490" t="s">
        <v>68</v>
      </c>
      <c r="L915" s="491" t="s">
        <v>39</v>
      </c>
      <c r="M915" s="492" t="s">
        <v>985</v>
      </c>
      <c r="N915" s="493">
        <v>5</v>
      </c>
      <c r="O915" s="464">
        <v>6000000</v>
      </c>
      <c r="P915" s="464">
        <v>715000</v>
      </c>
      <c r="Q915" s="464">
        <v>16130028</v>
      </c>
      <c r="R915" s="464">
        <v>0</v>
      </c>
      <c r="S915" s="617">
        <v>16130028</v>
      </c>
      <c r="T915" s="618" t="s">
        <v>645</v>
      </c>
      <c r="U915" s="467">
        <v>0</v>
      </c>
      <c r="V915" s="467">
        <v>0</v>
      </c>
      <c r="W915" s="467">
        <v>0</v>
      </c>
      <c r="X915" s="467" t="s">
        <v>987</v>
      </c>
      <c r="Y915" s="619" t="s">
        <v>1086</v>
      </c>
    </row>
    <row r="916" spans="1:25">
      <c r="A916" s="482">
        <v>84356800</v>
      </c>
      <c r="B916" s="483">
        <v>9</v>
      </c>
      <c r="C916" s="499" t="s">
        <v>1087</v>
      </c>
      <c r="D916" s="324" t="s">
        <v>984</v>
      </c>
      <c r="E916" s="485">
        <v>546</v>
      </c>
      <c r="F916" s="486">
        <v>39681</v>
      </c>
      <c r="G916" s="326" t="s">
        <v>37</v>
      </c>
      <c r="H916" s="487">
        <v>2000</v>
      </c>
      <c r="I916" s="488"/>
      <c r="J916" s="489"/>
      <c r="K916" s="490" t="s">
        <v>68</v>
      </c>
      <c r="L916" s="491" t="s">
        <v>985</v>
      </c>
      <c r="M916" s="492" t="s">
        <v>985</v>
      </c>
      <c r="N916" s="493">
        <v>10</v>
      </c>
      <c r="O916" s="464"/>
      <c r="P916" s="464"/>
      <c r="Q916" s="464"/>
      <c r="R916" s="464"/>
      <c r="S916" s="617"/>
      <c r="T916" s="618">
        <v>0</v>
      </c>
      <c r="U916" s="467">
        <v>0</v>
      </c>
      <c r="V916" s="467">
        <v>0</v>
      </c>
      <c r="W916" s="467">
        <v>0</v>
      </c>
      <c r="X916" s="467">
        <v>0</v>
      </c>
      <c r="Y916" s="619"/>
    </row>
    <row r="917" spans="1:25">
      <c r="A917" s="482">
        <v>84356800</v>
      </c>
      <c r="B917" s="483">
        <v>9</v>
      </c>
      <c r="C917" s="499" t="s">
        <v>1087</v>
      </c>
      <c r="D917" s="324" t="s">
        <v>134</v>
      </c>
      <c r="E917" s="485">
        <v>546</v>
      </c>
      <c r="F917" s="486">
        <v>39689</v>
      </c>
      <c r="G917" s="326" t="s">
        <v>37</v>
      </c>
      <c r="H917" s="487">
        <v>2000</v>
      </c>
      <c r="I917" s="488" t="s">
        <v>63</v>
      </c>
      <c r="J917" s="489">
        <v>3.9</v>
      </c>
      <c r="K917" s="490" t="s">
        <v>68</v>
      </c>
      <c r="L917" s="491" t="s">
        <v>985</v>
      </c>
      <c r="M917" s="492" t="s">
        <v>985</v>
      </c>
      <c r="N917" s="493">
        <v>7</v>
      </c>
      <c r="O917" s="464">
        <v>2000000</v>
      </c>
      <c r="P917" s="464">
        <v>1333332.8</v>
      </c>
      <c r="Q917" s="464">
        <v>30079295</v>
      </c>
      <c r="R917" s="464">
        <v>288877</v>
      </c>
      <c r="S917" s="617">
        <v>30368172</v>
      </c>
      <c r="T917" s="618" t="s">
        <v>645</v>
      </c>
      <c r="U917" s="467">
        <v>0</v>
      </c>
      <c r="V917" s="467">
        <v>0</v>
      </c>
      <c r="W917" s="467">
        <v>0</v>
      </c>
      <c r="X917" s="467" t="s">
        <v>987</v>
      </c>
      <c r="Y917" s="619" t="s">
        <v>1088</v>
      </c>
    </row>
    <row r="918" spans="1:25">
      <c r="A918" s="482">
        <v>84356800</v>
      </c>
      <c r="B918" s="483">
        <v>9</v>
      </c>
      <c r="C918" s="499" t="s">
        <v>1087</v>
      </c>
      <c r="D918" s="324" t="s">
        <v>142</v>
      </c>
      <c r="E918" s="485">
        <v>546</v>
      </c>
      <c r="F918" s="486">
        <v>39689</v>
      </c>
      <c r="G918" s="326" t="s">
        <v>37</v>
      </c>
      <c r="H918" s="487">
        <v>2000</v>
      </c>
      <c r="I918" s="488" t="s">
        <v>56</v>
      </c>
      <c r="J918" s="489">
        <v>4.4000000000000004</v>
      </c>
      <c r="K918" s="490" t="s">
        <v>68</v>
      </c>
      <c r="L918" s="491" t="s">
        <v>985</v>
      </c>
      <c r="M918" s="492" t="s">
        <v>985</v>
      </c>
      <c r="N918" s="493">
        <v>10</v>
      </c>
      <c r="O918" s="464"/>
      <c r="P918" s="464"/>
      <c r="Q918" s="464">
        <v>0</v>
      </c>
      <c r="R918" s="464"/>
      <c r="S918" s="617"/>
      <c r="T918" s="618" t="s">
        <v>645</v>
      </c>
      <c r="U918" s="467">
        <v>0</v>
      </c>
      <c r="V918" s="467" t="s">
        <v>988</v>
      </c>
      <c r="W918" s="467">
        <v>0</v>
      </c>
      <c r="X918" s="467" t="s">
        <v>987</v>
      </c>
      <c r="Y918" s="619" t="s">
        <v>1088</v>
      </c>
    </row>
    <row r="919" spans="1:25">
      <c r="A919" s="482">
        <v>84356800</v>
      </c>
      <c r="B919" s="483">
        <v>9</v>
      </c>
      <c r="C919" s="499" t="s">
        <v>1087</v>
      </c>
      <c r="D919" s="324" t="s">
        <v>984</v>
      </c>
      <c r="E919" s="485">
        <v>547</v>
      </c>
      <c r="F919" s="486">
        <v>39681</v>
      </c>
      <c r="G919" s="326" t="s">
        <v>37</v>
      </c>
      <c r="H919" s="487">
        <v>2000</v>
      </c>
      <c r="I919" s="488"/>
      <c r="J919" s="489"/>
      <c r="K919" s="490" t="s">
        <v>68</v>
      </c>
      <c r="L919" s="491" t="s">
        <v>39</v>
      </c>
      <c r="M919" s="492" t="s">
        <v>985</v>
      </c>
      <c r="N919" s="493">
        <v>30</v>
      </c>
      <c r="O919" s="464"/>
      <c r="P919" s="464"/>
      <c r="Q919" s="464"/>
      <c r="R919" s="464"/>
      <c r="S919" s="617"/>
      <c r="T919" s="618">
        <v>0</v>
      </c>
      <c r="U919" s="467">
        <v>0</v>
      </c>
      <c r="V919" s="467">
        <v>0</v>
      </c>
      <c r="W919" s="467">
        <v>0</v>
      </c>
      <c r="X919" s="467">
        <v>0</v>
      </c>
      <c r="Y919" s="619"/>
    </row>
    <row r="920" spans="1:25">
      <c r="A920" s="482">
        <v>84356800</v>
      </c>
      <c r="B920" s="483">
        <v>9</v>
      </c>
      <c r="C920" s="499" t="s">
        <v>1087</v>
      </c>
      <c r="D920" s="324" t="s">
        <v>134</v>
      </c>
      <c r="E920" s="485">
        <v>547</v>
      </c>
      <c r="F920" s="486">
        <v>39689</v>
      </c>
      <c r="G920" s="326" t="s">
        <v>37</v>
      </c>
      <c r="H920" s="487">
        <v>2000</v>
      </c>
      <c r="I920" s="488" t="s">
        <v>51</v>
      </c>
      <c r="J920" s="489">
        <v>4.7</v>
      </c>
      <c r="K920" s="490" t="s">
        <v>68</v>
      </c>
      <c r="L920" s="491" t="s">
        <v>985</v>
      </c>
      <c r="M920" s="492" t="s">
        <v>985</v>
      </c>
      <c r="N920" s="493">
        <v>20</v>
      </c>
      <c r="O920" s="464"/>
      <c r="P920" s="464"/>
      <c r="Q920" s="464">
        <v>0</v>
      </c>
      <c r="R920" s="464"/>
      <c r="S920" s="617"/>
      <c r="T920" s="618" t="s">
        <v>645</v>
      </c>
      <c r="U920" s="467">
        <v>0</v>
      </c>
      <c r="V920" s="467" t="s">
        <v>988</v>
      </c>
      <c r="W920" s="467">
        <v>0</v>
      </c>
      <c r="X920" s="467" t="s">
        <v>987</v>
      </c>
      <c r="Y920" s="619" t="s">
        <v>1088</v>
      </c>
    </row>
    <row r="921" spans="1:25">
      <c r="A921" s="482">
        <v>84356800</v>
      </c>
      <c r="B921" s="483">
        <v>9</v>
      </c>
      <c r="C921" s="499" t="s">
        <v>1087</v>
      </c>
      <c r="D921" s="324" t="s">
        <v>984</v>
      </c>
      <c r="E921" s="485">
        <v>660</v>
      </c>
      <c r="F921" s="486">
        <v>40668</v>
      </c>
      <c r="G921" s="326" t="s">
        <v>37</v>
      </c>
      <c r="H921" s="487">
        <v>3000</v>
      </c>
      <c r="I921" s="488"/>
      <c r="J921" s="489"/>
      <c r="K921" s="490" t="s">
        <v>68</v>
      </c>
      <c r="L921" s="491" t="s">
        <v>39</v>
      </c>
      <c r="M921" s="492" t="s">
        <v>985</v>
      </c>
      <c r="N921" s="493">
        <v>10</v>
      </c>
      <c r="O921" s="464"/>
      <c r="P921" s="464"/>
      <c r="Q921" s="464"/>
      <c r="R921" s="464"/>
      <c r="S921" s="617"/>
      <c r="T921" s="618">
        <v>0</v>
      </c>
      <c r="U921" s="467">
        <v>0</v>
      </c>
      <c r="V921" s="467">
        <v>0</v>
      </c>
      <c r="W921" s="467">
        <v>0</v>
      </c>
      <c r="X921" s="467">
        <v>0</v>
      </c>
      <c r="Y921" s="619"/>
    </row>
    <row r="922" spans="1:25">
      <c r="A922" s="482">
        <v>84356800</v>
      </c>
      <c r="B922" s="483">
        <v>9</v>
      </c>
      <c r="C922" s="499" t="s">
        <v>1087</v>
      </c>
      <c r="D922" s="324" t="s">
        <v>134</v>
      </c>
      <c r="E922" s="485">
        <v>660</v>
      </c>
      <c r="F922" s="486">
        <v>40672</v>
      </c>
      <c r="G922" s="326" t="s">
        <v>37</v>
      </c>
      <c r="H922" s="487">
        <v>2000</v>
      </c>
      <c r="I922" s="488" t="s">
        <v>53</v>
      </c>
      <c r="J922" s="489">
        <v>3.4</v>
      </c>
      <c r="K922" s="490" t="s">
        <v>68</v>
      </c>
      <c r="L922" s="491" t="s">
        <v>985</v>
      </c>
      <c r="M922" s="492" t="s">
        <v>985</v>
      </c>
      <c r="N922" s="493">
        <v>5</v>
      </c>
      <c r="O922" s="464">
        <v>1000000</v>
      </c>
      <c r="P922" s="464">
        <v>1000000</v>
      </c>
      <c r="Q922" s="464">
        <v>22559480</v>
      </c>
      <c r="R922" s="464">
        <v>315884</v>
      </c>
      <c r="S922" s="617">
        <v>22875364</v>
      </c>
      <c r="T922" s="618" t="s">
        <v>645</v>
      </c>
      <c r="U922" s="467">
        <v>0</v>
      </c>
      <c r="V922" s="467">
        <v>0</v>
      </c>
      <c r="W922" s="467">
        <v>0</v>
      </c>
      <c r="X922" s="467">
        <v>0</v>
      </c>
      <c r="Y922" s="619" t="s">
        <v>1088</v>
      </c>
    </row>
    <row r="923" spans="1:25">
      <c r="A923" s="482">
        <v>84356800</v>
      </c>
      <c r="B923" s="483">
        <v>9</v>
      </c>
      <c r="C923" s="499" t="s">
        <v>1087</v>
      </c>
      <c r="D923" s="324" t="s">
        <v>134</v>
      </c>
      <c r="E923" s="485">
        <v>660</v>
      </c>
      <c r="F923" s="486">
        <v>40672</v>
      </c>
      <c r="G923" s="326" t="s">
        <v>37</v>
      </c>
      <c r="H923" s="487">
        <v>2000</v>
      </c>
      <c r="I923" s="488" t="s">
        <v>59</v>
      </c>
      <c r="J923" s="489">
        <v>3.8</v>
      </c>
      <c r="K923" s="490" t="s">
        <v>68</v>
      </c>
      <c r="L923" s="491" t="s">
        <v>985</v>
      </c>
      <c r="M923" s="492" t="s">
        <v>985</v>
      </c>
      <c r="N923" s="493">
        <v>10</v>
      </c>
      <c r="O923" s="464"/>
      <c r="P923" s="464"/>
      <c r="Q923" s="464">
        <v>0</v>
      </c>
      <c r="R923" s="464"/>
      <c r="S923" s="617"/>
      <c r="T923" s="618" t="s">
        <v>645</v>
      </c>
      <c r="U923" s="467">
        <v>0</v>
      </c>
      <c r="V923" s="467" t="s">
        <v>988</v>
      </c>
      <c r="W923" s="467">
        <v>0</v>
      </c>
      <c r="X923" s="467">
        <v>0</v>
      </c>
      <c r="Y923" s="619" t="s">
        <v>1088</v>
      </c>
    </row>
    <row r="924" spans="1:25">
      <c r="A924" s="482">
        <v>84356800</v>
      </c>
      <c r="B924" s="483">
        <v>9</v>
      </c>
      <c r="C924" s="499" t="s">
        <v>1087</v>
      </c>
      <c r="D924" s="324" t="s">
        <v>984</v>
      </c>
      <c r="E924" s="485">
        <v>661</v>
      </c>
      <c r="F924" s="486">
        <v>40668</v>
      </c>
      <c r="G924" s="326" t="s">
        <v>37</v>
      </c>
      <c r="H924" s="487">
        <v>3000</v>
      </c>
      <c r="I924" s="488"/>
      <c r="J924" s="489"/>
      <c r="K924" s="490" t="s">
        <v>68</v>
      </c>
      <c r="L924" s="491" t="s">
        <v>39</v>
      </c>
      <c r="M924" s="492" t="s">
        <v>985</v>
      </c>
      <c r="N924" s="493">
        <v>30</v>
      </c>
      <c r="O924" s="464"/>
      <c r="P924" s="464"/>
      <c r="Q924" s="464"/>
      <c r="R924" s="464"/>
      <c r="S924" s="617"/>
      <c r="T924" s="618">
        <v>0</v>
      </c>
      <c r="U924" s="467">
        <v>0</v>
      </c>
      <c r="V924" s="467">
        <v>0</v>
      </c>
      <c r="W924" s="467">
        <v>0</v>
      </c>
      <c r="X924" s="467">
        <v>0</v>
      </c>
      <c r="Y924" s="619"/>
    </row>
    <row r="925" spans="1:25">
      <c r="A925" s="520">
        <v>84356800</v>
      </c>
      <c r="B925" s="625">
        <v>9</v>
      </c>
      <c r="C925" s="626" t="s">
        <v>1087</v>
      </c>
      <c r="D925" s="627" t="s">
        <v>134</v>
      </c>
      <c r="E925" s="598">
        <v>661</v>
      </c>
      <c r="F925" s="628">
        <v>40672</v>
      </c>
      <c r="G925" s="629" t="s">
        <v>37</v>
      </c>
      <c r="H925" s="630">
        <v>2000</v>
      </c>
      <c r="I925" s="521" t="s">
        <v>60</v>
      </c>
      <c r="J925" s="631">
        <v>4.2</v>
      </c>
      <c r="K925" s="600" t="s">
        <v>68</v>
      </c>
      <c r="L925" s="601" t="s">
        <v>985</v>
      </c>
      <c r="M925" s="602" t="s">
        <v>985</v>
      </c>
      <c r="N925" s="522">
        <v>20</v>
      </c>
      <c r="O925" s="632">
        <v>1000000</v>
      </c>
      <c r="P925" s="632">
        <v>1000000</v>
      </c>
      <c r="Q925" s="632">
        <v>22559480</v>
      </c>
      <c r="R925" s="632">
        <v>389449</v>
      </c>
      <c r="S925" s="633">
        <v>22948929</v>
      </c>
      <c r="T925" s="634" t="s">
        <v>645</v>
      </c>
      <c r="U925" s="635">
        <v>0</v>
      </c>
      <c r="V925" s="635">
        <v>0</v>
      </c>
      <c r="W925" s="635">
        <v>0</v>
      </c>
      <c r="X925" s="635">
        <v>0</v>
      </c>
      <c r="Y925" s="636" t="s">
        <v>1088</v>
      </c>
    </row>
    <row r="926" spans="1:25">
      <c r="A926" s="432"/>
      <c r="B926" s="433"/>
      <c r="C926" s="434" t="s">
        <v>581</v>
      </c>
      <c r="D926" s="364"/>
      <c r="E926" s="364"/>
      <c r="F926" s="365"/>
      <c r="G926" s="363"/>
      <c r="H926" s="435"/>
      <c r="I926" s="363"/>
      <c r="J926" s="363"/>
      <c r="K926" s="363"/>
      <c r="L926" s="363"/>
      <c r="M926" s="363"/>
      <c r="N926" s="436"/>
      <c r="O926" s="363"/>
      <c r="P926" s="437"/>
      <c r="Q926" s="438">
        <v>16351969882</v>
      </c>
      <c r="R926" s="438">
        <v>228481854</v>
      </c>
      <c r="S926" s="603">
        <v>16580451736</v>
      </c>
    </row>
    <row r="927" spans="1:25" ht="32.25" customHeight="1">
      <c r="A927" s="127"/>
      <c r="B927" s="126"/>
      <c r="C927" s="758" t="s">
        <v>582</v>
      </c>
      <c r="D927" s="758"/>
      <c r="E927" s="758"/>
      <c r="F927" s="758"/>
      <c r="G927" s="758"/>
      <c r="H927" s="758"/>
      <c r="I927" s="758"/>
      <c r="J927" s="758"/>
      <c r="K927" s="758"/>
      <c r="L927" s="758"/>
      <c r="M927" s="758"/>
      <c r="N927" s="758"/>
      <c r="O927" s="758"/>
      <c r="P927" s="758"/>
      <c r="Q927" s="418">
        <v>0</v>
      </c>
      <c r="R927" s="418">
        <v>0</v>
      </c>
      <c r="S927" s="418">
        <v>0</v>
      </c>
    </row>
    <row r="928" spans="1:25" ht="33.75" customHeight="1">
      <c r="A928" s="127"/>
      <c r="B928" s="126"/>
      <c r="C928" s="770" t="s">
        <v>1118</v>
      </c>
      <c r="D928" s="770"/>
      <c r="E928" s="770"/>
      <c r="F928" s="770"/>
      <c r="G928" s="770"/>
      <c r="H928" s="770"/>
      <c r="I928" s="770"/>
      <c r="J928" s="770"/>
      <c r="K928" s="770"/>
      <c r="L928" s="770"/>
      <c r="M928" s="770"/>
      <c r="N928" s="770"/>
      <c r="O928" s="770"/>
      <c r="P928" s="443"/>
      <c r="Q928" s="418">
        <v>0</v>
      </c>
      <c r="R928" s="418">
        <v>0</v>
      </c>
      <c r="S928" s="418">
        <v>0</v>
      </c>
    </row>
    <row r="929" spans="1:19">
      <c r="A929" s="127"/>
      <c r="B929" s="126"/>
      <c r="C929" s="223"/>
      <c r="D929" s="223"/>
      <c r="E929" s="223"/>
      <c r="F929" s="223"/>
      <c r="G929" s="223"/>
      <c r="H929" s="223"/>
      <c r="I929" s="223"/>
      <c r="J929" s="442"/>
      <c r="K929" s="442"/>
      <c r="L929" s="442"/>
      <c r="M929" s="442"/>
      <c r="N929" s="441"/>
      <c r="O929" s="443"/>
      <c r="P929" s="443"/>
      <c r="Q929" s="418">
        <v>0</v>
      </c>
      <c r="R929" s="418">
        <v>0</v>
      </c>
      <c r="S929" s="418">
        <v>0</v>
      </c>
    </row>
    <row r="930" spans="1:19">
      <c r="A930" s="127"/>
      <c r="B930" s="126"/>
      <c r="C930" s="767" t="s">
        <v>1119</v>
      </c>
      <c r="D930" s="767"/>
      <c r="E930" s="767"/>
      <c r="F930" s="128"/>
      <c r="G930" s="127"/>
      <c r="H930" s="445"/>
      <c r="I930" s="127"/>
      <c r="J930" s="446"/>
      <c r="K930" s="447"/>
      <c r="L930" s="447"/>
      <c r="M930" s="447"/>
      <c r="N930" s="441"/>
      <c r="O930" s="443"/>
      <c r="P930" s="443"/>
      <c r="Q930" s="418">
        <v>0</v>
      </c>
      <c r="R930" s="418">
        <v>0</v>
      </c>
      <c r="S930" s="418">
        <v>0</v>
      </c>
    </row>
    <row r="931" spans="1:19">
      <c r="A931" s="127"/>
      <c r="B931" s="126"/>
      <c r="C931" s="449" t="s">
        <v>1120</v>
      </c>
      <c r="D931" s="449"/>
      <c r="E931" s="449"/>
      <c r="F931" s="128"/>
      <c r="G931" s="127"/>
      <c r="H931" s="445"/>
      <c r="I931" s="127"/>
      <c r="J931" s="127"/>
      <c r="K931" s="127"/>
      <c r="L931" s="127"/>
      <c r="M931" s="127"/>
      <c r="N931" s="127"/>
      <c r="O931" s="443"/>
      <c r="P931" s="443"/>
      <c r="Q931" s="418">
        <v>0</v>
      </c>
      <c r="R931" s="418">
        <v>0</v>
      </c>
      <c r="S931" s="418">
        <v>0</v>
      </c>
    </row>
    <row r="932" spans="1:19">
      <c r="A932" s="127"/>
      <c r="B932" s="126"/>
      <c r="C932" s="449" t="s">
        <v>586</v>
      </c>
      <c r="D932" s="449"/>
      <c r="E932" s="449"/>
      <c r="F932" s="128"/>
      <c r="G932" s="127"/>
      <c r="H932" s="445"/>
      <c r="I932" s="127"/>
      <c r="J932" s="127"/>
      <c r="K932" s="127"/>
      <c r="L932" s="127"/>
      <c r="M932" s="127"/>
      <c r="N932" s="127"/>
      <c r="O932" s="443"/>
      <c r="P932" s="443"/>
      <c r="Q932" s="418">
        <v>0</v>
      </c>
      <c r="R932" s="418">
        <v>0</v>
      </c>
      <c r="S932" s="418">
        <v>0</v>
      </c>
    </row>
    <row r="933" spans="1:19">
      <c r="A933" s="127"/>
      <c r="B933" s="126"/>
      <c r="C933" s="449" t="s">
        <v>587</v>
      </c>
      <c r="D933" s="449"/>
      <c r="E933" s="449"/>
      <c r="F933" s="128"/>
      <c r="G933" s="127"/>
      <c r="H933" s="445"/>
      <c r="I933" s="127"/>
      <c r="J933" s="127"/>
      <c r="K933" s="127"/>
      <c r="L933" s="127"/>
      <c r="M933" s="127"/>
      <c r="N933" s="127"/>
      <c r="O933" s="443"/>
      <c r="P933" s="443"/>
      <c r="Q933" s="418">
        <v>0</v>
      </c>
      <c r="R933" s="418">
        <v>0</v>
      </c>
      <c r="S933" s="418">
        <v>0</v>
      </c>
    </row>
    <row r="934" spans="1:19">
      <c r="A934" s="127"/>
      <c r="B934" s="126"/>
      <c r="C934" s="449" t="s">
        <v>588</v>
      </c>
      <c r="D934" s="449"/>
      <c r="E934" s="449"/>
      <c r="F934" s="128"/>
      <c r="G934" s="127"/>
      <c r="H934" s="445"/>
      <c r="I934" s="127"/>
      <c r="J934" s="127"/>
      <c r="K934" s="127"/>
      <c r="L934" s="127"/>
      <c r="M934" s="127"/>
      <c r="N934" s="450"/>
      <c r="O934" s="443"/>
      <c r="P934" s="443"/>
      <c r="Q934" s="418">
        <v>0</v>
      </c>
      <c r="R934" s="418">
        <v>0</v>
      </c>
      <c r="S934" s="418">
        <v>0</v>
      </c>
    </row>
    <row r="935" spans="1:19">
      <c r="A935" s="127"/>
      <c r="B935" s="126"/>
      <c r="C935" s="449" t="s">
        <v>589</v>
      </c>
      <c r="D935" s="449"/>
      <c r="E935" s="449"/>
      <c r="F935" s="128"/>
      <c r="G935" s="127"/>
      <c r="H935" s="445"/>
      <c r="I935" s="127"/>
      <c r="J935" s="127"/>
      <c r="K935" s="127"/>
      <c r="L935" s="127"/>
      <c r="M935" s="127"/>
      <c r="N935" s="127"/>
      <c r="O935" s="443"/>
      <c r="P935" s="443"/>
      <c r="Q935" s="418">
        <v>0</v>
      </c>
      <c r="R935" s="418">
        <v>0</v>
      </c>
      <c r="S935" s="418">
        <v>0</v>
      </c>
    </row>
    <row r="936" spans="1:19">
      <c r="A936" s="127"/>
      <c r="B936" s="126"/>
      <c r="C936" s="449" t="s">
        <v>590</v>
      </c>
      <c r="D936" s="449"/>
      <c r="E936" s="449"/>
      <c r="F936" s="128"/>
      <c r="G936" s="127"/>
      <c r="H936" s="445"/>
      <c r="I936" s="127"/>
      <c r="J936" s="127"/>
      <c r="K936" s="127"/>
      <c r="L936" s="127"/>
      <c r="M936" s="127"/>
      <c r="N936" s="127"/>
      <c r="O936" s="443"/>
      <c r="P936" s="443"/>
      <c r="Q936" s="418">
        <v>0</v>
      </c>
      <c r="R936" s="418">
        <v>0</v>
      </c>
      <c r="S936" s="418">
        <v>0</v>
      </c>
    </row>
    <row r="937" spans="1:19">
      <c r="B937" s="126"/>
      <c r="C937" s="449" t="s">
        <v>591</v>
      </c>
      <c r="D937" s="449"/>
      <c r="E937" s="449"/>
      <c r="F937" s="128"/>
      <c r="G937" s="127"/>
      <c r="H937" s="445"/>
      <c r="I937" s="127"/>
      <c r="J937" s="127"/>
      <c r="K937" s="127"/>
      <c r="L937" s="127"/>
      <c r="M937" s="127"/>
      <c r="N937" s="127"/>
      <c r="O937" s="443"/>
      <c r="P937" s="443"/>
      <c r="Q937" s="418">
        <v>0</v>
      </c>
      <c r="R937" s="418">
        <v>0</v>
      </c>
      <c r="S937" s="418">
        <v>0</v>
      </c>
    </row>
    <row r="938" spans="1:19">
      <c r="B938" s="126"/>
      <c r="C938" s="449" t="s">
        <v>592</v>
      </c>
      <c r="D938" s="449"/>
      <c r="E938" s="449"/>
      <c r="F938" s="128"/>
      <c r="G938" s="127"/>
      <c r="H938" s="445"/>
      <c r="I938" s="127"/>
      <c r="J938" s="127"/>
      <c r="K938" s="127"/>
      <c r="L938" s="127"/>
      <c r="M938" s="127"/>
      <c r="N938" s="127"/>
      <c r="O938" s="443"/>
      <c r="P938" s="443"/>
      <c r="Q938" s="418">
        <v>0</v>
      </c>
      <c r="R938" s="418">
        <v>0</v>
      </c>
      <c r="S938" s="418">
        <v>0</v>
      </c>
    </row>
    <row r="939" spans="1:19">
      <c r="B939" s="126"/>
      <c r="C939" s="449" t="s">
        <v>593</v>
      </c>
      <c r="D939" s="449"/>
      <c r="E939" s="449"/>
      <c r="F939" s="128"/>
      <c r="G939" s="127"/>
      <c r="H939" s="445"/>
      <c r="I939" s="127"/>
      <c r="J939" s="127"/>
      <c r="K939" s="127"/>
      <c r="L939" s="127"/>
      <c r="M939" s="127"/>
      <c r="N939" s="127"/>
      <c r="O939" s="443"/>
      <c r="P939" s="443"/>
      <c r="Q939" s="418">
        <v>0</v>
      </c>
      <c r="R939" s="418">
        <v>0</v>
      </c>
      <c r="S939" s="418">
        <v>0</v>
      </c>
    </row>
    <row r="940" spans="1:19">
      <c r="B940" s="126"/>
      <c r="C940" s="452" t="s">
        <v>1091</v>
      </c>
      <c r="D940" s="452"/>
      <c r="E940" s="452"/>
      <c r="F940" s="128"/>
      <c r="G940" s="127"/>
      <c r="H940" s="445"/>
      <c r="I940" s="127"/>
      <c r="J940" s="127"/>
      <c r="K940" s="127"/>
      <c r="L940" s="127"/>
      <c r="M940" s="127"/>
      <c r="N940" s="127"/>
      <c r="O940" s="443"/>
      <c r="P940" s="443"/>
      <c r="Q940" s="418">
        <v>0</v>
      </c>
      <c r="R940" s="418">
        <v>0</v>
      </c>
      <c r="S940" s="418">
        <v>0</v>
      </c>
    </row>
    <row r="941" spans="1:19">
      <c r="B941" s="126"/>
      <c r="C941" s="449" t="s">
        <v>595</v>
      </c>
      <c r="D941" s="449"/>
      <c r="E941" s="449"/>
      <c r="F941" s="128"/>
      <c r="G941" s="127"/>
      <c r="H941" s="445"/>
      <c r="I941" s="127"/>
      <c r="J941" s="127"/>
      <c r="K941" s="127"/>
      <c r="L941" s="127"/>
      <c r="M941" s="127"/>
      <c r="N941" s="127"/>
      <c r="O941" s="443"/>
      <c r="P941" s="443"/>
      <c r="Q941" s="418">
        <v>0</v>
      </c>
      <c r="R941" s="418">
        <v>0</v>
      </c>
      <c r="S941" s="418">
        <v>0</v>
      </c>
    </row>
    <row r="942" spans="1:19">
      <c r="B942" s="126"/>
      <c r="C942" s="449" t="s">
        <v>596</v>
      </c>
      <c r="D942" s="449"/>
      <c r="E942" s="449"/>
      <c r="F942" s="128"/>
      <c r="G942" s="127"/>
      <c r="H942" s="445"/>
      <c r="I942" s="127"/>
      <c r="J942" s="127"/>
      <c r="K942" s="127"/>
      <c r="L942" s="127"/>
      <c r="M942" s="127"/>
      <c r="N942" s="127"/>
      <c r="O942" s="443"/>
      <c r="P942" s="443"/>
      <c r="Q942" s="418">
        <v>0</v>
      </c>
      <c r="R942" s="418">
        <v>0</v>
      </c>
      <c r="S942" s="418">
        <v>0</v>
      </c>
    </row>
    <row r="943" spans="1:19">
      <c r="B943" s="126"/>
      <c r="C943" s="452" t="s">
        <v>597</v>
      </c>
      <c r="D943" s="452"/>
      <c r="E943" s="452"/>
      <c r="F943" s="128"/>
      <c r="G943" s="127"/>
      <c r="H943" s="445"/>
      <c r="I943" s="127"/>
      <c r="J943" s="127"/>
      <c r="K943" s="127"/>
      <c r="L943" s="127"/>
      <c r="M943" s="127"/>
      <c r="N943" s="127"/>
      <c r="O943" s="443"/>
      <c r="P943" s="443"/>
      <c r="Q943" s="418"/>
      <c r="R943" s="418">
        <v>0</v>
      </c>
      <c r="S943" s="418">
        <v>0</v>
      </c>
    </row>
    <row r="944" spans="1:19">
      <c r="B944" s="126"/>
      <c r="C944" s="452" t="s">
        <v>598</v>
      </c>
      <c r="D944" s="452"/>
      <c r="E944" s="452"/>
      <c r="F944" s="128"/>
      <c r="G944" s="127"/>
      <c r="H944" s="445"/>
      <c r="I944" s="127"/>
      <c r="J944" s="127"/>
      <c r="K944" s="127"/>
      <c r="L944" s="127"/>
      <c r="M944" s="127"/>
      <c r="N944" s="127"/>
      <c r="O944" s="443"/>
      <c r="P944" s="443"/>
      <c r="Q944" s="418"/>
      <c r="R944" s="418">
        <v>0</v>
      </c>
      <c r="S944" s="418">
        <v>0</v>
      </c>
    </row>
    <row r="945" spans="2:19">
      <c r="B945" s="126"/>
      <c r="C945" s="449" t="s">
        <v>599</v>
      </c>
      <c r="D945" s="449"/>
      <c r="E945" s="449"/>
      <c r="F945" s="128"/>
      <c r="G945" s="127"/>
      <c r="H945" s="445"/>
      <c r="I945" s="127"/>
      <c r="J945" s="127"/>
      <c r="K945" s="127"/>
      <c r="L945" s="127"/>
      <c r="M945" s="127"/>
      <c r="N945" s="127"/>
      <c r="O945" s="443"/>
      <c r="P945" s="443"/>
      <c r="Q945" s="418"/>
      <c r="R945" s="418">
        <v>0</v>
      </c>
      <c r="S945" s="418">
        <v>0</v>
      </c>
    </row>
    <row r="946" spans="2:19">
      <c r="B946" s="126"/>
      <c r="C946" s="449" t="s">
        <v>600</v>
      </c>
      <c r="D946" s="449"/>
      <c r="E946" s="449"/>
      <c r="F946" s="128"/>
      <c r="G946" s="127"/>
      <c r="H946" s="445"/>
      <c r="I946" s="127"/>
      <c r="J946" s="127"/>
      <c r="K946" s="127"/>
      <c r="L946" s="127"/>
      <c r="M946" s="127"/>
      <c r="N946" s="127"/>
      <c r="O946" s="443"/>
      <c r="P946" s="443"/>
      <c r="Q946" s="418"/>
      <c r="R946" s="418">
        <v>0</v>
      </c>
      <c r="S946" s="418">
        <v>0</v>
      </c>
    </row>
    <row r="947" spans="2:19">
      <c r="B947" s="126"/>
      <c r="C947" s="452" t="s">
        <v>601</v>
      </c>
      <c r="D947" s="452"/>
      <c r="E947" s="452"/>
      <c r="F947" s="128"/>
      <c r="G947" s="127"/>
      <c r="H947" s="445"/>
      <c r="I947" s="127"/>
      <c r="J947" s="127"/>
      <c r="K947" s="127"/>
      <c r="L947" s="127"/>
      <c r="M947" s="127"/>
      <c r="N947" s="127"/>
      <c r="O947" s="443"/>
      <c r="P947" s="443"/>
      <c r="Q947" s="418"/>
      <c r="R947" s="418">
        <v>0</v>
      </c>
      <c r="S947" s="418">
        <v>0</v>
      </c>
    </row>
    <row r="948" spans="2:19">
      <c r="B948" s="126"/>
      <c r="C948" s="452" t="s">
        <v>602</v>
      </c>
      <c r="D948" s="452"/>
      <c r="E948" s="452"/>
      <c r="F948" s="128"/>
      <c r="G948" s="127"/>
      <c r="H948" s="445"/>
      <c r="I948" s="127"/>
      <c r="J948" s="127"/>
      <c r="K948" s="127"/>
      <c r="L948" s="127"/>
      <c r="M948" s="127"/>
      <c r="N948" s="127"/>
      <c r="O948" s="443"/>
      <c r="P948" s="443"/>
      <c r="Q948" s="418"/>
      <c r="R948" s="418">
        <v>0</v>
      </c>
      <c r="S948" s="418">
        <v>0</v>
      </c>
    </row>
    <row r="949" spans="2:19">
      <c r="B949" s="126"/>
      <c r="C949" s="452" t="s">
        <v>603</v>
      </c>
      <c r="D949" s="452"/>
      <c r="E949" s="452"/>
      <c r="F949" s="128"/>
      <c r="G949" s="127"/>
      <c r="H949" s="445"/>
      <c r="I949" s="127"/>
      <c r="J949" s="127"/>
      <c r="K949" s="127"/>
      <c r="L949" s="127"/>
      <c r="M949" s="127"/>
      <c r="N949" s="127"/>
      <c r="O949" s="443"/>
      <c r="P949" s="443"/>
      <c r="Q949" s="418"/>
      <c r="R949" s="418">
        <v>0</v>
      </c>
      <c r="S949" s="418">
        <v>0</v>
      </c>
    </row>
    <row r="950" spans="2:19">
      <c r="B950" s="126"/>
      <c r="C950" s="452" t="s">
        <v>604</v>
      </c>
      <c r="D950" s="452"/>
      <c r="E950" s="452"/>
      <c r="F950" s="128"/>
      <c r="G950" s="127"/>
      <c r="H950" s="445"/>
      <c r="I950" s="127"/>
      <c r="J950" s="127"/>
      <c r="K950" s="127"/>
      <c r="L950" s="127"/>
      <c r="M950" s="127"/>
      <c r="N950" s="127"/>
      <c r="O950" s="443"/>
      <c r="P950" s="443"/>
      <c r="Q950" s="418">
        <v>0</v>
      </c>
      <c r="R950" s="418">
        <v>0</v>
      </c>
      <c r="S950" s="418">
        <v>0</v>
      </c>
    </row>
    <row r="951" spans="2:19">
      <c r="B951" s="126"/>
      <c r="C951" s="452" t="s">
        <v>1092</v>
      </c>
      <c r="D951" s="452"/>
      <c r="E951" s="452"/>
      <c r="F951" s="128"/>
      <c r="G951" s="127"/>
      <c r="H951" s="445"/>
      <c r="I951" s="127"/>
      <c r="J951" s="127"/>
      <c r="K951" s="127"/>
      <c r="L951" s="127"/>
      <c r="M951" s="127"/>
      <c r="N951" s="127"/>
      <c r="O951" s="443"/>
      <c r="P951" s="443"/>
      <c r="Q951" s="418">
        <v>0</v>
      </c>
      <c r="R951" s="418"/>
      <c r="S951" s="418"/>
    </row>
    <row r="952" spans="2:19">
      <c r="B952" s="126"/>
      <c r="C952" s="449" t="s">
        <v>1093</v>
      </c>
      <c r="D952" s="449"/>
      <c r="E952" s="449"/>
      <c r="F952" s="128"/>
      <c r="G952" s="127"/>
      <c r="H952" s="445"/>
      <c r="I952" s="127"/>
      <c r="J952" s="127"/>
      <c r="K952" s="127"/>
      <c r="L952" s="127"/>
      <c r="M952" s="127"/>
      <c r="N952" s="127"/>
      <c r="O952" s="443"/>
      <c r="P952" s="443"/>
      <c r="Q952" s="418">
        <v>0</v>
      </c>
      <c r="R952" s="418"/>
      <c r="S952" s="418"/>
    </row>
    <row r="953" spans="2:19">
      <c r="B953" s="126"/>
      <c r="C953" s="449" t="s">
        <v>607</v>
      </c>
      <c r="D953" s="449"/>
      <c r="E953" s="449"/>
      <c r="F953" s="128"/>
      <c r="G953" s="127"/>
      <c r="H953" s="445"/>
      <c r="I953" s="127"/>
      <c r="J953" s="127"/>
      <c r="K953" s="127"/>
      <c r="L953" s="127"/>
      <c r="M953" s="127"/>
      <c r="N953" s="127"/>
      <c r="O953" s="443"/>
      <c r="P953" s="443"/>
      <c r="Q953" s="418">
        <v>0</v>
      </c>
      <c r="R953" s="418"/>
      <c r="S953" s="418"/>
    </row>
    <row r="954" spans="2:19">
      <c r="B954" s="126"/>
      <c r="C954" s="449" t="s">
        <v>608</v>
      </c>
      <c r="D954" s="449"/>
      <c r="E954" s="449"/>
      <c r="F954" s="128"/>
      <c r="G954" s="127"/>
      <c r="H954" s="445"/>
      <c r="I954" s="127"/>
      <c r="J954" s="127"/>
      <c r="K954" s="127"/>
      <c r="L954" s="127"/>
      <c r="M954" s="127"/>
      <c r="N954" s="127"/>
      <c r="O954" s="443"/>
      <c r="P954" s="443"/>
      <c r="Q954" s="418">
        <v>0</v>
      </c>
      <c r="R954" s="418"/>
      <c r="S954" s="418"/>
    </row>
    <row r="955" spans="2:19">
      <c r="B955" s="126"/>
      <c r="C955" s="452" t="s">
        <v>746</v>
      </c>
      <c r="D955" s="452"/>
      <c r="E955" s="452"/>
      <c r="F955" s="128"/>
      <c r="G955" s="127"/>
      <c r="H955" s="445"/>
      <c r="I955" s="127"/>
      <c r="J955" s="127"/>
      <c r="K955" s="127"/>
      <c r="L955" s="127"/>
      <c r="M955" s="127"/>
      <c r="N955" s="127"/>
      <c r="O955" s="443"/>
      <c r="P955" s="443"/>
      <c r="Q955" s="418"/>
      <c r="R955" s="418"/>
      <c r="S955" s="418"/>
    </row>
    <row r="956" spans="2:19">
      <c r="B956" s="126"/>
      <c r="C956" s="452" t="s">
        <v>911</v>
      </c>
      <c r="D956" s="452"/>
      <c r="E956" s="452"/>
      <c r="F956" s="128"/>
      <c r="G956" s="127"/>
      <c r="H956" s="445"/>
      <c r="I956" s="127"/>
      <c r="J956" s="127"/>
      <c r="K956" s="127"/>
      <c r="L956" s="127"/>
      <c r="M956" s="127"/>
      <c r="N956" s="127"/>
      <c r="O956" s="443"/>
      <c r="P956" s="443"/>
      <c r="Q956" s="418"/>
      <c r="R956" s="418"/>
      <c r="S956" s="418"/>
    </row>
    <row r="957" spans="2:19">
      <c r="B957" s="126"/>
      <c r="C957" s="453" t="s">
        <v>609</v>
      </c>
      <c r="D957" s="453"/>
      <c r="E957" s="453"/>
      <c r="F957" s="128"/>
      <c r="G957" s="127"/>
      <c r="H957" s="445"/>
      <c r="I957" s="127"/>
      <c r="J957" s="127"/>
      <c r="K957" s="127"/>
      <c r="L957" s="127"/>
      <c r="M957" s="127"/>
      <c r="N957" s="127"/>
      <c r="O957" s="443"/>
      <c r="P957" s="443"/>
      <c r="Q957" s="418">
        <v>0</v>
      </c>
      <c r="R957" s="418">
        <v>0</v>
      </c>
      <c r="S957" s="418">
        <v>0</v>
      </c>
    </row>
    <row r="958" spans="2:19">
      <c r="B958" s="126"/>
      <c r="C958" s="454" t="s">
        <v>610</v>
      </c>
      <c r="D958" s="454"/>
      <c r="E958" s="454"/>
      <c r="F958" s="128"/>
      <c r="G958" s="127"/>
      <c r="H958" s="445"/>
      <c r="I958" s="127"/>
      <c r="J958" s="127"/>
      <c r="K958" s="127"/>
      <c r="L958" s="127"/>
      <c r="M958" s="127"/>
      <c r="N958" s="127"/>
      <c r="O958" s="443"/>
      <c r="P958" s="443"/>
      <c r="Q958" s="418">
        <v>0</v>
      </c>
      <c r="R958" s="418">
        <v>0</v>
      </c>
      <c r="S958" s="418">
        <v>0</v>
      </c>
    </row>
    <row r="959" spans="2:19">
      <c r="B959" s="126"/>
      <c r="C959" s="453" t="s">
        <v>611</v>
      </c>
      <c r="D959" s="453"/>
      <c r="E959" s="453"/>
      <c r="F959" s="128"/>
      <c r="G959" s="127"/>
      <c r="H959" s="445"/>
      <c r="I959" s="127"/>
      <c r="J959" s="127"/>
      <c r="K959" s="127"/>
      <c r="L959" s="127"/>
      <c r="M959" s="127"/>
      <c r="N959" s="127"/>
      <c r="O959" s="443"/>
      <c r="P959" s="443"/>
      <c r="Q959" s="418">
        <v>0</v>
      </c>
      <c r="R959" s="418">
        <v>0</v>
      </c>
      <c r="S959" s="418">
        <v>0</v>
      </c>
    </row>
    <row r="960" spans="2:19">
      <c r="B960" s="126"/>
      <c r="C960" s="454" t="s">
        <v>612</v>
      </c>
      <c r="D960" s="454"/>
      <c r="E960" s="454"/>
      <c r="F960" s="128"/>
      <c r="G960" s="127"/>
      <c r="H960" s="445"/>
      <c r="I960" s="127"/>
      <c r="J960" s="127"/>
      <c r="K960" s="127"/>
      <c r="L960" s="127"/>
      <c r="M960" s="127"/>
      <c r="N960" s="127"/>
      <c r="O960" s="443"/>
      <c r="P960" s="443"/>
      <c r="Q960" s="418">
        <v>0</v>
      </c>
      <c r="R960" s="418">
        <v>0</v>
      </c>
      <c r="S960" s="418">
        <v>0</v>
      </c>
    </row>
    <row r="961" spans="1:19">
      <c r="B961" s="126"/>
      <c r="C961" s="454" t="s">
        <v>613</v>
      </c>
      <c r="D961" s="454"/>
      <c r="E961" s="454"/>
      <c r="F961" s="455"/>
      <c r="G961" s="127"/>
      <c r="H961" s="445"/>
      <c r="I961" s="127"/>
      <c r="J961" s="127"/>
      <c r="K961" s="127"/>
      <c r="L961" s="127"/>
      <c r="M961" s="127"/>
      <c r="N961" s="127"/>
      <c r="O961" s="443"/>
      <c r="P961" s="443"/>
      <c r="Q961" s="418">
        <v>0</v>
      </c>
      <c r="R961" s="418">
        <v>0</v>
      </c>
      <c r="S961" s="418">
        <v>0</v>
      </c>
    </row>
    <row r="962" spans="1:19">
      <c r="B962" s="126"/>
      <c r="C962" s="453" t="s">
        <v>614</v>
      </c>
      <c r="D962" s="453"/>
      <c r="E962" s="453"/>
      <c r="F962" s="128"/>
      <c r="G962" s="127"/>
      <c r="H962" s="445"/>
      <c r="I962" s="127"/>
      <c r="J962" s="127"/>
      <c r="K962" s="127"/>
      <c r="L962" s="127"/>
      <c r="M962" s="127"/>
      <c r="N962" s="127"/>
      <c r="O962" s="443"/>
      <c r="P962" s="443"/>
      <c r="Q962" s="418">
        <v>0</v>
      </c>
      <c r="R962" s="418">
        <v>0</v>
      </c>
      <c r="S962" s="418">
        <v>0</v>
      </c>
    </row>
    <row r="963" spans="1:19">
      <c r="B963" s="126"/>
      <c r="C963" s="453" t="s">
        <v>615</v>
      </c>
      <c r="D963" s="453"/>
      <c r="E963" s="453"/>
      <c r="F963" s="128"/>
      <c r="G963" s="127"/>
      <c r="H963" s="445"/>
      <c r="I963" s="127"/>
      <c r="J963" s="127"/>
      <c r="K963" s="127"/>
      <c r="L963" s="127"/>
      <c r="M963" s="127"/>
      <c r="N963" s="127"/>
      <c r="O963" s="443"/>
      <c r="P963" s="443"/>
      <c r="Q963" s="418">
        <v>0</v>
      </c>
      <c r="R963" s="418">
        <v>0</v>
      </c>
      <c r="S963" s="418">
        <v>0</v>
      </c>
    </row>
    <row r="964" spans="1:19">
      <c r="B964" s="126"/>
      <c r="C964" s="454" t="s">
        <v>616</v>
      </c>
      <c r="D964" s="454"/>
      <c r="E964" s="454"/>
      <c r="F964" s="128"/>
      <c r="G964" s="127"/>
      <c r="H964" s="445"/>
      <c r="I964" s="127"/>
      <c r="J964" s="127"/>
      <c r="K964" s="127"/>
      <c r="L964" s="127"/>
      <c r="M964" s="127"/>
      <c r="N964" s="127"/>
      <c r="O964" s="443"/>
      <c r="P964" s="443"/>
      <c r="Q964" s="418">
        <v>0</v>
      </c>
      <c r="R964" s="418">
        <v>0</v>
      </c>
      <c r="S964" s="418">
        <v>0</v>
      </c>
    </row>
    <row r="965" spans="1:19">
      <c r="B965" s="126"/>
      <c r="C965" s="454" t="s">
        <v>617</v>
      </c>
      <c r="D965" s="454"/>
      <c r="E965" s="454"/>
      <c r="F965" s="128"/>
      <c r="G965" s="127"/>
      <c r="H965" s="445"/>
      <c r="I965" s="127"/>
      <c r="J965" s="127"/>
      <c r="K965" s="127"/>
      <c r="L965" s="127"/>
      <c r="M965" s="127"/>
      <c r="N965" s="127"/>
      <c r="O965" s="443"/>
      <c r="P965" s="443"/>
      <c r="Q965" s="418">
        <v>0</v>
      </c>
      <c r="R965" s="418">
        <v>0</v>
      </c>
      <c r="S965" s="418">
        <v>0</v>
      </c>
    </row>
    <row r="966" spans="1:19">
      <c r="B966" s="126"/>
      <c r="C966" s="127"/>
      <c r="D966" s="127"/>
      <c r="E966" s="127"/>
      <c r="F966" s="127"/>
      <c r="G966" s="127"/>
      <c r="H966" s="127"/>
      <c r="I966" s="127"/>
      <c r="J966" s="127"/>
      <c r="K966" s="127"/>
      <c r="L966" s="127"/>
      <c r="M966" s="127"/>
      <c r="N966" s="127"/>
      <c r="O966" s="443"/>
      <c r="P966" s="443"/>
      <c r="Q966" s="418">
        <v>0</v>
      </c>
      <c r="R966" s="418">
        <v>0</v>
      </c>
      <c r="S966" s="418">
        <v>0</v>
      </c>
    </row>
    <row r="967" spans="1:19">
      <c r="B967" s="537"/>
      <c r="C967" s="324"/>
      <c r="D967" s="324"/>
      <c r="E967" s="324"/>
      <c r="F967" s="459"/>
      <c r="G967" s="324"/>
      <c r="H967" s="462"/>
      <c r="I967" s="324"/>
      <c r="J967" s="324"/>
      <c r="K967" s="324"/>
      <c r="L967" s="324"/>
      <c r="M967" s="324"/>
      <c r="N967" s="324"/>
      <c r="O967" s="542"/>
      <c r="P967" s="542"/>
      <c r="Q967" s="502">
        <v>0</v>
      </c>
      <c r="R967" s="502">
        <v>0</v>
      </c>
      <c r="S967" s="502">
        <v>0</v>
      </c>
    </row>
    <row r="968" spans="1:19">
      <c r="A968" s="378"/>
      <c r="B968" s="317" t="s">
        <v>1103</v>
      </c>
      <c r="C968" s="318"/>
      <c r="D968" s="318"/>
      <c r="E968" s="319"/>
      <c r="F968" s="319"/>
      <c r="G968" s="320"/>
      <c r="H968" s="321"/>
      <c r="I968" s="320"/>
      <c r="J968" s="320"/>
      <c r="K968" s="320"/>
      <c r="L968" s="320"/>
      <c r="M968" s="320"/>
      <c r="N968" s="320"/>
      <c r="O968" s="637"/>
      <c r="P968" s="542"/>
      <c r="Q968" s="502">
        <v>0</v>
      </c>
      <c r="R968" s="502">
        <v>0</v>
      </c>
      <c r="S968" s="502">
        <v>0</v>
      </c>
    </row>
    <row r="969" spans="1:19">
      <c r="A969" s="320"/>
      <c r="B969" s="319" t="s">
        <v>2</v>
      </c>
      <c r="C969" s="318"/>
      <c r="D969" s="318"/>
      <c r="E969" s="319"/>
      <c r="F969" s="319"/>
      <c r="G969" s="320"/>
      <c r="H969" s="321"/>
      <c r="I969" s="320"/>
      <c r="J969" s="320"/>
      <c r="K969" s="320"/>
      <c r="L969" s="320"/>
      <c r="M969" s="320"/>
      <c r="N969" s="320"/>
      <c r="O969" s="637"/>
      <c r="P969" s="542"/>
      <c r="Q969" s="502">
        <v>0</v>
      </c>
      <c r="R969" s="502">
        <v>0</v>
      </c>
      <c r="S969" s="502">
        <v>0</v>
      </c>
    </row>
    <row r="970" spans="1:19">
      <c r="A970" s="320"/>
      <c r="B970" s="769">
        <v>41152</v>
      </c>
      <c r="C970" s="769"/>
      <c r="D970" s="320"/>
      <c r="E970" s="323"/>
      <c r="F970" s="323"/>
      <c r="G970" s="324" t="s">
        <v>1</v>
      </c>
      <c r="H970" s="321"/>
      <c r="I970" s="320"/>
      <c r="J970" s="320"/>
      <c r="K970" s="320"/>
      <c r="L970" s="320"/>
      <c r="M970" s="320"/>
      <c r="N970" s="320"/>
      <c r="O970" s="637"/>
      <c r="P970" s="542"/>
      <c r="Q970" s="502">
        <v>0</v>
      </c>
      <c r="R970" s="502">
        <v>0</v>
      </c>
      <c r="S970" s="502">
        <v>0</v>
      </c>
    </row>
    <row r="971" spans="1:19">
      <c r="A971" s="320"/>
      <c r="B971" s="320"/>
      <c r="C971" s="325"/>
      <c r="D971" s="325"/>
      <c r="E971" s="325"/>
      <c r="F971" s="320"/>
      <c r="G971" s="320"/>
      <c r="H971" s="325" t="s">
        <v>1</v>
      </c>
      <c r="I971" s="326"/>
      <c r="J971" s="326"/>
      <c r="K971" s="325"/>
      <c r="L971" s="325"/>
      <c r="M971" s="325"/>
      <c r="N971" s="325"/>
      <c r="O971" s="320"/>
      <c r="P971" s="542"/>
      <c r="Q971" s="502">
        <v>0</v>
      </c>
      <c r="R971" s="502">
        <v>0</v>
      </c>
      <c r="S971" s="502">
        <v>0</v>
      </c>
    </row>
    <row r="972" spans="1:19">
      <c r="A972" s="189"/>
      <c r="B972" s="190"/>
      <c r="C972" s="327"/>
      <c r="D972" s="333"/>
      <c r="E972" s="333"/>
      <c r="F972" s="330"/>
      <c r="G972" s="330"/>
      <c r="H972" s="330" t="s">
        <v>899</v>
      </c>
      <c r="I972" s="333"/>
      <c r="J972" s="333"/>
      <c r="K972" s="333"/>
      <c r="L972" s="333"/>
      <c r="M972" s="333"/>
      <c r="N972" s="334"/>
      <c r="O972" s="335"/>
      <c r="P972" s="542"/>
      <c r="Q972" s="502">
        <v>0</v>
      </c>
      <c r="R972" s="502">
        <v>0</v>
      </c>
      <c r="S972" s="502">
        <v>0</v>
      </c>
    </row>
    <row r="973" spans="1:19" ht="63.75">
      <c r="A973" s="201" t="s">
        <v>4</v>
      </c>
      <c r="B973" s="202"/>
      <c r="C973" s="336" t="s">
        <v>821</v>
      </c>
      <c r="D973" s="340" t="s">
        <v>822</v>
      </c>
      <c r="E973" s="340" t="s">
        <v>823</v>
      </c>
      <c r="F973" s="202" t="s">
        <v>981</v>
      </c>
      <c r="G973" s="202" t="s">
        <v>786</v>
      </c>
      <c r="H973" s="204" t="s">
        <v>8</v>
      </c>
      <c r="I973" s="340" t="s">
        <v>825</v>
      </c>
      <c r="J973" s="340" t="s">
        <v>826</v>
      </c>
      <c r="K973" s="340" t="s">
        <v>827</v>
      </c>
      <c r="L973" s="340" t="s">
        <v>828</v>
      </c>
      <c r="M973" s="340" t="s">
        <v>829</v>
      </c>
      <c r="N973" s="340" t="s">
        <v>830</v>
      </c>
      <c r="O973" s="339" t="s">
        <v>831</v>
      </c>
      <c r="P973" s="542"/>
      <c r="Q973" s="502">
        <v>0</v>
      </c>
      <c r="R973" s="502">
        <v>0</v>
      </c>
      <c r="S973" s="502">
        <v>0</v>
      </c>
    </row>
    <row r="974" spans="1:19">
      <c r="A974" s="396"/>
      <c r="B974" s="397"/>
      <c r="C974" s="604"/>
      <c r="D974" s="347"/>
      <c r="E974" s="347"/>
      <c r="F974" s="344"/>
      <c r="G974" s="344"/>
      <c r="H974" s="370"/>
      <c r="I974" s="347"/>
      <c r="J974" s="347"/>
      <c r="K974" s="347"/>
      <c r="L974" s="347"/>
      <c r="M974" s="347"/>
      <c r="N974" s="347"/>
      <c r="O974" s="346"/>
      <c r="P974" s="542"/>
      <c r="Q974" s="502">
        <v>0</v>
      </c>
      <c r="R974" s="502">
        <v>0</v>
      </c>
      <c r="S974" s="502">
        <v>0</v>
      </c>
    </row>
    <row r="975" spans="1:19">
      <c r="A975" s="482">
        <v>59175530</v>
      </c>
      <c r="B975" s="483">
        <v>7</v>
      </c>
      <c r="C975" s="324" t="s">
        <v>1109</v>
      </c>
      <c r="D975" s="638" t="s">
        <v>1094</v>
      </c>
      <c r="E975" s="324" t="s">
        <v>652</v>
      </c>
      <c r="F975" s="459" t="s">
        <v>134</v>
      </c>
      <c r="G975" s="459">
        <v>726</v>
      </c>
      <c r="H975" s="326" t="s">
        <v>46</v>
      </c>
      <c r="I975" s="639">
        <v>41109</v>
      </c>
      <c r="J975" s="326" t="s">
        <v>37</v>
      </c>
      <c r="K975" s="640">
        <v>342000</v>
      </c>
      <c r="L975" s="640">
        <v>7762725</v>
      </c>
      <c r="M975" s="640">
        <v>7683421</v>
      </c>
      <c r="N975" s="640">
        <v>31921</v>
      </c>
      <c r="O975" s="641">
        <v>7.8E-2</v>
      </c>
      <c r="P975" s="542"/>
      <c r="Q975" s="502">
        <v>0</v>
      </c>
      <c r="R975" s="502">
        <v>0</v>
      </c>
      <c r="S975" s="502">
        <v>0</v>
      </c>
    </row>
    <row r="976" spans="1:19">
      <c r="A976" s="482">
        <v>96678790</v>
      </c>
      <c r="B976" s="483">
        <v>2</v>
      </c>
      <c r="C976" s="324" t="s">
        <v>560</v>
      </c>
      <c r="D976" s="324" t="s">
        <v>1121</v>
      </c>
      <c r="E976" s="324" t="s">
        <v>652</v>
      </c>
      <c r="F976" s="459" t="s">
        <v>336</v>
      </c>
      <c r="G976" s="459">
        <v>535</v>
      </c>
      <c r="H976" s="326" t="s">
        <v>1110</v>
      </c>
      <c r="I976" s="639">
        <v>41120</v>
      </c>
      <c r="J976" s="326" t="s">
        <v>37</v>
      </c>
      <c r="K976" s="640">
        <v>1700000</v>
      </c>
      <c r="L976" s="640">
        <v>38393946</v>
      </c>
      <c r="M976" s="640">
        <v>38085005</v>
      </c>
      <c r="N976" s="640">
        <v>43721</v>
      </c>
      <c r="O976" s="641">
        <v>4.3999999999999997E-2</v>
      </c>
      <c r="P976" s="542"/>
      <c r="Q976" s="502">
        <v>0</v>
      </c>
      <c r="R976" s="502">
        <v>0</v>
      </c>
      <c r="S976" s="502">
        <v>0</v>
      </c>
    </row>
    <row r="977" spans="1:19">
      <c r="A977" s="520">
        <v>96604380</v>
      </c>
      <c r="B977" s="625">
        <v>6</v>
      </c>
      <c r="C977" s="627" t="s">
        <v>472</v>
      </c>
      <c r="D977" s="642" t="s">
        <v>916</v>
      </c>
      <c r="E977" s="627" t="s">
        <v>648</v>
      </c>
      <c r="F977" s="643" t="s">
        <v>134</v>
      </c>
      <c r="G977" s="643">
        <v>620</v>
      </c>
      <c r="H977" s="629" t="s">
        <v>51</v>
      </c>
      <c r="I977" s="644">
        <v>40071</v>
      </c>
      <c r="J977" s="645" t="s">
        <v>37</v>
      </c>
      <c r="K977" s="646">
        <v>500000</v>
      </c>
      <c r="L977" s="646">
        <v>11478752</v>
      </c>
      <c r="M977" s="646">
        <v>11754953</v>
      </c>
      <c r="N977" s="646">
        <v>105425</v>
      </c>
      <c r="O977" s="647">
        <v>4.2999999999999997E-2</v>
      </c>
      <c r="P977" s="542"/>
      <c r="Q977" s="502">
        <v>0</v>
      </c>
      <c r="R977" s="502">
        <v>0</v>
      </c>
      <c r="S977" s="502">
        <v>0</v>
      </c>
    </row>
    <row r="978" spans="1:19">
      <c r="A978" s="432"/>
      <c r="B978" s="433"/>
      <c r="C978" s="648" t="s">
        <v>581</v>
      </c>
      <c r="D978" s="363"/>
      <c r="E978" s="363"/>
      <c r="F978" s="364"/>
      <c r="G978" s="364"/>
      <c r="H978" s="363"/>
      <c r="I978" s="365"/>
      <c r="J978" s="365"/>
      <c r="K978" s="364"/>
      <c r="L978" s="364">
        <f>SUM(L975:L977)</f>
        <v>57635423</v>
      </c>
      <c r="M978" s="364">
        <f>SUM(M975:M977)</f>
        <v>57523379</v>
      </c>
      <c r="N978" s="364">
        <f>SUM(N975:N977)</f>
        <v>181067</v>
      </c>
      <c r="O978" s="366"/>
      <c r="P978" s="542"/>
      <c r="Q978" s="502">
        <v>0</v>
      </c>
      <c r="R978" s="502">
        <v>0</v>
      </c>
      <c r="S978" s="502">
        <v>0</v>
      </c>
    </row>
    <row r="979" spans="1:19">
      <c r="A979" s="324"/>
      <c r="B979" s="537"/>
      <c r="C979" s="324"/>
      <c r="D979" s="324"/>
      <c r="E979" s="324"/>
      <c r="F979" s="326"/>
      <c r="G979" s="318"/>
      <c r="H979" s="380"/>
      <c r="I979" s="318"/>
      <c r="J979" s="318"/>
      <c r="K979" s="318"/>
      <c r="L979" s="318"/>
      <c r="M979" s="318"/>
      <c r="N979" s="324"/>
      <c r="O979" s="542"/>
      <c r="P979" s="542"/>
      <c r="Q979" s="502">
        <v>0</v>
      </c>
      <c r="R979" s="502">
        <v>0</v>
      </c>
      <c r="S979" s="502">
        <v>0</v>
      </c>
    </row>
    <row r="980" spans="1:19">
      <c r="A980" s="324"/>
      <c r="B980" s="537"/>
      <c r="C980" s="324"/>
      <c r="D980" s="324"/>
      <c r="E980" s="324"/>
      <c r="F980" s="326"/>
      <c r="G980" s="324"/>
      <c r="H980" s="462"/>
      <c r="I980" s="324"/>
      <c r="J980" s="324"/>
      <c r="K980" s="318"/>
      <c r="L980" s="318"/>
      <c r="M980" s="318"/>
      <c r="N980" s="324"/>
      <c r="O980" s="542"/>
      <c r="P980" s="542"/>
      <c r="Q980" s="542"/>
      <c r="R980" s="502">
        <v>0</v>
      </c>
      <c r="S980" s="502">
        <v>0</v>
      </c>
    </row>
    <row r="981" spans="1:19">
      <c r="A981" s="378"/>
      <c r="B981" s="319" t="s">
        <v>660</v>
      </c>
      <c r="C981" s="319"/>
      <c r="D981" s="319"/>
      <c r="E981" s="319"/>
      <c r="F981" s="320"/>
      <c r="G981" s="320"/>
      <c r="H981" s="320"/>
      <c r="I981" s="320"/>
      <c r="J981" s="324"/>
      <c r="K981" s="318"/>
      <c r="L981" s="318"/>
      <c r="M981" s="318"/>
      <c r="N981" s="324"/>
      <c r="O981" s="542"/>
      <c r="P981" s="542"/>
      <c r="Q981" s="542"/>
      <c r="R981" s="502">
        <v>0</v>
      </c>
      <c r="S981" s="502">
        <v>0</v>
      </c>
    </row>
    <row r="982" spans="1:19">
      <c r="A982" s="320"/>
      <c r="B982" s="319" t="s">
        <v>2</v>
      </c>
      <c r="C982" s="319"/>
      <c r="D982" s="319"/>
      <c r="E982" s="319"/>
      <c r="F982" s="320"/>
      <c r="G982" s="320"/>
      <c r="H982" s="320"/>
      <c r="I982" s="320"/>
      <c r="J982" s="324"/>
      <c r="K982" s="318"/>
      <c r="L982" s="318"/>
      <c r="M982" s="318"/>
      <c r="N982" s="324"/>
      <c r="O982" s="542"/>
      <c r="P982" s="542"/>
      <c r="Q982" s="542"/>
      <c r="R982" s="502">
        <v>0</v>
      </c>
      <c r="S982" s="502">
        <v>0</v>
      </c>
    </row>
    <row r="983" spans="1:19">
      <c r="A983" s="320"/>
      <c r="B983" s="769">
        <v>41152</v>
      </c>
      <c r="C983" s="769"/>
      <c r="D983" s="323"/>
      <c r="E983" s="323"/>
      <c r="F983" s="324" t="s">
        <v>1</v>
      </c>
      <c r="G983" s="320"/>
      <c r="H983" s="320"/>
      <c r="I983" s="320"/>
      <c r="J983" s="324"/>
      <c r="K983" s="318"/>
      <c r="L983" s="318"/>
      <c r="M983" s="318"/>
      <c r="N983" s="324"/>
      <c r="O983" s="542"/>
      <c r="P983" s="542"/>
      <c r="Q983" s="542"/>
      <c r="R983" s="502">
        <v>0</v>
      </c>
      <c r="S983" s="502">
        <v>0</v>
      </c>
    </row>
    <row r="984" spans="1:19">
      <c r="A984" s="320"/>
      <c r="B984" s="320"/>
      <c r="C984" s="320"/>
      <c r="D984" s="320"/>
      <c r="E984" s="320"/>
      <c r="F984" s="325" t="s">
        <v>1</v>
      </c>
      <c r="G984" s="325"/>
      <c r="H984" s="325"/>
      <c r="I984" s="325"/>
      <c r="J984" s="324"/>
      <c r="K984" s="324"/>
      <c r="L984" s="324"/>
      <c r="M984" s="324"/>
      <c r="N984" s="324"/>
      <c r="O984" s="542"/>
      <c r="P984" s="542"/>
      <c r="Q984" s="542"/>
      <c r="R984" s="502">
        <v>0</v>
      </c>
      <c r="S984" s="502">
        <v>0</v>
      </c>
    </row>
    <row r="985" spans="1:19">
      <c r="A985" s="189"/>
      <c r="B985" s="190"/>
      <c r="C985" s="329" t="s">
        <v>1115</v>
      </c>
      <c r="D985" s="330"/>
      <c r="E985" s="331"/>
      <c r="F985" s="388" t="s">
        <v>1116</v>
      </c>
      <c r="G985" s="329"/>
      <c r="H985" s="330"/>
      <c r="I985" s="331"/>
      <c r="J985" s="324"/>
      <c r="K985" s="324"/>
      <c r="L985" s="324"/>
      <c r="M985" s="324"/>
      <c r="N985" s="324"/>
      <c r="O985" s="542"/>
      <c r="P985" s="542"/>
      <c r="Q985" s="542"/>
      <c r="R985" s="502">
        <v>0</v>
      </c>
      <c r="S985" s="502">
        <v>0</v>
      </c>
    </row>
    <row r="986" spans="1:19" ht="102">
      <c r="A986" s="201" t="s">
        <v>4</v>
      </c>
      <c r="B986" s="202"/>
      <c r="C986" s="203" t="s">
        <v>5</v>
      </c>
      <c r="D986" s="202" t="s">
        <v>981</v>
      </c>
      <c r="E986" s="205" t="s">
        <v>786</v>
      </c>
      <c r="F986" s="394" t="s">
        <v>8</v>
      </c>
      <c r="G986" s="649" t="s">
        <v>834</v>
      </c>
      <c r="H986" s="204" t="s">
        <v>835</v>
      </c>
      <c r="I986" s="338" t="s">
        <v>836</v>
      </c>
      <c r="J986" s="324"/>
      <c r="K986" s="324"/>
      <c r="L986" s="324"/>
      <c r="M986" s="324"/>
      <c r="N986" s="324"/>
      <c r="O986" s="443"/>
      <c r="P986" s="443"/>
      <c r="Q986" s="443"/>
      <c r="R986" s="418">
        <v>0</v>
      </c>
      <c r="S986" s="418">
        <v>0</v>
      </c>
    </row>
    <row r="987" spans="1:19">
      <c r="A987" s="400"/>
      <c r="B987" s="400"/>
      <c r="C987" s="344"/>
      <c r="D987" s="344"/>
      <c r="E987" s="399"/>
      <c r="F987" s="401"/>
      <c r="G987" s="650"/>
      <c r="H987" s="347"/>
      <c r="I987" s="346"/>
      <c r="J987" s="324"/>
      <c r="K987" s="324"/>
      <c r="L987" s="324"/>
      <c r="M987" s="324"/>
      <c r="N987" s="318"/>
      <c r="O987" s="443"/>
      <c r="P987" s="443"/>
      <c r="Q987" s="443"/>
      <c r="R987" s="418">
        <v>0</v>
      </c>
      <c r="S987" s="418">
        <v>0</v>
      </c>
    </row>
    <row r="988" spans="1:19">
      <c r="A988" s="547">
        <v>93281000</v>
      </c>
      <c r="B988" s="483" t="s">
        <v>75</v>
      </c>
      <c r="C988" s="484" t="s">
        <v>1011</v>
      </c>
      <c r="D988" s="324" t="s">
        <v>989</v>
      </c>
      <c r="E988" s="498">
        <v>224</v>
      </c>
      <c r="F988" s="488" t="s">
        <v>71</v>
      </c>
      <c r="G988" s="495">
        <v>48343</v>
      </c>
      <c r="H988" s="496">
        <v>43332</v>
      </c>
      <c r="I988" s="612"/>
      <c r="J988" s="318"/>
      <c r="K988" s="318"/>
      <c r="L988" s="318"/>
      <c r="M988" s="318"/>
      <c r="N988" s="324"/>
      <c r="O988" s="443"/>
      <c r="P988" s="443"/>
      <c r="Q988" s="443"/>
      <c r="R988" s="418">
        <v>0</v>
      </c>
      <c r="S988" s="418">
        <v>0</v>
      </c>
    </row>
    <row r="989" spans="1:19">
      <c r="A989" s="547">
        <v>93281000</v>
      </c>
      <c r="B989" s="483" t="s">
        <v>75</v>
      </c>
      <c r="C989" s="484" t="s">
        <v>1011</v>
      </c>
      <c r="D989" s="324" t="s">
        <v>989</v>
      </c>
      <c r="E989" s="498">
        <v>224</v>
      </c>
      <c r="F989" s="488" t="s">
        <v>72</v>
      </c>
      <c r="G989" s="495">
        <v>225594</v>
      </c>
      <c r="H989" s="496">
        <v>202217</v>
      </c>
      <c r="I989" s="612"/>
      <c r="J989" s="324"/>
      <c r="K989" s="324"/>
      <c r="L989" s="324"/>
      <c r="M989" s="324"/>
      <c r="N989" s="324"/>
      <c r="O989" s="443"/>
      <c r="P989" s="443"/>
      <c r="Q989" s="443"/>
      <c r="R989" s="418">
        <v>0</v>
      </c>
      <c r="S989" s="418">
        <v>0</v>
      </c>
    </row>
    <row r="990" spans="1:19">
      <c r="A990" s="547">
        <v>90042000</v>
      </c>
      <c r="B990" s="483" t="s">
        <v>107</v>
      </c>
      <c r="C990" s="484" t="s">
        <v>1014</v>
      </c>
      <c r="D990" s="324" t="s">
        <v>134</v>
      </c>
      <c r="E990" s="485">
        <v>469</v>
      </c>
      <c r="F990" s="488" t="s">
        <v>63</v>
      </c>
      <c r="G990" s="495"/>
      <c r="H990" s="496">
        <v>1602377</v>
      </c>
      <c r="I990" s="612"/>
      <c r="J990" s="324"/>
      <c r="K990" s="324"/>
      <c r="L990" s="324"/>
      <c r="M990" s="324"/>
      <c r="N990" s="324"/>
      <c r="O990" s="443"/>
      <c r="P990" s="443"/>
      <c r="Q990" s="443"/>
      <c r="R990" s="418">
        <v>0</v>
      </c>
      <c r="S990" s="418">
        <v>0</v>
      </c>
    </row>
    <row r="991" spans="1:19">
      <c r="A991" s="547">
        <v>90042000</v>
      </c>
      <c r="B991" s="483" t="s">
        <v>107</v>
      </c>
      <c r="C991" s="484" t="s">
        <v>1014</v>
      </c>
      <c r="D991" s="324" t="s">
        <v>134</v>
      </c>
      <c r="E991" s="485">
        <v>541</v>
      </c>
      <c r="F991" s="488" t="s">
        <v>59</v>
      </c>
      <c r="G991" s="495"/>
      <c r="H991" s="496">
        <v>838175</v>
      </c>
      <c r="I991" s="612"/>
      <c r="J991" s="324"/>
      <c r="K991" s="324"/>
      <c r="L991" s="324"/>
      <c r="M991" s="324"/>
      <c r="N991" s="324"/>
      <c r="O991" s="443"/>
      <c r="P991" s="443"/>
      <c r="Q991" s="443"/>
      <c r="R991" s="418">
        <v>0</v>
      </c>
      <c r="S991" s="418">
        <v>0</v>
      </c>
    </row>
    <row r="992" spans="1:19">
      <c r="A992" s="547">
        <v>90042000</v>
      </c>
      <c r="B992" s="483">
        <v>5</v>
      </c>
      <c r="C992" s="484" t="s">
        <v>1014</v>
      </c>
      <c r="D992" s="324" t="s">
        <v>134</v>
      </c>
      <c r="E992" s="485">
        <v>542</v>
      </c>
      <c r="F992" s="488" t="s">
        <v>60</v>
      </c>
      <c r="G992" s="495"/>
      <c r="H992" s="496">
        <v>2852037</v>
      </c>
      <c r="I992" s="612"/>
      <c r="J992" s="324"/>
      <c r="K992" s="324"/>
      <c r="L992" s="324"/>
      <c r="M992" s="324"/>
      <c r="N992" s="318"/>
      <c r="O992" s="443"/>
      <c r="P992" s="443"/>
      <c r="Q992" s="443"/>
      <c r="R992" s="418">
        <v>0</v>
      </c>
      <c r="S992" s="418">
        <v>0</v>
      </c>
    </row>
    <row r="993" spans="1:19">
      <c r="A993" s="547">
        <v>90299000</v>
      </c>
      <c r="B993" s="483" t="s">
        <v>54</v>
      </c>
      <c r="C993" s="484" t="s">
        <v>1016</v>
      </c>
      <c r="D993" s="324" t="s">
        <v>989</v>
      </c>
      <c r="E993" s="498">
        <v>198</v>
      </c>
      <c r="F993" s="488" t="s">
        <v>51</v>
      </c>
      <c r="G993" s="495">
        <v>383511</v>
      </c>
      <c r="H993" s="496">
        <v>92268</v>
      </c>
      <c r="I993" s="612"/>
      <c r="J993" s="318"/>
      <c r="K993" s="318"/>
      <c r="L993" s="318"/>
      <c r="M993" s="318"/>
      <c r="N993" s="380"/>
      <c r="O993" s="443"/>
      <c r="P993" s="443"/>
      <c r="Q993" s="443"/>
      <c r="R993" s="418">
        <v>0</v>
      </c>
      <c r="S993" s="418">
        <v>0</v>
      </c>
    </row>
    <row r="994" spans="1:19">
      <c r="A994" s="547">
        <v>90331000</v>
      </c>
      <c r="B994" s="483">
        <v>6</v>
      </c>
      <c r="C994" s="484" t="s">
        <v>1021</v>
      </c>
      <c r="D994" s="324" t="s">
        <v>134</v>
      </c>
      <c r="E994" s="485">
        <v>605</v>
      </c>
      <c r="F994" s="488" t="s">
        <v>53</v>
      </c>
      <c r="G994" s="651"/>
      <c r="H994" s="496">
        <v>363659</v>
      </c>
      <c r="I994" s="612"/>
      <c r="J994" s="463"/>
      <c r="K994" s="324"/>
      <c r="L994" s="324"/>
      <c r="M994" s="324"/>
      <c r="N994" s="380"/>
      <c r="O994" s="443"/>
      <c r="P994" s="443"/>
      <c r="Q994" s="443"/>
      <c r="R994" s="418">
        <v>0</v>
      </c>
      <c r="S994" s="418">
        <v>0</v>
      </c>
    </row>
    <row r="995" spans="1:19">
      <c r="A995" s="547">
        <v>90331000</v>
      </c>
      <c r="B995" s="483">
        <v>6</v>
      </c>
      <c r="C995" s="484" t="s">
        <v>1021</v>
      </c>
      <c r="D995" s="324" t="s">
        <v>134</v>
      </c>
      <c r="E995" s="485">
        <v>606</v>
      </c>
      <c r="F995" s="488" t="s">
        <v>51</v>
      </c>
      <c r="G995" s="652">
        <v>593671</v>
      </c>
      <c r="H995" s="496">
        <v>408059</v>
      </c>
      <c r="I995" s="612"/>
      <c r="J995" s="463"/>
      <c r="K995" s="324"/>
      <c r="L995" s="324"/>
      <c r="M995" s="324"/>
      <c r="N995" s="380"/>
      <c r="O995" s="443"/>
      <c r="P995" s="443"/>
      <c r="Q995" s="443"/>
      <c r="R995" s="418">
        <v>0</v>
      </c>
      <c r="S995" s="418">
        <v>0</v>
      </c>
    </row>
    <row r="996" spans="1:19">
      <c r="A996" s="547">
        <v>93473000</v>
      </c>
      <c r="B996" s="483">
        <v>3</v>
      </c>
      <c r="C996" s="484" t="s">
        <v>1023</v>
      </c>
      <c r="D996" s="324" t="s">
        <v>134</v>
      </c>
      <c r="E996" s="485">
        <v>640</v>
      </c>
      <c r="F996" s="488" t="s">
        <v>46</v>
      </c>
      <c r="G996" s="651"/>
      <c r="H996" s="496">
        <v>335888</v>
      </c>
      <c r="I996" s="612"/>
      <c r="J996" s="463"/>
      <c r="K996" s="324"/>
      <c r="L996" s="324"/>
      <c r="M996" s="324"/>
      <c r="N996" s="380"/>
      <c r="O996" s="443"/>
      <c r="P996" s="443"/>
      <c r="Q996" s="443"/>
      <c r="R996" s="418">
        <v>0</v>
      </c>
      <c r="S996" s="418">
        <v>0</v>
      </c>
    </row>
    <row r="997" spans="1:19">
      <c r="A997" s="547">
        <v>93473000</v>
      </c>
      <c r="B997" s="483">
        <v>3</v>
      </c>
      <c r="C997" s="484" t="s">
        <v>1023</v>
      </c>
      <c r="D997" s="324" t="s">
        <v>134</v>
      </c>
      <c r="E997" s="485">
        <v>641</v>
      </c>
      <c r="F997" s="488" t="s">
        <v>89</v>
      </c>
      <c r="G997" s="651"/>
      <c r="H997" s="496">
        <v>670152</v>
      </c>
      <c r="I997" s="612"/>
      <c r="J997" s="463"/>
      <c r="K997" s="324"/>
      <c r="L997" s="324"/>
      <c r="M997" s="324"/>
      <c r="N997" s="380"/>
      <c r="O997" s="443"/>
      <c r="P997" s="443"/>
      <c r="Q997" s="443"/>
      <c r="R997" s="418">
        <v>0</v>
      </c>
      <c r="S997" s="418">
        <v>0</v>
      </c>
    </row>
    <row r="998" spans="1:19">
      <c r="A998" s="547">
        <v>61216000</v>
      </c>
      <c r="B998" s="483" t="s">
        <v>44</v>
      </c>
      <c r="C998" s="484" t="s">
        <v>1024</v>
      </c>
      <c r="D998" s="324" t="s">
        <v>989</v>
      </c>
      <c r="E998" s="498">
        <v>169</v>
      </c>
      <c r="F998" s="508" t="s">
        <v>48</v>
      </c>
      <c r="G998" s="495">
        <v>845980</v>
      </c>
      <c r="H998" s="496">
        <v>140428</v>
      </c>
      <c r="I998" s="612"/>
      <c r="J998" s="463"/>
      <c r="K998" s="324"/>
      <c r="L998" s="324"/>
      <c r="M998" s="324"/>
      <c r="N998" s="380"/>
      <c r="O998" s="443"/>
      <c r="P998" s="443"/>
      <c r="Q998" s="443"/>
      <c r="R998" s="418">
        <v>0</v>
      </c>
      <c r="S998" s="418">
        <v>0</v>
      </c>
    </row>
    <row r="999" spans="1:19">
      <c r="A999" s="547">
        <v>61216000</v>
      </c>
      <c r="B999" s="483" t="s">
        <v>44</v>
      </c>
      <c r="C999" s="484" t="s">
        <v>1024</v>
      </c>
      <c r="D999" s="324" t="s">
        <v>989</v>
      </c>
      <c r="E999" s="485">
        <v>333</v>
      </c>
      <c r="F999" s="488" t="s">
        <v>168</v>
      </c>
      <c r="G999" s="495"/>
      <c r="H999" s="496">
        <v>1179306</v>
      </c>
      <c r="I999" s="612"/>
      <c r="J999" s="324"/>
      <c r="K999" s="324"/>
      <c r="L999" s="324"/>
      <c r="M999" s="324"/>
      <c r="N999" s="380"/>
      <c r="O999" s="443"/>
      <c r="P999" s="443"/>
      <c r="Q999" s="443"/>
      <c r="R999" s="418">
        <v>0</v>
      </c>
      <c r="S999" s="418">
        <v>0</v>
      </c>
    </row>
    <row r="1000" spans="1:19">
      <c r="A1000" s="547">
        <v>76073164</v>
      </c>
      <c r="B1000" s="483">
        <v>1</v>
      </c>
      <c r="C1000" s="484" t="s">
        <v>1027</v>
      </c>
      <c r="D1000" s="324" t="s">
        <v>134</v>
      </c>
      <c r="E1000" s="485">
        <v>416</v>
      </c>
      <c r="F1000" s="488" t="s">
        <v>46</v>
      </c>
      <c r="G1000" s="495">
        <v>644556</v>
      </c>
      <c r="H1000" s="496">
        <v>268710</v>
      </c>
      <c r="I1000" s="612"/>
      <c r="J1000" s="463"/>
      <c r="K1000" s="324"/>
      <c r="L1000" s="324"/>
      <c r="M1000" s="324"/>
      <c r="N1000" s="380"/>
      <c r="O1000" s="443"/>
      <c r="P1000" s="443"/>
      <c r="Q1000" s="443"/>
      <c r="R1000" s="418">
        <v>0</v>
      </c>
      <c r="S1000" s="418">
        <v>0</v>
      </c>
    </row>
    <row r="1001" spans="1:19">
      <c r="A1001" s="547">
        <v>89900400</v>
      </c>
      <c r="B1001" s="483" t="s">
        <v>83</v>
      </c>
      <c r="C1001" s="484" t="s">
        <v>901</v>
      </c>
      <c r="D1001" s="324" t="s">
        <v>134</v>
      </c>
      <c r="E1001" s="485">
        <v>419</v>
      </c>
      <c r="F1001" s="488" t="s">
        <v>59</v>
      </c>
      <c r="G1001" s="495">
        <v>1879955</v>
      </c>
      <c r="H1001" s="496">
        <v>913259</v>
      </c>
      <c r="I1001" s="612"/>
      <c r="J1001" s="463"/>
      <c r="K1001" s="324"/>
      <c r="L1001" s="324"/>
      <c r="M1001" s="324"/>
      <c r="N1001" s="380"/>
      <c r="O1001" s="443"/>
      <c r="P1001" s="443"/>
      <c r="Q1001" s="443"/>
      <c r="R1001" s="418">
        <v>0</v>
      </c>
      <c r="S1001" s="418">
        <v>0</v>
      </c>
    </row>
    <row r="1002" spans="1:19">
      <c r="A1002" s="547">
        <v>95134000</v>
      </c>
      <c r="B1002" s="483">
        <v>6</v>
      </c>
      <c r="C1002" s="484" t="s">
        <v>1041</v>
      </c>
      <c r="D1002" s="324" t="s">
        <v>134</v>
      </c>
      <c r="E1002" s="485">
        <v>659</v>
      </c>
      <c r="F1002" s="488" t="s">
        <v>46</v>
      </c>
      <c r="G1002" s="651"/>
      <c r="H1002" s="496">
        <v>562651</v>
      </c>
      <c r="I1002" s="612"/>
      <c r="J1002" s="463"/>
      <c r="K1002" s="324"/>
      <c r="L1002" s="324"/>
      <c r="M1002" s="324"/>
      <c r="N1002" s="380"/>
      <c r="O1002" s="443"/>
      <c r="P1002" s="443"/>
      <c r="Q1002" s="443"/>
      <c r="R1002" s="418">
        <v>0</v>
      </c>
      <c r="S1002" s="418">
        <v>0</v>
      </c>
    </row>
    <row r="1003" spans="1:19">
      <c r="A1003" s="547">
        <v>96722460</v>
      </c>
      <c r="B1003" s="483" t="s">
        <v>75</v>
      </c>
      <c r="C1003" s="484" t="s">
        <v>755</v>
      </c>
      <c r="D1003" s="324" t="s">
        <v>989</v>
      </c>
      <c r="E1003" s="485">
        <v>344</v>
      </c>
      <c r="F1003" s="488" t="s">
        <v>51</v>
      </c>
      <c r="G1003" s="495">
        <v>1881419</v>
      </c>
      <c r="H1003" s="496">
        <v>1390505</v>
      </c>
      <c r="I1003" s="612"/>
      <c r="J1003" s="463"/>
      <c r="K1003" s="324"/>
      <c r="L1003" s="324"/>
      <c r="M1003" s="324"/>
      <c r="N1003" s="380"/>
      <c r="O1003" s="443"/>
      <c r="P1003" s="443"/>
      <c r="Q1003" s="464"/>
      <c r="R1003" s="418">
        <v>0</v>
      </c>
      <c r="S1003" s="418">
        <v>0</v>
      </c>
    </row>
    <row r="1004" spans="1:19">
      <c r="A1004" s="547">
        <v>93007000</v>
      </c>
      <c r="B1004" s="483">
        <v>9</v>
      </c>
      <c r="C1004" s="484" t="s">
        <v>399</v>
      </c>
      <c r="D1004" s="324" t="s">
        <v>134</v>
      </c>
      <c r="E1004" s="485">
        <v>699</v>
      </c>
      <c r="F1004" s="488" t="s">
        <v>168</v>
      </c>
      <c r="G1004" s="651"/>
      <c r="H1004" s="496">
        <v>636956</v>
      </c>
      <c r="I1004" s="612"/>
      <c r="J1004" s="463"/>
      <c r="K1004" s="324"/>
      <c r="L1004" s="324"/>
      <c r="M1004" s="324"/>
      <c r="N1004" s="380"/>
      <c r="O1004" s="443"/>
      <c r="P1004" s="443"/>
      <c r="Q1004" s="464"/>
      <c r="R1004" s="418">
        <v>0</v>
      </c>
      <c r="S1004" s="418">
        <v>0</v>
      </c>
    </row>
    <row r="1005" spans="1:19">
      <c r="A1005" s="547">
        <v>93007000</v>
      </c>
      <c r="B1005" s="483">
        <v>9</v>
      </c>
      <c r="C1005" s="484" t="s">
        <v>399</v>
      </c>
      <c r="D1005" s="324" t="s">
        <v>134</v>
      </c>
      <c r="E1005" s="485">
        <v>700</v>
      </c>
      <c r="F1005" s="488" t="s">
        <v>123</v>
      </c>
      <c r="G1005" s="651"/>
      <c r="H1005" s="496">
        <v>369208</v>
      </c>
      <c r="I1005" s="612"/>
      <c r="J1005" s="463"/>
      <c r="K1005" s="324"/>
      <c r="L1005" s="324"/>
      <c r="M1005" s="324"/>
      <c r="N1005" s="380"/>
      <c r="O1005" s="443"/>
      <c r="P1005" s="443"/>
      <c r="Q1005" s="464"/>
      <c r="R1005" s="418">
        <v>0</v>
      </c>
      <c r="S1005" s="418">
        <v>0</v>
      </c>
    </row>
    <row r="1006" spans="1:19">
      <c r="A1006" s="547">
        <v>96667560</v>
      </c>
      <c r="B1006" s="483">
        <v>8</v>
      </c>
      <c r="C1006" s="484" t="s">
        <v>1078</v>
      </c>
      <c r="D1006" s="324" t="s">
        <v>142</v>
      </c>
      <c r="E1006" s="485">
        <v>548</v>
      </c>
      <c r="F1006" s="488" t="s">
        <v>51</v>
      </c>
      <c r="G1006" s="495"/>
      <c r="H1006" s="496">
        <v>155100</v>
      </c>
      <c r="I1006" s="612"/>
      <c r="J1006" s="463"/>
      <c r="K1006" s="324"/>
      <c r="L1006" s="324"/>
      <c r="M1006" s="324"/>
      <c r="N1006" s="380"/>
      <c r="O1006" s="443"/>
      <c r="P1006" s="443"/>
      <c r="Q1006" s="324"/>
      <c r="R1006" s="418">
        <v>0</v>
      </c>
      <c r="S1006" s="418">
        <v>0</v>
      </c>
    </row>
    <row r="1007" spans="1:19">
      <c r="A1007" s="547">
        <v>96667560</v>
      </c>
      <c r="B1007" s="483">
        <v>8</v>
      </c>
      <c r="C1007" s="484" t="s">
        <v>1078</v>
      </c>
      <c r="D1007" s="324" t="s">
        <v>142</v>
      </c>
      <c r="E1007" s="485">
        <v>625</v>
      </c>
      <c r="F1007" s="488" t="s">
        <v>56</v>
      </c>
      <c r="G1007" s="651"/>
      <c r="H1007" s="496">
        <v>688160</v>
      </c>
      <c r="I1007" s="612"/>
      <c r="J1007" s="463"/>
      <c r="K1007" s="324"/>
      <c r="L1007" s="324"/>
      <c r="M1007" s="324"/>
      <c r="N1007" s="380"/>
      <c r="O1007" s="443"/>
      <c r="P1007" s="443"/>
      <c r="Q1007" s="464"/>
      <c r="R1007" s="418">
        <v>0</v>
      </c>
      <c r="S1007" s="418">
        <v>0</v>
      </c>
    </row>
    <row r="1008" spans="1:19">
      <c r="A1008" s="547">
        <v>76555400</v>
      </c>
      <c r="B1008" s="483" t="s">
        <v>180</v>
      </c>
      <c r="C1008" s="484" t="s">
        <v>447</v>
      </c>
      <c r="D1008" s="324" t="s">
        <v>134</v>
      </c>
      <c r="E1008" s="485">
        <v>480</v>
      </c>
      <c r="F1008" s="488" t="s">
        <v>89</v>
      </c>
      <c r="G1008" s="495"/>
      <c r="H1008" s="496">
        <v>2348374</v>
      </c>
      <c r="I1008" s="612"/>
      <c r="J1008" s="463"/>
      <c r="K1008" s="324"/>
      <c r="L1008" s="324"/>
      <c r="M1008" s="324"/>
      <c r="N1008" s="380"/>
      <c r="O1008" s="464"/>
      <c r="P1008" s="464"/>
      <c r="Q1008" s="464"/>
      <c r="R1008" s="418">
        <v>0</v>
      </c>
      <c r="S1008" s="418">
        <v>0</v>
      </c>
    </row>
    <row r="1009" spans="1:19">
      <c r="A1009" s="547">
        <v>76555400</v>
      </c>
      <c r="B1009" s="483">
        <v>4</v>
      </c>
      <c r="C1009" s="484" t="s">
        <v>447</v>
      </c>
      <c r="D1009" s="324" t="s">
        <v>142</v>
      </c>
      <c r="E1009" s="485">
        <v>598</v>
      </c>
      <c r="F1009" s="488" t="s">
        <v>60</v>
      </c>
      <c r="G1009" s="495"/>
      <c r="H1009" s="496">
        <v>587077</v>
      </c>
      <c r="I1009" s="612"/>
      <c r="J1009" s="463"/>
      <c r="K1009" s="324"/>
      <c r="L1009" s="324"/>
      <c r="M1009" s="324"/>
      <c r="N1009" s="380"/>
      <c r="O1009" s="464"/>
      <c r="P1009" s="464"/>
      <c r="Q1009" s="464"/>
      <c r="R1009" s="418">
        <v>0</v>
      </c>
      <c r="S1009" s="418">
        <v>0</v>
      </c>
    </row>
    <row r="1010" spans="1:19">
      <c r="A1010" s="547">
        <v>76555400</v>
      </c>
      <c r="B1010" s="483">
        <v>4</v>
      </c>
      <c r="C1010" s="484" t="s">
        <v>447</v>
      </c>
      <c r="D1010" s="324" t="s">
        <v>142</v>
      </c>
      <c r="E1010" s="485">
        <v>599</v>
      </c>
      <c r="F1010" s="488" t="s">
        <v>75</v>
      </c>
      <c r="G1010" s="495"/>
      <c r="H1010" s="496">
        <v>820839</v>
      </c>
      <c r="I1010" s="612"/>
      <c r="J1010" s="463"/>
      <c r="K1010" s="324"/>
      <c r="L1010" s="324"/>
      <c r="M1010" s="324"/>
      <c r="N1010" s="380"/>
      <c r="O1010" s="464"/>
      <c r="P1010" s="464"/>
      <c r="Q1010" s="464"/>
      <c r="R1010" s="418">
        <v>0</v>
      </c>
      <c r="S1010" s="418">
        <v>0</v>
      </c>
    </row>
    <row r="1011" spans="1:19">
      <c r="A1011" s="547">
        <v>96439000</v>
      </c>
      <c r="B1011" s="483" t="s">
        <v>159</v>
      </c>
      <c r="C1011" s="484" t="s">
        <v>1085</v>
      </c>
      <c r="D1011" s="324" t="s">
        <v>134</v>
      </c>
      <c r="E1011" s="485">
        <v>492</v>
      </c>
      <c r="F1011" s="488" t="s">
        <v>56</v>
      </c>
      <c r="G1011" s="495"/>
      <c r="H1011" s="496">
        <v>208345</v>
      </c>
      <c r="I1011" s="612"/>
      <c r="J1011" s="324"/>
      <c r="K1011" s="324"/>
      <c r="L1011" s="324"/>
      <c r="M1011" s="324"/>
      <c r="N1011" s="380"/>
      <c r="O1011" s="324"/>
      <c r="P1011" s="324"/>
      <c r="Q1011" s="464"/>
      <c r="R1011" s="418">
        <v>0</v>
      </c>
      <c r="S1011" s="418">
        <v>0</v>
      </c>
    </row>
    <row r="1012" spans="1:19">
      <c r="A1012" s="432"/>
      <c r="B1012" s="433"/>
      <c r="C1012" s="434" t="s">
        <v>581</v>
      </c>
      <c r="D1012" s="364"/>
      <c r="E1012" s="364"/>
      <c r="F1012" s="363"/>
      <c r="G1012" s="434">
        <f>SUM(G988:G1011)</f>
        <v>6503029</v>
      </c>
      <c r="H1012" s="364">
        <f>SUM(H988:H1011)</f>
        <v>17677082</v>
      </c>
      <c r="I1012" s="366">
        <f>SUM(I988:I1011)</f>
        <v>0</v>
      </c>
      <c r="J1012" s="463"/>
      <c r="K1012" s="324"/>
      <c r="L1012" s="324"/>
      <c r="M1012" s="324"/>
      <c r="N1012" s="380"/>
      <c r="O1012" s="464"/>
      <c r="P1012" s="464"/>
      <c r="Q1012" s="324"/>
      <c r="R1012" s="418">
        <v>0</v>
      </c>
      <c r="S1012" s="418">
        <v>0</v>
      </c>
    </row>
    <row r="1013" spans="1:19">
      <c r="B1013" s="126"/>
      <c r="C1013" s="127"/>
      <c r="D1013" s="127"/>
      <c r="E1013" s="127"/>
      <c r="F1013" s="127"/>
      <c r="G1013" s="127"/>
      <c r="H1013" s="127"/>
      <c r="I1013" s="127"/>
      <c r="J1013" s="463"/>
      <c r="K1013" s="324"/>
      <c r="L1013" s="324"/>
      <c r="M1013" s="324"/>
      <c r="N1013" s="380"/>
      <c r="O1013" s="464"/>
      <c r="P1013" s="464"/>
      <c r="Q1013" s="464"/>
      <c r="R1013" s="418">
        <v>0</v>
      </c>
      <c r="S1013" s="418">
        <v>0</v>
      </c>
    </row>
    <row r="1014" spans="1:19">
      <c r="B1014" s="126"/>
      <c r="C1014" s="127"/>
      <c r="D1014" s="127"/>
      <c r="E1014" s="127"/>
      <c r="F1014" s="127"/>
      <c r="G1014" s="134"/>
      <c r="H1014" s="127"/>
      <c r="I1014" s="127"/>
      <c r="J1014" s="463"/>
      <c r="K1014" s="324"/>
      <c r="L1014" s="324"/>
      <c r="M1014" s="324"/>
      <c r="N1014" s="380"/>
      <c r="O1014" s="464"/>
      <c r="P1014" s="464"/>
      <c r="Q1014" s="464"/>
      <c r="R1014" s="418">
        <v>0</v>
      </c>
      <c r="S1014" s="418">
        <v>0</v>
      </c>
    </row>
    <row r="1015" spans="1:19">
      <c r="A1015" s="653" t="s">
        <v>1122</v>
      </c>
      <c r="B1015" s="126"/>
      <c r="C1015" s="127"/>
      <c r="D1015" s="127"/>
      <c r="E1015" s="127"/>
      <c r="F1015" s="127"/>
      <c r="G1015" s="127"/>
      <c r="H1015" s="127"/>
      <c r="I1015" s="127"/>
      <c r="J1015" s="463"/>
      <c r="K1015" s="324"/>
      <c r="L1015" s="324"/>
      <c r="M1015" s="324"/>
      <c r="N1015" s="380"/>
      <c r="O1015" s="464"/>
      <c r="P1015" s="464"/>
      <c r="Q1015" s="464"/>
      <c r="R1015" s="418">
        <v>0</v>
      </c>
      <c r="S1015" s="418">
        <v>0</v>
      </c>
    </row>
    <row r="1016" spans="1:19">
      <c r="A1016" s="324"/>
      <c r="B1016" s="461"/>
      <c r="C1016" s="318"/>
      <c r="D1016" s="318"/>
      <c r="E1016" s="318"/>
      <c r="F1016" s="326"/>
      <c r="G1016" s="318"/>
      <c r="H1016" s="380"/>
      <c r="I1016" s="318"/>
      <c r="J1016" s="463"/>
      <c r="K1016" s="324"/>
      <c r="L1016" s="324"/>
      <c r="M1016" s="324"/>
      <c r="N1016" s="380"/>
      <c r="O1016" s="464"/>
      <c r="P1016" s="464"/>
      <c r="Q1016" s="464"/>
      <c r="R1016" s="418">
        <v>0</v>
      </c>
      <c r="S1016" s="418">
        <v>0</v>
      </c>
    </row>
    <row r="1017" spans="1:19">
      <c r="A1017" s="324"/>
      <c r="B1017" s="461"/>
      <c r="C1017" s="318"/>
      <c r="D1017" s="318"/>
      <c r="E1017" s="318"/>
      <c r="F1017" s="459"/>
      <c r="G1017" s="324"/>
      <c r="H1017" s="462"/>
      <c r="I1017" s="324"/>
      <c r="J1017" s="463"/>
      <c r="K1017" s="324"/>
      <c r="L1017" s="324"/>
      <c r="M1017" s="324"/>
      <c r="N1017" s="380"/>
      <c r="O1017" s="324"/>
      <c r="P1017" s="324"/>
      <c r="Q1017" s="464"/>
      <c r="R1017" s="418">
        <v>0</v>
      </c>
      <c r="S1017" s="418">
        <v>0</v>
      </c>
    </row>
    <row r="1018" spans="1:19">
      <c r="A1018" s="324"/>
      <c r="B1018" s="461"/>
      <c r="C1018" s="324"/>
      <c r="D1018" s="324"/>
      <c r="E1018" s="324"/>
      <c r="F1018" s="326"/>
      <c r="G1018" s="318"/>
      <c r="H1018" s="380"/>
      <c r="I1018" s="318"/>
      <c r="J1018" s="463"/>
      <c r="K1018" s="324"/>
      <c r="L1018" s="324"/>
      <c r="M1018" s="324"/>
      <c r="N1018" s="380"/>
      <c r="O1018" s="464"/>
      <c r="P1018" s="464"/>
      <c r="Q1018" s="324"/>
      <c r="R1018" s="418">
        <v>0</v>
      </c>
      <c r="S1018" s="418">
        <v>0</v>
      </c>
    </row>
    <row r="1019" spans="1:19">
      <c r="A1019" s="324"/>
      <c r="B1019" s="461"/>
      <c r="C1019" s="318"/>
      <c r="D1019" s="318"/>
      <c r="E1019" s="318"/>
      <c r="F1019" s="326"/>
      <c r="G1019" s="318"/>
      <c r="H1019" s="380"/>
      <c r="I1019" s="318"/>
      <c r="J1019" s="463"/>
      <c r="K1019" s="324"/>
      <c r="L1019" s="324"/>
      <c r="M1019" s="324"/>
      <c r="N1019" s="380"/>
      <c r="O1019" s="464"/>
      <c r="P1019" s="464"/>
      <c r="Q1019" s="464"/>
      <c r="R1019" s="418">
        <v>0</v>
      </c>
      <c r="S1019" s="418">
        <v>0</v>
      </c>
    </row>
    <row r="1020" spans="1:19">
      <c r="A1020" s="324"/>
      <c r="B1020" s="461"/>
      <c r="C1020" s="318"/>
      <c r="D1020" s="318"/>
      <c r="E1020" s="318"/>
      <c r="F1020" s="326"/>
      <c r="G1020" s="318"/>
      <c r="H1020" s="380"/>
      <c r="I1020" s="318"/>
      <c r="J1020" s="463"/>
      <c r="K1020" s="324"/>
      <c r="L1020" s="324"/>
      <c r="M1020" s="324"/>
      <c r="N1020" s="380"/>
      <c r="O1020" s="464"/>
      <c r="P1020" s="464"/>
      <c r="Q1020" s="464"/>
      <c r="R1020" s="418">
        <v>0</v>
      </c>
      <c r="S1020" s="418">
        <v>0</v>
      </c>
    </row>
    <row r="1021" spans="1:19">
      <c r="A1021" s="324"/>
      <c r="B1021" s="461"/>
      <c r="C1021" s="318"/>
      <c r="D1021" s="318"/>
      <c r="E1021" s="318"/>
      <c r="F1021" s="326"/>
      <c r="G1021" s="318"/>
      <c r="H1021" s="380"/>
      <c r="I1021" s="318"/>
      <c r="J1021" s="463"/>
      <c r="K1021" s="324"/>
      <c r="L1021" s="324"/>
      <c r="M1021" s="324"/>
      <c r="N1021" s="380"/>
      <c r="O1021" s="464"/>
      <c r="P1021" s="464"/>
      <c r="Q1021" s="464"/>
      <c r="R1021" s="418">
        <v>0</v>
      </c>
      <c r="S1021" s="418">
        <v>0</v>
      </c>
    </row>
    <row r="1022" spans="1:19">
      <c r="A1022" s="324"/>
      <c r="B1022" s="461"/>
      <c r="C1022" s="318"/>
      <c r="D1022" s="318"/>
      <c r="E1022" s="318"/>
      <c r="F1022" s="326"/>
      <c r="G1022" s="318"/>
      <c r="H1022" s="380"/>
      <c r="I1022" s="318"/>
      <c r="J1022" s="463"/>
      <c r="K1022" s="324"/>
      <c r="L1022" s="324"/>
      <c r="M1022" s="324"/>
      <c r="N1022" s="380"/>
      <c r="O1022" s="464"/>
      <c r="P1022" s="464"/>
      <c r="Q1022" s="464"/>
      <c r="R1022" s="418">
        <v>0</v>
      </c>
      <c r="S1022" s="418">
        <v>0</v>
      </c>
    </row>
    <row r="1023" spans="1:19">
      <c r="A1023" s="324"/>
      <c r="B1023" s="461"/>
      <c r="C1023" s="318"/>
      <c r="D1023" s="318"/>
      <c r="E1023" s="318"/>
      <c r="F1023" s="459"/>
      <c r="G1023" s="324"/>
      <c r="H1023" s="462"/>
      <c r="I1023" s="324"/>
      <c r="J1023" s="463"/>
      <c r="K1023" s="324"/>
      <c r="L1023" s="324"/>
      <c r="M1023" s="324"/>
      <c r="N1023" s="380"/>
      <c r="O1023" s="324"/>
      <c r="P1023" s="324"/>
      <c r="Q1023" s="324"/>
      <c r="R1023" s="418">
        <v>0</v>
      </c>
      <c r="S1023" s="418">
        <v>0</v>
      </c>
    </row>
    <row r="1024" spans="1:19">
      <c r="A1024" s="324"/>
      <c r="B1024" s="461"/>
      <c r="C1024" s="324"/>
      <c r="D1024" s="324"/>
      <c r="E1024" s="324"/>
      <c r="F1024" s="326"/>
      <c r="G1024" s="318"/>
      <c r="H1024" s="380"/>
      <c r="I1024" s="318"/>
      <c r="J1024" s="463"/>
      <c r="K1024" s="324"/>
      <c r="L1024" s="324"/>
      <c r="M1024" s="324"/>
      <c r="N1024" s="380"/>
      <c r="O1024" s="464"/>
      <c r="P1024" s="464"/>
      <c r="Q1024" s="464"/>
      <c r="R1024" s="418">
        <v>0</v>
      </c>
      <c r="S1024" s="418">
        <v>0</v>
      </c>
    </row>
    <row r="1025" spans="1:19">
      <c r="A1025" s="324"/>
      <c r="B1025" s="461"/>
      <c r="C1025" s="318"/>
      <c r="D1025" s="318"/>
      <c r="E1025" s="318"/>
      <c r="F1025" s="326"/>
      <c r="G1025" s="318"/>
      <c r="H1025" s="380"/>
      <c r="I1025" s="318"/>
      <c r="J1025" s="463"/>
      <c r="K1025" s="324"/>
      <c r="L1025" s="324"/>
      <c r="M1025" s="324"/>
      <c r="N1025" s="380"/>
      <c r="O1025" s="464"/>
      <c r="P1025" s="464"/>
      <c r="Q1025" s="464"/>
      <c r="R1025" s="418">
        <v>0</v>
      </c>
      <c r="S1025" s="418">
        <v>0</v>
      </c>
    </row>
    <row r="1026" spans="1:19">
      <c r="A1026" s="324"/>
      <c r="B1026" s="461"/>
      <c r="C1026" s="318"/>
      <c r="D1026" s="318"/>
      <c r="E1026" s="318"/>
      <c r="F1026" s="326"/>
      <c r="G1026" s="318"/>
      <c r="H1026" s="380"/>
      <c r="I1026" s="318"/>
      <c r="J1026" s="463"/>
      <c r="K1026" s="324"/>
      <c r="L1026" s="324"/>
      <c r="M1026" s="324"/>
      <c r="N1026" s="380"/>
      <c r="O1026" s="464"/>
      <c r="P1026" s="464"/>
      <c r="Q1026" s="464"/>
      <c r="R1026" s="418">
        <v>0</v>
      </c>
      <c r="S1026" s="418">
        <v>0</v>
      </c>
    </row>
    <row r="1027" spans="1:19">
      <c r="A1027" s="324"/>
      <c r="B1027" s="461"/>
      <c r="C1027" s="318"/>
      <c r="D1027" s="318"/>
      <c r="E1027" s="318"/>
      <c r="F1027" s="326"/>
      <c r="G1027" s="318"/>
      <c r="H1027" s="380"/>
      <c r="I1027" s="318"/>
      <c r="J1027" s="463"/>
      <c r="K1027" s="324"/>
      <c r="L1027" s="324"/>
      <c r="M1027" s="324"/>
      <c r="N1027" s="380"/>
      <c r="O1027" s="464"/>
      <c r="P1027" s="464"/>
      <c r="Q1027" s="464"/>
      <c r="R1027" s="418">
        <v>0</v>
      </c>
      <c r="S1027" s="418">
        <v>0</v>
      </c>
    </row>
    <row r="1028" spans="1:19">
      <c r="A1028" s="324"/>
      <c r="B1028" s="461"/>
      <c r="C1028" s="318"/>
      <c r="D1028" s="318"/>
      <c r="E1028" s="318"/>
      <c r="F1028" s="459"/>
      <c r="G1028" s="324"/>
      <c r="H1028" s="462"/>
      <c r="I1028" s="324"/>
      <c r="J1028" s="463"/>
      <c r="K1028" s="324"/>
      <c r="L1028" s="324"/>
      <c r="M1028" s="324"/>
      <c r="N1028" s="380"/>
      <c r="O1028" s="324"/>
      <c r="P1028" s="324"/>
      <c r="Q1028" s="324"/>
      <c r="R1028" s="418">
        <v>0</v>
      </c>
      <c r="S1028" s="418">
        <v>0</v>
      </c>
    </row>
    <row r="1029" spans="1:19">
      <c r="A1029" s="324"/>
      <c r="B1029" s="461"/>
      <c r="C1029" s="324"/>
      <c r="D1029" s="324"/>
      <c r="E1029" s="324"/>
      <c r="F1029" s="326"/>
      <c r="G1029" s="318"/>
      <c r="H1029" s="380"/>
      <c r="I1029" s="318"/>
      <c r="J1029" s="463"/>
      <c r="K1029" s="324"/>
      <c r="L1029" s="324"/>
      <c r="M1029" s="324"/>
      <c r="N1029" s="380"/>
      <c r="O1029" s="464"/>
      <c r="P1029" s="464"/>
      <c r="Q1029" s="464"/>
      <c r="R1029" s="418">
        <v>0</v>
      </c>
      <c r="S1029" s="418">
        <v>0</v>
      </c>
    </row>
    <row r="1030" spans="1:19">
      <c r="A1030" s="324"/>
      <c r="B1030" s="461"/>
      <c r="C1030" s="318"/>
      <c r="D1030" s="318"/>
      <c r="E1030" s="318"/>
      <c r="F1030" s="326"/>
      <c r="G1030" s="318"/>
      <c r="H1030" s="380"/>
      <c r="I1030" s="318"/>
      <c r="J1030" s="463"/>
      <c r="K1030" s="324"/>
      <c r="L1030" s="324"/>
      <c r="M1030" s="324"/>
      <c r="N1030" s="380"/>
      <c r="O1030" s="464"/>
      <c r="P1030" s="464"/>
      <c r="Q1030" s="464"/>
      <c r="R1030" s="418">
        <v>0</v>
      </c>
      <c r="S1030" s="418">
        <v>0</v>
      </c>
    </row>
    <row r="1031" spans="1:19">
      <c r="A1031" s="324"/>
      <c r="B1031" s="461"/>
      <c r="C1031" s="318"/>
      <c r="D1031" s="318"/>
      <c r="E1031" s="318"/>
      <c r="F1031" s="326"/>
      <c r="G1031" s="318"/>
      <c r="H1031" s="380"/>
      <c r="I1031" s="318"/>
      <c r="J1031" s="463"/>
      <c r="K1031" s="324"/>
      <c r="L1031" s="324"/>
      <c r="M1031" s="324"/>
      <c r="N1031" s="380"/>
      <c r="O1031" s="464"/>
      <c r="P1031" s="464"/>
      <c r="Q1031" s="464"/>
      <c r="R1031" s="418">
        <v>0</v>
      </c>
      <c r="S1031" s="418">
        <v>0</v>
      </c>
    </row>
    <row r="1032" spans="1:19">
      <c r="A1032" s="324"/>
      <c r="B1032" s="461"/>
      <c r="C1032" s="318"/>
      <c r="D1032" s="318"/>
      <c r="E1032" s="318"/>
      <c r="F1032" s="326"/>
      <c r="G1032" s="318"/>
      <c r="H1032" s="380"/>
      <c r="I1032" s="318"/>
      <c r="J1032" s="463"/>
      <c r="K1032" s="324"/>
      <c r="L1032" s="324"/>
      <c r="M1032" s="324"/>
      <c r="N1032" s="380"/>
      <c r="O1032" s="464"/>
      <c r="P1032" s="464"/>
      <c r="Q1032" s="464"/>
      <c r="R1032" s="418">
        <v>0</v>
      </c>
      <c r="S1032" s="418">
        <v>0</v>
      </c>
    </row>
    <row r="1033" spans="1:19">
      <c r="A1033" s="324"/>
      <c r="B1033" s="461"/>
      <c r="C1033" s="318"/>
      <c r="D1033" s="318"/>
      <c r="E1033" s="318"/>
      <c r="F1033" s="459"/>
      <c r="G1033" s="324"/>
      <c r="H1033" s="462"/>
      <c r="I1033" s="324"/>
      <c r="J1033" s="324"/>
      <c r="K1033" s="324"/>
      <c r="L1033" s="324"/>
      <c r="M1033" s="324"/>
      <c r="N1033" s="324"/>
      <c r="O1033" s="324"/>
      <c r="P1033" s="324"/>
      <c r="Q1033" s="324"/>
      <c r="R1033" s="418">
        <v>0</v>
      </c>
      <c r="S1033" s="418">
        <v>0</v>
      </c>
    </row>
    <row r="1034" spans="1:19">
      <c r="A1034" s="324"/>
      <c r="B1034" s="461"/>
      <c r="C1034" s="324"/>
      <c r="D1034" s="324"/>
      <c r="E1034" s="324"/>
      <c r="F1034" s="326"/>
      <c r="G1034" s="318"/>
      <c r="H1034" s="380"/>
      <c r="I1034" s="318"/>
      <c r="J1034" s="463"/>
      <c r="K1034" s="324"/>
      <c r="L1034" s="324"/>
      <c r="M1034" s="324"/>
      <c r="N1034" s="380"/>
      <c r="O1034" s="464"/>
      <c r="P1034" s="464"/>
      <c r="Q1034" s="464"/>
      <c r="R1034" s="418">
        <v>0</v>
      </c>
      <c r="S1034" s="418">
        <v>0</v>
      </c>
    </row>
    <row r="1035" spans="1:19">
      <c r="A1035" s="324"/>
      <c r="B1035" s="461"/>
      <c r="C1035" s="318"/>
      <c r="D1035" s="318"/>
      <c r="E1035" s="318"/>
      <c r="F1035" s="326"/>
      <c r="G1035" s="318"/>
      <c r="H1035" s="380"/>
      <c r="I1035" s="318"/>
      <c r="J1035" s="463"/>
      <c r="K1035" s="324"/>
      <c r="L1035" s="324"/>
      <c r="M1035" s="324"/>
      <c r="N1035" s="380"/>
      <c r="O1035" s="464"/>
      <c r="P1035" s="464"/>
      <c r="Q1035" s="464"/>
      <c r="R1035" s="418">
        <v>0</v>
      </c>
      <c r="S1035" s="418">
        <v>0</v>
      </c>
    </row>
    <row r="1036" spans="1:19">
      <c r="A1036" s="324"/>
      <c r="B1036" s="461"/>
      <c r="C1036" s="318"/>
      <c r="D1036" s="318"/>
      <c r="E1036" s="318"/>
      <c r="F1036" s="326"/>
      <c r="G1036" s="318"/>
      <c r="H1036" s="380"/>
      <c r="I1036" s="318"/>
      <c r="J1036" s="463"/>
      <c r="K1036" s="324"/>
      <c r="L1036" s="324"/>
      <c r="M1036" s="324"/>
      <c r="N1036" s="380"/>
      <c r="O1036" s="464"/>
      <c r="P1036" s="464"/>
      <c r="Q1036" s="464"/>
      <c r="R1036" s="418">
        <v>0</v>
      </c>
      <c r="S1036" s="418">
        <v>0</v>
      </c>
    </row>
    <row r="1037" spans="1:19">
      <c r="A1037" s="324"/>
      <c r="B1037" s="461"/>
      <c r="C1037" s="318"/>
      <c r="D1037" s="318"/>
      <c r="E1037" s="318"/>
      <c r="F1037" s="326"/>
      <c r="G1037" s="318"/>
      <c r="H1037" s="380"/>
      <c r="I1037" s="318"/>
      <c r="J1037" s="463"/>
      <c r="K1037" s="324"/>
      <c r="L1037" s="324"/>
      <c r="M1037" s="324"/>
      <c r="N1037" s="380"/>
      <c r="O1037" s="464"/>
      <c r="P1037" s="464"/>
      <c r="Q1037" s="464"/>
      <c r="R1037" s="418">
        <v>0</v>
      </c>
      <c r="S1037" s="418">
        <v>0</v>
      </c>
    </row>
    <row r="1038" spans="1:19">
      <c r="A1038" s="324"/>
      <c r="B1038" s="461"/>
      <c r="C1038" s="318"/>
      <c r="D1038" s="318"/>
      <c r="E1038" s="318"/>
      <c r="F1038" s="459"/>
      <c r="G1038" s="324"/>
      <c r="H1038" s="462"/>
      <c r="I1038" s="324"/>
      <c r="J1038" s="463"/>
      <c r="K1038" s="324"/>
      <c r="L1038" s="324"/>
      <c r="M1038" s="324"/>
      <c r="N1038" s="380"/>
      <c r="O1038" s="324"/>
      <c r="P1038" s="324"/>
      <c r="Q1038" s="324"/>
      <c r="R1038" s="418">
        <v>0</v>
      </c>
      <c r="S1038" s="418">
        <v>0</v>
      </c>
    </row>
    <row r="1039" spans="1:19">
      <c r="A1039" s="324"/>
      <c r="B1039" s="461"/>
      <c r="C1039" s="324"/>
      <c r="D1039" s="324"/>
      <c r="E1039" s="324"/>
      <c r="F1039" s="326"/>
      <c r="G1039" s="318"/>
      <c r="H1039" s="380"/>
      <c r="I1039" s="318"/>
      <c r="J1039" s="463"/>
      <c r="K1039" s="324"/>
      <c r="L1039" s="324"/>
      <c r="M1039" s="324"/>
      <c r="N1039" s="380"/>
      <c r="O1039" s="464"/>
      <c r="P1039" s="464"/>
      <c r="Q1039" s="464"/>
      <c r="R1039" s="418">
        <v>0</v>
      </c>
      <c r="S1039" s="418">
        <v>0</v>
      </c>
    </row>
    <row r="1040" spans="1:19">
      <c r="A1040" s="324"/>
      <c r="B1040" s="461"/>
      <c r="C1040" s="318"/>
      <c r="D1040" s="318"/>
      <c r="E1040" s="318"/>
      <c r="F1040" s="326"/>
      <c r="G1040" s="318"/>
      <c r="H1040" s="380"/>
      <c r="I1040" s="318"/>
      <c r="J1040" s="463"/>
      <c r="K1040" s="324"/>
      <c r="L1040" s="324"/>
      <c r="M1040" s="324"/>
      <c r="N1040" s="380"/>
      <c r="O1040" s="464"/>
      <c r="P1040" s="464"/>
      <c r="Q1040" s="464"/>
      <c r="R1040" s="418">
        <v>0</v>
      </c>
      <c r="S1040" s="418">
        <v>0</v>
      </c>
    </row>
    <row r="1041" spans="1:19">
      <c r="A1041" s="324"/>
      <c r="B1041" s="461"/>
      <c r="C1041" s="318"/>
      <c r="D1041" s="318"/>
      <c r="E1041" s="318"/>
      <c r="F1041" s="326"/>
      <c r="G1041" s="318"/>
      <c r="H1041" s="380"/>
      <c r="I1041" s="318"/>
      <c r="J1041" s="463"/>
      <c r="K1041" s="324"/>
      <c r="L1041" s="324"/>
      <c r="M1041" s="324"/>
      <c r="N1041" s="380"/>
      <c r="O1041" s="464"/>
      <c r="P1041" s="464"/>
      <c r="Q1041" s="464"/>
      <c r="R1041" s="418">
        <v>0</v>
      </c>
      <c r="S1041" s="418">
        <v>0</v>
      </c>
    </row>
    <row r="1042" spans="1:19">
      <c r="A1042" s="324"/>
      <c r="B1042" s="461"/>
      <c r="C1042" s="318"/>
      <c r="D1042" s="318"/>
      <c r="E1042" s="318"/>
      <c r="F1042" s="326"/>
      <c r="G1042" s="318"/>
      <c r="H1042" s="380"/>
      <c r="I1042" s="318"/>
      <c r="J1042" s="463"/>
      <c r="K1042" s="324"/>
      <c r="L1042" s="324"/>
      <c r="M1042" s="324"/>
      <c r="N1042" s="380"/>
      <c r="O1042" s="464"/>
      <c r="P1042" s="464"/>
      <c r="Q1042" s="464"/>
      <c r="R1042" s="418">
        <v>0</v>
      </c>
      <c r="S1042" s="418">
        <v>0</v>
      </c>
    </row>
    <row r="1043" spans="1:19">
      <c r="A1043" s="324"/>
      <c r="B1043" s="461"/>
      <c r="C1043" s="318"/>
      <c r="D1043" s="318"/>
      <c r="E1043" s="318"/>
      <c r="F1043" s="459"/>
      <c r="G1043" s="324"/>
      <c r="H1043" s="462"/>
      <c r="I1043" s="324"/>
      <c r="J1043" s="463"/>
      <c r="K1043" s="324"/>
      <c r="L1043" s="324"/>
      <c r="M1043" s="324"/>
      <c r="N1043" s="324"/>
      <c r="O1043" s="324"/>
      <c r="P1043" s="324"/>
      <c r="Q1043" s="464"/>
      <c r="R1043" s="418">
        <v>0</v>
      </c>
      <c r="S1043" s="418">
        <v>0</v>
      </c>
    </row>
    <row r="1044" spans="1:19">
      <c r="A1044" s="324"/>
      <c r="B1044" s="461"/>
      <c r="C1044" s="324"/>
      <c r="D1044" s="324"/>
      <c r="E1044" s="324"/>
      <c r="F1044" s="326"/>
      <c r="G1044" s="318"/>
      <c r="H1044" s="380"/>
      <c r="I1044" s="318"/>
      <c r="J1044" s="463"/>
      <c r="K1044" s="324"/>
      <c r="L1044" s="324"/>
      <c r="M1044" s="324"/>
      <c r="N1044" s="380"/>
      <c r="O1044" s="464"/>
      <c r="P1044" s="464"/>
      <c r="Q1044" s="324"/>
      <c r="R1044" s="418">
        <v>0</v>
      </c>
      <c r="S1044" s="418">
        <v>0</v>
      </c>
    </row>
    <row r="1045" spans="1:19">
      <c r="A1045" s="324"/>
      <c r="B1045" s="461"/>
      <c r="C1045" s="318"/>
      <c r="D1045" s="318"/>
      <c r="E1045" s="318"/>
      <c r="F1045" s="326"/>
      <c r="G1045" s="318"/>
      <c r="H1045" s="380"/>
      <c r="I1045" s="318"/>
      <c r="J1045" s="463"/>
      <c r="K1045" s="324"/>
      <c r="L1045" s="324"/>
      <c r="M1045" s="324"/>
      <c r="N1045" s="380"/>
      <c r="O1045" s="464"/>
      <c r="P1045" s="464"/>
      <c r="Q1045" s="464"/>
      <c r="R1045" s="418">
        <v>0</v>
      </c>
      <c r="S1045" s="418">
        <v>0</v>
      </c>
    </row>
    <row r="1046" spans="1:19">
      <c r="A1046" s="324"/>
      <c r="B1046" s="461"/>
      <c r="C1046" s="318"/>
      <c r="D1046" s="318"/>
      <c r="E1046" s="318"/>
      <c r="F1046" s="326"/>
      <c r="G1046" s="318"/>
      <c r="H1046" s="380"/>
      <c r="I1046" s="318"/>
      <c r="J1046" s="463"/>
      <c r="K1046" s="324"/>
      <c r="L1046" s="324"/>
      <c r="M1046" s="324"/>
      <c r="N1046" s="380"/>
      <c r="O1046" s="464"/>
      <c r="P1046" s="464"/>
      <c r="Q1046" s="464"/>
      <c r="R1046" s="418">
        <v>0</v>
      </c>
      <c r="S1046" s="418">
        <v>0</v>
      </c>
    </row>
    <row r="1047" spans="1:19">
      <c r="A1047" s="324"/>
      <c r="B1047" s="461"/>
      <c r="C1047" s="318"/>
      <c r="D1047" s="318"/>
      <c r="E1047" s="318"/>
      <c r="F1047" s="326"/>
      <c r="G1047" s="318"/>
      <c r="H1047" s="380"/>
      <c r="I1047" s="318"/>
      <c r="J1047" s="463"/>
      <c r="K1047" s="324"/>
      <c r="L1047" s="324"/>
      <c r="M1047" s="324"/>
      <c r="N1047" s="380"/>
      <c r="O1047" s="464"/>
      <c r="P1047" s="464"/>
      <c r="Q1047" s="464"/>
      <c r="R1047" s="418">
        <v>0</v>
      </c>
      <c r="S1047" s="418">
        <v>0</v>
      </c>
    </row>
    <row r="1048" spans="1:19">
      <c r="A1048" s="324"/>
      <c r="B1048" s="461"/>
      <c r="C1048" s="318"/>
      <c r="D1048" s="318"/>
      <c r="E1048" s="318"/>
      <c r="F1048" s="326"/>
      <c r="G1048" s="318"/>
      <c r="H1048" s="380"/>
      <c r="I1048" s="318"/>
      <c r="J1048" s="463"/>
      <c r="K1048" s="324"/>
      <c r="L1048" s="324"/>
      <c r="M1048" s="324"/>
      <c r="N1048" s="380"/>
      <c r="O1048" s="464"/>
      <c r="P1048" s="464"/>
      <c r="Q1048" s="464"/>
      <c r="R1048" s="418">
        <v>0</v>
      </c>
      <c r="S1048" s="418">
        <v>0</v>
      </c>
    </row>
    <row r="1049" spans="1:19">
      <c r="A1049" s="324"/>
      <c r="B1049" s="461"/>
      <c r="C1049" s="318"/>
      <c r="D1049" s="318"/>
      <c r="E1049" s="318"/>
      <c r="F1049" s="459"/>
      <c r="G1049" s="324"/>
      <c r="H1049" s="462"/>
      <c r="I1049" s="324"/>
      <c r="J1049" s="463"/>
      <c r="K1049" s="324"/>
      <c r="L1049" s="324"/>
      <c r="M1049" s="324"/>
      <c r="N1049" s="324"/>
      <c r="O1049" s="324"/>
      <c r="P1049" s="324"/>
      <c r="Q1049" s="464"/>
      <c r="R1049" s="418">
        <v>0</v>
      </c>
      <c r="S1049" s="418">
        <v>0</v>
      </c>
    </row>
    <row r="1050" spans="1:19">
      <c r="A1050" s="324"/>
      <c r="B1050" s="461"/>
      <c r="C1050" s="324"/>
      <c r="D1050" s="324"/>
      <c r="E1050" s="324"/>
      <c r="F1050" s="326"/>
      <c r="G1050" s="318"/>
      <c r="H1050" s="380"/>
      <c r="I1050" s="318"/>
      <c r="J1050" s="463"/>
      <c r="K1050" s="324"/>
      <c r="L1050" s="324"/>
      <c r="M1050" s="324"/>
      <c r="N1050" s="380"/>
      <c r="O1050" s="464"/>
      <c r="P1050" s="464"/>
      <c r="Q1050" s="324"/>
      <c r="R1050" s="418">
        <v>0</v>
      </c>
      <c r="S1050" s="418">
        <v>0</v>
      </c>
    </row>
    <row r="1051" spans="1:19">
      <c r="A1051" s="324"/>
      <c r="B1051" s="461"/>
      <c r="C1051" s="318"/>
      <c r="D1051" s="318"/>
      <c r="E1051" s="318"/>
      <c r="F1051" s="326"/>
      <c r="G1051" s="318"/>
      <c r="H1051" s="380"/>
      <c r="I1051" s="318"/>
      <c r="J1051" s="463"/>
      <c r="K1051" s="324"/>
      <c r="L1051" s="324"/>
      <c r="M1051" s="324"/>
      <c r="N1051" s="380"/>
      <c r="O1051" s="464"/>
      <c r="P1051" s="464"/>
      <c r="Q1051" s="464"/>
      <c r="R1051" s="418">
        <v>0</v>
      </c>
      <c r="S1051" s="418">
        <v>0</v>
      </c>
    </row>
    <row r="1052" spans="1:19">
      <c r="A1052" s="324"/>
      <c r="B1052" s="461"/>
      <c r="C1052" s="318"/>
      <c r="D1052" s="318"/>
      <c r="E1052" s="318"/>
      <c r="F1052" s="326"/>
      <c r="G1052" s="318"/>
      <c r="H1052" s="380"/>
      <c r="I1052" s="318"/>
      <c r="J1052" s="463"/>
      <c r="K1052" s="324"/>
      <c r="L1052" s="324"/>
      <c r="M1052" s="324"/>
      <c r="N1052" s="380"/>
      <c r="O1052" s="464"/>
      <c r="P1052" s="464"/>
      <c r="Q1052" s="464"/>
      <c r="R1052" s="418">
        <v>0</v>
      </c>
      <c r="S1052" s="418">
        <v>0</v>
      </c>
    </row>
    <row r="1053" spans="1:19">
      <c r="A1053" s="324"/>
      <c r="B1053" s="461"/>
      <c r="C1053" s="318"/>
      <c r="D1053" s="318"/>
      <c r="E1053" s="318"/>
      <c r="F1053" s="326"/>
      <c r="G1053" s="318"/>
      <c r="H1053" s="380"/>
      <c r="I1053" s="318"/>
      <c r="J1053" s="463"/>
      <c r="K1053" s="324"/>
      <c r="L1053" s="324"/>
      <c r="M1053" s="324"/>
      <c r="N1053" s="380"/>
      <c r="O1053" s="464"/>
      <c r="P1053" s="464"/>
      <c r="Q1053" s="464"/>
      <c r="R1053" s="418">
        <v>0</v>
      </c>
      <c r="S1053" s="418">
        <v>0</v>
      </c>
    </row>
    <row r="1054" spans="1:19">
      <c r="A1054" s="324"/>
      <c r="B1054" s="461"/>
      <c r="C1054" s="318"/>
      <c r="D1054" s="318"/>
      <c r="E1054" s="318"/>
      <c r="F1054" s="326"/>
      <c r="G1054" s="318"/>
      <c r="H1054" s="380"/>
      <c r="I1054" s="318"/>
      <c r="J1054" s="463"/>
      <c r="K1054" s="324"/>
      <c r="L1054" s="324"/>
      <c r="M1054" s="324"/>
      <c r="N1054" s="380"/>
      <c r="O1054" s="464"/>
      <c r="P1054" s="464"/>
      <c r="Q1054" s="464"/>
      <c r="R1054" s="418">
        <v>0</v>
      </c>
      <c r="S1054" s="418">
        <v>0</v>
      </c>
    </row>
    <row r="1055" spans="1:19">
      <c r="A1055" s="324"/>
      <c r="B1055" s="461"/>
      <c r="C1055" s="318"/>
      <c r="D1055" s="318"/>
      <c r="E1055" s="318"/>
      <c r="F1055" s="459"/>
      <c r="G1055" s="324"/>
      <c r="H1055" s="462"/>
      <c r="I1055" s="324"/>
      <c r="J1055" s="463"/>
      <c r="K1055" s="324"/>
      <c r="L1055" s="324"/>
      <c r="M1055" s="324"/>
      <c r="N1055" s="380"/>
      <c r="O1055" s="324"/>
      <c r="P1055" s="324"/>
      <c r="Q1055" s="464"/>
      <c r="R1055" s="418">
        <v>0</v>
      </c>
      <c r="S1055" s="418">
        <v>0</v>
      </c>
    </row>
    <row r="1056" spans="1:19">
      <c r="A1056" s="324"/>
      <c r="B1056" s="461"/>
      <c r="C1056" s="324"/>
      <c r="D1056" s="324"/>
      <c r="E1056" s="324"/>
      <c r="F1056" s="326"/>
      <c r="G1056" s="318"/>
      <c r="H1056" s="380"/>
      <c r="I1056" s="318"/>
      <c r="J1056" s="463"/>
      <c r="K1056" s="324"/>
      <c r="L1056" s="324"/>
      <c r="M1056" s="324"/>
      <c r="N1056" s="380"/>
      <c r="O1056" s="464"/>
      <c r="P1056" s="464"/>
      <c r="Q1056" s="324"/>
      <c r="R1056" s="418">
        <v>0</v>
      </c>
      <c r="S1056" s="418">
        <v>0</v>
      </c>
    </row>
    <row r="1057" spans="1:19">
      <c r="A1057" s="324"/>
      <c r="B1057" s="461"/>
      <c r="C1057" s="318"/>
      <c r="D1057" s="318"/>
      <c r="E1057" s="318"/>
      <c r="F1057" s="326"/>
      <c r="G1057" s="318"/>
      <c r="H1057" s="380"/>
      <c r="I1057" s="318"/>
      <c r="J1057" s="463"/>
      <c r="K1057" s="324"/>
      <c r="L1057" s="324"/>
      <c r="M1057" s="324"/>
      <c r="N1057" s="380"/>
      <c r="O1057" s="464"/>
      <c r="P1057" s="464"/>
      <c r="Q1057" s="464"/>
      <c r="R1057" s="418">
        <v>0</v>
      </c>
      <c r="S1057" s="418">
        <v>0</v>
      </c>
    </row>
    <row r="1058" spans="1:19">
      <c r="A1058" s="324"/>
      <c r="B1058" s="461"/>
      <c r="C1058" s="318"/>
      <c r="D1058" s="318"/>
      <c r="E1058" s="318"/>
      <c r="F1058" s="326"/>
      <c r="G1058" s="318"/>
      <c r="H1058" s="380"/>
      <c r="I1058" s="318"/>
      <c r="J1058" s="463"/>
      <c r="K1058" s="324"/>
      <c r="L1058" s="324"/>
      <c r="M1058" s="324"/>
      <c r="N1058" s="380"/>
      <c r="O1058" s="464"/>
      <c r="P1058" s="464"/>
      <c r="Q1058" s="464"/>
      <c r="R1058" s="418">
        <v>0</v>
      </c>
      <c r="S1058" s="418">
        <v>0</v>
      </c>
    </row>
    <row r="1059" spans="1:19">
      <c r="A1059" s="324"/>
      <c r="B1059" s="461"/>
      <c r="C1059" s="318"/>
      <c r="D1059" s="318"/>
      <c r="E1059" s="318"/>
      <c r="F1059" s="326"/>
      <c r="G1059" s="318"/>
      <c r="H1059" s="380"/>
      <c r="I1059" s="318"/>
      <c r="J1059" s="463"/>
      <c r="K1059" s="324"/>
      <c r="L1059" s="324"/>
      <c r="M1059" s="324"/>
      <c r="N1059" s="380"/>
      <c r="O1059" s="464"/>
      <c r="P1059" s="464"/>
      <c r="Q1059" s="464"/>
      <c r="R1059" s="418">
        <v>0</v>
      </c>
      <c r="S1059" s="418">
        <v>0</v>
      </c>
    </row>
    <row r="1060" spans="1:19">
      <c r="A1060" s="324"/>
      <c r="B1060" s="461"/>
      <c r="C1060" s="318"/>
      <c r="D1060" s="318"/>
      <c r="E1060" s="318"/>
      <c r="F1060" s="326"/>
      <c r="G1060" s="318"/>
      <c r="H1060" s="380"/>
      <c r="I1060" s="318"/>
      <c r="J1060" s="463"/>
      <c r="K1060" s="324"/>
      <c r="L1060" s="324"/>
      <c r="M1060" s="324"/>
      <c r="N1060" s="380"/>
      <c r="O1060" s="464"/>
      <c r="P1060" s="464"/>
      <c r="Q1060" s="464"/>
      <c r="R1060" s="418">
        <v>0</v>
      </c>
      <c r="S1060" s="418">
        <v>0</v>
      </c>
    </row>
    <row r="1061" spans="1:19">
      <c r="A1061" s="324"/>
      <c r="B1061" s="461"/>
      <c r="C1061" s="318"/>
      <c r="D1061" s="318"/>
      <c r="E1061" s="318"/>
      <c r="F1061" s="459"/>
      <c r="G1061" s="324"/>
      <c r="H1061" s="380"/>
      <c r="I1061" s="324"/>
      <c r="J1061" s="463"/>
      <c r="K1061" s="324"/>
      <c r="L1061" s="324"/>
      <c r="M1061" s="324"/>
      <c r="N1061" s="380"/>
      <c r="O1061" s="324"/>
      <c r="P1061" s="324"/>
      <c r="Q1061" s="464"/>
      <c r="R1061" s="418">
        <v>0</v>
      </c>
      <c r="S1061" s="418">
        <v>0</v>
      </c>
    </row>
    <row r="1062" spans="1:19">
      <c r="A1062" s="324"/>
      <c r="B1062" s="461"/>
      <c r="C1062" s="324"/>
      <c r="D1062" s="324"/>
      <c r="E1062" s="324"/>
      <c r="F1062" s="459"/>
      <c r="G1062" s="324"/>
      <c r="H1062" s="380"/>
      <c r="I1062" s="318"/>
      <c r="J1062" s="463"/>
      <c r="K1062" s="324"/>
      <c r="L1062" s="324"/>
      <c r="M1062" s="324"/>
      <c r="N1062" s="380"/>
      <c r="O1062" s="464"/>
      <c r="P1062" s="464"/>
      <c r="Q1062" s="324"/>
      <c r="R1062" s="418">
        <v>0</v>
      </c>
      <c r="S1062" s="418">
        <v>0</v>
      </c>
    </row>
    <row r="1063" spans="1:19">
      <c r="A1063" s="324"/>
      <c r="B1063" s="461"/>
      <c r="C1063" s="324"/>
      <c r="D1063" s="324"/>
      <c r="E1063" s="324"/>
      <c r="F1063" s="459"/>
      <c r="G1063" s="324"/>
      <c r="H1063" s="380"/>
      <c r="I1063" s="324"/>
      <c r="J1063" s="463"/>
      <c r="K1063" s="324"/>
      <c r="L1063" s="324"/>
      <c r="M1063" s="324"/>
      <c r="N1063" s="380"/>
      <c r="O1063" s="464"/>
      <c r="P1063" s="464"/>
      <c r="Q1063" s="464"/>
      <c r="R1063" s="418">
        <v>0</v>
      </c>
      <c r="S1063" s="418">
        <v>0</v>
      </c>
    </row>
    <row r="1064" spans="1:19">
      <c r="A1064" s="324"/>
      <c r="B1064" s="461"/>
      <c r="C1064" s="324"/>
      <c r="D1064" s="324"/>
      <c r="E1064" s="324"/>
      <c r="F1064" s="459"/>
      <c r="G1064" s="324"/>
      <c r="H1064" s="380"/>
      <c r="I1064" s="324"/>
      <c r="J1064" s="463"/>
      <c r="K1064" s="324"/>
      <c r="L1064" s="324"/>
      <c r="M1064" s="324"/>
      <c r="N1064" s="380"/>
      <c r="O1064" s="464"/>
      <c r="P1064" s="464"/>
      <c r="Q1064" s="464"/>
      <c r="R1064" s="418">
        <v>0</v>
      </c>
      <c r="S1064" s="418">
        <v>0</v>
      </c>
    </row>
    <row r="1065" spans="1:19">
      <c r="A1065" s="324"/>
      <c r="B1065" s="461"/>
      <c r="C1065" s="324"/>
      <c r="D1065" s="324"/>
      <c r="E1065" s="324"/>
      <c r="F1065" s="459"/>
      <c r="G1065" s="324"/>
      <c r="H1065" s="380"/>
      <c r="I1065" s="324"/>
      <c r="J1065" s="463"/>
      <c r="K1065" s="324"/>
      <c r="L1065" s="324"/>
      <c r="M1065" s="324"/>
      <c r="N1065" s="380"/>
      <c r="O1065" s="464"/>
      <c r="P1065" s="464"/>
      <c r="Q1065" s="464"/>
      <c r="R1065" s="418">
        <v>0</v>
      </c>
      <c r="S1065" s="418">
        <v>0</v>
      </c>
    </row>
    <row r="1066" spans="1:19">
      <c r="A1066" s="324"/>
      <c r="B1066" s="461"/>
      <c r="C1066" s="324"/>
      <c r="D1066" s="324"/>
      <c r="E1066" s="324"/>
      <c r="F1066" s="459"/>
      <c r="G1066" s="324"/>
      <c r="H1066" s="380"/>
      <c r="I1066" s="324"/>
      <c r="J1066" s="463"/>
      <c r="K1066" s="324"/>
      <c r="L1066" s="324"/>
      <c r="M1066" s="324"/>
      <c r="N1066" s="380"/>
      <c r="O1066" s="464"/>
      <c r="P1066" s="464"/>
      <c r="Q1066" s="464"/>
      <c r="R1066" s="418">
        <v>0</v>
      </c>
      <c r="S1066" s="418">
        <v>0</v>
      </c>
    </row>
    <row r="1067" spans="1:19">
      <c r="A1067" s="324"/>
      <c r="B1067" s="461"/>
      <c r="C1067" s="324"/>
      <c r="D1067" s="324"/>
      <c r="E1067" s="324"/>
      <c r="F1067" s="459"/>
      <c r="G1067" s="324"/>
      <c r="H1067" s="380"/>
      <c r="I1067" s="324"/>
      <c r="J1067" s="463"/>
      <c r="K1067" s="324"/>
      <c r="L1067" s="324"/>
      <c r="M1067" s="324"/>
      <c r="N1067" s="380"/>
      <c r="O1067" s="324"/>
      <c r="P1067" s="324"/>
      <c r="Q1067" s="464"/>
      <c r="R1067" s="418">
        <v>0</v>
      </c>
      <c r="S1067" s="418">
        <v>0</v>
      </c>
    </row>
    <row r="1068" spans="1:19">
      <c r="A1068" s="324"/>
      <c r="B1068" s="461"/>
      <c r="C1068" s="324"/>
      <c r="D1068" s="324"/>
      <c r="E1068" s="324"/>
      <c r="F1068" s="459"/>
      <c r="G1068" s="324"/>
      <c r="H1068" s="380"/>
      <c r="I1068" s="324"/>
      <c r="J1068" s="463"/>
      <c r="K1068" s="324"/>
      <c r="L1068" s="324"/>
      <c r="M1068" s="324"/>
      <c r="N1068" s="380"/>
      <c r="O1068" s="464"/>
      <c r="P1068" s="464"/>
      <c r="Q1068" s="324"/>
      <c r="R1068" s="418">
        <v>0</v>
      </c>
      <c r="S1068" s="418">
        <v>0</v>
      </c>
    </row>
    <row r="1069" spans="1:19">
      <c r="A1069" s="324"/>
      <c r="B1069" s="461"/>
      <c r="C1069" s="324"/>
      <c r="D1069" s="324"/>
      <c r="E1069" s="324"/>
      <c r="F1069" s="459"/>
      <c r="G1069" s="324"/>
      <c r="H1069" s="380"/>
      <c r="I1069" s="324"/>
      <c r="J1069" s="463"/>
      <c r="K1069" s="324"/>
      <c r="L1069" s="324"/>
      <c r="M1069" s="324"/>
      <c r="N1069" s="380"/>
      <c r="O1069" s="464"/>
      <c r="P1069" s="464"/>
      <c r="Q1069" s="324"/>
      <c r="R1069" s="418">
        <v>0</v>
      </c>
      <c r="S1069" s="418">
        <v>0</v>
      </c>
    </row>
    <row r="1070" spans="1:19">
      <c r="A1070" s="324"/>
      <c r="B1070" s="461"/>
      <c r="C1070" s="324"/>
      <c r="D1070" s="324"/>
      <c r="E1070" s="324"/>
      <c r="F1070" s="459"/>
      <c r="G1070" s="324"/>
      <c r="H1070" s="380"/>
      <c r="I1070" s="324"/>
      <c r="J1070" s="463"/>
      <c r="K1070" s="324"/>
      <c r="L1070" s="324"/>
      <c r="M1070" s="324"/>
      <c r="N1070" s="380"/>
      <c r="O1070" s="464"/>
      <c r="P1070" s="464"/>
      <c r="Q1070" s="324"/>
      <c r="R1070" s="418">
        <v>0</v>
      </c>
      <c r="S1070" s="418">
        <v>0</v>
      </c>
    </row>
    <row r="1071" spans="1:19">
      <c r="A1071" s="324"/>
      <c r="B1071" s="461"/>
      <c r="C1071" s="324"/>
      <c r="D1071" s="324"/>
      <c r="E1071" s="324"/>
      <c r="F1071" s="459"/>
      <c r="G1071" s="324"/>
      <c r="H1071" s="380"/>
      <c r="I1071" s="324"/>
      <c r="J1071" s="466"/>
      <c r="K1071" s="324"/>
      <c r="L1071" s="324"/>
      <c r="M1071" s="324"/>
      <c r="N1071" s="380"/>
      <c r="O1071" s="464"/>
      <c r="P1071" s="464"/>
      <c r="Q1071" s="464"/>
      <c r="R1071" s="418">
        <v>0</v>
      </c>
      <c r="S1071" s="418">
        <v>0</v>
      </c>
    </row>
    <row r="1072" spans="1:19">
      <c r="A1072" s="324"/>
      <c r="B1072" s="461"/>
      <c r="C1072" s="324"/>
      <c r="D1072" s="324"/>
      <c r="E1072" s="324"/>
      <c r="F1072" s="459"/>
      <c r="G1072" s="324"/>
      <c r="H1072" s="380"/>
      <c r="I1072" s="324"/>
      <c r="J1072" s="466"/>
      <c r="K1072" s="324"/>
      <c r="L1072" s="324"/>
      <c r="M1072" s="324"/>
      <c r="N1072" s="380"/>
      <c r="O1072" s="464"/>
      <c r="P1072" s="464"/>
      <c r="Q1072" s="464"/>
      <c r="R1072" s="418">
        <v>0</v>
      </c>
      <c r="S1072" s="418">
        <v>0</v>
      </c>
    </row>
    <row r="1073" spans="1:19">
      <c r="A1073" s="324"/>
      <c r="B1073" s="461"/>
      <c r="C1073" s="324"/>
      <c r="D1073" s="324"/>
      <c r="E1073" s="324"/>
      <c r="F1073" s="459"/>
      <c r="G1073" s="324"/>
      <c r="H1073" s="380"/>
      <c r="I1073" s="324"/>
      <c r="J1073" s="466"/>
      <c r="K1073" s="324"/>
      <c r="L1073" s="324"/>
      <c r="M1073" s="324"/>
      <c r="N1073" s="380"/>
      <c r="O1073" s="324"/>
      <c r="P1073" s="324"/>
      <c r="Q1073" s="324"/>
      <c r="R1073" s="418">
        <v>0</v>
      </c>
      <c r="S1073" s="418">
        <v>0</v>
      </c>
    </row>
    <row r="1074" spans="1:19">
      <c r="A1074" s="324"/>
      <c r="B1074" s="461"/>
      <c r="C1074" s="324"/>
      <c r="D1074" s="324"/>
      <c r="E1074" s="324"/>
      <c r="F1074" s="459"/>
      <c r="G1074" s="324"/>
      <c r="H1074" s="380"/>
      <c r="I1074" s="324"/>
      <c r="J1074" s="466"/>
      <c r="K1074" s="324"/>
      <c r="L1074" s="324"/>
      <c r="M1074" s="324"/>
      <c r="N1074" s="380"/>
      <c r="O1074" s="324"/>
      <c r="P1074" s="324"/>
      <c r="Q1074" s="324"/>
      <c r="R1074" s="418">
        <v>0</v>
      </c>
      <c r="S1074" s="418">
        <v>0</v>
      </c>
    </row>
    <row r="1075" spans="1:19">
      <c r="A1075" s="324"/>
      <c r="B1075" s="461"/>
      <c r="C1075" s="324"/>
      <c r="D1075" s="324"/>
      <c r="E1075" s="324"/>
      <c r="F1075" s="459"/>
      <c r="G1075" s="324"/>
      <c r="H1075" s="462"/>
      <c r="I1075" s="324"/>
      <c r="J1075" s="466"/>
      <c r="K1075" s="324"/>
      <c r="L1075" s="324"/>
      <c r="M1075" s="324"/>
      <c r="N1075" s="380"/>
      <c r="O1075" s="324"/>
      <c r="P1075" s="324"/>
      <c r="Q1075" s="324"/>
      <c r="R1075" s="418">
        <v>0</v>
      </c>
      <c r="S1075" s="418">
        <v>0</v>
      </c>
    </row>
    <row r="1076" spans="1:19">
      <c r="A1076" s="324"/>
      <c r="B1076" s="461"/>
      <c r="C1076" s="324"/>
      <c r="D1076" s="324"/>
      <c r="E1076" s="324"/>
      <c r="F1076" s="326"/>
      <c r="G1076" s="318"/>
      <c r="H1076" s="380"/>
      <c r="I1076" s="318"/>
      <c r="J1076" s="318"/>
      <c r="K1076" s="318"/>
      <c r="L1076" s="318"/>
      <c r="M1076" s="318"/>
      <c r="N1076" s="318"/>
      <c r="O1076" s="464"/>
      <c r="P1076" s="464"/>
      <c r="Q1076" s="324"/>
      <c r="R1076" s="418">
        <v>0</v>
      </c>
      <c r="S1076" s="418">
        <v>0</v>
      </c>
    </row>
    <row r="1077" spans="1:19">
      <c r="A1077" s="324"/>
      <c r="B1077" s="461"/>
      <c r="C1077" s="318"/>
      <c r="D1077" s="318"/>
      <c r="E1077" s="318"/>
      <c r="F1077" s="459"/>
      <c r="G1077" s="324"/>
      <c r="H1077" s="462"/>
      <c r="I1077" s="324"/>
      <c r="J1077" s="324"/>
      <c r="K1077" s="324"/>
      <c r="L1077" s="324"/>
      <c r="M1077" s="324"/>
      <c r="N1077" s="324"/>
      <c r="O1077" s="464"/>
      <c r="P1077" s="464"/>
      <c r="Q1077" s="324"/>
      <c r="R1077" s="418">
        <v>0</v>
      </c>
      <c r="S1077" s="418">
        <v>0</v>
      </c>
    </row>
    <row r="1078" spans="1:19">
      <c r="A1078" s="324"/>
      <c r="B1078" s="461"/>
      <c r="C1078" s="324"/>
      <c r="D1078" s="324"/>
      <c r="E1078" s="324"/>
      <c r="F1078" s="459"/>
      <c r="G1078" s="324"/>
      <c r="H1078" s="462"/>
      <c r="I1078" s="324"/>
      <c r="J1078" s="324"/>
      <c r="K1078" s="324"/>
      <c r="L1078" s="324"/>
      <c r="M1078" s="324"/>
      <c r="N1078" s="324"/>
      <c r="O1078" s="324"/>
      <c r="P1078" s="324"/>
      <c r="Q1078" s="324"/>
      <c r="R1078" s="418">
        <v>0</v>
      </c>
      <c r="S1078" s="418">
        <v>0</v>
      </c>
    </row>
    <row r="1079" spans="1:19">
      <c r="A1079" s="324"/>
      <c r="B1079" s="461"/>
      <c r="C1079" s="318"/>
      <c r="D1079" s="318"/>
      <c r="E1079" s="318"/>
      <c r="F1079" s="459"/>
      <c r="G1079" s="324"/>
      <c r="H1079" s="462"/>
      <c r="I1079" s="324"/>
      <c r="J1079" s="324"/>
      <c r="K1079" s="324"/>
      <c r="L1079" s="324"/>
      <c r="M1079" s="324"/>
      <c r="N1079" s="324"/>
      <c r="O1079" s="324"/>
      <c r="P1079" s="324"/>
      <c r="Q1079" s="324"/>
      <c r="R1079" s="418">
        <v>0</v>
      </c>
      <c r="S1079" s="418">
        <v>0</v>
      </c>
    </row>
    <row r="1080" spans="1:19">
      <c r="A1080" s="324"/>
      <c r="B1080" s="461"/>
      <c r="C1080" s="318"/>
      <c r="D1080" s="318"/>
      <c r="E1080" s="318"/>
      <c r="F1080" s="459"/>
      <c r="G1080" s="324"/>
      <c r="H1080" s="462"/>
      <c r="I1080" s="324"/>
      <c r="J1080" s="324"/>
      <c r="K1080" s="324"/>
      <c r="L1080" s="324"/>
      <c r="M1080" s="324"/>
      <c r="N1080" s="324"/>
      <c r="O1080" s="324"/>
      <c r="P1080" s="324"/>
      <c r="Q1080" s="324"/>
      <c r="R1080" s="418">
        <v>0</v>
      </c>
      <c r="S1080" s="418">
        <v>0</v>
      </c>
    </row>
    <row r="1081" spans="1:19">
      <c r="A1081" s="324"/>
      <c r="B1081" s="461"/>
      <c r="C1081" s="324"/>
      <c r="D1081" s="324"/>
      <c r="E1081" s="324"/>
      <c r="F1081" s="459"/>
      <c r="G1081" s="324"/>
      <c r="H1081" s="462"/>
      <c r="I1081" s="324"/>
      <c r="J1081" s="324"/>
      <c r="K1081" s="324"/>
      <c r="L1081" s="324"/>
      <c r="M1081" s="324"/>
      <c r="N1081" s="324"/>
      <c r="O1081" s="324"/>
      <c r="P1081" s="324"/>
      <c r="Q1081" s="324"/>
      <c r="R1081" s="418">
        <v>0</v>
      </c>
      <c r="S1081" s="418">
        <v>0</v>
      </c>
    </row>
    <row r="1082" spans="1:19">
      <c r="A1082" s="324"/>
      <c r="B1082" s="461"/>
      <c r="C1082" s="324"/>
      <c r="D1082" s="324"/>
      <c r="E1082" s="324"/>
      <c r="F1082" s="459"/>
      <c r="G1082" s="324"/>
      <c r="H1082" s="462"/>
      <c r="I1082" s="324"/>
      <c r="J1082" s="324"/>
      <c r="K1082" s="324"/>
      <c r="L1082" s="324"/>
      <c r="M1082" s="324"/>
      <c r="N1082" s="324"/>
      <c r="O1082" s="324"/>
      <c r="P1082" s="324"/>
      <c r="Q1082" s="324"/>
      <c r="R1082" s="418">
        <v>0</v>
      </c>
      <c r="S1082" s="418">
        <v>0</v>
      </c>
    </row>
    <row r="1083" spans="1:19">
      <c r="A1083" s="324"/>
      <c r="B1083" s="461"/>
      <c r="C1083" s="324"/>
      <c r="D1083" s="324"/>
      <c r="E1083" s="324"/>
      <c r="F1083" s="459"/>
      <c r="G1083" s="324"/>
      <c r="H1083" s="462"/>
      <c r="I1083" s="324"/>
      <c r="J1083" s="324"/>
      <c r="K1083" s="324"/>
      <c r="L1083" s="324"/>
      <c r="M1083" s="324"/>
      <c r="N1083" s="324"/>
      <c r="O1083" s="324"/>
      <c r="P1083" s="324"/>
      <c r="Q1083" s="324"/>
      <c r="R1083" s="418">
        <v>0</v>
      </c>
      <c r="S1083" s="418">
        <v>0</v>
      </c>
    </row>
    <row r="1084" spans="1:19">
      <c r="A1084" s="324"/>
      <c r="B1084" s="461"/>
      <c r="C1084" s="324"/>
      <c r="D1084" s="324"/>
      <c r="E1084" s="324"/>
      <c r="F1084" s="459"/>
      <c r="G1084" s="324"/>
      <c r="H1084" s="462"/>
      <c r="I1084" s="324"/>
      <c r="J1084" s="324"/>
      <c r="K1084" s="324"/>
      <c r="L1084" s="324"/>
      <c r="M1084" s="324"/>
      <c r="N1084" s="324"/>
      <c r="O1084" s="324"/>
      <c r="P1084" s="324"/>
      <c r="Q1084" s="324"/>
      <c r="R1084" s="418">
        <v>0</v>
      </c>
      <c r="S1084" s="418">
        <v>0</v>
      </c>
    </row>
    <row r="1085" spans="1:19">
      <c r="A1085" s="324"/>
      <c r="B1085" s="461"/>
      <c r="C1085" s="324"/>
      <c r="D1085" s="324"/>
      <c r="E1085" s="324"/>
      <c r="F1085" s="459"/>
      <c r="G1085" s="324"/>
      <c r="H1085" s="462"/>
      <c r="I1085" s="324"/>
      <c r="J1085" s="324"/>
      <c r="K1085" s="324"/>
      <c r="L1085" s="324"/>
      <c r="M1085" s="324"/>
      <c r="N1085" s="324"/>
      <c r="O1085" s="324"/>
      <c r="P1085" s="324"/>
      <c r="Q1085" s="324"/>
      <c r="R1085" s="324"/>
      <c r="S1085" s="324"/>
    </row>
    <row r="1086" spans="1:19">
      <c r="A1086" s="324"/>
      <c r="B1086" s="461"/>
      <c r="C1086" s="324"/>
      <c r="D1086" s="324"/>
      <c r="E1086" s="324"/>
      <c r="F1086" s="459"/>
      <c r="G1086" s="324"/>
      <c r="H1086" s="462"/>
      <c r="I1086" s="324"/>
      <c r="J1086" s="324"/>
      <c r="K1086" s="324"/>
      <c r="L1086" s="324"/>
      <c r="M1086" s="324"/>
      <c r="N1086" s="324"/>
      <c r="O1086" s="324"/>
      <c r="P1086" s="324"/>
      <c r="Q1086" s="324"/>
      <c r="R1086" s="324"/>
      <c r="S1086" s="324"/>
    </row>
    <row r="1087" spans="1:19">
      <c r="A1087" s="324"/>
      <c r="B1087" s="461"/>
      <c r="C1087" s="324"/>
      <c r="D1087" s="324"/>
      <c r="E1087" s="324"/>
      <c r="F1087" s="459"/>
      <c r="G1087" s="324"/>
      <c r="H1087" s="462"/>
      <c r="I1087" s="324"/>
      <c r="J1087" s="324"/>
      <c r="K1087" s="324"/>
      <c r="L1087" s="324"/>
      <c r="M1087" s="324"/>
      <c r="N1087" s="324"/>
      <c r="O1087" s="324"/>
      <c r="P1087" s="324"/>
      <c r="Q1087" s="324"/>
      <c r="R1087" s="324"/>
      <c r="S1087" s="324"/>
    </row>
    <row r="1088" spans="1:19">
      <c r="A1088" s="324"/>
      <c r="B1088" s="461"/>
      <c r="C1088" s="324"/>
      <c r="D1088" s="324"/>
      <c r="E1088" s="324"/>
      <c r="F1088" s="459"/>
      <c r="G1088" s="324"/>
      <c r="H1088" s="462"/>
      <c r="I1088" s="324"/>
      <c r="J1088" s="324"/>
      <c r="K1088" s="324"/>
      <c r="L1088" s="324"/>
      <c r="M1088" s="324"/>
      <c r="N1088" s="324"/>
      <c r="O1088" s="324"/>
      <c r="P1088" s="324"/>
      <c r="Q1088" s="324"/>
      <c r="R1088" s="324"/>
      <c r="S1088" s="324"/>
    </row>
    <row r="1089" spans="1:19">
      <c r="A1089" s="324"/>
      <c r="B1089" s="461"/>
      <c r="C1089" s="324"/>
      <c r="D1089" s="324"/>
      <c r="E1089" s="324"/>
      <c r="F1089" s="459"/>
      <c r="G1089" s="324"/>
      <c r="H1089" s="462"/>
      <c r="I1089" s="324"/>
      <c r="J1089" s="324"/>
      <c r="K1089" s="324"/>
      <c r="L1089" s="324"/>
      <c r="M1089" s="324"/>
      <c r="N1089" s="324"/>
      <c r="O1089" s="324"/>
      <c r="P1089" s="324"/>
      <c r="Q1089" s="324"/>
      <c r="R1089" s="324"/>
      <c r="S1089" s="324"/>
    </row>
    <row r="1090" spans="1:19">
      <c r="A1090" s="324"/>
      <c r="B1090" s="461"/>
      <c r="C1090" s="324"/>
      <c r="D1090" s="324"/>
      <c r="E1090" s="324"/>
      <c r="F1090" s="459"/>
      <c r="G1090" s="324"/>
      <c r="H1090" s="462"/>
      <c r="I1090" s="324"/>
      <c r="J1090" s="324"/>
      <c r="K1090" s="324"/>
      <c r="L1090" s="324"/>
      <c r="M1090" s="324"/>
      <c r="N1090" s="324"/>
      <c r="O1090" s="324"/>
      <c r="P1090" s="324"/>
      <c r="Q1090" s="324"/>
      <c r="R1090" s="324"/>
      <c r="S1090" s="324"/>
    </row>
    <row r="1091" spans="1:19">
      <c r="A1091" s="324"/>
      <c r="B1091" s="461"/>
      <c r="C1091" s="324"/>
      <c r="D1091" s="324"/>
      <c r="E1091" s="324"/>
      <c r="F1091" s="459"/>
      <c r="G1091" s="324"/>
      <c r="H1091" s="462"/>
      <c r="I1091" s="324"/>
      <c r="J1091" s="324"/>
      <c r="K1091" s="324"/>
      <c r="L1091" s="324"/>
      <c r="M1091" s="324"/>
      <c r="N1091" s="324"/>
      <c r="O1091" s="324"/>
      <c r="P1091" s="324"/>
      <c r="Q1091" s="324"/>
      <c r="R1091" s="324"/>
      <c r="S1091" s="324"/>
    </row>
    <row r="1092" spans="1:19">
      <c r="A1092" s="324"/>
      <c r="B1092" s="461"/>
      <c r="C1092" s="324"/>
      <c r="D1092" s="324"/>
      <c r="E1092" s="324"/>
      <c r="F1092" s="459"/>
      <c r="G1092" s="324"/>
      <c r="H1092" s="462"/>
      <c r="I1092" s="324"/>
      <c r="J1092" s="324"/>
      <c r="K1092" s="324"/>
      <c r="L1092" s="324"/>
      <c r="M1092" s="324"/>
      <c r="N1092" s="324"/>
      <c r="O1092" s="324"/>
      <c r="P1092" s="324"/>
      <c r="Q1092" s="324"/>
      <c r="R1092" s="324"/>
      <c r="S1092" s="324"/>
    </row>
    <row r="1093" spans="1:19">
      <c r="A1093" s="324"/>
      <c r="B1093" s="461"/>
      <c r="C1093" s="324"/>
      <c r="D1093" s="324"/>
      <c r="E1093" s="324"/>
      <c r="F1093" s="459"/>
      <c r="G1093" s="324"/>
      <c r="H1093" s="462"/>
      <c r="I1093" s="324"/>
      <c r="J1093" s="324"/>
      <c r="K1093" s="324"/>
      <c r="L1093" s="324"/>
      <c r="M1093" s="324"/>
      <c r="N1093" s="324"/>
      <c r="O1093" s="324"/>
      <c r="P1093" s="324"/>
      <c r="Q1093" s="324"/>
      <c r="R1093" s="324"/>
      <c r="S1093" s="324"/>
    </row>
    <row r="1094" spans="1:19">
      <c r="A1094" s="324"/>
      <c r="B1094" s="461"/>
      <c r="C1094" s="324"/>
      <c r="D1094" s="324"/>
      <c r="E1094" s="324"/>
      <c r="F1094" s="459"/>
      <c r="G1094" s="324"/>
      <c r="H1094" s="462"/>
      <c r="I1094" s="324"/>
      <c r="J1094" s="324"/>
      <c r="K1094" s="324"/>
      <c r="L1094" s="324"/>
      <c r="M1094" s="324"/>
      <c r="N1094" s="324"/>
      <c r="O1094" s="324"/>
      <c r="P1094" s="324"/>
      <c r="Q1094" s="324"/>
      <c r="R1094" s="324"/>
      <c r="S1094" s="324"/>
    </row>
    <row r="1095" spans="1:19">
      <c r="A1095" s="324"/>
      <c r="B1095" s="461"/>
      <c r="C1095" s="324"/>
      <c r="D1095" s="324"/>
      <c r="E1095" s="324"/>
      <c r="F1095" s="459"/>
      <c r="G1095" s="324"/>
      <c r="H1095" s="462"/>
      <c r="I1095" s="324"/>
      <c r="J1095" s="324"/>
      <c r="K1095" s="324"/>
      <c r="L1095" s="324"/>
      <c r="M1095" s="324"/>
      <c r="N1095" s="324"/>
      <c r="O1095" s="324"/>
      <c r="P1095" s="324"/>
      <c r="Q1095" s="324"/>
      <c r="R1095" s="324"/>
      <c r="S1095" s="324"/>
    </row>
    <row r="1096" spans="1:19">
      <c r="A1096" s="324"/>
      <c r="B1096" s="461"/>
      <c r="C1096" s="324"/>
      <c r="D1096" s="324"/>
      <c r="E1096" s="324"/>
      <c r="F1096" s="459"/>
      <c r="G1096" s="324"/>
      <c r="H1096" s="462"/>
      <c r="I1096" s="324"/>
      <c r="J1096" s="324"/>
      <c r="K1096" s="324"/>
      <c r="L1096" s="324"/>
      <c r="M1096" s="324"/>
      <c r="N1096" s="324"/>
      <c r="O1096" s="324"/>
      <c r="P1096" s="324"/>
      <c r="Q1096" s="324"/>
      <c r="R1096" s="324"/>
      <c r="S1096" s="324"/>
    </row>
    <row r="1097" spans="1:19">
      <c r="A1097" s="324"/>
      <c r="B1097" s="461"/>
      <c r="C1097" s="324"/>
      <c r="D1097" s="324"/>
      <c r="E1097" s="324"/>
      <c r="F1097" s="459"/>
      <c r="G1097" s="324"/>
      <c r="H1097" s="462"/>
      <c r="I1097" s="324"/>
      <c r="J1097" s="324"/>
      <c r="K1097" s="324"/>
      <c r="L1097" s="324"/>
      <c r="M1097" s="324"/>
      <c r="N1097" s="324"/>
      <c r="O1097" s="324"/>
      <c r="P1097" s="324"/>
      <c r="Q1097" s="324"/>
      <c r="R1097" s="324"/>
      <c r="S1097" s="324"/>
    </row>
    <row r="1098" spans="1:19">
      <c r="A1098" s="324"/>
      <c r="B1098" s="461"/>
      <c r="C1098" s="324"/>
      <c r="D1098" s="324"/>
      <c r="E1098" s="324"/>
      <c r="F1098" s="459"/>
      <c r="G1098" s="324"/>
      <c r="H1098" s="462"/>
      <c r="I1098" s="324"/>
      <c r="J1098" s="324"/>
      <c r="K1098" s="324"/>
      <c r="L1098" s="324"/>
      <c r="M1098" s="324"/>
      <c r="N1098" s="324"/>
      <c r="O1098" s="324"/>
      <c r="P1098" s="324"/>
      <c r="Q1098" s="324"/>
      <c r="R1098" s="324"/>
      <c r="S1098" s="324"/>
    </row>
    <row r="1099" spans="1:19">
      <c r="A1099" s="324"/>
      <c r="B1099" s="461"/>
      <c r="C1099" s="324"/>
      <c r="D1099" s="324"/>
      <c r="E1099" s="324"/>
      <c r="F1099" s="459"/>
      <c r="G1099" s="324"/>
      <c r="H1099" s="462"/>
      <c r="I1099" s="324"/>
      <c r="J1099" s="324"/>
      <c r="K1099" s="324"/>
      <c r="L1099" s="324"/>
      <c r="M1099" s="324"/>
      <c r="N1099" s="324"/>
      <c r="O1099" s="324"/>
      <c r="P1099" s="324"/>
      <c r="Q1099" s="324"/>
      <c r="R1099" s="324"/>
      <c r="S1099" s="324"/>
    </row>
    <row r="1100" spans="1:19">
      <c r="A1100" s="324"/>
      <c r="B1100" s="461"/>
      <c r="C1100" s="324"/>
      <c r="D1100" s="324"/>
      <c r="E1100" s="324"/>
      <c r="F1100" s="459"/>
      <c r="G1100" s="324"/>
      <c r="H1100" s="462"/>
      <c r="I1100" s="324"/>
      <c r="J1100" s="324"/>
      <c r="K1100" s="324"/>
      <c r="L1100" s="324"/>
      <c r="M1100" s="324"/>
      <c r="N1100" s="324"/>
      <c r="O1100" s="324"/>
      <c r="P1100" s="324"/>
      <c r="Q1100" s="324"/>
      <c r="R1100" s="324"/>
      <c r="S1100" s="324"/>
    </row>
    <row r="1101" spans="1:19">
      <c r="A1101" s="324"/>
      <c r="B1101" s="461"/>
      <c r="C1101" s="324"/>
      <c r="D1101" s="324"/>
      <c r="E1101" s="324"/>
      <c r="F1101" s="459"/>
      <c r="G1101" s="324"/>
      <c r="H1101" s="462"/>
      <c r="I1101" s="324"/>
      <c r="J1101" s="324"/>
      <c r="K1101" s="324"/>
      <c r="L1101" s="324"/>
      <c r="M1101" s="324"/>
      <c r="N1101" s="324"/>
      <c r="O1101" s="324"/>
      <c r="P1101" s="324"/>
      <c r="Q1101" s="324"/>
      <c r="R1101" s="324"/>
      <c r="S1101" s="324"/>
    </row>
    <row r="1102" spans="1:19">
      <c r="A1102" s="324"/>
      <c r="B1102" s="461"/>
      <c r="C1102" s="324"/>
      <c r="D1102" s="324"/>
      <c r="E1102" s="324"/>
      <c r="F1102" s="459"/>
      <c r="G1102" s="324"/>
      <c r="H1102" s="462"/>
      <c r="I1102" s="324"/>
      <c r="J1102" s="324"/>
      <c r="K1102" s="324"/>
      <c r="L1102" s="324"/>
      <c r="M1102" s="324"/>
      <c r="N1102" s="324"/>
      <c r="O1102" s="324"/>
      <c r="P1102" s="324"/>
      <c r="Q1102" s="324"/>
      <c r="R1102" s="324"/>
      <c r="S1102" s="324"/>
    </row>
    <row r="1103" spans="1:19">
      <c r="A1103" s="324"/>
      <c r="B1103" s="461"/>
      <c r="C1103" s="324"/>
      <c r="D1103" s="324"/>
      <c r="E1103" s="324"/>
      <c r="F1103" s="459"/>
      <c r="G1103" s="324"/>
      <c r="H1103" s="462"/>
      <c r="I1103" s="324"/>
      <c r="J1103" s="324"/>
      <c r="K1103" s="324"/>
      <c r="L1103" s="324"/>
      <c r="M1103" s="324"/>
      <c r="N1103" s="324"/>
      <c r="O1103" s="324"/>
      <c r="P1103" s="324"/>
      <c r="Q1103" s="324"/>
      <c r="R1103" s="324"/>
      <c r="S1103" s="324"/>
    </row>
    <row r="1104" spans="1:19">
      <c r="A1104" s="324"/>
      <c r="B1104" s="461"/>
      <c r="C1104" s="324"/>
      <c r="D1104" s="324"/>
      <c r="E1104" s="324"/>
      <c r="F1104" s="459"/>
      <c r="G1104" s="324"/>
      <c r="H1104" s="462"/>
      <c r="I1104" s="324"/>
      <c r="J1104" s="324"/>
      <c r="K1104" s="324"/>
      <c r="L1104" s="324"/>
      <c r="M1104" s="324"/>
      <c r="N1104" s="324"/>
      <c r="O1104" s="324"/>
      <c r="P1104" s="324"/>
      <c r="Q1104" s="324"/>
      <c r="R1104" s="324"/>
      <c r="S1104" s="324"/>
    </row>
    <row r="1105" spans="1:19">
      <c r="A1105" s="324"/>
      <c r="B1105" s="461"/>
      <c r="C1105" s="324"/>
      <c r="D1105" s="324"/>
      <c r="E1105" s="324"/>
      <c r="F1105" s="459"/>
      <c r="G1105" s="324"/>
      <c r="H1105" s="462"/>
      <c r="I1105" s="324"/>
      <c r="J1105" s="324"/>
      <c r="K1105" s="324"/>
      <c r="L1105" s="324"/>
      <c r="M1105" s="324"/>
      <c r="N1105" s="324"/>
      <c r="O1105" s="324"/>
      <c r="P1105" s="324"/>
      <c r="Q1105" s="324"/>
      <c r="R1105" s="324"/>
      <c r="S1105" s="324"/>
    </row>
    <row r="1106" spans="1:19">
      <c r="A1106" s="324"/>
      <c r="B1106" s="461"/>
      <c r="C1106" s="324"/>
      <c r="D1106" s="324"/>
      <c r="E1106" s="324"/>
      <c r="F1106" s="459"/>
      <c r="G1106" s="324"/>
      <c r="H1106" s="462"/>
      <c r="I1106" s="324"/>
      <c r="J1106" s="324"/>
      <c r="K1106" s="324"/>
      <c r="L1106" s="324"/>
      <c r="M1106" s="324"/>
      <c r="N1106" s="324"/>
      <c r="O1106" s="324"/>
      <c r="P1106" s="324"/>
      <c r="Q1106" s="324"/>
      <c r="R1106" s="324"/>
      <c r="S1106" s="324"/>
    </row>
    <row r="1107" spans="1:19">
      <c r="A1107" s="324"/>
      <c r="B1107" s="461"/>
      <c r="C1107" s="324"/>
      <c r="D1107" s="324"/>
      <c r="E1107" s="324"/>
      <c r="F1107" s="459"/>
      <c r="G1107" s="324"/>
      <c r="H1107" s="462"/>
      <c r="I1107" s="324"/>
      <c r="J1107" s="324"/>
      <c r="K1107" s="324"/>
      <c r="L1107" s="324"/>
      <c r="M1107" s="324"/>
      <c r="N1107" s="324"/>
      <c r="O1107" s="324"/>
      <c r="P1107" s="324"/>
      <c r="Q1107" s="324"/>
      <c r="R1107" s="324"/>
      <c r="S1107" s="324"/>
    </row>
    <row r="1108" spans="1:19">
      <c r="A1108" s="324"/>
      <c r="B1108" s="461"/>
      <c r="C1108" s="324"/>
      <c r="D1108" s="324"/>
      <c r="E1108" s="324"/>
      <c r="F1108" s="459"/>
      <c r="G1108" s="324"/>
      <c r="H1108" s="462"/>
      <c r="I1108" s="324"/>
      <c r="J1108" s="324"/>
      <c r="K1108" s="324"/>
      <c r="L1108" s="324"/>
      <c r="M1108" s="324"/>
      <c r="N1108" s="324"/>
      <c r="O1108" s="324"/>
      <c r="P1108" s="324"/>
      <c r="Q1108" s="324"/>
      <c r="R1108" s="324"/>
      <c r="S1108" s="324"/>
    </row>
    <row r="1109" spans="1:19">
      <c r="A1109" s="324"/>
      <c r="B1109" s="461"/>
      <c r="C1109" s="324"/>
      <c r="D1109" s="324"/>
      <c r="E1109" s="324"/>
      <c r="F1109" s="459"/>
      <c r="G1109" s="324"/>
      <c r="H1109" s="462"/>
      <c r="I1109" s="324"/>
      <c r="J1109" s="324"/>
      <c r="K1109" s="324"/>
      <c r="L1109" s="324"/>
      <c r="M1109" s="324"/>
      <c r="N1109" s="324"/>
      <c r="O1109" s="324"/>
      <c r="P1109" s="324"/>
      <c r="Q1109" s="324"/>
      <c r="R1109" s="324"/>
      <c r="S1109" s="324"/>
    </row>
    <row r="1110" spans="1:19">
      <c r="A1110" s="324"/>
      <c r="B1110" s="461"/>
      <c r="C1110" s="324"/>
      <c r="D1110" s="324"/>
      <c r="E1110" s="324"/>
      <c r="F1110" s="459"/>
      <c r="G1110" s="324"/>
      <c r="H1110" s="462"/>
      <c r="I1110" s="324"/>
      <c r="J1110" s="324"/>
      <c r="K1110" s="324"/>
      <c r="L1110" s="324"/>
      <c r="M1110" s="324"/>
      <c r="N1110" s="324"/>
      <c r="O1110" s="324"/>
      <c r="P1110" s="324"/>
      <c r="Q1110" s="324"/>
      <c r="R1110" s="324"/>
      <c r="S1110" s="324"/>
    </row>
    <row r="1111" spans="1:19">
      <c r="A1111" s="324"/>
      <c r="B1111" s="461"/>
      <c r="C1111" s="324"/>
      <c r="D1111" s="324"/>
      <c r="E1111" s="324"/>
      <c r="F1111" s="459"/>
      <c r="G1111" s="324"/>
      <c r="H1111" s="462"/>
      <c r="I1111" s="324"/>
      <c r="J1111" s="324"/>
      <c r="K1111" s="324"/>
      <c r="L1111" s="324"/>
      <c r="M1111" s="324"/>
      <c r="N1111" s="324"/>
      <c r="O1111" s="324"/>
      <c r="P1111" s="324"/>
      <c r="Q1111" s="324"/>
      <c r="R1111" s="324"/>
      <c r="S1111" s="324"/>
    </row>
    <row r="1112" spans="1:19">
      <c r="A1112" s="324"/>
      <c r="B1112" s="461"/>
      <c r="C1112" s="324"/>
      <c r="D1112" s="324"/>
      <c r="E1112" s="324"/>
      <c r="F1112" s="459"/>
      <c r="G1112" s="324"/>
      <c r="H1112" s="462"/>
      <c r="I1112" s="324"/>
      <c r="J1112" s="324"/>
      <c r="K1112" s="324"/>
      <c r="L1112" s="324"/>
      <c r="M1112" s="324"/>
      <c r="N1112" s="324"/>
      <c r="O1112" s="324"/>
      <c r="P1112" s="324"/>
      <c r="Q1112" s="324"/>
      <c r="R1112" s="324"/>
      <c r="S1112" s="324"/>
    </row>
    <row r="1113" spans="1:19">
      <c r="A1113" s="324"/>
      <c r="B1113" s="461"/>
      <c r="C1113" s="324"/>
      <c r="D1113" s="324"/>
      <c r="E1113" s="324"/>
      <c r="F1113" s="459"/>
      <c r="G1113" s="324"/>
      <c r="H1113" s="462"/>
      <c r="I1113" s="324"/>
      <c r="J1113" s="324"/>
      <c r="K1113" s="324"/>
      <c r="L1113" s="324"/>
      <c r="M1113" s="324"/>
      <c r="N1113" s="324"/>
      <c r="O1113" s="324"/>
      <c r="P1113" s="324"/>
      <c r="Q1113" s="324"/>
      <c r="R1113" s="324"/>
      <c r="S1113" s="324"/>
    </row>
    <row r="1114" spans="1:19">
      <c r="A1114" s="324"/>
      <c r="B1114" s="461"/>
      <c r="C1114" s="324"/>
      <c r="D1114" s="324"/>
      <c r="E1114" s="324"/>
      <c r="F1114" s="459"/>
      <c r="G1114" s="324"/>
      <c r="H1114" s="462"/>
      <c r="I1114" s="324"/>
      <c r="J1114" s="324"/>
      <c r="K1114" s="324"/>
      <c r="L1114" s="324"/>
      <c r="M1114" s="324"/>
      <c r="N1114" s="324"/>
      <c r="O1114" s="324"/>
      <c r="P1114" s="324"/>
      <c r="Q1114" s="324"/>
      <c r="R1114" s="324"/>
      <c r="S1114" s="324"/>
    </row>
    <row r="1115" spans="1:19">
      <c r="A1115" s="324"/>
      <c r="B1115" s="461"/>
      <c r="C1115" s="324"/>
      <c r="D1115" s="324"/>
      <c r="E1115" s="324"/>
      <c r="F1115" s="459"/>
      <c r="G1115" s="324"/>
      <c r="H1115" s="462"/>
      <c r="I1115" s="324"/>
      <c r="J1115" s="324"/>
      <c r="K1115" s="324"/>
      <c r="L1115" s="324"/>
      <c r="M1115" s="324"/>
      <c r="N1115" s="324"/>
      <c r="O1115" s="324"/>
      <c r="P1115" s="324"/>
      <c r="Q1115" s="324"/>
      <c r="R1115" s="324"/>
      <c r="S1115" s="324"/>
    </row>
    <row r="1116" spans="1:19">
      <c r="A1116" s="324"/>
      <c r="B1116" s="461"/>
      <c r="C1116" s="324"/>
      <c r="D1116" s="324"/>
      <c r="E1116" s="324"/>
      <c r="F1116" s="459"/>
      <c r="G1116" s="324"/>
      <c r="H1116" s="462"/>
      <c r="I1116" s="324"/>
      <c r="J1116" s="324"/>
      <c r="K1116" s="324"/>
      <c r="L1116" s="324"/>
      <c r="M1116" s="324"/>
      <c r="N1116" s="324"/>
      <c r="O1116" s="324"/>
      <c r="P1116" s="324"/>
      <c r="Q1116" s="324"/>
      <c r="R1116" s="324"/>
      <c r="S1116" s="324"/>
    </row>
    <row r="1117" spans="1:19">
      <c r="A1117" s="324"/>
      <c r="B1117" s="461"/>
      <c r="C1117" s="324"/>
      <c r="D1117" s="324"/>
      <c r="E1117" s="324"/>
      <c r="F1117" s="459"/>
      <c r="G1117" s="324"/>
      <c r="H1117" s="462"/>
      <c r="I1117" s="324"/>
      <c r="J1117" s="324"/>
      <c r="K1117" s="324"/>
      <c r="L1117" s="324"/>
      <c r="M1117" s="324"/>
      <c r="N1117" s="324"/>
      <c r="O1117" s="324"/>
      <c r="P1117" s="324"/>
      <c r="Q1117" s="324"/>
      <c r="R1117" s="324"/>
      <c r="S1117" s="324"/>
    </row>
    <row r="1118" spans="1:19">
      <c r="A1118" s="324"/>
      <c r="B1118" s="461"/>
      <c r="C1118" s="324"/>
      <c r="D1118" s="324"/>
      <c r="E1118" s="324"/>
      <c r="F1118" s="459"/>
      <c r="G1118" s="324"/>
      <c r="H1118" s="462"/>
      <c r="I1118" s="324"/>
      <c r="J1118" s="324"/>
      <c r="K1118" s="324"/>
      <c r="L1118" s="324"/>
      <c r="M1118" s="324"/>
      <c r="N1118" s="324"/>
      <c r="O1118" s="324"/>
      <c r="P1118" s="324"/>
      <c r="Q1118" s="324"/>
      <c r="R1118" s="324"/>
      <c r="S1118" s="324"/>
    </row>
    <row r="1119" spans="1:19">
      <c r="A1119" s="324"/>
      <c r="B1119" s="461"/>
      <c r="C1119" s="324"/>
      <c r="D1119" s="324"/>
      <c r="E1119" s="324"/>
      <c r="F1119" s="459"/>
      <c r="G1119" s="324"/>
      <c r="H1119" s="462"/>
      <c r="I1119" s="324"/>
      <c r="J1119" s="324"/>
      <c r="K1119" s="324"/>
      <c r="L1119" s="324"/>
      <c r="M1119" s="324"/>
      <c r="N1119" s="324"/>
      <c r="O1119" s="324"/>
      <c r="P1119" s="324"/>
      <c r="Q1119" s="324"/>
      <c r="R1119" s="324"/>
      <c r="S1119" s="324"/>
    </row>
    <row r="1120" spans="1:19">
      <c r="A1120" s="324"/>
      <c r="B1120" s="461"/>
      <c r="C1120" s="324"/>
      <c r="D1120" s="324"/>
      <c r="E1120" s="324"/>
      <c r="F1120" s="459"/>
      <c r="G1120" s="324"/>
      <c r="H1120" s="462"/>
      <c r="I1120" s="324"/>
      <c r="J1120" s="324"/>
      <c r="K1120" s="324"/>
      <c r="L1120" s="324"/>
      <c r="M1120" s="324"/>
      <c r="N1120" s="324"/>
      <c r="O1120" s="324"/>
      <c r="P1120" s="324"/>
      <c r="Q1120" s="324"/>
      <c r="R1120" s="324"/>
      <c r="S1120" s="324"/>
    </row>
    <row r="1121" spans="1:19">
      <c r="A1121" s="324"/>
      <c r="B1121" s="461"/>
      <c r="C1121" s="324"/>
      <c r="D1121" s="324"/>
      <c r="E1121" s="324"/>
      <c r="F1121" s="459"/>
      <c r="G1121" s="324"/>
      <c r="H1121" s="462"/>
      <c r="I1121" s="324"/>
      <c r="J1121" s="324"/>
      <c r="K1121" s="324"/>
      <c r="L1121" s="324"/>
      <c r="M1121" s="324"/>
      <c r="N1121" s="324"/>
      <c r="O1121" s="324"/>
      <c r="P1121" s="324"/>
      <c r="Q1121" s="324"/>
      <c r="R1121" s="324"/>
      <c r="S1121" s="324"/>
    </row>
    <row r="1122" spans="1:19">
      <c r="A1122" s="324"/>
      <c r="B1122" s="461"/>
      <c r="C1122" s="324"/>
      <c r="D1122" s="324"/>
      <c r="E1122" s="324"/>
      <c r="F1122" s="459"/>
      <c r="G1122" s="324"/>
      <c r="H1122" s="462"/>
      <c r="I1122" s="324"/>
      <c r="J1122" s="324"/>
      <c r="K1122" s="324"/>
      <c r="L1122" s="324"/>
      <c r="M1122" s="324"/>
      <c r="N1122" s="324"/>
      <c r="O1122" s="324"/>
      <c r="P1122" s="324"/>
      <c r="Q1122" s="324"/>
      <c r="R1122" s="324"/>
      <c r="S1122" s="324"/>
    </row>
    <row r="1123" spans="1:19">
      <c r="A1123" s="324"/>
      <c r="B1123" s="461"/>
      <c r="C1123" s="324"/>
      <c r="D1123" s="324"/>
      <c r="E1123" s="324"/>
      <c r="F1123" s="459"/>
      <c r="G1123" s="324"/>
      <c r="H1123" s="462"/>
      <c r="I1123" s="324"/>
      <c r="J1123" s="324"/>
      <c r="K1123" s="324"/>
      <c r="L1123" s="324"/>
      <c r="M1123" s="324"/>
      <c r="N1123" s="324"/>
      <c r="O1123" s="324"/>
      <c r="P1123" s="324"/>
      <c r="Q1123" s="324"/>
      <c r="R1123" s="324"/>
      <c r="S1123" s="324"/>
    </row>
    <row r="1124" spans="1:19">
      <c r="A1124" s="324"/>
      <c r="B1124" s="461"/>
      <c r="C1124" s="324"/>
      <c r="D1124" s="324"/>
      <c r="E1124" s="324"/>
      <c r="F1124" s="459"/>
      <c r="G1124" s="324"/>
      <c r="H1124" s="462"/>
      <c r="I1124" s="324"/>
      <c r="J1124" s="324"/>
      <c r="K1124" s="324"/>
      <c r="L1124" s="324"/>
      <c r="M1124" s="324"/>
      <c r="N1124" s="324"/>
      <c r="O1124" s="324"/>
      <c r="P1124" s="324"/>
      <c r="Q1124" s="324"/>
      <c r="R1124" s="324"/>
      <c r="S1124" s="324"/>
    </row>
    <row r="1125" spans="1:19">
      <c r="A1125" s="324"/>
      <c r="B1125" s="461"/>
      <c r="C1125" s="324"/>
      <c r="D1125" s="324"/>
      <c r="E1125" s="324"/>
      <c r="F1125" s="459"/>
      <c r="G1125" s="324"/>
      <c r="H1125" s="462"/>
      <c r="I1125" s="324"/>
      <c r="J1125" s="324"/>
      <c r="K1125" s="324"/>
      <c r="L1125" s="324"/>
      <c r="M1125" s="324"/>
      <c r="N1125" s="324"/>
      <c r="O1125" s="324"/>
      <c r="P1125" s="324"/>
      <c r="Q1125" s="324"/>
      <c r="R1125" s="324"/>
      <c r="S1125" s="324"/>
    </row>
    <row r="1126" spans="1:19">
      <c r="A1126" s="324"/>
      <c r="B1126" s="461"/>
      <c r="C1126" s="324"/>
      <c r="D1126" s="324"/>
      <c r="E1126" s="324"/>
      <c r="F1126" s="459"/>
      <c r="G1126" s="324"/>
      <c r="H1126" s="462"/>
      <c r="I1126" s="324"/>
      <c r="J1126" s="324"/>
      <c r="K1126" s="324"/>
      <c r="L1126" s="324"/>
      <c r="M1126" s="324"/>
      <c r="N1126" s="324"/>
      <c r="O1126" s="324"/>
      <c r="P1126" s="324"/>
      <c r="Q1126" s="324"/>
      <c r="R1126" s="324"/>
      <c r="S1126" s="324"/>
    </row>
    <row r="1127" spans="1:19">
      <c r="A1127" s="324"/>
      <c r="B1127" s="461"/>
      <c r="C1127" s="324"/>
      <c r="D1127" s="324"/>
      <c r="E1127" s="324"/>
      <c r="F1127" s="459"/>
      <c r="G1127" s="324"/>
      <c r="H1127" s="462"/>
      <c r="I1127" s="324"/>
      <c r="J1127" s="324"/>
      <c r="K1127" s="324"/>
      <c r="L1127" s="324"/>
      <c r="M1127" s="324"/>
      <c r="N1127" s="324"/>
      <c r="O1127" s="324"/>
      <c r="P1127" s="324"/>
      <c r="Q1127" s="324"/>
      <c r="R1127" s="324"/>
      <c r="S1127" s="324"/>
    </row>
    <row r="1128" spans="1:19">
      <c r="A1128" s="324"/>
      <c r="B1128" s="461"/>
      <c r="C1128" s="324"/>
      <c r="D1128" s="324"/>
      <c r="E1128" s="324"/>
      <c r="F1128" s="459"/>
      <c r="G1128" s="324"/>
      <c r="H1128" s="462"/>
      <c r="I1128" s="324"/>
      <c r="J1128" s="324"/>
      <c r="K1128" s="324"/>
      <c r="L1128" s="324"/>
      <c r="M1128" s="324"/>
      <c r="N1128" s="324"/>
      <c r="O1128" s="324"/>
      <c r="P1128" s="324"/>
      <c r="Q1128" s="324"/>
      <c r="R1128" s="324"/>
      <c r="S1128" s="324"/>
    </row>
    <row r="1129" spans="1:19">
      <c r="A1129" s="324"/>
      <c r="B1129" s="461"/>
      <c r="C1129" s="324"/>
      <c r="D1129" s="324"/>
      <c r="E1129" s="324"/>
      <c r="F1129" s="459"/>
      <c r="G1129" s="324"/>
      <c r="H1129" s="462"/>
      <c r="I1129" s="324"/>
      <c r="J1129" s="324"/>
      <c r="K1129" s="324"/>
      <c r="L1129" s="324"/>
      <c r="M1129" s="324"/>
      <c r="N1129" s="324"/>
      <c r="O1129" s="324"/>
      <c r="P1129" s="324"/>
      <c r="Q1129" s="324"/>
      <c r="R1129" s="324"/>
      <c r="S1129" s="324"/>
    </row>
    <row r="1130" spans="1:19">
      <c r="A1130" s="324"/>
      <c r="B1130" s="461"/>
      <c r="C1130" s="324"/>
      <c r="D1130" s="324"/>
      <c r="E1130" s="324"/>
      <c r="F1130" s="459"/>
      <c r="G1130" s="324"/>
      <c r="H1130" s="462"/>
      <c r="I1130" s="324"/>
      <c r="J1130" s="324"/>
      <c r="K1130" s="324"/>
      <c r="L1130" s="324"/>
      <c r="M1130" s="324"/>
      <c r="N1130" s="324"/>
      <c r="O1130" s="324"/>
      <c r="P1130" s="324"/>
      <c r="Q1130" s="324"/>
      <c r="R1130" s="324"/>
      <c r="S1130" s="324"/>
    </row>
    <row r="1131" spans="1:19">
      <c r="A1131" s="324"/>
      <c r="B1131" s="461"/>
      <c r="C1131" s="324"/>
      <c r="D1131" s="324"/>
      <c r="E1131" s="324"/>
      <c r="F1131" s="459"/>
      <c r="G1131" s="324"/>
      <c r="H1131" s="462"/>
      <c r="I1131" s="324"/>
      <c r="J1131" s="324"/>
      <c r="K1131" s="324"/>
      <c r="L1131" s="324"/>
      <c r="M1131" s="324"/>
      <c r="N1131" s="324"/>
      <c r="O1131" s="324"/>
      <c r="P1131" s="324"/>
      <c r="Q1131" s="324"/>
      <c r="R1131" s="324"/>
      <c r="S1131" s="324"/>
    </row>
    <row r="1132" spans="1:19">
      <c r="A1132" s="324"/>
      <c r="B1132" s="461"/>
      <c r="C1132" s="324"/>
      <c r="D1132" s="324"/>
      <c r="E1132" s="324"/>
      <c r="F1132" s="459"/>
      <c r="G1132" s="324"/>
      <c r="H1132" s="462"/>
      <c r="I1132" s="324"/>
      <c r="J1132" s="324"/>
      <c r="K1132" s="324"/>
      <c r="L1132" s="324"/>
      <c r="M1132" s="324"/>
      <c r="N1132" s="324"/>
      <c r="O1132" s="324"/>
      <c r="P1132" s="324"/>
      <c r="Q1132" s="324"/>
      <c r="R1132" s="324"/>
      <c r="S1132" s="324"/>
    </row>
    <row r="1133" spans="1:19">
      <c r="A1133" s="324"/>
      <c r="B1133" s="461"/>
      <c r="C1133" s="324"/>
      <c r="D1133" s="324"/>
      <c r="E1133" s="324"/>
      <c r="F1133" s="459"/>
      <c r="G1133" s="324"/>
      <c r="H1133" s="462"/>
      <c r="I1133" s="324"/>
      <c r="J1133" s="324"/>
      <c r="K1133" s="324"/>
      <c r="L1133" s="324"/>
      <c r="M1133" s="324"/>
      <c r="N1133" s="324"/>
      <c r="O1133" s="324"/>
      <c r="P1133" s="324"/>
      <c r="Q1133" s="324"/>
      <c r="R1133" s="324"/>
      <c r="S1133" s="324"/>
    </row>
    <row r="1134" spans="1:19">
      <c r="A1134" s="324"/>
      <c r="B1134" s="461"/>
      <c r="C1134" s="324"/>
      <c r="D1134" s="324"/>
      <c r="E1134" s="324"/>
      <c r="F1134" s="459"/>
      <c r="G1134" s="324"/>
      <c r="H1134" s="462"/>
      <c r="I1134" s="324"/>
      <c r="J1134" s="324"/>
      <c r="K1134" s="324"/>
      <c r="L1134" s="324"/>
      <c r="M1134" s="324"/>
      <c r="N1134" s="324"/>
      <c r="O1134" s="324"/>
      <c r="P1134" s="324"/>
      <c r="Q1134" s="324"/>
      <c r="R1134" s="324"/>
      <c r="S1134" s="324"/>
    </row>
    <row r="1135" spans="1:19">
      <c r="A1135" s="324"/>
      <c r="B1135" s="461"/>
      <c r="C1135" s="324"/>
      <c r="D1135" s="324"/>
      <c r="E1135" s="324"/>
      <c r="F1135" s="459"/>
      <c r="G1135" s="324"/>
      <c r="H1135" s="462"/>
      <c r="I1135" s="324"/>
      <c r="J1135" s="324"/>
      <c r="K1135" s="324"/>
      <c r="L1135" s="324"/>
      <c r="M1135" s="324"/>
      <c r="N1135" s="324"/>
      <c r="O1135" s="324"/>
      <c r="P1135" s="324"/>
      <c r="Q1135" s="324"/>
      <c r="R1135" s="324"/>
      <c r="S1135" s="324"/>
    </row>
    <row r="1136" spans="1:19">
      <c r="A1136" s="324"/>
      <c r="B1136" s="461"/>
      <c r="C1136" s="324"/>
      <c r="D1136" s="324"/>
      <c r="E1136" s="324"/>
      <c r="F1136" s="459"/>
      <c r="G1136" s="324"/>
      <c r="H1136" s="462"/>
      <c r="I1136" s="324"/>
      <c r="J1136" s="324"/>
      <c r="K1136" s="324"/>
      <c r="L1136" s="324"/>
      <c r="M1136" s="324"/>
      <c r="N1136" s="324"/>
      <c r="O1136" s="324"/>
      <c r="P1136" s="324"/>
      <c r="Q1136" s="324"/>
      <c r="R1136" s="324"/>
      <c r="S1136" s="324"/>
    </row>
    <row r="1137" spans="1:19">
      <c r="A1137" s="324"/>
      <c r="B1137" s="461"/>
      <c r="C1137" s="324"/>
      <c r="D1137" s="324"/>
      <c r="E1137" s="324"/>
      <c r="F1137" s="459"/>
      <c r="G1137" s="324"/>
      <c r="H1137" s="462"/>
      <c r="I1137" s="324"/>
      <c r="J1137" s="324"/>
      <c r="K1137" s="324"/>
      <c r="L1137" s="324"/>
      <c r="M1137" s="324"/>
      <c r="N1137" s="324"/>
      <c r="O1137" s="324"/>
      <c r="P1137" s="324"/>
      <c r="Q1137" s="324"/>
      <c r="R1137" s="324"/>
      <c r="S1137" s="324"/>
    </row>
    <row r="1138" spans="1:19">
      <c r="A1138" s="324"/>
      <c r="B1138" s="461"/>
      <c r="C1138" s="324"/>
      <c r="D1138" s="324"/>
      <c r="E1138" s="324"/>
      <c r="F1138" s="459"/>
      <c r="G1138" s="324"/>
      <c r="H1138" s="462"/>
      <c r="I1138" s="324"/>
      <c r="J1138" s="324"/>
      <c r="K1138" s="324"/>
      <c r="L1138" s="324"/>
      <c r="M1138" s="324"/>
      <c r="N1138" s="324"/>
      <c r="O1138" s="324"/>
      <c r="P1138" s="324"/>
      <c r="Q1138" s="324"/>
      <c r="R1138" s="324"/>
      <c r="S1138" s="324"/>
    </row>
    <row r="1139" spans="1:19">
      <c r="A1139" s="324"/>
      <c r="B1139" s="461"/>
      <c r="C1139" s="324"/>
      <c r="D1139" s="324"/>
      <c r="E1139" s="324"/>
      <c r="F1139" s="459"/>
      <c r="G1139" s="324"/>
      <c r="H1139" s="462"/>
      <c r="I1139" s="324"/>
      <c r="J1139" s="324"/>
      <c r="K1139" s="324"/>
      <c r="L1139" s="324"/>
      <c r="M1139" s="324"/>
      <c r="N1139" s="324"/>
      <c r="O1139" s="324"/>
      <c r="P1139" s="324"/>
      <c r="Q1139" s="324"/>
      <c r="R1139" s="324"/>
      <c r="S1139" s="324"/>
    </row>
    <row r="1140" spans="1:19">
      <c r="A1140" s="324"/>
      <c r="B1140" s="461"/>
      <c r="C1140" s="324"/>
      <c r="D1140" s="324"/>
      <c r="E1140" s="324"/>
      <c r="F1140" s="459"/>
      <c r="G1140" s="324"/>
      <c r="H1140" s="462"/>
      <c r="I1140" s="324"/>
      <c r="J1140" s="324"/>
      <c r="K1140" s="324"/>
      <c r="L1140" s="324"/>
      <c r="M1140" s="324"/>
      <c r="N1140" s="324"/>
      <c r="O1140" s="324"/>
      <c r="P1140" s="324"/>
      <c r="Q1140" s="324"/>
      <c r="R1140" s="324"/>
      <c r="S1140" s="324"/>
    </row>
    <row r="1141" spans="1:19">
      <c r="A1141" s="324"/>
      <c r="B1141" s="461"/>
      <c r="C1141" s="324"/>
      <c r="D1141" s="324"/>
      <c r="E1141" s="324"/>
      <c r="F1141" s="459"/>
      <c r="G1141" s="324"/>
      <c r="H1141" s="462"/>
      <c r="I1141" s="324"/>
      <c r="J1141" s="324"/>
      <c r="K1141" s="324"/>
      <c r="L1141" s="324"/>
      <c r="M1141" s="324"/>
      <c r="N1141" s="324"/>
      <c r="O1141" s="324"/>
      <c r="P1141" s="324"/>
      <c r="Q1141" s="324"/>
      <c r="R1141" s="324"/>
      <c r="S1141" s="324"/>
    </row>
    <row r="1142" spans="1:19">
      <c r="A1142" s="324"/>
      <c r="B1142" s="461"/>
      <c r="C1142" s="324"/>
      <c r="D1142" s="324"/>
      <c r="E1142" s="324"/>
      <c r="F1142" s="459"/>
      <c r="G1142" s="324"/>
      <c r="H1142" s="462"/>
      <c r="I1142" s="324"/>
      <c r="J1142" s="324"/>
      <c r="K1142" s="324"/>
      <c r="L1142" s="324"/>
      <c r="M1142" s="324"/>
      <c r="N1142" s="324"/>
      <c r="O1142" s="324"/>
      <c r="P1142" s="324"/>
      <c r="Q1142" s="324"/>
      <c r="R1142" s="324"/>
      <c r="S1142" s="324"/>
    </row>
    <row r="1143" spans="1:19">
      <c r="A1143" s="324"/>
      <c r="B1143" s="461"/>
      <c r="C1143" s="324"/>
      <c r="D1143" s="324"/>
      <c r="E1143" s="324"/>
      <c r="F1143" s="459"/>
      <c r="G1143" s="324"/>
      <c r="H1143" s="462"/>
      <c r="I1143" s="324"/>
      <c r="J1143" s="324"/>
      <c r="K1143" s="324"/>
      <c r="L1143" s="324"/>
      <c r="M1143" s="324"/>
      <c r="N1143" s="324"/>
      <c r="O1143" s="324"/>
      <c r="P1143" s="324"/>
      <c r="Q1143" s="324"/>
      <c r="R1143" s="324"/>
      <c r="S1143" s="324"/>
    </row>
    <row r="1144" spans="1:19">
      <c r="A1144" s="324"/>
      <c r="B1144" s="461"/>
      <c r="C1144" s="324"/>
      <c r="D1144" s="324"/>
      <c r="E1144" s="324"/>
      <c r="F1144" s="459"/>
      <c r="G1144" s="324"/>
      <c r="H1144" s="462"/>
      <c r="I1144" s="324"/>
      <c r="J1144" s="324"/>
      <c r="K1144" s="324"/>
      <c r="L1144" s="324"/>
      <c r="M1144" s="324"/>
      <c r="N1144" s="324"/>
      <c r="O1144" s="324"/>
      <c r="P1144" s="324"/>
      <c r="Q1144" s="324"/>
      <c r="R1144" s="324"/>
      <c r="S1144" s="324"/>
    </row>
    <row r="1145" spans="1:19">
      <c r="A1145" s="324"/>
      <c r="B1145" s="461"/>
      <c r="C1145" s="324"/>
      <c r="D1145" s="324"/>
      <c r="E1145" s="324"/>
      <c r="F1145" s="459"/>
      <c r="G1145" s="324"/>
      <c r="H1145" s="462"/>
      <c r="I1145" s="324"/>
      <c r="J1145" s="324"/>
      <c r="K1145" s="324"/>
      <c r="L1145" s="324"/>
      <c r="M1145" s="324"/>
      <c r="N1145" s="324"/>
      <c r="O1145" s="324"/>
      <c r="P1145" s="324"/>
      <c r="Q1145" s="324"/>
      <c r="R1145" s="324"/>
      <c r="S1145" s="324"/>
    </row>
    <row r="1146" spans="1:19">
      <c r="A1146" s="324"/>
      <c r="B1146" s="461"/>
      <c r="C1146" s="324"/>
      <c r="D1146" s="324"/>
      <c r="E1146" s="324"/>
      <c r="F1146" s="459"/>
      <c r="G1146" s="324"/>
      <c r="H1146" s="462"/>
      <c r="I1146" s="324"/>
      <c r="J1146" s="324"/>
      <c r="K1146" s="324"/>
      <c r="L1146" s="324"/>
      <c r="M1146" s="324"/>
      <c r="N1146" s="324"/>
      <c r="O1146" s="324"/>
      <c r="P1146" s="324"/>
      <c r="Q1146" s="324"/>
      <c r="R1146" s="324"/>
      <c r="S1146" s="324"/>
    </row>
    <row r="1147" spans="1:19">
      <c r="A1147" s="324"/>
      <c r="B1147" s="461"/>
      <c r="C1147" s="324"/>
      <c r="D1147" s="324"/>
      <c r="E1147" s="324"/>
      <c r="F1147" s="459"/>
      <c r="G1147" s="324"/>
      <c r="H1147" s="462"/>
      <c r="I1147" s="324"/>
      <c r="J1147" s="324"/>
      <c r="K1147" s="324"/>
      <c r="L1147" s="324"/>
      <c r="M1147" s="324"/>
      <c r="N1147" s="324"/>
      <c r="O1147" s="324"/>
      <c r="P1147" s="324"/>
      <c r="Q1147" s="324"/>
      <c r="R1147" s="324"/>
      <c r="S1147" s="324"/>
    </row>
    <row r="1148" spans="1:19">
      <c r="A1148" s="324"/>
      <c r="B1148" s="461"/>
      <c r="C1148" s="324"/>
      <c r="D1148" s="324"/>
      <c r="E1148" s="324"/>
      <c r="F1148" s="459"/>
      <c r="G1148" s="324"/>
      <c r="H1148" s="462"/>
      <c r="I1148" s="324"/>
      <c r="J1148" s="324"/>
      <c r="K1148" s="324"/>
      <c r="L1148" s="324"/>
      <c r="M1148" s="324"/>
      <c r="N1148" s="324"/>
      <c r="O1148" s="324"/>
      <c r="P1148" s="324"/>
      <c r="Q1148" s="324"/>
      <c r="R1148" s="324"/>
      <c r="S1148" s="324"/>
    </row>
    <row r="1149" spans="1:19">
      <c r="A1149" s="324"/>
      <c r="B1149" s="461"/>
      <c r="C1149" s="324"/>
      <c r="D1149" s="324"/>
      <c r="E1149" s="324"/>
      <c r="F1149" s="459"/>
      <c r="G1149" s="324"/>
      <c r="H1149" s="462"/>
      <c r="I1149" s="324"/>
      <c r="J1149" s="324"/>
      <c r="K1149" s="324"/>
      <c r="L1149" s="324"/>
      <c r="M1149" s="324"/>
      <c r="N1149" s="324"/>
      <c r="O1149" s="324"/>
      <c r="P1149" s="324"/>
      <c r="Q1149" s="324"/>
      <c r="R1149" s="324"/>
      <c r="S1149" s="324"/>
    </row>
    <row r="1150" spans="1:19">
      <c r="A1150" s="324"/>
      <c r="B1150" s="461"/>
      <c r="C1150" s="324"/>
      <c r="D1150" s="324"/>
      <c r="E1150" s="324"/>
      <c r="F1150" s="459"/>
      <c r="G1150" s="324"/>
      <c r="H1150" s="462"/>
      <c r="I1150" s="324"/>
      <c r="J1150" s="324"/>
      <c r="K1150" s="324"/>
      <c r="L1150" s="324"/>
      <c r="M1150" s="324"/>
      <c r="N1150" s="324"/>
      <c r="O1150" s="324"/>
      <c r="P1150" s="324"/>
      <c r="Q1150" s="324"/>
      <c r="R1150" s="324"/>
      <c r="S1150" s="324"/>
    </row>
    <row r="1151" spans="1:19">
      <c r="A1151" s="324"/>
      <c r="B1151" s="461"/>
      <c r="C1151" s="324"/>
      <c r="D1151" s="324"/>
      <c r="E1151" s="324"/>
      <c r="F1151" s="459"/>
      <c r="G1151" s="324"/>
      <c r="H1151" s="462"/>
      <c r="I1151" s="324"/>
      <c r="J1151" s="324"/>
      <c r="K1151" s="324"/>
      <c r="L1151" s="324"/>
      <c r="M1151" s="324"/>
      <c r="N1151" s="324"/>
      <c r="O1151" s="324"/>
      <c r="P1151" s="324"/>
      <c r="Q1151" s="324"/>
      <c r="R1151" s="324"/>
      <c r="S1151" s="324"/>
    </row>
    <row r="1152" spans="1:19">
      <c r="A1152" s="324"/>
      <c r="B1152" s="461"/>
      <c r="C1152" s="324"/>
      <c r="D1152" s="324"/>
      <c r="E1152" s="324"/>
      <c r="F1152" s="459"/>
      <c r="G1152" s="324"/>
      <c r="H1152" s="462"/>
      <c r="I1152" s="324"/>
      <c r="J1152" s="324"/>
      <c r="K1152" s="324"/>
      <c r="L1152" s="324"/>
      <c r="M1152" s="324"/>
      <c r="N1152" s="324"/>
      <c r="O1152" s="324"/>
      <c r="P1152" s="324"/>
      <c r="Q1152" s="324"/>
      <c r="R1152" s="324"/>
      <c r="S1152" s="324"/>
    </row>
    <row r="1153" spans="1:19">
      <c r="A1153" s="324"/>
      <c r="B1153" s="461"/>
      <c r="C1153" s="324"/>
      <c r="D1153" s="324"/>
      <c r="E1153" s="324"/>
      <c r="F1153" s="459"/>
      <c r="G1153" s="324"/>
      <c r="H1153" s="462"/>
      <c r="I1153" s="324"/>
      <c r="J1153" s="324"/>
      <c r="K1153" s="324"/>
      <c r="L1153" s="324"/>
      <c r="M1153" s="324"/>
      <c r="N1153" s="324"/>
      <c r="O1153" s="324"/>
      <c r="P1153" s="324"/>
      <c r="Q1153" s="324"/>
      <c r="R1153" s="324"/>
      <c r="S1153" s="324"/>
    </row>
    <row r="1154" spans="1:19">
      <c r="A1154" s="324"/>
      <c r="B1154" s="461"/>
      <c r="C1154" s="324"/>
      <c r="D1154" s="324"/>
      <c r="E1154" s="324"/>
      <c r="F1154" s="459"/>
      <c r="G1154" s="324"/>
      <c r="H1154" s="462"/>
      <c r="I1154" s="324"/>
      <c r="J1154" s="324"/>
      <c r="K1154" s="324"/>
      <c r="L1154" s="324"/>
      <c r="M1154" s="324"/>
      <c r="N1154" s="324"/>
      <c r="O1154" s="324"/>
      <c r="P1154" s="324"/>
      <c r="Q1154" s="324"/>
      <c r="R1154" s="324"/>
      <c r="S1154" s="324"/>
    </row>
    <row r="1155" spans="1:19">
      <c r="A1155" s="324"/>
      <c r="B1155" s="461"/>
      <c r="C1155" s="324"/>
      <c r="D1155" s="324"/>
      <c r="E1155" s="324"/>
      <c r="F1155" s="459"/>
      <c r="G1155" s="324"/>
      <c r="H1155" s="462"/>
      <c r="I1155" s="324"/>
      <c r="J1155" s="324"/>
      <c r="K1155" s="324"/>
      <c r="L1155" s="324"/>
      <c r="M1155" s="324"/>
      <c r="N1155" s="324"/>
      <c r="O1155" s="324"/>
      <c r="P1155" s="324"/>
      <c r="Q1155" s="324"/>
      <c r="R1155" s="324"/>
      <c r="S1155" s="324"/>
    </row>
    <row r="1156" spans="1:19">
      <c r="A1156" s="324"/>
      <c r="B1156" s="461"/>
      <c r="C1156" s="324"/>
      <c r="D1156" s="324"/>
      <c r="E1156" s="324"/>
      <c r="F1156" s="459"/>
      <c r="G1156" s="324"/>
      <c r="H1156" s="462"/>
      <c r="I1156" s="324"/>
      <c r="J1156" s="324"/>
      <c r="K1156" s="324"/>
      <c r="L1156" s="324"/>
      <c r="M1156" s="324"/>
      <c r="N1156" s="324"/>
      <c r="O1156" s="324"/>
      <c r="P1156" s="324"/>
      <c r="Q1156" s="324"/>
      <c r="R1156" s="324"/>
      <c r="S1156" s="324"/>
    </row>
    <row r="1157" spans="1:19">
      <c r="A1157" s="324"/>
      <c r="B1157" s="461"/>
      <c r="C1157" s="324"/>
      <c r="D1157" s="324"/>
      <c r="E1157" s="324"/>
      <c r="F1157" s="459"/>
      <c r="G1157" s="324"/>
      <c r="H1157" s="462"/>
      <c r="I1157" s="324"/>
      <c r="J1157" s="324"/>
      <c r="K1157" s="324"/>
      <c r="L1157" s="324"/>
      <c r="M1157" s="324"/>
      <c r="N1157" s="324"/>
      <c r="O1157" s="324"/>
      <c r="P1157" s="324"/>
      <c r="Q1157" s="324"/>
      <c r="R1157" s="324"/>
      <c r="S1157" s="324"/>
    </row>
    <row r="1158" spans="1:19">
      <c r="A1158" s="324"/>
      <c r="B1158" s="461"/>
      <c r="C1158" s="324"/>
      <c r="D1158" s="324"/>
      <c r="E1158" s="324"/>
      <c r="F1158" s="459"/>
      <c r="G1158" s="324"/>
      <c r="H1158" s="462"/>
      <c r="I1158" s="324"/>
      <c r="J1158" s="324"/>
      <c r="K1158" s="324"/>
      <c r="L1158" s="324"/>
      <c r="M1158" s="324"/>
      <c r="N1158" s="324"/>
      <c r="O1158" s="324"/>
      <c r="P1158" s="324"/>
      <c r="Q1158" s="324"/>
      <c r="R1158" s="324"/>
      <c r="S1158" s="324"/>
    </row>
    <row r="1159" spans="1:19">
      <c r="A1159" s="324"/>
      <c r="B1159" s="461"/>
      <c r="C1159" s="324"/>
      <c r="D1159" s="324"/>
      <c r="E1159" s="324"/>
      <c r="F1159" s="459"/>
      <c r="G1159" s="324"/>
      <c r="H1159" s="462"/>
      <c r="I1159" s="324"/>
      <c r="J1159" s="324"/>
      <c r="K1159" s="324"/>
      <c r="L1159" s="324"/>
      <c r="M1159" s="324"/>
      <c r="N1159" s="324"/>
      <c r="O1159" s="324"/>
      <c r="P1159" s="324"/>
      <c r="Q1159" s="324"/>
      <c r="R1159" s="324"/>
      <c r="S1159" s="324"/>
    </row>
    <row r="1160" spans="1:19">
      <c r="A1160" s="324"/>
      <c r="B1160" s="461"/>
      <c r="C1160" s="324"/>
      <c r="D1160" s="324"/>
      <c r="E1160" s="324"/>
      <c r="F1160" s="459"/>
      <c r="G1160" s="324"/>
      <c r="H1160" s="462"/>
      <c r="I1160" s="324"/>
      <c r="J1160" s="324"/>
      <c r="K1160" s="324"/>
      <c r="L1160" s="324"/>
      <c r="M1160" s="324"/>
      <c r="N1160" s="324"/>
      <c r="O1160" s="324"/>
      <c r="P1160" s="324"/>
      <c r="Q1160" s="324"/>
      <c r="R1160" s="324"/>
      <c r="S1160" s="324"/>
    </row>
    <row r="1161" spans="1:19">
      <c r="A1161" s="324"/>
      <c r="B1161" s="461"/>
      <c r="C1161" s="324"/>
      <c r="D1161" s="324"/>
      <c r="E1161" s="324"/>
      <c r="F1161" s="459"/>
      <c r="G1161" s="324"/>
      <c r="H1161" s="462"/>
      <c r="I1161" s="324"/>
      <c r="J1161" s="324"/>
      <c r="K1161" s="324"/>
      <c r="L1161" s="324"/>
      <c r="M1161" s="324"/>
      <c r="N1161" s="324"/>
      <c r="O1161" s="324"/>
      <c r="P1161" s="324"/>
      <c r="Q1161" s="324"/>
      <c r="R1161" s="324"/>
      <c r="S1161" s="324"/>
    </row>
    <row r="1162" spans="1:19">
      <c r="A1162" s="324"/>
      <c r="B1162" s="461"/>
      <c r="C1162" s="324"/>
      <c r="D1162" s="324"/>
      <c r="E1162" s="324"/>
      <c r="F1162" s="459"/>
      <c r="G1162" s="324"/>
      <c r="H1162" s="462"/>
      <c r="I1162" s="324"/>
      <c r="J1162" s="324"/>
      <c r="K1162" s="324"/>
      <c r="L1162" s="324"/>
      <c r="M1162" s="324"/>
      <c r="N1162" s="324"/>
      <c r="O1162" s="324"/>
      <c r="P1162" s="324"/>
      <c r="Q1162" s="324"/>
      <c r="R1162" s="324"/>
      <c r="S1162" s="324"/>
    </row>
    <row r="1163" spans="1:19">
      <c r="A1163" s="324"/>
      <c r="B1163" s="461"/>
      <c r="C1163" s="324"/>
      <c r="D1163" s="324"/>
      <c r="E1163" s="324"/>
      <c r="F1163" s="459"/>
      <c r="G1163" s="324"/>
      <c r="H1163" s="462"/>
      <c r="I1163" s="324"/>
      <c r="J1163" s="324"/>
      <c r="K1163" s="324"/>
      <c r="L1163" s="324"/>
      <c r="M1163" s="324"/>
      <c r="N1163" s="324"/>
      <c r="O1163" s="324"/>
      <c r="P1163" s="324"/>
      <c r="Q1163" s="324"/>
      <c r="R1163" s="324"/>
      <c r="S1163" s="324"/>
    </row>
    <row r="1164" spans="1:19">
      <c r="A1164" s="324"/>
      <c r="B1164" s="461"/>
      <c r="C1164" s="324"/>
      <c r="D1164" s="324"/>
      <c r="E1164" s="324"/>
      <c r="F1164" s="459"/>
      <c r="G1164" s="324"/>
      <c r="H1164" s="462"/>
      <c r="I1164" s="324"/>
      <c r="J1164" s="324"/>
      <c r="K1164" s="324"/>
      <c r="L1164" s="324"/>
      <c r="M1164" s="324"/>
      <c r="N1164" s="324"/>
      <c r="O1164" s="324"/>
      <c r="P1164" s="324"/>
      <c r="Q1164" s="324"/>
      <c r="R1164" s="324"/>
      <c r="S1164" s="324"/>
    </row>
    <row r="1165" spans="1:19">
      <c r="A1165" s="324"/>
      <c r="B1165" s="461"/>
      <c r="C1165" s="324"/>
      <c r="D1165" s="324"/>
      <c r="E1165" s="324"/>
      <c r="F1165" s="459"/>
      <c r="G1165" s="324"/>
      <c r="H1165" s="462"/>
      <c r="I1165" s="324"/>
      <c r="J1165" s="324"/>
      <c r="K1165" s="324"/>
      <c r="L1165" s="324"/>
      <c r="M1165" s="324"/>
      <c r="N1165" s="324"/>
      <c r="O1165" s="324"/>
      <c r="P1165" s="324"/>
      <c r="Q1165" s="324"/>
      <c r="R1165" s="324"/>
      <c r="S1165" s="324"/>
    </row>
    <row r="1166" spans="1:19">
      <c r="A1166" s="324"/>
      <c r="B1166" s="461"/>
      <c r="C1166" s="324"/>
      <c r="D1166" s="324"/>
      <c r="E1166" s="324"/>
      <c r="F1166" s="459"/>
      <c r="G1166" s="324"/>
      <c r="H1166" s="462"/>
      <c r="I1166" s="324"/>
      <c r="J1166" s="324"/>
      <c r="K1166" s="324"/>
      <c r="L1166" s="324"/>
      <c r="M1166" s="324"/>
      <c r="N1166" s="324"/>
      <c r="O1166" s="324"/>
      <c r="P1166" s="324"/>
      <c r="Q1166" s="324"/>
      <c r="R1166" s="324"/>
      <c r="S1166" s="324"/>
    </row>
    <row r="1167" spans="1:19">
      <c r="A1167" s="324"/>
      <c r="B1167" s="461"/>
      <c r="C1167" s="324"/>
      <c r="D1167" s="324"/>
      <c r="E1167" s="324"/>
      <c r="F1167" s="459"/>
      <c r="G1167" s="324"/>
      <c r="H1167" s="462"/>
      <c r="I1167" s="324"/>
      <c r="J1167" s="324"/>
      <c r="K1167" s="324"/>
      <c r="L1167" s="324"/>
      <c r="M1167" s="324"/>
      <c r="N1167" s="324"/>
      <c r="O1167" s="324"/>
      <c r="P1167" s="324"/>
      <c r="Q1167" s="324"/>
      <c r="R1167" s="324"/>
      <c r="S1167" s="324"/>
    </row>
    <row r="1168" spans="1:19">
      <c r="A1168" s="324"/>
      <c r="B1168" s="461"/>
      <c r="C1168" s="324"/>
      <c r="D1168" s="324"/>
      <c r="E1168" s="324"/>
      <c r="F1168" s="459"/>
      <c r="G1168" s="324"/>
      <c r="H1168" s="462"/>
      <c r="I1168" s="324"/>
      <c r="J1168" s="324"/>
      <c r="K1168" s="324"/>
      <c r="L1168" s="324"/>
      <c r="M1168" s="324"/>
      <c r="N1168" s="324"/>
      <c r="O1168" s="324"/>
      <c r="P1168" s="324"/>
      <c r="Q1168" s="324"/>
      <c r="R1168" s="324"/>
      <c r="S1168" s="324"/>
    </row>
    <row r="1169" spans="1:19">
      <c r="A1169" s="324"/>
      <c r="B1169" s="461"/>
      <c r="C1169" s="324"/>
      <c r="D1169" s="324"/>
      <c r="E1169" s="324"/>
      <c r="F1169" s="459"/>
      <c r="G1169" s="324"/>
      <c r="H1169" s="462"/>
      <c r="I1169" s="324"/>
      <c r="J1169" s="324"/>
      <c r="K1169" s="324"/>
      <c r="L1169" s="324"/>
      <c r="M1169" s="324"/>
      <c r="N1169" s="324"/>
      <c r="O1169" s="324"/>
      <c r="P1169" s="324"/>
      <c r="Q1169" s="324"/>
      <c r="R1169" s="324"/>
      <c r="S1169" s="324"/>
    </row>
    <row r="1170" spans="1:19">
      <c r="A1170" s="324"/>
      <c r="B1170" s="461"/>
      <c r="C1170" s="324"/>
      <c r="D1170" s="324"/>
      <c r="E1170" s="324"/>
      <c r="F1170" s="459"/>
      <c r="G1170" s="324"/>
      <c r="H1170" s="462"/>
      <c r="I1170" s="324"/>
      <c r="J1170" s="324"/>
      <c r="K1170" s="324"/>
      <c r="L1170" s="324"/>
      <c r="M1170" s="324"/>
      <c r="N1170" s="324"/>
      <c r="O1170" s="324"/>
      <c r="P1170" s="324"/>
      <c r="Q1170" s="324"/>
      <c r="R1170" s="324"/>
      <c r="S1170" s="324"/>
    </row>
    <row r="1171" spans="1:19">
      <c r="A1171" s="324"/>
      <c r="B1171" s="461"/>
      <c r="C1171" s="324"/>
      <c r="D1171" s="324"/>
      <c r="E1171" s="324"/>
      <c r="F1171" s="459"/>
      <c r="G1171" s="324"/>
      <c r="H1171" s="462"/>
      <c r="I1171" s="324"/>
      <c r="J1171" s="324"/>
      <c r="K1171" s="324"/>
      <c r="L1171" s="324"/>
      <c r="M1171" s="324"/>
      <c r="N1171" s="324"/>
      <c r="O1171" s="324"/>
      <c r="P1171" s="324"/>
      <c r="Q1171" s="324"/>
      <c r="R1171" s="324"/>
      <c r="S1171" s="324"/>
    </row>
    <row r="1172" spans="1:19">
      <c r="A1172" s="324"/>
      <c r="B1172" s="461"/>
      <c r="C1172" s="324"/>
      <c r="D1172" s="324"/>
      <c r="E1172" s="324"/>
      <c r="F1172" s="459"/>
      <c r="G1172" s="324"/>
      <c r="H1172" s="462"/>
      <c r="I1172" s="324"/>
      <c r="J1172" s="324"/>
      <c r="K1172" s="324"/>
      <c r="L1172" s="324"/>
      <c r="M1172" s="324"/>
      <c r="N1172" s="324"/>
      <c r="O1172" s="324"/>
      <c r="P1172" s="324"/>
      <c r="Q1172" s="324"/>
      <c r="R1172" s="324"/>
      <c r="S1172" s="324"/>
    </row>
    <row r="1173" spans="1:19">
      <c r="A1173" s="324"/>
      <c r="B1173" s="461"/>
      <c r="C1173" s="324"/>
      <c r="D1173" s="324"/>
      <c r="E1173" s="324"/>
      <c r="F1173" s="459"/>
      <c r="G1173" s="324"/>
      <c r="H1173" s="462"/>
      <c r="I1173" s="324"/>
      <c r="J1173" s="324"/>
      <c r="K1173" s="324"/>
      <c r="L1173" s="324"/>
      <c r="M1173" s="324"/>
      <c r="N1173" s="324"/>
      <c r="O1173" s="324"/>
      <c r="P1173" s="324"/>
      <c r="Q1173" s="324"/>
      <c r="R1173" s="324"/>
      <c r="S1173" s="324"/>
    </row>
    <row r="1174" spans="1:19">
      <c r="A1174" s="324"/>
      <c r="B1174" s="461"/>
      <c r="C1174" s="324"/>
      <c r="D1174" s="324"/>
      <c r="E1174" s="324"/>
      <c r="F1174" s="459"/>
      <c r="G1174" s="324"/>
      <c r="H1174" s="462"/>
      <c r="I1174" s="324"/>
      <c r="J1174" s="324"/>
      <c r="K1174" s="324"/>
      <c r="L1174" s="324"/>
      <c r="M1174" s="324"/>
      <c r="N1174" s="324"/>
      <c r="O1174" s="324"/>
      <c r="P1174" s="324"/>
      <c r="Q1174" s="324"/>
      <c r="R1174" s="324"/>
      <c r="S1174" s="324"/>
    </row>
    <row r="1175" spans="1:19">
      <c r="A1175" s="324"/>
      <c r="B1175" s="461"/>
      <c r="C1175" s="324"/>
      <c r="D1175" s="324"/>
      <c r="E1175" s="324"/>
      <c r="F1175" s="459"/>
      <c r="G1175" s="324"/>
      <c r="H1175" s="462"/>
      <c r="I1175" s="324"/>
      <c r="J1175" s="324"/>
      <c r="K1175" s="324"/>
      <c r="L1175" s="324"/>
      <c r="M1175" s="324"/>
      <c r="N1175" s="324"/>
      <c r="O1175" s="324"/>
      <c r="P1175" s="324"/>
      <c r="Q1175" s="324"/>
      <c r="R1175" s="324"/>
      <c r="S1175" s="324"/>
    </row>
    <row r="1176" spans="1:19">
      <c r="A1176" s="324"/>
      <c r="B1176" s="461"/>
      <c r="C1176" s="324"/>
      <c r="D1176" s="324"/>
      <c r="E1176" s="324"/>
      <c r="F1176" s="459"/>
      <c r="G1176" s="324"/>
      <c r="H1176" s="462"/>
      <c r="I1176" s="324"/>
      <c r="J1176" s="324"/>
      <c r="K1176" s="324"/>
      <c r="L1176" s="324"/>
      <c r="M1176" s="324"/>
      <c r="N1176" s="324"/>
      <c r="O1176" s="324"/>
      <c r="P1176" s="324"/>
      <c r="Q1176" s="324"/>
      <c r="R1176" s="324"/>
      <c r="S1176" s="324"/>
    </row>
    <row r="1177" spans="1:19">
      <c r="A1177" s="324"/>
      <c r="B1177" s="461"/>
      <c r="C1177" s="324"/>
      <c r="D1177" s="324"/>
      <c r="E1177" s="324"/>
      <c r="F1177" s="459"/>
      <c r="G1177" s="324"/>
      <c r="H1177" s="462"/>
      <c r="I1177" s="324"/>
      <c r="J1177" s="324"/>
      <c r="K1177" s="324"/>
      <c r="L1177" s="324"/>
      <c r="M1177" s="324"/>
      <c r="N1177" s="324"/>
      <c r="O1177" s="324"/>
      <c r="P1177" s="324"/>
      <c r="Q1177" s="324"/>
      <c r="R1177" s="324"/>
      <c r="S1177" s="324"/>
    </row>
    <row r="1178" spans="1:19">
      <c r="A1178" s="324"/>
      <c r="B1178" s="461"/>
      <c r="C1178" s="324"/>
      <c r="D1178" s="324"/>
      <c r="E1178" s="324"/>
      <c r="F1178" s="459"/>
      <c r="G1178" s="324"/>
      <c r="H1178" s="462"/>
      <c r="I1178" s="324"/>
      <c r="J1178" s="324"/>
      <c r="K1178" s="324"/>
      <c r="L1178" s="324"/>
      <c r="M1178" s="324"/>
      <c r="N1178" s="324"/>
      <c r="O1178" s="324"/>
      <c r="P1178" s="324"/>
      <c r="Q1178" s="324"/>
      <c r="R1178" s="324"/>
      <c r="S1178" s="324"/>
    </row>
    <row r="1179" spans="1:19">
      <c r="A1179" s="324"/>
      <c r="B1179" s="461"/>
      <c r="C1179" s="324"/>
      <c r="D1179" s="324"/>
      <c r="E1179" s="324"/>
      <c r="F1179" s="459"/>
      <c r="G1179" s="324"/>
      <c r="H1179" s="462"/>
      <c r="I1179" s="324"/>
      <c r="J1179" s="324"/>
      <c r="K1179" s="324"/>
      <c r="L1179" s="324"/>
      <c r="M1179" s="324"/>
      <c r="N1179" s="324"/>
      <c r="O1179" s="324"/>
      <c r="P1179" s="324"/>
      <c r="Q1179" s="324"/>
      <c r="R1179" s="324"/>
      <c r="S1179" s="324"/>
    </row>
    <row r="1180" spans="1:19">
      <c r="A1180" s="324"/>
      <c r="B1180" s="461"/>
      <c r="C1180" s="324"/>
      <c r="D1180" s="324"/>
      <c r="E1180" s="324"/>
      <c r="F1180" s="459"/>
      <c r="G1180" s="324"/>
      <c r="H1180" s="462"/>
      <c r="I1180" s="324"/>
      <c r="J1180" s="324"/>
      <c r="K1180" s="324"/>
      <c r="L1180" s="324"/>
      <c r="M1180" s="324"/>
      <c r="N1180" s="324"/>
      <c r="O1180" s="324"/>
      <c r="P1180" s="324"/>
      <c r="Q1180" s="324"/>
      <c r="R1180" s="324"/>
      <c r="S1180" s="324"/>
    </row>
    <row r="1181" spans="1:19">
      <c r="A1181" s="324"/>
      <c r="B1181" s="461"/>
      <c r="C1181" s="324"/>
      <c r="D1181" s="324"/>
      <c r="E1181" s="324"/>
      <c r="F1181" s="459"/>
      <c r="G1181" s="324"/>
      <c r="H1181" s="462"/>
      <c r="I1181" s="324"/>
      <c r="J1181" s="324"/>
      <c r="K1181" s="324"/>
      <c r="L1181" s="324"/>
      <c r="M1181" s="324"/>
      <c r="N1181" s="324"/>
      <c r="O1181" s="324"/>
      <c r="P1181" s="324"/>
      <c r="Q1181" s="324"/>
      <c r="R1181" s="324"/>
      <c r="S1181" s="324"/>
    </row>
    <row r="1182" spans="1:19">
      <c r="A1182" s="324"/>
      <c r="B1182" s="461"/>
      <c r="C1182" s="324"/>
      <c r="D1182" s="324"/>
      <c r="E1182" s="324"/>
      <c r="F1182" s="459"/>
      <c r="G1182" s="324"/>
      <c r="H1182" s="462"/>
      <c r="I1182" s="324"/>
      <c r="J1182" s="324"/>
      <c r="K1182" s="324"/>
      <c r="L1182" s="324"/>
      <c r="M1182" s="324"/>
      <c r="N1182" s="324"/>
      <c r="O1182" s="324"/>
      <c r="P1182" s="324"/>
      <c r="Q1182" s="324"/>
      <c r="R1182" s="324"/>
      <c r="S1182" s="324"/>
    </row>
    <row r="1183" spans="1:19">
      <c r="A1183" s="324"/>
      <c r="B1183" s="461"/>
      <c r="C1183" s="324"/>
      <c r="D1183" s="324"/>
      <c r="E1183" s="324"/>
      <c r="F1183" s="459"/>
      <c r="G1183" s="324"/>
      <c r="H1183" s="462"/>
      <c r="I1183" s="324"/>
      <c r="J1183" s="324"/>
      <c r="K1183" s="324"/>
      <c r="L1183" s="324"/>
      <c r="M1183" s="324"/>
      <c r="N1183" s="324"/>
      <c r="O1183" s="324"/>
      <c r="P1183" s="324"/>
      <c r="Q1183" s="324"/>
      <c r="R1183" s="324"/>
      <c r="S1183" s="324"/>
    </row>
    <row r="1184" spans="1:19">
      <c r="A1184" s="324"/>
      <c r="B1184" s="461"/>
      <c r="C1184" s="324"/>
      <c r="D1184" s="324"/>
      <c r="E1184" s="324"/>
      <c r="F1184" s="459"/>
      <c r="G1184" s="324"/>
      <c r="H1184" s="462"/>
      <c r="I1184" s="324"/>
      <c r="J1184" s="324"/>
      <c r="K1184" s="324"/>
      <c r="L1184" s="324"/>
      <c r="M1184" s="324"/>
      <c r="N1184" s="324"/>
      <c r="O1184" s="324"/>
      <c r="P1184" s="324"/>
      <c r="Q1184" s="324"/>
      <c r="R1184" s="324"/>
      <c r="S1184" s="324"/>
    </row>
    <row r="1185" spans="1:19">
      <c r="A1185" s="324"/>
      <c r="B1185" s="461"/>
      <c r="C1185" s="324"/>
      <c r="D1185" s="324"/>
      <c r="E1185" s="324"/>
      <c r="F1185" s="459"/>
      <c r="G1185" s="324"/>
      <c r="H1185" s="462"/>
      <c r="I1185" s="324"/>
      <c r="J1185" s="324"/>
      <c r="K1185" s="324"/>
      <c r="L1185" s="324"/>
      <c r="M1185" s="324"/>
      <c r="N1185" s="324"/>
      <c r="O1185" s="324"/>
      <c r="P1185" s="324"/>
      <c r="Q1185" s="324"/>
      <c r="R1185" s="324"/>
      <c r="S1185" s="324"/>
    </row>
    <row r="1186" spans="1:19">
      <c r="A1186" s="324"/>
      <c r="B1186" s="461"/>
      <c r="C1186" s="324"/>
      <c r="D1186" s="324"/>
      <c r="E1186" s="324"/>
      <c r="F1186" s="459"/>
      <c r="G1186" s="324"/>
      <c r="H1186" s="462"/>
      <c r="I1186" s="324"/>
      <c r="J1186" s="324"/>
      <c r="K1186" s="324"/>
      <c r="L1186" s="324"/>
      <c r="M1186" s="324"/>
      <c r="N1186" s="324"/>
      <c r="O1186" s="324"/>
      <c r="P1186" s="324"/>
      <c r="Q1186" s="324"/>
      <c r="R1186" s="324"/>
      <c r="S1186" s="324"/>
    </row>
    <row r="1187" spans="1:19">
      <c r="A1187" s="324"/>
      <c r="B1187" s="461"/>
      <c r="C1187" s="324"/>
      <c r="D1187" s="324"/>
      <c r="E1187" s="324"/>
      <c r="F1187" s="459"/>
      <c r="G1187" s="324"/>
      <c r="H1187" s="462"/>
      <c r="I1187" s="324"/>
      <c r="J1187" s="324"/>
      <c r="K1187" s="324"/>
      <c r="L1187" s="324"/>
      <c r="M1187" s="324"/>
      <c r="N1187" s="324"/>
      <c r="O1187" s="324"/>
      <c r="P1187" s="324"/>
      <c r="Q1187" s="324"/>
      <c r="R1187" s="324"/>
      <c r="S1187" s="324"/>
    </row>
    <row r="1188" spans="1:19">
      <c r="A1188" s="324"/>
      <c r="B1188" s="461"/>
      <c r="C1188" s="324"/>
      <c r="D1188" s="324"/>
      <c r="E1188" s="324"/>
      <c r="F1188" s="459"/>
      <c r="G1188" s="324"/>
      <c r="H1188" s="462"/>
      <c r="I1188" s="324"/>
      <c r="J1188" s="324"/>
      <c r="K1188" s="324"/>
      <c r="L1188" s="324"/>
      <c r="M1188" s="324"/>
      <c r="N1188" s="324"/>
      <c r="O1188" s="324"/>
      <c r="P1188" s="324"/>
      <c r="Q1188" s="324"/>
      <c r="R1188" s="324"/>
      <c r="S1188" s="324"/>
    </row>
    <row r="1189" spans="1:19">
      <c r="A1189" s="324"/>
      <c r="B1189" s="461"/>
      <c r="C1189" s="324"/>
      <c r="D1189" s="324"/>
      <c r="E1189" s="324"/>
      <c r="F1189" s="459"/>
      <c r="G1189" s="324"/>
      <c r="H1189" s="462"/>
      <c r="I1189" s="324"/>
      <c r="J1189" s="324"/>
      <c r="K1189" s="324"/>
      <c r="L1189" s="324"/>
      <c r="M1189" s="324"/>
      <c r="N1189" s="324"/>
      <c r="O1189" s="324"/>
      <c r="P1189" s="324"/>
      <c r="Q1189" s="324"/>
      <c r="R1189" s="324"/>
      <c r="S1189" s="324"/>
    </row>
    <row r="1190" spans="1:19">
      <c r="A1190" s="324"/>
      <c r="B1190" s="461"/>
      <c r="C1190" s="324"/>
      <c r="D1190" s="324"/>
      <c r="E1190" s="324"/>
      <c r="F1190" s="459"/>
      <c r="G1190" s="324"/>
      <c r="H1190" s="462"/>
      <c r="I1190" s="324"/>
      <c r="J1190" s="324"/>
      <c r="K1190" s="324"/>
      <c r="L1190" s="324"/>
      <c r="M1190" s="324"/>
      <c r="N1190" s="324"/>
      <c r="O1190" s="324"/>
      <c r="P1190" s="324"/>
      <c r="Q1190" s="324"/>
      <c r="R1190" s="324"/>
      <c r="S1190" s="324"/>
    </row>
    <row r="1191" spans="1:19">
      <c r="A1191" s="324"/>
      <c r="B1191" s="461"/>
      <c r="C1191" s="324"/>
      <c r="D1191" s="324"/>
      <c r="E1191" s="324"/>
      <c r="F1191" s="459"/>
      <c r="G1191" s="324"/>
      <c r="H1191" s="462"/>
      <c r="I1191" s="324"/>
      <c r="J1191" s="324"/>
      <c r="K1191" s="324"/>
      <c r="L1191" s="324"/>
      <c r="M1191" s="324"/>
      <c r="N1191" s="324"/>
      <c r="O1191" s="324"/>
      <c r="P1191" s="324"/>
      <c r="Q1191" s="324"/>
      <c r="R1191" s="324"/>
      <c r="S1191" s="324"/>
    </row>
    <row r="1192" spans="1:19">
      <c r="A1192" s="324"/>
      <c r="B1192" s="461"/>
      <c r="C1192" s="324"/>
      <c r="D1192" s="324"/>
      <c r="E1192" s="324"/>
      <c r="F1192" s="459"/>
      <c r="G1192" s="324"/>
      <c r="H1192" s="462"/>
      <c r="I1192" s="324"/>
      <c r="J1192" s="324"/>
      <c r="K1192" s="324"/>
      <c r="L1192" s="324"/>
      <c r="M1192" s="324"/>
      <c r="N1192" s="324"/>
      <c r="O1192" s="324"/>
      <c r="P1192" s="324"/>
      <c r="Q1192" s="324"/>
      <c r="R1192" s="324"/>
      <c r="S1192" s="324"/>
    </row>
    <row r="1193" spans="1:19">
      <c r="A1193" s="324"/>
      <c r="B1193" s="461"/>
      <c r="C1193" s="324"/>
      <c r="D1193" s="324"/>
      <c r="E1193" s="324"/>
      <c r="F1193" s="459"/>
      <c r="G1193" s="324"/>
      <c r="H1193" s="462"/>
      <c r="I1193" s="324"/>
      <c r="J1193" s="324"/>
      <c r="K1193" s="324"/>
      <c r="L1193" s="324"/>
      <c r="M1193" s="324"/>
      <c r="N1193" s="324"/>
      <c r="O1193" s="324"/>
      <c r="P1193" s="324"/>
      <c r="Q1193" s="324"/>
      <c r="R1193" s="324"/>
      <c r="S1193" s="324"/>
    </row>
    <row r="1194" spans="1:19">
      <c r="A1194" s="324"/>
      <c r="B1194" s="461"/>
      <c r="C1194" s="324"/>
      <c r="D1194" s="324"/>
      <c r="E1194" s="324"/>
      <c r="F1194" s="459"/>
      <c r="G1194" s="324"/>
      <c r="H1194" s="462"/>
      <c r="I1194" s="324"/>
      <c r="J1194" s="324"/>
      <c r="K1194" s="324"/>
      <c r="L1194" s="324"/>
      <c r="M1194" s="324"/>
      <c r="N1194" s="324"/>
      <c r="O1194" s="324"/>
      <c r="P1194" s="324"/>
      <c r="Q1194" s="324"/>
      <c r="R1194" s="324"/>
      <c r="S1194" s="324"/>
    </row>
    <row r="1195" spans="1:19">
      <c r="A1195" s="324"/>
      <c r="B1195" s="461"/>
      <c r="C1195" s="324"/>
      <c r="D1195" s="324"/>
      <c r="E1195" s="324"/>
      <c r="F1195" s="459"/>
      <c r="G1195" s="324"/>
      <c r="H1195" s="462"/>
      <c r="I1195" s="324"/>
      <c r="J1195" s="324"/>
      <c r="K1195" s="324"/>
      <c r="L1195" s="324"/>
      <c r="M1195" s="324"/>
      <c r="N1195" s="324"/>
      <c r="O1195" s="324"/>
      <c r="P1195" s="324"/>
      <c r="Q1195" s="324"/>
      <c r="R1195" s="324"/>
      <c r="S1195" s="324"/>
    </row>
    <row r="1196" spans="1:19">
      <c r="A1196" s="324"/>
      <c r="B1196" s="461"/>
      <c r="C1196" s="324"/>
      <c r="D1196" s="324"/>
      <c r="E1196" s="324"/>
      <c r="F1196" s="459"/>
      <c r="G1196" s="324"/>
      <c r="H1196" s="462"/>
      <c r="I1196" s="324"/>
      <c r="J1196" s="324"/>
      <c r="K1196" s="324"/>
      <c r="L1196" s="324"/>
      <c r="M1196" s="324"/>
      <c r="N1196" s="324"/>
      <c r="O1196" s="324"/>
      <c r="P1196" s="324"/>
      <c r="Q1196" s="324"/>
      <c r="R1196" s="324"/>
      <c r="S1196" s="324"/>
    </row>
    <row r="1197" spans="1:19">
      <c r="A1197" s="324"/>
      <c r="B1197" s="461"/>
      <c r="C1197" s="324"/>
      <c r="D1197" s="324"/>
      <c r="E1197" s="324"/>
      <c r="F1197" s="459"/>
      <c r="G1197" s="324"/>
      <c r="H1197" s="462"/>
      <c r="I1197" s="324"/>
      <c r="J1197" s="324"/>
      <c r="K1197" s="324"/>
      <c r="L1197" s="324"/>
      <c r="M1197" s="324"/>
      <c r="N1197" s="324"/>
      <c r="O1197" s="324"/>
      <c r="P1197" s="324"/>
      <c r="Q1197" s="324"/>
      <c r="R1197" s="324"/>
      <c r="S1197" s="324"/>
    </row>
    <row r="1198" spans="1:19">
      <c r="A1198" s="324"/>
      <c r="B1198" s="461"/>
      <c r="C1198" s="324"/>
      <c r="D1198" s="324"/>
      <c r="E1198" s="324"/>
      <c r="F1198" s="459"/>
      <c r="G1198" s="324"/>
      <c r="H1198" s="462"/>
      <c r="I1198" s="324"/>
      <c r="J1198" s="324"/>
      <c r="K1198" s="324"/>
      <c r="L1198" s="324"/>
      <c r="M1198" s="324"/>
      <c r="N1198" s="324"/>
      <c r="O1198" s="324"/>
      <c r="P1198" s="324"/>
      <c r="Q1198" s="324"/>
      <c r="R1198" s="324"/>
      <c r="S1198" s="324"/>
    </row>
    <row r="1199" spans="1:19">
      <c r="A1199" s="324"/>
      <c r="B1199" s="461"/>
      <c r="C1199" s="324"/>
      <c r="D1199" s="324"/>
      <c r="E1199" s="324"/>
      <c r="F1199" s="459"/>
      <c r="G1199" s="324"/>
      <c r="H1199" s="462"/>
      <c r="I1199" s="324"/>
      <c r="J1199" s="324"/>
      <c r="K1199" s="324"/>
      <c r="L1199" s="324"/>
      <c r="M1199" s="324"/>
      <c r="N1199" s="324"/>
      <c r="O1199" s="324"/>
      <c r="P1199" s="324"/>
      <c r="Q1199" s="324"/>
      <c r="R1199" s="324"/>
      <c r="S1199" s="324"/>
    </row>
    <row r="1200" spans="1:19">
      <c r="A1200" s="324"/>
      <c r="B1200" s="461"/>
      <c r="C1200" s="324"/>
      <c r="D1200" s="324"/>
      <c r="E1200" s="324"/>
      <c r="F1200" s="459"/>
      <c r="G1200" s="324"/>
      <c r="H1200" s="462"/>
      <c r="I1200" s="324"/>
      <c r="J1200" s="324"/>
      <c r="K1200" s="324"/>
      <c r="L1200" s="324"/>
      <c r="M1200" s="324"/>
      <c r="N1200" s="324"/>
      <c r="O1200" s="324"/>
      <c r="P1200" s="324"/>
      <c r="Q1200" s="324"/>
      <c r="R1200" s="324"/>
      <c r="S1200" s="324"/>
    </row>
    <row r="1201" spans="1:19">
      <c r="A1201" s="324"/>
      <c r="B1201" s="461"/>
      <c r="C1201" s="324"/>
      <c r="D1201" s="324"/>
      <c r="E1201" s="324"/>
      <c r="F1201" s="459"/>
      <c r="G1201" s="324"/>
      <c r="H1201" s="462"/>
      <c r="I1201" s="324"/>
      <c r="J1201" s="324"/>
      <c r="K1201" s="324"/>
      <c r="L1201" s="324"/>
      <c r="M1201" s="324"/>
      <c r="N1201" s="324"/>
      <c r="O1201" s="324"/>
      <c r="P1201" s="324"/>
      <c r="Q1201" s="324"/>
      <c r="R1201" s="324"/>
      <c r="S1201" s="324"/>
    </row>
    <row r="1202" spans="1:19">
      <c r="A1202" s="324"/>
      <c r="B1202" s="461"/>
      <c r="C1202" s="324"/>
      <c r="D1202" s="324"/>
      <c r="E1202" s="324"/>
      <c r="F1202" s="459"/>
      <c r="G1202" s="324"/>
      <c r="H1202" s="462"/>
      <c r="I1202" s="324"/>
      <c r="J1202" s="324"/>
      <c r="K1202" s="324"/>
      <c r="L1202" s="324"/>
      <c r="M1202" s="324"/>
      <c r="N1202" s="324"/>
      <c r="O1202" s="324"/>
      <c r="P1202" s="324"/>
      <c r="Q1202" s="324"/>
      <c r="R1202" s="324"/>
      <c r="S1202" s="324"/>
    </row>
    <row r="1203" spans="1:19">
      <c r="A1203" s="324"/>
      <c r="B1203" s="461"/>
      <c r="C1203" s="324"/>
      <c r="D1203" s="324"/>
      <c r="E1203" s="324"/>
      <c r="F1203" s="459"/>
      <c r="G1203" s="324"/>
      <c r="H1203" s="462"/>
      <c r="I1203" s="324"/>
      <c r="J1203" s="324"/>
      <c r="K1203" s="324"/>
      <c r="L1203" s="324"/>
      <c r="M1203" s="324"/>
      <c r="N1203" s="324"/>
      <c r="O1203" s="324"/>
      <c r="P1203" s="324"/>
      <c r="Q1203" s="324"/>
      <c r="R1203" s="324"/>
      <c r="S1203" s="324"/>
    </row>
    <row r="1204" spans="1:19">
      <c r="A1204" s="324"/>
      <c r="B1204" s="461"/>
      <c r="C1204" s="324"/>
      <c r="D1204" s="324"/>
      <c r="E1204" s="324"/>
      <c r="F1204" s="459"/>
      <c r="G1204" s="324"/>
      <c r="H1204" s="462"/>
      <c r="I1204" s="324"/>
      <c r="J1204" s="324"/>
      <c r="K1204" s="324"/>
      <c r="L1204" s="324"/>
      <c r="M1204" s="324"/>
      <c r="N1204" s="324"/>
      <c r="O1204" s="324"/>
      <c r="P1204" s="324"/>
      <c r="Q1204" s="324"/>
      <c r="R1204" s="324"/>
      <c r="S1204" s="324"/>
    </row>
    <row r="1205" spans="1:19">
      <c r="A1205" s="324"/>
      <c r="B1205" s="461"/>
      <c r="C1205" s="324"/>
      <c r="D1205" s="324"/>
      <c r="E1205" s="324"/>
      <c r="F1205" s="459"/>
      <c r="G1205" s="324"/>
      <c r="H1205" s="462"/>
      <c r="I1205" s="324"/>
      <c r="J1205" s="324"/>
      <c r="K1205" s="324"/>
      <c r="L1205" s="324"/>
      <c r="M1205" s="324"/>
      <c r="N1205" s="324"/>
      <c r="O1205" s="324"/>
      <c r="P1205" s="324"/>
      <c r="Q1205" s="324"/>
      <c r="R1205" s="324"/>
      <c r="S1205" s="324"/>
    </row>
    <row r="1206" spans="1:19">
      <c r="A1206" s="324"/>
      <c r="B1206" s="461"/>
      <c r="C1206" s="324"/>
      <c r="D1206" s="324"/>
      <c r="E1206" s="324"/>
      <c r="F1206" s="459"/>
      <c r="G1206" s="324"/>
      <c r="H1206" s="462"/>
      <c r="I1206" s="324"/>
      <c r="J1206" s="324"/>
      <c r="K1206" s="324"/>
      <c r="L1206" s="324"/>
      <c r="M1206" s="324"/>
      <c r="N1206" s="324"/>
      <c r="O1206" s="324"/>
      <c r="P1206" s="324"/>
      <c r="Q1206" s="324"/>
      <c r="R1206" s="324"/>
      <c r="S1206" s="324"/>
    </row>
    <row r="1207" spans="1:19">
      <c r="A1207" s="324"/>
      <c r="B1207" s="461"/>
      <c r="C1207" s="324"/>
      <c r="D1207" s="324"/>
      <c r="E1207" s="324"/>
      <c r="F1207" s="459"/>
      <c r="G1207" s="324"/>
      <c r="H1207" s="462"/>
      <c r="I1207" s="324"/>
      <c r="J1207" s="324"/>
      <c r="K1207" s="324"/>
      <c r="L1207" s="324"/>
      <c r="M1207" s="324"/>
      <c r="N1207" s="324"/>
      <c r="O1207" s="324"/>
      <c r="P1207" s="324"/>
      <c r="Q1207" s="324"/>
      <c r="R1207" s="324"/>
      <c r="S1207" s="324"/>
    </row>
    <row r="1208" spans="1:19">
      <c r="A1208" s="324"/>
      <c r="B1208" s="461"/>
      <c r="C1208" s="324"/>
      <c r="D1208" s="324"/>
      <c r="E1208" s="324"/>
      <c r="F1208" s="459"/>
      <c r="G1208" s="324"/>
      <c r="H1208" s="462"/>
      <c r="I1208" s="324"/>
      <c r="J1208" s="324"/>
      <c r="K1208" s="324"/>
      <c r="L1208" s="324"/>
      <c r="M1208" s="324"/>
      <c r="N1208" s="324"/>
      <c r="O1208" s="324"/>
      <c r="P1208" s="324"/>
      <c r="Q1208" s="324"/>
      <c r="R1208" s="324"/>
      <c r="S1208" s="324"/>
    </row>
    <row r="1209" spans="1:19">
      <c r="A1209" s="324"/>
      <c r="B1209" s="461"/>
      <c r="C1209" s="324"/>
      <c r="D1209" s="324"/>
      <c r="E1209" s="324"/>
      <c r="F1209" s="459"/>
      <c r="G1209" s="324"/>
      <c r="H1209" s="462"/>
      <c r="I1209" s="324"/>
      <c r="J1209" s="324"/>
      <c r="K1209" s="324"/>
      <c r="L1209" s="324"/>
      <c r="M1209" s="324"/>
      <c r="N1209" s="324"/>
      <c r="O1209" s="324"/>
      <c r="P1209" s="324"/>
      <c r="Q1209" s="324"/>
      <c r="R1209" s="324"/>
      <c r="S1209" s="324"/>
    </row>
    <row r="1210" spans="1:19">
      <c r="A1210" s="324"/>
      <c r="B1210" s="461"/>
      <c r="C1210" s="324"/>
      <c r="D1210" s="324"/>
      <c r="E1210" s="324"/>
      <c r="F1210" s="459"/>
      <c r="G1210" s="324"/>
      <c r="H1210" s="462"/>
      <c r="I1210" s="324"/>
      <c r="J1210" s="324"/>
      <c r="K1210" s="324"/>
      <c r="L1210" s="324"/>
      <c r="M1210" s="324"/>
      <c r="N1210" s="324"/>
      <c r="O1210" s="324"/>
      <c r="P1210" s="324"/>
      <c r="Q1210" s="324"/>
      <c r="R1210" s="324"/>
      <c r="S1210" s="324"/>
    </row>
    <row r="1211" spans="1:19">
      <c r="A1211" s="324"/>
      <c r="B1211" s="461"/>
      <c r="C1211" s="324"/>
      <c r="D1211" s="324"/>
      <c r="E1211" s="324"/>
      <c r="F1211" s="459"/>
      <c r="G1211" s="324"/>
      <c r="H1211" s="462"/>
      <c r="I1211" s="324"/>
      <c r="J1211" s="324"/>
      <c r="K1211" s="324"/>
      <c r="L1211" s="324"/>
      <c r="M1211" s="324"/>
      <c r="N1211" s="324"/>
      <c r="O1211" s="324"/>
      <c r="P1211" s="324"/>
      <c r="Q1211" s="324"/>
      <c r="R1211" s="324"/>
      <c r="S1211" s="324"/>
    </row>
    <row r="1212" spans="1:19">
      <c r="A1212" s="324"/>
      <c r="B1212" s="461"/>
      <c r="C1212" s="324"/>
      <c r="D1212" s="324"/>
      <c r="E1212" s="324"/>
      <c r="F1212" s="459"/>
      <c r="G1212" s="324"/>
      <c r="H1212" s="462"/>
      <c r="I1212" s="324"/>
      <c r="J1212" s="324"/>
      <c r="K1212" s="324"/>
      <c r="L1212" s="324"/>
      <c r="M1212" s="324"/>
      <c r="N1212" s="324"/>
      <c r="O1212" s="324"/>
      <c r="P1212" s="324"/>
      <c r="Q1212" s="324"/>
      <c r="R1212" s="324"/>
      <c r="S1212" s="324"/>
    </row>
    <row r="1213" spans="1:19">
      <c r="A1213" s="324"/>
      <c r="B1213" s="461"/>
      <c r="C1213" s="324"/>
      <c r="D1213" s="324"/>
      <c r="E1213" s="324"/>
      <c r="F1213" s="459"/>
      <c r="G1213" s="324"/>
      <c r="H1213" s="462"/>
      <c r="I1213" s="324"/>
      <c r="J1213" s="324"/>
      <c r="K1213" s="324"/>
      <c r="L1213" s="324"/>
      <c r="M1213" s="324"/>
      <c r="N1213" s="324"/>
      <c r="O1213" s="324"/>
      <c r="P1213" s="324"/>
      <c r="Q1213" s="324"/>
      <c r="R1213" s="324"/>
      <c r="S1213" s="324"/>
    </row>
    <row r="1214" spans="1:19">
      <c r="A1214" s="324"/>
      <c r="B1214" s="461"/>
      <c r="C1214" s="324"/>
      <c r="D1214" s="324"/>
      <c r="E1214" s="324"/>
      <c r="F1214" s="459"/>
      <c r="G1214" s="324"/>
      <c r="H1214" s="462"/>
      <c r="I1214" s="324"/>
      <c r="J1214" s="324"/>
      <c r="K1214" s="324"/>
      <c r="L1214" s="324"/>
      <c r="M1214" s="324"/>
      <c r="N1214" s="324"/>
      <c r="O1214" s="324"/>
      <c r="P1214" s="324"/>
      <c r="Q1214" s="324"/>
      <c r="R1214" s="324"/>
      <c r="S1214" s="324"/>
    </row>
    <row r="1215" spans="1:19">
      <c r="A1215" s="324"/>
      <c r="B1215" s="461"/>
      <c r="C1215" s="324"/>
      <c r="D1215" s="324"/>
      <c r="E1215" s="324"/>
      <c r="F1215" s="459"/>
      <c r="G1215" s="324"/>
      <c r="H1215" s="462"/>
      <c r="I1215" s="324"/>
      <c r="J1215" s="324"/>
      <c r="K1215" s="324"/>
      <c r="L1215" s="324"/>
      <c r="M1215" s="324"/>
      <c r="N1215" s="324"/>
      <c r="O1215" s="324"/>
      <c r="P1215" s="324"/>
      <c r="Q1215" s="324"/>
      <c r="R1215" s="324"/>
      <c r="S1215" s="324"/>
    </row>
    <row r="1216" spans="1:19">
      <c r="A1216" s="324"/>
      <c r="B1216" s="461"/>
      <c r="C1216" s="324"/>
      <c r="D1216" s="324"/>
      <c r="E1216" s="324"/>
      <c r="F1216" s="459"/>
      <c r="G1216" s="324"/>
      <c r="H1216" s="462"/>
      <c r="I1216" s="324"/>
      <c r="J1216" s="324"/>
      <c r="K1216" s="324"/>
      <c r="L1216" s="324"/>
      <c r="M1216" s="324"/>
      <c r="N1216" s="324"/>
      <c r="O1216" s="324"/>
      <c r="P1216" s="324"/>
      <c r="Q1216" s="324"/>
      <c r="R1216" s="324"/>
      <c r="S1216" s="324"/>
    </row>
    <row r="1217" spans="1:19">
      <c r="A1217" s="324"/>
      <c r="B1217" s="461"/>
      <c r="C1217" s="324"/>
      <c r="D1217" s="324"/>
      <c r="E1217" s="324"/>
      <c r="F1217" s="459"/>
      <c r="G1217" s="324"/>
      <c r="H1217" s="462"/>
      <c r="I1217" s="324"/>
      <c r="J1217" s="324"/>
      <c r="K1217" s="324"/>
      <c r="L1217" s="324"/>
      <c r="M1217" s="324"/>
      <c r="N1217" s="324"/>
      <c r="O1217" s="324"/>
      <c r="P1217" s="324"/>
      <c r="Q1217" s="324"/>
      <c r="R1217" s="324"/>
      <c r="S1217" s="324"/>
    </row>
    <row r="1218" spans="1:19">
      <c r="A1218" s="324"/>
      <c r="B1218" s="461"/>
      <c r="C1218" s="324"/>
      <c r="D1218" s="324"/>
      <c r="E1218" s="324"/>
      <c r="F1218" s="459"/>
      <c r="G1218" s="324"/>
      <c r="H1218" s="462"/>
      <c r="I1218" s="324"/>
      <c r="J1218" s="324"/>
      <c r="K1218" s="324"/>
      <c r="L1218" s="324"/>
      <c r="M1218" s="324"/>
      <c r="N1218" s="324"/>
      <c r="O1218" s="324"/>
      <c r="P1218" s="324"/>
      <c r="Q1218" s="324"/>
      <c r="R1218" s="324"/>
      <c r="S1218" s="324"/>
    </row>
    <row r="1219" spans="1:19">
      <c r="A1219" s="324"/>
      <c r="B1219" s="461"/>
      <c r="C1219" s="324"/>
      <c r="D1219" s="324"/>
      <c r="E1219" s="324"/>
      <c r="F1219" s="459"/>
      <c r="G1219" s="324"/>
      <c r="H1219" s="462"/>
      <c r="I1219" s="324"/>
      <c r="J1219" s="324"/>
      <c r="K1219" s="324"/>
      <c r="L1219" s="324"/>
      <c r="M1219" s="324"/>
      <c r="N1219" s="324"/>
      <c r="O1219" s="324"/>
      <c r="P1219" s="324"/>
      <c r="Q1219" s="324"/>
      <c r="R1219" s="324"/>
      <c r="S1219" s="324"/>
    </row>
    <row r="1220" spans="1:19">
      <c r="A1220" s="324"/>
      <c r="B1220" s="461"/>
      <c r="C1220" s="324"/>
      <c r="D1220" s="324"/>
      <c r="E1220" s="324"/>
      <c r="F1220" s="459"/>
      <c r="G1220" s="324"/>
      <c r="H1220" s="462"/>
      <c r="I1220" s="324"/>
      <c r="J1220" s="324"/>
      <c r="K1220" s="324"/>
      <c r="L1220" s="324"/>
      <c r="M1220" s="324"/>
      <c r="N1220" s="324"/>
      <c r="O1220" s="324"/>
      <c r="P1220" s="324"/>
      <c r="Q1220" s="324"/>
      <c r="R1220" s="324"/>
      <c r="S1220" s="324"/>
    </row>
    <row r="1221" spans="1:19">
      <c r="A1221" s="324"/>
      <c r="B1221" s="461"/>
      <c r="C1221" s="324"/>
      <c r="D1221" s="324"/>
      <c r="E1221" s="324"/>
      <c r="F1221" s="459"/>
      <c r="G1221" s="324"/>
      <c r="H1221" s="462"/>
      <c r="I1221" s="324"/>
      <c r="J1221" s="324"/>
      <c r="K1221" s="324"/>
      <c r="L1221" s="324"/>
      <c r="M1221" s="324"/>
      <c r="N1221" s="324"/>
      <c r="O1221" s="324"/>
      <c r="P1221" s="324"/>
      <c r="Q1221" s="324"/>
      <c r="R1221" s="324"/>
      <c r="S1221" s="324"/>
    </row>
    <row r="1222" spans="1:19">
      <c r="A1222" s="324"/>
      <c r="B1222" s="461"/>
      <c r="C1222" s="324"/>
      <c r="D1222" s="324"/>
      <c r="E1222" s="324"/>
      <c r="F1222" s="459"/>
      <c r="G1222" s="324"/>
      <c r="H1222" s="462"/>
      <c r="I1222" s="324"/>
      <c r="J1222" s="324"/>
      <c r="K1222" s="324"/>
      <c r="L1222" s="324"/>
      <c r="M1222" s="324"/>
      <c r="N1222" s="324"/>
      <c r="O1222" s="324"/>
      <c r="P1222" s="324"/>
      <c r="Q1222" s="324"/>
      <c r="R1222" s="324"/>
      <c r="S1222" s="324"/>
    </row>
    <row r="1223" spans="1:19">
      <c r="A1223" s="324"/>
      <c r="B1223" s="461"/>
      <c r="C1223" s="324"/>
      <c r="D1223" s="324"/>
      <c r="E1223" s="324"/>
      <c r="F1223" s="459"/>
      <c r="G1223" s="324"/>
      <c r="H1223" s="462"/>
      <c r="I1223" s="324"/>
      <c r="J1223" s="324"/>
      <c r="K1223" s="324"/>
      <c r="L1223" s="324"/>
      <c r="M1223" s="324"/>
      <c r="N1223" s="324"/>
      <c r="O1223" s="324"/>
      <c r="P1223" s="324"/>
      <c r="Q1223" s="324"/>
      <c r="R1223" s="324"/>
      <c r="S1223" s="324"/>
    </row>
    <row r="1224" spans="1:19">
      <c r="A1224" s="324"/>
      <c r="B1224" s="461"/>
      <c r="C1224" s="324"/>
      <c r="D1224" s="324"/>
      <c r="E1224" s="324"/>
      <c r="F1224" s="459"/>
      <c r="G1224" s="324"/>
      <c r="H1224" s="462"/>
      <c r="I1224" s="324"/>
      <c r="J1224" s="324"/>
      <c r="K1224" s="324"/>
      <c r="L1224" s="324"/>
      <c r="M1224" s="324"/>
      <c r="N1224" s="324"/>
      <c r="O1224" s="324"/>
      <c r="P1224" s="324"/>
      <c r="Q1224" s="324"/>
      <c r="R1224" s="324"/>
      <c r="S1224" s="324"/>
    </row>
    <row r="1225" spans="1:19">
      <c r="A1225" s="324"/>
      <c r="B1225" s="461"/>
      <c r="C1225" s="324"/>
      <c r="D1225" s="324"/>
      <c r="E1225" s="324"/>
      <c r="F1225" s="459"/>
      <c r="G1225" s="324"/>
      <c r="H1225" s="462"/>
      <c r="I1225" s="324"/>
      <c r="J1225" s="324"/>
      <c r="K1225" s="324"/>
      <c r="L1225" s="324"/>
      <c r="M1225" s="324"/>
      <c r="N1225" s="324"/>
      <c r="O1225" s="324"/>
      <c r="P1225" s="324"/>
      <c r="Q1225" s="324"/>
      <c r="R1225" s="324"/>
      <c r="S1225" s="324"/>
    </row>
    <row r="1226" spans="1:19">
      <c r="A1226" s="324"/>
      <c r="B1226" s="461"/>
      <c r="C1226" s="324"/>
      <c r="D1226" s="324"/>
      <c r="E1226" s="324"/>
      <c r="F1226" s="459"/>
      <c r="G1226" s="324"/>
      <c r="H1226" s="462"/>
      <c r="I1226" s="324"/>
      <c r="J1226" s="324"/>
      <c r="K1226" s="324"/>
      <c r="L1226" s="324"/>
      <c r="M1226" s="324"/>
      <c r="N1226" s="324"/>
      <c r="O1226" s="324"/>
      <c r="P1226" s="324"/>
      <c r="Q1226" s="324"/>
      <c r="R1226" s="324"/>
      <c r="S1226" s="324"/>
    </row>
    <row r="1227" spans="1:19">
      <c r="A1227" s="324"/>
      <c r="B1227" s="461"/>
      <c r="C1227" s="324"/>
      <c r="D1227" s="324"/>
      <c r="E1227" s="324"/>
      <c r="F1227" s="459"/>
      <c r="G1227" s="324"/>
      <c r="H1227" s="462"/>
      <c r="I1227" s="324"/>
      <c r="J1227" s="324"/>
      <c r="K1227" s="324"/>
      <c r="L1227" s="324"/>
      <c r="M1227" s="324"/>
      <c r="N1227" s="324"/>
      <c r="O1227" s="324"/>
      <c r="P1227" s="324"/>
      <c r="Q1227" s="324"/>
      <c r="R1227" s="324"/>
      <c r="S1227" s="324"/>
    </row>
    <row r="1228" spans="1:19">
      <c r="A1228" s="324"/>
      <c r="B1228" s="461"/>
      <c r="C1228" s="324"/>
      <c r="D1228" s="324"/>
      <c r="E1228" s="324"/>
      <c r="F1228" s="459"/>
      <c r="G1228" s="324"/>
      <c r="H1228" s="462"/>
      <c r="I1228" s="324"/>
      <c r="J1228" s="324"/>
      <c r="K1228" s="324"/>
      <c r="L1228" s="324"/>
      <c r="M1228" s="324"/>
      <c r="N1228" s="324"/>
      <c r="O1228" s="324"/>
      <c r="P1228" s="324"/>
      <c r="Q1228" s="324"/>
      <c r="R1228" s="324"/>
      <c r="S1228" s="324"/>
    </row>
    <row r="1229" spans="1:19">
      <c r="A1229" s="324"/>
      <c r="B1229" s="461"/>
      <c r="C1229" s="324"/>
      <c r="D1229" s="324"/>
      <c r="E1229" s="324"/>
      <c r="F1229" s="459"/>
      <c r="G1229" s="324"/>
      <c r="H1229" s="462"/>
      <c r="I1229" s="324"/>
      <c r="J1229" s="324"/>
      <c r="K1229" s="324"/>
      <c r="L1229" s="324"/>
      <c r="M1229" s="324"/>
      <c r="N1229" s="324"/>
      <c r="O1229" s="324"/>
      <c r="P1229" s="324"/>
      <c r="Q1229" s="324"/>
      <c r="R1229" s="324"/>
      <c r="S1229" s="324"/>
    </row>
    <row r="1230" spans="1:19">
      <c r="A1230" s="324"/>
      <c r="B1230" s="461"/>
      <c r="C1230" s="324"/>
      <c r="D1230" s="324"/>
      <c r="E1230" s="324"/>
      <c r="F1230" s="459"/>
      <c r="G1230" s="324"/>
      <c r="H1230" s="462"/>
      <c r="I1230" s="324"/>
      <c r="J1230" s="324"/>
      <c r="K1230" s="324"/>
      <c r="L1230" s="324"/>
      <c r="M1230" s="324"/>
      <c r="N1230" s="324"/>
      <c r="O1230" s="324"/>
      <c r="P1230" s="324"/>
      <c r="Q1230" s="324"/>
      <c r="R1230" s="324"/>
      <c r="S1230" s="324"/>
    </row>
    <row r="1231" spans="1:19">
      <c r="A1231" s="324"/>
      <c r="B1231" s="461"/>
      <c r="C1231" s="324"/>
      <c r="D1231" s="324"/>
      <c r="E1231" s="324"/>
      <c r="F1231" s="459"/>
      <c r="G1231" s="324"/>
      <c r="H1231" s="462"/>
      <c r="I1231" s="324"/>
      <c r="J1231" s="324"/>
      <c r="K1231" s="324"/>
      <c r="L1231" s="324"/>
      <c r="M1231" s="324"/>
      <c r="N1231" s="324"/>
      <c r="O1231" s="324"/>
      <c r="P1231" s="324"/>
      <c r="Q1231" s="324"/>
      <c r="R1231" s="324"/>
      <c r="S1231" s="324"/>
    </row>
    <row r="1232" spans="1:19">
      <c r="A1232" s="324"/>
      <c r="B1232" s="461"/>
      <c r="C1232" s="324"/>
      <c r="D1232" s="324"/>
      <c r="E1232" s="324"/>
      <c r="F1232" s="459"/>
      <c r="G1232" s="324"/>
      <c r="H1232" s="462"/>
      <c r="I1232" s="324"/>
      <c r="J1232" s="324"/>
      <c r="K1232" s="324"/>
      <c r="L1232" s="324"/>
      <c r="M1232" s="324"/>
      <c r="N1232" s="324"/>
      <c r="O1232" s="324"/>
      <c r="P1232" s="324"/>
      <c r="Q1232" s="324"/>
      <c r="R1232" s="324"/>
      <c r="S1232" s="324"/>
    </row>
    <row r="1233" spans="1:19">
      <c r="A1233" s="324"/>
      <c r="B1233" s="461"/>
      <c r="C1233" s="324"/>
      <c r="D1233" s="324"/>
      <c r="E1233" s="324"/>
      <c r="F1233" s="459"/>
      <c r="G1233" s="324"/>
      <c r="H1233" s="462"/>
      <c r="I1233" s="324"/>
      <c r="J1233" s="324"/>
      <c r="K1233" s="324"/>
      <c r="L1233" s="324"/>
      <c r="M1233" s="324"/>
      <c r="N1233" s="324"/>
      <c r="O1233" s="324"/>
      <c r="P1233" s="324"/>
      <c r="Q1233" s="324"/>
      <c r="R1233" s="324"/>
      <c r="S1233" s="324"/>
    </row>
    <row r="1234" spans="1:19">
      <c r="A1234" s="324"/>
      <c r="B1234" s="461"/>
      <c r="C1234" s="324"/>
      <c r="D1234" s="324"/>
      <c r="E1234" s="324"/>
      <c r="F1234" s="459"/>
      <c r="G1234" s="324"/>
      <c r="H1234" s="462"/>
      <c r="I1234" s="324"/>
      <c r="J1234" s="324"/>
      <c r="K1234" s="324"/>
      <c r="L1234" s="324"/>
      <c r="M1234" s="324"/>
      <c r="N1234" s="324"/>
      <c r="O1234" s="324"/>
      <c r="P1234" s="324"/>
      <c r="Q1234" s="324"/>
      <c r="R1234" s="324"/>
      <c r="S1234" s="324"/>
    </row>
    <row r="1235" spans="1:19">
      <c r="A1235" s="324"/>
      <c r="B1235" s="461"/>
      <c r="C1235" s="324"/>
      <c r="D1235" s="324"/>
      <c r="E1235" s="324"/>
      <c r="F1235" s="459"/>
      <c r="G1235" s="324"/>
      <c r="H1235" s="462"/>
      <c r="I1235" s="324"/>
      <c r="J1235" s="324"/>
      <c r="K1235" s="324"/>
      <c r="L1235" s="324"/>
      <c r="M1235" s="324"/>
      <c r="N1235" s="324"/>
      <c r="O1235" s="324"/>
      <c r="P1235" s="324"/>
      <c r="Q1235" s="324"/>
      <c r="R1235" s="324"/>
      <c r="S1235" s="324"/>
    </row>
    <row r="1236" spans="1:19">
      <c r="A1236" s="324"/>
      <c r="B1236" s="461"/>
      <c r="C1236" s="324"/>
      <c r="D1236" s="324"/>
      <c r="E1236" s="324"/>
      <c r="F1236" s="459"/>
      <c r="G1236" s="324"/>
      <c r="H1236" s="462"/>
      <c r="I1236" s="324"/>
      <c r="J1236" s="324"/>
      <c r="K1236" s="324"/>
      <c r="L1236" s="324"/>
      <c r="M1236" s="324"/>
      <c r="N1236" s="324"/>
      <c r="O1236" s="324"/>
      <c r="P1236" s="324"/>
      <c r="Q1236" s="324"/>
      <c r="R1236" s="324"/>
      <c r="S1236" s="324"/>
    </row>
    <row r="1237" spans="1:19">
      <c r="A1237" s="324"/>
      <c r="B1237" s="461"/>
      <c r="C1237" s="324"/>
      <c r="D1237" s="324"/>
      <c r="E1237" s="324"/>
      <c r="F1237" s="459"/>
      <c r="G1237" s="324"/>
      <c r="H1237" s="462"/>
      <c r="I1237" s="324"/>
      <c r="J1237" s="324"/>
      <c r="K1237" s="324"/>
      <c r="L1237" s="324"/>
      <c r="M1237" s="324"/>
      <c r="N1237" s="324"/>
      <c r="O1237" s="324"/>
      <c r="P1237" s="324"/>
      <c r="Q1237" s="324"/>
      <c r="R1237" s="324"/>
      <c r="S1237" s="324"/>
    </row>
    <row r="1238" spans="1:19">
      <c r="A1238" s="324"/>
      <c r="B1238" s="461"/>
      <c r="C1238" s="324"/>
      <c r="D1238" s="324"/>
      <c r="E1238" s="324"/>
      <c r="F1238" s="459"/>
      <c r="G1238" s="324"/>
      <c r="H1238" s="462"/>
      <c r="I1238" s="324"/>
      <c r="J1238" s="324"/>
      <c r="K1238" s="324"/>
      <c r="L1238" s="324"/>
      <c r="M1238" s="324"/>
      <c r="N1238" s="324"/>
      <c r="O1238" s="324"/>
      <c r="P1238" s="324"/>
      <c r="Q1238" s="324"/>
      <c r="R1238" s="324"/>
      <c r="S1238" s="324"/>
    </row>
    <row r="1239" spans="1:19">
      <c r="A1239" s="324"/>
      <c r="B1239" s="461"/>
      <c r="C1239" s="324"/>
      <c r="D1239" s="324"/>
      <c r="E1239" s="324"/>
      <c r="F1239" s="459"/>
      <c r="G1239" s="324"/>
      <c r="H1239" s="462"/>
      <c r="I1239" s="324"/>
      <c r="J1239" s="324"/>
      <c r="K1239" s="324"/>
      <c r="L1239" s="324"/>
      <c r="M1239" s="324"/>
      <c r="N1239" s="324"/>
      <c r="O1239" s="324"/>
      <c r="P1239" s="324"/>
      <c r="Q1239" s="324"/>
      <c r="R1239" s="324"/>
      <c r="S1239" s="324"/>
    </row>
    <row r="1240" spans="1:19">
      <c r="A1240" s="324"/>
      <c r="B1240" s="461"/>
      <c r="C1240" s="324"/>
      <c r="D1240" s="324"/>
      <c r="E1240" s="324"/>
      <c r="F1240" s="459"/>
      <c r="G1240" s="324"/>
      <c r="H1240" s="462"/>
      <c r="I1240" s="324"/>
      <c r="J1240" s="324"/>
      <c r="K1240" s="324"/>
      <c r="L1240" s="324"/>
      <c r="M1240" s="324"/>
      <c r="N1240" s="324"/>
      <c r="O1240" s="324"/>
      <c r="P1240" s="324"/>
      <c r="Q1240" s="324"/>
      <c r="R1240" s="324"/>
      <c r="S1240" s="324"/>
    </row>
    <row r="1241" spans="1:19">
      <c r="A1241" s="324"/>
      <c r="B1241" s="461"/>
      <c r="C1241" s="324"/>
      <c r="D1241" s="324"/>
      <c r="E1241" s="324"/>
      <c r="F1241" s="459"/>
      <c r="G1241" s="324"/>
      <c r="H1241" s="462"/>
      <c r="I1241" s="324"/>
      <c r="J1241" s="324"/>
      <c r="K1241" s="324"/>
      <c r="L1241" s="324"/>
      <c r="M1241" s="324"/>
      <c r="N1241" s="324"/>
      <c r="O1241" s="324"/>
      <c r="P1241" s="324"/>
      <c r="Q1241" s="324"/>
      <c r="R1241" s="324"/>
      <c r="S1241" s="324"/>
    </row>
    <row r="1242" spans="1:19">
      <c r="A1242" s="324"/>
      <c r="B1242" s="461"/>
      <c r="C1242" s="324"/>
      <c r="D1242" s="324"/>
      <c r="E1242" s="324"/>
      <c r="F1242" s="459"/>
      <c r="G1242" s="324"/>
      <c r="H1242" s="462"/>
      <c r="I1242" s="324"/>
      <c r="J1242" s="324"/>
      <c r="K1242" s="324"/>
      <c r="L1242" s="324"/>
      <c r="M1242" s="324"/>
      <c r="N1242" s="324"/>
      <c r="O1242" s="324"/>
      <c r="P1242" s="324"/>
      <c r="Q1242" s="324"/>
      <c r="R1242" s="324"/>
      <c r="S1242" s="324"/>
    </row>
    <row r="1243" spans="1:19">
      <c r="A1243" s="324"/>
      <c r="B1243" s="461"/>
      <c r="C1243" s="324"/>
      <c r="D1243" s="324"/>
      <c r="E1243" s="324"/>
      <c r="F1243" s="459"/>
      <c r="G1243" s="324"/>
      <c r="H1243" s="462"/>
      <c r="I1243" s="324"/>
      <c r="J1243" s="324"/>
      <c r="K1243" s="324"/>
      <c r="L1243" s="324"/>
      <c r="M1243" s="324"/>
      <c r="N1243" s="324"/>
      <c r="O1243" s="324"/>
      <c r="P1243" s="324"/>
      <c r="Q1243" s="324"/>
      <c r="R1243" s="324"/>
      <c r="S1243" s="324"/>
    </row>
    <row r="1244" spans="1:19">
      <c r="A1244" s="324"/>
      <c r="B1244" s="461"/>
      <c r="C1244" s="324"/>
      <c r="D1244" s="324"/>
      <c r="E1244" s="324"/>
      <c r="F1244" s="459"/>
      <c r="G1244" s="324"/>
      <c r="H1244" s="462"/>
      <c r="I1244" s="324"/>
      <c r="J1244" s="324"/>
      <c r="K1244" s="324"/>
      <c r="L1244" s="324"/>
      <c r="M1244" s="324"/>
      <c r="N1244" s="324"/>
      <c r="O1244" s="324"/>
      <c r="P1244" s="324"/>
      <c r="Q1244" s="324"/>
      <c r="R1244" s="324"/>
      <c r="S1244" s="324"/>
    </row>
    <row r="1245" spans="1:19">
      <c r="A1245" s="324"/>
      <c r="B1245" s="461"/>
      <c r="C1245" s="324"/>
      <c r="D1245" s="324"/>
      <c r="E1245" s="324"/>
      <c r="F1245" s="459"/>
      <c r="G1245" s="324"/>
      <c r="H1245" s="462"/>
      <c r="I1245" s="324"/>
      <c r="J1245" s="324"/>
      <c r="K1245" s="324"/>
      <c r="L1245" s="324"/>
      <c r="M1245" s="324"/>
      <c r="N1245" s="324"/>
      <c r="O1245" s="324"/>
      <c r="P1245" s="324"/>
      <c r="Q1245" s="324"/>
      <c r="R1245" s="324"/>
      <c r="S1245" s="324"/>
    </row>
    <row r="1246" spans="1:19">
      <c r="A1246" s="324"/>
      <c r="B1246" s="461"/>
      <c r="C1246" s="324"/>
      <c r="D1246" s="324"/>
      <c r="E1246" s="324"/>
      <c r="F1246" s="459"/>
      <c r="G1246" s="324"/>
      <c r="H1246" s="462"/>
      <c r="I1246" s="324"/>
      <c r="J1246" s="324"/>
      <c r="K1246" s="324"/>
      <c r="L1246" s="324"/>
      <c r="M1246" s="324"/>
      <c r="N1246" s="324"/>
      <c r="O1246" s="324"/>
      <c r="P1246" s="324"/>
      <c r="Q1246" s="324"/>
      <c r="R1246" s="324"/>
      <c r="S1246" s="324"/>
    </row>
    <row r="1247" spans="1:19">
      <c r="A1247" s="324"/>
      <c r="B1247" s="461"/>
      <c r="C1247" s="324"/>
      <c r="D1247" s="324"/>
      <c r="E1247" s="324"/>
      <c r="F1247" s="459"/>
      <c r="G1247" s="324"/>
      <c r="H1247" s="462"/>
      <c r="I1247" s="324"/>
      <c r="J1247" s="324"/>
      <c r="K1247" s="324"/>
      <c r="L1247" s="324"/>
      <c r="M1247" s="324"/>
      <c r="N1247" s="324"/>
      <c r="O1247" s="324"/>
      <c r="P1247" s="324"/>
      <c r="Q1247" s="324"/>
      <c r="R1247" s="324"/>
      <c r="S1247" s="324"/>
    </row>
    <row r="1248" spans="1:19">
      <c r="A1248" s="324"/>
      <c r="B1248" s="461"/>
      <c r="C1248" s="324"/>
      <c r="D1248" s="324"/>
      <c r="E1248" s="324"/>
      <c r="F1248" s="459"/>
      <c r="G1248" s="324"/>
      <c r="H1248" s="462"/>
      <c r="I1248" s="324"/>
      <c r="J1248" s="324"/>
      <c r="K1248" s="324"/>
      <c r="L1248" s="324"/>
      <c r="M1248" s="324"/>
      <c r="N1248" s="324"/>
      <c r="O1248" s="324"/>
      <c r="P1248" s="324"/>
      <c r="Q1248" s="324"/>
      <c r="R1248" s="324"/>
      <c r="S1248" s="324"/>
    </row>
    <row r="1249" spans="1:19">
      <c r="A1249" s="324"/>
      <c r="B1249" s="461"/>
      <c r="C1249" s="324"/>
      <c r="D1249" s="324"/>
      <c r="E1249" s="324"/>
      <c r="F1249" s="459"/>
      <c r="G1249" s="324"/>
      <c r="H1249" s="462"/>
      <c r="I1249" s="324"/>
      <c r="J1249" s="324"/>
      <c r="K1249" s="324"/>
      <c r="L1249" s="324"/>
      <c r="M1249" s="324"/>
      <c r="N1249" s="324"/>
      <c r="O1249" s="324"/>
      <c r="P1249" s="324"/>
      <c r="Q1249" s="324"/>
      <c r="R1249" s="324"/>
      <c r="S1249" s="324"/>
    </row>
    <row r="1250" spans="1:19">
      <c r="A1250" s="324"/>
      <c r="B1250" s="461"/>
      <c r="C1250" s="324"/>
      <c r="D1250" s="324"/>
      <c r="E1250" s="324"/>
      <c r="F1250" s="459"/>
      <c r="G1250" s="324"/>
      <c r="H1250" s="462"/>
      <c r="I1250" s="324"/>
      <c r="J1250" s="324"/>
      <c r="K1250" s="324"/>
      <c r="L1250" s="324"/>
      <c r="M1250" s="324"/>
      <c r="N1250" s="324"/>
      <c r="O1250" s="324"/>
      <c r="P1250" s="324"/>
      <c r="Q1250" s="324"/>
      <c r="R1250" s="324"/>
      <c r="S1250" s="324"/>
    </row>
    <row r="1251" spans="1:19">
      <c r="A1251" s="324"/>
      <c r="B1251" s="461"/>
      <c r="C1251" s="324"/>
      <c r="D1251" s="324"/>
      <c r="E1251" s="324"/>
      <c r="F1251" s="459"/>
      <c r="G1251" s="324"/>
      <c r="H1251" s="462"/>
      <c r="I1251" s="324"/>
      <c r="J1251" s="324"/>
      <c r="K1251" s="324"/>
      <c r="L1251" s="324"/>
      <c r="M1251" s="324"/>
      <c r="N1251" s="324"/>
      <c r="O1251" s="324"/>
      <c r="P1251" s="324"/>
      <c r="Q1251" s="324"/>
      <c r="R1251" s="324"/>
      <c r="S1251" s="324"/>
    </row>
    <row r="1252" spans="1:19">
      <c r="A1252" s="324"/>
      <c r="B1252" s="461"/>
      <c r="C1252" s="324"/>
      <c r="D1252" s="324"/>
      <c r="E1252" s="324"/>
      <c r="F1252" s="459"/>
      <c r="G1252" s="324"/>
      <c r="H1252" s="462"/>
      <c r="I1252" s="324"/>
      <c r="J1252" s="324"/>
      <c r="K1252" s="324"/>
      <c r="L1252" s="324"/>
      <c r="M1252" s="324"/>
      <c r="N1252" s="324"/>
      <c r="O1252" s="324"/>
      <c r="P1252" s="324"/>
      <c r="Q1252" s="324"/>
      <c r="R1252" s="324"/>
      <c r="S1252" s="324"/>
    </row>
    <row r="1253" spans="1:19">
      <c r="A1253" s="324"/>
      <c r="B1253" s="461"/>
      <c r="C1253" s="324"/>
      <c r="D1253" s="324"/>
      <c r="E1253" s="324"/>
      <c r="F1253" s="459"/>
      <c r="G1253" s="324"/>
      <c r="H1253" s="462"/>
      <c r="I1253" s="324"/>
      <c r="J1253" s="324"/>
      <c r="K1253" s="324"/>
      <c r="L1253" s="324"/>
      <c r="M1253" s="324"/>
      <c r="N1253" s="324"/>
      <c r="O1253" s="324"/>
      <c r="P1253" s="324"/>
      <c r="Q1253" s="324"/>
      <c r="R1253" s="324"/>
      <c r="S1253" s="324"/>
    </row>
    <row r="1254" spans="1:19">
      <c r="A1254" s="324"/>
      <c r="B1254" s="461"/>
      <c r="C1254" s="324"/>
      <c r="D1254" s="324"/>
      <c r="E1254" s="324"/>
      <c r="F1254" s="459"/>
      <c r="G1254" s="324"/>
      <c r="H1254" s="462"/>
      <c r="I1254" s="324"/>
      <c r="J1254" s="324"/>
      <c r="K1254" s="324"/>
      <c r="L1254" s="324"/>
      <c r="M1254" s="324"/>
      <c r="N1254" s="324"/>
      <c r="O1254" s="324"/>
      <c r="P1254" s="324"/>
      <c r="Q1254" s="324"/>
      <c r="R1254" s="324"/>
      <c r="S1254" s="324"/>
    </row>
    <row r="1255" spans="1:19">
      <c r="A1255" s="324"/>
      <c r="B1255" s="461"/>
      <c r="C1255" s="324"/>
      <c r="D1255" s="324"/>
      <c r="E1255" s="324"/>
      <c r="F1255" s="459"/>
      <c r="G1255" s="324"/>
      <c r="H1255" s="462"/>
      <c r="I1255" s="324"/>
      <c r="J1255" s="324"/>
      <c r="K1255" s="324"/>
      <c r="L1255" s="324"/>
      <c r="M1255" s="324"/>
      <c r="N1255" s="324"/>
      <c r="O1255" s="324"/>
      <c r="P1255" s="324"/>
      <c r="Q1255" s="324"/>
      <c r="R1255" s="324"/>
      <c r="S1255" s="324"/>
    </row>
    <row r="1256" spans="1:19">
      <c r="A1256" s="324"/>
      <c r="B1256" s="461"/>
      <c r="C1256" s="324"/>
      <c r="D1256" s="324"/>
      <c r="E1256" s="324"/>
      <c r="F1256" s="459"/>
      <c r="G1256" s="324"/>
      <c r="H1256" s="462"/>
      <c r="I1256" s="324"/>
      <c r="J1256" s="324"/>
      <c r="K1256" s="324"/>
      <c r="L1256" s="324"/>
      <c r="M1256" s="324"/>
      <c r="N1256" s="324"/>
      <c r="O1256" s="324"/>
      <c r="P1256" s="324"/>
      <c r="Q1256" s="324"/>
      <c r="R1256" s="324"/>
      <c r="S1256" s="324"/>
    </row>
    <row r="1257" spans="1:19">
      <c r="A1257" s="324"/>
      <c r="B1257" s="461"/>
      <c r="C1257" s="324"/>
      <c r="D1257" s="324"/>
      <c r="E1257" s="324"/>
      <c r="F1257" s="459"/>
      <c r="G1257" s="324"/>
      <c r="H1257" s="462"/>
      <c r="I1257" s="324"/>
      <c r="J1257" s="324"/>
      <c r="K1257" s="324"/>
      <c r="L1257" s="324"/>
      <c r="M1257" s="324"/>
      <c r="N1257" s="324"/>
      <c r="O1257" s="324"/>
      <c r="P1257" s="324"/>
      <c r="Q1257" s="324"/>
      <c r="R1257" s="324"/>
      <c r="S1257" s="324"/>
    </row>
    <row r="1258" spans="1:19">
      <c r="A1258" s="324"/>
      <c r="B1258" s="461"/>
      <c r="C1258" s="324"/>
      <c r="D1258" s="324"/>
      <c r="E1258" s="324"/>
      <c r="F1258" s="459"/>
      <c r="G1258" s="324"/>
      <c r="H1258" s="462"/>
      <c r="I1258" s="324"/>
      <c r="J1258" s="324"/>
      <c r="K1258" s="324"/>
      <c r="L1258" s="324"/>
      <c r="M1258" s="324"/>
      <c r="N1258" s="324"/>
      <c r="O1258" s="324"/>
      <c r="P1258" s="324"/>
      <c r="Q1258" s="324"/>
      <c r="R1258" s="324"/>
      <c r="S1258" s="324"/>
    </row>
    <row r="1259" spans="1:19">
      <c r="A1259" s="324"/>
      <c r="B1259" s="461"/>
      <c r="C1259" s="324"/>
      <c r="D1259" s="324"/>
      <c r="E1259" s="324"/>
      <c r="F1259" s="459"/>
      <c r="G1259" s="324"/>
      <c r="H1259" s="462"/>
      <c r="I1259" s="324"/>
      <c r="J1259" s="324"/>
      <c r="K1259" s="324"/>
      <c r="L1259" s="324"/>
      <c r="M1259" s="324"/>
      <c r="N1259" s="324"/>
      <c r="O1259" s="324"/>
      <c r="P1259" s="324"/>
      <c r="Q1259" s="324"/>
      <c r="R1259" s="324"/>
      <c r="S1259" s="324"/>
    </row>
    <row r="1260" spans="1:19">
      <c r="A1260" s="324"/>
      <c r="B1260" s="461"/>
      <c r="C1260" s="324"/>
      <c r="D1260" s="324"/>
      <c r="E1260" s="324"/>
      <c r="F1260" s="459"/>
      <c r="G1260" s="324"/>
      <c r="H1260" s="462"/>
      <c r="I1260" s="324"/>
      <c r="J1260" s="324"/>
      <c r="K1260" s="324"/>
      <c r="L1260" s="324"/>
      <c r="M1260" s="324"/>
      <c r="N1260" s="324"/>
      <c r="O1260" s="324"/>
      <c r="P1260" s="324"/>
      <c r="Q1260" s="324"/>
      <c r="R1260" s="324"/>
      <c r="S1260" s="324"/>
    </row>
    <row r="1261" spans="1:19">
      <c r="A1261" s="324"/>
      <c r="B1261" s="461"/>
      <c r="C1261" s="324"/>
      <c r="D1261" s="324"/>
      <c r="E1261" s="324"/>
      <c r="F1261" s="459"/>
      <c r="G1261" s="324"/>
      <c r="H1261" s="462"/>
      <c r="I1261" s="324"/>
      <c r="J1261" s="324"/>
      <c r="K1261" s="324"/>
      <c r="L1261" s="324"/>
      <c r="M1261" s="324"/>
      <c r="N1261" s="324"/>
      <c r="O1261" s="324"/>
      <c r="P1261" s="324"/>
      <c r="Q1261" s="324"/>
      <c r="R1261" s="324"/>
      <c r="S1261" s="324"/>
    </row>
    <row r="1262" spans="1:19">
      <c r="A1262" s="324"/>
      <c r="B1262" s="461"/>
      <c r="C1262" s="324"/>
      <c r="D1262" s="324"/>
      <c r="E1262" s="324"/>
      <c r="F1262" s="459"/>
      <c r="G1262" s="324"/>
      <c r="H1262" s="462"/>
      <c r="I1262" s="324"/>
      <c r="J1262" s="324"/>
      <c r="K1262" s="324"/>
      <c r="L1262" s="324"/>
      <c r="M1262" s="324"/>
      <c r="N1262" s="324"/>
      <c r="O1262" s="324"/>
      <c r="P1262" s="324"/>
      <c r="Q1262" s="324"/>
      <c r="R1262" s="324"/>
      <c r="S1262" s="324"/>
    </row>
    <row r="1263" spans="1:19">
      <c r="A1263" s="324"/>
      <c r="B1263" s="461"/>
      <c r="C1263" s="324"/>
      <c r="D1263" s="324"/>
      <c r="E1263" s="324"/>
      <c r="F1263" s="459"/>
      <c r="G1263" s="324"/>
      <c r="H1263" s="462"/>
      <c r="I1263" s="324"/>
      <c r="J1263" s="324"/>
      <c r="K1263" s="324"/>
      <c r="L1263" s="324"/>
      <c r="M1263" s="324"/>
      <c r="N1263" s="324"/>
      <c r="O1263" s="324"/>
      <c r="P1263" s="324"/>
      <c r="Q1263" s="324"/>
      <c r="R1263" s="324"/>
      <c r="S1263" s="324"/>
    </row>
    <row r="1264" spans="1:19">
      <c r="A1264" s="324"/>
      <c r="B1264" s="461"/>
      <c r="C1264" s="324"/>
      <c r="D1264" s="324"/>
      <c r="E1264" s="324"/>
      <c r="F1264" s="459"/>
      <c r="G1264" s="324"/>
      <c r="H1264" s="462"/>
      <c r="I1264" s="324"/>
      <c r="J1264" s="324"/>
      <c r="K1264" s="324"/>
      <c r="L1264" s="324"/>
      <c r="M1264" s="324"/>
      <c r="N1264" s="324"/>
      <c r="O1264" s="324"/>
      <c r="P1264" s="324"/>
      <c r="Q1264" s="324"/>
      <c r="R1264" s="324"/>
      <c r="S1264" s="324"/>
    </row>
    <row r="1265" spans="1:19">
      <c r="A1265" s="324"/>
      <c r="B1265" s="461"/>
      <c r="C1265" s="324"/>
      <c r="D1265" s="324"/>
      <c r="E1265" s="324"/>
      <c r="F1265" s="459"/>
      <c r="G1265" s="324"/>
      <c r="H1265" s="462"/>
      <c r="I1265" s="324"/>
      <c r="J1265" s="324"/>
      <c r="K1265" s="324"/>
      <c r="L1265" s="324"/>
      <c r="M1265" s="324"/>
      <c r="N1265" s="324"/>
      <c r="O1265" s="324"/>
      <c r="P1265" s="324"/>
      <c r="Q1265" s="324"/>
      <c r="R1265" s="324"/>
      <c r="S1265" s="324"/>
    </row>
    <row r="1266" spans="1:19">
      <c r="A1266" s="324"/>
      <c r="B1266" s="461"/>
      <c r="C1266" s="324"/>
      <c r="D1266" s="324"/>
      <c r="E1266" s="324"/>
      <c r="F1266" s="459"/>
      <c r="G1266" s="324"/>
      <c r="H1266" s="462"/>
      <c r="I1266" s="324"/>
      <c r="J1266" s="324"/>
      <c r="K1266" s="324"/>
      <c r="L1266" s="324"/>
      <c r="M1266" s="324"/>
      <c r="N1266" s="324"/>
      <c r="O1266" s="324"/>
      <c r="P1266" s="324"/>
      <c r="Q1266" s="324"/>
      <c r="R1266" s="324"/>
      <c r="S1266" s="324"/>
    </row>
    <row r="1267" spans="1:19">
      <c r="A1267" s="324"/>
      <c r="B1267" s="461"/>
      <c r="C1267" s="324"/>
      <c r="D1267" s="324"/>
      <c r="E1267" s="324"/>
      <c r="F1267" s="459"/>
      <c r="G1267" s="324"/>
      <c r="H1267" s="462"/>
      <c r="I1267" s="324"/>
      <c r="J1267" s="324"/>
      <c r="K1267" s="324"/>
      <c r="L1267" s="324"/>
      <c r="M1267" s="324"/>
      <c r="N1267" s="324"/>
      <c r="O1267" s="324"/>
      <c r="P1267" s="324"/>
      <c r="Q1267" s="324"/>
      <c r="R1267" s="324"/>
      <c r="S1267" s="324"/>
    </row>
    <row r="1268" spans="1:19">
      <c r="A1268" s="324"/>
      <c r="B1268" s="461"/>
      <c r="C1268" s="324"/>
      <c r="D1268" s="324"/>
      <c r="E1268" s="324"/>
      <c r="F1268" s="459"/>
      <c r="G1268" s="324"/>
      <c r="H1268" s="462"/>
      <c r="I1268" s="324"/>
      <c r="J1268" s="324"/>
      <c r="K1268" s="324"/>
      <c r="L1268" s="324"/>
      <c r="M1268" s="324"/>
      <c r="N1268" s="324"/>
      <c r="O1268" s="324"/>
      <c r="P1268" s="324"/>
      <c r="Q1268" s="324"/>
      <c r="R1268" s="324"/>
      <c r="S1268" s="324"/>
    </row>
    <row r="1269" spans="1:19">
      <c r="A1269" s="324"/>
      <c r="B1269" s="461"/>
      <c r="C1269" s="324"/>
      <c r="D1269" s="324"/>
      <c r="E1269" s="324"/>
      <c r="F1269" s="459"/>
      <c r="G1269" s="324"/>
      <c r="H1269" s="462"/>
      <c r="I1269" s="324"/>
      <c r="J1269" s="324"/>
      <c r="K1269" s="324"/>
      <c r="L1269" s="324"/>
      <c r="M1269" s="324"/>
      <c r="N1269" s="324"/>
      <c r="O1269" s="324"/>
      <c r="P1269" s="324"/>
      <c r="Q1269" s="324"/>
      <c r="R1269" s="324"/>
      <c r="S1269" s="324"/>
    </row>
    <row r="1270" spans="1:19">
      <c r="A1270" s="324"/>
      <c r="B1270" s="461"/>
      <c r="C1270" s="324"/>
      <c r="D1270" s="324"/>
      <c r="E1270" s="324"/>
      <c r="F1270" s="459"/>
      <c r="G1270" s="324"/>
      <c r="H1270" s="462"/>
      <c r="I1270" s="324"/>
      <c r="J1270" s="324"/>
      <c r="K1270" s="324"/>
      <c r="L1270" s="324"/>
      <c r="M1270" s="324"/>
      <c r="N1270" s="324"/>
      <c r="O1270" s="324"/>
      <c r="P1270" s="324"/>
      <c r="Q1270" s="324"/>
      <c r="R1270" s="324"/>
      <c r="S1270" s="324"/>
    </row>
    <row r="1271" spans="1:19">
      <c r="A1271" s="324"/>
      <c r="B1271" s="461"/>
      <c r="C1271" s="324"/>
      <c r="D1271" s="324"/>
      <c r="E1271" s="324"/>
      <c r="F1271" s="459"/>
      <c r="G1271" s="324"/>
      <c r="H1271" s="462"/>
      <c r="I1271" s="324"/>
      <c r="J1271" s="324"/>
      <c r="K1271" s="324"/>
      <c r="L1271" s="324"/>
      <c r="M1271" s="324"/>
      <c r="N1271" s="324"/>
      <c r="O1271" s="324"/>
      <c r="P1271" s="324"/>
      <c r="Q1271" s="324"/>
      <c r="R1271" s="324"/>
      <c r="S1271" s="324"/>
    </row>
    <row r="1272" spans="1:19">
      <c r="A1272" s="324"/>
      <c r="B1272" s="461"/>
      <c r="C1272" s="324"/>
      <c r="D1272" s="324"/>
      <c r="E1272" s="324"/>
      <c r="F1272" s="459"/>
      <c r="G1272" s="324"/>
      <c r="H1272" s="462"/>
      <c r="I1272" s="324"/>
      <c r="J1272" s="324"/>
      <c r="K1272" s="324"/>
      <c r="L1272" s="324"/>
      <c r="M1272" s="324"/>
      <c r="N1272" s="324"/>
      <c r="O1272" s="324"/>
      <c r="P1272" s="324"/>
      <c r="Q1272" s="324"/>
      <c r="R1272" s="324"/>
      <c r="S1272" s="324"/>
    </row>
    <row r="1273" spans="1:19">
      <c r="A1273" s="324"/>
      <c r="B1273" s="461"/>
      <c r="C1273" s="324"/>
      <c r="D1273" s="324"/>
      <c r="E1273" s="324"/>
      <c r="F1273" s="459"/>
      <c r="G1273" s="324"/>
      <c r="H1273" s="462"/>
      <c r="I1273" s="324"/>
      <c r="J1273" s="324"/>
      <c r="K1273" s="324"/>
      <c r="L1273" s="324"/>
      <c r="M1273" s="324"/>
      <c r="N1273" s="324"/>
      <c r="O1273" s="324"/>
      <c r="P1273" s="324"/>
      <c r="Q1273" s="324"/>
      <c r="R1273" s="324"/>
      <c r="S1273" s="324"/>
    </row>
    <row r="1274" spans="1:19">
      <c r="A1274" s="324"/>
      <c r="B1274" s="461"/>
      <c r="C1274" s="324"/>
      <c r="D1274" s="324"/>
      <c r="E1274" s="324"/>
      <c r="F1274" s="459"/>
      <c r="G1274" s="324"/>
      <c r="H1274" s="462"/>
      <c r="I1274" s="324"/>
      <c r="J1274" s="324"/>
      <c r="K1274" s="324"/>
      <c r="L1274" s="324"/>
      <c r="M1274" s="324"/>
      <c r="N1274" s="324"/>
      <c r="O1274" s="324"/>
      <c r="P1274" s="324"/>
      <c r="Q1274" s="324"/>
      <c r="R1274" s="324"/>
      <c r="S1274" s="324"/>
    </row>
    <row r="1275" spans="1:19">
      <c r="A1275" s="324"/>
      <c r="B1275" s="461"/>
      <c r="C1275" s="324"/>
      <c r="D1275" s="324"/>
      <c r="E1275" s="324"/>
      <c r="F1275" s="459"/>
      <c r="G1275" s="324"/>
      <c r="H1275" s="462"/>
      <c r="I1275" s="324"/>
      <c r="J1275" s="324"/>
      <c r="K1275" s="324"/>
      <c r="L1275" s="324"/>
      <c r="M1275" s="324"/>
      <c r="N1275" s="324"/>
      <c r="O1275" s="324"/>
      <c r="P1275" s="324"/>
      <c r="Q1275" s="324"/>
      <c r="R1275" s="324"/>
      <c r="S1275" s="324"/>
    </row>
    <row r="1276" spans="1:19">
      <c r="A1276" s="324"/>
      <c r="B1276" s="461"/>
      <c r="C1276" s="324"/>
      <c r="D1276" s="324"/>
      <c r="E1276" s="324"/>
      <c r="F1276" s="459"/>
      <c r="G1276" s="324"/>
      <c r="H1276" s="462"/>
      <c r="I1276" s="324"/>
      <c r="J1276" s="324"/>
      <c r="K1276" s="324"/>
      <c r="L1276" s="324"/>
      <c r="M1276" s="324"/>
      <c r="N1276" s="324"/>
      <c r="O1276" s="324"/>
      <c r="P1276" s="324"/>
      <c r="Q1276" s="324"/>
      <c r="R1276" s="324"/>
      <c r="S1276" s="324"/>
    </row>
    <row r="1277" spans="1:19">
      <c r="A1277" s="324"/>
      <c r="B1277" s="461"/>
      <c r="C1277" s="324"/>
      <c r="D1277" s="324"/>
      <c r="E1277" s="324"/>
      <c r="F1277" s="459"/>
      <c r="G1277" s="324"/>
      <c r="H1277" s="462"/>
      <c r="I1277" s="324"/>
      <c r="J1277" s="324"/>
      <c r="K1277" s="324"/>
      <c r="L1277" s="324"/>
      <c r="M1277" s="324"/>
      <c r="N1277" s="324"/>
      <c r="O1277" s="324"/>
      <c r="P1277" s="324"/>
      <c r="Q1277" s="324"/>
      <c r="R1277" s="324"/>
      <c r="S1277" s="324"/>
    </row>
    <row r="1278" spans="1:19">
      <c r="A1278" s="324"/>
      <c r="B1278" s="461"/>
      <c r="C1278" s="324"/>
      <c r="D1278" s="324"/>
      <c r="E1278" s="324"/>
      <c r="F1278" s="459"/>
      <c r="G1278" s="324"/>
      <c r="H1278" s="462"/>
      <c r="I1278" s="324"/>
      <c r="J1278" s="324"/>
      <c r="K1278" s="324"/>
      <c r="L1278" s="324"/>
      <c r="M1278" s="324"/>
      <c r="N1278" s="324"/>
      <c r="O1278" s="324"/>
      <c r="P1278" s="324"/>
      <c r="Q1278" s="324"/>
      <c r="R1278" s="324"/>
      <c r="S1278" s="324"/>
    </row>
    <row r="1279" spans="1:19">
      <c r="A1279" s="324"/>
      <c r="B1279" s="461"/>
      <c r="C1279" s="324"/>
      <c r="D1279" s="324"/>
      <c r="E1279" s="324"/>
      <c r="F1279" s="459"/>
      <c r="G1279" s="324"/>
      <c r="H1279" s="462"/>
      <c r="I1279" s="324"/>
      <c r="J1279" s="324"/>
      <c r="K1279" s="324"/>
      <c r="L1279" s="324"/>
      <c r="M1279" s="324"/>
      <c r="N1279" s="324"/>
      <c r="O1279" s="324"/>
      <c r="P1279" s="324"/>
      <c r="Q1279" s="324"/>
      <c r="R1279" s="324"/>
      <c r="S1279" s="324"/>
    </row>
    <row r="1280" spans="1:19">
      <c r="A1280" s="324"/>
      <c r="B1280" s="461"/>
      <c r="C1280" s="324"/>
      <c r="D1280" s="324"/>
      <c r="E1280" s="324"/>
      <c r="F1280" s="459"/>
      <c r="G1280" s="324"/>
      <c r="H1280" s="462"/>
      <c r="I1280" s="324"/>
      <c r="J1280" s="324"/>
      <c r="K1280" s="324"/>
      <c r="L1280" s="324"/>
      <c r="M1280" s="324"/>
      <c r="N1280" s="324"/>
      <c r="O1280" s="324"/>
      <c r="P1280" s="324"/>
      <c r="Q1280" s="324"/>
      <c r="R1280" s="324"/>
      <c r="S1280" s="324"/>
    </row>
    <row r="1281" spans="1:19">
      <c r="A1281" s="324"/>
      <c r="B1281" s="461"/>
      <c r="C1281" s="324"/>
      <c r="D1281" s="324"/>
      <c r="E1281" s="324"/>
      <c r="F1281" s="459"/>
      <c r="G1281" s="324"/>
      <c r="H1281" s="462"/>
      <c r="I1281" s="324"/>
      <c r="J1281" s="324"/>
      <c r="K1281" s="324"/>
      <c r="L1281" s="324"/>
      <c r="M1281" s="324"/>
      <c r="N1281" s="324"/>
      <c r="O1281" s="324"/>
      <c r="P1281" s="324"/>
      <c r="Q1281" s="324"/>
      <c r="R1281" s="324"/>
      <c r="S1281" s="324"/>
    </row>
    <row r="1282" spans="1:19">
      <c r="A1282" s="324"/>
      <c r="B1282" s="461"/>
      <c r="C1282" s="324"/>
      <c r="D1282" s="324"/>
      <c r="E1282" s="324"/>
      <c r="F1282" s="459"/>
      <c r="G1282" s="324"/>
      <c r="H1282" s="462"/>
      <c r="I1282" s="324"/>
      <c r="J1282" s="324"/>
      <c r="K1282" s="324"/>
      <c r="L1282" s="324"/>
      <c r="M1282" s="324"/>
      <c r="N1282" s="324"/>
      <c r="O1282" s="324"/>
      <c r="P1282" s="324"/>
      <c r="Q1282" s="324"/>
      <c r="R1282" s="324"/>
      <c r="S1282" s="324"/>
    </row>
    <row r="1283" spans="1:19">
      <c r="A1283" s="324"/>
      <c r="B1283" s="461"/>
      <c r="C1283" s="324"/>
      <c r="D1283" s="324"/>
      <c r="E1283" s="324"/>
      <c r="F1283" s="459"/>
      <c r="G1283" s="324"/>
      <c r="H1283" s="462"/>
      <c r="I1283" s="324"/>
      <c r="J1283" s="324"/>
      <c r="K1283" s="324"/>
      <c r="L1283" s="324"/>
      <c r="M1283" s="324"/>
      <c r="N1283" s="324"/>
      <c r="O1283" s="324"/>
      <c r="P1283" s="324"/>
      <c r="Q1283" s="324"/>
      <c r="R1283" s="324"/>
      <c r="S1283" s="324"/>
    </row>
    <row r="1284" spans="1:19">
      <c r="A1284" s="324"/>
      <c r="B1284" s="461"/>
      <c r="C1284" s="324"/>
      <c r="D1284" s="324"/>
      <c r="E1284" s="324"/>
      <c r="F1284" s="459"/>
      <c r="G1284" s="324"/>
      <c r="H1284" s="462"/>
      <c r="I1284" s="324"/>
      <c r="J1284" s="324"/>
      <c r="K1284" s="324"/>
      <c r="L1284" s="324"/>
      <c r="M1284" s="324"/>
      <c r="N1284" s="324"/>
      <c r="O1284" s="324"/>
      <c r="P1284" s="324"/>
      <c r="Q1284" s="324"/>
      <c r="R1284" s="324"/>
      <c r="S1284" s="324"/>
    </row>
    <row r="1285" spans="1:19">
      <c r="A1285" s="324"/>
      <c r="B1285" s="461"/>
      <c r="C1285" s="324"/>
      <c r="D1285" s="324"/>
      <c r="E1285" s="324"/>
      <c r="F1285" s="459"/>
      <c r="G1285" s="324"/>
      <c r="H1285" s="462"/>
      <c r="I1285" s="324"/>
      <c r="J1285" s="324"/>
      <c r="K1285" s="324"/>
      <c r="L1285" s="324"/>
      <c r="M1285" s="324"/>
      <c r="N1285" s="324"/>
      <c r="O1285" s="324"/>
      <c r="P1285" s="324"/>
      <c r="Q1285" s="324"/>
      <c r="R1285" s="324"/>
      <c r="S1285" s="324"/>
    </row>
    <row r="1286" spans="1:19">
      <c r="A1286" s="324"/>
      <c r="B1286" s="461"/>
      <c r="C1286" s="324"/>
      <c r="D1286" s="324"/>
      <c r="E1286" s="324"/>
      <c r="F1286" s="459"/>
      <c r="G1286" s="324"/>
      <c r="H1286" s="462"/>
      <c r="I1286" s="324"/>
      <c r="J1286" s="324"/>
      <c r="K1286" s="324"/>
      <c r="L1286" s="324"/>
      <c r="M1286" s="324"/>
      <c r="N1286" s="324"/>
      <c r="O1286" s="324"/>
      <c r="P1286" s="324"/>
      <c r="Q1286" s="324"/>
      <c r="R1286" s="324"/>
      <c r="S1286" s="324"/>
    </row>
    <row r="1287" spans="1:19">
      <c r="A1287" s="324"/>
      <c r="B1287" s="461"/>
      <c r="C1287" s="324"/>
      <c r="D1287" s="324"/>
      <c r="E1287" s="324"/>
      <c r="F1287" s="459"/>
      <c r="G1287" s="324"/>
      <c r="H1287" s="462"/>
      <c r="I1287" s="324"/>
      <c r="J1287" s="324"/>
      <c r="K1287" s="324"/>
      <c r="L1287" s="324"/>
      <c r="M1287" s="324"/>
      <c r="N1287" s="324"/>
      <c r="O1287" s="324"/>
      <c r="P1287" s="324"/>
      <c r="Q1287" s="324"/>
      <c r="R1287" s="324"/>
      <c r="S1287" s="324"/>
    </row>
    <row r="1288" spans="1:19">
      <c r="A1288" s="324"/>
      <c r="B1288" s="461"/>
      <c r="C1288" s="324"/>
      <c r="D1288" s="324"/>
      <c r="E1288" s="324"/>
      <c r="F1288" s="459"/>
      <c r="G1288" s="324"/>
      <c r="H1288" s="462"/>
      <c r="I1288" s="324"/>
      <c r="J1288" s="324"/>
      <c r="K1288" s="324"/>
      <c r="L1288" s="324"/>
      <c r="M1288" s="324"/>
      <c r="N1288" s="324"/>
      <c r="O1288" s="324"/>
      <c r="P1288" s="324"/>
      <c r="Q1288" s="324"/>
      <c r="R1288" s="324"/>
      <c r="S1288" s="324"/>
    </row>
    <row r="1289" spans="1:19">
      <c r="A1289" s="324"/>
      <c r="B1289" s="461"/>
      <c r="C1289" s="324"/>
      <c r="D1289" s="324"/>
      <c r="E1289" s="324"/>
      <c r="F1289" s="459"/>
      <c r="G1289" s="324"/>
      <c r="H1289" s="462"/>
      <c r="I1289" s="324"/>
      <c r="J1289" s="324"/>
      <c r="K1289" s="324"/>
      <c r="L1289" s="324"/>
      <c r="M1289" s="324"/>
      <c r="N1289" s="324"/>
      <c r="O1289" s="324"/>
      <c r="P1289" s="324"/>
      <c r="Q1289" s="324"/>
      <c r="R1289" s="324"/>
      <c r="S1289" s="324"/>
    </row>
    <row r="1290" spans="1:19">
      <c r="A1290" s="324"/>
      <c r="B1290" s="461"/>
      <c r="C1290" s="324"/>
      <c r="D1290" s="324"/>
      <c r="E1290" s="324"/>
      <c r="F1290" s="459"/>
      <c r="G1290" s="324"/>
      <c r="H1290" s="462"/>
      <c r="I1290" s="324"/>
      <c r="J1290" s="324"/>
      <c r="K1290" s="324"/>
      <c r="L1290" s="324"/>
      <c r="M1290" s="324"/>
      <c r="N1290" s="324"/>
      <c r="O1290" s="324"/>
      <c r="P1290" s="324"/>
      <c r="Q1290" s="324"/>
      <c r="R1290" s="324"/>
      <c r="S1290" s="324"/>
    </row>
    <row r="1291" spans="1:19">
      <c r="A1291" s="324"/>
      <c r="B1291" s="461"/>
      <c r="C1291" s="324"/>
      <c r="D1291" s="324"/>
      <c r="E1291" s="324"/>
      <c r="F1291" s="459"/>
      <c r="G1291" s="324"/>
      <c r="H1291" s="462"/>
      <c r="I1291" s="324"/>
      <c r="J1291" s="324"/>
      <c r="K1291" s="324"/>
      <c r="L1291" s="324"/>
      <c r="M1291" s="324"/>
      <c r="N1291" s="324"/>
      <c r="O1291" s="324"/>
      <c r="P1291" s="324"/>
      <c r="Q1291" s="324"/>
      <c r="R1291" s="324"/>
      <c r="S1291" s="324"/>
    </row>
    <row r="1292" spans="1:19">
      <c r="A1292" s="324"/>
      <c r="B1292" s="461"/>
      <c r="C1292" s="324"/>
      <c r="D1292" s="324"/>
      <c r="E1292" s="324"/>
      <c r="F1292" s="459"/>
      <c r="G1292" s="324"/>
      <c r="H1292" s="462"/>
      <c r="I1292" s="324"/>
      <c r="J1292" s="324"/>
      <c r="K1292" s="324"/>
      <c r="L1292" s="324"/>
      <c r="M1292" s="324"/>
      <c r="N1292" s="324"/>
      <c r="O1292" s="324"/>
      <c r="P1292" s="324"/>
      <c r="Q1292" s="324"/>
      <c r="R1292" s="324"/>
      <c r="S1292" s="324"/>
    </row>
    <row r="1293" spans="1:19">
      <c r="A1293" s="324"/>
      <c r="B1293" s="461"/>
      <c r="C1293" s="324"/>
      <c r="D1293" s="324"/>
      <c r="E1293" s="324"/>
      <c r="F1293" s="459"/>
      <c r="G1293" s="324"/>
      <c r="H1293" s="462"/>
      <c r="I1293" s="324"/>
      <c r="J1293" s="324"/>
      <c r="K1293" s="324"/>
      <c r="L1293" s="324"/>
      <c r="M1293" s="324"/>
      <c r="N1293" s="324"/>
      <c r="O1293" s="324"/>
      <c r="P1293" s="324"/>
      <c r="Q1293" s="324"/>
      <c r="R1293" s="324"/>
      <c r="S1293" s="324"/>
    </row>
    <row r="1294" spans="1:19">
      <c r="A1294" s="324"/>
      <c r="B1294" s="461"/>
      <c r="C1294" s="324"/>
      <c r="D1294" s="324"/>
      <c r="E1294" s="324"/>
      <c r="F1294" s="459"/>
      <c r="G1294" s="324"/>
      <c r="H1294" s="462"/>
      <c r="I1294" s="324"/>
      <c r="J1294" s="324"/>
      <c r="K1294" s="324"/>
      <c r="L1294" s="324"/>
      <c r="M1294" s="324"/>
      <c r="N1294" s="324"/>
      <c r="O1294" s="324"/>
      <c r="P1294" s="324"/>
      <c r="Q1294" s="324"/>
      <c r="R1294" s="324"/>
      <c r="S1294" s="324"/>
    </row>
    <row r="1295" spans="1:19">
      <c r="A1295" s="324"/>
      <c r="B1295" s="461"/>
      <c r="C1295" s="324"/>
      <c r="D1295" s="324"/>
      <c r="E1295" s="324"/>
      <c r="F1295" s="459"/>
      <c r="G1295" s="324"/>
      <c r="H1295" s="462"/>
      <c r="I1295" s="324"/>
      <c r="J1295" s="324"/>
      <c r="K1295" s="324"/>
      <c r="L1295" s="324"/>
      <c r="M1295" s="324"/>
      <c r="N1295" s="324"/>
      <c r="O1295" s="324"/>
      <c r="P1295" s="324"/>
      <c r="Q1295" s="324"/>
      <c r="R1295" s="324"/>
      <c r="S1295" s="324"/>
    </row>
    <row r="1296" spans="1:19">
      <c r="A1296" s="324"/>
      <c r="B1296" s="461"/>
      <c r="C1296" s="324"/>
      <c r="D1296" s="324"/>
      <c r="E1296" s="324"/>
      <c r="F1296" s="459"/>
      <c r="G1296" s="324"/>
      <c r="H1296" s="462"/>
      <c r="I1296" s="324"/>
      <c r="J1296" s="324"/>
      <c r="K1296" s="324"/>
      <c r="L1296" s="324"/>
      <c r="M1296" s="324"/>
      <c r="N1296" s="324"/>
      <c r="O1296" s="324"/>
      <c r="P1296" s="324"/>
      <c r="Q1296" s="324"/>
      <c r="R1296" s="324"/>
      <c r="S1296" s="324"/>
    </row>
    <row r="1297" spans="1:19">
      <c r="A1297" s="324"/>
      <c r="B1297" s="461"/>
      <c r="C1297" s="324"/>
      <c r="D1297" s="324"/>
      <c r="E1297" s="324"/>
      <c r="F1297" s="459"/>
      <c r="G1297" s="324"/>
      <c r="H1297" s="462"/>
      <c r="I1297" s="324"/>
      <c r="J1297" s="324"/>
      <c r="K1297" s="324"/>
      <c r="L1297" s="324"/>
      <c r="M1297" s="324"/>
      <c r="N1297" s="324"/>
      <c r="O1297" s="324"/>
      <c r="P1297" s="324"/>
      <c r="Q1297" s="324"/>
      <c r="R1297" s="324"/>
      <c r="S1297" s="324"/>
    </row>
    <row r="1298" spans="1:19">
      <c r="A1298" s="324"/>
      <c r="B1298" s="461"/>
      <c r="C1298" s="324"/>
      <c r="D1298" s="324"/>
      <c r="E1298" s="324"/>
      <c r="F1298" s="459"/>
      <c r="G1298" s="324"/>
      <c r="H1298" s="462"/>
      <c r="I1298" s="324"/>
      <c r="J1298" s="324"/>
      <c r="K1298" s="324"/>
      <c r="L1298" s="324"/>
      <c r="M1298" s="324"/>
      <c r="N1298" s="324"/>
      <c r="O1298" s="324"/>
      <c r="P1298" s="324"/>
      <c r="Q1298" s="324"/>
      <c r="R1298" s="324"/>
      <c r="S1298" s="324"/>
    </row>
    <row r="1299" spans="1:19">
      <c r="A1299" s="324"/>
      <c r="B1299" s="461"/>
      <c r="C1299" s="324"/>
      <c r="D1299" s="324"/>
      <c r="E1299" s="324"/>
      <c r="F1299" s="459"/>
      <c r="G1299" s="324"/>
      <c r="H1299" s="462"/>
      <c r="I1299" s="324"/>
      <c r="J1299" s="324"/>
      <c r="K1299" s="324"/>
      <c r="L1299" s="324"/>
      <c r="M1299" s="324"/>
      <c r="N1299" s="324"/>
      <c r="O1299" s="324"/>
      <c r="P1299" s="324"/>
      <c r="Q1299" s="324"/>
      <c r="R1299" s="324"/>
      <c r="S1299" s="324"/>
    </row>
    <row r="1300" spans="1:19">
      <c r="A1300" s="324"/>
      <c r="B1300" s="461"/>
      <c r="C1300" s="324"/>
      <c r="D1300" s="324"/>
      <c r="E1300" s="324"/>
      <c r="F1300" s="459"/>
      <c r="G1300" s="324"/>
      <c r="H1300" s="462"/>
      <c r="I1300" s="324"/>
      <c r="J1300" s="324"/>
      <c r="K1300" s="324"/>
      <c r="L1300" s="324"/>
      <c r="M1300" s="324"/>
      <c r="N1300" s="324"/>
      <c r="O1300" s="324"/>
      <c r="P1300" s="324"/>
      <c r="Q1300" s="324"/>
      <c r="R1300" s="324"/>
      <c r="S1300" s="324"/>
    </row>
    <row r="1301" spans="1:19">
      <c r="A1301" s="324"/>
      <c r="B1301" s="461"/>
      <c r="C1301" s="324"/>
      <c r="D1301" s="324"/>
      <c r="E1301" s="324"/>
      <c r="F1301" s="459"/>
      <c r="G1301" s="324"/>
      <c r="H1301" s="462"/>
      <c r="I1301" s="324"/>
      <c r="J1301" s="324"/>
      <c r="K1301" s="324"/>
      <c r="L1301" s="324"/>
      <c r="M1301" s="324"/>
      <c r="N1301" s="324"/>
      <c r="O1301" s="324"/>
      <c r="P1301" s="324"/>
      <c r="Q1301" s="324"/>
      <c r="R1301" s="324"/>
      <c r="S1301" s="324"/>
    </row>
    <row r="1302" spans="1:19">
      <c r="A1302" s="324"/>
      <c r="B1302" s="461"/>
      <c r="C1302" s="324"/>
      <c r="D1302" s="324"/>
      <c r="E1302" s="324"/>
      <c r="F1302" s="459"/>
      <c r="G1302" s="324"/>
      <c r="H1302" s="462"/>
      <c r="I1302" s="324"/>
      <c r="J1302" s="324"/>
      <c r="K1302" s="324"/>
      <c r="L1302" s="324"/>
      <c r="M1302" s="324"/>
      <c r="N1302" s="324"/>
      <c r="O1302" s="324"/>
      <c r="P1302" s="324"/>
      <c r="Q1302" s="324"/>
      <c r="R1302" s="324"/>
      <c r="S1302" s="324"/>
    </row>
    <row r="1303" spans="1:19">
      <c r="A1303" s="324"/>
      <c r="B1303" s="461"/>
      <c r="C1303" s="324"/>
      <c r="D1303" s="324"/>
      <c r="E1303" s="324"/>
      <c r="F1303" s="459"/>
      <c r="G1303" s="324"/>
      <c r="H1303" s="462"/>
      <c r="I1303" s="324"/>
      <c r="J1303" s="324"/>
      <c r="K1303" s="324"/>
      <c r="L1303" s="324"/>
      <c r="M1303" s="324"/>
      <c r="N1303" s="324"/>
      <c r="O1303" s="324"/>
      <c r="P1303" s="324"/>
      <c r="Q1303" s="324"/>
      <c r="R1303" s="324"/>
      <c r="S1303" s="324"/>
    </row>
    <row r="1304" spans="1:19">
      <c r="A1304" s="324"/>
      <c r="B1304" s="461"/>
      <c r="C1304" s="324"/>
      <c r="D1304" s="324"/>
      <c r="E1304" s="324"/>
      <c r="F1304" s="459"/>
      <c r="G1304" s="324"/>
      <c r="H1304" s="462"/>
      <c r="I1304" s="324"/>
      <c r="J1304" s="324"/>
      <c r="K1304" s="324"/>
      <c r="L1304" s="324"/>
      <c r="M1304" s="324"/>
      <c r="N1304" s="324"/>
      <c r="O1304" s="324"/>
      <c r="P1304" s="324"/>
      <c r="Q1304" s="324"/>
      <c r="R1304" s="324"/>
      <c r="S1304" s="324"/>
    </row>
    <row r="1305" spans="1:19">
      <c r="A1305" s="324"/>
      <c r="B1305" s="461"/>
      <c r="C1305" s="324"/>
      <c r="D1305" s="324"/>
      <c r="E1305" s="324"/>
      <c r="F1305" s="459"/>
      <c r="G1305" s="324"/>
      <c r="H1305" s="462"/>
      <c r="I1305" s="324"/>
      <c r="J1305" s="324"/>
      <c r="K1305" s="324"/>
      <c r="L1305" s="324"/>
      <c r="M1305" s="324"/>
      <c r="N1305" s="324"/>
      <c r="O1305" s="324"/>
      <c r="P1305" s="324"/>
      <c r="Q1305" s="324"/>
      <c r="R1305" s="324"/>
      <c r="S1305" s="324"/>
    </row>
    <row r="1306" spans="1:19">
      <c r="A1306" s="324"/>
      <c r="B1306" s="461"/>
      <c r="C1306" s="324"/>
      <c r="D1306" s="324"/>
      <c r="E1306" s="324"/>
      <c r="F1306" s="459"/>
      <c r="G1306" s="324"/>
      <c r="H1306" s="462"/>
      <c r="I1306" s="324"/>
      <c r="J1306" s="324"/>
      <c r="K1306" s="324"/>
      <c r="L1306" s="324"/>
      <c r="M1306" s="324"/>
      <c r="N1306" s="324"/>
      <c r="O1306" s="324"/>
      <c r="P1306" s="324"/>
      <c r="Q1306" s="324"/>
      <c r="R1306" s="324"/>
      <c r="S1306" s="324"/>
    </row>
    <row r="1307" spans="1:19">
      <c r="A1307" s="324"/>
      <c r="B1307" s="461"/>
      <c r="C1307" s="324"/>
      <c r="D1307" s="324"/>
      <c r="E1307" s="324"/>
      <c r="F1307" s="459"/>
      <c r="G1307" s="324"/>
      <c r="H1307" s="462"/>
      <c r="I1307" s="324"/>
      <c r="J1307" s="324"/>
      <c r="K1307" s="324"/>
      <c r="L1307" s="324"/>
      <c r="M1307" s="324"/>
      <c r="N1307" s="324"/>
      <c r="O1307" s="324"/>
      <c r="P1307" s="324"/>
      <c r="Q1307" s="324"/>
      <c r="R1307" s="324"/>
      <c r="S1307" s="324"/>
    </row>
    <row r="1308" spans="1:19">
      <c r="A1308" s="324"/>
      <c r="B1308" s="461"/>
      <c r="C1308" s="324"/>
      <c r="D1308" s="324"/>
      <c r="E1308" s="324"/>
      <c r="F1308" s="459"/>
      <c r="G1308" s="324"/>
      <c r="H1308" s="462"/>
      <c r="I1308" s="324"/>
      <c r="J1308" s="324"/>
      <c r="K1308" s="324"/>
      <c r="L1308" s="324"/>
      <c r="M1308" s="324"/>
      <c r="N1308" s="324"/>
      <c r="O1308" s="324"/>
      <c r="P1308" s="324"/>
      <c r="Q1308" s="324"/>
      <c r="R1308" s="324"/>
      <c r="S1308" s="324"/>
    </row>
    <row r="1309" spans="1:19">
      <c r="A1309" s="324"/>
      <c r="B1309" s="461"/>
      <c r="C1309" s="324"/>
      <c r="D1309" s="324"/>
      <c r="E1309" s="324"/>
      <c r="F1309" s="459"/>
      <c r="G1309" s="324"/>
      <c r="H1309" s="462"/>
      <c r="I1309" s="324"/>
      <c r="J1309" s="324"/>
      <c r="K1309" s="324"/>
      <c r="L1309" s="324"/>
      <c r="M1309" s="324"/>
      <c r="N1309" s="324"/>
      <c r="O1309" s="324"/>
      <c r="P1309" s="324"/>
      <c r="Q1309" s="324"/>
      <c r="R1309" s="324"/>
      <c r="S1309" s="324"/>
    </row>
    <row r="1310" spans="1:19">
      <c r="A1310" s="324"/>
      <c r="B1310" s="461"/>
      <c r="C1310" s="324"/>
      <c r="D1310" s="324"/>
      <c r="E1310" s="324"/>
      <c r="F1310" s="459"/>
      <c r="G1310" s="324"/>
      <c r="H1310" s="462"/>
      <c r="I1310" s="324"/>
      <c r="J1310" s="324"/>
      <c r="K1310" s="324"/>
      <c r="L1310" s="324"/>
      <c r="M1310" s="324"/>
      <c r="N1310" s="324"/>
      <c r="O1310" s="324"/>
      <c r="P1310" s="324"/>
      <c r="Q1310" s="324"/>
      <c r="R1310" s="324"/>
      <c r="S1310" s="324"/>
    </row>
    <row r="1311" spans="1:19">
      <c r="A1311" s="324"/>
      <c r="B1311" s="461"/>
      <c r="C1311" s="324"/>
      <c r="D1311" s="324"/>
      <c r="E1311" s="324"/>
      <c r="F1311" s="459"/>
      <c r="G1311" s="324"/>
      <c r="H1311" s="462"/>
      <c r="I1311" s="324"/>
      <c r="J1311" s="324"/>
      <c r="K1311" s="324"/>
      <c r="L1311" s="324"/>
      <c r="M1311" s="324"/>
      <c r="N1311" s="324"/>
      <c r="O1311" s="324"/>
      <c r="P1311" s="324"/>
      <c r="Q1311" s="324"/>
      <c r="R1311" s="324"/>
      <c r="S1311" s="324"/>
    </row>
    <row r="1312" spans="1:19">
      <c r="A1312" s="324"/>
      <c r="B1312" s="461"/>
      <c r="C1312" s="324"/>
      <c r="D1312" s="324"/>
      <c r="E1312" s="324"/>
      <c r="F1312" s="459"/>
      <c r="G1312" s="324"/>
      <c r="H1312" s="462"/>
      <c r="I1312" s="324"/>
      <c r="J1312" s="324"/>
      <c r="K1312" s="324"/>
      <c r="L1312" s="324"/>
      <c r="M1312" s="324"/>
      <c r="N1312" s="324"/>
      <c r="O1312" s="324"/>
      <c r="P1312" s="324"/>
      <c r="Q1312" s="324"/>
      <c r="R1312" s="324"/>
      <c r="S1312" s="324"/>
    </row>
    <row r="1313" spans="1:19">
      <c r="A1313" s="324"/>
      <c r="B1313" s="461"/>
      <c r="C1313" s="324"/>
      <c r="D1313" s="324"/>
      <c r="E1313" s="324"/>
      <c r="F1313" s="459"/>
      <c r="G1313" s="324"/>
      <c r="H1313" s="462"/>
      <c r="I1313" s="324"/>
      <c r="J1313" s="324"/>
      <c r="K1313" s="324"/>
      <c r="L1313" s="324"/>
      <c r="M1313" s="324"/>
      <c r="N1313" s="324"/>
      <c r="O1313" s="324"/>
      <c r="P1313" s="324"/>
      <c r="Q1313" s="324"/>
      <c r="R1313" s="324"/>
      <c r="S1313" s="324"/>
    </row>
    <row r="1314" spans="1:19">
      <c r="A1314" s="324"/>
      <c r="B1314" s="461"/>
      <c r="C1314" s="324"/>
      <c r="D1314" s="324"/>
      <c r="E1314" s="324"/>
      <c r="F1314" s="459"/>
      <c r="G1314" s="324"/>
      <c r="H1314" s="462"/>
      <c r="I1314" s="324"/>
      <c r="J1314" s="324"/>
      <c r="K1314" s="324"/>
      <c r="L1314" s="324"/>
      <c r="M1314" s="324"/>
      <c r="N1314" s="324"/>
      <c r="O1314" s="324"/>
      <c r="P1314" s="324"/>
      <c r="Q1314" s="324"/>
      <c r="R1314" s="324"/>
      <c r="S1314" s="324"/>
    </row>
    <row r="1315" spans="1:19">
      <c r="A1315" s="324"/>
      <c r="B1315" s="461"/>
      <c r="C1315" s="324"/>
      <c r="D1315" s="324"/>
      <c r="E1315" s="324"/>
      <c r="F1315" s="459"/>
      <c r="G1315" s="324"/>
      <c r="H1315" s="462"/>
      <c r="I1315" s="324"/>
      <c r="J1315" s="324"/>
      <c r="K1315" s="324"/>
      <c r="L1315" s="324"/>
      <c r="M1315" s="324"/>
      <c r="N1315" s="324"/>
      <c r="O1315" s="324"/>
      <c r="P1315" s="324"/>
      <c r="Q1315" s="324"/>
      <c r="R1315" s="324"/>
      <c r="S1315" s="324"/>
    </row>
    <row r="1316" spans="1:19">
      <c r="A1316" s="324"/>
      <c r="B1316" s="461"/>
      <c r="C1316" s="324"/>
      <c r="D1316" s="324"/>
      <c r="E1316" s="324"/>
      <c r="F1316" s="459"/>
      <c r="G1316" s="324"/>
      <c r="H1316" s="462"/>
      <c r="I1316" s="324"/>
      <c r="J1316" s="324"/>
      <c r="K1316" s="324"/>
      <c r="L1316" s="324"/>
      <c r="M1316" s="324"/>
      <c r="N1316" s="324"/>
      <c r="O1316" s="324"/>
      <c r="P1316" s="324"/>
      <c r="Q1316" s="324"/>
      <c r="R1316" s="324"/>
      <c r="S1316" s="324"/>
    </row>
    <row r="1317" spans="1:19">
      <c r="A1317" s="324"/>
      <c r="B1317" s="461"/>
      <c r="C1317" s="324"/>
      <c r="D1317" s="324"/>
      <c r="E1317" s="324"/>
      <c r="F1317" s="459"/>
      <c r="G1317" s="324"/>
      <c r="H1317" s="462"/>
      <c r="I1317" s="324"/>
      <c r="J1317" s="324"/>
      <c r="K1317" s="324"/>
      <c r="L1317" s="324"/>
      <c r="M1317" s="324"/>
      <c r="N1317" s="324"/>
      <c r="O1317" s="324"/>
      <c r="P1317" s="324"/>
      <c r="Q1317" s="324"/>
      <c r="R1317" s="324"/>
      <c r="S1317" s="324"/>
    </row>
    <row r="1318" spans="1:19">
      <c r="A1318" s="324"/>
      <c r="B1318" s="461"/>
      <c r="C1318" s="324"/>
      <c r="D1318" s="324"/>
      <c r="E1318" s="324"/>
      <c r="F1318" s="459"/>
      <c r="G1318" s="324"/>
      <c r="H1318" s="462"/>
      <c r="I1318" s="324"/>
      <c r="J1318" s="324"/>
      <c r="K1318" s="324"/>
      <c r="L1318" s="324"/>
      <c r="M1318" s="324"/>
      <c r="N1318" s="324"/>
      <c r="O1318" s="324"/>
      <c r="P1318" s="324"/>
      <c r="Q1318" s="324"/>
      <c r="R1318" s="324"/>
      <c r="S1318" s="324"/>
    </row>
    <row r="1319" spans="1:19">
      <c r="A1319" s="324"/>
      <c r="B1319" s="461"/>
      <c r="C1319" s="324"/>
      <c r="D1319" s="324"/>
      <c r="E1319" s="324"/>
      <c r="F1319" s="459"/>
      <c r="G1319" s="324"/>
      <c r="H1319" s="462"/>
      <c r="I1319" s="324"/>
      <c r="J1319" s="324"/>
      <c r="K1319" s="324"/>
      <c r="L1319" s="324"/>
      <c r="M1319" s="324"/>
      <c r="N1319" s="324"/>
      <c r="O1319" s="324"/>
      <c r="P1319" s="324"/>
      <c r="Q1319" s="324"/>
      <c r="R1319" s="324"/>
      <c r="S1319" s="324"/>
    </row>
    <row r="1320" spans="1:19">
      <c r="A1320" s="324"/>
      <c r="B1320" s="461"/>
      <c r="C1320" s="324"/>
      <c r="D1320" s="324"/>
      <c r="E1320" s="324"/>
      <c r="F1320" s="459"/>
      <c r="G1320" s="324"/>
      <c r="H1320" s="462"/>
      <c r="I1320" s="324"/>
      <c r="J1320" s="324"/>
      <c r="K1320" s="324"/>
      <c r="L1320" s="324"/>
      <c r="M1320" s="324"/>
      <c r="N1320" s="324"/>
      <c r="O1320" s="324"/>
      <c r="P1320" s="324"/>
      <c r="Q1320" s="324"/>
      <c r="R1320" s="324"/>
      <c r="S1320" s="324"/>
    </row>
    <row r="1321" spans="1:19">
      <c r="A1321" s="324"/>
      <c r="B1321" s="461"/>
      <c r="C1321" s="324"/>
      <c r="D1321" s="324"/>
      <c r="E1321" s="324"/>
      <c r="F1321" s="459"/>
      <c r="G1321" s="324"/>
      <c r="H1321" s="462"/>
      <c r="I1321" s="324"/>
      <c r="J1321" s="324"/>
      <c r="K1321" s="324"/>
      <c r="L1321" s="324"/>
      <c r="M1321" s="324"/>
      <c r="N1321" s="324"/>
      <c r="O1321" s="324"/>
      <c r="P1321" s="324"/>
      <c r="Q1321" s="324"/>
      <c r="R1321" s="324"/>
      <c r="S1321" s="324"/>
    </row>
    <row r="1322" spans="1:19">
      <c r="A1322" s="324"/>
      <c r="B1322" s="461"/>
      <c r="C1322" s="324"/>
      <c r="D1322" s="324"/>
      <c r="E1322" s="324"/>
      <c r="F1322" s="459"/>
      <c r="G1322" s="324"/>
      <c r="H1322" s="462"/>
      <c r="I1322" s="324"/>
      <c r="J1322" s="324"/>
      <c r="K1322" s="324"/>
      <c r="L1322" s="324"/>
      <c r="M1322" s="324"/>
      <c r="N1322" s="324"/>
      <c r="O1322" s="324"/>
      <c r="P1322" s="324"/>
      <c r="Q1322" s="324"/>
      <c r="R1322" s="324"/>
      <c r="S1322" s="324"/>
    </row>
    <row r="1323" spans="1:19">
      <c r="A1323" s="324"/>
      <c r="B1323" s="461"/>
      <c r="C1323" s="324"/>
      <c r="D1323" s="324"/>
      <c r="E1323" s="324"/>
      <c r="F1323" s="459"/>
      <c r="G1323" s="324"/>
      <c r="H1323" s="462"/>
      <c r="I1323" s="324"/>
      <c r="J1323" s="324"/>
      <c r="K1323" s="324"/>
      <c r="L1323" s="324"/>
      <c r="M1323" s="324"/>
      <c r="N1323" s="324"/>
      <c r="O1323" s="324"/>
      <c r="P1323" s="324"/>
      <c r="Q1323" s="324"/>
      <c r="R1323" s="324"/>
      <c r="S1323" s="324"/>
    </row>
    <row r="1324" spans="1:19">
      <c r="A1324" s="324"/>
      <c r="B1324" s="461"/>
      <c r="C1324" s="324"/>
      <c r="D1324" s="324"/>
      <c r="E1324" s="324"/>
      <c r="F1324" s="459"/>
      <c r="G1324" s="324"/>
      <c r="H1324" s="462"/>
      <c r="I1324" s="324"/>
      <c r="J1324" s="324"/>
      <c r="K1324" s="324"/>
      <c r="L1324" s="324"/>
      <c r="M1324" s="324"/>
      <c r="N1324" s="324"/>
      <c r="O1324" s="324"/>
      <c r="P1324" s="324"/>
      <c r="Q1324" s="324"/>
      <c r="R1324" s="324"/>
      <c r="S1324" s="324"/>
    </row>
    <row r="1325" spans="1:19">
      <c r="A1325" s="324"/>
      <c r="B1325" s="461"/>
      <c r="C1325" s="324"/>
      <c r="D1325" s="324"/>
      <c r="E1325" s="324"/>
      <c r="F1325" s="459"/>
      <c r="G1325" s="324"/>
      <c r="H1325" s="462"/>
      <c r="I1325" s="324"/>
      <c r="J1325" s="324"/>
      <c r="K1325" s="324"/>
      <c r="L1325" s="324"/>
      <c r="M1325" s="324"/>
      <c r="N1325" s="324"/>
      <c r="O1325" s="324"/>
      <c r="P1325" s="324"/>
      <c r="Q1325" s="324"/>
      <c r="R1325" s="324"/>
      <c r="S1325" s="324"/>
    </row>
    <row r="1326" spans="1:19">
      <c r="A1326" s="324"/>
      <c r="B1326" s="461"/>
      <c r="C1326" s="324"/>
      <c r="D1326" s="324"/>
      <c r="E1326" s="324"/>
      <c r="F1326" s="459"/>
      <c r="G1326" s="324"/>
      <c r="H1326" s="462"/>
      <c r="I1326" s="324"/>
      <c r="J1326" s="324"/>
      <c r="K1326" s="324"/>
      <c r="L1326" s="324"/>
      <c r="M1326" s="324"/>
      <c r="N1326" s="324"/>
      <c r="O1326" s="324"/>
      <c r="P1326" s="324"/>
      <c r="Q1326" s="324"/>
      <c r="R1326" s="324"/>
      <c r="S1326" s="324"/>
    </row>
    <row r="1327" spans="1:19">
      <c r="A1327" s="324"/>
      <c r="B1327" s="461"/>
      <c r="C1327" s="324"/>
      <c r="D1327" s="324"/>
      <c r="E1327" s="324"/>
      <c r="F1327" s="459"/>
      <c r="G1327" s="324"/>
      <c r="H1327" s="462"/>
      <c r="I1327" s="324"/>
      <c r="J1327" s="324"/>
      <c r="K1327" s="324"/>
      <c r="L1327" s="324"/>
      <c r="M1327" s="324"/>
      <c r="N1327" s="324"/>
      <c r="O1327" s="324"/>
      <c r="P1327" s="324"/>
      <c r="Q1327" s="324"/>
      <c r="R1327" s="324"/>
      <c r="S1327" s="324"/>
    </row>
    <row r="1328" spans="1:19">
      <c r="A1328" s="324"/>
      <c r="B1328" s="461"/>
      <c r="C1328" s="324"/>
      <c r="D1328" s="324"/>
      <c r="E1328" s="324"/>
      <c r="F1328" s="459"/>
      <c r="G1328" s="324"/>
      <c r="H1328" s="462"/>
      <c r="I1328" s="324"/>
      <c r="J1328" s="324"/>
      <c r="K1328" s="324"/>
      <c r="L1328" s="324"/>
      <c r="M1328" s="324"/>
      <c r="N1328" s="324"/>
      <c r="O1328" s="324"/>
      <c r="P1328" s="324"/>
      <c r="Q1328" s="324"/>
      <c r="R1328" s="324"/>
      <c r="S1328" s="324"/>
    </row>
    <row r="1329" spans="1:19">
      <c r="A1329" s="324"/>
      <c r="B1329" s="461"/>
      <c r="C1329" s="324"/>
      <c r="D1329" s="324"/>
      <c r="E1329" s="324"/>
      <c r="F1329" s="459"/>
      <c r="G1329" s="324"/>
      <c r="H1329" s="462"/>
      <c r="I1329" s="324"/>
      <c r="J1329" s="324"/>
      <c r="K1329" s="324"/>
      <c r="L1329" s="324"/>
      <c r="M1329" s="324"/>
      <c r="N1329" s="324"/>
      <c r="O1329" s="324"/>
      <c r="P1329" s="324"/>
      <c r="Q1329" s="324"/>
      <c r="R1329" s="324"/>
      <c r="S1329" s="324"/>
    </row>
    <row r="1330" spans="1:19">
      <c r="A1330" s="324"/>
      <c r="B1330" s="461"/>
      <c r="C1330" s="324"/>
      <c r="D1330" s="324"/>
      <c r="E1330" s="324"/>
      <c r="F1330" s="459"/>
      <c r="G1330" s="324"/>
      <c r="H1330" s="462"/>
      <c r="I1330" s="324"/>
      <c r="J1330" s="324"/>
      <c r="K1330" s="324"/>
      <c r="L1330" s="324"/>
      <c r="M1330" s="324"/>
      <c r="N1330" s="324"/>
      <c r="O1330" s="324"/>
      <c r="P1330" s="324"/>
      <c r="Q1330" s="324"/>
      <c r="R1330" s="324"/>
      <c r="S1330" s="324"/>
    </row>
    <row r="1331" spans="1:19">
      <c r="A1331" s="324"/>
      <c r="B1331" s="461"/>
      <c r="C1331" s="324"/>
      <c r="D1331" s="324"/>
      <c r="E1331" s="324"/>
      <c r="F1331" s="459"/>
      <c r="G1331" s="324"/>
      <c r="H1331" s="462"/>
      <c r="I1331" s="324"/>
      <c r="J1331" s="324"/>
      <c r="K1331" s="324"/>
      <c r="L1331" s="324"/>
      <c r="M1331" s="324"/>
      <c r="N1331" s="324"/>
      <c r="O1331" s="324"/>
      <c r="P1331" s="324"/>
      <c r="Q1331" s="324"/>
      <c r="R1331" s="324"/>
      <c r="S1331" s="324"/>
    </row>
    <row r="1332" spans="1:19">
      <c r="A1332" s="324"/>
      <c r="B1332" s="461"/>
      <c r="C1332" s="324"/>
      <c r="D1332" s="324"/>
      <c r="E1332" s="324"/>
      <c r="F1332" s="459"/>
      <c r="G1332" s="324"/>
      <c r="H1332" s="462"/>
      <c r="I1332" s="324"/>
      <c r="J1332" s="324"/>
      <c r="K1332" s="324"/>
      <c r="L1332" s="324"/>
      <c r="M1332" s="324"/>
      <c r="N1332" s="324"/>
      <c r="O1332" s="324"/>
      <c r="P1332" s="324"/>
      <c r="Q1332" s="324"/>
      <c r="R1332" s="324"/>
      <c r="S1332" s="324"/>
    </row>
    <row r="1333" spans="1:19">
      <c r="A1333" s="324"/>
      <c r="B1333" s="461"/>
      <c r="C1333" s="324"/>
      <c r="D1333" s="324"/>
      <c r="E1333" s="324"/>
      <c r="F1333" s="459"/>
      <c r="G1333" s="324"/>
      <c r="H1333" s="462"/>
      <c r="I1333" s="324"/>
      <c r="J1333" s="324"/>
      <c r="K1333" s="324"/>
      <c r="L1333" s="324"/>
      <c r="M1333" s="324"/>
      <c r="N1333" s="324"/>
      <c r="O1333" s="324"/>
      <c r="P1333" s="324"/>
      <c r="Q1333" s="324"/>
      <c r="R1333" s="324"/>
      <c r="S1333" s="324"/>
    </row>
    <row r="1334" spans="1:19">
      <c r="A1334" s="324"/>
      <c r="B1334" s="461"/>
      <c r="C1334" s="324"/>
      <c r="D1334" s="324"/>
      <c r="E1334" s="324"/>
      <c r="F1334" s="459"/>
      <c r="G1334" s="324"/>
      <c r="H1334" s="462"/>
      <c r="I1334" s="324"/>
      <c r="J1334" s="324"/>
      <c r="K1334" s="324"/>
      <c r="L1334" s="324"/>
      <c r="M1334" s="324"/>
      <c r="N1334" s="324"/>
      <c r="O1334" s="324"/>
      <c r="P1334" s="324"/>
      <c r="Q1334" s="324"/>
      <c r="R1334" s="324"/>
      <c r="S1334" s="324"/>
    </row>
    <row r="1335" spans="1:19">
      <c r="A1335" s="324"/>
      <c r="B1335" s="461"/>
      <c r="C1335" s="324"/>
      <c r="D1335" s="324"/>
      <c r="E1335" s="324"/>
      <c r="F1335" s="459"/>
      <c r="G1335" s="324"/>
      <c r="H1335" s="462"/>
      <c r="I1335" s="324"/>
      <c r="J1335" s="324"/>
      <c r="K1335" s="324"/>
      <c r="L1335" s="324"/>
      <c r="M1335" s="324"/>
      <c r="N1335" s="324"/>
      <c r="O1335" s="324"/>
      <c r="P1335" s="324"/>
      <c r="Q1335" s="324"/>
      <c r="R1335" s="324"/>
      <c r="S1335" s="324"/>
    </row>
    <row r="1336" spans="1:19">
      <c r="A1336" s="324"/>
      <c r="B1336" s="461"/>
      <c r="C1336" s="324"/>
      <c r="D1336" s="324"/>
      <c r="E1336" s="324"/>
      <c r="F1336" s="459"/>
      <c r="G1336" s="324"/>
      <c r="H1336" s="462"/>
      <c r="I1336" s="324"/>
      <c r="J1336" s="324"/>
      <c r="K1336" s="324"/>
      <c r="L1336" s="324"/>
      <c r="M1336" s="324"/>
      <c r="N1336" s="324"/>
      <c r="O1336" s="324"/>
      <c r="P1336" s="324"/>
      <c r="Q1336" s="324"/>
      <c r="R1336" s="324"/>
      <c r="S1336" s="324"/>
    </row>
    <row r="1337" spans="1:19">
      <c r="A1337" s="324"/>
      <c r="B1337" s="461"/>
      <c r="C1337" s="324"/>
      <c r="D1337" s="324"/>
      <c r="E1337" s="324"/>
      <c r="F1337" s="459"/>
      <c r="G1337" s="324"/>
      <c r="H1337" s="462"/>
      <c r="I1337" s="324"/>
      <c r="J1337" s="324"/>
      <c r="K1337" s="324"/>
      <c r="L1337" s="324"/>
      <c r="M1337" s="324"/>
      <c r="N1337" s="324"/>
      <c r="O1337" s="324"/>
      <c r="P1337" s="324"/>
      <c r="Q1337" s="324"/>
      <c r="R1337" s="324"/>
      <c r="S1337" s="324"/>
    </row>
    <row r="1338" spans="1:19">
      <c r="A1338" s="324"/>
      <c r="B1338" s="461"/>
      <c r="C1338" s="324"/>
      <c r="D1338" s="324"/>
      <c r="E1338" s="324"/>
      <c r="F1338" s="459"/>
      <c r="G1338" s="324"/>
      <c r="H1338" s="462"/>
      <c r="I1338" s="324"/>
      <c r="J1338" s="324"/>
      <c r="K1338" s="324"/>
      <c r="L1338" s="324"/>
      <c r="M1338" s="324"/>
      <c r="N1338" s="324"/>
      <c r="O1338" s="324"/>
      <c r="P1338" s="324"/>
      <c r="Q1338" s="324"/>
      <c r="R1338" s="324"/>
      <c r="S1338" s="324"/>
    </row>
    <row r="1339" spans="1:19">
      <c r="A1339" s="324"/>
      <c r="B1339" s="461"/>
      <c r="C1339" s="324"/>
      <c r="D1339" s="324"/>
      <c r="E1339" s="324"/>
      <c r="F1339" s="459"/>
      <c r="G1339" s="324"/>
      <c r="H1339" s="462"/>
      <c r="I1339" s="324"/>
      <c r="J1339" s="324"/>
      <c r="K1339" s="324"/>
      <c r="L1339" s="324"/>
      <c r="M1339" s="324"/>
      <c r="N1339" s="324"/>
      <c r="O1339" s="324"/>
      <c r="P1339" s="324"/>
      <c r="Q1339" s="324"/>
      <c r="R1339" s="324"/>
      <c r="S1339" s="324"/>
    </row>
    <row r="1340" spans="1:19">
      <c r="A1340" s="324"/>
      <c r="B1340" s="461"/>
      <c r="C1340" s="324"/>
      <c r="D1340" s="324"/>
      <c r="E1340" s="324"/>
      <c r="F1340" s="459"/>
      <c r="G1340" s="324"/>
      <c r="H1340" s="462"/>
      <c r="I1340" s="324"/>
      <c r="J1340" s="324"/>
      <c r="K1340" s="324"/>
      <c r="L1340" s="324"/>
      <c r="M1340" s="324"/>
      <c r="N1340" s="324"/>
      <c r="O1340" s="324"/>
      <c r="P1340" s="324"/>
      <c r="Q1340" s="324"/>
      <c r="R1340" s="324"/>
      <c r="S1340" s="324"/>
    </row>
    <row r="1341" spans="1:19">
      <c r="A1341" s="324"/>
      <c r="B1341" s="461"/>
      <c r="C1341" s="324"/>
      <c r="D1341" s="324"/>
      <c r="E1341" s="324"/>
      <c r="F1341" s="459"/>
      <c r="G1341" s="324"/>
      <c r="H1341" s="462"/>
      <c r="I1341" s="324"/>
      <c r="J1341" s="324"/>
      <c r="K1341" s="324"/>
      <c r="L1341" s="324"/>
      <c r="M1341" s="324"/>
      <c r="N1341" s="324"/>
      <c r="O1341" s="324"/>
      <c r="P1341" s="324"/>
      <c r="Q1341" s="324"/>
      <c r="R1341" s="324"/>
      <c r="S1341" s="324"/>
    </row>
    <row r="1342" spans="1:19">
      <c r="A1342" s="324"/>
      <c r="B1342" s="461"/>
      <c r="C1342" s="324"/>
      <c r="D1342" s="324"/>
      <c r="E1342" s="324"/>
      <c r="F1342" s="459"/>
      <c r="G1342" s="324"/>
      <c r="H1342" s="462"/>
      <c r="I1342" s="324"/>
      <c r="J1342" s="324"/>
      <c r="K1342" s="324"/>
      <c r="L1342" s="324"/>
      <c r="M1342" s="324"/>
      <c r="N1342" s="324"/>
      <c r="O1342" s="324"/>
      <c r="P1342" s="324"/>
      <c r="Q1342" s="324"/>
      <c r="R1342" s="324"/>
      <c r="S1342" s="324"/>
    </row>
    <row r="1343" spans="1:19">
      <c r="A1343" s="324"/>
      <c r="B1343" s="461"/>
      <c r="C1343" s="324"/>
      <c r="D1343" s="324"/>
      <c r="E1343" s="324"/>
      <c r="F1343" s="459"/>
      <c r="G1343" s="324"/>
      <c r="H1343" s="462"/>
      <c r="I1343" s="324"/>
      <c r="J1343" s="324"/>
      <c r="K1343" s="324"/>
      <c r="L1343" s="324"/>
      <c r="M1343" s="324"/>
      <c r="N1343" s="324"/>
      <c r="O1343" s="324"/>
      <c r="P1343" s="324"/>
      <c r="Q1343" s="324"/>
      <c r="R1343" s="324"/>
      <c r="S1343" s="324"/>
    </row>
    <row r="1344" spans="1:19">
      <c r="A1344" s="324"/>
      <c r="B1344" s="461"/>
      <c r="C1344" s="324"/>
      <c r="D1344" s="324"/>
      <c r="E1344" s="324"/>
      <c r="F1344" s="459"/>
      <c r="G1344" s="324"/>
      <c r="H1344" s="462"/>
      <c r="I1344" s="324"/>
      <c r="J1344" s="324"/>
      <c r="K1344" s="324"/>
      <c r="L1344" s="324"/>
      <c r="M1344" s="324"/>
      <c r="N1344" s="324"/>
      <c r="O1344" s="324"/>
      <c r="P1344" s="324"/>
      <c r="Q1344" s="324"/>
      <c r="R1344" s="324"/>
      <c r="S1344" s="324"/>
    </row>
    <row r="1345" spans="1:19">
      <c r="A1345" s="324"/>
      <c r="B1345" s="461"/>
      <c r="C1345" s="324"/>
      <c r="D1345" s="324"/>
      <c r="E1345" s="324"/>
      <c r="F1345" s="459"/>
      <c r="G1345" s="324"/>
      <c r="H1345" s="462"/>
      <c r="I1345" s="324"/>
      <c r="J1345" s="324"/>
      <c r="K1345" s="324"/>
      <c r="L1345" s="324"/>
      <c r="M1345" s="324"/>
      <c r="N1345" s="324"/>
      <c r="O1345" s="324"/>
      <c r="P1345" s="324"/>
      <c r="Q1345" s="324"/>
      <c r="R1345" s="324"/>
      <c r="S1345" s="324"/>
    </row>
    <row r="1346" spans="1:19">
      <c r="A1346" s="324"/>
      <c r="B1346" s="461"/>
      <c r="C1346" s="324"/>
      <c r="D1346" s="324"/>
      <c r="E1346" s="324"/>
      <c r="F1346" s="459"/>
      <c r="G1346" s="324"/>
      <c r="H1346" s="462"/>
      <c r="I1346" s="324"/>
      <c r="J1346" s="324"/>
      <c r="K1346" s="324"/>
      <c r="L1346" s="324"/>
      <c r="M1346" s="324"/>
      <c r="N1346" s="324"/>
      <c r="O1346" s="324"/>
      <c r="P1346" s="324"/>
      <c r="Q1346" s="324"/>
      <c r="R1346" s="324"/>
      <c r="S1346" s="324"/>
    </row>
    <row r="1347" spans="1:19">
      <c r="A1347" s="324"/>
      <c r="B1347" s="461"/>
      <c r="C1347" s="324"/>
      <c r="D1347" s="324"/>
      <c r="E1347" s="324"/>
      <c r="F1347" s="459"/>
      <c r="G1347" s="324"/>
      <c r="H1347" s="462"/>
      <c r="I1347" s="324"/>
      <c r="J1347" s="324"/>
      <c r="K1347" s="324"/>
      <c r="L1347" s="324"/>
      <c r="M1347" s="324"/>
      <c r="N1347" s="324"/>
      <c r="O1347" s="324"/>
      <c r="P1347" s="324"/>
      <c r="Q1347" s="324"/>
      <c r="R1347" s="324"/>
      <c r="S1347" s="324"/>
    </row>
    <row r="1348" spans="1:19">
      <c r="A1348" s="324"/>
      <c r="B1348" s="461"/>
      <c r="C1348" s="324"/>
      <c r="D1348" s="324"/>
      <c r="E1348" s="324"/>
      <c r="F1348" s="459"/>
      <c r="G1348" s="324"/>
      <c r="H1348" s="462"/>
      <c r="I1348" s="324"/>
      <c r="J1348" s="324"/>
      <c r="K1348" s="324"/>
      <c r="L1348" s="324"/>
      <c r="M1348" s="324"/>
      <c r="N1348" s="324"/>
      <c r="O1348" s="324"/>
      <c r="P1348" s="324"/>
      <c r="Q1348" s="324"/>
      <c r="R1348" s="324"/>
      <c r="S1348" s="324"/>
    </row>
    <row r="1349" spans="1:19">
      <c r="A1349" s="324"/>
      <c r="B1349" s="461"/>
      <c r="C1349" s="324"/>
      <c r="D1349" s="324"/>
      <c r="E1349" s="324"/>
      <c r="F1349" s="459"/>
      <c r="G1349" s="324"/>
      <c r="H1349" s="462"/>
      <c r="I1349" s="324"/>
      <c r="J1349" s="324"/>
      <c r="K1349" s="324"/>
      <c r="L1349" s="324"/>
      <c r="M1349" s="324"/>
      <c r="N1349" s="324"/>
      <c r="O1349" s="324"/>
      <c r="P1349" s="324"/>
      <c r="Q1349" s="324"/>
      <c r="R1349" s="324"/>
      <c r="S1349" s="324"/>
    </row>
    <row r="1350" spans="1:19">
      <c r="A1350" s="324"/>
      <c r="B1350" s="461"/>
      <c r="C1350" s="324"/>
      <c r="D1350" s="324"/>
      <c r="E1350" s="324"/>
      <c r="F1350" s="459"/>
      <c r="G1350" s="324"/>
      <c r="H1350" s="462"/>
      <c r="I1350" s="324"/>
      <c r="J1350" s="324"/>
      <c r="K1350" s="324"/>
      <c r="L1350" s="324"/>
      <c r="M1350" s="324"/>
      <c r="N1350" s="324"/>
      <c r="O1350" s="324"/>
      <c r="P1350" s="324"/>
      <c r="Q1350" s="324"/>
      <c r="R1350" s="324"/>
      <c r="S1350" s="324"/>
    </row>
    <row r="1351" spans="1:19">
      <c r="A1351" s="324"/>
      <c r="B1351" s="461"/>
      <c r="C1351" s="324"/>
      <c r="D1351" s="324"/>
      <c r="E1351" s="324"/>
      <c r="F1351" s="459"/>
      <c r="G1351" s="324"/>
      <c r="H1351" s="462"/>
      <c r="I1351" s="324"/>
      <c r="J1351" s="324"/>
      <c r="K1351" s="324"/>
      <c r="L1351" s="324"/>
      <c r="M1351" s="324"/>
      <c r="N1351" s="324"/>
      <c r="O1351" s="324"/>
      <c r="P1351" s="324"/>
      <c r="Q1351" s="324"/>
      <c r="R1351" s="324"/>
      <c r="S1351" s="324"/>
    </row>
    <row r="1352" spans="1:19">
      <c r="A1352" s="324"/>
      <c r="B1352" s="461"/>
      <c r="C1352" s="324"/>
      <c r="D1352" s="324"/>
      <c r="E1352" s="324"/>
      <c r="F1352" s="459"/>
      <c r="G1352" s="324"/>
      <c r="H1352" s="462"/>
      <c r="I1352" s="324"/>
      <c r="J1352" s="324"/>
      <c r="K1352" s="324"/>
      <c r="L1352" s="324"/>
      <c r="M1352" s="324"/>
      <c r="N1352" s="324"/>
      <c r="O1352" s="324"/>
      <c r="P1352" s="324"/>
      <c r="Q1352" s="324"/>
      <c r="R1352" s="324"/>
      <c r="S1352" s="324"/>
    </row>
    <row r="1353" spans="1:19">
      <c r="A1353" s="324"/>
      <c r="B1353" s="461"/>
      <c r="C1353" s="324"/>
      <c r="D1353" s="324"/>
      <c r="E1353" s="324"/>
      <c r="F1353" s="459"/>
      <c r="G1353" s="324"/>
      <c r="H1353" s="462"/>
      <c r="I1353" s="324"/>
      <c r="J1353" s="324"/>
      <c r="K1353" s="324"/>
      <c r="L1353" s="324"/>
      <c r="M1353" s="324"/>
      <c r="N1353" s="324"/>
      <c r="O1353" s="324"/>
      <c r="P1353" s="324"/>
      <c r="Q1353" s="324"/>
      <c r="R1353" s="324"/>
      <c r="S1353" s="324"/>
    </row>
    <row r="1354" spans="1:19">
      <c r="A1354" s="324"/>
      <c r="B1354" s="461"/>
      <c r="C1354" s="324"/>
      <c r="D1354" s="324"/>
      <c r="E1354" s="324"/>
      <c r="F1354" s="459"/>
      <c r="G1354" s="324"/>
      <c r="H1354" s="462"/>
      <c r="I1354" s="324"/>
      <c r="J1354" s="324"/>
      <c r="K1354" s="324"/>
      <c r="L1354" s="324"/>
      <c r="M1354" s="324"/>
      <c r="N1354" s="324"/>
      <c r="O1354" s="324"/>
      <c r="P1354" s="324"/>
      <c r="Q1354" s="324"/>
      <c r="R1354" s="324"/>
      <c r="S1354" s="324"/>
    </row>
    <row r="1355" spans="1:19">
      <c r="A1355" s="324"/>
      <c r="B1355" s="461"/>
      <c r="C1355" s="324"/>
      <c r="D1355" s="324"/>
      <c r="E1355" s="324"/>
      <c r="F1355" s="459"/>
      <c r="G1355" s="324"/>
      <c r="H1355" s="462"/>
      <c r="I1355" s="324"/>
      <c r="J1355" s="324"/>
      <c r="K1355" s="324"/>
      <c r="L1355" s="324"/>
      <c r="M1355" s="324"/>
      <c r="N1355" s="324"/>
      <c r="O1355" s="324"/>
      <c r="P1355" s="324"/>
      <c r="Q1355" s="324"/>
      <c r="R1355" s="324"/>
      <c r="S1355" s="324"/>
    </row>
    <row r="1356" spans="1:19">
      <c r="A1356" s="324"/>
      <c r="B1356" s="461"/>
      <c r="C1356" s="324"/>
      <c r="D1356" s="324"/>
      <c r="E1356" s="324"/>
      <c r="F1356" s="459"/>
      <c r="G1356" s="324"/>
      <c r="H1356" s="462"/>
      <c r="I1356" s="324"/>
      <c r="J1356" s="324"/>
      <c r="K1356" s="324"/>
      <c r="L1356" s="324"/>
      <c r="M1356" s="324"/>
      <c r="N1356" s="324"/>
      <c r="O1356" s="324"/>
      <c r="P1356" s="324"/>
      <c r="Q1356" s="324"/>
      <c r="R1356" s="324"/>
      <c r="S1356" s="324"/>
    </row>
    <row r="1357" spans="1:19">
      <c r="A1357" s="324"/>
      <c r="B1357" s="461"/>
      <c r="C1357" s="324"/>
      <c r="D1357" s="324"/>
      <c r="E1357" s="324"/>
      <c r="F1357" s="459"/>
      <c r="G1357" s="324"/>
      <c r="H1357" s="462"/>
      <c r="I1357" s="324"/>
      <c r="J1357" s="324"/>
      <c r="K1357" s="324"/>
      <c r="L1357" s="324"/>
      <c r="M1357" s="324"/>
      <c r="N1357" s="324"/>
      <c r="O1357" s="324"/>
      <c r="P1357" s="324"/>
      <c r="Q1357" s="324"/>
      <c r="R1357" s="324"/>
      <c r="S1357" s="324"/>
    </row>
    <row r="1358" spans="1:19">
      <c r="A1358" s="324"/>
      <c r="B1358" s="461"/>
      <c r="C1358" s="324"/>
      <c r="D1358" s="324"/>
      <c r="E1358" s="324"/>
      <c r="F1358" s="459"/>
      <c r="G1358" s="324"/>
      <c r="H1358" s="462"/>
      <c r="I1358" s="324"/>
      <c r="J1358" s="324"/>
      <c r="K1358" s="324"/>
      <c r="L1358" s="324"/>
      <c r="M1358" s="324"/>
      <c r="N1358" s="324"/>
      <c r="O1358" s="324"/>
      <c r="P1358" s="324"/>
      <c r="Q1358" s="324"/>
      <c r="R1358" s="324"/>
      <c r="S1358" s="324"/>
    </row>
    <row r="1359" spans="1:19">
      <c r="A1359" s="324"/>
      <c r="B1359" s="461"/>
      <c r="C1359" s="324"/>
      <c r="D1359" s="324"/>
      <c r="E1359" s="324"/>
      <c r="F1359" s="459"/>
      <c r="G1359" s="324"/>
      <c r="H1359" s="462"/>
      <c r="I1359" s="324"/>
      <c r="J1359" s="324"/>
      <c r="K1359" s="324"/>
      <c r="L1359" s="324"/>
      <c r="M1359" s="324"/>
      <c r="N1359" s="324"/>
      <c r="O1359" s="324"/>
      <c r="P1359" s="324"/>
      <c r="Q1359" s="324"/>
      <c r="R1359" s="324"/>
      <c r="S1359" s="324"/>
    </row>
    <row r="1360" spans="1:19">
      <c r="A1360" s="324"/>
      <c r="B1360" s="461"/>
      <c r="C1360" s="324"/>
      <c r="D1360" s="324"/>
      <c r="E1360" s="324"/>
      <c r="F1360" s="459"/>
      <c r="G1360" s="324"/>
      <c r="H1360" s="462"/>
      <c r="I1360" s="324"/>
      <c r="J1360" s="324"/>
      <c r="K1360" s="324"/>
      <c r="L1360" s="324"/>
      <c r="M1360" s="324"/>
      <c r="N1360" s="324"/>
      <c r="O1360" s="324"/>
      <c r="P1360" s="324"/>
      <c r="Q1360" s="324"/>
      <c r="R1360" s="324"/>
      <c r="S1360" s="324"/>
    </row>
    <row r="1361" spans="1:19">
      <c r="A1361" s="324"/>
      <c r="B1361" s="461"/>
      <c r="C1361" s="324"/>
      <c r="D1361" s="324"/>
      <c r="E1361" s="324"/>
      <c r="F1361" s="459"/>
      <c r="G1361" s="324"/>
      <c r="H1361" s="462"/>
      <c r="I1361" s="324"/>
      <c r="J1361" s="324"/>
      <c r="K1361" s="324"/>
      <c r="L1361" s="324"/>
      <c r="M1361" s="324"/>
      <c r="N1361" s="324"/>
      <c r="O1361" s="324"/>
      <c r="P1361" s="324"/>
      <c r="Q1361" s="324"/>
      <c r="R1361" s="324"/>
      <c r="S1361" s="324"/>
    </row>
    <row r="1362" spans="1:19">
      <c r="A1362" s="324"/>
      <c r="B1362" s="461"/>
      <c r="C1362" s="324"/>
      <c r="D1362" s="324"/>
      <c r="E1362" s="324"/>
      <c r="F1362" s="459"/>
      <c r="G1362" s="324"/>
      <c r="H1362" s="462"/>
      <c r="I1362" s="324"/>
      <c r="J1362" s="324"/>
      <c r="K1362" s="324"/>
      <c r="L1362" s="324"/>
      <c r="M1362" s="324"/>
      <c r="N1362" s="324"/>
      <c r="O1362" s="324"/>
      <c r="P1362" s="324"/>
      <c r="Q1362" s="324"/>
      <c r="R1362" s="324"/>
      <c r="S1362" s="324"/>
    </row>
    <row r="1363" spans="1:19">
      <c r="A1363" s="324"/>
      <c r="B1363" s="461"/>
      <c r="C1363" s="324"/>
      <c r="D1363" s="324"/>
      <c r="E1363" s="324"/>
      <c r="F1363" s="459"/>
      <c r="G1363" s="324"/>
      <c r="H1363" s="462"/>
      <c r="I1363" s="324"/>
      <c r="J1363" s="324"/>
      <c r="K1363" s="324"/>
      <c r="L1363" s="324"/>
      <c r="M1363" s="324"/>
      <c r="N1363" s="324"/>
      <c r="O1363" s="324"/>
      <c r="P1363" s="324"/>
      <c r="Q1363" s="324"/>
      <c r="R1363" s="324"/>
      <c r="S1363" s="324"/>
    </row>
    <row r="1364" spans="1:19">
      <c r="A1364" s="324"/>
      <c r="B1364" s="461"/>
      <c r="C1364" s="324"/>
      <c r="D1364" s="324"/>
      <c r="E1364" s="324"/>
      <c r="F1364" s="459"/>
      <c r="G1364" s="324"/>
      <c r="H1364" s="462"/>
      <c r="I1364" s="324"/>
      <c r="J1364" s="324"/>
      <c r="K1364" s="324"/>
      <c r="L1364" s="324"/>
      <c r="M1364" s="324"/>
      <c r="N1364" s="324"/>
      <c r="O1364" s="324"/>
      <c r="P1364" s="324"/>
      <c r="Q1364" s="324"/>
      <c r="R1364" s="324"/>
      <c r="S1364" s="324"/>
    </row>
    <row r="1365" spans="1:19">
      <c r="A1365" s="324"/>
      <c r="B1365" s="461"/>
      <c r="C1365" s="324"/>
      <c r="D1365" s="324"/>
      <c r="E1365" s="324"/>
      <c r="F1365" s="459"/>
      <c r="G1365" s="324"/>
      <c r="H1365" s="462"/>
      <c r="I1365" s="324"/>
      <c r="J1365" s="324"/>
      <c r="K1365" s="324"/>
      <c r="L1365" s="324"/>
      <c r="M1365" s="324"/>
      <c r="N1365" s="324"/>
      <c r="O1365" s="324"/>
      <c r="P1365" s="324"/>
      <c r="Q1365" s="324"/>
      <c r="R1365" s="324"/>
      <c r="S1365" s="324"/>
    </row>
    <row r="1366" spans="1:19">
      <c r="A1366" s="324"/>
      <c r="B1366" s="461"/>
      <c r="C1366" s="324"/>
      <c r="D1366" s="324"/>
      <c r="E1366" s="324"/>
      <c r="F1366" s="459"/>
      <c r="G1366" s="324"/>
      <c r="H1366" s="462"/>
      <c r="I1366" s="324"/>
      <c r="J1366" s="324"/>
      <c r="K1366" s="324"/>
      <c r="L1366" s="324"/>
      <c r="M1366" s="324"/>
      <c r="N1366" s="324"/>
      <c r="O1366" s="324"/>
      <c r="P1366" s="324"/>
      <c r="Q1366" s="324"/>
      <c r="R1366" s="324"/>
      <c r="S1366" s="324"/>
    </row>
    <row r="1367" spans="1:19">
      <c r="A1367" s="324"/>
      <c r="B1367" s="461"/>
      <c r="C1367" s="324"/>
      <c r="D1367" s="324"/>
      <c r="E1367" s="324"/>
      <c r="F1367" s="459"/>
      <c r="G1367" s="324"/>
      <c r="H1367" s="462"/>
      <c r="I1367" s="324"/>
      <c r="J1367" s="324"/>
      <c r="K1367" s="324"/>
      <c r="L1367" s="324"/>
      <c r="M1367" s="324"/>
      <c r="N1367" s="324"/>
      <c r="O1367" s="324"/>
      <c r="P1367" s="324"/>
      <c r="Q1367" s="324"/>
      <c r="R1367" s="324"/>
      <c r="S1367" s="324"/>
    </row>
    <row r="1368" spans="1:19">
      <c r="A1368" s="324"/>
      <c r="B1368" s="461"/>
      <c r="C1368" s="324"/>
      <c r="D1368" s="324"/>
      <c r="E1368" s="324"/>
      <c r="F1368" s="459"/>
      <c r="G1368" s="324"/>
      <c r="H1368" s="462"/>
      <c r="I1368" s="324"/>
      <c r="J1368" s="324"/>
      <c r="K1368" s="324"/>
      <c r="L1368" s="324"/>
      <c r="M1368" s="324"/>
      <c r="N1368" s="324"/>
      <c r="O1368" s="324"/>
      <c r="P1368" s="324"/>
      <c r="Q1368" s="324"/>
      <c r="R1368" s="324"/>
      <c r="S1368" s="324"/>
    </row>
    <row r="1369" spans="1:19">
      <c r="A1369" s="324"/>
      <c r="B1369" s="461"/>
      <c r="C1369" s="324"/>
      <c r="D1369" s="324"/>
      <c r="E1369" s="324"/>
      <c r="F1369" s="459"/>
      <c r="G1369" s="324"/>
      <c r="H1369" s="462"/>
      <c r="I1369" s="324"/>
      <c r="J1369" s="324"/>
      <c r="K1369" s="324"/>
      <c r="L1369" s="324"/>
      <c r="M1369" s="324"/>
      <c r="N1369" s="324"/>
      <c r="O1369" s="324"/>
      <c r="P1369" s="324"/>
      <c r="Q1369" s="324"/>
      <c r="R1369" s="324"/>
      <c r="S1369" s="324"/>
    </row>
    <row r="1370" spans="1:19">
      <c r="A1370" s="324"/>
      <c r="B1370" s="461"/>
      <c r="C1370" s="324"/>
      <c r="D1370" s="324"/>
      <c r="E1370" s="324"/>
      <c r="F1370" s="459"/>
      <c r="G1370" s="324"/>
      <c r="H1370" s="462"/>
      <c r="I1370" s="324"/>
      <c r="J1370" s="324"/>
      <c r="K1370" s="324"/>
      <c r="L1370" s="324"/>
      <c r="M1370" s="324"/>
      <c r="N1370" s="324"/>
      <c r="O1370" s="324"/>
      <c r="P1370" s="324"/>
      <c r="Q1370" s="324"/>
      <c r="R1370" s="324"/>
      <c r="S1370" s="324"/>
    </row>
    <row r="1371" spans="1:19">
      <c r="A1371" s="324"/>
      <c r="B1371" s="461"/>
      <c r="C1371" s="324"/>
      <c r="D1371" s="324"/>
      <c r="E1371" s="324"/>
      <c r="F1371" s="459"/>
      <c r="G1371" s="324"/>
      <c r="H1371" s="462"/>
      <c r="I1371" s="324"/>
      <c r="J1371" s="324"/>
      <c r="K1371" s="324"/>
      <c r="L1371" s="324"/>
      <c r="M1371" s="324"/>
      <c r="N1371" s="324"/>
      <c r="O1371" s="324"/>
      <c r="P1371" s="324"/>
      <c r="Q1371" s="324"/>
      <c r="R1371" s="324"/>
      <c r="S1371" s="324"/>
    </row>
    <row r="1372" spans="1:19">
      <c r="A1372" s="324"/>
      <c r="B1372" s="461"/>
      <c r="C1372" s="324"/>
      <c r="D1372" s="324"/>
      <c r="E1372" s="324"/>
      <c r="F1372" s="459"/>
      <c r="G1372" s="324"/>
      <c r="H1372" s="462"/>
      <c r="I1372" s="324"/>
      <c r="J1372" s="324"/>
      <c r="K1372" s="324"/>
      <c r="L1372" s="324"/>
      <c r="M1372" s="324"/>
      <c r="N1372" s="324"/>
      <c r="O1372" s="324"/>
      <c r="P1372" s="324"/>
      <c r="Q1372" s="324"/>
      <c r="R1372" s="324"/>
      <c r="S1372" s="324"/>
    </row>
    <row r="1373" spans="1:19">
      <c r="A1373" s="324"/>
      <c r="B1373" s="461"/>
      <c r="C1373" s="324"/>
      <c r="D1373" s="324"/>
      <c r="E1373" s="324"/>
      <c r="F1373" s="459"/>
      <c r="G1373" s="324"/>
      <c r="H1373" s="462"/>
      <c r="I1373" s="324"/>
      <c r="J1373" s="324"/>
      <c r="K1373" s="324"/>
      <c r="L1373" s="324"/>
      <c r="M1373" s="324"/>
      <c r="N1373" s="324"/>
      <c r="O1373" s="324"/>
      <c r="P1373" s="324"/>
      <c r="Q1373" s="324"/>
      <c r="R1373" s="324"/>
      <c r="S1373" s="324"/>
    </row>
    <row r="1374" spans="1:19">
      <c r="A1374" s="324"/>
      <c r="B1374" s="461"/>
      <c r="C1374" s="324"/>
      <c r="D1374" s="324"/>
      <c r="E1374" s="324"/>
      <c r="F1374" s="459"/>
      <c r="G1374" s="324"/>
      <c r="H1374" s="462"/>
      <c r="I1374" s="324"/>
      <c r="J1374" s="324"/>
      <c r="K1374" s="324"/>
      <c r="L1374" s="324"/>
      <c r="M1374" s="324"/>
      <c r="N1374" s="324"/>
      <c r="O1374" s="324"/>
      <c r="P1374" s="324"/>
      <c r="Q1374" s="324"/>
      <c r="R1374" s="324"/>
      <c r="S1374" s="324"/>
    </row>
    <row r="1375" spans="1:19">
      <c r="A1375" s="324"/>
      <c r="B1375" s="461"/>
      <c r="C1375" s="324"/>
      <c r="D1375" s="324"/>
      <c r="E1375" s="324"/>
      <c r="F1375" s="459"/>
      <c r="G1375" s="324"/>
      <c r="H1375" s="462"/>
      <c r="I1375" s="324"/>
      <c r="J1375" s="324"/>
      <c r="K1375" s="324"/>
      <c r="L1375" s="324"/>
      <c r="M1375" s="324"/>
      <c r="N1375" s="324"/>
      <c r="O1375" s="324"/>
      <c r="P1375" s="324"/>
      <c r="Q1375" s="324"/>
      <c r="R1375" s="324"/>
      <c r="S1375" s="324"/>
    </row>
    <row r="1376" spans="1:19">
      <c r="A1376" s="324"/>
      <c r="B1376" s="461"/>
      <c r="C1376" s="324"/>
      <c r="D1376" s="324"/>
      <c r="E1376" s="324"/>
      <c r="F1376" s="459"/>
      <c r="G1376" s="324"/>
      <c r="H1376" s="462"/>
      <c r="I1376" s="324"/>
      <c r="J1376" s="324"/>
      <c r="K1376" s="324"/>
      <c r="L1376" s="324"/>
      <c r="M1376" s="324"/>
      <c r="N1376" s="324"/>
      <c r="O1376" s="324"/>
      <c r="P1376" s="324"/>
      <c r="Q1376" s="324"/>
      <c r="R1376" s="324"/>
      <c r="S1376" s="324"/>
    </row>
    <row r="1377" spans="1:19">
      <c r="A1377" s="324"/>
      <c r="B1377" s="461"/>
      <c r="C1377" s="324"/>
      <c r="D1377" s="324"/>
      <c r="E1377" s="324"/>
      <c r="F1377" s="459"/>
      <c r="G1377" s="324"/>
      <c r="H1377" s="462"/>
      <c r="I1377" s="324"/>
      <c r="J1377" s="324"/>
      <c r="K1377" s="324"/>
      <c r="L1377" s="324"/>
      <c r="M1377" s="324"/>
      <c r="N1377" s="324"/>
      <c r="O1377" s="324"/>
      <c r="P1377" s="324"/>
      <c r="Q1377" s="324"/>
      <c r="R1377" s="324"/>
      <c r="S1377" s="324"/>
    </row>
    <row r="1378" spans="1:19">
      <c r="A1378" s="324"/>
      <c r="B1378" s="461"/>
      <c r="C1378" s="324"/>
      <c r="D1378" s="324"/>
      <c r="E1378" s="324"/>
      <c r="F1378" s="459"/>
      <c r="G1378" s="324"/>
      <c r="H1378" s="462"/>
      <c r="I1378" s="324"/>
      <c r="J1378" s="324"/>
      <c r="K1378" s="324"/>
      <c r="L1378" s="324"/>
      <c r="M1378" s="324"/>
      <c r="N1378" s="324"/>
      <c r="O1378" s="324"/>
      <c r="P1378" s="324"/>
      <c r="Q1378" s="324"/>
      <c r="R1378" s="324"/>
      <c r="S1378" s="324"/>
    </row>
    <row r="1379" spans="1:19">
      <c r="A1379" s="324"/>
      <c r="B1379" s="461"/>
      <c r="C1379" s="324"/>
      <c r="D1379" s="324"/>
      <c r="E1379" s="324"/>
      <c r="F1379" s="459"/>
      <c r="G1379" s="324"/>
      <c r="H1379" s="462"/>
      <c r="I1379" s="324"/>
      <c r="J1379" s="324"/>
      <c r="K1379" s="324"/>
      <c r="L1379" s="324"/>
      <c r="M1379" s="324"/>
      <c r="N1379" s="324"/>
      <c r="O1379" s="324"/>
      <c r="P1379" s="324"/>
      <c r="Q1379" s="324"/>
      <c r="R1379" s="324"/>
      <c r="S1379" s="324"/>
    </row>
    <row r="1380" spans="1:19">
      <c r="A1380" s="324"/>
      <c r="B1380" s="461"/>
      <c r="C1380" s="324"/>
      <c r="D1380" s="324"/>
      <c r="E1380" s="324"/>
      <c r="F1380" s="459"/>
      <c r="G1380" s="324"/>
      <c r="H1380" s="462"/>
      <c r="I1380" s="324"/>
      <c r="J1380" s="324"/>
      <c r="K1380" s="324"/>
      <c r="L1380" s="324"/>
      <c r="M1380" s="324"/>
      <c r="N1380" s="324"/>
      <c r="O1380" s="324"/>
      <c r="P1380" s="324"/>
      <c r="Q1380" s="324"/>
      <c r="R1380" s="324"/>
      <c r="S1380" s="324"/>
    </row>
    <row r="1381" spans="1:19">
      <c r="A1381" s="324"/>
      <c r="B1381" s="461"/>
      <c r="C1381" s="324"/>
      <c r="D1381" s="324"/>
      <c r="E1381" s="324"/>
      <c r="F1381" s="459"/>
      <c r="G1381" s="324"/>
      <c r="H1381" s="462"/>
      <c r="I1381" s="324"/>
      <c r="J1381" s="324"/>
      <c r="K1381" s="324"/>
      <c r="L1381" s="324"/>
      <c r="M1381" s="324"/>
      <c r="N1381" s="324"/>
      <c r="O1381" s="324"/>
      <c r="P1381" s="324"/>
      <c r="Q1381" s="324"/>
      <c r="R1381" s="324"/>
      <c r="S1381" s="324"/>
    </row>
    <row r="1382" spans="1:19">
      <c r="A1382" s="324"/>
      <c r="B1382" s="461"/>
      <c r="C1382" s="324"/>
      <c r="D1382" s="324"/>
      <c r="E1382" s="324"/>
      <c r="F1382" s="459"/>
      <c r="G1382" s="324"/>
      <c r="H1382" s="462"/>
      <c r="I1382" s="324"/>
      <c r="J1382" s="324"/>
      <c r="K1382" s="324"/>
      <c r="L1382" s="324"/>
      <c r="M1382" s="324"/>
      <c r="N1382" s="324"/>
      <c r="O1382" s="324"/>
      <c r="P1382" s="324"/>
      <c r="Q1382" s="324"/>
      <c r="R1382" s="324"/>
      <c r="S1382" s="324"/>
    </row>
    <row r="1383" spans="1:19">
      <c r="A1383" s="324"/>
      <c r="B1383" s="461"/>
      <c r="C1383" s="324"/>
      <c r="D1383" s="324"/>
      <c r="E1383" s="324"/>
      <c r="F1383" s="459"/>
      <c r="G1383" s="324"/>
      <c r="H1383" s="462"/>
      <c r="I1383" s="324"/>
      <c r="J1383" s="324"/>
      <c r="K1383" s="324"/>
      <c r="L1383" s="324"/>
      <c r="M1383" s="324"/>
      <c r="N1383" s="324"/>
      <c r="O1383" s="324"/>
      <c r="P1383" s="324"/>
      <c r="Q1383" s="324"/>
      <c r="R1383" s="324"/>
      <c r="S1383" s="324"/>
    </row>
    <row r="1384" spans="1:19">
      <c r="A1384" s="324"/>
      <c r="B1384" s="461"/>
      <c r="C1384" s="324"/>
      <c r="D1384" s="324"/>
      <c r="E1384" s="324"/>
      <c r="F1384" s="459"/>
      <c r="G1384" s="324"/>
      <c r="H1384" s="462"/>
      <c r="I1384" s="324"/>
      <c r="J1384" s="324"/>
      <c r="K1384" s="324"/>
      <c r="L1384" s="324"/>
      <c r="M1384" s="324"/>
      <c r="N1384" s="324"/>
      <c r="O1384" s="324"/>
      <c r="P1384" s="324"/>
      <c r="Q1384" s="324"/>
      <c r="R1384" s="324"/>
      <c r="S1384" s="324"/>
    </row>
    <row r="1385" spans="1:19">
      <c r="A1385" s="324"/>
      <c r="B1385" s="461"/>
      <c r="C1385" s="324"/>
      <c r="D1385" s="324"/>
      <c r="E1385" s="324"/>
      <c r="F1385" s="459"/>
      <c r="G1385" s="324"/>
      <c r="H1385" s="462"/>
      <c r="I1385" s="324"/>
      <c r="J1385" s="324"/>
      <c r="K1385" s="324"/>
      <c r="L1385" s="324"/>
      <c r="M1385" s="324"/>
      <c r="N1385" s="324"/>
      <c r="O1385" s="324"/>
      <c r="P1385" s="324"/>
      <c r="Q1385" s="324"/>
      <c r="R1385" s="324"/>
      <c r="S1385" s="324"/>
    </row>
    <row r="1386" spans="1:19">
      <c r="A1386" s="324"/>
      <c r="B1386" s="461"/>
      <c r="C1386" s="324"/>
      <c r="D1386" s="324"/>
      <c r="E1386" s="324"/>
      <c r="F1386" s="459"/>
      <c r="G1386" s="324"/>
      <c r="H1386" s="462"/>
      <c r="I1386" s="324"/>
      <c r="J1386" s="324"/>
      <c r="K1386" s="324"/>
      <c r="L1386" s="324"/>
      <c r="M1386" s="324"/>
      <c r="N1386" s="324"/>
      <c r="O1386" s="324"/>
      <c r="P1386" s="324"/>
      <c r="Q1386" s="324"/>
      <c r="R1386" s="324"/>
      <c r="S1386" s="324"/>
    </row>
    <row r="1387" spans="1:19">
      <c r="A1387" s="324"/>
      <c r="B1387" s="461"/>
      <c r="C1387" s="324"/>
      <c r="D1387" s="324"/>
      <c r="E1387" s="324"/>
      <c r="F1387" s="459"/>
      <c r="G1387" s="324"/>
      <c r="H1387" s="462"/>
      <c r="I1387" s="324"/>
      <c r="J1387" s="324"/>
      <c r="K1387" s="324"/>
      <c r="L1387" s="324"/>
      <c r="M1387" s="324"/>
      <c r="N1387" s="324"/>
      <c r="O1387" s="324"/>
      <c r="P1387" s="324"/>
      <c r="Q1387" s="324"/>
      <c r="R1387" s="324"/>
      <c r="S1387" s="324"/>
    </row>
    <row r="1388" spans="1:19">
      <c r="A1388" s="324"/>
      <c r="B1388" s="461"/>
      <c r="C1388" s="324"/>
      <c r="D1388" s="324"/>
      <c r="E1388" s="324"/>
      <c r="F1388" s="459"/>
      <c r="G1388" s="324"/>
      <c r="H1388" s="462"/>
      <c r="I1388" s="324"/>
      <c r="J1388" s="324"/>
      <c r="K1388" s="324"/>
      <c r="L1388" s="324"/>
      <c r="M1388" s="324"/>
      <c r="N1388" s="324"/>
      <c r="O1388" s="324"/>
      <c r="P1388" s="324"/>
      <c r="Q1388" s="324"/>
      <c r="R1388" s="324"/>
      <c r="S1388" s="324"/>
    </row>
    <row r="1389" spans="1:19">
      <c r="A1389" s="324"/>
      <c r="B1389" s="461"/>
      <c r="C1389" s="324"/>
      <c r="D1389" s="324"/>
      <c r="E1389" s="324"/>
      <c r="F1389" s="459"/>
      <c r="G1389" s="324"/>
      <c r="H1389" s="462"/>
      <c r="I1389" s="324"/>
      <c r="J1389" s="324"/>
      <c r="K1389" s="324"/>
      <c r="L1389" s="324"/>
      <c r="M1389" s="324"/>
      <c r="N1389" s="324"/>
      <c r="O1389" s="324"/>
      <c r="P1389" s="324"/>
      <c r="Q1389" s="324"/>
      <c r="R1389" s="324"/>
      <c r="S1389" s="324"/>
    </row>
    <row r="1390" spans="1:19">
      <c r="A1390" s="324"/>
      <c r="B1390" s="461"/>
      <c r="C1390" s="324"/>
      <c r="D1390" s="324"/>
      <c r="E1390" s="324"/>
      <c r="F1390" s="459"/>
      <c r="G1390" s="324"/>
      <c r="H1390" s="462"/>
      <c r="I1390" s="324"/>
      <c r="J1390" s="324"/>
      <c r="K1390" s="324"/>
      <c r="L1390" s="324"/>
      <c r="M1390" s="324"/>
      <c r="N1390" s="324"/>
      <c r="O1390" s="324"/>
      <c r="P1390" s="324"/>
      <c r="Q1390" s="324"/>
      <c r="R1390" s="324"/>
      <c r="S1390" s="324"/>
    </row>
    <row r="1391" spans="1:19">
      <c r="A1391" s="324"/>
      <c r="B1391" s="461"/>
      <c r="C1391" s="324"/>
      <c r="D1391" s="324"/>
      <c r="E1391" s="324"/>
      <c r="F1391" s="459"/>
      <c r="G1391" s="324"/>
      <c r="H1391" s="462"/>
      <c r="I1391" s="324"/>
      <c r="J1391" s="324"/>
      <c r="K1391" s="324"/>
      <c r="L1391" s="324"/>
      <c r="M1391" s="324"/>
      <c r="N1391" s="324"/>
      <c r="O1391" s="324"/>
      <c r="P1391" s="324"/>
      <c r="Q1391" s="324"/>
      <c r="R1391" s="324"/>
      <c r="S1391" s="324"/>
    </row>
    <row r="1392" spans="1:19">
      <c r="A1392" s="324"/>
      <c r="B1392" s="461"/>
      <c r="C1392" s="324"/>
      <c r="D1392" s="324"/>
      <c r="E1392" s="324"/>
      <c r="F1392" s="459"/>
      <c r="G1392" s="324"/>
      <c r="H1392" s="462"/>
      <c r="I1392" s="324"/>
      <c r="J1392" s="324"/>
      <c r="K1392" s="324"/>
      <c r="L1392" s="324"/>
      <c r="M1392" s="324"/>
      <c r="N1392" s="324"/>
      <c r="O1392" s="324"/>
      <c r="P1392" s="324"/>
      <c r="Q1392" s="324"/>
      <c r="R1392" s="324"/>
      <c r="S1392" s="324"/>
    </row>
    <row r="1393" spans="1:19">
      <c r="A1393" s="324"/>
      <c r="B1393" s="461"/>
      <c r="C1393" s="324"/>
      <c r="D1393" s="324"/>
      <c r="E1393" s="324"/>
      <c r="F1393" s="459"/>
      <c r="G1393" s="324"/>
      <c r="H1393" s="462"/>
      <c r="I1393" s="324"/>
      <c r="J1393" s="324"/>
      <c r="K1393" s="324"/>
      <c r="L1393" s="324"/>
      <c r="M1393" s="324"/>
      <c r="N1393" s="324"/>
      <c r="O1393" s="324"/>
      <c r="P1393" s="324"/>
      <c r="Q1393" s="324"/>
      <c r="R1393" s="324"/>
      <c r="S1393" s="324"/>
    </row>
    <row r="1394" spans="1:19">
      <c r="A1394" s="324"/>
      <c r="B1394" s="461"/>
      <c r="C1394" s="324"/>
      <c r="D1394" s="324"/>
      <c r="E1394" s="324"/>
      <c r="F1394" s="459"/>
      <c r="G1394" s="324"/>
      <c r="H1394" s="462"/>
      <c r="I1394" s="324"/>
      <c r="J1394" s="324"/>
      <c r="K1394" s="324"/>
      <c r="L1394" s="324"/>
      <c r="M1394" s="324"/>
      <c r="N1394" s="324"/>
      <c r="O1394" s="324"/>
      <c r="P1394" s="324"/>
      <c r="Q1394" s="324"/>
      <c r="R1394" s="324"/>
      <c r="S1394" s="324"/>
    </row>
    <row r="1395" spans="1:19">
      <c r="A1395" s="324"/>
      <c r="B1395" s="461"/>
      <c r="C1395" s="324"/>
      <c r="D1395" s="324"/>
      <c r="E1395" s="324"/>
      <c r="F1395" s="459"/>
      <c r="G1395" s="324"/>
      <c r="H1395" s="462"/>
      <c r="I1395" s="324"/>
      <c r="J1395" s="324"/>
      <c r="K1395" s="324"/>
      <c r="L1395" s="324"/>
      <c r="M1395" s="324"/>
      <c r="N1395" s="324"/>
      <c r="O1395" s="324"/>
      <c r="P1395" s="324"/>
      <c r="Q1395" s="324"/>
      <c r="R1395" s="324"/>
      <c r="S1395" s="324"/>
    </row>
    <row r="1396" spans="1:19">
      <c r="A1396" s="324"/>
      <c r="B1396" s="461"/>
      <c r="C1396" s="324"/>
      <c r="D1396" s="324"/>
      <c r="E1396" s="324"/>
      <c r="F1396" s="459"/>
      <c r="G1396" s="324"/>
      <c r="H1396" s="462"/>
      <c r="I1396" s="324"/>
      <c r="J1396" s="324"/>
      <c r="K1396" s="324"/>
      <c r="L1396" s="324"/>
      <c r="M1396" s="324"/>
      <c r="N1396" s="324"/>
      <c r="O1396" s="324"/>
      <c r="P1396" s="324"/>
      <c r="Q1396" s="324"/>
      <c r="R1396" s="324"/>
      <c r="S1396" s="324"/>
    </row>
    <row r="1397" spans="1:19">
      <c r="A1397" s="324"/>
      <c r="B1397" s="461"/>
      <c r="C1397" s="324"/>
      <c r="D1397" s="324"/>
      <c r="E1397" s="324"/>
      <c r="F1397" s="459"/>
      <c r="G1397" s="324"/>
      <c r="H1397" s="462"/>
      <c r="I1397" s="324"/>
      <c r="J1397" s="324"/>
      <c r="K1397" s="324"/>
      <c r="L1397" s="324"/>
      <c r="M1397" s="324"/>
      <c r="N1397" s="324"/>
      <c r="O1397" s="324"/>
      <c r="P1397" s="324"/>
      <c r="Q1397" s="324"/>
      <c r="R1397" s="324"/>
      <c r="S1397" s="324"/>
    </row>
    <row r="1398" spans="1:19">
      <c r="A1398" s="324"/>
      <c r="B1398" s="461"/>
      <c r="C1398" s="324"/>
      <c r="D1398" s="324"/>
      <c r="E1398" s="324"/>
      <c r="F1398" s="459"/>
      <c r="G1398" s="324"/>
      <c r="H1398" s="462"/>
      <c r="I1398" s="324"/>
      <c r="J1398" s="324"/>
      <c r="K1398" s="324"/>
      <c r="L1398" s="324"/>
      <c r="M1398" s="324"/>
      <c r="N1398" s="324"/>
      <c r="O1398" s="324"/>
      <c r="P1398" s="324"/>
      <c r="Q1398" s="324"/>
      <c r="R1398" s="324"/>
      <c r="S1398" s="324"/>
    </row>
    <row r="1399" spans="1:19">
      <c r="A1399" s="324"/>
      <c r="B1399" s="461"/>
      <c r="C1399" s="324"/>
      <c r="D1399" s="324"/>
      <c r="E1399" s="324"/>
      <c r="F1399" s="459"/>
      <c r="G1399" s="324"/>
      <c r="H1399" s="462"/>
      <c r="I1399" s="324"/>
      <c r="J1399" s="324"/>
      <c r="K1399" s="324"/>
      <c r="L1399" s="324"/>
      <c r="M1399" s="324"/>
      <c r="N1399" s="324"/>
      <c r="O1399" s="324"/>
      <c r="P1399" s="324"/>
      <c r="Q1399" s="324"/>
      <c r="R1399" s="324"/>
      <c r="S1399" s="324"/>
    </row>
    <row r="1400" spans="1:19">
      <c r="A1400" s="324"/>
      <c r="B1400" s="461"/>
      <c r="C1400" s="324"/>
      <c r="D1400" s="324"/>
      <c r="E1400" s="324"/>
      <c r="F1400" s="459"/>
      <c r="G1400" s="324"/>
      <c r="H1400" s="462"/>
      <c r="I1400" s="324"/>
      <c r="J1400" s="324"/>
      <c r="K1400" s="324"/>
      <c r="L1400" s="324"/>
      <c r="M1400" s="324"/>
      <c r="N1400" s="324"/>
      <c r="O1400" s="324"/>
      <c r="P1400" s="324"/>
      <c r="Q1400" s="324"/>
      <c r="R1400" s="324"/>
      <c r="S1400" s="324"/>
    </row>
    <row r="1401" spans="1:19">
      <c r="A1401" s="324"/>
      <c r="B1401" s="461"/>
      <c r="C1401" s="324"/>
      <c r="D1401" s="324"/>
      <c r="E1401" s="324"/>
      <c r="F1401" s="459"/>
      <c r="G1401" s="324"/>
      <c r="H1401" s="462"/>
      <c r="I1401" s="324"/>
      <c r="J1401" s="324"/>
      <c r="K1401" s="324"/>
      <c r="L1401" s="324"/>
      <c r="M1401" s="324"/>
      <c r="N1401" s="324"/>
      <c r="O1401" s="324"/>
      <c r="P1401" s="324"/>
      <c r="Q1401" s="324"/>
      <c r="R1401" s="324"/>
      <c r="S1401" s="324"/>
    </row>
    <row r="1402" spans="1:19">
      <c r="A1402" s="324"/>
      <c r="B1402" s="461"/>
      <c r="C1402" s="324"/>
      <c r="D1402" s="324"/>
      <c r="E1402" s="324"/>
      <c r="F1402" s="459"/>
      <c r="G1402" s="324"/>
      <c r="H1402" s="462"/>
      <c r="I1402" s="324"/>
      <c r="J1402" s="324"/>
      <c r="K1402" s="324"/>
      <c r="L1402" s="324"/>
      <c r="M1402" s="324"/>
      <c r="N1402" s="324"/>
      <c r="O1402" s="324"/>
      <c r="P1402" s="324"/>
      <c r="Q1402" s="324"/>
      <c r="R1402" s="324"/>
      <c r="S1402" s="324"/>
    </row>
    <row r="1403" spans="1:19">
      <c r="A1403" s="324"/>
      <c r="B1403" s="461"/>
      <c r="C1403" s="324"/>
      <c r="D1403" s="324"/>
      <c r="E1403" s="324"/>
      <c r="F1403" s="459"/>
      <c r="G1403" s="324"/>
      <c r="H1403" s="462"/>
      <c r="I1403" s="324"/>
      <c r="J1403" s="324"/>
      <c r="K1403" s="324"/>
      <c r="L1403" s="324"/>
      <c r="M1403" s="324"/>
      <c r="N1403" s="324"/>
      <c r="O1403" s="324"/>
      <c r="P1403" s="324"/>
      <c r="Q1403" s="324"/>
      <c r="R1403" s="324"/>
      <c r="S1403" s="324"/>
    </row>
    <row r="1404" spans="1:19">
      <c r="A1404" s="324"/>
      <c r="B1404" s="461"/>
      <c r="C1404" s="324"/>
      <c r="D1404" s="324"/>
      <c r="E1404" s="324"/>
      <c r="F1404" s="459"/>
      <c r="G1404" s="324"/>
      <c r="H1404" s="462"/>
      <c r="I1404" s="324"/>
      <c r="J1404" s="324"/>
      <c r="K1404" s="324"/>
      <c r="L1404" s="324"/>
      <c r="M1404" s="324"/>
      <c r="N1404" s="324"/>
      <c r="O1404" s="324"/>
      <c r="P1404" s="324"/>
      <c r="Q1404" s="324"/>
      <c r="R1404" s="324"/>
      <c r="S1404" s="324"/>
    </row>
    <row r="1405" spans="1:19">
      <c r="A1405" s="324"/>
      <c r="B1405" s="461"/>
      <c r="C1405" s="324"/>
      <c r="D1405" s="324"/>
      <c r="E1405" s="324"/>
      <c r="F1405" s="459"/>
      <c r="G1405" s="324"/>
      <c r="H1405" s="462"/>
      <c r="I1405" s="324"/>
      <c r="J1405" s="324"/>
      <c r="K1405" s="324"/>
      <c r="L1405" s="324"/>
      <c r="M1405" s="324"/>
      <c r="N1405" s="324"/>
      <c r="O1405" s="324"/>
      <c r="P1405" s="324"/>
      <c r="Q1405" s="324"/>
      <c r="R1405" s="324"/>
      <c r="S1405" s="324"/>
    </row>
    <row r="1406" spans="1:19">
      <c r="A1406" s="324"/>
      <c r="B1406" s="461"/>
      <c r="C1406" s="324"/>
      <c r="D1406" s="324"/>
      <c r="E1406" s="324"/>
      <c r="F1406" s="459"/>
      <c r="G1406" s="324"/>
      <c r="H1406" s="462"/>
      <c r="I1406" s="324"/>
      <c r="J1406" s="324"/>
      <c r="K1406" s="324"/>
      <c r="L1406" s="324"/>
      <c r="M1406" s="324"/>
      <c r="N1406" s="324"/>
      <c r="O1406" s="324"/>
      <c r="P1406" s="324"/>
      <c r="Q1406" s="324"/>
      <c r="R1406" s="324"/>
      <c r="S1406" s="324"/>
    </row>
    <row r="1407" spans="1:19">
      <c r="A1407" s="324"/>
      <c r="B1407" s="461"/>
      <c r="C1407" s="324"/>
      <c r="D1407" s="324"/>
      <c r="E1407" s="324"/>
      <c r="F1407" s="459"/>
      <c r="G1407" s="324"/>
      <c r="H1407" s="462"/>
      <c r="I1407" s="324"/>
      <c r="J1407" s="324"/>
      <c r="K1407" s="324"/>
      <c r="L1407" s="324"/>
      <c r="M1407" s="324"/>
      <c r="N1407" s="324"/>
      <c r="O1407" s="324"/>
      <c r="P1407" s="324"/>
      <c r="Q1407" s="324"/>
      <c r="R1407" s="324"/>
      <c r="S1407" s="324"/>
    </row>
    <row r="1408" spans="1:19">
      <c r="A1408" s="324"/>
      <c r="B1408" s="461"/>
      <c r="C1408" s="324"/>
      <c r="D1408" s="324"/>
      <c r="E1408" s="324"/>
      <c r="F1408" s="459"/>
      <c r="G1408" s="324"/>
      <c r="H1408" s="462"/>
      <c r="I1408" s="324"/>
      <c r="J1408" s="324"/>
      <c r="K1408" s="324"/>
      <c r="L1408" s="324"/>
      <c r="M1408" s="324"/>
      <c r="N1408" s="324"/>
      <c r="O1408" s="324"/>
      <c r="P1408" s="324"/>
      <c r="Q1408" s="324"/>
      <c r="R1408" s="324"/>
      <c r="S1408" s="324"/>
    </row>
    <row r="1409" spans="1:19">
      <c r="A1409" s="324"/>
      <c r="B1409" s="461"/>
      <c r="C1409" s="324"/>
      <c r="D1409" s="324"/>
      <c r="E1409" s="324"/>
      <c r="F1409" s="459"/>
      <c r="G1409" s="324"/>
      <c r="H1409" s="462"/>
      <c r="I1409" s="324"/>
      <c r="J1409" s="324"/>
      <c r="K1409" s="324"/>
      <c r="L1409" s="324"/>
      <c r="M1409" s="324"/>
      <c r="N1409" s="324"/>
      <c r="O1409" s="324"/>
      <c r="P1409" s="324"/>
      <c r="Q1409" s="324"/>
      <c r="R1409" s="324"/>
      <c r="S1409" s="324"/>
    </row>
    <row r="1410" spans="1:19">
      <c r="A1410" s="324"/>
      <c r="B1410" s="461"/>
      <c r="C1410" s="324"/>
      <c r="D1410" s="324"/>
      <c r="E1410" s="324"/>
      <c r="F1410" s="459"/>
      <c r="G1410" s="324"/>
      <c r="H1410" s="462"/>
      <c r="I1410" s="324"/>
      <c r="J1410" s="324"/>
      <c r="K1410" s="324"/>
      <c r="L1410" s="324"/>
      <c r="M1410" s="324"/>
      <c r="N1410" s="324"/>
      <c r="O1410" s="324"/>
      <c r="P1410" s="324"/>
      <c r="Q1410" s="324"/>
      <c r="R1410" s="324"/>
      <c r="S1410" s="324"/>
    </row>
    <row r="1411" spans="1:19">
      <c r="A1411" s="324"/>
      <c r="B1411" s="461"/>
      <c r="C1411" s="324"/>
      <c r="D1411" s="324"/>
      <c r="E1411" s="324"/>
      <c r="F1411" s="459"/>
      <c r="G1411" s="324"/>
      <c r="H1411" s="462"/>
      <c r="I1411" s="324"/>
      <c r="J1411" s="324"/>
      <c r="K1411" s="324"/>
      <c r="L1411" s="324"/>
      <c r="M1411" s="324"/>
      <c r="N1411" s="324"/>
      <c r="O1411" s="324"/>
      <c r="P1411" s="324"/>
      <c r="Q1411" s="324"/>
      <c r="R1411" s="324"/>
      <c r="S1411" s="324"/>
    </row>
    <row r="1412" spans="1:19">
      <c r="A1412" s="324"/>
      <c r="B1412" s="461"/>
      <c r="C1412" s="324"/>
      <c r="D1412" s="324"/>
      <c r="E1412" s="324"/>
      <c r="F1412" s="459"/>
      <c r="G1412" s="324"/>
      <c r="H1412" s="462"/>
      <c r="I1412" s="324"/>
      <c r="J1412" s="324"/>
      <c r="K1412" s="324"/>
      <c r="L1412" s="324"/>
      <c r="M1412" s="324"/>
      <c r="N1412" s="324"/>
      <c r="O1412" s="324"/>
      <c r="P1412" s="324"/>
      <c r="Q1412" s="324"/>
      <c r="R1412" s="324"/>
      <c r="S1412" s="324"/>
    </row>
    <row r="1413" spans="1:19">
      <c r="A1413" s="324"/>
      <c r="B1413" s="461"/>
      <c r="C1413" s="324"/>
      <c r="D1413" s="324"/>
      <c r="E1413" s="324"/>
      <c r="F1413" s="459"/>
      <c r="G1413" s="324"/>
      <c r="H1413" s="462"/>
      <c r="I1413" s="324"/>
      <c r="J1413" s="324"/>
      <c r="K1413" s="324"/>
      <c r="L1413" s="324"/>
      <c r="M1413" s="324"/>
      <c r="N1413" s="324"/>
      <c r="O1413" s="324"/>
      <c r="P1413" s="324"/>
      <c r="Q1413" s="324"/>
      <c r="R1413" s="324"/>
      <c r="S1413" s="324"/>
    </row>
    <row r="1414" spans="1:19">
      <c r="A1414" s="324"/>
      <c r="B1414" s="461"/>
      <c r="C1414" s="324"/>
      <c r="D1414" s="324"/>
      <c r="E1414" s="324"/>
      <c r="F1414" s="459"/>
      <c r="G1414" s="324"/>
      <c r="H1414" s="462"/>
      <c r="I1414" s="324"/>
      <c r="J1414" s="324"/>
      <c r="K1414" s="324"/>
      <c r="L1414" s="324"/>
      <c r="M1414" s="324"/>
      <c r="N1414" s="324"/>
      <c r="O1414" s="324"/>
      <c r="P1414" s="324"/>
      <c r="Q1414" s="324"/>
      <c r="R1414" s="324"/>
      <c r="S1414" s="324"/>
    </row>
    <row r="1415" spans="1:19">
      <c r="A1415" s="324"/>
      <c r="B1415" s="461"/>
      <c r="C1415" s="324"/>
      <c r="D1415" s="324"/>
      <c r="E1415" s="324"/>
      <c r="F1415" s="459"/>
      <c r="G1415" s="324"/>
      <c r="H1415" s="462"/>
      <c r="I1415" s="324"/>
      <c r="J1415" s="324"/>
      <c r="K1415" s="324"/>
      <c r="L1415" s="324"/>
      <c r="M1415" s="324"/>
      <c r="N1415" s="324"/>
      <c r="O1415" s="324"/>
      <c r="P1415" s="324"/>
      <c r="Q1415" s="324"/>
      <c r="R1415" s="324"/>
      <c r="S1415" s="324"/>
    </row>
    <row r="1416" spans="1:19">
      <c r="A1416" s="324"/>
      <c r="B1416" s="461"/>
      <c r="C1416" s="324"/>
      <c r="D1416" s="324"/>
      <c r="E1416" s="324"/>
      <c r="F1416" s="459"/>
      <c r="G1416" s="324"/>
      <c r="H1416" s="462"/>
      <c r="I1416" s="324"/>
      <c r="J1416" s="324"/>
      <c r="K1416" s="324"/>
      <c r="L1416" s="324"/>
      <c r="M1416" s="324"/>
      <c r="N1416" s="324"/>
      <c r="O1416" s="324"/>
      <c r="P1416" s="324"/>
      <c r="Q1416" s="324"/>
      <c r="R1416" s="324"/>
      <c r="S1416" s="324"/>
    </row>
    <row r="1417" spans="1:19">
      <c r="A1417" s="324"/>
      <c r="B1417" s="461"/>
      <c r="C1417" s="324"/>
      <c r="D1417" s="324"/>
      <c r="E1417" s="324"/>
      <c r="F1417" s="459"/>
      <c r="G1417" s="324"/>
      <c r="H1417" s="462"/>
      <c r="I1417" s="324"/>
      <c r="J1417" s="324"/>
      <c r="K1417" s="324"/>
      <c r="L1417" s="324"/>
      <c r="M1417" s="324"/>
      <c r="N1417" s="324"/>
      <c r="O1417" s="324"/>
      <c r="P1417" s="324"/>
      <c r="Q1417" s="324"/>
      <c r="R1417" s="324"/>
      <c r="S1417" s="324"/>
    </row>
    <row r="1418" spans="1:19">
      <c r="A1418" s="324"/>
      <c r="B1418" s="461"/>
      <c r="C1418" s="324"/>
      <c r="D1418" s="324"/>
      <c r="E1418" s="324"/>
      <c r="F1418" s="459"/>
      <c r="G1418" s="324"/>
      <c r="H1418" s="462"/>
      <c r="I1418" s="324"/>
      <c r="J1418" s="324"/>
      <c r="K1418" s="324"/>
      <c r="L1418" s="324"/>
      <c r="M1418" s="324"/>
      <c r="N1418" s="324"/>
      <c r="O1418" s="324"/>
      <c r="P1418" s="324"/>
      <c r="Q1418" s="324"/>
      <c r="R1418" s="324"/>
      <c r="S1418" s="324"/>
    </row>
    <row r="1419" spans="1:19">
      <c r="A1419" s="324"/>
      <c r="B1419" s="461"/>
      <c r="C1419" s="324"/>
      <c r="D1419" s="324"/>
      <c r="E1419" s="324"/>
      <c r="F1419" s="459"/>
      <c r="G1419" s="324"/>
      <c r="H1419" s="462"/>
      <c r="I1419" s="324"/>
      <c r="J1419" s="324"/>
      <c r="K1419" s="324"/>
      <c r="L1419" s="324"/>
      <c r="M1419" s="324"/>
      <c r="N1419" s="324"/>
      <c r="O1419" s="324"/>
      <c r="P1419" s="324"/>
      <c r="Q1419" s="324"/>
      <c r="R1419" s="324"/>
      <c r="S1419" s="324"/>
    </row>
    <row r="1420" spans="1:19">
      <c r="A1420" s="324"/>
      <c r="B1420" s="461"/>
      <c r="C1420" s="324"/>
      <c r="D1420" s="324"/>
      <c r="E1420" s="324"/>
      <c r="F1420" s="459"/>
      <c r="G1420" s="324"/>
      <c r="H1420" s="462"/>
      <c r="I1420" s="324"/>
      <c r="J1420" s="324"/>
      <c r="K1420" s="324"/>
      <c r="L1420" s="324"/>
      <c r="M1420" s="324"/>
      <c r="N1420" s="324"/>
      <c r="O1420" s="324"/>
      <c r="P1420" s="324"/>
      <c r="Q1420" s="324"/>
      <c r="R1420" s="324"/>
      <c r="S1420" s="324"/>
    </row>
    <row r="1421" spans="1:19">
      <c r="A1421" s="324"/>
      <c r="B1421" s="461"/>
      <c r="C1421" s="324"/>
      <c r="D1421" s="324"/>
      <c r="E1421" s="324"/>
      <c r="F1421" s="459"/>
      <c r="G1421" s="324"/>
      <c r="H1421" s="462"/>
      <c r="I1421" s="324"/>
      <c r="J1421" s="324"/>
      <c r="K1421" s="324"/>
      <c r="L1421" s="324"/>
      <c r="M1421" s="324"/>
      <c r="N1421" s="324"/>
      <c r="O1421" s="324"/>
      <c r="P1421" s="324"/>
      <c r="Q1421" s="324"/>
      <c r="R1421" s="324"/>
      <c r="S1421" s="324"/>
    </row>
    <row r="1422" spans="1:19">
      <c r="A1422" s="324"/>
      <c r="B1422" s="461"/>
      <c r="C1422" s="324"/>
      <c r="D1422" s="324"/>
      <c r="E1422" s="324"/>
      <c r="F1422" s="459"/>
      <c r="G1422" s="324"/>
      <c r="H1422" s="462"/>
      <c r="I1422" s="324"/>
      <c r="J1422" s="324"/>
      <c r="K1422" s="324"/>
      <c r="L1422" s="324"/>
      <c r="M1422" s="324"/>
      <c r="N1422" s="324"/>
      <c r="O1422" s="324"/>
      <c r="P1422" s="324"/>
      <c r="Q1422" s="324"/>
      <c r="R1422" s="324"/>
      <c r="S1422" s="324"/>
    </row>
    <row r="1423" spans="1:19">
      <c r="A1423" s="324"/>
      <c r="B1423" s="461"/>
      <c r="C1423" s="324"/>
      <c r="D1423" s="324"/>
      <c r="E1423" s="324"/>
      <c r="F1423" s="459"/>
      <c r="G1423" s="324"/>
      <c r="H1423" s="462"/>
      <c r="I1423" s="324"/>
      <c r="J1423" s="324"/>
      <c r="K1423" s="324"/>
      <c r="L1423" s="324"/>
      <c r="M1423" s="324"/>
      <c r="N1423" s="324"/>
      <c r="O1423" s="324"/>
      <c r="P1423" s="324"/>
      <c r="Q1423" s="324"/>
      <c r="R1423" s="324"/>
      <c r="S1423" s="324"/>
    </row>
    <row r="1424" spans="1:19">
      <c r="A1424" s="324"/>
      <c r="B1424" s="461"/>
      <c r="C1424" s="324"/>
      <c r="D1424" s="324"/>
      <c r="E1424" s="324"/>
      <c r="F1424" s="459"/>
      <c r="G1424" s="324"/>
      <c r="H1424" s="462"/>
      <c r="I1424" s="324"/>
      <c r="J1424" s="324"/>
      <c r="K1424" s="324"/>
      <c r="L1424" s="324"/>
      <c r="M1424" s="324"/>
      <c r="N1424" s="324"/>
      <c r="O1424" s="324"/>
      <c r="P1424" s="324"/>
      <c r="Q1424" s="324"/>
      <c r="R1424" s="324"/>
      <c r="S1424" s="324"/>
    </row>
    <row r="1425" spans="1:19">
      <c r="A1425" s="324"/>
      <c r="B1425" s="461"/>
      <c r="C1425" s="324"/>
      <c r="D1425" s="324"/>
      <c r="E1425" s="324"/>
      <c r="F1425" s="459"/>
      <c r="G1425" s="324"/>
      <c r="H1425" s="462"/>
      <c r="I1425" s="324"/>
      <c r="J1425" s="324"/>
      <c r="K1425" s="324"/>
      <c r="L1425" s="324"/>
      <c r="M1425" s="324"/>
      <c r="N1425" s="324"/>
      <c r="O1425" s="324"/>
      <c r="P1425" s="324"/>
      <c r="Q1425" s="324"/>
      <c r="R1425" s="324"/>
      <c r="S1425" s="324"/>
    </row>
    <row r="1426" spans="1:19">
      <c r="A1426" s="324"/>
      <c r="B1426" s="461"/>
      <c r="C1426" s="324"/>
      <c r="D1426" s="324"/>
      <c r="E1426" s="324"/>
      <c r="F1426" s="459"/>
      <c r="G1426" s="324"/>
      <c r="H1426" s="462"/>
      <c r="I1426" s="324"/>
      <c r="J1426" s="324"/>
      <c r="K1426" s="324"/>
      <c r="L1426" s="324"/>
      <c r="M1426" s="324"/>
      <c r="N1426" s="324"/>
      <c r="O1426" s="324"/>
      <c r="P1426" s="324"/>
      <c r="Q1426" s="324"/>
      <c r="R1426" s="324"/>
      <c r="S1426" s="324"/>
    </row>
    <row r="1427" spans="1:19">
      <c r="A1427" s="324"/>
      <c r="B1427" s="461"/>
      <c r="C1427" s="324"/>
      <c r="D1427" s="324"/>
      <c r="E1427" s="324"/>
      <c r="F1427" s="459"/>
      <c r="G1427" s="324"/>
      <c r="H1427" s="462"/>
      <c r="I1427" s="324"/>
      <c r="J1427" s="324"/>
      <c r="K1427" s="324"/>
      <c r="L1427" s="324"/>
      <c r="M1427" s="324"/>
      <c r="N1427" s="324"/>
      <c r="O1427" s="324"/>
      <c r="P1427" s="324"/>
      <c r="Q1427" s="324"/>
      <c r="R1427" s="324"/>
      <c r="S1427" s="324"/>
    </row>
    <row r="1428" spans="1:19">
      <c r="A1428" s="324"/>
      <c r="B1428" s="461"/>
      <c r="C1428" s="324"/>
      <c r="D1428" s="324"/>
      <c r="E1428" s="324"/>
      <c r="F1428" s="459"/>
      <c r="G1428" s="324"/>
      <c r="H1428" s="462"/>
      <c r="I1428" s="324"/>
      <c r="J1428" s="324"/>
      <c r="K1428" s="324"/>
      <c r="L1428" s="324"/>
      <c r="M1428" s="324"/>
      <c r="N1428" s="324"/>
      <c r="O1428" s="324"/>
      <c r="P1428" s="324"/>
      <c r="Q1428" s="324"/>
      <c r="R1428" s="324"/>
      <c r="S1428" s="324"/>
    </row>
    <row r="1429" spans="1:19">
      <c r="A1429" s="324"/>
      <c r="B1429" s="461"/>
      <c r="C1429" s="324"/>
      <c r="D1429" s="324"/>
      <c r="E1429" s="324"/>
      <c r="F1429" s="459"/>
      <c r="G1429" s="324"/>
      <c r="H1429" s="462"/>
      <c r="I1429" s="324"/>
      <c r="J1429" s="324"/>
      <c r="K1429" s="324"/>
      <c r="L1429" s="324"/>
      <c r="M1429" s="324"/>
      <c r="N1429" s="324"/>
      <c r="O1429" s="324"/>
      <c r="P1429" s="324"/>
      <c r="Q1429" s="324"/>
      <c r="R1429" s="324"/>
      <c r="S1429" s="324"/>
    </row>
    <row r="1430" spans="1:19">
      <c r="A1430" s="324"/>
      <c r="B1430" s="461"/>
      <c r="C1430" s="324"/>
      <c r="D1430" s="324"/>
      <c r="E1430" s="324"/>
      <c r="F1430" s="459"/>
      <c r="G1430" s="324"/>
      <c r="H1430" s="462"/>
      <c r="I1430" s="324"/>
      <c r="J1430" s="324"/>
      <c r="K1430" s="324"/>
      <c r="L1430" s="324"/>
      <c r="M1430" s="324"/>
      <c r="N1430" s="324"/>
      <c r="O1430" s="324"/>
      <c r="P1430" s="324"/>
      <c r="Q1430" s="324"/>
      <c r="R1430" s="324"/>
      <c r="S1430" s="324"/>
    </row>
    <row r="1431" spans="1:19">
      <c r="A1431" s="324"/>
      <c r="B1431" s="461"/>
      <c r="C1431" s="324"/>
      <c r="D1431" s="324"/>
      <c r="E1431" s="324"/>
      <c r="F1431" s="459"/>
      <c r="G1431" s="324"/>
      <c r="H1431" s="462"/>
      <c r="I1431" s="324"/>
      <c r="J1431" s="324"/>
      <c r="K1431" s="324"/>
      <c r="L1431" s="324"/>
      <c r="M1431" s="324"/>
      <c r="N1431" s="324"/>
      <c r="O1431" s="324"/>
      <c r="P1431" s="324"/>
      <c r="Q1431" s="324"/>
      <c r="R1431" s="324"/>
      <c r="S1431" s="324"/>
    </row>
    <row r="1432" spans="1:19">
      <c r="A1432" s="324"/>
      <c r="B1432" s="461"/>
      <c r="C1432" s="324"/>
      <c r="D1432" s="324"/>
      <c r="E1432" s="324"/>
      <c r="F1432" s="459"/>
      <c r="G1432" s="324"/>
      <c r="H1432" s="462"/>
      <c r="I1432" s="324"/>
      <c r="J1432" s="324"/>
      <c r="K1432" s="324"/>
      <c r="L1432" s="324"/>
      <c r="M1432" s="324"/>
      <c r="N1432" s="324"/>
      <c r="O1432" s="324"/>
      <c r="P1432" s="324"/>
      <c r="Q1432" s="324"/>
      <c r="R1432" s="324"/>
      <c r="S1432" s="324"/>
    </row>
    <row r="1433" spans="1:19">
      <c r="A1433" s="324"/>
      <c r="B1433" s="461"/>
      <c r="C1433" s="324"/>
      <c r="D1433" s="324"/>
      <c r="E1433" s="324"/>
      <c r="F1433" s="459"/>
      <c r="G1433" s="324"/>
      <c r="H1433" s="462"/>
      <c r="I1433" s="324"/>
      <c r="J1433" s="324"/>
      <c r="K1433" s="324"/>
      <c r="L1433" s="324"/>
      <c r="M1433" s="324"/>
      <c r="N1433" s="324"/>
      <c r="O1433" s="324"/>
      <c r="P1433" s="324"/>
      <c r="Q1433" s="324"/>
      <c r="R1433" s="324"/>
      <c r="S1433" s="324"/>
    </row>
    <row r="1434" spans="1:19">
      <c r="A1434" s="324"/>
      <c r="B1434" s="461"/>
      <c r="C1434" s="324"/>
      <c r="D1434" s="324"/>
      <c r="E1434" s="324"/>
      <c r="F1434" s="459"/>
      <c r="G1434" s="324"/>
      <c r="H1434" s="462"/>
      <c r="I1434" s="324"/>
      <c r="J1434" s="324"/>
      <c r="K1434" s="324"/>
      <c r="L1434" s="324"/>
      <c r="M1434" s="324"/>
      <c r="N1434" s="324"/>
      <c r="O1434" s="324"/>
      <c r="P1434" s="324"/>
      <c r="Q1434" s="324"/>
      <c r="R1434" s="324"/>
      <c r="S1434" s="324"/>
    </row>
    <row r="1435" spans="1:19">
      <c r="A1435" s="324"/>
      <c r="B1435" s="461"/>
      <c r="C1435" s="324"/>
      <c r="D1435" s="324"/>
      <c r="E1435" s="324"/>
      <c r="F1435" s="459"/>
      <c r="G1435" s="324"/>
      <c r="H1435" s="462"/>
      <c r="I1435" s="324"/>
      <c r="J1435" s="324"/>
      <c r="K1435" s="324"/>
      <c r="L1435" s="324"/>
      <c r="M1435" s="324"/>
      <c r="N1435" s="324"/>
      <c r="O1435" s="324"/>
      <c r="P1435" s="324"/>
      <c r="Q1435" s="324"/>
      <c r="R1435" s="324"/>
      <c r="S1435" s="324"/>
    </row>
    <row r="1436" spans="1:19">
      <c r="A1436" s="324"/>
      <c r="B1436" s="461"/>
      <c r="C1436" s="324"/>
      <c r="D1436" s="324"/>
      <c r="E1436" s="324"/>
      <c r="F1436" s="459"/>
      <c r="G1436" s="324"/>
      <c r="H1436" s="462"/>
      <c r="I1436" s="324"/>
      <c r="J1436" s="324"/>
      <c r="K1436" s="324"/>
      <c r="L1436" s="324"/>
      <c r="M1436" s="324"/>
      <c r="N1436" s="324"/>
      <c r="O1436" s="324"/>
      <c r="P1436" s="324"/>
      <c r="Q1436" s="324"/>
      <c r="R1436" s="324"/>
      <c r="S1436" s="324"/>
    </row>
    <row r="1437" spans="1:19">
      <c r="A1437" s="324"/>
      <c r="B1437" s="461"/>
      <c r="C1437" s="324"/>
      <c r="D1437" s="324"/>
      <c r="E1437" s="324"/>
      <c r="F1437" s="459"/>
      <c r="G1437" s="324"/>
      <c r="H1437" s="462"/>
      <c r="I1437" s="324"/>
      <c r="J1437" s="324"/>
      <c r="K1437" s="324"/>
      <c r="L1437" s="324"/>
      <c r="M1437" s="324"/>
      <c r="N1437" s="324"/>
      <c r="O1437" s="324"/>
      <c r="P1437" s="324"/>
      <c r="Q1437" s="324"/>
      <c r="R1437" s="324"/>
      <c r="S1437" s="324"/>
    </row>
    <row r="1438" spans="1:19">
      <c r="A1438" s="324"/>
      <c r="B1438" s="461"/>
      <c r="C1438" s="324"/>
      <c r="D1438" s="324"/>
      <c r="E1438" s="324"/>
      <c r="F1438" s="459"/>
      <c r="G1438" s="324"/>
      <c r="H1438" s="462"/>
      <c r="I1438" s="324"/>
      <c r="J1438" s="324"/>
      <c r="K1438" s="324"/>
      <c r="L1438" s="324"/>
      <c r="M1438" s="324"/>
      <c r="N1438" s="324"/>
      <c r="O1438" s="324"/>
      <c r="P1438" s="324"/>
      <c r="Q1438" s="324"/>
      <c r="R1438" s="324"/>
      <c r="S1438" s="324"/>
    </row>
    <row r="1439" spans="1:19">
      <c r="A1439" s="324"/>
      <c r="B1439" s="461"/>
      <c r="C1439" s="324"/>
      <c r="D1439" s="324"/>
      <c r="E1439" s="324"/>
      <c r="F1439" s="459"/>
      <c r="G1439" s="324"/>
      <c r="H1439" s="462"/>
      <c r="I1439" s="324"/>
      <c r="J1439" s="324"/>
      <c r="K1439" s="324"/>
      <c r="L1439" s="324"/>
      <c r="M1439" s="324"/>
      <c r="N1439" s="324"/>
      <c r="O1439" s="324"/>
      <c r="P1439" s="324"/>
      <c r="Q1439" s="324"/>
      <c r="R1439" s="324"/>
      <c r="S1439" s="324"/>
    </row>
    <row r="1440" spans="1:19">
      <c r="A1440" s="324"/>
      <c r="B1440" s="461"/>
      <c r="C1440" s="324"/>
      <c r="D1440" s="324"/>
      <c r="E1440" s="324"/>
      <c r="F1440" s="459"/>
      <c r="G1440" s="324"/>
      <c r="H1440" s="462"/>
      <c r="I1440" s="324"/>
      <c r="J1440" s="324"/>
      <c r="K1440" s="324"/>
      <c r="L1440" s="324"/>
      <c r="M1440" s="324"/>
      <c r="N1440" s="324"/>
      <c r="O1440" s="324"/>
      <c r="P1440" s="324"/>
      <c r="Q1440" s="324"/>
      <c r="R1440" s="324"/>
      <c r="S1440" s="324"/>
    </row>
    <row r="1441" spans="1:19">
      <c r="A1441" s="324"/>
      <c r="B1441" s="461"/>
      <c r="C1441" s="324"/>
      <c r="D1441" s="324"/>
      <c r="E1441" s="324"/>
      <c r="F1441" s="459"/>
      <c r="G1441" s="324"/>
      <c r="H1441" s="462"/>
      <c r="I1441" s="324"/>
      <c r="J1441" s="324"/>
      <c r="K1441" s="324"/>
      <c r="L1441" s="324"/>
      <c r="M1441" s="324"/>
      <c r="N1441" s="324"/>
      <c r="O1441" s="324"/>
      <c r="P1441" s="324"/>
      <c r="Q1441" s="324"/>
      <c r="R1441" s="324"/>
      <c r="S1441" s="324"/>
    </row>
    <row r="1442" spans="1:19">
      <c r="A1442" s="324"/>
      <c r="B1442" s="461"/>
      <c r="C1442" s="324"/>
      <c r="D1442" s="324"/>
      <c r="E1442" s="324"/>
      <c r="F1442" s="459"/>
      <c r="G1442" s="324"/>
      <c r="H1442" s="462"/>
      <c r="I1442" s="324"/>
      <c r="J1442" s="324"/>
      <c r="K1442" s="324"/>
      <c r="L1442" s="324"/>
      <c r="M1442" s="324"/>
      <c r="N1442" s="324"/>
      <c r="O1442" s="324"/>
      <c r="P1442" s="324"/>
      <c r="Q1442" s="324"/>
      <c r="R1442" s="324"/>
      <c r="S1442" s="324"/>
    </row>
    <row r="1443" spans="1:19">
      <c r="A1443" s="324"/>
      <c r="B1443" s="461"/>
      <c r="C1443" s="324"/>
      <c r="D1443" s="324"/>
      <c r="E1443" s="324"/>
      <c r="F1443" s="459"/>
      <c r="G1443" s="324"/>
      <c r="H1443" s="462"/>
      <c r="I1443" s="324"/>
      <c r="J1443" s="324"/>
      <c r="K1443" s="324"/>
      <c r="L1443" s="324"/>
      <c r="M1443" s="324"/>
      <c r="N1443" s="324"/>
      <c r="O1443" s="324"/>
      <c r="P1443" s="324"/>
      <c r="Q1443" s="324"/>
      <c r="R1443" s="324"/>
      <c r="S1443" s="324"/>
    </row>
    <row r="1444" spans="1:19">
      <c r="A1444" s="324"/>
      <c r="B1444" s="461"/>
      <c r="C1444" s="324"/>
      <c r="D1444" s="324"/>
      <c r="E1444" s="324"/>
      <c r="F1444" s="459"/>
      <c r="G1444" s="324"/>
      <c r="H1444" s="462"/>
      <c r="I1444" s="324"/>
      <c r="J1444" s="324"/>
      <c r="K1444" s="324"/>
      <c r="L1444" s="324"/>
      <c r="M1444" s="324"/>
      <c r="N1444" s="324"/>
      <c r="O1444" s="324"/>
      <c r="P1444" s="324"/>
      <c r="Q1444" s="324"/>
      <c r="R1444" s="324"/>
      <c r="S1444" s="324"/>
    </row>
    <row r="1445" spans="1:19">
      <c r="A1445" s="324"/>
      <c r="B1445" s="461"/>
      <c r="C1445" s="324"/>
      <c r="D1445" s="324"/>
      <c r="E1445" s="324"/>
      <c r="F1445" s="459"/>
      <c r="G1445" s="324"/>
      <c r="H1445" s="462"/>
      <c r="I1445" s="324"/>
      <c r="J1445" s="324"/>
      <c r="K1445" s="324"/>
      <c r="L1445" s="324"/>
      <c r="M1445" s="324"/>
      <c r="N1445" s="324"/>
      <c r="O1445" s="324"/>
      <c r="P1445" s="324"/>
      <c r="Q1445" s="324"/>
      <c r="R1445" s="324"/>
      <c r="S1445" s="324"/>
    </row>
    <row r="1446" spans="1:19">
      <c r="A1446" s="324"/>
      <c r="B1446" s="461"/>
      <c r="C1446" s="324"/>
      <c r="D1446" s="324"/>
      <c r="E1446" s="324"/>
      <c r="F1446" s="459"/>
      <c r="G1446" s="324"/>
      <c r="H1446" s="462"/>
      <c r="I1446" s="324"/>
      <c r="J1446" s="324"/>
      <c r="K1446" s="324"/>
      <c r="L1446" s="324"/>
      <c r="M1446" s="324"/>
      <c r="N1446" s="324"/>
      <c r="O1446" s="324"/>
      <c r="P1446" s="324"/>
      <c r="Q1446" s="324"/>
      <c r="R1446" s="324"/>
      <c r="S1446" s="324"/>
    </row>
    <row r="1447" spans="1:19">
      <c r="A1447" s="324"/>
      <c r="B1447" s="461"/>
      <c r="C1447" s="324"/>
      <c r="D1447" s="324"/>
      <c r="E1447" s="324"/>
      <c r="F1447" s="459"/>
      <c r="G1447" s="324"/>
      <c r="H1447" s="462"/>
      <c r="I1447" s="324"/>
      <c r="J1447" s="324"/>
      <c r="K1447" s="324"/>
      <c r="L1447" s="324"/>
      <c r="M1447" s="324"/>
      <c r="N1447" s="324"/>
      <c r="O1447" s="324"/>
      <c r="P1447" s="324"/>
      <c r="Q1447" s="324"/>
      <c r="R1447" s="324"/>
      <c r="S1447" s="324"/>
    </row>
    <row r="1448" spans="1:19">
      <c r="A1448" s="324"/>
      <c r="B1448" s="461"/>
      <c r="C1448" s="324"/>
      <c r="D1448" s="324"/>
      <c r="E1448" s="324"/>
      <c r="F1448" s="459"/>
      <c r="G1448" s="324"/>
      <c r="H1448" s="462"/>
      <c r="I1448" s="324"/>
      <c r="J1448" s="324"/>
      <c r="K1448" s="324"/>
      <c r="L1448" s="324"/>
      <c r="M1448" s="324"/>
      <c r="N1448" s="324"/>
      <c r="O1448" s="324"/>
      <c r="P1448" s="324"/>
      <c r="Q1448" s="324"/>
      <c r="R1448" s="324"/>
      <c r="S1448" s="324"/>
    </row>
    <row r="1449" spans="1:19">
      <c r="A1449" s="324"/>
      <c r="B1449" s="461"/>
      <c r="C1449" s="324"/>
      <c r="D1449" s="324"/>
      <c r="E1449" s="324"/>
      <c r="F1449" s="459"/>
      <c r="G1449" s="324"/>
      <c r="H1449" s="462"/>
      <c r="I1449" s="324"/>
      <c r="J1449" s="324"/>
      <c r="K1449" s="324"/>
      <c r="L1449" s="324"/>
      <c r="M1449" s="324"/>
      <c r="N1449" s="324"/>
      <c r="O1449" s="324"/>
      <c r="P1449" s="324"/>
      <c r="Q1449" s="324"/>
      <c r="R1449" s="324"/>
      <c r="S1449" s="324"/>
    </row>
    <row r="1450" spans="1:19">
      <c r="A1450" s="324"/>
      <c r="B1450" s="461"/>
      <c r="C1450" s="324"/>
      <c r="D1450" s="324"/>
      <c r="E1450" s="324"/>
      <c r="F1450" s="459"/>
      <c r="G1450" s="324"/>
      <c r="H1450" s="462"/>
      <c r="I1450" s="324"/>
      <c r="J1450" s="324"/>
      <c r="K1450" s="324"/>
      <c r="L1450" s="324"/>
      <c r="M1450" s="324"/>
      <c r="N1450" s="324"/>
      <c r="O1450" s="324"/>
      <c r="P1450" s="324"/>
      <c r="Q1450" s="324"/>
      <c r="R1450" s="324"/>
      <c r="S1450" s="324"/>
    </row>
    <row r="1451" spans="1:19">
      <c r="A1451" s="324"/>
      <c r="B1451" s="461"/>
      <c r="C1451" s="324"/>
      <c r="D1451" s="324"/>
      <c r="E1451" s="324"/>
      <c r="F1451" s="459"/>
      <c r="G1451" s="324"/>
      <c r="H1451" s="462"/>
      <c r="I1451" s="324"/>
      <c r="J1451" s="324"/>
      <c r="K1451" s="324"/>
      <c r="L1451" s="324"/>
      <c r="M1451" s="324"/>
      <c r="N1451" s="324"/>
      <c r="O1451" s="324"/>
      <c r="P1451" s="324"/>
      <c r="Q1451" s="324"/>
      <c r="R1451" s="324"/>
      <c r="S1451" s="324"/>
    </row>
    <row r="1452" spans="1:19">
      <c r="A1452" s="324"/>
      <c r="B1452" s="461"/>
      <c r="C1452" s="324"/>
      <c r="D1452" s="324"/>
      <c r="E1452" s="324"/>
      <c r="F1452" s="459"/>
      <c r="G1452" s="324"/>
      <c r="H1452" s="462"/>
      <c r="I1452" s="324"/>
      <c r="J1452" s="324"/>
      <c r="K1452" s="324"/>
      <c r="L1452" s="324"/>
      <c r="M1452" s="324"/>
      <c r="N1452" s="324"/>
      <c r="O1452" s="324"/>
      <c r="P1452" s="324"/>
      <c r="Q1452" s="324"/>
      <c r="R1452" s="324"/>
      <c r="S1452" s="324"/>
    </row>
    <row r="1453" spans="1:19">
      <c r="A1453" s="324"/>
      <c r="B1453" s="461"/>
      <c r="C1453" s="324"/>
      <c r="D1453" s="324"/>
      <c r="E1453" s="324"/>
      <c r="F1453" s="459"/>
      <c r="G1453" s="324"/>
      <c r="H1453" s="462"/>
      <c r="I1453" s="324"/>
      <c r="J1453" s="324"/>
      <c r="K1453" s="324"/>
      <c r="L1453" s="324"/>
      <c r="M1453" s="324"/>
      <c r="N1453" s="324"/>
      <c r="O1453" s="324"/>
      <c r="P1453" s="324"/>
      <c r="Q1453" s="324"/>
      <c r="R1453" s="324"/>
      <c r="S1453" s="324"/>
    </row>
    <row r="1454" spans="1:19">
      <c r="A1454" s="324"/>
      <c r="B1454" s="461"/>
      <c r="C1454" s="324"/>
      <c r="D1454" s="324"/>
      <c r="E1454" s="324"/>
      <c r="F1454" s="459"/>
      <c r="G1454" s="324"/>
      <c r="H1454" s="462"/>
      <c r="I1454" s="324"/>
      <c r="J1454" s="324"/>
      <c r="K1454" s="324"/>
      <c r="L1454" s="324"/>
      <c r="M1454" s="324"/>
      <c r="N1454" s="324"/>
      <c r="O1454" s="324"/>
      <c r="P1454" s="324"/>
      <c r="Q1454" s="324"/>
      <c r="R1454" s="324"/>
      <c r="S1454" s="324"/>
    </row>
    <row r="1455" spans="1:19">
      <c r="A1455" s="324"/>
      <c r="B1455" s="461"/>
      <c r="C1455" s="324"/>
      <c r="D1455" s="324"/>
      <c r="E1455" s="324"/>
      <c r="F1455" s="459"/>
      <c r="G1455" s="324"/>
      <c r="H1455" s="462"/>
      <c r="I1455" s="324"/>
      <c r="J1455" s="324"/>
      <c r="K1455" s="324"/>
      <c r="L1455" s="324"/>
      <c r="M1455" s="324"/>
      <c r="N1455" s="324"/>
      <c r="O1455" s="324"/>
      <c r="P1455" s="324"/>
      <c r="Q1455" s="324"/>
      <c r="R1455" s="324"/>
      <c r="S1455" s="324"/>
    </row>
    <row r="1456" spans="1:19">
      <c r="A1456" s="324"/>
      <c r="B1456" s="461"/>
      <c r="C1456" s="324"/>
      <c r="D1456" s="324"/>
      <c r="E1456" s="324"/>
      <c r="F1456" s="459"/>
      <c r="G1456" s="324"/>
      <c r="H1456" s="462"/>
      <c r="I1456" s="324"/>
      <c r="J1456" s="324"/>
      <c r="K1456" s="324"/>
      <c r="L1456" s="324"/>
      <c r="M1456" s="324"/>
      <c r="N1456" s="324"/>
      <c r="O1456" s="324"/>
      <c r="P1456" s="324"/>
      <c r="Q1456" s="324"/>
      <c r="R1456" s="324"/>
      <c r="S1456" s="324"/>
    </row>
    <row r="1457" spans="1:19">
      <c r="A1457" s="324"/>
      <c r="B1457" s="461"/>
      <c r="C1457" s="324"/>
      <c r="D1457" s="324"/>
      <c r="E1457" s="324"/>
      <c r="F1457" s="459"/>
      <c r="G1457" s="324"/>
      <c r="H1457" s="462"/>
      <c r="I1457" s="324"/>
      <c r="J1457" s="324"/>
      <c r="K1457" s="324"/>
      <c r="L1457" s="324"/>
      <c r="M1457" s="324"/>
      <c r="N1457" s="324"/>
      <c r="O1457" s="324"/>
      <c r="P1457" s="324"/>
      <c r="Q1457" s="324"/>
      <c r="R1457" s="324"/>
      <c r="S1457" s="324"/>
    </row>
    <row r="1458" spans="1:19">
      <c r="A1458" s="324"/>
      <c r="B1458" s="461"/>
      <c r="C1458" s="324"/>
      <c r="D1458" s="324"/>
      <c r="E1458" s="324"/>
      <c r="F1458" s="459"/>
      <c r="G1458" s="324"/>
      <c r="H1458" s="462"/>
      <c r="I1458" s="324"/>
      <c r="J1458" s="324"/>
      <c r="K1458" s="324"/>
      <c r="L1458" s="324"/>
      <c r="M1458" s="324"/>
      <c r="N1458" s="324"/>
      <c r="O1458" s="324"/>
      <c r="P1458" s="324"/>
      <c r="Q1458" s="324"/>
      <c r="R1458" s="324"/>
      <c r="S1458" s="324"/>
    </row>
    <row r="1459" spans="1:19">
      <c r="A1459" s="324"/>
      <c r="B1459" s="461"/>
      <c r="C1459" s="324"/>
      <c r="D1459" s="324"/>
      <c r="E1459" s="324"/>
      <c r="F1459" s="459"/>
      <c r="G1459" s="324"/>
      <c r="H1459" s="462"/>
      <c r="I1459" s="324"/>
      <c r="J1459" s="324"/>
      <c r="K1459" s="324"/>
      <c r="L1459" s="324"/>
      <c r="M1459" s="324"/>
      <c r="N1459" s="324"/>
      <c r="O1459" s="324"/>
      <c r="P1459" s="324"/>
      <c r="Q1459" s="324"/>
      <c r="R1459" s="324"/>
      <c r="S1459" s="324"/>
    </row>
    <row r="1460" spans="1:19">
      <c r="A1460" s="324"/>
      <c r="B1460" s="461"/>
      <c r="C1460" s="324"/>
      <c r="D1460" s="324"/>
      <c r="E1460" s="324"/>
      <c r="F1460" s="459"/>
      <c r="G1460" s="324"/>
      <c r="H1460" s="462"/>
      <c r="I1460" s="324"/>
      <c r="J1460" s="324"/>
      <c r="K1460" s="324"/>
      <c r="L1460" s="324"/>
      <c r="M1460" s="324"/>
      <c r="N1460" s="324"/>
      <c r="O1460" s="324"/>
      <c r="P1460" s="324"/>
      <c r="Q1460" s="324"/>
      <c r="R1460" s="324"/>
      <c r="S1460" s="324"/>
    </row>
    <row r="1461" spans="1:19">
      <c r="A1461" s="324"/>
      <c r="B1461" s="461"/>
      <c r="C1461" s="324"/>
      <c r="D1461" s="324"/>
      <c r="E1461" s="324"/>
      <c r="F1461" s="459"/>
      <c r="G1461" s="324"/>
      <c r="H1461" s="462"/>
      <c r="I1461" s="324"/>
      <c r="J1461" s="324"/>
      <c r="K1461" s="324"/>
      <c r="L1461" s="324"/>
      <c r="M1461" s="324"/>
      <c r="N1461" s="324"/>
      <c r="O1461" s="324"/>
      <c r="P1461" s="324"/>
      <c r="Q1461" s="324"/>
      <c r="R1461" s="324"/>
      <c r="S1461" s="324"/>
    </row>
    <row r="1462" spans="1:19">
      <c r="A1462" s="324"/>
      <c r="B1462" s="461"/>
      <c r="C1462" s="324"/>
      <c r="D1462" s="324"/>
      <c r="E1462" s="324"/>
      <c r="F1462" s="459"/>
      <c r="G1462" s="324"/>
      <c r="H1462" s="462"/>
      <c r="I1462" s="324"/>
      <c r="J1462" s="324"/>
      <c r="K1462" s="324"/>
      <c r="L1462" s="324"/>
      <c r="M1462" s="324"/>
      <c r="N1462" s="324"/>
      <c r="O1462" s="324"/>
      <c r="P1462" s="324"/>
      <c r="Q1462" s="324"/>
      <c r="R1462" s="324"/>
      <c r="S1462" s="324"/>
    </row>
    <row r="1463" spans="1:19">
      <c r="A1463" s="324"/>
      <c r="B1463" s="461"/>
      <c r="C1463" s="324"/>
      <c r="D1463" s="324"/>
      <c r="E1463" s="324"/>
      <c r="F1463" s="459"/>
      <c r="G1463" s="324"/>
      <c r="H1463" s="462"/>
      <c r="I1463" s="324"/>
      <c r="J1463" s="324"/>
      <c r="K1463" s="324"/>
      <c r="L1463" s="324"/>
      <c r="M1463" s="324"/>
      <c r="N1463" s="324"/>
      <c r="O1463" s="324"/>
      <c r="P1463" s="324"/>
      <c r="Q1463" s="324"/>
      <c r="R1463" s="324"/>
      <c r="S1463" s="324"/>
    </row>
    <row r="1464" spans="1:19">
      <c r="A1464" s="324"/>
      <c r="B1464" s="461"/>
      <c r="C1464" s="324"/>
      <c r="D1464" s="324"/>
      <c r="E1464" s="324"/>
      <c r="F1464" s="459"/>
      <c r="G1464" s="324"/>
      <c r="H1464" s="462"/>
      <c r="I1464" s="324"/>
      <c r="J1464" s="324"/>
      <c r="K1464" s="324"/>
      <c r="L1464" s="324"/>
      <c r="M1464" s="324"/>
      <c r="N1464" s="324"/>
      <c r="O1464" s="324"/>
      <c r="P1464" s="324"/>
      <c r="Q1464" s="324"/>
      <c r="R1464" s="324"/>
      <c r="S1464" s="324"/>
    </row>
    <row r="1465" spans="1:19">
      <c r="A1465" s="324"/>
      <c r="B1465" s="461"/>
      <c r="C1465" s="324"/>
      <c r="D1465" s="324"/>
      <c r="E1465" s="324"/>
      <c r="F1465" s="459"/>
      <c r="G1465" s="324"/>
      <c r="H1465" s="462"/>
      <c r="I1465" s="324"/>
      <c r="J1465" s="324"/>
      <c r="K1465" s="324"/>
      <c r="L1465" s="324"/>
      <c r="M1465" s="324"/>
      <c r="N1465" s="324"/>
      <c r="O1465" s="324"/>
      <c r="P1465" s="324"/>
      <c r="Q1465" s="324"/>
      <c r="R1465" s="324"/>
      <c r="S1465" s="324"/>
    </row>
    <row r="1466" spans="1:19">
      <c r="A1466" s="324"/>
      <c r="B1466" s="461"/>
      <c r="C1466" s="324"/>
      <c r="D1466" s="324"/>
      <c r="E1466" s="324"/>
      <c r="F1466" s="459"/>
      <c r="G1466" s="324"/>
      <c r="H1466" s="462"/>
      <c r="I1466" s="324"/>
      <c r="J1466" s="324"/>
      <c r="K1466" s="324"/>
      <c r="L1466" s="324"/>
      <c r="M1466" s="324"/>
      <c r="N1466" s="324"/>
      <c r="O1466" s="324"/>
      <c r="P1466" s="324"/>
      <c r="Q1466" s="324"/>
      <c r="R1466" s="324"/>
      <c r="S1466" s="324"/>
    </row>
    <row r="1467" spans="1:19">
      <c r="A1467" s="324"/>
      <c r="B1467" s="461"/>
      <c r="C1467" s="324"/>
      <c r="D1467" s="324"/>
      <c r="E1467" s="324"/>
      <c r="F1467" s="459"/>
      <c r="G1467" s="324"/>
      <c r="H1467" s="462"/>
      <c r="I1467" s="324"/>
      <c r="J1467" s="324"/>
      <c r="K1467" s="324"/>
      <c r="L1467" s="324"/>
      <c r="M1467" s="324"/>
      <c r="N1467" s="324"/>
      <c r="O1467" s="324"/>
      <c r="P1467" s="324"/>
      <c r="Q1467" s="324"/>
      <c r="R1467" s="324"/>
      <c r="S1467" s="324"/>
    </row>
    <row r="1468" spans="1:19">
      <c r="A1468" s="324"/>
      <c r="B1468" s="461"/>
      <c r="C1468" s="324"/>
      <c r="D1468" s="324"/>
      <c r="E1468" s="324"/>
      <c r="F1468" s="459"/>
      <c r="G1468" s="324"/>
      <c r="H1468" s="462"/>
      <c r="I1468" s="324"/>
      <c r="J1468" s="324"/>
      <c r="K1468" s="324"/>
      <c r="L1468" s="324"/>
      <c r="M1468" s="324"/>
      <c r="N1468" s="324"/>
      <c r="O1468" s="324"/>
      <c r="P1468" s="324"/>
      <c r="Q1468" s="324"/>
      <c r="R1468" s="324"/>
      <c r="S1468" s="324"/>
    </row>
    <row r="1469" spans="1:19">
      <c r="A1469" s="324"/>
      <c r="B1469" s="461"/>
      <c r="C1469" s="324"/>
      <c r="D1469" s="324"/>
      <c r="E1469" s="324"/>
      <c r="F1469" s="459"/>
      <c r="G1469" s="324"/>
      <c r="H1469" s="462"/>
      <c r="I1469" s="324"/>
      <c r="J1469" s="324"/>
      <c r="K1469" s="324"/>
      <c r="L1469" s="324"/>
      <c r="M1469" s="324"/>
      <c r="N1469" s="324"/>
      <c r="O1469" s="324"/>
      <c r="P1469" s="324"/>
      <c r="Q1469" s="324"/>
      <c r="R1469" s="324"/>
      <c r="S1469" s="324"/>
    </row>
    <row r="1470" spans="1:19">
      <c r="A1470" s="324"/>
      <c r="B1470" s="461"/>
      <c r="C1470" s="324"/>
      <c r="D1470" s="324"/>
      <c r="E1470" s="324"/>
      <c r="F1470" s="459"/>
      <c r="G1470" s="324"/>
      <c r="H1470" s="462"/>
      <c r="I1470" s="324"/>
      <c r="J1470" s="324"/>
      <c r="K1470" s="324"/>
      <c r="L1470" s="324"/>
      <c r="M1470" s="324"/>
      <c r="N1470" s="324"/>
      <c r="O1470" s="324"/>
      <c r="P1470" s="324"/>
      <c r="Q1470" s="324"/>
      <c r="R1470" s="324"/>
      <c r="S1470" s="324"/>
    </row>
    <row r="1471" spans="1:19">
      <c r="A1471" s="324"/>
      <c r="B1471" s="461"/>
      <c r="C1471" s="324"/>
      <c r="D1471" s="324"/>
      <c r="E1471" s="324"/>
      <c r="F1471" s="459"/>
      <c r="G1471" s="324"/>
      <c r="H1471" s="462"/>
      <c r="I1471" s="324"/>
      <c r="J1471" s="324"/>
      <c r="K1471" s="324"/>
      <c r="L1471" s="324"/>
      <c r="M1471" s="324"/>
      <c r="N1471" s="324"/>
      <c r="O1471" s="324"/>
      <c r="P1471" s="324"/>
      <c r="Q1471" s="324"/>
      <c r="R1471" s="324"/>
      <c r="S1471" s="324"/>
    </row>
    <row r="1472" spans="1:19">
      <c r="A1472" s="324"/>
      <c r="B1472" s="461"/>
      <c r="C1472" s="324"/>
      <c r="D1472" s="324"/>
      <c r="E1472" s="324"/>
      <c r="F1472" s="459"/>
      <c r="G1472" s="324"/>
      <c r="H1472" s="462"/>
      <c r="I1472" s="324"/>
      <c r="J1472" s="324"/>
      <c r="K1472" s="324"/>
      <c r="L1472" s="324"/>
      <c r="M1472" s="324"/>
      <c r="N1472" s="324"/>
      <c r="O1472" s="324"/>
      <c r="P1472" s="324"/>
      <c r="Q1472" s="324"/>
      <c r="R1472" s="324"/>
      <c r="S1472" s="324"/>
    </row>
    <row r="1473" spans="1:19">
      <c r="A1473" s="324"/>
      <c r="B1473" s="461"/>
      <c r="C1473" s="324"/>
      <c r="D1473" s="324"/>
      <c r="E1473" s="324"/>
      <c r="F1473" s="459"/>
      <c r="G1473" s="324"/>
      <c r="H1473" s="462"/>
      <c r="I1473" s="324"/>
      <c r="J1473" s="324"/>
      <c r="K1473" s="324"/>
      <c r="L1473" s="324"/>
      <c r="M1473" s="324"/>
      <c r="N1473" s="324"/>
      <c r="O1473" s="324"/>
      <c r="P1473" s="324"/>
      <c r="Q1473" s="324"/>
      <c r="R1473" s="324"/>
      <c r="S1473" s="324"/>
    </row>
    <row r="1474" spans="1:19">
      <c r="A1474" s="324"/>
      <c r="B1474" s="461"/>
      <c r="C1474" s="324"/>
      <c r="D1474" s="324"/>
      <c r="E1474" s="324"/>
      <c r="F1474" s="459"/>
      <c r="G1474" s="324"/>
      <c r="H1474" s="462"/>
      <c r="I1474" s="324"/>
      <c r="J1474" s="324"/>
      <c r="K1474" s="324"/>
      <c r="L1474" s="324"/>
      <c r="M1474" s="324"/>
      <c r="N1474" s="324"/>
      <c r="O1474" s="324"/>
      <c r="P1474" s="324"/>
      <c r="Q1474" s="324"/>
      <c r="R1474" s="324"/>
      <c r="S1474" s="324"/>
    </row>
    <row r="1475" spans="1:19">
      <c r="A1475" s="324"/>
      <c r="B1475" s="461"/>
      <c r="C1475" s="324"/>
      <c r="D1475" s="324"/>
      <c r="E1475" s="324"/>
      <c r="F1475" s="459"/>
      <c r="G1475" s="324"/>
      <c r="H1475" s="462"/>
      <c r="I1475" s="324"/>
      <c r="J1475" s="324"/>
      <c r="K1475" s="324"/>
      <c r="L1475" s="324"/>
      <c r="M1475" s="324"/>
      <c r="N1475" s="324"/>
      <c r="O1475" s="324"/>
      <c r="P1475" s="324"/>
      <c r="Q1475" s="324"/>
      <c r="R1475" s="324"/>
      <c r="S1475" s="324"/>
    </row>
    <row r="1476" spans="1:19">
      <c r="A1476" s="324"/>
      <c r="B1476" s="461"/>
      <c r="C1476" s="324"/>
      <c r="D1476" s="324"/>
      <c r="E1476" s="324"/>
      <c r="F1476" s="459"/>
      <c r="G1476" s="324"/>
      <c r="H1476" s="462"/>
      <c r="I1476" s="324"/>
      <c r="J1476" s="324"/>
      <c r="K1476" s="324"/>
      <c r="L1476" s="324"/>
      <c r="M1476" s="324"/>
      <c r="N1476" s="324"/>
      <c r="O1476" s="324"/>
      <c r="P1476" s="324"/>
      <c r="Q1476" s="324"/>
      <c r="R1476" s="324"/>
      <c r="S1476" s="324"/>
    </row>
    <row r="1477" spans="1:19">
      <c r="A1477" s="324"/>
      <c r="B1477" s="461"/>
      <c r="C1477" s="324"/>
      <c r="D1477" s="324"/>
      <c r="E1477" s="324"/>
      <c r="F1477" s="459"/>
      <c r="G1477" s="324"/>
      <c r="H1477" s="462"/>
      <c r="I1477" s="324"/>
      <c r="J1477" s="324"/>
      <c r="K1477" s="324"/>
      <c r="L1477" s="324"/>
      <c r="M1477" s="324"/>
      <c r="N1477" s="324"/>
      <c r="O1477" s="324"/>
      <c r="P1477" s="324"/>
      <c r="Q1477" s="324"/>
      <c r="R1477" s="324"/>
      <c r="S1477" s="324"/>
    </row>
    <row r="1478" spans="1:19">
      <c r="A1478" s="324"/>
      <c r="B1478" s="461"/>
      <c r="C1478" s="324"/>
      <c r="D1478" s="324"/>
      <c r="E1478" s="324"/>
      <c r="F1478" s="459"/>
      <c r="G1478" s="324"/>
      <c r="H1478" s="462"/>
      <c r="I1478" s="324"/>
      <c r="J1478" s="324"/>
      <c r="K1478" s="324"/>
      <c r="L1478" s="324"/>
      <c r="M1478" s="324"/>
      <c r="N1478" s="324"/>
      <c r="O1478" s="324"/>
      <c r="P1478" s="324"/>
      <c r="Q1478" s="324"/>
      <c r="R1478" s="324"/>
      <c r="S1478" s="324"/>
    </row>
    <row r="1479" spans="1:19">
      <c r="A1479" s="324"/>
      <c r="B1479" s="461"/>
      <c r="C1479" s="324"/>
      <c r="D1479" s="324"/>
      <c r="E1479" s="324"/>
      <c r="F1479" s="459"/>
      <c r="G1479" s="324"/>
      <c r="H1479" s="462"/>
      <c r="I1479" s="324"/>
      <c r="J1479" s="324"/>
      <c r="K1479" s="324"/>
      <c r="L1479" s="324"/>
      <c r="M1479" s="324"/>
      <c r="N1479" s="324"/>
      <c r="O1479" s="324"/>
      <c r="P1479" s="324"/>
      <c r="Q1479" s="324"/>
      <c r="R1479" s="324"/>
      <c r="S1479" s="324"/>
    </row>
    <row r="1480" spans="1:19">
      <c r="A1480" s="324"/>
      <c r="B1480" s="461"/>
      <c r="C1480" s="324"/>
      <c r="D1480" s="324"/>
      <c r="E1480" s="324"/>
      <c r="F1480" s="459"/>
      <c r="G1480" s="324"/>
      <c r="H1480" s="462"/>
      <c r="I1480" s="324"/>
      <c r="J1480" s="324"/>
      <c r="K1480" s="324"/>
      <c r="L1480" s="324"/>
      <c r="M1480" s="324"/>
      <c r="N1480" s="324"/>
      <c r="O1480" s="324"/>
      <c r="P1480" s="324"/>
      <c r="Q1480" s="324"/>
      <c r="R1480" s="324"/>
      <c r="S1480" s="324"/>
    </row>
    <row r="1481" spans="1:19">
      <c r="A1481" s="324"/>
      <c r="B1481" s="461"/>
      <c r="C1481" s="324"/>
      <c r="D1481" s="324"/>
      <c r="E1481" s="324"/>
      <c r="F1481" s="459"/>
      <c r="G1481" s="324"/>
      <c r="H1481" s="462"/>
      <c r="I1481" s="324"/>
      <c r="J1481" s="324"/>
      <c r="K1481" s="324"/>
      <c r="L1481" s="324"/>
      <c r="M1481" s="324"/>
      <c r="N1481" s="324"/>
      <c r="O1481" s="324"/>
      <c r="P1481" s="324"/>
      <c r="Q1481" s="324"/>
      <c r="R1481" s="324"/>
      <c r="S1481" s="324"/>
    </row>
    <row r="1482" spans="1:19">
      <c r="A1482" s="324"/>
      <c r="B1482" s="461"/>
      <c r="C1482" s="324"/>
      <c r="D1482" s="324"/>
      <c r="E1482" s="324"/>
      <c r="F1482" s="459"/>
      <c r="G1482" s="324"/>
      <c r="H1482" s="462"/>
      <c r="I1482" s="324"/>
      <c r="J1482" s="324"/>
      <c r="K1482" s="324"/>
      <c r="L1482" s="324"/>
      <c r="M1482" s="324"/>
      <c r="N1482" s="324"/>
      <c r="O1482" s="324"/>
      <c r="P1482" s="324"/>
      <c r="Q1482" s="324"/>
      <c r="R1482" s="324"/>
      <c r="S1482" s="324"/>
    </row>
    <row r="1483" spans="1:19">
      <c r="A1483" s="324"/>
      <c r="B1483" s="461"/>
      <c r="C1483" s="324"/>
      <c r="D1483" s="324"/>
      <c r="E1483" s="324"/>
      <c r="F1483" s="459"/>
      <c r="G1483" s="324"/>
      <c r="H1483" s="462"/>
      <c r="I1483" s="324"/>
      <c r="J1483" s="324"/>
      <c r="K1483" s="324"/>
      <c r="L1483" s="324"/>
      <c r="M1483" s="324"/>
      <c r="N1483" s="324"/>
      <c r="O1483" s="324"/>
      <c r="P1483" s="324"/>
      <c r="Q1483" s="324"/>
      <c r="R1483" s="324"/>
      <c r="S1483" s="324"/>
    </row>
    <row r="1484" spans="1:19">
      <c r="A1484" s="324"/>
      <c r="B1484" s="461"/>
      <c r="C1484" s="324"/>
      <c r="D1484" s="324"/>
      <c r="E1484" s="324"/>
      <c r="F1484" s="459"/>
      <c r="G1484" s="324"/>
      <c r="H1484" s="462"/>
      <c r="I1484" s="324"/>
      <c r="J1484" s="324"/>
      <c r="K1484" s="324"/>
      <c r="L1484" s="324"/>
      <c r="M1484" s="324"/>
      <c r="N1484" s="324"/>
      <c r="O1484" s="324"/>
      <c r="P1484" s="324"/>
      <c r="Q1484" s="324"/>
      <c r="R1484" s="324"/>
      <c r="S1484" s="324"/>
    </row>
    <row r="1485" spans="1:19">
      <c r="A1485" s="324"/>
      <c r="B1485" s="461"/>
      <c r="C1485" s="324"/>
      <c r="D1485" s="324"/>
      <c r="E1485" s="324"/>
      <c r="F1485" s="459"/>
      <c r="G1485" s="324"/>
      <c r="H1485" s="462"/>
      <c r="I1485" s="324"/>
      <c r="J1485" s="324"/>
      <c r="K1485" s="324"/>
      <c r="L1485" s="324"/>
      <c r="M1485" s="324"/>
      <c r="N1485" s="324"/>
      <c r="O1485" s="324"/>
      <c r="P1485" s="324"/>
      <c r="Q1485" s="324"/>
      <c r="R1485" s="324"/>
      <c r="S1485" s="324"/>
    </row>
    <row r="1486" spans="1:19">
      <c r="A1486" s="324"/>
      <c r="B1486" s="461"/>
      <c r="C1486" s="324"/>
      <c r="D1486" s="324"/>
      <c r="E1486" s="324"/>
      <c r="F1486" s="459"/>
      <c r="G1486" s="324"/>
      <c r="H1486" s="462"/>
      <c r="I1486" s="324"/>
      <c r="J1486" s="324"/>
      <c r="K1486" s="324"/>
      <c r="L1486" s="324"/>
      <c r="M1486" s="324"/>
      <c r="N1486" s="324"/>
      <c r="O1486" s="324"/>
      <c r="P1486" s="324"/>
      <c r="Q1486" s="324"/>
      <c r="R1486" s="324"/>
      <c r="S1486" s="324"/>
    </row>
    <row r="1487" spans="1:19">
      <c r="A1487" s="324"/>
      <c r="B1487" s="461"/>
      <c r="C1487" s="324"/>
      <c r="D1487" s="324"/>
      <c r="E1487" s="324"/>
      <c r="F1487" s="459"/>
      <c r="G1487" s="324"/>
      <c r="H1487" s="462"/>
      <c r="I1487" s="324"/>
      <c r="J1487" s="324"/>
      <c r="K1487" s="324"/>
      <c r="L1487" s="324"/>
      <c r="M1487" s="324"/>
      <c r="N1487" s="324"/>
      <c r="O1487" s="324"/>
      <c r="P1487" s="324"/>
      <c r="Q1487" s="324"/>
      <c r="R1487" s="324"/>
      <c r="S1487" s="324"/>
    </row>
    <row r="1488" spans="1:19">
      <c r="A1488" s="324"/>
      <c r="B1488" s="461"/>
      <c r="C1488" s="324"/>
      <c r="D1488" s="324"/>
      <c r="E1488" s="324"/>
      <c r="F1488" s="459"/>
      <c r="G1488" s="324"/>
      <c r="H1488" s="462"/>
      <c r="I1488" s="324"/>
      <c r="J1488" s="324"/>
      <c r="K1488" s="324"/>
      <c r="L1488" s="324"/>
      <c r="M1488" s="324"/>
      <c r="N1488" s="324"/>
      <c r="O1488" s="324"/>
      <c r="P1488" s="324"/>
      <c r="Q1488" s="324"/>
      <c r="R1488" s="324"/>
      <c r="S1488" s="324"/>
    </row>
    <row r="1489" spans="1:19">
      <c r="A1489" s="324"/>
      <c r="B1489" s="461"/>
      <c r="C1489" s="324"/>
      <c r="D1489" s="324"/>
      <c r="E1489" s="324"/>
      <c r="F1489" s="459"/>
      <c r="G1489" s="324"/>
      <c r="H1489" s="462"/>
      <c r="I1489" s="324"/>
      <c r="J1489" s="324"/>
      <c r="K1489" s="324"/>
      <c r="L1489" s="324"/>
      <c r="M1489" s="324"/>
      <c r="N1489" s="324"/>
      <c r="O1489" s="324"/>
      <c r="P1489" s="324"/>
      <c r="Q1489" s="324"/>
      <c r="R1489" s="324"/>
      <c r="S1489" s="324"/>
    </row>
    <row r="1490" spans="1:19">
      <c r="A1490" s="324"/>
      <c r="B1490" s="461"/>
      <c r="C1490" s="324"/>
      <c r="D1490" s="324"/>
      <c r="E1490" s="324"/>
      <c r="F1490" s="459"/>
      <c r="G1490" s="324"/>
      <c r="H1490" s="462"/>
      <c r="I1490" s="324"/>
      <c r="J1490" s="324"/>
      <c r="K1490" s="324"/>
      <c r="L1490" s="324"/>
      <c r="M1490" s="324"/>
      <c r="N1490" s="324"/>
      <c r="O1490" s="324"/>
      <c r="P1490" s="324"/>
      <c r="Q1490" s="324"/>
      <c r="R1490" s="324"/>
      <c r="S1490" s="324"/>
    </row>
    <row r="1491" spans="1:19">
      <c r="A1491" s="324"/>
      <c r="B1491" s="461"/>
      <c r="C1491" s="324"/>
      <c r="D1491" s="324"/>
      <c r="E1491" s="324"/>
      <c r="F1491" s="459"/>
      <c r="G1491" s="324"/>
      <c r="H1491" s="462"/>
      <c r="I1491" s="324"/>
      <c r="J1491" s="324"/>
      <c r="K1491" s="324"/>
      <c r="L1491" s="324"/>
      <c r="M1491" s="324"/>
      <c r="N1491" s="324"/>
      <c r="O1491" s="324"/>
      <c r="P1491" s="324"/>
      <c r="Q1491" s="324"/>
      <c r="R1491" s="324"/>
      <c r="S1491" s="324"/>
    </row>
    <row r="1492" spans="1:19">
      <c r="A1492" s="324"/>
      <c r="B1492" s="461"/>
      <c r="C1492" s="324"/>
      <c r="D1492" s="324"/>
      <c r="E1492" s="324"/>
      <c r="F1492" s="459"/>
      <c r="G1492" s="324"/>
      <c r="H1492" s="462"/>
      <c r="I1492" s="324"/>
      <c r="J1492" s="324"/>
      <c r="K1492" s="324"/>
      <c r="L1492" s="324"/>
      <c r="M1492" s="324"/>
      <c r="N1492" s="324"/>
      <c r="O1492" s="324"/>
      <c r="P1492" s="324"/>
      <c r="Q1492" s="324"/>
      <c r="R1492" s="324"/>
      <c r="S1492" s="324"/>
    </row>
    <row r="1493" spans="1:19">
      <c r="A1493" s="324"/>
      <c r="B1493" s="461"/>
      <c r="C1493" s="324"/>
      <c r="D1493" s="324"/>
      <c r="E1493" s="324"/>
      <c r="F1493" s="459"/>
      <c r="G1493" s="324"/>
      <c r="H1493" s="462"/>
      <c r="I1493" s="324"/>
      <c r="J1493" s="324"/>
      <c r="K1493" s="324"/>
      <c r="L1493" s="324"/>
      <c r="M1493" s="324"/>
      <c r="N1493" s="324"/>
      <c r="O1493" s="324"/>
      <c r="P1493" s="324"/>
      <c r="Q1493" s="324"/>
      <c r="R1493" s="324"/>
      <c r="S1493" s="324"/>
    </row>
    <row r="1494" spans="1:19">
      <c r="A1494" s="324"/>
      <c r="B1494" s="461"/>
      <c r="C1494" s="324"/>
      <c r="D1494" s="324"/>
      <c r="E1494" s="324"/>
      <c r="F1494" s="459"/>
      <c r="G1494" s="324"/>
      <c r="H1494" s="462"/>
      <c r="I1494" s="324"/>
      <c r="J1494" s="324"/>
      <c r="K1494" s="324"/>
      <c r="L1494" s="324"/>
      <c r="M1494" s="324"/>
      <c r="N1494" s="324"/>
      <c r="O1494" s="324"/>
      <c r="P1494" s="324"/>
      <c r="Q1494" s="324"/>
      <c r="R1494" s="324"/>
      <c r="S1494" s="324"/>
    </row>
    <row r="1495" spans="1:19">
      <c r="A1495" s="324"/>
      <c r="B1495" s="461"/>
      <c r="C1495" s="324"/>
      <c r="D1495" s="324"/>
      <c r="E1495" s="324"/>
      <c r="F1495" s="459"/>
      <c r="G1495" s="324"/>
      <c r="H1495" s="462"/>
      <c r="I1495" s="324"/>
      <c r="J1495" s="324"/>
      <c r="K1495" s="324"/>
      <c r="L1495" s="324"/>
      <c r="M1495" s="324"/>
      <c r="N1495" s="324"/>
      <c r="O1495" s="324"/>
      <c r="P1495" s="324"/>
      <c r="Q1495" s="324"/>
      <c r="R1495" s="324"/>
      <c r="S1495" s="324"/>
    </row>
    <row r="1496" spans="1:19">
      <c r="A1496" s="324"/>
      <c r="B1496" s="461"/>
      <c r="C1496" s="324"/>
      <c r="D1496" s="324"/>
      <c r="E1496" s="324"/>
      <c r="F1496" s="459"/>
      <c r="G1496" s="324"/>
      <c r="H1496" s="462"/>
      <c r="I1496" s="324"/>
      <c r="J1496" s="324"/>
      <c r="K1496" s="324"/>
      <c r="L1496" s="324"/>
      <c r="M1496" s="324"/>
      <c r="N1496" s="324"/>
      <c r="O1496" s="324"/>
      <c r="P1496" s="324"/>
      <c r="Q1496" s="324"/>
      <c r="R1496" s="324"/>
      <c r="S1496" s="324"/>
    </row>
    <row r="1497" spans="1:19">
      <c r="A1497" s="324"/>
      <c r="B1497" s="461"/>
      <c r="C1497" s="324"/>
      <c r="D1497" s="324"/>
      <c r="E1497" s="324"/>
      <c r="F1497" s="459"/>
      <c r="G1497" s="324"/>
      <c r="H1497" s="462"/>
      <c r="I1497" s="324"/>
      <c r="J1497" s="324"/>
      <c r="K1497" s="324"/>
      <c r="L1497" s="324"/>
      <c r="M1497" s="324"/>
      <c r="N1497" s="324"/>
      <c r="O1497" s="324"/>
      <c r="P1497" s="324"/>
      <c r="Q1497" s="324"/>
      <c r="R1497" s="324"/>
      <c r="S1497" s="324"/>
    </row>
    <row r="1498" spans="1:19">
      <c r="A1498" s="324"/>
      <c r="B1498" s="461"/>
      <c r="C1498" s="324"/>
      <c r="D1498" s="324"/>
      <c r="E1498" s="324"/>
      <c r="F1498" s="459"/>
      <c r="G1498" s="324"/>
      <c r="H1498" s="462"/>
      <c r="I1498" s="324"/>
      <c r="J1498" s="324"/>
      <c r="K1498" s="324"/>
      <c r="L1498" s="324"/>
      <c r="M1498" s="324"/>
      <c r="N1498" s="324"/>
      <c r="O1498" s="324"/>
      <c r="P1498" s="324"/>
      <c r="Q1498" s="324"/>
      <c r="R1498" s="324"/>
      <c r="S1498" s="324"/>
    </row>
    <row r="1499" spans="1:19">
      <c r="A1499" s="324"/>
      <c r="B1499" s="461"/>
      <c r="C1499" s="324"/>
      <c r="D1499" s="324"/>
      <c r="E1499" s="324"/>
      <c r="F1499" s="459"/>
      <c r="G1499" s="324"/>
      <c r="H1499" s="462"/>
      <c r="I1499" s="324"/>
      <c r="J1499" s="324"/>
      <c r="K1499" s="324"/>
      <c r="L1499" s="324"/>
      <c r="M1499" s="324"/>
      <c r="N1499" s="324"/>
      <c r="O1499" s="324"/>
      <c r="P1499" s="324"/>
      <c r="Q1499" s="324"/>
      <c r="R1499" s="324"/>
      <c r="S1499" s="324"/>
    </row>
    <row r="1500" spans="1:19">
      <c r="A1500" s="324"/>
      <c r="B1500" s="461"/>
      <c r="C1500" s="324"/>
      <c r="D1500" s="324"/>
      <c r="E1500" s="324"/>
      <c r="F1500" s="459"/>
      <c r="G1500" s="324"/>
      <c r="H1500" s="462"/>
      <c r="I1500" s="324"/>
      <c r="J1500" s="324"/>
      <c r="K1500" s="324"/>
      <c r="L1500" s="324"/>
      <c r="M1500" s="324"/>
      <c r="N1500" s="324"/>
      <c r="O1500" s="324"/>
      <c r="P1500" s="324"/>
      <c r="Q1500" s="324"/>
      <c r="R1500" s="324"/>
      <c r="S1500" s="324"/>
    </row>
    <row r="1501" spans="1:19">
      <c r="A1501" s="324"/>
      <c r="B1501" s="461"/>
      <c r="C1501" s="324"/>
      <c r="D1501" s="324"/>
      <c r="E1501" s="324"/>
      <c r="F1501" s="459"/>
      <c r="G1501" s="324"/>
      <c r="H1501" s="462"/>
      <c r="I1501" s="324"/>
      <c r="J1501" s="324"/>
      <c r="K1501" s="324"/>
      <c r="L1501" s="324"/>
      <c r="M1501" s="324"/>
      <c r="N1501" s="324"/>
      <c r="O1501" s="324"/>
      <c r="P1501" s="324"/>
      <c r="Q1501" s="324"/>
      <c r="R1501" s="324"/>
      <c r="S1501" s="324"/>
    </row>
    <row r="1502" spans="1:19">
      <c r="A1502" s="324"/>
      <c r="B1502" s="461"/>
      <c r="C1502" s="324"/>
      <c r="D1502" s="324"/>
      <c r="E1502" s="324"/>
      <c r="F1502" s="459"/>
      <c r="G1502" s="324"/>
      <c r="H1502" s="462"/>
      <c r="I1502" s="324"/>
      <c r="J1502" s="324"/>
      <c r="K1502" s="324"/>
      <c r="L1502" s="324"/>
      <c r="M1502" s="324"/>
      <c r="N1502" s="324"/>
      <c r="O1502" s="324"/>
      <c r="P1502" s="324"/>
      <c r="Q1502" s="324"/>
      <c r="R1502" s="324"/>
      <c r="S1502" s="324"/>
    </row>
    <row r="1503" spans="1:19">
      <c r="A1503" s="324"/>
      <c r="B1503" s="461"/>
      <c r="C1503" s="324"/>
      <c r="D1503" s="324"/>
      <c r="E1503" s="324"/>
      <c r="F1503" s="459"/>
      <c r="G1503" s="324"/>
      <c r="H1503" s="462"/>
      <c r="I1503" s="324"/>
      <c r="J1503" s="324"/>
      <c r="K1503" s="324"/>
      <c r="L1503" s="324"/>
      <c r="M1503" s="324"/>
      <c r="N1503" s="324"/>
      <c r="O1503" s="324"/>
      <c r="P1503" s="324"/>
      <c r="Q1503" s="324"/>
      <c r="R1503" s="324"/>
      <c r="S1503" s="324"/>
    </row>
    <row r="1504" spans="1:19">
      <c r="A1504" s="324"/>
      <c r="B1504" s="461"/>
      <c r="C1504" s="324"/>
      <c r="D1504" s="324"/>
      <c r="E1504" s="324"/>
      <c r="F1504" s="459"/>
      <c r="G1504" s="324"/>
      <c r="H1504" s="462"/>
      <c r="I1504" s="324"/>
      <c r="J1504" s="324"/>
      <c r="K1504" s="324"/>
      <c r="L1504" s="324"/>
      <c r="M1504" s="324"/>
      <c r="N1504" s="324"/>
      <c r="O1504" s="324"/>
      <c r="P1504" s="324"/>
      <c r="Q1504" s="324"/>
      <c r="R1504" s="324"/>
      <c r="S1504" s="324"/>
    </row>
    <row r="1505" spans="1:19">
      <c r="A1505" s="324"/>
      <c r="B1505" s="461"/>
      <c r="C1505" s="324"/>
      <c r="D1505" s="324"/>
      <c r="E1505" s="324"/>
      <c r="F1505" s="459"/>
      <c r="G1505" s="324"/>
      <c r="H1505" s="462"/>
      <c r="I1505" s="324"/>
      <c r="J1505" s="324"/>
      <c r="K1505" s="324"/>
      <c r="L1505" s="324"/>
      <c r="M1505" s="324"/>
      <c r="N1505" s="324"/>
      <c r="O1505" s="324"/>
      <c r="P1505" s="324"/>
      <c r="Q1505" s="324"/>
      <c r="R1505" s="324"/>
      <c r="S1505" s="324"/>
    </row>
    <row r="1506" spans="1:19">
      <c r="A1506" s="324"/>
      <c r="B1506" s="461"/>
      <c r="C1506" s="324"/>
      <c r="D1506" s="324"/>
      <c r="E1506" s="324"/>
      <c r="F1506" s="459"/>
      <c r="G1506" s="324"/>
      <c r="H1506" s="462"/>
      <c r="I1506" s="324"/>
      <c r="J1506" s="324"/>
      <c r="K1506" s="324"/>
      <c r="L1506" s="324"/>
      <c r="M1506" s="324"/>
      <c r="N1506" s="324"/>
      <c r="O1506" s="324"/>
      <c r="P1506" s="324"/>
      <c r="Q1506" s="324"/>
      <c r="R1506" s="324"/>
      <c r="S1506" s="324"/>
    </row>
    <row r="1507" spans="1:19">
      <c r="A1507" s="324"/>
      <c r="B1507" s="461"/>
      <c r="C1507" s="324"/>
      <c r="D1507" s="324"/>
      <c r="E1507" s="324"/>
      <c r="F1507" s="459"/>
      <c r="G1507" s="324"/>
      <c r="H1507" s="462"/>
      <c r="I1507" s="324"/>
      <c r="J1507" s="324"/>
      <c r="K1507" s="324"/>
      <c r="L1507" s="324"/>
      <c r="M1507" s="324"/>
      <c r="N1507" s="324"/>
      <c r="O1507" s="324"/>
      <c r="P1507" s="324"/>
      <c r="Q1507" s="324"/>
      <c r="R1507" s="324"/>
      <c r="S1507" s="324"/>
    </row>
    <row r="1508" spans="1:19">
      <c r="A1508" s="324"/>
      <c r="B1508" s="461"/>
      <c r="C1508" s="324"/>
      <c r="D1508" s="324"/>
      <c r="E1508" s="324"/>
      <c r="F1508" s="459"/>
      <c r="G1508" s="324"/>
      <c r="H1508" s="462"/>
      <c r="I1508" s="324"/>
      <c r="J1508" s="324"/>
      <c r="K1508" s="324"/>
      <c r="L1508" s="324"/>
      <c r="M1508" s="324"/>
      <c r="N1508" s="324"/>
      <c r="O1508" s="324"/>
      <c r="P1508" s="324"/>
      <c r="Q1508" s="324"/>
      <c r="R1508" s="324"/>
      <c r="S1508" s="324"/>
    </row>
    <row r="1509" spans="1:19">
      <c r="A1509" s="324"/>
      <c r="B1509" s="461"/>
      <c r="C1509" s="324"/>
      <c r="D1509" s="324"/>
      <c r="E1509" s="324"/>
      <c r="F1509" s="459"/>
      <c r="G1509" s="324"/>
      <c r="H1509" s="462"/>
      <c r="I1509" s="324"/>
      <c r="J1509" s="324"/>
      <c r="K1509" s="324"/>
      <c r="L1509" s="324"/>
      <c r="M1509" s="324"/>
      <c r="N1509" s="324"/>
      <c r="O1509" s="324"/>
      <c r="P1509" s="324"/>
      <c r="Q1509" s="324"/>
      <c r="R1509" s="324"/>
      <c r="S1509" s="324"/>
    </row>
    <row r="1510" spans="1:19">
      <c r="A1510" s="324"/>
      <c r="B1510" s="461"/>
      <c r="C1510" s="324"/>
      <c r="D1510" s="324"/>
      <c r="E1510" s="324"/>
      <c r="F1510" s="459"/>
      <c r="G1510" s="324"/>
      <c r="H1510" s="462"/>
      <c r="I1510" s="324"/>
      <c r="J1510" s="324"/>
      <c r="K1510" s="324"/>
      <c r="L1510" s="324"/>
      <c r="M1510" s="324"/>
      <c r="N1510" s="324"/>
      <c r="O1510" s="324"/>
      <c r="P1510" s="324"/>
      <c r="Q1510" s="324"/>
      <c r="R1510" s="324"/>
      <c r="S1510" s="324"/>
    </row>
    <row r="1511" spans="1:19">
      <c r="A1511" s="324"/>
      <c r="B1511" s="461"/>
      <c r="C1511" s="324"/>
      <c r="D1511" s="324"/>
      <c r="E1511" s="324"/>
      <c r="F1511" s="459"/>
      <c r="G1511" s="324"/>
      <c r="H1511" s="462"/>
      <c r="I1511" s="324"/>
      <c r="J1511" s="324"/>
      <c r="K1511" s="324"/>
      <c r="L1511" s="324"/>
      <c r="M1511" s="324"/>
      <c r="N1511" s="324"/>
      <c r="O1511" s="324"/>
      <c r="P1511" s="324"/>
      <c r="Q1511" s="324"/>
      <c r="R1511" s="324"/>
      <c r="S1511" s="324"/>
    </row>
    <row r="1512" spans="1:19">
      <c r="A1512" s="324"/>
      <c r="B1512" s="461"/>
      <c r="C1512" s="324"/>
      <c r="D1512" s="324"/>
      <c r="E1512" s="324"/>
      <c r="F1512" s="459"/>
      <c r="G1512" s="324"/>
      <c r="H1512" s="462"/>
      <c r="I1512" s="324"/>
      <c r="J1512" s="324"/>
      <c r="K1512" s="324"/>
      <c r="L1512" s="324"/>
      <c r="M1512" s="324"/>
      <c r="N1512" s="324"/>
      <c r="O1512" s="324"/>
      <c r="P1512" s="324"/>
      <c r="Q1512" s="324"/>
      <c r="R1512" s="324"/>
      <c r="S1512" s="324"/>
    </row>
    <row r="1513" spans="1:19">
      <c r="A1513" s="324"/>
      <c r="B1513" s="461"/>
      <c r="C1513" s="324"/>
      <c r="D1513" s="324"/>
      <c r="E1513" s="324"/>
      <c r="F1513" s="459"/>
      <c r="G1513" s="324"/>
      <c r="H1513" s="462"/>
      <c r="I1513" s="324"/>
      <c r="J1513" s="324"/>
      <c r="K1513" s="324"/>
      <c r="L1513" s="324"/>
      <c r="M1513" s="324"/>
      <c r="N1513" s="324"/>
      <c r="O1513" s="324"/>
      <c r="P1513" s="324"/>
      <c r="Q1513" s="324"/>
      <c r="R1513" s="324"/>
      <c r="S1513" s="324"/>
    </row>
    <row r="1514" spans="1:19">
      <c r="A1514" s="324"/>
      <c r="B1514" s="461"/>
      <c r="C1514" s="324"/>
      <c r="D1514" s="324"/>
      <c r="E1514" s="324"/>
      <c r="F1514" s="459"/>
      <c r="G1514" s="324"/>
      <c r="H1514" s="462"/>
      <c r="I1514" s="324"/>
      <c r="J1514" s="324"/>
      <c r="K1514" s="324"/>
      <c r="L1514" s="324"/>
      <c r="M1514" s="324"/>
      <c r="N1514" s="324"/>
      <c r="O1514" s="324"/>
      <c r="P1514" s="324"/>
      <c r="Q1514" s="324"/>
      <c r="R1514" s="324"/>
      <c r="S1514" s="324"/>
    </row>
    <row r="1515" spans="1:19">
      <c r="A1515" s="324"/>
      <c r="B1515" s="461"/>
      <c r="C1515" s="324"/>
      <c r="D1515" s="324"/>
      <c r="E1515" s="324"/>
      <c r="F1515" s="459"/>
      <c r="G1515" s="324"/>
      <c r="H1515" s="462"/>
      <c r="I1515" s="324"/>
      <c r="J1515" s="324"/>
      <c r="K1515" s="324"/>
      <c r="L1515" s="324"/>
      <c r="M1515" s="324"/>
      <c r="N1515" s="324"/>
      <c r="O1515" s="324"/>
      <c r="P1515" s="324"/>
      <c r="Q1515" s="324"/>
      <c r="R1515" s="324"/>
      <c r="S1515" s="324"/>
    </row>
    <row r="1516" spans="1:19">
      <c r="A1516" s="324"/>
      <c r="B1516" s="461"/>
      <c r="C1516" s="324"/>
      <c r="D1516" s="324"/>
      <c r="E1516" s="324"/>
      <c r="F1516" s="459"/>
      <c r="G1516" s="324"/>
      <c r="H1516" s="462"/>
      <c r="I1516" s="324"/>
      <c r="J1516" s="324"/>
      <c r="K1516" s="324"/>
      <c r="L1516" s="324"/>
      <c r="M1516" s="324"/>
      <c r="N1516" s="324"/>
      <c r="O1516" s="324"/>
      <c r="P1516" s="324"/>
      <c r="Q1516" s="324"/>
      <c r="R1516" s="324"/>
      <c r="S1516" s="324"/>
    </row>
    <row r="1517" spans="1:19">
      <c r="A1517" s="324"/>
      <c r="B1517" s="461"/>
      <c r="C1517" s="324"/>
      <c r="D1517" s="324"/>
      <c r="E1517" s="324"/>
      <c r="F1517" s="459"/>
      <c r="G1517" s="324"/>
      <c r="H1517" s="462"/>
      <c r="I1517" s="324"/>
      <c r="J1517" s="324"/>
      <c r="K1517" s="324"/>
      <c r="L1517" s="324"/>
      <c r="M1517" s="324"/>
      <c r="N1517" s="324"/>
      <c r="O1517" s="324"/>
      <c r="P1517" s="324"/>
      <c r="Q1517" s="324"/>
      <c r="R1517" s="324"/>
      <c r="S1517" s="324"/>
    </row>
    <row r="1518" spans="1:19">
      <c r="A1518" s="324"/>
      <c r="B1518" s="461"/>
      <c r="C1518" s="324"/>
      <c r="D1518" s="324"/>
      <c r="E1518" s="324"/>
      <c r="F1518" s="459"/>
      <c r="G1518" s="324"/>
      <c r="H1518" s="462"/>
      <c r="I1518" s="324"/>
      <c r="J1518" s="324"/>
      <c r="K1518" s="324"/>
      <c r="L1518" s="324"/>
      <c r="M1518" s="324"/>
      <c r="N1518" s="324"/>
      <c r="O1518" s="324"/>
      <c r="P1518" s="324"/>
      <c r="Q1518" s="324"/>
      <c r="R1518" s="324"/>
      <c r="S1518" s="324"/>
    </row>
    <row r="1519" spans="1:19">
      <c r="A1519" s="324"/>
      <c r="B1519" s="461"/>
      <c r="C1519" s="324"/>
      <c r="D1519" s="324"/>
      <c r="E1519" s="324"/>
      <c r="F1519" s="459"/>
      <c r="G1519" s="324"/>
      <c r="H1519" s="462"/>
      <c r="I1519" s="324"/>
      <c r="J1519" s="324"/>
      <c r="K1519" s="324"/>
      <c r="L1519" s="324"/>
      <c r="M1519" s="324"/>
      <c r="N1519" s="324"/>
      <c r="O1519" s="324"/>
      <c r="P1519" s="324"/>
      <c r="Q1519" s="324"/>
      <c r="R1519" s="324"/>
      <c r="S1519" s="324"/>
    </row>
    <row r="1520" spans="1:19">
      <c r="A1520" s="324"/>
      <c r="B1520" s="461"/>
      <c r="C1520" s="324"/>
      <c r="D1520" s="324"/>
      <c r="E1520" s="324"/>
      <c r="F1520" s="459"/>
      <c r="G1520" s="324"/>
      <c r="H1520" s="462"/>
      <c r="I1520" s="324"/>
      <c r="J1520" s="324"/>
      <c r="K1520" s="324"/>
      <c r="L1520" s="324"/>
      <c r="M1520" s="324"/>
      <c r="N1520" s="324"/>
      <c r="O1520" s="324"/>
      <c r="P1520" s="324"/>
      <c r="Q1520" s="324"/>
      <c r="R1520" s="324"/>
      <c r="S1520" s="324"/>
    </row>
    <row r="1521" spans="1:19">
      <c r="A1521" s="324"/>
      <c r="B1521" s="461"/>
      <c r="C1521" s="324"/>
      <c r="D1521" s="324"/>
      <c r="E1521" s="324"/>
      <c r="F1521" s="459"/>
      <c r="G1521" s="324"/>
      <c r="H1521" s="462"/>
      <c r="I1521" s="324"/>
      <c r="J1521" s="324"/>
      <c r="K1521" s="324"/>
      <c r="L1521" s="324"/>
      <c r="M1521" s="324"/>
      <c r="N1521" s="324"/>
      <c r="O1521" s="324"/>
      <c r="P1521" s="324"/>
      <c r="Q1521" s="324"/>
      <c r="R1521" s="324"/>
      <c r="S1521" s="324"/>
    </row>
    <row r="1522" spans="1:19">
      <c r="A1522" s="324"/>
      <c r="B1522" s="461"/>
      <c r="C1522" s="324"/>
      <c r="D1522" s="324"/>
      <c r="E1522" s="324"/>
      <c r="F1522" s="459"/>
      <c r="G1522" s="324"/>
      <c r="H1522" s="462"/>
      <c r="I1522" s="324"/>
      <c r="J1522" s="324"/>
      <c r="K1522" s="324"/>
      <c r="L1522" s="324"/>
      <c r="M1522" s="324"/>
      <c r="N1522" s="324"/>
      <c r="O1522" s="324"/>
      <c r="P1522" s="324"/>
      <c r="Q1522" s="324"/>
      <c r="R1522" s="324"/>
      <c r="S1522" s="324"/>
    </row>
    <row r="1523" spans="1:19">
      <c r="A1523" s="324"/>
      <c r="B1523" s="461"/>
      <c r="C1523" s="324"/>
      <c r="D1523" s="324"/>
      <c r="E1523" s="324"/>
      <c r="F1523" s="459"/>
      <c r="G1523" s="324"/>
      <c r="H1523" s="462"/>
      <c r="I1523" s="324"/>
      <c r="J1523" s="324"/>
      <c r="K1523" s="324"/>
      <c r="L1523" s="324"/>
      <c r="M1523" s="324"/>
      <c r="N1523" s="324"/>
      <c r="O1523" s="324"/>
      <c r="P1523" s="324"/>
      <c r="Q1523" s="324"/>
      <c r="R1523" s="324"/>
      <c r="S1523" s="324"/>
    </row>
    <row r="1524" spans="1:19">
      <c r="A1524" s="324"/>
      <c r="B1524" s="461"/>
      <c r="C1524" s="324"/>
      <c r="D1524" s="324"/>
      <c r="E1524" s="324"/>
      <c r="F1524" s="459"/>
      <c r="G1524" s="324"/>
      <c r="H1524" s="462"/>
      <c r="I1524" s="324"/>
      <c r="J1524" s="324"/>
      <c r="K1524" s="324"/>
      <c r="L1524" s="324"/>
      <c r="M1524" s="324"/>
      <c r="N1524" s="324"/>
      <c r="O1524" s="324"/>
      <c r="P1524" s="324"/>
      <c r="Q1524" s="324"/>
      <c r="R1524" s="324"/>
      <c r="S1524" s="324"/>
    </row>
    <row r="1525" spans="1:19">
      <c r="A1525" s="324"/>
      <c r="B1525" s="461"/>
      <c r="C1525" s="324"/>
      <c r="D1525" s="324"/>
      <c r="E1525" s="324"/>
      <c r="F1525" s="459"/>
      <c r="G1525" s="324"/>
      <c r="H1525" s="462"/>
      <c r="I1525" s="324"/>
      <c r="J1525" s="324"/>
      <c r="K1525" s="324"/>
      <c r="L1525" s="324"/>
      <c r="M1525" s="324"/>
      <c r="N1525" s="324"/>
      <c r="O1525" s="324"/>
      <c r="P1525" s="324"/>
      <c r="Q1525" s="324"/>
      <c r="R1525" s="324"/>
      <c r="S1525" s="324"/>
    </row>
    <row r="1526" spans="1:19">
      <c r="A1526" s="324"/>
      <c r="B1526" s="461"/>
      <c r="C1526" s="324"/>
      <c r="D1526" s="324"/>
      <c r="E1526" s="324"/>
      <c r="F1526" s="459"/>
      <c r="G1526" s="324"/>
      <c r="H1526" s="462"/>
      <c r="I1526" s="324"/>
      <c r="J1526" s="324"/>
      <c r="K1526" s="324"/>
      <c r="L1526" s="324"/>
      <c r="M1526" s="324"/>
      <c r="N1526" s="324"/>
      <c r="O1526" s="324"/>
      <c r="P1526" s="324"/>
      <c r="Q1526" s="324"/>
      <c r="R1526" s="324"/>
      <c r="S1526" s="324"/>
    </row>
    <row r="1527" spans="1:19">
      <c r="A1527" s="324"/>
      <c r="B1527" s="461"/>
      <c r="C1527" s="324"/>
      <c r="D1527" s="324"/>
      <c r="E1527" s="324"/>
      <c r="F1527" s="459"/>
      <c r="G1527" s="324"/>
      <c r="H1527" s="462"/>
      <c r="I1527" s="324"/>
      <c r="J1527" s="324"/>
      <c r="K1527" s="324"/>
      <c r="L1527" s="324"/>
      <c r="M1527" s="324"/>
      <c r="N1527" s="324"/>
      <c r="O1527" s="324"/>
      <c r="P1527" s="324"/>
      <c r="Q1527" s="324"/>
      <c r="R1527" s="324"/>
      <c r="S1527" s="324"/>
    </row>
    <row r="1528" spans="1:19">
      <c r="A1528" s="324"/>
      <c r="B1528" s="461"/>
      <c r="C1528" s="324"/>
      <c r="D1528" s="324"/>
      <c r="E1528" s="324"/>
      <c r="F1528" s="459"/>
      <c r="G1528" s="324"/>
      <c r="H1528" s="462"/>
      <c r="I1528" s="324"/>
      <c r="J1528" s="324"/>
      <c r="K1528" s="324"/>
      <c r="L1528" s="324"/>
      <c r="M1528" s="324"/>
      <c r="N1528" s="324"/>
      <c r="O1528" s="324"/>
      <c r="P1528" s="324"/>
      <c r="Q1528" s="324"/>
      <c r="R1528" s="324"/>
      <c r="S1528" s="324"/>
    </row>
    <row r="1529" spans="1:19">
      <c r="A1529" s="324"/>
      <c r="B1529" s="461"/>
      <c r="C1529" s="324"/>
      <c r="D1529" s="324"/>
      <c r="E1529" s="324"/>
      <c r="F1529" s="459"/>
      <c r="G1529" s="324"/>
      <c r="H1529" s="462"/>
      <c r="I1529" s="324"/>
      <c r="J1529" s="324"/>
      <c r="K1529" s="324"/>
      <c r="L1529" s="324"/>
      <c r="M1529" s="324"/>
      <c r="N1529" s="324"/>
      <c r="O1529" s="324"/>
      <c r="P1529" s="324"/>
      <c r="Q1529" s="324"/>
      <c r="R1529" s="324"/>
      <c r="S1529" s="324"/>
    </row>
    <row r="1530" spans="1:19">
      <c r="A1530" s="324"/>
      <c r="B1530" s="461"/>
      <c r="C1530" s="324"/>
      <c r="D1530" s="324"/>
      <c r="E1530" s="324"/>
      <c r="F1530" s="459"/>
      <c r="G1530" s="324"/>
      <c r="H1530" s="462"/>
      <c r="I1530" s="324"/>
      <c r="J1530" s="324"/>
      <c r="K1530" s="324"/>
      <c r="L1530" s="324"/>
      <c r="M1530" s="324"/>
      <c r="N1530" s="324"/>
      <c r="O1530" s="324"/>
      <c r="P1530" s="324"/>
      <c r="Q1530" s="324"/>
      <c r="R1530" s="324"/>
      <c r="S1530" s="324"/>
    </row>
    <row r="1531" spans="1:19">
      <c r="A1531" s="324"/>
      <c r="B1531" s="461"/>
      <c r="C1531" s="324"/>
      <c r="D1531" s="324"/>
      <c r="E1531" s="324"/>
      <c r="F1531" s="459"/>
      <c r="G1531" s="324"/>
      <c r="H1531" s="462"/>
      <c r="I1531" s="324"/>
      <c r="J1531" s="324"/>
      <c r="K1531" s="324"/>
      <c r="L1531" s="324"/>
      <c r="M1531" s="324"/>
      <c r="N1531" s="324"/>
      <c r="O1531" s="324"/>
      <c r="P1531" s="324"/>
      <c r="Q1531" s="324"/>
      <c r="R1531" s="324"/>
      <c r="S1531" s="324"/>
    </row>
    <row r="1532" spans="1:19">
      <c r="A1532" s="324"/>
      <c r="B1532" s="461"/>
      <c r="C1532" s="324"/>
      <c r="D1532" s="324"/>
      <c r="E1532" s="324"/>
      <c r="F1532" s="459"/>
      <c r="G1532" s="324"/>
      <c r="H1532" s="462"/>
      <c r="I1532" s="324"/>
      <c r="J1532" s="324"/>
      <c r="K1532" s="324"/>
      <c r="L1532" s="324"/>
      <c r="M1532" s="324"/>
      <c r="N1532" s="324"/>
      <c r="O1532" s="324"/>
      <c r="P1532" s="324"/>
      <c r="Q1532" s="324"/>
      <c r="R1532" s="324"/>
      <c r="S1532" s="324"/>
    </row>
    <row r="1533" spans="1:19">
      <c r="A1533" s="324"/>
      <c r="B1533" s="461"/>
      <c r="C1533" s="324"/>
      <c r="D1533" s="324"/>
      <c r="E1533" s="324"/>
      <c r="F1533" s="459"/>
      <c r="G1533" s="324"/>
      <c r="H1533" s="462"/>
      <c r="I1533" s="324"/>
      <c r="J1533" s="324"/>
      <c r="K1533" s="324"/>
      <c r="L1533" s="324"/>
      <c r="M1533" s="324"/>
      <c r="N1533" s="324"/>
      <c r="O1533" s="324"/>
      <c r="P1533" s="324"/>
      <c r="Q1533" s="324"/>
      <c r="R1533" s="324"/>
      <c r="S1533" s="324"/>
    </row>
    <row r="1534" spans="1:19">
      <c r="A1534" s="324"/>
      <c r="B1534" s="461"/>
      <c r="C1534" s="324"/>
      <c r="D1534" s="324"/>
      <c r="E1534" s="324"/>
      <c r="F1534" s="459"/>
      <c r="G1534" s="324"/>
      <c r="H1534" s="462"/>
      <c r="I1534" s="324"/>
      <c r="J1534" s="324"/>
      <c r="K1534" s="324"/>
      <c r="L1534" s="324"/>
      <c r="M1534" s="324"/>
      <c r="N1534" s="324"/>
      <c r="O1534" s="324"/>
      <c r="P1534" s="324"/>
      <c r="Q1534" s="324"/>
      <c r="R1534" s="324"/>
      <c r="S1534" s="324"/>
    </row>
    <row r="1535" spans="1:19">
      <c r="A1535" s="324"/>
      <c r="B1535" s="461"/>
      <c r="C1535" s="324"/>
      <c r="D1535" s="324"/>
      <c r="E1535" s="324"/>
      <c r="F1535" s="459"/>
      <c r="G1535" s="324"/>
      <c r="H1535" s="462"/>
      <c r="I1535" s="324"/>
      <c r="J1535" s="324"/>
      <c r="K1535" s="324"/>
      <c r="L1535" s="324"/>
      <c r="M1535" s="324"/>
      <c r="N1535" s="324"/>
      <c r="O1535" s="324"/>
      <c r="P1535" s="324"/>
      <c r="Q1535" s="324"/>
      <c r="R1535" s="324"/>
      <c r="S1535" s="324"/>
    </row>
    <row r="1536" spans="1:19">
      <c r="A1536" s="324"/>
      <c r="B1536" s="461"/>
      <c r="C1536" s="324"/>
      <c r="D1536" s="324"/>
      <c r="E1536" s="324"/>
      <c r="F1536" s="459"/>
      <c r="G1536" s="324"/>
      <c r="H1536" s="462"/>
      <c r="I1536" s="324"/>
      <c r="J1536" s="324"/>
      <c r="K1536" s="324"/>
      <c r="L1536" s="324"/>
      <c r="M1536" s="324"/>
      <c r="N1536" s="324"/>
      <c r="O1536" s="324"/>
      <c r="P1536" s="324"/>
      <c r="Q1536" s="324"/>
      <c r="R1536" s="324"/>
      <c r="S1536" s="324"/>
    </row>
    <row r="1537" spans="1:19">
      <c r="A1537" s="324"/>
      <c r="B1537" s="461"/>
      <c r="C1537" s="324"/>
      <c r="D1537" s="324"/>
      <c r="E1537" s="324"/>
      <c r="F1537" s="459"/>
      <c r="G1537" s="324"/>
      <c r="H1537" s="462"/>
      <c r="I1537" s="324"/>
      <c r="J1537" s="324"/>
      <c r="K1537" s="324"/>
      <c r="L1537" s="324"/>
      <c r="M1537" s="324"/>
      <c r="N1537" s="324"/>
      <c r="O1537" s="324"/>
      <c r="P1537" s="324"/>
      <c r="Q1537" s="324"/>
      <c r="R1537" s="324"/>
      <c r="S1537" s="324"/>
    </row>
    <row r="1538" spans="1:19">
      <c r="A1538" s="324"/>
      <c r="B1538" s="461"/>
      <c r="C1538" s="324"/>
      <c r="D1538" s="324"/>
      <c r="E1538" s="324"/>
      <c r="F1538" s="459"/>
      <c r="G1538" s="324"/>
      <c r="H1538" s="462"/>
      <c r="I1538" s="324"/>
      <c r="J1538" s="324"/>
      <c r="K1538" s="324"/>
      <c r="L1538" s="324"/>
      <c r="M1538" s="324"/>
      <c r="N1538" s="324"/>
      <c r="O1538" s="324"/>
      <c r="P1538" s="324"/>
      <c r="Q1538" s="324"/>
      <c r="R1538" s="324"/>
      <c r="S1538" s="324"/>
    </row>
    <row r="1539" spans="1:19">
      <c r="A1539" s="324"/>
      <c r="B1539" s="461"/>
      <c r="C1539" s="324"/>
      <c r="D1539" s="324"/>
      <c r="E1539" s="324"/>
      <c r="F1539" s="459"/>
      <c r="G1539" s="324"/>
      <c r="H1539" s="462"/>
      <c r="I1539" s="324"/>
      <c r="J1539" s="324"/>
      <c r="K1539" s="324"/>
      <c r="L1539" s="324"/>
      <c r="M1539" s="324"/>
      <c r="N1539" s="324"/>
      <c r="O1539" s="324"/>
      <c r="P1539" s="324"/>
      <c r="Q1539" s="324"/>
      <c r="R1539" s="324"/>
      <c r="S1539" s="324"/>
    </row>
    <row r="1540" spans="1:19">
      <c r="A1540" s="324"/>
      <c r="B1540" s="461"/>
      <c r="C1540" s="324"/>
      <c r="D1540" s="324"/>
      <c r="E1540" s="324"/>
      <c r="F1540" s="459"/>
      <c r="G1540" s="324"/>
      <c r="H1540" s="462"/>
      <c r="I1540" s="324"/>
      <c r="J1540" s="324"/>
      <c r="K1540" s="324"/>
      <c r="L1540" s="324"/>
      <c r="M1540" s="324"/>
      <c r="N1540" s="324"/>
      <c r="O1540" s="324"/>
      <c r="P1540" s="324"/>
      <c r="Q1540" s="324"/>
      <c r="R1540" s="324"/>
      <c r="S1540" s="324"/>
    </row>
    <row r="1541" spans="1:19">
      <c r="A1541" s="324"/>
      <c r="B1541" s="461"/>
      <c r="C1541" s="324"/>
      <c r="D1541" s="324"/>
      <c r="E1541" s="324"/>
      <c r="F1541" s="459"/>
      <c r="G1541" s="324"/>
      <c r="H1541" s="462"/>
      <c r="I1541" s="324"/>
      <c r="J1541" s="324"/>
      <c r="K1541" s="324"/>
      <c r="L1541" s="324"/>
      <c r="M1541" s="324"/>
      <c r="N1541" s="324"/>
      <c r="O1541" s="324"/>
      <c r="P1541" s="324"/>
      <c r="Q1541" s="324"/>
      <c r="R1541" s="324"/>
      <c r="S1541" s="324"/>
    </row>
    <row r="1542" spans="1:19">
      <c r="A1542" s="324"/>
      <c r="B1542" s="461"/>
      <c r="C1542" s="324"/>
      <c r="D1542" s="324"/>
      <c r="E1542" s="324"/>
      <c r="F1542" s="459"/>
      <c r="G1542" s="324"/>
      <c r="H1542" s="462"/>
      <c r="I1542" s="324"/>
      <c r="J1542" s="324"/>
      <c r="K1542" s="324"/>
      <c r="L1542" s="324"/>
      <c r="M1542" s="324"/>
      <c r="N1542" s="324"/>
      <c r="O1542" s="324"/>
      <c r="P1542" s="324"/>
      <c r="Q1542" s="324"/>
      <c r="R1542" s="324"/>
      <c r="S1542" s="324"/>
    </row>
    <row r="1543" spans="1:19">
      <c r="A1543" s="324"/>
      <c r="B1543" s="461"/>
      <c r="C1543" s="324"/>
      <c r="D1543" s="324"/>
      <c r="E1543" s="324"/>
      <c r="F1543" s="459"/>
      <c r="G1543" s="324"/>
      <c r="H1543" s="462"/>
      <c r="I1543" s="324"/>
      <c r="J1543" s="324"/>
      <c r="K1543" s="324"/>
      <c r="L1543" s="324"/>
      <c r="M1543" s="324"/>
      <c r="N1543" s="324"/>
      <c r="O1543" s="324"/>
      <c r="P1543" s="324"/>
      <c r="Q1543" s="324"/>
      <c r="R1543" s="324"/>
      <c r="S1543" s="324"/>
    </row>
    <row r="1544" spans="1:19">
      <c r="A1544" s="324"/>
      <c r="B1544" s="461"/>
      <c r="C1544" s="324"/>
      <c r="D1544" s="324"/>
      <c r="E1544" s="324"/>
      <c r="F1544" s="459"/>
      <c r="G1544" s="324"/>
      <c r="H1544" s="462"/>
      <c r="I1544" s="324"/>
      <c r="J1544" s="324"/>
      <c r="K1544" s="324"/>
      <c r="L1544" s="324"/>
      <c r="M1544" s="324"/>
      <c r="N1544" s="324"/>
      <c r="O1544" s="324"/>
      <c r="P1544" s="324"/>
      <c r="Q1544" s="324"/>
      <c r="R1544" s="324"/>
      <c r="S1544" s="324"/>
    </row>
    <row r="1545" spans="1:19">
      <c r="A1545" s="324"/>
      <c r="B1545" s="461"/>
      <c r="C1545" s="324"/>
      <c r="D1545" s="324"/>
      <c r="E1545" s="324"/>
      <c r="F1545" s="459"/>
      <c r="G1545" s="324"/>
      <c r="H1545" s="462"/>
      <c r="I1545" s="324"/>
      <c r="J1545" s="324"/>
      <c r="K1545" s="324"/>
      <c r="L1545" s="324"/>
      <c r="M1545" s="324"/>
      <c r="N1545" s="324"/>
      <c r="O1545" s="324"/>
      <c r="P1545" s="324"/>
      <c r="Q1545" s="324"/>
      <c r="R1545" s="324"/>
      <c r="S1545" s="324"/>
    </row>
    <row r="1546" spans="1:19">
      <c r="A1546" s="324"/>
      <c r="B1546" s="461"/>
      <c r="C1546" s="324"/>
      <c r="D1546" s="324"/>
      <c r="E1546" s="324"/>
      <c r="F1546" s="459"/>
      <c r="G1546" s="324"/>
      <c r="H1546" s="462"/>
      <c r="I1546" s="324"/>
      <c r="J1546" s="324"/>
      <c r="K1546" s="324"/>
      <c r="L1546" s="324"/>
      <c r="M1546" s="324"/>
      <c r="N1546" s="324"/>
      <c r="O1546" s="324"/>
      <c r="P1546" s="324"/>
      <c r="Q1546" s="324"/>
      <c r="R1546" s="324"/>
      <c r="S1546" s="324"/>
    </row>
    <row r="1547" spans="1:19">
      <c r="A1547" s="324"/>
      <c r="B1547" s="461"/>
      <c r="C1547" s="324"/>
      <c r="D1547" s="324"/>
      <c r="E1547" s="324"/>
      <c r="F1547" s="459"/>
      <c r="G1547" s="324"/>
      <c r="H1547" s="462"/>
      <c r="I1547" s="324"/>
      <c r="J1547" s="324"/>
      <c r="K1547" s="324"/>
      <c r="L1547" s="324"/>
      <c r="M1547" s="324"/>
      <c r="N1547" s="324"/>
      <c r="O1547" s="324"/>
      <c r="P1547" s="324"/>
      <c r="Q1547" s="324"/>
      <c r="R1547" s="324"/>
      <c r="S1547" s="324"/>
    </row>
    <row r="1548" spans="1:19">
      <c r="A1548" s="324"/>
      <c r="B1548" s="461"/>
      <c r="C1548" s="324"/>
      <c r="D1548" s="324"/>
      <c r="E1548" s="324"/>
      <c r="F1548" s="459"/>
      <c r="G1548" s="324"/>
      <c r="H1548" s="462"/>
      <c r="I1548" s="324"/>
      <c r="J1548" s="324"/>
      <c r="K1548" s="324"/>
      <c r="L1548" s="324"/>
      <c r="M1548" s="324"/>
      <c r="N1548" s="324"/>
      <c r="O1548" s="324"/>
      <c r="P1548" s="324"/>
      <c r="Q1548" s="324"/>
      <c r="R1548" s="324"/>
      <c r="S1548" s="324"/>
    </row>
    <row r="1549" spans="1:19">
      <c r="A1549" s="324"/>
      <c r="B1549" s="461"/>
      <c r="C1549" s="324"/>
      <c r="D1549" s="324"/>
      <c r="E1549" s="324"/>
      <c r="F1549" s="459"/>
      <c r="G1549" s="324"/>
      <c r="H1549" s="462"/>
      <c r="I1549" s="324"/>
      <c r="J1549" s="324"/>
      <c r="K1549" s="324"/>
      <c r="L1549" s="324"/>
      <c r="M1549" s="324"/>
      <c r="N1549" s="324"/>
      <c r="O1549" s="324"/>
      <c r="P1549" s="324"/>
      <c r="Q1549" s="324"/>
      <c r="R1549" s="324"/>
      <c r="S1549" s="324"/>
    </row>
    <row r="1550" spans="1:19">
      <c r="A1550" s="324"/>
      <c r="B1550" s="461"/>
      <c r="C1550" s="324"/>
      <c r="D1550" s="324"/>
      <c r="E1550" s="324"/>
      <c r="F1550" s="459"/>
      <c r="G1550" s="324"/>
      <c r="H1550" s="462"/>
      <c r="I1550" s="324"/>
      <c r="J1550" s="324"/>
      <c r="K1550" s="324"/>
      <c r="L1550" s="324"/>
      <c r="M1550" s="324"/>
      <c r="N1550" s="324"/>
      <c r="O1550" s="324"/>
      <c r="P1550" s="324"/>
      <c r="Q1550" s="324"/>
      <c r="R1550" s="324"/>
      <c r="S1550" s="324"/>
    </row>
    <row r="1551" spans="1:19">
      <c r="A1551" s="324"/>
      <c r="B1551" s="461"/>
      <c r="C1551" s="324"/>
      <c r="D1551" s="324"/>
      <c r="E1551" s="324"/>
      <c r="F1551" s="459"/>
      <c r="G1551" s="324"/>
      <c r="H1551" s="462"/>
      <c r="I1551" s="324"/>
      <c r="J1551" s="324"/>
      <c r="K1551" s="324"/>
      <c r="L1551" s="324"/>
      <c r="M1551" s="324"/>
      <c r="N1551" s="324"/>
      <c r="O1551" s="324"/>
      <c r="P1551" s="324"/>
      <c r="Q1551" s="324"/>
      <c r="R1551" s="324"/>
      <c r="S1551" s="324"/>
    </row>
    <row r="1552" spans="1:19">
      <c r="A1552" s="324"/>
      <c r="B1552" s="461"/>
      <c r="C1552" s="324"/>
      <c r="D1552" s="324"/>
      <c r="E1552" s="324"/>
      <c r="F1552" s="459"/>
      <c r="G1552" s="324"/>
      <c r="H1552" s="462"/>
      <c r="I1552" s="324"/>
      <c r="J1552" s="324"/>
      <c r="K1552" s="324"/>
      <c r="L1552" s="324"/>
      <c r="M1552" s="324"/>
      <c r="N1552" s="324"/>
      <c r="O1552" s="324"/>
      <c r="P1552" s="324"/>
      <c r="Q1552" s="324"/>
      <c r="R1552" s="324"/>
      <c r="S1552" s="324"/>
    </row>
    <row r="1553" spans="1:19">
      <c r="A1553" s="324"/>
      <c r="B1553" s="461"/>
      <c r="C1553" s="324"/>
      <c r="D1553" s="324"/>
      <c r="E1553" s="324"/>
      <c r="F1553" s="459"/>
      <c r="G1553" s="324"/>
      <c r="H1553" s="462"/>
      <c r="I1553" s="324"/>
      <c r="J1553" s="324"/>
      <c r="K1553" s="324"/>
      <c r="L1553" s="324"/>
      <c r="M1553" s="324"/>
      <c r="N1553" s="324"/>
      <c r="O1553" s="324"/>
      <c r="P1553" s="324"/>
      <c r="Q1553" s="324"/>
      <c r="R1553" s="324"/>
      <c r="S1553" s="324"/>
    </row>
    <row r="1554" spans="1:19">
      <c r="A1554" s="324"/>
      <c r="B1554" s="461"/>
      <c r="C1554" s="324"/>
      <c r="D1554" s="324"/>
      <c r="E1554" s="324"/>
      <c r="F1554" s="459"/>
      <c r="G1554" s="324"/>
      <c r="H1554" s="462"/>
      <c r="I1554" s="324"/>
      <c r="J1554" s="324"/>
      <c r="K1554" s="324"/>
      <c r="L1554" s="324"/>
      <c r="M1554" s="324"/>
      <c r="N1554" s="324"/>
      <c r="O1554" s="324"/>
      <c r="P1554" s="324"/>
      <c r="Q1554" s="324"/>
      <c r="R1554" s="324"/>
      <c r="S1554" s="324"/>
    </row>
    <row r="1555" spans="1:19">
      <c r="A1555" s="324"/>
      <c r="B1555" s="461"/>
      <c r="C1555" s="324"/>
      <c r="D1555" s="324"/>
      <c r="E1555" s="324"/>
      <c r="F1555" s="459"/>
      <c r="G1555" s="324"/>
      <c r="H1555" s="462"/>
      <c r="I1555" s="324"/>
      <c r="J1555" s="324"/>
      <c r="K1555" s="324"/>
      <c r="L1555" s="324"/>
      <c r="M1555" s="324"/>
      <c r="N1555" s="324"/>
      <c r="O1555" s="324"/>
      <c r="P1555" s="324"/>
      <c r="Q1555" s="324"/>
      <c r="R1555" s="324"/>
      <c r="S1555" s="324"/>
    </row>
    <row r="1556" spans="1:19">
      <c r="A1556" s="324"/>
      <c r="B1556" s="461"/>
      <c r="C1556" s="324"/>
      <c r="D1556" s="324"/>
      <c r="E1556" s="324"/>
      <c r="F1556" s="459"/>
      <c r="G1556" s="324"/>
      <c r="H1556" s="462"/>
      <c r="I1556" s="324"/>
      <c r="J1556" s="324"/>
      <c r="K1556" s="324"/>
      <c r="L1556" s="324"/>
      <c r="M1556" s="324"/>
      <c r="N1556" s="324"/>
      <c r="O1556" s="324"/>
      <c r="P1556" s="324"/>
      <c r="Q1556" s="324"/>
      <c r="R1556" s="324"/>
      <c r="S1556" s="324"/>
    </row>
    <row r="1557" spans="1:19">
      <c r="A1557" s="324"/>
      <c r="B1557" s="461"/>
      <c r="C1557" s="324"/>
      <c r="D1557" s="324"/>
      <c r="E1557" s="324"/>
      <c r="F1557" s="459"/>
      <c r="G1557" s="324"/>
      <c r="H1557" s="462"/>
      <c r="I1557" s="324"/>
      <c r="J1557" s="324"/>
      <c r="K1557" s="324"/>
      <c r="L1557" s="324"/>
      <c r="M1557" s="324"/>
      <c r="N1557" s="324"/>
      <c r="O1557" s="324"/>
      <c r="P1557" s="324"/>
      <c r="Q1557" s="324"/>
      <c r="R1557" s="324"/>
      <c r="S1557" s="324"/>
    </row>
    <row r="1558" spans="1:19">
      <c r="A1558" s="324"/>
      <c r="B1558" s="461"/>
      <c r="C1558" s="324"/>
      <c r="D1558" s="324"/>
      <c r="E1558" s="324"/>
      <c r="F1558" s="459"/>
      <c r="G1558" s="324"/>
      <c r="H1558" s="462"/>
      <c r="I1558" s="324"/>
      <c r="J1558" s="324"/>
      <c r="K1558" s="324"/>
      <c r="L1558" s="324"/>
      <c r="M1558" s="324"/>
      <c r="N1558" s="324"/>
      <c r="O1558" s="324"/>
      <c r="P1558" s="324"/>
      <c r="Q1558" s="324"/>
      <c r="R1558" s="324"/>
      <c r="S1558" s="324"/>
    </row>
    <row r="1559" spans="1:19">
      <c r="A1559" s="324"/>
      <c r="B1559" s="461"/>
      <c r="C1559" s="324"/>
      <c r="D1559" s="324"/>
      <c r="E1559" s="324"/>
      <c r="F1559" s="459"/>
      <c r="G1559" s="324"/>
      <c r="H1559" s="462"/>
      <c r="I1559" s="324"/>
      <c r="J1559" s="324"/>
      <c r="K1559" s="324"/>
      <c r="L1559" s="324"/>
      <c r="M1559" s="324"/>
      <c r="N1559" s="324"/>
      <c r="O1559" s="324"/>
      <c r="P1559" s="324"/>
      <c r="Q1559" s="324"/>
      <c r="R1559" s="324"/>
      <c r="S1559" s="324"/>
    </row>
    <row r="1560" spans="1:19">
      <c r="A1560" s="324"/>
      <c r="B1560" s="461"/>
      <c r="C1560" s="324"/>
      <c r="D1560" s="324"/>
      <c r="E1560" s="324"/>
      <c r="F1560" s="459"/>
      <c r="G1560" s="324"/>
      <c r="H1560" s="462"/>
      <c r="I1560" s="324"/>
      <c r="J1560" s="324"/>
      <c r="K1560" s="324"/>
      <c r="L1560" s="324"/>
      <c r="M1560" s="324"/>
      <c r="N1560" s="324"/>
      <c r="O1560" s="324"/>
      <c r="P1560" s="324"/>
      <c r="Q1560" s="324"/>
      <c r="R1560" s="324"/>
      <c r="S1560" s="324"/>
    </row>
    <row r="1561" spans="1:19">
      <c r="A1561" s="324"/>
      <c r="B1561" s="461"/>
      <c r="C1561" s="324"/>
      <c r="D1561" s="324"/>
      <c r="E1561" s="324"/>
      <c r="F1561" s="459"/>
      <c r="G1561" s="324"/>
      <c r="H1561" s="462"/>
      <c r="I1561" s="324"/>
      <c r="J1561" s="324"/>
      <c r="K1561" s="324"/>
      <c r="L1561" s="324"/>
      <c r="M1561" s="324"/>
      <c r="N1561" s="324"/>
      <c r="O1561" s="324"/>
      <c r="P1561" s="324"/>
      <c r="Q1561" s="324"/>
      <c r="R1561" s="324"/>
      <c r="S1561" s="324"/>
    </row>
    <row r="1562" spans="1:19">
      <c r="A1562" s="324"/>
      <c r="B1562" s="461"/>
      <c r="C1562" s="324"/>
      <c r="D1562" s="324"/>
      <c r="E1562" s="324"/>
      <c r="F1562" s="459"/>
      <c r="G1562" s="324"/>
      <c r="H1562" s="462"/>
      <c r="I1562" s="324"/>
      <c r="J1562" s="324"/>
      <c r="K1562" s="324"/>
      <c r="L1562" s="324"/>
      <c r="M1562" s="324"/>
      <c r="N1562" s="324"/>
      <c r="O1562" s="324"/>
      <c r="P1562" s="324"/>
      <c r="Q1562" s="324"/>
      <c r="R1562" s="324"/>
      <c r="S1562" s="324"/>
    </row>
    <row r="1563" spans="1:19">
      <c r="A1563" s="324"/>
      <c r="B1563" s="461"/>
      <c r="C1563" s="324"/>
      <c r="D1563" s="324"/>
      <c r="E1563" s="324"/>
      <c r="F1563" s="459"/>
      <c r="G1563" s="324"/>
      <c r="H1563" s="462"/>
      <c r="I1563" s="324"/>
      <c r="J1563" s="324"/>
      <c r="K1563" s="324"/>
      <c r="L1563" s="324"/>
      <c r="M1563" s="324"/>
      <c r="N1563" s="324"/>
      <c r="O1563" s="324"/>
      <c r="P1563" s="324"/>
      <c r="Q1563" s="324"/>
      <c r="R1563" s="324"/>
      <c r="S1563" s="324"/>
    </row>
    <row r="1564" spans="1:19">
      <c r="A1564" s="324"/>
      <c r="B1564" s="461"/>
      <c r="C1564" s="324"/>
      <c r="D1564" s="324"/>
      <c r="E1564" s="324"/>
      <c r="F1564" s="459"/>
      <c r="G1564" s="324"/>
      <c r="H1564" s="462"/>
      <c r="I1564" s="324"/>
      <c r="J1564" s="324"/>
      <c r="K1564" s="324"/>
      <c r="L1564" s="324"/>
      <c r="M1564" s="324"/>
      <c r="N1564" s="324"/>
      <c r="O1564" s="324"/>
      <c r="P1564" s="324"/>
      <c r="Q1564" s="324"/>
      <c r="R1564" s="324"/>
      <c r="S1564" s="324"/>
    </row>
    <row r="1565" spans="1:19">
      <c r="A1565" s="324"/>
      <c r="B1565" s="461"/>
      <c r="C1565" s="324"/>
      <c r="D1565" s="324"/>
      <c r="E1565" s="324"/>
      <c r="F1565" s="459"/>
      <c r="G1565" s="324"/>
      <c r="H1565" s="462"/>
      <c r="I1565" s="324"/>
      <c r="J1565" s="324"/>
      <c r="K1565" s="324"/>
      <c r="L1565" s="324"/>
      <c r="M1565" s="324"/>
      <c r="N1565" s="324"/>
      <c r="O1565" s="324"/>
      <c r="P1565" s="324"/>
      <c r="Q1565" s="324"/>
      <c r="R1565" s="324"/>
      <c r="S1565" s="324"/>
    </row>
    <row r="1566" spans="1:19">
      <c r="A1566" s="324"/>
      <c r="B1566" s="461"/>
      <c r="C1566" s="324"/>
      <c r="D1566" s="324"/>
      <c r="E1566" s="324"/>
      <c r="F1566" s="459"/>
      <c r="G1566" s="324"/>
      <c r="H1566" s="462"/>
      <c r="I1566" s="324"/>
      <c r="J1566" s="324"/>
      <c r="K1566" s="324"/>
      <c r="L1566" s="324"/>
      <c r="M1566" s="324"/>
      <c r="N1566" s="324"/>
      <c r="O1566" s="324"/>
      <c r="P1566" s="324"/>
      <c r="Q1566" s="324"/>
      <c r="R1566" s="324"/>
      <c r="S1566" s="324"/>
    </row>
    <row r="1567" spans="1:19">
      <c r="A1567" s="324"/>
      <c r="B1567" s="461"/>
      <c r="C1567" s="324"/>
      <c r="D1567" s="324"/>
      <c r="E1567" s="324"/>
      <c r="F1567" s="459"/>
      <c r="G1567" s="324"/>
      <c r="H1567" s="462"/>
      <c r="I1567" s="324"/>
      <c r="J1567" s="324"/>
      <c r="K1567" s="324"/>
      <c r="L1567" s="324"/>
      <c r="M1567" s="324"/>
      <c r="N1567" s="324"/>
      <c r="O1567" s="324"/>
      <c r="P1567" s="324"/>
      <c r="Q1567" s="324"/>
      <c r="R1567" s="324"/>
      <c r="S1567" s="324"/>
    </row>
    <row r="1568" spans="1:19">
      <c r="A1568" s="324"/>
      <c r="B1568" s="461"/>
      <c r="C1568" s="324"/>
      <c r="D1568" s="324"/>
      <c r="E1568" s="324"/>
      <c r="F1568" s="459"/>
      <c r="G1568" s="324"/>
      <c r="H1568" s="462"/>
      <c r="I1568" s="324"/>
      <c r="J1568" s="324"/>
      <c r="K1568" s="324"/>
      <c r="L1568" s="324"/>
      <c r="M1568" s="324"/>
      <c r="N1568" s="324"/>
      <c r="O1568" s="324"/>
      <c r="P1568" s="324"/>
      <c r="Q1568" s="324"/>
      <c r="R1568" s="324"/>
      <c r="S1568" s="324"/>
    </row>
    <row r="1569" spans="1:19">
      <c r="A1569" s="324"/>
      <c r="B1569" s="461"/>
      <c r="C1569" s="324"/>
      <c r="D1569" s="324"/>
      <c r="E1569" s="324"/>
      <c r="F1569" s="459"/>
      <c r="G1569" s="324"/>
      <c r="H1569" s="462"/>
      <c r="I1569" s="324"/>
      <c r="J1569" s="324"/>
      <c r="K1569" s="324"/>
      <c r="L1569" s="324"/>
      <c r="M1569" s="324"/>
      <c r="N1569" s="324"/>
      <c r="O1569" s="324"/>
      <c r="P1569" s="324"/>
      <c r="Q1569" s="324"/>
      <c r="R1569" s="324"/>
      <c r="S1569" s="324"/>
    </row>
    <row r="1570" spans="1:19">
      <c r="A1570" s="324"/>
      <c r="B1570" s="461"/>
      <c r="C1570" s="324"/>
      <c r="D1570" s="324"/>
      <c r="E1570" s="324"/>
      <c r="F1570" s="459"/>
      <c r="G1570" s="324"/>
      <c r="H1570" s="462"/>
      <c r="I1570" s="324"/>
      <c r="J1570" s="324"/>
      <c r="K1570" s="324"/>
      <c r="L1570" s="324"/>
      <c r="M1570" s="324"/>
      <c r="N1570" s="324"/>
      <c r="O1570" s="324"/>
      <c r="P1570" s="324"/>
      <c r="Q1570" s="324"/>
      <c r="R1570" s="324"/>
      <c r="S1570" s="324"/>
    </row>
    <row r="1571" spans="1:19">
      <c r="A1571" s="324"/>
      <c r="B1571" s="461"/>
      <c r="C1571" s="324"/>
      <c r="D1571" s="324"/>
      <c r="E1571" s="324"/>
      <c r="F1571" s="459"/>
      <c r="G1571" s="324"/>
      <c r="H1571" s="462"/>
      <c r="I1571" s="324"/>
      <c r="J1571" s="324"/>
      <c r="K1571" s="324"/>
      <c r="L1571" s="324"/>
      <c r="M1571" s="324"/>
      <c r="N1571" s="324"/>
      <c r="O1571" s="324"/>
      <c r="P1571" s="324"/>
      <c r="Q1571" s="324"/>
      <c r="R1571" s="324"/>
      <c r="S1571" s="324"/>
    </row>
    <row r="1572" spans="1:19">
      <c r="A1572" s="324"/>
      <c r="B1572" s="461"/>
      <c r="C1572" s="324"/>
      <c r="D1572" s="324"/>
      <c r="E1572" s="324"/>
      <c r="F1572" s="459"/>
      <c r="G1572" s="324"/>
      <c r="H1572" s="462"/>
      <c r="I1572" s="324"/>
      <c r="J1572" s="324"/>
      <c r="K1572" s="324"/>
      <c r="L1572" s="324"/>
      <c r="M1572" s="324"/>
      <c r="N1572" s="324"/>
      <c r="O1572" s="324"/>
      <c r="P1572" s="324"/>
      <c r="Q1572" s="324"/>
      <c r="R1572" s="324"/>
      <c r="S1572" s="324"/>
    </row>
    <row r="1573" spans="1:19">
      <c r="A1573" s="324"/>
      <c r="B1573" s="461"/>
      <c r="C1573" s="324"/>
      <c r="D1573" s="324"/>
      <c r="E1573" s="324"/>
      <c r="F1573" s="459"/>
      <c r="G1573" s="324"/>
      <c r="H1573" s="462"/>
      <c r="I1573" s="324"/>
      <c r="J1573" s="324"/>
      <c r="K1573" s="324"/>
      <c r="L1573" s="324"/>
      <c r="M1573" s="324"/>
      <c r="N1573" s="324"/>
      <c r="O1573" s="324"/>
      <c r="P1573" s="324"/>
      <c r="Q1573" s="324"/>
      <c r="R1573" s="324"/>
      <c r="S1573" s="324"/>
    </row>
    <row r="1574" spans="1:19">
      <c r="A1574" s="324"/>
      <c r="B1574" s="461"/>
      <c r="C1574" s="324"/>
      <c r="D1574" s="324"/>
      <c r="E1574" s="324"/>
      <c r="F1574" s="459"/>
      <c r="G1574" s="324"/>
      <c r="H1574" s="462"/>
      <c r="I1574" s="324"/>
      <c r="J1574" s="324"/>
      <c r="K1574" s="324"/>
      <c r="L1574" s="324"/>
      <c r="M1574" s="324"/>
      <c r="N1574" s="324"/>
      <c r="O1574" s="324"/>
      <c r="P1574" s="324"/>
      <c r="Q1574" s="324"/>
      <c r="R1574" s="324"/>
      <c r="S1574" s="324"/>
    </row>
    <row r="1575" spans="1:19">
      <c r="A1575" s="324"/>
      <c r="B1575" s="461"/>
      <c r="C1575" s="324"/>
      <c r="D1575" s="324"/>
      <c r="E1575" s="324"/>
      <c r="F1575" s="459"/>
      <c r="G1575" s="324"/>
      <c r="H1575" s="462"/>
      <c r="I1575" s="324"/>
      <c r="J1575" s="324"/>
      <c r="K1575" s="324"/>
      <c r="L1575" s="324"/>
      <c r="M1575" s="324"/>
      <c r="N1575" s="324"/>
      <c r="O1575" s="324"/>
      <c r="P1575" s="324"/>
      <c r="Q1575" s="324"/>
      <c r="R1575" s="324"/>
      <c r="S1575" s="324"/>
    </row>
    <row r="1576" spans="1:19">
      <c r="A1576" s="324"/>
      <c r="B1576" s="461"/>
      <c r="C1576" s="324"/>
      <c r="D1576" s="324"/>
      <c r="E1576" s="324"/>
      <c r="F1576" s="459"/>
      <c r="G1576" s="324"/>
      <c r="H1576" s="462"/>
      <c r="I1576" s="324"/>
      <c r="J1576" s="324"/>
      <c r="K1576" s="324"/>
      <c r="L1576" s="324"/>
      <c r="M1576" s="324"/>
      <c r="N1576" s="324"/>
      <c r="O1576" s="324"/>
      <c r="P1576" s="324"/>
      <c r="Q1576" s="324"/>
      <c r="R1576" s="324"/>
      <c r="S1576" s="324"/>
    </row>
    <row r="1577" spans="1:19">
      <c r="A1577" s="324"/>
      <c r="B1577" s="461"/>
      <c r="C1577" s="324"/>
      <c r="D1577" s="324"/>
      <c r="E1577" s="324"/>
      <c r="F1577" s="459"/>
      <c r="G1577" s="324"/>
      <c r="H1577" s="462"/>
      <c r="I1577" s="324"/>
      <c r="J1577" s="324"/>
      <c r="K1577" s="324"/>
      <c r="L1577" s="324"/>
      <c r="M1577" s="324"/>
      <c r="N1577" s="324"/>
      <c r="O1577" s="324"/>
      <c r="P1577" s="324"/>
      <c r="Q1577" s="324"/>
      <c r="R1577" s="324"/>
      <c r="S1577" s="324"/>
    </row>
    <row r="1578" spans="1:19">
      <c r="A1578" s="324"/>
      <c r="B1578" s="461"/>
      <c r="C1578" s="324"/>
      <c r="D1578" s="324"/>
      <c r="E1578" s="324"/>
      <c r="F1578" s="459"/>
      <c r="G1578" s="324"/>
      <c r="H1578" s="462"/>
      <c r="I1578" s="324"/>
      <c r="J1578" s="324"/>
      <c r="K1578" s="324"/>
      <c r="L1578" s="324"/>
      <c r="M1578" s="324"/>
      <c r="N1578" s="324"/>
      <c r="O1578" s="324"/>
      <c r="P1578" s="324"/>
      <c r="Q1578" s="324"/>
      <c r="R1578" s="324"/>
      <c r="S1578" s="324"/>
    </row>
    <row r="1579" spans="1:19">
      <c r="A1579" s="324"/>
      <c r="B1579" s="461"/>
      <c r="C1579" s="324"/>
      <c r="D1579" s="324"/>
      <c r="E1579" s="324"/>
      <c r="F1579" s="459"/>
      <c r="G1579" s="324"/>
      <c r="H1579" s="462"/>
      <c r="I1579" s="324"/>
      <c r="J1579" s="324"/>
      <c r="K1579" s="324"/>
      <c r="L1579" s="324"/>
      <c r="M1579" s="324"/>
      <c r="N1579" s="324"/>
      <c r="O1579" s="324"/>
      <c r="P1579" s="324"/>
      <c r="Q1579" s="324"/>
      <c r="R1579" s="324"/>
      <c r="S1579" s="324"/>
    </row>
    <row r="1580" spans="1:19">
      <c r="A1580" s="324"/>
      <c r="B1580" s="461"/>
      <c r="C1580" s="324"/>
      <c r="D1580" s="324"/>
      <c r="E1580" s="324"/>
      <c r="F1580" s="459"/>
      <c r="G1580" s="324"/>
      <c r="H1580" s="462"/>
      <c r="I1580" s="324"/>
      <c r="J1580" s="324"/>
      <c r="K1580" s="324"/>
      <c r="L1580" s="324"/>
      <c r="M1580" s="324"/>
      <c r="N1580" s="324"/>
      <c r="O1580" s="324"/>
      <c r="P1580" s="324"/>
      <c r="Q1580" s="324"/>
      <c r="R1580" s="324"/>
      <c r="S1580" s="324"/>
    </row>
    <row r="1581" spans="1:19">
      <c r="A1581" s="324"/>
      <c r="B1581" s="461"/>
      <c r="C1581" s="324"/>
      <c r="D1581" s="324"/>
      <c r="E1581" s="324"/>
      <c r="F1581" s="459"/>
      <c r="G1581" s="324"/>
      <c r="H1581" s="462"/>
      <c r="I1581" s="324"/>
      <c r="J1581" s="324"/>
      <c r="K1581" s="324"/>
      <c r="L1581" s="324"/>
      <c r="M1581" s="324"/>
      <c r="N1581" s="324"/>
      <c r="O1581" s="324"/>
      <c r="P1581" s="324"/>
      <c r="Q1581" s="324"/>
      <c r="R1581" s="324"/>
      <c r="S1581" s="324"/>
    </row>
    <row r="1582" spans="1:19">
      <c r="A1582" s="324"/>
      <c r="B1582" s="461"/>
      <c r="C1582" s="324"/>
      <c r="D1582" s="324"/>
      <c r="E1582" s="324"/>
      <c r="F1582" s="459"/>
      <c r="G1582" s="324"/>
      <c r="H1582" s="462"/>
      <c r="I1582" s="324"/>
      <c r="J1582" s="324"/>
      <c r="K1582" s="324"/>
      <c r="L1582" s="324"/>
      <c r="M1582" s="324"/>
      <c r="N1582" s="324"/>
      <c r="O1582" s="324"/>
      <c r="P1582" s="324"/>
      <c r="Q1582" s="324"/>
      <c r="R1582" s="324"/>
      <c r="S1582" s="324"/>
    </row>
    <row r="1583" spans="1:19">
      <c r="A1583" s="324"/>
      <c r="B1583" s="461"/>
      <c r="C1583" s="324"/>
      <c r="D1583" s="324"/>
      <c r="E1583" s="324"/>
      <c r="F1583" s="459"/>
      <c r="G1583" s="324"/>
      <c r="H1583" s="462"/>
      <c r="I1583" s="324"/>
      <c r="J1583" s="324"/>
      <c r="K1583" s="324"/>
      <c r="L1583" s="324"/>
      <c r="M1583" s="324"/>
      <c r="N1583" s="324"/>
      <c r="O1583" s="324"/>
      <c r="P1583" s="324"/>
      <c r="Q1583" s="324"/>
      <c r="R1583" s="324"/>
      <c r="S1583" s="324"/>
    </row>
    <row r="1584" spans="1:19">
      <c r="A1584" s="324"/>
      <c r="B1584" s="461"/>
      <c r="C1584" s="324"/>
      <c r="D1584" s="324"/>
      <c r="E1584" s="324"/>
      <c r="F1584" s="459"/>
      <c r="G1584" s="324"/>
      <c r="H1584" s="462"/>
      <c r="I1584" s="324"/>
      <c r="J1584" s="324"/>
      <c r="K1584" s="324"/>
      <c r="L1584" s="324"/>
      <c r="M1584" s="324"/>
      <c r="N1584" s="324"/>
      <c r="O1584" s="324"/>
      <c r="P1584" s="324"/>
      <c r="Q1584" s="324"/>
      <c r="R1584" s="324"/>
      <c r="S1584" s="324"/>
    </row>
    <row r="1585" spans="1:19">
      <c r="A1585" s="324"/>
      <c r="B1585" s="461"/>
      <c r="C1585" s="324"/>
      <c r="D1585" s="324"/>
      <c r="E1585" s="324"/>
      <c r="F1585" s="459"/>
      <c r="G1585" s="324"/>
      <c r="H1585" s="462"/>
      <c r="I1585" s="324"/>
      <c r="J1585" s="324"/>
      <c r="K1585" s="324"/>
      <c r="L1585" s="324"/>
      <c r="M1585" s="324"/>
      <c r="N1585" s="324"/>
      <c r="O1585" s="324"/>
      <c r="P1585" s="324"/>
      <c r="Q1585" s="324"/>
      <c r="R1585" s="324"/>
      <c r="S1585" s="324"/>
    </row>
    <row r="1586" spans="1:19">
      <c r="A1586" s="324"/>
      <c r="B1586" s="461"/>
      <c r="C1586" s="324"/>
      <c r="D1586" s="324"/>
      <c r="E1586" s="324"/>
      <c r="F1586" s="459"/>
      <c r="G1586" s="324"/>
      <c r="H1586" s="462"/>
      <c r="I1586" s="324"/>
      <c r="J1586" s="324"/>
      <c r="K1586" s="324"/>
      <c r="L1586" s="324"/>
      <c r="M1586" s="324"/>
      <c r="N1586" s="324"/>
      <c r="O1586" s="324"/>
      <c r="P1586" s="324"/>
      <c r="Q1586" s="324"/>
      <c r="R1586" s="324"/>
      <c r="S1586" s="324"/>
    </row>
    <row r="1587" spans="1:19">
      <c r="A1587" s="324"/>
      <c r="B1587" s="461"/>
      <c r="C1587" s="324"/>
      <c r="D1587" s="324"/>
      <c r="E1587" s="324"/>
      <c r="F1587" s="459"/>
      <c r="G1587" s="324"/>
      <c r="H1587" s="462"/>
      <c r="I1587" s="324"/>
      <c r="J1587" s="324"/>
      <c r="K1587" s="324"/>
      <c r="L1587" s="324"/>
      <c r="M1587" s="324"/>
      <c r="N1587" s="324"/>
      <c r="O1587" s="324"/>
      <c r="P1587" s="324"/>
      <c r="Q1587" s="324"/>
      <c r="R1587" s="324"/>
      <c r="S1587" s="324"/>
    </row>
    <row r="1588" spans="1:19">
      <c r="A1588" s="324"/>
      <c r="B1588" s="461"/>
      <c r="C1588" s="324"/>
      <c r="D1588" s="324"/>
      <c r="E1588" s="324"/>
      <c r="F1588" s="459"/>
      <c r="G1588" s="324"/>
      <c r="H1588" s="462"/>
      <c r="I1588" s="324"/>
      <c r="J1588" s="324"/>
      <c r="K1588" s="324"/>
      <c r="L1588" s="324"/>
      <c r="M1588" s="324"/>
      <c r="N1588" s="324"/>
      <c r="O1588" s="324"/>
      <c r="P1588" s="324"/>
      <c r="Q1588" s="324"/>
      <c r="R1588" s="324"/>
      <c r="S1588" s="324"/>
    </row>
    <row r="1589" spans="1:19">
      <c r="A1589" s="324"/>
      <c r="B1589" s="461"/>
      <c r="C1589" s="324"/>
      <c r="D1589" s="324"/>
      <c r="E1589" s="324"/>
      <c r="F1589" s="459"/>
      <c r="G1589" s="324"/>
      <c r="H1589" s="462"/>
      <c r="I1589" s="324"/>
      <c r="J1589" s="324"/>
      <c r="K1589" s="324"/>
      <c r="L1589" s="324"/>
      <c r="M1589" s="324"/>
      <c r="N1589" s="324"/>
      <c r="O1589" s="324"/>
      <c r="P1589" s="324"/>
      <c r="Q1589" s="324"/>
      <c r="R1589" s="324"/>
      <c r="S1589" s="324"/>
    </row>
    <row r="1590" spans="1:19">
      <c r="A1590" s="324"/>
      <c r="B1590" s="461"/>
      <c r="C1590" s="324"/>
      <c r="D1590" s="324"/>
      <c r="E1590" s="324"/>
      <c r="F1590" s="459"/>
      <c r="G1590" s="324"/>
      <c r="H1590" s="462"/>
      <c r="I1590" s="324"/>
      <c r="J1590" s="324"/>
      <c r="K1590" s="324"/>
      <c r="L1590" s="324"/>
      <c r="M1590" s="324"/>
      <c r="N1590" s="324"/>
      <c r="O1590" s="324"/>
      <c r="P1590" s="324"/>
      <c r="Q1590" s="324"/>
      <c r="R1590" s="324"/>
      <c r="S1590" s="324"/>
    </row>
    <row r="1591" spans="1:19">
      <c r="A1591" s="324"/>
      <c r="B1591" s="461"/>
      <c r="C1591" s="324"/>
      <c r="D1591" s="324"/>
      <c r="E1591" s="324"/>
      <c r="F1591" s="459"/>
      <c r="G1591" s="324"/>
      <c r="H1591" s="462"/>
      <c r="I1591" s="324"/>
      <c r="J1591" s="324"/>
      <c r="K1591" s="324"/>
      <c r="L1591" s="324"/>
      <c r="M1591" s="324"/>
      <c r="N1591" s="324"/>
      <c r="O1591" s="324"/>
      <c r="P1591" s="324"/>
      <c r="Q1591" s="324"/>
      <c r="R1591" s="324"/>
      <c r="S1591" s="324"/>
    </row>
    <row r="1592" spans="1:19">
      <c r="A1592" s="324"/>
      <c r="B1592" s="461"/>
      <c r="C1592" s="324"/>
      <c r="D1592" s="324"/>
      <c r="E1592" s="324"/>
      <c r="F1592" s="459"/>
      <c r="G1592" s="324"/>
      <c r="H1592" s="462"/>
      <c r="I1592" s="324"/>
      <c r="J1592" s="324"/>
      <c r="K1592" s="324"/>
      <c r="L1592" s="324"/>
      <c r="M1592" s="324"/>
      <c r="N1592" s="324"/>
      <c r="O1592" s="324"/>
      <c r="P1592" s="324"/>
      <c r="Q1592" s="324"/>
      <c r="R1592" s="324"/>
      <c r="S1592" s="324"/>
    </row>
    <row r="1593" spans="1:19">
      <c r="A1593" s="324"/>
      <c r="B1593" s="461"/>
      <c r="C1593" s="324"/>
      <c r="D1593" s="324"/>
      <c r="E1593" s="324"/>
      <c r="F1593" s="459"/>
      <c r="G1593" s="324"/>
      <c r="H1593" s="462"/>
      <c r="I1593" s="324"/>
      <c r="J1593" s="324"/>
      <c r="K1593" s="324"/>
      <c r="L1593" s="324"/>
      <c r="M1593" s="324"/>
      <c r="N1593" s="324"/>
      <c r="O1593" s="324"/>
      <c r="P1593" s="324"/>
      <c r="Q1593" s="324"/>
      <c r="R1593" s="324"/>
      <c r="S1593" s="324"/>
    </row>
    <row r="1594" spans="1:19">
      <c r="A1594" s="324"/>
      <c r="B1594" s="461"/>
      <c r="C1594" s="324"/>
      <c r="D1594" s="324"/>
      <c r="E1594" s="324"/>
      <c r="F1594" s="459"/>
      <c r="G1594" s="324"/>
      <c r="H1594" s="462"/>
      <c r="I1594" s="324"/>
      <c r="J1594" s="324"/>
      <c r="K1594" s="324"/>
      <c r="L1594" s="324"/>
      <c r="M1594" s="324"/>
      <c r="N1594" s="324"/>
      <c r="O1594" s="324"/>
      <c r="P1594" s="324"/>
      <c r="Q1594" s="324"/>
      <c r="R1594" s="324"/>
      <c r="S1594" s="324"/>
    </row>
    <row r="1595" spans="1:19">
      <c r="A1595" s="324"/>
      <c r="B1595" s="461"/>
      <c r="C1595" s="324"/>
      <c r="D1595" s="324"/>
      <c r="E1595" s="324"/>
      <c r="F1595" s="459"/>
      <c r="G1595" s="324"/>
      <c r="H1595" s="462"/>
      <c r="I1595" s="324"/>
      <c r="J1595" s="324"/>
      <c r="K1595" s="324"/>
      <c r="L1595" s="324"/>
      <c r="M1595" s="324"/>
      <c r="N1595" s="324"/>
      <c r="O1595" s="324"/>
      <c r="P1595" s="324"/>
      <c r="Q1595" s="324"/>
      <c r="R1595" s="324"/>
      <c r="S1595" s="324"/>
    </row>
    <row r="1596" spans="1:19">
      <c r="A1596" s="324"/>
      <c r="B1596" s="461"/>
      <c r="C1596" s="324"/>
      <c r="D1596" s="324"/>
      <c r="E1596" s="324"/>
      <c r="F1596" s="459"/>
      <c r="G1596" s="324"/>
      <c r="H1596" s="462"/>
      <c r="I1596" s="324"/>
      <c r="J1596" s="324"/>
      <c r="K1596" s="324"/>
      <c r="L1596" s="324"/>
      <c r="M1596" s="324"/>
      <c r="N1596" s="324"/>
      <c r="O1596" s="324"/>
      <c r="P1596" s="324"/>
      <c r="Q1596" s="324"/>
      <c r="R1596" s="324"/>
      <c r="S1596" s="324"/>
    </row>
    <row r="1597" spans="1:19">
      <c r="A1597" s="324"/>
      <c r="B1597" s="461"/>
      <c r="C1597" s="324"/>
      <c r="D1597" s="324"/>
      <c r="E1597" s="324"/>
      <c r="F1597" s="459"/>
      <c r="G1597" s="324"/>
      <c r="H1597" s="462"/>
      <c r="I1597" s="324"/>
      <c r="J1597" s="324"/>
      <c r="K1597" s="324"/>
      <c r="L1597" s="324"/>
      <c r="M1597" s="324"/>
      <c r="N1597" s="324"/>
      <c r="O1597" s="324"/>
      <c r="P1597" s="324"/>
      <c r="Q1597" s="324"/>
      <c r="R1597" s="324"/>
      <c r="S1597" s="324"/>
    </row>
    <row r="1598" spans="1:19">
      <c r="A1598" s="324"/>
      <c r="B1598" s="461"/>
      <c r="C1598" s="324"/>
      <c r="D1598" s="324"/>
      <c r="E1598" s="324"/>
      <c r="F1598" s="459"/>
      <c r="G1598" s="324"/>
      <c r="H1598" s="462"/>
      <c r="I1598" s="324"/>
      <c r="J1598" s="324"/>
      <c r="K1598" s="324"/>
      <c r="L1598" s="324"/>
      <c r="M1598" s="324"/>
      <c r="N1598" s="324"/>
      <c r="O1598" s="324"/>
      <c r="P1598" s="324"/>
      <c r="Q1598" s="324"/>
      <c r="R1598" s="324"/>
      <c r="S1598" s="324"/>
    </row>
    <row r="1599" spans="1:19">
      <c r="A1599" s="324"/>
      <c r="B1599" s="461"/>
      <c r="C1599" s="324"/>
      <c r="D1599" s="324"/>
      <c r="E1599" s="324"/>
      <c r="F1599" s="459"/>
      <c r="G1599" s="324"/>
      <c r="H1599" s="462"/>
      <c r="I1599" s="324"/>
      <c r="J1599" s="324"/>
      <c r="K1599" s="324"/>
      <c r="L1599" s="324"/>
      <c r="M1599" s="324"/>
      <c r="N1599" s="324"/>
      <c r="O1599" s="324"/>
      <c r="P1599" s="324"/>
      <c r="Q1599" s="324"/>
      <c r="R1599" s="324"/>
      <c r="S1599" s="324"/>
    </row>
    <row r="1600" spans="1:19">
      <c r="A1600" s="324"/>
      <c r="B1600" s="461"/>
      <c r="C1600" s="324"/>
      <c r="D1600" s="324"/>
      <c r="E1600" s="324"/>
      <c r="F1600" s="459"/>
      <c r="G1600" s="324"/>
      <c r="H1600" s="462"/>
      <c r="I1600" s="324"/>
      <c r="J1600" s="324"/>
      <c r="K1600" s="324"/>
      <c r="L1600" s="324"/>
      <c r="M1600" s="324"/>
      <c r="N1600" s="324"/>
      <c r="O1600" s="324"/>
      <c r="P1600" s="324"/>
      <c r="Q1600" s="324"/>
      <c r="R1600" s="324"/>
      <c r="S1600" s="324"/>
    </row>
    <row r="1601" spans="1:19">
      <c r="A1601" s="324"/>
      <c r="B1601" s="461"/>
      <c r="C1601" s="324"/>
      <c r="D1601" s="324"/>
      <c r="E1601" s="324"/>
      <c r="F1601" s="459"/>
      <c r="G1601" s="324"/>
      <c r="H1601" s="462"/>
      <c r="I1601" s="324"/>
      <c r="J1601" s="324"/>
      <c r="K1601" s="324"/>
      <c r="L1601" s="324"/>
      <c r="M1601" s="324"/>
      <c r="N1601" s="324"/>
      <c r="O1601" s="324"/>
      <c r="P1601" s="324"/>
      <c r="Q1601" s="324"/>
      <c r="R1601" s="324"/>
      <c r="S1601" s="324"/>
    </row>
    <row r="1602" spans="1:19">
      <c r="A1602" s="324"/>
      <c r="B1602" s="461"/>
      <c r="C1602" s="324"/>
      <c r="D1602" s="324"/>
      <c r="E1602" s="324"/>
      <c r="F1602" s="459"/>
      <c r="G1602" s="324"/>
      <c r="H1602" s="462"/>
      <c r="I1602" s="324"/>
      <c r="J1602" s="324"/>
      <c r="K1602" s="324"/>
      <c r="L1602" s="324"/>
      <c r="M1602" s="324"/>
      <c r="N1602" s="324"/>
      <c r="O1602" s="324"/>
      <c r="P1602" s="324"/>
      <c r="Q1602" s="324"/>
      <c r="R1602" s="324"/>
      <c r="S1602" s="324"/>
    </row>
    <row r="1603" spans="1:19">
      <c r="A1603" s="324"/>
      <c r="B1603" s="461"/>
      <c r="C1603" s="324"/>
      <c r="D1603" s="324"/>
      <c r="E1603" s="324"/>
      <c r="F1603" s="459"/>
      <c r="G1603" s="324"/>
      <c r="H1603" s="462"/>
      <c r="I1603" s="324"/>
      <c r="J1603" s="324"/>
      <c r="K1603" s="324"/>
      <c r="L1603" s="324"/>
      <c r="M1603" s="324"/>
      <c r="N1603" s="324"/>
      <c r="O1603" s="324"/>
      <c r="P1603" s="324"/>
      <c r="Q1603" s="324"/>
      <c r="R1603" s="324"/>
      <c r="S1603" s="324"/>
    </row>
    <row r="1604" spans="1:19">
      <c r="A1604" s="324"/>
      <c r="B1604" s="461"/>
      <c r="C1604" s="324"/>
      <c r="D1604" s="324"/>
      <c r="E1604" s="324"/>
      <c r="F1604" s="459"/>
      <c r="G1604" s="324"/>
      <c r="H1604" s="462"/>
      <c r="I1604" s="324"/>
      <c r="J1604" s="324"/>
      <c r="K1604" s="324"/>
      <c r="L1604" s="324"/>
      <c r="M1604" s="324"/>
      <c r="N1604" s="324"/>
      <c r="O1604" s="324"/>
      <c r="P1604" s="324"/>
      <c r="Q1604" s="324"/>
      <c r="R1604" s="324"/>
      <c r="S1604" s="324"/>
    </row>
    <row r="1605" spans="1:19">
      <c r="A1605" s="324"/>
      <c r="B1605" s="461"/>
      <c r="C1605" s="324"/>
      <c r="D1605" s="324"/>
      <c r="E1605" s="324"/>
      <c r="F1605" s="459"/>
      <c r="G1605" s="324"/>
      <c r="H1605" s="462"/>
      <c r="I1605" s="324"/>
      <c r="J1605" s="324"/>
      <c r="K1605" s="324"/>
      <c r="L1605" s="324"/>
      <c r="M1605" s="324"/>
      <c r="N1605" s="324"/>
      <c r="O1605" s="324"/>
      <c r="P1605" s="324"/>
      <c r="Q1605" s="324"/>
      <c r="R1605" s="324"/>
      <c r="S1605" s="324"/>
    </row>
    <row r="1606" spans="1:19">
      <c r="A1606" s="324"/>
      <c r="B1606" s="461"/>
      <c r="C1606" s="324"/>
      <c r="D1606" s="324"/>
      <c r="E1606" s="324"/>
      <c r="F1606" s="459"/>
      <c r="G1606" s="324"/>
      <c r="H1606" s="462"/>
      <c r="I1606" s="324"/>
      <c r="J1606" s="324"/>
      <c r="K1606" s="324"/>
      <c r="L1606" s="324"/>
      <c r="M1606" s="324"/>
      <c r="N1606" s="324"/>
      <c r="O1606" s="324"/>
      <c r="P1606" s="324"/>
      <c r="Q1606" s="324"/>
      <c r="R1606" s="324"/>
      <c r="S1606" s="324"/>
    </row>
    <row r="1607" spans="1:19">
      <c r="A1607" s="324"/>
      <c r="B1607" s="461"/>
      <c r="C1607" s="324"/>
      <c r="D1607" s="324"/>
      <c r="E1607" s="324"/>
      <c r="F1607" s="459"/>
      <c r="G1607" s="324"/>
      <c r="H1607" s="462"/>
      <c r="I1607" s="324"/>
      <c r="J1607" s="324"/>
      <c r="K1607" s="324"/>
      <c r="L1607" s="324"/>
      <c r="M1607" s="324"/>
      <c r="N1607" s="324"/>
      <c r="O1607" s="324"/>
      <c r="P1607" s="324"/>
      <c r="Q1607" s="324"/>
      <c r="R1607" s="324"/>
      <c r="S1607" s="324"/>
    </row>
    <row r="1608" spans="1:19">
      <c r="A1608" s="324"/>
      <c r="B1608" s="461"/>
      <c r="C1608" s="324"/>
      <c r="D1608" s="324"/>
      <c r="E1608" s="324"/>
      <c r="F1608" s="459"/>
      <c r="G1608" s="324"/>
      <c r="H1608" s="462"/>
      <c r="I1608" s="324"/>
      <c r="J1608" s="324"/>
      <c r="K1608" s="324"/>
      <c r="L1608" s="324"/>
      <c r="M1608" s="324"/>
      <c r="N1608" s="324"/>
      <c r="O1608" s="324"/>
      <c r="P1608" s="324"/>
      <c r="Q1608" s="324"/>
      <c r="R1608" s="324"/>
      <c r="S1608" s="324"/>
    </row>
    <row r="1609" spans="1:19">
      <c r="A1609" s="324"/>
      <c r="B1609" s="461"/>
      <c r="C1609" s="324"/>
      <c r="D1609" s="324"/>
      <c r="E1609" s="324"/>
      <c r="F1609" s="459"/>
      <c r="G1609" s="324"/>
      <c r="H1609" s="462"/>
      <c r="I1609" s="324"/>
      <c r="J1609" s="324"/>
      <c r="K1609" s="324"/>
      <c r="L1609" s="324"/>
      <c r="M1609" s="324"/>
      <c r="N1609" s="324"/>
      <c r="O1609" s="324"/>
      <c r="P1609" s="324"/>
      <c r="Q1609" s="324"/>
      <c r="R1609" s="324"/>
      <c r="S1609" s="324"/>
    </row>
    <row r="1610" spans="1:19">
      <c r="A1610" s="324"/>
      <c r="B1610" s="461"/>
      <c r="C1610" s="324"/>
      <c r="D1610" s="324"/>
      <c r="E1610" s="324"/>
      <c r="F1610" s="459"/>
      <c r="G1610" s="324"/>
      <c r="H1610" s="462"/>
      <c r="I1610" s="324"/>
      <c r="J1610" s="324"/>
      <c r="K1610" s="324"/>
      <c r="L1610" s="324"/>
      <c r="M1610" s="324"/>
      <c r="N1610" s="324"/>
      <c r="O1610" s="324"/>
      <c r="P1610" s="324"/>
      <c r="Q1610" s="324"/>
      <c r="R1610" s="324"/>
      <c r="S1610" s="324"/>
    </row>
    <row r="1611" spans="1:19">
      <c r="A1611" s="324"/>
      <c r="B1611" s="461"/>
      <c r="C1611" s="324"/>
      <c r="D1611" s="324"/>
      <c r="E1611" s="324"/>
      <c r="F1611" s="459"/>
      <c r="G1611" s="324"/>
      <c r="H1611" s="462"/>
      <c r="I1611" s="324"/>
      <c r="J1611" s="324"/>
      <c r="K1611" s="324"/>
      <c r="L1611" s="324"/>
      <c r="M1611" s="324"/>
      <c r="N1611" s="324"/>
      <c r="O1611" s="324"/>
      <c r="P1611" s="324"/>
      <c r="Q1611" s="324"/>
      <c r="R1611" s="324"/>
      <c r="S1611" s="324"/>
    </row>
    <row r="1612" spans="1:19">
      <c r="A1612" s="324"/>
      <c r="B1612" s="461"/>
      <c r="C1612" s="324"/>
      <c r="D1612" s="324"/>
      <c r="E1612" s="324"/>
      <c r="F1612" s="459"/>
      <c r="G1612" s="324"/>
      <c r="H1612" s="462"/>
      <c r="I1612" s="324"/>
      <c r="J1612" s="324"/>
      <c r="K1612" s="324"/>
      <c r="L1612" s="324"/>
      <c r="M1612" s="324"/>
      <c r="N1612" s="324"/>
      <c r="O1612" s="324"/>
      <c r="P1612" s="324"/>
      <c r="Q1612" s="324"/>
      <c r="R1612" s="324"/>
      <c r="S1612" s="324"/>
    </row>
    <row r="1613" spans="1:19">
      <c r="A1613" s="324"/>
      <c r="B1613" s="461"/>
      <c r="C1613" s="324"/>
      <c r="D1613" s="324"/>
      <c r="E1613" s="324"/>
      <c r="F1613" s="459"/>
      <c r="G1613" s="324"/>
      <c r="H1613" s="462"/>
      <c r="I1613" s="324"/>
      <c r="J1613" s="324"/>
      <c r="K1613" s="324"/>
      <c r="L1613" s="324"/>
      <c r="M1613" s="324"/>
      <c r="N1613" s="324"/>
      <c r="O1613" s="324"/>
      <c r="P1613" s="324"/>
      <c r="Q1613" s="324"/>
      <c r="R1613" s="324"/>
      <c r="S1613" s="324"/>
    </row>
    <row r="1614" spans="1:19">
      <c r="A1614" s="324"/>
      <c r="B1614" s="461"/>
      <c r="C1614" s="324"/>
      <c r="D1614" s="324"/>
      <c r="E1614" s="324"/>
      <c r="F1614" s="459"/>
      <c r="G1614" s="324"/>
      <c r="H1614" s="462"/>
      <c r="I1614" s="324"/>
      <c r="J1614" s="324"/>
      <c r="K1614" s="324"/>
      <c r="L1614" s="324"/>
      <c r="M1614" s="324"/>
      <c r="N1614" s="324"/>
      <c r="O1614" s="324"/>
      <c r="P1614" s="324"/>
      <c r="Q1614" s="324"/>
      <c r="R1614" s="324"/>
      <c r="S1614" s="324"/>
    </row>
    <row r="1615" spans="1:19">
      <c r="A1615" s="324"/>
      <c r="B1615" s="461"/>
      <c r="C1615" s="324"/>
      <c r="D1615" s="324"/>
      <c r="E1615" s="324"/>
      <c r="F1615" s="459"/>
      <c r="G1615" s="324"/>
      <c r="H1615" s="462"/>
      <c r="I1615" s="324"/>
      <c r="J1615" s="324"/>
      <c r="K1615" s="324"/>
      <c r="L1615" s="324"/>
      <c r="M1615" s="324"/>
      <c r="N1615" s="324"/>
      <c r="O1615" s="324"/>
      <c r="P1615" s="324"/>
      <c r="Q1615" s="324"/>
      <c r="R1615" s="324"/>
      <c r="S1615" s="324"/>
    </row>
  </sheetData>
  <mergeCells count="6">
    <mergeCell ref="B983:C983"/>
    <mergeCell ref="K6:M6"/>
    <mergeCell ref="C927:P927"/>
    <mergeCell ref="C928:O928"/>
    <mergeCell ref="C930:E930"/>
    <mergeCell ref="B970:C970"/>
  </mergeCells>
  <conditionalFormatting sqref="Q8:Q62 Q64:Q925">
    <cfRule type="cellIs" dxfId="209" priority="2" operator="equal">
      <formula>0</formula>
    </cfRule>
  </conditionalFormatting>
  <conditionalFormatting sqref="T1:Y65536">
    <cfRule type="cellIs" dxfId="208"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623"/>
  <sheetViews>
    <sheetView topLeftCell="A981" zoomScaleNormal="100" workbookViewId="0">
      <selection activeCell="B992" sqref="B992:C992"/>
    </sheetView>
  </sheetViews>
  <sheetFormatPr baseColWidth="10" defaultRowHeight="15"/>
  <cols>
    <col min="1" max="1" width="12.140625" style="451" bestFit="1" customWidth="1"/>
    <col min="2" max="2" width="2.7109375" style="451" customWidth="1"/>
    <col min="3" max="3" width="44.28515625" style="451" customWidth="1"/>
    <col min="4" max="4" width="19.85546875" style="451" customWidth="1"/>
    <col min="5" max="5" width="17.42578125" style="451" customWidth="1"/>
    <col min="6" max="6" width="12.5703125" style="451" customWidth="1"/>
    <col min="7" max="7" width="11.85546875" style="451" bestFit="1" customWidth="1"/>
    <col min="8" max="8" width="13.140625" style="451" bestFit="1" customWidth="1"/>
    <col min="9" max="9" width="10.28515625" style="451" bestFit="1" customWidth="1"/>
    <col min="10" max="10" width="13" style="451" customWidth="1"/>
    <col min="11" max="11" width="9.140625" style="451" bestFit="1" customWidth="1"/>
    <col min="12" max="12" width="12.140625" style="451" bestFit="1" customWidth="1"/>
    <col min="13" max="13" width="11.85546875" style="451" bestFit="1" customWidth="1"/>
    <col min="14" max="14" width="13.42578125" style="451" customWidth="1"/>
    <col min="15" max="15" width="15.42578125" style="451" customWidth="1"/>
    <col min="16" max="16" width="15.42578125" style="451" bestFit="1" customWidth="1"/>
    <col min="17" max="17" width="16.5703125" style="451" customWidth="1"/>
    <col min="18" max="18" width="16.42578125" style="451" customWidth="1"/>
    <col min="19" max="19" width="16.85546875" style="451" customWidth="1"/>
    <col min="20" max="20" width="3.42578125" style="467" customWidth="1"/>
    <col min="21" max="21" width="3.28515625" style="467" customWidth="1"/>
    <col min="22" max="22" width="3.42578125" style="467" customWidth="1"/>
    <col min="23" max="23" width="4.28515625" style="467" customWidth="1"/>
    <col min="24" max="24" width="4.42578125" style="467" customWidth="1"/>
    <col min="25" max="25" width="6.5703125" style="468" customWidth="1"/>
    <col min="26" max="256" width="11.42578125" style="451"/>
    <col min="257" max="257" width="12.140625" style="451" bestFit="1" customWidth="1"/>
    <col min="258" max="258" width="2.7109375" style="451" customWidth="1"/>
    <col min="259" max="259" width="48.140625" style="451" customWidth="1"/>
    <col min="260" max="260" width="11.42578125" style="451" customWidth="1"/>
    <col min="261" max="261" width="12.42578125" style="451" customWidth="1"/>
    <col min="262" max="262" width="12.5703125" style="451" customWidth="1"/>
    <col min="263" max="263" width="8.42578125" style="451" customWidth="1"/>
    <col min="264" max="264" width="10.42578125" style="451" customWidth="1"/>
    <col min="265" max="265" width="6.5703125" style="451" bestFit="1" customWidth="1"/>
    <col min="266" max="266" width="13" style="451" customWidth="1"/>
    <col min="267" max="268" width="4.5703125" style="451" customWidth="1"/>
    <col min="269" max="269" width="3.28515625" style="451" customWidth="1"/>
    <col min="270" max="270" width="13.42578125" style="451" customWidth="1"/>
    <col min="271" max="271" width="15.42578125" style="451" customWidth="1"/>
    <col min="272" max="272" width="15.42578125" style="451" bestFit="1" customWidth="1"/>
    <col min="273" max="273" width="16.5703125" style="451" customWidth="1"/>
    <col min="274" max="274" width="16.42578125" style="451" customWidth="1"/>
    <col min="275" max="275" width="16.85546875" style="451" customWidth="1"/>
    <col min="276" max="276" width="3.42578125" style="451" customWidth="1"/>
    <col min="277" max="277" width="3.28515625" style="451" customWidth="1"/>
    <col min="278" max="278" width="3.42578125" style="451" customWidth="1"/>
    <col min="279" max="279" width="4.28515625" style="451" customWidth="1"/>
    <col min="280" max="280" width="4.42578125" style="451" customWidth="1"/>
    <col min="281" max="281" width="6.5703125" style="451" customWidth="1"/>
    <col min="282" max="512" width="11.42578125" style="451"/>
    <col min="513" max="513" width="12.140625" style="451" bestFit="1" customWidth="1"/>
    <col min="514" max="514" width="2.7109375" style="451" customWidth="1"/>
    <col min="515" max="515" width="48.140625" style="451" customWidth="1"/>
    <col min="516" max="516" width="11.42578125" style="451" customWidth="1"/>
    <col min="517" max="517" width="12.42578125" style="451" customWidth="1"/>
    <col min="518" max="518" width="12.5703125" style="451" customWidth="1"/>
    <col min="519" max="519" width="8.42578125" style="451" customWidth="1"/>
    <col min="520" max="520" width="10.42578125" style="451" customWidth="1"/>
    <col min="521" max="521" width="6.5703125" style="451" bestFit="1" customWidth="1"/>
    <col min="522" max="522" width="13" style="451" customWidth="1"/>
    <col min="523" max="524" width="4.5703125" style="451" customWidth="1"/>
    <col min="525" max="525" width="3.28515625" style="451" customWidth="1"/>
    <col min="526" max="526" width="13.42578125" style="451" customWidth="1"/>
    <col min="527" max="527" width="15.42578125" style="451" customWidth="1"/>
    <col min="528" max="528" width="15.42578125" style="451" bestFit="1" customWidth="1"/>
    <col min="529" max="529" width="16.5703125" style="451" customWidth="1"/>
    <col min="530" max="530" width="16.42578125" style="451" customWidth="1"/>
    <col min="531" max="531" width="16.85546875" style="451" customWidth="1"/>
    <col min="532" max="532" width="3.42578125" style="451" customWidth="1"/>
    <col min="533" max="533" width="3.28515625" style="451" customWidth="1"/>
    <col min="534" max="534" width="3.42578125" style="451" customWidth="1"/>
    <col min="535" max="535" width="4.28515625" style="451" customWidth="1"/>
    <col min="536" max="536" width="4.42578125" style="451" customWidth="1"/>
    <col min="537" max="537" width="6.5703125" style="451" customWidth="1"/>
    <col min="538" max="768" width="11.42578125" style="451"/>
    <col min="769" max="769" width="12.140625" style="451" bestFit="1" customWidth="1"/>
    <col min="770" max="770" width="2.7109375" style="451" customWidth="1"/>
    <col min="771" max="771" width="48.140625" style="451" customWidth="1"/>
    <col min="772" max="772" width="11.42578125" style="451" customWidth="1"/>
    <col min="773" max="773" width="12.42578125" style="451" customWidth="1"/>
    <col min="774" max="774" width="12.5703125" style="451" customWidth="1"/>
    <col min="775" max="775" width="8.42578125" style="451" customWidth="1"/>
    <col min="776" max="776" width="10.42578125" style="451" customWidth="1"/>
    <col min="777" max="777" width="6.5703125" style="451" bestFit="1" customWidth="1"/>
    <col min="778" max="778" width="13" style="451" customWidth="1"/>
    <col min="779" max="780" width="4.5703125" style="451" customWidth="1"/>
    <col min="781" max="781" width="3.28515625" style="451" customWidth="1"/>
    <col min="782" max="782" width="13.42578125" style="451" customWidth="1"/>
    <col min="783" max="783" width="15.42578125" style="451" customWidth="1"/>
    <col min="784" max="784" width="15.42578125" style="451" bestFit="1" customWidth="1"/>
    <col min="785" max="785" width="16.5703125" style="451" customWidth="1"/>
    <col min="786" max="786" width="16.42578125" style="451" customWidth="1"/>
    <col min="787" max="787" width="16.85546875" style="451" customWidth="1"/>
    <col min="788" max="788" width="3.42578125" style="451" customWidth="1"/>
    <col min="789" max="789" width="3.28515625" style="451" customWidth="1"/>
    <col min="790" max="790" width="3.42578125" style="451" customWidth="1"/>
    <col min="791" max="791" width="4.28515625" style="451" customWidth="1"/>
    <col min="792" max="792" width="4.42578125" style="451" customWidth="1"/>
    <col min="793" max="793" width="6.5703125" style="451" customWidth="1"/>
    <col min="794" max="1024" width="11.42578125" style="451"/>
    <col min="1025" max="1025" width="12.140625" style="451" bestFit="1" customWidth="1"/>
    <col min="1026" max="1026" width="2.7109375" style="451" customWidth="1"/>
    <col min="1027" max="1027" width="48.140625" style="451" customWidth="1"/>
    <col min="1028" max="1028" width="11.42578125" style="451" customWidth="1"/>
    <col min="1029" max="1029" width="12.42578125" style="451" customWidth="1"/>
    <col min="1030" max="1030" width="12.5703125" style="451" customWidth="1"/>
    <col min="1031" max="1031" width="8.42578125" style="451" customWidth="1"/>
    <col min="1032" max="1032" width="10.42578125" style="451" customWidth="1"/>
    <col min="1033" max="1033" width="6.5703125" style="451" bestFit="1" customWidth="1"/>
    <col min="1034" max="1034" width="13" style="451" customWidth="1"/>
    <col min="1035" max="1036" width="4.5703125" style="451" customWidth="1"/>
    <col min="1037" max="1037" width="3.28515625" style="451" customWidth="1"/>
    <col min="1038" max="1038" width="13.42578125" style="451" customWidth="1"/>
    <col min="1039" max="1039" width="15.42578125" style="451" customWidth="1"/>
    <col min="1040" max="1040" width="15.42578125" style="451" bestFit="1" customWidth="1"/>
    <col min="1041" max="1041" width="16.5703125" style="451" customWidth="1"/>
    <col min="1042" max="1042" width="16.42578125" style="451" customWidth="1"/>
    <col min="1043" max="1043" width="16.85546875" style="451" customWidth="1"/>
    <col min="1044" max="1044" width="3.42578125" style="451" customWidth="1"/>
    <col min="1045" max="1045" width="3.28515625" style="451" customWidth="1"/>
    <col min="1046" max="1046" width="3.42578125" style="451" customWidth="1"/>
    <col min="1047" max="1047" width="4.28515625" style="451" customWidth="1"/>
    <col min="1048" max="1048" width="4.42578125" style="451" customWidth="1"/>
    <col min="1049" max="1049" width="6.5703125" style="451" customWidth="1"/>
    <col min="1050" max="1280" width="11.42578125" style="451"/>
    <col min="1281" max="1281" width="12.140625" style="451" bestFit="1" customWidth="1"/>
    <col min="1282" max="1282" width="2.7109375" style="451" customWidth="1"/>
    <col min="1283" max="1283" width="48.140625" style="451" customWidth="1"/>
    <col min="1284" max="1284" width="11.42578125" style="451" customWidth="1"/>
    <col min="1285" max="1285" width="12.42578125" style="451" customWidth="1"/>
    <col min="1286" max="1286" width="12.5703125" style="451" customWidth="1"/>
    <col min="1287" max="1287" width="8.42578125" style="451" customWidth="1"/>
    <col min="1288" max="1288" width="10.42578125" style="451" customWidth="1"/>
    <col min="1289" max="1289" width="6.5703125" style="451" bestFit="1" customWidth="1"/>
    <col min="1290" max="1290" width="13" style="451" customWidth="1"/>
    <col min="1291" max="1292" width="4.5703125" style="451" customWidth="1"/>
    <col min="1293" max="1293" width="3.28515625" style="451" customWidth="1"/>
    <col min="1294" max="1294" width="13.42578125" style="451" customWidth="1"/>
    <col min="1295" max="1295" width="15.42578125" style="451" customWidth="1"/>
    <col min="1296" max="1296" width="15.42578125" style="451" bestFit="1" customWidth="1"/>
    <col min="1297" max="1297" width="16.5703125" style="451" customWidth="1"/>
    <col min="1298" max="1298" width="16.42578125" style="451" customWidth="1"/>
    <col min="1299" max="1299" width="16.85546875" style="451" customWidth="1"/>
    <col min="1300" max="1300" width="3.42578125" style="451" customWidth="1"/>
    <col min="1301" max="1301" width="3.28515625" style="451" customWidth="1"/>
    <col min="1302" max="1302" width="3.42578125" style="451" customWidth="1"/>
    <col min="1303" max="1303" width="4.28515625" style="451" customWidth="1"/>
    <col min="1304" max="1304" width="4.42578125" style="451" customWidth="1"/>
    <col min="1305" max="1305" width="6.5703125" style="451" customWidth="1"/>
    <col min="1306" max="1536" width="11.42578125" style="451"/>
    <col min="1537" max="1537" width="12.140625" style="451" bestFit="1" customWidth="1"/>
    <col min="1538" max="1538" width="2.7109375" style="451" customWidth="1"/>
    <col min="1539" max="1539" width="48.140625" style="451" customWidth="1"/>
    <col min="1540" max="1540" width="11.42578125" style="451" customWidth="1"/>
    <col min="1541" max="1541" width="12.42578125" style="451" customWidth="1"/>
    <col min="1542" max="1542" width="12.5703125" style="451" customWidth="1"/>
    <col min="1543" max="1543" width="8.42578125" style="451" customWidth="1"/>
    <col min="1544" max="1544" width="10.42578125" style="451" customWidth="1"/>
    <col min="1545" max="1545" width="6.5703125" style="451" bestFit="1" customWidth="1"/>
    <col min="1546" max="1546" width="13" style="451" customWidth="1"/>
    <col min="1547" max="1548" width="4.5703125" style="451" customWidth="1"/>
    <col min="1549" max="1549" width="3.28515625" style="451" customWidth="1"/>
    <col min="1550" max="1550" width="13.42578125" style="451" customWidth="1"/>
    <col min="1551" max="1551" width="15.42578125" style="451" customWidth="1"/>
    <col min="1552" max="1552" width="15.42578125" style="451" bestFit="1" customWidth="1"/>
    <col min="1553" max="1553" width="16.5703125" style="451" customWidth="1"/>
    <col min="1554" max="1554" width="16.42578125" style="451" customWidth="1"/>
    <col min="1555" max="1555" width="16.85546875" style="451" customWidth="1"/>
    <col min="1556" max="1556" width="3.42578125" style="451" customWidth="1"/>
    <col min="1557" max="1557" width="3.28515625" style="451" customWidth="1"/>
    <col min="1558" max="1558" width="3.42578125" style="451" customWidth="1"/>
    <col min="1559" max="1559" width="4.28515625" style="451" customWidth="1"/>
    <col min="1560" max="1560" width="4.42578125" style="451" customWidth="1"/>
    <col min="1561" max="1561" width="6.5703125" style="451" customWidth="1"/>
    <col min="1562" max="1792" width="11.42578125" style="451"/>
    <col min="1793" max="1793" width="12.140625" style="451" bestFit="1" customWidth="1"/>
    <col min="1794" max="1794" width="2.7109375" style="451" customWidth="1"/>
    <col min="1795" max="1795" width="48.140625" style="451" customWidth="1"/>
    <col min="1796" max="1796" width="11.42578125" style="451" customWidth="1"/>
    <col min="1797" max="1797" width="12.42578125" style="451" customWidth="1"/>
    <col min="1798" max="1798" width="12.5703125" style="451" customWidth="1"/>
    <col min="1799" max="1799" width="8.42578125" style="451" customWidth="1"/>
    <col min="1800" max="1800" width="10.42578125" style="451" customWidth="1"/>
    <col min="1801" max="1801" width="6.5703125" style="451" bestFit="1" customWidth="1"/>
    <col min="1802" max="1802" width="13" style="451" customWidth="1"/>
    <col min="1803" max="1804" width="4.5703125" style="451" customWidth="1"/>
    <col min="1805" max="1805" width="3.28515625" style="451" customWidth="1"/>
    <col min="1806" max="1806" width="13.42578125" style="451" customWidth="1"/>
    <col min="1807" max="1807" width="15.42578125" style="451" customWidth="1"/>
    <col min="1808" max="1808" width="15.42578125" style="451" bestFit="1" customWidth="1"/>
    <col min="1809" max="1809" width="16.5703125" style="451" customWidth="1"/>
    <col min="1810" max="1810" width="16.42578125" style="451" customWidth="1"/>
    <col min="1811" max="1811" width="16.85546875" style="451" customWidth="1"/>
    <col min="1812" max="1812" width="3.42578125" style="451" customWidth="1"/>
    <col min="1813" max="1813" width="3.28515625" style="451" customWidth="1"/>
    <col min="1814" max="1814" width="3.42578125" style="451" customWidth="1"/>
    <col min="1815" max="1815" width="4.28515625" style="451" customWidth="1"/>
    <col min="1816" max="1816" width="4.42578125" style="451" customWidth="1"/>
    <col min="1817" max="1817" width="6.5703125" style="451" customWidth="1"/>
    <col min="1818" max="2048" width="11.42578125" style="451"/>
    <col min="2049" max="2049" width="12.140625" style="451" bestFit="1" customWidth="1"/>
    <col min="2050" max="2050" width="2.7109375" style="451" customWidth="1"/>
    <col min="2051" max="2051" width="48.140625" style="451" customWidth="1"/>
    <col min="2052" max="2052" width="11.42578125" style="451" customWidth="1"/>
    <col min="2053" max="2053" width="12.42578125" style="451" customWidth="1"/>
    <col min="2054" max="2054" width="12.5703125" style="451" customWidth="1"/>
    <col min="2055" max="2055" width="8.42578125" style="451" customWidth="1"/>
    <col min="2056" max="2056" width="10.42578125" style="451" customWidth="1"/>
    <col min="2057" max="2057" width="6.5703125" style="451" bestFit="1" customWidth="1"/>
    <col min="2058" max="2058" width="13" style="451" customWidth="1"/>
    <col min="2059" max="2060" width="4.5703125" style="451" customWidth="1"/>
    <col min="2061" max="2061" width="3.28515625" style="451" customWidth="1"/>
    <col min="2062" max="2062" width="13.42578125" style="451" customWidth="1"/>
    <col min="2063" max="2063" width="15.42578125" style="451" customWidth="1"/>
    <col min="2064" max="2064" width="15.42578125" style="451" bestFit="1" customWidth="1"/>
    <col min="2065" max="2065" width="16.5703125" style="451" customWidth="1"/>
    <col min="2066" max="2066" width="16.42578125" style="451" customWidth="1"/>
    <col min="2067" max="2067" width="16.85546875" style="451" customWidth="1"/>
    <col min="2068" max="2068" width="3.42578125" style="451" customWidth="1"/>
    <col min="2069" max="2069" width="3.28515625" style="451" customWidth="1"/>
    <col min="2070" max="2070" width="3.42578125" style="451" customWidth="1"/>
    <col min="2071" max="2071" width="4.28515625" style="451" customWidth="1"/>
    <col min="2072" max="2072" width="4.42578125" style="451" customWidth="1"/>
    <col min="2073" max="2073" width="6.5703125" style="451" customWidth="1"/>
    <col min="2074" max="2304" width="11.42578125" style="451"/>
    <col min="2305" max="2305" width="12.140625" style="451" bestFit="1" customWidth="1"/>
    <col min="2306" max="2306" width="2.7109375" style="451" customWidth="1"/>
    <col min="2307" max="2307" width="48.140625" style="451" customWidth="1"/>
    <col min="2308" max="2308" width="11.42578125" style="451" customWidth="1"/>
    <col min="2309" max="2309" width="12.42578125" style="451" customWidth="1"/>
    <col min="2310" max="2310" width="12.5703125" style="451" customWidth="1"/>
    <col min="2311" max="2311" width="8.42578125" style="451" customWidth="1"/>
    <col min="2312" max="2312" width="10.42578125" style="451" customWidth="1"/>
    <col min="2313" max="2313" width="6.5703125" style="451" bestFit="1" customWidth="1"/>
    <col min="2314" max="2314" width="13" style="451" customWidth="1"/>
    <col min="2315" max="2316" width="4.5703125" style="451" customWidth="1"/>
    <col min="2317" max="2317" width="3.28515625" style="451" customWidth="1"/>
    <col min="2318" max="2318" width="13.42578125" style="451" customWidth="1"/>
    <col min="2319" max="2319" width="15.42578125" style="451" customWidth="1"/>
    <col min="2320" max="2320" width="15.42578125" style="451" bestFit="1" customWidth="1"/>
    <col min="2321" max="2321" width="16.5703125" style="451" customWidth="1"/>
    <col min="2322" max="2322" width="16.42578125" style="451" customWidth="1"/>
    <col min="2323" max="2323" width="16.85546875" style="451" customWidth="1"/>
    <col min="2324" max="2324" width="3.42578125" style="451" customWidth="1"/>
    <col min="2325" max="2325" width="3.28515625" style="451" customWidth="1"/>
    <col min="2326" max="2326" width="3.42578125" style="451" customWidth="1"/>
    <col min="2327" max="2327" width="4.28515625" style="451" customWidth="1"/>
    <col min="2328" max="2328" width="4.42578125" style="451" customWidth="1"/>
    <col min="2329" max="2329" width="6.5703125" style="451" customWidth="1"/>
    <col min="2330" max="2560" width="11.42578125" style="451"/>
    <col min="2561" max="2561" width="12.140625" style="451" bestFit="1" customWidth="1"/>
    <col min="2562" max="2562" width="2.7109375" style="451" customWidth="1"/>
    <col min="2563" max="2563" width="48.140625" style="451" customWidth="1"/>
    <col min="2564" max="2564" width="11.42578125" style="451" customWidth="1"/>
    <col min="2565" max="2565" width="12.42578125" style="451" customWidth="1"/>
    <col min="2566" max="2566" width="12.5703125" style="451" customWidth="1"/>
    <col min="2567" max="2567" width="8.42578125" style="451" customWidth="1"/>
    <col min="2568" max="2568" width="10.42578125" style="451" customWidth="1"/>
    <col min="2569" max="2569" width="6.5703125" style="451" bestFit="1" customWidth="1"/>
    <col min="2570" max="2570" width="13" style="451" customWidth="1"/>
    <col min="2571" max="2572" width="4.5703125" style="451" customWidth="1"/>
    <col min="2573" max="2573" width="3.28515625" style="451" customWidth="1"/>
    <col min="2574" max="2574" width="13.42578125" style="451" customWidth="1"/>
    <col min="2575" max="2575" width="15.42578125" style="451" customWidth="1"/>
    <col min="2576" max="2576" width="15.42578125" style="451" bestFit="1" customWidth="1"/>
    <col min="2577" max="2577" width="16.5703125" style="451" customWidth="1"/>
    <col min="2578" max="2578" width="16.42578125" style="451" customWidth="1"/>
    <col min="2579" max="2579" width="16.85546875" style="451" customWidth="1"/>
    <col min="2580" max="2580" width="3.42578125" style="451" customWidth="1"/>
    <col min="2581" max="2581" width="3.28515625" style="451" customWidth="1"/>
    <col min="2582" max="2582" width="3.42578125" style="451" customWidth="1"/>
    <col min="2583" max="2583" width="4.28515625" style="451" customWidth="1"/>
    <col min="2584" max="2584" width="4.42578125" style="451" customWidth="1"/>
    <col min="2585" max="2585" width="6.5703125" style="451" customWidth="1"/>
    <col min="2586" max="2816" width="11.42578125" style="451"/>
    <col min="2817" max="2817" width="12.140625" style="451" bestFit="1" customWidth="1"/>
    <col min="2818" max="2818" width="2.7109375" style="451" customWidth="1"/>
    <col min="2819" max="2819" width="48.140625" style="451" customWidth="1"/>
    <col min="2820" max="2820" width="11.42578125" style="451" customWidth="1"/>
    <col min="2821" max="2821" width="12.42578125" style="451" customWidth="1"/>
    <col min="2822" max="2822" width="12.5703125" style="451" customWidth="1"/>
    <col min="2823" max="2823" width="8.42578125" style="451" customWidth="1"/>
    <col min="2824" max="2824" width="10.42578125" style="451" customWidth="1"/>
    <col min="2825" max="2825" width="6.5703125" style="451" bestFit="1" customWidth="1"/>
    <col min="2826" max="2826" width="13" style="451" customWidth="1"/>
    <col min="2827" max="2828" width="4.5703125" style="451" customWidth="1"/>
    <col min="2829" max="2829" width="3.28515625" style="451" customWidth="1"/>
    <col min="2830" max="2830" width="13.42578125" style="451" customWidth="1"/>
    <col min="2831" max="2831" width="15.42578125" style="451" customWidth="1"/>
    <col min="2832" max="2832" width="15.42578125" style="451" bestFit="1" customWidth="1"/>
    <col min="2833" max="2833" width="16.5703125" style="451" customWidth="1"/>
    <col min="2834" max="2834" width="16.42578125" style="451" customWidth="1"/>
    <col min="2835" max="2835" width="16.85546875" style="451" customWidth="1"/>
    <col min="2836" max="2836" width="3.42578125" style="451" customWidth="1"/>
    <col min="2837" max="2837" width="3.28515625" style="451" customWidth="1"/>
    <col min="2838" max="2838" width="3.42578125" style="451" customWidth="1"/>
    <col min="2839" max="2839" width="4.28515625" style="451" customWidth="1"/>
    <col min="2840" max="2840" width="4.42578125" style="451" customWidth="1"/>
    <col min="2841" max="2841" width="6.5703125" style="451" customWidth="1"/>
    <col min="2842" max="3072" width="11.42578125" style="451"/>
    <col min="3073" max="3073" width="12.140625" style="451" bestFit="1" customWidth="1"/>
    <col min="3074" max="3074" width="2.7109375" style="451" customWidth="1"/>
    <col min="3075" max="3075" width="48.140625" style="451" customWidth="1"/>
    <col min="3076" max="3076" width="11.42578125" style="451" customWidth="1"/>
    <col min="3077" max="3077" width="12.42578125" style="451" customWidth="1"/>
    <col min="3078" max="3078" width="12.5703125" style="451" customWidth="1"/>
    <col min="3079" max="3079" width="8.42578125" style="451" customWidth="1"/>
    <col min="3080" max="3080" width="10.42578125" style="451" customWidth="1"/>
    <col min="3081" max="3081" width="6.5703125" style="451" bestFit="1" customWidth="1"/>
    <col min="3082" max="3082" width="13" style="451" customWidth="1"/>
    <col min="3083" max="3084" width="4.5703125" style="451" customWidth="1"/>
    <col min="3085" max="3085" width="3.28515625" style="451" customWidth="1"/>
    <col min="3086" max="3086" width="13.42578125" style="451" customWidth="1"/>
    <col min="3087" max="3087" width="15.42578125" style="451" customWidth="1"/>
    <col min="3088" max="3088" width="15.42578125" style="451" bestFit="1" customWidth="1"/>
    <col min="3089" max="3089" width="16.5703125" style="451" customWidth="1"/>
    <col min="3090" max="3090" width="16.42578125" style="451" customWidth="1"/>
    <col min="3091" max="3091" width="16.85546875" style="451" customWidth="1"/>
    <col min="3092" max="3092" width="3.42578125" style="451" customWidth="1"/>
    <col min="3093" max="3093" width="3.28515625" style="451" customWidth="1"/>
    <col min="3094" max="3094" width="3.42578125" style="451" customWidth="1"/>
    <col min="3095" max="3095" width="4.28515625" style="451" customWidth="1"/>
    <col min="3096" max="3096" width="4.42578125" style="451" customWidth="1"/>
    <col min="3097" max="3097" width="6.5703125" style="451" customWidth="1"/>
    <col min="3098" max="3328" width="11.42578125" style="451"/>
    <col min="3329" max="3329" width="12.140625" style="451" bestFit="1" customWidth="1"/>
    <col min="3330" max="3330" width="2.7109375" style="451" customWidth="1"/>
    <col min="3331" max="3331" width="48.140625" style="451" customWidth="1"/>
    <col min="3332" max="3332" width="11.42578125" style="451" customWidth="1"/>
    <col min="3333" max="3333" width="12.42578125" style="451" customWidth="1"/>
    <col min="3334" max="3334" width="12.5703125" style="451" customWidth="1"/>
    <col min="3335" max="3335" width="8.42578125" style="451" customWidth="1"/>
    <col min="3336" max="3336" width="10.42578125" style="451" customWidth="1"/>
    <col min="3337" max="3337" width="6.5703125" style="451" bestFit="1" customWidth="1"/>
    <col min="3338" max="3338" width="13" style="451" customWidth="1"/>
    <col min="3339" max="3340" width="4.5703125" style="451" customWidth="1"/>
    <col min="3341" max="3341" width="3.28515625" style="451" customWidth="1"/>
    <col min="3342" max="3342" width="13.42578125" style="451" customWidth="1"/>
    <col min="3343" max="3343" width="15.42578125" style="451" customWidth="1"/>
    <col min="3344" max="3344" width="15.42578125" style="451" bestFit="1" customWidth="1"/>
    <col min="3345" max="3345" width="16.5703125" style="451" customWidth="1"/>
    <col min="3346" max="3346" width="16.42578125" style="451" customWidth="1"/>
    <col min="3347" max="3347" width="16.85546875" style="451" customWidth="1"/>
    <col min="3348" max="3348" width="3.42578125" style="451" customWidth="1"/>
    <col min="3349" max="3349" width="3.28515625" style="451" customWidth="1"/>
    <col min="3350" max="3350" width="3.42578125" style="451" customWidth="1"/>
    <col min="3351" max="3351" width="4.28515625" style="451" customWidth="1"/>
    <col min="3352" max="3352" width="4.42578125" style="451" customWidth="1"/>
    <col min="3353" max="3353" width="6.5703125" style="451" customWidth="1"/>
    <col min="3354" max="3584" width="11.42578125" style="451"/>
    <col min="3585" max="3585" width="12.140625" style="451" bestFit="1" customWidth="1"/>
    <col min="3586" max="3586" width="2.7109375" style="451" customWidth="1"/>
    <col min="3587" max="3587" width="48.140625" style="451" customWidth="1"/>
    <col min="3588" max="3588" width="11.42578125" style="451" customWidth="1"/>
    <col min="3589" max="3589" width="12.42578125" style="451" customWidth="1"/>
    <col min="3590" max="3590" width="12.5703125" style="451" customWidth="1"/>
    <col min="3591" max="3591" width="8.42578125" style="451" customWidth="1"/>
    <col min="3592" max="3592" width="10.42578125" style="451" customWidth="1"/>
    <col min="3593" max="3593" width="6.5703125" style="451" bestFit="1" customWidth="1"/>
    <col min="3594" max="3594" width="13" style="451" customWidth="1"/>
    <col min="3595" max="3596" width="4.5703125" style="451" customWidth="1"/>
    <col min="3597" max="3597" width="3.28515625" style="451" customWidth="1"/>
    <col min="3598" max="3598" width="13.42578125" style="451" customWidth="1"/>
    <col min="3599" max="3599" width="15.42578125" style="451" customWidth="1"/>
    <col min="3600" max="3600" width="15.42578125" style="451" bestFit="1" customWidth="1"/>
    <col min="3601" max="3601" width="16.5703125" style="451" customWidth="1"/>
    <col min="3602" max="3602" width="16.42578125" style="451" customWidth="1"/>
    <col min="3603" max="3603" width="16.85546875" style="451" customWidth="1"/>
    <col min="3604" max="3604" width="3.42578125" style="451" customWidth="1"/>
    <col min="3605" max="3605" width="3.28515625" style="451" customWidth="1"/>
    <col min="3606" max="3606" width="3.42578125" style="451" customWidth="1"/>
    <col min="3607" max="3607" width="4.28515625" style="451" customWidth="1"/>
    <col min="3608" max="3608" width="4.42578125" style="451" customWidth="1"/>
    <col min="3609" max="3609" width="6.5703125" style="451" customWidth="1"/>
    <col min="3610" max="3840" width="11.42578125" style="451"/>
    <col min="3841" max="3841" width="12.140625" style="451" bestFit="1" customWidth="1"/>
    <col min="3842" max="3842" width="2.7109375" style="451" customWidth="1"/>
    <col min="3843" max="3843" width="48.140625" style="451" customWidth="1"/>
    <col min="3844" max="3844" width="11.42578125" style="451" customWidth="1"/>
    <col min="3845" max="3845" width="12.42578125" style="451" customWidth="1"/>
    <col min="3846" max="3846" width="12.5703125" style="451" customWidth="1"/>
    <col min="3847" max="3847" width="8.42578125" style="451" customWidth="1"/>
    <col min="3848" max="3848" width="10.42578125" style="451" customWidth="1"/>
    <col min="3849" max="3849" width="6.5703125" style="451" bestFit="1" customWidth="1"/>
    <col min="3850" max="3850" width="13" style="451" customWidth="1"/>
    <col min="3851" max="3852" width="4.5703125" style="451" customWidth="1"/>
    <col min="3853" max="3853" width="3.28515625" style="451" customWidth="1"/>
    <col min="3854" max="3854" width="13.42578125" style="451" customWidth="1"/>
    <col min="3855" max="3855" width="15.42578125" style="451" customWidth="1"/>
    <col min="3856" max="3856" width="15.42578125" style="451" bestFit="1" customWidth="1"/>
    <col min="3857" max="3857" width="16.5703125" style="451" customWidth="1"/>
    <col min="3858" max="3858" width="16.42578125" style="451" customWidth="1"/>
    <col min="3859" max="3859" width="16.85546875" style="451" customWidth="1"/>
    <col min="3860" max="3860" width="3.42578125" style="451" customWidth="1"/>
    <col min="3861" max="3861" width="3.28515625" style="451" customWidth="1"/>
    <col min="3862" max="3862" width="3.42578125" style="451" customWidth="1"/>
    <col min="3863" max="3863" width="4.28515625" style="451" customWidth="1"/>
    <col min="3864" max="3864" width="4.42578125" style="451" customWidth="1"/>
    <col min="3865" max="3865" width="6.5703125" style="451" customWidth="1"/>
    <col min="3866" max="4096" width="11.42578125" style="451"/>
    <col min="4097" max="4097" width="12.140625" style="451" bestFit="1" customWidth="1"/>
    <col min="4098" max="4098" width="2.7109375" style="451" customWidth="1"/>
    <col min="4099" max="4099" width="48.140625" style="451" customWidth="1"/>
    <col min="4100" max="4100" width="11.42578125" style="451" customWidth="1"/>
    <col min="4101" max="4101" width="12.42578125" style="451" customWidth="1"/>
    <col min="4102" max="4102" width="12.5703125" style="451" customWidth="1"/>
    <col min="4103" max="4103" width="8.42578125" style="451" customWidth="1"/>
    <col min="4104" max="4104" width="10.42578125" style="451" customWidth="1"/>
    <col min="4105" max="4105" width="6.5703125" style="451" bestFit="1" customWidth="1"/>
    <col min="4106" max="4106" width="13" style="451" customWidth="1"/>
    <col min="4107" max="4108" width="4.5703125" style="451" customWidth="1"/>
    <col min="4109" max="4109" width="3.28515625" style="451" customWidth="1"/>
    <col min="4110" max="4110" width="13.42578125" style="451" customWidth="1"/>
    <col min="4111" max="4111" width="15.42578125" style="451" customWidth="1"/>
    <col min="4112" max="4112" width="15.42578125" style="451" bestFit="1" customWidth="1"/>
    <col min="4113" max="4113" width="16.5703125" style="451" customWidth="1"/>
    <col min="4114" max="4114" width="16.42578125" style="451" customWidth="1"/>
    <col min="4115" max="4115" width="16.85546875" style="451" customWidth="1"/>
    <col min="4116" max="4116" width="3.42578125" style="451" customWidth="1"/>
    <col min="4117" max="4117" width="3.28515625" style="451" customWidth="1"/>
    <col min="4118" max="4118" width="3.42578125" style="451" customWidth="1"/>
    <col min="4119" max="4119" width="4.28515625" style="451" customWidth="1"/>
    <col min="4120" max="4120" width="4.42578125" style="451" customWidth="1"/>
    <col min="4121" max="4121" width="6.5703125" style="451" customWidth="1"/>
    <col min="4122" max="4352" width="11.42578125" style="451"/>
    <col min="4353" max="4353" width="12.140625" style="451" bestFit="1" customWidth="1"/>
    <col min="4354" max="4354" width="2.7109375" style="451" customWidth="1"/>
    <col min="4355" max="4355" width="48.140625" style="451" customWidth="1"/>
    <col min="4356" max="4356" width="11.42578125" style="451" customWidth="1"/>
    <col min="4357" max="4357" width="12.42578125" style="451" customWidth="1"/>
    <col min="4358" max="4358" width="12.5703125" style="451" customWidth="1"/>
    <col min="4359" max="4359" width="8.42578125" style="451" customWidth="1"/>
    <col min="4360" max="4360" width="10.42578125" style="451" customWidth="1"/>
    <col min="4361" max="4361" width="6.5703125" style="451" bestFit="1" customWidth="1"/>
    <col min="4362" max="4362" width="13" style="451" customWidth="1"/>
    <col min="4363" max="4364" width="4.5703125" style="451" customWidth="1"/>
    <col min="4365" max="4365" width="3.28515625" style="451" customWidth="1"/>
    <col min="4366" max="4366" width="13.42578125" style="451" customWidth="1"/>
    <col min="4367" max="4367" width="15.42578125" style="451" customWidth="1"/>
    <col min="4368" max="4368" width="15.42578125" style="451" bestFit="1" customWidth="1"/>
    <col min="4369" max="4369" width="16.5703125" style="451" customWidth="1"/>
    <col min="4370" max="4370" width="16.42578125" style="451" customWidth="1"/>
    <col min="4371" max="4371" width="16.85546875" style="451" customWidth="1"/>
    <col min="4372" max="4372" width="3.42578125" style="451" customWidth="1"/>
    <col min="4373" max="4373" width="3.28515625" style="451" customWidth="1"/>
    <col min="4374" max="4374" width="3.42578125" style="451" customWidth="1"/>
    <col min="4375" max="4375" width="4.28515625" style="451" customWidth="1"/>
    <col min="4376" max="4376" width="4.42578125" style="451" customWidth="1"/>
    <col min="4377" max="4377" width="6.5703125" style="451" customWidth="1"/>
    <col min="4378" max="4608" width="11.42578125" style="451"/>
    <col min="4609" max="4609" width="12.140625" style="451" bestFit="1" customWidth="1"/>
    <col min="4610" max="4610" width="2.7109375" style="451" customWidth="1"/>
    <col min="4611" max="4611" width="48.140625" style="451" customWidth="1"/>
    <col min="4612" max="4612" width="11.42578125" style="451" customWidth="1"/>
    <col min="4613" max="4613" width="12.42578125" style="451" customWidth="1"/>
    <col min="4614" max="4614" width="12.5703125" style="451" customWidth="1"/>
    <col min="4615" max="4615" width="8.42578125" style="451" customWidth="1"/>
    <col min="4616" max="4616" width="10.42578125" style="451" customWidth="1"/>
    <col min="4617" max="4617" width="6.5703125" style="451" bestFit="1" customWidth="1"/>
    <col min="4618" max="4618" width="13" style="451" customWidth="1"/>
    <col min="4619" max="4620" width="4.5703125" style="451" customWidth="1"/>
    <col min="4621" max="4621" width="3.28515625" style="451" customWidth="1"/>
    <col min="4622" max="4622" width="13.42578125" style="451" customWidth="1"/>
    <col min="4623" max="4623" width="15.42578125" style="451" customWidth="1"/>
    <col min="4624" max="4624" width="15.42578125" style="451" bestFit="1" customWidth="1"/>
    <col min="4625" max="4625" width="16.5703125" style="451" customWidth="1"/>
    <col min="4626" max="4626" width="16.42578125" style="451" customWidth="1"/>
    <col min="4627" max="4627" width="16.85546875" style="451" customWidth="1"/>
    <col min="4628" max="4628" width="3.42578125" style="451" customWidth="1"/>
    <col min="4629" max="4629" width="3.28515625" style="451" customWidth="1"/>
    <col min="4630" max="4630" width="3.42578125" style="451" customWidth="1"/>
    <col min="4631" max="4631" width="4.28515625" style="451" customWidth="1"/>
    <col min="4632" max="4632" width="4.42578125" style="451" customWidth="1"/>
    <col min="4633" max="4633" width="6.5703125" style="451" customWidth="1"/>
    <col min="4634" max="4864" width="11.42578125" style="451"/>
    <col min="4865" max="4865" width="12.140625" style="451" bestFit="1" customWidth="1"/>
    <col min="4866" max="4866" width="2.7109375" style="451" customWidth="1"/>
    <col min="4867" max="4867" width="48.140625" style="451" customWidth="1"/>
    <col min="4868" max="4868" width="11.42578125" style="451" customWidth="1"/>
    <col min="4869" max="4869" width="12.42578125" style="451" customWidth="1"/>
    <col min="4870" max="4870" width="12.5703125" style="451" customWidth="1"/>
    <col min="4871" max="4871" width="8.42578125" style="451" customWidth="1"/>
    <col min="4872" max="4872" width="10.42578125" style="451" customWidth="1"/>
    <col min="4873" max="4873" width="6.5703125" style="451" bestFit="1" customWidth="1"/>
    <col min="4874" max="4874" width="13" style="451" customWidth="1"/>
    <col min="4875" max="4876" width="4.5703125" style="451" customWidth="1"/>
    <col min="4877" max="4877" width="3.28515625" style="451" customWidth="1"/>
    <col min="4878" max="4878" width="13.42578125" style="451" customWidth="1"/>
    <col min="4879" max="4879" width="15.42578125" style="451" customWidth="1"/>
    <col min="4880" max="4880" width="15.42578125" style="451" bestFit="1" customWidth="1"/>
    <col min="4881" max="4881" width="16.5703125" style="451" customWidth="1"/>
    <col min="4882" max="4882" width="16.42578125" style="451" customWidth="1"/>
    <col min="4883" max="4883" width="16.85546875" style="451" customWidth="1"/>
    <col min="4884" max="4884" width="3.42578125" style="451" customWidth="1"/>
    <col min="4885" max="4885" width="3.28515625" style="451" customWidth="1"/>
    <col min="4886" max="4886" width="3.42578125" style="451" customWidth="1"/>
    <col min="4887" max="4887" width="4.28515625" style="451" customWidth="1"/>
    <col min="4888" max="4888" width="4.42578125" style="451" customWidth="1"/>
    <col min="4889" max="4889" width="6.5703125" style="451" customWidth="1"/>
    <col min="4890" max="5120" width="11.42578125" style="451"/>
    <col min="5121" max="5121" width="12.140625" style="451" bestFit="1" customWidth="1"/>
    <col min="5122" max="5122" width="2.7109375" style="451" customWidth="1"/>
    <col min="5123" max="5123" width="48.140625" style="451" customWidth="1"/>
    <col min="5124" max="5124" width="11.42578125" style="451" customWidth="1"/>
    <col min="5125" max="5125" width="12.42578125" style="451" customWidth="1"/>
    <col min="5126" max="5126" width="12.5703125" style="451" customWidth="1"/>
    <col min="5127" max="5127" width="8.42578125" style="451" customWidth="1"/>
    <col min="5128" max="5128" width="10.42578125" style="451" customWidth="1"/>
    <col min="5129" max="5129" width="6.5703125" style="451" bestFit="1" customWidth="1"/>
    <col min="5130" max="5130" width="13" style="451" customWidth="1"/>
    <col min="5131" max="5132" width="4.5703125" style="451" customWidth="1"/>
    <col min="5133" max="5133" width="3.28515625" style="451" customWidth="1"/>
    <col min="5134" max="5134" width="13.42578125" style="451" customWidth="1"/>
    <col min="5135" max="5135" width="15.42578125" style="451" customWidth="1"/>
    <col min="5136" max="5136" width="15.42578125" style="451" bestFit="1" customWidth="1"/>
    <col min="5137" max="5137" width="16.5703125" style="451" customWidth="1"/>
    <col min="5138" max="5138" width="16.42578125" style="451" customWidth="1"/>
    <col min="5139" max="5139" width="16.85546875" style="451" customWidth="1"/>
    <col min="5140" max="5140" width="3.42578125" style="451" customWidth="1"/>
    <col min="5141" max="5141" width="3.28515625" style="451" customWidth="1"/>
    <col min="5142" max="5142" width="3.42578125" style="451" customWidth="1"/>
    <col min="5143" max="5143" width="4.28515625" style="451" customWidth="1"/>
    <col min="5144" max="5144" width="4.42578125" style="451" customWidth="1"/>
    <col min="5145" max="5145" width="6.5703125" style="451" customWidth="1"/>
    <col min="5146" max="5376" width="11.42578125" style="451"/>
    <col min="5377" max="5377" width="12.140625" style="451" bestFit="1" customWidth="1"/>
    <col min="5378" max="5378" width="2.7109375" style="451" customWidth="1"/>
    <col min="5379" max="5379" width="48.140625" style="451" customWidth="1"/>
    <col min="5380" max="5380" width="11.42578125" style="451" customWidth="1"/>
    <col min="5381" max="5381" width="12.42578125" style="451" customWidth="1"/>
    <col min="5382" max="5382" width="12.5703125" style="451" customWidth="1"/>
    <col min="5383" max="5383" width="8.42578125" style="451" customWidth="1"/>
    <col min="5384" max="5384" width="10.42578125" style="451" customWidth="1"/>
    <col min="5385" max="5385" width="6.5703125" style="451" bestFit="1" customWidth="1"/>
    <col min="5386" max="5386" width="13" style="451" customWidth="1"/>
    <col min="5387" max="5388" width="4.5703125" style="451" customWidth="1"/>
    <col min="5389" max="5389" width="3.28515625" style="451" customWidth="1"/>
    <col min="5390" max="5390" width="13.42578125" style="451" customWidth="1"/>
    <col min="5391" max="5391" width="15.42578125" style="451" customWidth="1"/>
    <col min="5392" max="5392" width="15.42578125" style="451" bestFit="1" customWidth="1"/>
    <col min="5393" max="5393" width="16.5703125" style="451" customWidth="1"/>
    <col min="5394" max="5394" width="16.42578125" style="451" customWidth="1"/>
    <col min="5395" max="5395" width="16.85546875" style="451" customWidth="1"/>
    <col min="5396" max="5396" width="3.42578125" style="451" customWidth="1"/>
    <col min="5397" max="5397" width="3.28515625" style="451" customWidth="1"/>
    <col min="5398" max="5398" width="3.42578125" style="451" customWidth="1"/>
    <col min="5399" max="5399" width="4.28515625" style="451" customWidth="1"/>
    <col min="5400" max="5400" width="4.42578125" style="451" customWidth="1"/>
    <col min="5401" max="5401" width="6.5703125" style="451" customWidth="1"/>
    <col min="5402" max="5632" width="11.42578125" style="451"/>
    <col min="5633" max="5633" width="12.140625" style="451" bestFit="1" customWidth="1"/>
    <col min="5634" max="5634" width="2.7109375" style="451" customWidth="1"/>
    <col min="5635" max="5635" width="48.140625" style="451" customWidth="1"/>
    <col min="5636" max="5636" width="11.42578125" style="451" customWidth="1"/>
    <col min="5637" max="5637" width="12.42578125" style="451" customWidth="1"/>
    <col min="5638" max="5638" width="12.5703125" style="451" customWidth="1"/>
    <col min="5639" max="5639" width="8.42578125" style="451" customWidth="1"/>
    <col min="5640" max="5640" width="10.42578125" style="451" customWidth="1"/>
    <col min="5641" max="5641" width="6.5703125" style="451" bestFit="1" customWidth="1"/>
    <col min="5642" max="5642" width="13" style="451" customWidth="1"/>
    <col min="5643" max="5644" width="4.5703125" style="451" customWidth="1"/>
    <col min="5645" max="5645" width="3.28515625" style="451" customWidth="1"/>
    <col min="5646" max="5646" width="13.42578125" style="451" customWidth="1"/>
    <col min="5647" max="5647" width="15.42578125" style="451" customWidth="1"/>
    <col min="5648" max="5648" width="15.42578125" style="451" bestFit="1" customWidth="1"/>
    <col min="5649" max="5649" width="16.5703125" style="451" customWidth="1"/>
    <col min="5650" max="5650" width="16.42578125" style="451" customWidth="1"/>
    <col min="5651" max="5651" width="16.85546875" style="451" customWidth="1"/>
    <col min="5652" max="5652" width="3.42578125" style="451" customWidth="1"/>
    <col min="5653" max="5653" width="3.28515625" style="451" customWidth="1"/>
    <col min="5654" max="5654" width="3.42578125" style="451" customWidth="1"/>
    <col min="5655" max="5655" width="4.28515625" style="451" customWidth="1"/>
    <col min="5656" max="5656" width="4.42578125" style="451" customWidth="1"/>
    <col min="5657" max="5657" width="6.5703125" style="451" customWidth="1"/>
    <col min="5658" max="5888" width="11.42578125" style="451"/>
    <col min="5889" max="5889" width="12.140625" style="451" bestFit="1" customWidth="1"/>
    <col min="5890" max="5890" width="2.7109375" style="451" customWidth="1"/>
    <col min="5891" max="5891" width="48.140625" style="451" customWidth="1"/>
    <col min="5892" max="5892" width="11.42578125" style="451" customWidth="1"/>
    <col min="5893" max="5893" width="12.42578125" style="451" customWidth="1"/>
    <col min="5894" max="5894" width="12.5703125" style="451" customWidth="1"/>
    <col min="5895" max="5895" width="8.42578125" style="451" customWidth="1"/>
    <col min="5896" max="5896" width="10.42578125" style="451" customWidth="1"/>
    <col min="5897" max="5897" width="6.5703125" style="451" bestFit="1" customWidth="1"/>
    <col min="5898" max="5898" width="13" style="451" customWidth="1"/>
    <col min="5899" max="5900" width="4.5703125" style="451" customWidth="1"/>
    <col min="5901" max="5901" width="3.28515625" style="451" customWidth="1"/>
    <col min="5902" max="5902" width="13.42578125" style="451" customWidth="1"/>
    <col min="5903" max="5903" width="15.42578125" style="451" customWidth="1"/>
    <col min="5904" max="5904" width="15.42578125" style="451" bestFit="1" customWidth="1"/>
    <col min="5905" max="5905" width="16.5703125" style="451" customWidth="1"/>
    <col min="5906" max="5906" width="16.42578125" style="451" customWidth="1"/>
    <col min="5907" max="5907" width="16.85546875" style="451" customWidth="1"/>
    <col min="5908" max="5908" width="3.42578125" style="451" customWidth="1"/>
    <col min="5909" max="5909" width="3.28515625" style="451" customWidth="1"/>
    <col min="5910" max="5910" width="3.42578125" style="451" customWidth="1"/>
    <col min="5911" max="5911" width="4.28515625" style="451" customWidth="1"/>
    <col min="5912" max="5912" width="4.42578125" style="451" customWidth="1"/>
    <col min="5913" max="5913" width="6.5703125" style="451" customWidth="1"/>
    <col min="5914" max="6144" width="11.42578125" style="451"/>
    <col min="6145" max="6145" width="12.140625" style="451" bestFit="1" customWidth="1"/>
    <col min="6146" max="6146" width="2.7109375" style="451" customWidth="1"/>
    <col min="6147" max="6147" width="48.140625" style="451" customWidth="1"/>
    <col min="6148" max="6148" width="11.42578125" style="451" customWidth="1"/>
    <col min="6149" max="6149" width="12.42578125" style="451" customWidth="1"/>
    <col min="6150" max="6150" width="12.5703125" style="451" customWidth="1"/>
    <col min="6151" max="6151" width="8.42578125" style="451" customWidth="1"/>
    <col min="6152" max="6152" width="10.42578125" style="451" customWidth="1"/>
    <col min="6153" max="6153" width="6.5703125" style="451" bestFit="1" customWidth="1"/>
    <col min="6154" max="6154" width="13" style="451" customWidth="1"/>
    <col min="6155" max="6156" width="4.5703125" style="451" customWidth="1"/>
    <col min="6157" max="6157" width="3.28515625" style="451" customWidth="1"/>
    <col min="6158" max="6158" width="13.42578125" style="451" customWidth="1"/>
    <col min="6159" max="6159" width="15.42578125" style="451" customWidth="1"/>
    <col min="6160" max="6160" width="15.42578125" style="451" bestFit="1" customWidth="1"/>
    <col min="6161" max="6161" width="16.5703125" style="451" customWidth="1"/>
    <col min="6162" max="6162" width="16.42578125" style="451" customWidth="1"/>
    <col min="6163" max="6163" width="16.85546875" style="451" customWidth="1"/>
    <col min="6164" max="6164" width="3.42578125" style="451" customWidth="1"/>
    <col min="6165" max="6165" width="3.28515625" style="451" customWidth="1"/>
    <col min="6166" max="6166" width="3.42578125" style="451" customWidth="1"/>
    <col min="6167" max="6167" width="4.28515625" style="451" customWidth="1"/>
    <col min="6168" max="6168" width="4.42578125" style="451" customWidth="1"/>
    <col min="6169" max="6169" width="6.5703125" style="451" customWidth="1"/>
    <col min="6170" max="6400" width="11.42578125" style="451"/>
    <col min="6401" max="6401" width="12.140625" style="451" bestFit="1" customWidth="1"/>
    <col min="6402" max="6402" width="2.7109375" style="451" customWidth="1"/>
    <col min="6403" max="6403" width="48.140625" style="451" customWidth="1"/>
    <col min="6404" max="6404" width="11.42578125" style="451" customWidth="1"/>
    <col min="6405" max="6405" width="12.42578125" style="451" customWidth="1"/>
    <col min="6406" max="6406" width="12.5703125" style="451" customWidth="1"/>
    <col min="6407" max="6407" width="8.42578125" style="451" customWidth="1"/>
    <col min="6408" max="6408" width="10.42578125" style="451" customWidth="1"/>
    <col min="6409" max="6409" width="6.5703125" style="451" bestFit="1" customWidth="1"/>
    <col min="6410" max="6410" width="13" style="451" customWidth="1"/>
    <col min="6411" max="6412" width="4.5703125" style="451" customWidth="1"/>
    <col min="6413" max="6413" width="3.28515625" style="451" customWidth="1"/>
    <col min="6414" max="6414" width="13.42578125" style="451" customWidth="1"/>
    <col min="6415" max="6415" width="15.42578125" style="451" customWidth="1"/>
    <col min="6416" max="6416" width="15.42578125" style="451" bestFit="1" customWidth="1"/>
    <col min="6417" max="6417" width="16.5703125" style="451" customWidth="1"/>
    <col min="6418" max="6418" width="16.42578125" style="451" customWidth="1"/>
    <col min="6419" max="6419" width="16.85546875" style="451" customWidth="1"/>
    <col min="6420" max="6420" width="3.42578125" style="451" customWidth="1"/>
    <col min="6421" max="6421" width="3.28515625" style="451" customWidth="1"/>
    <col min="6422" max="6422" width="3.42578125" style="451" customWidth="1"/>
    <col min="6423" max="6423" width="4.28515625" style="451" customWidth="1"/>
    <col min="6424" max="6424" width="4.42578125" style="451" customWidth="1"/>
    <col min="6425" max="6425" width="6.5703125" style="451" customWidth="1"/>
    <col min="6426" max="6656" width="11.42578125" style="451"/>
    <col min="6657" max="6657" width="12.140625" style="451" bestFit="1" customWidth="1"/>
    <col min="6658" max="6658" width="2.7109375" style="451" customWidth="1"/>
    <col min="6659" max="6659" width="48.140625" style="451" customWidth="1"/>
    <col min="6660" max="6660" width="11.42578125" style="451" customWidth="1"/>
    <col min="6661" max="6661" width="12.42578125" style="451" customWidth="1"/>
    <col min="6662" max="6662" width="12.5703125" style="451" customWidth="1"/>
    <col min="6663" max="6663" width="8.42578125" style="451" customWidth="1"/>
    <col min="6664" max="6664" width="10.42578125" style="451" customWidth="1"/>
    <col min="6665" max="6665" width="6.5703125" style="451" bestFit="1" customWidth="1"/>
    <col min="6666" max="6666" width="13" style="451" customWidth="1"/>
    <col min="6667" max="6668" width="4.5703125" style="451" customWidth="1"/>
    <col min="6669" max="6669" width="3.28515625" style="451" customWidth="1"/>
    <col min="6670" max="6670" width="13.42578125" style="451" customWidth="1"/>
    <col min="6671" max="6671" width="15.42578125" style="451" customWidth="1"/>
    <col min="6672" max="6672" width="15.42578125" style="451" bestFit="1" customWidth="1"/>
    <col min="6673" max="6673" width="16.5703125" style="451" customWidth="1"/>
    <col min="6674" max="6674" width="16.42578125" style="451" customWidth="1"/>
    <col min="6675" max="6675" width="16.85546875" style="451" customWidth="1"/>
    <col min="6676" max="6676" width="3.42578125" style="451" customWidth="1"/>
    <col min="6677" max="6677" width="3.28515625" style="451" customWidth="1"/>
    <col min="6678" max="6678" width="3.42578125" style="451" customWidth="1"/>
    <col min="6679" max="6679" width="4.28515625" style="451" customWidth="1"/>
    <col min="6680" max="6680" width="4.42578125" style="451" customWidth="1"/>
    <col min="6681" max="6681" width="6.5703125" style="451" customWidth="1"/>
    <col min="6682" max="6912" width="11.42578125" style="451"/>
    <col min="6913" max="6913" width="12.140625" style="451" bestFit="1" customWidth="1"/>
    <col min="6914" max="6914" width="2.7109375" style="451" customWidth="1"/>
    <col min="6915" max="6915" width="48.140625" style="451" customWidth="1"/>
    <col min="6916" max="6916" width="11.42578125" style="451" customWidth="1"/>
    <col min="6917" max="6917" width="12.42578125" style="451" customWidth="1"/>
    <col min="6918" max="6918" width="12.5703125" style="451" customWidth="1"/>
    <col min="6919" max="6919" width="8.42578125" style="451" customWidth="1"/>
    <col min="6920" max="6920" width="10.42578125" style="451" customWidth="1"/>
    <col min="6921" max="6921" width="6.5703125" style="451" bestFit="1" customWidth="1"/>
    <col min="6922" max="6922" width="13" style="451" customWidth="1"/>
    <col min="6923" max="6924" width="4.5703125" style="451" customWidth="1"/>
    <col min="6925" max="6925" width="3.28515625" style="451" customWidth="1"/>
    <col min="6926" max="6926" width="13.42578125" style="451" customWidth="1"/>
    <col min="6927" max="6927" width="15.42578125" style="451" customWidth="1"/>
    <col min="6928" max="6928" width="15.42578125" style="451" bestFit="1" customWidth="1"/>
    <col min="6929" max="6929" width="16.5703125" style="451" customWidth="1"/>
    <col min="6930" max="6930" width="16.42578125" style="451" customWidth="1"/>
    <col min="6931" max="6931" width="16.85546875" style="451" customWidth="1"/>
    <col min="6932" max="6932" width="3.42578125" style="451" customWidth="1"/>
    <col min="6933" max="6933" width="3.28515625" style="451" customWidth="1"/>
    <col min="6934" max="6934" width="3.42578125" style="451" customWidth="1"/>
    <col min="6935" max="6935" width="4.28515625" style="451" customWidth="1"/>
    <col min="6936" max="6936" width="4.42578125" style="451" customWidth="1"/>
    <col min="6937" max="6937" width="6.5703125" style="451" customWidth="1"/>
    <col min="6938" max="7168" width="11.42578125" style="451"/>
    <col min="7169" max="7169" width="12.140625" style="451" bestFit="1" customWidth="1"/>
    <col min="7170" max="7170" width="2.7109375" style="451" customWidth="1"/>
    <col min="7171" max="7171" width="48.140625" style="451" customWidth="1"/>
    <col min="7172" max="7172" width="11.42578125" style="451" customWidth="1"/>
    <col min="7173" max="7173" width="12.42578125" style="451" customWidth="1"/>
    <col min="7174" max="7174" width="12.5703125" style="451" customWidth="1"/>
    <col min="7175" max="7175" width="8.42578125" style="451" customWidth="1"/>
    <col min="7176" max="7176" width="10.42578125" style="451" customWidth="1"/>
    <col min="7177" max="7177" width="6.5703125" style="451" bestFit="1" customWidth="1"/>
    <col min="7178" max="7178" width="13" style="451" customWidth="1"/>
    <col min="7179" max="7180" width="4.5703125" style="451" customWidth="1"/>
    <col min="7181" max="7181" width="3.28515625" style="451" customWidth="1"/>
    <col min="7182" max="7182" width="13.42578125" style="451" customWidth="1"/>
    <col min="7183" max="7183" width="15.42578125" style="451" customWidth="1"/>
    <col min="7184" max="7184" width="15.42578125" style="451" bestFit="1" customWidth="1"/>
    <col min="7185" max="7185" width="16.5703125" style="451" customWidth="1"/>
    <col min="7186" max="7186" width="16.42578125" style="451" customWidth="1"/>
    <col min="7187" max="7187" width="16.85546875" style="451" customWidth="1"/>
    <col min="7188" max="7188" width="3.42578125" style="451" customWidth="1"/>
    <col min="7189" max="7189" width="3.28515625" style="451" customWidth="1"/>
    <col min="7190" max="7190" width="3.42578125" style="451" customWidth="1"/>
    <col min="7191" max="7191" width="4.28515625" style="451" customWidth="1"/>
    <col min="7192" max="7192" width="4.42578125" style="451" customWidth="1"/>
    <col min="7193" max="7193" width="6.5703125" style="451" customWidth="1"/>
    <col min="7194" max="7424" width="11.42578125" style="451"/>
    <col min="7425" max="7425" width="12.140625" style="451" bestFit="1" customWidth="1"/>
    <col min="7426" max="7426" width="2.7109375" style="451" customWidth="1"/>
    <col min="7427" max="7427" width="48.140625" style="451" customWidth="1"/>
    <col min="7428" max="7428" width="11.42578125" style="451" customWidth="1"/>
    <col min="7429" max="7429" width="12.42578125" style="451" customWidth="1"/>
    <col min="7430" max="7430" width="12.5703125" style="451" customWidth="1"/>
    <col min="7431" max="7431" width="8.42578125" style="451" customWidth="1"/>
    <col min="7432" max="7432" width="10.42578125" style="451" customWidth="1"/>
    <col min="7433" max="7433" width="6.5703125" style="451" bestFit="1" customWidth="1"/>
    <col min="7434" max="7434" width="13" style="451" customWidth="1"/>
    <col min="7435" max="7436" width="4.5703125" style="451" customWidth="1"/>
    <col min="7437" max="7437" width="3.28515625" style="451" customWidth="1"/>
    <col min="7438" max="7438" width="13.42578125" style="451" customWidth="1"/>
    <col min="7439" max="7439" width="15.42578125" style="451" customWidth="1"/>
    <col min="7440" max="7440" width="15.42578125" style="451" bestFit="1" customWidth="1"/>
    <col min="7441" max="7441" width="16.5703125" style="451" customWidth="1"/>
    <col min="7442" max="7442" width="16.42578125" style="451" customWidth="1"/>
    <col min="7443" max="7443" width="16.85546875" style="451" customWidth="1"/>
    <col min="7444" max="7444" width="3.42578125" style="451" customWidth="1"/>
    <col min="7445" max="7445" width="3.28515625" style="451" customWidth="1"/>
    <col min="7446" max="7446" width="3.42578125" style="451" customWidth="1"/>
    <col min="7447" max="7447" width="4.28515625" style="451" customWidth="1"/>
    <col min="7448" max="7448" width="4.42578125" style="451" customWidth="1"/>
    <col min="7449" max="7449" width="6.5703125" style="451" customWidth="1"/>
    <col min="7450" max="7680" width="11.42578125" style="451"/>
    <col min="7681" max="7681" width="12.140625" style="451" bestFit="1" customWidth="1"/>
    <col min="7682" max="7682" width="2.7109375" style="451" customWidth="1"/>
    <col min="7683" max="7683" width="48.140625" style="451" customWidth="1"/>
    <col min="7684" max="7684" width="11.42578125" style="451" customWidth="1"/>
    <col min="7685" max="7685" width="12.42578125" style="451" customWidth="1"/>
    <col min="7686" max="7686" width="12.5703125" style="451" customWidth="1"/>
    <col min="7687" max="7687" width="8.42578125" style="451" customWidth="1"/>
    <col min="7688" max="7688" width="10.42578125" style="451" customWidth="1"/>
    <col min="7689" max="7689" width="6.5703125" style="451" bestFit="1" customWidth="1"/>
    <col min="7690" max="7690" width="13" style="451" customWidth="1"/>
    <col min="7691" max="7692" width="4.5703125" style="451" customWidth="1"/>
    <col min="7693" max="7693" width="3.28515625" style="451" customWidth="1"/>
    <col min="7694" max="7694" width="13.42578125" style="451" customWidth="1"/>
    <col min="7695" max="7695" width="15.42578125" style="451" customWidth="1"/>
    <col min="7696" max="7696" width="15.42578125" style="451" bestFit="1" customWidth="1"/>
    <col min="7697" max="7697" width="16.5703125" style="451" customWidth="1"/>
    <col min="7698" max="7698" width="16.42578125" style="451" customWidth="1"/>
    <col min="7699" max="7699" width="16.85546875" style="451" customWidth="1"/>
    <col min="7700" max="7700" width="3.42578125" style="451" customWidth="1"/>
    <col min="7701" max="7701" width="3.28515625" style="451" customWidth="1"/>
    <col min="7702" max="7702" width="3.42578125" style="451" customWidth="1"/>
    <col min="7703" max="7703" width="4.28515625" style="451" customWidth="1"/>
    <col min="7704" max="7704" width="4.42578125" style="451" customWidth="1"/>
    <col min="7705" max="7705" width="6.5703125" style="451" customWidth="1"/>
    <col min="7706" max="7936" width="11.42578125" style="451"/>
    <col min="7937" max="7937" width="12.140625" style="451" bestFit="1" customWidth="1"/>
    <col min="7938" max="7938" width="2.7109375" style="451" customWidth="1"/>
    <col min="7939" max="7939" width="48.140625" style="451" customWidth="1"/>
    <col min="7940" max="7940" width="11.42578125" style="451" customWidth="1"/>
    <col min="7941" max="7941" width="12.42578125" style="451" customWidth="1"/>
    <col min="7942" max="7942" width="12.5703125" style="451" customWidth="1"/>
    <col min="7943" max="7943" width="8.42578125" style="451" customWidth="1"/>
    <col min="7944" max="7944" width="10.42578125" style="451" customWidth="1"/>
    <col min="7945" max="7945" width="6.5703125" style="451" bestFit="1" customWidth="1"/>
    <col min="7946" max="7946" width="13" style="451" customWidth="1"/>
    <col min="7947" max="7948" width="4.5703125" style="451" customWidth="1"/>
    <col min="7949" max="7949" width="3.28515625" style="451" customWidth="1"/>
    <col min="7950" max="7950" width="13.42578125" style="451" customWidth="1"/>
    <col min="7951" max="7951" width="15.42578125" style="451" customWidth="1"/>
    <col min="7952" max="7952" width="15.42578125" style="451" bestFit="1" customWidth="1"/>
    <col min="7953" max="7953" width="16.5703125" style="451" customWidth="1"/>
    <col min="7954" max="7954" width="16.42578125" style="451" customWidth="1"/>
    <col min="7955" max="7955" width="16.85546875" style="451" customWidth="1"/>
    <col min="7956" max="7956" width="3.42578125" style="451" customWidth="1"/>
    <col min="7957" max="7957" width="3.28515625" style="451" customWidth="1"/>
    <col min="7958" max="7958" width="3.42578125" style="451" customWidth="1"/>
    <col min="7959" max="7959" width="4.28515625" style="451" customWidth="1"/>
    <col min="7960" max="7960" width="4.42578125" style="451" customWidth="1"/>
    <col min="7961" max="7961" width="6.5703125" style="451" customWidth="1"/>
    <col min="7962" max="8192" width="11.42578125" style="451"/>
    <col min="8193" max="8193" width="12.140625" style="451" bestFit="1" customWidth="1"/>
    <col min="8194" max="8194" width="2.7109375" style="451" customWidth="1"/>
    <col min="8195" max="8195" width="48.140625" style="451" customWidth="1"/>
    <col min="8196" max="8196" width="11.42578125" style="451" customWidth="1"/>
    <col min="8197" max="8197" width="12.42578125" style="451" customWidth="1"/>
    <col min="8198" max="8198" width="12.5703125" style="451" customWidth="1"/>
    <col min="8199" max="8199" width="8.42578125" style="451" customWidth="1"/>
    <col min="8200" max="8200" width="10.42578125" style="451" customWidth="1"/>
    <col min="8201" max="8201" width="6.5703125" style="451" bestFit="1" customWidth="1"/>
    <col min="8202" max="8202" width="13" style="451" customWidth="1"/>
    <col min="8203" max="8204" width="4.5703125" style="451" customWidth="1"/>
    <col min="8205" max="8205" width="3.28515625" style="451" customWidth="1"/>
    <col min="8206" max="8206" width="13.42578125" style="451" customWidth="1"/>
    <col min="8207" max="8207" width="15.42578125" style="451" customWidth="1"/>
    <col min="8208" max="8208" width="15.42578125" style="451" bestFit="1" customWidth="1"/>
    <col min="8209" max="8209" width="16.5703125" style="451" customWidth="1"/>
    <col min="8210" max="8210" width="16.42578125" style="451" customWidth="1"/>
    <col min="8211" max="8211" width="16.85546875" style="451" customWidth="1"/>
    <col min="8212" max="8212" width="3.42578125" style="451" customWidth="1"/>
    <col min="8213" max="8213" width="3.28515625" style="451" customWidth="1"/>
    <col min="8214" max="8214" width="3.42578125" style="451" customWidth="1"/>
    <col min="8215" max="8215" width="4.28515625" style="451" customWidth="1"/>
    <col min="8216" max="8216" width="4.42578125" style="451" customWidth="1"/>
    <col min="8217" max="8217" width="6.5703125" style="451" customWidth="1"/>
    <col min="8218" max="8448" width="11.42578125" style="451"/>
    <col min="8449" max="8449" width="12.140625" style="451" bestFit="1" customWidth="1"/>
    <col min="8450" max="8450" width="2.7109375" style="451" customWidth="1"/>
    <col min="8451" max="8451" width="48.140625" style="451" customWidth="1"/>
    <col min="8452" max="8452" width="11.42578125" style="451" customWidth="1"/>
    <col min="8453" max="8453" width="12.42578125" style="451" customWidth="1"/>
    <col min="8454" max="8454" width="12.5703125" style="451" customWidth="1"/>
    <col min="8455" max="8455" width="8.42578125" style="451" customWidth="1"/>
    <col min="8456" max="8456" width="10.42578125" style="451" customWidth="1"/>
    <col min="8457" max="8457" width="6.5703125" style="451" bestFit="1" customWidth="1"/>
    <col min="8458" max="8458" width="13" style="451" customWidth="1"/>
    <col min="8459" max="8460" width="4.5703125" style="451" customWidth="1"/>
    <col min="8461" max="8461" width="3.28515625" style="451" customWidth="1"/>
    <col min="8462" max="8462" width="13.42578125" style="451" customWidth="1"/>
    <col min="8463" max="8463" width="15.42578125" style="451" customWidth="1"/>
    <col min="8464" max="8464" width="15.42578125" style="451" bestFit="1" customWidth="1"/>
    <col min="8465" max="8465" width="16.5703125" style="451" customWidth="1"/>
    <col min="8466" max="8466" width="16.42578125" style="451" customWidth="1"/>
    <col min="8467" max="8467" width="16.85546875" style="451" customWidth="1"/>
    <col min="8468" max="8468" width="3.42578125" style="451" customWidth="1"/>
    <col min="8469" max="8469" width="3.28515625" style="451" customWidth="1"/>
    <col min="8470" max="8470" width="3.42578125" style="451" customWidth="1"/>
    <col min="8471" max="8471" width="4.28515625" style="451" customWidth="1"/>
    <col min="8472" max="8472" width="4.42578125" style="451" customWidth="1"/>
    <col min="8473" max="8473" width="6.5703125" style="451" customWidth="1"/>
    <col min="8474" max="8704" width="11.42578125" style="451"/>
    <col min="8705" max="8705" width="12.140625" style="451" bestFit="1" customWidth="1"/>
    <col min="8706" max="8706" width="2.7109375" style="451" customWidth="1"/>
    <col min="8707" max="8707" width="48.140625" style="451" customWidth="1"/>
    <col min="8708" max="8708" width="11.42578125" style="451" customWidth="1"/>
    <col min="8709" max="8709" width="12.42578125" style="451" customWidth="1"/>
    <col min="8710" max="8710" width="12.5703125" style="451" customWidth="1"/>
    <col min="8711" max="8711" width="8.42578125" style="451" customWidth="1"/>
    <col min="8712" max="8712" width="10.42578125" style="451" customWidth="1"/>
    <col min="8713" max="8713" width="6.5703125" style="451" bestFit="1" customWidth="1"/>
    <col min="8714" max="8714" width="13" style="451" customWidth="1"/>
    <col min="8715" max="8716" width="4.5703125" style="451" customWidth="1"/>
    <col min="8717" max="8717" width="3.28515625" style="451" customWidth="1"/>
    <col min="8718" max="8718" width="13.42578125" style="451" customWidth="1"/>
    <col min="8719" max="8719" width="15.42578125" style="451" customWidth="1"/>
    <col min="8720" max="8720" width="15.42578125" style="451" bestFit="1" customWidth="1"/>
    <col min="8721" max="8721" width="16.5703125" style="451" customWidth="1"/>
    <col min="8722" max="8722" width="16.42578125" style="451" customWidth="1"/>
    <col min="8723" max="8723" width="16.85546875" style="451" customWidth="1"/>
    <col min="8724" max="8724" width="3.42578125" style="451" customWidth="1"/>
    <col min="8725" max="8725" width="3.28515625" style="451" customWidth="1"/>
    <col min="8726" max="8726" width="3.42578125" style="451" customWidth="1"/>
    <col min="8727" max="8727" width="4.28515625" style="451" customWidth="1"/>
    <col min="8728" max="8728" width="4.42578125" style="451" customWidth="1"/>
    <col min="8729" max="8729" width="6.5703125" style="451" customWidth="1"/>
    <col min="8730" max="8960" width="11.42578125" style="451"/>
    <col min="8961" max="8961" width="12.140625" style="451" bestFit="1" customWidth="1"/>
    <col min="8962" max="8962" width="2.7109375" style="451" customWidth="1"/>
    <col min="8963" max="8963" width="48.140625" style="451" customWidth="1"/>
    <col min="8964" max="8964" width="11.42578125" style="451" customWidth="1"/>
    <col min="8965" max="8965" width="12.42578125" style="451" customWidth="1"/>
    <col min="8966" max="8966" width="12.5703125" style="451" customWidth="1"/>
    <col min="8967" max="8967" width="8.42578125" style="451" customWidth="1"/>
    <col min="8968" max="8968" width="10.42578125" style="451" customWidth="1"/>
    <col min="8969" max="8969" width="6.5703125" style="451" bestFit="1" customWidth="1"/>
    <col min="8970" max="8970" width="13" style="451" customWidth="1"/>
    <col min="8971" max="8972" width="4.5703125" style="451" customWidth="1"/>
    <col min="8973" max="8973" width="3.28515625" style="451" customWidth="1"/>
    <col min="8974" max="8974" width="13.42578125" style="451" customWidth="1"/>
    <col min="8975" max="8975" width="15.42578125" style="451" customWidth="1"/>
    <col min="8976" max="8976" width="15.42578125" style="451" bestFit="1" customWidth="1"/>
    <col min="8977" max="8977" width="16.5703125" style="451" customWidth="1"/>
    <col min="8978" max="8978" width="16.42578125" style="451" customWidth="1"/>
    <col min="8979" max="8979" width="16.85546875" style="451" customWidth="1"/>
    <col min="8980" max="8980" width="3.42578125" style="451" customWidth="1"/>
    <col min="8981" max="8981" width="3.28515625" style="451" customWidth="1"/>
    <col min="8982" max="8982" width="3.42578125" style="451" customWidth="1"/>
    <col min="8983" max="8983" width="4.28515625" style="451" customWidth="1"/>
    <col min="8984" max="8984" width="4.42578125" style="451" customWidth="1"/>
    <col min="8985" max="8985" width="6.5703125" style="451" customWidth="1"/>
    <col min="8986" max="9216" width="11.42578125" style="451"/>
    <col min="9217" max="9217" width="12.140625" style="451" bestFit="1" customWidth="1"/>
    <col min="9218" max="9218" width="2.7109375" style="451" customWidth="1"/>
    <col min="9219" max="9219" width="48.140625" style="451" customWidth="1"/>
    <col min="9220" max="9220" width="11.42578125" style="451" customWidth="1"/>
    <col min="9221" max="9221" width="12.42578125" style="451" customWidth="1"/>
    <col min="9222" max="9222" width="12.5703125" style="451" customWidth="1"/>
    <col min="9223" max="9223" width="8.42578125" style="451" customWidth="1"/>
    <col min="9224" max="9224" width="10.42578125" style="451" customWidth="1"/>
    <col min="9225" max="9225" width="6.5703125" style="451" bestFit="1" customWidth="1"/>
    <col min="9226" max="9226" width="13" style="451" customWidth="1"/>
    <col min="9227" max="9228" width="4.5703125" style="451" customWidth="1"/>
    <col min="9229" max="9229" width="3.28515625" style="451" customWidth="1"/>
    <col min="9230" max="9230" width="13.42578125" style="451" customWidth="1"/>
    <col min="9231" max="9231" width="15.42578125" style="451" customWidth="1"/>
    <col min="9232" max="9232" width="15.42578125" style="451" bestFit="1" customWidth="1"/>
    <col min="9233" max="9233" width="16.5703125" style="451" customWidth="1"/>
    <col min="9234" max="9234" width="16.42578125" style="451" customWidth="1"/>
    <col min="9235" max="9235" width="16.85546875" style="451" customWidth="1"/>
    <col min="9236" max="9236" width="3.42578125" style="451" customWidth="1"/>
    <col min="9237" max="9237" width="3.28515625" style="451" customWidth="1"/>
    <col min="9238" max="9238" width="3.42578125" style="451" customWidth="1"/>
    <col min="9239" max="9239" width="4.28515625" style="451" customWidth="1"/>
    <col min="9240" max="9240" width="4.42578125" style="451" customWidth="1"/>
    <col min="9241" max="9241" width="6.5703125" style="451" customWidth="1"/>
    <col min="9242" max="9472" width="11.42578125" style="451"/>
    <col min="9473" max="9473" width="12.140625" style="451" bestFit="1" customWidth="1"/>
    <col min="9474" max="9474" width="2.7109375" style="451" customWidth="1"/>
    <col min="9475" max="9475" width="48.140625" style="451" customWidth="1"/>
    <col min="9476" max="9476" width="11.42578125" style="451" customWidth="1"/>
    <col min="9477" max="9477" width="12.42578125" style="451" customWidth="1"/>
    <col min="9478" max="9478" width="12.5703125" style="451" customWidth="1"/>
    <col min="9479" max="9479" width="8.42578125" style="451" customWidth="1"/>
    <col min="9480" max="9480" width="10.42578125" style="451" customWidth="1"/>
    <col min="9481" max="9481" width="6.5703125" style="451" bestFit="1" customWidth="1"/>
    <col min="9482" max="9482" width="13" style="451" customWidth="1"/>
    <col min="9483" max="9484" width="4.5703125" style="451" customWidth="1"/>
    <col min="9485" max="9485" width="3.28515625" style="451" customWidth="1"/>
    <col min="9486" max="9486" width="13.42578125" style="451" customWidth="1"/>
    <col min="9487" max="9487" width="15.42578125" style="451" customWidth="1"/>
    <col min="9488" max="9488" width="15.42578125" style="451" bestFit="1" customWidth="1"/>
    <col min="9489" max="9489" width="16.5703125" style="451" customWidth="1"/>
    <col min="9490" max="9490" width="16.42578125" style="451" customWidth="1"/>
    <col min="9491" max="9491" width="16.85546875" style="451" customWidth="1"/>
    <col min="9492" max="9492" width="3.42578125" style="451" customWidth="1"/>
    <col min="9493" max="9493" width="3.28515625" style="451" customWidth="1"/>
    <col min="9494" max="9494" width="3.42578125" style="451" customWidth="1"/>
    <col min="9495" max="9495" width="4.28515625" style="451" customWidth="1"/>
    <col min="9496" max="9496" width="4.42578125" style="451" customWidth="1"/>
    <col min="9497" max="9497" width="6.5703125" style="451" customWidth="1"/>
    <col min="9498" max="9728" width="11.42578125" style="451"/>
    <col min="9729" max="9729" width="12.140625" style="451" bestFit="1" customWidth="1"/>
    <col min="9730" max="9730" width="2.7109375" style="451" customWidth="1"/>
    <col min="9731" max="9731" width="48.140625" style="451" customWidth="1"/>
    <col min="9732" max="9732" width="11.42578125" style="451" customWidth="1"/>
    <col min="9733" max="9733" width="12.42578125" style="451" customWidth="1"/>
    <col min="9734" max="9734" width="12.5703125" style="451" customWidth="1"/>
    <col min="9735" max="9735" width="8.42578125" style="451" customWidth="1"/>
    <col min="9736" max="9736" width="10.42578125" style="451" customWidth="1"/>
    <col min="9737" max="9737" width="6.5703125" style="451" bestFit="1" customWidth="1"/>
    <col min="9738" max="9738" width="13" style="451" customWidth="1"/>
    <col min="9739" max="9740" width="4.5703125" style="451" customWidth="1"/>
    <col min="9741" max="9741" width="3.28515625" style="451" customWidth="1"/>
    <col min="9742" max="9742" width="13.42578125" style="451" customWidth="1"/>
    <col min="9743" max="9743" width="15.42578125" style="451" customWidth="1"/>
    <col min="9744" max="9744" width="15.42578125" style="451" bestFit="1" customWidth="1"/>
    <col min="9745" max="9745" width="16.5703125" style="451" customWidth="1"/>
    <col min="9746" max="9746" width="16.42578125" style="451" customWidth="1"/>
    <col min="9747" max="9747" width="16.85546875" style="451" customWidth="1"/>
    <col min="9748" max="9748" width="3.42578125" style="451" customWidth="1"/>
    <col min="9749" max="9749" width="3.28515625" style="451" customWidth="1"/>
    <col min="9750" max="9750" width="3.42578125" style="451" customWidth="1"/>
    <col min="9751" max="9751" width="4.28515625" style="451" customWidth="1"/>
    <col min="9752" max="9752" width="4.42578125" style="451" customWidth="1"/>
    <col min="9753" max="9753" width="6.5703125" style="451" customWidth="1"/>
    <col min="9754" max="9984" width="11.42578125" style="451"/>
    <col min="9985" max="9985" width="12.140625" style="451" bestFit="1" customWidth="1"/>
    <col min="9986" max="9986" width="2.7109375" style="451" customWidth="1"/>
    <col min="9987" max="9987" width="48.140625" style="451" customWidth="1"/>
    <col min="9988" max="9988" width="11.42578125" style="451" customWidth="1"/>
    <col min="9989" max="9989" width="12.42578125" style="451" customWidth="1"/>
    <col min="9990" max="9990" width="12.5703125" style="451" customWidth="1"/>
    <col min="9991" max="9991" width="8.42578125" style="451" customWidth="1"/>
    <col min="9992" max="9992" width="10.42578125" style="451" customWidth="1"/>
    <col min="9993" max="9993" width="6.5703125" style="451" bestFit="1" customWidth="1"/>
    <col min="9994" max="9994" width="13" style="451" customWidth="1"/>
    <col min="9995" max="9996" width="4.5703125" style="451" customWidth="1"/>
    <col min="9997" max="9997" width="3.28515625" style="451" customWidth="1"/>
    <col min="9998" max="9998" width="13.42578125" style="451" customWidth="1"/>
    <col min="9999" max="9999" width="15.42578125" style="451" customWidth="1"/>
    <col min="10000" max="10000" width="15.42578125" style="451" bestFit="1" customWidth="1"/>
    <col min="10001" max="10001" width="16.5703125" style="451" customWidth="1"/>
    <col min="10002" max="10002" width="16.42578125" style="451" customWidth="1"/>
    <col min="10003" max="10003" width="16.85546875" style="451" customWidth="1"/>
    <col min="10004" max="10004" width="3.42578125" style="451" customWidth="1"/>
    <col min="10005" max="10005" width="3.28515625" style="451" customWidth="1"/>
    <col min="10006" max="10006" width="3.42578125" style="451" customWidth="1"/>
    <col min="10007" max="10007" width="4.28515625" style="451" customWidth="1"/>
    <col min="10008" max="10008" width="4.42578125" style="451" customWidth="1"/>
    <col min="10009" max="10009" width="6.5703125" style="451" customWidth="1"/>
    <col min="10010" max="10240" width="11.42578125" style="451"/>
    <col min="10241" max="10241" width="12.140625" style="451" bestFit="1" customWidth="1"/>
    <col min="10242" max="10242" width="2.7109375" style="451" customWidth="1"/>
    <col min="10243" max="10243" width="48.140625" style="451" customWidth="1"/>
    <col min="10244" max="10244" width="11.42578125" style="451" customWidth="1"/>
    <col min="10245" max="10245" width="12.42578125" style="451" customWidth="1"/>
    <col min="10246" max="10246" width="12.5703125" style="451" customWidth="1"/>
    <col min="10247" max="10247" width="8.42578125" style="451" customWidth="1"/>
    <col min="10248" max="10248" width="10.42578125" style="451" customWidth="1"/>
    <col min="10249" max="10249" width="6.5703125" style="451" bestFit="1" customWidth="1"/>
    <col min="10250" max="10250" width="13" style="451" customWidth="1"/>
    <col min="10251" max="10252" width="4.5703125" style="451" customWidth="1"/>
    <col min="10253" max="10253" width="3.28515625" style="451" customWidth="1"/>
    <col min="10254" max="10254" width="13.42578125" style="451" customWidth="1"/>
    <col min="10255" max="10255" width="15.42578125" style="451" customWidth="1"/>
    <col min="10256" max="10256" width="15.42578125" style="451" bestFit="1" customWidth="1"/>
    <col min="10257" max="10257" width="16.5703125" style="451" customWidth="1"/>
    <col min="10258" max="10258" width="16.42578125" style="451" customWidth="1"/>
    <col min="10259" max="10259" width="16.85546875" style="451" customWidth="1"/>
    <col min="10260" max="10260" width="3.42578125" style="451" customWidth="1"/>
    <col min="10261" max="10261" width="3.28515625" style="451" customWidth="1"/>
    <col min="10262" max="10262" width="3.42578125" style="451" customWidth="1"/>
    <col min="10263" max="10263" width="4.28515625" style="451" customWidth="1"/>
    <col min="10264" max="10264" width="4.42578125" style="451" customWidth="1"/>
    <col min="10265" max="10265" width="6.5703125" style="451" customWidth="1"/>
    <col min="10266" max="10496" width="11.42578125" style="451"/>
    <col min="10497" max="10497" width="12.140625" style="451" bestFit="1" customWidth="1"/>
    <col min="10498" max="10498" width="2.7109375" style="451" customWidth="1"/>
    <col min="10499" max="10499" width="48.140625" style="451" customWidth="1"/>
    <col min="10500" max="10500" width="11.42578125" style="451" customWidth="1"/>
    <col min="10501" max="10501" width="12.42578125" style="451" customWidth="1"/>
    <col min="10502" max="10502" width="12.5703125" style="451" customWidth="1"/>
    <col min="10503" max="10503" width="8.42578125" style="451" customWidth="1"/>
    <col min="10504" max="10504" width="10.42578125" style="451" customWidth="1"/>
    <col min="10505" max="10505" width="6.5703125" style="451" bestFit="1" customWidth="1"/>
    <col min="10506" max="10506" width="13" style="451" customWidth="1"/>
    <col min="10507" max="10508" width="4.5703125" style="451" customWidth="1"/>
    <col min="10509" max="10509" width="3.28515625" style="451" customWidth="1"/>
    <col min="10510" max="10510" width="13.42578125" style="451" customWidth="1"/>
    <col min="10511" max="10511" width="15.42578125" style="451" customWidth="1"/>
    <col min="10512" max="10512" width="15.42578125" style="451" bestFit="1" customWidth="1"/>
    <col min="10513" max="10513" width="16.5703125" style="451" customWidth="1"/>
    <col min="10514" max="10514" width="16.42578125" style="451" customWidth="1"/>
    <col min="10515" max="10515" width="16.85546875" style="451" customWidth="1"/>
    <col min="10516" max="10516" width="3.42578125" style="451" customWidth="1"/>
    <col min="10517" max="10517" width="3.28515625" style="451" customWidth="1"/>
    <col min="10518" max="10518" width="3.42578125" style="451" customWidth="1"/>
    <col min="10519" max="10519" width="4.28515625" style="451" customWidth="1"/>
    <col min="10520" max="10520" width="4.42578125" style="451" customWidth="1"/>
    <col min="10521" max="10521" width="6.5703125" style="451" customWidth="1"/>
    <col min="10522" max="10752" width="11.42578125" style="451"/>
    <col min="10753" max="10753" width="12.140625" style="451" bestFit="1" customWidth="1"/>
    <col min="10754" max="10754" width="2.7109375" style="451" customWidth="1"/>
    <col min="10755" max="10755" width="48.140625" style="451" customWidth="1"/>
    <col min="10756" max="10756" width="11.42578125" style="451" customWidth="1"/>
    <col min="10757" max="10757" width="12.42578125" style="451" customWidth="1"/>
    <col min="10758" max="10758" width="12.5703125" style="451" customWidth="1"/>
    <col min="10759" max="10759" width="8.42578125" style="451" customWidth="1"/>
    <col min="10760" max="10760" width="10.42578125" style="451" customWidth="1"/>
    <col min="10761" max="10761" width="6.5703125" style="451" bestFit="1" customWidth="1"/>
    <col min="10762" max="10762" width="13" style="451" customWidth="1"/>
    <col min="10763" max="10764" width="4.5703125" style="451" customWidth="1"/>
    <col min="10765" max="10765" width="3.28515625" style="451" customWidth="1"/>
    <col min="10766" max="10766" width="13.42578125" style="451" customWidth="1"/>
    <col min="10767" max="10767" width="15.42578125" style="451" customWidth="1"/>
    <col min="10768" max="10768" width="15.42578125" style="451" bestFit="1" customWidth="1"/>
    <col min="10769" max="10769" width="16.5703125" style="451" customWidth="1"/>
    <col min="10770" max="10770" width="16.42578125" style="451" customWidth="1"/>
    <col min="10771" max="10771" width="16.85546875" style="451" customWidth="1"/>
    <col min="10772" max="10772" width="3.42578125" style="451" customWidth="1"/>
    <col min="10773" max="10773" width="3.28515625" style="451" customWidth="1"/>
    <col min="10774" max="10774" width="3.42578125" style="451" customWidth="1"/>
    <col min="10775" max="10775" width="4.28515625" style="451" customWidth="1"/>
    <col min="10776" max="10776" width="4.42578125" style="451" customWidth="1"/>
    <col min="10777" max="10777" width="6.5703125" style="451" customWidth="1"/>
    <col min="10778" max="11008" width="11.42578125" style="451"/>
    <col min="11009" max="11009" width="12.140625" style="451" bestFit="1" customWidth="1"/>
    <col min="11010" max="11010" width="2.7109375" style="451" customWidth="1"/>
    <col min="11011" max="11011" width="48.140625" style="451" customWidth="1"/>
    <col min="11012" max="11012" width="11.42578125" style="451" customWidth="1"/>
    <col min="11013" max="11013" width="12.42578125" style="451" customWidth="1"/>
    <col min="11014" max="11014" width="12.5703125" style="451" customWidth="1"/>
    <col min="11015" max="11015" width="8.42578125" style="451" customWidth="1"/>
    <col min="11016" max="11016" width="10.42578125" style="451" customWidth="1"/>
    <col min="11017" max="11017" width="6.5703125" style="451" bestFit="1" customWidth="1"/>
    <col min="11018" max="11018" width="13" style="451" customWidth="1"/>
    <col min="11019" max="11020" width="4.5703125" style="451" customWidth="1"/>
    <col min="11021" max="11021" width="3.28515625" style="451" customWidth="1"/>
    <col min="11022" max="11022" width="13.42578125" style="451" customWidth="1"/>
    <col min="11023" max="11023" width="15.42578125" style="451" customWidth="1"/>
    <col min="11024" max="11024" width="15.42578125" style="451" bestFit="1" customWidth="1"/>
    <col min="11025" max="11025" width="16.5703125" style="451" customWidth="1"/>
    <col min="11026" max="11026" width="16.42578125" style="451" customWidth="1"/>
    <col min="11027" max="11027" width="16.85546875" style="451" customWidth="1"/>
    <col min="11028" max="11028" width="3.42578125" style="451" customWidth="1"/>
    <col min="11029" max="11029" width="3.28515625" style="451" customWidth="1"/>
    <col min="11030" max="11030" width="3.42578125" style="451" customWidth="1"/>
    <col min="11031" max="11031" width="4.28515625" style="451" customWidth="1"/>
    <col min="11032" max="11032" width="4.42578125" style="451" customWidth="1"/>
    <col min="11033" max="11033" width="6.5703125" style="451" customWidth="1"/>
    <col min="11034" max="11264" width="11.42578125" style="451"/>
    <col min="11265" max="11265" width="12.140625" style="451" bestFit="1" customWidth="1"/>
    <col min="11266" max="11266" width="2.7109375" style="451" customWidth="1"/>
    <col min="11267" max="11267" width="48.140625" style="451" customWidth="1"/>
    <col min="11268" max="11268" width="11.42578125" style="451" customWidth="1"/>
    <col min="11269" max="11269" width="12.42578125" style="451" customWidth="1"/>
    <col min="11270" max="11270" width="12.5703125" style="451" customWidth="1"/>
    <col min="11271" max="11271" width="8.42578125" style="451" customWidth="1"/>
    <col min="11272" max="11272" width="10.42578125" style="451" customWidth="1"/>
    <col min="11273" max="11273" width="6.5703125" style="451" bestFit="1" customWidth="1"/>
    <col min="11274" max="11274" width="13" style="451" customWidth="1"/>
    <col min="11275" max="11276" width="4.5703125" style="451" customWidth="1"/>
    <col min="11277" max="11277" width="3.28515625" style="451" customWidth="1"/>
    <col min="11278" max="11278" width="13.42578125" style="451" customWidth="1"/>
    <col min="11279" max="11279" width="15.42578125" style="451" customWidth="1"/>
    <col min="11280" max="11280" width="15.42578125" style="451" bestFit="1" customWidth="1"/>
    <col min="11281" max="11281" width="16.5703125" style="451" customWidth="1"/>
    <col min="11282" max="11282" width="16.42578125" style="451" customWidth="1"/>
    <col min="11283" max="11283" width="16.85546875" style="451" customWidth="1"/>
    <col min="11284" max="11284" width="3.42578125" style="451" customWidth="1"/>
    <col min="11285" max="11285" width="3.28515625" style="451" customWidth="1"/>
    <col min="11286" max="11286" width="3.42578125" style="451" customWidth="1"/>
    <col min="11287" max="11287" width="4.28515625" style="451" customWidth="1"/>
    <col min="11288" max="11288" width="4.42578125" style="451" customWidth="1"/>
    <col min="11289" max="11289" width="6.5703125" style="451" customWidth="1"/>
    <col min="11290" max="11520" width="11.42578125" style="451"/>
    <col min="11521" max="11521" width="12.140625" style="451" bestFit="1" customWidth="1"/>
    <col min="11522" max="11522" width="2.7109375" style="451" customWidth="1"/>
    <col min="11523" max="11523" width="48.140625" style="451" customWidth="1"/>
    <col min="11524" max="11524" width="11.42578125" style="451" customWidth="1"/>
    <col min="11525" max="11525" width="12.42578125" style="451" customWidth="1"/>
    <col min="11526" max="11526" width="12.5703125" style="451" customWidth="1"/>
    <col min="11527" max="11527" width="8.42578125" style="451" customWidth="1"/>
    <col min="11528" max="11528" width="10.42578125" style="451" customWidth="1"/>
    <col min="11529" max="11529" width="6.5703125" style="451" bestFit="1" customWidth="1"/>
    <col min="11530" max="11530" width="13" style="451" customWidth="1"/>
    <col min="11531" max="11532" width="4.5703125" style="451" customWidth="1"/>
    <col min="11533" max="11533" width="3.28515625" style="451" customWidth="1"/>
    <col min="11534" max="11534" width="13.42578125" style="451" customWidth="1"/>
    <col min="11535" max="11535" width="15.42578125" style="451" customWidth="1"/>
    <col min="11536" max="11536" width="15.42578125" style="451" bestFit="1" customWidth="1"/>
    <col min="11537" max="11537" width="16.5703125" style="451" customWidth="1"/>
    <col min="11538" max="11538" width="16.42578125" style="451" customWidth="1"/>
    <col min="11539" max="11539" width="16.85546875" style="451" customWidth="1"/>
    <col min="11540" max="11540" width="3.42578125" style="451" customWidth="1"/>
    <col min="11541" max="11541" width="3.28515625" style="451" customWidth="1"/>
    <col min="11542" max="11542" width="3.42578125" style="451" customWidth="1"/>
    <col min="11543" max="11543" width="4.28515625" style="451" customWidth="1"/>
    <col min="11544" max="11544" width="4.42578125" style="451" customWidth="1"/>
    <col min="11545" max="11545" width="6.5703125" style="451" customWidth="1"/>
    <col min="11546" max="11776" width="11.42578125" style="451"/>
    <col min="11777" max="11777" width="12.140625" style="451" bestFit="1" customWidth="1"/>
    <col min="11778" max="11778" width="2.7109375" style="451" customWidth="1"/>
    <col min="11779" max="11779" width="48.140625" style="451" customWidth="1"/>
    <col min="11780" max="11780" width="11.42578125" style="451" customWidth="1"/>
    <col min="11781" max="11781" width="12.42578125" style="451" customWidth="1"/>
    <col min="11782" max="11782" width="12.5703125" style="451" customWidth="1"/>
    <col min="11783" max="11783" width="8.42578125" style="451" customWidth="1"/>
    <col min="11784" max="11784" width="10.42578125" style="451" customWidth="1"/>
    <col min="11785" max="11785" width="6.5703125" style="451" bestFit="1" customWidth="1"/>
    <col min="11786" max="11786" width="13" style="451" customWidth="1"/>
    <col min="11787" max="11788" width="4.5703125" style="451" customWidth="1"/>
    <col min="11789" max="11789" width="3.28515625" style="451" customWidth="1"/>
    <col min="11790" max="11790" width="13.42578125" style="451" customWidth="1"/>
    <col min="11791" max="11791" width="15.42578125" style="451" customWidth="1"/>
    <col min="11792" max="11792" width="15.42578125" style="451" bestFit="1" customWidth="1"/>
    <col min="11793" max="11793" width="16.5703125" style="451" customWidth="1"/>
    <col min="11794" max="11794" width="16.42578125" style="451" customWidth="1"/>
    <col min="11795" max="11795" width="16.85546875" style="451" customWidth="1"/>
    <col min="11796" max="11796" width="3.42578125" style="451" customWidth="1"/>
    <col min="11797" max="11797" width="3.28515625" style="451" customWidth="1"/>
    <col min="11798" max="11798" width="3.42578125" style="451" customWidth="1"/>
    <col min="11799" max="11799" width="4.28515625" style="451" customWidth="1"/>
    <col min="11800" max="11800" width="4.42578125" style="451" customWidth="1"/>
    <col min="11801" max="11801" width="6.5703125" style="451" customWidth="1"/>
    <col min="11802" max="12032" width="11.42578125" style="451"/>
    <col min="12033" max="12033" width="12.140625" style="451" bestFit="1" customWidth="1"/>
    <col min="12034" max="12034" width="2.7109375" style="451" customWidth="1"/>
    <col min="12035" max="12035" width="48.140625" style="451" customWidth="1"/>
    <col min="12036" max="12036" width="11.42578125" style="451" customWidth="1"/>
    <col min="12037" max="12037" width="12.42578125" style="451" customWidth="1"/>
    <col min="12038" max="12038" width="12.5703125" style="451" customWidth="1"/>
    <col min="12039" max="12039" width="8.42578125" style="451" customWidth="1"/>
    <col min="12040" max="12040" width="10.42578125" style="451" customWidth="1"/>
    <col min="12041" max="12041" width="6.5703125" style="451" bestFit="1" customWidth="1"/>
    <col min="12042" max="12042" width="13" style="451" customWidth="1"/>
    <col min="12043" max="12044" width="4.5703125" style="451" customWidth="1"/>
    <col min="12045" max="12045" width="3.28515625" style="451" customWidth="1"/>
    <col min="12046" max="12046" width="13.42578125" style="451" customWidth="1"/>
    <col min="12047" max="12047" width="15.42578125" style="451" customWidth="1"/>
    <col min="12048" max="12048" width="15.42578125" style="451" bestFit="1" customWidth="1"/>
    <col min="12049" max="12049" width="16.5703125" style="451" customWidth="1"/>
    <col min="12050" max="12050" width="16.42578125" style="451" customWidth="1"/>
    <col min="12051" max="12051" width="16.85546875" style="451" customWidth="1"/>
    <col min="12052" max="12052" width="3.42578125" style="451" customWidth="1"/>
    <col min="12053" max="12053" width="3.28515625" style="451" customWidth="1"/>
    <col min="12054" max="12054" width="3.42578125" style="451" customWidth="1"/>
    <col min="12055" max="12055" width="4.28515625" style="451" customWidth="1"/>
    <col min="12056" max="12056" width="4.42578125" style="451" customWidth="1"/>
    <col min="12057" max="12057" width="6.5703125" style="451" customWidth="1"/>
    <col min="12058" max="12288" width="11.42578125" style="451"/>
    <col min="12289" max="12289" width="12.140625" style="451" bestFit="1" customWidth="1"/>
    <col min="12290" max="12290" width="2.7109375" style="451" customWidth="1"/>
    <col min="12291" max="12291" width="48.140625" style="451" customWidth="1"/>
    <col min="12292" max="12292" width="11.42578125" style="451" customWidth="1"/>
    <col min="12293" max="12293" width="12.42578125" style="451" customWidth="1"/>
    <col min="12294" max="12294" width="12.5703125" style="451" customWidth="1"/>
    <col min="12295" max="12295" width="8.42578125" style="451" customWidth="1"/>
    <col min="12296" max="12296" width="10.42578125" style="451" customWidth="1"/>
    <col min="12297" max="12297" width="6.5703125" style="451" bestFit="1" customWidth="1"/>
    <col min="12298" max="12298" width="13" style="451" customWidth="1"/>
    <col min="12299" max="12300" width="4.5703125" style="451" customWidth="1"/>
    <col min="12301" max="12301" width="3.28515625" style="451" customWidth="1"/>
    <col min="12302" max="12302" width="13.42578125" style="451" customWidth="1"/>
    <col min="12303" max="12303" width="15.42578125" style="451" customWidth="1"/>
    <col min="12304" max="12304" width="15.42578125" style="451" bestFit="1" customWidth="1"/>
    <col min="12305" max="12305" width="16.5703125" style="451" customWidth="1"/>
    <col min="12306" max="12306" width="16.42578125" style="451" customWidth="1"/>
    <col min="12307" max="12307" width="16.85546875" style="451" customWidth="1"/>
    <col min="12308" max="12308" width="3.42578125" style="451" customWidth="1"/>
    <col min="12309" max="12309" width="3.28515625" style="451" customWidth="1"/>
    <col min="12310" max="12310" width="3.42578125" style="451" customWidth="1"/>
    <col min="12311" max="12311" width="4.28515625" style="451" customWidth="1"/>
    <col min="12312" max="12312" width="4.42578125" style="451" customWidth="1"/>
    <col min="12313" max="12313" width="6.5703125" style="451" customWidth="1"/>
    <col min="12314" max="12544" width="11.42578125" style="451"/>
    <col min="12545" max="12545" width="12.140625" style="451" bestFit="1" customWidth="1"/>
    <col min="12546" max="12546" width="2.7109375" style="451" customWidth="1"/>
    <col min="12547" max="12547" width="48.140625" style="451" customWidth="1"/>
    <col min="12548" max="12548" width="11.42578125" style="451" customWidth="1"/>
    <col min="12549" max="12549" width="12.42578125" style="451" customWidth="1"/>
    <col min="12550" max="12550" width="12.5703125" style="451" customWidth="1"/>
    <col min="12551" max="12551" width="8.42578125" style="451" customWidth="1"/>
    <col min="12552" max="12552" width="10.42578125" style="451" customWidth="1"/>
    <col min="12553" max="12553" width="6.5703125" style="451" bestFit="1" customWidth="1"/>
    <col min="12554" max="12554" width="13" style="451" customWidth="1"/>
    <col min="12555" max="12556" width="4.5703125" style="451" customWidth="1"/>
    <col min="12557" max="12557" width="3.28515625" style="451" customWidth="1"/>
    <col min="12558" max="12558" width="13.42578125" style="451" customWidth="1"/>
    <col min="12559" max="12559" width="15.42578125" style="451" customWidth="1"/>
    <col min="12560" max="12560" width="15.42578125" style="451" bestFit="1" customWidth="1"/>
    <col min="12561" max="12561" width="16.5703125" style="451" customWidth="1"/>
    <col min="12562" max="12562" width="16.42578125" style="451" customWidth="1"/>
    <col min="12563" max="12563" width="16.85546875" style="451" customWidth="1"/>
    <col min="12564" max="12564" width="3.42578125" style="451" customWidth="1"/>
    <col min="12565" max="12565" width="3.28515625" style="451" customWidth="1"/>
    <col min="12566" max="12566" width="3.42578125" style="451" customWidth="1"/>
    <col min="12567" max="12567" width="4.28515625" style="451" customWidth="1"/>
    <col min="12568" max="12568" width="4.42578125" style="451" customWidth="1"/>
    <col min="12569" max="12569" width="6.5703125" style="451" customWidth="1"/>
    <col min="12570" max="12800" width="11.42578125" style="451"/>
    <col min="12801" max="12801" width="12.140625" style="451" bestFit="1" customWidth="1"/>
    <col min="12802" max="12802" width="2.7109375" style="451" customWidth="1"/>
    <col min="12803" max="12803" width="48.140625" style="451" customWidth="1"/>
    <col min="12804" max="12804" width="11.42578125" style="451" customWidth="1"/>
    <col min="12805" max="12805" width="12.42578125" style="451" customWidth="1"/>
    <col min="12806" max="12806" width="12.5703125" style="451" customWidth="1"/>
    <col min="12807" max="12807" width="8.42578125" style="451" customWidth="1"/>
    <col min="12808" max="12808" width="10.42578125" style="451" customWidth="1"/>
    <col min="12809" max="12809" width="6.5703125" style="451" bestFit="1" customWidth="1"/>
    <col min="12810" max="12810" width="13" style="451" customWidth="1"/>
    <col min="12811" max="12812" width="4.5703125" style="451" customWidth="1"/>
    <col min="12813" max="12813" width="3.28515625" style="451" customWidth="1"/>
    <col min="12814" max="12814" width="13.42578125" style="451" customWidth="1"/>
    <col min="12815" max="12815" width="15.42578125" style="451" customWidth="1"/>
    <col min="12816" max="12816" width="15.42578125" style="451" bestFit="1" customWidth="1"/>
    <col min="12817" max="12817" width="16.5703125" style="451" customWidth="1"/>
    <col min="12818" max="12818" width="16.42578125" style="451" customWidth="1"/>
    <col min="12819" max="12819" width="16.85546875" style="451" customWidth="1"/>
    <col min="12820" max="12820" width="3.42578125" style="451" customWidth="1"/>
    <col min="12821" max="12821" width="3.28515625" style="451" customWidth="1"/>
    <col min="12822" max="12822" width="3.42578125" style="451" customWidth="1"/>
    <col min="12823" max="12823" width="4.28515625" style="451" customWidth="1"/>
    <col min="12824" max="12824" width="4.42578125" style="451" customWidth="1"/>
    <col min="12825" max="12825" width="6.5703125" style="451" customWidth="1"/>
    <col min="12826" max="13056" width="11.42578125" style="451"/>
    <col min="13057" max="13057" width="12.140625" style="451" bestFit="1" customWidth="1"/>
    <col min="13058" max="13058" width="2.7109375" style="451" customWidth="1"/>
    <col min="13059" max="13059" width="48.140625" style="451" customWidth="1"/>
    <col min="13060" max="13060" width="11.42578125" style="451" customWidth="1"/>
    <col min="13061" max="13061" width="12.42578125" style="451" customWidth="1"/>
    <col min="13062" max="13062" width="12.5703125" style="451" customWidth="1"/>
    <col min="13063" max="13063" width="8.42578125" style="451" customWidth="1"/>
    <col min="13064" max="13064" width="10.42578125" style="451" customWidth="1"/>
    <col min="13065" max="13065" width="6.5703125" style="451" bestFit="1" customWidth="1"/>
    <col min="13066" max="13066" width="13" style="451" customWidth="1"/>
    <col min="13067" max="13068" width="4.5703125" style="451" customWidth="1"/>
    <col min="13069" max="13069" width="3.28515625" style="451" customWidth="1"/>
    <col min="13070" max="13070" width="13.42578125" style="451" customWidth="1"/>
    <col min="13071" max="13071" width="15.42578125" style="451" customWidth="1"/>
    <col min="13072" max="13072" width="15.42578125" style="451" bestFit="1" customWidth="1"/>
    <col min="13073" max="13073" width="16.5703125" style="451" customWidth="1"/>
    <col min="13074" max="13074" width="16.42578125" style="451" customWidth="1"/>
    <col min="13075" max="13075" width="16.85546875" style="451" customWidth="1"/>
    <col min="13076" max="13076" width="3.42578125" style="451" customWidth="1"/>
    <col min="13077" max="13077" width="3.28515625" style="451" customWidth="1"/>
    <col min="13078" max="13078" width="3.42578125" style="451" customWidth="1"/>
    <col min="13079" max="13079" width="4.28515625" style="451" customWidth="1"/>
    <col min="13080" max="13080" width="4.42578125" style="451" customWidth="1"/>
    <col min="13081" max="13081" width="6.5703125" style="451" customWidth="1"/>
    <col min="13082" max="13312" width="11.42578125" style="451"/>
    <col min="13313" max="13313" width="12.140625" style="451" bestFit="1" customWidth="1"/>
    <col min="13314" max="13314" width="2.7109375" style="451" customWidth="1"/>
    <col min="13315" max="13315" width="48.140625" style="451" customWidth="1"/>
    <col min="13316" max="13316" width="11.42578125" style="451" customWidth="1"/>
    <col min="13317" max="13317" width="12.42578125" style="451" customWidth="1"/>
    <col min="13318" max="13318" width="12.5703125" style="451" customWidth="1"/>
    <col min="13319" max="13319" width="8.42578125" style="451" customWidth="1"/>
    <col min="13320" max="13320" width="10.42578125" style="451" customWidth="1"/>
    <col min="13321" max="13321" width="6.5703125" style="451" bestFit="1" customWidth="1"/>
    <col min="13322" max="13322" width="13" style="451" customWidth="1"/>
    <col min="13323" max="13324" width="4.5703125" style="451" customWidth="1"/>
    <col min="13325" max="13325" width="3.28515625" style="451" customWidth="1"/>
    <col min="13326" max="13326" width="13.42578125" style="451" customWidth="1"/>
    <col min="13327" max="13327" width="15.42578125" style="451" customWidth="1"/>
    <col min="13328" max="13328" width="15.42578125" style="451" bestFit="1" customWidth="1"/>
    <col min="13329" max="13329" width="16.5703125" style="451" customWidth="1"/>
    <col min="13330" max="13330" width="16.42578125" style="451" customWidth="1"/>
    <col min="13331" max="13331" width="16.85546875" style="451" customWidth="1"/>
    <col min="13332" max="13332" width="3.42578125" style="451" customWidth="1"/>
    <col min="13333" max="13333" width="3.28515625" style="451" customWidth="1"/>
    <col min="13334" max="13334" width="3.42578125" style="451" customWidth="1"/>
    <col min="13335" max="13335" width="4.28515625" style="451" customWidth="1"/>
    <col min="13336" max="13336" width="4.42578125" style="451" customWidth="1"/>
    <col min="13337" max="13337" width="6.5703125" style="451" customWidth="1"/>
    <col min="13338" max="13568" width="11.42578125" style="451"/>
    <col min="13569" max="13569" width="12.140625" style="451" bestFit="1" customWidth="1"/>
    <col min="13570" max="13570" width="2.7109375" style="451" customWidth="1"/>
    <col min="13571" max="13571" width="48.140625" style="451" customWidth="1"/>
    <col min="13572" max="13572" width="11.42578125" style="451" customWidth="1"/>
    <col min="13573" max="13573" width="12.42578125" style="451" customWidth="1"/>
    <col min="13574" max="13574" width="12.5703125" style="451" customWidth="1"/>
    <col min="13575" max="13575" width="8.42578125" style="451" customWidth="1"/>
    <col min="13576" max="13576" width="10.42578125" style="451" customWidth="1"/>
    <col min="13577" max="13577" width="6.5703125" style="451" bestFit="1" customWidth="1"/>
    <col min="13578" max="13578" width="13" style="451" customWidth="1"/>
    <col min="13579" max="13580" width="4.5703125" style="451" customWidth="1"/>
    <col min="13581" max="13581" width="3.28515625" style="451" customWidth="1"/>
    <col min="13582" max="13582" width="13.42578125" style="451" customWidth="1"/>
    <col min="13583" max="13583" width="15.42578125" style="451" customWidth="1"/>
    <col min="13584" max="13584" width="15.42578125" style="451" bestFit="1" customWidth="1"/>
    <col min="13585" max="13585" width="16.5703125" style="451" customWidth="1"/>
    <col min="13586" max="13586" width="16.42578125" style="451" customWidth="1"/>
    <col min="13587" max="13587" width="16.85546875" style="451" customWidth="1"/>
    <col min="13588" max="13588" width="3.42578125" style="451" customWidth="1"/>
    <col min="13589" max="13589" width="3.28515625" style="451" customWidth="1"/>
    <col min="13590" max="13590" width="3.42578125" style="451" customWidth="1"/>
    <col min="13591" max="13591" width="4.28515625" style="451" customWidth="1"/>
    <col min="13592" max="13592" width="4.42578125" style="451" customWidth="1"/>
    <col min="13593" max="13593" width="6.5703125" style="451" customWidth="1"/>
    <col min="13594" max="13824" width="11.42578125" style="451"/>
    <col min="13825" max="13825" width="12.140625" style="451" bestFit="1" customWidth="1"/>
    <col min="13826" max="13826" width="2.7109375" style="451" customWidth="1"/>
    <col min="13827" max="13827" width="48.140625" style="451" customWidth="1"/>
    <col min="13828" max="13828" width="11.42578125" style="451" customWidth="1"/>
    <col min="13829" max="13829" width="12.42578125" style="451" customWidth="1"/>
    <col min="13830" max="13830" width="12.5703125" style="451" customWidth="1"/>
    <col min="13831" max="13831" width="8.42578125" style="451" customWidth="1"/>
    <col min="13832" max="13832" width="10.42578125" style="451" customWidth="1"/>
    <col min="13833" max="13833" width="6.5703125" style="451" bestFit="1" customWidth="1"/>
    <col min="13834" max="13834" width="13" style="451" customWidth="1"/>
    <col min="13835" max="13836" width="4.5703125" style="451" customWidth="1"/>
    <col min="13837" max="13837" width="3.28515625" style="451" customWidth="1"/>
    <col min="13838" max="13838" width="13.42578125" style="451" customWidth="1"/>
    <col min="13839" max="13839" width="15.42578125" style="451" customWidth="1"/>
    <col min="13840" max="13840" width="15.42578125" style="451" bestFit="1" customWidth="1"/>
    <col min="13841" max="13841" width="16.5703125" style="451" customWidth="1"/>
    <col min="13842" max="13842" width="16.42578125" style="451" customWidth="1"/>
    <col min="13843" max="13843" width="16.85546875" style="451" customWidth="1"/>
    <col min="13844" max="13844" width="3.42578125" style="451" customWidth="1"/>
    <col min="13845" max="13845" width="3.28515625" style="451" customWidth="1"/>
    <col min="13846" max="13846" width="3.42578125" style="451" customWidth="1"/>
    <col min="13847" max="13847" width="4.28515625" style="451" customWidth="1"/>
    <col min="13848" max="13848" width="4.42578125" style="451" customWidth="1"/>
    <col min="13849" max="13849" width="6.5703125" style="451" customWidth="1"/>
    <col min="13850" max="14080" width="11.42578125" style="451"/>
    <col min="14081" max="14081" width="12.140625" style="451" bestFit="1" customWidth="1"/>
    <col min="14082" max="14082" width="2.7109375" style="451" customWidth="1"/>
    <col min="14083" max="14083" width="48.140625" style="451" customWidth="1"/>
    <col min="14084" max="14084" width="11.42578125" style="451" customWidth="1"/>
    <col min="14085" max="14085" width="12.42578125" style="451" customWidth="1"/>
    <col min="14086" max="14086" width="12.5703125" style="451" customWidth="1"/>
    <col min="14087" max="14087" width="8.42578125" style="451" customWidth="1"/>
    <col min="14088" max="14088" width="10.42578125" style="451" customWidth="1"/>
    <col min="14089" max="14089" width="6.5703125" style="451" bestFit="1" customWidth="1"/>
    <col min="14090" max="14090" width="13" style="451" customWidth="1"/>
    <col min="14091" max="14092" width="4.5703125" style="451" customWidth="1"/>
    <col min="14093" max="14093" width="3.28515625" style="451" customWidth="1"/>
    <col min="14094" max="14094" width="13.42578125" style="451" customWidth="1"/>
    <col min="14095" max="14095" width="15.42578125" style="451" customWidth="1"/>
    <col min="14096" max="14096" width="15.42578125" style="451" bestFit="1" customWidth="1"/>
    <col min="14097" max="14097" width="16.5703125" style="451" customWidth="1"/>
    <col min="14098" max="14098" width="16.42578125" style="451" customWidth="1"/>
    <col min="14099" max="14099" width="16.85546875" style="451" customWidth="1"/>
    <col min="14100" max="14100" width="3.42578125" style="451" customWidth="1"/>
    <col min="14101" max="14101" width="3.28515625" style="451" customWidth="1"/>
    <col min="14102" max="14102" width="3.42578125" style="451" customWidth="1"/>
    <col min="14103" max="14103" width="4.28515625" style="451" customWidth="1"/>
    <col min="14104" max="14104" width="4.42578125" style="451" customWidth="1"/>
    <col min="14105" max="14105" width="6.5703125" style="451" customWidth="1"/>
    <col min="14106" max="14336" width="11.42578125" style="451"/>
    <col min="14337" max="14337" width="12.140625" style="451" bestFit="1" customWidth="1"/>
    <col min="14338" max="14338" width="2.7109375" style="451" customWidth="1"/>
    <col min="14339" max="14339" width="48.140625" style="451" customWidth="1"/>
    <col min="14340" max="14340" width="11.42578125" style="451" customWidth="1"/>
    <col min="14341" max="14341" width="12.42578125" style="451" customWidth="1"/>
    <col min="14342" max="14342" width="12.5703125" style="451" customWidth="1"/>
    <col min="14343" max="14343" width="8.42578125" style="451" customWidth="1"/>
    <col min="14344" max="14344" width="10.42578125" style="451" customWidth="1"/>
    <col min="14345" max="14345" width="6.5703125" style="451" bestFit="1" customWidth="1"/>
    <col min="14346" max="14346" width="13" style="451" customWidth="1"/>
    <col min="14347" max="14348" width="4.5703125" style="451" customWidth="1"/>
    <col min="14349" max="14349" width="3.28515625" style="451" customWidth="1"/>
    <col min="14350" max="14350" width="13.42578125" style="451" customWidth="1"/>
    <col min="14351" max="14351" width="15.42578125" style="451" customWidth="1"/>
    <col min="14352" max="14352" width="15.42578125" style="451" bestFit="1" customWidth="1"/>
    <col min="14353" max="14353" width="16.5703125" style="451" customWidth="1"/>
    <col min="14354" max="14354" width="16.42578125" style="451" customWidth="1"/>
    <col min="14355" max="14355" width="16.85546875" style="451" customWidth="1"/>
    <col min="14356" max="14356" width="3.42578125" style="451" customWidth="1"/>
    <col min="14357" max="14357" width="3.28515625" style="451" customWidth="1"/>
    <col min="14358" max="14358" width="3.42578125" style="451" customWidth="1"/>
    <col min="14359" max="14359" width="4.28515625" style="451" customWidth="1"/>
    <col min="14360" max="14360" width="4.42578125" style="451" customWidth="1"/>
    <col min="14361" max="14361" width="6.5703125" style="451" customWidth="1"/>
    <col min="14362" max="14592" width="11.42578125" style="451"/>
    <col min="14593" max="14593" width="12.140625" style="451" bestFit="1" customWidth="1"/>
    <col min="14594" max="14594" width="2.7109375" style="451" customWidth="1"/>
    <col min="14595" max="14595" width="48.140625" style="451" customWidth="1"/>
    <col min="14596" max="14596" width="11.42578125" style="451" customWidth="1"/>
    <col min="14597" max="14597" width="12.42578125" style="451" customWidth="1"/>
    <col min="14598" max="14598" width="12.5703125" style="451" customWidth="1"/>
    <col min="14599" max="14599" width="8.42578125" style="451" customWidth="1"/>
    <col min="14600" max="14600" width="10.42578125" style="451" customWidth="1"/>
    <col min="14601" max="14601" width="6.5703125" style="451" bestFit="1" customWidth="1"/>
    <col min="14602" max="14602" width="13" style="451" customWidth="1"/>
    <col min="14603" max="14604" width="4.5703125" style="451" customWidth="1"/>
    <col min="14605" max="14605" width="3.28515625" style="451" customWidth="1"/>
    <col min="14606" max="14606" width="13.42578125" style="451" customWidth="1"/>
    <col min="14607" max="14607" width="15.42578125" style="451" customWidth="1"/>
    <col min="14608" max="14608" width="15.42578125" style="451" bestFit="1" customWidth="1"/>
    <col min="14609" max="14609" width="16.5703125" style="451" customWidth="1"/>
    <col min="14610" max="14610" width="16.42578125" style="451" customWidth="1"/>
    <col min="14611" max="14611" width="16.85546875" style="451" customWidth="1"/>
    <col min="14612" max="14612" width="3.42578125" style="451" customWidth="1"/>
    <col min="14613" max="14613" width="3.28515625" style="451" customWidth="1"/>
    <col min="14614" max="14614" width="3.42578125" style="451" customWidth="1"/>
    <col min="14615" max="14615" width="4.28515625" style="451" customWidth="1"/>
    <col min="14616" max="14616" width="4.42578125" style="451" customWidth="1"/>
    <col min="14617" max="14617" width="6.5703125" style="451" customWidth="1"/>
    <col min="14618" max="14848" width="11.42578125" style="451"/>
    <col min="14849" max="14849" width="12.140625" style="451" bestFit="1" customWidth="1"/>
    <col min="14850" max="14850" width="2.7109375" style="451" customWidth="1"/>
    <col min="14851" max="14851" width="48.140625" style="451" customWidth="1"/>
    <col min="14852" max="14852" width="11.42578125" style="451" customWidth="1"/>
    <col min="14853" max="14853" width="12.42578125" style="451" customWidth="1"/>
    <col min="14854" max="14854" width="12.5703125" style="451" customWidth="1"/>
    <col min="14855" max="14855" width="8.42578125" style="451" customWidth="1"/>
    <col min="14856" max="14856" width="10.42578125" style="451" customWidth="1"/>
    <col min="14857" max="14857" width="6.5703125" style="451" bestFit="1" customWidth="1"/>
    <col min="14858" max="14858" width="13" style="451" customWidth="1"/>
    <col min="14859" max="14860" width="4.5703125" style="451" customWidth="1"/>
    <col min="14861" max="14861" width="3.28515625" style="451" customWidth="1"/>
    <col min="14862" max="14862" width="13.42578125" style="451" customWidth="1"/>
    <col min="14863" max="14863" width="15.42578125" style="451" customWidth="1"/>
    <col min="14864" max="14864" width="15.42578125" style="451" bestFit="1" customWidth="1"/>
    <col min="14865" max="14865" width="16.5703125" style="451" customWidth="1"/>
    <col min="14866" max="14866" width="16.42578125" style="451" customWidth="1"/>
    <col min="14867" max="14867" width="16.85546875" style="451" customWidth="1"/>
    <col min="14868" max="14868" width="3.42578125" style="451" customWidth="1"/>
    <col min="14869" max="14869" width="3.28515625" style="451" customWidth="1"/>
    <col min="14870" max="14870" width="3.42578125" style="451" customWidth="1"/>
    <col min="14871" max="14871" width="4.28515625" style="451" customWidth="1"/>
    <col min="14872" max="14872" width="4.42578125" style="451" customWidth="1"/>
    <col min="14873" max="14873" width="6.5703125" style="451" customWidth="1"/>
    <col min="14874" max="15104" width="11.42578125" style="451"/>
    <col min="15105" max="15105" width="12.140625" style="451" bestFit="1" customWidth="1"/>
    <col min="15106" max="15106" width="2.7109375" style="451" customWidth="1"/>
    <col min="15107" max="15107" width="48.140625" style="451" customWidth="1"/>
    <col min="15108" max="15108" width="11.42578125" style="451" customWidth="1"/>
    <col min="15109" max="15109" width="12.42578125" style="451" customWidth="1"/>
    <col min="15110" max="15110" width="12.5703125" style="451" customWidth="1"/>
    <col min="15111" max="15111" width="8.42578125" style="451" customWidth="1"/>
    <col min="15112" max="15112" width="10.42578125" style="451" customWidth="1"/>
    <col min="15113" max="15113" width="6.5703125" style="451" bestFit="1" customWidth="1"/>
    <col min="15114" max="15114" width="13" style="451" customWidth="1"/>
    <col min="15115" max="15116" width="4.5703125" style="451" customWidth="1"/>
    <col min="15117" max="15117" width="3.28515625" style="451" customWidth="1"/>
    <col min="15118" max="15118" width="13.42578125" style="451" customWidth="1"/>
    <col min="15119" max="15119" width="15.42578125" style="451" customWidth="1"/>
    <col min="15120" max="15120" width="15.42578125" style="451" bestFit="1" customWidth="1"/>
    <col min="15121" max="15121" width="16.5703125" style="451" customWidth="1"/>
    <col min="15122" max="15122" width="16.42578125" style="451" customWidth="1"/>
    <col min="15123" max="15123" width="16.85546875" style="451" customWidth="1"/>
    <col min="15124" max="15124" width="3.42578125" style="451" customWidth="1"/>
    <col min="15125" max="15125" width="3.28515625" style="451" customWidth="1"/>
    <col min="15126" max="15126" width="3.42578125" style="451" customWidth="1"/>
    <col min="15127" max="15127" width="4.28515625" style="451" customWidth="1"/>
    <col min="15128" max="15128" width="4.42578125" style="451" customWidth="1"/>
    <col min="15129" max="15129" width="6.5703125" style="451" customWidth="1"/>
    <col min="15130" max="15360" width="11.42578125" style="451"/>
    <col min="15361" max="15361" width="12.140625" style="451" bestFit="1" customWidth="1"/>
    <col min="15362" max="15362" width="2.7109375" style="451" customWidth="1"/>
    <col min="15363" max="15363" width="48.140625" style="451" customWidth="1"/>
    <col min="15364" max="15364" width="11.42578125" style="451" customWidth="1"/>
    <col min="15365" max="15365" width="12.42578125" style="451" customWidth="1"/>
    <col min="15366" max="15366" width="12.5703125" style="451" customWidth="1"/>
    <col min="15367" max="15367" width="8.42578125" style="451" customWidth="1"/>
    <col min="15368" max="15368" width="10.42578125" style="451" customWidth="1"/>
    <col min="15369" max="15369" width="6.5703125" style="451" bestFit="1" customWidth="1"/>
    <col min="15370" max="15370" width="13" style="451" customWidth="1"/>
    <col min="15371" max="15372" width="4.5703125" style="451" customWidth="1"/>
    <col min="15373" max="15373" width="3.28515625" style="451" customWidth="1"/>
    <col min="15374" max="15374" width="13.42578125" style="451" customWidth="1"/>
    <col min="15375" max="15375" width="15.42578125" style="451" customWidth="1"/>
    <col min="15376" max="15376" width="15.42578125" style="451" bestFit="1" customWidth="1"/>
    <col min="15377" max="15377" width="16.5703125" style="451" customWidth="1"/>
    <col min="15378" max="15378" width="16.42578125" style="451" customWidth="1"/>
    <col min="15379" max="15379" width="16.85546875" style="451" customWidth="1"/>
    <col min="15380" max="15380" width="3.42578125" style="451" customWidth="1"/>
    <col min="15381" max="15381" width="3.28515625" style="451" customWidth="1"/>
    <col min="15382" max="15382" width="3.42578125" style="451" customWidth="1"/>
    <col min="15383" max="15383" width="4.28515625" style="451" customWidth="1"/>
    <col min="15384" max="15384" width="4.42578125" style="451" customWidth="1"/>
    <col min="15385" max="15385" width="6.5703125" style="451" customWidth="1"/>
    <col min="15386" max="15616" width="11.42578125" style="451"/>
    <col min="15617" max="15617" width="12.140625" style="451" bestFit="1" customWidth="1"/>
    <col min="15618" max="15618" width="2.7109375" style="451" customWidth="1"/>
    <col min="15619" max="15619" width="48.140625" style="451" customWidth="1"/>
    <col min="15620" max="15620" width="11.42578125" style="451" customWidth="1"/>
    <col min="15621" max="15621" width="12.42578125" style="451" customWidth="1"/>
    <col min="15622" max="15622" width="12.5703125" style="451" customWidth="1"/>
    <col min="15623" max="15623" width="8.42578125" style="451" customWidth="1"/>
    <col min="15624" max="15624" width="10.42578125" style="451" customWidth="1"/>
    <col min="15625" max="15625" width="6.5703125" style="451" bestFit="1" customWidth="1"/>
    <col min="15626" max="15626" width="13" style="451" customWidth="1"/>
    <col min="15627" max="15628" width="4.5703125" style="451" customWidth="1"/>
    <col min="15629" max="15629" width="3.28515625" style="451" customWidth="1"/>
    <col min="15630" max="15630" width="13.42578125" style="451" customWidth="1"/>
    <col min="15631" max="15631" width="15.42578125" style="451" customWidth="1"/>
    <col min="15632" max="15632" width="15.42578125" style="451" bestFit="1" customWidth="1"/>
    <col min="15633" max="15633" width="16.5703125" style="451" customWidth="1"/>
    <col min="15634" max="15634" width="16.42578125" style="451" customWidth="1"/>
    <col min="15635" max="15635" width="16.85546875" style="451" customWidth="1"/>
    <col min="15636" max="15636" width="3.42578125" style="451" customWidth="1"/>
    <col min="15637" max="15637" width="3.28515625" style="451" customWidth="1"/>
    <col min="15638" max="15638" width="3.42578125" style="451" customWidth="1"/>
    <col min="15639" max="15639" width="4.28515625" style="451" customWidth="1"/>
    <col min="15640" max="15640" width="4.42578125" style="451" customWidth="1"/>
    <col min="15641" max="15641" width="6.5703125" style="451" customWidth="1"/>
    <col min="15642" max="15872" width="11.42578125" style="451"/>
    <col min="15873" max="15873" width="12.140625" style="451" bestFit="1" customWidth="1"/>
    <col min="15874" max="15874" width="2.7109375" style="451" customWidth="1"/>
    <col min="15875" max="15875" width="48.140625" style="451" customWidth="1"/>
    <col min="15876" max="15876" width="11.42578125" style="451" customWidth="1"/>
    <col min="15877" max="15877" width="12.42578125" style="451" customWidth="1"/>
    <col min="15878" max="15878" width="12.5703125" style="451" customWidth="1"/>
    <col min="15879" max="15879" width="8.42578125" style="451" customWidth="1"/>
    <col min="15880" max="15880" width="10.42578125" style="451" customWidth="1"/>
    <col min="15881" max="15881" width="6.5703125" style="451" bestFit="1" customWidth="1"/>
    <col min="15882" max="15882" width="13" style="451" customWidth="1"/>
    <col min="15883" max="15884" width="4.5703125" style="451" customWidth="1"/>
    <col min="15885" max="15885" width="3.28515625" style="451" customWidth="1"/>
    <col min="15886" max="15886" width="13.42578125" style="451" customWidth="1"/>
    <col min="15887" max="15887" width="15.42578125" style="451" customWidth="1"/>
    <col min="15888" max="15888" width="15.42578125" style="451" bestFit="1" customWidth="1"/>
    <col min="15889" max="15889" width="16.5703125" style="451" customWidth="1"/>
    <col min="15890" max="15890" width="16.42578125" style="451" customWidth="1"/>
    <col min="15891" max="15891" width="16.85546875" style="451" customWidth="1"/>
    <col min="15892" max="15892" width="3.42578125" style="451" customWidth="1"/>
    <col min="15893" max="15893" width="3.28515625" style="451" customWidth="1"/>
    <col min="15894" max="15894" width="3.42578125" style="451" customWidth="1"/>
    <col min="15895" max="15895" width="4.28515625" style="451" customWidth="1"/>
    <col min="15896" max="15896" width="4.42578125" style="451" customWidth="1"/>
    <col min="15897" max="15897" width="6.5703125" style="451" customWidth="1"/>
    <col min="15898" max="16128" width="11.42578125" style="451"/>
    <col min="16129" max="16129" width="12.140625" style="451" bestFit="1" customWidth="1"/>
    <col min="16130" max="16130" width="2.7109375" style="451" customWidth="1"/>
    <col min="16131" max="16131" width="48.140625" style="451" customWidth="1"/>
    <col min="16132" max="16132" width="11.42578125" style="451" customWidth="1"/>
    <col min="16133" max="16133" width="12.42578125" style="451" customWidth="1"/>
    <col min="16134" max="16134" width="12.5703125" style="451" customWidth="1"/>
    <col min="16135" max="16135" width="8.42578125" style="451" customWidth="1"/>
    <col min="16136" max="16136" width="10.42578125" style="451" customWidth="1"/>
    <col min="16137" max="16137" width="6.5703125" style="451" bestFit="1" customWidth="1"/>
    <col min="16138" max="16138" width="13" style="451" customWidth="1"/>
    <col min="16139" max="16140" width="4.5703125" style="451" customWidth="1"/>
    <col min="16141" max="16141" width="3.28515625" style="451" customWidth="1"/>
    <col min="16142" max="16142" width="13.42578125" style="451" customWidth="1"/>
    <col min="16143" max="16143" width="15.42578125" style="451" customWidth="1"/>
    <col min="16144" max="16144" width="15.42578125" style="451" bestFit="1" customWidth="1"/>
    <col min="16145" max="16145" width="16.5703125" style="451" customWidth="1"/>
    <col min="16146" max="16146" width="16.42578125" style="451" customWidth="1"/>
    <col min="16147" max="16147" width="16.85546875" style="451" customWidth="1"/>
    <col min="16148" max="16148" width="3.42578125" style="451" customWidth="1"/>
    <col min="16149" max="16149" width="3.28515625" style="451" customWidth="1"/>
    <col min="16150" max="16150" width="3.42578125" style="451" customWidth="1"/>
    <col min="16151" max="16151" width="4.28515625" style="451" customWidth="1"/>
    <col min="16152" max="16152" width="4.42578125" style="451" customWidth="1"/>
    <col min="16153" max="16153" width="6.5703125" style="451" customWidth="1"/>
    <col min="16154" max="16384" width="11.42578125" style="451"/>
  </cols>
  <sheetData>
    <row r="1" spans="1:25">
      <c r="A1" s="378"/>
      <c r="B1" s="319" t="s">
        <v>0</v>
      </c>
      <c r="C1" s="319"/>
      <c r="D1" s="319"/>
      <c r="E1" s="319"/>
      <c r="F1" s="320"/>
      <c r="G1" s="379"/>
      <c r="H1" s="380"/>
      <c r="I1" s="320"/>
      <c r="J1" s="320"/>
      <c r="K1" s="324"/>
      <c r="L1" s="324"/>
      <c r="M1" s="324"/>
      <c r="N1" s="320"/>
      <c r="O1" s="320"/>
      <c r="P1" s="320"/>
      <c r="Q1" s="320"/>
      <c r="R1" s="320"/>
      <c r="S1" s="320"/>
      <c r="T1" s="321"/>
      <c r="U1" s="321"/>
      <c r="V1" s="321"/>
      <c r="W1" s="321"/>
      <c r="X1" s="321"/>
      <c r="Y1" s="381"/>
    </row>
    <row r="2" spans="1:25">
      <c r="A2" s="320"/>
      <c r="B2" s="319" t="s">
        <v>2</v>
      </c>
      <c r="C2" s="319"/>
      <c r="D2" s="319"/>
      <c r="E2" s="319"/>
      <c r="F2" s="320"/>
      <c r="G2" s="379"/>
      <c r="H2" s="380"/>
      <c r="I2" s="320"/>
      <c r="J2" s="320"/>
      <c r="K2" s="320"/>
      <c r="L2" s="320"/>
      <c r="M2" s="320"/>
      <c r="N2" s="320"/>
      <c r="O2" s="320"/>
      <c r="P2" s="320"/>
      <c r="Q2" s="320"/>
      <c r="R2" s="320"/>
      <c r="S2" s="320"/>
      <c r="T2" s="321"/>
      <c r="U2" s="321"/>
      <c r="V2" s="321"/>
      <c r="W2" s="321"/>
      <c r="X2" s="321"/>
      <c r="Y2" s="381"/>
    </row>
    <row r="3" spans="1:25">
      <c r="A3" s="320"/>
      <c r="B3" s="382" t="s">
        <v>978</v>
      </c>
      <c r="C3" s="383">
        <v>41182</v>
      </c>
      <c r="D3" s="323"/>
      <c r="E3" s="323"/>
      <c r="F3" s="320"/>
      <c r="G3" s="320"/>
      <c r="H3" s="320"/>
      <c r="I3" s="324" t="s">
        <v>1</v>
      </c>
      <c r="J3" s="320"/>
      <c r="K3" s="320"/>
      <c r="L3" s="320"/>
      <c r="M3" s="320"/>
      <c r="N3" s="320"/>
      <c r="O3" s="320"/>
      <c r="P3" s="320"/>
      <c r="Q3" s="320"/>
      <c r="R3" s="320"/>
      <c r="S3" s="320"/>
      <c r="T3" s="321"/>
      <c r="U3" s="321"/>
      <c r="V3" s="321"/>
      <c r="W3" s="321"/>
      <c r="X3" s="321"/>
      <c r="Y3" s="381"/>
    </row>
    <row r="4" spans="1:25">
      <c r="A4" s="320"/>
      <c r="B4" s="320"/>
      <c r="C4" s="320"/>
      <c r="D4" s="320"/>
      <c r="E4" s="320"/>
      <c r="F4" s="326"/>
      <c r="G4" s="325"/>
      <c r="H4" s="384"/>
      <c r="I4" s="325" t="s">
        <v>1</v>
      </c>
      <c r="J4" s="325"/>
      <c r="K4" s="325"/>
      <c r="L4" s="325"/>
      <c r="M4" s="325"/>
      <c r="N4" s="325"/>
      <c r="O4" s="325"/>
      <c r="P4" s="325"/>
      <c r="Q4" s="325"/>
      <c r="R4" s="325"/>
      <c r="S4" s="325"/>
      <c r="T4" s="326"/>
      <c r="U4" s="326"/>
      <c r="V4" s="326"/>
      <c r="W4" s="326"/>
      <c r="X4" s="326"/>
      <c r="Y4" s="385"/>
    </row>
    <row r="5" spans="1:25">
      <c r="A5" s="189"/>
      <c r="B5" s="190"/>
      <c r="C5" s="329" t="s">
        <v>1123</v>
      </c>
      <c r="D5" s="329"/>
      <c r="E5" s="331"/>
      <c r="F5" s="386">
        <v>22591.05</v>
      </c>
      <c r="G5" s="330"/>
      <c r="H5" s="387"/>
      <c r="I5" s="388" t="s">
        <v>1124</v>
      </c>
      <c r="J5" s="389">
        <v>473.77</v>
      </c>
      <c r="K5" s="327"/>
      <c r="L5" s="392"/>
      <c r="M5" s="393"/>
      <c r="N5" s="390"/>
      <c r="O5" s="391"/>
      <c r="P5" s="391"/>
      <c r="Q5" s="391"/>
      <c r="R5" s="392"/>
      <c r="S5" s="392"/>
      <c r="T5" s="327"/>
      <c r="U5" s="392"/>
      <c r="V5" s="392"/>
      <c r="W5" s="392"/>
      <c r="X5" s="392"/>
      <c r="Y5" s="393"/>
    </row>
    <row r="6" spans="1:25" ht="57.75" customHeight="1">
      <c r="A6" s="201" t="s">
        <v>4</v>
      </c>
      <c r="B6" s="202"/>
      <c r="C6" s="203" t="s">
        <v>5</v>
      </c>
      <c r="D6" s="201" t="s">
        <v>981</v>
      </c>
      <c r="E6" s="205" t="s">
        <v>786</v>
      </c>
      <c r="F6" s="202" t="s">
        <v>787</v>
      </c>
      <c r="G6" s="202" t="s">
        <v>622</v>
      </c>
      <c r="H6" s="202" t="s">
        <v>788</v>
      </c>
      <c r="I6" s="394" t="s">
        <v>8</v>
      </c>
      <c r="J6" s="202" t="s">
        <v>789</v>
      </c>
      <c r="K6" s="755" t="s">
        <v>790</v>
      </c>
      <c r="L6" s="756"/>
      <c r="M6" s="757"/>
      <c r="N6" s="206" t="s">
        <v>791</v>
      </c>
      <c r="O6" s="202" t="s">
        <v>792</v>
      </c>
      <c r="P6" s="202" t="s">
        <v>793</v>
      </c>
      <c r="Q6" s="202" t="s">
        <v>794</v>
      </c>
      <c r="R6" s="202" t="s">
        <v>795</v>
      </c>
      <c r="S6" s="202" t="s">
        <v>796</v>
      </c>
      <c r="T6" s="395"/>
      <c r="U6" s="207"/>
      <c r="V6" s="207"/>
      <c r="W6" s="207" t="s">
        <v>982</v>
      </c>
      <c r="X6" s="207"/>
      <c r="Y6" s="208"/>
    </row>
    <row r="7" spans="1:25" s="575" customFormat="1">
      <c r="A7" s="400"/>
      <c r="B7" s="397"/>
      <c r="C7" s="344"/>
      <c r="D7" s="343"/>
      <c r="E7" s="399"/>
      <c r="F7" s="400"/>
      <c r="G7" s="400"/>
      <c r="H7" s="400"/>
      <c r="I7" s="401"/>
      <c r="J7" s="400"/>
      <c r="K7" s="396"/>
      <c r="L7" s="400"/>
      <c r="M7" s="402"/>
      <c r="N7" s="403"/>
      <c r="O7" s="400"/>
      <c r="P7" s="400"/>
      <c r="Q7" s="400"/>
      <c r="R7" s="400"/>
      <c r="S7" s="400"/>
      <c r="T7" s="404"/>
      <c r="U7" s="405"/>
      <c r="V7" s="405"/>
      <c r="W7" s="405"/>
      <c r="X7" s="405"/>
      <c r="Y7" s="406"/>
    </row>
    <row r="8" spans="1:25" s="575" customFormat="1">
      <c r="A8" s="450">
        <v>76675290</v>
      </c>
      <c r="B8" s="408" t="s">
        <v>75</v>
      </c>
      <c r="C8" s="348" t="s">
        <v>983</v>
      </c>
      <c r="D8" s="348" t="s">
        <v>984</v>
      </c>
      <c r="E8" s="409">
        <v>694</v>
      </c>
      <c r="F8" s="129">
        <v>40884</v>
      </c>
      <c r="G8" s="130" t="s">
        <v>37</v>
      </c>
      <c r="H8" s="131">
        <v>4000</v>
      </c>
      <c r="I8" s="353"/>
      <c r="J8" s="132"/>
      <c r="K8" s="410" t="s">
        <v>68</v>
      </c>
      <c r="L8" s="133" t="s">
        <v>39</v>
      </c>
      <c r="M8" s="411" t="s">
        <v>985</v>
      </c>
      <c r="N8" s="412">
        <v>10</v>
      </c>
      <c r="O8" s="134"/>
      <c r="P8" s="134"/>
      <c r="Q8" s="413"/>
      <c r="R8" s="134"/>
      <c r="S8" s="134"/>
      <c r="T8" s="414">
        <v>0</v>
      </c>
      <c r="U8" s="371">
        <v>0</v>
      </c>
      <c r="V8" s="371">
        <v>0</v>
      </c>
      <c r="W8" s="371">
        <v>0</v>
      </c>
      <c r="X8" s="371">
        <v>0</v>
      </c>
      <c r="Y8" s="415"/>
    </row>
    <row r="9" spans="1:25" s="575" customFormat="1">
      <c r="A9" s="450">
        <v>76675290</v>
      </c>
      <c r="B9" s="408" t="s">
        <v>75</v>
      </c>
      <c r="C9" s="348" t="s">
        <v>983</v>
      </c>
      <c r="D9" s="348" t="s">
        <v>134</v>
      </c>
      <c r="E9" s="409">
        <v>694</v>
      </c>
      <c r="F9" s="129">
        <v>40892</v>
      </c>
      <c r="G9" s="130" t="s">
        <v>37</v>
      </c>
      <c r="H9" s="131">
        <v>2000</v>
      </c>
      <c r="I9" s="353" t="s">
        <v>46</v>
      </c>
      <c r="J9" s="132">
        <v>6.05</v>
      </c>
      <c r="K9" s="410" t="s">
        <v>68</v>
      </c>
      <c r="L9" s="133" t="s">
        <v>39</v>
      </c>
      <c r="M9" s="411" t="s">
        <v>985</v>
      </c>
      <c r="N9" s="412">
        <v>9.5</v>
      </c>
      <c r="O9" s="134">
        <v>2000000</v>
      </c>
      <c r="P9" s="134">
        <v>2000000</v>
      </c>
      <c r="Q9" s="134">
        <v>45182100</v>
      </c>
      <c r="R9" s="134">
        <v>72770</v>
      </c>
      <c r="S9" s="134">
        <v>45254870</v>
      </c>
      <c r="T9" s="414" t="s">
        <v>645</v>
      </c>
      <c r="U9" s="371">
        <v>0</v>
      </c>
      <c r="V9" s="371">
        <v>0</v>
      </c>
      <c r="W9" s="371">
        <v>0</v>
      </c>
      <c r="X9" s="371">
        <v>0</v>
      </c>
      <c r="Y9" s="415"/>
    </row>
    <row r="10" spans="1:25" s="575" customFormat="1">
      <c r="A10" s="450">
        <v>94272000</v>
      </c>
      <c r="B10" s="408" t="s">
        <v>35</v>
      </c>
      <c r="C10" s="348" t="s">
        <v>343</v>
      </c>
      <c r="D10" s="348" t="s">
        <v>984</v>
      </c>
      <c r="E10" s="409">
        <v>516</v>
      </c>
      <c r="F10" s="129">
        <v>39395</v>
      </c>
      <c r="G10" s="130" t="s">
        <v>66</v>
      </c>
      <c r="H10" s="131">
        <v>200000</v>
      </c>
      <c r="I10" s="353"/>
      <c r="J10" s="132"/>
      <c r="K10" s="410" t="s">
        <v>39</v>
      </c>
      <c r="L10" s="133" t="s">
        <v>986</v>
      </c>
      <c r="M10" s="411" t="s">
        <v>985</v>
      </c>
      <c r="N10" s="412">
        <v>10</v>
      </c>
      <c r="O10" s="134"/>
      <c r="P10" s="134"/>
      <c r="Q10" s="134"/>
      <c r="R10" s="134"/>
      <c r="S10" s="134"/>
      <c r="T10" s="414">
        <v>0</v>
      </c>
      <c r="U10" s="371">
        <v>0</v>
      </c>
      <c r="V10" s="371">
        <v>0</v>
      </c>
      <c r="W10" s="371">
        <v>0</v>
      </c>
      <c r="X10" s="371">
        <v>0</v>
      </c>
      <c r="Y10" s="415"/>
    </row>
    <row r="11" spans="1:25" s="575" customFormat="1">
      <c r="A11" s="450">
        <v>94272000</v>
      </c>
      <c r="B11" s="408" t="s">
        <v>35</v>
      </c>
      <c r="C11" s="348" t="s">
        <v>343</v>
      </c>
      <c r="D11" s="348" t="s">
        <v>134</v>
      </c>
      <c r="E11" s="409">
        <v>516</v>
      </c>
      <c r="F11" s="129">
        <v>39400</v>
      </c>
      <c r="G11" s="130" t="s">
        <v>37</v>
      </c>
      <c r="H11" s="131">
        <v>2800</v>
      </c>
      <c r="I11" s="353" t="s">
        <v>168</v>
      </c>
      <c r="J11" s="132">
        <v>3.4</v>
      </c>
      <c r="K11" s="410" t="s">
        <v>39</v>
      </c>
      <c r="L11" s="133" t="s">
        <v>986</v>
      </c>
      <c r="M11" s="411" t="s">
        <v>985</v>
      </c>
      <c r="N11" s="412">
        <v>7.5</v>
      </c>
      <c r="O11" s="134">
        <v>1200000</v>
      </c>
      <c r="P11" s="134">
        <v>1200000</v>
      </c>
      <c r="Q11" s="134">
        <v>27109260</v>
      </c>
      <c r="R11" s="134">
        <v>302133</v>
      </c>
      <c r="S11" s="134">
        <v>27411393</v>
      </c>
      <c r="T11" s="414" t="s">
        <v>645</v>
      </c>
      <c r="U11" s="371">
        <v>0</v>
      </c>
      <c r="V11" s="371">
        <v>0</v>
      </c>
      <c r="W11" s="371">
        <v>0</v>
      </c>
      <c r="X11" s="371" t="s">
        <v>987</v>
      </c>
      <c r="Y11" s="415"/>
    </row>
    <row r="12" spans="1:25" s="575" customFormat="1">
      <c r="A12" s="450">
        <v>94272000</v>
      </c>
      <c r="B12" s="408" t="s">
        <v>35</v>
      </c>
      <c r="C12" s="348" t="s">
        <v>343</v>
      </c>
      <c r="D12" s="348" t="s">
        <v>984</v>
      </c>
      <c r="E12" s="409">
        <v>517</v>
      </c>
      <c r="F12" s="129">
        <v>39395</v>
      </c>
      <c r="G12" s="130" t="s">
        <v>66</v>
      </c>
      <c r="H12" s="131">
        <v>400000</v>
      </c>
      <c r="I12" s="353"/>
      <c r="J12" s="132"/>
      <c r="K12" s="410" t="s">
        <v>39</v>
      </c>
      <c r="L12" s="133" t="s">
        <v>986</v>
      </c>
      <c r="M12" s="411" t="s">
        <v>985</v>
      </c>
      <c r="N12" s="412">
        <v>30</v>
      </c>
      <c r="O12" s="134"/>
      <c r="P12" s="134"/>
      <c r="Q12" s="134"/>
      <c r="R12" s="134"/>
      <c r="S12" s="134"/>
      <c r="T12" s="414">
        <v>0</v>
      </c>
      <c r="U12" s="371">
        <v>0</v>
      </c>
      <c r="V12" s="371">
        <v>0</v>
      </c>
      <c r="W12" s="371">
        <v>0</v>
      </c>
      <c r="X12" s="371">
        <v>0</v>
      </c>
      <c r="Y12" s="415"/>
    </row>
    <row r="13" spans="1:25" s="575" customFormat="1">
      <c r="A13" s="450">
        <v>94272000</v>
      </c>
      <c r="B13" s="408" t="s">
        <v>35</v>
      </c>
      <c r="C13" s="348" t="s">
        <v>343</v>
      </c>
      <c r="D13" s="348" t="s">
        <v>134</v>
      </c>
      <c r="E13" s="409">
        <v>517</v>
      </c>
      <c r="F13" s="129">
        <v>39400</v>
      </c>
      <c r="G13" s="130" t="s">
        <v>37</v>
      </c>
      <c r="H13" s="131">
        <v>5600</v>
      </c>
      <c r="I13" s="353" t="s">
        <v>167</v>
      </c>
      <c r="J13" s="132">
        <v>4.0999999999999996</v>
      </c>
      <c r="K13" s="410" t="s">
        <v>39</v>
      </c>
      <c r="L13" s="133" t="s">
        <v>986</v>
      </c>
      <c r="M13" s="411" t="s">
        <v>985</v>
      </c>
      <c r="N13" s="412">
        <v>21</v>
      </c>
      <c r="O13" s="134">
        <v>4400000</v>
      </c>
      <c r="P13" s="134">
        <v>4400000</v>
      </c>
      <c r="Q13" s="134">
        <v>99400620</v>
      </c>
      <c r="R13" s="134">
        <v>1333658</v>
      </c>
      <c r="S13" s="134">
        <v>100734278</v>
      </c>
      <c r="T13" s="414" t="s">
        <v>645</v>
      </c>
      <c r="U13" s="371">
        <v>0</v>
      </c>
      <c r="V13" s="371">
        <v>0</v>
      </c>
      <c r="W13" s="371">
        <v>0</v>
      </c>
      <c r="X13" s="371" t="s">
        <v>987</v>
      </c>
      <c r="Y13" s="415"/>
    </row>
    <row r="14" spans="1:25" s="575" customFormat="1">
      <c r="A14" s="450">
        <v>94272000</v>
      </c>
      <c r="B14" s="408">
        <v>9</v>
      </c>
      <c r="C14" s="348" t="s">
        <v>343</v>
      </c>
      <c r="D14" s="348" t="s">
        <v>142</v>
      </c>
      <c r="E14" s="409">
        <v>517</v>
      </c>
      <c r="F14" s="129">
        <v>39905</v>
      </c>
      <c r="G14" s="130" t="s">
        <v>66</v>
      </c>
      <c r="H14" s="131">
        <v>196000</v>
      </c>
      <c r="I14" s="353" t="s">
        <v>191</v>
      </c>
      <c r="J14" s="132">
        <v>8</v>
      </c>
      <c r="K14" s="410" t="s">
        <v>39</v>
      </c>
      <c r="L14" s="133" t="s">
        <v>985</v>
      </c>
      <c r="M14" s="411" t="s">
        <v>985</v>
      </c>
      <c r="N14" s="412">
        <v>10</v>
      </c>
      <c r="O14" s="134">
        <v>196000000</v>
      </c>
      <c r="P14" s="134">
        <v>102200000</v>
      </c>
      <c r="Q14" s="134">
        <v>48419294</v>
      </c>
      <c r="R14" s="134">
        <v>1888982</v>
      </c>
      <c r="S14" s="134">
        <v>50308276</v>
      </c>
      <c r="T14" s="414">
        <v>0</v>
      </c>
      <c r="U14" s="371" t="s">
        <v>69</v>
      </c>
      <c r="V14" s="371">
        <v>0</v>
      </c>
      <c r="W14" s="371">
        <v>0</v>
      </c>
      <c r="X14" s="371" t="s">
        <v>987</v>
      </c>
      <c r="Y14" s="415"/>
    </row>
    <row r="15" spans="1:25" s="575" customFormat="1">
      <c r="A15" s="450">
        <v>76129263</v>
      </c>
      <c r="B15" s="408">
        <v>3</v>
      </c>
      <c r="C15" s="348" t="s">
        <v>555</v>
      </c>
      <c r="D15" s="348" t="s">
        <v>984</v>
      </c>
      <c r="E15" s="409">
        <v>678</v>
      </c>
      <c r="F15" s="129">
        <v>40801</v>
      </c>
      <c r="G15" s="130" t="s">
        <v>37</v>
      </c>
      <c r="H15" s="131">
        <v>8500</v>
      </c>
      <c r="I15" s="353"/>
      <c r="J15" s="132"/>
      <c r="K15" s="410" t="s">
        <v>68</v>
      </c>
      <c r="L15" s="133" t="s">
        <v>39</v>
      </c>
      <c r="M15" s="411" t="s">
        <v>985</v>
      </c>
      <c r="N15" s="412">
        <v>10</v>
      </c>
      <c r="O15" s="134"/>
      <c r="P15" s="134"/>
      <c r="Q15" s="134"/>
      <c r="R15" s="134"/>
      <c r="S15" s="134"/>
      <c r="T15" s="414">
        <v>0</v>
      </c>
      <c r="U15" s="371">
        <v>0</v>
      </c>
      <c r="V15" s="371">
        <v>0</v>
      </c>
      <c r="W15" s="371">
        <v>0</v>
      </c>
      <c r="X15" s="371">
        <v>0</v>
      </c>
      <c r="Y15" s="415"/>
    </row>
    <row r="16" spans="1:25" s="575" customFormat="1">
      <c r="A16" s="450">
        <v>76129263</v>
      </c>
      <c r="B16" s="408">
        <v>3</v>
      </c>
      <c r="C16" s="348" t="s">
        <v>555</v>
      </c>
      <c r="D16" s="348" t="s">
        <v>134</v>
      </c>
      <c r="E16" s="409">
        <v>678</v>
      </c>
      <c r="F16" s="129">
        <v>40802</v>
      </c>
      <c r="G16" s="130" t="s">
        <v>37</v>
      </c>
      <c r="H16" s="131">
        <v>5000</v>
      </c>
      <c r="I16" s="353" t="s">
        <v>46</v>
      </c>
      <c r="J16" s="132">
        <v>3.4</v>
      </c>
      <c r="K16" s="410" t="s">
        <v>68</v>
      </c>
      <c r="L16" s="133" t="s">
        <v>39</v>
      </c>
      <c r="M16" s="411" t="s">
        <v>985</v>
      </c>
      <c r="N16" s="412">
        <v>7</v>
      </c>
      <c r="O16" s="134"/>
      <c r="P16" s="134"/>
      <c r="Q16" s="134">
        <v>0</v>
      </c>
      <c r="R16" s="134"/>
      <c r="S16" s="134"/>
      <c r="T16" s="414" t="s">
        <v>645</v>
      </c>
      <c r="U16" s="371">
        <v>0</v>
      </c>
      <c r="V16" s="371" t="s">
        <v>988</v>
      </c>
      <c r="W16" s="371">
        <v>0</v>
      </c>
      <c r="X16" s="371">
        <v>0</v>
      </c>
      <c r="Y16" s="415"/>
    </row>
    <row r="17" spans="1:25" s="575" customFormat="1">
      <c r="A17" s="450">
        <v>76129263</v>
      </c>
      <c r="B17" s="408">
        <v>3</v>
      </c>
      <c r="C17" s="348" t="s">
        <v>555</v>
      </c>
      <c r="D17" s="348" t="s">
        <v>134</v>
      </c>
      <c r="E17" s="409">
        <v>678</v>
      </c>
      <c r="F17" s="129">
        <v>40802</v>
      </c>
      <c r="G17" s="130" t="s">
        <v>162</v>
      </c>
      <c r="H17" s="131">
        <v>100000000</v>
      </c>
      <c r="I17" s="353" t="s">
        <v>87</v>
      </c>
      <c r="J17" s="132">
        <v>6.1</v>
      </c>
      <c r="K17" s="410" t="s">
        <v>68</v>
      </c>
      <c r="L17" s="133" t="s">
        <v>39</v>
      </c>
      <c r="M17" s="411" t="s">
        <v>985</v>
      </c>
      <c r="N17" s="412">
        <v>7</v>
      </c>
      <c r="O17" s="134"/>
      <c r="P17" s="134"/>
      <c r="Q17" s="134">
        <v>0</v>
      </c>
      <c r="R17" s="134"/>
      <c r="S17" s="134"/>
      <c r="T17" s="414">
        <v>0</v>
      </c>
      <c r="U17" s="371">
        <v>0</v>
      </c>
      <c r="V17" s="371" t="s">
        <v>988</v>
      </c>
      <c r="W17" s="371">
        <v>0</v>
      </c>
      <c r="X17" s="371">
        <v>0</v>
      </c>
      <c r="Y17" s="415"/>
    </row>
    <row r="18" spans="1:25" s="575" customFormat="1">
      <c r="A18" s="450">
        <v>76129263</v>
      </c>
      <c r="B18" s="408">
        <v>3</v>
      </c>
      <c r="C18" s="348" t="s">
        <v>555</v>
      </c>
      <c r="D18" s="348" t="s">
        <v>134</v>
      </c>
      <c r="E18" s="409">
        <v>678</v>
      </c>
      <c r="F18" s="129">
        <v>40802</v>
      </c>
      <c r="G18" s="130" t="s">
        <v>37</v>
      </c>
      <c r="H18" s="131">
        <v>5000</v>
      </c>
      <c r="I18" s="353" t="s">
        <v>89</v>
      </c>
      <c r="J18" s="132">
        <v>3.4</v>
      </c>
      <c r="K18" s="410" t="s">
        <v>68</v>
      </c>
      <c r="L18" s="133" t="s">
        <v>39</v>
      </c>
      <c r="M18" s="411" t="s">
        <v>985</v>
      </c>
      <c r="N18" s="412">
        <v>10</v>
      </c>
      <c r="O18" s="134"/>
      <c r="P18" s="134"/>
      <c r="Q18" s="134">
        <v>0</v>
      </c>
      <c r="R18" s="134"/>
      <c r="S18" s="134"/>
      <c r="T18" s="414" t="s">
        <v>645</v>
      </c>
      <c r="U18" s="371">
        <v>0</v>
      </c>
      <c r="V18" s="371" t="s">
        <v>988</v>
      </c>
      <c r="W18" s="371">
        <v>0</v>
      </c>
      <c r="X18" s="371">
        <v>0</v>
      </c>
      <c r="Y18" s="415"/>
    </row>
    <row r="19" spans="1:25" s="575" customFormat="1">
      <c r="A19" s="450">
        <v>76129263</v>
      </c>
      <c r="B19" s="408">
        <v>3</v>
      </c>
      <c r="C19" s="348" t="s">
        <v>555</v>
      </c>
      <c r="D19" s="348" t="s">
        <v>142</v>
      </c>
      <c r="E19" s="409">
        <v>678</v>
      </c>
      <c r="F19" s="129">
        <v>41138</v>
      </c>
      <c r="G19" s="130" t="s">
        <v>37</v>
      </c>
      <c r="H19" s="131">
        <v>3500</v>
      </c>
      <c r="I19" s="353" t="s">
        <v>56</v>
      </c>
      <c r="J19" s="132">
        <v>3.5</v>
      </c>
      <c r="K19" s="410" t="s">
        <v>68</v>
      </c>
      <c r="L19" s="133"/>
      <c r="M19" s="411"/>
      <c r="N19" s="412">
        <v>5</v>
      </c>
      <c r="O19" s="134">
        <v>1500000</v>
      </c>
      <c r="P19" s="134">
        <v>1500000</v>
      </c>
      <c r="Q19" s="134">
        <v>33886575</v>
      </c>
      <c r="R19" s="134">
        <v>94196</v>
      </c>
      <c r="S19" s="134">
        <v>33980771</v>
      </c>
      <c r="T19" s="414" t="s">
        <v>645</v>
      </c>
      <c r="U19" s="371">
        <v>0</v>
      </c>
      <c r="V19" s="371">
        <v>0</v>
      </c>
      <c r="W19" s="371">
        <v>0</v>
      </c>
      <c r="X19" s="371">
        <v>0</v>
      </c>
      <c r="Y19" s="415"/>
    </row>
    <row r="20" spans="1:25" s="575" customFormat="1">
      <c r="A20" s="450">
        <v>76129263</v>
      </c>
      <c r="B20" s="408">
        <v>3</v>
      </c>
      <c r="C20" s="348" t="s">
        <v>555</v>
      </c>
      <c r="D20" s="348" t="s">
        <v>142</v>
      </c>
      <c r="E20" s="409">
        <v>678</v>
      </c>
      <c r="F20" s="129">
        <v>41138</v>
      </c>
      <c r="G20" s="130" t="s">
        <v>162</v>
      </c>
      <c r="H20" s="131">
        <v>79000000</v>
      </c>
      <c r="I20" s="353" t="s">
        <v>51</v>
      </c>
      <c r="J20" s="132">
        <v>6.5</v>
      </c>
      <c r="K20" s="410" t="s">
        <v>68</v>
      </c>
      <c r="L20" s="133"/>
      <c r="M20" s="411"/>
      <c r="N20" s="412">
        <v>5</v>
      </c>
      <c r="O20" s="134"/>
      <c r="P20" s="134"/>
      <c r="Q20" s="134"/>
      <c r="R20" s="134"/>
      <c r="S20" s="134"/>
      <c r="T20" s="414">
        <v>0</v>
      </c>
      <c r="U20" s="371">
        <v>0</v>
      </c>
      <c r="V20" s="371" t="s">
        <v>988</v>
      </c>
      <c r="W20" s="371">
        <v>0</v>
      </c>
      <c r="X20" s="371">
        <v>0</v>
      </c>
      <c r="Y20" s="415"/>
    </row>
    <row r="21" spans="1:25" s="575" customFormat="1">
      <c r="A21" s="450">
        <v>76129263</v>
      </c>
      <c r="B21" s="408">
        <v>3</v>
      </c>
      <c r="C21" s="348" t="s">
        <v>555</v>
      </c>
      <c r="D21" s="348" t="s">
        <v>142</v>
      </c>
      <c r="E21" s="409">
        <v>678</v>
      </c>
      <c r="F21" s="129">
        <v>41138</v>
      </c>
      <c r="G21" s="130" t="s">
        <v>37</v>
      </c>
      <c r="H21" s="131">
        <v>3500</v>
      </c>
      <c r="I21" s="353" t="s">
        <v>53</v>
      </c>
      <c r="J21" s="132">
        <v>3.5</v>
      </c>
      <c r="K21" s="410" t="s">
        <v>68</v>
      </c>
      <c r="L21" s="133"/>
      <c r="M21" s="411"/>
      <c r="N21" s="412">
        <v>7</v>
      </c>
      <c r="O21" s="134"/>
      <c r="P21" s="134"/>
      <c r="Q21" s="134"/>
      <c r="R21" s="134"/>
      <c r="S21" s="134"/>
      <c r="T21" s="414" t="s">
        <v>645</v>
      </c>
      <c r="U21" s="371">
        <v>0</v>
      </c>
      <c r="V21" s="371" t="s">
        <v>988</v>
      </c>
      <c r="W21" s="371">
        <v>0</v>
      </c>
      <c r="X21" s="371">
        <v>0</v>
      </c>
      <c r="Y21" s="415"/>
    </row>
    <row r="22" spans="1:25" s="575" customFormat="1">
      <c r="A22" s="450">
        <v>76129263</v>
      </c>
      <c r="B22" s="408">
        <v>3</v>
      </c>
      <c r="C22" s="348" t="s">
        <v>555</v>
      </c>
      <c r="D22" s="348" t="s">
        <v>142</v>
      </c>
      <c r="E22" s="409">
        <v>678</v>
      </c>
      <c r="F22" s="129">
        <v>41138</v>
      </c>
      <c r="G22" s="130" t="s">
        <v>162</v>
      </c>
      <c r="H22" s="131">
        <v>79000000</v>
      </c>
      <c r="I22" s="353" t="s">
        <v>59</v>
      </c>
      <c r="J22" s="132">
        <v>6.5</v>
      </c>
      <c r="K22" s="410" t="s">
        <v>68</v>
      </c>
      <c r="L22" s="133"/>
      <c r="M22" s="411"/>
      <c r="N22" s="412">
        <v>7</v>
      </c>
      <c r="O22" s="134"/>
      <c r="P22" s="134"/>
      <c r="Q22" s="134"/>
      <c r="R22" s="134"/>
      <c r="S22" s="134"/>
      <c r="T22" s="414">
        <v>0</v>
      </c>
      <c r="U22" s="371">
        <v>0</v>
      </c>
      <c r="V22" s="371" t="s">
        <v>988</v>
      </c>
      <c r="W22" s="371">
        <v>0</v>
      </c>
      <c r="X22" s="371" t="s">
        <v>987</v>
      </c>
      <c r="Y22" s="415"/>
    </row>
    <row r="23" spans="1:25" s="575" customFormat="1">
      <c r="A23" s="450">
        <v>76129263</v>
      </c>
      <c r="B23" s="408">
        <v>3</v>
      </c>
      <c r="C23" s="348" t="s">
        <v>555</v>
      </c>
      <c r="D23" s="348" t="s">
        <v>984</v>
      </c>
      <c r="E23" s="409">
        <v>679</v>
      </c>
      <c r="F23" s="129">
        <v>40801</v>
      </c>
      <c r="G23" s="130" t="s">
        <v>37</v>
      </c>
      <c r="H23" s="131">
        <v>8500</v>
      </c>
      <c r="I23" s="353"/>
      <c r="J23" s="132"/>
      <c r="K23" s="410" t="s">
        <v>68</v>
      </c>
      <c r="L23" s="133" t="s">
        <v>39</v>
      </c>
      <c r="M23" s="411" t="s">
        <v>985</v>
      </c>
      <c r="N23" s="412">
        <v>30</v>
      </c>
      <c r="O23" s="134"/>
      <c r="P23" s="134"/>
      <c r="Q23" s="134"/>
      <c r="R23" s="134"/>
      <c r="S23" s="134"/>
      <c r="T23" s="414">
        <v>0</v>
      </c>
      <c r="U23" s="371">
        <v>0</v>
      </c>
      <c r="V23" s="371">
        <v>0</v>
      </c>
      <c r="W23" s="371">
        <v>0</v>
      </c>
      <c r="X23" s="371">
        <v>0</v>
      </c>
      <c r="Y23" s="415"/>
    </row>
    <row r="24" spans="1:25" s="575" customFormat="1">
      <c r="A24" s="450">
        <v>76129263</v>
      </c>
      <c r="B24" s="408">
        <v>3</v>
      </c>
      <c r="C24" s="348" t="s">
        <v>555</v>
      </c>
      <c r="D24" s="348" t="s">
        <v>134</v>
      </c>
      <c r="E24" s="409">
        <v>679</v>
      </c>
      <c r="F24" s="129">
        <v>40802</v>
      </c>
      <c r="G24" s="130" t="s">
        <v>37</v>
      </c>
      <c r="H24" s="131">
        <v>5000</v>
      </c>
      <c r="I24" s="353" t="s">
        <v>63</v>
      </c>
      <c r="J24" s="132">
        <v>3.8</v>
      </c>
      <c r="K24" s="410" t="s">
        <v>68</v>
      </c>
      <c r="L24" s="133" t="s">
        <v>39</v>
      </c>
      <c r="M24" s="411" t="s">
        <v>985</v>
      </c>
      <c r="N24" s="412">
        <v>21</v>
      </c>
      <c r="O24" s="134">
        <v>5000000</v>
      </c>
      <c r="P24" s="134">
        <v>5000000</v>
      </c>
      <c r="Q24" s="134">
        <v>112955250</v>
      </c>
      <c r="R24" s="134">
        <v>340655</v>
      </c>
      <c r="S24" s="134">
        <v>113295905</v>
      </c>
      <c r="T24" s="414" t="s">
        <v>645</v>
      </c>
      <c r="U24" s="371">
        <v>0</v>
      </c>
      <c r="V24" s="371">
        <v>0</v>
      </c>
      <c r="W24" s="371">
        <v>0</v>
      </c>
      <c r="X24" s="371">
        <v>0</v>
      </c>
      <c r="Y24" s="415"/>
    </row>
    <row r="25" spans="1:25" s="575" customFormat="1">
      <c r="A25" s="450">
        <v>76129263</v>
      </c>
      <c r="B25" s="408">
        <v>3</v>
      </c>
      <c r="C25" s="348" t="s">
        <v>555</v>
      </c>
      <c r="D25" s="348" t="s">
        <v>142</v>
      </c>
      <c r="E25" s="409">
        <v>679</v>
      </c>
      <c r="F25" s="129">
        <v>41138</v>
      </c>
      <c r="G25" s="130" t="s">
        <v>37</v>
      </c>
      <c r="H25" s="131">
        <v>3500</v>
      </c>
      <c r="I25" s="353" t="s">
        <v>60</v>
      </c>
      <c r="J25" s="132">
        <v>4</v>
      </c>
      <c r="K25" s="410" t="s">
        <v>68</v>
      </c>
      <c r="L25" s="133"/>
      <c r="M25" s="411"/>
      <c r="N25" s="412">
        <v>21</v>
      </c>
      <c r="O25" s="134"/>
      <c r="P25" s="134"/>
      <c r="Q25" s="134"/>
      <c r="R25" s="134"/>
      <c r="S25" s="134"/>
      <c r="T25" s="414" t="s">
        <v>645</v>
      </c>
      <c r="U25" s="371">
        <v>0</v>
      </c>
      <c r="V25" s="371" t="s">
        <v>988</v>
      </c>
      <c r="W25" s="371">
        <v>0</v>
      </c>
      <c r="X25" s="371">
        <v>0</v>
      </c>
      <c r="Y25" s="415"/>
    </row>
    <row r="26" spans="1:25" s="575" customFormat="1">
      <c r="A26" s="450">
        <v>61808000</v>
      </c>
      <c r="B26" s="408" t="s">
        <v>107</v>
      </c>
      <c r="C26" s="348" t="s">
        <v>424</v>
      </c>
      <c r="D26" s="348" t="s">
        <v>989</v>
      </c>
      <c r="E26" s="351">
        <v>266</v>
      </c>
      <c r="F26" s="129">
        <v>37116</v>
      </c>
      <c r="G26" s="130" t="s">
        <v>37</v>
      </c>
      <c r="H26" s="131">
        <v>375</v>
      </c>
      <c r="I26" s="353" t="s">
        <v>67</v>
      </c>
      <c r="J26" s="132">
        <v>6</v>
      </c>
      <c r="K26" s="410" t="s">
        <v>39</v>
      </c>
      <c r="L26" s="133" t="s">
        <v>985</v>
      </c>
      <c r="M26" s="411" t="s">
        <v>985</v>
      </c>
      <c r="N26" s="412">
        <v>5</v>
      </c>
      <c r="O26" s="134">
        <v>375000</v>
      </c>
      <c r="P26" s="134">
        <v>0</v>
      </c>
      <c r="Q26" s="134">
        <v>0</v>
      </c>
      <c r="R26" s="134"/>
      <c r="S26" s="134"/>
      <c r="T26" s="414" t="s">
        <v>645</v>
      </c>
      <c r="U26" s="371">
        <v>0</v>
      </c>
      <c r="V26" s="371">
        <v>0</v>
      </c>
      <c r="W26" s="371" t="s">
        <v>990</v>
      </c>
      <c r="X26" s="371" t="s">
        <v>987</v>
      </c>
      <c r="Y26" s="415"/>
    </row>
    <row r="27" spans="1:25" s="575" customFormat="1">
      <c r="A27" s="450">
        <v>61808000</v>
      </c>
      <c r="B27" s="408" t="s">
        <v>107</v>
      </c>
      <c r="C27" s="348" t="s">
        <v>424</v>
      </c>
      <c r="D27" s="348" t="s">
        <v>989</v>
      </c>
      <c r="E27" s="351">
        <v>266</v>
      </c>
      <c r="F27" s="129">
        <v>37116</v>
      </c>
      <c r="G27" s="130" t="s">
        <v>37</v>
      </c>
      <c r="H27" s="131">
        <v>1125</v>
      </c>
      <c r="I27" s="353" t="s">
        <v>73</v>
      </c>
      <c r="J27" s="132">
        <v>6</v>
      </c>
      <c r="K27" s="410" t="s">
        <v>39</v>
      </c>
      <c r="L27" s="133" t="s">
        <v>985</v>
      </c>
      <c r="M27" s="411" t="s">
        <v>985</v>
      </c>
      <c r="N27" s="412">
        <v>5</v>
      </c>
      <c r="O27" s="134">
        <v>825000</v>
      </c>
      <c r="P27" s="134">
        <v>0</v>
      </c>
      <c r="Q27" s="134">
        <v>0</v>
      </c>
      <c r="R27" s="134"/>
      <c r="S27" s="134"/>
      <c r="T27" s="414" t="s">
        <v>645</v>
      </c>
      <c r="U27" s="371">
        <v>0</v>
      </c>
      <c r="V27" s="371">
        <v>0</v>
      </c>
      <c r="W27" s="371" t="s">
        <v>990</v>
      </c>
      <c r="X27" s="371" t="s">
        <v>987</v>
      </c>
      <c r="Y27" s="415"/>
    </row>
    <row r="28" spans="1:25" s="575" customFormat="1">
      <c r="A28" s="450">
        <v>61808000</v>
      </c>
      <c r="B28" s="408" t="s">
        <v>107</v>
      </c>
      <c r="C28" s="348" t="s">
        <v>424</v>
      </c>
      <c r="D28" s="348" t="s">
        <v>989</v>
      </c>
      <c r="E28" s="351">
        <v>266</v>
      </c>
      <c r="F28" s="129">
        <v>37116</v>
      </c>
      <c r="G28" s="130" t="s">
        <v>37</v>
      </c>
      <c r="H28" s="131">
        <v>1375</v>
      </c>
      <c r="I28" s="353" t="s">
        <v>71</v>
      </c>
      <c r="J28" s="132">
        <v>6.25</v>
      </c>
      <c r="K28" s="410" t="s">
        <v>39</v>
      </c>
      <c r="L28" s="133" t="s">
        <v>985</v>
      </c>
      <c r="M28" s="411" t="s">
        <v>985</v>
      </c>
      <c r="N28" s="412">
        <v>21</v>
      </c>
      <c r="O28" s="134">
        <v>700000</v>
      </c>
      <c r="P28" s="134">
        <v>0</v>
      </c>
      <c r="Q28" s="134">
        <v>0</v>
      </c>
      <c r="R28" s="134"/>
      <c r="S28" s="134"/>
      <c r="T28" s="414" t="s">
        <v>645</v>
      </c>
      <c r="U28" s="371">
        <v>0</v>
      </c>
      <c r="V28" s="371">
        <v>0</v>
      </c>
      <c r="W28" s="371" t="s">
        <v>990</v>
      </c>
      <c r="X28" s="371" t="s">
        <v>987</v>
      </c>
      <c r="Y28" s="415"/>
    </row>
    <row r="29" spans="1:25" s="575" customFormat="1">
      <c r="A29" s="450">
        <v>61808000</v>
      </c>
      <c r="B29" s="408" t="s">
        <v>107</v>
      </c>
      <c r="C29" s="348" t="s">
        <v>424</v>
      </c>
      <c r="D29" s="348" t="s">
        <v>989</v>
      </c>
      <c r="E29" s="351">
        <v>266</v>
      </c>
      <c r="F29" s="129">
        <v>37116</v>
      </c>
      <c r="G29" s="130" t="s">
        <v>37</v>
      </c>
      <c r="H29" s="131">
        <v>1125</v>
      </c>
      <c r="I29" s="353" t="s">
        <v>72</v>
      </c>
      <c r="J29" s="132">
        <v>6.25</v>
      </c>
      <c r="K29" s="410" t="s">
        <v>39</v>
      </c>
      <c r="L29" s="133" t="s">
        <v>985</v>
      </c>
      <c r="M29" s="411" t="s">
        <v>985</v>
      </c>
      <c r="N29" s="412">
        <v>21</v>
      </c>
      <c r="O29" s="134">
        <v>1100000</v>
      </c>
      <c r="P29" s="134">
        <v>0</v>
      </c>
      <c r="Q29" s="134">
        <v>0</v>
      </c>
      <c r="R29" s="134"/>
      <c r="S29" s="134"/>
      <c r="T29" s="414" t="s">
        <v>645</v>
      </c>
      <c r="U29" s="371">
        <v>0</v>
      </c>
      <c r="V29" s="371">
        <v>0</v>
      </c>
      <c r="W29" s="371" t="s">
        <v>990</v>
      </c>
      <c r="X29" s="371" t="s">
        <v>987</v>
      </c>
      <c r="Y29" s="415"/>
    </row>
    <row r="30" spans="1:25" s="575" customFormat="1">
      <c r="A30" s="450">
        <v>61808000</v>
      </c>
      <c r="B30" s="408" t="s">
        <v>107</v>
      </c>
      <c r="C30" s="348" t="s">
        <v>424</v>
      </c>
      <c r="D30" s="348" t="s">
        <v>984</v>
      </c>
      <c r="E30" s="409">
        <v>305</v>
      </c>
      <c r="F30" s="129">
        <v>37539</v>
      </c>
      <c r="G30" s="130" t="s">
        <v>37</v>
      </c>
      <c r="H30" s="131">
        <v>10000</v>
      </c>
      <c r="I30" s="353"/>
      <c r="J30" s="132"/>
      <c r="K30" s="410" t="s">
        <v>985</v>
      </c>
      <c r="L30" s="133" t="s">
        <v>985</v>
      </c>
      <c r="M30" s="411" t="s">
        <v>985</v>
      </c>
      <c r="N30" s="412">
        <v>10</v>
      </c>
      <c r="O30" s="134"/>
      <c r="P30" s="134"/>
      <c r="Q30" s="134"/>
      <c r="R30" s="134"/>
      <c r="S30" s="134"/>
      <c r="T30" s="414">
        <v>0</v>
      </c>
      <c r="U30" s="371">
        <v>0</v>
      </c>
      <c r="V30" s="371">
        <v>0</v>
      </c>
      <c r="W30" s="371">
        <v>0</v>
      </c>
      <c r="X30" s="371">
        <v>0</v>
      </c>
      <c r="Y30" s="415"/>
    </row>
    <row r="31" spans="1:25" s="575" customFormat="1">
      <c r="A31" s="450">
        <v>61808000</v>
      </c>
      <c r="B31" s="408" t="s">
        <v>107</v>
      </c>
      <c r="C31" s="348" t="s">
        <v>424</v>
      </c>
      <c r="D31" s="348" t="s">
        <v>134</v>
      </c>
      <c r="E31" s="409">
        <v>305</v>
      </c>
      <c r="F31" s="129">
        <v>37539</v>
      </c>
      <c r="G31" s="130" t="s">
        <v>37</v>
      </c>
      <c r="H31" s="131">
        <v>1000</v>
      </c>
      <c r="I31" s="353" t="s">
        <v>147</v>
      </c>
      <c r="J31" s="132">
        <v>4.25</v>
      </c>
      <c r="K31" s="410" t="s">
        <v>39</v>
      </c>
      <c r="L31" s="133" t="s">
        <v>985</v>
      </c>
      <c r="M31" s="411" t="s">
        <v>985</v>
      </c>
      <c r="N31" s="412">
        <v>8</v>
      </c>
      <c r="O31" s="134">
        <v>1000000</v>
      </c>
      <c r="P31" s="134">
        <v>0</v>
      </c>
      <c r="Q31" s="134">
        <v>0</v>
      </c>
      <c r="R31" s="134"/>
      <c r="S31" s="134"/>
      <c r="T31" s="414" t="s">
        <v>645</v>
      </c>
      <c r="U31" s="371">
        <v>0</v>
      </c>
      <c r="V31" s="371">
        <v>0</v>
      </c>
      <c r="W31" s="371" t="s">
        <v>990</v>
      </c>
      <c r="X31" s="371" t="s">
        <v>987</v>
      </c>
      <c r="Y31" s="415"/>
    </row>
    <row r="32" spans="1:25" s="575" customFormat="1">
      <c r="A32" s="450">
        <v>61808000</v>
      </c>
      <c r="B32" s="408" t="s">
        <v>107</v>
      </c>
      <c r="C32" s="348" t="s">
        <v>424</v>
      </c>
      <c r="D32" s="348" t="s">
        <v>134</v>
      </c>
      <c r="E32" s="409">
        <v>305</v>
      </c>
      <c r="F32" s="129">
        <v>37539</v>
      </c>
      <c r="G32" s="130" t="s">
        <v>37</v>
      </c>
      <c r="H32" s="131">
        <v>3200</v>
      </c>
      <c r="I32" s="353" t="s">
        <v>148</v>
      </c>
      <c r="J32" s="132">
        <v>4.25</v>
      </c>
      <c r="K32" s="410" t="s">
        <v>39</v>
      </c>
      <c r="L32" s="133" t="s">
        <v>985</v>
      </c>
      <c r="M32" s="411" t="s">
        <v>985</v>
      </c>
      <c r="N32" s="412">
        <v>8</v>
      </c>
      <c r="O32" s="134">
        <v>3000000</v>
      </c>
      <c r="P32" s="134">
        <v>0</v>
      </c>
      <c r="Q32" s="134">
        <v>0</v>
      </c>
      <c r="R32" s="134"/>
      <c r="S32" s="134"/>
      <c r="T32" s="414" t="s">
        <v>645</v>
      </c>
      <c r="U32" s="371">
        <v>0</v>
      </c>
      <c r="V32" s="371">
        <v>0</v>
      </c>
      <c r="W32" s="371" t="s">
        <v>990</v>
      </c>
      <c r="X32" s="371" t="s">
        <v>987</v>
      </c>
      <c r="Y32" s="415"/>
    </row>
    <row r="33" spans="1:25" s="575" customFormat="1">
      <c r="A33" s="450">
        <v>61808000</v>
      </c>
      <c r="B33" s="408" t="s">
        <v>107</v>
      </c>
      <c r="C33" s="348" t="s">
        <v>424</v>
      </c>
      <c r="D33" s="348" t="s">
        <v>142</v>
      </c>
      <c r="E33" s="409">
        <v>305</v>
      </c>
      <c r="F33" s="129">
        <v>37715</v>
      </c>
      <c r="G33" s="130" t="s">
        <v>37</v>
      </c>
      <c r="H33" s="131">
        <v>2000</v>
      </c>
      <c r="I33" s="353" t="s">
        <v>149</v>
      </c>
      <c r="J33" s="132">
        <v>4.25</v>
      </c>
      <c r="K33" s="410" t="s">
        <v>39</v>
      </c>
      <c r="L33" s="133" t="s">
        <v>985</v>
      </c>
      <c r="M33" s="411" t="s">
        <v>985</v>
      </c>
      <c r="N33" s="412">
        <v>6.25</v>
      </c>
      <c r="O33" s="134">
        <v>2000000</v>
      </c>
      <c r="P33" s="134">
        <v>0</v>
      </c>
      <c r="Q33" s="134">
        <v>0</v>
      </c>
      <c r="R33" s="134"/>
      <c r="S33" s="134"/>
      <c r="T33" s="414" t="s">
        <v>645</v>
      </c>
      <c r="U33" s="371">
        <v>0</v>
      </c>
      <c r="V33" s="371">
        <v>0</v>
      </c>
      <c r="W33" s="371" t="s">
        <v>990</v>
      </c>
      <c r="X33" s="371" t="s">
        <v>987</v>
      </c>
      <c r="Y33" s="415"/>
    </row>
    <row r="34" spans="1:25" s="575" customFormat="1">
      <c r="A34" s="450">
        <v>61808000</v>
      </c>
      <c r="B34" s="408" t="s">
        <v>107</v>
      </c>
      <c r="C34" s="348" t="s">
        <v>424</v>
      </c>
      <c r="D34" s="348" t="s">
        <v>142</v>
      </c>
      <c r="E34" s="409">
        <v>305</v>
      </c>
      <c r="F34" s="129">
        <v>37715</v>
      </c>
      <c r="G34" s="130" t="s">
        <v>37</v>
      </c>
      <c r="H34" s="131">
        <v>3800</v>
      </c>
      <c r="I34" s="353" t="s">
        <v>150</v>
      </c>
      <c r="J34" s="132">
        <v>4.25</v>
      </c>
      <c r="K34" s="410" t="s">
        <v>39</v>
      </c>
      <c r="L34" s="133" t="s">
        <v>985</v>
      </c>
      <c r="M34" s="411" t="s">
        <v>985</v>
      </c>
      <c r="N34" s="412">
        <v>6.25</v>
      </c>
      <c r="O34" s="134">
        <v>3800000</v>
      </c>
      <c r="P34" s="134">
        <v>0</v>
      </c>
      <c r="Q34" s="134">
        <v>0</v>
      </c>
      <c r="R34" s="134"/>
      <c r="S34" s="134"/>
      <c r="T34" s="414" t="s">
        <v>645</v>
      </c>
      <c r="U34" s="371">
        <v>0</v>
      </c>
      <c r="V34" s="371">
        <v>0</v>
      </c>
      <c r="W34" s="371" t="s">
        <v>990</v>
      </c>
      <c r="X34" s="371" t="s">
        <v>987</v>
      </c>
      <c r="Y34" s="415"/>
    </row>
    <row r="35" spans="1:25" s="575" customFormat="1">
      <c r="A35" s="450">
        <v>61808000</v>
      </c>
      <c r="B35" s="408" t="s">
        <v>107</v>
      </c>
      <c r="C35" s="348" t="s">
        <v>424</v>
      </c>
      <c r="D35" s="348" t="s">
        <v>151</v>
      </c>
      <c r="E35" s="409">
        <v>305</v>
      </c>
      <c r="F35" s="129">
        <v>38695</v>
      </c>
      <c r="G35" s="130" t="s">
        <v>37</v>
      </c>
      <c r="H35" s="131">
        <v>1650</v>
      </c>
      <c r="I35" s="353" t="s">
        <v>56</v>
      </c>
      <c r="J35" s="132">
        <v>4</v>
      </c>
      <c r="K35" s="410" t="s">
        <v>68</v>
      </c>
      <c r="L35" s="133" t="s">
        <v>985</v>
      </c>
      <c r="M35" s="411" t="s">
        <v>985</v>
      </c>
      <c r="N35" s="412">
        <v>6.5</v>
      </c>
      <c r="O35" s="134">
        <v>1650000</v>
      </c>
      <c r="P35" s="134">
        <v>0</v>
      </c>
      <c r="Q35" s="134">
        <v>0</v>
      </c>
      <c r="R35" s="134"/>
      <c r="S35" s="134"/>
      <c r="T35" s="414" t="s">
        <v>645</v>
      </c>
      <c r="U35" s="371">
        <v>0</v>
      </c>
      <c r="V35" s="371">
        <v>0</v>
      </c>
      <c r="W35" s="371" t="s">
        <v>990</v>
      </c>
      <c r="X35" s="371" t="s">
        <v>987</v>
      </c>
      <c r="Y35" s="415"/>
    </row>
    <row r="36" spans="1:25" s="575" customFormat="1">
      <c r="A36" s="450">
        <v>61808000</v>
      </c>
      <c r="B36" s="408" t="s">
        <v>107</v>
      </c>
      <c r="C36" s="348" t="s">
        <v>424</v>
      </c>
      <c r="D36" s="348" t="s">
        <v>152</v>
      </c>
      <c r="E36" s="409">
        <v>305</v>
      </c>
      <c r="F36" s="129">
        <v>38695</v>
      </c>
      <c r="G36" s="130" t="s">
        <v>37</v>
      </c>
      <c r="H36" s="131">
        <v>5000</v>
      </c>
      <c r="I36" s="353" t="s">
        <v>51</v>
      </c>
      <c r="J36" s="132">
        <v>4.1500000000000004</v>
      </c>
      <c r="K36" s="410" t="s">
        <v>68</v>
      </c>
      <c r="L36" s="133" t="s">
        <v>985</v>
      </c>
      <c r="M36" s="411" t="s">
        <v>985</v>
      </c>
      <c r="N36" s="412">
        <v>21</v>
      </c>
      <c r="O36" s="134">
        <v>5000000</v>
      </c>
      <c r="P36" s="134">
        <v>3815789</v>
      </c>
      <c r="Q36" s="134">
        <v>86202680</v>
      </c>
      <c r="R36" s="134">
        <v>1180337</v>
      </c>
      <c r="S36" s="134">
        <v>87383017</v>
      </c>
      <c r="T36" s="414" t="s">
        <v>645</v>
      </c>
      <c r="U36" s="371">
        <v>0</v>
      </c>
      <c r="V36" s="371">
        <v>0</v>
      </c>
      <c r="W36" s="371">
        <v>0</v>
      </c>
      <c r="X36" s="371" t="s">
        <v>987</v>
      </c>
      <c r="Y36" s="415"/>
    </row>
    <row r="37" spans="1:25" s="575" customFormat="1">
      <c r="A37" s="450">
        <v>61808000</v>
      </c>
      <c r="B37" s="408" t="s">
        <v>107</v>
      </c>
      <c r="C37" s="348" t="s">
        <v>424</v>
      </c>
      <c r="D37" s="348" t="s">
        <v>984</v>
      </c>
      <c r="E37" s="409">
        <v>526</v>
      </c>
      <c r="F37" s="129">
        <v>39531</v>
      </c>
      <c r="G37" s="130" t="s">
        <v>37</v>
      </c>
      <c r="H37" s="131">
        <v>2500</v>
      </c>
      <c r="I37" s="353"/>
      <c r="J37" s="132"/>
      <c r="K37" s="410" t="s">
        <v>39</v>
      </c>
      <c r="L37" s="133" t="s">
        <v>985</v>
      </c>
      <c r="M37" s="411" t="s">
        <v>985</v>
      </c>
      <c r="N37" s="412">
        <v>25</v>
      </c>
      <c r="O37" s="134"/>
      <c r="P37" s="134"/>
      <c r="Q37" s="134"/>
      <c r="R37" s="134"/>
      <c r="S37" s="134"/>
      <c r="T37" s="414">
        <v>0</v>
      </c>
      <c r="U37" s="371">
        <v>0</v>
      </c>
      <c r="V37" s="371">
        <v>0</v>
      </c>
      <c r="W37" s="371">
        <v>0</v>
      </c>
      <c r="X37" s="371">
        <v>0</v>
      </c>
      <c r="Y37" s="415"/>
    </row>
    <row r="38" spans="1:25" s="575" customFormat="1">
      <c r="A38" s="450">
        <v>61808000</v>
      </c>
      <c r="B38" s="408" t="s">
        <v>107</v>
      </c>
      <c r="C38" s="348" t="s">
        <v>424</v>
      </c>
      <c r="D38" s="348" t="s">
        <v>134</v>
      </c>
      <c r="E38" s="409">
        <v>526</v>
      </c>
      <c r="F38" s="129">
        <v>39546</v>
      </c>
      <c r="G38" s="130" t="s">
        <v>37</v>
      </c>
      <c r="H38" s="131">
        <v>2500</v>
      </c>
      <c r="I38" s="353" t="s">
        <v>59</v>
      </c>
      <c r="J38" s="132">
        <v>3.9</v>
      </c>
      <c r="K38" s="410" t="s">
        <v>39</v>
      </c>
      <c r="L38" s="133" t="s">
        <v>985</v>
      </c>
      <c r="M38" s="411" t="s">
        <v>985</v>
      </c>
      <c r="N38" s="412">
        <v>21</v>
      </c>
      <c r="O38" s="134"/>
      <c r="P38" s="134"/>
      <c r="Q38" s="134">
        <v>0</v>
      </c>
      <c r="R38" s="134"/>
      <c r="S38" s="134"/>
      <c r="T38" s="414" t="s">
        <v>645</v>
      </c>
      <c r="U38" s="371">
        <v>0</v>
      </c>
      <c r="V38" s="371" t="s">
        <v>988</v>
      </c>
      <c r="W38" s="371">
        <v>0</v>
      </c>
      <c r="X38" s="371" t="s">
        <v>987</v>
      </c>
      <c r="Y38" s="415"/>
    </row>
    <row r="39" spans="1:25" s="575" customFormat="1">
      <c r="A39" s="450">
        <v>61808000</v>
      </c>
      <c r="B39" s="408" t="s">
        <v>107</v>
      </c>
      <c r="C39" s="348" t="s">
        <v>424</v>
      </c>
      <c r="D39" s="348" t="s">
        <v>984</v>
      </c>
      <c r="E39" s="409">
        <v>527</v>
      </c>
      <c r="F39" s="129">
        <v>39531</v>
      </c>
      <c r="G39" s="130" t="s">
        <v>37</v>
      </c>
      <c r="H39" s="131">
        <v>2500</v>
      </c>
      <c r="I39" s="353"/>
      <c r="J39" s="132"/>
      <c r="K39" s="410" t="s">
        <v>39</v>
      </c>
      <c r="L39" s="133" t="s">
        <v>985</v>
      </c>
      <c r="M39" s="411" t="s">
        <v>985</v>
      </c>
      <c r="N39" s="412">
        <v>10</v>
      </c>
      <c r="O39" s="134"/>
      <c r="P39" s="134"/>
      <c r="Q39" s="134"/>
      <c r="R39" s="134"/>
      <c r="S39" s="134"/>
      <c r="T39" s="414">
        <v>0</v>
      </c>
      <c r="U39" s="371">
        <v>0</v>
      </c>
      <c r="V39" s="371">
        <v>0</v>
      </c>
      <c r="W39" s="371">
        <v>0</v>
      </c>
      <c r="X39" s="371">
        <v>0</v>
      </c>
      <c r="Y39" s="415"/>
    </row>
    <row r="40" spans="1:25" s="575" customFormat="1">
      <c r="A40" s="450">
        <v>61808000</v>
      </c>
      <c r="B40" s="408" t="s">
        <v>107</v>
      </c>
      <c r="C40" s="348" t="s">
        <v>424</v>
      </c>
      <c r="D40" s="348" t="s">
        <v>134</v>
      </c>
      <c r="E40" s="409">
        <v>527</v>
      </c>
      <c r="F40" s="129">
        <v>39546</v>
      </c>
      <c r="G40" s="130" t="s">
        <v>37</v>
      </c>
      <c r="H40" s="131">
        <v>2500</v>
      </c>
      <c r="I40" s="353" t="s">
        <v>53</v>
      </c>
      <c r="J40" s="132">
        <v>3</v>
      </c>
      <c r="K40" s="410" t="s">
        <v>39</v>
      </c>
      <c r="L40" s="133" t="s">
        <v>985</v>
      </c>
      <c r="M40" s="411" t="s">
        <v>985</v>
      </c>
      <c r="N40" s="412">
        <v>6</v>
      </c>
      <c r="O40" s="134">
        <v>2500000</v>
      </c>
      <c r="P40" s="134">
        <v>2500000</v>
      </c>
      <c r="Q40" s="134">
        <v>56477625</v>
      </c>
      <c r="R40" s="134">
        <v>840895</v>
      </c>
      <c r="S40" s="134">
        <v>57318520</v>
      </c>
      <c r="T40" s="414" t="s">
        <v>645</v>
      </c>
      <c r="U40" s="371">
        <v>0</v>
      </c>
      <c r="V40" s="371">
        <v>0</v>
      </c>
      <c r="W40" s="371">
        <v>0</v>
      </c>
      <c r="X40" s="371" t="s">
        <v>987</v>
      </c>
      <c r="Y40" s="415"/>
    </row>
    <row r="41" spans="1:25" s="575" customFormat="1">
      <c r="A41" s="450">
        <v>61808000</v>
      </c>
      <c r="B41" s="408" t="s">
        <v>107</v>
      </c>
      <c r="C41" s="348" t="s">
        <v>424</v>
      </c>
      <c r="D41" s="348" t="s">
        <v>984</v>
      </c>
      <c r="E41" s="409">
        <v>580</v>
      </c>
      <c r="F41" s="129">
        <v>39924</v>
      </c>
      <c r="G41" s="130" t="s">
        <v>37</v>
      </c>
      <c r="H41" s="131">
        <v>3500</v>
      </c>
      <c r="I41" s="353"/>
      <c r="J41" s="132"/>
      <c r="K41" s="410" t="s">
        <v>68</v>
      </c>
      <c r="L41" s="133" t="s">
        <v>39</v>
      </c>
      <c r="M41" s="411" t="s">
        <v>985</v>
      </c>
      <c r="N41" s="412">
        <v>10</v>
      </c>
      <c r="O41" s="134"/>
      <c r="P41" s="134"/>
      <c r="Q41" s="134"/>
      <c r="R41" s="134"/>
      <c r="S41" s="134"/>
      <c r="T41" s="414">
        <v>0</v>
      </c>
      <c r="U41" s="371">
        <v>0</v>
      </c>
      <c r="V41" s="371">
        <v>0</v>
      </c>
      <c r="W41" s="371">
        <v>0</v>
      </c>
      <c r="X41" s="371">
        <v>0</v>
      </c>
      <c r="Y41" s="415"/>
    </row>
    <row r="42" spans="1:25" s="575" customFormat="1">
      <c r="A42" s="450">
        <v>61808000</v>
      </c>
      <c r="B42" s="408" t="s">
        <v>107</v>
      </c>
      <c r="C42" s="348" t="s">
        <v>424</v>
      </c>
      <c r="D42" s="348" t="s">
        <v>134</v>
      </c>
      <c r="E42" s="409">
        <v>580</v>
      </c>
      <c r="F42" s="129">
        <v>39946</v>
      </c>
      <c r="G42" s="130" t="s">
        <v>37</v>
      </c>
      <c r="H42" s="131">
        <v>3000</v>
      </c>
      <c r="I42" s="353" t="s">
        <v>60</v>
      </c>
      <c r="J42" s="132">
        <v>3.7</v>
      </c>
      <c r="K42" s="410" t="s">
        <v>39</v>
      </c>
      <c r="L42" s="133" t="s">
        <v>985</v>
      </c>
      <c r="M42" s="411" t="s">
        <v>985</v>
      </c>
      <c r="N42" s="412">
        <v>6.5</v>
      </c>
      <c r="O42" s="134">
        <v>2000000</v>
      </c>
      <c r="P42" s="134">
        <v>1520000</v>
      </c>
      <c r="Q42" s="134">
        <v>34338396</v>
      </c>
      <c r="R42" s="134">
        <v>419663</v>
      </c>
      <c r="S42" s="134">
        <v>34758059</v>
      </c>
      <c r="T42" s="414" t="s">
        <v>645</v>
      </c>
      <c r="U42" s="371">
        <v>0</v>
      </c>
      <c r="V42" s="371">
        <v>0</v>
      </c>
      <c r="W42" s="371">
        <v>0</v>
      </c>
      <c r="X42" s="371" t="s">
        <v>987</v>
      </c>
      <c r="Y42" s="415"/>
    </row>
    <row r="43" spans="1:25" s="575" customFormat="1">
      <c r="A43" s="450">
        <v>61808000</v>
      </c>
      <c r="B43" s="408" t="s">
        <v>107</v>
      </c>
      <c r="C43" s="348" t="s">
        <v>424</v>
      </c>
      <c r="D43" s="348" t="s">
        <v>134</v>
      </c>
      <c r="E43" s="409">
        <v>580</v>
      </c>
      <c r="F43" s="129">
        <v>39946</v>
      </c>
      <c r="G43" s="130" t="s">
        <v>37</v>
      </c>
      <c r="H43" s="131">
        <v>3000</v>
      </c>
      <c r="I43" s="353" t="s">
        <v>64</v>
      </c>
      <c r="J43" s="132">
        <v>4</v>
      </c>
      <c r="K43" s="410" t="s">
        <v>39</v>
      </c>
      <c r="L43" s="133" t="s">
        <v>985</v>
      </c>
      <c r="M43" s="411" t="s">
        <v>985</v>
      </c>
      <c r="N43" s="412">
        <v>9.5</v>
      </c>
      <c r="O43" s="134">
        <v>1000000</v>
      </c>
      <c r="P43" s="134">
        <v>1000000</v>
      </c>
      <c r="Q43" s="134">
        <v>22591050</v>
      </c>
      <c r="R43" s="134">
        <v>298262</v>
      </c>
      <c r="S43" s="134">
        <v>22889312</v>
      </c>
      <c r="T43" s="414" t="s">
        <v>645</v>
      </c>
      <c r="U43" s="371">
        <v>0</v>
      </c>
      <c r="V43" s="371">
        <v>0</v>
      </c>
      <c r="W43" s="371">
        <v>0</v>
      </c>
      <c r="X43" s="371" t="s">
        <v>987</v>
      </c>
      <c r="Y43" s="415"/>
    </row>
    <row r="44" spans="1:25" s="575" customFormat="1">
      <c r="A44" s="450">
        <v>61808000</v>
      </c>
      <c r="B44" s="408" t="s">
        <v>107</v>
      </c>
      <c r="C44" s="348" t="s">
        <v>424</v>
      </c>
      <c r="D44" s="348" t="s">
        <v>984</v>
      </c>
      <c r="E44" s="409">
        <v>581</v>
      </c>
      <c r="F44" s="129">
        <v>39924</v>
      </c>
      <c r="G44" s="130" t="s">
        <v>37</v>
      </c>
      <c r="H44" s="131">
        <v>3500</v>
      </c>
      <c r="I44" s="353"/>
      <c r="J44" s="132"/>
      <c r="K44" s="410" t="s">
        <v>68</v>
      </c>
      <c r="L44" s="133" t="s">
        <v>39</v>
      </c>
      <c r="M44" s="411" t="s">
        <v>985</v>
      </c>
      <c r="N44" s="412">
        <v>30</v>
      </c>
      <c r="O44" s="134"/>
      <c r="P44" s="134"/>
      <c r="Q44" s="134"/>
      <c r="R44" s="134"/>
      <c r="S44" s="134"/>
      <c r="T44" s="414">
        <v>0</v>
      </c>
      <c r="U44" s="371">
        <v>0</v>
      </c>
      <c r="V44" s="371" t="s">
        <v>988</v>
      </c>
      <c r="W44" s="371">
        <v>0</v>
      </c>
      <c r="X44" s="371">
        <v>0</v>
      </c>
      <c r="Y44" s="415"/>
    </row>
    <row r="45" spans="1:25" s="575" customFormat="1">
      <c r="A45" s="450">
        <v>61808000</v>
      </c>
      <c r="B45" s="408">
        <v>5</v>
      </c>
      <c r="C45" s="348" t="s">
        <v>424</v>
      </c>
      <c r="D45" s="348" t="s">
        <v>984</v>
      </c>
      <c r="E45" s="409">
        <v>629</v>
      </c>
      <c r="F45" s="129">
        <v>40252</v>
      </c>
      <c r="G45" s="130" t="s">
        <v>37</v>
      </c>
      <c r="H45" s="131">
        <v>4000</v>
      </c>
      <c r="I45" s="353"/>
      <c r="J45" s="132"/>
      <c r="K45" s="410" t="s">
        <v>68</v>
      </c>
      <c r="L45" s="133" t="s">
        <v>39</v>
      </c>
      <c r="M45" s="411" t="s">
        <v>985</v>
      </c>
      <c r="N45" s="412">
        <v>10</v>
      </c>
      <c r="O45" s="134"/>
      <c r="P45" s="134"/>
      <c r="Q45" s="134"/>
      <c r="R45" s="134"/>
      <c r="S45" s="134"/>
      <c r="T45" s="414">
        <v>0</v>
      </c>
      <c r="U45" s="371">
        <v>0</v>
      </c>
      <c r="V45" s="371">
        <v>0</v>
      </c>
      <c r="W45" s="371">
        <v>0</v>
      </c>
      <c r="X45" s="371">
        <v>0</v>
      </c>
      <c r="Y45" s="415"/>
    </row>
    <row r="46" spans="1:25" s="575" customFormat="1">
      <c r="A46" s="450">
        <v>61808000</v>
      </c>
      <c r="B46" s="408">
        <v>5</v>
      </c>
      <c r="C46" s="348" t="s">
        <v>424</v>
      </c>
      <c r="D46" s="348" t="s">
        <v>134</v>
      </c>
      <c r="E46" s="409">
        <v>629</v>
      </c>
      <c r="F46" s="129">
        <v>40267</v>
      </c>
      <c r="G46" s="130" t="s">
        <v>37</v>
      </c>
      <c r="H46" s="131">
        <v>4000</v>
      </c>
      <c r="I46" s="353" t="s">
        <v>75</v>
      </c>
      <c r="J46" s="132">
        <v>20.9</v>
      </c>
      <c r="K46" s="410" t="s">
        <v>39</v>
      </c>
      <c r="L46" s="133" t="s">
        <v>985</v>
      </c>
      <c r="M46" s="411" t="s">
        <v>985</v>
      </c>
      <c r="N46" s="412">
        <v>6.5</v>
      </c>
      <c r="O46" s="134">
        <v>1000000</v>
      </c>
      <c r="P46" s="134">
        <v>920000</v>
      </c>
      <c r="Q46" s="134">
        <v>20783766</v>
      </c>
      <c r="R46" s="134">
        <v>299205</v>
      </c>
      <c r="S46" s="134">
        <v>21082971</v>
      </c>
      <c r="T46" s="414" t="s">
        <v>645</v>
      </c>
      <c r="U46" s="371">
        <v>0</v>
      </c>
      <c r="V46" s="371">
        <v>0</v>
      </c>
      <c r="W46" s="371">
        <v>0</v>
      </c>
      <c r="X46" s="371">
        <v>0</v>
      </c>
      <c r="Y46" s="415"/>
    </row>
    <row r="47" spans="1:25" s="575" customFormat="1">
      <c r="A47" s="450">
        <v>61808000</v>
      </c>
      <c r="B47" s="408">
        <v>5</v>
      </c>
      <c r="C47" s="348" t="s">
        <v>424</v>
      </c>
      <c r="D47" s="348" t="s">
        <v>134</v>
      </c>
      <c r="E47" s="409">
        <v>629</v>
      </c>
      <c r="F47" s="129">
        <v>40267</v>
      </c>
      <c r="G47" s="130" t="s">
        <v>37</v>
      </c>
      <c r="H47" s="131">
        <v>4000</v>
      </c>
      <c r="I47" s="353" t="s">
        <v>116</v>
      </c>
      <c r="J47" s="132">
        <v>3.9</v>
      </c>
      <c r="K47" s="410" t="s">
        <v>39</v>
      </c>
      <c r="L47" s="133" t="s">
        <v>985</v>
      </c>
      <c r="M47" s="411" t="s">
        <v>985</v>
      </c>
      <c r="N47" s="412">
        <v>9.5</v>
      </c>
      <c r="O47" s="134"/>
      <c r="P47" s="134"/>
      <c r="Q47" s="134">
        <v>0</v>
      </c>
      <c r="R47" s="134"/>
      <c r="S47" s="134"/>
      <c r="T47" s="414" t="s">
        <v>645</v>
      </c>
      <c r="U47" s="371">
        <v>0</v>
      </c>
      <c r="V47" s="371" t="s">
        <v>988</v>
      </c>
      <c r="W47" s="371">
        <v>0</v>
      </c>
      <c r="X47" s="371">
        <v>0</v>
      </c>
      <c r="Y47" s="415"/>
    </row>
    <row r="48" spans="1:25" s="575" customFormat="1">
      <c r="A48" s="450">
        <v>61808000</v>
      </c>
      <c r="B48" s="408">
        <v>5</v>
      </c>
      <c r="C48" s="348" t="s">
        <v>424</v>
      </c>
      <c r="D48" s="348" t="s">
        <v>984</v>
      </c>
      <c r="E48" s="409">
        <v>630</v>
      </c>
      <c r="F48" s="129">
        <v>40252</v>
      </c>
      <c r="G48" s="130" t="s">
        <v>37</v>
      </c>
      <c r="H48" s="131">
        <v>4000</v>
      </c>
      <c r="I48" s="353"/>
      <c r="J48" s="132"/>
      <c r="K48" s="410" t="s">
        <v>68</v>
      </c>
      <c r="L48" s="133" t="s">
        <v>39</v>
      </c>
      <c r="M48" s="411" t="s">
        <v>985</v>
      </c>
      <c r="N48" s="412">
        <v>30</v>
      </c>
      <c r="O48" s="134"/>
      <c r="P48" s="134"/>
      <c r="Q48" s="134"/>
      <c r="R48" s="134"/>
      <c r="S48" s="134"/>
      <c r="T48" s="414">
        <v>0</v>
      </c>
      <c r="U48" s="371">
        <v>0</v>
      </c>
      <c r="V48" s="371" t="s">
        <v>988</v>
      </c>
      <c r="W48" s="371">
        <v>0</v>
      </c>
      <c r="X48" s="371">
        <v>0</v>
      </c>
      <c r="Y48" s="415"/>
    </row>
    <row r="49" spans="1:25" s="575" customFormat="1">
      <c r="A49" s="450">
        <v>61808000</v>
      </c>
      <c r="B49" s="408">
        <v>5</v>
      </c>
      <c r="C49" s="348" t="s">
        <v>424</v>
      </c>
      <c r="D49" s="348" t="s">
        <v>984</v>
      </c>
      <c r="E49" s="409">
        <v>654</v>
      </c>
      <c r="F49" s="129">
        <v>40617</v>
      </c>
      <c r="G49" s="130" t="s">
        <v>37</v>
      </c>
      <c r="H49" s="131">
        <v>4400</v>
      </c>
      <c r="I49" s="353"/>
      <c r="J49" s="132"/>
      <c r="K49" s="410" t="s">
        <v>68</v>
      </c>
      <c r="L49" s="133" t="s">
        <v>39</v>
      </c>
      <c r="M49" s="411" t="s">
        <v>985</v>
      </c>
      <c r="N49" s="412">
        <v>10</v>
      </c>
      <c r="O49" s="134"/>
      <c r="P49" s="134"/>
      <c r="Q49" s="134"/>
      <c r="R49" s="134"/>
      <c r="S49" s="134"/>
      <c r="T49" s="414">
        <v>0</v>
      </c>
      <c r="U49" s="371">
        <v>0</v>
      </c>
      <c r="V49" s="371">
        <v>0</v>
      </c>
      <c r="W49" s="371">
        <v>0</v>
      </c>
      <c r="X49" s="371">
        <v>0</v>
      </c>
      <c r="Y49" s="415"/>
    </row>
    <row r="50" spans="1:25" s="575" customFormat="1">
      <c r="A50" s="450">
        <v>61808000</v>
      </c>
      <c r="B50" s="408">
        <v>5</v>
      </c>
      <c r="C50" s="348" t="s">
        <v>424</v>
      </c>
      <c r="D50" s="348" t="s">
        <v>134</v>
      </c>
      <c r="E50" s="409">
        <v>654</v>
      </c>
      <c r="F50" s="129">
        <v>40633</v>
      </c>
      <c r="G50" s="130" t="s">
        <v>37</v>
      </c>
      <c r="H50" s="131">
        <v>4400</v>
      </c>
      <c r="I50" s="353" t="s">
        <v>167</v>
      </c>
      <c r="J50" s="132">
        <v>3.17</v>
      </c>
      <c r="K50" s="410" t="s">
        <v>39</v>
      </c>
      <c r="L50" s="133" t="s">
        <v>985</v>
      </c>
      <c r="M50" s="411" t="s">
        <v>985</v>
      </c>
      <c r="N50" s="412">
        <v>5</v>
      </c>
      <c r="O50" s="134">
        <v>1250000</v>
      </c>
      <c r="P50" s="134">
        <v>1250000</v>
      </c>
      <c r="Q50" s="134">
        <v>28238813</v>
      </c>
      <c r="R50" s="134">
        <v>444083</v>
      </c>
      <c r="S50" s="134">
        <v>28682896</v>
      </c>
      <c r="T50" s="414" t="s">
        <v>645</v>
      </c>
      <c r="U50" s="371">
        <v>0</v>
      </c>
      <c r="V50" s="371">
        <v>0</v>
      </c>
      <c r="W50" s="371">
        <v>0</v>
      </c>
      <c r="X50" s="371">
        <v>0</v>
      </c>
      <c r="Y50" s="415"/>
    </row>
    <row r="51" spans="1:25" s="575" customFormat="1">
      <c r="A51" s="450">
        <v>61808000</v>
      </c>
      <c r="B51" s="408">
        <v>5</v>
      </c>
      <c r="C51" s="348" t="s">
        <v>424</v>
      </c>
      <c r="D51" s="348" t="s">
        <v>142</v>
      </c>
      <c r="E51" s="409">
        <v>654</v>
      </c>
      <c r="F51" s="129">
        <v>40891</v>
      </c>
      <c r="G51" s="130" t="s">
        <v>37</v>
      </c>
      <c r="H51" s="131">
        <v>1650</v>
      </c>
      <c r="I51" s="353" t="s">
        <v>168</v>
      </c>
      <c r="J51" s="132">
        <v>3.7</v>
      </c>
      <c r="K51" s="410" t="s">
        <v>39</v>
      </c>
      <c r="L51" s="133" t="s">
        <v>985</v>
      </c>
      <c r="M51" s="411" t="s">
        <v>985</v>
      </c>
      <c r="N51" s="412">
        <v>10</v>
      </c>
      <c r="O51" s="134"/>
      <c r="P51" s="134"/>
      <c r="Q51" s="134">
        <v>0</v>
      </c>
      <c r="R51" s="134"/>
      <c r="S51" s="134"/>
      <c r="T51" s="414" t="s">
        <v>645</v>
      </c>
      <c r="U51" s="371">
        <v>0</v>
      </c>
      <c r="V51" s="371" t="s">
        <v>988</v>
      </c>
      <c r="W51" s="371">
        <v>0</v>
      </c>
      <c r="X51" s="371">
        <v>0</v>
      </c>
      <c r="Y51" s="415"/>
    </row>
    <row r="52" spans="1:25" s="575" customFormat="1">
      <c r="A52" s="450">
        <v>61808000</v>
      </c>
      <c r="B52" s="408">
        <v>5</v>
      </c>
      <c r="C52" s="348" t="s">
        <v>424</v>
      </c>
      <c r="D52" s="348" t="s">
        <v>984</v>
      </c>
      <c r="E52" s="409">
        <v>655</v>
      </c>
      <c r="F52" s="129">
        <v>40617</v>
      </c>
      <c r="G52" s="130" t="s">
        <v>37</v>
      </c>
      <c r="H52" s="131">
        <v>4400</v>
      </c>
      <c r="I52" s="353"/>
      <c r="J52" s="132"/>
      <c r="K52" s="410" t="s">
        <v>68</v>
      </c>
      <c r="L52" s="133" t="s">
        <v>39</v>
      </c>
      <c r="M52" s="411" t="s">
        <v>985</v>
      </c>
      <c r="N52" s="412">
        <v>30</v>
      </c>
      <c r="O52" s="134"/>
      <c r="P52" s="134"/>
      <c r="Q52" s="134"/>
      <c r="R52" s="134"/>
      <c r="S52" s="134"/>
      <c r="T52" s="414">
        <v>0</v>
      </c>
      <c r="U52" s="371">
        <v>0</v>
      </c>
      <c r="V52" s="371">
        <v>0</v>
      </c>
      <c r="W52" s="371">
        <v>0</v>
      </c>
      <c r="X52" s="371">
        <v>0</v>
      </c>
      <c r="Y52" s="415"/>
    </row>
    <row r="53" spans="1:25" s="575" customFormat="1">
      <c r="A53" s="450">
        <v>61808000</v>
      </c>
      <c r="B53" s="408">
        <v>5</v>
      </c>
      <c r="C53" s="348" t="s">
        <v>424</v>
      </c>
      <c r="D53" s="348" t="s">
        <v>134</v>
      </c>
      <c r="E53" s="409">
        <v>655</v>
      </c>
      <c r="F53" s="129">
        <v>40633</v>
      </c>
      <c r="G53" s="130" t="s">
        <v>37</v>
      </c>
      <c r="H53" s="131">
        <v>4400</v>
      </c>
      <c r="I53" s="353" t="s">
        <v>190</v>
      </c>
      <c r="J53" s="132">
        <v>3.86</v>
      </c>
      <c r="K53" s="410" t="s">
        <v>39</v>
      </c>
      <c r="L53" s="133" t="s">
        <v>985</v>
      </c>
      <c r="M53" s="411" t="s">
        <v>985</v>
      </c>
      <c r="N53" s="412">
        <v>22.5</v>
      </c>
      <c r="O53" s="134">
        <v>1500000</v>
      </c>
      <c r="P53" s="134">
        <v>1500000</v>
      </c>
      <c r="Q53" s="134">
        <v>33886575</v>
      </c>
      <c r="R53" s="134">
        <v>647810</v>
      </c>
      <c r="S53" s="134">
        <v>34534385</v>
      </c>
      <c r="T53" s="414" t="s">
        <v>645</v>
      </c>
      <c r="U53" s="371">
        <v>0</v>
      </c>
      <c r="V53" s="371">
        <v>0</v>
      </c>
      <c r="W53" s="371">
        <v>0</v>
      </c>
      <c r="X53" s="371">
        <v>0</v>
      </c>
      <c r="Y53" s="415"/>
    </row>
    <row r="54" spans="1:25" s="575" customFormat="1">
      <c r="A54" s="450">
        <v>61808000</v>
      </c>
      <c r="B54" s="408">
        <v>5</v>
      </c>
      <c r="C54" s="348" t="s">
        <v>424</v>
      </c>
      <c r="D54" s="348" t="s">
        <v>142</v>
      </c>
      <c r="E54" s="409">
        <v>655</v>
      </c>
      <c r="F54" s="129">
        <v>40891</v>
      </c>
      <c r="G54" s="130" t="s">
        <v>37</v>
      </c>
      <c r="H54" s="131">
        <v>1650</v>
      </c>
      <c r="I54" s="353" t="s">
        <v>191</v>
      </c>
      <c r="J54" s="132">
        <v>4</v>
      </c>
      <c r="K54" s="410" t="s">
        <v>39</v>
      </c>
      <c r="L54" s="133" t="s">
        <v>985</v>
      </c>
      <c r="M54" s="411" t="s">
        <v>985</v>
      </c>
      <c r="N54" s="412">
        <v>20.5</v>
      </c>
      <c r="O54" s="134">
        <v>1650000</v>
      </c>
      <c r="P54" s="134">
        <v>1650000</v>
      </c>
      <c r="Q54" s="134">
        <v>37275233</v>
      </c>
      <c r="R54" s="134">
        <v>492132</v>
      </c>
      <c r="S54" s="134">
        <v>37767365</v>
      </c>
      <c r="T54" s="414" t="s">
        <v>645</v>
      </c>
      <c r="U54" s="371">
        <v>0</v>
      </c>
      <c r="V54" s="371">
        <v>0</v>
      </c>
      <c r="W54" s="371">
        <v>0</v>
      </c>
      <c r="X54" s="371">
        <v>0</v>
      </c>
      <c r="Y54" s="415"/>
    </row>
    <row r="55" spans="1:25" s="575" customFormat="1">
      <c r="A55" s="450">
        <v>61808000</v>
      </c>
      <c r="B55" s="408">
        <v>5</v>
      </c>
      <c r="C55" s="348" t="s">
        <v>424</v>
      </c>
      <c r="D55" s="348" t="s">
        <v>984</v>
      </c>
      <c r="E55" s="409">
        <v>712</v>
      </c>
      <c r="F55" s="129">
        <v>40988</v>
      </c>
      <c r="G55" s="130" t="s">
        <v>37</v>
      </c>
      <c r="H55" s="131">
        <v>5500</v>
      </c>
      <c r="I55" s="353"/>
      <c r="J55" s="132"/>
      <c r="K55" s="410" t="s">
        <v>68</v>
      </c>
      <c r="L55" s="133" t="s">
        <v>39</v>
      </c>
      <c r="M55" s="411" t="s">
        <v>985</v>
      </c>
      <c r="N55" s="412">
        <v>10</v>
      </c>
      <c r="O55" s="134"/>
      <c r="P55" s="134"/>
      <c r="Q55" s="134"/>
      <c r="R55" s="134"/>
      <c r="S55" s="134"/>
      <c r="T55" s="414">
        <v>0</v>
      </c>
      <c r="U55" s="371">
        <v>0</v>
      </c>
      <c r="V55" s="371">
        <v>0</v>
      </c>
      <c r="W55" s="371">
        <v>0</v>
      </c>
      <c r="X55" s="371">
        <v>0</v>
      </c>
      <c r="Y55" s="415"/>
    </row>
    <row r="56" spans="1:25" s="575" customFormat="1">
      <c r="A56" s="450">
        <v>61808000</v>
      </c>
      <c r="B56" s="408">
        <v>5</v>
      </c>
      <c r="C56" s="348" t="s">
        <v>424</v>
      </c>
      <c r="D56" s="348" t="s">
        <v>134</v>
      </c>
      <c r="E56" s="409">
        <v>712</v>
      </c>
      <c r="F56" s="129">
        <v>40996</v>
      </c>
      <c r="G56" s="130" t="s">
        <v>37</v>
      </c>
      <c r="H56" s="131">
        <v>3500</v>
      </c>
      <c r="I56" s="353" t="s">
        <v>228</v>
      </c>
      <c r="J56" s="132">
        <v>3.3</v>
      </c>
      <c r="K56" s="410" t="s">
        <v>68</v>
      </c>
      <c r="L56" s="133" t="s">
        <v>39</v>
      </c>
      <c r="M56" s="411" t="s">
        <v>985</v>
      </c>
      <c r="N56" s="412">
        <v>7</v>
      </c>
      <c r="O56" s="134">
        <v>1000000</v>
      </c>
      <c r="P56" s="134">
        <v>1000000</v>
      </c>
      <c r="Q56" s="134">
        <v>22591050</v>
      </c>
      <c r="R56" s="134">
        <v>369725</v>
      </c>
      <c r="S56" s="134">
        <v>22960775</v>
      </c>
      <c r="T56" s="414" t="s">
        <v>645</v>
      </c>
      <c r="U56" s="371">
        <v>0</v>
      </c>
      <c r="V56" s="371">
        <v>0</v>
      </c>
      <c r="W56" s="371">
        <v>0</v>
      </c>
      <c r="X56" s="371">
        <v>0</v>
      </c>
      <c r="Y56" s="415"/>
    </row>
    <row r="57" spans="1:25" s="575" customFormat="1">
      <c r="A57" s="450">
        <v>61808000</v>
      </c>
      <c r="B57" s="408">
        <v>5</v>
      </c>
      <c r="C57" s="348" t="s">
        <v>424</v>
      </c>
      <c r="D57" s="348" t="s">
        <v>984</v>
      </c>
      <c r="E57" s="409">
        <v>713</v>
      </c>
      <c r="F57" s="129">
        <v>40988</v>
      </c>
      <c r="G57" s="130" t="s">
        <v>37</v>
      </c>
      <c r="H57" s="131">
        <v>5500</v>
      </c>
      <c r="I57" s="353"/>
      <c r="J57" s="132"/>
      <c r="K57" s="410" t="s">
        <v>68</v>
      </c>
      <c r="L57" s="133" t="s">
        <v>39</v>
      </c>
      <c r="M57" s="411" t="s">
        <v>985</v>
      </c>
      <c r="N57" s="412">
        <v>30</v>
      </c>
      <c r="O57" s="134"/>
      <c r="P57" s="134"/>
      <c r="Q57" s="134"/>
      <c r="R57" s="134"/>
      <c r="S57" s="134"/>
      <c r="T57" s="414">
        <v>0</v>
      </c>
      <c r="U57" s="371">
        <v>0</v>
      </c>
      <c r="V57" s="371">
        <v>0</v>
      </c>
      <c r="W57" s="371">
        <v>0</v>
      </c>
      <c r="X57" s="371">
        <v>0</v>
      </c>
      <c r="Y57" s="415"/>
    </row>
    <row r="58" spans="1:25" s="575" customFormat="1">
      <c r="A58" s="450">
        <v>61808000</v>
      </c>
      <c r="B58" s="408">
        <v>5</v>
      </c>
      <c r="C58" s="348" t="s">
        <v>424</v>
      </c>
      <c r="D58" s="348" t="s">
        <v>134</v>
      </c>
      <c r="E58" s="409">
        <v>713</v>
      </c>
      <c r="F58" s="129">
        <v>40996</v>
      </c>
      <c r="G58" s="130" t="s">
        <v>37</v>
      </c>
      <c r="H58" s="131">
        <v>3500</v>
      </c>
      <c r="I58" s="353" t="s">
        <v>253</v>
      </c>
      <c r="J58" s="132">
        <v>3.9</v>
      </c>
      <c r="K58" s="410" t="s">
        <v>68</v>
      </c>
      <c r="L58" s="133" t="s">
        <v>39</v>
      </c>
      <c r="M58" s="411" t="s">
        <v>985</v>
      </c>
      <c r="N58" s="412">
        <v>23</v>
      </c>
      <c r="O58" s="134">
        <v>2300000</v>
      </c>
      <c r="P58" s="134">
        <v>2300000</v>
      </c>
      <c r="Q58" s="134">
        <v>51959415</v>
      </c>
      <c r="R58" s="134">
        <v>1003492</v>
      </c>
      <c r="S58" s="134">
        <v>52962907</v>
      </c>
      <c r="T58" s="414" t="s">
        <v>645</v>
      </c>
      <c r="U58" s="371">
        <v>0</v>
      </c>
      <c r="V58" s="371">
        <v>0</v>
      </c>
      <c r="W58" s="371">
        <v>0</v>
      </c>
      <c r="X58" s="371">
        <v>0</v>
      </c>
      <c r="Y58" s="415"/>
    </row>
    <row r="59" spans="1:25" s="575" customFormat="1">
      <c r="A59" s="450">
        <v>61808000</v>
      </c>
      <c r="B59" s="408">
        <v>5</v>
      </c>
      <c r="C59" s="348" t="s">
        <v>486</v>
      </c>
      <c r="D59" s="348" t="s">
        <v>134</v>
      </c>
      <c r="E59" s="409">
        <v>630</v>
      </c>
      <c r="F59" s="129">
        <v>40267</v>
      </c>
      <c r="G59" s="130" t="s">
        <v>37</v>
      </c>
      <c r="H59" s="131">
        <v>4000</v>
      </c>
      <c r="I59" s="353" t="s">
        <v>123</v>
      </c>
      <c r="J59" s="132">
        <v>4.2</v>
      </c>
      <c r="K59" s="410" t="s">
        <v>39</v>
      </c>
      <c r="L59" s="133" t="s">
        <v>985</v>
      </c>
      <c r="M59" s="411" t="s">
        <v>985</v>
      </c>
      <c r="N59" s="412">
        <v>21</v>
      </c>
      <c r="O59" s="134">
        <v>1750000</v>
      </c>
      <c r="P59" s="134">
        <v>1750000</v>
      </c>
      <c r="Q59" s="134">
        <v>39534338</v>
      </c>
      <c r="R59" s="134">
        <v>821681</v>
      </c>
      <c r="S59" s="134">
        <v>40356019</v>
      </c>
      <c r="T59" s="414" t="s">
        <v>645</v>
      </c>
      <c r="U59" s="371">
        <v>0</v>
      </c>
      <c r="V59" s="371">
        <v>0</v>
      </c>
      <c r="W59" s="371">
        <v>0</v>
      </c>
      <c r="X59" s="371">
        <v>0</v>
      </c>
      <c r="Y59" s="415"/>
    </row>
    <row r="60" spans="1:25" s="575" customFormat="1">
      <c r="A60" s="450">
        <v>76030156</v>
      </c>
      <c r="B60" s="408">
        <v>6</v>
      </c>
      <c r="C60" s="348" t="s">
        <v>991</v>
      </c>
      <c r="D60" s="348" t="s">
        <v>984</v>
      </c>
      <c r="E60" s="409">
        <v>502</v>
      </c>
      <c r="F60" s="129">
        <v>39259</v>
      </c>
      <c r="G60" s="130" t="s">
        <v>37</v>
      </c>
      <c r="H60" s="131">
        <v>3750</v>
      </c>
      <c r="I60" s="353"/>
      <c r="J60" s="132"/>
      <c r="K60" s="410" t="s">
        <v>39</v>
      </c>
      <c r="L60" s="133" t="s">
        <v>68</v>
      </c>
      <c r="M60" s="411" t="s">
        <v>985</v>
      </c>
      <c r="N60" s="412">
        <v>21</v>
      </c>
      <c r="O60" s="134"/>
      <c r="P60" s="134"/>
      <c r="Q60" s="134"/>
      <c r="R60" s="134"/>
      <c r="S60" s="134"/>
      <c r="T60" s="414">
        <v>0</v>
      </c>
      <c r="U60" s="371">
        <v>0</v>
      </c>
      <c r="V60" s="371">
        <v>0</v>
      </c>
      <c r="W60" s="371">
        <v>0</v>
      </c>
      <c r="X60" s="371">
        <v>0</v>
      </c>
      <c r="Y60" s="415"/>
    </row>
    <row r="61" spans="1:25" s="575" customFormat="1">
      <c r="A61" s="450">
        <v>76030156</v>
      </c>
      <c r="B61" s="408">
        <v>6</v>
      </c>
      <c r="C61" s="348" t="s">
        <v>991</v>
      </c>
      <c r="D61" s="348" t="s">
        <v>134</v>
      </c>
      <c r="E61" s="409">
        <v>502</v>
      </c>
      <c r="F61" s="129">
        <v>39259</v>
      </c>
      <c r="G61" s="130" t="s">
        <v>37</v>
      </c>
      <c r="H61" s="131">
        <v>3750</v>
      </c>
      <c r="I61" s="353" t="s">
        <v>46</v>
      </c>
      <c r="J61" s="132">
        <v>4</v>
      </c>
      <c r="K61" s="410" t="s">
        <v>68</v>
      </c>
      <c r="L61" s="133" t="s">
        <v>985</v>
      </c>
      <c r="M61" s="411" t="s">
        <v>985</v>
      </c>
      <c r="N61" s="412">
        <v>21</v>
      </c>
      <c r="O61" s="134">
        <v>2500000</v>
      </c>
      <c r="P61" s="134">
        <v>2500000</v>
      </c>
      <c r="Q61" s="134">
        <v>56477625</v>
      </c>
      <c r="R61" s="134">
        <v>857511</v>
      </c>
      <c r="S61" s="134">
        <v>57335136</v>
      </c>
      <c r="T61" s="414" t="s">
        <v>645</v>
      </c>
      <c r="U61" s="371">
        <v>0</v>
      </c>
      <c r="V61" s="371">
        <v>0</v>
      </c>
      <c r="W61" s="371">
        <v>0</v>
      </c>
      <c r="X61" s="371" t="s">
        <v>987</v>
      </c>
      <c r="Y61" s="415"/>
    </row>
    <row r="62" spans="1:25" s="575" customFormat="1">
      <c r="A62" s="450">
        <v>76030156</v>
      </c>
      <c r="B62" s="408">
        <v>6</v>
      </c>
      <c r="C62" s="348" t="s">
        <v>991</v>
      </c>
      <c r="D62" s="348" t="s">
        <v>984</v>
      </c>
      <c r="E62" s="409">
        <v>503</v>
      </c>
      <c r="F62" s="129">
        <v>39259</v>
      </c>
      <c r="G62" s="130" t="s">
        <v>37</v>
      </c>
      <c r="H62" s="131">
        <v>1500</v>
      </c>
      <c r="I62" s="353"/>
      <c r="J62" s="132"/>
      <c r="K62" s="410" t="s">
        <v>39</v>
      </c>
      <c r="L62" s="133" t="s">
        <v>68</v>
      </c>
      <c r="M62" s="411" t="s">
        <v>985</v>
      </c>
      <c r="N62" s="412">
        <v>10</v>
      </c>
      <c r="O62" s="134"/>
      <c r="P62" s="134"/>
      <c r="Q62" s="134"/>
      <c r="R62" s="134"/>
      <c r="S62" s="134"/>
      <c r="T62" s="414">
        <v>0</v>
      </c>
      <c r="U62" s="371">
        <v>0</v>
      </c>
      <c r="V62" s="371">
        <v>0</v>
      </c>
      <c r="W62" s="371">
        <v>0</v>
      </c>
      <c r="X62" s="371">
        <v>0</v>
      </c>
      <c r="Y62" s="415"/>
    </row>
    <row r="63" spans="1:25" s="575" customFormat="1">
      <c r="A63" s="450">
        <v>76030156</v>
      </c>
      <c r="B63" s="408">
        <v>6</v>
      </c>
      <c r="C63" s="348" t="s">
        <v>991</v>
      </c>
      <c r="D63" s="348" t="s">
        <v>134</v>
      </c>
      <c r="E63" s="409">
        <v>503</v>
      </c>
      <c r="F63" s="129">
        <v>39259</v>
      </c>
      <c r="G63" s="130" t="s">
        <v>37</v>
      </c>
      <c r="H63" s="131">
        <v>1500</v>
      </c>
      <c r="I63" s="353" t="s">
        <v>87</v>
      </c>
      <c r="J63" s="132">
        <v>3.4</v>
      </c>
      <c r="K63" s="410" t="s">
        <v>68</v>
      </c>
      <c r="L63" s="133" t="s">
        <v>985</v>
      </c>
      <c r="M63" s="411" t="s">
        <v>985</v>
      </c>
      <c r="N63" s="412">
        <v>5</v>
      </c>
      <c r="O63" s="134">
        <v>1250000</v>
      </c>
      <c r="P63" s="134">
        <v>0</v>
      </c>
      <c r="Q63" s="127">
        <v>0</v>
      </c>
      <c r="R63" s="134"/>
      <c r="S63" s="134"/>
      <c r="T63" s="414" t="s">
        <v>645</v>
      </c>
      <c r="U63" s="371">
        <v>0</v>
      </c>
      <c r="V63" s="371">
        <v>0</v>
      </c>
      <c r="W63" s="371" t="s">
        <v>990</v>
      </c>
      <c r="X63" s="371" t="s">
        <v>987</v>
      </c>
      <c r="Y63" s="415"/>
    </row>
    <row r="64" spans="1:25" s="575" customFormat="1">
      <c r="A64" s="450">
        <v>99586130</v>
      </c>
      <c r="B64" s="408" t="s">
        <v>107</v>
      </c>
      <c r="C64" s="348" t="s">
        <v>992</v>
      </c>
      <c r="D64" s="348" t="s">
        <v>984</v>
      </c>
      <c r="E64" s="409">
        <v>432</v>
      </c>
      <c r="F64" s="129">
        <v>38583</v>
      </c>
      <c r="G64" s="130" t="s">
        <v>37</v>
      </c>
      <c r="H64" s="131">
        <v>5800</v>
      </c>
      <c r="I64" s="353"/>
      <c r="J64" s="132"/>
      <c r="K64" s="410" t="s">
        <v>68</v>
      </c>
      <c r="L64" s="133" t="s">
        <v>39</v>
      </c>
      <c r="M64" s="411" t="s">
        <v>985</v>
      </c>
      <c r="N64" s="412">
        <v>10</v>
      </c>
      <c r="O64" s="134"/>
      <c r="P64" s="134"/>
      <c r="Q64" s="134"/>
      <c r="R64" s="134"/>
      <c r="S64" s="134"/>
      <c r="T64" s="414">
        <v>0</v>
      </c>
      <c r="U64" s="371">
        <v>0</v>
      </c>
      <c r="V64" s="371">
        <v>0</v>
      </c>
      <c r="W64" s="371">
        <v>0</v>
      </c>
      <c r="X64" s="371">
        <v>0</v>
      </c>
      <c r="Y64" s="415"/>
    </row>
    <row r="65" spans="1:25" s="575" customFormat="1">
      <c r="A65" s="450">
        <v>99586130</v>
      </c>
      <c r="B65" s="408" t="s">
        <v>107</v>
      </c>
      <c r="C65" s="348" t="s">
        <v>992</v>
      </c>
      <c r="D65" s="348" t="s">
        <v>134</v>
      </c>
      <c r="E65" s="409">
        <v>432</v>
      </c>
      <c r="F65" s="129">
        <v>38583</v>
      </c>
      <c r="G65" s="130" t="s">
        <v>37</v>
      </c>
      <c r="H65" s="131">
        <v>5800</v>
      </c>
      <c r="I65" s="353" t="s">
        <v>46</v>
      </c>
      <c r="J65" s="132">
        <v>3.5</v>
      </c>
      <c r="K65" s="410" t="s">
        <v>68</v>
      </c>
      <c r="L65" s="133" t="s">
        <v>985</v>
      </c>
      <c r="M65" s="411" t="s">
        <v>985</v>
      </c>
      <c r="N65" s="412">
        <v>10</v>
      </c>
      <c r="O65" s="134">
        <v>5800000</v>
      </c>
      <c r="P65" s="134">
        <v>2399998</v>
      </c>
      <c r="Q65" s="134">
        <v>54218475</v>
      </c>
      <c r="R65" s="134">
        <v>550015</v>
      </c>
      <c r="S65" s="134">
        <v>54768490</v>
      </c>
      <c r="T65" s="414" t="s">
        <v>645</v>
      </c>
      <c r="U65" s="371">
        <v>0</v>
      </c>
      <c r="V65" s="371">
        <v>0</v>
      </c>
      <c r="W65" s="371">
        <v>0</v>
      </c>
      <c r="X65" s="371" t="s">
        <v>987</v>
      </c>
      <c r="Y65" s="415" t="s">
        <v>993</v>
      </c>
    </row>
    <row r="66" spans="1:25" s="575" customFormat="1">
      <c r="A66" s="450">
        <v>59123340</v>
      </c>
      <c r="B66" s="408" t="s">
        <v>100</v>
      </c>
      <c r="C66" s="373" t="s">
        <v>994</v>
      </c>
      <c r="D66" s="348" t="s">
        <v>984</v>
      </c>
      <c r="E66" s="409">
        <v>474</v>
      </c>
      <c r="F66" s="129">
        <v>38986</v>
      </c>
      <c r="G66" s="130" t="s">
        <v>37</v>
      </c>
      <c r="H66" s="131">
        <v>30000</v>
      </c>
      <c r="I66" s="353"/>
      <c r="J66" s="132"/>
      <c r="K66" s="410" t="s">
        <v>359</v>
      </c>
      <c r="L66" s="133" t="s">
        <v>68</v>
      </c>
      <c r="M66" s="411" t="s">
        <v>39</v>
      </c>
      <c r="N66" s="412">
        <v>30</v>
      </c>
      <c r="O66" s="134"/>
      <c r="P66" s="134"/>
      <c r="Q66" s="134"/>
      <c r="R66" s="134"/>
      <c r="S66" s="134"/>
      <c r="T66" s="414">
        <v>0</v>
      </c>
      <c r="U66" s="371">
        <v>0</v>
      </c>
      <c r="V66" s="371">
        <v>0</v>
      </c>
      <c r="W66" s="371">
        <v>0</v>
      </c>
      <c r="X66" s="371">
        <v>0</v>
      </c>
      <c r="Y66" s="415" t="s">
        <v>995</v>
      </c>
    </row>
    <row r="67" spans="1:25" s="575" customFormat="1">
      <c r="A67" s="450">
        <v>59123340</v>
      </c>
      <c r="B67" s="408" t="s">
        <v>100</v>
      </c>
      <c r="C67" s="373" t="s">
        <v>994</v>
      </c>
      <c r="D67" s="348" t="s">
        <v>134</v>
      </c>
      <c r="E67" s="409">
        <v>474</v>
      </c>
      <c r="F67" s="129">
        <v>39916</v>
      </c>
      <c r="G67" s="130" t="s">
        <v>37</v>
      </c>
      <c r="H67" s="131">
        <v>4000</v>
      </c>
      <c r="I67" s="353" t="s">
        <v>46</v>
      </c>
      <c r="J67" s="132">
        <v>3</v>
      </c>
      <c r="K67" s="410" t="s">
        <v>359</v>
      </c>
      <c r="L67" s="133" t="s">
        <v>39</v>
      </c>
      <c r="M67" s="411" t="s">
        <v>985</v>
      </c>
      <c r="N67" s="412">
        <v>5</v>
      </c>
      <c r="O67" s="134">
        <v>4000000</v>
      </c>
      <c r="P67" s="134">
        <v>4000000</v>
      </c>
      <c r="Q67" s="134">
        <v>90364200</v>
      </c>
      <c r="R67" s="134">
        <v>1360396</v>
      </c>
      <c r="S67" s="134">
        <v>91724596</v>
      </c>
      <c r="T67" s="414" t="s">
        <v>645</v>
      </c>
      <c r="U67" s="371">
        <v>0</v>
      </c>
      <c r="V67" s="371">
        <v>0</v>
      </c>
      <c r="W67" s="371">
        <v>0</v>
      </c>
      <c r="X67" s="371" t="s">
        <v>987</v>
      </c>
      <c r="Y67" s="415" t="s">
        <v>993</v>
      </c>
    </row>
    <row r="68" spans="1:25" s="575" customFormat="1">
      <c r="A68" s="450">
        <v>59123340</v>
      </c>
      <c r="B68" s="408" t="s">
        <v>100</v>
      </c>
      <c r="C68" s="373" t="s">
        <v>994</v>
      </c>
      <c r="D68" s="348" t="s">
        <v>142</v>
      </c>
      <c r="E68" s="409">
        <v>474</v>
      </c>
      <c r="F68" s="129">
        <v>39916</v>
      </c>
      <c r="G68" s="130" t="s">
        <v>162</v>
      </c>
      <c r="H68" s="131">
        <v>83000000</v>
      </c>
      <c r="I68" s="353" t="s">
        <v>87</v>
      </c>
      <c r="J68" s="132">
        <v>5.5</v>
      </c>
      <c r="K68" s="410" t="s">
        <v>359</v>
      </c>
      <c r="L68" s="133" t="s">
        <v>39</v>
      </c>
      <c r="M68" s="411" t="s">
        <v>985</v>
      </c>
      <c r="N68" s="412">
        <v>5</v>
      </c>
      <c r="O68" s="134"/>
      <c r="P68" s="134"/>
      <c r="Q68" s="134">
        <v>0</v>
      </c>
      <c r="R68" s="134"/>
      <c r="S68" s="134"/>
      <c r="T68" s="414">
        <v>0</v>
      </c>
      <c r="U68" s="371">
        <v>0</v>
      </c>
      <c r="V68" s="371" t="s">
        <v>988</v>
      </c>
      <c r="W68" s="371">
        <v>0</v>
      </c>
      <c r="X68" s="371" t="s">
        <v>987</v>
      </c>
      <c r="Y68" s="415" t="s">
        <v>993</v>
      </c>
    </row>
    <row r="69" spans="1:25" s="575" customFormat="1">
      <c r="A69" s="450">
        <v>59123340</v>
      </c>
      <c r="B69" s="408">
        <v>8</v>
      </c>
      <c r="C69" s="373" t="s">
        <v>994</v>
      </c>
      <c r="D69" s="348" t="s">
        <v>151</v>
      </c>
      <c r="E69" s="409">
        <v>474</v>
      </c>
      <c r="F69" s="129">
        <v>40323</v>
      </c>
      <c r="G69" s="130" t="s">
        <v>37</v>
      </c>
      <c r="H69" s="131">
        <v>8000</v>
      </c>
      <c r="I69" s="353" t="s">
        <v>89</v>
      </c>
      <c r="J69" s="132">
        <v>3</v>
      </c>
      <c r="K69" s="410" t="s">
        <v>39</v>
      </c>
      <c r="L69" s="133" t="s">
        <v>985</v>
      </c>
      <c r="M69" s="411" t="s">
        <v>985</v>
      </c>
      <c r="N69" s="412">
        <v>7</v>
      </c>
      <c r="O69" s="134"/>
      <c r="P69" s="134"/>
      <c r="Q69" s="134">
        <v>0</v>
      </c>
      <c r="R69" s="134"/>
      <c r="S69" s="134"/>
      <c r="T69" s="414" t="s">
        <v>645</v>
      </c>
      <c r="U69" s="371">
        <v>0</v>
      </c>
      <c r="V69" s="371" t="s">
        <v>988</v>
      </c>
      <c r="W69" s="371">
        <v>0</v>
      </c>
      <c r="X69" s="371">
        <v>0</v>
      </c>
      <c r="Y69" s="415" t="s">
        <v>993</v>
      </c>
    </row>
    <row r="70" spans="1:25" s="575" customFormat="1">
      <c r="A70" s="450">
        <v>59123340</v>
      </c>
      <c r="B70" s="408">
        <v>8</v>
      </c>
      <c r="C70" s="373" t="s">
        <v>994</v>
      </c>
      <c r="D70" s="348" t="s">
        <v>152</v>
      </c>
      <c r="E70" s="409">
        <v>474</v>
      </c>
      <c r="F70" s="129">
        <v>40323</v>
      </c>
      <c r="G70" s="130" t="s">
        <v>37</v>
      </c>
      <c r="H70" s="131">
        <v>8000</v>
      </c>
      <c r="I70" s="353" t="s">
        <v>63</v>
      </c>
      <c r="J70" s="132">
        <v>4</v>
      </c>
      <c r="K70" s="410" t="s">
        <v>39</v>
      </c>
      <c r="L70" s="133" t="s">
        <v>985</v>
      </c>
      <c r="M70" s="411" t="s">
        <v>985</v>
      </c>
      <c r="N70" s="412">
        <v>25</v>
      </c>
      <c r="O70" s="134">
        <v>5000000</v>
      </c>
      <c r="P70" s="134">
        <v>5000000</v>
      </c>
      <c r="Q70" s="134">
        <v>112955250</v>
      </c>
      <c r="R70" s="134">
        <v>1586211</v>
      </c>
      <c r="S70" s="134">
        <v>114541461</v>
      </c>
      <c r="T70" s="414" t="s">
        <v>645</v>
      </c>
      <c r="U70" s="371">
        <v>0</v>
      </c>
      <c r="V70" s="371">
        <v>0</v>
      </c>
      <c r="W70" s="371">
        <v>0</v>
      </c>
      <c r="X70" s="371">
        <v>0</v>
      </c>
      <c r="Y70" s="415" t="s">
        <v>993</v>
      </c>
    </row>
    <row r="71" spans="1:25" s="575" customFormat="1">
      <c r="A71" s="450">
        <v>76100458</v>
      </c>
      <c r="B71" s="408">
        <v>1</v>
      </c>
      <c r="C71" s="348" t="s">
        <v>996</v>
      </c>
      <c r="D71" s="348" t="s">
        <v>984</v>
      </c>
      <c r="E71" s="409">
        <v>639</v>
      </c>
      <c r="F71" s="129">
        <v>40382</v>
      </c>
      <c r="G71" s="130" t="s">
        <v>66</v>
      </c>
      <c r="H71" s="131">
        <v>200000</v>
      </c>
      <c r="I71" s="353"/>
      <c r="J71" s="132"/>
      <c r="K71" s="410" t="s">
        <v>68</v>
      </c>
      <c r="L71" s="133" t="s">
        <v>39</v>
      </c>
      <c r="M71" s="411" t="s">
        <v>49</v>
      </c>
      <c r="N71" s="412">
        <v>10</v>
      </c>
      <c r="O71" s="134"/>
      <c r="P71" s="134"/>
      <c r="Q71" s="134"/>
      <c r="R71" s="134"/>
      <c r="S71" s="134"/>
      <c r="T71" s="414">
        <v>0</v>
      </c>
      <c r="U71" s="371">
        <v>0</v>
      </c>
      <c r="V71" s="371">
        <v>0</v>
      </c>
      <c r="W71" s="371">
        <v>0</v>
      </c>
      <c r="X71" s="371">
        <v>0</v>
      </c>
      <c r="Y71" s="415" t="s">
        <v>995</v>
      </c>
    </row>
    <row r="72" spans="1:25" s="575" customFormat="1">
      <c r="A72" s="450">
        <v>76100458</v>
      </c>
      <c r="B72" s="408">
        <v>1</v>
      </c>
      <c r="C72" s="348" t="s">
        <v>996</v>
      </c>
      <c r="D72" s="348" t="s">
        <v>134</v>
      </c>
      <c r="E72" s="409">
        <v>639</v>
      </c>
      <c r="F72" s="129">
        <v>40555</v>
      </c>
      <c r="G72" s="130" t="s">
        <v>37</v>
      </c>
      <c r="H72" s="131">
        <v>2500</v>
      </c>
      <c r="I72" s="353" t="s">
        <v>46</v>
      </c>
      <c r="J72" s="132">
        <v>3.3</v>
      </c>
      <c r="K72" s="410" t="s">
        <v>68</v>
      </c>
      <c r="L72" s="133" t="s">
        <v>49</v>
      </c>
      <c r="M72" s="411" t="s">
        <v>985</v>
      </c>
      <c r="N72" s="412">
        <v>3</v>
      </c>
      <c r="O72" s="134"/>
      <c r="P72" s="134"/>
      <c r="Q72" s="134">
        <v>0</v>
      </c>
      <c r="R72" s="134"/>
      <c r="S72" s="134"/>
      <c r="T72" s="414" t="s">
        <v>645</v>
      </c>
      <c r="U72" s="371">
        <v>0</v>
      </c>
      <c r="V72" s="371" t="s">
        <v>988</v>
      </c>
      <c r="W72" s="371">
        <v>0</v>
      </c>
      <c r="X72" s="371">
        <v>0</v>
      </c>
      <c r="Y72" s="415"/>
    </row>
    <row r="73" spans="1:25" s="575" customFormat="1">
      <c r="A73" s="450">
        <v>76100458</v>
      </c>
      <c r="B73" s="408">
        <v>1</v>
      </c>
      <c r="C73" s="348" t="s">
        <v>996</v>
      </c>
      <c r="D73" s="348" t="s">
        <v>134</v>
      </c>
      <c r="E73" s="409">
        <v>639</v>
      </c>
      <c r="F73" s="129">
        <v>40555</v>
      </c>
      <c r="G73" s="130" t="s">
        <v>37</v>
      </c>
      <c r="H73" s="131">
        <v>2500</v>
      </c>
      <c r="I73" s="353" t="s">
        <v>87</v>
      </c>
      <c r="J73" s="132">
        <v>3.85</v>
      </c>
      <c r="K73" s="410" t="s">
        <v>68</v>
      </c>
      <c r="L73" s="133" t="s">
        <v>49</v>
      </c>
      <c r="M73" s="411" t="s">
        <v>985</v>
      </c>
      <c r="N73" s="412">
        <v>5</v>
      </c>
      <c r="O73" s="134"/>
      <c r="P73" s="134"/>
      <c r="Q73" s="134">
        <v>0</v>
      </c>
      <c r="R73" s="134"/>
      <c r="S73" s="134"/>
      <c r="T73" s="414" t="s">
        <v>645</v>
      </c>
      <c r="U73" s="371">
        <v>0</v>
      </c>
      <c r="V73" s="371" t="s">
        <v>988</v>
      </c>
      <c r="W73" s="371">
        <v>0</v>
      </c>
      <c r="X73" s="371">
        <v>0</v>
      </c>
      <c r="Y73" s="415"/>
    </row>
    <row r="74" spans="1:25" s="575" customFormat="1">
      <c r="A74" s="450">
        <v>96528990</v>
      </c>
      <c r="B74" s="408" t="s">
        <v>35</v>
      </c>
      <c r="C74" s="348" t="s">
        <v>908</v>
      </c>
      <c r="D74" s="348" t="s">
        <v>984</v>
      </c>
      <c r="E74" s="409">
        <v>408</v>
      </c>
      <c r="F74" s="129">
        <v>38425</v>
      </c>
      <c r="G74" s="130" t="s">
        <v>37</v>
      </c>
      <c r="H74" s="131">
        <v>2000</v>
      </c>
      <c r="I74" s="353"/>
      <c r="J74" s="132"/>
      <c r="K74" s="410" t="s">
        <v>68</v>
      </c>
      <c r="L74" s="133" t="s">
        <v>39</v>
      </c>
      <c r="M74" s="411" t="s">
        <v>985</v>
      </c>
      <c r="N74" s="412">
        <v>10</v>
      </c>
      <c r="O74" s="134"/>
      <c r="P74" s="134"/>
      <c r="Q74" s="134"/>
      <c r="R74" s="134"/>
      <c r="S74" s="134"/>
      <c r="T74" s="414">
        <v>0</v>
      </c>
      <c r="U74" s="371">
        <v>0</v>
      </c>
      <c r="V74" s="371">
        <v>0</v>
      </c>
      <c r="W74" s="371">
        <v>0</v>
      </c>
      <c r="X74" s="371">
        <v>0</v>
      </c>
      <c r="Y74" s="415"/>
    </row>
    <row r="75" spans="1:25" s="575" customFormat="1">
      <c r="A75" s="450">
        <v>96528990</v>
      </c>
      <c r="B75" s="408" t="s">
        <v>35</v>
      </c>
      <c r="C75" s="348" t="s">
        <v>908</v>
      </c>
      <c r="D75" s="348" t="s">
        <v>134</v>
      </c>
      <c r="E75" s="409">
        <v>408</v>
      </c>
      <c r="F75" s="129">
        <v>38425</v>
      </c>
      <c r="G75" s="130" t="s">
        <v>37</v>
      </c>
      <c r="H75" s="131">
        <v>2000</v>
      </c>
      <c r="I75" s="353" t="s">
        <v>46</v>
      </c>
      <c r="J75" s="132">
        <v>3</v>
      </c>
      <c r="K75" s="410" t="s">
        <v>39</v>
      </c>
      <c r="L75" s="133" t="s">
        <v>985</v>
      </c>
      <c r="M75" s="411" t="s">
        <v>985</v>
      </c>
      <c r="N75" s="412">
        <v>8</v>
      </c>
      <c r="O75" s="134">
        <v>1200000</v>
      </c>
      <c r="P75" s="134">
        <v>150000</v>
      </c>
      <c r="Q75" s="134">
        <v>3388658</v>
      </c>
      <c r="R75" s="134">
        <v>38436</v>
      </c>
      <c r="S75" s="134">
        <v>3427094</v>
      </c>
      <c r="T75" s="414" t="s">
        <v>645</v>
      </c>
      <c r="U75" s="371">
        <v>0</v>
      </c>
      <c r="V75" s="371">
        <v>0</v>
      </c>
      <c r="W75" s="371">
        <v>0</v>
      </c>
      <c r="X75" s="371" t="s">
        <v>987</v>
      </c>
      <c r="Y75" s="415"/>
    </row>
    <row r="76" spans="1:25" s="575" customFormat="1">
      <c r="A76" s="450">
        <v>96528990</v>
      </c>
      <c r="B76" s="408" t="s">
        <v>35</v>
      </c>
      <c r="C76" s="348" t="s">
        <v>908</v>
      </c>
      <c r="D76" s="348" t="s">
        <v>984</v>
      </c>
      <c r="E76" s="409">
        <v>409</v>
      </c>
      <c r="F76" s="129">
        <v>38425</v>
      </c>
      <c r="G76" s="130" t="s">
        <v>37</v>
      </c>
      <c r="H76" s="131">
        <v>1500</v>
      </c>
      <c r="I76" s="353"/>
      <c r="J76" s="132"/>
      <c r="K76" s="410" t="s">
        <v>68</v>
      </c>
      <c r="L76" s="133" t="s">
        <v>39</v>
      </c>
      <c r="M76" s="411" t="s">
        <v>985</v>
      </c>
      <c r="N76" s="412">
        <v>25</v>
      </c>
      <c r="O76" s="134"/>
      <c r="P76" s="134"/>
      <c r="Q76" s="134"/>
      <c r="R76" s="134"/>
      <c r="S76" s="134"/>
      <c r="T76" s="414">
        <v>0</v>
      </c>
      <c r="U76" s="371">
        <v>0</v>
      </c>
      <c r="V76" s="371">
        <v>0</v>
      </c>
      <c r="W76" s="371">
        <v>0</v>
      </c>
      <c r="X76" s="371">
        <v>0</v>
      </c>
      <c r="Y76" s="415"/>
    </row>
    <row r="77" spans="1:25" s="575" customFormat="1">
      <c r="A77" s="450">
        <v>96528990</v>
      </c>
      <c r="B77" s="408" t="s">
        <v>35</v>
      </c>
      <c r="C77" s="348" t="s">
        <v>908</v>
      </c>
      <c r="D77" s="348" t="s">
        <v>134</v>
      </c>
      <c r="E77" s="409">
        <v>409</v>
      </c>
      <c r="F77" s="129">
        <v>38425</v>
      </c>
      <c r="G77" s="130" t="s">
        <v>37</v>
      </c>
      <c r="H77" s="131">
        <v>1500</v>
      </c>
      <c r="I77" s="353" t="s">
        <v>87</v>
      </c>
      <c r="J77" s="132">
        <v>4</v>
      </c>
      <c r="K77" s="410" t="s">
        <v>39</v>
      </c>
      <c r="L77" s="133" t="s">
        <v>985</v>
      </c>
      <c r="M77" s="411" t="s">
        <v>985</v>
      </c>
      <c r="N77" s="412">
        <v>21</v>
      </c>
      <c r="O77" s="134">
        <v>800000</v>
      </c>
      <c r="P77" s="134">
        <v>533334</v>
      </c>
      <c r="Q77" s="134">
        <v>12048575</v>
      </c>
      <c r="R77" s="134">
        <v>182205</v>
      </c>
      <c r="S77" s="134">
        <v>12230780</v>
      </c>
      <c r="T77" s="414" t="s">
        <v>645</v>
      </c>
      <c r="U77" s="371">
        <v>0</v>
      </c>
      <c r="V77" s="371">
        <v>0</v>
      </c>
      <c r="W77" s="371">
        <v>0</v>
      </c>
      <c r="X77" s="371" t="s">
        <v>987</v>
      </c>
      <c r="Y77" s="415"/>
    </row>
    <row r="78" spans="1:25" s="575" customFormat="1">
      <c r="A78" s="450">
        <v>96528990</v>
      </c>
      <c r="B78" s="408" t="s">
        <v>35</v>
      </c>
      <c r="C78" s="348" t="s">
        <v>908</v>
      </c>
      <c r="D78" s="348" t="s">
        <v>984</v>
      </c>
      <c r="E78" s="409">
        <v>528</v>
      </c>
      <c r="F78" s="129">
        <v>39546</v>
      </c>
      <c r="G78" s="130" t="s">
        <v>37</v>
      </c>
      <c r="H78" s="131">
        <v>1700</v>
      </c>
      <c r="I78" s="353"/>
      <c r="J78" s="132"/>
      <c r="K78" s="410" t="s">
        <v>39</v>
      </c>
      <c r="L78" s="133" t="s">
        <v>68</v>
      </c>
      <c r="M78" s="411" t="s">
        <v>985</v>
      </c>
      <c r="N78" s="412">
        <v>10</v>
      </c>
      <c r="O78" s="134"/>
      <c r="P78" s="134"/>
      <c r="Q78" s="134"/>
      <c r="R78" s="134"/>
      <c r="S78" s="134"/>
      <c r="T78" s="414">
        <v>0</v>
      </c>
      <c r="U78" s="371">
        <v>0</v>
      </c>
      <c r="V78" s="371">
        <v>0</v>
      </c>
      <c r="W78" s="371">
        <v>0</v>
      </c>
      <c r="X78" s="371">
        <v>0</v>
      </c>
      <c r="Y78" s="415"/>
    </row>
    <row r="79" spans="1:25" s="575" customFormat="1">
      <c r="A79" s="450">
        <v>96528990</v>
      </c>
      <c r="B79" s="408" t="s">
        <v>35</v>
      </c>
      <c r="C79" s="348" t="s">
        <v>908</v>
      </c>
      <c r="D79" s="348" t="s">
        <v>134</v>
      </c>
      <c r="E79" s="409">
        <v>528</v>
      </c>
      <c r="F79" s="129">
        <v>39547</v>
      </c>
      <c r="G79" s="130" t="s">
        <v>37</v>
      </c>
      <c r="H79" s="131">
        <v>1700</v>
      </c>
      <c r="I79" s="353" t="s">
        <v>89</v>
      </c>
      <c r="J79" s="132">
        <v>2.75</v>
      </c>
      <c r="K79" s="410" t="s">
        <v>39</v>
      </c>
      <c r="L79" s="133" t="s">
        <v>68</v>
      </c>
      <c r="M79" s="411" t="s">
        <v>985</v>
      </c>
      <c r="N79" s="412">
        <v>5</v>
      </c>
      <c r="O79" s="134">
        <v>700000</v>
      </c>
      <c r="P79" s="134">
        <v>700000</v>
      </c>
      <c r="Q79" s="134">
        <v>15813735</v>
      </c>
      <c r="R79" s="134">
        <v>179908</v>
      </c>
      <c r="S79" s="134">
        <v>15993643</v>
      </c>
      <c r="T79" s="414" t="s">
        <v>645</v>
      </c>
      <c r="U79" s="371">
        <v>0</v>
      </c>
      <c r="V79" s="371">
        <v>0</v>
      </c>
      <c r="W79" s="371">
        <v>0</v>
      </c>
      <c r="X79" s="371" t="s">
        <v>987</v>
      </c>
      <c r="Y79" s="415"/>
    </row>
    <row r="80" spans="1:25" s="575" customFormat="1">
      <c r="A80" s="450">
        <v>96528990</v>
      </c>
      <c r="B80" s="408" t="s">
        <v>35</v>
      </c>
      <c r="C80" s="348" t="s">
        <v>908</v>
      </c>
      <c r="D80" s="348" t="s">
        <v>984</v>
      </c>
      <c r="E80" s="409">
        <v>529</v>
      </c>
      <c r="F80" s="129">
        <v>39546</v>
      </c>
      <c r="G80" s="130" t="s">
        <v>37</v>
      </c>
      <c r="H80" s="131">
        <v>1700</v>
      </c>
      <c r="I80" s="353"/>
      <c r="J80" s="132"/>
      <c r="K80" s="410" t="s">
        <v>39</v>
      </c>
      <c r="L80" s="133" t="s">
        <v>68</v>
      </c>
      <c r="M80" s="411" t="s">
        <v>985</v>
      </c>
      <c r="N80" s="412">
        <v>30</v>
      </c>
      <c r="O80" s="134"/>
      <c r="P80" s="134"/>
      <c r="Q80" s="134"/>
      <c r="R80" s="134"/>
      <c r="S80" s="134"/>
      <c r="T80" s="414">
        <v>0</v>
      </c>
      <c r="U80" s="371">
        <v>0</v>
      </c>
      <c r="V80" s="371">
        <v>0</v>
      </c>
      <c r="W80" s="371">
        <v>0</v>
      </c>
      <c r="X80" s="371">
        <v>0</v>
      </c>
      <c r="Y80" s="415"/>
    </row>
    <row r="81" spans="1:25" s="575" customFormat="1">
      <c r="A81" s="450">
        <v>96528990</v>
      </c>
      <c r="B81" s="408" t="s">
        <v>35</v>
      </c>
      <c r="C81" s="348" t="s">
        <v>908</v>
      </c>
      <c r="D81" s="348" t="s">
        <v>134</v>
      </c>
      <c r="E81" s="409">
        <v>529</v>
      </c>
      <c r="F81" s="129">
        <v>39547</v>
      </c>
      <c r="G81" s="130" t="s">
        <v>37</v>
      </c>
      <c r="H81" s="131">
        <v>1700</v>
      </c>
      <c r="I81" s="353" t="s">
        <v>63</v>
      </c>
      <c r="J81" s="132">
        <v>3.25</v>
      </c>
      <c r="K81" s="410" t="s">
        <v>39</v>
      </c>
      <c r="L81" s="133" t="s">
        <v>68</v>
      </c>
      <c r="M81" s="411" t="s">
        <v>985</v>
      </c>
      <c r="N81" s="412">
        <v>21</v>
      </c>
      <c r="O81" s="134">
        <v>1000000</v>
      </c>
      <c r="P81" s="134">
        <v>894737</v>
      </c>
      <c r="Q81" s="134">
        <v>20213048</v>
      </c>
      <c r="R81" s="134">
        <v>271766</v>
      </c>
      <c r="S81" s="134">
        <v>20484814</v>
      </c>
      <c r="T81" s="414" t="s">
        <v>645</v>
      </c>
      <c r="U81" s="371">
        <v>0</v>
      </c>
      <c r="V81" s="371">
        <v>0</v>
      </c>
      <c r="W81" s="371">
        <v>0</v>
      </c>
      <c r="X81" s="371" t="s">
        <v>987</v>
      </c>
      <c r="Y81" s="415"/>
    </row>
    <row r="82" spans="1:25" s="575" customFormat="1">
      <c r="A82" s="450">
        <v>96528990</v>
      </c>
      <c r="B82" s="408">
        <v>9</v>
      </c>
      <c r="C82" s="348" t="s">
        <v>908</v>
      </c>
      <c r="D82" s="348" t="s">
        <v>984</v>
      </c>
      <c r="E82" s="409">
        <v>710</v>
      </c>
      <c r="F82" s="129">
        <v>40987</v>
      </c>
      <c r="G82" s="130" t="s">
        <v>37</v>
      </c>
      <c r="H82" s="131">
        <v>2000</v>
      </c>
      <c r="I82" s="353"/>
      <c r="J82" s="132"/>
      <c r="K82" s="410" t="s">
        <v>68</v>
      </c>
      <c r="L82" s="133" t="s">
        <v>39</v>
      </c>
      <c r="M82" s="411" t="s">
        <v>49</v>
      </c>
      <c r="N82" s="412">
        <v>10</v>
      </c>
      <c r="O82" s="134"/>
      <c r="P82" s="134"/>
      <c r="Q82" s="134"/>
      <c r="R82" s="134"/>
      <c r="S82" s="134"/>
      <c r="T82" s="414">
        <v>0</v>
      </c>
      <c r="U82" s="371">
        <v>0</v>
      </c>
      <c r="V82" s="371">
        <v>0</v>
      </c>
      <c r="W82" s="371">
        <v>0</v>
      </c>
      <c r="X82" s="371">
        <v>0</v>
      </c>
      <c r="Y82" s="415"/>
    </row>
    <row r="83" spans="1:25" s="575" customFormat="1">
      <c r="A83" s="450">
        <v>96528990</v>
      </c>
      <c r="B83" s="408">
        <v>9</v>
      </c>
      <c r="C83" s="348" t="s">
        <v>908</v>
      </c>
      <c r="D83" s="348" t="s">
        <v>134</v>
      </c>
      <c r="E83" s="409">
        <v>710</v>
      </c>
      <c r="F83" s="129">
        <v>40987</v>
      </c>
      <c r="G83" s="130" t="s">
        <v>37</v>
      </c>
      <c r="H83" s="131">
        <v>1500</v>
      </c>
      <c r="I83" s="353" t="s">
        <v>56</v>
      </c>
      <c r="J83" s="132">
        <v>3.5</v>
      </c>
      <c r="K83" s="410" t="s">
        <v>68</v>
      </c>
      <c r="L83" s="133" t="s">
        <v>39</v>
      </c>
      <c r="M83" s="411" t="s">
        <v>985</v>
      </c>
      <c r="N83" s="412">
        <v>7</v>
      </c>
      <c r="O83" s="134"/>
      <c r="P83" s="134"/>
      <c r="Q83" s="134">
        <v>0</v>
      </c>
      <c r="R83" s="134"/>
      <c r="S83" s="134"/>
      <c r="T83" s="414" t="s">
        <v>645</v>
      </c>
      <c r="U83" s="371">
        <v>0</v>
      </c>
      <c r="V83" s="371" t="s">
        <v>988</v>
      </c>
      <c r="W83" s="371">
        <v>0</v>
      </c>
      <c r="X83" s="371">
        <v>0</v>
      </c>
      <c r="Y83" s="415"/>
    </row>
    <row r="84" spans="1:25" s="575" customFormat="1">
      <c r="A84" s="450">
        <v>96528990</v>
      </c>
      <c r="B84" s="408">
        <v>9</v>
      </c>
      <c r="C84" s="348" t="s">
        <v>908</v>
      </c>
      <c r="D84" s="348" t="s">
        <v>134</v>
      </c>
      <c r="E84" s="409">
        <v>710</v>
      </c>
      <c r="F84" s="129">
        <v>40987</v>
      </c>
      <c r="G84" s="130" t="s">
        <v>162</v>
      </c>
      <c r="H84" s="131">
        <v>33600000</v>
      </c>
      <c r="I84" s="353" t="s">
        <v>51</v>
      </c>
      <c r="J84" s="132">
        <v>6.5</v>
      </c>
      <c r="K84" s="410" t="s">
        <v>68</v>
      </c>
      <c r="L84" s="133" t="s">
        <v>39</v>
      </c>
      <c r="M84" s="411" t="s">
        <v>985</v>
      </c>
      <c r="N84" s="412">
        <v>7</v>
      </c>
      <c r="O84" s="134"/>
      <c r="P84" s="134"/>
      <c r="Q84" s="134">
        <v>0</v>
      </c>
      <c r="R84" s="134"/>
      <c r="S84" s="134"/>
      <c r="T84" s="414">
        <v>0</v>
      </c>
      <c r="U84" s="371">
        <v>0</v>
      </c>
      <c r="V84" s="371" t="s">
        <v>988</v>
      </c>
      <c r="W84" s="371">
        <v>0</v>
      </c>
      <c r="X84" s="371">
        <v>0</v>
      </c>
      <c r="Y84" s="415"/>
    </row>
    <row r="85" spans="1:25" s="575" customFormat="1">
      <c r="A85" s="450">
        <v>96528990</v>
      </c>
      <c r="B85" s="408">
        <v>9</v>
      </c>
      <c r="C85" s="348" t="s">
        <v>908</v>
      </c>
      <c r="D85" s="348" t="s">
        <v>984</v>
      </c>
      <c r="E85" s="409">
        <v>711</v>
      </c>
      <c r="F85" s="129">
        <v>40987</v>
      </c>
      <c r="G85" s="130" t="s">
        <v>37</v>
      </c>
      <c r="H85" s="131">
        <v>2000</v>
      </c>
      <c r="I85" s="353"/>
      <c r="J85" s="132"/>
      <c r="K85" s="410" t="s">
        <v>68</v>
      </c>
      <c r="L85" s="133" t="s">
        <v>39</v>
      </c>
      <c r="M85" s="411" t="s">
        <v>49</v>
      </c>
      <c r="N85" s="412">
        <v>30</v>
      </c>
      <c r="O85" s="134"/>
      <c r="P85" s="134"/>
      <c r="Q85" s="134"/>
      <c r="R85" s="134"/>
      <c r="S85" s="134"/>
      <c r="T85" s="414">
        <v>0</v>
      </c>
      <c r="U85" s="371">
        <v>0</v>
      </c>
      <c r="V85" s="371">
        <v>0</v>
      </c>
      <c r="W85" s="371">
        <v>0</v>
      </c>
      <c r="X85" s="371">
        <v>0</v>
      </c>
      <c r="Y85" s="415"/>
    </row>
    <row r="86" spans="1:25" s="575" customFormat="1">
      <c r="A86" s="450">
        <v>96528990</v>
      </c>
      <c r="B86" s="408">
        <v>9</v>
      </c>
      <c r="C86" s="348" t="s">
        <v>908</v>
      </c>
      <c r="D86" s="348" t="s">
        <v>134</v>
      </c>
      <c r="E86" s="409">
        <v>711</v>
      </c>
      <c r="F86" s="129">
        <v>40988</v>
      </c>
      <c r="G86" s="130" t="s">
        <v>37</v>
      </c>
      <c r="H86" s="131">
        <v>1500</v>
      </c>
      <c r="I86" s="353" t="s">
        <v>53</v>
      </c>
      <c r="J86" s="132">
        <v>3.75</v>
      </c>
      <c r="K86" s="410" t="s">
        <v>68</v>
      </c>
      <c r="L86" s="133" t="s">
        <v>39</v>
      </c>
      <c r="M86" s="411" t="s">
        <v>985</v>
      </c>
      <c r="N86" s="412">
        <v>21</v>
      </c>
      <c r="O86" s="134">
        <v>1500000</v>
      </c>
      <c r="P86" s="134">
        <v>1500000</v>
      </c>
      <c r="Q86" s="134">
        <v>33886575</v>
      </c>
      <c r="R86" s="134">
        <v>692818</v>
      </c>
      <c r="S86" s="134">
        <v>34579393</v>
      </c>
      <c r="T86" s="414" t="s">
        <v>645</v>
      </c>
      <c r="U86" s="371">
        <v>0</v>
      </c>
      <c r="V86" s="371">
        <v>0</v>
      </c>
      <c r="W86" s="371">
        <v>0</v>
      </c>
      <c r="X86" s="371">
        <v>0</v>
      </c>
      <c r="Y86" s="415"/>
    </row>
    <row r="87" spans="1:25" s="575" customFormat="1">
      <c r="A87" s="450">
        <v>76045822</v>
      </c>
      <c r="B87" s="408">
        <v>8</v>
      </c>
      <c r="C87" s="348" t="s">
        <v>997</v>
      </c>
      <c r="D87" s="348" t="s">
        <v>984</v>
      </c>
      <c r="E87" s="409">
        <v>611</v>
      </c>
      <c r="F87" s="129">
        <v>40067</v>
      </c>
      <c r="G87" s="130" t="s">
        <v>66</v>
      </c>
      <c r="H87" s="131">
        <v>300000</v>
      </c>
      <c r="I87" s="353"/>
      <c r="J87" s="132"/>
      <c r="K87" s="410" t="s">
        <v>359</v>
      </c>
      <c r="L87" s="133" t="s">
        <v>985</v>
      </c>
      <c r="M87" s="411" t="s">
        <v>985</v>
      </c>
      <c r="N87" s="412">
        <v>10</v>
      </c>
      <c r="O87" s="134"/>
      <c r="P87" s="134"/>
      <c r="Q87" s="134"/>
      <c r="R87" s="134"/>
      <c r="S87" s="134"/>
      <c r="T87" s="414">
        <v>0</v>
      </c>
      <c r="U87" s="371">
        <v>0</v>
      </c>
      <c r="V87" s="371">
        <v>0</v>
      </c>
      <c r="W87" s="371">
        <v>0</v>
      </c>
      <c r="X87" s="371">
        <v>0</v>
      </c>
      <c r="Y87" s="415"/>
    </row>
    <row r="88" spans="1:25" s="575" customFormat="1">
      <c r="A88" s="450">
        <v>76045822</v>
      </c>
      <c r="B88" s="408">
        <v>8</v>
      </c>
      <c r="C88" s="348" t="s">
        <v>997</v>
      </c>
      <c r="D88" s="348" t="s">
        <v>134</v>
      </c>
      <c r="E88" s="409">
        <v>611</v>
      </c>
      <c r="F88" s="129">
        <v>40095</v>
      </c>
      <c r="G88" s="130" t="s">
        <v>37</v>
      </c>
      <c r="H88" s="131">
        <v>2700</v>
      </c>
      <c r="I88" s="353" t="s">
        <v>46</v>
      </c>
      <c r="J88" s="132">
        <v>3.5</v>
      </c>
      <c r="K88" s="410" t="s">
        <v>359</v>
      </c>
      <c r="L88" s="133" t="s">
        <v>985</v>
      </c>
      <c r="M88" s="411" t="s">
        <v>985</v>
      </c>
      <c r="N88" s="412">
        <v>5</v>
      </c>
      <c r="O88" s="134">
        <v>2700000</v>
      </c>
      <c r="P88" s="134">
        <v>2700000</v>
      </c>
      <c r="Q88" s="134">
        <v>60995835</v>
      </c>
      <c r="R88" s="134">
        <v>885451</v>
      </c>
      <c r="S88" s="134">
        <v>61881286</v>
      </c>
      <c r="T88" s="414" t="s">
        <v>645</v>
      </c>
      <c r="U88" s="371">
        <v>0</v>
      </c>
      <c r="V88" s="371">
        <v>0</v>
      </c>
      <c r="W88" s="371">
        <v>0</v>
      </c>
      <c r="X88" s="371">
        <v>0</v>
      </c>
      <c r="Y88" s="415" t="s">
        <v>993</v>
      </c>
    </row>
    <row r="89" spans="1:25" s="575" customFormat="1">
      <c r="A89" s="450">
        <v>76045822</v>
      </c>
      <c r="B89" s="408">
        <v>8</v>
      </c>
      <c r="C89" s="348" t="s">
        <v>997</v>
      </c>
      <c r="D89" s="348" t="s">
        <v>134</v>
      </c>
      <c r="E89" s="409">
        <v>611</v>
      </c>
      <c r="F89" s="129">
        <v>40095</v>
      </c>
      <c r="G89" s="130" t="s">
        <v>162</v>
      </c>
      <c r="H89" s="131">
        <v>41000000</v>
      </c>
      <c r="I89" s="353" t="s">
        <v>87</v>
      </c>
      <c r="J89" s="132">
        <v>6.5</v>
      </c>
      <c r="K89" s="410" t="s">
        <v>359</v>
      </c>
      <c r="L89" s="133" t="s">
        <v>985</v>
      </c>
      <c r="M89" s="411" t="s">
        <v>985</v>
      </c>
      <c r="N89" s="412">
        <v>5</v>
      </c>
      <c r="O89" s="134"/>
      <c r="P89" s="134"/>
      <c r="Q89" s="134"/>
      <c r="R89" s="134"/>
      <c r="S89" s="134"/>
      <c r="T89" s="414">
        <v>0</v>
      </c>
      <c r="U89" s="371">
        <v>0</v>
      </c>
      <c r="V89" s="371" t="s">
        <v>988</v>
      </c>
      <c r="W89" s="371">
        <v>0</v>
      </c>
      <c r="X89" s="371">
        <v>0</v>
      </c>
      <c r="Y89" s="415" t="s">
        <v>993</v>
      </c>
    </row>
    <row r="90" spans="1:25" s="575" customFormat="1">
      <c r="A90" s="450">
        <v>85741000</v>
      </c>
      <c r="B90" s="408" t="s">
        <v>35</v>
      </c>
      <c r="C90" s="348" t="s">
        <v>998</v>
      </c>
      <c r="D90" s="348" t="s">
        <v>989</v>
      </c>
      <c r="E90" s="351">
        <v>215</v>
      </c>
      <c r="F90" s="129">
        <v>36441</v>
      </c>
      <c r="G90" s="130" t="s">
        <v>37</v>
      </c>
      <c r="H90" s="131">
        <v>1300</v>
      </c>
      <c r="I90" s="353" t="s">
        <v>46</v>
      </c>
      <c r="J90" s="132">
        <v>6.75</v>
      </c>
      <c r="K90" s="410" t="s">
        <v>39</v>
      </c>
      <c r="L90" s="133" t="s">
        <v>985</v>
      </c>
      <c r="M90" s="411" t="s">
        <v>985</v>
      </c>
      <c r="N90" s="416">
        <v>25</v>
      </c>
      <c r="O90" s="134">
        <v>1300000</v>
      </c>
      <c r="P90" s="134">
        <v>1072500</v>
      </c>
      <c r="Q90" s="134">
        <v>24228901</v>
      </c>
      <c r="R90" s="134">
        <v>125993</v>
      </c>
      <c r="S90" s="134">
        <v>24354894</v>
      </c>
      <c r="T90" s="414" t="s">
        <v>645</v>
      </c>
      <c r="U90" s="371">
        <v>0</v>
      </c>
      <c r="V90" s="371">
        <v>0</v>
      </c>
      <c r="W90" s="371">
        <v>0</v>
      </c>
      <c r="X90" s="371" t="s">
        <v>987</v>
      </c>
      <c r="Y90" s="415"/>
    </row>
    <row r="91" spans="1:25" s="575" customFormat="1">
      <c r="A91" s="450">
        <v>81826800</v>
      </c>
      <c r="B91" s="408" t="s">
        <v>35</v>
      </c>
      <c r="C91" s="373" t="s">
        <v>999</v>
      </c>
      <c r="D91" s="348" t="s">
        <v>984</v>
      </c>
      <c r="E91" s="409">
        <v>488</v>
      </c>
      <c r="F91" s="129">
        <v>39058</v>
      </c>
      <c r="G91" s="130" t="s">
        <v>37</v>
      </c>
      <c r="H91" s="131">
        <v>3350</v>
      </c>
      <c r="I91" s="353"/>
      <c r="J91" s="132"/>
      <c r="K91" s="410" t="s">
        <v>359</v>
      </c>
      <c r="L91" s="133" t="s">
        <v>68</v>
      </c>
      <c r="M91" s="411" t="s">
        <v>985</v>
      </c>
      <c r="N91" s="412">
        <v>10</v>
      </c>
      <c r="O91" s="134"/>
      <c r="P91" s="134"/>
      <c r="Q91" s="134"/>
      <c r="R91" s="134"/>
      <c r="S91" s="134"/>
      <c r="T91" s="414">
        <v>0</v>
      </c>
      <c r="U91" s="371">
        <v>0</v>
      </c>
      <c r="V91" s="371">
        <v>0</v>
      </c>
      <c r="W91" s="371">
        <v>0</v>
      </c>
      <c r="X91" s="371">
        <v>0</v>
      </c>
      <c r="Y91" s="415"/>
    </row>
    <row r="92" spans="1:25" s="575" customFormat="1">
      <c r="A92" s="450">
        <v>81826800</v>
      </c>
      <c r="B92" s="408" t="s">
        <v>35</v>
      </c>
      <c r="C92" s="373" t="s">
        <v>999</v>
      </c>
      <c r="D92" s="348" t="s">
        <v>134</v>
      </c>
      <c r="E92" s="409">
        <v>488</v>
      </c>
      <c r="F92" s="129">
        <v>39085</v>
      </c>
      <c r="G92" s="130" t="s">
        <v>162</v>
      </c>
      <c r="H92" s="131">
        <v>60000000</v>
      </c>
      <c r="I92" s="353" t="s">
        <v>46</v>
      </c>
      <c r="J92" s="132">
        <v>6.6</v>
      </c>
      <c r="K92" s="410" t="s">
        <v>359</v>
      </c>
      <c r="L92" s="133" t="s">
        <v>68</v>
      </c>
      <c r="M92" s="411" t="s">
        <v>985</v>
      </c>
      <c r="N92" s="412">
        <v>5</v>
      </c>
      <c r="O92" s="134">
        <v>60000000000</v>
      </c>
      <c r="P92" s="134"/>
      <c r="Q92" s="134">
        <v>0</v>
      </c>
      <c r="R92" s="134"/>
      <c r="S92" s="134"/>
      <c r="T92" s="414">
        <v>0</v>
      </c>
      <c r="U92" s="371">
        <v>0</v>
      </c>
      <c r="V92" s="371">
        <v>0</v>
      </c>
      <c r="W92" s="371" t="s">
        <v>990</v>
      </c>
      <c r="X92" s="371" t="s">
        <v>987</v>
      </c>
      <c r="Y92" s="415"/>
    </row>
    <row r="93" spans="1:25" s="575" customFormat="1">
      <c r="A93" s="450">
        <v>81826800</v>
      </c>
      <c r="B93" s="408">
        <v>9</v>
      </c>
      <c r="C93" s="373" t="s">
        <v>999</v>
      </c>
      <c r="D93" s="348" t="s">
        <v>984</v>
      </c>
      <c r="E93" s="409">
        <v>555</v>
      </c>
      <c r="F93" s="129">
        <v>39749</v>
      </c>
      <c r="G93" s="130" t="s">
        <v>37</v>
      </c>
      <c r="H93" s="131">
        <v>3250</v>
      </c>
      <c r="I93" s="353"/>
      <c r="J93" s="132"/>
      <c r="K93" s="410" t="s">
        <v>359</v>
      </c>
      <c r="L93" s="133" t="s">
        <v>68</v>
      </c>
      <c r="M93" s="411" t="s">
        <v>985</v>
      </c>
      <c r="N93" s="412">
        <v>10</v>
      </c>
      <c r="O93" s="134"/>
      <c r="P93" s="134"/>
      <c r="Q93" s="134"/>
      <c r="R93" s="134"/>
      <c r="S93" s="134"/>
      <c r="T93" s="414">
        <v>0</v>
      </c>
      <c r="U93" s="371">
        <v>0</v>
      </c>
      <c r="V93" s="371">
        <v>0</v>
      </c>
      <c r="W93" s="371">
        <v>0</v>
      </c>
      <c r="X93" s="371">
        <v>0</v>
      </c>
      <c r="Y93" s="415"/>
    </row>
    <row r="94" spans="1:25" s="575" customFormat="1">
      <c r="A94" s="450">
        <v>81826800</v>
      </c>
      <c r="B94" s="408">
        <v>9</v>
      </c>
      <c r="C94" s="373" t="s">
        <v>999</v>
      </c>
      <c r="D94" s="348" t="s">
        <v>134</v>
      </c>
      <c r="E94" s="409">
        <v>555</v>
      </c>
      <c r="F94" s="129">
        <v>39889</v>
      </c>
      <c r="G94" s="130" t="s">
        <v>162</v>
      </c>
      <c r="H94" s="131">
        <v>60000000</v>
      </c>
      <c r="I94" s="353" t="s">
        <v>87</v>
      </c>
      <c r="J94" s="132">
        <v>5.75</v>
      </c>
      <c r="K94" s="410" t="s">
        <v>359</v>
      </c>
      <c r="L94" s="133" t="s">
        <v>68</v>
      </c>
      <c r="M94" s="411" t="s">
        <v>985</v>
      </c>
      <c r="N94" s="412">
        <v>4</v>
      </c>
      <c r="O94" s="134"/>
      <c r="P94" s="134"/>
      <c r="Q94" s="134">
        <v>0</v>
      </c>
      <c r="R94" s="134"/>
      <c r="S94" s="134"/>
      <c r="T94" s="414">
        <v>0</v>
      </c>
      <c r="U94" s="371">
        <v>0</v>
      </c>
      <c r="V94" s="371" t="s">
        <v>988</v>
      </c>
      <c r="W94" s="371">
        <v>0</v>
      </c>
      <c r="X94" s="371" t="s">
        <v>987</v>
      </c>
      <c r="Y94" s="415"/>
    </row>
    <row r="95" spans="1:25" s="575" customFormat="1">
      <c r="A95" s="450">
        <v>81826800</v>
      </c>
      <c r="B95" s="408">
        <v>9</v>
      </c>
      <c r="C95" s="373" t="s">
        <v>999</v>
      </c>
      <c r="D95" s="348" t="s">
        <v>142</v>
      </c>
      <c r="E95" s="409">
        <v>555</v>
      </c>
      <c r="F95" s="129">
        <v>39889</v>
      </c>
      <c r="G95" s="130" t="s">
        <v>162</v>
      </c>
      <c r="H95" s="131">
        <v>60000000</v>
      </c>
      <c r="I95" s="353" t="s">
        <v>89</v>
      </c>
      <c r="J95" s="132">
        <v>6.15</v>
      </c>
      <c r="K95" s="410" t="s">
        <v>359</v>
      </c>
      <c r="L95" s="133" t="s">
        <v>68</v>
      </c>
      <c r="M95" s="411" t="s">
        <v>985</v>
      </c>
      <c r="N95" s="412">
        <v>4</v>
      </c>
      <c r="O95" s="134">
        <v>60000000000</v>
      </c>
      <c r="P95" s="134">
        <v>60000000000</v>
      </c>
      <c r="Q95" s="134">
        <v>60000000</v>
      </c>
      <c r="R95" s="134">
        <v>161552</v>
      </c>
      <c r="S95" s="134">
        <v>60161552</v>
      </c>
      <c r="T95" s="414">
        <v>0</v>
      </c>
      <c r="U95" s="371">
        <v>0</v>
      </c>
      <c r="V95" s="371">
        <v>0</v>
      </c>
      <c r="W95" s="371">
        <v>0</v>
      </c>
      <c r="X95" s="371" t="s">
        <v>987</v>
      </c>
      <c r="Y95" s="415"/>
    </row>
    <row r="96" spans="1:25" s="575" customFormat="1">
      <c r="A96" s="450">
        <v>70016160</v>
      </c>
      <c r="B96" s="408">
        <v>9</v>
      </c>
      <c r="C96" s="348" t="s">
        <v>1000</v>
      </c>
      <c r="D96" s="348" t="s">
        <v>984</v>
      </c>
      <c r="E96" s="409">
        <v>645</v>
      </c>
      <c r="F96" s="129">
        <v>40498</v>
      </c>
      <c r="G96" s="130" t="s">
        <v>162</v>
      </c>
      <c r="H96" s="131">
        <v>45000000</v>
      </c>
      <c r="I96" s="353"/>
      <c r="J96" s="132"/>
      <c r="K96" s="410" t="s">
        <v>68</v>
      </c>
      <c r="L96" s="133" t="s">
        <v>359</v>
      </c>
      <c r="M96" s="411" t="s">
        <v>985</v>
      </c>
      <c r="N96" s="412">
        <v>10</v>
      </c>
      <c r="O96" s="134"/>
      <c r="P96" s="134"/>
      <c r="Q96" s="134"/>
      <c r="R96" s="134"/>
      <c r="S96" s="134"/>
      <c r="T96" s="414">
        <v>0</v>
      </c>
      <c r="U96" s="371">
        <v>0</v>
      </c>
      <c r="V96" s="371">
        <v>0</v>
      </c>
      <c r="W96" s="371">
        <v>0</v>
      </c>
      <c r="X96" s="371">
        <v>0</v>
      </c>
      <c r="Y96" s="415"/>
    </row>
    <row r="97" spans="1:25" s="575" customFormat="1">
      <c r="A97" s="450">
        <v>70016160</v>
      </c>
      <c r="B97" s="408">
        <v>9</v>
      </c>
      <c r="C97" s="348" t="s">
        <v>1000</v>
      </c>
      <c r="D97" s="348" t="s">
        <v>134</v>
      </c>
      <c r="E97" s="409">
        <v>645</v>
      </c>
      <c r="F97" s="129">
        <v>40501</v>
      </c>
      <c r="G97" s="130" t="s">
        <v>162</v>
      </c>
      <c r="H97" s="131">
        <v>45000000</v>
      </c>
      <c r="I97" s="353" t="s">
        <v>46</v>
      </c>
      <c r="J97" s="132">
        <v>7</v>
      </c>
      <c r="K97" s="410" t="s">
        <v>68</v>
      </c>
      <c r="L97" s="133" t="s">
        <v>359</v>
      </c>
      <c r="M97" s="411" t="s">
        <v>985</v>
      </c>
      <c r="N97" s="412">
        <v>5</v>
      </c>
      <c r="O97" s="134">
        <v>45000000000</v>
      </c>
      <c r="P97" s="134">
        <v>45000000000</v>
      </c>
      <c r="Q97" s="134">
        <v>45000000</v>
      </c>
      <c r="R97" s="134">
        <v>1173989</v>
      </c>
      <c r="S97" s="134">
        <v>46173989</v>
      </c>
      <c r="T97" s="414">
        <v>0</v>
      </c>
      <c r="U97" s="371">
        <v>0</v>
      </c>
      <c r="V97" s="371">
        <v>0</v>
      </c>
      <c r="W97" s="371">
        <v>0</v>
      </c>
      <c r="X97" s="371">
        <v>0</v>
      </c>
      <c r="Y97" s="415"/>
    </row>
    <row r="98" spans="1:25" s="575" customFormat="1">
      <c r="A98" s="450">
        <v>70016160</v>
      </c>
      <c r="B98" s="408">
        <v>9</v>
      </c>
      <c r="C98" s="348" t="s">
        <v>1000</v>
      </c>
      <c r="D98" s="348" t="s">
        <v>984</v>
      </c>
      <c r="E98" s="409">
        <v>683</v>
      </c>
      <c r="F98" s="129">
        <v>40842</v>
      </c>
      <c r="G98" s="130" t="s">
        <v>162</v>
      </c>
      <c r="H98" s="131">
        <v>40000000</v>
      </c>
      <c r="I98" s="353"/>
      <c r="J98" s="132"/>
      <c r="K98" s="410" t="s">
        <v>68</v>
      </c>
      <c r="L98" s="133" t="s">
        <v>359</v>
      </c>
      <c r="M98" s="411" t="s">
        <v>985</v>
      </c>
      <c r="N98" s="412">
        <v>10</v>
      </c>
      <c r="O98" s="134"/>
      <c r="P98" s="134"/>
      <c r="Q98" s="134"/>
      <c r="R98" s="134"/>
      <c r="S98" s="134"/>
      <c r="T98" s="414">
        <v>0</v>
      </c>
      <c r="U98" s="371">
        <v>0</v>
      </c>
      <c r="V98" s="371">
        <v>0</v>
      </c>
      <c r="W98" s="371">
        <v>0</v>
      </c>
      <c r="X98" s="371">
        <v>0</v>
      </c>
      <c r="Y98" s="415"/>
    </row>
    <row r="99" spans="1:25" s="575" customFormat="1">
      <c r="A99" s="450">
        <v>70016160</v>
      </c>
      <c r="B99" s="408">
        <v>9</v>
      </c>
      <c r="C99" s="348" t="s">
        <v>1000</v>
      </c>
      <c r="D99" s="348" t="s">
        <v>134</v>
      </c>
      <c r="E99" s="409">
        <v>683</v>
      </c>
      <c r="F99" s="129">
        <v>40864</v>
      </c>
      <c r="G99" s="130" t="s">
        <v>162</v>
      </c>
      <c r="H99" s="131">
        <v>40000000</v>
      </c>
      <c r="I99" s="353" t="s">
        <v>87</v>
      </c>
      <c r="J99" s="132">
        <v>6.5</v>
      </c>
      <c r="K99" s="410" t="s">
        <v>68</v>
      </c>
      <c r="L99" s="133" t="s">
        <v>359</v>
      </c>
      <c r="M99" s="411" t="s">
        <v>985</v>
      </c>
      <c r="N99" s="412">
        <v>5</v>
      </c>
      <c r="O99" s="134">
        <v>15000000000</v>
      </c>
      <c r="P99" s="134">
        <v>15000000000</v>
      </c>
      <c r="Q99" s="134">
        <v>15000000</v>
      </c>
      <c r="R99" s="134">
        <v>77765</v>
      </c>
      <c r="S99" s="134">
        <v>15077765</v>
      </c>
      <c r="T99" s="414">
        <v>0</v>
      </c>
      <c r="U99" s="371">
        <v>0</v>
      </c>
      <c r="V99" s="371">
        <v>0</v>
      </c>
      <c r="W99" s="371">
        <v>0</v>
      </c>
      <c r="X99" s="371">
        <v>0</v>
      </c>
      <c r="Y99" s="415"/>
    </row>
    <row r="100" spans="1:25" s="575" customFormat="1">
      <c r="A100" s="450">
        <v>70016330</v>
      </c>
      <c r="B100" s="408" t="s">
        <v>75</v>
      </c>
      <c r="C100" s="348" t="s">
        <v>1001</v>
      </c>
      <c r="D100" s="348" t="s">
        <v>984</v>
      </c>
      <c r="E100" s="409">
        <v>708</v>
      </c>
      <c r="F100" s="129">
        <v>40975</v>
      </c>
      <c r="G100" s="130" t="s">
        <v>37</v>
      </c>
      <c r="H100" s="131">
        <v>5000</v>
      </c>
      <c r="I100" s="353"/>
      <c r="J100" s="132"/>
      <c r="K100" s="410" t="s">
        <v>68</v>
      </c>
      <c r="L100" s="133" t="s">
        <v>39</v>
      </c>
      <c r="M100" s="411" t="s">
        <v>985</v>
      </c>
      <c r="N100" s="412">
        <v>10</v>
      </c>
      <c r="O100" s="134"/>
      <c r="P100" s="134"/>
      <c r="Q100" s="134"/>
      <c r="R100" s="134"/>
      <c r="S100" s="134"/>
      <c r="T100" s="414">
        <v>0</v>
      </c>
      <c r="U100" s="371">
        <v>0</v>
      </c>
      <c r="V100" s="371" t="s">
        <v>988</v>
      </c>
      <c r="W100" s="371">
        <v>0</v>
      </c>
      <c r="X100" s="371">
        <v>0</v>
      </c>
      <c r="Y100" s="415"/>
    </row>
    <row r="101" spans="1:25" s="575" customFormat="1">
      <c r="A101" s="450">
        <v>91297000</v>
      </c>
      <c r="B101" s="408" t="s">
        <v>83</v>
      </c>
      <c r="C101" s="348" t="s">
        <v>1002</v>
      </c>
      <c r="D101" s="348" t="s">
        <v>984</v>
      </c>
      <c r="E101" s="409">
        <v>434</v>
      </c>
      <c r="F101" s="129">
        <v>38609</v>
      </c>
      <c r="G101" s="130" t="s">
        <v>37</v>
      </c>
      <c r="H101" s="131">
        <v>6000</v>
      </c>
      <c r="I101" s="353"/>
      <c r="J101" s="132"/>
      <c r="K101" s="410" t="s">
        <v>68</v>
      </c>
      <c r="L101" s="133" t="s">
        <v>39</v>
      </c>
      <c r="M101" s="411" t="s">
        <v>985</v>
      </c>
      <c r="N101" s="412">
        <v>10</v>
      </c>
      <c r="O101" s="134"/>
      <c r="P101" s="134"/>
      <c r="Q101" s="134"/>
      <c r="R101" s="134"/>
      <c r="S101" s="134"/>
      <c r="T101" s="414">
        <v>0</v>
      </c>
      <c r="U101" s="371">
        <v>0</v>
      </c>
      <c r="V101" s="371">
        <v>0</v>
      </c>
      <c r="W101" s="371">
        <v>0</v>
      </c>
      <c r="X101" s="371">
        <v>0</v>
      </c>
      <c r="Y101" s="415"/>
    </row>
    <row r="102" spans="1:25" s="575" customFormat="1">
      <c r="A102" s="450">
        <v>91297000</v>
      </c>
      <c r="B102" s="408" t="s">
        <v>83</v>
      </c>
      <c r="C102" s="348" t="s">
        <v>1002</v>
      </c>
      <c r="D102" s="348" t="s">
        <v>134</v>
      </c>
      <c r="E102" s="409">
        <v>434</v>
      </c>
      <c r="F102" s="129">
        <v>39582</v>
      </c>
      <c r="G102" s="130" t="s">
        <v>37</v>
      </c>
      <c r="H102" s="131">
        <v>2000</v>
      </c>
      <c r="I102" s="353" t="s">
        <v>56</v>
      </c>
      <c r="J102" s="132">
        <v>3.1</v>
      </c>
      <c r="K102" s="410" t="s">
        <v>39</v>
      </c>
      <c r="L102" s="133" t="s">
        <v>985</v>
      </c>
      <c r="M102" s="411" t="s">
        <v>985</v>
      </c>
      <c r="N102" s="412">
        <v>5</v>
      </c>
      <c r="O102" s="134">
        <v>2000000</v>
      </c>
      <c r="P102" s="134"/>
      <c r="Q102" s="134">
        <v>0</v>
      </c>
      <c r="R102" s="134"/>
      <c r="S102" s="134"/>
      <c r="T102" s="414" t="s">
        <v>645</v>
      </c>
      <c r="U102" s="371">
        <v>0</v>
      </c>
      <c r="V102" s="371">
        <v>0</v>
      </c>
      <c r="W102" s="371" t="s">
        <v>990</v>
      </c>
      <c r="X102" s="371" t="s">
        <v>987</v>
      </c>
      <c r="Y102" s="415"/>
    </row>
    <row r="103" spans="1:25" s="575" customFormat="1">
      <c r="A103" s="450">
        <v>91297000</v>
      </c>
      <c r="B103" s="408" t="s">
        <v>83</v>
      </c>
      <c r="C103" s="348" t="s">
        <v>1002</v>
      </c>
      <c r="D103" s="348" t="s">
        <v>142</v>
      </c>
      <c r="E103" s="409">
        <v>434</v>
      </c>
      <c r="F103" s="129">
        <v>39582</v>
      </c>
      <c r="G103" s="130" t="s">
        <v>66</v>
      </c>
      <c r="H103" s="131">
        <v>171480</v>
      </c>
      <c r="I103" s="353" t="s">
        <v>51</v>
      </c>
      <c r="J103" s="132" t="s">
        <v>256</v>
      </c>
      <c r="K103" s="410" t="s">
        <v>39</v>
      </c>
      <c r="L103" s="133" t="s">
        <v>985</v>
      </c>
      <c r="M103" s="411" t="s">
        <v>985</v>
      </c>
      <c r="N103" s="412">
        <v>10</v>
      </c>
      <c r="O103" s="134">
        <v>171480000</v>
      </c>
      <c r="P103" s="134">
        <v>171480000</v>
      </c>
      <c r="Q103" s="134">
        <v>81242080</v>
      </c>
      <c r="R103" s="134">
        <v>928024</v>
      </c>
      <c r="S103" s="134">
        <v>82170104</v>
      </c>
      <c r="T103" s="414">
        <v>0</v>
      </c>
      <c r="U103" s="371" t="s">
        <v>69</v>
      </c>
      <c r="V103" s="371">
        <v>0</v>
      </c>
      <c r="W103" s="371">
        <v>0</v>
      </c>
      <c r="X103" s="371" t="s">
        <v>987</v>
      </c>
      <c r="Y103" s="415"/>
    </row>
    <row r="104" spans="1:25" s="575" customFormat="1">
      <c r="A104" s="450">
        <v>91297000</v>
      </c>
      <c r="B104" s="408" t="s">
        <v>83</v>
      </c>
      <c r="C104" s="348" t="s">
        <v>1002</v>
      </c>
      <c r="D104" s="348" t="s">
        <v>984</v>
      </c>
      <c r="E104" s="409">
        <v>435</v>
      </c>
      <c r="F104" s="129">
        <v>38609</v>
      </c>
      <c r="G104" s="130" t="s">
        <v>37</v>
      </c>
      <c r="H104" s="131">
        <v>4000</v>
      </c>
      <c r="I104" s="353"/>
      <c r="J104" s="132"/>
      <c r="K104" s="410" t="s">
        <v>68</v>
      </c>
      <c r="L104" s="133" t="s">
        <v>39</v>
      </c>
      <c r="M104" s="411" t="s">
        <v>985</v>
      </c>
      <c r="N104" s="412">
        <v>15</v>
      </c>
      <c r="O104" s="134"/>
      <c r="P104" s="134"/>
      <c r="Q104" s="134"/>
      <c r="R104" s="134"/>
      <c r="S104" s="134"/>
      <c r="T104" s="414">
        <v>0</v>
      </c>
      <c r="U104" s="371">
        <v>0</v>
      </c>
      <c r="V104" s="371">
        <v>0</v>
      </c>
      <c r="W104" s="371">
        <v>0</v>
      </c>
      <c r="X104" s="371">
        <v>0</v>
      </c>
      <c r="Y104" s="415"/>
    </row>
    <row r="105" spans="1:25" s="575" customFormat="1">
      <c r="A105" s="450">
        <v>91297000</v>
      </c>
      <c r="B105" s="408" t="s">
        <v>83</v>
      </c>
      <c r="C105" s="348" t="s">
        <v>1002</v>
      </c>
      <c r="D105" s="348" t="s">
        <v>134</v>
      </c>
      <c r="E105" s="409">
        <v>435</v>
      </c>
      <c r="F105" s="129">
        <v>38628</v>
      </c>
      <c r="G105" s="130" t="s">
        <v>37</v>
      </c>
      <c r="H105" s="131">
        <v>4000</v>
      </c>
      <c r="I105" s="353" t="s">
        <v>63</v>
      </c>
      <c r="J105" s="132">
        <v>3.6</v>
      </c>
      <c r="K105" s="410" t="s">
        <v>68</v>
      </c>
      <c r="L105" s="133" t="s">
        <v>39</v>
      </c>
      <c r="M105" s="411" t="s">
        <v>985</v>
      </c>
      <c r="N105" s="412">
        <v>15</v>
      </c>
      <c r="O105" s="134">
        <v>4000000</v>
      </c>
      <c r="P105" s="134">
        <v>0</v>
      </c>
      <c r="Q105" s="134">
        <v>0</v>
      </c>
      <c r="R105" s="134"/>
      <c r="S105" s="134"/>
      <c r="T105" s="414" t="s">
        <v>645</v>
      </c>
      <c r="U105" s="371">
        <v>0</v>
      </c>
      <c r="V105" s="371">
        <v>0</v>
      </c>
      <c r="W105" s="371" t="s">
        <v>990</v>
      </c>
      <c r="X105" s="371" t="s">
        <v>987</v>
      </c>
      <c r="Y105" s="415" t="s">
        <v>993</v>
      </c>
    </row>
    <row r="106" spans="1:25" s="575" customFormat="1">
      <c r="A106" s="450">
        <v>91297000</v>
      </c>
      <c r="B106" s="408">
        <v>0</v>
      </c>
      <c r="C106" s="348" t="s">
        <v>1002</v>
      </c>
      <c r="D106" s="348" t="s">
        <v>984</v>
      </c>
      <c r="E106" s="409">
        <v>591</v>
      </c>
      <c r="F106" s="129">
        <v>39975</v>
      </c>
      <c r="G106" s="130" t="s">
        <v>37</v>
      </c>
      <c r="H106" s="131">
        <v>5000</v>
      </c>
      <c r="I106" s="353"/>
      <c r="J106" s="132"/>
      <c r="K106" s="410" t="s">
        <v>68</v>
      </c>
      <c r="L106" s="133" t="s">
        <v>39</v>
      </c>
      <c r="M106" s="411" t="s">
        <v>985</v>
      </c>
      <c r="N106" s="412">
        <v>10</v>
      </c>
      <c r="O106" s="134"/>
      <c r="P106" s="134"/>
      <c r="Q106" s="134"/>
      <c r="R106" s="134"/>
      <c r="S106" s="134"/>
      <c r="T106" s="414">
        <v>0</v>
      </c>
      <c r="U106" s="371">
        <v>0</v>
      </c>
      <c r="V106" s="371" t="s">
        <v>988</v>
      </c>
      <c r="W106" s="371">
        <v>0</v>
      </c>
      <c r="X106" s="371">
        <v>0</v>
      </c>
      <c r="Y106" s="415" t="s">
        <v>993</v>
      </c>
    </row>
    <row r="107" spans="1:25" s="575" customFormat="1">
      <c r="A107" s="450">
        <v>91297000</v>
      </c>
      <c r="B107" s="408">
        <v>0</v>
      </c>
      <c r="C107" s="348" t="s">
        <v>1002</v>
      </c>
      <c r="D107" s="348" t="s">
        <v>984</v>
      </c>
      <c r="E107" s="409">
        <v>592</v>
      </c>
      <c r="F107" s="129">
        <v>39975</v>
      </c>
      <c r="G107" s="130" t="s">
        <v>37</v>
      </c>
      <c r="H107" s="131">
        <v>5000</v>
      </c>
      <c r="I107" s="353"/>
      <c r="J107" s="132"/>
      <c r="K107" s="410" t="s">
        <v>68</v>
      </c>
      <c r="L107" s="133" t="s">
        <v>39</v>
      </c>
      <c r="M107" s="411" t="s">
        <v>985</v>
      </c>
      <c r="N107" s="412">
        <v>10</v>
      </c>
      <c r="O107" s="134"/>
      <c r="P107" s="134"/>
      <c r="Q107" s="134"/>
      <c r="R107" s="134"/>
      <c r="S107" s="134"/>
      <c r="T107" s="414">
        <v>0</v>
      </c>
      <c r="U107" s="371">
        <v>0</v>
      </c>
      <c r="V107" s="371" t="s">
        <v>988</v>
      </c>
      <c r="W107" s="371">
        <v>0</v>
      </c>
      <c r="X107" s="371">
        <v>0</v>
      </c>
      <c r="Y107" s="415" t="s">
        <v>993</v>
      </c>
    </row>
    <row r="108" spans="1:25" s="575" customFormat="1">
      <c r="A108" s="450">
        <v>93458000</v>
      </c>
      <c r="B108" s="408">
        <v>1</v>
      </c>
      <c r="C108" s="373" t="s">
        <v>1003</v>
      </c>
      <c r="D108" s="348" t="s">
        <v>984</v>
      </c>
      <c r="E108" s="409">
        <v>544</v>
      </c>
      <c r="F108" s="129">
        <v>39674</v>
      </c>
      <c r="G108" s="130" t="s">
        <v>37</v>
      </c>
      <c r="H108" s="131">
        <v>10000</v>
      </c>
      <c r="I108" s="353"/>
      <c r="J108" s="132"/>
      <c r="K108" s="410" t="s">
        <v>39</v>
      </c>
      <c r="L108" s="133" t="s">
        <v>68</v>
      </c>
      <c r="M108" s="411" t="s">
        <v>49</v>
      </c>
      <c r="N108" s="412">
        <v>10</v>
      </c>
      <c r="O108" s="134"/>
      <c r="P108" s="134"/>
      <c r="Q108" s="134"/>
      <c r="R108" s="134"/>
      <c r="S108" s="134"/>
      <c r="T108" s="414">
        <v>0</v>
      </c>
      <c r="U108" s="371">
        <v>0</v>
      </c>
      <c r="V108" s="371">
        <v>0</v>
      </c>
      <c r="W108" s="371">
        <v>0</v>
      </c>
      <c r="X108" s="371">
        <v>0</v>
      </c>
      <c r="Y108" s="417"/>
    </row>
    <row r="109" spans="1:25" s="575" customFormat="1">
      <c r="A109" s="450">
        <v>93458000</v>
      </c>
      <c r="B109" s="408">
        <v>1</v>
      </c>
      <c r="C109" s="373" t="s">
        <v>1003</v>
      </c>
      <c r="D109" s="348" t="s">
        <v>134</v>
      </c>
      <c r="E109" s="409">
        <v>544</v>
      </c>
      <c r="F109" s="129">
        <v>39735</v>
      </c>
      <c r="G109" s="130" t="s">
        <v>66</v>
      </c>
      <c r="H109" s="131">
        <v>355000</v>
      </c>
      <c r="I109" s="353" t="s">
        <v>63</v>
      </c>
      <c r="J109" s="132" t="s">
        <v>373</v>
      </c>
      <c r="K109" s="410" t="s">
        <v>68</v>
      </c>
      <c r="L109" s="133" t="s">
        <v>39</v>
      </c>
      <c r="M109" s="411" t="s">
        <v>49</v>
      </c>
      <c r="N109" s="412">
        <v>6</v>
      </c>
      <c r="O109" s="134"/>
      <c r="P109" s="134"/>
      <c r="Q109" s="134">
        <v>0</v>
      </c>
      <c r="R109" s="134"/>
      <c r="S109" s="134"/>
      <c r="T109" s="414">
        <v>0</v>
      </c>
      <c r="U109" s="371" t="s">
        <v>69</v>
      </c>
      <c r="V109" s="371" t="s">
        <v>988</v>
      </c>
      <c r="W109" s="371">
        <v>0</v>
      </c>
      <c r="X109" s="371" t="s">
        <v>987</v>
      </c>
      <c r="Y109" s="417"/>
    </row>
    <row r="110" spans="1:25" s="575" customFormat="1">
      <c r="A110" s="450">
        <v>93458000</v>
      </c>
      <c r="B110" s="408">
        <v>1</v>
      </c>
      <c r="C110" s="373" t="s">
        <v>1003</v>
      </c>
      <c r="D110" s="348" t="s">
        <v>134</v>
      </c>
      <c r="E110" s="409">
        <v>544</v>
      </c>
      <c r="F110" s="129">
        <v>39735</v>
      </c>
      <c r="G110" s="130" t="s">
        <v>37</v>
      </c>
      <c r="H110" s="131">
        <v>10000</v>
      </c>
      <c r="I110" s="353" t="s">
        <v>56</v>
      </c>
      <c r="J110" s="132">
        <v>4</v>
      </c>
      <c r="K110" s="410" t="s">
        <v>68</v>
      </c>
      <c r="L110" s="133" t="s">
        <v>39</v>
      </c>
      <c r="M110" s="411" t="s">
        <v>49</v>
      </c>
      <c r="N110" s="412">
        <v>6</v>
      </c>
      <c r="O110" s="134">
        <v>1000000</v>
      </c>
      <c r="P110" s="134">
        <v>833333.33</v>
      </c>
      <c r="Q110" s="134">
        <v>18825875</v>
      </c>
      <c r="R110" s="134">
        <v>310690</v>
      </c>
      <c r="S110" s="134">
        <v>19136565</v>
      </c>
      <c r="T110" s="414" t="s">
        <v>645</v>
      </c>
      <c r="U110" s="371">
        <v>0</v>
      </c>
      <c r="V110" s="371">
        <v>0</v>
      </c>
      <c r="W110" s="371">
        <v>0</v>
      </c>
      <c r="X110" s="371" t="s">
        <v>987</v>
      </c>
      <c r="Y110" s="417"/>
    </row>
    <row r="111" spans="1:25" s="575" customFormat="1">
      <c r="A111" s="450">
        <v>93458000</v>
      </c>
      <c r="B111" s="408">
        <v>1</v>
      </c>
      <c r="C111" s="373" t="s">
        <v>1003</v>
      </c>
      <c r="D111" s="348" t="s">
        <v>142</v>
      </c>
      <c r="E111" s="409">
        <v>544</v>
      </c>
      <c r="F111" s="129">
        <v>39888</v>
      </c>
      <c r="G111" s="130" t="s">
        <v>162</v>
      </c>
      <c r="H111" s="131">
        <v>84000000</v>
      </c>
      <c r="I111" s="353" t="s">
        <v>53</v>
      </c>
      <c r="J111" s="132">
        <v>4</v>
      </c>
      <c r="K111" s="410" t="s">
        <v>68</v>
      </c>
      <c r="L111" s="133" t="s">
        <v>39</v>
      </c>
      <c r="M111" s="411" t="s">
        <v>49</v>
      </c>
      <c r="N111" s="412">
        <v>5</v>
      </c>
      <c r="O111" s="134"/>
      <c r="P111" s="134"/>
      <c r="Q111" s="134">
        <v>0</v>
      </c>
      <c r="R111" s="134"/>
      <c r="S111" s="134"/>
      <c r="T111" s="414">
        <v>0</v>
      </c>
      <c r="U111" s="371">
        <v>0</v>
      </c>
      <c r="V111" s="371" t="s">
        <v>988</v>
      </c>
      <c r="W111" s="371">
        <v>0</v>
      </c>
      <c r="X111" s="371" t="s">
        <v>987</v>
      </c>
      <c r="Y111" s="417"/>
    </row>
    <row r="112" spans="1:25" s="575" customFormat="1">
      <c r="A112" s="450">
        <v>93458000</v>
      </c>
      <c r="B112" s="408">
        <v>1</v>
      </c>
      <c r="C112" s="373" t="s">
        <v>1003</v>
      </c>
      <c r="D112" s="348" t="s">
        <v>142</v>
      </c>
      <c r="E112" s="409">
        <v>544</v>
      </c>
      <c r="F112" s="129">
        <v>39888</v>
      </c>
      <c r="G112" s="130" t="s">
        <v>37</v>
      </c>
      <c r="H112" s="131">
        <v>4000</v>
      </c>
      <c r="I112" s="353" t="s">
        <v>59</v>
      </c>
      <c r="J112" s="132">
        <v>2.25</v>
      </c>
      <c r="K112" s="410" t="s">
        <v>68</v>
      </c>
      <c r="L112" s="133" t="s">
        <v>39</v>
      </c>
      <c r="M112" s="411" t="s">
        <v>49</v>
      </c>
      <c r="N112" s="412">
        <v>5</v>
      </c>
      <c r="O112" s="134">
        <v>2000000</v>
      </c>
      <c r="P112" s="134">
        <v>2000000</v>
      </c>
      <c r="Q112" s="134">
        <v>45182100</v>
      </c>
      <c r="R112" s="134">
        <v>84242</v>
      </c>
      <c r="S112" s="134">
        <v>45266342</v>
      </c>
      <c r="T112" s="414" t="s">
        <v>645</v>
      </c>
      <c r="U112" s="371">
        <v>0</v>
      </c>
      <c r="V112" s="371">
        <v>0</v>
      </c>
      <c r="W112" s="371">
        <v>0</v>
      </c>
      <c r="X112" s="371" t="s">
        <v>987</v>
      </c>
      <c r="Y112" s="417"/>
    </row>
    <row r="113" spans="1:25" s="575" customFormat="1">
      <c r="A113" s="450">
        <v>93458000</v>
      </c>
      <c r="B113" s="408">
        <v>1</v>
      </c>
      <c r="C113" s="373" t="s">
        <v>1003</v>
      </c>
      <c r="D113" s="348" t="s">
        <v>984</v>
      </c>
      <c r="E113" s="409">
        <v>545</v>
      </c>
      <c r="F113" s="129">
        <v>39674</v>
      </c>
      <c r="G113" s="130" t="s">
        <v>37</v>
      </c>
      <c r="H113" s="131">
        <v>10000</v>
      </c>
      <c r="I113" s="353"/>
      <c r="J113" s="132"/>
      <c r="K113" s="410" t="s">
        <v>39</v>
      </c>
      <c r="L113" s="133" t="s">
        <v>68</v>
      </c>
      <c r="M113" s="411" t="s">
        <v>49</v>
      </c>
      <c r="N113" s="412">
        <v>30</v>
      </c>
      <c r="O113" s="134"/>
      <c r="P113" s="134"/>
      <c r="Q113" s="134"/>
      <c r="R113" s="134"/>
      <c r="S113" s="134"/>
      <c r="T113" s="414">
        <v>0</v>
      </c>
      <c r="U113" s="371">
        <v>0</v>
      </c>
      <c r="V113" s="371">
        <v>0</v>
      </c>
      <c r="W113" s="371">
        <v>0</v>
      </c>
      <c r="X113" s="371">
        <v>0</v>
      </c>
      <c r="Y113" s="417"/>
    </row>
    <row r="114" spans="1:25" s="575" customFormat="1">
      <c r="A114" s="450">
        <v>93458000</v>
      </c>
      <c r="B114" s="408">
        <v>1</v>
      </c>
      <c r="C114" s="373" t="s">
        <v>1003</v>
      </c>
      <c r="D114" s="348" t="s">
        <v>134</v>
      </c>
      <c r="E114" s="409">
        <v>545</v>
      </c>
      <c r="F114" s="129">
        <v>39735</v>
      </c>
      <c r="G114" s="130" t="s">
        <v>37</v>
      </c>
      <c r="H114" s="131">
        <v>10000</v>
      </c>
      <c r="I114" s="353" t="s">
        <v>51</v>
      </c>
      <c r="J114" s="132">
        <v>4.25</v>
      </c>
      <c r="K114" s="410" t="s">
        <v>68</v>
      </c>
      <c r="L114" s="133" t="s">
        <v>39</v>
      </c>
      <c r="M114" s="411" t="s">
        <v>49</v>
      </c>
      <c r="N114" s="412">
        <v>21</v>
      </c>
      <c r="O114" s="134">
        <v>7000000</v>
      </c>
      <c r="P114" s="134">
        <v>7000000</v>
      </c>
      <c r="Q114" s="134">
        <v>158137350</v>
      </c>
      <c r="R114" s="134">
        <v>2771225</v>
      </c>
      <c r="S114" s="134">
        <v>160908575</v>
      </c>
      <c r="T114" s="414" t="s">
        <v>645</v>
      </c>
      <c r="U114" s="371">
        <v>0</v>
      </c>
      <c r="V114" s="371">
        <v>0</v>
      </c>
      <c r="W114" s="371">
        <v>0</v>
      </c>
      <c r="X114" s="371" t="s">
        <v>987</v>
      </c>
      <c r="Y114" s="417"/>
    </row>
    <row r="115" spans="1:25" s="575" customFormat="1">
      <c r="A115" s="450">
        <v>93458000</v>
      </c>
      <c r="B115" s="408">
        <v>1</v>
      </c>
      <c r="C115" s="373" t="s">
        <v>1003</v>
      </c>
      <c r="D115" s="348" t="s">
        <v>984</v>
      </c>
      <c r="E115" s="409">
        <v>587</v>
      </c>
      <c r="F115" s="129">
        <v>39968</v>
      </c>
      <c r="G115" s="130" t="s">
        <v>37</v>
      </c>
      <c r="H115" s="131">
        <v>20000</v>
      </c>
      <c r="I115" s="353"/>
      <c r="J115" s="132"/>
      <c r="K115" s="410" t="s">
        <v>68</v>
      </c>
      <c r="L115" s="133" t="s">
        <v>39</v>
      </c>
      <c r="M115" s="411" t="s">
        <v>49</v>
      </c>
      <c r="N115" s="412">
        <v>10</v>
      </c>
      <c r="O115" s="134"/>
      <c r="P115" s="134"/>
      <c r="Q115" s="134"/>
      <c r="R115" s="134"/>
      <c r="S115" s="134"/>
      <c r="T115" s="414">
        <v>0</v>
      </c>
      <c r="U115" s="371">
        <v>0</v>
      </c>
      <c r="V115" s="371">
        <v>0</v>
      </c>
      <c r="W115" s="371">
        <v>0</v>
      </c>
      <c r="X115" s="371">
        <v>0</v>
      </c>
      <c r="Y115" s="417"/>
    </row>
    <row r="116" spans="1:25" s="575" customFormat="1">
      <c r="A116" s="450">
        <v>93458000</v>
      </c>
      <c r="B116" s="408">
        <v>1</v>
      </c>
      <c r="C116" s="373" t="s">
        <v>1003</v>
      </c>
      <c r="D116" s="348" t="s">
        <v>134</v>
      </c>
      <c r="E116" s="409">
        <v>587</v>
      </c>
      <c r="F116" s="129">
        <v>40413</v>
      </c>
      <c r="G116" s="130" t="s">
        <v>37</v>
      </c>
      <c r="H116" s="131">
        <v>5000</v>
      </c>
      <c r="I116" s="353" t="s">
        <v>60</v>
      </c>
      <c r="J116" s="132">
        <v>3.25</v>
      </c>
      <c r="K116" s="410" t="s">
        <v>68</v>
      </c>
      <c r="L116" s="133" t="s">
        <v>985</v>
      </c>
      <c r="M116" s="411" t="s">
        <v>985</v>
      </c>
      <c r="N116" s="412">
        <v>8</v>
      </c>
      <c r="O116" s="134"/>
      <c r="P116" s="134"/>
      <c r="Q116" s="134">
        <v>0</v>
      </c>
      <c r="R116" s="134"/>
      <c r="S116" s="134"/>
      <c r="T116" s="414" t="s">
        <v>645</v>
      </c>
      <c r="U116" s="371">
        <v>0</v>
      </c>
      <c r="V116" s="371" t="s">
        <v>988</v>
      </c>
      <c r="W116" s="371">
        <v>0</v>
      </c>
      <c r="X116" s="371">
        <v>0</v>
      </c>
      <c r="Y116" s="417"/>
    </row>
    <row r="117" spans="1:25" s="575" customFormat="1">
      <c r="A117" s="450">
        <v>93458000</v>
      </c>
      <c r="B117" s="408">
        <v>1</v>
      </c>
      <c r="C117" s="373" t="s">
        <v>1003</v>
      </c>
      <c r="D117" s="348" t="s">
        <v>142</v>
      </c>
      <c r="E117" s="409">
        <v>587</v>
      </c>
      <c r="F117" s="129">
        <v>40870</v>
      </c>
      <c r="G117" s="130" t="s">
        <v>37</v>
      </c>
      <c r="H117" s="131">
        <v>5000</v>
      </c>
      <c r="I117" s="353" t="s">
        <v>75</v>
      </c>
      <c r="J117" s="132">
        <v>3.5</v>
      </c>
      <c r="K117" s="410" t="s">
        <v>39</v>
      </c>
      <c r="L117" s="133" t="s">
        <v>68</v>
      </c>
      <c r="M117" s="411" t="s">
        <v>985</v>
      </c>
      <c r="N117" s="412">
        <v>5</v>
      </c>
      <c r="O117" s="134"/>
      <c r="P117" s="134"/>
      <c r="Q117" s="134">
        <v>0</v>
      </c>
      <c r="R117" s="134"/>
      <c r="S117" s="134"/>
      <c r="T117" s="414" t="s">
        <v>645</v>
      </c>
      <c r="U117" s="371">
        <v>0</v>
      </c>
      <c r="V117" s="371" t="s">
        <v>988</v>
      </c>
      <c r="W117" s="371">
        <v>0</v>
      </c>
      <c r="X117" s="371">
        <v>0</v>
      </c>
      <c r="Y117" s="417"/>
    </row>
    <row r="118" spans="1:25" s="575" customFormat="1">
      <c r="A118" s="450">
        <v>93458000</v>
      </c>
      <c r="B118" s="408">
        <v>1</v>
      </c>
      <c r="C118" s="373" t="s">
        <v>1003</v>
      </c>
      <c r="D118" s="348" t="s">
        <v>142</v>
      </c>
      <c r="E118" s="409">
        <v>587</v>
      </c>
      <c r="F118" s="129">
        <v>40870</v>
      </c>
      <c r="G118" s="130" t="s">
        <v>162</v>
      </c>
      <c r="H118" s="131">
        <v>110000000</v>
      </c>
      <c r="I118" s="353" t="s">
        <v>116</v>
      </c>
      <c r="J118" s="132">
        <v>6.25</v>
      </c>
      <c r="K118" s="410" t="s">
        <v>39</v>
      </c>
      <c r="L118" s="133" t="s">
        <v>68</v>
      </c>
      <c r="M118" s="411" t="s">
        <v>985</v>
      </c>
      <c r="N118" s="412">
        <v>5</v>
      </c>
      <c r="O118" s="134"/>
      <c r="P118" s="134"/>
      <c r="Q118" s="134">
        <v>0</v>
      </c>
      <c r="R118" s="134"/>
      <c r="S118" s="134"/>
      <c r="T118" s="414">
        <v>0</v>
      </c>
      <c r="U118" s="371">
        <v>0</v>
      </c>
      <c r="V118" s="371" t="s">
        <v>988</v>
      </c>
      <c r="W118" s="371">
        <v>0</v>
      </c>
      <c r="X118" s="371">
        <v>0</v>
      </c>
      <c r="Y118" s="417"/>
    </row>
    <row r="119" spans="1:25" s="575" customFormat="1">
      <c r="A119" s="450">
        <v>93458000</v>
      </c>
      <c r="B119" s="408">
        <v>1</v>
      </c>
      <c r="C119" s="373" t="s">
        <v>1003</v>
      </c>
      <c r="D119" s="348" t="s">
        <v>142</v>
      </c>
      <c r="E119" s="409">
        <v>587</v>
      </c>
      <c r="F119" s="129">
        <v>40870</v>
      </c>
      <c r="G119" s="130" t="s">
        <v>66</v>
      </c>
      <c r="H119" s="131">
        <v>220000</v>
      </c>
      <c r="I119" s="353" t="s">
        <v>123</v>
      </c>
      <c r="J119" s="132">
        <v>3.75</v>
      </c>
      <c r="K119" s="410" t="s">
        <v>39</v>
      </c>
      <c r="L119" s="133" t="s">
        <v>68</v>
      </c>
      <c r="M119" s="411" t="s">
        <v>985</v>
      </c>
      <c r="N119" s="412">
        <v>5</v>
      </c>
      <c r="O119" s="134"/>
      <c r="P119" s="134"/>
      <c r="Q119" s="134">
        <v>0</v>
      </c>
      <c r="R119" s="134"/>
      <c r="S119" s="134"/>
      <c r="T119" s="414">
        <v>0</v>
      </c>
      <c r="U119" s="371" t="s">
        <v>69</v>
      </c>
      <c r="V119" s="371" t="s">
        <v>988</v>
      </c>
      <c r="W119" s="371">
        <v>0</v>
      </c>
      <c r="X119" s="371">
        <v>0</v>
      </c>
      <c r="Y119" s="417"/>
    </row>
    <row r="120" spans="1:25" s="575" customFormat="1">
      <c r="A120" s="450">
        <v>93458000</v>
      </c>
      <c r="B120" s="408">
        <v>1</v>
      </c>
      <c r="C120" s="373" t="s">
        <v>1003</v>
      </c>
      <c r="D120" s="348" t="s">
        <v>142</v>
      </c>
      <c r="E120" s="409">
        <v>587</v>
      </c>
      <c r="F120" s="129">
        <v>40870</v>
      </c>
      <c r="G120" s="130" t="s">
        <v>37</v>
      </c>
      <c r="H120" s="131">
        <v>5000</v>
      </c>
      <c r="I120" s="353" t="s">
        <v>167</v>
      </c>
      <c r="J120" s="132">
        <v>4</v>
      </c>
      <c r="K120" s="410" t="s">
        <v>39</v>
      </c>
      <c r="L120" s="133" t="s">
        <v>68</v>
      </c>
      <c r="M120" s="411" t="s">
        <v>985</v>
      </c>
      <c r="N120" s="412">
        <v>30</v>
      </c>
      <c r="O120" s="134"/>
      <c r="P120" s="134"/>
      <c r="Q120" s="134">
        <v>0</v>
      </c>
      <c r="R120" s="134"/>
      <c r="S120" s="134"/>
      <c r="T120" s="414" t="s">
        <v>645</v>
      </c>
      <c r="U120" s="371">
        <v>0</v>
      </c>
      <c r="V120" s="371" t="s">
        <v>988</v>
      </c>
      <c r="W120" s="371">
        <v>0</v>
      </c>
      <c r="X120" s="371">
        <v>0</v>
      </c>
      <c r="Y120" s="417"/>
    </row>
    <row r="121" spans="1:25" s="575" customFormat="1">
      <c r="A121" s="450">
        <v>93458000</v>
      </c>
      <c r="B121" s="408">
        <v>1</v>
      </c>
      <c r="C121" s="373" t="s">
        <v>1003</v>
      </c>
      <c r="D121" s="348" t="s">
        <v>984</v>
      </c>
      <c r="E121" s="409">
        <v>588</v>
      </c>
      <c r="F121" s="129">
        <v>39968</v>
      </c>
      <c r="G121" s="130" t="s">
        <v>37</v>
      </c>
      <c r="H121" s="131">
        <v>20000</v>
      </c>
      <c r="I121" s="353"/>
      <c r="J121" s="132"/>
      <c r="K121" s="410" t="s">
        <v>68</v>
      </c>
      <c r="L121" s="133" t="s">
        <v>39</v>
      </c>
      <c r="M121" s="411" t="s">
        <v>49</v>
      </c>
      <c r="N121" s="412">
        <v>30</v>
      </c>
      <c r="O121" s="134"/>
      <c r="P121" s="134"/>
      <c r="Q121" s="134"/>
      <c r="R121" s="134"/>
      <c r="S121" s="134"/>
      <c r="T121" s="414">
        <v>0</v>
      </c>
      <c r="U121" s="371">
        <v>0</v>
      </c>
      <c r="V121" s="371">
        <v>0</v>
      </c>
      <c r="W121" s="371">
        <v>0</v>
      </c>
      <c r="X121" s="371">
        <v>0</v>
      </c>
      <c r="Y121" s="417"/>
    </row>
    <row r="122" spans="1:25" s="575" customFormat="1">
      <c r="A122" s="450">
        <v>93458000</v>
      </c>
      <c r="B122" s="408">
        <v>1</v>
      </c>
      <c r="C122" s="373" t="s">
        <v>1003</v>
      </c>
      <c r="D122" s="348" t="s">
        <v>134</v>
      </c>
      <c r="E122" s="409">
        <v>588</v>
      </c>
      <c r="F122" s="129">
        <v>40413</v>
      </c>
      <c r="G122" s="130" t="s">
        <v>37</v>
      </c>
      <c r="H122" s="131">
        <v>5000</v>
      </c>
      <c r="I122" s="353" t="s">
        <v>64</v>
      </c>
      <c r="J122" s="132">
        <v>3.25</v>
      </c>
      <c r="K122" s="410" t="s">
        <v>68</v>
      </c>
      <c r="L122" s="133" t="s">
        <v>985</v>
      </c>
      <c r="M122" s="411" t="s">
        <v>985</v>
      </c>
      <c r="N122" s="412">
        <v>10</v>
      </c>
      <c r="O122" s="134">
        <v>5000000</v>
      </c>
      <c r="P122" s="134">
        <v>5000000</v>
      </c>
      <c r="Q122" s="134">
        <v>112955250</v>
      </c>
      <c r="R122" s="134">
        <v>303473</v>
      </c>
      <c r="S122" s="134">
        <v>113258723</v>
      </c>
      <c r="T122" s="414" t="s">
        <v>645</v>
      </c>
      <c r="U122" s="371">
        <v>0</v>
      </c>
      <c r="V122" s="371">
        <v>0</v>
      </c>
      <c r="W122" s="371">
        <v>0</v>
      </c>
      <c r="X122" s="371">
        <v>0</v>
      </c>
      <c r="Y122" s="417"/>
    </row>
    <row r="123" spans="1:25" s="575" customFormat="1">
      <c r="A123" s="450">
        <v>93458000</v>
      </c>
      <c r="B123" s="408">
        <v>1</v>
      </c>
      <c r="C123" s="373" t="s">
        <v>1003</v>
      </c>
      <c r="D123" s="348" t="s">
        <v>142</v>
      </c>
      <c r="E123" s="409">
        <v>588</v>
      </c>
      <c r="F123" s="129">
        <v>40870</v>
      </c>
      <c r="G123" s="130" t="s">
        <v>66</v>
      </c>
      <c r="H123" s="131">
        <v>220000</v>
      </c>
      <c r="I123" s="353" t="s">
        <v>168</v>
      </c>
      <c r="J123" s="132">
        <v>5</v>
      </c>
      <c r="K123" s="410" t="s">
        <v>39</v>
      </c>
      <c r="L123" s="133" t="s">
        <v>68</v>
      </c>
      <c r="M123" s="411" t="s">
        <v>985</v>
      </c>
      <c r="N123" s="412">
        <v>10</v>
      </c>
      <c r="O123" s="134"/>
      <c r="P123" s="134"/>
      <c r="Q123" s="134">
        <v>0</v>
      </c>
      <c r="R123" s="134"/>
      <c r="S123" s="134"/>
      <c r="T123" s="414">
        <v>0</v>
      </c>
      <c r="U123" s="371" t="s">
        <v>69</v>
      </c>
      <c r="V123" s="371" t="s">
        <v>988</v>
      </c>
      <c r="W123" s="371">
        <v>0</v>
      </c>
      <c r="X123" s="371">
        <v>0</v>
      </c>
      <c r="Y123" s="417"/>
    </row>
    <row r="124" spans="1:25" s="575" customFormat="1">
      <c r="A124" s="450">
        <v>93458000</v>
      </c>
      <c r="B124" s="408">
        <v>1</v>
      </c>
      <c r="C124" s="373" t="s">
        <v>1003</v>
      </c>
      <c r="D124" s="348" t="s">
        <v>142</v>
      </c>
      <c r="E124" s="409">
        <v>588</v>
      </c>
      <c r="F124" s="129">
        <v>40870</v>
      </c>
      <c r="G124" s="130" t="s">
        <v>37</v>
      </c>
      <c r="H124" s="131">
        <v>5000</v>
      </c>
      <c r="I124" s="353" t="s">
        <v>190</v>
      </c>
      <c r="J124" s="132">
        <v>4</v>
      </c>
      <c r="K124" s="410" t="s">
        <v>39</v>
      </c>
      <c r="L124" s="133" t="s">
        <v>68</v>
      </c>
      <c r="M124" s="411" t="s">
        <v>985</v>
      </c>
      <c r="N124" s="412">
        <v>21</v>
      </c>
      <c r="O124" s="134">
        <v>5000000</v>
      </c>
      <c r="P124" s="134">
        <v>5000000</v>
      </c>
      <c r="Q124" s="134">
        <v>112955250</v>
      </c>
      <c r="R124" s="134">
        <v>1677724</v>
      </c>
      <c r="S124" s="134">
        <v>114632974</v>
      </c>
      <c r="T124" s="414" t="s">
        <v>645</v>
      </c>
      <c r="U124" s="371">
        <v>0</v>
      </c>
      <c r="V124" s="371">
        <v>0</v>
      </c>
      <c r="W124" s="371">
        <v>0</v>
      </c>
      <c r="X124" s="371">
        <v>0</v>
      </c>
      <c r="Y124" s="417"/>
    </row>
    <row r="125" spans="1:25" s="575" customFormat="1">
      <c r="A125" s="450">
        <v>91755000</v>
      </c>
      <c r="B125" s="408" t="s">
        <v>75</v>
      </c>
      <c r="C125" s="348" t="s">
        <v>1004</v>
      </c>
      <c r="D125" s="348" t="s">
        <v>989</v>
      </c>
      <c r="E125" s="351">
        <v>272</v>
      </c>
      <c r="F125" s="129">
        <v>37174</v>
      </c>
      <c r="G125" s="130" t="s">
        <v>37</v>
      </c>
      <c r="H125" s="131">
        <v>500</v>
      </c>
      <c r="I125" s="353" t="s">
        <v>48</v>
      </c>
      <c r="J125" s="132">
        <v>6.2</v>
      </c>
      <c r="K125" s="410" t="s">
        <v>68</v>
      </c>
      <c r="L125" s="133" t="s">
        <v>985</v>
      </c>
      <c r="M125" s="411" t="s">
        <v>985</v>
      </c>
      <c r="N125" s="416">
        <v>6</v>
      </c>
      <c r="O125" s="134">
        <v>500000</v>
      </c>
      <c r="P125" s="134">
        <v>0</v>
      </c>
      <c r="Q125" s="134">
        <v>0</v>
      </c>
      <c r="R125" s="134"/>
      <c r="S125" s="134"/>
      <c r="T125" s="414" t="s">
        <v>645</v>
      </c>
      <c r="U125" s="371">
        <v>0</v>
      </c>
      <c r="V125" s="371">
        <v>0</v>
      </c>
      <c r="W125" s="371" t="s">
        <v>990</v>
      </c>
      <c r="X125" s="371" t="s">
        <v>987</v>
      </c>
      <c r="Y125" s="415" t="s">
        <v>993</v>
      </c>
    </row>
    <row r="126" spans="1:25" s="575" customFormat="1">
      <c r="A126" s="450">
        <v>91755000</v>
      </c>
      <c r="B126" s="408" t="s">
        <v>75</v>
      </c>
      <c r="C126" s="348" t="s">
        <v>1004</v>
      </c>
      <c r="D126" s="348" t="s">
        <v>989</v>
      </c>
      <c r="E126" s="351">
        <v>272</v>
      </c>
      <c r="F126" s="129">
        <v>37174</v>
      </c>
      <c r="G126" s="130" t="s">
        <v>37</v>
      </c>
      <c r="H126" s="131">
        <v>1500</v>
      </c>
      <c r="I126" s="353" t="s">
        <v>104</v>
      </c>
      <c r="J126" s="132">
        <v>6.2</v>
      </c>
      <c r="K126" s="410" t="s">
        <v>68</v>
      </c>
      <c r="L126" s="133" t="s">
        <v>985</v>
      </c>
      <c r="M126" s="411" t="s">
        <v>985</v>
      </c>
      <c r="N126" s="416">
        <v>6</v>
      </c>
      <c r="O126" s="134">
        <v>1500000</v>
      </c>
      <c r="P126" s="134">
        <v>0</v>
      </c>
      <c r="Q126" s="134">
        <v>0</v>
      </c>
      <c r="R126" s="134"/>
      <c r="S126" s="134"/>
      <c r="T126" s="414" t="s">
        <v>645</v>
      </c>
      <c r="U126" s="371">
        <v>0</v>
      </c>
      <c r="V126" s="371">
        <v>0</v>
      </c>
      <c r="W126" s="371" t="s">
        <v>990</v>
      </c>
      <c r="X126" s="371" t="s">
        <v>987</v>
      </c>
      <c r="Y126" s="415" t="s">
        <v>993</v>
      </c>
    </row>
    <row r="127" spans="1:25" s="575" customFormat="1">
      <c r="A127" s="450">
        <v>91755000</v>
      </c>
      <c r="B127" s="408" t="s">
        <v>75</v>
      </c>
      <c r="C127" s="348" t="s">
        <v>1004</v>
      </c>
      <c r="D127" s="348" t="s">
        <v>989</v>
      </c>
      <c r="E127" s="351">
        <v>272</v>
      </c>
      <c r="F127" s="129">
        <v>37174</v>
      </c>
      <c r="G127" s="130" t="s">
        <v>37</v>
      </c>
      <c r="H127" s="131">
        <v>2000</v>
      </c>
      <c r="I127" s="353" t="s">
        <v>56</v>
      </c>
      <c r="J127" s="132">
        <v>6.4</v>
      </c>
      <c r="K127" s="410" t="s">
        <v>68</v>
      </c>
      <c r="L127" s="133" t="s">
        <v>985</v>
      </c>
      <c r="M127" s="411" t="s">
        <v>985</v>
      </c>
      <c r="N127" s="416">
        <v>21</v>
      </c>
      <c r="O127" s="134">
        <v>1000000</v>
      </c>
      <c r="P127" s="134">
        <v>700000</v>
      </c>
      <c r="Q127" s="134">
        <v>15813735</v>
      </c>
      <c r="R127" s="134">
        <v>498193</v>
      </c>
      <c r="S127" s="134">
        <v>16311928</v>
      </c>
      <c r="T127" s="414" t="s">
        <v>645</v>
      </c>
      <c r="U127" s="371">
        <v>0</v>
      </c>
      <c r="V127" s="371">
        <v>0</v>
      </c>
      <c r="W127" s="371">
        <v>0</v>
      </c>
      <c r="X127" s="371" t="s">
        <v>987</v>
      </c>
      <c r="Y127" s="415" t="s">
        <v>993</v>
      </c>
    </row>
    <row r="128" spans="1:25" s="575" customFormat="1">
      <c r="A128" s="450">
        <v>91755000</v>
      </c>
      <c r="B128" s="408" t="s">
        <v>75</v>
      </c>
      <c r="C128" s="348" t="s">
        <v>1004</v>
      </c>
      <c r="D128" s="348" t="s">
        <v>984</v>
      </c>
      <c r="E128" s="409">
        <v>444</v>
      </c>
      <c r="F128" s="129">
        <v>38681</v>
      </c>
      <c r="G128" s="130" t="s">
        <v>37</v>
      </c>
      <c r="H128" s="131">
        <v>4000</v>
      </c>
      <c r="I128" s="353"/>
      <c r="J128" s="132"/>
      <c r="K128" s="410" t="s">
        <v>68</v>
      </c>
      <c r="L128" s="133" t="s">
        <v>39</v>
      </c>
      <c r="M128" s="411" t="s">
        <v>985</v>
      </c>
      <c r="N128" s="412">
        <v>30</v>
      </c>
      <c r="O128" s="134"/>
      <c r="P128" s="134"/>
      <c r="Q128" s="134"/>
      <c r="R128" s="134"/>
      <c r="S128" s="134"/>
      <c r="T128" s="414">
        <v>0</v>
      </c>
      <c r="U128" s="371">
        <v>0</v>
      </c>
      <c r="V128" s="371">
        <v>0</v>
      </c>
      <c r="W128" s="371">
        <v>0</v>
      </c>
      <c r="X128" s="371">
        <v>0</v>
      </c>
      <c r="Y128" s="415"/>
    </row>
    <row r="129" spans="1:25" s="575" customFormat="1">
      <c r="A129" s="450">
        <v>91755000</v>
      </c>
      <c r="B129" s="408" t="s">
        <v>75</v>
      </c>
      <c r="C129" s="348" t="s">
        <v>1004</v>
      </c>
      <c r="D129" s="348" t="s">
        <v>134</v>
      </c>
      <c r="E129" s="409">
        <v>444</v>
      </c>
      <c r="F129" s="129">
        <v>38708</v>
      </c>
      <c r="G129" s="130" t="s">
        <v>37</v>
      </c>
      <c r="H129" s="131">
        <v>2500</v>
      </c>
      <c r="I129" s="353" t="s">
        <v>51</v>
      </c>
      <c r="J129" s="132">
        <v>4.5</v>
      </c>
      <c r="K129" s="410" t="s">
        <v>68</v>
      </c>
      <c r="L129" s="133" t="s">
        <v>39</v>
      </c>
      <c r="M129" s="411" t="s">
        <v>985</v>
      </c>
      <c r="N129" s="412">
        <v>6</v>
      </c>
      <c r="O129" s="134"/>
      <c r="P129" s="134"/>
      <c r="Q129" s="134">
        <v>0</v>
      </c>
      <c r="R129" s="134"/>
      <c r="S129" s="134"/>
      <c r="T129" s="414" t="s">
        <v>645</v>
      </c>
      <c r="U129" s="371">
        <v>0</v>
      </c>
      <c r="V129" s="371" t="s">
        <v>988</v>
      </c>
      <c r="W129" s="371">
        <v>0</v>
      </c>
      <c r="X129" s="371" t="s">
        <v>987</v>
      </c>
      <c r="Y129" s="415" t="s">
        <v>993</v>
      </c>
    </row>
    <row r="130" spans="1:25" s="575" customFormat="1">
      <c r="A130" s="450">
        <v>91755000</v>
      </c>
      <c r="B130" s="408" t="s">
        <v>75</v>
      </c>
      <c r="C130" s="348" t="s">
        <v>1004</v>
      </c>
      <c r="D130" s="348" t="s">
        <v>134</v>
      </c>
      <c r="E130" s="409">
        <v>444</v>
      </c>
      <c r="F130" s="129">
        <v>38708</v>
      </c>
      <c r="G130" s="130" t="s">
        <v>37</v>
      </c>
      <c r="H130" s="131">
        <v>2500</v>
      </c>
      <c r="I130" s="353" t="s">
        <v>53</v>
      </c>
      <c r="J130" s="132">
        <v>4.5</v>
      </c>
      <c r="K130" s="410" t="s">
        <v>68</v>
      </c>
      <c r="L130" s="133" t="s">
        <v>39</v>
      </c>
      <c r="M130" s="411" t="s">
        <v>985</v>
      </c>
      <c r="N130" s="412">
        <v>20</v>
      </c>
      <c r="O130" s="134"/>
      <c r="P130" s="134"/>
      <c r="Q130" s="134">
        <v>0</v>
      </c>
      <c r="R130" s="134"/>
      <c r="S130" s="134"/>
      <c r="T130" s="414" t="s">
        <v>645</v>
      </c>
      <c r="U130" s="371">
        <v>0</v>
      </c>
      <c r="V130" s="371" t="s">
        <v>988</v>
      </c>
      <c r="W130" s="371">
        <v>0</v>
      </c>
      <c r="X130" s="371" t="s">
        <v>987</v>
      </c>
      <c r="Y130" s="415" t="s">
        <v>993</v>
      </c>
    </row>
    <row r="131" spans="1:25" s="575" customFormat="1">
      <c r="A131" s="450">
        <v>91755000</v>
      </c>
      <c r="B131" s="408" t="s">
        <v>75</v>
      </c>
      <c r="C131" s="348" t="s">
        <v>1004</v>
      </c>
      <c r="D131" s="348" t="s">
        <v>142</v>
      </c>
      <c r="E131" s="409">
        <v>444</v>
      </c>
      <c r="F131" s="129">
        <v>39737</v>
      </c>
      <c r="G131" s="130" t="s">
        <v>37</v>
      </c>
      <c r="H131" s="131">
        <v>1500</v>
      </c>
      <c r="I131" s="353" t="s">
        <v>59</v>
      </c>
      <c r="J131" s="132">
        <v>6</v>
      </c>
      <c r="K131" s="410" t="s">
        <v>68</v>
      </c>
      <c r="L131" s="133" t="s">
        <v>39</v>
      </c>
      <c r="M131" s="411" t="s">
        <v>985</v>
      </c>
      <c r="N131" s="412">
        <v>7.75</v>
      </c>
      <c r="O131" s="134">
        <v>1500000</v>
      </c>
      <c r="P131" s="134">
        <v>1090909.5</v>
      </c>
      <c r="Q131" s="134">
        <v>24644791</v>
      </c>
      <c r="R131" s="134">
        <v>121429</v>
      </c>
      <c r="S131" s="134">
        <v>24766220</v>
      </c>
      <c r="T131" s="414" t="s">
        <v>645</v>
      </c>
      <c r="U131" s="371">
        <v>0</v>
      </c>
      <c r="V131" s="371">
        <v>0</v>
      </c>
      <c r="W131" s="371">
        <v>0</v>
      </c>
      <c r="X131" s="371" t="s">
        <v>987</v>
      </c>
      <c r="Y131" s="415" t="s">
        <v>993</v>
      </c>
    </row>
    <row r="132" spans="1:25" s="575" customFormat="1">
      <c r="A132" s="450">
        <v>91755000</v>
      </c>
      <c r="B132" s="408" t="s">
        <v>75</v>
      </c>
      <c r="C132" s="348" t="s">
        <v>1004</v>
      </c>
      <c r="D132" s="348" t="s">
        <v>151</v>
      </c>
      <c r="E132" s="409">
        <v>444</v>
      </c>
      <c r="F132" s="129">
        <v>39932</v>
      </c>
      <c r="G132" s="130" t="s">
        <v>162</v>
      </c>
      <c r="H132" s="131">
        <v>30000000</v>
      </c>
      <c r="I132" s="353" t="s">
        <v>60</v>
      </c>
      <c r="J132" s="132">
        <v>6</v>
      </c>
      <c r="K132" s="410" t="s">
        <v>68</v>
      </c>
      <c r="L132" s="133" t="s">
        <v>39</v>
      </c>
      <c r="M132" s="411" t="s">
        <v>985</v>
      </c>
      <c r="N132" s="412">
        <v>5</v>
      </c>
      <c r="O132" s="134">
        <v>30000000000</v>
      </c>
      <c r="P132" s="134">
        <v>30000000000</v>
      </c>
      <c r="Q132" s="134">
        <v>30000000</v>
      </c>
      <c r="R132" s="134">
        <v>788347</v>
      </c>
      <c r="S132" s="134">
        <v>30788347</v>
      </c>
      <c r="T132" s="414">
        <v>0</v>
      </c>
      <c r="U132" s="371">
        <v>0</v>
      </c>
      <c r="V132" s="371">
        <v>0</v>
      </c>
      <c r="W132" s="371">
        <v>0</v>
      </c>
      <c r="X132" s="371">
        <v>0</v>
      </c>
      <c r="Y132" s="415" t="s">
        <v>993</v>
      </c>
    </row>
    <row r="133" spans="1:25" s="575" customFormat="1">
      <c r="A133" s="450">
        <v>91755000</v>
      </c>
      <c r="B133" s="408" t="s">
        <v>75</v>
      </c>
      <c r="C133" s="348" t="s">
        <v>1004</v>
      </c>
      <c r="D133" s="348" t="s">
        <v>984</v>
      </c>
      <c r="E133" s="409">
        <v>635</v>
      </c>
      <c r="F133" s="129">
        <v>40346</v>
      </c>
      <c r="G133" s="130" t="s">
        <v>37</v>
      </c>
      <c r="H133" s="131">
        <v>5000</v>
      </c>
      <c r="I133" s="353"/>
      <c r="J133" s="132"/>
      <c r="K133" s="410" t="s">
        <v>68</v>
      </c>
      <c r="L133" s="133" t="s">
        <v>39</v>
      </c>
      <c r="M133" s="411" t="s">
        <v>985</v>
      </c>
      <c r="N133" s="412">
        <v>10</v>
      </c>
      <c r="O133" s="134"/>
      <c r="P133" s="134"/>
      <c r="Q133" s="134"/>
      <c r="R133" s="134"/>
      <c r="S133" s="134"/>
      <c r="T133" s="414">
        <v>0</v>
      </c>
      <c r="U133" s="371">
        <v>0</v>
      </c>
      <c r="V133" s="371" t="s">
        <v>988</v>
      </c>
      <c r="W133" s="371">
        <v>0</v>
      </c>
      <c r="X133" s="371">
        <v>0</v>
      </c>
      <c r="Y133" s="415"/>
    </row>
    <row r="134" spans="1:25" s="575" customFormat="1">
      <c r="A134" s="450">
        <v>91755000</v>
      </c>
      <c r="B134" s="408" t="s">
        <v>75</v>
      </c>
      <c r="C134" s="348" t="s">
        <v>1004</v>
      </c>
      <c r="D134" s="348" t="s">
        <v>984</v>
      </c>
      <c r="E134" s="409">
        <v>636</v>
      </c>
      <c r="F134" s="129">
        <v>40346</v>
      </c>
      <c r="G134" s="130" t="s">
        <v>37</v>
      </c>
      <c r="H134" s="131">
        <v>5000</v>
      </c>
      <c r="I134" s="353"/>
      <c r="J134" s="132"/>
      <c r="K134" s="410" t="s">
        <v>68</v>
      </c>
      <c r="L134" s="133" t="s">
        <v>39</v>
      </c>
      <c r="M134" s="411" t="s">
        <v>985</v>
      </c>
      <c r="N134" s="412">
        <v>30</v>
      </c>
      <c r="O134" s="134"/>
      <c r="P134" s="134"/>
      <c r="Q134" s="134"/>
      <c r="R134" s="134"/>
      <c r="S134" s="134"/>
      <c r="T134" s="414">
        <v>0</v>
      </c>
      <c r="U134" s="371">
        <v>0</v>
      </c>
      <c r="V134" s="371" t="s">
        <v>988</v>
      </c>
      <c r="W134" s="371">
        <v>0</v>
      </c>
      <c r="X134" s="371">
        <v>0</v>
      </c>
      <c r="Y134" s="415"/>
    </row>
    <row r="135" spans="1:25" s="575" customFormat="1">
      <c r="A135" s="450">
        <v>93834000</v>
      </c>
      <c r="B135" s="408" t="s">
        <v>107</v>
      </c>
      <c r="C135" s="348" t="s">
        <v>384</v>
      </c>
      <c r="D135" s="348" t="s">
        <v>989</v>
      </c>
      <c r="E135" s="351">
        <v>268</v>
      </c>
      <c r="F135" s="129">
        <v>37139</v>
      </c>
      <c r="G135" s="130" t="s">
        <v>37</v>
      </c>
      <c r="H135" s="131">
        <v>1000</v>
      </c>
      <c r="I135" s="353" t="s">
        <v>67</v>
      </c>
      <c r="J135" s="132">
        <v>6</v>
      </c>
      <c r="K135" s="410" t="s">
        <v>39</v>
      </c>
      <c r="L135" s="133" t="s">
        <v>985</v>
      </c>
      <c r="M135" s="411" t="s">
        <v>985</v>
      </c>
      <c r="N135" s="412">
        <v>8</v>
      </c>
      <c r="O135" s="134">
        <v>600000</v>
      </c>
      <c r="P135" s="134">
        <v>0</v>
      </c>
      <c r="Q135" s="134">
        <v>0</v>
      </c>
      <c r="R135" s="134"/>
      <c r="S135" s="134"/>
      <c r="T135" s="414" t="s">
        <v>645</v>
      </c>
      <c r="U135" s="371">
        <v>0</v>
      </c>
      <c r="V135" s="371">
        <v>0</v>
      </c>
      <c r="W135" s="371" t="s">
        <v>990</v>
      </c>
      <c r="X135" s="371" t="s">
        <v>987</v>
      </c>
      <c r="Y135" s="415"/>
    </row>
    <row r="136" spans="1:25" s="575" customFormat="1">
      <c r="A136" s="450">
        <v>93834000</v>
      </c>
      <c r="B136" s="408" t="s">
        <v>107</v>
      </c>
      <c r="C136" s="348" t="s">
        <v>384</v>
      </c>
      <c r="D136" s="348" t="s">
        <v>989</v>
      </c>
      <c r="E136" s="351">
        <v>268</v>
      </c>
      <c r="F136" s="129">
        <v>37139</v>
      </c>
      <c r="G136" s="130" t="s">
        <v>37</v>
      </c>
      <c r="H136" s="131">
        <v>3000</v>
      </c>
      <c r="I136" s="353" t="s">
        <v>73</v>
      </c>
      <c r="J136" s="132">
        <v>6</v>
      </c>
      <c r="K136" s="410" t="s">
        <v>39</v>
      </c>
      <c r="L136" s="133" t="s">
        <v>985</v>
      </c>
      <c r="M136" s="411" t="s">
        <v>985</v>
      </c>
      <c r="N136" s="412">
        <v>8</v>
      </c>
      <c r="O136" s="134">
        <v>3000000</v>
      </c>
      <c r="P136" s="134">
        <v>0</v>
      </c>
      <c r="Q136" s="134">
        <v>0</v>
      </c>
      <c r="R136" s="134"/>
      <c r="S136" s="134"/>
      <c r="T136" s="414" t="s">
        <v>645</v>
      </c>
      <c r="U136" s="371">
        <v>0</v>
      </c>
      <c r="V136" s="371">
        <v>0</v>
      </c>
      <c r="W136" s="371" t="s">
        <v>990</v>
      </c>
      <c r="X136" s="371" t="s">
        <v>987</v>
      </c>
      <c r="Y136" s="415"/>
    </row>
    <row r="137" spans="1:25" s="575" customFormat="1">
      <c r="A137" s="450">
        <v>93834000</v>
      </c>
      <c r="B137" s="408" t="s">
        <v>107</v>
      </c>
      <c r="C137" s="348" t="s">
        <v>384</v>
      </c>
      <c r="D137" s="348" t="s">
        <v>989</v>
      </c>
      <c r="E137" s="351">
        <v>268</v>
      </c>
      <c r="F137" s="129">
        <v>37139</v>
      </c>
      <c r="G137" s="130" t="s">
        <v>37</v>
      </c>
      <c r="H137" s="131">
        <v>2000</v>
      </c>
      <c r="I137" s="353" t="s">
        <v>71</v>
      </c>
      <c r="J137" s="132">
        <v>6.5</v>
      </c>
      <c r="K137" s="410" t="s">
        <v>39</v>
      </c>
      <c r="L137" s="133" t="s">
        <v>985</v>
      </c>
      <c r="M137" s="411" t="s">
        <v>985</v>
      </c>
      <c r="N137" s="412">
        <v>25</v>
      </c>
      <c r="O137" s="134">
        <v>400000</v>
      </c>
      <c r="P137" s="134">
        <v>367443</v>
      </c>
      <c r="Q137" s="134">
        <v>8300923</v>
      </c>
      <c r="R137" s="134">
        <v>42777</v>
      </c>
      <c r="S137" s="134">
        <v>8343700</v>
      </c>
      <c r="T137" s="414" t="s">
        <v>645</v>
      </c>
      <c r="U137" s="371">
        <v>0</v>
      </c>
      <c r="V137" s="371">
        <v>0</v>
      </c>
      <c r="W137" s="371">
        <v>0</v>
      </c>
      <c r="X137" s="371" t="s">
        <v>987</v>
      </c>
      <c r="Y137" s="415"/>
    </row>
    <row r="138" spans="1:25" s="575" customFormat="1">
      <c r="A138" s="450">
        <v>93834000</v>
      </c>
      <c r="B138" s="408" t="s">
        <v>107</v>
      </c>
      <c r="C138" s="348" t="s">
        <v>384</v>
      </c>
      <c r="D138" s="348" t="s">
        <v>989</v>
      </c>
      <c r="E138" s="351">
        <v>268</v>
      </c>
      <c r="F138" s="129">
        <v>37139</v>
      </c>
      <c r="G138" s="130" t="s">
        <v>37</v>
      </c>
      <c r="H138" s="131">
        <v>4000</v>
      </c>
      <c r="I138" s="353" t="s">
        <v>72</v>
      </c>
      <c r="J138" s="132">
        <v>6.5</v>
      </c>
      <c r="K138" s="410" t="s">
        <v>39</v>
      </c>
      <c r="L138" s="133" t="s">
        <v>985</v>
      </c>
      <c r="M138" s="411" t="s">
        <v>985</v>
      </c>
      <c r="N138" s="412">
        <v>25</v>
      </c>
      <c r="O138" s="134">
        <v>2000000</v>
      </c>
      <c r="P138" s="134">
        <v>1837170</v>
      </c>
      <c r="Q138" s="134">
        <v>41503599</v>
      </c>
      <c r="R138" s="134">
        <v>213900</v>
      </c>
      <c r="S138" s="134">
        <v>41717499</v>
      </c>
      <c r="T138" s="414" t="s">
        <v>645</v>
      </c>
      <c r="U138" s="371">
        <v>0</v>
      </c>
      <c r="V138" s="371">
        <v>0</v>
      </c>
      <c r="W138" s="371">
        <v>0</v>
      </c>
      <c r="X138" s="371" t="s">
        <v>987</v>
      </c>
      <c r="Y138" s="415"/>
    </row>
    <row r="139" spans="1:25" s="575" customFormat="1">
      <c r="A139" s="450">
        <v>93834000</v>
      </c>
      <c r="B139" s="408" t="s">
        <v>107</v>
      </c>
      <c r="C139" s="348" t="s">
        <v>384</v>
      </c>
      <c r="D139" s="348" t="s">
        <v>984</v>
      </c>
      <c r="E139" s="409">
        <v>329</v>
      </c>
      <c r="F139" s="129">
        <v>37692</v>
      </c>
      <c r="G139" s="130" t="s">
        <v>37</v>
      </c>
      <c r="H139" s="131">
        <v>2500</v>
      </c>
      <c r="I139" s="353"/>
      <c r="J139" s="132"/>
      <c r="K139" s="410" t="s">
        <v>985</v>
      </c>
      <c r="L139" s="133" t="s">
        <v>985</v>
      </c>
      <c r="M139" s="411" t="s">
        <v>985</v>
      </c>
      <c r="N139" s="412">
        <v>10</v>
      </c>
      <c r="O139" s="134"/>
      <c r="P139" s="134"/>
      <c r="Q139" s="134"/>
      <c r="R139" s="134"/>
      <c r="S139" s="134"/>
      <c r="T139" s="414">
        <v>0</v>
      </c>
      <c r="U139" s="371">
        <v>0</v>
      </c>
      <c r="V139" s="371">
        <v>0</v>
      </c>
      <c r="W139" s="371">
        <v>0</v>
      </c>
      <c r="X139" s="371">
        <v>0</v>
      </c>
      <c r="Y139" s="415" t="s">
        <v>1005</v>
      </c>
    </row>
    <row r="140" spans="1:25" s="575" customFormat="1">
      <c r="A140" s="450">
        <v>93834000</v>
      </c>
      <c r="B140" s="408" t="s">
        <v>107</v>
      </c>
      <c r="C140" s="348" t="s">
        <v>384</v>
      </c>
      <c r="D140" s="348" t="s">
        <v>134</v>
      </c>
      <c r="E140" s="409">
        <v>329</v>
      </c>
      <c r="F140" s="129">
        <v>37743</v>
      </c>
      <c r="G140" s="130" t="s">
        <v>162</v>
      </c>
      <c r="H140" s="131">
        <v>21200000</v>
      </c>
      <c r="I140" s="353" t="s">
        <v>89</v>
      </c>
      <c r="J140" s="132">
        <v>6</v>
      </c>
      <c r="K140" s="410" t="s">
        <v>68</v>
      </c>
      <c r="L140" s="133" t="s">
        <v>985</v>
      </c>
      <c r="M140" s="411" t="s">
        <v>985</v>
      </c>
      <c r="N140" s="412">
        <v>3</v>
      </c>
      <c r="O140" s="134">
        <v>21200000000</v>
      </c>
      <c r="P140" s="134">
        <v>0</v>
      </c>
      <c r="Q140" s="134">
        <v>0</v>
      </c>
      <c r="R140" s="134"/>
      <c r="S140" s="134"/>
      <c r="T140" s="414">
        <v>0</v>
      </c>
      <c r="U140" s="371">
        <v>0</v>
      </c>
      <c r="V140" s="371">
        <v>0</v>
      </c>
      <c r="W140" s="371" t="s">
        <v>990</v>
      </c>
      <c r="X140" s="371" t="s">
        <v>987</v>
      </c>
      <c r="Y140" s="415"/>
    </row>
    <row r="141" spans="1:25" s="575" customFormat="1">
      <c r="A141" s="450">
        <v>93834000</v>
      </c>
      <c r="B141" s="408" t="s">
        <v>107</v>
      </c>
      <c r="C141" s="348" t="s">
        <v>384</v>
      </c>
      <c r="D141" s="348" t="s">
        <v>134</v>
      </c>
      <c r="E141" s="409">
        <v>329</v>
      </c>
      <c r="F141" s="129">
        <v>37743</v>
      </c>
      <c r="G141" s="130" t="s">
        <v>37</v>
      </c>
      <c r="H141" s="131">
        <v>1250</v>
      </c>
      <c r="I141" s="353" t="s">
        <v>63</v>
      </c>
      <c r="J141" s="132">
        <v>4.25</v>
      </c>
      <c r="K141" s="410" t="s">
        <v>68</v>
      </c>
      <c r="L141" s="133" t="s">
        <v>985</v>
      </c>
      <c r="M141" s="411" t="s">
        <v>985</v>
      </c>
      <c r="N141" s="412">
        <v>6</v>
      </c>
      <c r="O141" s="134">
        <v>1250000</v>
      </c>
      <c r="P141" s="134">
        <v>0</v>
      </c>
      <c r="Q141" s="134">
        <v>0</v>
      </c>
      <c r="R141" s="134"/>
      <c r="S141" s="134"/>
      <c r="T141" s="414" t="s">
        <v>645</v>
      </c>
      <c r="U141" s="371">
        <v>0</v>
      </c>
      <c r="V141" s="371">
        <v>0</v>
      </c>
      <c r="W141" s="371" t="s">
        <v>990</v>
      </c>
      <c r="X141" s="371" t="s">
        <v>987</v>
      </c>
      <c r="Y141" s="415"/>
    </row>
    <row r="142" spans="1:25" s="575" customFormat="1">
      <c r="A142" s="450">
        <v>93834000</v>
      </c>
      <c r="B142" s="408" t="s">
        <v>107</v>
      </c>
      <c r="C142" s="348" t="s">
        <v>384</v>
      </c>
      <c r="D142" s="348" t="s">
        <v>142</v>
      </c>
      <c r="E142" s="409">
        <v>329</v>
      </c>
      <c r="F142" s="129">
        <v>38835</v>
      </c>
      <c r="G142" s="130" t="s">
        <v>162</v>
      </c>
      <c r="H142" s="131">
        <v>22420000</v>
      </c>
      <c r="I142" s="353" t="s">
        <v>87</v>
      </c>
      <c r="J142" s="132">
        <v>7</v>
      </c>
      <c r="K142" s="410" t="s">
        <v>68</v>
      </c>
      <c r="L142" s="133" t="s">
        <v>985</v>
      </c>
      <c r="M142" s="411" t="s">
        <v>985</v>
      </c>
      <c r="N142" s="412">
        <v>5</v>
      </c>
      <c r="O142" s="134">
        <v>22420000000</v>
      </c>
      <c r="P142" s="134">
        <v>0</v>
      </c>
      <c r="Q142" s="134">
        <v>0</v>
      </c>
      <c r="R142" s="134"/>
      <c r="S142" s="134"/>
      <c r="T142" s="414">
        <v>0</v>
      </c>
      <c r="U142" s="371">
        <v>0</v>
      </c>
      <c r="V142" s="371">
        <v>0</v>
      </c>
      <c r="W142" s="371" t="s">
        <v>990</v>
      </c>
      <c r="X142" s="371" t="s">
        <v>987</v>
      </c>
      <c r="Y142" s="415"/>
    </row>
    <row r="143" spans="1:25" s="575" customFormat="1">
      <c r="A143" s="450">
        <v>93834000</v>
      </c>
      <c r="B143" s="408" t="s">
        <v>107</v>
      </c>
      <c r="C143" s="348" t="s">
        <v>384</v>
      </c>
      <c r="D143" s="348" t="s">
        <v>984</v>
      </c>
      <c r="E143" s="409">
        <v>403</v>
      </c>
      <c r="F143" s="129">
        <v>38379</v>
      </c>
      <c r="G143" s="130" t="s">
        <v>37</v>
      </c>
      <c r="H143" s="131">
        <v>560</v>
      </c>
      <c r="I143" s="353"/>
      <c r="J143" s="132"/>
      <c r="K143" s="410" t="s">
        <v>68</v>
      </c>
      <c r="L143" s="133" t="s">
        <v>39</v>
      </c>
      <c r="M143" s="411" t="s">
        <v>985</v>
      </c>
      <c r="N143" s="412">
        <v>10</v>
      </c>
      <c r="O143" s="134"/>
      <c r="P143" s="134"/>
      <c r="Q143" s="134"/>
      <c r="R143" s="134"/>
      <c r="S143" s="134"/>
      <c r="T143" s="414">
        <v>0</v>
      </c>
      <c r="U143" s="371">
        <v>0</v>
      </c>
      <c r="V143" s="371">
        <v>0</v>
      </c>
      <c r="W143" s="371">
        <v>0</v>
      </c>
      <c r="X143" s="371">
        <v>0</v>
      </c>
      <c r="Y143" s="415" t="s">
        <v>1005</v>
      </c>
    </row>
    <row r="144" spans="1:25" s="575" customFormat="1">
      <c r="A144" s="450">
        <v>93834000</v>
      </c>
      <c r="B144" s="408" t="s">
        <v>107</v>
      </c>
      <c r="C144" s="348" t="s">
        <v>384</v>
      </c>
      <c r="D144" s="348" t="s">
        <v>134</v>
      </c>
      <c r="E144" s="409">
        <v>403</v>
      </c>
      <c r="F144" s="129">
        <v>38379</v>
      </c>
      <c r="G144" s="130" t="s">
        <v>37</v>
      </c>
      <c r="H144" s="131">
        <v>560</v>
      </c>
      <c r="I144" s="353" t="s">
        <v>56</v>
      </c>
      <c r="J144" s="132">
        <v>4.5</v>
      </c>
      <c r="K144" s="410" t="s">
        <v>68</v>
      </c>
      <c r="L144" s="133" t="s">
        <v>985</v>
      </c>
      <c r="M144" s="411" t="s">
        <v>985</v>
      </c>
      <c r="N144" s="412">
        <v>10</v>
      </c>
      <c r="O144" s="134">
        <v>560000</v>
      </c>
      <c r="P144" s="134">
        <v>0</v>
      </c>
      <c r="Q144" s="134">
        <v>0</v>
      </c>
      <c r="R144" s="134"/>
      <c r="S144" s="134"/>
      <c r="T144" s="414" t="s">
        <v>645</v>
      </c>
      <c r="U144" s="371">
        <v>0</v>
      </c>
      <c r="V144" s="371">
        <v>0</v>
      </c>
      <c r="W144" s="371" t="s">
        <v>990</v>
      </c>
      <c r="X144" s="371" t="s">
        <v>987</v>
      </c>
      <c r="Y144" s="415"/>
    </row>
    <row r="145" spans="1:25" s="575" customFormat="1">
      <c r="A145" s="450">
        <v>93834000</v>
      </c>
      <c r="B145" s="408" t="s">
        <v>107</v>
      </c>
      <c r="C145" s="348" t="s">
        <v>384</v>
      </c>
      <c r="D145" s="348" t="s">
        <v>984</v>
      </c>
      <c r="E145" s="409">
        <v>404</v>
      </c>
      <c r="F145" s="129">
        <v>38379</v>
      </c>
      <c r="G145" s="130" t="s">
        <v>37</v>
      </c>
      <c r="H145" s="131">
        <v>1140</v>
      </c>
      <c r="I145" s="353"/>
      <c r="J145" s="132"/>
      <c r="K145" s="410" t="s">
        <v>68</v>
      </c>
      <c r="L145" s="133" t="s">
        <v>39</v>
      </c>
      <c r="M145" s="411" t="s">
        <v>985</v>
      </c>
      <c r="N145" s="412">
        <v>22</v>
      </c>
      <c r="O145" s="134"/>
      <c r="P145" s="134"/>
      <c r="Q145" s="134"/>
      <c r="R145" s="134"/>
      <c r="S145" s="134"/>
      <c r="T145" s="414">
        <v>0</v>
      </c>
      <c r="U145" s="371">
        <v>0</v>
      </c>
      <c r="V145" s="371">
        <v>0</v>
      </c>
      <c r="W145" s="371">
        <v>0</v>
      </c>
      <c r="X145" s="371">
        <v>0</v>
      </c>
      <c r="Y145" s="415" t="s">
        <v>1005</v>
      </c>
    </row>
    <row r="146" spans="1:25" s="575" customFormat="1">
      <c r="A146" s="450">
        <v>93834000</v>
      </c>
      <c r="B146" s="408" t="s">
        <v>107</v>
      </c>
      <c r="C146" s="348" t="s">
        <v>384</v>
      </c>
      <c r="D146" s="348" t="s">
        <v>134</v>
      </c>
      <c r="E146" s="409">
        <v>404</v>
      </c>
      <c r="F146" s="129">
        <v>38379</v>
      </c>
      <c r="G146" s="130" t="s">
        <v>37</v>
      </c>
      <c r="H146" s="131">
        <v>1140</v>
      </c>
      <c r="I146" s="353" t="s">
        <v>51</v>
      </c>
      <c r="J146" s="132">
        <v>5</v>
      </c>
      <c r="K146" s="410" t="s">
        <v>68</v>
      </c>
      <c r="L146" s="133" t="s">
        <v>985</v>
      </c>
      <c r="M146" s="411" t="s">
        <v>985</v>
      </c>
      <c r="N146" s="412">
        <v>22</v>
      </c>
      <c r="O146" s="134">
        <v>1140000</v>
      </c>
      <c r="P146" s="134">
        <v>0</v>
      </c>
      <c r="Q146" s="134">
        <v>0</v>
      </c>
      <c r="R146" s="134"/>
      <c r="S146" s="134"/>
      <c r="T146" s="414" t="s">
        <v>645</v>
      </c>
      <c r="U146" s="371">
        <v>0</v>
      </c>
      <c r="V146" s="371">
        <v>0</v>
      </c>
      <c r="W146" s="371" t="s">
        <v>990</v>
      </c>
      <c r="X146" s="371" t="s">
        <v>987</v>
      </c>
      <c r="Y146" s="415"/>
    </row>
    <row r="147" spans="1:25" s="575" customFormat="1">
      <c r="A147" s="450">
        <v>93834000</v>
      </c>
      <c r="B147" s="408" t="s">
        <v>107</v>
      </c>
      <c r="C147" s="348" t="s">
        <v>384</v>
      </c>
      <c r="D147" s="348" t="s">
        <v>984</v>
      </c>
      <c r="E147" s="409">
        <v>443</v>
      </c>
      <c r="F147" s="129">
        <v>38677</v>
      </c>
      <c r="G147" s="130" t="s">
        <v>37</v>
      </c>
      <c r="H147" s="131">
        <v>10000</v>
      </c>
      <c r="I147" s="353"/>
      <c r="J147" s="132"/>
      <c r="K147" s="410" t="s">
        <v>68</v>
      </c>
      <c r="L147" s="133" t="s">
        <v>39</v>
      </c>
      <c r="M147" s="411" t="s">
        <v>985</v>
      </c>
      <c r="N147" s="412">
        <v>30</v>
      </c>
      <c r="O147" s="134"/>
      <c r="P147" s="134"/>
      <c r="Q147" s="134"/>
      <c r="R147" s="134"/>
      <c r="S147" s="134"/>
      <c r="T147" s="414">
        <v>0</v>
      </c>
      <c r="U147" s="371">
        <v>0</v>
      </c>
      <c r="V147" s="371">
        <v>0</v>
      </c>
      <c r="W147" s="371">
        <v>0</v>
      </c>
      <c r="X147" s="371">
        <v>0</v>
      </c>
      <c r="Y147" s="415"/>
    </row>
    <row r="148" spans="1:25" s="575" customFormat="1">
      <c r="A148" s="450">
        <v>93834000</v>
      </c>
      <c r="B148" s="408" t="s">
        <v>107</v>
      </c>
      <c r="C148" s="348" t="s">
        <v>384</v>
      </c>
      <c r="D148" s="348" t="s">
        <v>134</v>
      </c>
      <c r="E148" s="409">
        <v>443</v>
      </c>
      <c r="F148" s="129">
        <v>38763</v>
      </c>
      <c r="G148" s="130" t="s">
        <v>37</v>
      </c>
      <c r="H148" s="131">
        <v>4000</v>
      </c>
      <c r="I148" s="353" t="s">
        <v>46</v>
      </c>
      <c r="J148" s="132">
        <v>4.25</v>
      </c>
      <c r="K148" s="410" t="s">
        <v>68</v>
      </c>
      <c r="L148" s="133" t="s">
        <v>39</v>
      </c>
      <c r="M148" s="411" t="s">
        <v>985</v>
      </c>
      <c r="N148" s="412">
        <v>21</v>
      </c>
      <c r="O148" s="134">
        <v>4000000</v>
      </c>
      <c r="P148" s="134">
        <v>4000000</v>
      </c>
      <c r="Q148" s="134">
        <v>90364200</v>
      </c>
      <c r="R148" s="134">
        <v>158355</v>
      </c>
      <c r="S148" s="134">
        <v>90522555</v>
      </c>
      <c r="T148" s="414" t="s">
        <v>645</v>
      </c>
      <c r="U148" s="371">
        <v>0</v>
      </c>
      <c r="V148" s="371">
        <v>0</v>
      </c>
      <c r="W148" s="371">
        <v>0</v>
      </c>
      <c r="X148" s="371" t="s">
        <v>987</v>
      </c>
      <c r="Y148" s="415"/>
    </row>
    <row r="149" spans="1:25" s="575" customFormat="1">
      <c r="A149" s="450">
        <v>93834000</v>
      </c>
      <c r="B149" s="408" t="s">
        <v>107</v>
      </c>
      <c r="C149" s="348" t="s">
        <v>384</v>
      </c>
      <c r="D149" s="348" t="s">
        <v>142</v>
      </c>
      <c r="E149" s="409">
        <v>443</v>
      </c>
      <c r="F149" s="129">
        <v>38910</v>
      </c>
      <c r="G149" s="130" t="s">
        <v>37</v>
      </c>
      <c r="H149" s="131">
        <v>4500</v>
      </c>
      <c r="I149" s="353" t="s">
        <v>89</v>
      </c>
      <c r="J149" s="132">
        <v>4.0999999999999996</v>
      </c>
      <c r="K149" s="410" t="s">
        <v>68</v>
      </c>
      <c r="L149" s="133" t="s">
        <v>39</v>
      </c>
      <c r="M149" s="411" t="s">
        <v>985</v>
      </c>
      <c r="N149" s="412">
        <v>21</v>
      </c>
      <c r="O149" s="134">
        <v>4500000</v>
      </c>
      <c r="P149" s="134">
        <v>4500000</v>
      </c>
      <c r="Q149" s="134">
        <v>101659725</v>
      </c>
      <c r="R149" s="134">
        <v>1020085</v>
      </c>
      <c r="S149" s="134">
        <v>102679810</v>
      </c>
      <c r="T149" s="414" t="s">
        <v>645</v>
      </c>
      <c r="U149" s="371">
        <v>0</v>
      </c>
      <c r="V149" s="371">
        <v>0</v>
      </c>
      <c r="W149" s="371">
        <v>0</v>
      </c>
      <c r="X149" s="371" t="s">
        <v>987</v>
      </c>
      <c r="Y149" s="415"/>
    </row>
    <row r="150" spans="1:25" s="575" customFormat="1">
      <c r="A150" s="450">
        <v>93834000</v>
      </c>
      <c r="B150" s="408" t="s">
        <v>107</v>
      </c>
      <c r="C150" s="348" t="s">
        <v>384</v>
      </c>
      <c r="D150" s="348" t="s">
        <v>151</v>
      </c>
      <c r="E150" s="409">
        <v>443</v>
      </c>
      <c r="F150" s="129">
        <v>39290</v>
      </c>
      <c r="G150" s="130" t="s">
        <v>37</v>
      </c>
      <c r="H150" s="131">
        <v>1500</v>
      </c>
      <c r="I150" s="353" t="s">
        <v>63</v>
      </c>
      <c r="J150" s="132">
        <v>4</v>
      </c>
      <c r="K150" s="410" t="s">
        <v>68</v>
      </c>
      <c r="L150" s="133" t="s">
        <v>39</v>
      </c>
      <c r="M150" s="411" t="s">
        <v>985</v>
      </c>
      <c r="N150" s="412">
        <v>21</v>
      </c>
      <c r="O150" s="134">
        <v>1500000</v>
      </c>
      <c r="P150" s="134">
        <v>1500000</v>
      </c>
      <c r="Q150" s="134">
        <v>33886575</v>
      </c>
      <c r="R150" s="134">
        <v>331815</v>
      </c>
      <c r="S150" s="134">
        <v>34218390</v>
      </c>
      <c r="T150" s="414" t="s">
        <v>645</v>
      </c>
      <c r="U150" s="371">
        <v>0</v>
      </c>
      <c r="V150" s="371">
        <v>0</v>
      </c>
      <c r="W150" s="371">
        <v>0</v>
      </c>
      <c r="X150" s="371" t="s">
        <v>987</v>
      </c>
      <c r="Y150" s="415"/>
    </row>
    <row r="151" spans="1:25" s="575" customFormat="1">
      <c r="A151" s="450">
        <v>93834000</v>
      </c>
      <c r="B151" s="408" t="s">
        <v>107</v>
      </c>
      <c r="C151" s="348" t="s">
        <v>384</v>
      </c>
      <c r="D151" s="348" t="s">
        <v>984</v>
      </c>
      <c r="E151" s="409">
        <v>530</v>
      </c>
      <c r="F151" s="129">
        <v>39554</v>
      </c>
      <c r="G151" s="130" t="s">
        <v>37</v>
      </c>
      <c r="H151" s="131">
        <v>6500</v>
      </c>
      <c r="I151" s="353"/>
      <c r="J151" s="132"/>
      <c r="K151" s="410" t="s">
        <v>68</v>
      </c>
      <c r="L151" s="133" t="s">
        <v>985</v>
      </c>
      <c r="M151" s="411" t="s">
        <v>985</v>
      </c>
      <c r="N151" s="412">
        <v>25</v>
      </c>
      <c r="O151" s="134"/>
      <c r="P151" s="134"/>
      <c r="Q151" s="134"/>
      <c r="R151" s="134"/>
      <c r="S151" s="134"/>
      <c r="T151" s="414">
        <v>0</v>
      </c>
      <c r="U151" s="371">
        <v>0</v>
      </c>
      <c r="V151" s="371">
        <v>0</v>
      </c>
      <c r="W151" s="371">
        <v>0</v>
      </c>
      <c r="X151" s="371">
        <v>0</v>
      </c>
      <c r="Y151" s="415"/>
    </row>
    <row r="152" spans="1:25" s="575" customFormat="1">
      <c r="A152" s="450">
        <v>93834000</v>
      </c>
      <c r="B152" s="408" t="s">
        <v>107</v>
      </c>
      <c r="C152" s="348" t="s">
        <v>384</v>
      </c>
      <c r="D152" s="348" t="s">
        <v>134</v>
      </c>
      <c r="E152" s="409">
        <v>530</v>
      </c>
      <c r="F152" s="129">
        <v>39568</v>
      </c>
      <c r="G152" s="130" t="s">
        <v>37</v>
      </c>
      <c r="H152" s="131">
        <v>6500</v>
      </c>
      <c r="I152" s="353" t="s">
        <v>56</v>
      </c>
      <c r="J152" s="132">
        <v>3.5</v>
      </c>
      <c r="K152" s="410" t="s">
        <v>68</v>
      </c>
      <c r="L152" s="133" t="s">
        <v>985</v>
      </c>
      <c r="M152" s="411" t="s">
        <v>985</v>
      </c>
      <c r="N152" s="412">
        <v>20</v>
      </c>
      <c r="O152" s="134">
        <v>2000000</v>
      </c>
      <c r="P152" s="134">
        <v>2000000</v>
      </c>
      <c r="Q152" s="134">
        <v>45182100</v>
      </c>
      <c r="R152" s="134">
        <v>622737</v>
      </c>
      <c r="S152" s="134">
        <v>45804837</v>
      </c>
      <c r="T152" s="414" t="s">
        <v>645</v>
      </c>
      <c r="U152" s="371">
        <v>0</v>
      </c>
      <c r="V152" s="371">
        <v>0</v>
      </c>
      <c r="W152" s="371">
        <v>0</v>
      </c>
      <c r="X152" s="371" t="s">
        <v>987</v>
      </c>
      <c r="Y152" s="415"/>
    </row>
    <row r="153" spans="1:25" s="575" customFormat="1">
      <c r="A153" s="450">
        <v>93834000</v>
      </c>
      <c r="B153" s="408" t="s">
        <v>107</v>
      </c>
      <c r="C153" s="348" t="s">
        <v>384</v>
      </c>
      <c r="D153" s="348" t="s">
        <v>134</v>
      </c>
      <c r="E153" s="409">
        <v>530</v>
      </c>
      <c r="F153" s="129">
        <v>39568</v>
      </c>
      <c r="G153" s="130" t="s">
        <v>37</v>
      </c>
      <c r="H153" s="131">
        <v>6500</v>
      </c>
      <c r="I153" s="353" t="s">
        <v>51</v>
      </c>
      <c r="J153" s="132">
        <v>4</v>
      </c>
      <c r="K153" s="410" t="s">
        <v>68</v>
      </c>
      <c r="L153" s="133" t="s">
        <v>985</v>
      </c>
      <c r="M153" s="411" t="s">
        <v>985</v>
      </c>
      <c r="N153" s="412">
        <v>10</v>
      </c>
      <c r="O153" s="134">
        <v>4500000</v>
      </c>
      <c r="P153" s="134">
        <v>4500000</v>
      </c>
      <c r="Q153" s="134">
        <v>101659725</v>
      </c>
      <c r="R153" s="134">
        <v>1599431</v>
      </c>
      <c r="S153" s="134">
        <v>103259156</v>
      </c>
      <c r="T153" s="414" t="s">
        <v>645</v>
      </c>
      <c r="U153" s="371">
        <v>0</v>
      </c>
      <c r="V153" s="371">
        <v>0</v>
      </c>
      <c r="W153" s="371">
        <v>0</v>
      </c>
      <c r="X153" s="371" t="s">
        <v>987</v>
      </c>
      <c r="Y153" s="415"/>
    </row>
    <row r="154" spans="1:25" s="575" customFormat="1">
      <c r="A154" s="450">
        <v>93834000</v>
      </c>
      <c r="B154" s="408">
        <v>5</v>
      </c>
      <c r="C154" s="348" t="s">
        <v>384</v>
      </c>
      <c r="D154" s="348" t="s">
        <v>984</v>
      </c>
      <c r="E154" s="409">
        <v>551</v>
      </c>
      <c r="F154" s="129">
        <v>39735</v>
      </c>
      <c r="G154" s="130" t="s">
        <v>37</v>
      </c>
      <c r="H154" s="131">
        <v>12500</v>
      </c>
      <c r="I154" s="353"/>
      <c r="J154" s="132"/>
      <c r="K154" s="410" t="s">
        <v>68</v>
      </c>
      <c r="L154" s="133" t="s">
        <v>39</v>
      </c>
      <c r="M154" s="411" t="s">
        <v>985</v>
      </c>
      <c r="N154" s="412">
        <v>30</v>
      </c>
      <c r="O154" s="134"/>
      <c r="P154" s="134"/>
      <c r="Q154" s="134"/>
      <c r="R154" s="134"/>
      <c r="S154" s="134"/>
      <c r="T154" s="414">
        <v>0</v>
      </c>
      <c r="U154" s="371">
        <v>0</v>
      </c>
      <c r="V154" s="371">
        <v>0</v>
      </c>
      <c r="W154" s="371">
        <v>0</v>
      </c>
      <c r="X154" s="371">
        <v>0</v>
      </c>
      <c r="Y154" s="415"/>
    </row>
    <row r="155" spans="1:25" s="575" customFormat="1">
      <c r="A155" s="450">
        <v>93834000</v>
      </c>
      <c r="B155" s="408">
        <v>5</v>
      </c>
      <c r="C155" s="348" t="s">
        <v>384</v>
      </c>
      <c r="D155" s="348" t="s">
        <v>134</v>
      </c>
      <c r="E155" s="409">
        <v>551</v>
      </c>
      <c r="F155" s="129">
        <v>39769</v>
      </c>
      <c r="G155" s="130" t="s">
        <v>37</v>
      </c>
      <c r="H155" s="131">
        <v>6000</v>
      </c>
      <c r="I155" s="353" t="s">
        <v>53</v>
      </c>
      <c r="J155" s="132">
        <v>4.7</v>
      </c>
      <c r="K155" s="410" t="s">
        <v>68</v>
      </c>
      <c r="L155" s="133" t="s">
        <v>39</v>
      </c>
      <c r="M155" s="411" t="s">
        <v>985</v>
      </c>
      <c r="N155" s="412">
        <v>8</v>
      </c>
      <c r="O155" s="134"/>
      <c r="P155" s="134"/>
      <c r="Q155" s="134">
        <v>0</v>
      </c>
      <c r="R155" s="134"/>
      <c r="S155" s="134"/>
      <c r="T155" s="414" t="s">
        <v>645</v>
      </c>
      <c r="U155" s="371">
        <v>0</v>
      </c>
      <c r="V155" s="371" t="s">
        <v>988</v>
      </c>
      <c r="W155" s="371">
        <v>0</v>
      </c>
      <c r="X155" s="371" t="s">
        <v>987</v>
      </c>
      <c r="Y155" s="417"/>
    </row>
    <row r="156" spans="1:25" s="575" customFormat="1">
      <c r="A156" s="450">
        <v>93834000</v>
      </c>
      <c r="B156" s="408">
        <v>5</v>
      </c>
      <c r="C156" s="348" t="s">
        <v>384</v>
      </c>
      <c r="D156" s="348" t="s">
        <v>134</v>
      </c>
      <c r="E156" s="409">
        <v>551</v>
      </c>
      <c r="F156" s="129">
        <v>39769</v>
      </c>
      <c r="G156" s="130" t="s">
        <v>66</v>
      </c>
      <c r="H156" s="131">
        <v>187800</v>
      </c>
      <c r="I156" s="353" t="s">
        <v>59</v>
      </c>
      <c r="J156" s="132" t="s">
        <v>383</v>
      </c>
      <c r="K156" s="410" t="s">
        <v>68</v>
      </c>
      <c r="L156" s="133" t="s">
        <v>39</v>
      </c>
      <c r="M156" s="411" t="s">
        <v>985</v>
      </c>
      <c r="N156" s="412">
        <v>11</v>
      </c>
      <c r="O156" s="134"/>
      <c r="P156" s="134"/>
      <c r="Q156" s="134">
        <v>0</v>
      </c>
      <c r="R156" s="134"/>
      <c r="S156" s="134"/>
      <c r="T156" s="414">
        <v>0</v>
      </c>
      <c r="U156" s="371" t="s">
        <v>69</v>
      </c>
      <c r="V156" s="371" t="s">
        <v>988</v>
      </c>
      <c r="W156" s="371">
        <v>0</v>
      </c>
      <c r="X156" s="371" t="s">
        <v>987</v>
      </c>
      <c r="Y156" s="417"/>
    </row>
    <row r="157" spans="1:25" s="575" customFormat="1">
      <c r="A157" s="450">
        <v>93834000</v>
      </c>
      <c r="B157" s="408">
        <v>5</v>
      </c>
      <c r="C157" s="348" t="s">
        <v>384</v>
      </c>
      <c r="D157" s="348" t="s">
        <v>134</v>
      </c>
      <c r="E157" s="409">
        <v>551</v>
      </c>
      <c r="F157" s="129">
        <v>39769</v>
      </c>
      <c r="G157" s="130" t="s">
        <v>37</v>
      </c>
      <c r="H157" s="131">
        <v>6000</v>
      </c>
      <c r="I157" s="353" t="s">
        <v>60</v>
      </c>
      <c r="J157" s="132">
        <v>4.7</v>
      </c>
      <c r="K157" s="410" t="s">
        <v>68</v>
      </c>
      <c r="L157" s="133" t="s">
        <v>39</v>
      </c>
      <c r="M157" s="411" t="s">
        <v>985</v>
      </c>
      <c r="N157" s="412">
        <v>9</v>
      </c>
      <c r="O157" s="134"/>
      <c r="P157" s="134"/>
      <c r="Q157" s="134">
        <v>0</v>
      </c>
      <c r="R157" s="134"/>
      <c r="S157" s="134"/>
      <c r="T157" s="414" t="s">
        <v>645</v>
      </c>
      <c r="U157" s="371">
        <v>0</v>
      </c>
      <c r="V157" s="371" t="s">
        <v>988</v>
      </c>
      <c r="W157" s="371">
        <v>0</v>
      </c>
      <c r="X157" s="371" t="s">
        <v>987</v>
      </c>
      <c r="Y157" s="417"/>
    </row>
    <row r="158" spans="1:25" s="575" customFormat="1">
      <c r="A158" s="450">
        <v>93834000</v>
      </c>
      <c r="B158" s="408">
        <v>5</v>
      </c>
      <c r="C158" s="348" t="s">
        <v>384</v>
      </c>
      <c r="D158" s="348" t="s">
        <v>134</v>
      </c>
      <c r="E158" s="409">
        <v>551</v>
      </c>
      <c r="F158" s="129">
        <v>39769</v>
      </c>
      <c r="G158" s="130" t="s">
        <v>37</v>
      </c>
      <c r="H158" s="131">
        <v>6000</v>
      </c>
      <c r="I158" s="353" t="s">
        <v>64</v>
      </c>
      <c r="J158" s="132">
        <v>5.7</v>
      </c>
      <c r="K158" s="410" t="s">
        <v>68</v>
      </c>
      <c r="L158" s="133" t="s">
        <v>985</v>
      </c>
      <c r="M158" s="411" t="s">
        <v>985</v>
      </c>
      <c r="N158" s="412">
        <v>21</v>
      </c>
      <c r="O158" s="134">
        <v>3000000</v>
      </c>
      <c r="P158" s="134">
        <v>3000000</v>
      </c>
      <c r="Q158" s="134">
        <v>67773150</v>
      </c>
      <c r="R158" s="134">
        <v>1746034</v>
      </c>
      <c r="S158" s="134">
        <v>69519184</v>
      </c>
      <c r="T158" s="414" t="s">
        <v>645</v>
      </c>
      <c r="U158" s="371">
        <v>0</v>
      </c>
      <c r="V158" s="371">
        <v>0</v>
      </c>
      <c r="W158" s="371">
        <v>0</v>
      </c>
      <c r="X158" s="371" t="s">
        <v>987</v>
      </c>
      <c r="Y158" s="415"/>
    </row>
    <row r="159" spans="1:25" s="575" customFormat="1">
      <c r="A159" s="450">
        <v>93834000</v>
      </c>
      <c r="B159" s="408">
        <v>5</v>
      </c>
      <c r="C159" s="348" t="s">
        <v>384</v>
      </c>
      <c r="D159" s="348" t="s">
        <v>142</v>
      </c>
      <c r="E159" s="409">
        <v>551</v>
      </c>
      <c r="F159" s="129">
        <v>39877</v>
      </c>
      <c r="G159" s="130" t="s">
        <v>162</v>
      </c>
      <c r="H159" s="131">
        <v>30000000</v>
      </c>
      <c r="I159" s="353" t="s">
        <v>75</v>
      </c>
      <c r="J159" s="132">
        <v>7</v>
      </c>
      <c r="K159" s="410" t="s">
        <v>68</v>
      </c>
      <c r="L159" s="133" t="s">
        <v>985</v>
      </c>
      <c r="M159" s="411" t="s">
        <v>985</v>
      </c>
      <c r="N159" s="412">
        <v>5</v>
      </c>
      <c r="O159" s="134">
        <v>30000000000</v>
      </c>
      <c r="P159" s="134">
        <v>30000000000</v>
      </c>
      <c r="Q159" s="134">
        <v>30000000</v>
      </c>
      <c r="R159" s="134">
        <v>166305</v>
      </c>
      <c r="S159" s="134">
        <v>30166305</v>
      </c>
      <c r="T159" s="414">
        <v>0</v>
      </c>
      <c r="U159" s="371">
        <v>0</v>
      </c>
      <c r="V159" s="371">
        <v>0</v>
      </c>
      <c r="W159" s="371">
        <v>0</v>
      </c>
      <c r="X159" s="371" t="s">
        <v>987</v>
      </c>
      <c r="Y159" s="417"/>
    </row>
    <row r="160" spans="1:25" s="575" customFormat="1">
      <c r="A160" s="450">
        <v>93834000</v>
      </c>
      <c r="B160" s="408">
        <v>5</v>
      </c>
      <c r="C160" s="348" t="s">
        <v>384</v>
      </c>
      <c r="D160" s="348" t="s">
        <v>151</v>
      </c>
      <c r="E160" s="409">
        <v>551</v>
      </c>
      <c r="F160" s="129">
        <v>39952</v>
      </c>
      <c r="G160" s="130" t="s">
        <v>37</v>
      </c>
      <c r="H160" s="131">
        <v>5500</v>
      </c>
      <c r="I160" s="353" t="s">
        <v>116</v>
      </c>
      <c r="J160" s="132">
        <v>4.0999999999999996</v>
      </c>
      <c r="K160" s="410" t="s">
        <v>68</v>
      </c>
      <c r="L160" s="133" t="s">
        <v>985</v>
      </c>
      <c r="M160" s="411" t="s">
        <v>985</v>
      </c>
      <c r="N160" s="412">
        <v>6</v>
      </c>
      <c r="O160" s="134">
        <v>1000000</v>
      </c>
      <c r="P160" s="134">
        <v>1000000</v>
      </c>
      <c r="Q160" s="134">
        <v>22591050</v>
      </c>
      <c r="R160" s="134">
        <v>310736</v>
      </c>
      <c r="S160" s="134">
        <v>22901786</v>
      </c>
      <c r="T160" s="414" t="s">
        <v>645</v>
      </c>
      <c r="U160" s="371">
        <v>0</v>
      </c>
      <c r="V160" s="371">
        <v>0</v>
      </c>
      <c r="W160" s="371">
        <v>0</v>
      </c>
      <c r="X160" s="371" t="s">
        <v>987</v>
      </c>
      <c r="Y160" s="417"/>
    </row>
    <row r="161" spans="1:25" s="575" customFormat="1">
      <c r="A161" s="450">
        <v>93834000</v>
      </c>
      <c r="B161" s="408">
        <v>5</v>
      </c>
      <c r="C161" s="348" t="s">
        <v>384</v>
      </c>
      <c r="D161" s="348" t="s">
        <v>151</v>
      </c>
      <c r="E161" s="409">
        <v>551</v>
      </c>
      <c r="F161" s="129">
        <v>39952</v>
      </c>
      <c r="G161" s="130" t="s">
        <v>162</v>
      </c>
      <c r="H161" s="131">
        <v>110000000</v>
      </c>
      <c r="I161" s="353" t="s">
        <v>123</v>
      </c>
      <c r="J161" s="132">
        <v>5.8</v>
      </c>
      <c r="K161" s="410" t="s">
        <v>68</v>
      </c>
      <c r="L161" s="133" t="s">
        <v>985</v>
      </c>
      <c r="M161" s="411" t="s">
        <v>985</v>
      </c>
      <c r="N161" s="412">
        <v>6</v>
      </c>
      <c r="O161" s="134"/>
      <c r="P161" s="134"/>
      <c r="Q161" s="134">
        <v>0</v>
      </c>
      <c r="R161" s="134"/>
      <c r="S161" s="134"/>
      <c r="T161" s="414">
        <v>0</v>
      </c>
      <c r="U161" s="371">
        <v>0</v>
      </c>
      <c r="V161" s="371" t="s">
        <v>988</v>
      </c>
      <c r="W161" s="371">
        <v>0</v>
      </c>
      <c r="X161" s="371" t="s">
        <v>987</v>
      </c>
      <c r="Y161" s="417"/>
    </row>
    <row r="162" spans="1:25" s="575" customFormat="1">
      <c r="A162" s="450">
        <v>93834000</v>
      </c>
      <c r="B162" s="408">
        <v>5</v>
      </c>
      <c r="C162" s="348" t="s">
        <v>384</v>
      </c>
      <c r="D162" s="348" t="s">
        <v>151</v>
      </c>
      <c r="E162" s="409">
        <v>551</v>
      </c>
      <c r="F162" s="129">
        <v>39952</v>
      </c>
      <c r="G162" s="130" t="s">
        <v>37</v>
      </c>
      <c r="H162" s="131">
        <v>5500</v>
      </c>
      <c r="I162" s="353" t="s">
        <v>167</v>
      </c>
      <c r="J162" s="132">
        <v>4.7</v>
      </c>
      <c r="K162" s="410" t="s">
        <v>68</v>
      </c>
      <c r="L162" s="133" t="s">
        <v>985</v>
      </c>
      <c r="M162" s="411" t="s">
        <v>985</v>
      </c>
      <c r="N162" s="412">
        <v>21</v>
      </c>
      <c r="O162" s="134">
        <v>4500000</v>
      </c>
      <c r="P162" s="134">
        <v>4500000</v>
      </c>
      <c r="Q162" s="134">
        <v>101659725</v>
      </c>
      <c r="R162" s="134">
        <v>1600610</v>
      </c>
      <c r="S162" s="134">
        <v>103260335</v>
      </c>
      <c r="T162" s="414" t="s">
        <v>645</v>
      </c>
      <c r="U162" s="371">
        <v>0</v>
      </c>
      <c r="V162" s="371">
        <v>0</v>
      </c>
      <c r="W162" s="371">
        <v>0</v>
      </c>
      <c r="X162" s="371" t="s">
        <v>987</v>
      </c>
      <c r="Y162" s="417"/>
    </row>
    <row r="163" spans="1:25" s="575" customFormat="1">
      <c r="A163" s="450">
        <v>93834000</v>
      </c>
      <c r="B163" s="408">
        <v>5</v>
      </c>
      <c r="C163" s="348" t="s">
        <v>384</v>
      </c>
      <c r="D163" s="348" t="s">
        <v>152</v>
      </c>
      <c r="E163" s="409">
        <v>551</v>
      </c>
      <c r="F163" s="129">
        <v>40702</v>
      </c>
      <c r="G163" s="130" t="s">
        <v>162</v>
      </c>
      <c r="H163" s="131">
        <v>54000000</v>
      </c>
      <c r="I163" s="353" t="s">
        <v>168</v>
      </c>
      <c r="J163" s="132">
        <v>7</v>
      </c>
      <c r="K163" s="410" t="s">
        <v>68</v>
      </c>
      <c r="L163" s="133" t="s">
        <v>39</v>
      </c>
      <c r="M163" s="411" t="s">
        <v>985</v>
      </c>
      <c r="N163" s="412">
        <v>20</v>
      </c>
      <c r="O163" s="134">
        <v>54000000000</v>
      </c>
      <c r="P163" s="134">
        <v>54000000000</v>
      </c>
      <c r="Q163" s="134">
        <v>54000000</v>
      </c>
      <c r="R163" s="134">
        <v>1228366</v>
      </c>
      <c r="S163" s="134">
        <v>55228366</v>
      </c>
      <c r="T163" s="414">
        <v>0</v>
      </c>
      <c r="U163" s="371">
        <v>0</v>
      </c>
      <c r="V163" s="371">
        <v>0</v>
      </c>
      <c r="W163" s="371">
        <v>0</v>
      </c>
      <c r="X163" s="371">
        <v>0</v>
      </c>
      <c r="Y163" s="417"/>
    </row>
    <row r="164" spans="1:25" s="575" customFormat="1">
      <c r="A164" s="450">
        <v>76116242</v>
      </c>
      <c r="B164" s="408" t="s">
        <v>75</v>
      </c>
      <c r="C164" s="348" t="s">
        <v>1125</v>
      </c>
      <c r="D164" s="348" t="s">
        <v>984</v>
      </c>
      <c r="E164" s="409">
        <v>730</v>
      </c>
      <c r="F164" s="129">
        <v>41180</v>
      </c>
      <c r="G164" s="130" t="s">
        <v>37</v>
      </c>
      <c r="H164" s="131">
        <v>4000</v>
      </c>
      <c r="I164" s="353"/>
      <c r="J164" s="132"/>
      <c r="K164" s="410" t="s">
        <v>39</v>
      </c>
      <c r="L164" s="133" t="s">
        <v>49</v>
      </c>
      <c r="M164" s="411"/>
      <c r="N164" s="412"/>
      <c r="O164" s="134"/>
      <c r="P164" s="134"/>
      <c r="Q164" s="134"/>
      <c r="R164" s="134"/>
      <c r="S164" s="134"/>
      <c r="T164" s="414">
        <v>0</v>
      </c>
      <c r="U164" s="371">
        <v>0</v>
      </c>
      <c r="V164" s="371" t="s">
        <v>988</v>
      </c>
      <c r="W164" s="371">
        <v>0</v>
      </c>
      <c r="X164" s="371">
        <v>0</v>
      </c>
      <c r="Y164" s="417"/>
    </row>
    <row r="165" spans="1:25" s="575" customFormat="1">
      <c r="A165" s="450">
        <v>76116242</v>
      </c>
      <c r="B165" s="408" t="s">
        <v>75</v>
      </c>
      <c r="C165" s="348" t="s">
        <v>1125</v>
      </c>
      <c r="D165" s="348" t="s">
        <v>984</v>
      </c>
      <c r="E165" s="409">
        <v>731</v>
      </c>
      <c r="F165" s="129">
        <v>41180</v>
      </c>
      <c r="G165" s="130" t="s">
        <v>37</v>
      </c>
      <c r="H165" s="131">
        <v>4000</v>
      </c>
      <c r="I165" s="353"/>
      <c r="J165" s="132"/>
      <c r="K165" s="410" t="s">
        <v>39</v>
      </c>
      <c r="L165" s="133" t="s">
        <v>49</v>
      </c>
      <c r="M165" s="411"/>
      <c r="N165" s="412"/>
      <c r="O165" s="134"/>
      <c r="P165" s="134"/>
      <c r="Q165" s="134"/>
      <c r="R165" s="134"/>
      <c r="S165" s="134"/>
      <c r="T165" s="414">
        <v>0</v>
      </c>
      <c r="U165" s="371">
        <v>0</v>
      </c>
      <c r="V165" s="371" t="s">
        <v>988</v>
      </c>
      <c r="W165" s="371">
        <v>0</v>
      </c>
      <c r="X165" s="371">
        <v>0</v>
      </c>
      <c r="Y165" s="417"/>
    </row>
    <row r="166" spans="1:25" s="575" customFormat="1">
      <c r="A166" s="450">
        <v>99513400</v>
      </c>
      <c r="B166" s="408" t="s">
        <v>180</v>
      </c>
      <c r="C166" s="348" t="s">
        <v>1006</v>
      </c>
      <c r="D166" s="348" t="s">
        <v>984</v>
      </c>
      <c r="E166" s="409">
        <v>389</v>
      </c>
      <c r="F166" s="129">
        <v>38285</v>
      </c>
      <c r="G166" s="130" t="s">
        <v>37</v>
      </c>
      <c r="H166" s="131">
        <v>6000</v>
      </c>
      <c r="I166" s="353"/>
      <c r="J166" s="132"/>
      <c r="K166" s="410" t="s">
        <v>68</v>
      </c>
      <c r="L166" s="133" t="s">
        <v>39</v>
      </c>
      <c r="M166" s="411" t="s">
        <v>985</v>
      </c>
      <c r="N166" s="412">
        <v>21</v>
      </c>
      <c r="O166" s="134"/>
      <c r="P166" s="134"/>
      <c r="Q166" s="134"/>
      <c r="R166" s="134"/>
      <c r="S166" s="134"/>
      <c r="T166" s="414">
        <v>0</v>
      </c>
      <c r="U166" s="371">
        <v>0</v>
      </c>
      <c r="V166" s="371">
        <v>0</v>
      </c>
      <c r="W166" s="371">
        <v>0</v>
      </c>
      <c r="X166" s="371">
        <v>0</v>
      </c>
      <c r="Y166" s="415"/>
    </row>
    <row r="167" spans="1:25" s="575" customFormat="1">
      <c r="A167" s="450">
        <v>99513400</v>
      </c>
      <c r="B167" s="408" t="s">
        <v>180</v>
      </c>
      <c r="C167" s="348" t="s">
        <v>1006</v>
      </c>
      <c r="D167" s="348" t="s">
        <v>134</v>
      </c>
      <c r="E167" s="409">
        <v>389</v>
      </c>
      <c r="F167" s="129">
        <v>38322</v>
      </c>
      <c r="G167" s="130" t="s">
        <v>37</v>
      </c>
      <c r="H167" s="131">
        <v>2000</v>
      </c>
      <c r="I167" s="353" t="s">
        <v>46</v>
      </c>
      <c r="J167" s="132">
        <v>3.25</v>
      </c>
      <c r="K167" s="410" t="s">
        <v>68</v>
      </c>
      <c r="L167" s="133" t="s">
        <v>39</v>
      </c>
      <c r="M167" s="411" t="s">
        <v>985</v>
      </c>
      <c r="N167" s="412">
        <v>8</v>
      </c>
      <c r="O167" s="134">
        <v>1000000</v>
      </c>
      <c r="P167" s="134">
        <v>100000</v>
      </c>
      <c r="Q167" s="134">
        <v>2259105</v>
      </c>
      <c r="R167" s="134">
        <v>24346</v>
      </c>
      <c r="S167" s="134">
        <v>2283451</v>
      </c>
      <c r="T167" s="414" t="s">
        <v>645</v>
      </c>
      <c r="U167" s="371">
        <v>0</v>
      </c>
      <c r="V167" s="371">
        <v>0</v>
      </c>
      <c r="W167" s="371">
        <v>0</v>
      </c>
      <c r="X167" s="371" t="s">
        <v>987</v>
      </c>
      <c r="Y167" s="415"/>
    </row>
    <row r="168" spans="1:25" s="575" customFormat="1">
      <c r="A168" s="450">
        <v>99513400</v>
      </c>
      <c r="B168" s="408" t="s">
        <v>180</v>
      </c>
      <c r="C168" s="348" t="s">
        <v>1006</v>
      </c>
      <c r="D168" s="348" t="s">
        <v>134</v>
      </c>
      <c r="E168" s="409">
        <v>389</v>
      </c>
      <c r="F168" s="129">
        <v>38322</v>
      </c>
      <c r="G168" s="130" t="s">
        <v>37</v>
      </c>
      <c r="H168" s="131">
        <v>3000</v>
      </c>
      <c r="I168" s="353" t="s">
        <v>87</v>
      </c>
      <c r="J168" s="132">
        <v>4.5</v>
      </c>
      <c r="K168" s="410" t="s">
        <v>68</v>
      </c>
      <c r="L168" s="133" t="s">
        <v>39</v>
      </c>
      <c r="M168" s="411" t="s">
        <v>985</v>
      </c>
      <c r="N168" s="412">
        <v>21</v>
      </c>
      <c r="O168" s="134">
        <v>3000000</v>
      </c>
      <c r="P168" s="134">
        <v>2785714</v>
      </c>
      <c r="Q168" s="134">
        <v>62932204</v>
      </c>
      <c r="R168" s="134">
        <v>0</v>
      </c>
      <c r="S168" s="134">
        <v>62932204</v>
      </c>
      <c r="T168" s="414" t="s">
        <v>645</v>
      </c>
      <c r="U168" s="371">
        <v>0</v>
      </c>
      <c r="V168" s="371">
        <v>0</v>
      </c>
      <c r="W168" s="371">
        <v>0</v>
      </c>
      <c r="X168" s="371" t="s">
        <v>987</v>
      </c>
      <c r="Y168" s="415"/>
    </row>
    <row r="169" spans="1:25" s="575" customFormat="1">
      <c r="A169" s="450">
        <v>96800570</v>
      </c>
      <c r="B169" s="408" t="s">
        <v>44</v>
      </c>
      <c r="C169" s="348" t="s">
        <v>1007</v>
      </c>
      <c r="D169" s="348" t="s">
        <v>984</v>
      </c>
      <c r="E169" s="409">
        <v>347</v>
      </c>
      <c r="F169" s="129">
        <v>37907</v>
      </c>
      <c r="G169" s="130" t="s">
        <v>37</v>
      </c>
      <c r="H169" s="131">
        <v>4200</v>
      </c>
      <c r="I169" s="353"/>
      <c r="J169" s="132"/>
      <c r="K169" s="410" t="s">
        <v>68</v>
      </c>
      <c r="L169" s="133" t="s">
        <v>985</v>
      </c>
      <c r="M169" s="411" t="s">
        <v>985</v>
      </c>
      <c r="N169" s="412">
        <v>10</v>
      </c>
      <c r="O169" s="134"/>
      <c r="P169" s="134"/>
      <c r="Q169" s="134"/>
      <c r="R169" s="134"/>
      <c r="S169" s="134"/>
      <c r="T169" s="414">
        <v>0</v>
      </c>
      <c r="U169" s="371">
        <v>0</v>
      </c>
      <c r="V169" s="371" t="s">
        <v>988</v>
      </c>
      <c r="W169" s="371">
        <v>0</v>
      </c>
      <c r="X169" s="371">
        <v>0</v>
      </c>
      <c r="Y169" s="415"/>
    </row>
    <row r="170" spans="1:25" s="575" customFormat="1">
      <c r="A170" s="450">
        <v>96800570</v>
      </c>
      <c r="B170" s="408" t="s">
        <v>44</v>
      </c>
      <c r="C170" s="348" t="s">
        <v>1007</v>
      </c>
      <c r="D170" s="348" t="s">
        <v>984</v>
      </c>
      <c r="E170" s="409">
        <v>348</v>
      </c>
      <c r="F170" s="129">
        <v>37907</v>
      </c>
      <c r="G170" s="130" t="s">
        <v>37</v>
      </c>
      <c r="H170" s="131">
        <v>4000</v>
      </c>
      <c r="I170" s="353"/>
      <c r="J170" s="132"/>
      <c r="K170" s="410" t="s">
        <v>68</v>
      </c>
      <c r="L170" s="133" t="s">
        <v>985</v>
      </c>
      <c r="M170" s="411" t="s">
        <v>985</v>
      </c>
      <c r="N170" s="412">
        <v>10</v>
      </c>
      <c r="O170" s="134"/>
      <c r="P170" s="134"/>
      <c r="Q170" s="134"/>
      <c r="R170" s="134"/>
      <c r="S170" s="134"/>
      <c r="T170" s="414">
        <v>0</v>
      </c>
      <c r="U170" s="371">
        <v>0</v>
      </c>
      <c r="V170" s="371" t="s">
        <v>988</v>
      </c>
      <c r="W170" s="371">
        <v>0</v>
      </c>
      <c r="X170" s="371">
        <v>0</v>
      </c>
      <c r="Y170" s="415"/>
    </row>
    <row r="171" spans="1:25" s="575" customFormat="1">
      <c r="A171" s="450">
        <v>96813520</v>
      </c>
      <c r="B171" s="408">
        <v>1</v>
      </c>
      <c r="C171" s="373" t="s">
        <v>1008</v>
      </c>
      <c r="D171" s="348" t="s">
        <v>984</v>
      </c>
      <c r="E171" s="409">
        <v>549</v>
      </c>
      <c r="F171" s="129">
        <v>39707</v>
      </c>
      <c r="G171" s="130" t="s">
        <v>37</v>
      </c>
      <c r="H171" s="131">
        <v>8500</v>
      </c>
      <c r="I171" s="353"/>
      <c r="J171" s="132"/>
      <c r="K171" s="410" t="s">
        <v>68</v>
      </c>
      <c r="L171" s="133" t="s">
        <v>39</v>
      </c>
      <c r="M171" s="411" t="s">
        <v>985</v>
      </c>
      <c r="N171" s="412">
        <v>10</v>
      </c>
      <c r="O171" s="134"/>
      <c r="P171" s="134"/>
      <c r="Q171" s="134"/>
      <c r="R171" s="134"/>
      <c r="S171" s="134"/>
      <c r="T171" s="414">
        <v>0</v>
      </c>
      <c r="U171" s="371">
        <v>0</v>
      </c>
      <c r="V171" s="371">
        <v>0</v>
      </c>
      <c r="W171" s="371">
        <v>0</v>
      </c>
      <c r="X171" s="371">
        <v>0</v>
      </c>
      <c r="Y171" s="417"/>
    </row>
    <row r="172" spans="1:25" s="575" customFormat="1">
      <c r="A172" s="450">
        <v>96813520</v>
      </c>
      <c r="B172" s="408">
        <v>1</v>
      </c>
      <c r="C172" s="373" t="s">
        <v>1008</v>
      </c>
      <c r="D172" s="348" t="s">
        <v>134</v>
      </c>
      <c r="E172" s="409">
        <v>549</v>
      </c>
      <c r="F172" s="129">
        <v>39730</v>
      </c>
      <c r="G172" s="130" t="s">
        <v>37</v>
      </c>
      <c r="H172" s="131">
        <v>7000</v>
      </c>
      <c r="I172" s="353" t="s">
        <v>46</v>
      </c>
      <c r="J172" s="132">
        <v>2.75</v>
      </c>
      <c r="K172" s="410" t="s">
        <v>68</v>
      </c>
      <c r="L172" s="133" t="s">
        <v>985</v>
      </c>
      <c r="M172" s="411" t="s">
        <v>985</v>
      </c>
      <c r="N172" s="412">
        <v>5</v>
      </c>
      <c r="O172" s="134">
        <v>1800000</v>
      </c>
      <c r="P172" s="134">
        <v>1800000</v>
      </c>
      <c r="Q172" s="134">
        <v>40663890</v>
      </c>
      <c r="R172" s="134">
        <v>462789</v>
      </c>
      <c r="S172" s="134">
        <v>41126679</v>
      </c>
      <c r="T172" s="414" t="s">
        <v>645</v>
      </c>
      <c r="U172" s="371">
        <v>0</v>
      </c>
      <c r="V172" s="371">
        <v>0</v>
      </c>
      <c r="W172" s="371">
        <v>0</v>
      </c>
      <c r="X172" s="371" t="s">
        <v>987</v>
      </c>
      <c r="Y172" s="417"/>
    </row>
    <row r="173" spans="1:25" s="575" customFormat="1">
      <c r="A173" s="450">
        <v>96813520</v>
      </c>
      <c r="B173" s="408">
        <v>1</v>
      </c>
      <c r="C173" s="373" t="s">
        <v>1008</v>
      </c>
      <c r="D173" s="348" t="s">
        <v>984</v>
      </c>
      <c r="E173" s="409">
        <v>550</v>
      </c>
      <c r="F173" s="129">
        <v>39707</v>
      </c>
      <c r="G173" s="130" t="s">
        <v>37</v>
      </c>
      <c r="H173" s="131">
        <v>8500</v>
      </c>
      <c r="I173" s="353"/>
      <c r="J173" s="132"/>
      <c r="K173" s="410" t="s">
        <v>68</v>
      </c>
      <c r="L173" s="133" t="s">
        <v>39</v>
      </c>
      <c r="M173" s="411" t="s">
        <v>985</v>
      </c>
      <c r="N173" s="412">
        <v>30</v>
      </c>
      <c r="O173" s="134"/>
      <c r="P173" s="134"/>
      <c r="Q173" s="134"/>
      <c r="R173" s="134"/>
      <c r="S173" s="134"/>
      <c r="T173" s="414">
        <v>0</v>
      </c>
      <c r="U173" s="371">
        <v>0</v>
      </c>
      <c r="V173" s="371">
        <v>0</v>
      </c>
      <c r="W173" s="371">
        <v>0</v>
      </c>
      <c r="X173" s="371">
        <v>0</v>
      </c>
      <c r="Y173" s="417"/>
    </row>
    <row r="174" spans="1:25" s="575" customFormat="1">
      <c r="A174" s="450">
        <v>96813520</v>
      </c>
      <c r="B174" s="408">
        <v>1</v>
      </c>
      <c r="C174" s="373" t="s">
        <v>1008</v>
      </c>
      <c r="D174" s="348" t="s">
        <v>134</v>
      </c>
      <c r="E174" s="409">
        <v>550</v>
      </c>
      <c r="F174" s="129">
        <v>39730</v>
      </c>
      <c r="G174" s="130" t="s">
        <v>37</v>
      </c>
      <c r="H174" s="131">
        <v>7000</v>
      </c>
      <c r="I174" s="353" t="s">
        <v>87</v>
      </c>
      <c r="J174" s="132">
        <v>4.25</v>
      </c>
      <c r="K174" s="410" t="s">
        <v>68</v>
      </c>
      <c r="L174" s="133" t="s">
        <v>985</v>
      </c>
      <c r="M174" s="411" t="s">
        <v>985</v>
      </c>
      <c r="N174" s="412">
        <v>21</v>
      </c>
      <c r="O174" s="134">
        <v>4700000</v>
      </c>
      <c r="P174" s="134">
        <v>4700000</v>
      </c>
      <c r="Q174" s="134">
        <v>106177935</v>
      </c>
      <c r="R174" s="134">
        <v>1860680</v>
      </c>
      <c r="S174" s="134">
        <v>108038615</v>
      </c>
      <c r="T174" s="414" t="s">
        <v>645</v>
      </c>
      <c r="U174" s="371">
        <v>0</v>
      </c>
      <c r="V174" s="371">
        <v>0</v>
      </c>
      <c r="W174" s="371">
        <v>0</v>
      </c>
      <c r="X174" s="371" t="s">
        <v>987</v>
      </c>
      <c r="Y174" s="417"/>
    </row>
    <row r="175" spans="1:25" s="575" customFormat="1">
      <c r="A175" s="450">
        <v>92544000</v>
      </c>
      <c r="B175" s="408">
        <v>0</v>
      </c>
      <c r="C175" s="348" t="s">
        <v>1009</v>
      </c>
      <c r="D175" s="348" t="s">
        <v>984</v>
      </c>
      <c r="E175" s="409">
        <v>556</v>
      </c>
      <c r="F175" s="129">
        <v>39756</v>
      </c>
      <c r="G175" s="130" t="s">
        <v>37</v>
      </c>
      <c r="H175" s="131">
        <v>1500</v>
      </c>
      <c r="I175" s="353"/>
      <c r="J175" s="132"/>
      <c r="K175" s="410" t="s">
        <v>68</v>
      </c>
      <c r="L175" s="133" t="s">
        <v>985</v>
      </c>
      <c r="M175" s="411" t="s">
        <v>985</v>
      </c>
      <c r="N175" s="412">
        <v>10</v>
      </c>
      <c r="O175" s="134"/>
      <c r="P175" s="134"/>
      <c r="Q175" s="134"/>
      <c r="R175" s="134"/>
      <c r="S175" s="134"/>
      <c r="T175" s="414">
        <v>0</v>
      </c>
      <c r="U175" s="371">
        <v>0</v>
      </c>
      <c r="V175" s="371" t="s">
        <v>988</v>
      </c>
      <c r="W175" s="371">
        <v>0</v>
      </c>
      <c r="X175" s="371">
        <v>0</v>
      </c>
      <c r="Y175" s="415" t="s">
        <v>993</v>
      </c>
    </row>
    <row r="176" spans="1:25" s="575" customFormat="1">
      <c r="A176" s="450">
        <v>93930000</v>
      </c>
      <c r="B176" s="408">
        <v>7</v>
      </c>
      <c r="C176" s="348" t="s">
        <v>1010</v>
      </c>
      <c r="D176" s="348" t="s">
        <v>984</v>
      </c>
      <c r="E176" s="409">
        <v>682</v>
      </c>
      <c r="F176" s="129">
        <v>40823</v>
      </c>
      <c r="G176" s="130" t="s">
        <v>37</v>
      </c>
      <c r="H176" s="131">
        <v>1000</v>
      </c>
      <c r="I176" s="353"/>
      <c r="J176" s="132"/>
      <c r="K176" s="410" t="s">
        <v>39</v>
      </c>
      <c r="L176" s="133" t="s">
        <v>68</v>
      </c>
      <c r="M176" s="411" t="s">
        <v>359</v>
      </c>
      <c r="N176" s="412">
        <v>10</v>
      </c>
      <c r="O176" s="134"/>
      <c r="P176" s="134"/>
      <c r="Q176" s="134"/>
      <c r="R176" s="134"/>
      <c r="S176" s="134"/>
      <c r="T176" s="414">
        <v>0</v>
      </c>
      <c r="U176" s="371">
        <v>0</v>
      </c>
      <c r="V176" s="371" t="s">
        <v>988</v>
      </c>
      <c r="W176" s="371">
        <v>0</v>
      </c>
      <c r="X176" s="371">
        <v>0</v>
      </c>
      <c r="Y176" s="415"/>
    </row>
    <row r="177" spans="1:25" s="575" customFormat="1">
      <c r="A177" s="450">
        <v>93930000</v>
      </c>
      <c r="B177" s="408">
        <v>7</v>
      </c>
      <c r="C177" s="348" t="s">
        <v>1010</v>
      </c>
      <c r="D177" s="348" t="s">
        <v>984</v>
      </c>
      <c r="E177" s="409">
        <v>721</v>
      </c>
      <c r="F177" s="129">
        <v>41022</v>
      </c>
      <c r="G177" s="130" t="s">
        <v>37</v>
      </c>
      <c r="H177" s="131">
        <v>1000</v>
      </c>
      <c r="I177" s="353"/>
      <c r="J177" s="132"/>
      <c r="K177" s="410" t="s">
        <v>68</v>
      </c>
      <c r="L177" s="133" t="s">
        <v>39</v>
      </c>
      <c r="M177" s="411" t="s">
        <v>985</v>
      </c>
      <c r="N177" s="412">
        <v>30</v>
      </c>
      <c r="O177" s="134"/>
      <c r="P177" s="134"/>
      <c r="Q177" s="134"/>
      <c r="R177" s="134"/>
      <c r="S177" s="134"/>
      <c r="T177" s="414">
        <v>0</v>
      </c>
      <c r="U177" s="371">
        <v>0</v>
      </c>
      <c r="V177" s="371" t="s">
        <v>988</v>
      </c>
      <c r="W177" s="371">
        <v>0</v>
      </c>
      <c r="X177" s="371">
        <v>0</v>
      </c>
      <c r="Y177" s="415"/>
    </row>
    <row r="178" spans="1:25" s="575" customFormat="1">
      <c r="A178" s="450">
        <v>96686870</v>
      </c>
      <c r="B178" s="408">
        <v>8</v>
      </c>
      <c r="C178" s="348" t="s">
        <v>465</v>
      </c>
      <c r="D178" s="348" t="s">
        <v>984</v>
      </c>
      <c r="E178" s="409">
        <v>613</v>
      </c>
      <c r="F178" s="129">
        <v>40094</v>
      </c>
      <c r="G178" s="130" t="s">
        <v>37</v>
      </c>
      <c r="H178" s="131">
        <v>1000</v>
      </c>
      <c r="I178" s="353"/>
      <c r="J178" s="132"/>
      <c r="K178" s="410" t="s">
        <v>68</v>
      </c>
      <c r="L178" s="133" t="s">
        <v>39</v>
      </c>
      <c r="M178" s="411" t="s">
        <v>985</v>
      </c>
      <c r="N178" s="412">
        <v>10</v>
      </c>
      <c r="O178" s="134"/>
      <c r="P178" s="134"/>
      <c r="Q178" s="134"/>
      <c r="R178" s="134"/>
      <c r="S178" s="134"/>
      <c r="T178" s="414">
        <v>0</v>
      </c>
      <c r="U178" s="371">
        <v>0</v>
      </c>
      <c r="V178" s="371">
        <v>0</v>
      </c>
      <c r="W178" s="371">
        <v>0</v>
      </c>
      <c r="X178" s="371">
        <v>0</v>
      </c>
      <c r="Y178" s="415"/>
    </row>
    <row r="179" spans="1:25" s="575" customFormat="1">
      <c r="A179" s="450">
        <v>96686870</v>
      </c>
      <c r="B179" s="408">
        <v>8</v>
      </c>
      <c r="C179" s="348" t="s">
        <v>465</v>
      </c>
      <c r="D179" s="348" t="s">
        <v>134</v>
      </c>
      <c r="E179" s="409">
        <v>613</v>
      </c>
      <c r="F179" s="129">
        <v>40106</v>
      </c>
      <c r="G179" s="130" t="s">
        <v>162</v>
      </c>
      <c r="H179" s="131">
        <v>15000000</v>
      </c>
      <c r="I179" s="353" t="s">
        <v>46</v>
      </c>
      <c r="J179" s="132">
        <v>7</v>
      </c>
      <c r="K179" s="410" t="s">
        <v>68</v>
      </c>
      <c r="L179" s="133" t="s">
        <v>39</v>
      </c>
      <c r="M179" s="411" t="s">
        <v>985</v>
      </c>
      <c r="N179" s="412">
        <v>6</v>
      </c>
      <c r="O179" s="134"/>
      <c r="P179" s="134"/>
      <c r="Q179" s="134">
        <v>0</v>
      </c>
      <c r="R179" s="134"/>
      <c r="S179" s="134"/>
      <c r="T179" s="414">
        <v>0</v>
      </c>
      <c r="U179" s="371">
        <v>0</v>
      </c>
      <c r="V179" s="371" t="s">
        <v>988</v>
      </c>
      <c r="W179" s="371">
        <v>0</v>
      </c>
      <c r="X179" s="371">
        <v>0</v>
      </c>
      <c r="Y179" s="415"/>
    </row>
    <row r="180" spans="1:25" s="575" customFormat="1">
      <c r="A180" s="450">
        <v>96686870</v>
      </c>
      <c r="B180" s="408">
        <v>8</v>
      </c>
      <c r="C180" s="348" t="s">
        <v>465</v>
      </c>
      <c r="D180" s="348" t="s">
        <v>134</v>
      </c>
      <c r="E180" s="409">
        <v>613</v>
      </c>
      <c r="F180" s="129">
        <v>40106</v>
      </c>
      <c r="G180" s="130" t="s">
        <v>37</v>
      </c>
      <c r="H180" s="131">
        <v>750</v>
      </c>
      <c r="I180" s="353" t="s">
        <v>87</v>
      </c>
      <c r="J180" s="132">
        <v>4</v>
      </c>
      <c r="K180" s="410" t="s">
        <v>68</v>
      </c>
      <c r="L180" s="133" t="s">
        <v>39</v>
      </c>
      <c r="M180" s="411" t="s">
        <v>985</v>
      </c>
      <c r="N180" s="412">
        <v>6</v>
      </c>
      <c r="O180" s="134"/>
      <c r="P180" s="134"/>
      <c r="Q180" s="134">
        <v>0</v>
      </c>
      <c r="R180" s="134"/>
      <c r="S180" s="134"/>
      <c r="T180" s="414" t="s">
        <v>645</v>
      </c>
      <c r="U180" s="371">
        <v>0</v>
      </c>
      <c r="V180" s="371" t="s">
        <v>988</v>
      </c>
      <c r="W180" s="371">
        <v>0</v>
      </c>
      <c r="X180" s="371">
        <v>0</v>
      </c>
      <c r="Y180" s="415"/>
    </row>
    <row r="181" spans="1:25" s="575" customFormat="1">
      <c r="A181" s="450">
        <v>96686870</v>
      </c>
      <c r="B181" s="408">
        <v>8</v>
      </c>
      <c r="C181" s="348" t="s">
        <v>465</v>
      </c>
      <c r="D181" s="348" t="s">
        <v>142</v>
      </c>
      <c r="E181" s="409">
        <v>613</v>
      </c>
      <c r="F181" s="129">
        <v>40651</v>
      </c>
      <c r="G181" s="130" t="s">
        <v>162</v>
      </c>
      <c r="H181" s="131">
        <v>15000000</v>
      </c>
      <c r="I181" s="353" t="s">
        <v>89</v>
      </c>
      <c r="J181" s="132" t="s">
        <v>464</v>
      </c>
      <c r="K181" s="410" t="s">
        <v>68</v>
      </c>
      <c r="L181" s="133" t="s">
        <v>39</v>
      </c>
      <c r="M181" s="411" t="s">
        <v>985</v>
      </c>
      <c r="N181" s="412">
        <v>5</v>
      </c>
      <c r="O181" s="134"/>
      <c r="P181" s="134"/>
      <c r="Q181" s="134">
        <v>0</v>
      </c>
      <c r="R181" s="134"/>
      <c r="S181" s="134"/>
      <c r="T181" s="414">
        <v>0</v>
      </c>
      <c r="U181" s="371">
        <v>0</v>
      </c>
      <c r="V181" s="371" t="s">
        <v>988</v>
      </c>
      <c r="W181" s="371">
        <v>0</v>
      </c>
      <c r="X181" s="371">
        <v>0</v>
      </c>
      <c r="Y181" s="415"/>
    </row>
    <row r="182" spans="1:25" s="575" customFormat="1">
      <c r="A182" s="450">
        <v>96686870</v>
      </c>
      <c r="B182" s="408">
        <v>8</v>
      </c>
      <c r="C182" s="348" t="s">
        <v>465</v>
      </c>
      <c r="D182" s="348" t="s">
        <v>142</v>
      </c>
      <c r="E182" s="409">
        <v>613</v>
      </c>
      <c r="F182" s="129">
        <v>40651</v>
      </c>
      <c r="G182" s="130" t="s">
        <v>37</v>
      </c>
      <c r="H182" s="131">
        <v>750</v>
      </c>
      <c r="I182" s="353" t="s">
        <v>63</v>
      </c>
      <c r="J182" s="132">
        <v>4.5</v>
      </c>
      <c r="K182" s="410" t="s">
        <v>68</v>
      </c>
      <c r="L182" s="133" t="s">
        <v>39</v>
      </c>
      <c r="M182" s="411" t="s">
        <v>985</v>
      </c>
      <c r="N182" s="412">
        <v>5</v>
      </c>
      <c r="O182" s="134">
        <v>650000</v>
      </c>
      <c r="P182" s="134">
        <v>650000</v>
      </c>
      <c r="Q182" s="134">
        <v>14684183</v>
      </c>
      <c r="R182" s="134">
        <v>3591</v>
      </c>
      <c r="S182" s="134">
        <v>14687774</v>
      </c>
      <c r="T182" s="414" t="s">
        <v>645</v>
      </c>
      <c r="U182" s="371">
        <v>0</v>
      </c>
      <c r="V182" s="371">
        <v>0</v>
      </c>
      <c r="W182" s="371">
        <v>0</v>
      </c>
      <c r="X182" s="371">
        <v>0</v>
      </c>
      <c r="Y182" s="415"/>
    </row>
    <row r="183" spans="1:25" s="575" customFormat="1">
      <c r="A183" s="450">
        <v>93281000</v>
      </c>
      <c r="B183" s="408" t="s">
        <v>75</v>
      </c>
      <c r="C183" s="348" t="s">
        <v>1011</v>
      </c>
      <c r="D183" s="348" t="s">
        <v>989</v>
      </c>
      <c r="E183" s="351">
        <v>224</v>
      </c>
      <c r="F183" s="129">
        <v>36615</v>
      </c>
      <c r="G183" s="130" t="s">
        <v>37</v>
      </c>
      <c r="H183" s="131">
        <v>1000</v>
      </c>
      <c r="I183" s="353" t="s">
        <v>67</v>
      </c>
      <c r="J183" s="132">
        <v>7</v>
      </c>
      <c r="K183" s="410" t="s">
        <v>68</v>
      </c>
      <c r="L183" s="133" t="s">
        <v>985</v>
      </c>
      <c r="M183" s="411" t="s">
        <v>985</v>
      </c>
      <c r="N183" s="416">
        <v>3.5</v>
      </c>
      <c r="O183" s="134">
        <v>645000</v>
      </c>
      <c r="P183" s="134">
        <v>0</v>
      </c>
      <c r="Q183" s="134">
        <v>0</v>
      </c>
      <c r="R183" s="134"/>
      <c r="S183" s="134"/>
      <c r="T183" s="414" t="s">
        <v>645</v>
      </c>
      <c r="U183" s="371">
        <v>0</v>
      </c>
      <c r="V183" s="371">
        <v>0</v>
      </c>
      <c r="W183" s="371" t="s">
        <v>990</v>
      </c>
      <c r="X183" s="371" t="s">
        <v>987</v>
      </c>
      <c r="Y183" s="415"/>
    </row>
    <row r="184" spans="1:25" s="575" customFormat="1">
      <c r="A184" s="450">
        <v>93281000</v>
      </c>
      <c r="B184" s="408" t="s">
        <v>75</v>
      </c>
      <c r="C184" s="348" t="s">
        <v>1011</v>
      </c>
      <c r="D184" s="348" t="s">
        <v>989</v>
      </c>
      <c r="E184" s="351">
        <v>224</v>
      </c>
      <c r="F184" s="129">
        <v>36615</v>
      </c>
      <c r="G184" s="130" t="s">
        <v>37</v>
      </c>
      <c r="H184" s="131">
        <v>2500</v>
      </c>
      <c r="I184" s="353" t="s">
        <v>73</v>
      </c>
      <c r="J184" s="132">
        <v>7</v>
      </c>
      <c r="K184" s="410" t="s">
        <v>68</v>
      </c>
      <c r="L184" s="133" t="s">
        <v>985</v>
      </c>
      <c r="M184" s="411" t="s">
        <v>985</v>
      </c>
      <c r="N184" s="416">
        <v>3.5</v>
      </c>
      <c r="O184" s="134">
        <v>2200000</v>
      </c>
      <c r="P184" s="134">
        <v>0</v>
      </c>
      <c r="Q184" s="134">
        <v>0</v>
      </c>
      <c r="R184" s="134"/>
      <c r="S184" s="134"/>
      <c r="T184" s="414" t="s">
        <v>645</v>
      </c>
      <c r="U184" s="371">
        <v>0</v>
      </c>
      <c r="V184" s="371">
        <v>0</v>
      </c>
      <c r="W184" s="371" t="s">
        <v>990</v>
      </c>
      <c r="X184" s="371" t="s">
        <v>987</v>
      </c>
      <c r="Y184" s="415"/>
    </row>
    <row r="185" spans="1:25" s="575" customFormat="1">
      <c r="A185" s="450">
        <v>93281000</v>
      </c>
      <c r="B185" s="408" t="s">
        <v>75</v>
      </c>
      <c r="C185" s="348" t="s">
        <v>1011</v>
      </c>
      <c r="D185" s="348" t="s">
        <v>989</v>
      </c>
      <c r="E185" s="351">
        <v>224</v>
      </c>
      <c r="F185" s="129">
        <v>36615</v>
      </c>
      <c r="G185" s="130" t="s">
        <v>37</v>
      </c>
      <c r="H185" s="131">
        <v>200</v>
      </c>
      <c r="I185" s="353" t="s">
        <v>71</v>
      </c>
      <c r="J185" s="132">
        <v>6.75</v>
      </c>
      <c r="K185" s="410" t="s">
        <v>68</v>
      </c>
      <c r="L185" s="133" t="s">
        <v>985</v>
      </c>
      <c r="M185" s="411" t="s">
        <v>985</v>
      </c>
      <c r="N185" s="416">
        <v>21</v>
      </c>
      <c r="O185" s="134">
        <v>155000</v>
      </c>
      <c r="P185" s="134">
        <v>55714</v>
      </c>
      <c r="Q185" s="134">
        <v>1258638</v>
      </c>
      <c r="R185" s="134">
        <v>14395</v>
      </c>
      <c r="S185" s="134">
        <v>1273033</v>
      </c>
      <c r="T185" s="414" t="s">
        <v>645</v>
      </c>
      <c r="U185" s="371">
        <v>0</v>
      </c>
      <c r="V185" s="371">
        <v>0</v>
      </c>
      <c r="W185" s="371">
        <v>0</v>
      </c>
      <c r="X185" s="371" t="s">
        <v>987</v>
      </c>
      <c r="Y185" s="415"/>
    </row>
    <row r="186" spans="1:25" s="575" customFormat="1">
      <c r="A186" s="450">
        <v>93281000</v>
      </c>
      <c r="B186" s="408" t="s">
        <v>75</v>
      </c>
      <c r="C186" s="348" t="s">
        <v>1011</v>
      </c>
      <c r="D186" s="348" t="s">
        <v>989</v>
      </c>
      <c r="E186" s="351">
        <v>224</v>
      </c>
      <c r="F186" s="129">
        <v>36615</v>
      </c>
      <c r="G186" s="130" t="s">
        <v>37</v>
      </c>
      <c r="H186" s="131">
        <v>1800</v>
      </c>
      <c r="I186" s="353" t="s">
        <v>72</v>
      </c>
      <c r="J186" s="132">
        <v>6.75</v>
      </c>
      <c r="K186" s="410" t="s">
        <v>68</v>
      </c>
      <c r="L186" s="133" t="s">
        <v>985</v>
      </c>
      <c r="M186" s="411" t="s">
        <v>985</v>
      </c>
      <c r="N186" s="416">
        <v>21</v>
      </c>
      <c r="O186" s="134">
        <v>1400000</v>
      </c>
      <c r="P186" s="134">
        <v>260000</v>
      </c>
      <c r="Q186" s="134">
        <v>5873673</v>
      </c>
      <c r="R186" s="134">
        <v>67183</v>
      </c>
      <c r="S186" s="134">
        <v>5940856</v>
      </c>
      <c r="T186" s="414" t="s">
        <v>645</v>
      </c>
      <c r="U186" s="371">
        <v>0</v>
      </c>
      <c r="V186" s="371">
        <v>0</v>
      </c>
      <c r="W186" s="371">
        <v>0</v>
      </c>
      <c r="X186" s="371" t="s">
        <v>987</v>
      </c>
      <c r="Y186" s="415"/>
    </row>
    <row r="187" spans="1:25" s="575" customFormat="1">
      <c r="A187" s="450">
        <v>93281000</v>
      </c>
      <c r="B187" s="408" t="s">
        <v>75</v>
      </c>
      <c r="C187" s="348" t="s">
        <v>1011</v>
      </c>
      <c r="D187" s="348" t="s">
        <v>984</v>
      </c>
      <c r="E187" s="409">
        <v>504</v>
      </c>
      <c r="F187" s="129">
        <v>39272</v>
      </c>
      <c r="G187" s="130" t="s">
        <v>37</v>
      </c>
      <c r="H187" s="131">
        <v>2000</v>
      </c>
      <c r="I187" s="353"/>
      <c r="J187" s="132"/>
      <c r="K187" s="410" t="s">
        <v>68</v>
      </c>
      <c r="L187" s="133" t="s">
        <v>985</v>
      </c>
      <c r="M187" s="411" t="s">
        <v>985</v>
      </c>
      <c r="N187" s="412">
        <v>10</v>
      </c>
      <c r="O187" s="134"/>
      <c r="P187" s="134"/>
      <c r="Q187" s="134"/>
      <c r="R187" s="134"/>
      <c r="S187" s="134"/>
      <c r="T187" s="414">
        <v>0</v>
      </c>
      <c r="U187" s="371">
        <v>0</v>
      </c>
      <c r="V187" s="371">
        <v>0</v>
      </c>
      <c r="W187" s="371">
        <v>0</v>
      </c>
      <c r="X187" s="371">
        <v>0</v>
      </c>
      <c r="Y187" s="415"/>
    </row>
    <row r="188" spans="1:25" s="575" customFormat="1">
      <c r="A188" s="450">
        <v>93281000</v>
      </c>
      <c r="B188" s="408" t="s">
        <v>75</v>
      </c>
      <c r="C188" s="348" t="s">
        <v>1011</v>
      </c>
      <c r="D188" s="348" t="s">
        <v>134</v>
      </c>
      <c r="E188" s="409">
        <v>504</v>
      </c>
      <c r="F188" s="129">
        <v>39290</v>
      </c>
      <c r="G188" s="130" t="s">
        <v>37</v>
      </c>
      <c r="H188" s="131">
        <v>1500</v>
      </c>
      <c r="I188" s="353" t="s">
        <v>46</v>
      </c>
      <c r="J188" s="132">
        <v>3.8</v>
      </c>
      <c r="K188" s="410" t="s">
        <v>68</v>
      </c>
      <c r="L188" s="133" t="s">
        <v>985</v>
      </c>
      <c r="M188" s="411" t="s">
        <v>985</v>
      </c>
      <c r="N188" s="412">
        <v>10</v>
      </c>
      <c r="O188" s="134">
        <v>1500000</v>
      </c>
      <c r="P188" s="134">
        <v>1500000</v>
      </c>
      <c r="Q188" s="134">
        <v>33886575</v>
      </c>
      <c r="R188" s="134">
        <v>436384</v>
      </c>
      <c r="S188" s="134">
        <v>34322959</v>
      </c>
      <c r="T188" s="414" t="s">
        <v>645</v>
      </c>
      <c r="U188" s="371">
        <v>0</v>
      </c>
      <c r="V188" s="371">
        <v>0</v>
      </c>
      <c r="W188" s="371">
        <v>0</v>
      </c>
      <c r="X188" s="371" t="s">
        <v>987</v>
      </c>
      <c r="Y188" s="415"/>
    </row>
    <row r="189" spans="1:25" s="575" customFormat="1">
      <c r="A189" s="450">
        <v>93281000</v>
      </c>
      <c r="B189" s="408" t="s">
        <v>75</v>
      </c>
      <c r="C189" s="348" t="s">
        <v>1011</v>
      </c>
      <c r="D189" s="348" t="s">
        <v>142</v>
      </c>
      <c r="E189" s="409">
        <v>504</v>
      </c>
      <c r="F189" s="129">
        <v>39547</v>
      </c>
      <c r="G189" s="130" t="s">
        <v>37</v>
      </c>
      <c r="H189" s="131">
        <v>500</v>
      </c>
      <c r="I189" s="353" t="s">
        <v>71</v>
      </c>
      <c r="J189" s="132">
        <v>3.1</v>
      </c>
      <c r="K189" s="410" t="s">
        <v>68</v>
      </c>
      <c r="L189" s="133" t="s">
        <v>985</v>
      </c>
      <c r="M189" s="411" t="s">
        <v>985</v>
      </c>
      <c r="N189" s="412">
        <v>9</v>
      </c>
      <c r="O189" s="134">
        <v>500000</v>
      </c>
      <c r="P189" s="134">
        <v>500000</v>
      </c>
      <c r="Q189" s="134">
        <v>11295525</v>
      </c>
      <c r="R189" s="134">
        <v>177999</v>
      </c>
      <c r="S189" s="134">
        <v>11473524</v>
      </c>
      <c r="T189" s="414" t="s">
        <v>645</v>
      </c>
      <c r="U189" s="371">
        <v>0</v>
      </c>
      <c r="V189" s="371">
        <v>0</v>
      </c>
      <c r="W189" s="371">
        <v>0</v>
      </c>
      <c r="X189" s="371" t="s">
        <v>987</v>
      </c>
      <c r="Y189" s="415"/>
    </row>
    <row r="190" spans="1:25" s="575" customFormat="1">
      <c r="A190" s="450">
        <v>93281000</v>
      </c>
      <c r="B190" s="408" t="s">
        <v>75</v>
      </c>
      <c r="C190" s="348" t="s">
        <v>1011</v>
      </c>
      <c r="D190" s="348" t="s">
        <v>984</v>
      </c>
      <c r="E190" s="409">
        <v>505</v>
      </c>
      <c r="F190" s="129">
        <v>39272</v>
      </c>
      <c r="G190" s="130" t="s">
        <v>37</v>
      </c>
      <c r="H190" s="131">
        <v>2000</v>
      </c>
      <c r="I190" s="353"/>
      <c r="J190" s="132"/>
      <c r="K190" s="410" t="s">
        <v>68</v>
      </c>
      <c r="L190" s="133" t="s">
        <v>985</v>
      </c>
      <c r="M190" s="411" t="s">
        <v>985</v>
      </c>
      <c r="N190" s="412">
        <v>30</v>
      </c>
      <c r="O190" s="134"/>
      <c r="P190" s="134"/>
      <c r="Q190" s="134"/>
      <c r="R190" s="134"/>
      <c r="S190" s="134"/>
      <c r="T190" s="414">
        <v>0</v>
      </c>
      <c r="U190" s="371">
        <v>0</v>
      </c>
      <c r="V190" s="371">
        <v>0</v>
      </c>
      <c r="W190" s="371">
        <v>0</v>
      </c>
      <c r="X190" s="371">
        <v>0</v>
      </c>
      <c r="Y190" s="415"/>
    </row>
    <row r="191" spans="1:25" s="575" customFormat="1">
      <c r="A191" s="450">
        <v>93281000</v>
      </c>
      <c r="B191" s="408" t="s">
        <v>75</v>
      </c>
      <c r="C191" s="348" t="s">
        <v>1011</v>
      </c>
      <c r="D191" s="348" t="s">
        <v>134</v>
      </c>
      <c r="E191" s="409">
        <v>505</v>
      </c>
      <c r="F191" s="129">
        <v>39547</v>
      </c>
      <c r="G191" s="130" t="s">
        <v>37</v>
      </c>
      <c r="H191" s="131">
        <v>500</v>
      </c>
      <c r="I191" s="353" t="s">
        <v>72</v>
      </c>
      <c r="J191" s="132">
        <v>3.1</v>
      </c>
      <c r="K191" s="410" t="s">
        <v>68</v>
      </c>
      <c r="L191" s="133" t="s">
        <v>985</v>
      </c>
      <c r="M191" s="411" t="s">
        <v>985</v>
      </c>
      <c r="N191" s="412">
        <v>10</v>
      </c>
      <c r="O191" s="134">
        <v>500000</v>
      </c>
      <c r="P191" s="134">
        <v>500000</v>
      </c>
      <c r="Q191" s="134">
        <v>11295525</v>
      </c>
      <c r="R191" s="134">
        <v>177999</v>
      </c>
      <c r="S191" s="134">
        <v>11473524</v>
      </c>
      <c r="T191" s="414" t="s">
        <v>645</v>
      </c>
      <c r="U191" s="371">
        <v>0</v>
      </c>
      <c r="V191" s="371">
        <v>0</v>
      </c>
      <c r="W191" s="371">
        <v>0</v>
      </c>
      <c r="X191" s="371" t="s">
        <v>987</v>
      </c>
      <c r="Y191" s="415"/>
    </row>
    <row r="192" spans="1:25" s="575" customFormat="1">
      <c r="A192" s="450">
        <v>93281000</v>
      </c>
      <c r="B192" s="408" t="s">
        <v>75</v>
      </c>
      <c r="C192" s="348" t="s">
        <v>1011</v>
      </c>
      <c r="D192" s="348" t="s">
        <v>984</v>
      </c>
      <c r="E192" s="409">
        <v>695</v>
      </c>
      <c r="F192" s="129">
        <v>40890</v>
      </c>
      <c r="G192" s="130" t="s">
        <v>37</v>
      </c>
      <c r="H192" s="131">
        <v>4000</v>
      </c>
      <c r="I192" s="353"/>
      <c r="J192" s="132"/>
      <c r="K192" s="410" t="s">
        <v>68</v>
      </c>
      <c r="L192" s="133" t="s">
        <v>39</v>
      </c>
      <c r="M192" s="411" t="s">
        <v>985</v>
      </c>
      <c r="N192" s="412">
        <v>30</v>
      </c>
      <c r="O192" s="134"/>
      <c r="P192" s="134"/>
      <c r="Q192" s="418">
        <v>0</v>
      </c>
      <c r="R192" s="134"/>
      <c r="S192" s="134"/>
      <c r="T192" s="414">
        <v>0</v>
      </c>
      <c r="U192" s="371">
        <v>0</v>
      </c>
      <c r="V192" s="371" t="s">
        <v>988</v>
      </c>
      <c r="W192" s="371">
        <v>0</v>
      </c>
      <c r="X192" s="371">
        <v>0</v>
      </c>
      <c r="Y192" s="415"/>
    </row>
    <row r="193" spans="1:25" s="575" customFormat="1">
      <c r="A193" s="450">
        <v>93281000</v>
      </c>
      <c r="B193" s="408" t="s">
        <v>75</v>
      </c>
      <c r="C193" s="348" t="s">
        <v>1011</v>
      </c>
      <c r="D193" s="348" t="s">
        <v>984</v>
      </c>
      <c r="E193" s="409">
        <v>696</v>
      </c>
      <c r="F193" s="129">
        <v>40890</v>
      </c>
      <c r="G193" s="130" t="s">
        <v>37</v>
      </c>
      <c r="H193" s="131">
        <v>4000</v>
      </c>
      <c r="I193" s="353"/>
      <c r="J193" s="132"/>
      <c r="K193" s="410" t="s">
        <v>68</v>
      </c>
      <c r="L193" s="133" t="s">
        <v>39</v>
      </c>
      <c r="M193" s="411" t="s">
        <v>985</v>
      </c>
      <c r="N193" s="412">
        <v>10</v>
      </c>
      <c r="O193" s="134"/>
      <c r="P193" s="134"/>
      <c r="Q193" s="418">
        <v>0</v>
      </c>
      <c r="R193" s="134"/>
      <c r="S193" s="134"/>
      <c r="T193" s="414">
        <v>0</v>
      </c>
      <c r="U193" s="371">
        <v>0</v>
      </c>
      <c r="V193" s="371" t="s">
        <v>988</v>
      </c>
      <c r="W193" s="371">
        <v>0</v>
      </c>
      <c r="X193" s="371">
        <v>0</v>
      </c>
      <c r="Y193" s="415"/>
    </row>
    <row r="194" spans="1:25" s="575" customFormat="1">
      <c r="A194" s="450">
        <v>96505760</v>
      </c>
      <c r="B194" s="408" t="s">
        <v>35</v>
      </c>
      <c r="C194" s="348" t="s">
        <v>1012</v>
      </c>
      <c r="D194" s="348" t="s">
        <v>989</v>
      </c>
      <c r="E194" s="351">
        <v>234</v>
      </c>
      <c r="F194" s="129">
        <v>36812</v>
      </c>
      <c r="G194" s="130" t="s">
        <v>37</v>
      </c>
      <c r="H194" s="131">
        <v>2500</v>
      </c>
      <c r="I194" s="419" t="s">
        <v>89</v>
      </c>
      <c r="J194" s="132">
        <v>7</v>
      </c>
      <c r="K194" s="410" t="s">
        <v>68</v>
      </c>
      <c r="L194" s="133" t="s">
        <v>985</v>
      </c>
      <c r="M194" s="411" t="s">
        <v>985</v>
      </c>
      <c r="N194" s="420">
        <v>21</v>
      </c>
      <c r="O194" s="134">
        <v>2500000</v>
      </c>
      <c r="P194" s="134">
        <v>1647931</v>
      </c>
      <c r="Q194" s="134">
        <v>37228492</v>
      </c>
      <c r="R194" s="134">
        <v>1174206</v>
      </c>
      <c r="S194" s="134">
        <v>38402698</v>
      </c>
      <c r="T194" s="414" t="s">
        <v>645</v>
      </c>
      <c r="U194" s="371">
        <v>0</v>
      </c>
      <c r="V194" s="371">
        <v>0</v>
      </c>
      <c r="W194" s="371">
        <v>0</v>
      </c>
      <c r="X194" s="371" t="s">
        <v>987</v>
      </c>
      <c r="Y194" s="415"/>
    </row>
    <row r="195" spans="1:25" s="575" customFormat="1">
      <c r="A195" s="450">
        <v>96505760</v>
      </c>
      <c r="B195" s="408" t="s">
        <v>35</v>
      </c>
      <c r="C195" s="348" t="s">
        <v>1012</v>
      </c>
      <c r="D195" s="348" t="s">
        <v>989</v>
      </c>
      <c r="E195" s="351">
        <v>234</v>
      </c>
      <c r="F195" s="129">
        <v>36812</v>
      </c>
      <c r="G195" s="130" t="s">
        <v>37</v>
      </c>
      <c r="H195" s="131">
        <v>4500</v>
      </c>
      <c r="I195" s="419" t="s">
        <v>63</v>
      </c>
      <c r="J195" s="132">
        <v>7</v>
      </c>
      <c r="K195" s="410" t="s">
        <v>68</v>
      </c>
      <c r="L195" s="133" t="s">
        <v>985</v>
      </c>
      <c r="M195" s="411" t="s">
        <v>985</v>
      </c>
      <c r="N195" s="420">
        <v>6</v>
      </c>
      <c r="O195" s="134">
        <v>3500000</v>
      </c>
      <c r="P195" s="134">
        <v>0</v>
      </c>
      <c r="Q195" s="134">
        <v>0</v>
      </c>
      <c r="R195" s="134"/>
      <c r="S195" s="134"/>
      <c r="T195" s="414" t="s">
        <v>645</v>
      </c>
      <c r="U195" s="371">
        <v>0</v>
      </c>
      <c r="V195" s="371">
        <v>0</v>
      </c>
      <c r="W195" s="371" t="s">
        <v>990</v>
      </c>
      <c r="X195" s="371" t="s">
        <v>987</v>
      </c>
      <c r="Y195" s="415"/>
    </row>
    <row r="196" spans="1:25" s="575" customFormat="1">
      <c r="A196" s="450">
        <v>96505760</v>
      </c>
      <c r="B196" s="408" t="s">
        <v>35</v>
      </c>
      <c r="C196" s="348" t="s">
        <v>1012</v>
      </c>
      <c r="D196" s="348" t="s">
        <v>984</v>
      </c>
      <c r="E196" s="409">
        <v>499</v>
      </c>
      <c r="F196" s="129">
        <v>39182</v>
      </c>
      <c r="G196" s="130" t="s">
        <v>37</v>
      </c>
      <c r="H196" s="131">
        <v>6000</v>
      </c>
      <c r="I196" s="353"/>
      <c r="J196" s="132"/>
      <c r="K196" s="410" t="s">
        <v>39</v>
      </c>
      <c r="L196" s="133" t="s">
        <v>68</v>
      </c>
      <c r="M196" s="411" t="s">
        <v>985</v>
      </c>
      <c r="N196" s="412">
        <v>30</v>
      </c>
      <c r="O196" s="134"/>
      <c r="P196" s="134"/>
      <c r="Q196" s="134"/>
      <c r="R196" s="134"/>
      <c r="S196" s="134"/>
      <c r="T196" s="414">
        <v>0</v>
      </c>
      <c r="U196" s="371">
        <v>0</v>
      </c>
      <c r="V196" s="371">
        <v>0</v>
      </c>
      <c r="W196" s="371">
        <v>0</v>
      </c>
      <c r="X196" s="371">
        <v>0</v>
      </c>
      <c r="Y196" s="415"/>
    </row>
    <row r="197" spans="1:25" s="575" customFormat="1">
      <c r="A197" s="450">
        <v>96505760</v>
      </c>
      <c r="B197" s="408" t="s">
        <v>35</v>
      </c>
      <c r="C197" s="348" t="s">
        <v>1012</v>
      </c>
      <c r="D197" s="348" t="s">
        <v>134</v>
      </c>
      <c r="E197" s="409">
        <v>499</v>
      </c>
      <c r="F197" s="129">
        <v>39209</v>
      </c>
      <c r="G197" s="130" t="s">
        <v>37</v>
      </c>
      <c r="H197" s="131">
        <v>6000</v>
      </c>
      <c r="I197" s="353" t="s">
        <v>51</v>
      </c>
      <c r="J197" s="132">
        <v>3.4</v>
      </c>
      <c r="K197" s="410" t="s">
        <v>39</v>
      </c>
      <c r="L197" s="133" t="s">
        <v>68</v>
      </c>
      <c r="M197" s="411" t="s">
        <v>985</v>
      </c>
      <c r="N197" s="412">
        <v>21</v>
      </c>
      <c r="O197" s="134">
        <v>6000000</v>
      </c>
      <c r="P197" s="134">
        <v>6000000</v>
      </c>
      <c r="Q197" s="134">
        <v>135546300</v>
      </c>
      <c r="R197" s="134">
        <v>1891505</v>
      </c>
      <c r="S197" s="134">
        <v>137437805</v>
      </c>
      <c r="T197" s="414" t="s">
        <v>645</v>
      </c>
      <c r="U197" s="371">
        <v>0</v>
      </c>
      <c r="V197" s="371">
        <v>0</v>
      </c>
      <c r="W197" s="371">
        <v>0</v>
      </c>
      <c r="X197" s="371" t="s">
        <v>987</v>
      </c>
      <c r="Y197" s="415"/>
    </row>
    <row r="198" spans="1:25" s="575" customFormat="1">
      <c r="A198" s="450">
        <v>96505760</v>
      </c>
      <c r="B198" s="408" t="s">
        <v>35</v>
      </c>
      <c r="C198" s="348" t="s">
        <v>1012</v>
      </c>
      <c r="D198" s="348" t="s">
        <v>984</v>
      </c>
      <c r="E198" s="409">
        <v>500</v>
      </c>
      <c r="F198" s="129">
        <v>39182</v>
      </c>
      <c r="G198" s="130" t="s">
        <v>37</v>
      </c>
      <c r="H198" s="131">
        <v>6000</v>
      </c>
      <c r="I198" s="353"/>
      <c r="J198" s="132"/>
      <c r="K198" s="410" t="s">
        <v>39</v>
      </c>
      <c r="L198" s="133" t="s">
        <v>68</v>
      </c>
      <c r="M198" s="411" t="s">
        <v>985</v>
      </c>
      <c r="N198" s="412">
        <v>10</v>
      </c>
      <c r="O198" s="134"/>
      <c r="P198" s="134"/>
      <c r="Q198" s="134"/>
      <c r="R198" s="134"/>
      <c r="S198" s="134"/>
      <c r="T198" s="414">
        <v>0</v>
      </c>
      <c r="U198" s="371">
        <v>0</v>
      </c>
      <c r="V198" s="371">
        <v>0</v>
      </c>
      <c r="W198" s="371">
        <v>0</v>
      </c>
      <c r="X198" s="371">
        <v>0</v>
      </c>
      <c r="Y198" s="415"/>
    </row>
    <row r="199" spans="1:25" s="575" customFormat="1">
      <c r="A199" s="450">
        <v>96505760</v>
      </c>
      <c r="B199" s="408" t="s">
        <v>35</v>
      </c>
      <c r="C199" s="348" t="s">
        <v>1012</v>
      </c>
      <c r="D199" s="348" t="s">
        <v>134</v>
      </c>
      <c r="E199" s="409">
        <v>500</v>
      </c>
      <c r="F199" s="129">
        <v>39209</v>
      </c>
      <c r="G199" s="130" t="s">
        <v>37</v>
      </c>
      <c r="H199" s="131">
        <v>6000</v>
      </c>
      <c r="I199" s="353" t="s">
        <v>56</v>
      </c>
      <c r="J199" s="132">
        <v>3.2</v>
      </c>
      <c r="K199" s="410" t="s">
        <v>39</v>
      </c>
      <c r="L199" s="133" t="s">
        <v>68</v>
      </c>
      <c r="M199" s="411" t="s">
        <v>985</v>
      </c>
      <c r="N199" s="412">
        <v>6</v>
      </c>
      <c r="O199" s="134">
        <v>3000000</v>
      </c>
      <c r="P199" s="134">
        <v>1500000</v>
      </c>
      <c r="Q199" s="134">
        <v>33886575</v>
      </c>
      <c r="R199" s="134">
        <v>445274</v>
      </c>
      <c r="S199" s="134">
        <v>34331849</v>
      </c>
      <c r="T199" s="414" t="s">
        <v>645</v>
      </c>
      <c r="U199" s="371">
        <v>0</v>
      </c>
      <c r="V199" s="371">
        <v>0</v>
      </c>
      <c r="W199" s="371">
        <v>0</v>
      </c>
      <c r="X199" s="371" t="s">
        <v>987</v>
      </c>
      <c r="Y199" s="415"/>
    </row>
    <row r="200" spans="1:25" s="575" customFormat="1">
      <c r="A200" s="450">
        <v>96505760</v>
      </c>
      <c r="B200" s="408" t="s">
        <v>35</v>
      </c>
      <c r="C200" s="348" t="s">
        <v>1012</v>
      </c>
      <c r="D200" s="348" t="s">
        <v>984</v>
      </c>
      <c r="E200" s="409">
        <v>537</v>
      </c>
      <c r="F200" s="129">
        <v>39612</v>
      </c>
      <c r="G200" s="130" t="s">
        <v>37</v>
      </c>
      <c r="H200" s="131">
        <v>7000</v>
      </c>
      <c r="I200" s="353"/>
      <c r="J200" s="132"/>
      <c r="K200" s="410" t="s">
        <v>39</v>
      </c>
      <c r="L200" s="133" t="s">
        <v>359</v>
      </c>
      <c r="M200" s="411" t="s">
        <v>68</v>
      </c>
      <c r="N200" s="412">
        <v>10</v>
      </c>
      <c r="O200" s="134"/>
      <c r="P200" s="134"/>
      <c r="Q200" s="134"/>
      <c r="R200" s="134"/>
      <c r="S200" s="134"/>
      <c r="T200" s="414">
        <v>0</v>
      </c>
      <c r="U200" s="371">
        <v>0</v>
      </c>
      <c r="V200" s="371">
        <v>0</v>
      </c>
      <c r="W200" s="371">
        <v>0</v>
      </c>
      <c r="X200" s="371">
        <v>0</v>
      </c>
      <c r="Y200" s="415"/>
    </row>
    <row r="201" spans="1:25" s="575" customFormat="1">
      <c r="A201" s="450">
        <v>96505760</v>
      </c>
      <c r="B201" s="408" t="s">
        <v>35</v>
      </c>
      <c r="C201" s="348" t="s">
        <v>1012</v>
      </c>
      <c r="D201" s="348" t="s">
        <v>134</v>
      </c>
      <c r="E201" s="409">
        <v>537</v>
      </c>
      <c r="F201" s="129">
        <v>39653</v>
      </c>
      <c r="G201" s="130" t="s">
        <v>37</v>
      </c>
      <c r="H201" s="131">
        <v>7000</v>
      </c>
      <c r="I201" s="353" t="s">
        <v>53</v>
      </c>
      <c r="J201" s="132">
        <v>3.8</v>
      </c>
      <c r="K201" s="410" t="s">
        <v>39</v>
      </c>
      <c r="L201" s="133" t="s">
        <v>68</v>
      </c>
      <c r="M201" s="411" t="s">
        <v>985</v>
      </c>
      <c r="N201" s="412">
        <v>5.5</v>
      </c>
      <c r="O201" s="134">
        <v>2000000</v>
      </c>
      <c r="P201" s="134">
        <v>2000000</v>
      </c>
      <c r="Q201" s="134">
        <v>45182100</v>
      </c>
      <c r="R201" s="134">
        <v>519727</v>
      </c>
      <c r="S201" s="134">
        <v>45701827</v>
      </c>
      <c r="T201" s="414" t="s">
        <v>645</v>
      </c>
      <c r="U201" s="371">
        <v>0</v>
      </c>
      <c r="V201" s="371">
        <v>0</v>
      </c>
      <c r="W201" s="371">
        <v>0</v>
      </c>
      <c r="X201" s="371" t="s">
        <v>987</v>
      </c>
      <c r="Y201" s="415"/>
    </row>
    <row r="202" spans="1:25" s="575" customFormat="1">
      <c r="A202" s="450">
        <v>96505760</v>
      </c>
      <c r="B202" s="408" t="s">
        <v>35</v>
      </c>
      <c r="C202" s="348" t="s">
        <v>1012</v>
      </c>
      <c r="D202" s="348" t="s">
        <v>134</v>
      </c>
      <c r="E202" s="409">
        <v>537</v>
      </c>
      <c r="F202" s="129">
        <v>39653</v>
      </c>
      <c r="G202" s="130" t="s">
        <v>66</v>
      </c>
      <c r="H202" s="131">
        <v>282900</v>
      </c>
      <c r="I202" s="353" t="s">
        <v>59</v>
      </c>
      <c r="J202" s="132" t="s">
        <v>362</v>
      </c>
      <c r="K202" s="410" t="s">
        <v>39</v>
      </c>
      <c r="L202" s="133" t="s">
        <v>68</v>
      </c>
      <c r="M202" s="411" t="s">
        <v>985</v>
      </c>
      <c r="N202" s="412">
        <v>10</v>
      </c>
      <c r="O202" s="134">
        <v>80800000</v>
      </c>
      <c r="P202" s="134">
        <v>80800000</v>
      </c>
      <c r="Q202" s="134">
        <v>38280616</v>
      </c>
      <c r="R202" s="134">
        <v>331828</v>
      </c>
      <c r="S202" s="134">
        <v>38612444</v>
      </c>
      <c r="T202" s="414">
        <v>0</v>
      </c>
      <c r="U202" s="371" t="s">
        <v>69</v>
      </c>
      <c r="V202" s="371">
        <v>0</v>
      </c>
      <c r="W202" s="371">
        <v>0</v>
      </c>
      <c r="X202" s="371" t="s">
        <v>987</v>
      </c>
      <c r="Y202" s="415"/>
    </row>
    <row r="203" spans="1:25" s="575" customFormat="1">
      <c r="A203" s="450">
        <v>96505760</v>
      </c>
      <c r="B203" s="408" t="s">
        <v>35</v>
      </c>
      <c r="C203" s="348" t="s">
        <v>1012</v>
      </c>
      <c r="D203" s="348" t="s">
        <v>984</v>
      </c>
      <c r="E203" s="409">
        <v>538</v>
      </c>
      <c r="F203" s="129">
        <v>39612</v>
      </c>
      <c r="G203" s="130" t="s">
        <v>37</v>
      </c>
      <c r="H203" s="131">
        <v>7000</v>
      </c>
      <c r="I203" s="353"/>
      <c r="J203" s="132"/>
      <c r="K203" s="410" t="s">
        <v>39</v>
      </c>
      <c r="L203" s="133" t="s">
        <v>359</v>
      </c>
      <c r="M203" s="411" t="s">
        <v>68</v>
      </c>
      <c r="N203" s="412">
        <v>30</v>
      </c>
      <c r="O203" s="134"/>
      <c r="P203" s="134"/>
      <c r="Q203" s="134"/>
      <c r="R203" s="134"/>
      <c r="S203" s="134"/>
      <c r="T203" s="414">
        <v>0</v>
      </c>
      <c r="U203" s="371">
        <v>0</v>
      </c>
      <c r="V203" s="371">
        <v>0</v>
      </c>
      <c r="W203" s="371">
        <v>0</v>
      </c>
      <c r="X203" s="371">
        <v>0</v>
      </c>
      <c r="Y203" s="415"/>
    </row>
    <row r="204" spans="1:25" s="575" customFormat="1">
      <c r="A204" s="450">
        <v>96505760</v>
      </c>
      <c r="B204" s="408" t="s">
        <v>35</v>
      </c>
      <c r="C204" s="348" t="s">
        <v>1012</v>
      </c>
      <c r="D204" s="348" t="s">
        <v>134</v>
      </c>
      <c r="E204" s="409">
        <v>538</v>
      </c>
      <c r="F204" s="129">
        <v>39653</v>
      </c>
      <c r="G204" s="130" t="s">
        <v>37</v>
      </c>
      <c r="H204" s="131">
        <v>7000</v>
      </c>
      <c r="I204" s="353" t="s">
        <v>60</v>
      </c>
      <c r="J204" s="132">
        <v>4.5</v>
      </c>
      <c r="K204" s="410" t="s">
        <v>39</v>
      </c>
      <c r="L204" s="133" t="s">
        <v>68</v>
      </c>
      <c r="M204" s="411" t="s">
        <v>985</v>
      </c>
      <c r="N204" s="412">
        <v>21</v>
      </c>
      <c r="O204" s="134">
        <v>3000000</v>
      </c>
      <c r="P204" s="134">
        <v>3000000</v>
      </c>
      <c r="Q204" s="134">
        <v>67773150</v>
      </c>
      <c r="R204" s="134">
        <v>921609</v>
      </c>
      <c r="S204" s="134">
        <v>68694759</v>
      </c>
      <c r="T204" s="414" t="s">
        <v>645</v>
      </c>
      <c r="U204" s="371">
        <v>0</v>
      </c>
      <c r="V204" s="371">
        <v>0</v>
      </c>
      <c r="W204" s="371">
        <v>0</v>
      </c>
      <c r="X204" s="371" t="s">
        <v>987</v>
      </c>
      <c r="Y204" s="415"/>
    </row>
    <row r="205" spans="1:25" s="575" customFormat="1">
      <c r="A205" s="450">
        <v>96505760</v>
      </c>
      <c r="B205" s="408">
        <v>9</v>
      </c>
      <c r="C205" s="348" t="s">
        <v>1012</v>
      </c>
      <c r="D205" s="348" t="s">
        <v>984</v>
      </c>
      <c r="E205" s="409">
        <v>600</v>
      </c>
      <c r="F205" s="129">
        <v>40039</v>
      </c>
      <c r="G205" s="130" t="s">
        <v>37</v>
      </c>
      <c r="H205" s="131">
        <v>7000</v>
      </c>
      <c r="I205" s="353"/>
      <c r="J205" s="132"/>
      <c r="K205" s="410" t="s">
        <v>39</v>
      </c>
      <c r="L205" s="133" t="s">
        <v>68</v>
      </c>
      <c r="M205" s="411" t="s">
        <v>985</v>
      </c>
      <c r="N205" s="412">
        <v>10</v>
      </c>
      <c r="O205" s="134"/>
      <c r="P205" s="134"/>
      <c r="Q205" s="134"/>
      <c r="R205" s="134"/>
      <c r="S205" s="134"/>
      <c r="T205" s="414">
        <v>0</v>
      </c>
      <c r="U205" s="371">
        <v>0</v>
      </c>
      <c r="V205" s="371" t="s">
        <v>988</v>
      </c>
      <c r="W205" s="371">
        <v>0</v>
      </c>
      <c r="X205" s="371">
        <v>0</v>
      </c>
      <c r="Y205" s="415"/>
    </row>
    <row r="206" spans="1:25" s="575" customFormat="1">
      <c r="A206" s="450">
        <v>96505760</v>
      </c>
      <c r="B206" s="408">
        <v>9</v>
      </c>
      <c r="C206" s="348" t="s">
        <v>1012</v>
      </c>
      <c r="D206" s="348" t="s">
        <v>984</v>
      </c>
      <c r="E206" s="409">
        <v>601</v>
      </c>
      <c r="F206" s="129">
        <v>40039</v>
      </c>
      <c r="G206" s="130" t="s">
        <v>37</v>
      </c>
      <c r="H206" s="131">
        <v>7000</v>
      </c>
      <c r="I206" s="353"/>
      <c r="J206" s="132"/>
      <c r="K206" s="410" t="s">
        <v>39</v>
      </c>
      <c r="L206" s="133" t="s">
        <v>68</v>
      </c>
      <c r="M206" s="411" t="s">
        <v>985</v>
      </c>
      <c r="N206" s="412">
        <v>30</v>
      </c>
      <c r="O206" s="134"/>
      <c r="P206" s="134"/>
      <c r="Q206" s="134"/>
      <c r="R206" s="134"/>
      <c r="S206" s="134"/>
      <c r="T206" s="414">
        <v>0</v>
      </c>
      <c r="U206" s="371">
        <v>0</v>
      </c>
      <c r="V206" s="371" t="s">
        <v>988</v>
      </c>
      <c r="W206" s="371">
        <v>0</v>
      </c>
      <c r="X206" s="371">
        <v>0</v>
      </c>
      <c r="Y206" s="415"/>
    </row>
    <row r="207" spans="1:25" s="575" customFormat="1">
      <c r="A207" s="450">
        <v>90413000</v>
      </c>
      <c r="B207" s="408" t="s">
        <v>61</v>
      </c>
      <c r="C207" s="348" t="s">
        <v>413</v>
      </c>
      <c r="D207" s="348" t="s">
        <v>989</v>
      </c>
      <c r="E207" s="409">
        <v>388</v>
      </c>
      <c r="F207" s="129">
        <v>38278</v>
      </c>
      <c r="G207" s="130" t="s">
        <v>37</v>
      </c>
      <c r="H207" s="131">
        <v>2000</v>
      </c>
      <c r="I207" s="353" t="s">
        <v>56</v>
      </c>
      <c r="J207" s="132">
        <v>4</v>
      </c>
      <c r="K207" s="410" t="s">
        <v>68</v>
      </c>
      <c r="L207" s="133" t="s">
        <v>985</v>
      </c>
      <c r="M207" s="411" t="s">
        <v>985</v>
      </c>
      <c r="N207" s="412">
        <v>20</v>
      </c>
      <c r="O207" s="134">
        <v>2000000</v>
      </c>
      <c r="P207" s="134">
        <v>1250000</v>
      </c>
      <c r="Q207" s="134">
        <v>28238813</v>
      </c>
      <c r="R207" s="134">
        <v>372826</v>
      </c>
      <c r="S207" s="134">
        <v>28611639</v>
      </c>
      <c r="T207" s="414" t="s">
        <v>645</v>
      </c>
      <c r="U207" s="371">
        <v>0</v>
      </c>
      <c r="V207" s="371">
        <v>0</v>
      </c>
      <c r="W207" s="371">
        <v>0</v>
      </c>
      <c r="X207" s="371" t="s">
        <v>987</v>
      </c>
      <c r="Y207" s="415"/>
    </row>
    <row r="208" spans="1:25" s="575" customFormat="1">
      <c r="A208" s="654">
        <v>90413000</v>
      </c>
      <c r="B208" s="421">
        <v>1</v>
      </c>
      <c r="C208" s="348" t="s">
        <v>413</v>
      </c>
      <c r="D208" s="348" t="s">
        <v>984</v>
      </c>
      <c r="E208" s="409">
        <v>572</v>
      </c>
      <c r="F208" s="129">
        <v>39895</v>
      </c>
      <c r="G208" s="130" t="s">
        <v>37</v>
      </c>
      <c r="H208" s="131">
        <v>5000</v>
      </c>
      <c r="I208" s="353"/>
      <c r="J208" s="132"/>
      <c r="K208" s="410" t="s">
        <v>68</v>
      </c>
      <c r="L208" s="133" t="s">
        <v>39</v>
      </c>
      <c r="M208" s="411" t="s">
        <v>985</v>
      </c>
      <c r="N208" s="412">
        <v>10</v>
      </c>
      <c r="O208" s="134"/>
      <c r="P208" s="134"/>
      <c r="Q208" s="134"/>
      <c r="R208" s="134"/>
      <c r="S208" s="134"/>
      <c r="T208" s="414">
        <v>0</v>
      </c>
      <c r="U208" s="371">
        <v>0</v>
      </c>
      <c r="V208" s="371">
        <v>0</v>
      </c>
      <c r="W208" s="371">
        <v>0</v>
      </c>
      <c r="X208" s="371">
        <v>0</v>
      </c>
      <c r="Y208" s="415"/>
    </row>
    <row r="209" spans="1:25" s="575" customFormat="1">
      <c r="A209" s="654">
        <v>90413000</v>
      </c>
      <c r="B209" s="421">
        <v>1</v>
      </c>
      <c r="C209" s="348" t="s">
        <v>413</v>
      </c>
      <c r="D209" s="348" t="s">
        <v>134</v>
      </c>
      <c r="E209" s="409">
        <v>572</v>
      </c>
      <c r="F209" s="129">
        <v>39899</v>
      </c>
      <c r="G209" s="130" t="s">
        <v>162</v>
      </c>
      <c r="H209" s="131">
        <v>100000000</v>
      </c>
      <c r="I209" s="353" t="s">
        <v>51</v>
      </c>
      <c r="J209" s="132">
        <v>5.5</v>
      </c>
      <c r="K209" s="410" t="s">
        <v>68</v>
      </c>
      <c r="L209" s="133" t="s">
        <v>985</v>
      </c>
      <c r="M209" s="411" t="s">
        <v>985</v>
      </c>
      <c r="N209" s="412">
        <v>5</v>
      </c>
      <c r="O209" s="134"/>
      <c r="P209" s="134"/>
      <c r="Q209" s="134">
        <v>0</v>
      </c>
      <c r="R209" s="134"/>
      <c r="S209" s="134"/>
      <c r="T209" s="414">
        <v>0</v>
      </c>
      <c r="U209" s="371">
        <v>0</v>
      </c>
      <c r="V209" s="371" t="s">
        <v>988</v>
      </c>
      <c r="W209" s="371">
        <v>0</v>
      </c>
      <c r="X209" s="371" t="s">
        <v>987</v>
      </c>
      <c r="Y209" s="415"/>
    </row>
    <row r="210" spans="1:25" s="575" customFormat="1">
      <c r="A210" s="654">
        <v>90413000</v>
      </c>
      <c r="B210" s="421">
        <v>1</v>
      </c>
      <c r="C210" s="348" t="s">
        <v>413</v>
      </c>
      <c r="D210" s="348" t="s">
        <v>134</v>
      </c>
      <c r="E210" s="409">
        <v>572</v>
      </c>
      <c r="F210" s="129">
        <v>39899</v>
      </c>
      <c r="G210" s="130" t="s">
        <v>37</v>
      </c>
      <c r="H210" s="131">
        <v>5000</v>
      </c>
      <c r="I210" s="353" t="s">
        <v>53</v>
      </c>
      <c r="J210" s="132">
        <v>3.9</v>
      </c>
      <c r="K210" s="410" t="s">
        <v>68</v>
      </c>
      <c r="L210" s="133" t="s">
        <v>985</v>
      </c>
      <c r="M210" s="411" t="s">
        <v>985</v>
      </c>
      <c r="N210" s="412">
        <v>10</v>
      </c>
      <c r="O210" s="134"/>
      <c r="P210" s="134"/>
      <c r="Q210" s="134">
        <v>0</v>
      </c>
      <c r="R210" s="134"/>
      <c r="S210" s="134"/>
      <c r="T210" s="414" t="s">
        <v>645</v>
      </c>
      <c r="U210" s="371">
        <v>0</v>
      </c>
      <c r="V210" s="371" t="s">
        <v>988</v>
      </c>
      <c r="W210" s="371">
        <v>0</v>
      </c>
      <c r="X210" s="371" t="s">
        <v>987</v>
      </c>
      <c r="Y210" s="415"/>
    </row>
    <row r="211" spans="1:25" s="575" customFormat="1">
      <c r="A211" s="654">
        <v>90413000</v>
      </c>
      <c r="B211" s="421">
        <v>1</v>
      </c>
      <c r="C211" s="348" t="s">
        <v>413</v>
      </c>
      <c r="D211" s="348" t="s">
        <v>142</v>
      </c>
      <c r="E211" s="409">
        <v>572</v>
      </c>
      <c r="F211" s="129">
        <v>39902</v>
      </c>
      <c r="G211" s="130" t="s">
        <v>37</v>
      </c>
      <c r="H211" s="131">
        <v>5000</v>
      </c>
      <c r="I211" s="353" t="s">
        <v>60</v>
      </c>
      <c r="J211" s="132">
        <v>3</v>
      </c>
      <c r="K211" s="410" t="s">
        <v>68</v>
      </c>
      <c r="L211" s="133" t="s">
        <v>985</v>
      </c>
      <c r="M211" s="411" t="s">
        <v>985</v>
      </c>
      <c r="N211" s="412">
        <v>5</v>
      </c>
      <c r="O211" s="134">
        <v>3000000</v>
      </c>
      <c r="P211" s="134">
        <v>3000000</v>
      </c>
      <c r="Q211" s="134">
        <v>67773150</v>
      </c>
      <c r="R211" s="134">
        <v>83626</v>
      </c>
      <c r="S211" s="134">
        <v>67856776</v>
      </c>
      <c r="T211" s="414" t="s">
        <v>645</v>
      </c>
      <c r="U211" s="371">
        <v>0</v>
      </c>
      <c r="V211" s="371">
        <v>0</v>
      </c>
      <c r="W211" s="371">
        <v>0</v>
      </c>
      <c r="X211" s="371" t="s">
        <v>987</v>
      </c>
      <c r="Y211" s="415"/>
    </row>
    <row r="212" spans="1:25" s="575" customFormat="1">
      <c r="A212" s="654">
        <v>90413000</v>
      </c>
      <c r="B212" s="421">
        <v>1</v>
      </c>
      <c r="C212" s="348" t="s">
        <v>413</v>
      </c>
      <c r="D212" s="348" t="s">
        <v>984</v>
      </c>
      <c r="E212" s="409">
        <v>573</v>
      </c>
      <c r="F212" s="129">
        <v>39895</v>
      </c>
      <c r="G212" s="130" t="s">
        <v>37</v>
      </c>
      <c r="H212" s="131">
        <v>5000</v>
      </c>
      <c r="I212" s="353"/>
      <c r="J212" s="132"/>
      <c r="K212" s="410" t="s">
        <v>68</v>
      </c>
      <c r="L212" s="133" t="s">
        <v>39</v>
      </c>
      <c r="M212" s="411" t="s">
        <v>985</v>
      </c>
      <c r="N212" s="412">
        <v>30</v>
      </c>
      <c r="O212" s="134"/>
      <c r="P212" s="134"/>
      <c r="Q212" s="134"/>
      <c r="R212" s="134"/>
      <c r="S212" s="134"/>
      <c r="T212" s="414">
        <v>0</v>
      </c>
      <c r="U212" s="371">
        <v>0</v>
      </c>
      <c r="V212" s="371">
        <v>0</v>
      </c>
      <c r="W212" s="371">
        <v>0</v>
      </c>
      <c r="X212" s="371">
        <v>0</v>
      </c>
      <c r="Y212" s="415"/>
    </row>
    <row r="213" spans="1:25" s="575" customFormat="1">
      <c r="A213" s="654">
        <v>90413000</v>
      </c>
      <c r="B213" s="421">
        <v>1</v>
      </c>
      <c r="C213" s="348" t="s">
        <v>413</v>
      </c>
      <c r="D213" s="348" t="s">
        <v>134</v>
      </c>
      <c r="E213" s="409">
        <v>573</v>
      </c>
      <c r="F213" s="129">
        <v>39899</v>
      </c>
      <c r="G213" s="130" t="s">
        <v>37</v>
      </c>
      <c r="H213" s="131">
        <v>5000</v>
      </c>
      <c r="I213" s="353" t="s">
        <v>59</v>
      </c>
      <c r="J213" s="132">
        <v>4.25</v>
      </c>
      <c r="K213" s="410" t="s">
        <v>68</v>
      </c>
      <c r="L213" s="133" t="s">
        <v>985</v>
      </c>
      <c r="M213" s="411" t="s">
        <v>985</v>
      </c>
      <c r="N213" s="412">
        <v>21</v>
      </c>
      <c r="O213" s="134">
        <v>2000000</v>
      </c>
      <c r="P213" s="134">
        <v>2000000</v>
      </c>
      <c r="Q213" s="134">
        <v>45182100</v>
      </c>
      <c r="R213" s="134">
        <v>78740</v>
      </c>
      <c r="S213" s="134">
        <v>45260840</v>
      </c>
      <c r="T213" s="414" t="s">
        <v>645</v>
      </c>
      <c r="U213" s="371">
        <v>0</v>
      </c>
      <c r="V213" s="371">
        <v>0</v>
      </c>
      <c r="W213" s="371">
        <v>0</v>
      </c>
      <c r="X213" s="371" t="s">
        <v>987</v>
      </c>
      <c r="Y213" s="415"/>
    </row>
    <row r="214" spans="1:25" s="575" customFormat="1">
      <c r="A214" s="654">
        <v>90413000</v>
      </c>
      <c r="B214" s="421">
        <v>1</v>
      </c>
      <c r="C214" s="348" t="s">
        <v>413</v>
      </c>
      <c r="D214" s="348" t="s">
        <v>984</v>
      </c>
      <c r="E214" s="409">
        <v>716</v>
      </c>
      <c r="F214" s="129">
        <v>40997</v>
      </c>
      <c r="G214" s="130" t="s">
        <v>37</v>
      </c>
      <c r="H214" s="131">
        <v>2000</v>
      </c>
      <c r="I214" s="353"/>
      <c r="J214" s="132"/>
      <c r="K214" s="410" t="s">
        <v>68</v>
      </c>
      <c r="L214" s="133" t="s">
        <v>39</v>
      </c>
      <c r="M214" s="411" t="s">
        <v>49</v>
      </c>
      <c r="N214" s="412">
        <v>10</v>
      </c>
      <c r="O214" s="134"/>
      <c r="P214" s="134"/>
      <c r="Q214" s="134"/>
      <c r="R214" s="134"/>
      <c r="S214" s="134"/>
      <c r="T214" s="414">
        <v>0</v>
      </c>
      <c r="U214" s="371">
        <v>0</v>
      </c>
      <c r="V214" s="371" t="s">
        <v>988</v>
      </c>
      <c r="W214" s="371">
        <v>0</v>
      </c>
      <c r="X214" s="371">
        <v>0</v>
      </c>
      <c r="Y214" s="415"/>
    </row>
    <row r="215" spans="1:25" s="575" customFormat="1">
      <c r="A215" s="654">
        <v>90413000</v>
      </c>
      <c r="B215" s="421">
        <v>1</v>
      </c>
      <c r="C215" s="348" t="s">
        <v>413</v>
      </c>
      <c r="D215" s="348" t="s">
        <v>984</v>
      </c>
      <c r="E215" s="409">
        <v>717</v>
      </c>
      <c r="F215" s="129">
        <v>40997</v>
      </c>
      <c r="G215" s="130" t="s">
        <v>37</v>
      </c>
      <c r="H215" s="131">
        <v>5000</v>
      </c>
      <c r="I215" s="353"/>
      <c r="J215" s="132"/>
      <c r="K215" s="410" t="s">
        <v>68</v>
      </c>
      <c r="L215" s="133" t="s">
        <v>39</v>
      </c>
      <c r="M215" s="411" t="s">
        <v>49</v>
      </c>
      <c r="N215" s="412">
        <v>10</v>
      </c>
      <c r="O215" s="134"/>
      <c r="P215" s="134"/>
      <c r="Q215" s="134"/>
      <c r="R215" s="134"/>
      <c r="S215" s="134"/>
      <c r="T215" s="414">
        <v>0</v>
      </c>
      <c r="U215" s="371">
        <v>0</v>
      </c>
      <c r="V215" s="371" t="s">
        <v>988</v>
      </c>
      <c r="W215" s="371">
        <v>0</v>
      </c>
      <c r="X215" s="371">
        <v>0</v>
      </c>
      <c r="Y215" s="415"/>
    </row>
    <row r="216" spans="1:25" s="575" customFormat="1">
      <c r="A216" s="654">
        <v>90413000</v>
      </c>
      <c r="B216" s="421">
        <v>1</v>
      </c>
      <c r="C216" s="348" t="s">
        <v>413</v>
      </c>
      <c r="D216" s="348" t="s">
        <v>984</v>
      </c>
      <c r="E216" s="409">
        <v>718</v>
      </c>
      <c r="F216" s="129">
        <v>40997</v>
      </c>
      <c r="G216" s="130" t="s">
        <v>37</v>
      </c>
      <c r="H216" s="131">
        <v>10000</v>
      </c>
      <c r="I216" s="353"/>
      <c r="J216" s="132"/>
      <c r="K216" s="410" t="s">
        <v>68</v>
      </c>
      <c r="L216" s="133" t="s">
        <v>39</v>
      </c>
      <c r="M216" s="411" t="s">
        <v>49</v>
      </c>
      <c r="N216" s="412">
        <v>30</v>
      </c>
      <c r="O216" s="134"/>
      <c r="P216" s="134"/>
      <c r="Q216" s="134"/>
      <c r="R216" s="134"/>
      <c r="S216" s="134"/>
      <c r="T216" s="414">
        <v>0</v>
      </c>
      <c r="U216" s="371">
        <v>0</v>
      </c>
      <c r="V216" s="371" t="s">
        <v>988</v>
      </c>
      <c r="W216" s="371">
        <v>0</v>
      </c>
      <c r="X216" s="371">
        <v>0</v>
      </c>
      <c r="Y216" s="415"/>
    </row>
    <row r="217" spans="1:25" s="575" customFormat="1">
      <c r="A217" s="450">
        <v>90320000</v>
      </c>
      <c r="B217" s="408">
        <v>6</v>
      </c>
      <c r="C217" s="348" t="s">
        <v>1013</v>
      </c>
      <c r="D217" s="348" t="s">
        <v>984</v>
      </c>
      <c r="E217" s="409">
        <v>593</v>
      </c>
      <c r="F217" s="129">
        <v>39995</v>
      </c>
      <c r="G217" s="130" t="s">
        <v>37</v>
      </c>
      <c r="H217" s="131">
        <v>1500</v>
      </c>
      <c r="I217" s="353"/>
      <c r="J217" s="132"/>
      <c r="K217" s="410" t="s">
        <v>68</v>
      </c>
      <c r="L217" s="133" t="s">
        <v>39</v>
      </c>
      <c r="M217" s="411" t="s">
        <v>985</v>
      </c>
      <c r="N217" s="412">
        <v>10</v>
      </c>
      <c r="O217" s="134"/>
      <c r="P217" s="134"/>
      <c r="Q217" s="134"/>
      <c r="R217" s="134"/>
      <c r="S217" s="134"/>
      <c r="T217" s="414">
        <v>0</v>
      </c>
      <c r="U217" s="371">
        <v>0</v>
      </c>
      <c r="V217" s="371" t="s">
        <v>988</v>
      </c>
      <c r="W217" s="371">
        <v>0</v>
      </c>
      <c r="X217" s="371">
        <v>0</v>
      </c>
      <c r="Y217" s="415"/>
    </row>
    <row r="218" spans="1:25" s="575" customFormat="1">
      <c r="A218" s="450">
        <v>90320000</v>
      </c>
      <c r="B218" s="408">
        <v>6</v>
      </c>
      <c r="C218" s="348" t="s">
        <v>1013</v>
      </c>
      <c r="D218" s="348" t="s">
        <v>984</v>
      </c>
      <c r="E218" s="409">
        <v>594</v>
      </c>
      <c r="F218" s="129">
        <v>39995</v>
      </c>
      <c r="G218" s="130" t="s">
        <v>37</v>
      </c>
      <c r="H218" s="131">
        <v>1500</v>
      </c>
      <c r="I218" s="353"/>
      <c r="J218" s="132"/>
      <c r="K218" s="410" t="s">
        <v>68</v>
      </c>
      <c r="L218" s="133" t="s">
        <v>39</v>
      </c>
      <c r="M218" s="411" t="s">
        <v>985</v>
      </c>
      <c r="N218" s="412">
        <v>30</v>
      </c>
      <c r="O218" s="134"/>
      <c r="P218" s="134"/>
      <c r="Q218" s="134"/>
      <c r="R218" s="134"/>
      <c r="S218" s="134"/>
      <c r="T218" s="414">
        <v>0</v>
      </c>
      <c r="U218" s="371">
        <v>0</v>
      </c>
      <c r="V218" s="371">
        <v>0</v>
      </c>
      <c r="W218" s="371">
        <v>0</v>
      </c>
      <c r="X218" s="371">
        <v>0</v>
      </c>
      <c r="Y218" s="415"/>
    </row>
    <row r="219" spans="1:25" s="575" customFormat="1">
      <c r="A219" s="450">
        <v>90320000</v>
      </c>
      <c r="B219" s="408">
        <v>6</v>
      </c>
      <c r="C219" s="348" t="s">
        <v>1013</v>
      </c>
      <c r="D219" s="348" t="s">
        <v>134</v>
      </c>
      <c r="E219" s="409">
        <v>594</v>
      </c>
      <c r="F219" s="129">
        <v>39996</v>
      </c>
      <c r="G219" s="130" t="s">
        <v>37</v>
      </c>
      <c r="H219" s="131">
        <v>1500</v>
      </c>
      <c r="I219" s="353" t="s">
        <v>63</v>
      </c>
      <c r="J219" s="132">
        <v>4.5999999999999996</v>
      </c>
      <c r="K219" s="410" t="s">
        <v>68</v>
      </c>
      <c r="L219" s="133" t="s">
        <v>985</v>
      </c>
      <c r="M219" s="411" t="s">
        <v>985</v>
      </c>
      <c r="N219" s="412">
        <v>23</v>
      </c>
      <c r="O219" s="134">
        <v>1500000</v>
      </c>
      <c r="P219" s="134">
        <v>1500000</v>
      </c>
      <c r="Q219" s="134">
        <v>33886575</v>
      </c>
      <c r="R219" s="134">
        <v>319051</v>
      </c>
      <c r="S219" s="134">
        <v>34205626</v>
      </c>
      <c r="T219" s="414" t="s">
        <v>645</v>
      </c>
      <c r="U219" s="371">
        <v>0</v>
      </c>
      <c r="V219" s="371">
        <v>0</v>
      </c>
      <c r="W219" s="371">
        <v>0</v>
      </c>
      <c r="X219" s="371" t="s">
        <v>987</v>
      </c>
      <c r="Y219" s="415"/>
    </row>
    <row r="220" spans="1:25" s="575" customFormat="1">
      <c r="A220" s="450">
        <v>90042000</v>
      </c>
      <c r="B220" s="408" t="s">
        <v>107</v>
      </c>
      <c r="C220" s="348" t="s">
        <v>1014</v>
      </c>
      <c r="D220" s="348" t="s">
        <v>984</v>
      </c>
      <c r="E220" s="409">
        <v>469</v>
      </c>
      <c r="F220" s="129">
        <v>38929</v>
      </c>
      <c r="G220" s="130" t="s">
        <v>37</v>
      </c>
      <c r="H220" s="131">
        <v>5000</v>
      </c>
      <c r="I220" s="353"/>
      <c r="J220" s="132"/>
      <c r="K220" s="410" t="s">
        <v>68</v>
      </c>
      <c r="L220" s="133" t="s">
        <v>39</v>
      </c>
      <c r="M220" s="411" t="s">
        <v>985</v>
      </c>
      <c r="N220" s="412">
        <v>25</v>
      </c>
      <c r="O220" s="134"/>
      <c r="P220" s="134"/>
      <c r="Q220" s="134"/>
      <c r="R220" s="134"/>
      <c r="S220" s="134"/>
      <c r="T220" s="414">
        <v>0</v>
      </c>
      <c r="U220" s="371">
        <v>0</v>
      </c>
      <c r="V220" s="371">
        <v>0</v>
      </c>
      <c r="W220" s="371">
        <v>0</v>
      </c>
      <c r="X220" s="371">
        <v>0</v>
      </c>
      <c r="Y220" s="415"/>
    </row>
    <row r="221" spans="1:25" s="575" customFormat="1">
      <c r="A221" s="450">
        <v>90042000</v>
      </c>
      <c r="B221" s="408" t="s">
        <v>107</v>
      </c>
      <c r="C221" s="348" t="s">
        <v>1014</v>
      </c>
      <c r="D221" s="348" t="s">
        <v>134</v>
      </c>
      <c r="E221" s="409">
        <v>469</v>
      </c>
      <c r="F221" s="129">
        <v>38951</v>
      </c>
      <c r="G221" s="130" t="s">
        <v>37</v>
      </c>
      <c r="H221" s="131">
        <v>3500</v>
      </c>
      <c r="I221" s="353" t="s">
        <v>63</v>
      </c>
      <c r="J221" s="132">
        <v>4.0999999999999996</v>
      </c>
      <c r="K221" s="410" t="s">
        <v>68</v>
      </c>
      <c r="L221" s="133" t="s">
        <v>39</v>
      </c>
      <c r="M221" s="411" t="s">
        <v>985</v>
      </c>
      <c r="N221" s="412">
        <v>23</v>
      </c>
      <c r="O221" s="134">
        <v>3500000</v>
      </c>
      <c r="P221" s="134">
        <v>3500000</v>
      </c>
      <c r="Q221" s="134">
        <v>79068675</v>
      </c>
      <c r="R221" s="134">
        <v>265959</v>
      </c>
      <c r="S221" s="134">
        <v>79334634</v>
      </c>
      <c r="T221" s="414" t="s">
        <v>645</v>
      </c>
      <c r="U221" s="371">
        <v>0</v>
      </c>
      <c r="V221" s="371">
        <v>0</v>
      </c>
      <c r="W221" s="371">
        <v>0</v>
      </c>
      <c r="X221" s="371" t="s">
        <v>987</v>
      </c>
      <c r="Y221" s="415"/>
    </row>
    <row r="222" spans="1:25" s="575" customFormat="1">
      <c r="A222" s="450">
        <v>90042000</v>
      </c>
      <c r="B222" s="408" t="s">
        <v>107</v>
      </c>
      <c r="C222" s="348" t="s">
        <v>1014</v>
      </c>
      <c r="D222" s="348" t="s">
        <v>142</v>
      </c>
      <c r="E222" s="409">
        <v>469</v>
      </c>
      <c r="F222" s="129">
        <v>39030</v>
      </c>
      <c r="G222" s="130" t="s">
        <v>37</v>
      </c>
      <c r="H222" s="131">
        <v>1500</v>
      </c>
      <c r="I222" s="353" t="s">
        <v>51</v>
      </c>
      <c r="J222" s="132">
        <v>3.7</v>
      </c>
      <c r="K222" s="410" t="s">
        <v>68</v>
      </c>
      <c r="L222" s="133" t="s">
        <v>39</v>
      </c>
      <c r="M222" s="411" t="s">
        <v>985</v>
      </c>
      <c r="N222" s="412">
        <v>21</v>
      </c>
      <c r="O222" s="134">
        <v>1500000</v>
      </c>
      <c r="P222" s="134">
        <v>1500000</v>
      </c>
      <c r="Q222" s="134">
        <v>33886575</v>
      </c>
      <c r="R222" s="134">
        <v>469283</v>
      </c>
      <c r="S222" s="134">
        <v>34355858</v>
      </c>
      <c r="T222" s="414" t="s">
        <v>645</v>
      </c>
      <c r="U222" s="371">
        <v>0</v>
      </c>
      <c r="V222" s="371">
        <v>0</v>
      </c>
      <c r="W222" s="371">
        <v>0</v>
      </c>
      <c r="X222" s="371" t="s">
        <v>987</v>
      </c>
      <c r="Y222" s="415"/>
    </row>
    <row r="223" spans="1:25" s="575" customFormat="1">
      <c r="A223" s="450">
        <v>90042000</v>
      </c>
      <c r="B223" s="408" t="s">
        <v>107</v>
      </c>
      <c r="C223" s="348" t="s">
        <v>1014</v>
      </c>
      <c r="D223" s="348" t="s">
        <v>984</v>
      </c>
      <c r="E223" s="409">
        <v>470</v>
      </c>
      <c r="F223" s="129">
        <v>38929</v>
      </c>
      <c r="G223" s="130" t="s">
        <v>37</v>
      </c>
      <c r="H223" s="131">
        <v>4000</v>
      </c>
      <c r="I223" s="353"/>
      <c r="J223" s="132"/>
      <c r="K223" s="410" t="s">
        <v>68</v>
      </c>
      <c r="L223" s="133" t="s">
        <v>39</v>
      </c>
      <c r="M223" s="411" t="s">
        <v>985</v>
      </c>
      <c r="N223" s="412">
        <v>10</v>
      </c>
      <c r="O223" s="134"/>
      <c r="P223" s="134"/>
      <c r="Q223" s="134"/>
      <c r="R223" s="134"/>
      <c r="S223" s="134"/>
      <c r="T223" s="414">
        <v>0</v>
      </c>
      <c r="U223" s="371">
        <v>0</v>
      </c>
      <c r="V223" s="371">
        <v>0</v>
      </c>
      <c r="W223" s="371">
        <v>0</v>
      </c>
      <c r="X223" s="371">
        <v>0</v>
      </c>
      <c r="Y223" s="415"/>
    </row>
    <row r="224" spans="1:25" s="575" customFormat="1">
      <c r="A224" s="450">
        <v>90042000</v>
      </c>
      <c r="B224" s="408" t="s">
        <v>107</v>
      </c>
      <c r="C224" s="348" t="s">
        <v>1014</v>
      </c>
      <c r="D224" s="348" t="s">
        <v>134</v>
      </c>
      <c r="E224" s="409">
        <v>470</v>
      </c>
      <c r="F224" s="129">
        <v>39030</v>
      </c>
      <c r="G224" s="130" t="s">
        <v>37</v>
      </c>
      <c r="H224" s="131">
        <v>2600</v>
      </c>
      <c r="I224" s="353" t="s">
        <v>56</v>
      </c>
      <c r="J224" s="132">
        <v>3.4</v>
      </c>
      <c r="K224" s="410" t="s">
        <v>68</v>
      </c>
      <c r="L224" s="133" t="s">
        <v>39</v>
      </c>
      <c r="M224" s="411" t="s">
        <v>985</v>
      </c>
      <c r="N224" s="412">
        <v>5</v>
      </c>
      <c r="O224" s="134">
        <v>1100000</v>
      </c>
      <c r="P224" s="134">
        <v>0</v>
      </c>
      <c r="Q224" s="134">
        <v>0</v>
      </c>
      <c r="R224" s="134"/>
      <c r="S224" s="134"/>
      <c r="T224" s="414" t="s">
        <v>645</v>
      </c>
      <c r="U224" s="371">
        <v>0</v>
      </c>
      <c r="V224" s="371">
        <v>0</v>
      </c>
      <c r="W224" s="371" t="s">
        <v>990</v>
      </c>
      <c r="X224" s="371" t="s">
        <v>987</v>
      </c>
      <c r="Y224" s="415"/>
    </row>
    <row r="225" spans="1:25" s="575" customFormat="1">
      <c r="A225" s="450">
        <v>90042000</v>
      </c>
      <c r="B225" s="408" t="s">
        <v>107</v>
      </c>
      <c r="C225" s="348" t="s">
        <v>1014</v>
      </c>
      <c r="D225" s="348" t="s">
        <v>142</v>
      </c>
      <c r="E225" s="409">
        <v>470</v>
      </c>
      <c r="F225" s="129">
        <v>39378</v>
      </c>
      <c r="G225" s="130" t="s">
        <v>37</v>
      </c>
      <c r="H225" s="131">
        <v>2900</v>
      </c>
      <c r="I225" s="353" t="s">
        <v>53</v>
      </c>
      <c r="J225" s="132">
        <v>3.5</v>
      </c>
      <c r="K225" s="410" t="s">
        <v>68</v>
      </c>
      <c r="L225" s="133" t="s">
        <v>39</v>
      </c>
      <c r="M225" s="411" t="s">
        <v>985</v>
      </c>
      <c r="N225" s="412">
        <v>8</v>
      </c>
      <c r="O225" s="134">
        <v>2900000</v>
      </c>
      <c r="P225" s="134">
        <v>1691666</v>
      </c>
      <c r="Q225" s="134">
        <v>38216511</v>
      </c>
      <c r="R225" s="134">
        <v>594171</v>
      </c>
      <c r="S225" s="134">
        <v>38810682</v>
      </c>
      <c r="T225" s="414" t="s">
        <v>645</v>
      </c>
      <c r="U225" s="371">
        <v>0</v>
      </c>
      <c r="V225" s="371">
        <v>0</v>
      </c>
      <c r="W225" s="371">
        <v>0</v>
      </c>
      <c r="X225" s="371" t="s">
        <v>987</v>
      </c>
      <c r="Y225" s="415"/>
    </row>
    <row r="226" spans="1:25" s="575" customFormat="1">
      <c r="A226" s="450">
        <v>90042000</v>
      </c>
      <c r="B226" s="408" t="s">
        <v>107</v>
      </c>
      <c r="C226" s="348" t="s">
        <v>1014</v>
      </c>
      <c r="D226" s="348" t="s">
        <v>984</v>
      </c>
      <c r="E226" s="409">
        <v>541</v>
      </c>
      <c r="F226" s="129">
        <v>39644</v>
      </c>
      <c r="G226" s="130" t="s">
        <v>37</v>
      </c>
      <c r="H226" s="131">
        <v>4000</v>
      </c>
      <c r="I226" s="353"/>
      <c r="J226" s="132"/>
      <c r="K226" s="410" t="s">
        <v>39</v>
      </c>
      <c r="L226" s="133" t="s">
        <v>68</v>
      </c>
      <c r="M226" s="411" t="s">
        <v>985</v>
      </c>
      <c r="N226" s="412">
        <v>10</v>
      </c>
      <c r="O226" s="134"/>
      <c r="P226" s="134"/>
      <c r="Q226" s="134"/>
      <c r="R226" s="134"/>
      <c r="S226" s="134"/>
      <c r="T226" s="414">
        <v>0</v>
      </c>
      <c r="U226" s="371">
        <v>0</v>
      </c>
      <c r="V226" s="371">
        <v>0</v>
      </c>
      <c r="W226" s="371">
        <v>0</v>
      </c>
      <c r="X226" s="371">
        <v>0</v>
      </c>
      <c r="Y226" s="415"/>
    </row>
    <row r="227" spans="1:25" s="575" customFormat="1">
      <c r="A227" s="450">
        <v>90042000</v>
      </c>
      <c r="B227" s="408" t="s">
        <v>107</v>
      </c>
      <c r="C227" s="348" t="s">
        <v>1014</v>
      </c>
      <c r="D227" s="348" t="s">
        <v>134</v>
      </c>
      <c r="E227" s="409">
        <v>541</v>
      </c>
      <c r="F227" s="129">
        <v>39661</v>
      </c>
      <c r="G227" s="130" t="s">
        <v>37</v>
      </c>
      <c r="H227" s="131">
        <v>4000</v>
      </c>
      <c r="I227" s="353" t="s">
        <v>59</v>
      </c>
      <c r="J227" s="132">
        <v>3.75</v>
      </c>
      <c r="K227" s="410" t="s">
        <v>68</v>
      </c>
      <c r="L227" s="133" t="s">
        <v>985</v>
      </c>
      <c r="M227" s="411" t="s">
        <v>985</v>
      </c>
      <c r="N227" s="412">
        <v>5</v>
      </c>
      <c r="O227" s="134">
        <v>2000000</v>
      </c>
      <c r="P227" s="134">
        <v>2000000</v>
      </c>
      <c r="Q227" s="134">
        <v>45182100</v>
      </c>
      <c r="R227" s="134">
        <v>232645</v>
      </c>
      <c r="S227" s="134">
        <v>45414745</v>
      </c>
      <c r="T227" s="414" t="s">
        <v>645</v>
      </c>
      <c r="U227" s="371">
        <v>0</v>
      </c>
      <c r="V227" s="371">
        <v>0</v>
      </c>
      <c r="W227" s="371">
        <v>0</v>
      </c>
      <c r="X227" s="371" t="s">
        <v>987</v>
      </c>
      <c r="Y227" s="415"/>
    </row>
    <row r="228" spans="1:25" s="575" customFormat="1">
      <c r="A228" s="450">
        <v>90042000</v>
      </c>
      <c r="B228" s="408">
        <v>5</v>
      </c>
      <c r="C228" s="348" t="s">
        <v>1014</v>
      </c>
      <c r="D228" s="348" t="s">
        <v>142</v>
      </c>
      <c r="E228" s="409">
        <v>541</v>
      </c>
      <c r="F228" s="129">
        <v>40506</v>
      </c>
      <c r="G228" s="130" t="s">
        <v>37</v>
      </c>
      <c r="H228" s="131">
        <v>2000</v>
      </c>
      <c r="I228" s="353" t="s">
        <v>75</v>
      </c>
      <c r="J228" s="132">
        <v>4</v>
      </c>
      <c r="K228" s="410" t="s">
        <v>68</v>
      </c>
      <c r="L228" s="133" t="s">
        <v>39</v>
      </c>
      <c r="M228" s="411" t="s">
        <v>985</v>
      </c>
      <c r="N228" s="412">
        <v>21</v>
      </c>
      <c r="O228" s="134">
        <v>2000000</v>
      </c>
      <c r="P228" s="134">
        <v>2000000</v>
      </c>
      <c r="Q228" s="134">
        <v>45182100</v>
      </c>
      <c r="R228" s="134">
        <v>591635</v>
      </c>
      <c r="S228" s="134">
        <v>45773735</v>
      </c>
      <c r="T228" s="414" t="s">
        <v>645</v>
      </c>
      <c r="U228" s="371">
        <v>0</v>
      </c>
      <c r="V228" s="371">
        <v>0</v>
      </c>
      <c r="W228" s="371">
        <v>0</v>
      </c>
      <c r="X228" s="371">
        <v>0</v>
      </c>
      <c r="Y228" s="415"/>
    </row>
    <row r="229" spans="1:25" s="575" customFormat="1">
      <c r="A229" s="450">
        <v>90042000</v>
      </c>
      <c r="B229" s="408">
        <v>5</v>
      </c>
      <c r="C229" s="348" t="s">
        <v>1014</v>
      </c>
      <c r="D229" s="348" t="s">
        <v>984</v>
      </c>
      <c r="E229" s="409">
        <v>542</v>
      </c>
      <c r="F229" s="129">
        <v>39644</v>
      </c>
      <c r="G229" s="130" t="s">
        <v>37</v>
      </c>
      <c r="H229" s="131">
        <v>6000</v>
      </c>
      <c r="I229" s="353"/>
      <c r="J229" s="132"/>
      <c r="K229" s="410" t="s">
        <v>39</v>
      </c>
      <c r="L229" s="133" t="s">
        <v>68</v>
      </c>
      <c r="M229" s="411" t="s">
        <v>985</v>
      </c>
      <c r="N229" s="412">
        <v>30</v>
      </c>
      <c r="O229" s="134"/>
      <c r="P229" s="134"/>
      <c r="Q229" s="134"/>
      <c r="R229" s="134"/>
      <c r="S229" s="134"/>
      <c r="T229" s="414">
        <v>0</v>
      </c>
      <c r="U229" s="371">
        <v>0</v>
      </c>
      <c r="V229" s="371">
        <v>0</v>
      </c>
      <c r="W229" s="371">
        <v>0</v>
      </c>
      <c r="X229" s="371">
        <v>0</v>
      </c>
      <c r="Y229" s="415"/>
    </row>
    <row r="230" spans="1:25" s="575" customFormat="1">
      <c r="A230" s="450">
        <v>90042000</v>
      </c>
      <c r="B230" s="408">
        <v>5</v>
      </c>
      <c r="C230" s="348" t="s">
        <v>1014</v>
      </c>
      <c r="D230" s="348" t="s">
        <v>134</v>
      </c>
      <c r="E230" s="409">
        <v>542</v>
      </c>
      <c r="F230" s="129">
        <v>39661</v>
      </c>
      <c r="G230" s="130" t="s">
        <v>37</v>
      </c>
      <c r="H230" s="131">
        <v>6000</v>
      </c>
      <c r="I230" s="353" t="s">
        <v>60</v>
      </c>
      <c r="J230" s="132">
        <v>4.6500000000000004</v>
      </c>
      <c r="K230" s="410" t="s">
        <v>68</v>
      </c>
      <c r="L230" s="133" t="s">
        <v>985</v>
      </c>
      <c r="M230" s="411" t="s">
        <v>985</v>
      </c>
      <c r="N230" s="412">
        <v>21</v>
      </c>
      <c r="O230" s="134">
        <v>5500000</v>
      </c>
      <c r="P230" s="134">
        <v>5500000</v>
      </c>
      <c r="Q230" s="134">
        <v>124250775</v>
      </c>
      <c r="R230" s="134">
        <v>791617</v>
      </c>
      <c r="S230" s="134">
        <v>125042392</v>
      </c>
      <c r="T230" s="414" t="s">
        <v>645</v>
      </c>
      <c r="U230" s="371">
        <v>0</v>
      </c>
      <c r="V230" s="371">
        <v>0</v>
      </c>
      <c r="W230" s="371">
        <v>0</v>
      </c>
      <c r="X230" s="371" t="s">
        <v>987</v>
      </c>
      <c r="Y230" s="415"/>
    </row>
    <row r="231" spans="1:25" s="575" customFormat="1">
      <c r="A231" s="450">
        <v>90042000</v>
      </c>
      <c r="B231" s="408">
        <v>5</v>
      </c>
      <c r="C231" s="348" t="s">
        <v>1014</v>
      </c>
      <c r="D231" s="348" t="s">
        <v>142</v>
      </c>
      <c r="E231" s="409">
        <v>542</v>
      </c>
      <c r="F231" s="129">
        <v>39822</v>
      </c>
      <c r="G231" s="130" t="s">
        <v>37</v>
      </c>
      <c r="H231" s="131">
        <v>500</v>
      </c>
      <c r="I231" s="353" t="s">
        <v>64</v>
      </c>
      <c r="J231" s="132">
        <v>4.75</v>
      </c>
      <c r="K231" s="410" t="s">
        <v>68</v>
      </c>
      <c r="L231" s="133" t="s">
        <v>985</v>
      </c>
      <c r="M231" s="411" t="s">
        <v>985</v>
      </c>
      <c r="N231" s="412">
        <v>20</v>
      </c>
      <c r="O231" s="134">
        <v>500000</v>
      </c>
      <c r="P231" s="134">
        <v>500000</v>
      </c>
      <c r="Q231" s="134">
        <v>11295525</v>
      </c>
      <c r="R231" s="134">
        <v>116724</v>
      </c>
      <c r="S231" s="134">
        <v>11412249</v>
      </c>
      <c r="T231" s="414" t="s">
        <v>645</v>
      </c>
      <c r="U231" s="371">
        <v>0</v>
      </c>
      <c r="V231" s="371">
        <v>0</v>
      </c>
      <c r="W231" s="371">
        <v>0</v>
      </c>
      <c r="X231" s="371" t="s">
        <v>987</v>
      </c>
      <c r="Y231" s="415"/>
    </row>
    <row r="232" spans="1:25" s="575" customFormat="1">
      <c r="A232" s="450">
        <v>91143000</v>
      </c>
      <c r="B232" s="408" t="s">
        <v>159</v>
      </c>
      <c r="C232" s="348" t="s">
        <v>1015</v>
      </c>
      <c r="D232" s="348" t="s">
        <v>984</v>
      </c>
      <c r="E232" s="409">
        <v>377</v>
      </c>
      <c r="F232" s="129">
        <v>38194</v>
      </c>
      <c r="G232" s="130" t="s">
        <v>37</v>
      </c>
      <c r="H232" s="131">
        <v>3000</v>
      </c>
      <c r="I232" s="353"/>
      <c r="J232" s="132"/>
      <c r="K232" s="410" t="s">
        <v>985</v>
      </c>
      <c r="L232" s="133" t="s">
        <v>985</v>
      </c>
      <c r="M232" s="411" t="s">
        <v>985</v>
      </c>
      <c r="N232" s="412">
        <v>21</v>
      </c>
      <c r="O232" s="134"/>
      <c r="P232" s="134"/>
      <c r="Q232" s="134"/>
      <c r="R232" s="134"/>
      <c r="S232" s="134"/>
      <c r="T232" s="414">
        <v>0</v>
      </c>
      <c r="U232" s="371">
        <v>0</v>
      </c>
      <c r="V232" s="371">
        <v>0</v>
      </c>
      <c r="W232" s="371">
        <v>0</v>
      </c>
      <c r="X232" s="371">
        <v>0</v>
      </c>
      <c r="Y232" s="415"/>
    </row>
    <row r="233" spans="1:25" s="575" customFormat="1">
      <c r="A233" s="450">
        <v>91143000</v>
      </c>
      <c r="B233" s="408" t="s">
        <v>159</v>
      </c>
      <c r="C233" s="348" t="s">
        <v>1015</v>
      </c>
      <c r="D233" s="348" t="s">
        <v>134</v>
      </c>
      <c r="E233" s="409">
        <v>377</v>
      </c>
      <c r="F233" s="129">
        <v>38226</v>
      </c>
      <c r="G233" s="130" t="s">
        <v>37</v>
      </c>
      <c r="H233" s="131">
        <v>3000</v>
      </c>
      <c r="I233" s="353" t="s">
        <v>63</v>
      </c>
      <c r="J233" s="132">
        <v>4.4000000000000004</v>
      </c>
      <c r="K233" s="410" t="s">
        <v>68</v>
      </c>
      <c r="L233" s="133" t="s">
        <v>39</v>
      </c>
      <c r="M233" s="411" t="s">
        <v>985</v>
      </c>
      <c r="N233" s="412">
        <v>21</v>
      </c>
      <c r="O233" s="134">
        <v>3000000</v>
      </c>
      <c r="P233" s="134">
        <v>2294118</v>
      </c>
      <c r="Q233" s="134">
        <v>51826534</v>
      </c>
      <c r="R233" s="134">
        <v>749919</v>
      </c>
      <c r="S233" s="134">
        <v>52576453</v>
      </c>
      <c r="T233" s="414" t="s">
        <v>645</v>
      </c>
      <c r="U233" s="371">
        <v>0</v>
      </c>
      <c r="V233" s="371">
        <v>0</v>
      </c>
      <c r="W233" s="371">
        <v>0</v>
      </c>
      <c r="X233" s="371" t="s">
        <v>987</v>
      </c>
      <c r="Y233" s="415"/>
    </row>
    <row r="234" spans="1:25" s="575" customFormat="1">
      <c r="A234" s="450">
        <v>91143000</v>
      </c>
      <c r="B234" s="408" t="s">
        <v>159</v>
      </c>
      <c r="C234" s="348" t="s">
        <v>1015</v>
      </c>
      <c r="D234" s="348" t="s">
        <v>984</v>
      </c>
      <c r="E234" s="409">
        <v>378</v>
      </c>
      <c r="F234" s="129">
        <v>38194</v>
      </c>
      <c r="G234" s="130" t="s">
        <v>37</v>
      </c>
      <c r="H234" s="131">
        <v>2000</v>
      </c>
      <c r="I234" s="353"/>
      <c r="J234" s="132"/>
      <c r="K234" s="410" t="s">
        <v>985</v>
      </c>
      <c r="L234" s="133" t="s">
        <v>985</v>
      </c>
      <c r="M234" s="411" t="s">
        <v>985</v>
      </c>
      <c r="N234" s="412">
        <v>10</v>
      </c>
      <c r="O234" s="134"/>
      <c r="P234" s="134"/>
      <c r="Q234" s="134"/>
      <c r="R234" s="134"/>
      <c r="S234" s="134"/>
      <c r="T234" s="414">
        <v>0</v>
      </c>
      <c r="U234" s="371">
        <v>0</v>
      </c>
      <c r="V234" s="371">
        <v>0</v>
      </c>
      <c r="W234" s="371">
        <v>0</v>
      </c>
      <c r="X234" s="371">
        <v>0</v>
      </c>
      <c r="Y234" s="415"/>
    </row>
    <row r="235" spans="1:25" s="575" customFormat="1">
      <c r="A235" s="450">
        <v>91143000</v>
      </c>
      <c r="B235" s="408" t="s">
        <v>159</v>
      </c>
      <c r="C235" s="348" t="s">
        <v>1015</v>
      </c>
      <c r="D235" s="348" t="s">
        <v>134</v>
      </c>
      <c r="E235" s="409">
        <v>378</v>
      </c>
      <c r="F235" s="129">
        <v>38226</v>
      </c>
      <c r="G235" s="130" t="s">
        <v>37</v>
      </c>
      <c r="H235" s="131">
        <v>2000</v>
      </c>
      <c r="I235" s="353" t="s">
        <v>89</v>
      </c>
      <c r="J235" s="132">
        <v>3</v>
      </c>
      <c r="K235" s="410" t="s">
        <v>68</v>
      </c>
      <c r="L235" s="133" t="s">
        <v>39</v>
      </c>
      <c r="M235" s="411" t="s">
        <v>985</v>
      </c>
      <c r="N235" s="412">
        <v>7</v>
      </c>
      <c r="O235" s="134"/>
      <c r="P235" s="134"/>
      <c r="Q235" s="134">
        <v>0</v>
      </c>
      <c r="R235" s="134"/>
      <c r="S235" s="134"/>
      <c r="T235" s="414" t="s">
        <v>645</v>
      </c>
      <c r="U235" s="371">
        <v>0</v>
      </c>
      <c r="V235" s="371" t="s">
        <v>988</v>
      </c>
      <c r="W235" s="371">
        <v>0</v>
      </c>
      <c r="X235" s="371" t="s">
        <v>987</v>
      </c>
      <c r="Y235" s="415"/>
    </row>
    <row r="236" spans="1:25" s="575" customFormat="1">
      <c r="A236" s="450">
        <v>90299000</v>
      </c>
      <c r="B236" s="408" t="s">
        <v>54</v>
      </c>
      <c r="C236" s="348" t="s">
        <v>1016</v>
      </c>
      <c r="D236" s="348" t="s">
        <v>989</v>
      </c>
      <c r="E236" s="351">
        <v>198</v>
      </c>
      <c r="F236" s="129">
        <v>35577</v>
      </c>
      <c r="G236" s="130" t="s">
        <v>37</v>
      </c>
      <c r="H236" s="131">
        <v>500</v>
      </c>
      <c r="I236" s="353" t="s">
        <v>56</v>
      </c>
      <c r="J236" s="132">
        <v>5.8</v>
      </c>
      <c r="K236" s="422" t="s">
        <v>57</v>
      </c>
      <c r="L236" s="133" t="s">
        <v>985</v>
      </c>
      <c r="M236" s="411" t="s">
        <v>985</v>
      </c>
      <c r="N236" s="416">
        <v>12</v>
      </c>
      <c r="O236" s="134">
        <v>500000</v>
      </c>
      <c r="P236" s="134">
        <v>0</v>
      </c>
      <c r="Q236" s="134">
        <v>0</v>
      </c>
      <c r="R236" s="134"/>
      <c r="S236" s="134"/>
      <c r="T236" s="414" t="s">
        <v>645</v>
      </c>
      <c r="U236" s="371">
        <v>0</v>
      </c>
      <c r="V236" s="371">
        <v>0</v>
      </c>
      <c r="W236" s="371" t="s">
        <v>990</v>
      </c>
      <c r="X236" s="371" t="s">
        <v>987</v>
      </c>
      <c r="Y236" s="415"/>
    </row>
    <row r="237" spans="1:25" s="575" customFormat="1">
      <c r="A237" s="450">
        <v>90299000</v>
      </c>
      <c r="B237" s="408" t="s">
        <v>54</v>
      </c>
      <c r="C237" s="348" t="s">
        <v>1016</v>
      </c>
      <c r="D237" s="348" t="s">
        <v>989</v>
      </c>
      <c r="E237" s="351">
        <v>198</v>
      </c>
      <c r="F237" s="129">
        <v>35577</v>
      </c>
      <c r="G237" s="130" t="s">
        <v>37</v>
      </c>
      <c r="H237" s="131">
        <v>500</v>
      </c>
      <c r="I237" s="353" t="s">
        <v>51</v>
      </c>
      <c r="J237" s="132">
        <v>4.05</v>
      </c>
      <c r="K237" s="422" t="s">
        <v>57</v>
      </c>
      <c r="L237" s="133" t="s">
        <v>985</v>
      </c>
      <c r="M237" s="411" t="s">
        <v>985</v>
      </c>
      <c r="N237" s="416">
        <v>21</v>
      </c>
      <c r="O237" s="134">
        <v>500000</v>
      </c>
      <c r="P237" s="134">
        <v>187000</v>
      </c>
      <c r="Q237" s="134">
        <v>4224526</v>
      </c>
      <c r="R237" s="134">
        <v>28233</v>
      </c>
      <c r="S237" s="134">
        <v>4252759</v>
      </c>
      <c r="T237" s="414" t="s">
        <v>645</v>
      </c>
      <c r="U237" s="371">
        <v>0</v>
      </c>
      <c r="V237" s="371">
        <v>0</v>
      </c>
      <c r="W237" s="371">
        <v>0</v>
      </c>
      <c r="X237" s="371" t="s">
        <v>987</v>
      </c>
      <c r="Y237" s="415" t="s">
        <v>1017</v>
      </c>
    </row>
    <row r="238" spans="1:25" s="575" customFormat="1">
      <c r="A238" s="450">
        <v>90299000</v>
      </c>
      <c r="B238" s="408" t="s">
        <v>54</v>
      </c>
      <c r="C238" s="348" t="s">
        <v>1016</v>
      </c>
      <c r="D238" s="348" t="s">
        <v>989</v>
      </c>
      <c r="E238" s="351">
        <v>251</v>
      </c>
      <c r="F238" s="129">
        <v>37000</v>
      </c>
      <c r="G238" s="130" t="s">
        <v>37</v>
      </c>
      <c r="H238" s="131">
        <v>100</v>
      </c>
      <c r="I238" s="353" t="s">
        <v>93</v>
      </c>
      <c r="J238" s="132">
        <v>6</v>
      </c>
      <c r="K238" s="410" t="s">
        <v>49</v>
      </c>
      <c r="L238" s="133" t="s">
        <v>985</v>
      </c>
      <c r="M238" s="411" t="s">
        <v>985</v>
      </c>
      <c r="N238" s="412">
        <v>5</v>
      </c>
      <c r="O238" s="134">
        <v>100000</v>
      </c>
      <c r="P238" s="134">
        <v>0</v>
      </c>
      <c r="Q238" s="134">
        <v>0</v>
      </c>
      <c r="R238" s="134"/>
      <c r="S238" s="134"/>
      <c r="T238" s="414" t="s">
        <v>645</v>
      </c>
      <c r="U238" s="371">
        <v>0</v>
      </c>
      <c r="V238" s="371">
        <v>0</v>
      </c>
      <c r="W238" s="371" t="s">
        <v>990</v>
      </c>
      <c r="X238" s="371" t="s">
        <v>987</v>
      </c>
      <c r="Y238" s="415"/>
    </row>
    <row r="239" spans="1:25" s="575" customFormat="1">
      <c r="A239" s="450">
        <v>90299000</v>
      </c>
      <c r="B239" s="408" t="s">
        <v>54</v>
      </c>
      <c r="C239" s="348" t="s">
        <v>1016</v>
      </c>
      <c r="D239" s="348" t="s">
        <v>989</v>
      </c>
      <c r="E239" s="351">
        <v>251</v>
      </c>
      <c r="F239" s="129">
        <v>37000</v>
      </c>
      <c r="G239" s="130" t="s">
        <v>37</v>
      </c>
      <c r="H239" s="131">
        <v>300</v>
      </c>
      <c r="I239" s="353" t="s">
        <v>94</v>
      </c>
      <c r="J239" s="132">
        <v>6</v>
      </c>
      <c r="K239" s="410" t="s">
        <v>49</v>
      </c>
      <c r="L239" s="133" t="s">
        <v>985</v>
      </c>
      <c r="M239" s="411" t="s">
        <v>985</v>
      </c>
      <c r="N239" s="412">
        <v>5</v>
      </c>
      <c r="O239" s="134">
        <v>300000</v>
      </c>
      <c r="P239" s="134">
        <v>0</v>
      </c>
      <c r="Q239" s="134">
        <v>0</v>
      </c>
      <c r="R239" s="134"/>
      <c r="S239" s="134"/>
      <c r="T239" s="414" t="s">
        <v>645</v>
      </c>
      <c r="U239" s="371">
        <v>0</v>
      </c>
      <c r="V239" s="371">
        <v>0</v>
      </c>
      <c r="W239" s="371" t="s">
        <v>990</v>
      </c>
      <c r="X239" s="371" t="s">
        <v>987</v>
      </c>
      <c r="Y239" s="415"/>
    </row>
    <row r="240" spans="1:25" s="575" customFormat="1">
      <c r="A240" s="450">
        <v>90299000</v>
      </c>
      <c r="B240" s="408" t="s">
        <v>54</v>
      </c>
      <c r="C240" s="348" t="s">
        <v>1016</v>
      </c>
      <c r="D240" s="348" t="s">
        <v>989</v>
      </c>
      <c r="E240" s="351">
        <v>251</v>
      </c>
      <c r="F240" s="129">
        <v>37000</v>
      </c>
      <c r="G240" s="130" t="s">
        <v>37</v>
      </c>
      <c r="H240" s="131">
        <v>300</v>
      </c>
      <c r="I240" s="353" t="s">
        <v>95</v>
      </c>
      <c r="J240" s="132">
        <v>6</v>
      </c>
      <c r="K240" s="410" t="s">
        <v>49</v>
      </c>
      <c r="L240" s="133" t="s">
        <v>985</v>
      </c>
      <c r="M240" s="411" t="s">
        <v>985</v>
      </c>
      <c r="N240" s="412">
        <v>21</v>
      </c>
      <c r="O240" s="134">
        <v>300000</v>
      </c>
      <c r="P240" s="134">
        <v>0</v>
      </c>
      <c r="Q240" s="134">
        <v>0</v>
      </c>
      <c r="R240" s="134"/>
      <c r="S240" s="134"/>
      <c r="T240" s="414" t="s">
        <v>645</v>
      </c>
      <c r="U240" s="371">
        <v>0</v>
      </c>
      <c r="V240" s="371">
        <v>0</v>
      </c>
      <c r="W240" s="371" t="s">
        <v>990</v>
      </c>
      <c r="X240" s="371" t="s">
        <v>987</v>
      </c>
      <c r="Y240" s="415"/>
    </row>
    <row r="241" spans="1:25" s="575" customFormat="1">
      <c r="A241" s="450">
        <v>90299000</v>
      </c>
      <c r="B241" s="408" t="s">
        <v>54</v>
      </c>
      <c r="C241" s="348" t="s">
        <v>1016</v>
      </c>
      <c r="D241" s="348" t="s">
        <v>989</v>
      </c>
      <c r="E241" s="351">
        <v>251</v>
      </c>
      <c r="F241" s="129">
        <v>37000</v>
      </c>
      <c r="G241" s="130" t="s">
        <v>37</v>
      </c>
      <c r="H241" s="131">
        <v>300</v>
      </c>
      <c r="I241" s="353" t="s">
        <v>96</v>
      </c>
      <c r="J241" s="132">
        <v>6</v>
      </c>
      <c r="K241" s="410" t="s">
        <v>49</v>
      </c>
      <c r="L241" s="133" t="s">
        <v>985</v>
      </c>
      <c r="M241" s="411" t="s">
        <v>985</v>
      </c>
      <c r="N241" s="412">
        <v>21</v>
      </c>
      <c r="O241" s="134">
        <v>300000</v>
      </c>
      <c r="P241" s="134">
        <v>0</v>
      </c>
      <c r="Q241" s="134">
        <v>0</v>
      </c>
      <c r="R241" s="134"/>
      <c r="S241" s="134"/>
      <c r="T241" s="414" t="s">
        <v>645</v>
      </c>
      <c r="U241" s="371">
        <v>0</v>
      </c>
      <c r="V241" s="371">
        <v>0</v>
      </c>
      <c r="W241" s="371" t="s">
        <v>990</v>
      </c>
      <c r="X241" s="371" t="s">
        <v>987</v>
      </c>
      <c r="Y241" s="415"/>
    </row>
    <row r="242" spans="1:25" s="575" customFormat="1">
      <c r="A242" s="450">
        <v>90299000</v>
      </c>
      <c r="B242" s="408">
        <v>3</v>
      </c>
      <c r="C242" s="348" t="s">
        <v>1016</v>
      </c>
      <c r="D242" s="348" t="s">
        <v>984</v>
      </c>
      <c r="E242" s="409">
        <v>632</v>
      </c>
      <c r="F242" s="129">
        <v>40324</v>
      </c>
      <c r="G242" s="130" t="s">
        <v>37</v>
      </c>
      <c r="H242" s="131">
        <v>2000</v>
      </c>
      <c r="I242" s="353"/>
      <c r="J242" s="132"/>
      <c r="K242" s="410" t="s">
        <v>68</v>
      </c>
      <c r="L242" s="133" t="s">
        <v>39</v>
      </c>
      <c r="M242" s="411" t="s">
        <v>49</v>
      </c>
      <c r="N242" s="412">
        <v>10</v>
      </c>
      <c r="O242" s="134"/>
      <c r="P242" s="134"/>
      <c r="Q242" s="134"/>
      <c r="R242" s="134"/>
      <c r="S242" s="134"/>
      <c r="T242" s="414">
        <v>0</v>
      </c>
      <c r="U242" s="371">
        <v>0</v>
      </c>
      <c r="V242" s="371">
        <v>0</v>
      </c>
      <c r="W242" s="371">
        <v>0</v>
      </c>
      <c r="X242" s="371">
        <v>0</v>
      </c>
      <c r="Y242" s="415"/>
    </row>
    <row r="243" spans="1:25" s="575" customFormat="1">
      <c r="A243" s="450">
        <v>90299000</v>
      </c>
      <c r="B243" s="408">
        <v>3</v>
      </c>
      <c r="C243" s="348" t="s">
        <v>1016</v>
      </c>
      <c r="D243" s="348" t="s">
        <v>134</v>
      </c>
      <c r="E243" s="409">
        <v>632</v>
      </c>
      <c r="F243" s="129">
        <v>40325</v>
      </c>
      <c r="G243" s="130" t="s">
        <v>37</v>
      </c>
      <c r="H243" s="131">
        <v>2000</v>
      </c>
      <c r="I243" s="353" t="s">
        <v>60</v>
      </c>
      <c r="J243" s="132">
        <v>2.75</v>
      </c>
      <c r="K243" s="410" t="s">
        <v>68</v>
      </c>
      <c r="L243" s="133" t="s">
        <v>985</v>
      </c>
      <c r="M243" s="411" t="s">
        <v>985</v>
      </c>
      <c r="N243" s="412">
        <v>5</v>
      </c>
      <c r="O243" s="134"/>
      <c r="P243" s="134"/>
      <c r="Q243" s="134">
        <v>0</v>
      </c>
      <c r="R243" s="134"/>
      <c r="S243" s="134"/>
      <c r="T243" s="414" t="s">
        <v>645</v>
      </c>
      <c r="U243" s="371">
        <v>0</v>
      </c>
      <c r="V243" s="371" t="s">
        <v>988</v>
      </c>
      <c r="W243" s="371">
        <v>0</v>
      </c>
      <c r="X243" s="371">
        <v>0</v>
      </c>
      <c r="Y243" s="415"/>
    </row>
    <row r="244" spans="1:25" s="575" customFormat="1">
      <c r="A244" s="450">
        <v>90299000</v>
      </c>
      <c r="B244" s="408">
        <v>3</v>
      </c>
      <c r="C244" s="348" t="s">
        <v>1016</v>
      </c>
      <c r="D244" s="348" t="s">
        <v>134</v>
      </c>
      <c r="E244" s="409">
        <v>632</v>
      </c>
      <c r="F244" s="129">
        <v>40325</v>
      </c>
      <c r="G244" s="130" t="s">
        <v>162</v>
      </c>
      <c r="H244" s="131">
        <v>42000000</v>
      </c>
      <c r="I244" s="353" t="s">
        <v>64</v>
      </c>
      <c r="J244" s="132">
        <v>6.25</v>
      </c>
      <c r="K244" s="410" t="s">
        <v>68</v>
      </c>
      <c r="L244" s="133" t="s">
        <v>985</v>
      </c>
      <c r="M244" s="411" t="s">
        <v>985</v>
      </c>
      <c r="N244" s="412">
        <v>5</v>
      </c>
      <c r="O244" s="134"/>
      <c r="P244" s="134"/>
      <c r="Q244" s="134">
        <v>0</v>
      </c>
      <c r="R244" s="134"/>
      <c r="S244" s="134"/>
      <c r="T244" s="414">
        <v>0</v>
      </c>
      <c r="U244" s="371">
        <v>0</v>
      </c>
      <c r="V244" s="371" t="s">
        <v>988</v>
      </c>
      <c r="W244" s="371">
        <v>0</v>
      </c>
      <c r="X244" s="371">
        <v>0</v>
      </c>
      <c r="Y244" s="415"/>
    </row>
    <row r="245" spans="1:25" s="575" customFormat="1">
      <c r="A245" s="450">
        <v>90299000</v>
      </c>
      <c r="B245" s="408">
        <v>3</v>
      </c>
      <c r="C245" s="348" t="s">
        <v>1016</v>
      </c>
      <c r="D245" s="348" t="s">
        <v>142</v>
      </c>
      <c r="E245" s="409">
        <v>632</v>
      </c>
      <c r="F245" s="129">
        <v>40690</v>
      </c>
      <c r="G245" s="130" t="s">
        <v>162</v>
      </c>
      <c r="H245" s="131">
        <v>43000000</v>
      </c>
      <c r="I245" s="353" t="s">
        <v>123</v>
      </c>
      <c r="J245" s="132">
        <v>7</v>
      </c>
      <c r="K245" s="410" t="s">
        <v>68</v>
      </c>
      <c r="L245" s="133" t="s">
        <v>985</v>
      </c>
      <c r="M245" s="411" t="s">
        <v>985</v>
      </c>
      <c r="N245" s="412">
        <v>5</v>
      </c>
      <c r="O245" s="134"/>
      <c r="P245" s="134"/>
      <c r="Q245" s="134">
        <v>0</v>
      </c>
      <c r="R245" s="134"/>
      <c r="S245" s="134"/>
      <c r="T245" s="414">
        <v>0</v>
      </c>
      <c r="U245" s="371">
        <v>0</v>
      </c>
      <c r="V245" s="371" t="s">
        <v>988</v>
      </c>
      <c r="W245" s="371">
        <v>0</v>
      </c>
      <c r="X245" s="371">
        <v>0</v>
      </c>
      <c r="Y245" s="415"/>
    </row>
    <row r="246" spans="1:25" s="575" customFormat="1">
      <c r="A246" s="450">
        <v>90299000</v>
      </c>
      <c r="B246" s="408">
        <v>3</v>
      </c>
      <c r="C246" s="348" t="s">
        <v>1016</v>
      </c>
      <c r="D246" s="348" t="s">
        <v>142</v>
      </c>
      <c r="E246" s="409">
        <v>632</v>
      </c>
      <c r="F246" s="129">
        <v>40690</v>
      </c>
      <c r="G246" s="130" t="s">
        <v>37</v>
      </c>
      <c r="H246" s="131">
        <v>2000</v>
      </c>
      <c r="I246" s="353" t="s">
        <v>167</v>
      </c>
      <c r="J246" s="132">
        <v>3.25</v>
      </c>
      <c r="K246" s="410" t="s">
        <v>68</v>
      </c>
      <c r="L246" s="133" t="s">
        <v>985</v>
      </c>
      <c r="M246" s="411" t="s">
        <v>985</v>
      </c>
      <c r="N246" s="412">
        <v>5</v>
      </c>
      <c r="O246" s="134"/>
      <c r="P246" s="134"/>
      <c r="Q246" s="134">
        <v>0</v>
      </c>
      <c r="R246" s="134"/>
      <c r="S246" s="134"/>
      <c r="T246" s="414" t="s">
        <v>645</v>
      </c>
      <c r="U246" s="371">
        <v>0</v>
      </c>
      <c r="V246" s="371" t="s">
        <v>988</v>
      </c>
      <c r="W246" s="371">
        <v>0</v>
      </c>
      <c r="X246" s="371">
        <v>0</v>
      </c>
      <c r="Y246" s="415"/>
    </row>
    <row r="247" spans="1:25" s="575" customFormat="1">
      <c r="A247" s="450">
        <v>90299000</v>
      </c>
      <c r="B247" s="408">
        <v>3</v>
      </c>
      <c r="C247" s="348" t="s">
        <v>1016</v>
      </c>
      <c r="D247" s="348" t="s">
        <v>984</v>
      </c>
      <c r="E247" s="409">
        <v>633</v>
      </c>
      <c r="F247" s="129">
        <v>40324</v>
      </c>
      <c r="G247" s="130" t="s">
        <v>37</v>
      </c>
      <c r="H247" s="131">
        <v>2000</v>
      </c>
      <c r="I247" s="353"/>
      <c r="J247" s="132"/>
      <c r="K247" s="410" t="s">
        <v>68</v>
      </c>
      <c r="L247" s="133" t="s">
        <v>39</v>
      </c>
      <c r="M247" s="411" t="s">
        <v>49</v>
      </c>
      <c r="N247" s="412">
        <v>30</v>
      </c>
      <c r="O247" s="134"/>
      <c r="P247" s="134"/>
      <c r="Q247" s="134"/>
      <c r="R247" s="134"/>
      <c r="S247" s="134"/>
      <c r="T247" s="414">
        <v>0</v>
      </c>
      <c r="U247" s="371">
        <v>0</v>
      </c>
      <c r="V247" s="371">
        <v>0</v>
      </c>
      <c r="W247" s="371">
        <v>0</v>
      </c>
      <c r="X247" s="371">
        <v>0</v>
      </c>
      <c r="Y247" s="415"/>
    </row>
    <row r="248" spans="1:25" s="575" customFormat="1">
      <c r="A248" s="450">
        <v>90299000</v>
      </c>
      <c r="B248" s="408">
        <v>3</v>
      </c>
      <c r="C248" s="348" t="s">
        <v>1016</v>
      </c>
      <c r="D248" s="348" t="s">
        <v>134</v>
      </c>
      <c r="E248" s="409">
        <v>633</v>
      </c>
      <c r="F248" s="129">
        <v>40325</v>
      </c>
      <c r="G248" s="130" t="s">
        <v>37</v>
      </c>
      <c r="H248" s="131">
        <v>2000</v>
      </c>
      <c r="I248" s="353" t="s">
        <v>75</v>
      </c>
      <c r="J248" s="132">
        <v>4.2</v>
      </c>
      <c r="K248" s="410" t="s">
        <v>68</v>
      </c>
      <c r="L248" s="133" t="s">
        <v>985</v>
      </c>
      <c r="M248" s="411" t="s">
        <v>985</v>
      </c>
      <c r="N248" s="412">
        <v>21</v>
      </c>
      <c r="O248" s="134">
        <v>1770000</v>
      </c>
      <c r="P248" s="134">
        <v>1770000</v>
      </c>
      <c r="Q248" s="134">
        <v>39986159</v>
      </c>
      <c r="R248" s="134">
        <v>554048</v>
      </c>
      <c r="S248" s="134">
        <v>40540207</v>
      </c>
      <c r="T248" s="414" t="s">
        <v>645</v>
      </c>
      <c r="U248" s="371">
        <v>0</v>
      </c>
      <c r="V248" s="371">
        <v>0</v>
      </c>
      <c r="W248" s="371">
        <v>0</v>
      </c>
      <c r="X248" s="371">
        <v>0</v>
      </c>
      <c r="Y248" s="415"/>
    </row>
    <row r="249" spans="1:25" s="575" customFormat="1">
      <c r="A249" s="450">
        <v>90299000</v>
      </c>
      <c r="B249" s="408">
        <v>3</v>
      </c>
      <c r="C249" s="348" t="s">
        <v>1016</v>
      </c>
      <c r="D249" s="348" t="s">
        <v>984</v>
      </c>
      <c r="E249" s="409">
        <v>666</v>
      </c>
      <c r="F249" s="129">
        <v>40689</v>
      </c>
      <c r="G249" s="130" t="s">
        <v>37</v>
      </c>
      <c r="H249" s="131">
        <v>2000</v>
      </c>
      <c r="I249" s="353"/>
      <c r="J249" s="132"/>
      <c r="K249" s="410" t="s">
        <v>68</v>
      </c>
      <c r="L249" s="133" t="s">
        <v>39</v>
      </c>
      <c r="M249" s="411" t="s">
        <v>49</v>
      </c>
      <c r="N249" s="412">
        <v>30</v>
      </c>
      <c r="O249" s="134"/>
      <c r="P249" s="134"/>
      <c r="Q249" s="134"/>
      <c r="R249" s="134"/>
      <c r="S249" s="134"/>
      <c r="T249" s="414">
        <v>0</v>
      </c>
      <c r="U249" s="371">
        <v>0</v>
      </c>
      <c r="V249" s="371">
        <v>0</v>
      </c>
      <c r="W249" s="371">
        <v>0</v>
      </c>
      <c r="X249" s="371">
        <v>0</v>
      </c>
      <c r="Y249" s="415"/>
    </row>
    <row r="250" spans="1:25" s="575" customFormat="1">
      <c r="A250" s="450">
        <v>90299000</v>
      </c>
      <c r="B250" s="408">
        <v>3</v>
      </c>
      <c r="C250" s="348" t="s">
        <v>1016</v>
      </c>
      <c r="D250" s="348" t="s">
        <v>134</v>
      </c>
      <c r="E250" s="409">
        <v>666</v>
      </c>
      <c r="F250" s="129">
        <v>40690</v>
      </c>
      <c r="G250" s="130" t="s">
        <v>37</v>
      </c>
      <c r="H250" s="131">
        <v>2000</v>
      </c>
      <c r="I250" s="353" t="s">
        <v>116</v>
      </c>
      <c r="J250" s="132">
        <v>4</v>
      </c>
      <c r="K250" s="410" t="s">
        <v>68</v>
      </c>
      <c r="L250" s="133" t="s">
        <v>985</v>
      </c>
      <c r="M250" s="411" t="s">
        <v>985</v>
      </c>
      <c r="N250" s="412">
        <v>21</v>
      </c>
      <c r="O250" s="134">
        <v>440000</v>
      </c>
      <c r="P250" s="134">
        <v>440000</v>
      </c>
      <c r="Q250" s="134">
        <v>9940062</v>
      </c>
      <c r="R250" s="134">
        <v>147640</v>
      </c>
      <c r="S250" s="134">
        <v>10087702</v>
      </c>
      <c r="T250" s="414" t="s">
        <v>645</v>
      </c>
      <c r="U250" s="371">
        <v>0</v>
      </c>
      <c r="V250" s="371">
        <v>0</v>
      </c>
      <c r="W250" s="371">
        <v>0</v>
      </c>
      <c r="X250" s="371">
        <v>0</v>
      </c>
      <c r="Y250" s="415"/>
    </row>
    <row r="251" spans="1:25" s="575" customFormat="1">
      <c r="A251" s="450">
        <v>90160000</v>
      </c>
      <c r="B251" s="408" t="s">
        <v>44</v>
      </c>
      <c r="C251" s="348" t="s">
        <v>1018</v>
      </c>
      <c r="D251" s="348" t="s">
        <v>989</v>
      </c>
      <c r="E251" s="351">
        <v>274</v>
      </c>
      <c r="F251" s="129">
        <v>37176</v>
      </c>
      <c r="G251" s="130" t="s">
        <v>37</v>
      </c>
      <c r="H251" s="131">
        <v>950</v>
      </c>
      <c r="I251" s="353" t="s">
        <v>67</v>
      </c>
      <c r="J251" s="132">
        <v>6.4</v>
      </c>
      <c r="K251" s="410" t="s">
        <v>68</v>
      </c>
      <c r="L251" s="133" t="s">
        <v>39</v>
      </c>
      <c r="M251" s="411" t="s">
        <v>985</v>
      </c>
      <c r="N251" s="412">
        <v>21</v>
      </c>
      <c r="O251" s="134">
        <v>950000</v>
      </c>
      <c r="P251" s="134">
        <v>712500</v>
      </c>
      <c r="Q251" s="134">
        <v>16096123</v>
      </c>
      <c r="R251" s="134">
        <v>507089</v>
      </c>
      <c r="S251" s="134">
        <v>16603212</v>
      </c>
      <c r="T251" s="414" t="s">
        <v>645</v>
      </c>
      <c r="U251" s="371">
        <v>0</v>
      </c>
      <c r="V251" s="371">
        <v>0</v>
      </c>
      <c r="W251" s="371">
        <v>0</v>
      </c>
      <c r="X251" s="371" t="s">
        <v>987</v>
      </c>
      <c r="Y251" s="415"/>
    </row>
    <row r="252" spans="1:25" s="575" customFormat="1">
      <c r="A252" s="450">
        <v>90160000</v>
      </c>
      <c r="B252" s="408" t="s">
        <v>44</v>
      </c>
      <c r="C252" s="348" t="s">
        <v>1018</v>
      </c>
      <c r="D252" s="348" t="s">
        <v>989</v>
      </c>
      <c r="E252" s="351">
        <v>274</v>
      </c>
      <c r="F252" s="129">
        <v>37176</v>
      </c>
      <c r="G252" s="130" t="s">
        <v>37</v>
      </c>
      <c r="H252" s="131">
        <v>1000</v>
      </c>
      <c r="I252" s="353" t="s">
        <v>73</v>
      </c>
      <c r="J252" s="132">
        <v>6.4</v>
      </c>
      <c r="K252" s="410" t="s">
        <v>68</v>
      </c>
      <c r="L252" s="133" t="s">
        <v>39</v>
      </c>
      <c r="M252" s="411" t="s">
        <v>985</v>
      </c>
      <c r="N252" s="412">
        <v>21</v>
      </c>
      <c r="O252" s="134">
        <v>1000000</v>
      </c>
      <c r="P252" s="134">
        <v>750000</v>
      </c>
      <c r="Q252" s="134">
        <v>16943288</v>
      </c>
      <c r="R252" s="134">
        <v>533776</v>
      </c>
      <c r="S252" s="134">
        <v>17477064</v>
      </c>
      <c r="T252" s="414" t="s">
        <v>645</v>
      </c>
      <c r="U252" s="371">
        <v>0</v>
      </c>
      <c r="V252" s="371">
        <v>0</v>
      </c>
      <c r="W252" s="371">
        <v>0</v>
      </c>
      <c r="X252" s="371" t="s">
        <v>987</v>
      </c>
      <c r="Y252" s="415"/>
    </row>
    <row r="253" spans="1:25" s="575" customFormat="1">
      <c r="A253" s="450">
        <v>96858900</v>
      </c>
      <c r="B253" s="408" t="s">
        <v>100</v>
      </c>
      <c r="C253" s="348" t="s">
        <v>846</v>
      </c>
      <c r="D253" s="348" t="s">
        <v>984</v>
      </c>
      <c r="E253" s="409">
        <v>400</v>
      </c>
      <c r="F253" s="129">
        <v>38331</v>
      </c>
      <c r="G253" s="130" t="s">
        <v>37</v>
      </c>
      <c r="H253" s="131">
        <v>900</v>
      </c>
      <c r="I253" s="353"/>
      <c r="J253" s="132"/>
      <c r="K253" s="410" t="s">
        <v>68</v>
      </c>
      <c r="L253" s="133" t="s">
        <v>39</v>
      </c>
      <c r="M253" s="411" t="s">
        <v>985</v>
      </c>
      <c r="N253" s="412">
        <v>10</v>
      </c>
      <c r="O253" s="134"/>
      <c r="P253" s="134"/>
      <c r="Q253" s="134"/>
      <c r="R253" s="134"/>
      <c r="S253" s="134"/>
      <c r="T253" s="414">
        <v>0</v>
      </c>
      <c r="U253" s="371">
        <v>0</v>
      </c>
      <c r="V253" s="371">
        <v>0</v>
      </c>
      <c r="W253" s="371">
        <v>0</v>
      </c>
      <c r="X253" s="371">
        <v>0</v>
      </c>
      <c r="Y253" s="415"/>
    </row>
    <row r="254" spans="1:25" s="575" customFormat="1">
      <c r="A254" s="450">
        <v>96858900</v>
      </c>
      <c r="B254" s="408" t="s">
        <v>100</v>
      </c>
      <c r="C254" s="348" t="s">
        <v>846</v>
      </c>
      <c r="D254" s="348" t="s">
        <v>134</v>
      </c>
      <c r="E254" s="409">
        <v>400</v>
      </c>
      <c r="F254" s="129">
        <v>38331</v>
      </c>
      <c r="G254" s="130" t="s">
        <v>37</v>
      </c>
      <c r="H254" s="131">
        <v>900</v>
      </c>
      <c r="I254" s="353" t="s">
        <v>46</v>
      </c>
      <c r="J254" s="132">
        <v>3.8</v>
      </c>
      <c r="K254" s="410" t="s">
        <v>68</v>
      </c>
      <c r="L254" s="133" t="s">
        <v>985</v>
      </c>
      <c r="M254" s="411" t="s">
        <v>985</v>
      </c>
      <c r="N254" s="412">
        <v>7</v>
      </c>
      <c r="O254" s="134">
        <v>900000</v>
      </c>
      <c r="P254" s="134">
        <v>0</v>
      </c>
      <c r="Q254" s="134">
        <v>0</v>
      </c>
      <c r="R254" s="134"/>
      <c r="S254" s="134"/>
      <c r="T254" s="414" t="s">
        <v>645</v>
      </c>
      <c r="U254" s="371">
        <v>0</v>
      </c>
      <c r="V254" s="371">
        <v>0</v>
      </c>
      <c r="W254" s="371" t="s">
        <v>990</v>
      </c>
      <c r="X254" s="371" t="s">
        <v>987</v>
      </c>
      <c r="Y254" s="415"/>
    </row>
    <row r="255" spans="1:25" s="575" customFormat="1">
      <c r="A255" s="450">
        <v>96858900</v>
      </c>
      <c r="B255" s="408" t="s">
        <v>100</v>
      </c>
      <c r="C255" s="348" t="s">
        <v>846</v>
      </c>
      <c r="D255" s="348" t="s">
        <v>984</v>
      </c>
      <c r="E255" s="409">
        <v>401</v>
      </c>
      <c r="F255" s="129">
        <v>38331</v>
      </c>
      <c r="G255" s="130" t="s">
        <v>37</v>
      </c>
      <c r="H255" s="131">
        <v>800</v>
      </c>
      <c r="I255" s="353"/>
      <c r="J255" s="132"/>
      <c r="K255" s="410" t="s">
        <v>68</v>
      </c>
      <c r="L255" s="133" t="s">
        <v>39</v>
      </c>
      <c r="M255" s="411" t="s">
        <v>985</v>
      </c>
      <c r="N255" s="412">
        <v>25</v>
      </c>
      <c r="O255" s="134"/>
      <c r="P255" s="134"/>
      <c r="Q255" s="134"/>
      <c r="R255" s="134"/>
      <c r="S255" s="134"/>
      <c r="T255" s="414">
        <v>0</v>
      </c>
      <c r="U255" s="371">
        <v>0</v>
      </c>
      <c r="V255" s="371">
        <v>0</v>
      </c>
      <c r="W255" s="371">
        <v>0</v>
      </c>
      <c r="X255" s="371">
        <v>0</v>
      </c>
      <c r="Y255" s="415"/>
    </row>
    <row r="256" spans="1:25" s="575" customFormat="1">
      <c r="A256" s="450">
        <v>96858900</v>
      </c>
      <c r="B256" s="408" t="s">
        <v>100</v>
      </c>
      <c r="C256" s="348" t="s">
        <v>846</v>
      </c>
      <c r="D256" s="348" t="s">
        <v>134</v>
      </c>
      <c r="E256" s="409">
        <v>401</v>
      </c>
      <c r="F256" s="129">
        <v>38331</v>
      </c>
      <c r="G256" s="130" t="s">
        <v>37</v>
      </c>
      <c r="H256" s="131">
        <v>800</v>
      </c>
      <c r="I256" s="353" t="s">
        <v>87</v>
      </c>
      <c r="J256" s="132">
        <v>4.8</v>
      </c>
      <c r="K256" s="410" t="s">
        <v>68</v>
      </c>
      <c r="L256" s="133" t="s">
        <v>985</v>
      </c>
      <c r="M256" s="411" t="s">
        <v>985</v>
      </c>
      <c r="N256" s="412">
        <v>21</v>
      </c>
      <c r="O256" s="134">
        <v>800000</v>
      </c>
      <c r="P256" s="134">
        <v>0</v>
      </c>
      <c r="Q256" s="134">
        <v>0</v>
      </c>
      <c r="R256" s="134"/>
      <c r="S256" s="134"/>
      <c r="T256" s="414" t="s">
        <v>645</v>
      </c>
      <c r="U256" s="371">
        <v>0</v>
      </c>
      <c r="V256" s="371">
        <v>0</v>
      </c>
      <c r="W256" s="371" t="s">
        <v>990</v>
      </c>
      <c r="X256" s="371" t="s">
        <v>987</v>
      </c>
      <c r="Y256" s="415"/>
    </row>
    <row r="257" spans="1:25" s="575" customFormat="1">
      <c r="A257" s="450">
        <v>96858900</v>
      </c>
      <c r="B257" s="408" t="s">
        <v>100</v>
      </c>
      <c r="C257" s="348" t="s">
        <v>846</v>
      </c>
      <c r="D257" s="348" t="s">
        <v>142</v>
      </c>
      <c r="E257" s="409">
        <v>401</v>
      </c>
      <c r="F257" s="129">
        <v>39239</v>
      </c>
      <c r="G257" s="130" t="s">
        <v>37</v>
      </c>
      <c r="H257" s="131">
        <v>800</v>
      </c>
      <c r="I257" s="353" t="s">
        <v>89</v>
      </c>
      <c r="J257" s="132">
        <v>3.5</v>
      </c>
      <c r="K257" s="410" t="s">
        <v>68</v>
      </c>
      <c r="L257" s="133" t="s">
        <v>985</v>
      </c>
      <c r="M257" s="411" t="s">
        <v>985</v>
      </c>
      <c r="N257" s="412">
        <v>15</v>
      </c>
      <c r="O257" s="134">
        <v>800000</v>
      </c>
      <c r="P257" s="134">
        <v>533333</v>
      </c>
      <c r="Q257" s="134">
        <v>12048552</v>
      </c>
      <c r="R257" s="134">
        <v>230147</v>
      </c>
      <c r="S257" s="134">
        <v>12278699</v>
      </c>
      <c r="T257" s="414" t="s">
        <v>645</v>
      </c>
      <c r="U257" s="371">
        <v>0</v>
      </c>
      <c r="V257" s="371">
        <v>0</v>
      </c>
      <c r="W257" s="371">
        <v>0</v>
      </c>
      <c r="X257" s="371" t="s">
        <v>987</v>
      </c>
      <c r="Y257" s="415"/>
    </row>
    <row r="258" spans="1:25" s="575" customFormat="1">
      <c r="A258" s="450">
        <v>96858900</v>
      </c>
      <c r="B258" s="408">
        <v>8</v>
      </c>
      <c r="C258" s="348" t="s">
        <v>846</v>
      </c>
      <c r="D258" s="348" t="s">
        <v>984</v>
      </c>
      <c r="E258" s="409">
        <v>691</v>
      </c>
      <c r="F258" s="129">
        <v>40869</v>
      </c>
      <c r="G258" s="130" t="s">
        <v>37</v>
      </c>
      <c r="H258" s="131">
        <v>4000</v>
      </c>
      <c r="I258" s="353"/>
      <c r="J258" s="132"/>
      <c r="K258" s="410" t="s">
        <v>39</v>
      </c>
      <c r="L258" s="133" t="s">
        <v>68</v>
      </c>
      <c r="M258" s="411" t="s">
        <v>49</v>
      </c>
      <c r="N258" s="412">
        <v>10</v>
      </c>
      <c r="O258" s="134"/>
      <c r="P258" s="134"/>
      <c r="Q258" s="134"/>
      <c r="R258" s="134"/>
      <c r="S258" s="134"/>
      <c r="T258" s="414">
        <v>0</v>
      </c>
      <c r="U258" s="371">
        <v>0</v>
      </c>
      <c r="V258" s="371" t="s">
        <v>988</v>
      </c>
      <c r="W258" s="371">
        <v>0</v>
      </c>
      <c r="X258" s="371">
        <v>0</v>
      </c>
      <c r="Y258" s="415"/>
    </row>
    <row r="259" spans="1:25" s="575" customFormat="1">
      <c r="A259" s="450">
        <v>96858900</v>
      </c>
      <c r="B259" s="408">
        <v>8</v>
      </c>
      <c r="C259" s="348" t="s">
        <v>846</v>
      </c>
      <c r="D259" s="348" t="s">
        <v>984</v>
      </c>
      <c r="E259" s="409">
        <v>692</v>
      </c>
      <c r="F259" s="129">
        <v>40869</v>
      </c>
      <c r="G259" s="130" t="s">
        <v>37</v>
      </c>
      <c r="H259" s="131">
        <v>4000</v>
      </c>
      <c r="I259" s="353"/>
      <c r="J259" s="132"/>
      <c r="K259" s="410" t="s">
        <v>39</v>
      </c>
      <c r="L259" s="133" t="s">
        <v>68</v>
      </c>
      <c r="M259" s="411" t="s">
        <v>49</v>
      </c>
      <c r="N259" s="412">
        <v>30</v>
      </c>
      <c r="O259" s="134"/>
      <c r="P259" s="134"/>
      <c r="Q259" s="134"/>
      <c r="R259" s="134"/>
      <c r="S259" s="134"/>
      <c r="T259" s="414">
        <v>0</v>
      </c>
      <c r="U259" s="371">
        <v>0</v>
      </c>
      <c r="V259" s="371" t="s">
        <v>988</v>
      </c>
      <c r="W259" s="371">
        <v>0</v>
      </c>
      <c r="X259" s="371">
        <v>0</v>
      </c>
      <c r="Y259" s="415"/>
    </row>
    <row r="260" spans="1:25" s="575" customFormat="1">
      <c r="A260" s="450">
        <v>96751830</v>
      </c>
      <c r="B260" s="408">
        <v>1</v>
      </c>
      <c r="C260" s="348" t="s">
        <v>883</v>
      </c>
      <c r="D260" s="348" t="s">
        <v>984</v>
      </c>
      <c r="E260" s="409">
        <v>617</v>
      </c>
      <c r="F260" s="129">
        <v>40102</v>
      </c>
      <c r="G260" s="130" t="s">
        <v>37</v>
      </c>
      <c r="H260" s="131">
        <v>6000</v>
      </c>
      <c r="I260" s="353"/>
      <c r="J260" s="132"/>
      <c r="K260" s="410" t="s">
        <v>68</v>
      </c>
      <c r="L260" s="133" t="s">
        <v>39</v>
      </c>
      <c r="M260" s="411" t="s">
        <v>49</v>
      </c>
      <c r="N260" s="412">
        <v>10</v>
      </c>
      <c r="O260" s="134"/>
      <c r="P260" s="134"/>
      <c r="Q260" s="134"/>
      <c r="R260" s="134"/>
      <c r="S260" s="134"/>
      <c r="T260" s="414">
        <v>0</v>
      </c>
      <c r="U260" s="371">
        <v>0</v>
      </c>
      <c r="V260" s="371">
        <v>0</v>
      </c>
      <c r="W260" s="371">
        <v>0</v>
      </c>
      <c r="X260" s="371">
        <v>0</v>
      </c>
      <c r="Y260" s="415"/>
    </row>
    <row r="261" spans="1:25" s="575" customFormat="1">
      <c r="A261" s="450">
        <v>96751830</v>
      </c>
      <c r="B261" s="408">
        <v>1</v>
      </c>
      <c r="C261" s="348" t="s">
        <v>883</v>
      </c>
      <c r="D261" s="348" t="s">
        <v>134</v>
      </c>
      <c r="E261" s="409">
        <v>617</v>
      </c>
      <c r="F261" s="129">
        <v>40107</v>
      </c>
      <c r="G261" s="130" t="s">
        <v>37</v>
      </c>
      <c r="H261" s="131">
        <v>6000</v>
      </c>
      <c r="I261" s="353" t="s">
        <v>46</v>
      </c>
      <c r="J261" s="132">
        <v>3.2</v>
      </c>
      <c r="K261" s="410" t="s">
        <v>39</v>
      </c>
      <c r="L261" s="133" t="s">
        <v>985</v>
      </c>
      <c r="M261" s="411" t="s">
        <v>985</v>
      </c>
      <c r="N261" s="412">
        <v>7.5</v>
      </c>
      <c r="O261" s="134">
        <v>2500000</v>
      </c>
      <c r="P261" s="134">
        <v>1785714.5</v>
      </c>
      <c r="Q261" s="134">
        <v>40341166</v>
      </c>
      <c r="R261" s="134">
        <v>710005</v>
      </c>
      <c r="S261" s="134">
        <v>41051171</v>
      </c>
      <c r="T261" s="414" t="s">
        <v>645</v>
      </c>
      <c r="U261" s="371">
        <v>0</v>
      </c>
      <c r="V261" s="371">
        <v>0</v>
      </c>
      <c r="W261" s="371">
        <v>0</v>
      </c>
      <c r="X261" s="371" t="s">
        <v>987</v>
      </c>
      <c r="Y261" s="415"/>
    </row>
    <row r="262" spans="1:25" s="575" customFormat="1">
      <c r="A262" s="450">
        <v>96751830</v>
      </c>
      <c r="B262" s="408">
        <v>1</v>
      </c>
      <c r="C262" s="348" t="s">
        <v>883</v>
      </c>
      <c r="D262" s="348" t="s">
        <v>984</v>
      </c>
      <c r="E262" s="409">
        <v>618</v>
      </c>
      <c r="F262" s="129">
        <v>40102</v>
      </c>
      <c r="G262" s="130" t="s">
        <v>37</v>
      </c>
      <c r="H262" s="131">
        <v>6000</v>
      </c>
      <c r="I262" s="353"/>
      <c r="J262" s="132"/>
      <c r="K262" s="410" t="s">
        <v>68</v>
      </c>
      <c r="L262" s="133" t="s">
        <v>39</v>
      </c>
      <c r="M262" s="411" t="s">
        <v>49</v>
      </c>
      <c r="N262" s="412">
        <v>30</v>
      </c>
      <c r="O262" s="134"/>
      <c r="P262" s="134"/>
      <c r="Q262" s="134"/>
      <c r="R262" s="134"/>
      <c r="S262" s="134"/>
      <c r="T262" s="414">
        <v>0</v>
      </c>
      <c r="U262" s="371">
        <v>0</v>
      </c>
      <c r="V262" s="371">
        <v>0</v>
      </c>
      <c r="W262" s="371">
        <v>0</v>
      </c>
      <c r="X262" s="371">
        <v>0</v>
      </c>
      <c r="Y262" s="415"/>
    </row>
    <row r="263" spans="1:25" s="575" customFormat="1">
      <c r="A263" s="450">
        <v>96751830</v>
      </c>
      <c r="B263" s="408">
        <v>1</v>
      </c>
      <c r="C263" s="348" t="s">
        <v>883</v>
      </c>
      <c r="D263" s="348" t="s">
        <v>134</v>
      </c>
      <c r="E263" s="409">
        <v>618</v>
      </c>
      <c r="F263" s="129">
        <v>40107</v>
      </c>
      <c r="G263" s="130" t="s">
        <v>37</v>
      </c>
      <c r="H263" s="131">
        <v>6000</v>
      </c>
      <c r="I263" s="353" t="s">
        <v>87</v>
      </c>
      <c r="J263" s="132">
        <v>4.5</v>
      </c>
      <c r="K263" s="410" t="s">
        <v>39</v>
      </c>
      <c r="L263" s="133" t="s">
        <v>985</v>
      </c>
      <c r="M263" s="411" t="s">
        <v>985</v>
      </c>
      <c r="N263" s="412">
        <v>20.5</v>
      </c>
      <c r="O263" s="134">
        <v>3200000</v>
      </c>
      <c r="P263" s="134">
        <v>3200000</v>
      </c>
      <c r="Q263" s="134">
        <v>72291360</v>
      </c>
      <c r="R263" s="134">
        <v>1789211</v>
      </c>
      <c r="S263" s="134">
        <v>74080571</v>
      </c>
      <c r="T263" s="414" t="s">
        <v>645</v>
      </c>
      <c r="U263" s="371">
        <v>0</v>
      </c>
      <c r="V263" s="371">
        <v>0</v>
      </c>
      <c r="W263" s="371">
        <v>0</v>
      </c>
      <c r="X263" s="371" t="s">
        <v>987</v>
      </c>
      <c r="Y263" s="415"/>
    </row>
    <row r="264" spans="1:25" s="575" customFormat="1">
      <c r="A264" s="450">
        <v>96751830</v>
      </c>
      <c r="B264" s="408">
        <v>1</v>
      </c>
      <c r="C264" s="348" t="s">
        <v>883</v>
      </c>
      <c r="D264" s="348" t="s">
        <v>984</v>
      </c>
      <c r="E264" s="409">
        <v>689</v>
      </c>
      <c r="F264" s="129">
        <v>40869</v>
      </c>
      <c r="G264" s="130" t="s">
        <v>37</v>
      </c>
      <c r="H264" s="131">
        <v>4000</v>
      </c>
      <c r="I264" s="353"/>
      <c r="J264" s="132"/>
      <c r="K264" s="410" t="s">
        <v>39</v>
      </c>
      <c r="L264" s="133" t="s">
        <v>68</v>
      </c>
      <c r="M264" s="411" t="s">
        <v>49</v>
      </c>
      <c r="N264" s="412">
        <v>10</v>
      </c>
      <c r="O264" s="134"/>
      <c r="P264" s="134"/>
      <c r="Q264" s="134"/>
      <c r="R264" s="134"/>
      <c r="S264" s="134"/>
      <c r="T264" s="414">
        <v>0</v>
      </c>
      <c r="U264" s="371">
        <v>0</v>
      </c>
      <c r="V264" s="371" t="s">
        <v>988</v>
      </c>
      <c r="W264" s="371">
        <v>0</v>
      </c>
      <c r="X264" s="371">
        <v>0</v>
      </c>
      <c r="Y264" s="415"/>
    </row>
    <row r="265" spans="1:25" s="575" customFormat="1">
      <c r="A265" s="450">
        <v>96751830</v>
      </c>
      <c r="B265" s="408">
        <v>1</v>
      </c>
      <c r="C265" s="348" t="s">
        <v>883</v>
      </c>
      <c r="D265" s="348" t="s">
        <v>984</v>
      </c>
      <c r="E265" s="409">
        <v>690</v>
      </c>
      <c r="F265" s="129">
        <v>40869</v>
      </c>
      <c r="G265" s="130" t="s">
        <v>37</v>
      </c>
      <c r="H265" s="131">
        <v>4000</v>
      </c>
      <c r="I265" s="353"/>
      <c r="J265" s="132"/>
      <c r="K265" s="410" t="s">
        <v>39</v>
      </c>
      <c r="L265" s="133" t="s">
        <v>68</v>
      </c>
      <c r="M265" s="411" t="s">
        <v>49</v>
      </c>
      <c r="N265" s="412">
        <v>30</v>
      </c>
      <c r="O265" s="134"/>
      <c r="P265" s="134"/>
      <c r="Q265" s="134"/>
      <c r="R265" s="134"/>
      <c r="S265" s="134"/>
      <c r="T265" s="414">
        <v>0</v>
      </c>
      <c r="U265" s="371">
        <v>0</v>
      </c>
      <c r="V265" s="371" t="s">
        <v>988</v>
      </c>
      <c r="W265" s="371">
        <v>0</v>
      </c>
      <c r="X265" s="371">
        <v>0</v>
      </c>
      <c r="Y265" s="415"/>
    </row>
    <row r="266" spans="1:25" s="575" customFormat="1">
      <c r="A266" s="450">
        <v>61704000</v>
      </c>
      <c r="B266" s="408" t="s">
        <v>75</v>
      </c>
      <c r="C266" s="348" t="s">
        <v>1019</v>
      </c>
      <c r="D266" s="348" t="s">
        <v>989</v>
      </c>
      <c r="E266" s="409">
        <v>308</v>
      </c>
      <c r="F266" s="129">
        <v>37546</v>
      </c>
      <c r="G266" s="130" t="s">
        <v>37</v>
      </c>
      <c r="H266" s="131">
        <v>7000</v>
      </c>
      <c r="I266" s="353" t="s">
        <v>46</v>
      </c>
      <c r="J266" s="132">
        <v>4</v>
      </c>
      <c r="K266" s="410" t="s">
        <v>68</v>
      </c>
      <c r="L266" s="133" t="s">
        <v>985</v>
      </c>
      <c r="M266" s="411" t="s">
        <v>985</v>
      </c>
      <c r="N266" s="412">
        <v>10</v>
      </c>
      <c r="O266" s="134">
        <v>7000000</v>
      </c>
      <c r="P266" s="134">
        <v>0</v>
      </c>
      <c r="Q266" s="134">
        <v>0</v>
      </c>
      <c r="R266" s="134">
        <v>0</v>
      </c>
      <c r="S266" s="134">
        <v>0</v>
      </c>
      <c r="T266" s="414" t="s">
        <v>645</v>
      </c>
      <c r="U266" s="371">
        <v>0</v>
      </c>
      <c r="V266" s="371">
        <v>0</v>
      </c>
      <c r="W266" s="371" t="s">
        <v>990</v>
      </c>
      <c r="X266" s="371" t="s">
        <v>987</v>
      </c>
      <c r="Y266" s="415"/>
    </row>
    <row r="267" spans="1:25" s="575" customFormat="1">
      <c r="A267" s="450">
        <v>61704000</v>
      </c>
      <c r="B267" s="408" t="s">
        <v>75</v>
      </c>
      <c r="C267" s="348" t="s">
        <v>1019</v>
      </c>
      <c r="D267" s="348" t="s">
        <v>989</v>
      </c>
      <c r="E267" s="409">
        <v>411</v>
      </c>
      <c r="F267" s="129">
        <v>38467</v>
      </c>
      <c r="G267" s="130" t="s">
        <v>37</v>
      </c>
      <c r="H267" s="131">
        <v>6900</v>
      </c>
      <c r="I267" s="353" t="s">
        <v>87</v>
      </c>
      <c r="J267" s="132">
        <v>4</v>
      </c>
      <c r="K267" s="410" t="s">
        <v>39</v>
      </c>
      <c r="L267" s="133" t="s">
        <v>985</v>
      </c>
      <c r="M267" s="411" t="s">
        <v>985</v>
      </c>
      <c r="N267" s="412">
        <v>20</v>
      </c>
      <c r="O267" s="134">
        <v>6900000</v>
      </c>
      <c r="P267" s="134">
        <v>6900000</v>
      </c>
      <c r="Q267" s="134">
        <v>155878245</v>
      </c>
      <c r="R267" s="134">
        <v>519594</v>
      </c>
      <c r="S267" s="134">
        <v>156397839</v>
      </c>
      <c r="T267" s="414" t="s">
        <v>645</v>
      </c>
      <c r="U267" s="371">
        <v>0</v>
      </c>
      <c r="V267" s="371">
        <v>0</v>
      </c>
      <c r="W267" s="371">
        <v>0</v>
      </c>
      <c r="X267" s="371" t="s">
        <v>987</v>
      </c>
      <c r="Y267" s="415"/>
    </row>
    <row r="268" spans="1:25" s="575" customFormat="1">
      <c r="A268" s="450">
        <v>61704000</v>
      </c>
      <c r="B268" s="408" t="s">
        <v>75</v>
      </c>
      <c r="C268" s="348" t="s">
        <v>1019</v>
      </c>
      <c r="D268" s="348" t="s">
        <v>984</v>
      </c>
      <c r="E268" s="409">
        <v>608</v>
      </c>
      <c r="F268" s="129">
        <v>40051</v>
      </c>
      <c r="G268" s="130" t="s">
        <v>37</v>
      </c>
      <c r="H268" s="131">
        <v>11000</v>
      </c>
      <c r="I268" s="353"/>
      <c r="J268" s="132"/>
      <c r="K268" s="410" t="s">
        <v>39</v>
      </c>
      <c r="L268" s="133" t="s">
        <v>68</v>
      </c>
      <c r="M268" s="411" t="s">
        <v>985</v>
      </c>
      <c r="N268" s="412">
        <v>25</v>
      </c>
      <c r="O268" s="134"/>
      <c r="P268" s="134"/>
      <c r="Q268" s="134"/>
      <c r="R268" s="134"/>
      <c r="S268" s="134"/>
      <c r="T268" s="414">
        <v>0</v>
      </c>
      <c r="U268" s="371">
        <v>0</v>
      </c>
      <c r="V268" s="371" t="s">
        <v>988</v>
      </c>
      <c r="W268" s="371">
        <v>0</v>
      </c>
      <c r="X268" s="371">
        <v>0</v>
      </c>
      <c r="Y268" s="415"/>
    </row>
    <row r="269" spans="1:25" s="575" customFormat="1">
      <c r="A269" s="450">
        <v>59175530</v>
      </c>
      <c r="B269" s="408">
        <v>7</v>
      </c>
      <c r="C269" s="348" t="s">
        <v>1109</v>
      </c>
      <c r="D269" s="348" t="s">
        <v>984</v>
      </c>
      <c r="E269" s="409">
        <v>726</v>
      </c>
      <c r="F269" s="129">
        <v>41109</v>
      </c>
      <c r="G269" s="130" t="s">
        <v>66</v>
      </c>
      <c r="H269" s="131">
        <v>100000</v>
      </c>
      <c r="I269" s="353"/>
      <c r="J269" s="132"/>
      <c r="K269" s="410" t="s">
        <v>68</v>
      </c>
      <c r="L269" s="133"/>
      <c r="M269" s="411"/>
      <c r="N269" s="412">
        <v>10</v>
      </c>
      <c r="O269" s="134"/>
      <c r="P269" s="134"/>
      <c r="Q269" s="134"/>
      <c r="R269" s="134"/>
      <c r="S269" s="134"/>
      <c r="T269" s="414">
        <v>0</v>
      </c>
      <c r="U269" s="371">
        <v>0</v>
      </c>
      <c r="V269" s="371">
        <v>0</v>
      </c>
      <c r="W269" s="371">
        <v>0</v>
      </c>
      <c r="X269" s="371">
        <v>0</v>
      </c>
      <c r="Y269" s="415"/>
    </row>
    <row r="270" spans="1:25" s="575" customFormat="1">
      <c r="A270" s="450">
        <v>59175530</v>
      </c>
      <c r="B270" s="408">
        <v>7</v>
      </c>
      <c r="C270" s="348" t="s">
        <v>1109</v>
      </c>
      <c r="D270" s="348" t="s">
        <v>134</v>
      </c>
      <c r="E270" s="409">
        <v>726</v>
      </c>
      <c r="F270" s="129">
        <v>41135</v>
      </c>
      <c r="G270" s="130" t="s">
        <v>37</v>
      </c>
      <c r="H270" s="131">
        <v>1100</v>
      </c>
      <c r="I270" s="353" t="s">
        <v>46</v>
      </c>
      <c r="J270" s="132">
        <v>6.5</v>
      </c>
      <c r="K270" s="410" t="s">
        <v>68</v>
      </c>
      <c r="L270" s="133"/>
      <c r="M270" s="411"/>
      <c r="N270" s="412">
        <v>10</v>
      </c>
      <c r="O270" s="134">
        <v>342000</v>
      </c>
      <c r="P270" s="134">
        <v>342000</v>
      </c>
      <c r="Q270" s="134">
        <v>7726139</v>
      </c>
      <c r="R270" s="134">
        <v>99295</v>
      </c>
      <c r="S270" s="134">
        <v>7825434</v>
      </c>
      <c r="T270" s="414"/>
      <c r="U270" s="371">
        <v>0</v>
      </c>
      <c r="V270" s="371">
        <v>0</v>
      </c>
      <c r="W270" s="371">
        <v>0</v>
      </c>
      <c r="X270" s="371">
        <v>0</v>
      </c>
      <c r="Y270" s="415"/>
    </row>
    <row r="271" spans="1:25" s="575" customFormat="1">
      <c r="A271" s="450">
        <v>95819000</v>
      </c>
      <c r="B271" s="408" t="s">
        <v>75</v>
      </c>
      <c r="C271" s="348" t="s">
        <v>1020</v>
      </c>
      <c r="D271" s="348" t="s">
        <v>984</v>
      </c>
      <c r="E271" s="409">
        <v>627</v>
      </c>
      <c r="F271" s="129">
        <v>40199</v>
      </c>
      <c r="G271" s="130" t="s">
        <v>37</v>
      </c>
      <c r="H271" s="131">
        <v>1000</v>
      </c>
      <c r="I271" s="353"/>
      <c r="J271" s="132"/>
      <c r="K271" s="410" t="s">
        <v>68</v>
      </c>
      <c r="L271" s="133" t="s">
        <v>39</v>
      </c>
      <c r="M271" s="411" t="s">
        <v>359</v>
      </c>
      <c r="N271" s="412">
        <v>10</v>
      </c>
      <c r="O271" s="134"/>
      <c r="P271" s="134"/>
      <c r="Q271" s="134"/>
      <c r="R271" s="134"/>
      <c r="S271" s="134"/>
      <c r="T271" s="414">
        <v>0</v>
      </c>
      <c r="U271" s="371">
        <v>0</v>
      </c>
      <c r="V271" s="371">
        <v>0</v>
      </c>
      <c r="W271" s="371">
        <v>0</v>
      </c>
      <c r="X271" s="371">
        <v>0</v>
      </c>
      <c r="Y271" s="415"/>
    </row>
    <row r="272" spans="1:25" s="575" customFormat="1">
      <c r="A272" s="450">
        <v>95819000</v>
      </c>
      <c r="B272" s="408" t="s">
        <v>75</v>
      </c>
      <c r="C272" s="348" t="s">
        <v>1020</v>
      </c>
      <c r="D272" s="348" t="s">
        <v>134</v>
      </c>
      <c r="E272" s="409">
        <v>627</v>
      </c>
      <c r="F272" s="129">
        <v>40210</v>
      </c>
      <c r="G272" s="130" t="s">
        <v>162</v>
      </c>
      <c r="H272" s="131">
        <v>20900000</v>
      </c>
      <c r="I272" s="353" t="s">
        <v>46</v>
      </c>
      <c r="J272" s="132">
        <v>6.5</v>
      </c>
      <c r="K272" s="410" t="s">
        <v>68</v>
      </c>
      <c r="L272" s="133" t="s">
        <v>39</v>
      </c>
      <c r="M272" s="411" t="s">
        <v>985</v>
      </c>
      <c r="N272" s="412">
        <v>5</v>
      </c>
      <c r="O272" s="134"/>
      <c r="P272" s="134"/>
      <c r="Q272" s="134">
        <v>0</v>
      </c>
      <c r="R272" s="134"/>
      <c r="S272" s="134"/>
      <c r="T272" s="414">
        <v>0</v>
      </c>
      <c r="U272" s="371">
        <v>0</v>
      </c>
      <c r="V272" s="371" t="s">
        <v>988</v>
      </c>
      <c r="W272" s="371">
        <v>0</v>
      </c>
      <c r="X272" s="371">
        <v>0</v>
      </c>
      <c r="Y272" s="415"/>
    </row>
    <row r="273" spans="1:25" s="575" customFormat="1">
      <c r="A273" s="450">
        <v>90331000</v>
      </c>
      <c r="B273" s="408" t="s">
        <v>91</v>
      </c>
      <c r="C273" s="348" t="s">
        <v>1021</v>
      </c>
      <c r="D273" s="348" t="s">
        <v>984</v>
      </c>
      <c r="E273" s="409">
        <v>421</v>
      </c>
      <c r="F273" s="129">
        <v>38541</v>
      </c>
      <c r="G273" s="130" t="s">
        <v>37</v>
      </c>
      <c r="H273" s="131">
        <v>1800</v>
      </c>
      <c r="I273" s="353"/>
      <c r="J273" s="132"/>
      <c r="K273" s="410" t="s">
        <v>68</v>
      </c>
      <c r="L273" s="133" t="s">
        <v>39</v>
      </c>
      <c r="M273" s="411" t="s">
        <v>985</v>
      </c>
      <c r="N273" s="412">
        <v>21</v>
      </c>
      <c r="O273" s="134"/>
      <c r="P273" s="134"/>
      <c r="Q273" s="134"/>
      <c r="R273" s="134"/>
      <c r="S273" s="134"/>
      <c r="T273" s="414">
        <v>0</v>
      </c>
      <c r="U273" s="371">
        <v>0</v>
      </c>
      <c r="V273" s="371">
        <v>0</v>
      </c>
      <c r="W273" s="371">
        <v>0</v>
      </c>
      <c r="X273" s="371">
        <v>0</v>
      </c>
      <c r="Y273" s="415"/>
    </row>
    <row r="274" spans="1:25" s="575" customFormat="1">
      <c r="A274" s="450">
        <v>90331000</v>
      </c>
      <c r="B274" s="408" t="s">
        <v>91</v>
      </c>
      <c r="C274" s="348" t="s">
        <v>1021</v>
      </c>
      <c r="D274" s="348" t="s">
        <v>134</v>
      </c>
      <c r="E274" s="409">
        <v>421</v>
      </c>
      <c r="F274" s="129">
        <v>38548</v>
      </c>
      <c r="G274" s="130" t="s">
        <v>37</v>
      </c>
      <c r="H274" s="131">
        <v>1800</v>
      </c>
      <c r="I274" s="353" t="s">
        <v>56</v>
      </c>
      <c r="J274" s="132">
        <v>3.4</v>
      </c>
      <c r="K274" s="410" t="s">
        <v>68</v>
      </c>
      <c r="L274" s="133" t="s">
        <v>985</v>
      </c>
      <c r="M274" s="411" t="s">
        <v>985</v>
      </c>
      <c r="N274" s="412">
        <v>21</v>
      </c>
      <c r="O274" s="134">
        <v>1800000</v>
      </c>
      <c r="P274" s="134">
        <v>1800000</v>
      </c>
      <c r="Q274" s="134">
        <v>40663890</v>
      </c>
      <c r="R274" s="134">
        <v>514134</v>
      </c>
      <c r="S274" s="134">
        <v>41178024</v>
      </c>
      <c r="T274" s="414" t="s">
        <v>645</v>
      </c>
      <c r="U274" s="371">
        <v>0</v>
      </c>
      <c r="V274" s="371"/>
      <c r="W274" s="371">
        <v>0</v>
      </c>
      <c r="X274" s="371" t="s">
        <v>987</v>
      </c>
      <c r="Y274" s="415"/>
    </row>
    <row r="275" spans="1:25" s="575" customFormat="1">
      <c r="A275" s="450">
        <v>90331000</v>
      </c>
      <c r="B275" s="408">
        <v>6</v>
      </c>
      <c r="C275" s="348" t="s">
        <v>1021</v>
      </c>
      <c r="D275" s="348" t="s">
        <v>984</v>
      </c>
      <c r="E275" s="409">
        <v>605</v>
      </c>
      <c r="F275" s="129">
        <v>40043</v>
      </c>
      <c r="G275" s="130" t="s">
        <v>37</v>
      </c>
      <c r="H275" s="131">
        <v>2000</v>
      </c>
      <c r="I275" s="353"/>
      <c r="J275" s="132"/>
      <c r="K275" s="410" t="s">
        <v>39</v>
      </c>
      <c r="L275" s="133" t="s">
        <v>68</v>
      </c>
      <c r="M275" s="411" t="s">
        <v>985</v>
      </c>
      <c r="N275" s="412">
        <v>10</v>
      </c>
      <c r="O275" s="134"/>
      <c r="P275" s="134"/>
      <c r="Q275" s="134"/>
      <c r="R275" s="134"/>
      <c r="S275" s="134"/>
      <c r="T275" s="414">
        <v>0</v>
      </c>
      <c r="U275" s="371">
        <v>0</v>
      </c>
      <c r="V275" s="371">
        <v>0</v>
      </c>
      <c r="W275" s="371">
        <v>0</v>
      </c>
      <c r="X275" s="371">
        <v>0</v>
      </c>
      <c r="Y275" s="415"/>
    </row>
    <row r="276" spans="1:25" s="575" customFormat="1">
      <c r="A276" s="450">
        <v>90331000</v>
      </c>
      <c r="B276" s="408">
        <v>6</v>
      </c>
      <c r="C276" s="348" t="s">
        <v>1021</v>
      </c>
      <c r="D276" s="348" t="s">
        <v>134</v>
      </c>
      <c r="E276" s="409">
        <v>605</v>
      </c>
      <c r="F276" s="129">
        <v>40044</v>
      </c>
      <c r="G276" s="130" t="s">
        <v>37</v>
      </c>
      <c r="H276" s="131">
        <v>2000</v>
      </c>
      <c r="I276" s="353" t="s">
        <v>53</v>
      </c>
      <c r="J276" s="132">
        <v>3.25</v>
      </c>
      <c r="K276" s="410" t="s">
        <v>68</v>
      </c>
      <c r="L276" s="133" t="s">
        <v>985</v>
      </c>
      <c r="M276" s="411" t="s">
        <v>985</v>
      </c>
      <c r="N276" s="412">
        <v>5</v>
      </c>
      <c r="O276" s="134">
        <v>1000000</v>
      </c>
      <c r="P276" s="134">
        <v>1000000</v>
      </c>
      <c r="Q276" s="134">
        <v>22591050</v>
      </c>
      <c r="R276" s="134">
        <v>80926</v>
      </c>
      <c r="S276" s="134">
        <v>22671976</v>
      </c>
      <c r="T276" s="414" t="s">
        <v>645</v>
      </c>
      <c r="U276" s="371">
        <v>0</v>
      </c>
      <c r="V276" s="371"/>
      <c r="W276" s="371">
        <v>0</v>
      </c>
      <c r="X276" s="371" t="s">
        <v>987</v>
      </c>
      <c r="Y276" s="415"/>
    </row>
    <row r="277" spans="1:25" s="575" customFormat="1">
      <c r="A277" s="450">
        <v>90331000</v>
      </c>
      <c r="B277" s="408">
        <v>6</v>
      </c>
      <c r="C277" s="348" t="s">
        <v>1021</v>
      </c>
      <c r="D277" s="348" t="s">
        <v>984</v>
      </c>
      <c r="E277" s="409">
        <v>606</v>
      </c>
      <c r="F277" s="129">
        <v>40043</v>
      </c>
      <c r="G277" s="130" t="s">
        <v>37</v>
      </c>
      <c r="H277" s="131">
        <v>2000</v>
      </c>
      <c r="I277" s="353"/>
      <c r="J277" s="132"/>
      <c r="K277" s="410" t="s">
        <v>39</v>
      </c>
      <c r="L277" s="133" t="s">
        <v>68</v>
      </c>
      <c r="M277" s="411" t="s">
        <v>985</v>
      </c>
      <c r="N277" s="412">
        <v>30</v>
      </c>
      <c r="O277" s="134"/>
      <c r="P277" s="134"/>
      <c r="Q277" s="134"/>
      <c r="R277" s="134"/>
      <c r="S277" s="134"/>
      <c r="T277" s="414">
        <v>0</v>
      </c>
      <c r="U277" s="371">
        <v>0</v>
      </c>
      <c r="V277" s="371">
        <v>0</v>
      </c>
      <c r="W277" s="371">
        <v>0</v>
      </c>
      <c r="X277" s="371">
        <v>0</v>
      </c>
      <c r="Y277" s="415"/>
    </row>
    <row r="278" spans="1:25" s="575" customFormat="1">
      <c r="A278" s="450">
        <v>90331000</v>
      </c>
      <c r="B278" s="408">
        <v>6</v>
      </c>
      <c r="C278" s="348" t="s">
        <v>1021</v>
      </c>
      <c r="D278" s="348" t="s">
        <v>134</v>
      </c>
      <c r="E278" s="409">
        <v>606</v>
      </c>
      <c r="F278" s="129">
        <v>40044</v>
      </c>
      <c r="G278" s="130" t="s">
        <v>37</v>
      </c>
      <c r="H278" s="131">
        <v>2000</v>
      </c>
      <c r="I278" s="353" t="s">
        <v>51</v>
      </c>
      <c r="J278" s="132">
        <v>3.75</v>
      </c>
      <c r="K278" s="410" t="s">
        <v>68</v>
      </c>
      <c r="L278" s="133" t="s">
        <v>985</v>
      </c>
      <c r="M278" s="411" t="s">
        <v>985</v>
      </c>
      <c r="N278" s="412">
        <v>21</v>
      </c>
      <c r="O278" s="134">
        <v>1000000</v>
      </c>
      <c r="P278" s="134">
        <v>947368</v>
      </c>
      <c r="Q278" s="134">
        <v>21402038</v>
      </c>
      <c r="R278" s="134">
        <v>88352</v>
      </c>
      <c r="S278" s="134">
        <v>21490390</v>
      </c>
      <c r="T278" s="414" t="s">
        <v>645</v>
      </c>
      <c r="U278" s="371">
        <v>0</v>
      </c>
      <c r="V278" s="371"/>
      <c r="W278" s="371">
        <v>0</v>
      </c>
      <c r="X278" s="371" t="s">
        <v>987</v>
      </c>
      <c r="Y278" s="415"/>
    </row>
    <row r="279" spans="1:25" s="575" customFormat="1">
      <c r="A279" s="450">
        <v>76005001</v>
      </c>
      <c r="B279" s="408">
        <v>6</v>
      </c>
      <c r="C279" s="348" t="s">
        <v>1099</v>
      </c>
      <c r="D279" s="348" t="s">
        <v>984</v>
      </c>
      <c r="E279" s="409">
        <v>722</v>
      </c>
      <c r="F279" s="129">
        <v>41079</v>
      </c>
      <c r="G279" s="130" t="s">
        <v>37</v>
      </c>
      <c r="H279" s="131">
        <v>4000</v>
      </c>
      <c r="I279" s="353"/>
      <c r="J279" s="132"/>
      <c r="K279" s="410" t="s">
        <v>39</v>
      </c>
      <c r="L279" s="133" t="s">
        <v>68</v>
      </c>
      <c r="M279" s="411" t="s">
        <v>49</v>
      </c>
      <c r="N279" s="412">
        <v>10</v>
      </c>
      <c r="O279" s="134"/>
      <c r="P279" s="134"/>
      <c r="Q279" s="134"/>
      <c r="R279" s="134"/>
      <c r="S279" s="134"/>
      <c r="T279" s="414">
        <v>0</v>
      </c>
      <c r="U279" s="371">
        <v>0</v>
      </c>
      <c r="V279" s="371" t="s">
        <v>988</v>
      </c>
      <c r="W279" s="371">
        <v>0</v>
      </c>
      <c r="X279" s="371">
        <v>0</v>
      </c>
      <c r="Y279" s="415"/>
    </row>
    <row r="280" spans="1:25" s="575" customFormat="1">
      <c r="A280" s="450">
        <v>76005001</v>
      </c>
      <c r="B280" s="408">
        <v>6</v>
      </c>
      <c r="C280" s="348" t="s">
        <v>1099</v>
      </c>
      <c r="D280" s="348" t="s">
        <v>984</v>
      </c>
      <c r="E280" s="409">
        <v>723</v>
      </c>
      <c r="F280" s="129">
        <v>41079</v>
      </c>
      <c r="G280" s="130" t="s">
        <v>37</v>
      </c>
      <c r="H280" s="131">
        <v>4000</v>
      </c>
      <c r="I280" s="353"/>
      <c r="J280" s="132"/>
      <c r="K280" s="410" t="s">
        <v>39</v>
      </c>
      <c r="L280" s="133" t="s">
        <v>68</v>
      </c>
      <c r="M280" s="411" t="s">
        <v>49</v>
      </c>
      <c r="N280" s="412">
        <v>30</v>
      </c>
      <c r="O280" s="134"/>
      <c r="P280" s="134"/>
      <c r="Q280" s="134"/>
      <c r="R280" s="134"/>
      <c r="S280" s="134"/>
      <c r="T280" s="414">
        <v>0</v>
      </c>
      <c r="U280" s="371">
        <v>0</v>
      </c>
      <c r="V280" s="371">
        <v>0</v>
      </c>
      <c r="W280" s="371">
        <v>0</v>
      </c>
      <c r="X280" s="371">
        <v>0</v>
      </c>
      <c r="Y280" s="415"/>
    </row>
    <row r="281" spans="1:25" s="575" customFormat="1">
      <c r="A281" s="450">
        <v>76005001</v>
      </c>
      <c r="B281" s="408">
        <v>6</v>
      </c>
      <c r="C281" s="348" t="s">
        <v>1099</v>
      </c>
      <c r="D281" s="348" t="s">
        <v>134</v>
      </c>
      <c r="E281" s="409">
        <v>723</v>
      </c>
      <c r="F281" s="129">
        <v>41085</v>
      </c>
      <c r="G281" s="130" t="s">
        <v>37</v>
      </c>
      <c r="H281" s="131">
        <v>1550</v>
      </c>
      <c r="I281" s="353" t="s">
        <v>46</v>
      </c>
      <c r="J281" s="132">
        <v>4.2300000000000004</v>
      </c>
      <c r="K281" s="410" t="s">
        <v>39</v>
      </c>
      <c r="L281" s="133" t="s">
        <v>68</v>
      </c>
      <c r="M281" s="411"/>
      <c r="N281" s="412">
        <v>21</v>
      </c>
      <c r="O281" s="134">
        <v>1550000</v>
      </c>
      <c r="P281" s="134">
        <v>1550000</v>
      </c>
      <c r="Q281" s="134">
        <v>35016128</v>
      </c>
      <c r="R281" s="134">
        <v>378524</v>
      </c>
      <c r="S281" s="134">
        <v>35394652</v>
      </c>
      <c r="T281" s="414"/>
      <c r="U281" s="371"/>
      <c r="V281" s="371">
        <v>0</v>
      </c>
      <c r="W281" s="371"/>
      <c r="X281" s="371">
        <v>0</v>
      </c>
      <c r="Y281" s="415"/>
    </row>
    <row r="282" spans="1:25" s="575" customFormat="1">
      <c r="A282" s="450">
        <v>91144000</v>
      </c>
      <c r="B282" s="408" t="s">
        <v>100</v>
      </c>
      <c r="C282" s="348" t="s">
        <v>1022</v>
      </c>
      <c r="D282" s="348" t="s">
        <v>989</v>
      </c>
      <c r="E282" s="351">
        <v>254</v>
      </c>
      <c r="F282" s="129">
        <v>37055</v>
      </c>
      <c r="G282" s="130" t="s">
        <v>37</v>
      </c>
      <c r="H282" s="131">
        <v>800</v>
      </c>
      <c r="I282" s="353" t="s">
        <v>67</v>
      </c>
      <c r="J282" s="132">
        <v>6.2</v>
      </c>
      <c r="K282" s="410" t="s">
        <v>39</v>
      </c>
      <c r="L282" s="133" t="s">
        <v>985</v>
      </c>
      <c r="M282" s="411" t="s">
        <v>985</v>
      </c>
      <c r="N282" s="412">
        <v>7</v>
      </c>
      <c r="O282" s="134">
        <v>800000</v>
      </c>
      <c r="P282" s="134"/>
      <c r="Q282" s="134">
        <v>0</v>
      </c>
      <c r="R282" s="134"/>
      <c r="S282" s="134"/>
      <c r="T282" s="414" t="s">
        <v>645</v>
      </c>
      <c r="U282" s="371">
        <v>0</v>
      </c>
      <c r="V282" s="371">
        <v>0</v>
      </c>
      <c r="W282" s="371" t="s">
        <v>990</v>
      </c>
      <c r="X282" s="371" t="s">
        <v>987</v>
      </c>
      <c r="Y282" s="415"/>
    </row>
    <row r="283" spans="1:25" s="575" customFormat="1">
      <c r="A283" s="450">
        <v>91144000</v>
      </c>
      <c r="B283" s="408" t="s">
        <v>100</v>
      </c>
      <c r="C283" s="348" t="s">
        <v>1022</v>
      </c>
      <c r="D283" s="348" t="s">
        <v>989</v>
      </c>
      <c r="E283" s="351">
        <v>254</v>
      </c>
      <c r="F283" s="129">
        <v>37055</v>
      </c>
      <c r="G283" s="130" t="s">
        <v>37</v>
      </c>
      <c r="H283" s="131">
        <v>3200</v>
      </c>
      <c r="I283" s="353" t="s">
        <v>73</v>
      </c>
      <c r="J283" s="132">
        <v>6.2</v>
      </c>
      <c r="K283" s="410" t="s">
        <v>39</v>
      </c>
      <c r="L283" s="133" t="s">
        <v>985</v>
      </c>
      <c r="M283" s="411" t="s">
        <v>985</v>
      </c>
      <c r="N283" s="412">
        <v>7</v>
      </c>
      <c r="O283" s="134">
        <v>2500000</v>
      </c>
      <c r="P283" s="134"/>
      <c r="Q283" s="134">
        <v>0</v>
      </c>
      <c r="R283" s="134"/>
      <c r="S283" s="134"/>
      <c r="T283" s="414" t="s">
        <v>645</v>
      </c>
      <c r="U283" s="371">
        <v>0</v>
      </c>
      <c r="V283" s="371">
        <v>0</v>
      </c>
      <c r="W283" s="371" t="s">
        <v>990</v>
      </c>
      <c r="X283" s="371" t="s">
        <v>987</v>
      </c>
      <c r="Y283" s="415"/>
    </row>
    <row r="284" spans="1:25" s="575" customFormat="1">
      <c r="A284" s="450">
        <v>91144000</v>
      </c>
      <c r="B284" s="408" t="s">
        <v>100</v>
      </c>
      <c r="C284" s="348" t="s">
        <v>1022</v>
      </c>
      <c r="D284" s="348" t="s">
        <v>989</v>
      </c>
      <c r="E284" s="351">
        <v>254</v>
      </c>
      <c r="F284" s="129">
        <v>37055</v>
      </c>
      <c r="G284" s="130" t="s">
        <v>37</v>
      </c>
      <c r="H284" s="131">
        <v>800</v>
      </c>
      <c r="I284" s="353" t="s">
        <v>71</v>
      </c>
      <c r="J284" s="132">
        <v>6.5</v>
      </c>
      <c r="K284" s="410" t="s">
        <v>39</v>
      </c>
      <c r="L284" s="133" t="s">
        <v>985</v>
      </c>
      <c r="M284" s="411" t="s">
        <v>985</v>
      </c>
      <c r="N284" s="412">
        <v>25</v>
      </c>
      <c r="O284" s="134">
        <v>800000</v>
      </c>
      <c r="P284" s="134">
        <v>713221</v>
      </c>
      <c r="Q284" s="134">
        <v>16112411</v>
      </c>
      <c r="R284" s="134">
        <v>343602</v>
      </c>
      <c r="S284" s="134">
        <v>16456013</v>
      </c>
      <c r="T284" s="414" t="s">
        <v>645</v>
      </c>
      <c r="U284" s="371">
        <v>0</v>
      </c>
      <c r="V284" s="371">
        <v>0</v>
      </c>
      <c r="W284" s="371">
        <v>0</v>
      </c>
      <c r="X284" s="371" t="s">
        <v>987</v>
      </c>
      <c r="Y284" s="415"/>
    </row>
    <row r="285" spans="1:25" s="575" customFormat="1">
      <c r="A285" s="450">
        <v>91144000</v>
      </c>
      <c r="B285" s="408" t="s">
        <v>100</v>
      </c>
      <c r="C285" s="348" t="s">
        <v>1022</v>
      </c>
      <c r="D285" s="348" t="s">
        <v>989</v>
      </c>
      <c r="E285" s="351">
        <v>254</v>
      </c>
      <c r="F285" s="129">
        <v>37055</v>
      </c>
      <c r="G285" s="130" t="s">
        <v>37</v>
      </c>
      <c r="H285" s="131">
        <v>3200</v>
      </c>
      <c r="I285" s="353" t="s">
        <v>72</v>
      </c>
      <c r="J285" s="132">
        <v>6.5</v>
      </c>
      <c r="K285" s="410" t="s">
        <v>39</v>
      </c>
      <c r="L285" s="133" t="s">
        <v>985</v>
      </c>
      <c r="M285" s="411" t="s">
        <v>985</v>
      </c>
      <c r="N285" s="412">
        <v>25</v>
      </c>
      <c r="O285" s="134">
        <v>2900000</v>
      </c>
      <c r="P285" s="134">
        <v>2585425</v>
      </c>
      <c r="Q285" s="134">
        <v>58407465</v>
      </c>
      <c r="R285" s="134">
        <v>1245585</v>
      </c>
      <c r="S285" s="134">
        <v>59653050</v>
      </c>
      <c r="T285" s="414" t="s">
        <v>645</v>
      </c>
      <c r="U285" s="371">
        <v>0</v>
      </c>
      <c r="V285" s="371">
        <v>0</v>
      </c>
      <c r="W285" s="371">
        <v>0</v>
      </c>
      <c r="X285" s="371" t="s">
        <v>987</v>
      </c>
      <c r="Y285" s="415"/>
    </row>
    <row r="286" spans="1:25" s="575" customFormat="1">
      <c r="A286" s="450">
        <v>93473000</v>
      </c>
      <c r="B286" s="408" t="s">
        <v>54</v>
      </c>
      <c r="C286" s="348" t="s">
        <v>1023</v>
      </c>
      <c r="D286" s="348" t="s">
        <v>984</v>
      </c>
      <c r="E286" s="409">
        <v>422</v>
      </c>
      <c r="F286" s="129">
        <v>38544</v>
      </c>
      <c r="G286" s="130" t="s">
        <v>37</v>
      </c>
      <c r="H286" s="131">
        <v>1800</v>
      </c>
      <c r="I286" s="353"/>
      <c r="J286" s="132"/>
      <c r="K286" s="410" t="s">
        <v>68</v>
      </c>
      <c r="L286" s="133" t="s">
        <v>39</v>
      </c>
      <c r="M286" s="411" t="s">
        <v>985</v>
      </c>
      <c r="N286" s="412">
        <v>10</v>
      </c>
      <c r="O286" s="134"/>
      <c r="P286" s="134"/>
      <c r="Q286" s="134"/>
      <c r="R286" s="134"/>
      <c r="S286" s="134"/>
      <c r="T286" s="414">
        <v>0</v>
      </c>
      <c r="U286" s="371">
        <v>0</v>
      </c>
      <c r="V286" s="371">
        <v>0</v>
      </c>
      <c r="W286" s="371">
        <v>0</v>
      </c>
      <c r="X286" s="371">
        <v>0</v>
      </c>
      <c r="Y286" s="415"/>
    </row>
    <row r="287" spans="1:25" s="575" customFormat="1">
      <c r="A287" s="450">
        <v>93473000</v>
      </c>
      <c r="B287" s="408" t="s">
        <v>54</v>
      </c>
      <c r="C287" s="348" t="s">
        <v>1023</v>
      </c>
      <c r="D287" s="348" t="s">
        <v>134</v>
      </c>
      <c r="E287" s="409">
        <v>422</v>
      </c>
      <c r="F287" s="129">
        <v>38544</v>
      </c>
      <c r="G287" s="130" t="s">
        <v>37</v>
      </c>
      <c r="H287" s="131">
        <v>1800</v>
      </c>
      <c r="I287" s="353" t="s">
        <v>46</v>
      </c>
      <c r="J287" s="132">
        <v>3.5</v>
      </c>
      <c r="K287" s="410" t="s">
        <v>68</v>
      </c>
      <c r="L287" s="133" t="s">
        <v>39</v>
      </c>
      <c r="M287" s="411" t="s">
        <v>985</v>
      </c>
      <c r="N287" s="412">
        <v>10</v>
      </c>
      <c r="O287" s="134"/>
      <c r="P287" s="134"/>
      <c r="Q287" s="134">
        <v>0</v>
      </c>
      <c r="R287" s="134"/>
      <c r="S287" s="134"/>
      <c r="T287" s="414" t="s">
        <v>645</v>
      </c>
      <c r="U287" s="371">
        <v>0</v>
      </c>
      <c r="V287" s="371" t="s">
        <v>988</v>
      </c>
      <c r="W287" s="371">
        <v>0</v>
      </c>
      <c r="X287" s="371" t="s">
        <v>987</v>
      </c>
      <c r="Y287" s="415"/>
    </row>
    <row r="288" spans="1:25" s="575" customFormat="1">
      <c r="A288" s="450">
        <v>93473000</v>
      </c>
      <c r="B288" s="408">
        <v>3</v>
      </c>
      <c r="C288" s="348" t="s">
        <v>1023</v>
      </c>
      <c r="D288" s="348" t="s">
        <v>984</v>
      </c>
      <c r="E288" s="409">
        <v>640</v>
      </c>
      <c r="F288" s="129">
        <v>40413</v>
      </c>
      <c r="G288" s="130" t="s">
        <v>37</v>
      </c>
      <c r="H288" s="131">
        <v>2500</v>
      </c>
      <c r="I288" s="353"/>
      <c r="J288" s="132"/>
      <c r="K288" s="410" t="s">
        <v>68</v>
      </c>
      <c r="L288" s="133" t="s">
        <v>39</v>
      </c>
      <c r="M288" s="411" t="s">
        <v>49</v>
      </c>
      <c r="N288" s="412">
        <v>10</v>
      </c>
      <c r="O288" s="134"/>
      <c r="P288" s="134"/>
      <c r="Q288" s="134"/>
      <c r="R288" s="134"/>
      <c r="S288" s="134"/>
      <c r="T288" s="414">
        <v>0</v>
      </c>
      <c r="U288" s="371">
        <v>0</v>
      </c>
      <c r="V288" s="371">
        <v>0</v>
      </c>
      <c r="W288" s="371">
        <v>0</v>
      </c>
      <c r="X288" s="371">
        <v>0</v>
      </c>
      <c r="Y288" s="415"/>
    </row>
    <row r="289" spans="1:25" s="575" customFormat="1">
      <c r="A289" s="450">
        <v>93473000</v>
      </c>
      <c r="B289" s="408">
        <v>3</v>
      </c>
      <c r="C289" s="348" t="s">
        <v>1023</v>
      </c>
      <c r="D289" s="348" t="s">
        <v>134</v>
      </c>
      <c r="E289" s="409">
        <v>640</v>
      </c>
      <c r="F289" s="129">
        <v>40413</v>
      </c>
      <c r="G289" s="130" t="s">
        <v>37</v>
      </c>
      <c r="H289" s="131">
        <v>2500</v>
      </c>
      <c r="I289" s="353" t="s">
        <v>46</v>
      </c>
      <c r="J289" s="132">
        <v>3</v>
      </c>
      <c r="K289" s="410" t="s">
        <v>68</v>
      </c>
      <c r="L289" s="133" t="s">
        <v>39</v>
      </c>
      <c r="M289" s="411" t="s">
        <v>985</v>
      </c>
      <c r="N289" s="412">
        <v>7</v>
      </c>
      <c r="O289" s="134">
        <v>1000000</v>
      </c>
      <c r="P289" s="134">
        <v>1000000</v>
      </c>
      <c r="Q289" s="134">
        <v>22591050</v>
      </c>
      <c r="R289" s="134">
        <v>84090</v>
      </c>
      <c r="S289" s="134">
        <v>22675140</v>
      </c>
      <c r="T289" s="414" t="s">
        <v>645</v>
      </c>
      <c r="U289" s="371">
        <v>0</v>
      </c>
      <c r="V289" s="371">
        <v>0</v>
      </c>
      <c r="W289" s="371">
        <v>0</v>
      </c>
      <c r="X289" s="371">
        <v>0</v>
      </c>
      <c r="Y289" s="415"/>
    </row>
    <row r="290" spans="1:25" s="575" customFormat="1">
      <c r="A290" s="450">
        <v>93473000</v>
      </c>
      <c r="B290" s="408">
        <v>3</v>
      </c>
      <c r="C290" s="348" t="s">
        <v>1023</v>
      </c>
      <c r="D290" s="348" t="s">
        <v>134</v>
      </c>
      <c r="E290" s="409">
        <v>640</v>
      </c>
      <c r="F290" s="129">
        <v>40413</v>
      </c>
      <c r="G290" s="130" t="s">
        <v>162</v>
      </c>
      <c r="H290" s="131">
        <v>53000000</v>
      </c>
      <c r="I290" s="353" t="s">
        <v>87</v>
      </c>
      <c r="J290" s="132">
        <v>6.5</v>
      </c>
      <c r="K290" s="410" t="s">
        <v>68</v>
      </c>
      <c r="L290" s="133" t="s">
        <v>39</v>
      </c>
      <c r="M290" s="411" t="s">
        <v>985</v>
      </c>
      <c r="N290" s="412">
        <v>7</v>
      </c>
      <c r="O290" s="134"/>
      <c r="P290" s="134"/>
      <c r="Q290" s="134">
        <v>0</v>
      </c>
      <c r="R290" s="134"/>
      <c r="S290" s="134"/>
      <c r="T290" s="414">
        <v>0</v>
      </c>
      <c r="U290" s="371">
        <v>0</v>
      </c>
      <c r="V290" s="371" t="s">
        <v>988</v>
      </c>
      <c r="W290" s="371">
        <v>0</v>
      </c>
      <c r="X290" s="371">
        <v>0</v>
      </c>
      <c r="Y290" s="415"/>
    </row>
    <row r="291" spans="1:25" s="575" customFormat="1">
      <c r="A291" s="450">
        <v>93473000</v>
      </c>
      <c r="B291" s="408">
        <v>3</v>
      </c>
      <c r="C291" s="348" t="s">
        <v>1023</v>
      </c>
      <c r="D291" s="348" t="s">
        <v>984</v>
      </c>
      <c r="E291" s="409">
        <v>641</v>
      </c>
      <c r="F291" s="129">
        <v>40413</v>
      </c>
      <c r="G291" s="130" t="s">
        <v>37</v>
      </c>
      <c r="H291" s="131">
        <v>2500</v>
      </c>
      <c r="I291" s="353"/>
      <c r="J291" s="132"/>
      <c r="K291" s="410" t="s">
        <v>68</v>
      </c>
      <c r="L291" s="133" t="s">
        <v>39</v>
      </c>
      <c r="M291" s="411" t="s">
        <v>49</v>
      </c>
      <c r="N291" s="412">
        <v>30</v>
      </c>
      <c r="O291" s="134"/>
      <c r="P291" s="134"/>
      <c r="Q291" s="134"/>
      <c r="R291" s="134"/>
      <c r="S291" s="134"/>
      <c r="T291" s="414">
        <v>0</v>
      </c>
      <c r="U291" s="371">
        <v>0</v>
      </c>
      <c r="V291" s="371">
        <v>0</v>
      </c>
      <c r="W291" s="371">
        <v>0</v>
      </c>
      <c r="X291" s="371">
        <v>0</v>
      </c>
      <c r="Y291" s="415"/>
    </row>
    <row r="292" spans="1:25" s="575" customFormat="1">
      <c r="A292" s="450">
        <v>93473000</v>
      </c>
      <c r="B292" s="408">
        <v>3</v>
      </c>
      <c r="C292" s="348" t="s">
        <v>1023</v>
      </c>
      <c r="D292" s="348" t="s">
        <v>134</v>
      </c>
      <c r="E292" s="409">
        <v>641</v>
      </c>
      <c r="F292" s="129">
        <v>40413</v>
      </c>
      <c r="G292" s="130" t="s">
        <v>37</v>
      </c>
      <c r="H292" s="131">
        <v>2500</v>
      </c>
      <c r="I292" s="353" t="s">
        <v>89</v>
      </c>
      <c r="J292" s="132">
        <v>4</v>
      </c>
      <c r="K292" s="410" t="s">
        <v>68</v>
      </c>
      <c r="L292" s="133" t="s">
        <v>39</v>
      </c>
      <c r="M292" s="411" t="s">
        <v>985</v>
      </c>
      <c r="N292" s="412">
        <v>21</v>
      </c>
      <c r="O292" s="134">
        <v>1500000</v>
      </c>
      <c r="P292" s="134">
        <v>1500000</v>
      </c>
      <c r="Q292" s="134">
        <v>33886575</v>
      </c>
      <c r="R292" s="134">
        <v>167772</v>
      </c>
      <c r="S292" s="134">
        <v>34054347</v>
      </c>
      <c r="T292" s="414" t="s">
        <v>645</v>
      </c>
      <c r="U292" s="371">
        <v>0</v>
      </c>
      <c r="V292" s="371">
        <v>0</v>
      </c>
      <c r="W292" s="371">
        <v>0</v>
      </c>
      <c r="X292" s="371">
        <v>0</v>
      </c>
      <c r="Y292" s="415"/>
    </row>
    <row r="293" spans="1:25" s="575" customFormat="1">
      <c r="A293" s="450">
        <v>61216000</v>
      </c>
      <c r="B293" s="408" t="s">
        <v>44</v>
      </c>
      <c r="C293" s="348" t="s">
        <v>1024</v>
      </c>
      <c r="D293" s="348" t="s">
        <v>989</v>
      </c>
      <c r="E293" s="351">
        <v>169</v>
      </c>
      <c r="F293" s="129">
        <v>34257</v>
      </c>
      <c r="G293" s="130" t="s">
        <v>37</v>
      </c>
      <c r="H293" s="131">
        <v>700</v>
      </c>
      <c r="I293" s="423" t="s">
        <v>48</v>
      </c>
      <c r="J293" s="132">
        <v>6.75</v>
      </c>
      <c r="K293" s="410" t="s">
        <v>49</v>
      </c>
      <c r="L293" s="133" t="s">
        <v>985</v>
      </c>
      <c r="M293" s="411" t="s">
        <v>985</v>
      </c>
      <c r="N293" s="416">
        <v>21</v>
      </c>
      <c r="O293" s="134">
        <v>700000</v>
      </c>
      <c r="P293" s="134">
        <v>150000</v>
      </c>
      <c r="Q293" s="134">
        <v>3388658</v>
      </c>
      <c r="R293" s="134">
        <v>37094</v>
      </c>
      <c r="S293" s="134">
        <v>3425752</v>
      </c>
      <c r="T293" s="414" t="s">
        <v>645</v>
      </c>
      <c r="U293" s="371">
        <v>0</v>
      </c>
      <c r="V293" s="371">
        <v>0</v>
      </c>
      <c r="W293" s="371">
        <v>0</v>
      </c>
      <c r="X293" s="371" t="s">
        <v>987</v>
      </c>
      <c r="Y293" s="415" t="s">
        <v>993</v>
      </c>
    </row>
    <row r="294" spans="1:25" s="575" customFormat="1">
      <c r="A294" s="450">
        <v>61216000</v>
      </c>
      <c r="B294" s="408" t="s">
        <v>44</v>
      </c>
      <c r="C294" s="348" t="s">
        <v>1024</v>
      </c>
      <c r="D294" s="348" t="s">
        <v>989</v>
      </c>
      <c r="E294" s="351">
        <v>169</v>
      </c>
      <c r="F294" s="129">
        <v>34257</v>
      </c>
      <c r="G294" s="130" t="s">
        <v>37</v>
      </c>
      <c r="H294" s="131">
        <v>440</v>
      </c>
      <c r="I294" s="353" t="s">
        <v>38</v>
      </c>
      <c r="J294" s="132">
        <v>6.75</v>
      </c>
      <c r="K294" s="410" t="s">
        <v>49</v>
      </c>
      <c r="L294" s="133" t="s">
        <v>985</v>
      </c>
      <c r="M294" s="411" t="s">
        <v>985</v>
      </c>
      <c r="N294" s="416">
        <v>15</v>
      </c>
      <c r="O294" s="134">
        <v>440000</v>
      </c>
      <c r="P294" s="134"/>
      <c r="Q294" s="134">
        <v>0</v>
      </c>
      <c r="R294" s="134"/>
      <c r="S294" s="134"/>
      <c r="T294" s="414" t="s">
        <v>645</v>
      </c>
      <c r="U294" s="371">
        <v>0</v>
      </c>
      <c r="V294" s="371">
        <v>0</v>
      </c>
      <c r="W294" s="371" t="s">
        <v>990</v>
      </c>
      <c r="X294" s="371" t="s">
        <v>987</v>
      </c>
      <c r="Y294" s="415" t="s">
        <v>993</v>
      </c>
    </row>
    <row r="295" spans="1:25" s="575" customFormat="1">
      <c r="A295" s="450">
        <v>61216000</v>
      </c>
      <c r="B295" s="408" t="s">
        <v>44</v>
      </c>
      <c r="C295" s="348" t="s">
        <v>1024</v>
      </c>
      <c r="D295" s="348" t="s">
        <v>989</v>
      </c>
      <c r="E295" s="351">
        <v>169</v>
      </c>
      <c r="F295" s="129">
        <v>34257</v>
      </c>
      <c r="G295" s="130" t="s">
        <v>37</v>
      </c>
      <c r="H295" s="131">
        <v>260</v>
      </c>
      <c r="I295" s="353" t="s">
        <v>40</v>
      </c>
      <c r="J295" s="132">
        <v>6.75</v>
      </c>
      <c r="K295" s="410" t="s">
        <v>49</v>
      </c>
      <c r="L295" s="133" t="s">
        <v>985</v>
      </c>
      <c r="M295" s="411" t="s">
        <v>985</v>
      </c>
      <c r="N295" s="416">
        <v>15</v>
      </c>
      <c r="O295" s="134">
        <v>260000</v>
      </c>
      <c r="P295" s="134"/>
      <c r="Q295" s="134">
        <v>0</v>
      </c>
      <c r="R295" s="134"/>
      <c r="S295" s="134"/>
      <c r="T295" s="414" t="s">
        <v>645</v>
      </c>
      <c r="U295" s="371">
        <v>0</v>
      </c>
      <c r="V295" s="371">
        <v>0</v>
      </c>
      <c r="W295" s="371" t="s">
        <v>990</v>
      </c>
      <c r="X295" s="371" t="s">
        <v>987</v>
      </c>
      <c r="Y295" s="415" t="s">
        <v>993</v>
      </c>
    </row>
    <row r="296" spans="1:25" s="575" customFormat="1">
      <c r="A296" s="450">
        <v>61216000</v>
      </c>
      <c r="B296" s="408" t="s">
        <v>44</v>
      </c>
      <c r="C296" s="348" t="s">
        <v>1024</v>
      </c>
      <c r="D296" s="348" t="s">
        <v>989</v>
      </c>
      <c r="E296" s="351">
        <v>183</v>
      </c>
      <c r="F296" s="129">
        <v>34682</v>
      </c>
      <c r="G296" s="130" t="s">
        <v>37</v>
      </c>
      <c r="H296" s="131">
        <v>670</v>
      </c>
      <c r="I296" s="353" t="s">
        <v>51</v>
      </c>
      <c r="J296" s="132">
        <v>6</v>
      </c>
      <c r="K296" s="410" t="s">
        <v>49</v>
      </c>
      <c r="L296" s="424" t="s">
        <v>57</v>
      </c>
      <c r="M296" s="411" t="s">
        <v>985</v>
      </c>
      <c r="N296" s="416">
        <v>25</v>
      </c>
      <c r="O296" s="134">
        <v>670000</v>
      </c>
      <c r="P296" s="134">
        <v>418750</v>
      </c>
      <c r="Q296" s="134">
        <v>9460002</v>
      </c>
      <c r="R296" s="134">
        <v>279668</v>
      </c>
      <c r="S296" s="134">
        <v>9739670</v>
      </c>
      <c r="T296" s="414" t="s">
        <v>645</v>
      </c>
      <c r="U296" s="371">
        <v>0</v>
      </c>
      <c r="V296" s="371">
        <v>0</v>
      </c>
      <c r="W296" s="371">
        <v>0</v>
      </c>
      <c r="X296" s="371" t="s">
        <v>987</v>
      </c>
      <c r="Y296" s="415" t="s">
        <v>993</v>
      </c>
    </row>
    <row r="297" spans="1:25" s="575" customFormat="1">
      <c r="A297" s="450">
        <v>61216000</v>
      </c>
      <c r="B297" s="408" t="s">
        <v>44</v>
      </c>
      <c r="C297" s="348" t="s">
        <v>1024</v>
      </c>
      <c r="D297" s="348" t="s">
        <v>989</v>
      </c>
      <c r="E297" s="351">
        <v>190</v>
      </c>
      <c r="F297" s="129">
        <v>35144</v>
      </c>
      <c r="G297" s="130" t="s">
        <v>37</v>
      </c>
      <c r="H297" s="131">
        <v>1280</v>
      </c>
      <c r="I297" s="423" t="s">
        <v>53</v>
      </c>
      <c r="J297" s="132">
        <v>6.5</v>
      </c>
      <c r="K297" s="410" t="s">
        <v>49</v>
      </c>
      <c r="L297" s="424" t="s">
        <v>57</v>
      </c>
      <c r="M297" s="411" t="s">
        <v>985</v>
      </c>
      <c r="N297" s="416">
        <v>30</v>
      </c>
      <c r="O297" s="134">
        <v>1280000</v>
      </c>
      <c r="P297" s="134">
        <v>925714</v>
      </c>
      <c r="Q297" s="134">
        <v>20912851</v>
      </c>
      <c r="R297" s="134">
        <v>331862</v>
      </c>
      <c r="S297" s="134">
        <v>21244713</v>
      </c>
      <c r="T297" s="414" t="s">
        <v>645</v>
      </c>
      <c r="U297" s="371">
        <v>0</v>
      </c>
      <c r="V297" s="371">
        <v>0</v>
      </c>
      <c r="W297" s="371">
        <v>0</v>
      </c>
      <c r="X297" s="371" t="s">
        <v>987</v>
      </c>
      <c r="Y297" s="415" t="s">
        <v>993</v>
      </c>
    </row>
    <row r="298" spans="1:25" s="575" customFormat="1">
      <c r="A298" s="450">
        <v>61216000</v>
      </c>
      <c r="B298" s="408" t="s">
        <v>44</v>
      </c>
      <c r="C298" s="348" t="s">
        <v>1024</v>
      </c>
      <c r="D298" s="348" t="s">
        <v>989</v>
      </c>
      <c r="E298" s="351">
        <v>200</v>
      </c>
      <c r="F298" s="129">
        <v>35753</v>
      </c>
      <c r="G298" s="130" t="s">
        <v>37</v>
      </c>
      <c r="H298" s="131">
        <v>660</v>
      </c>
      <c r="I298" s="423" t="s">
        <v>59</v>
      </c>
      <c r="J298" s="132">
        <v>6.5</v>
      </c>
      <c r="K298" s="410" t="s">
        <v>49</v>
      </c>
      <c r="L298" s="424" t="s">
        <v>57</v>
      </c>
      <c r="M298" s="411" t="s">
        <v>985</v>
      </c>
      <c r="N298" s="416">
        <v>30</v>
      </c>
      <c r="O298" s="134">
        <v>660000</v>
      </c>
      <c r="P298" s="134">
        <v>660000</v>
      </c>
      <c r="Q298" s="134">
        <v>14910093</v>
      </c>
      <c r="R298" s="134">
        <v>476950</v>
      </c>
      <c r="S298" s="134">
        <v>15387043</v>
      </c>
      <c r="T298" s="414" t="s">
        <v>645</v>
      </c>
      <c r="U298" s="371">
        <v>0</v>
      </c>
      <c r="V298" s="371">
        <v>0</v>
      </c>
      <c r="W298" s="371">
        <v>0</v>
      </c>
      <c r="X298" s="371" t="s">
        <v>987</v>
      </c>
      <c r="Y298" s="415" t="s">
        <v>993</v>
      </c>
    </row>
    <row r="299" spans="1:25" s="575" customFormat="1">
      <c r="A299" s="450">
        <v>61216000</v>
      </c>
      <c r="B299" s="408" t="s">
        <v>44</v>
      </c>
      <c r="C299" s="348" t="s">
        <v>1024</v>
      </c>
      <c r="D299" s="348" t="s">
        <v>989</v>
      </c>
      <c r="E299" s="351">
        <v>205</v>
      </c>
      <c r="F299" s="129">
        <v>35986</v>
      </c>
      <c r="G299" s="130" t="s">
        <v>37</v>
      </c>
      <c r="H299" s="131">
        <v>350</v>
      </c>
      <c r="I299" s="353" t="s">
        <v>60</v>
      </c>
      <c r="J299" s="132">
        <v>6.8</v>
      </c>
      <c r="K299" s="410" t="s">
        <v>39</v>
      </c>
      <c r="L299" s="133" t="s">
        <v>985</v>
      </c>
      <c r="M299" s="411" t="s">
        <v>985</v>
      </c>
      <c r="N299" s="416">
        <v>30</v>
      </c>
      <c r="O299" s="134">
        <v>350000</v>
      </c>
      <c r="P299" s="134">
        <v>350000</v>
      </c>
      <c r="Q299" s="134">
        <v>7906868</v>
      </c>
      <c r="R299" s="134">
        <v>264412</v>
      </c>
      <c r="S299" s="134">
        <v>8171280</v>
      </c>
      <c r="T299" s="414" t="s">
        <v>645</v>
      </c>
      <c r="U299" s="371">
        <v>0</v>
      </c>
      <c r="V299" s="371">
        <v>0</v>
      </c>
      <c r="W299" s="371">
        <v>0</v>
      </c>
      <c r="X299" s="371" t="s">
        <v>987</v>
      </c>
      <c r="Y299" s="415" t="s">
        <v>993</v>
      </c>
    </row>
    <row r="300" spans="1:25" s="575" customFormat="1">
      <c r="A300" s="450">
        <v>61216000</v>
      </c>
      <c r="B300" s="408" t="s">
        <v>44</v>
      </c>
      <c r="C300" s="348" t="s">
        <v>1024</v>
      </c>
      <c r="D300" s="348" t="s">
        <v>989</v>
      </c>
      <c r="E300" s="351">
        <v>212</v>
      </c>
      <c r="F300" s="129">
        <v>36377</v>
      </c>
      <c r="G300" s="130" t="s">
        <v>37</v>
      </c>
      <c r="H300" s="131">
        <v>340</v>
      </c>
      <c r="I300" s="353" t="s">
        <v>64</v>
      </c>
      <c r="J300" s="132">
        <v>6</v>
      </c>
      <c r="K300" s="410" t="s">
        <v>39</v>
      </c>
      <c r="L300" s="133" t="s">
        <v>985</v>
      </c>
      <c r="M300" s="411" t="s">
        <v>985</v>
      </c>
      <c r="N300" s="416">
        <v>30</v>
      </c>
      <c r="O300" s="134">
        <v>340000</v>
      </c>
      <c r="P300" s="134">
        <v>340000</v>
      </c>
      <c r="Q300" s="134">
        <v>7680957</v>
      </c>
      <c r="R300" s="134">
        <v>112709</v>
      </c>
      <c r="S300" s="134">
        <v>7793666</v>
      </c>
      <c r="T300" s="414" t="s">
        <v>645</v>
      </c>
      <c r="U300" s="371">
        <v>0</v>
      </c>
      <c r="V300" s="371">
        <v>0</v>
      </c>
      <c r="W300" s="371">
        <v>0</v>
      </c>
      <c r="X300" s="371" t="s">
        <v>987</v>
      </c>
      <c r="Y300" s="415" t="s">
        <v>993</v>
      </c>
    </row>
    <row r="301" spans="1:25" s="575" customFormat="1">
      <c r="A301" s="450">
        <v>61216000</v>
      </c>
      <c r="B301" s="408" t="s">
        <v>44</v>
      </c>
      <c r="C301" s="348" t="s">
        <v>1024</v>
      </c>
      <c r="D301" s="348" t="s">
        <v>989</v>
      </c>
      <c r="E301" s="351">
        <v>235</v>
      </c>
      <c r="F301" s="129">
        <v>36817</v>
      </c>
      <c r="G301" s="130" t="s">
        <v>37</v>
      </c>
      <c r="H301" s="131">
        <v>720</v>
      </c>
      <c r="I301" s="353" t="s">
        <v>75</v>
      </c>
      <c r="J301" s="132">
        <v>6.4</v>
      </c>
      <c r="K301" s="410" t="s">
        <v>39</v>
      </c>
      <c r="L301" s="133" t="s">
        <v>985</v>
      </c>
      <c r="M301" s="411" t="s">
        <v>985</v>
      </c>
      <c r="N301" s="416">
        <v>30</v>
      </c>
      <c r="O301" s="134">
        <v>720000</v>
      </c>
      <c r="P301" s="134">
        <v>720000</v>
      </c>
      <c r="Q301" s="134">
        <v>16265556</v>
      </c>
      <c r="R301" s="134">
        <v>84304</v>
      </c>
      <c r="S301" s="134">
        <v>16349860</v>
      </c>
      <c r="T301" s="414" t="s">
        <v>645</v>
      </c>
      <c r="U301" s="371">
        <v>0</v>
      </c>
      <c r="V301" s="371">
        <v>0</v>
      </c>
      <c r="W301" s="371">
        <v>0</v>
      </c>
      <c r="X301" s="371" t="s">
        <v>987</v>
      </c>
      <c r="Y301" s="415" t="s">
        <v>993</v>
      </c>
    </row>
    <row r="302" spans="1:25" s="575" customFormat="1">
      <c r="A302" s="450">
        <v>61216000</v>
      </c>
      <c r="B302" s="408" t="s">
        <v>44</v>
      </c>
      <c r="C302" s="348" t="s">
        <v>1024</v>
      </c>
      <c r="D302" s="348" t="s">
        <v>989</v>
      </c>
      <c r="E302" s="351">
        <v>273</v>
      </c>
      <c r="F302" s="129">
        <v>37174</v>
      </c>
      <c r="G302" s="130" t="s">
        <v>37</v>
      </c>
      <c r="H302" s="131">
        <v>765</v>
      </c>
      <c r="I302" s="353" t="s">
        <v>116</v>
      </c>
      <c r="J302" s="132">
        <v>5.5</v>
      </c>
      <c r="K302" s="410" t="s">
        <v>39</v>
      </c>
      <c r="L302" s="133" t="s">
        <v>985</v>
      </c>
      <c r="M302" s="411" t="s">
        <v>985</v>
      </c>
      <c r="N302" s="416">
        <v>30</v>
      </c>
      <c r="O302" s="134">
        <v>765000</v>
      </c>
      <c r="P302" s="134">
        <v>765000</v>
      </c>
      <c r="Q302" s="134">
        <v>17282153</v>
      </c>
      <c r="R302" s="134">
        <v>468898</v>
      </c>
      <c r="S302" s="134">
        <v>17751051</v>
      </c>
      <c r="T302" s="414" t="s">
        <v>645</v>
      </c>
      <c r="U302" s="371">
        <v>0</v>
      </c>
      <c r="V302" s="371">
        <v>0</v>
      </c>
      <c r="W302" s="371">
        <v>0</v>
      </c>
      <c r="X302" s="371" t="s">
        <v>987</v>
      </c>
      <c r="Y302" s="415" t="s">
        <v>993</v>
      </c>
    </row>
    <row r="303" spans="1:25" s="575" customFormat="1">
      <c r="A303" s="450">
        <v>61216000</v>
      </c>
      <c r="B303" s="408" t="s">
        <v>44</v>
      </c>
      <c r="C303" s="348" t="s">
        <v>1024</v>
      </c>
      <c r="D303" s="348" t="s">
        <v>989</v>
      </c>
      <c r="E303" s="351">
        <v>286</v>
      </c>
      <c r="F303" s="129">
        <v>37321</v>
      </c>
      <c r="G303" s="130" t="s">
        <v>37</v>
      </c>
      <c r="H303" s="131">
        <v>815</v>
      </c>
      <c r="I303" s="353" t="s">
        <v>123</v>
      </c>
      <c r="J303" s="132">
        <v>6</v>
      </c>
      <c r="K303" s="410" t="s">
        <v>49</v>
      </c>
      <c r="L303" s="133" t="s">
        <v>985</v>
      </c>
      <c r="M303" s="411" t="s">
        <v>985</v>
      </c>
      <c r="N303" s="412">
        <v>30</v>
      </c>
      <c r="O303" s="134">
        <v>815000</v>
      </c>
      <c r="P303" s="134">
        <v>815000</v>
      </c>
      <c r="Q303" s="134">
        <v>18411706</v>
      </c>
      <c r="R303" s="134">
        <v>89620</v>
      </c>
      <c r="S303" s="134">
        <v>18501326</v>
      </c>
      <c r="T303" s="414" t="s">
        <v>645</v>
      </c>
      <c r="U303" s="371">
        <v>0</v>
      </c>
      <c r="V303" s="371">
        <v>0</v>
      </c>
      <c r="W303" s="371">
        <v>0</v>
      </c>
      <c r="X303" s="371" t="s">
        <v>987</v>
      </c>
      <c r="Y303" s="415" t="s">
        <v>993</v>
      </c>
    </row>
    <row r="304" spans="1:25" s="575" customFormat="1">
      <c r="A304" s="450">
        <v>61216000</v>
      </c>
      <c r="B304" s="408" t="s">
        <v>44</v>
      </c>
      <c r="C304" s="348" t="s">
        <v>1024</v>
      </c>
      <c r="D304" s="348" t="s">
        <v>989</v>
      </c>
      <c r="E304" s="409">
        <v>333</v>
      </c>
      <c r="F304" s="129">
        <v>37769</v>
      </c>
      <c r="G304" s="130" t="s">
        <v>37</v>
      </c>
      <c r="H304" s="131">
        <v>2000</v>
      </c>
      <c r="I304" s="353" t="s">
        <v>167</v>
      </c>
      <c r="J304" s="132">
        <v>5.7</v>
      </c>
      <c r="K304" s="410" t="s">
        <v>39</v>
      </c>
      <c r="L304" s="133" t="s">
        <v>985</v>
      </c>
      <c r="M304" s="411" t="s">
        <v>985</v>
      </c>
      <c r="N304" s="412">
        <v>30</v>
      </c>
      <c r="O304" s="134">
        <v>2000000</v>
      </c>
      <c r="P304" s="134">
        <v>2000000</v>
      </c>
      <c r="Q304" s="134">
        <v>45182100</v>
      </c>
      <c r="R304" s="134">
        <v>209204</v>
      </c>
      <c r="S304" s="134">
        <v>45391304</v>
      </c>
      <c r="T304" s="414" t="s">
        <v>645</v>
      </c>
      <c r="U304" s="371">
        <v>0</v>
      </c>
      <c r="V304" s="371">
        <v>0</v>
      </c>
      <c r="W304" s="371">
        <v>0</v>
      </c>
      <c r="X304" s="371" t="s">
        <v>987</v>
      </c>
      <c r="Y304" s="415" t="s">
        <v>993</v>
      </c>
    </row>
    <row r="305" spans="1:25" s="575" customFormat="1">
      <c r="A305" s="450">
        <v>61216000</v>
      </c>
      <c r="B305" s="408" t="s">
        <v>44</v>
      </c>
      <c r="C305" s="348" t="s">
        <v>1024</v>
      </c>
      <c r="D305" s="348" t="s">
        <v>989</v>
      </c>
      <c r="E305" s="409">
        <v>333</v>
      </c>
      <c r="F305" s="129">
        <v>37769</v>
      </c>
      <c r="G305" s="130" t="s">
        <v>37</v>
      </c>
      <c r="H305" s="131">
        <v>1860</v>
      </c>
      <c r="I305" s="353" t="s">
        <v>168</v>
      </c>
      <c r="J305" s="132">
        <v>5.7</v>
      </c>
      <c r="K305" s="410" t="s">
        <v>39</v>
      </c>
      <c r="L305" s="133" t="s">
        <v>985</v>
      </c>
      <c r="M305" s="411" t="s">
        <v>985</v>
      </c>
      <c r="N305" s="412">
        <v>30</v>
      </c>
      <c r="O305" s="134">
        <v>1860000</v>
      </c>
      <c r="P305" s="134">
        <v>1860000</v>
      </c>
      <c r="Q305" s="134">
        <v>42019353</v>
      </c>
      <c r="R305" s="134">
        <v>390021</v>
      </c>
      <c r="S305" s="134">
        <v>42409374</v>
      </c>
      <c r="T305" s="414" t="s">
        <v>645</v>
      </c>
      <c r="U305" s="371">
        <v>0</v>
      </c>
      <c r="V305" s="371">
        <v>0</v>
      </c>
      <c r="W305" s="371">
        <v>0</v>
      </c>
      <c r="X305" s="371" t="s">
        <v>987</v>
      </c>
      <c r="Y305" s="415" t="s">
        <v>993</v>
      </c>
    </row>
    <row r="306" spans="1:25" s="575" customFormat="1">
      <c r="A306" s="450">
        <v>61216000</v>
      </c>
      <c r="B306" s="408" t="s">
        <v>44</v>
      </c>
      <c r="C306" s="348" t="s">
        <v>1024</v>
      </c>
      <c r="D306" s="348" t="s">
        <v>989</v>
      </c>
      <c r="E306" s="409">
        <v>366</v>
      </c>
      <c r="F306" s="129">
        <v>38027</v>
      </c>
      <c r="G306" s="130" t="s">
        <v>37</v>
      </c>
      <c r="H306" s="131">
        <v>2400</v>
      </c>
      <c r="I306" s="353" t="s">
        <v>190</v>
      </c>
      <c r="J306" s="132">
        <v>5.7</v>
      </c>
      <c r="K306" s="410" t="s">
        <v>39</v>
      </c>
      <c r="L306" s="133" t="s">
        <v>985</v>
      </c>
      <c r="M306" s="411" t="s">
        <v>985</v>
      </c>
      <c r="N306" s="412">
        <v>30</v>
      </c>
      <c r="O306" s="134">
        <v>2400000</v>
      </c>
      <c r="P306" s="134">
        <v>2400000</v>
      </c>
      <c r="Q306" s="134">
        <v>54218520</v>
      </c>
      <c r="R306" s="134">
        <v>756628</v>
      </c>
      <c r="S306" s="134">
        <v>54975148</v>
      </c>
      <c r="T306" s="414" t="s">
        <v>645</v>
      </c>
      <c r="U306" s="371">
        <v>0</v>
      </c>
      <c r="V306" s="371">
        <v>0</v>
      </c>
      <c r="W306" s="371">
        <v>0</v>
      </c>
      <c r="X306" s="371" t="s">
        <v>987</v>
      </c>
      <c r="Y306" s="415" t="s">
        <v>993</v>
      </c>
    </row>
    <row r="307" spans="1:25" s="575" customFormat="1">
      <c r="A307" s="450">
        <v>61216000</v>
      </c>
      <c r="B307" s="408" t="s">
        <v>44</v>
      </c>
      <c r="C307" s="348" t="s">
        <v>1024</v>
      </c>
      <c r="D307" s="348" t="s">
        <v>989</v>
      </c>
      <c r="E307" s="409">
        <v>366</v>
      </c>
      <c r="F307" s="129">
        <v>38027</v>
      </c>
      <c r="G307" s="130" t="s">
        <v>37</v>
      </c>
      <c r="H307" s="131">
        <v>2750</v>
      </c>
      <c r="I307" s="353" t="s">
        <v>191</v>
      </c>
      <c r="J307" s="132">
        <v>5.7</v>
      </c>
      <c r="K307" s="410" t="s">
        <v>39</v>
      </c>
      <c r="L307" s="133" t="s">
        <v>985</v>
      </c>
      <c r="M307" s="411" t="s">
        <v>985</v>
      </c>
      <c r="N307" s="412">
        <v>30</v>
      </c>
      <c r="O307" s="134">
        <v>2750000</v>
      </c>
      <c r="P307" s="134">
        <v>2750000</v>
      </c>
      <c r="Q307" s="134">
        <v>62125388</v>
      </c>
      <c r="R307" s="134">
        <v>1746037</v>
      </c>
      <c r="S307" s="134">
        <v>63871425</v>
      </c>
      <c r="T307" s="414" t="s">
        <v>645</v>
      </c>
      <c r="U307" s="371">
        <v>0</v>
      </c>
      <c r="V307" s="371">
        <v>0</v>
      </c>
      <c r="W307" s="371">
        <v>0</v>
      </c>
      <c r="X307" s="371" t="s">
        <v>987</v>
      </c>
      <c r="Y307" s="415" t="s">
        <v>993</v>
      </c>
    </row>
    <row r="308" spans="1:25" s="575" customFormat="1">
      <c r="A308" s="450">
        <v>61216000</v>
      </c>
      <c r="B308" s="408" t="s">
        <v>44</v>
      </c>
      <c r="C308" s="348" t="s">
        <v>1024</v>
      </c>
      <c r="D308" s="348" t="s">
        <v>989</v>
      </c>
      <c r="E308" s="409">
        <v>406</v>
      </c>
      <c r="F308" s="129">
        <v>38404</v>
      </c>
      <c r="G308" s="130" t="s">
        <v>37</v>
      </c>
      <c r="H308" s="131">
        <v>3500</v>
      </c>
      <c r="I308" s="353" t="s">
        <v>228</v>
      </c>
      <c r="J308" s="132">
        <v>5.2</v>
      </c>
      <c r="K308" s="410" t="s">
        <v>39</v>
      </c>
      <c r="L308" s="133" t="s">
        <v>985</v>
      </c>
      <c r="M308" s="411" t="s">
        <v>985</v>
      </c>
      <c r="N308" s="412">
        <v>30</v>
      </c>
      <c r="O308" s="134">
        <v>3500000</v>
      </c>
      <c r="P308" s="134">
        <v>3500000</v>
      </c>
      <c r="Q308" s="134">
        <v>79068675</v>
      </c>
      <c r="R308" s="134">
        <v>1008436</v>
      </c>
      <c r="S308" s="134">
        <v>80077111</v>
      </c>
      <c r="T308" s="414" t="s">
        <v>645</v>
      </c>
      <c r="U308" s="371">
        <v>0</v>
      </c>
      <c r="V308" s="371">
        <v>0</v>
      </c>
      <c r="W308" s="371">
        <v>0</v>
      </c>
      <c r="X308" s="371" t="s">
        <v>987</v>
      </c>
      <c r="Y308" s="415" t="s">
        <v>993</v>
      </c>
    </row>
    <row r="309" spans="1:25" s="575" customFormat="1">
      <c r="A309" s="450">
        <v>61216000</v>
      </c>
      <c r="B309" s="408" t="s">
        <v>44</v>
      </c>
      <c r="C309" s="348" t="s">
        <v>1024</v>
      </c>
      <c r="D309" s="348" t="s">
        <v>989</v>
      </c>
      <c r="E309" s="409">
        <v>433</v>
      </c>
      <c r="F309" s="129">
        <v>38588</v>
      </c>
      <c r="G309" s="130" t="s">
        <v>37</v>
      </c>
      <c r="H309" s="131">
        <v>2600</v>
      </c>
      <c r="I309" s="353" t="s">
        <v>253</v>
      </c>
      <c r="J309" s="132">
        <v>4</v>
      </c>
      <c r="K309" s="410" t="s">
        <v>39</v>
      </c>
      <c r="L309" s="133" t="s">
        <v>985</v>
      </c>
      <c r="M309" s="411" t="s">
        <v>985</v>
      </c>
      <c r="N309" s="412">
        <v>30</v>
      </c>
      <c r="O309" s="134">
        <v>2600000</v>
      </c>
      <c r="P309" s="134">
        <v>2600000</v>
      </c>
      <c r="Q309" s="134">
        <v>58736730</v>
      </c>
      <c r="R309" s="134">
        <v>1163216</v>
      </c>
      <c r="S309" s="134">
        <v>59899946</v>
      </c>
      <c r="T309" s="414" t="s">
        <v>645</v>
      </c>
      <c r="U309" s="371">
        <v>0</v>
      </c>
      <c r="V309" s="371">
        <v>0</v>
      </c>
      <c r="W309" s="371">
        <v>0</v>
      </c>
      <c r="X309" s="371" t="s">
        <v>987</v>
      </c>
      <c r="Y309" s="415" t="s">
        <v>993</v>
      </c>
    </row>
    <row r="310" spans="1:25" s="575" customFormat="1">
      <c r="A310" s="450">
        <v>61216000</v>
      </c>
      <c r="B310" s="408" t="s">
        <v>44</v>
      </c>
      <c r="C310" s="348" t="s">
        <v>1024</v>
      </c>
      <c r="D310" s="348" t="s">
        <v>989</v>
      </c>
      <c r="E310" s="409">
        <v>459</v>
      </c>
      <c r="F310" s="129">
        <v>38799</v>
      </c>
      <c r="G310" s="130" t="s">
        <v>37</v>
      </c>
      <c r="H310" s="131">
        <v>2400</v>
      </c>
      <c r="I310" s="353" t="s">
        <v>280</v>
      </c>
      <c r="J310" s="132">
        <v>4.4000000000000004</v>
      </c>
      <c r="K310" s="410" t="s">
        <v>39</v>
      </c>
      <c r="L310" s="133" t="s">
        <v>985</v>
      </c>
      <c r="M310" s="411" t="s">
        <v>985</v>
      </c>
      <c r="N310" s="412">
        <v>30</v>
      </c>
      <c r="O310" s="134">
        <v>2400000</v>
      </c>
      <c r="P310" s="134">
        <v>2400000</v>
      </c>
      <c r="Q310" s="134">
        <v>54218520</v>
      </c>
      <c r="R310" s="134">
        <v>586808</v>
      </c>
      <c r="S310" s="134">
        <v>54805328</v>
      </c>
      <c r="T310" s="414" t="s">
        <v>645</v>
      </c>
      <c r="U310" s="371">
        <v>0</v>
      </c>
      <c r="V310" s="371">
        <v>0</v>
      </c>
      <c r="W310" s="371">
        <v>0</v>
      </c>
      <c r="X310" s="371" t="s">
        <v>987</v>
      </c>
      <c r="Y310" s="415" t="s">
        <v>993</v>
      </c>
    </row>
    <row r="311" spans="1:25" s="575" customFormat="1">
      <c r="A311" s="450">
        <v>96579800</v>
      </c>
      <c r="B311" s="408" t="s">
        <v>107</v>
      </c>
      <c r="C311" s="348" t="s">
        <v>1025</v>
      </c>
      <c r="D311" s="348" t="s">
        <v>989</v>
      </c>
      <c r="E311" s="351">
        <v>284</v>
      </c>
      <c r="F311" s="129">
        <v>37252</v>
      </c>
      <c r="G311" s="130" t="s">
        <v>37</v>
      </c>
      <c r="H311" s="131">
        <v>200</v>
      </c>
      <c r="I311" s="353" t="s">
        <v>67</v>
      </c>
      <c r="J311" s="132">
        <v>5</v>
      </c>
      <c r="K311" s="410" t="s">
        <v>68</v>
      </c>
      <c r="L311" s="133" t="s">
        <v>39</v>
      </c>
      <c r="M311" s="411" t="s">
        <v>985</v>
      </c>
      <c r="N311" s="412">
        <v>6</v>
      </c>
      <c r="O311" s="134"/>
      <c r="P311" s="134"/>
      <c r="Q311" s="134">
        <v>0</v>
      </c>
      <c r="R311" s="134"/>
      <c r="S311" s="134"/>
      <c r="T311" s="414" t="s">
        <v>645</v>
      </c>
      <c r="U311" s="371">
        <v>0</v>
      </c>
      <c r="V311" s="371" t="s">
        <v>988</v>
      </c>
      <c r="W311" s="371">
        <v>0</v>
      </c>
      <c r="X311" s="371" t="s">
        <v>987</v>
      </c>
      <c r="Y311" s="415"/>
    </row>
    <row r="312" spans="1:25" s="575" customFormat="1">
      <c r="A312" s="450">
        <v>96579800</v>
      </c>
      <c r="B312" s="408" t="s">
        <v>107</v>
      </c>
      <c r="C312" s="348" t="s">
        <v>1025</v>
      </c>
      <c r="D312" s="348" t="s">
        <v>989</v>
      </c>
      <c r="E312" s="351">
        <v>284</v>
      </c>
      <c r="F312" s="129">
        <v>37252</v>
      </c>
      <c r="G312" s="130" t="s">
        <v>37</v>
      </c>
      <c r="H312" s="131">
        <v>600</v>
      </c>
      <c r="I312" s="353" t="s">
        <v>73</v>
      </c>
      <c r="J312" s="132">
        <v>5</v>
      </c>
      <c r="K312" s="410" t="s">
        <v>68</v>
      </c>
      <c r="L312" s="133" t="s">
        <v>39</v>
      </c>
      <c r="M312" s="411" t="s">
        <v>985</v>
      </c>
      <c r="N312" s="412">
        <v>6</v>
      </c>
      <c r="O312" s="134"/>
      <c r="P312" s="134"/>
      <c r="Q312" s="134">
        <v>0</v>
      </c>
      <c r="R312" s="134"/>
      <c r="S312" s="134"/>
      <c r="T312" s="414" t="s">
        <v>645</v>
      </c>
      <c r="U312" s="371">
        <v>0</v>
      </c>
      <c r="V312" s="371" t="s">
        <v>988</v>
      </c>
      <c r="W312" s="371">
        <v>0</v>
      </c>
      <c r="X312" s="371" t="s">
        <v>987</v>
      </c>
      <c r="Y312" s="415"/>
    </row>
    <row r="313" spans="1:25" s="575" customFormat="1">
      <c r="A313" s="450">
        <v>96579800</v>
      </c>
      <c r="B313" s="408" t="s">
        <v>107</v>
      </c>
      <c r="C313" s="348" t="s">
        <v>1025</v>
      </c>
      <c r="D313" s="348" t="s">
        <v>989</v>
      </c>
      <c r="E313" s="351">
        <v>284</v>
      </c>
      <c r="F313" s="129">
        <v>37252</v>
      </c>
      <c r="G313" s="130" t="s">
        <v>37</v>
      </c>
      <c r="H313" s="131">
        <v>2200</v>
      </c>
      <c r="I313" s="353" t="s">
        <v>87</v>
      </c>
      <c r="J313" s="132">
        <v>6</v>
      </c>
      <c r="K313" s="410" t="s">
        <v>68</v>
      </c>
      <c r="L313" s="133" t="s">
        <v>39</v>
      </c>
      <c r="M313" s="411" t="s">
        <v>985</v>
      </c>
      <c r="N313" s="412">
        <v>25</v>
      </c>
      <c r="O313" s="134">
        <v>2200000</v>
      </c>
      <c r="P313" s="134">
        <v>1852632</v>
      </c>
      <c r="Q313" s="134">
        <v>41852902</v>
      </c>
      <c r="R313" s="134">
        <v>824858</v>
      </c>
      <c r="S313" s="134">
        <v>42677760</v>
      </c>
      <c r="T313" s="414" t="s">
        <v>645</v>
      </c>
      <c r="U313" s="371">
        <v>0</v>
      </c>
      <c r="V313" s="371">
        <v>0</v>
      </c>
      <c r="W313" s="371">
        <v>0</v>
      </c>
      <c r="X313" s="371" t="s">
        <v>987</v>
      </c>
      <c r="Y313" s="415"/>
    </row>
    <row r="314" spans="1:25" s="575" customFormat="1">
      <c r="A314" s="450">
        <v>61219000</v>
      </c>
      <c r="B314" s="408" t="s">
        <v>54</v>
      </c>
      <c r="C314" s="348" t="s">
        <v>1026</v>
      </c>
      <c r="D314" s="348" t="s">
        <v>989</v>
      </c>
      <c r="E314" s="351">
        <v>257</v>
      </c>
      <c r="F314" s="129">
        <v>37075</v>
      </c>
      <c r="G314" s="130" t="s">
        <v>37</v>
      </c>
      <c r="H314" s="131">
        <v>4200</v>
      </c>
      <c r="I314" s="353" t="s">
        <v>46</v>
      </c>
      <c r="J314" s="132">
        <v>5.6</v>
      </c>
      <c r="K314" s="410" t="s">
        <v>68</v>
      </c>
      <c r="L314" s="133" t="s">
        <v>985</v>
      </c>
      <c r="M314" s="411" t="s">
        <v>985</v>
      </c>
      <c r="N314" s="412">
        <v>25</v>
      </c>
      <c r="O314" s="134">
        <v>4200000</v>
      </c>
      <c r="P314" s="134">
        <v>4060000</v>
      </c>
      <c r="Q314" s="134">
        <v>91719663</v>
      </c>
      <c r="R314" s="134">
        <v>1069561</v>
      </c>
      <c r="S314" s="134">
        <v>92789224</v>
      </c>
      <c r="T314" s="414" t="s">
        <v>645</v>
      </c>
      <c r="U314" s="371">
        <v>0</v>
      </c>
      <c r="V314" s="371">
        <v>0</v>
      </c>
      <c r="W314" s="371">
        <v>0</v>
      </c>
      <c r="X314" s="371" t="s">
        <v>987</v>
      </c>
      <c r="Y314" s="415" t="s">
        <v>993</v>
      </c>
    </row>
    <row r="315" spans="1:25" s="575" customFormat="1">
      <c r="A315" s="450">
        <v>61219000</v>
      </c>
      <c r="B315" s="408" t="s">
        <v>54</v>
      </c>
      <c r="C315" s="348" t="s">
        <v>1026</v>
      </c>
      <c r="D315" s="348" t="s">
        <v>989</v>
      </c>
      <c r="E315" s="351">
        <v>275</v>
      </c>
      <c r="F315" s="129">
        <v>37197</v>
      </c>
      <c r="G315" s="130" t="s">
        <v>37</v>
      </c>
      <c r="H315" s="131">
        <v>2100</v>
      </c>
      <c r="I315" s="353" t="s">
        <v>87</v>
      </c>
      <c r="J315" s="132">
        <v>5.6</v>
      </c>
      <c r="K315" s="410" t="s">
        <v>68</v>
      </c>
      <c r="L315" s="133" t="s">
        <v>985</v>
      </c>
      <c r="M315" s="411" t="s">
        <v>985</v>
      </c>
      <c r="N315" s="412">
        <v>25</v>
      </c>
      <c r="O315" s="134">
        <v>2100000</v>
      </c>
      <c r="P315" s="134">
        <v>2065000</v>
      </c>
      <c r="Q315" s="134">
        <v>46650518</v>
      </c>
      <c r="R315" s="134">
        <v>1073685</v>
      </c>
      <c r="S315" s="134">
        <v>47724203</v>
      </c>
      <c r="T315" s="414" t="s">
        <v>645</v>
      </c>
      <c r="U315" s="371">
        <v>0</v>
      </c>
      <c r="V315" s="371">
        <v>0</v>
      </c>
      <c r="W315" s="371">
        <v>0</v>
      </c>
      <c r="X315" s="371" t="s">
        <v>987</v>
      </c>
      <c r="Y315" s="415" t="s">
        <v>993</v>
      </c>
    </row>
    <row r="316" spans="1:25" s="575" customFormat="1">
      <c r="A316" s="450">
        <v>61219000</v>
      </c>
      <c r="B316" s="408" t="s">
        <v>54</v>
      </c>
      <c r="C316" s="348" t="s">
        <v>1026</v>
      </c>
      <c r="D316" s="348" t="s">
        <v>989</v>
      </c>
      <c r="E316" s="351">
        <v>297</v>
      </c>
      <c r="F316" s="129">
        <v>37447</v>
      </c>
      <c r="G316" s="130" t="s">
        <v>37</v>
      </c>
      <c r="H316" s="131">
        <v>4000</v>
      </c>
      <c r="I316" s="353" t="s">
        <v>89</v>
      </c>
      <c r="J316" s="132">
        <v>5.5</v>
      </c>
      <c r="K316" s="410" t="s">
        <v>68</v>
      </c>
      <c r="L316" s="133" t="s">
        <v>985</v>
      </c>
      <c r="M316" s="411" t="s">
        <v>985</v>
      </c>
      <c r="N316" s="412">
        <v>25</v>
      </c>
      <c r="O316" s="134">
        <v>4000000</v>
      </c>
      <c r="P316" s="134">
        <v>4000000</v>
      </c>
      <c r="Q316" s="134">
        <v>90364200</v>
      </c>
      <c r="R316" s="134">
        <v>1035186</v>
      </c>
      <c r="S316" s="134">
        <v>91399386</v>
      </c>
      <c r="T316" s="414" t="s">
        <v>645</v>
      </c>
      <c r="U316" s="371">
        <v>0</v>
      </c>
      <c r="V316" s="371">
        <v>0</v>
      </c>
      <c r="W316" s="371">
        <v>0</v>
      </c>
      <c r="X316" s="371" t="s">
        <v>987</v>
      </c>
      <c r="Y316" s="415" t="s">
        <v>993</v>
      </c>
    </row>
    <row r="317" spans="1:25" s="575" customFormat="1">
      <c r="A317" s="450">
        <v>61219000</v>
      </c>
      <c r="B317" s="408" t="s">
        <v>54</v>
      </c>
      <c r="C317" s="348" t="s">
        <v>1026</v>
      </c>
      <c r="D317" s="348" t="s">
        <v>989</v>
      </c>
      <c r="E317" s="409">
        <v>339</v>
      </c>
      <c r="F317" s="129">
        <v>37834</v>
      </c>
      <c r="G317" s="130" t="s">
        <v>37</v>
      </c>
      <c r="H317" s="131">
        <v>4000</v>
      </c>
      <c r="I317" s="353" t="s">
        <v>63</v>
      </c>
      <c r="J317" s="132">
        <v>5.5</v>
      </c>
      <c r="K317" s="410" t="s">
        <v>39</v>
      </c>
      <c r="L317" s="133" t="s">
        <v>985</v>
      </c>
      <c r="M317" s="411" t="s">
        <v>985</v>
      </c>
      <c r="N317" s="412">
        <v>25</v>
      </c>
      <c r="O317" s="134">
        <v>4000000</v>
      </c>
      <c r="P317" s="134">
        <v>4000000</v>
      </c>
      <c r="Q317" s="134">
        <v>90364200</v>
      </c>
      <c r="R317" s="134">
        <v>1035186</v>
      </c>
      <c r="S317" s="134">
        <v>91399386</v>
      </c>
      <c r="T317" s="414" t="s">
        <v>645</v>
      </c>
      <c r="U317" s="371">
        <v>0</v>
      </c>
      <c r="V317" s="371">
        <v>0</v>
      </c>
      <c r="W317" s="371">
        <v>0</v>
      </c>
      <c r="X317" s="371" t="s">
        <v>987</v>
      </c>
      <c r="Y317" s="415" t="s">
        <v>993</v>
      </c>
    </row>
    <row r="318" spans="1:25" s="575" customFormat="1">
      <c r="A318" s="450">
        <v>61219000</v>
      </c>
      <c r="B318" s="408" t="s">
        <v>54</v>
      </c>
      <c r="C318" s="348" t="s">
        <v>1026</v>
      </c>
      <c r="D318" s="348" t="s">
        <v>989</v>
      </c>
      <c r="E318" s="409">
        <v>370</v>
      </c>
      <c r="F318" s="129">
        <v>38118</v>
      </c>
      <c r="G318" s="130" t="s">
        <v>37</v>
      </c>
      <c r="H318" s="131">
        <v>2800</v>
      </c>
      <c r="I318" s="353" t="s">
        <v>56</v>
      </c>
      <c r="J318" s="132">
        <v>5.5</v>
      </c>
      <c r="K318" s="410" t="s">
        <v>39</v>
      </c>
      <c r="L318" s="133" t="s">
        <v>985</v>
      </c>
      <c r="M318" s="411" t="s">
        <v>985</v>
      </c>
      <c r="N318" s="412">
        <v>25</v>
      </c>
      <c r="O318" s="134">
        <v>2800000</v>
      </c>
      <c r="P318" s="134">
        <v>2800000</v>
      </c>
      <c r="Q318" s="134">
        <v>63254940</v>
      </c>
      <c r="R318" s="134">
        <v>1296706</v>
      </c>
      <c r="S318" s="134">
        <v>64551646</v>
      </c>
      <c r="T318" s="414" t="s">
        <v>645</v>
      </c>
      <c r="U318" s="371">
        <v>0</v>
      </c>
      <c r="V318" s="371">
        <v>0</v>
      </c>
      <c r="W318" s="371">
        <v>0</v>
      </c>
      <c r="X318" s="371" t="s">
        <v>987</v>
      </c>
      <c r="Y318" s="415" t="s">
        <v>993</v>
      </c>
    </row>
    <row r="319" spans="1:25" s="575" customFormat="1">
      <c r="A319" s="450">
        <v>61219000</v>
      </c>
      <c r="B319" s="408" t="s">
        <v>54</v>
      </c>
      <c r="C319" s="348" t="s">
        <v>1026</v>
      </c>
      <c r="D319" s="348" t="s">
        <v>989</v>
      </c>
      <c r="E319" s="409">
        <v>371</v>
      </c>
      <c r="F319" s="129">
        <v>38118</v>
      </c>
      <c r="G319" s="130" t="s">
        <v>37</v>
      </c>
      <c r="H319" s="131">
        <v>1900</v>
      </c>
      <c r="I319" s="353" t="s">
        <v>51</v>
      </c>
      <c r="J319" s="132">
        <v>5.5</v>
      </c>
      <c r="K319" s="410" t="s">
        <v>39</v>
      </c>
      <c r="L319" s="133" t="s">
        <v>985</v>
      </c>
      <c r="M319" s="411" t="s">
        <v>985</v>
      </c>
      <c r="N319" s="412">
        <v>25</v>
      </c>
      <c r="O319" s="134">
        <v>1900000</v>
      </c>
      <c r="P319" s="134">
        <v>1900000</v>
      </c>
      <c r="Q319" s="134">
        <v>42922995</v>
      </c>
      <c r="R319" s="134">
        <v>491713</v>
      </c>
      <c r="S319" s="134">
        <v>43414708</v>
      </c>
      <c r="T319" s="414" t="s">
        <v>645</v>
      </c>
      <c r="U319" s="371">
        <v>0</v>
      </c>
      <c r="V319" s="371">
        <v>0</v>
      </c>
      <c r="W319" s="371">
        <v>0</v>
      </c>
      <c r="X319" s="371" t="s">
        <v>987</v>
      </c>
      <c r="Y319" s="415" t="s">
        <v>993</v>
      </c>
    </row>
    <row r="320" spans="1:25" s="575" customFormat="1">
      <c r="A320" s="450">
        <v>61219000</v>
      </c>
      <c r="B320" s="408" t="s">
        <v>54</v>
      </c>
      <c r="C320" s="348" t="s">
        <v>1026</v>
      </c>
      <c r="D320" s="348" t="s">
        <v>989</v>
      </c>
      <c r="E320" s="409">
        <v>431</v>
      </c>
      <c r="F320" s="129">
        <v>38580</v>
      </c>
      <c r="G320" s="130" t="s">
        <v>37</v>
      </c>
      <c r="H320" s="131">
        <v>2800</v>
      </c>
      <c r="I320" s="353" t="s">
        <v>53</v>
      </c>
      <c r="J320" s="132">
        <v>4.5</v>
      </c>
      <c r="K320" s="410" t="s">
        <v>39</v>
      </c>
      <c r="L320" s="133" t="s">
        <v>985</v>
      </c>
      <c r="M320" s="411" t="s">
        <v>985</v>
      </c>
      <c r="N320" s="412">
        <v>25</v>
      </c>
      <c r="O320" s="134">
        <v>2800000</v>
      </c>
      <c r="P320" s="134">
        <v>2800000</v>
      </c>
      <c r="Q320" s="134">
        <v>63254940</v>
      </c>
      <c r="R320" s="134">
        <v>125118</v>
      </c>
      <c r="S320" s="134">
        <v>63380058</v>
      </c>
      <c r="T320" s="414" t="s">
        <v>645</v>
      </c>
      <c r="U320" s="371">
        <v>0</v>
      </c>
      <c r="V320" s="371">
        <v>0</v>
      </c>
      <c r="W320" s="371">
        <v>0</v>
      </c>
      <c r="X320" s="371" t="s">
        <v>987</v>
      </c>
      <c r="Y320" s="415" t="s">
        <v>993</v>
      </c>
    </row>
    <row r="321" spans="1:25" s="575" customFormat="1">
      <c r="A321" s="450">
        <v>61219000</v>
      </c>
      <c r="B321" s="408" t="s">
        <v>54</v>
      </c>
      <c r="C321" s="348" t="s">
        <v>1026</v>
      </c>
      <c r="D321" s="348" t="s">
        <v>984</v>
      </c>
      <c r="E321" s="409">
        <v>515</v>
      </c>
      <c r="F321" s="129">
        <v>39395</v>
      </c>
      <c r="G321" s="130" t="s">
        <v>37</v>
      </c>
      <c r="H321" s="131">
        <v>3850</v>
      </c>
      <c r="I321" s="353"/>
      <c r="J321" s="132"/>
      <c r="K321" s="410" t="s">
        <v>68</v>
      </c>
      <c r="L321" s="133" t="s">
        <v>985</v>
      </c>
      <c r="M321" s="411" t="s">
        <v>985</v>
      </c>
      <c r="N321" s="412">
        <v>30</v>
      </c>
      <c r="O321" s="134"/>
      <c r="P321" s="134"/>
      <c r="Q321" s="134"/>
      <c r="R321" s="134"/>
      <c r="S321" s="134"/>
      <c r="T321" s="414">
        <v>0</v>
      </c>
      <c r="U321" s="371">
        <v>0</v>
      </c>
      <c r="V321" s="371">
        <v>0</v>
      </c>
      <c r="W321" s="371">
        <v>0</v>
      </c>
      <c r="X321" s="371">
        <v>0</v>
      </c>
      <c r="Y321" s="415"/>
    </row>
    <row r="322" spans="1:25" s="575" customFormat="1">
      <c r="A322" s="450">
        <v>61219000</v>
      </c>
      <c r="B322" s="408" t="s">
        <v>54</v>
      </c>
      <c r="C322" s="348" t="s">
        <v>1026</v>
      </c>
      <c r="D322" s="348" t="s">
        <v>134</v>
      </c>
      <c r="E322" s="409">
        <v>515</v>
      </c>
      <c r="F322" s="129">
        <v>39651</v>
      </c>
      <c r="G322" s="130" t="s">
        <v>37</v>
      </c>
      <c r="H322" s="131">
        <v>3850</v>
      </c>
      <c r="I322" s="353" t="s">
        <v>59</v>
      </c>
      <c r="J322" s="132">
        <v>4.3</v>
      </c>
      <c r="K322" s="410" t="s">
        <v>68</v>
      </c>
      <c r="L322" s="133" t="s">
        <v>985</v>
      </c>
      <c r="M322" s="411" t="s">
        <v>985</v>
      </c>
      <c r="N322" s="412">
        <v>12</v>
      </c>
      <c r="O322" s="134">
        <v>1000000</v>
      </c>
      <c r="P322" s="134">
        <v>1000000</v>
      </c>
      <c r="Q322" s="134">
        <v>22591050</v>
      </c>
      <c r="R322" s="134">
        <v>202918</v>
      </c>
      <c r="S322" s="134">
        <v>22793968</v>
      </c>
      <c r="T322" s="414" t="s">
        <v>645</v>
      </c>
      <c r="U322" s="371">
        <v>0</v>
      </c>
      <c r="V322" s="371">
        <v>0</v>
      </c>
      <c r="W322" s="371">
        <v>0</v>
      </c>
      <c r="X322" s="371" t="s">
        <v>987</v>
      </c>
      <c r="Y322" s="415"/>
    </row>
    <row r="323" spans="1:25" s="575" customFormat="1">
      <c r="A323" s="450">
        <v>61219000</v>
      </c>
      <c r="B323" s="408" t="s">
        <v>54</v>
      </c>
      <c r="C323" s="348" t="s">
        <v>1026</v>
      </c>
      <c r="D323" s="348" t="s">
        <v>134</v>
      </c>
      <c r="E323" s="409">
        <v>515</v>
      </c>
      <c r="F323" s="129">
        <v>39651</v>
      </c>
      <c r="G323" s="130" t="s">
        <v>37</v>
      </c>
      <c r="H323" s="131">
        <v>3850</v>
      </c>
      <c r="I323" s="353" t="s">
        <v>60</v>
      </c>
      <c r="J323" s="132">
        <v>4.7</v>
      </c>
      <c r="K323" s="410" t="s">
        <v>68</v>
      </c>
      <c r="L323" s="133" t="s">
        <v>985</v>
      </c>
      <c r="M323" s="411" t="s">
        <v>985</v>
      </c>
      <c r="N323" s="412">
        <v>21</v>
      </c>
      <c r="O323" s="134">
        <v>2850000</v>
      </c>
      <c r="P323" s="134">
        <v>2850000</v>
      </c>
      <c r="Q323" s="134">
        <v>64384493</v>
      </c>
      <c r="R323" s="134">
        <v>631502</v>
      </c>
      <c r="S323" s="134">
        <v>65015995</v>
      </c>
      <c r="T323" s="414" t="s">
        <v>645</v>
      </c>
      <c r="U323" s="371">
        <v>0</v>
      </c>
      <c r="V323" s="371">
        <v>0</v>
      </c>
      <c r="W323" s="371">
        <v>0</v>
      </c>
      <c r="X323" s="371" t="s">
        <v>987</v>
      </c>
      <c r="Y323" s="415"/>
    </row>
    <row r="324" spans="1:25" s="575" customFormat="1">
      <c r="A324" s="450">
        <v>61219000</v>
      </c>
      <c r="B324" s="408">
        <v>3</v>
      </c>
      <c r="C324" s="348" t="s">
        <v>1026</v>
      </c>
      <c r="D324" s="348" t="s">
        <v>984</v>
      </c>
      <c r="E324" s="409">
        <v>619</v>
      </c>
      <c r="F324" s="129">
        <v>40116</v>
      </c>
      <c r="G324" s="130" t="s">
        <v>37</v>
      </c>
      <c r="H324" s="131">
        <v>4000</v>
      </c>
      <c r="I324" s="353"/>
      <c r="J324" s="132"/>
      <c r="K324" s="410" t="s">
        <v>68</v>
      </c>
      <c r="L324" s="133" t="s">
        <v>39</v>
      </c>
      <c r="M324" s="411" t="s">
        <v>985</v>
      </c>
      <c r="N324" s="412">
        <v>30</v>
      </c>
      <c r="O324" s="134"/>
      <c r="P324" s="134"/>
      <c r="Q324" s="134"/>
      <c r="R324" s="134"/>
      <c r="S324" s="134"/>
      <c r="T324" s="414">
        <v>0</v>
      </c>
      <c r="U324" s="371">
        <v>0</v>
      </c>
      <c r="V324" s="371">
        <v>0</v>
      </c>
      <c r="W324" s="371">
        <v>0</v>
      </c>
      <c r="X324" s="371">
        <v>0</v>
      </c>
      <c r="Y324" s="415"/>
    </row>
    <row r="325" spans="1:25" s="575" customFormat="1">
      <c r="A325" s="450">
        <v>61219000</v>
      </c>
      <c r="B325" s="408">
        <v>3</v>
      </c>
      <c r="C325" s="348" t="s">
        <v>1026</v>
      </c>
      <c r="D325" s="348" t="s">
        <v>134</v>
      </c>
      <c r="E325" s="409">
        <v>619</v>
      </c>
      <c r="F325" s="129">
        <v>40126</v>
      </c>
      <c r="G325" s="130" t="s">
        <v>37</v>
      </c>
      <c r="H325" s="131">
        <v>4000</v>
      </c>
      <c r="I325" s="353" t="s">
        <v>64</v>
      </c>
      <c r="J325" s="132">
        <v>4.5</v>
      </c>
      <c r="K325" s="410" t="s">
        <v>68</v>
      </c>
      <c r="L325" s="133" t="s">
        <v>39</v>
      </c>
      <c r="M325" s="411" t="s">
        <v>985</v>
      </c>
      <c r="N325" s="412">
        <v>25</v>
      </c>
      <c r="O325" s="134">
        <v>4000000</v>
      </c>
      <c r="P325" s="134">
        <v>4000000</v>
      </c>
      <c r="Q325" s="134">
        <v>90364200</v>
      </c>
      <c r="R325" s="134">
        <v>1485746</v>
      </c>
      <c r="S325" s="134">
        <v>91849946</v>
      </c>
      <c r="T325" s="414" t="s">
        <v>645</v>
      </c>
      <c r="U325" s="371">
        <v>0</v>
      </c>
      <c r="V325" s="371">
        <v>0</v>
      </c>
      <c r="W325" s="371">
        <v>0</v>
      </c>
      <c r="X325" s="371">
        <v>0</v>
      </c>
      <c r="Y325" s="415"/>
    </row>
    <row r="326" spans="1:25" s="575" customFormat="1">
      <c r="A326" s="450">
        <v>61219000</v>
      </c>
      <c r="B326" s="408">
        <v>3</v>
      </c>
      <c r="C326" s="348" t="s">
        <v>1026</v>
      </c>
      <c r="D326" s="348" t="s">
        <v>984</v>
      </c>
      <c r="E326" s="409">
        <v>681</v>
      </c>
      <c r="F326" s="129">
        <v>40809</v>
      </c>
      <c r="G326" s="130" t="s">
        <v>37</v>
      </c>
      <c r="H326" s="131">
        <v>6700</v>
      </c>
      <c r="I326" s="353"/>
      <c r="J326" s="132"/>
      <c r="K326" s="410" t="s">
        <v>68</v>
      </c>
      <c r="L326" s="133" t="s">
        <v>39</v>
      </c>
      <c r="M326" s="411" t="s">
        <v>49</v>
      </c>
      <c r="N326" s="412">
        <v>30</v>
      </c>
      <c r="O326" s="134"/>
      <c r="P326" s="134"/>
      <c r="Q326" s="134"/>
      <c r="R326" s="134"/>
      <c r="S326" s="134"/>
      <c r="T326" s="414">
        <v>0</v>
      </c>
      <c r="U326" s="371">
        <v>0</v>
      </c>
      <c r="V326" s="371">
        <v>0</v>
      </c>
      <c r="W326" s="371">
        <v>0</v>
      </c>
      <c r="X326" s="371">
        <v>0</v>
      </c>
      <c r="Y326" s="415"/>
    </row>
    <row r="327" spans="1:25" s="575" customFormat="1">
      <c r="A327" s="450">
        <v>61219000</v>
      </c>
      <c r="B327" s="408">
        <v>3</v>
      </c>
      <c r="C327" s="348" t="s">
        <v>1026</v>
      </c>
      <c r="D327" s="348" t="s">
        <v>134</v>
      </c>
      <c r="E327" s="409">
        <v>681</v>
      </c>
      <c r="F327" s="129">
        <v>40815</v>
      </c>
      <c r="G327" s="130" t="s">
        <v>37</v>
      </c>
      <c r="H327" s="131">
        <v>5200</v>
      </c>
      <c r="I327" s="353" t="s">
        <v>75</v>
      </c>
      <c r="J327" s="132">
        <v>3.75</v>
      </c>
      <c r="K327" s="410" t="s">
        <v>68</v>
      </c>
      <c r="L327" s="133" t="s">
        <v>985</v>
      </c>
      <c r="M327" s="411" t="s">
        <v>985</v>
      </c>
      <c r="N327" s="412">
        <v>20</v>
      </c>
      <c r="O327" s="134">
        <v>5200000</v>
      </c>
      <c r="P327" s="134">
        <v>5200000</v>
      </c>
      <c r="Q327" s="134">
        <v>117473460</v>
      </c>
      <c r="R327" s="134">
        <v>193987</v>
      </c>
      <c r="S327" s="134">
        <v>117667447</v>
      </c>
      <c r="T327" s="414" t="s">
        <v>645</v>
      </c>
      <c r="U327" s="371">
        <v>0</v>
      </c>
      <c r="V327" s="371">
        <v>0</v>
      </c>
      <c r="W327" s="371">
        <v>0</v>
      </c>
      <c r="X327" s="371">
        <v>0</v>
      </c>
      <c r="Y327" s="415"/>
    </row>
    <row r="328" spans="1:25" s="575" customFormat="1">
      <c r="A328" s="450">
        <v>61219000</v>
      </c>
      <c r="B328" s="408">
        <v>3</v>
      </c>
      <c r="C328" s="348" t="s">
        <v>1026</v>
      </c>
      <c r="D328" s="348" t="s">
        <v>142</v>
      </c>
      <c r="E328" s="409">
        <v>681</v>
      </c>
      <c r="F328" s="129">
        <v>41044</v>
      </c>
      <c r="G328" s="130" t="s">
        <v>37</v>
      </c>
      <c r="H328" s="131">
        <v>1500</v>
      </c>
      <c r="I328" s="353" t="s">
        <v>116</v>
      </c>
      <c r="J328" s="132">
        <v>3.85</v>
      </c>
      <c r="K328" s="410" t="s">
        <v>68</v>
      </c>
      <c r="L328" s="133"/>
      <c r="M328" s="411"/>
      <c r="N328" s="412">
        <v>21</v>
      </c>
      <c r="O328" s="134">
        <v>1500000</v>
      </c>
      <c r="P328" s="134">
        <v>1500000</v>
      </c>
      <c r="Q328" s="134">
        <v>33886575</v>
      </c>
      <c r="R328" s="134">
        <v>491797</v>
      </c>
      <c r="S328" s="134">
        <v>34378372</v>
      </c>
      <c r="T328" s="414" t="s">
        <v>645</v>
      </c>
      <c r="U328" s="371">
        <v>0</v>
      </c>
      <c r="V328" s="371">
        <v>0</v>
      </c>
      <c r="W328" s="371">
        <v>0</v>
      </c>
      <c r="X328" s="371">
        <v>0</v>
      </c>
      <c r="Y328" s="415"/>
    </row>
    <row r="329" spans="1:25" s="575" customFormat="1">
      <c r="A329" s="450">
        <v>76073164</v>
      </c>
      <c r="B329" s="408">
        <v>1</v>
      </c>
      <c r="C329" s="348" t="s">
        <v>1027</v>
      </c>
      <c r="D329" s="348" t="s">
        <v>984</v>
      </c>
      <c r="E329" s="409">
        <v>416</v>
      </c>
      <c r="F329" s="129">
        <v>38516</v>
      </c>
      <c r="G329" s="130" t="s">
        <v>37</v>
      </c>
      <c r="H329" s="131">
        <v>1000</v>
      </c>
      <c r="I329" s="353"/>
      <c r="J329" s="132"/>
      <c r="K329" s="410" t="s">
        <v>68</v>
      </c>
      <c r="L329" s="133" t="s">
        <v>359</v>
      </c>
      <c r="M329" s="411" t="s">
        <v>985</v>
      </c>
      <c r="N329" s="412">
        <v>21</v>
      </c>
      <c r="O329" s="134"/>
      <c r="P329" s="134"/>
      <c r="Q329" s="134"/>
      <c r="R329" s="134"/>
      <c r="S329" s="134"/>
      <c r="T329" s="414">
        <v>0</v>
      </c>
      <c r="U329" s="371">
        <v>0</v>
      </c>
      <c r="V329" s="371">
        <v>0</v>
      </c>
      <c r="W329" s="371">
        <v>0</v>
      </c>
      <c r="X329" s="371">
        <v>0</v>
      </c>
      <c r="Y329" s="415" t="s">
        <v>1028</v>
      </c>
    </row>
    <row r="330" spans="1:25" s="575" customFormat="1">
      <c r="A330" s="450">
        <v>76073164</v>
      </c>
      <c r="B330" s="408">
        <v>1</v>
      </c>
      <c r="C330" s="348" t="s">
        <v>1027</v>
      </c>
      <c r="D330" s="348" t="s">
        <v>134</v>
      </c>
      <c r="E330" s="409">
        <v>416</v>
      </c>
      <c r="F330" s="129">
        <v>38516</v>
      </c>
      <c r="G330" s="130" t="s">
        <v>37</v>
      </c>
      <c r="H330" s="131">
        <v>1000</v>
      </c>
      <c r="I330" s="353" t="s">
        <v>46</v>
      </c>
      <c r="J330" s="132">
        <v>3</v>
      </c>
      <c r="K330" s="410" t="s">
        <v>68</v>
      </c>
      <c r="L330" s="133" t="s">
        <v>359</v>
      </c>
      <c r="M330" s="411" t="s">
        <v>985</v>
      </c>
      <c r="N330" s="412">
        <v>21</v>
      </c>
      <c r="O330" s="134">
        <v>1000000</v>
      </c>
      <c r="P330" s="134">
        <v>771429</v>
      </c>
      <c r="Q330" s="134">
        <v>17427391</v>
      </c>
      <c r="R330" s="134">
        <v>57476</v>
      </c>
      <c r="S330" s="134">
        <v>17484867</v>
      </c>
      <c r="T330" s="414" t="s">
        <v>645</v>
      </c>
      <c r="U330" s="371">
        <v>0</v>
      </c>
      <c r="V330" s="371">
        <v>0</v>
      </c>
      <c r="W330" s="371">
        <v>0</v>
      </c>
      <c r="X330" s="371" t="s">
        <v>987</v>
      </c>
      <c r="Y330" s="415"/>
    </row>
    <row r="331" spans="1:25" s="575" customFormat="1">
      <c r="A331" s="450">
        <v>76073164</v>
      </c>
      <c r="B331" s="408">
        <v>1</v>
      </c>
      <c r="C331" s="348" t="s">
        <v>1027</v>
      </c>
      <c r="D331" s="348" t="s">
        <v>984</v>
      </c>
      <c r="E331" s="409">
        <v>662</v>
      </c>
      <c r="F331" s="129">
        <v>40682</v>
      </c>
      <c r="G331" s="130" t="s">
        <v>37</v>
      </c>
      <c r="H331" s="131">
        <v>3000</v>
      </c>
      <c r="I331" s="353"/>
      <c r="J331" s="132"/>
      <c r="K331" s="410" t="s">
        <v>68</v>
      </c>
      <c r="L331" s="133" t="s">
        <v>39</v>
      </c>
      <c r="M331" s="411" t="s">
        <v>49</v>
      </c>
      <c r="N331" s="412">
        <v>10</v>
      </c>
      <c r="O331" s="134"/>
      <c r="P331" s="134"/>
      <c r="Q331" s="134"/>
      <c r="R331" s="134"/>
      <c r="S331" s="134"/>
      <c r="T331" s="414">
        <v>0</v>
      </c>
      <c r="U331" s="371">
        <v>0</v>
      </c>
      <c r="V331" s="371" t="s">
        <v>988</v>
      </c>
      <c r="W331" s="371">
        <v>0</v>
      </c>
      <c r="X331" s="371">
        <v>0</v>
      </c>
      <c r="Y331" s="415" t="s">
        <v>1028</v>
      </c>
    </row>
    <row r="332" spans="1:25" s="575" customFormat="1">
      <c r="A332" s="450">
        <v>76073164</v>
      </c>
      <c r="B332" s="408">
        <v>1</v>
      </c>
      <c r="C332" s="348" t="s">
        <v>1027</v>
      </c>
      <c r="D332" s="348" t="s">
        <v>984</v>
      </c>
      <c r="E332" s="409">
        <v>663</v>
      </c>
      <c r="F332" s="129">
        <v>40682</v>
      </c>
      <c r="G332" s="130" t="s">
        <v>37</v>
      </c>
      <c r="H332" s="131">
        <v>3000</v>
      </c>
      <c r="I332" s="353"/>
      <c r="J332" s="132"/>
      <c r="K332" s="410" t="s">
        <v>68</v>
      </c>
      <c r="L332" s="133" t="s">
        <v>39</v>
      </c>
      <c r="M332" s="411" t="s">
        <v>49</v>
      </c>
      <c r="N332" s="412">
        <v>30</v>
      </c>
      <c r="O332" s="134"/>
      <c r="P332" s="134"/>
      <c r="Q332" s="134"/>
      <c r="R332" s="134"/>
      <c r="S332" s="134"/>
      <c r="T332" s="414">
        <v>0</v>
      </c>
      <c r="U332" s="371">
        <v>0</v>
      </c>
      <c r="V332" s="371" t="s">
        <v>988</v>
      </c>
      <c r="W332" s="371">
        <v>0</v>
      </c>
      <c r="X332" s="371">
        <v>0</v>
      </c>
      <c r="Y332" s="415" t="s">
        <v>1028</v>
      </c>
    </row>
    <row r="333" spans="1:25" s="575" customFormat="1">
      <c r="A333" s="450">
        <v>91081000</v>
      </c>
      <c r="B333" s="408" t="s">
        <v>91</v>
      </c>
      <c r="C333" s="348" t="s">
        <v>1029</v>
      </c>
      <c r="D333" s="348" t="s">
        <v>989</v>
      </c>
      <c r="E333" s="351">
        <v>264</v>
      </c>
      <c r="F333" s="129">
        <v>37112</v>
      </c>
      <c r="G333" s="130" t="s">
        <v>37</v>
      </c>
      <c r="H333" s="131">
        <v>1500</v>
      </c>
      <c r="I333" s="353" t="s">
        <v>38</v>
      </c>
      <c r="J333" s="132">
        <v>6.2</v>
      </c>
      <c r="K333" s="410" t="s">
        <v>39</v>
      </c>
      <c r="L333" s="424" t="s">
        <v>57</v>
      </c>
      <c r="M333" s="411" t="s">
        <v>985</v>
      </c>
      <c r="N333" s="420">
        <v>5</v>
      </c>
      <c r="O333" s="134">
        <v>1000000</v>
      </c>
      <c r="P333" s="134">
        <v>0</v>
      </c>
      <c r="Q333" s="134">
        <v>0</v>
      </c>
      <c r="R333" s="134"/>
      <c r="S333" s="134"/>
      <c r="T333" s="414" t="s">
        <v>645</v>
      </c>
      <c r="U333" s="371">
        <v>0</v>
      </c>
      <c r="V333" s="371">
        <v>0</v>
      </c>
      <c r="W333" s="371" t="s">
        <v>990</v>
      </c>
      <c r="X333" s="371" t="s">
        <v>987</v>
      </c>
      <c r="Y333" s="415"/>
    </row>
    <row r="334" spans="1:25" s="575" customFormat="1">
      <c r="A334" s="450">
        <v>91081000</v>
      </c>
      <c r="B334" s="408" t="s">
        <v>91</v>
      </c>
      <c r="C334" s="348" t="s">
        <v>1029</v>
      </c>
      <c r="D334" s="348" t="s">
        <v>989</v>
      </c>
      <c r="E334" s="351">
        <v>264</v>
      </c>
      <c r="F334" s="129">
        <v>37112</v>
      </c>
      <c r="G334" s="130" t="s">
        <v>37</v>
      </c>
      <c r="H334" s="131">
        <v>6000</v>
      </c>
      <c r="I334" s="353" t="s">
        <v>40</v>
      </c>
      <c r="J334" s="132">
        <v>6.2</v>
      </c>
      <c r="K334" s="410" t="s">
        <v>39</v>
      </c>
      <c r="L334" s="424" t="s">
        <v>57</v>
      </c>
      <c r="M334" s="411" t="s">
        <v>985</v>
      </c>
      <c r="N334" s="420">
        <v>5</v>
      </c>
      <c r="O334" s="134">
        <v>5000000</v>
      </c>
      <c r="P334" s="134">
        <v>0</v>
      </c>
      <c r="Q334" s="134">
        <v>0</v>
      </c>
      <c r="R334" s="134"/>
      <c r="S334" s="134"/>
      <c r="T334" s="414" t="s">
        <v>645</v>
      </c>
      <c r="U334" s="371">
        <v>0</v>
      </c>
      <c r="V334" s="371">
        <v>0</v>
      </c>
      <c r="W334" s="371" t="s">
        <v>990</v>
      </c>
      <c r="X334" s="371" t="s">
        <v>987</v>
      </c>
      <c r="Y334" s="415"/>
    </row>
    <row r="335" spans="1:25" s="575" customFormat="1">
      <c r="A335" s="450">
        <v>91081000</v>
      </c>
      <c r="B335" s="408" t="s">
        <v>91</v>
      </c>
      <c r="C335" s="348" t="s">
        <v>1029</v>
      </c>
      <c r="D335" s="348" t="s">
        <v>989</v>
      </c>
      <c r="E335" s="351">
        <v>264</v>
      </c>
      <c r="F335" s="129">
        <v>37112</v>
      </c>
      <c r="G335" s="130" t="s">
        <v>37</v>
      </c>
      <c r="H335" s="131">
        <v>2000</v>
      </c>
      <c r="I335" s="353" t="s">
        <v>51</v>
      </c>
      <c r="J335" s="132">
        <v>6.2</v>
      </c>
      <c r="K335" s="410" t="s">
        <v>39</v>
      </c>
      <c r="L335" s="424" t="s">
        <v>57</v>
      </c>
      <c r="M335" s="411" t="s">
        <v>985</v>
      </c>
      <c r="N335" s="420">
        <v>21</v>
      </c>
      <c r="O335" s="134">
        <v>1500000</v>
      </c>
      <c r="P335" s="134">
        <v>0</v>
      </c>
      <c r="Q335" s="134">
        <v>0</v>
      </c>
      <c r="R335" s="134"/>
      <c r="S335" s="134"/>
      <c r="T335" s="414" t="s">
        <v>645</v>
      </c>
      <c r="U335" s="371">
        <v>0</v>
      </c>
      <c r="V335" s="371">
        <v>0</v>
      </c>
      <c r="W335" s="371" t="s">
        <v>990</v>
      </c>
      <c r="X335" s="371" t="s">
        <v>987</v>
      </c>
      <c r="Y335" s="415"/>
    </row>
    <row r="336" spans="1:25" s="575" customFormat="1">
      <c r="A336" s="450">
        <v>91081000</v>
      </c>
      <c r="B336" s="408" t="s">
        <v>91</v>
      </c>
      <c r="C336" s="348" t="s">
        <v>1029</v>
      </c>
      <c r="D336" s="348" t="s">
        <v>984</v>
      </c>
      <c r="E336" s="409">
        <v>317</v>
      </c>
      <c r="F336" s="129">
        <v>37586</v>
      </c>
      <c r="G336" s="130" t="s">
        <v>37</v>
      </c>
      <c r="H336" s="131">
        <v>4000</v>
      </c>
      <c r="I336" s="349"/>
      <c r="J336" s="132"/>
      <c r="K336" s="410" t="s">
        <v>985</v>
      </c>
      <c r="L336" s="133" t="s">
        <v>985</v>
      </c>
      <c r="M336" s="411" t="s">
        <v>985</v>
      </c>
      <c r="N336" s="412">
        <v>30</v>
      </c>
      <c r="O336" s="134"/>
      <c r="P336" s="134"/>
      <c r="Q336" s="134"/>
      <c r="R336" s="134"/>
      <c r="S336" s="134"/>
      <c r="T336" s="414">
        <v>0</v>
      </c>
      <c r="U336" s="371">
        <v>0</v>
      </c>
      <c r="V336" s="371">
        <v>0</v>
      </c>
      <c r="W336" s="371">
        <v>0</v>
      </c>
      <c r="X336" s="371">
        <v>0</v>
      </c>
      <c r="Y336" s="417"/>
    </row>
    <row r="337" spans="1:25" s="575" customFormat="1">
      <c r="A337" s="450">
        <v>91081000</v>
      </c>
      <c r="B337" s="408" t="s">
        <v>91</v>
      </c>
      <c r="C337" s="348" t="s">
        <v>1029</v>
      </c>
      <c r="D337" s="348" t="s">
        <v>134</v>
      </c>
      <c r="E337" s="409">
        <v>317</v>
      </c>
      <c r="F337" s="129">
        <v>37897</v>
      </c>
      <c r="G337" s="130" t="s">
        <v>37</v>
      </c>
      <c r="H337" s="131">
        <v>4000</v>
      </c>
      <c r="I337" s="353" t="s">
        <v>59</v>
      </c>
      <c r="J337" s="132">
        <v>6.2</v>
      </c>
      <c r="K337" s="410" t="s">
        <v>68</v>
      </c>
      <c r="L337" s="133" t="s">
        <v>985</v>
      </c>
      <c r="M337" s="411" t="s">
        <v>985</v>
      </c>
      <c r="N337" s="412">
        <v>25</v>
      </c>
      <c r="O337" s="134">
        <v>4000000</v>
      </c>
      <c r="P337" s="134">
        <v>3480000</v>
      </c>
      <c r="Q337" s="134">
        <v>78616854</v>
      </c>
      <c r="R337" s="134">
        <v>2200435</v>
      </c>
      <c r="S337" s="425">
        <v>80817289</v>
      </c>
      <c r="T337" s="414" t="s">
        <v>645</v>
      </c>
      <c r="U337" s="371">
        <v>0</v>
      </c>
      <c r="V337" s="371">
        <v>0</v>
      </c>
      <c r="W337" s="371">
        <v>0</v>
      </c>
      <c r="X337" s="371" t="s">
        <v>987</v>
      </c>
      <c r="Y337" s="415"/>
    </row>
    <row r="338" spans="1:25" s="575" customFormat="1">
      <c r="A338" s="450">
        <v>91081000</v>
      </c>
      <c r="B338" s="408" t="s">
        <v>91</v>
      </c>
      <c r="C338" s="348" t="s">
        <v>1029</v>
      </c>
      <c r="D338" s="348" t="s">
        <v>134</v>
      </c>
      <c r="E338" s="409">
        <v>317</v>
      </c>
      <c r="F338" s="129">
        <v>37897</v>
      </c>
      <c r="G338" s="130" t="s">
        <v>37</v>
      </c>
      <c r="H338" s="131">
        <v>4000</v>
      </c>
      <c r="I338" s="353" t="s">
        <v>60</v>
      </c>
      <c r="J338" s="132">
        <v>6.2</v>
      </c>
      <c r="K338" s="410" t="s">
        <v>68</v>
      </c>
      <c r="L338" s="133" t="s">
        <v>985</v>
      </c>
      <c r="M338" s="411" t="s">
        <v>985</v>
      </c>
      <c r="N338" s="412">
        <v>21</v>
      </c>
      <c r="O338" s="134"/>
      <c r="P338" s="134"/>
      <c r="Q338" s="134">
        <v>0</v>
      </c>
      <c r="R338" s="134"/>
      <c r="S338" s="425"/>
      <c r="T338" s="414" t="s">
        <v>645</v>
      </c>
      <c r="U338" s="371">
        <v>0</v>
      </c>
      <c r="V338" s="371" t="s">
        <v>988</v>
      </c>
      <c r="W338" s="371">
        <v>0</v>
      </c>
      <c r="X338" s="371" t="s">
        <v>987</v>
      </c>
      <c r="Y338" s="415"/>
    </row>
    <row r="339" spans="1:25" s="575" customFormat="1">
      <c r="A339" s="450">
        <v>91081000</v>
      </c>
      <c r="B339" s="408" t="s">
        <v>91</v>
      </c>
      <c r="C339" s="348" t="s">
        <v>1029</v>
      </c>
      <c r="D339" s="348" t="s">
        <v>984</v>
      </c>
      <c r="E339" s="409">
        <v>318</v>
      </c>
      <c r="F339" s="129">
        <v>37586</v>
      </c>
      <c r="G339" s="130" t="s">
        <v>37</v>
      </c>
      <c r="H339" s="131">
        <v>4000</v>
      </c>
      <c r="I339" s="349"/>
      <c r="J339" s="132"/>
      <c r="K339" s="410" t="s">
        <v>985</v>
      </c>
      <c r="L339" s="133" t="s">
        <v>985</v>
      </c>
      <c r="M339" s="411" t="s">
        <v>985</v>
      </c>
      <c r="N339" s="412">
        <v>10</v>
      </c>
      <c r="O339" s="134"/>
      <c r="P339" s="134"/>
      <c r="Q339" s="134"/>
      <c r="R339" s="134"/>
      <c r="S339" s="425"/>
      <c r="T339" s="414">
        <v>0</v>
      </c>
      <c r="U339" s="371">
        <v>0</v>
      </c>
      <c r="V339" s="371">
        <v>0</v>
      </c>
      <c r="W339" s="371">
        <v>0</v>
      </c>
      <c r="X339" s="371" t="s">
        <v>987</v>
      </c>
      <c r="Y339" s="417"/>
    </row>
    <row r="340" spans="1:25" s="575" customFormat="1">
      <c r="A340" s="450">
        <v>91081000</v>
      </c>
      <c r="B340" s="408" t="s">
        <v>91</v>
      </c>
      <c r="C340" s="348" t="s">
        <v>1029</v>
      </c>
      <c r="D340" s="348" t="s">
        <v>134</v>
      </c>
      <c r="E340" s="409">
        <v>318</v>
      </c>
      <c r="F340" s="129">
        <v>37897</v>
      </c>
      <c r="G340" s="130" t="s">
        <v>37</v>
      </c>
      <c r="H340" s="131">
        <v>4000</v>
      </c>
      <c r="I340" s="353" t="s">
        <v>53</v>
      </c>
      <c r="J340" s="132">
        <v>4.8</v>
      </c>
      <c r="K340" s="410" t="s">
        <v>68</v>
      </c>
      <c r="L340" s="133" t="s">
        <v>985</v>
      </c>
      <c r="M340" s="411" t="s">
        <v>985</v>
      </c>
      <c r="N340" s="412">
        <v>7</v>
      </c>
      <c r="O340" s="134">
        <v>4000000</v>
      </c>
      <c r="P340" s="134">
        <v>0</v>
      </c>
      <c r="Q340" s="134">
        <v>0</v>
      </c>
      <c r="R340" s="134"/>
      <c r="S340" s="425"/>
      <c r="T340" s="414" t="s">
        <v>645</v>
      </c>
      <c r="U340" s="371">
        <v>0</v>
      </c>
      <c r="V340" s="371">
        <v>0</v>
      </c>
      <c r="W340" s="371" t="s">
        <v>990</v>
      </c>
      <c r="X340" s="371" t="s">
        <v>987</v>
      </c>
      <c r="Y340" s="415"/>
    </row>
    <row r="341" spans="1:25" s="575" customFormat="1">
      <c r="A341" s="450">
        <v>91081000</v>
      </c>
      <c r="B341" s="408" t="s">
        <v>91</v>
      </c>
      <c r="C341" s="348" t="s">
        <v>1029</v>
      </c>
      <c r="D341" s="348" t="s">
        <v>142</v>
      </c>
      <c r="E341" s="409">
        <v>318</v>
      </c>
      <c r="F341" s="129">
        <v>38419</v>
      </c>
      <c r="G341" s="130" t="s">
        <v>37</v>
      </c>
      <c r="H341" s="131">
        <v>4000</v>
      </c>
      <c r="I341" s="353" t="s">
        <v>64</v>
      </c>
      <c r="J341" s="132">
        <v>3.8</v>
      </c>
      <c r="K341" s="410" t="s">
        <v>68</v>
      </c>
      <c r="L341" s="133" t="s">
        <v>985</v>
      </c>
      <c r="M341" s="411" t="s">
        <v>985</v>
      </c>
      <c r="N341" s="412">
        <v>7</v>
      </c>
      <c r="O341" s="134"/>
      <c r="P341" s="134"/>
      <c r="Q341" s="134">
        <v>0</v>
      </c>
      <c r="R341" s="134"/>
      <c r="S341" s="425"/>
      <c r="T341" s="414" t="s">
        <v>645</v>
      </c>
      <c r="U341" s="371">
        <v>0</v>
      </c>
      <c r="V341" s="371" t="s">
        <v>988</v>
      </c>
      <c r="W341" s="371">
        <v>0</v>
      </c>
      <c r="X341" s="371" t="s">
        <v>987</v>
      </c>
      <c r="Y341" s="415"/>
    </row>
    <row r="342" spans="1:25" s="575" customFormat="1">
      <c r="A342" s="450">
        <v>91081000</v>
      </c>
      <c r="B342" s="408" t="s">
        <v>91</v>
      </c>
      <c r="C342" s="348" t="s">
        <v>1029</v>
      </c>
      <c r="D342" s="348" t="s">
        <v>151</v>
      </c>
      <c r="E342" s="409">
        <v>318</v>
      </c>
      <c r="F342" s="129">
        <v>39167</v>
      </c>
      <c r="G342" s="130" t="s">
        <v>37</v>
      </c>
      <c r="H342" s="131">
        <v>4000</v>
      </c>
      <c r="I342" s="353" t="s">
        <v>75</v>
      </c>
      <c r="J342" s="132">
        <v>3.8</v>
      </c>
      <c r="K342" s="410" t="s">
        <v>68</v>
      </c>
      <c r="L342" s="133" t="s">
        <v>985</v>
      </c>
      <c r="M342" s="411" t="s">
        <v>985</v>
      </c>
      <c r="N342" s="412">
        <v>20</v>
      </c>
      <c r="O342" s="134">
        <v>4000000</v>
      </c>
      <c r="P342" s="134">
        <v>0</v>
      </c>
      <c r="Q342" s="134">
        <v>0</v>
      </c>
      <c r="R342" s="134"/>
      <c r="S342" s="425"/>
      <c r="T342" s="414" t="s">
        <v>645</v>
      </c>
      <c r="U342" s="371">
        <v>0</v>
      </c>
      <c r="V342" s="371">
        <v>0</v>
      </c>
      <c r="W342" s="371" t="s">
        <v>990</v>
      </c>
      <c r="X342" s="371" t="s">
        <v>987</v>
      </c>
      <c r="Y342" s="415"/>
    </row>
    <row r="343" spans="1:25" s="575" customFormat="1">
      <c r="A343" s="450">
        <v>91081000</v>
      </c>
      <c r="B343" s="408" t="s">
        <v>91</v>
      </c>
      <c r="C343" s="348" t="s">
        <v>1029</v>
      </c>
      <c r="D343" s="348" t="s">
        <v>984</v>
      </c>
      <c r="E343" s="409">
        <v>522</v>
      </c>
      <c r="F343" s="129">
        <v>39442</v>
      </c>
      <c r="G343" s="130" t="s">
        <v>37</v>
      </c>
      <c r="H343" s="131">
        <v>10000</v>
      </c>
      <c r="I343" s="353"/>
      <c r="J343" s="132"/>
      <c r="K343" s="410" t="s">
        <v>39</v>
      </c>
      <c r="L343" s="133" t="s">
        <v>68</v>
      </c>
      <c r="M343" s="411" t="s">
        <v>985</v>
      </c>
      <c r="N343" s="412">
        <v>30</v>
      </c>
      <c r="O343" s="134"/>
      <c r="P343" s="134"/>
      <c r="Q343" s="134"/>
      <c r="R343" s="134"/>
      <c r="S343" s="134"/>
      <c r="T343" s="414">
        <v>0</v>
      </c>
      <c r="U343" s="371">
        <v>0</v>
      </c>
      <c r="V343" s="371">
        <v>0</v>
      </c>
      <c r="W343" s="371">
        <v>0</v>
      </c>
      <c r="X343" s="371">
        <v>0</v>
      </c>
      <c r="Y343" s="415"/>
    </row>
    <row r="344" spans="1:25" s="575" customFormat="1">
      <c r="A344" s="450">
        <v>91081000</v>
      </c>
      <c r="B344" s="408">
        <v>6</v>
      </c>
      <c r="C344" s="348" t="s">
        <v>1029</v>
      </c>
      <c r="D344" s="348" t="s">
        <v>134</v>
      </c>
      <c r="E344" s="409">
        <v>522</v>
      </c>
      <c r="F344" s="129">
        <v>39793</v>
      </c>
      <c r="G344" s="130" t="s">
        <v>37</v>
      </c>
      <c r="H344" s="131">
        <v>10000</v>
      </c>
      <c r="I344" s="353" t="s">
        <v>116</v>
      </c>
      <c r="J344" s="132">
        <v>4.8</v>
      </c>
      <c r="K344" s="410" t="s">
        <v>68</v>
      </c>
      <c r="L344" s="133" t="s">
        <v>985</v>
      </c>
      <c r="M344" s="411" t="s">
        <v>985</v>
      </c>
      <c r="N344" s="412">
        <v>5</v>
      </c>
      <c r="O344" s="134"/>
      <c r="P344" s="134"/>
      <c r="Q344" s="134">
        <v>0</v>
      </c>
      <c r="R344" s="134"/>
      <c r="S344" s="134"/>
      <c r="T344" s="414" t="s">
        <v>645</v>
      </c>
      <c r="U344" s="371">
        <v>0</v>
      </c>
      <c r="V344" s="371" t="s">
        <v>988</v>
      </c>
      <c r="W344" s="371">
        <v>0</v>
      </c>
      <c r="X344" s="371" t="s">
        <v>987</v>
      </c>
      <c r="Y344" s="415"/>
    </row>
    <row r="345" spans="1:25" s="575" customFormat="1">
      <c r="A345" s="450">
        <v>91081000</v>
      </c>
      <c r="B345" s="408">
        <v>6</v>
      </c>
      <c r="C345" s="348" t="s">
        <v>1029</v>
      </c>
      <c r="D345" s="348" t="s">
        <v>134</v>
      </c>
      <c r="E345" s="409">
        <v>522</v>
      </c>
      <c r="F345" s="129">
        <v>39793</v>
      </c>
      <c r="G345" s="130" t="s">
        <v>37</v>
      </c>
      <c r="H345" s="131">
        <v>10000</v>
      </c>
      <c r="I345" s="353" t="s">
        <v>123</v>
      </c>
      <c r="J345" s="132">
        <v>4.75</v>
      </c>
      <c r="K345" s="410" t="s">
        <v>68</v>
      </c>
      <c r="L345" s="133" t="s">
        <v>985</v>
      </c>
      <c r="M345" s="411" t="s">
        <v>985</v>
      </c>
      <c r="N345" s="412">
        <v>21</v>
      </c>
      <c r="O345" s="134">
        <v>10000000</v>
      </c>
      <c r="P345" s="134">
        <v>10000000</v>
      </c>
      <c r="Q345" s="134">
        <v>225910500</v>
      </c>
      <c r="R345" s="134">
        <v>3093430</v>
      </c>
      <c r="S345" s="134">
        <v>229003930</v>
      </c>
      <c r="T345" s="414" t="s">
        <v>645</v>
      </c>
      <c r="U345" s="371">
        <v>0</v>
      </c>
      <c r="V345" s="371">
        <v>0</v>
      </c>
      <c r="W345" s="371">
        <v>0</v>
      </c>
      <c r="X345" s="371" t="s">
        <v>987</v>
      </c>
      <c r="Y345" s="415"/>
    </row>
    <row r="346" spans="1:25" s="575" customFormat="1">
      <c r="A346" s="450">
        <v>91081000</v>
      </c>
      <c r="B346" s="408">
        <v>6</v>
      </c>
      <c r="C346" s="348" t="s">
        <v>1029</v>
      </c>
      <c r="D346" s="348" t="s">
        <v>134</v>
      </c>
      <c r="E346" s="409">
        <v>522</v>
      </c>
      <c r="F346" s="129">
        <v>39793</v>
      </c>
      <c r="G346" s="130" t="s">
        <v>37</v>
      </c>
      <c r="H346" s="131">
        <v>10000</v>
      </c>
      <c r="I346" s="353" t="s">
        <v>167</v>
      </c>
      <c r="J346" s="132">
        <v>4.7</v>
      </c>
      <c r="K346" s="410" t="s">
        <v>68</v>
      </c>
      <c r="L346" s="133" t="s">
        <v>985</v>
      </c>
      <c r="M346" s="411" t="s">
        <v>985</v>
      </c>
      <c r="N346" s="412">
        <v>10</v>
      </c>
      <c r="O346" s="134"/>
      <c r="P346" s="134"/>
      <c r="Q346" s="134">
        <v>0</v>
      </c>
      <c r="R346" s="134"/>
      <c r="S346" s="134"/>
      <c r="T346" s="414" t="s">
        <v>645</v>
      </c>
      <c r="U346" s="371">
        <v>0</v>
      </c>
      <c r="V346" s="371" t="s">
        <v>988</v>
      </c>
      <c r="W346" s="371">
        <v>0</v>
      </c>
      <c r="X346" s="371" t="s">
        <v>987</v>
      </c>
      <c r="Y346" s="415"/>
    </row>
    <row r="347" spans="1:25" s="575" customFormat="1">
      <c r="A347" s="450">
        <v>92580000</v>
      </c>
      <c r="B347" s="408">
        <v>7</v>
      </c>
      <c r="C347" s="348" t="s">
        <v>1030</v>
      </c>
      <c r="D347" s="348" t="s">
        <v>984</v>
      </c>
      <c r="E347" s="409">
        <v>674</v>
      </c>
      <c r="F347" s="129">
        <v>40779</v>
      </c>
      <c r="G347" s="130" t="s">
        <v>37</v>
      </c>
      <c r="H347" s="131">
        <v>5000</v>
      </c>
      <c r="I347" s="353"/>
      <c r="J347" s="132"/>
      <c r="K347" s="410" t="s">
        <v>68</v>
      </c>
      <c r="L347" s="133" t="s">
        <v>359</v>
      </c>
      <c r="M347" s="411" t="s">
        <v>39</v>
      </c>
      <c r="N347" s="412">
        <v>10</v>
      </c>
      <c r="O347" s="134"/>
      <c r="P347" s="134"/>
      <c r="Q347" s="134"/>
      <c r="R347" s="134"/>
      <c r="S347" s="134"/>
      <c r="T347" s="414">
        <v>0</v>
      </c>
      <c r="U347" s="371">
        <v>0</v>
      </c>
      <c r="V347" s="371">
        <v>0</v>
      </c>
      <c r="W347" s="371">
        <v>0</v>
      </c>
      <c r="X347" s="371">
        <v>0</v>
      </c>
      <c r="Y347" s="415"/>
    </row>
    <row r="348" spans="1:25" s="575" customFormat="1">
      <c r="A348" s="450">
        <v>92580000</v>
      </c>
      <c r="B348" s="408">
        <v>7</v>
      </c>
      <c r="C348" s="348" t="s">
        <v>1030</v>
      </c>
      <c r="D348" s="348" t="s">
        <v>134</v>
      </c>
      <c r="E348" s="409">
        <v>674</v>
      </c>
      <c r="F348" s="129">
        <v>40780</v>
      </c>
      <c r="G348" s="130" t="s">
        <v>162</v>
      </c>
      <c r="H348" s="131">
        <v>105000000</v>
      </c>
      <c r="I348" s="353" t="s">
        <v>59</v>
      </c>
      <c r="J348" s="132">
        <v>6.1</v>
      </c>
      <c r="K348" s="410" t="s">
        <v>68</v>
      </c>
      <c r="L348" s="133" t="s">
        <v>359</v>
      </c>
      <c r="M348" s="411" t="s">
        <v>39</v>
      </c>
      <c r="N348" s="412">
        <v>5</v>
      </c>
      <c r="O348" s="134"/>
      <c r="P348" s="134"/>
      <c r="Q348" s="134">
        <v>0</v>
      </c>
      <c r="R348" s="134"/>
      <c r="S348" s="134"/>
      <c r="T348" s="414">
        <v>0</v>
      </c>
      <c r="U348" s="371">
        <v>0</v>
      </c>
      <c r="V348" s="371" t="s">
        <v>988</v>
      </c>
      <c r="W348" s="371">
        <v>0</v>
      </c>
      <c r="X348" s="371">
        <v>0</v>
      </c>
      <c r="Y348" s="415"/>
    </row>
    <row r="349" spans="1:25" s="575" customFormat="1">
      <c r="A349" s="450">
        <v>92580000</v>
      </c>
      <c r="B349" s="408">
        <v>7</v>
      </c>
      <c r="C349" s="348" t="s">
        <v>1030</v>
      </c>
      <c r="D349" s="348" t="s">
        <v>134</v>
      </c>
      <c r="E349" s="409">
        <v>674</v>
      </c>
      <c r="F349" s="129">
        <v>40780</v>
      </c>
      <c r="G349" s="130" t="s">
        <v>37</v>
      </c>
      <c r="H349" s="131">
        <v>5000</v>
      </c>
      <c r="I349" s="353" t="s">
        <v>60</v>
      </c>
      <c r="J349" s="132">
        <v>3.2</v>
      </c>
      <c r="K349" s="410" t="s">
        <v>68</v>
      </c>
      <c r="L349" s="133" t="s">
        <v>359</v>
      </c>
      <c r="M349" s="411" t="s">
        <v>39</v>
      </c>
      <c r="N349" s="412">
        <v>5</v>
      </c>
      <c r="O349" s="134"/>
      <c r="P349" s="134"/>
      <c r="Q349" s="134">
        <v>0</v>
      </c>
      <c r="R349" s="134"/>
      <c r="S349" s="134"/>
      <c r="T349" s="414" t="s">
        <v>645</v>
      </c>
      <c r="U349" s="371">
        <v>0</v>
      </c>
      <c r="V349" s="371" t="s">
        <v>988</v>
      </c>
      <c r="W349" s="371">
        <v>0</v>
      </c>
      <c r="X349" s="371">
        <v>0</v>
      </c>
      <c r="Y349" s="415"/>
    </row>
    <row r="350" spans="1:25" s="575" customFormat="1">
      <c r="A350" s="450">
        <v>92580000</v>
      </c>
      <c r="B350" s="408">
        <v>7</v>
      </c>
      <c r="C350" s="348" t="s">
        <v>1030</v>
      </c>
      <c r="D350" s="348" t="s">
        <v>984</v>
      </c>
      <c r="E350" s="409">
        <v>675</v>
      </c>
      <c r="F350" s="129">
        <v>40779</v>
      </c>
      <c r="G350" s="130" t="s">
        <v>37</v>
      </c>
      <c r="H350" s="131">
        <v>5000</v>
      </c>
      <c r="I350" s="353"/>
      <c r="J350" s="132"/>
      <c r="K350" s="410" t="s">
        <v>68</v>
      </c>
      <c r="L350" s="133" t="s">
        <v>359</v>
      </c>
      <c r="M350" s="411" t="s">
        <v>39</v>
      </c>
      <c r="N350" s="412">
        <v>30</v>
      </c>
      <c r="O350" s="134"/>
      <c r="P350" s="134"/>
      <c r="Q350" s="134"/>
      <c r="R350" s="134"/>
      <c r="S350" s="134"/>
      <c r="T350" s="414">
        <v>0</v>
      </c>
      <c r="U350" s="371">
        <v>0</v>
      </c>
      <c r="V350" s="371">
        <v>0</v>
      </c>
      <c r="W350" s="371">
        <v>0</v>
      </c>
      <c r="X350" s="371">
        <v>0</v>
      </c>
      <c r="Y350" s="415"/>
    </row>
    <row r="351" spans="1:25" s="575" customFormat="1">
      <c r="A351" s="450">
        <v>92580000</v>
      </c>
      <c r="B351" s="408">
        <v>7</v>
      </c>
      <c r="C351" s="348" t="s">
        <v>1030</v>
      </c>
      <c r="D351" s="348" t="s">
        <v>134</v>
      </c>
      <c r="E351" s="409">
        <v>675</v>
      </c>
      <c r="F351" s="129">
        <v>40780</v>
      </c>
      <c r="G351" s="130" t="s">
        <v>37</v>
      </c>
      <c r="H351" s="131">
        <v>5000</v>
      </c>
      <c r="I351" s="353" t="s">
        <v>64</v>
      </c>
      <c r="J351" s="132">
        <v>3.5</v>
      </c>
      <c r="K351" s="410" t="s">
        <v>68</v>
      </c>
      <c r="L351" s="133" t="s">
        <v>359</v>
      </c>
      <c r="M351" s="411" t="s">
        <v>39</v>
      </c>
      <c r="N351" s="412">
        <v>21</v>
      </c>
      <c r="O351" s="134"/>
      <c r="P351" s="134"/>
      <c r="Q351" s="134">
        <v>0</v>
      </c>
      <c r="R351" s="134"/>
      <c r="S351" s="134"/>
      <c r="T351" s="414" t="s">
        <v>645</v>
      </c>
      <c r="U351" s="371">
        <v>0</v>
      </c>
      <c r="V351" s="371" t="s">
        <v>988</v>
      </c>
      <c r="W351" s="371">
        <v>0</v>
      </c>
      <c r="X351" s="371">
        <v>0</v>
      </c>
      <c r="Y351" s="415"/>
    </row>
    <row r="352" spans="1:25" s="575" customFormat="1">
      <c r="A352" s="450">
        <v>92604000</v>
      </c>
      <c r="B352" s="408" t="s">
        <v>91</v>
      </c>
      <c r="C352" s="348" t="s">
        <v>1031</v>
      </c>
      <c r="D352" s="348" t="s">
        <v>984</v>
      </c>
      <c r="E352" s="351">
        <v>303</v>
      </c>
      <c r="F352" s="129">
        <v>37533</v>
      </c>
      <c r="G352" s="130" t="s">
        <v>37</v>
      </c>
      <c r="H352" s="131">
        <v>13000</v>
      </c>
      <c r="I352" s="353"/>
      <c r="J352" s="132"/>
      <c r="K352" s="410" t="s">
        <v>985</v>
      </c>
      <c r="L352" s="133" t="s">
        <v>985</v>
      </c>
      <c r="M352" s="411" t="s">
        <v>985</v>
      </c>
      <c r="N352" s="412">
        <v>10</v>
      </c>
      <c r="O352" s="134"/>
      <c r="P352" s="134"/>
      <c r="Q352" s="134"/>
      <c r="R352" s="134"/>
      <c r="S352" s="134"/>
      <c r="T352" s="414">
        <v>0</v>
      </c>
      <c r="U352" s="371">
        <v>0</v>
      </c>
      <c r="V352" s="371">
        <v>0</v>
      </c>
      <c r="W352" s="371">
        <v>0</v>
      </c>
      <c r="X352" s="371" t="s">
        <v>987</v>
      </c>
      <c r="Y352" s="415"/>
    </row>
    <row r="353" spans="1:25" s="575" customFormat="1">
      <c r="A353" s="450">
        <v>92604000</v>
      </c>
      <c r="B353" s="408" t="s">
        <v>91</v>
      </c>
      <c r="C353" s="348" t="s">
        <v>1031</v>
      </c>
      <c r="D353" s="348" t="s">
        <v>134</v>
      </c>
      <c r="E353" s="351">
        <v>303</v>
      </c>
      <c r="F353" s="129">
        <v>37539</v>
      </c>
      <c r="G353" s="130" t="s">
        <v>37</v>
      </c>
      <c r="H353" s="131">
        <v>1000</v>
      </c>
      <c r="I353" s="353" t="s">
        <v>125</v>
      </c>
      <c r="J353" s="132">
        <v>4.25</v>
      </c>
      <c r="K353" s="410" t="s">
        <v>68</v>
      </c>
      <c r="L353" s="133" t="s">
        <v>985</v>
      </c>
      <c r="M353" s="411" t="s">
        <v>985</v>
      </c>
      <c r="N353" s="412">
        <v>10</v>
      </c>
      <c r="O353" s="134">
        <v>1000000</v>
      </c>
      <c r="P353" s="134">
        <v>1000000</v>
      </c>
      <c r="Q353" s="134">
        <v>22591050</v>
      </c>
      <c r="R353" s="134">
        <v>475065</v>
      </c>
      <c r="S353" s="134">
        <v>23066115</v>
      </c>
      <c r="T353" s="414" t="s">
        <v>645</v>
      </c>
      <c r="U353" s="371">
        <v>0</v>
      </c>
      <c r="V353" s="371">
        <v>0</v>
      </c>
      <c r="W353" s="371">
        <v>0</v>
      </c>
      <c r="X353" s="371" t="s">
        <v>987</v>
      </c>
      <c r="Y353" s="415"/>
    </row>
    <row r="354" spans="1:25" s="575" customFormat="1">
      <c r="A354" s="450">
        <v>92604000</v>
      </c>
      <c r="B354" s="408" t="s">
        <v>91</v>
      </c>
      <c r="C354" s="348" t="s">
        <v>1031</v>
      </c>
      <c r="D354" s="348" t="s">
        <v>134</v>
      </c>
      <c r="E354" s="351">
        <v>303</v>
      </c>
      <c r="F354" s="129">
        <v>37539</v>
      </c>
      <c r="G354" s="130" t="s">
        <v>37</v>
      </c>
      <c r="H354" s="131">
        <v>4000</v>
      </c>
      <c r="I354" s="353" t="s">
        <v>126</v>
      </c>
      <c r="J354" s="132">
        <v>4.25</v>
      </c>
      <c r="K354" s="410" t="s">
        <v>68</v>
      </c>
      <c r="L354" s="133" t="s">
        <v>985</v>
      </c>
      <c r="M354" s="411" t="s">
        <v>985</v>
      </c>
      <c r="N354" s="412">
        <v>10</v>
      </c>
      <c r="O354" s="134">
        <v>2250000</v>
      </c>
      <c r="P354" s="134">
        <v>2250000</v>
      </c>
      <c r="Q354" s="134">
        <v>50829863</v>
      </c>
      <c r="R354" s="134">
        <v>1068896</v>
      </c>
      <c r="S354" s="134">
        <v>51898759</v>
      </c>
      <c r="T354" s="414" t="s">
        <v>645</v>
      </c>
      <c r="U354" s="371">
        <v>0</v>
      </c>
      <c r="V354" s="371">
        <v>0</v>
      </c>
      <c r="W354" s="371">
        <v>0</v>
      </c>
      <c r="X354" s="371" t="s">
        <v>987</v>
      </c>
      <c r="Y354" s="415"/>
    </row>
    <row r="355" spans="1:25" s="575" customFormat="1">
      <c r="A355" s="450">
        <v>92604000</v>
      </c>
      <c r="B355" s="408" t="s">
        <v>91</v>
      </c>
      <c r="C355" s="348" t="s">
        <v>1031</v>
      </c>
      <c r="D355" s="348" t="s">
        <v>142</v>
      </c>
      <c r="E355" s="351">
        <v>303</v>
      </c>
      <c r="F355" s="129">
        <v>39821</v>
      </c>
      <c r="G355" s="130" t="s">
        <v>37</v>
      </c>
      <c r="H355" s="131">
        <v>9750</v>
      </c>
      <c r="I355" s="353" t="s">
        <v>87</v>
      </c>
      <c r="J355" s="132">
        <v>4.55</v>
      </c>
      <c r="K355" s="410" t="s">
        <v>68</v>
      </c>
      <c r="L355" s="133" t="s">
        <v>985</v>
      </c>
      <c r="M355" s="411" t="s">
        <v>985</v>
      </c>
      <c r="N355" s="412">
        <v>10</v>
      </c>
      <c r="O355" s="134">
        <v>9750000</v>
      </c>
      <c r="P355" s="134">
        <v>9750000</v>
      </c>
      <c r="Q355" s="134">
        <v>220262738</v>
      </c>
      <c r="R355" s="134">
        <v>2208318</v>
      </c>
      <c r="S355" s="134">
        <v>222471056</v>
      </c>
      <c r="T355" s="414" t="s">
        <v>645</v>
      </c>
      <c r="U355" s="371">
        <v>0</v>
      </c>
      <c r="V355" s="371">
        <v>0</v>
      </c>
      <c r="W355" s="371">
        <v>0</v>
      </c>
      <c r="X355" s="371" t="s">
        <v>987</v>
      </c>
      <c r="Y355" s="415"/>
    </row>
    <row r="356" spans="1:25" s="575" customFormat="1">
      <c r="A356" s="450">
        <v>92604000</v>
      </c>
      <c r="B356" s="408" t="s">
        <v>91</v>
      </c>
      <c r="C356" s="348" t="s">
        <v>1031</v>
      </c>
      <c r="D356" s="348" t="s">
        <v>984</v>
      </c>
      <c r="E356" s="409">
        <v>585</v>
      </c>
      <c r="F356" s="129">
        <v>39940</v>
      </c>
      <c r="G356" s="130" t="s">
        <v>37</v>
      </c>
      <c r="H356" s="131">
        <v>14500</v>
      </c>
      <c r="I356" s="353"/>
      <c r="J356" s="132"/>
      <c r="K356" s="410" t="s">
        <v>68</v>
      </c>
      <c r="L356" s="133" t="s">
        <v>39</v>
      </c>
      <c r="M356" s="411" t="s">
        <v>985</v>
      </c>
      <c r="N356" s="412">
        <v>10</v>
      </c>
      <c r="O356" s="134"/>
      <c r="P356" s="134"/>
      <c r="Q356" s="134"/>
      <c r="R356" s="134"/>
      <c r="S356" s="134"/>
      <c r="T356" s="414">
        <v>0</v>
      </c>
      <c r="U356" s="371">
        <v>0</v>
      </c>
      <c r="V356" s="371" t="s">
        <v>988</v>
      </c>
      <c r="W356" s="371">
        <v>0</v>
      </c>
      <c r="X356" s="371">
        <v>0</v>
      </c>
      <c r="Y356" s="415"/>
    </row>
    <row r="357" spans="1:25" s="575" customFormat="1">
      <c r="A357" s="450">
        <v>96591040</v>
      </c>
      <c r="B357" s="408" t="s">
        <v>35</v>
      </c>
      <c r="C357" s="348" t="s">
        <v>965</v>
      </c>
      <c r="D357" s="348" t="s">
        <v>984</v>
      </c>
      <c r="E357" s="409">
        <v>306</v>
      </c>
      <c r="F357" s="129">
        <v>37543</v>
      </c>
      <c r="G357" s="130" t="s">
        <v>37</v>
      </c>
      <c r="H357" s="131">
        <v>2000</v>
      </c>
      <c r="I357" s="353"/>
      <c r="J357" s="132"/>
      <c r="K357" s="410" t="s">
        <v>985</v>
      </c>
      <c r="L357" s="133" t="s">
        <v>985</v>
      </c>
      <c r="M357" s="411" t="s">
        <v>985</v>
      </c>
      <c r="N357" s="412">
        <v>10</v>
      </c>
      <c r="O357" s="134"/>
      <c r="P357" s="134"/>
      <c r="Q357" s="134"/>
      <c r="R357" s="134"/>
      <c r="S357" s="134"/>
      <c r="T357" s="414">
        <v>0</v>
      </c>
      <c r="U357" s="371">
        <v>0</v>
      </c>
      <c r="V357" s="371">
        <v>0</v>
      </c>
      <c r="W357" s="371">
        <v>0</v>
      </c>
      <c r="X357" s="371" t="s">
        <v>987</v>
      </c>
      <c r="Y357" s="415"/>
    </row>
    <row r="358" spans="1:25" s="575" customFormat="1">
      <c r="A358" s="450">
        <v>96591040</v>
      </c>
      <c r="B358" s="408" t="s">
        <v>35</v>
      </c>
      <c r="C358" s="348" t="s">
        <v>965</v>
      </c>
      <c r="D358" s="348" t="s">
        <v>134</v>
      </c>
      <c r="E358" s="409">
        <v>306</v>
      </c>
      <c r="F358" s="129">
        <v>37543</v>
      </c>
      <c r="G358" s="130" t="s">
        <v>37</v>
      </c>
      <c r="H358" s="131">
        <v>750</v>
      </c>
      <c r="I358" s="353" t="s">
        <v>38</v>
      </c>
      <c r="J358" s="132">
        <v>5</v>
      </c>
      <c r="K358" s="410" t="s">
        <v>68</v>
      </c>
      <c r="L358" s="133" t="s">
        <v>985</v>
      </c>
      <c r="M358" s="411" t="s">
        <v>985</v>
      </c>
      <c r="N358" s="412">
        <v>6</v>
      </c>
      <c r="O358" s="134">
        <v>750000</v>
      </c>
      <c r="P358" s="134">
        <v>0</v>
      </c>
      <c r="Q358" s="134">
        <v>0</v>
      </c>
      <c r="R358" s="134"/>
      <c r="S358" s="134"/>
      <c r="T358" s="414" t="s">
        <v>645</v>
      </c>
      <c r="U358" s="371">
        <v>0</v>
      </c>
      <c r="V358" s="371">
        <v>0</v>
      </c>
      <c r="W358" s="371" t="s">
        <v>990</v>
      </c>
      <c r="X358" s="371" t="s">
        <v>987</v>
      </c>
      <c r="Y358" s="415"/>
    </row>
    <row r="359" spans="1:25" s="575" customFormat="1">
      <c r="A359" s="450">
        <v>96591040</v>
      </c>
      <c r="B359" s="408" t="s">
        <v>35</v>
      </c>
      <c r="C359" s="348" t="s">
        <v>965</v>
      </c>
      <c r="D359" s="348" t="s">
        <v>134</v>
      </c>
      <c r="E359" s="409">
        <v>306</v>
      </c>
      <c r="F359" s="129">
        <v>37543</v>
      </c>
      <c r="G359" s="130" t="s">
        <v>37</v>
      </c>
      <c r="H359" s="131">
        <v>1250</v>
      </c>
      <c r="I359" s="353" t="s">
        <v>40</v>
      </c>
      <c r="J359" s="132">
        <v>5</v>
      </c>
      <c r="K359" s="410" t="s">
        <v>68</v>
      </c>
      <c r="L359" s="133" t="s">
        <v>985</v>
      </c>
      <c r="M359" s="411" t="s">
        <v>985</v>
      </c>
      <c r="N359" s="412">
        <v>6</v>
      </c>
      <c r="O359" s="134">
        <v>1250000</v>
      </c>
      <c r="P359" s="134">
        <v>0</v>
      </c>
      <c r="Q359" s="134">
        <v>0</v>
      </c>
      <c r="R359" s="134"/>
      <c r="S359" s="134"/>
      <c r="T359" s="414" t="s">
        <v>645</v>
      </c>
      <c r="U359" s="371">
        <v>0</v>
      </c>
      <c r="V359" s="371">
        <v>0</v>
      </c>
      <c r="W359" s="371" t="s">
        <v>990</v>
      </c>
      <c r="X359" s="371" t="s">
        <v>987</v>
      </c>
      <c r="Y359" s="415"/>
    </row>
    <row r="360" spans="1:25" s="575" customFormat="1">
      <c r="A360" s="450">
        <v>96591040</v>
      </c>
      <c r="B360" s="408" t="s">
        <v>35</v>
      </c>
      <c r="C360" s="348" t="s">
        <v>965</v>
      </c>
      <c r="D360" s="348" t="s">
        <v>142</v>
      </c>
      <c r="E360" s="409">
        <v>306</v>
      </c>
      <c r="F360" s="129">
        <v>38257</v>
      </c>
      <c r="G360" s="130" t="s">
        <v>37</v>
      </c>
      <c r="H360" s="131">
        <v>1000</v>
      </c>
      <c r="I360" s="353" t="s">
        <v>51</v>
      </c>
      <c r="J360" s="132">
        <v>3</v>
      </c>
      <c r="K360" s="410" t="s">
        <v>68</v>
      </c>
      <c r="L360" s="133" t="s">
        <v>985</v>
      </c>
      <c r="M360" s="411" t="s">
        <v>985</v>
      </c>
      <c r="N360" s="412">
        <v>7.5</v>
      </c>
      <c r="O360" s="134">
        <v>1000000</v>
      </c>
      <c r="P360" s="134">
        <v>0</v>
      </c>
      <c r="Q360" s="134">
        <v>0</v>
      </c>
      <c r="R360" s="134"/>
      <c r="S360" s="134"/>
      <c r="T360" s="414" t="s">
        <v>645</v>
      </c>
      <c r="U360" s="371">
        <v>0</v>
      </c>
      <c r="V360" s="371">
        <v>0</v>
      </c>
      <c r="W360" s="371" t="s">
        <v>990</v>
      </c>
      <c r="X360" s="371" t="s">
        <v>987</v>
      </c>
      <c r="Y360" s="415"/>
    </row>
    <row r="361" spans="1:25" s="575" customFormat="1">
      <c r="A361" s="450">
        <v>96591040</v>
      </c>
      <c r="B361" s="408" t="s">
        <v>35</v>
      </c>
      <c r="C361" s="348" t="s">
        <v>965</v>
      </c>
      <c r="D361" s="348" t="s">
        <v>151</v>
      </c>
      <c r="E361" s="409">
        <v>306</v>
      </c>
      <c r="F361" s="129">
        <v>38257</v>
      </c>
      <c r="G361" s="130" t="s">
        <v>37</v>
      </c>
      <c r="H361" s="131">
        <v>1000</v>
      </c>
      <c r="I361" s="353" t="s">
        <v>53</v>
      </c>
      <c r="J361" s="132">
        <v>4.25</v>
      </c>
      <c r="K361" s="410" t="s">
        <v>68</v>
      </c>
      <c r="L361" s="133" t="s">
        <v>985</v>
      </c>
      <c r="M361" s="411" t="s">
        <v>985</v>
      </c>
      <c r="N361" s="412">
        <v>21</v>
      </c>
      <c r="O361" s="134">
        <v>1000000</v>
      </c>
      <c r="P361" s="134">
        <v>0</v>
      </c>
      <c r="Q361" s="134">
        <v>0</v>
      </c>
      <c r="R361" s="134"/>
      <c r="S361" s="134"/>
      <c r="T361" s="414" t="s">
        <v>645</v>
      </c>
      <c r="U361" s="371">
        <v>0</v>
      </c>
      <c r="V361" s="371">
        <v>0</v>
      </c>
      <c r="W361" s="371" t="s">
        <v>990</v>
      </c>
      <c r="X361" s="371" t="s">
        <v>987</v>
      </c>
      <c r="Y361" s="415"/>
    </row>
    <row r="362" spans="1:25" s="575" customFormat="1">
      <c r="A362" s="450">
        <v>96591040</v>
      </c>
      <c r="B362" s="408" t="s">
        <v>35</v>
      </c>
      <c r="C362" s="348" t="s">
        <v>965</v>
      </c>
      <c r="D362" s="348" t="s">
        <v>984</v>
      </c>
      <c r="E362" s="409">
        <v>475</v>
      </c>
      <c r="F362" s="129">
        <v>38993</v>
      </c>
      <c r="G362" s="130" t="s">
        <v>37</v>
      </c>
      <c r="H362" s="131">
        <v>2000</v>
      </c>
      <c r="I362" s="353"/>
      <c r="J362" s="132"/>
      <c r="K362" s="410" t="s">
        <v>68</v>
      </c>
      <c r="L362" s="133" t="s">
        <v>39</v>
      </c>
      <c r="M362" s="411" t="s">
        <v>985</v>
      </c>
      <c r="N362" s="412">
        <v>30</v>
      </c>
      <c r="O362" s="134"/>
      <c r="P362" s="134"/>
      <c r="Q362" s="134"/>
      <c r="R362" s="134"/>
      <c r="S362" s="134"/>
      <c r="T362" s="414">
        <v>0</v>
      </c>
      <c r="U362" s="371">
        <v>0</v>
      </c>
      <c r="V362" s="371">
        <v>0</v>
      </c>
      <c r="W362" s="371">
        <v>0</v>
      </c>
      <c r="X362" s="371">
        <v>0</v>
      </c>
      <c r="Y362" s="415"/>
    </row>
    <row r="363" spans="1:25" s="575" customFormat="1">
      <c r="A363" s="450">
        <v>96591040</v>
      </c>
      <c r="B363" s="408" t="s">
        <v>35</v>
      </c>
      <c r="C363" s="348" t="s">
        <v>965</v>
      </c>
      <c r="D363" s="348" t="s">
        <v>134</v>
      </c>
      <c r="E363" s="409">
        <v>475</v>
      </c>
      <c r="F363" s="129">
        <v>38993</v>
      </c>
      <c r="G363" s="130" t="s">
        <v>37</v>
      </c>
      <c r="H363" s="131">
        <v>2000</v>
      </c>
      <c r="I363" s="353" t="s">
        <v>87</v>
      </c>
      <c r="J363" s="132">
        <v>3.9</v>
      </c>
      <c r="K363" s="410" t="s">
        <v>68</v>
      </c>
      <c r="L363" s="133" t="s">
        <v>39</v>
      </c>
      <c r="M363" s="411" t="s">
        <v>985</v>
      </c>
      <c r="N363" s="412">
        <v>21</v>
      </c>
      <c r="O363" s="134">
        <v>1200000</v>
      </c>
      <c r="P363" s="134">
        <v>930000</v>
      </c>
      <c r="Q363" s="134">
        <v>21009677</v>
      </c>
      <c r="R363" s="134">
        <v>361045</v>
      </c>
      <c r="S363" s="134">
        <v>21370722</v>
      </c>
      <c r="T363" s="414" t="s">
        <v>645</v>
      </c>
      <c r="U363" s="371">
        <v>0</v>
      </c>
      <c r="V363" s="371">
        <v>0</v>
      </c>
      <c r="W363" s="371">
        <v>0</v>
      </c>
      <c r="X363" s="371" t="s">
        <v>987</v>
      </c>
      <c r="Y363" s="415"/>
    </row>
    <row r="364" spans="1:25" s="575" customFormat="1">
      <c r="A364" s="450">
        <v>96591040</v>
      </c>
      <c r="B364" s="408" t="s">
        <v>35</v>
      </c>
      <c r="C364" s="348" t="s">
        <v>965</v>
      </c>
      <c r="D364" s="348" t="s">
        <v>984</v>
      </c>
      <c r="E364" s="409">
        <v>476</v>
      </c>
      <c r="F364" s="129">
        <v>38993</v>
      </c>
      <c r="G364" s="130" t="s">
        <v>37</v>
      </c>
      <c r="H364" s="131">
        <v>2000</v>
      </c>
      <c r="I364" s="353"/>
      <c r="J364" s="132"/>
      <c r="K364" s="410" t="s">
        <v>68</v>
      </c>
      <c r="L364" s="133" t="s">
        <v>39</v>
      </c>
      <c r="M364" s="411" t="s">
        <v>985</v>
      </c>
      <c r="N364" s="412">
        <v>10</v>
      </c>
      <c r="O364" s="134"/>
      <c r="P364" s="134"/>
      <c r="Q364" s="134"/>
      <c r="R364" s="134"/>
      <c r="S364" s="134"/>
      <c r="T364" s="414">
        <v>0</v>
      </c>
      <c r="U364" s="371">
        <v>0</v>
      </c>
      <c r="V364" s="371">
        <v>0</v>
      </c>
      <c r="W364" s="371">
        <v>0</v>
      </c>
      <c r="X364" s="371">
        <v>0</v>
      </c>
      <c r="Y364" s="415"/>
    </row>
    <row r="365" spans="1:25" s="575" customFormat="1">
      <c r="A365" s="450">
        <v>96591040</v>
      </c>
      <c r="B365" s="408" t="s">
        <v>35</v>
      </c>
      <c r="C365" s="348" t="s">
        <v>965</v>
      </c>
      <c r="D365" s="348" t="s">
        <v>134</v>
      </c>
      <c r="E365" s="409">
        <v>476</v>
      </c>
      <c r="F365" s="129">
        <v>38993</v>
      </c>
      <c r="G365" s="130" t="s">
        <v>37</v>
      </c>
      <c r="H365" s="131">
        <v>2000</v>
      </c>
      <c r="I365" s="353" t="s">
        <v>46</v>
      </c>
      <c r="J365" s="132">
        <v>3.7</v>
      </c>
      <c r="K365" s="410" t="s">
        <v>68</v>
      </c>
      <c r="L365" s="133" t="s">
        <v>39</v>
      </c>
      <c r="M365" s="411" t="s">
        <v>985</v>
      </c>
      <c r="N365" s="412">
        <v>10</v>
      </c>
      <c r="O365" s="134">
        <v>800000</v>
      </c>
      <c r="P365" s="134">
        <v>0</v>
      </c>
      <c r="Q365" s="134">
        <v>0</v>
      </c>
      <c r="R365" s="134"/>
      <c r="S365" s="134"/>
      <c r="T365" s="414" t="s">
        <v>645</v>
      </c>
      <c r="U365" s="371">
        <v>0</v>
      </c>
      <c r="V365" s="371">
        <v>0</v>
      </c>
      <c r="W365" s="371" t="s">
        <v>990</v>
      </c>
      <c r="X365" s="371" t="s">
        <v>987</v>
      </c>
      <c r="Y365" s="415"/>
    </row>
    <row r="366" spans="1:25" s="575" customFormat="1">
      <c r="A366" s="654">
        <v>96591040</v>
      </c>
      <c r="B366" s="421">
        <v>9</v>
      </c>
      <c r="C366" s="348" t="s">
        <v>965</v>
      </c>
      <c r="D366" s="348" t="s">
        <v>984</v>
      </c>
      <c r="E366" s="409">
        <v>567</v>
      </c>
      <c r="F366" s="129">
        <v>39885</v>
      </c>
      <c r="G366" s="130" t="s">
        <v>37</v>
      </c>
      <c r="H366" s="131">
        <v>3500</v>
      </c>
      <c r="I366" s="353"/>
      <c r="J366" s="132"/>
      <c r="K366" s="410" t="s">
        <v>68</v>
      </c>
      <c r="L366" s="133" t="s">
        <v>985</v>
      </c>
      <c r="M366" s="411" t="s">
        <v>985</v>
      </c>
      <c r="N366" s="412">
        <v>30</v>
      </c>
      <c r="O366" s="134"/>
      <c r="P366" s="134"/>
      <c r="Q366" s="134"/>
      <c r="R366" s="134"/>
      <c r="S366" s="134"/>
      <c r="T366" s="414">
        <v>0</v>
      </c>
      <c r="U366" s="371">
        <v>0</v>
      </c>
      <c r="V366" s="371">
        <v>0</v>
      </c>
      <c r="W366" s="371">
        <v>0</v>
      </c>
      <c r="X366" s="371">
        <v>0</v>
      </c>
      <c r="Y366" s="415"/>
    </row>
    <row r="367" spans="1:25" s="575" customFormat="1">
      <c r="A367" s="654">
        <v>96591040</v>
      </c>
      <c r="B367" s="421">
        <v>9</v>
      </c>
      <c r="C367" s="348" t="s">
        <v>965</v>
      </c>
      <c r="D367" s="348" t="s">
        <v>134</v>
      </c>
      <c r="E367" s="409">
        <v>567</v>
      </c>
      <c r="F367" s="129">
        <v>39919</v>
      </c>
      <c r="G367" s="130" t="s">
        <v>37</v>
      </c>
      <c r="H367" s="131">
        <v>3500</v>
      </c>
      <c r="I367" s="353" t="s">
        <v>64</v>
      </c>
      <c r="J367" s="132">
        <v>5.15</v>
      </c>
      <c r="K367" s="410" t="s">
        <v>68</v>
      </c>
      <c r="L367" s="133" t="s">
        <v>985</v>
      </c>
      <c r="M367" s="411" t="s">
        <v>985</v>
      </c>
      <c r="N367" s="412">
        <v>21</v>
      </c>
      <c r="O367" s="134">
        <v>2500000</v>
      </c>
      <c r="P367" s="134">
        <v>2500000</v>
      </c>
      <c r="Q367" s="134">
        <v>56477625</v>
      </c>
      <c r="R367" s="134">
        <v>1253581</v>
      </c>
      <c r="S367" s="134">
        <v>57731206</v>
      </c>
      <c r="T367" s="414" t="s">
        <v>645</v>
      </c>
      <c r="U367" s="371">
        <v>0</v>
      </c>
      <c r="V367" s="371">
        <v>0</v>
      </c>
      <c r="W367" s="371">
        <v>0</v>
      </c>
      <c r="X367" s="371" t="s">
        <v>987</v>
      </c>
      <c r="Y367" s="415"/>
    </row>
    <row r="368" spans="1:25" s="575" customFormat="1">
      <c r="A368" s="654">
        <v>96591040</v>
      </c>
      <c r="B368" s="421">
        <v>9</v>
      </c>
      <c r="C368" s="348" t="s">
        <v>965</v>
      </c>
      <c r="D368" s="348" t="s">
        <v>984</v>
      </c>
      <c r="E368" s="409">
        <v>568</v>
      </c>
      <c r="F368" s="129">
        <v>39885</v>
      </c>
      <c r="G368" s="130" t="s">
        <v>37</v>
      </c>
      <c r="H368" s="131">
        <v>3500</v>
      </c>
      <c r="I368" s="353"/>
      <c r="J368" s="132"/>
      <c r="K368" s="410" t="s">
        <v>68</v>
      </c>
      <c r="L368" s="133" t="s">
        <v>985</v>
      </c>
      <c r="M368" s="411" t="s">
        <v>985</v>
      </c>
      <c r="N368" s="412">
        <v>10</v>
      </c>
      <c r="O368" s="134"/>
      <c r="P368" s="134"/>
      <c r="Q368" s="134"/>
      <c r="R368" s="134"/>
      <c r="S368" s="134"/>
      <c r="T368" s="414">
        <v>0</v>
      </c>
      <c r="U368" s="371">
        <v>0</v>
      </c>
      <c r="V368" s="371">
        <v>0</v>
      </c>
      <c r="W368" s="371">
        <v>0</v>
      </c>
      <c r="X368" s="371">
        <v>0</v>
      </c>
      <c r="Y368" s="415"/>
    </row>
    <row r="369" spans="1:25" s="575" customFormat="1">
      <c r="A369" s="654">
        <v>96591040</v>
      </c>
      <c r="B369" s="421">
        <v>9</v>
      </c>
      <c r="C369" s="348" t="s">
        <v>965</v>
      </c>
      <c r="D369" s="348" t="s">
        <v>134</v>
      </c>
      <c r="E369" s="409">
        <v>568</v>
      </c>
      <c r="F369" s="129">
        <v>39919</v>
      </c>
      <c r="G369" s="130" t="s">
        <v>162</v>
      </c>
      <c r="H369" s="131">
        <v>73000000</v>
      </c>
      <c r="I369" s="353" t="s">
        <v>59</v>
      </c>
      <c r="J369" s="132">
        <v>6.9</v>
      </c>
      <c r="K369" s="410" t="s">
        <v>68</v>
      </c>
      <c r="L369" s="133" t="s">
        <v>985</v>
      </c>
      <c r="M369" s="411" t="s">
        <v>985</v>
      </c>
      <c r="N369" s="412">
        <v>7</v>
      </c>
      <c r="O369" s="134"/>
      <c r="P369" s="134"/>
      <c r="Q369" s="134">
        <v>0</v>
      </c>
      <c r="R369" s="134"/>
      <c r="S369" s="134"/>
      <c r="T369" s="414">
        <v>0</v>
      </c>
      <c r="U369" s="371">
        <v>0</v>
      </c>
      <c r="V369" s="371" t="s">
        <v>988</v>
      </c>
      <c r="W369" s="371">
        <v>0</v>
      </c>
      <c r="X369" s="371" t="s">
        <v>987</v>
      </c>
      <c r="Y369" s="415"/>
    </row>
    <row r="370" spans="1:25" s="575" customFormat="1">
      <c r="A370" s="654">
        <v>96591040</v>
      </c>
      <c r="B370" s="421">
        <v>9</v>
      </c>
      <c r="C370" s="348" t="s">
        <v>965</v>
      </c>
      <c r="D370" s="348" t="s">
        <v>134</v>
      </c>
      <c r="E370" s="409">
        <v>568</v>
      </c>
      <c r="F370" s="129">
        <v>39919</v>
      </c>
      <c r="G370" s="130" t="s">
        <v>37</v>
      </c>
      <c r="H370" s="131">
        <v>3500</v>
      </c>
      <c r="I370" s="353" t="s">
        <v>60</v>
      </c>
      <c r="J370" s="132">
        <v>4</v>
      </c>
      <c r="K370" s="410" t="s">
        <v>68</v>
      </c>
      <c r="L370" s="133" t="s">
        <v>985</v>
      </c>
      <c r="M370" s="411" t="s">
        <v>985</v>
      </c>
      <c r="N370" s="412">
        <v>7</v>
      </c>
      <c r="O370" s="134">
        <v>1000000</v>
      </c>
      <c r="P370" s="134">
        <v>1000000</v>
      </c>
      <c r="Q370" s="134">
        <v>22591050</v>
      </c>
      <c r="R370" s="134">
        <v>390680</v>
      </c>
      <c r="S370" s="134">
        <v>22981730</v>
      </c>
      <c r="T370" s="414" t="s">
        <v>645</v>
      </c>
      <c r="U370" s="371">
        <v>0</v>
      </c>
      <c r="V370" s="371">
        <v>0</v>
      </c>
      <c r="W370" s="371">
        <v>0</v>
      </c>
      <c r="X370" s="371" t="s">
        <v>987</v>
      </c>
      <c r="Y370" s="415"/>
    </row>
    <row r="371" spans="1:25" s="575" customFormat="1">
      <c r="A371" s="450">
        <v>96591040</v>
      </c>
      <c r="B371" s="408">
        <v>9</v>
      </c>
      <c r="C371" s="348" t="s">
        <v>965</v>
      </c>
      <c r="D371" s="348" t="s">
        <v>984</v>
      </c>
      <c r="E371" s="409">
        <v>719</v>
      </c>
      <c r="F371" s="129">
        <v>40998</v>
      </c>
      <c r="G371" s="130" t="s">
        <v>37</v>
      </c>
      <c r="H371" s="131">
        <v>4000</v>
      </c>
      <c r="I371" s="353"/>
      <c r="J371" s="132"/>
      <c r="K371" s="410" t="s">
        <v>68</v>
      </c>
      <c r="L371" s="133" t="s">
        <v>39</v>
      </c>
      <c r="M371" s="411" t="s">
        <v>985</v>
      </c>
      <c r="N371" s="412">
        <v>10</v>
      </c>
      <c r="O371" s="134"/>
      <c r="P371" s="134"/>
      <c r="Q371" s="134"/>
      <c r="R371" s="134"/>
      <c r="S371" s="134"/>
      <c r="T371" s="414">
        <v>0</v>
      </c>
      <c r="U371" s="371">
        <v>0</v>
      </c>
      <c r="V371" s="371">
        <v>0</v>
      </c>
      <c r="W371" s="371">
        <v>0</v>
      </c>
      <c r="X371" s="371">
        <v>0</v>
      </c>
      <c r="Y371" s="415"/>
    </row>
    <row r="372" spans="1:25" s="575" customFormat="1">
      <c r="A372" s="450">
        <v>96591040</v>
      </c>
      <c r="B372" s="408">
        <v>9</v>
      </c>
      <c r="C372" s="348" t="s">
        <v>965</v>
      </c>
      <c r="D372" s="348" t="s">
        <v>134</v>
      </c>
      <c r="E372" s="409">
        <v>719</v>
      </c>
      <c r="F372" s="129">
        <v>41054</v>
      </c>
      <c r="G372" s="130" t="s">
        <v>37</v>
      </c>
      <c r="H372" s="131">
        <v>3000</v>
      </c>
      <c r="I372" s="353" t="s">
        <v>75</v>
      </c>
      <c r="J372" s="132">
        <v>3.7</v>
      </c>
      <c r="K372" s="410" t="s">
        <v>68</v>
      </c>
      <c r="L372" s="133"/>
      <c r="M372" s="411"/>
      <c r="N372" s="412">
        <v>7</v>
      </c>
      <c r="O372" s="134"/>
      <c r="P372" s="134"/>
      <c r="Q372" s="134"/>
      <c r="R372" s="134"/>
      <c r="S372" s="134"/>
      <c r="T372" s="414" t="s">
        <v>645</v>
      </c>
      <c r="U372" s="371">
        <v>0</v>
      </c>
      <c r="V372" s="371" t="s">
        <v>988</v>
      </c>
      <c r="W372" s="371">
        <v>0</v>
      </c>
      <c r="X372" s="371">
        <v>0</v>
      </c>
      <c r="Y372" s="415"/>
    </row>
    <row r="373" spans="1:25" s="575" customFormat="1">
      <c r="A373" s="450">
        <v>96591040</v>
      </c>
      <c r="B373" s="408">
        <v>9</v>
      </c>
      <c r="C373" s="348" t="s">
        <v>965</v>
      </c>
      <c r="D373" s="348" t="s">
        <v>134</v>
      </c>
      <c r="E373" s="409">
        <v>719</v>
      </c>
      <c r="F373" s="129" t="s">
        <v>1032</v>
      </c>
      <c r="G373" s="130" t="s">
        <v>162</v>
      </c>
      <c r="H373" s="131">
        <v>60000000</v>
      </c>
      <c r="I373" s="353" t="s">
        <v>116</v>
      </c>
      <c r="J373" s="132">
        <v>7.1</v>
      </c>
      <c r="K373" s="410" t="s">
        <v>68</v>
      </c>
      <c r="L373" s="133"/>
      <c r="M373" s="411"/>
      <c r="N373" s="412">
        <v>7</v>
      </c>
      <c r="O373" s="134"/>
      <c r="P373" s="134"/>
      <c r="Q373" s="134"/>
      <c r="R373" s="134"/>
      <c r="S373" s="134"/>
      <c r="T373" s="414">
        <v>0</v>
      </c>
      <c r="U373" s="371">
        <v>0</v>
      </c>
      <c r="V373" s="371" t="s">
        <v>988</v>
      </c>
      <c r="W373" s="371">
        <v>0</v>
      </c>
      <c r="X373" s="371">
        <v>0</v>
      </c>
      <c r="Y373" s="415"/>
    </row>
    <row r="374" spans="1:25" s="575" customFormat="1">
      <c r="A374" s="450">
        <v>96591040</v>
      </c>
      <c r="B374" s="408">
        <v>9</v>
      </c>
      <c r="C374" s="348" t="s">
        <v>965</v>
      </c>
      <c r="D374" s="348" t="s">
        <v>984</v>
      </c>
      <c r="E374" s="409">
        <v>720</v>
      </c>
      <c r="F374" s="129">
        <v>40998</v>
      </c>
      <c r="G374" s="130" t="s">
        <v>37</v>
      </c>
      <c r="H374" s="131">
        <v>4000</v>
      </c>
      <c r="I374" s="353"/>
      <c r="J374" s="132"/>
      <c r="K374" s="410" t="s">
        <v>68</v>
      </c>
      <c r="L374" s="133" t="s">
        <v>39</v>
      </c>
      <c r="M374" s="411" t="s">
        <v>985</v>
      </c>
      <c r="N374" s="412">
        <v>30</v>
      </c>
      <c r="O374" s="134"/>
      <c r="P374" s="134"/>
      <c r="Q374" s="134"/>
      <c r="R374" s="134"/>
      <c r="S374" s="134"/>
      <c r="T374" s="414">
        <v>0</v>
      </c>
      <c r="U374" s="371">
        <v>0</v>
      </c>
      <c r="V374" s="371">
        <v>0</v>
      </c>
      <c r="W374" s="371">
        <v>0</v>
      </c>
      <c r="X374" s="371">
        <v>0</v>
      </c>
      <c r="Y374" s="415"/>
    </row>
    <row r="375" spans="1:25" s="575" customFormat="1">
      <c r="A375" s="450">
        <v>96591040</v>
      </c>
      <c r="B375" s="408">
        <v>9</v>
      </c>
      <c r="C375" s="348" t="s">
        <v>965</v>
      </c>
      <c r="D375" s="348" t="s">
        <v>134</v>
      </c>
      <c r="E375" s="409">
        <v>720</v>
      </c>
      <c r="F375" s="129">
        <v>41054</v>
      </c>
      <c r="G375" s="130" t="s">
        <v>37</v>
      </c>
      <c r="H375" s="131">
        <v>3000</v>
      </c>
      <c r="I375" s="353" t="s">
        <v>123</v>
      </c>
      <c r="J375" s="132">
        <v>4.0999999999999996</v>
      </c>
      <c r="K375" s="410" t="s">
        <v>68</v>
      </c>
      <c r="L375" s="133"/>
      <c r="M375" s="411"/>
      <c r="N375" s="412">
        <v>21</v>
      </c>
      <c r="O375" s="134"/>
      <c r="P375" s="134"/>
      <c r="Q375" s="134"/>
      <c r="R375" s="134"/>
      <c r="S375" s="134"/>
      <c r="T375" s="414" t="s">
        <v>645</v>
      </c>
      <c r="U375" s="371">
        <v>0</v>
      </c>
      <c r="V375" s="371" t="s">
        <v>988</v>
      </c>
      <c r="W375" s="371">
        <v>0</v>
      </c>
      <c r="X375" s="371">
        <v>0</v>
      </c>
      <c r="Y375" s="415"/>
    </row>
    <row r="376" spans="1:25" s="575" customFormat="1">
      <c r="A376" s="450">
        <v>90690000</v>
      </c>
      <c r="B376" s="408">
        <v>9</v>
      </c>
      <c r="C376" s="348" t="s">
        <v>479</v>
      </c>
      <c r="D376" s="348" t="s">
        <v>984</v>
      </c>
      <c r="E376" s="409">
        <v>623</v>
      </c>
      <c r="F376" s="129">
        <v>40158</v>
      </c>
      <c r="G376" s="130" t="s">
        <v>37</v>
      </c>
      <c r="H376" s="131">
        <v>10000</v>
      </c>
      <c r="I376" s="353"/>
      <c r="J376" s="132"/>
      <c r="K376" s="410" t="s">
        <v>68</v>
      </c>
      <c r="L376" s="133" t="s">
        <v>39</v>
      </c>
      <c r="M376" s="411" t="s">
        <v>49</v>
      </c>
      <c r="N376" s="412">
        <v>10</v>
      </c>
      <c r="O376" s="134"/>
      <c r="P376" s="134"/>
      <c r="Q376" s="134"/>
      <c r="R376" s="134"/>
      <c r="S376" s="134"/>
      <c r="T376" s="414">
        <v>0</v>
      </c>
      <c r="U376" s="371">
        <v>0</v>
      </c>
      <c r="V376" s="371">
        <v>0</v>
      </c>
      <c r="W376" s="371">
        <v>0</v>
      </c>
      <c r="X376" s="371">
        <v>0</v>
      </c>
      <c r="Y376" s="415"/>
    </row>
    <row r="377" spans="1:25" s="575" customFormat="1">
      <c r="A377" s="450">
        <v>90690000</v>
      </c>
      <c r="B377" s="408">
        <v>9</v>
      </c>
      <c r="C377" s="348" t="s">
        <v>479</v>
      </c>
      <c r="D377" s="348" t="s">
        <v>134</v>
      </c>
      <c r="E377" s="409">
        <v>623</v>
      </c>
      <c r="F377" s="129">
        <v>40158</v>
      </c>
      <c r="G377" s="130" t="s">
        <v>37</v>
      </c>
      <c r="H377" s="131">
        <v>10000</v>
      </c>
      <c r="I377" s="353" t="s">
        <v>46</v>
      </c>
      <c r="J377" s="132">
        <v>3.25</v>
      </c>
      <c r="K377" s="410" t="s">
        <v>68</v>
      </c>
      <c r="L377" s="133" t="s">
        <v>39</v>
      </c>
      <c r="M377" s="411" t="s">
        <v>985</v>
      </c>
      <c r="N377" s="412">
        <v>5</v>
      </c>
      <c r="O377" s="134"/>
      <c r="P377" s="134"/>
      <c r="Q377" s="134">
        <v>0</v>
      </c>
      <c r="R377" s="134"/>
      <c r="S377" s="134"/>
      <c r="T377" s="414" t="s">
        <v>645</v>
      </c>
      <c r="U377" s="371">
        <v>0</v>
      </c>
      <c r="V377" s="371" t="s">
        <v>988</v>
      </c>
      <c r="W377" s="371">
        <v>0</v>
      </c>
      <c r="X377" s="371">
        <v>0</v>
      </c>
      <c r="Y377" s="415"/>
    </row>
    <row r="378" spans="1:25" s="575" customFormat="1">
      <c r="A378" s="450">
        <v>90690000</v>
      </c>
      <c r="B378" s="408">
        <v>9</v>
      </c>
      <c r="C378" s="348" t="s">
        <v>479</v>
      </c>
      <c r="D378" s="348" t="s">
        <v>134</v>
      </c>
      <c r="E378" s="409">
        <v>623</v>
      </c>
      <c r="F378" s="129">
        <v>40158</v>
      </c>
      <c r="G378" s="130" t="s">
        <v>162</v>
      </c>
      <c r="H378" s="131">
        <v>209500000</v>
      </c>
      <c r="I378" s="353" t="s">
        <v>87</v>
      </c>
      <c r="J378" s="132">
        <v>5.75</v>
      </c>
      <c r="K378" s="410" t="s">
        <v>68</v>
      </c>
      <c r="L378" s="133" t="s">
        <v>39</v>
      </c>
      <c r="M378" s="411" t="s">
        <v>985</v>
      </c>
      <c r="N378" s="412">
        <v>5</v>
      </c>
      <c r="O378" s="134"/>
      <c r="P378" s="134"/>
      <c r="Q378" s="134">
        <v>0</v>
      </c>
      <c r="R378" s="134"/>
      <c r="S378" s="134"/>
      <c r="T378" s="414">
        <v>0</v>
      </c>
      <c r="U378" s="371">
        <v>0</v>
      </c>
      <c r="V378" s="371" t="s">
        <v>988</v>
      </c>
      <c r="W378" s="371">
        <v>0</v>
      </c>
      <c r="X378" s="371">
        <v>0</v>
      </c>
      <c r="Y378" s="415"/>
    </row>
    <row r="379" spans="1:25" s="575" customFormat="1">
      <c r="A379" s="450">
        <v>90690000</v>
      </c>
      <c r="B379" s="408">
        <v>9</v>
      </c>
      <c r="C379" s="348" t="s">
        <v>479</v>
      </c>
      <c r="D379" s="348" t="s">
        <v>984</v>
      </c>
      <c r="E379" s="409">
        <v>624</v>
      </c>
      <c r="F379" s="129">
        <v>40158</v>
      </c>
      <c r="G379" s="130" t="s">
        <v>37</v>
      </c>
      <c r="H379" s="131">
        <v>10000</v>
      </c>
      <c r="I379" s="353"/>
      <c r="J379" s="132"/>
      <c r="K379" s="410" t="s">
        <v>68</v>
      </c>
      <c r="L379" s="133" t="s">
        <v>39</v>
      </c>
      <c r="M379" s="411" t="s">
        <v>49</v>
      </c>
      <c r="N379" s="412">
        <v>30</v>
      </c>
      <c r="O379" s="134"/>
      <c r="P379" s="134"/>
      <c r="Q379" s="134"/>
      <c r="R379" s="134"/>
      <c r="S379" s="134"/>
      <c r="T379" s="414">
        <v>0</v>
      </c>
      <c r="U379" s="371">
        <v>0</v>
      </c>
      <c r="V379" s="371">
        <v>0</v>
      </c>
      <c r="W379" s="371">
        <v>0</v>
      </c>
      <c r="X379" s="371">
        <v>0</v>
      </c>
      <c r="Y379" s="415"/>
    </row>
    <row r="380" spans="1:25" s="575" customFormat="1">
      <c r="A380" s="450">
        <v>90690000</v>
      </c>
      <c r="B380" s="408">
        <v>9</v>
      </c>
      <c r="C380" s="348" t="s">
        <v>479</v>
      </c>
      <c r="D380" s="348" t="s">
        <v>134</v>
      </c>
      <c r="E380" s="409">
        <v>624</v>
      </c>
      <c r="F380" s="129">
        <v>40158</v>
      </c>
      <c r="G380" s="130" t="s">
        <v>37</v>
      </c>
      <c r="H380" s="131">
        <v>10000</v>
      </c>
      <c r="I380" s="353" t="s">
        <v>89</v>
      </c>
      <c r="J380" s="132">
        <v>4.25</v>
      </c>
      <c r="K380" s="410" t="s">
        <v>68</v>
      </c>
      <c r="L380" s="133" t="s">
        <v>39</v>
      </c>
      <c r="M380" s="411" t="s">
        <v>985</v>
      </c>
      <c r="N380" s="412">
        <v>21</v>
      </c>
      <c r="O380" s="134">
        <v>7000000</v>
      </c>
      <c r="P380" s="134">
        <v>7000000</v>
      </c>
      <c r="Q380" s="134">
        <v>158137350</v>
      </c>
      <c r="R380" s="134">
        <v>2223005</v>
      </c>
      <c r="S380" s="134">
        <v>160360355</v>
      </c>
      <c r="T380" s="414" t="s">
        <v>645</v>
      </c>
      <c r="U380" s="371">
        <v>0</v>
      </c>
      <c r="V380" s="371">
        <v>0</v>
      </c>
      <c r="W380" s="371">
        <v>0</v>
      </c>
      <c r="X380" s="371">
        <v>0</v>
      </c>
      <c r="Y380" s="415"/>
    </row>
    <row r="381" spans="1:25" s="575" customFormat="1">
      <c r="A381" s="450">
        <v>90690000</v>
      </c>
      <c r="B381" s="408">
        <v>9</v>
      </c>
      <c r="C381" s="348" t="s">
        <v>479</v>
      </c>
      <c r="D381" s="348" t="s">
        <v>134</v>
      </c>
      <c r="E381" s="409">
        <v>624</v>
      </c>
      <c r="F381" s="129">
        <v>40158</v>
      </c>
      <c r="G381" s="130" t="s">
        <v>37</v>
      </c>
      <c r="H381" s="131">
        <v>10000</v>
      </c>
      <c r="I381" s="353" t="s">
        <v>63</v>
      </c>
      <c r="J381" s="132">
        <v>4.25</v>
      </c>
      <c r="K381" s="410" t="s">
        <v>68</v>
      </c>
      <c r="L381" s="133" t="s">
        <v>39</v>
      </c>
      <c r="M381" s="411" t="s">
        <v>985</v>
      </c>
      <c r="N381" s="412">
        <v>21</v>
      </c>
      <c r="O381" s="134"/>
      <c r="P381" s="134"/>
      <c r="Q381" s="134">
        <v>0</v>
      </c>
      <c r="R381" s="134"/>
      <c r="S381" s="134"/>
      <c r="T381" s="414" t="s">
        <v>645</v>
      </c>
      <c r="U381" s="371">
        <v>0</v>
      </c>
      <c r="V381" s="371" t="s">
        <v>988</v>
      </c>
      <c r="W381" s="371">
        <v>0</v>
      </c>
      <c r="X381" s="371">
        <v>0</v>
      </c>
      <c r="Y381" s="415"/>
    </row>
    <row r="382" spans="1:25" s="575" customFormat="1">
      <c r="A382" s="450">
        <v>90690000</v>
      </c>
      <c r="B382" s="408">
        <v>9</v>
      </c>
      <c r="C382" s="348" t="s">
        <v>479</v>
      </c>
      <c r="D382" s="348" t="s">
        <v>142</v>
      </c>
      <c r="E382" s="409">
        <v>624</v>
      </c>
      <c r="F382" s="129">
        <v>40787</v>
      </c>
      <c r="G382" s="130" t="s">
        <v>37</v>
      </c>
      <c r="H382" s="131">
        <v>1500</v>
      </c>
      <c r="I382" s="353" t="s">
        <v>56</v>
      </c>
      <c r="J382" s="132">
        <v>3.25</v>
      </c>
      <c r="K382" s="410" t="s">
        <v>68</v>
      </c>
      <c r="L382" s="133" t="s">
        <v>39</v>
      </c>
      <c r="M382" s="411" t="s">
        <v>985</v>
      </c>
      <c r="N382" s="412">
        <v>10</v>
      </c>
      <c r="O382" s="134">
        <v>1300000</v>
      </c>
      <c r="P382" s="134">
        <v>1300000</v>
      </c>
      <c r="Q382" s="134">
        <v>29368365</v>
      </c>
      <c r="R382" s="134">
        <v>156948</v>
      </c>
      <c r="S382" s="134">
        <v>29525313</v>
      </c>
      <c r="T382" s="414" t="s">
        <v>645</v>
      </c>
      <c r="U382" s="371">
        <v>0</v>
      </c>
      <c r="V382" s="371">
        <v>0</v>
      </c>
      <c r="W382" s="371">
        <v>0</v>
      </c>
      <c r="X382" s="371">
        <v>0</v>
      </c>
      <c r="Y382" s="415"/>
    </row>
    <row r="383" spans="1:25" s="575" customFormat="1">
      <c r="A383" s="450">
        <v>90690000</v>
      </c>
      <c r="B383" s="408">
        <v>9</v>
      </c>
      <c r="C383" s="348" t="s">
        <v>479</v>
      </c>
      <c r="D383" s="348" t="s">
        <v>142</v>
      </c>
      <c r="E383" s="409">
        <v>624</v>
      </c>
      <c r="F383" s="129">
        <v>40787</v>
      </c>
      <c r="G383" s="130" t="s">
        <v>162</v>
      </c>
      <c r="H383" s="131">
        <v>32900000</v>
      </c>
      <c r="I383" s="353" t="s">
        <v>51</v>
      </c>
      <c r="J383" s="132">
        <v>6.25</v>
      </c>
      <c r="K383" s="410" t="s">
        <v>68</v>
      </c>
      <c r="L383" s="133" t="s">
        <v>39</v>
      </c>
      <c r="M383" s="411" t="s">
        <v>985</v>
      </c>
      <c r="N383" s="412">
        <v>10</v>
      </c>
      <c r="O383" s="134"/>
      <c r="P383" s="134"/>
      <c r="Q383" s="134">
        <v>0</v>
      </c>
      <c r="R383" s="134"/>
      <c r="S383" s="134"/>
      <c r="T383" s="414">
        <v>0</v>
      </c>
      <c r="U383" s="371">
        <v>0</v>
      </c>
      <c r="V383" s="371" t="s">
        <v>988</v>
      </c>
      <c r="W383" s="371">
        <v>0</v>
      </c>
      <c r="X383" s="371">
        <v>0</v>
      </c>
      <c r="Y383" s="415"/>
    </row>
    <row r="384" spans="1:25" s="575" customFormat="1">
      <c r="A384" s="450">
        <v>96947020</v>
      </c>
      <c r="B384" s="408">
        <v>9</v>
      </c>
      <c r="C384" s="348" t="s">
        <v>1033</v>
      </c>
      <c r="D384" s="348" t="s">
        <v>984</v>
      </c>
      <c r="E384" s="409">
        <v>701</v>
      </c>
      <c r="F384" s="129">
        <v>40966</v>
      </c>
      <c r="G384" s="130" t="s">
        <v>37</v>
      </c>
      <c r="H384" s="131">
        <v>2500</v>
      </c>
      <c r="I384" s="353"/>
      <c r="J384" s="132"/>
      <c r="K384" s="410" t="s">
        <v>68</v>
      </c>
      <c r="L384" s="133" t="s">
        <v>39</v>
      </c>
      <c r="M384" s="411" t="s">
        <v>49</v>
      </c>
      <c r="N384" s="412">
        <v>10</v>
      </c>
      <c r="O384" s="134"/>
      <c r="P384" s="134"/>
      <c r="Q384" s="134"/>
      <c r="R384" s="134"/>
      <c r="S384" s="134"/>
      <c r="T384" s="414">
        <v>0</v>
      </c>
      <c r="U384" s="371">
        <v>0</v>
      </c>
      <c r="V384" s="371" t="s">
        <v>988</v>
      </c>
      <c r="W384" s="371">
        <v>0</v>
      </c>
      <c r="X384" s="371">
        <v>0</v>
      </c>
      <c r="Y384" s="415"/>
    </row>
    <row r="385" spans="1:25" s="575" customFormat="1">
      <c r="A385" s="450">
        <v>96947020</v>
      </c>
      <c r="B385" s="408">
        <v>9</v>
      </c>
      <c r="C385" s="348" t="s">
        <v>1033</v>
      </c>
      <c r="D385" s="348" t="s">
        <v>984</v>
      </c>
      <c r="E385" s="409">
        <v>702</v>
      </c>
      <c r="F385" s="129">
        <v>40966</v>
      </c>
      <c r="G385" s="130" t="s">
        <v>37</v>
      </c>
      <c r="H385" s="131">
        <v>2500</v>
      </c>
      <c r="I385" s="353"/>
      <c r="J385" s="132"/>
      <c r="K385" s="410" t="s">
        <v>68</v>
      </c>
      <c r="L385" s="133" t="s">
        <v>39</v>
      </c>
      <c r="M385" s="411" t="s">
        <v>49</v>
      </c>
      <c r="N385" s="412">
        <v>30</v>
      </c>
      <c r="O385" s="134"/>
      <c r="P385" s="134"/>
      <c r="Q385" s="134"/>
      <c r="R385" s="134"/>
      <c r="S385" s="134"/>
      <c r="T385" s="414">
        <v>0</v>
      </c>
      <c r="U385" s="371">
        <v>0</v>
      </c>
      <c r="V385" s="371" t="s">
        <v>988</v>
      </c>
      <c r="W385" s="371">
        <v>0</v>
      </c>
      <c r="X385" s="371">
        <v>0</v>
      </c>
      <c r="Y385" s="415"/>
    </row>
    <row r="386" spans="1:25" s="575" customFormat="1">
      <c r="A386" s="450">
        <v>91550000</v>
      </c>
      <c r="B386" s="408">
        <v>5</v>
      </c>
      <c r="C386" s="348" t="s">
        <v>508</v>
      </c>
      <c r="D386" s="348" t="s">
        <v>984</v>
      </c>
      <c r="E386" s="409">
        <v>644</v>
      </c>
      <c r="F386" s="129">
        <v>40485</v>
      </c>
      <c r="G386" s="130" t="s">
        <v>37</v>
      </c>
      <c r="H386" s="131">
        <v>2000</v>
      </c>
      <c r="I386" s="353"/>
      <c r="J386" s="132"/>
      <c r="K386" s="410" t="s">
        <v>68</v>
      </c>
      <c r="L386" s="133" t="s">
        <v>49</v>
      </c>
      <c r="M386" s="411" t="s">
        <v>985</v>
      </c>
      <c r="N386" s="412">
        <v>10</v>
      </c>
      <c r="O386" s="134"/>
      <c r="P386" s="134"/>
      <c r="Q386" s="134"/>
      <c r="R386" s="134"/>
      <c r="S386" s="134"/>
      <c r="T386" s="414">
        <v>0</v>
      </c>
      <c r="U386" s="371">
        <v>0</v>
      </c>
      <c r="V386" s="371">
        <v>0</v>
      </c>
      <c r="W386" s="371">
        <v>0</v>
      </c>
      <c r="X386" s="371">
        <v>0</v>
      </c>
      <c r="Y386" s="415"/>
    </row>
    <row r="387" spans="1:25" s="575" customFormat="1">
      <c r="A387" s="450">
        <v>91550000</v>
      </c>
      <c r="B387" s="408">
        <v>5</v>
      </c>
      <c r="C387" s="348" t="s">
        <v>508</v>
      </c>
      <c r="D387" s="348" t="s">
        <v>134</v>
      </c>
      <c r="E387" s="409">
        <v>644</v>
      </c>
      <c r="F387" s="129">
        <v>40486</v>
      </c>
      <c r="G387" s="130" t="s">
        <v>37</v>
      </c>
      <c r="H387" s="131">
        <v>2000</v>
      </c>
      <c r="I387" s="353" t="s">
        <v>46</v>
      </c>
      <c r="J387" s="132">
        <v>4</v>
      </c>
      <c r="K387" s="410" t="s">
        <v>68</v>
      </c>
      <c r="L387" s="133" t="s">
        <v>985</v>
      </c>
      <c r="M387" s="411" t="s">
        <v>985</v>
      </c>
      <c r="N387" s="412">
        <v>7</v>
      </c>
      <c r="O387" s="134">
        <v>1590000</v>
      </c>
      <c r="P387" s="134">
        <v>1590000</v>
      </c>
      <c r="Q387" s="134">
        <v>35919770</v>
      </c>
      <c r="R387" s="134">
        <v>532099</v>
      </c>
      <c r="S387" s="134">
        <v>36451869</v>
      </c>
      <c r="T387" s="414" t="s">
        <v>645</v>
      </c>
      <c r="U387" s="371">
        <v>0</v>
      </c>
      <c r="V387" s="371">
        <v>0</v>
      </c>
      <c r="W387" s="371">
        <v>0</v>
      </c>
      <c r="X387" s="371">
        <v>0</v>
      </c>
      <c r="Y387" s="415"/>
    </row>
    <row r="388" spans="1:25" s="575" customFormat="1">
      <c r="A388" s="450">
        <v>96874030</v>
      </c>
      <c r="B388" s="408" t="s">
        <v>75</v>
      </c>
      <c r="C388" s="348" t="s">
        <v>1034</v>
      </c>
      <c r="D388" s="348" t="s">
        <v>984</v>
      </c>
      <c r="E388" s="409">
        <v>512</v>
      </c>
      <c r="F388" s="129">
        <v>39365</v>
      </c>
      <c r="G388" s="130" t="s">
        <v>37</v>
      </c>
      <c r="H388" s="131">
        <v>7000</v>
      </c>
      <c r="I388" s="353"/>
      <c r="J388" s="132"/>
      <c r="K388" s="410" t="s">
        <v>39</v>
      </c>
      <c r="L388" s="133" t="s">
        <v>68</v>
      </c>
      <c r="M388" s="411" t="s">
        <v>985</v>
      </c>
      <c r="N388" s="412">
        <v>10</v>
      </c>
      <c r="O388" s="134"/>
      <c r="P388" s="134"/>
      <c r="Q388" s="134"/>
      <c r="R388" s="134"/>
      <c r="S388" s="134"/>
      <c r="T388" s="414">
        <v>0</v>
      </c>
      <c r="U388" s="371">
        <v>0</v>
      </c>
      <c r="V388" s="371">
        <v>0</v>
      </c>
      <c r="W388" s="371">
        <v>0</v>
      </c>
      <c r="X388" s="371">
        <v>0</v>
      </c>
      <c r="Y388" s="415" t="s">
        <v>1035</v>
      </c>
    </row>
    <row r="389" spans="1:25" s="575" customFormat="1">
      <c r="A389" s="450">
        <v>96874030</v>
      </c>
      <c r="B389" s="408" t="s">
        <v>75</v>
      </c>
      <c r="C389" s="348" t="s">
        <v>1034</v>
      </c>
      <c r="D389" s="348" t="s">
        <v>134</v>
      </c>
      <c r="E389" s="409">
        <v>512</v>
      </c>
      <c r="F389" s="129">
        <v>39378</v>
      </c>
      <c r="G389" s="130" t="s">
        <v>37</v>
      </c>
      <c r="H389" s="131">
        <v>2000</v>
      </c>
      <c r="I389" s="353" t="s">
        <v>46</v>
      </c>
      <c r="J389" s="132">
        <v>3.5</v>
      </c>
      <c r="K389" s="410" t="s">
        <v>39</v>
      </c>
      <c r="L389" s="133" t="s">
        <v>68</v>
      </c>
      <c r="M389" s="411" t="s">
        <v>985</v>
      </c>
      <c r="N389" s="412">
        <v>5</v>
      </c>
      <c r="O389" s="134">
        <v>2000000</v>
      </c>
      <c r="P389" s="134">
        <v>2000000</v>
      </c>
      <c r="Q389" s="134">
        <v>44117351</v>
      </c>
      <c r="R389" s="134">
        <v>2245083</v>
      </c>
      <c r="S389" s="134">
        <v>46362434</v>
      </c>
      <c r="T389" s="414" t="s">
        <v>645</v>
      </c>
      <c r="U389" s="371">
        <v>0</v>
      </c>
      <c r="V389" s="371">
        <v>0</v>
      </c>
      <c r="W389" s="371">
        <v>0</v>
      </c>
      <c r="X389" s="371" t="s">
        <v>987</v>
      </c>
      <c r="Y389" s="415" t="s">
        <v>1035</v>
      </c>
    </row>
    <row r="390" spans="1:25" s="575" customFormat="1">
      <c r="A390" s="450">
        <v>96874030</v>
      </c>
      <c r="B390" s="408" t="s">
        <v>75</v>
      </c>
      <c r="C390" s="348" t="s">
        <v>1034</v>
      </c>
      <c r="D390" s="348" t="s">
        <v>134</v>
      </c>
      <c r="E390" s="409">
        <v>512</v>
      </c>
      <c r="F390" s="129">
        <v>39378</v>
      </c>
      <c r="G390" s="130" t="s">
        <v>37</v>
      </c>
      <c r="H390" s="131">
        <v>5000</v>
      </c>
      <c r="I390" s="353" t="s">
        <v>87</v>
      </c>
      <c r="J390" s="132">
        <v>3.8</v>
      </c>
      <c r="K390" s="410" t="s">
        <v>39</v>
      </c>
      <c r="L390" s="133" t="s">
        <v>68</v>
      </c>
      <c r="M390" s="411" t="s">
        <v>985</v>
      </c>
      <c r="N390" s="412">
        <v>10</v>
      </c>
      <c r="O390" s="134">
        <v>5000000</v>
      </c>
      <c r="P390" s="134">
        <v>5000000</v>
      </c>
      <c r="Q390" s="134">
        <v>110365080</v>
      </c>
      <c r="R390" s="134">
        <v>5616356</v>
      </c>
      <c r="S390" s="134">
        <v>115981436</v>
      </c>
      <c r="T390" s="414" t="s">
        <v>645</v>
      </c>
      <c r="U390" s="371">
        <v>0</v>
      </c>
      <c r="V390" s="371">
        <v>0</v>
      </c>
      <c r="W390" s="371">
        <v>0</v>
      </c>
      <c r="X390" s="371" t="s">
        <v>987</v>
      </c>
      <c r="Y390" s="415" t="s">
        <v>1035</v>
      </c>
    </row>
    <row r="391" spans="1:25" s="575" customFormat="1">
      <c r="A391" s="450">
        <v>96874030</v>
      </c>
      <c r="B391" s="408" t="s">
        <v>75</v>
      </c>
      <c r="C391" s="348" t="s">
        <v>1034</v>
      </c>
      <c r="D391" s="348" t="s">
        <v>984</v>
      </c>
      <c r="E391" s="409">
        <v>647</v>
      </c>
      <c r="F391" s="129">
        <v>40528</v>
      </c>
      <c r="G391" s="130" t="s">
        <v>37</v>
      </c>
      <c r="H391" s="131">
        <v>5000</v>
      </c>
      <c r="I391" s="353"/>
      <c r="J391" s="132"/>
      <c r="K391" s="410" t="s">
        <v>68</v>
      </c>
      <c r="L391" s="133" t="s">
        <v>39</v>
      </c>
      <c r="M391" s="411" t="s">
        <v>49</v>
      </c>
      <c r="N391" s="412">
        <v>10</v>
      </c>
      <c r="O391" s="134"/>
      <c r="P391" s="134"/>
      <c r="Q391" s="134"/>
      <c r="R391" s="134"/>
      <c r="S391" s="134"/>
      <c r="T391" s="414">
        <v>0</v>
      </c>
      <c r="U391" s="371">
        <v>0</v>
      </c>
      <c r="V391" s="371">
        <v>0</v>
      </c>
      <c r="W391" s="371">
        <v>0</v>
      </c>
      <c r="X391" s="371">
        <v>0</v>
      </c>
      <c r="Y391" s="415" t="s">
        <v>1035</v>
      </c>
    </row>
    <row r="392" spans="1:25" s="575" customFormat="1">
      <c r="A392" s="450">
        <v>96874030</v>
      </c>
      <c r="B392" s="408" t="s">
        <v>75</v>
      </c>
      <c r="C392" s="348" t="s">
        <v>1034</v>
      </c>
      <c r="D392" s="348" t="s">
        <v>134</v>
      </c>
      <c r="E392" s="409">
        <v>647</v>
      </c>
      <c r="F392" s="129">
        <v>40534</v>
      </c>
      <c r="G392" s="130" t="s">
        <v>37</v>
      </c>
      <c r="H392" s="131">
        <v>5000</v>
      </c>
      <c r="I392" s="353" t="s">
        <v>89</v>
      </c>
      <c r="J392" s="132">
        <v>3.85</v>
      </c>
      <c r="K392" s="410" t="s">
        <v>68</v>
      </c>
      <c r="L392" s="133" t="s">
        <v>985</v>
      </c>
      <c r="M392" s="411" t="s">
        <v>985</v>
      </c>
      <c r="N392" s="412">
        <v>6</v>
      </c>
      <c r="O392" s="134">
        <v>1000000</v>
      </c>
      <c r="P392" s="134">
        <v>1000000</v>
      </c>
      <c r="Q392" s="134">
        <v>21936267</v>
      </c>
      <c r="R392" s="134">
        <v>1116312</v>
      </c>
      <c r="S392" s="134">
        <v>23052579</v>
      </c>
      <c r="T392" s="414" t="s">
        <v>645</v>
      </c>
      <c r="U392" s="371">
        <v>0</v>
      </c>
      <c r="V392" s="371">
        <v>0</v>
      </c>
      <c r="W392" s="371">
        <v>0</v>
      </c>
      <c r="X392" s="371">
        <v>0</v>
      </c>
      <c r="Y392" s="415" t="s">
        <v>1035</v>
      </c>
    </row>
    <row r="393" spans="1:25" s="575" customFormat="1">
      <c r="A393" s="450">
        <v>96874030</v>
      </c>
      <c r="B393" s="408" t="s">
        <v>75</v>
      </c>
      <c r="C393" s="348" t="s">
        <v>1034</v>
      </c>
      <c r="D393" s="348" t="s">
        <v>134</v>
      </c>
      <c r="E393" s="409">
        <v>647</v>
      </c>
      <c r="F393" s="129">
        <v>40534</v>
      </c>
      <c r="G393" s="130" t="s">
        <v>37</v>
      </c>
      <c r="H393" s="131">
        <v>5000</v>
      </c>
      <c r="I393" s="353" t="s">
        <v>63</v>
      </c>
      <c r="J393" s="132">
        <v>4.25</v>
      </c>
      <c r="K393" s="410" t="s">
        <v>68</v>
      </c>
      <c r="L393" s="133" t="s">
        <v>985</v>
      </c>
      <c r="M393" s="411" t="s">
        <v>985</v>
      </c>
      <c r="N393" s="412">
        <v>10</v>
      </c>
      <c r="O393" s="134">
        <v>1000000</v>
      </c>
      <c r="P393" s="134">
        <v>1000000</v>
      </c>
      <c r="Q393" s="134">
        <v>21941037</v>
      </c>
      <c r="R393" s="134">
        <v>1116555</v>
      </c>
      <c r="S393" s="134">
        <v>23057592</v>
      </c>
      <c r="T393" s="414" t="s">
        <v>645</v>
      </c>
      <c r="U393" s="371">
        <v>0</v>
      </c>
      <c r="V393" s="371">
        <v>0</v>
      </c>
      <c r="W393" s="371">
        <v>0</v>
      </c>
      <c r="X393" s="371">
        <v>0</v>
      </c>
      <c r="Y393" s="415" t="s">
        <v>1035</v>
      </c>
    </row>
    <row r="394" spans="1:25" s="575" customFormat="1">
      <c r="A394" s="450">
        <v>96874030</v>
      </c>
      <c r="B394" s="408" t="s">
        <v>75</v>
      </c>
      <c r="C394" s="348" t="s">
        <v>1034</v>
      </c>
      <c r="D394" s="348" t="s">
        <v>984</v>
      </c>
      <c r="E394" s="409">
        <v>648</v>
      </c>
      <c r="F394" s="129">
        <v>40528</v>
      </c>
      <c r="G394" s="130" t="s">
        <v>37</v>
      </c>
      <c r="H394" s="131">
        <v>5000</v>
      </c>
      <c r="I394" s="353"/>
      <c r="J394" s="132"/>
      <c r="K394" s="410" t="s">
        <v>68</v>
      </c>
      <c r="L394" s="133" t="s">
        <v>39</v>
      </c>
      <c r="M394" s="411" t="s">
        <v>49</v>
      </c>
      <c r="N394" s="412">
        <v>25</v>
      </c>
      <c r="O394" s="134"/>
      <c r="P394" s="134"/>
      <c r="Q394" s="134"/>
      <c r="R394" s="134"/>
      <c r="S394" s="134"/>
      <c r="T394" s="414">
        <v>0</v>
      </c>
      <c r="U394" s="371">
        <v>0</v>
      </c>
      <c r="V394" s="371">
        <v>0</v>
      </c>
      <c r="W394" s="371">
        <v>0</v>
      </c>
      <c r="X394" s="371">
        <v>0</v>
      </c>
      <c r="Y394" s="415" t="s">
        <v>1035</v>
      </c>
    </row>
    <row r="395" spans="1:25" s="575" customFormat="1">
      <c r="A395" s="450">
        <v>96874030</v>
      </c>
      <c r="B395" s="408" t="s">
        <v>75</v>
      </c>
      <c r="C395" s="348" t="s">
        <v>1034</v>
      </c>
      <c r="D395" s="348" t="s">
        <v>134</v>
      </c>
      <c r="E395" s="409">
        <v>648</v>
      </c>
      <c r="F395" s="129">
        <v>40534</v>
      </c>
      <c r="G395" s="130" t="s">
        <v>37</v>
      </c>
      <c r="H395" s="131">
        <v>5000</v>
      </c>
      <c r="I395" s="353" t="s">
        <v>56</v>
      </c>
      <c r="J395" s="132">
        <v>4.55</v>
      </c>
      <c r="K395" s="410" t="s">
        <v>68</v>
      </c>
      <c r="L395" s="133" t="s">
        <v>985</v>
      </c>
      <c r="M395" s="411" t="s">
        <v>985</v>
      </c>
      <c r="N395" s="412">
        <v>21</v>
      </c>
      <c r="O395" s="134">
        <v>3000000</v>
      </c>
      <c r="P395" s="134">
        <v>3000000</v>
      </c>
      <c r="Q395" s="134">
        <v>65833822</v>
      </c>
      <c r="R395" s="134">
        <v>3350210</v>
      </c>
      <c r="S395" s="134">
        <v>69184032</v>
      </c>
      <c r="T395" s="414" t="s">
        <v>645</v>
      </c>
      <c r="U395" s="371">
        <v>0</v>
      </c>
      <c r="V395" s="371">
        <v>0</v>
      </c>
      <c r="W395" s="371">
        <v>0</v>
      </c>
      <c r="X395" s="371">
        <v>0</v>
      </c>
      <c r="Y395" s="415" t="s">
        <v>1035</v>
      </c>
    </row>
    <row r="396" spans="1:25" s="575" customFormat="1">
      <c r="A396" s="450">
        <v>76020458</v>
      </c>
      <c r="B396" s="408">
        <v>7</v>
      </c>
      <c r="C396" s="348" t="s">
        <v>580</v>
      </c>
      <c r="D396" s="348" t="s">
        <v>984</v>
      </c>
      <c r="E396" s="409">
        <v>697</v>
      </c>
      <c r="F396" s="129">
        <v>40898</v>
      </c>
      <c r="G396" s="130" t="s">
        <v>37</v>
      </c>
      <c r="H396" s="131">
        <v>2000</v>
      </c>
      <c r="I396" s="353"/>
      <c r="J396" s="132"/>
      <c r="K396" s="410" t="s">
        <v>68</v>
      </c>
      <c r="L396" s="133" t="s">
        <v>39</v>
      </c>
      <c r="M396" s="411" t="s">
        <v>49</v>
      </c>
      <c r="N396" s="412">
        <v>10</v>
      </c>
      <c r="O396" s="134"/>
      <c r="P396" s="134"/>
      <c r="Q396" s="418">
        <v>0</v>
      </c>
      <c r="R396" s="134"/>
      <c r="S396" s="134"/>
      <c r="T396" s="414">
        <v>0</v>
      </c>
      <c r="U396" s="371">
        <v>0</v>
      </c>
      <c r="V396" s="371">
        <v>0</v>
      </c>
      <c r="W396" s="371">
        <v>0</v>
      </c>
      <c r="X396" s="371">
        <v>0</v>
      </c>
      <c r="Y396" s="415"/>
    </row>
    <row r="397" spans="1:25" s="575" customFormat="1">
      <c r="A397" s="450">
        <v>76020458</v>
      </c>
      <c r="B397" s="408">
        <v>7</v>
      </c>
      <c r="C397" s="348" t="s">
        <v>580</v>
      </c>
      <c r="D397" s="348" t="s">
        <v>134</v>
      </c>
      <c r="E397" s="409">
        <v>697</v>
      </c>
      <c r="F397" s="129">
        <v>40919</v>
      </c>
      <c r="G397" s="130" t="s">
        <v>162</v>
      </c>
      <c r="H397" s="131">
        <v>43600000</v>
      </c>
      <c r="I397" s="353" t="s">
        <v>46</v>
      </c>
      <c r="J397" s="132">
        <v>6.5</v>
      </c>
      <c r="K397" s="410" t="s">
        <v>68</v>
      </c>
      <c r="L397" s="133" t="s">
        <v>39</v>
      </c>
      <c r="M397" s="411" t="s">
        <v>985</v>
      </c>
      <c r="N397" s="412">
        <v>4.5</v>
      </c>
      <c r="O397" s="134">
        <v>21800000000</v>
      </c>
      <c r="P397" s="134">
        <v>21800000000</v>
      </c>
      <c r="Q397" s="134">
        <v>21800000</v>
      </c>
      <c r="R397" s="134">
        <v>345929</v>
      </c>
      <c r="S397" s="134">
        <v>22145929</v>
      </c>
      <c r="T397" s="414">
        <v>0</v>
      </c>
      <c r="U397" s="371">
        <v>0</v>
      </c>
      <c r="V397" s="371">
        <v>0</v>
      </c>
      <c r="W397" s="371">
        <v>0</v>
      </c>
      <c r="X397" s="371">
        <v>0</v>
      </c>
      <c r="Y397" s="415"/>
    </row>
    <row r="398" spans="1:25" s="575" customFormat="1">
      <c r="A398" s="450">
        <v>76020458</v>
      </c>
      <c r="B398" s="408">
        <v>7</v>
      </c>
      <c r="C398" s="348" t="s">
        <v>580</v>
      </c>
      <c r="D398" s="348" t="s">
        <v>134</v>
      </c>
      <c r="E398" s="409">
        <v>697</v>
      </c>
      <c r="F398" s="129">
        <v>40919</v>
      </c>
      <c r="G398" s="130" t="s">
        <v>37</v>
      </c>
      <c r="H398" s="131">
        <v>2000</v>
      </c>
      <c r="I398" s="353" t="s">
        <v>87</v>
      </c>
      <c r="J398" s="132">
        <v>3.75</v>
      </c>
      <c r="K398" s="410" t="s">
        <v>68</v>
      </c>
      <c r="L398" s="133" t="s">
        <v>39</v>
      </c>
      <c r="M398" s="411" t="s">
        <v>985</v>
      </c>
      <c r="N398" s="412">
        <v>4.5</v>
      </c>
      <c r="O398" s="134"/>
      <c r="P398" s="134"/>
      <c r="Q398" s="134">
        <v>0</v>
      </c>
      <c r="R398" s="134"/>
      <c r="S398" s="134"/>
      <c r="T398" s="414" t="s">
        <v>645</v>
      </c>
      <c r="U398" s="371">
        <v>0</v>
      </c>
      <c r="V398" s="371" t="s">
        <v>988</v>
      </c>
      <c r="W398" s="371">
        <v>0</v>
      </c>
      <c r="X398" s="371">
        <v>0</v>
      </c>
      <c r="Y398" s="415"/>
    </row>
    <row r="399" spans="1:25" s="575" customFormat="1">
      <c r="A399" s="450">
        <v>76020458</v>
      </c>
      <c r="B399" s="408">
        <v>7</v>
      </c>
      <c r="C399" s="348" t="s">
        <v>580</v>
      </c>
      <c r="D399" s="348" t="s">
        <v>984</v>
      </c>
      <c r="E399" s="409">
        <v>698</v>
      </c>
      <c r="F399" s="129">
        <v>40898</v>
      </c>
      <c r="G399" s="130" t="s">
        <v>37</v>
      </c>
      <c r="H399" s="131">
        <v>2000</v>
      </c>
      <c r="I399" s="353"/>
      <c r="J399" s="132"/>
      <c r="K399" s="410" t="s">
        <v>68</v>
      </c>
      <c r="L399" s="133" t="s">
        <v>39</v>
      </c>
      <c r="M399" s="411" t="s">
        <v>49</v>
      </c>
      <c r="N399" s="412">
        <v>30</v>
      </c>
      <c r="O399" s="134"/>
      <c r="P399" s="134"/>
      <c r="Q399" s="418">
        <v>0</v>
      </c>
      <c r="R399" s="134"/>
      <c r="S399" s="134"/>
      <c r="T399" s="414">
        <v>0</v>
      </c>
      <c r="U399" s="371">
        <v>0</v>
      </c>
      <c r="V399" s="371">
        <v>0</v>
      </c>
      <c r="W399" s="371">
        <v>0</v>
      </c>
      <c r="X399" s="371">
        <v>0</v>
      </c>
      <c r="Y399" s="415"/>
    </row>
    <row r="400" spans="1:25" s="575" customFormat="1">
      <c r="A400" s="450">
        <v>76020458</v>
      </c>
      <c r="B400" s="408">
        <v>7</v>
      </c>
      <c r="C400" s="348" t="s">
        <v>580</v>
      </c>
      <c r="D400" s="348" t="s">
        <v>134</v>
      </c>
      <c r="E400" s="409">
        <v>698</v>
      </c>
      <c r="F400" s="129">
        <v>40919</v>
      </c>
      <c r="G400" s="130" t="s">
        <v>37</v>
      </c>
      <c r="H400" s="131">
        <v>2000</v>
      </c>
      <c r="I400" s="353" t="s">
        <v>89</v>
      </c>
      <c r="J400" s="132">
        <v>4.25</v>
      </c>
      <c r="K400" s="410" t="s">
        <v>68</v>
      </c>
      <c r="L400" s="133" t="s">
        <v>39</v>
      </c>
      <c r="M400" s="411" t="s">
        <v>985</v>
      </c>
      <c r="N400" s="412">
        <v>20.5</v>
      </c>
      <c r="O400" s="134">
        <v>1000000</v>
      </c>
      <c r="P400" s="134">
        <v>1000000</v>
      </c>
      <c r="Q400" s="134">
        <v>22591050</v>
      </c>
      <c r="R400" s="134">
        <v>236302</v>
      </c>
      <c r="S400" s="134">
        <v>22827352</v>
      </c>
      <c r="T400" s="414" t="s">
        <v>645</v>
      </c>
      <c r="U400" s="371">
        <v>0</v>
      </c>
      <c r="V400" s="371">
        <v>0</v>
      </c>
      <c r="W400" s="371">
        <v>0</v>
      </c>
      <c r="X400" s="371">
        <v>0</v>
      </c>
      <c r="Y400" s="415"/>
    </row>
    <row r="401" spans="1:25" s="575" customFormat="1">
      <c r="A401" s="450">
        <v>90266000</v>
      </c>
      <c r="B401" s="408" t="s">
        <v>54</v>
      </c>
      <c r="C401" s="348" t="s">
        <v>1036</v>
      </c>
      <c r="D401" s="348" t="s">
        <v>984</v>
      </c>
      <c r="E401" s="409">
        <v>453</v>
      </c>
      <c r="F401" s="129">
        <v>38761</v>
      </c>
      <c r="G401" s="130" t="s">
        <v>37</v>
      </c>
      <c r="H401" s="131">
        <v>3300</v>
      </c>
      <c r="I401" s="353"/>
      <c r="J401" s="132"/>
      <c r="K401" s="410" t="s">
        <v>68</v>
      </c>
      <c r="L401" s="133" t="s">
        <v>39</v>
      </c>
      <c r="M401" s="411" t="s">
        <v>985</v>
      </c>
      <c r="N401" s="412">
        <v>20</v>
      </c>
      <c r="O401" s="134"/>
      <c r="P401" s="134"/>
      <c r="Q401" s="134"/>
      <c r="R401" s="134"/>
      <c r="S401" s="134"/>
      <c r="T401" s="414">
        <v>0</v>
      </c>
      <c r="U401" s="371">
        <v>0</v>
      </c>
      <c r="V401" s="371" t="s">
        <v>988</v>
      </c>
      <c r="W401" s="371">
        <v>0</v>
      </c>
      <c r="X401" s="371">
        <v>0</v>
      </c>
      <c r="Y401" s="415"/>
    </row>
    <row r="402" spans="1:25" s="575" customFormat="1">
      <c r="A402" s="450">
        <v>94271000</v>
      </c>
      <c r="B402" s="408" t="s">
        <v>54</v>
      </c>
      <c r="C402" s="348" t="s">
        <v>1037</v>
      </c>
      <c r="D402" s="348" t="s">
        <v>989</v>
      </c>
      <c r="E402" s="351">
        <v>269</v>
      </c>
      <c r="F402" s="129">
        <v>37145</v>
      </c>
      <c r="G402" s="130" t="s">
        <v>37</v>
      </c>
      <c r="H402" s="131">
        <v>7000</v>
      </c>
      <c r="I402" s="353" t="s">
        <v>71</v>
      </c>
      <c r="J402" s="132">
        <v>5.5</v>
      </c>
      <c r="K402" s="410" t="s">
        <v>68</v>
      </c>
      <c r="L402" s="133" t="s">
        <v>985</v>
      </c>
      <c r="M402" s="411" t="s">
        <v>985</v>
      </c>
      <c r="N402" s="412">
        <v>8</v>
      </c>
      <c r="O402" s="134">
        <v>4000000</v>
      </c>
      <c r="P402" s="134"/>
      <c r="Q402" s="134">
        <v>0</v>
      </c>
      <c r="R402" s="134"/>
      <c r="S402" s="134"/>
      <c r="T402" s="414" t="s">
        <v>645</v>
      </c>
      <c r="U402" s="371">
        <v>0</v>
      </c>
      <c r="V402" s="371">
        <v>0</v>
      </c>
      <c r="W402" s="371" t="s">
        <v>990</v>
      </c>
      <c r="X402" s="371" t="s">
        <v>987</v>
      </c>
      <c r="Y402" s="415"/>
    </row>
    <row r="403" spans="1:25" s="575" customFormat="1">
      <c r="A403" s="450">
        <v>94271000</v>
      </c>
      <c r="B403" s="408" t="s">
        <v>54</v>
      </c>
      <c r="C403" s="348" t="s">
        <v>1037</v>
      </c>
      <c r="D403" s="348" t="s">
        <v>989</v>
      </c>
      <c r="E403" s="351">
        <v>269</v>
      </c>
      <c r="F403" s="129">
        <v>37145</v>
      </c>
      <c r="G403" s="130" t="s">
        <v>37</v>
      </c>
      <c r="H403" s="131">
        <v>5000</v>
      </c>
      <c r="I403" s="353" t="s">
        <v>72</v>
      </c>
      <c r="J403" s="132">
        <v>5.75</v>
      </c>
      <c r="K403" s="410" t="s">
        <v>68</v>
      </c>
      <c r="L403" s="133" t="s">
        <v>985</v>
      </c>
      <c r="M403" s="411" t="s">
        <v>985</v>
      </c>
      <c r="N403" s="412">
        <v>21</v>
      </c>
      <c r="O403" s="134">
        <v>2500000</v>
      </c>
      <c r="P403" s="134">
        <v>1401712.43</v>
      </c>
      <c r="Q403" s="134">
        <v>31666156</v>
      </c>
      <c r="R403" s="134">
        <v>523642</v>
      </c>
      <c r="S403" s="134">
        <v>32189798</v>
      </c>
      <c r="T403" s="414" t="s">
        <v>645</v>
      </c>
      <c r="U403" s="371">
        <v>0</v>
      </c>
      <c r="V403" s="371">
        <v>0</v>
      </c>
      <c r="W403" s="371">
        <v>0</v>
      </c>
      <c r="X403" s="371" t="s">
        <v>987</v>
      </c>
      <c r="Y403" s="415"/>
    </row>
    <row r="404" spans="1:25" s="575" customFormat="1">
      <c r="A404" s="450">
        <v>94271000</v>
      </c>
      <c r="B404" s="408" t="s">
        <v>54</v>
      </c>
      <c r="C404" s="348" t="s">
        <v>1037</v>
      </c>
      <c r="D404" s="348" t="s">
        <v>984</v>
      </c>
      <c r="E404" s="409">
        <v>525</v>
      </c>
      <c r="F404" s="129">
        <v>39507</v>
      </c>
      <c r="G404" s="130" t="s">
        <v>37</v>
      </c>
      <c r="H404" s="131">
        <v>12500</v>
      </c>
      <c r="I404" s="353"/>
      <c r="J404" s="132"/>
      <c r="K404" s="410" t="s">
        <v>39</v>
      </c>
      <c r="L404" s="133" t="s">
        <v>985</v>
      </c>
      <c r="M404" s="411" t="s">
        <v>985</v>
      </c>
      <c r="N404" s="412">
        <v>30</v>
      </c>
      <c r="O404" s="134"/>
      <c r="P404" s="134"/>
      <c r="Q404" s="134"/>
      <c r="R404" s="134"/>
      <c r="S404" s="134"/>
      <c r="T404" s="414">
        <v>0</v>
      </c>
      <c r="U404" s="371">
        <v>0</v>
      </c>
      <c r="V404" s="371" t="s">
        <v>988</v>
      </c>
      <c r="W404" s="371">
        <v>0</v>
      </c>
      <c r="X404" s="371">
        <v>0</v>
      </c>
      <c r="Y404" s="415"/>
    </row>
    <row r="405" spans="1:25" s="575" customFormat="1">
      <c r="A405" s="450">
        <v>96970380</v>
      </c>
      <c r="B405" s="408">
        <v>7</v>
      </c>
      <c r="C405" s="348" t="s">
        <v>494</v>
      </c>
      <c r="D405" s="348" t="s">
        <v>984</v>
      </c>
      <c r="E405" s="409">
        <v>637</v>
      </c>
      <c r="F405" s="129">
        <v>40346</v>
      </c>
      <c r="G405" s="130" t="s">
        <v>37</v>
      </c>
      <c r="H405" s="131">
        <v>3000</v>
      </c>
      <c r="I405" s="353"/>
      <c r="J405" s="132"/>
      <c r="K405" s="410" t="s">
        <v>68</v>
      </c>
      <c r="L405" s="133" t="s">
        <v>39</v>
      </c>
      <c r="M405" s="411" t="s">
        <v>49</v>
      </c>
      <c r="N405" s="412">
        <v>10</v>
      </c>
      <c r="O405" s="134"/>
      <c r="P405" s="134"/>
      <c r="Q405" s="134"/>
      <c r="R405" s="134"/>
      <c r="S405" s="134"/>
      <c r="T405" s="414">
        <v>0</v>
      </c>
      <c r="U405" s="371">
        <v>0</v>
      </c>
      <c r="V405" s="371">
        <v>0</v>
      </c>
      <c r="W405" s="371">
        <v>0</v>
      </c>
      <c r="X405" s="371">
        <v>0</v>
      </c>
      <c r="Y405" s="415"/>
    </row>
    <row r="406" spans="1:25" s="575" customFormat="1">
      <c r="A406" s="450">
        <v>96970380</v>
      </c>
      <c r="B406" s="408">
        <v>7</v>
      </c>
      <c r="C406" s="348" t="s">
        <v>494</v>
      </c>
      <c r="D406" s="348" t="s">
        <v>134</v>
      </c>
      <c r="E406" s="409">
        <v>637</v>
      </c>
      <c r="F406" s="129">
        <v>40346</v>
      </c>
      <c r="G406" s="130" t="s">
        <v>37</v>
      </c>
      <c r="H406" s="131">
        <v>3000</v>
      </c>
      <c r="I406" s="353" t="s">
        <v>46</v>
      </c>
      <c r="J406" s="132">
        <v>4</v>
      </c>
      <c r="K406" s="410" t="s">
        <v>68</v>
      </c>
      <c r="L406" s="133" t="s">
        <v>985</v>
      </c>
      <c r="M406" s="411" t="s">
        <v>985</v>
      </c>
      <c r="N406" s="412">
        <v>5</v>
      </c>
      <c r="O406" s="134">
        <v>1000000</v>
      </c>
      <c r="P406" s="134">
        <v>1000000</v>
      </c>
      <c r="Q406" s="134">
        <v>22591050</v>
      </c>
      <c r="R406" s="134">
        <v>249367</v>
      </c>
      <c r="S406" s="134">
        <v>22840417</v>
      </c>
      <c r="T406" s="414" t="s">
        <v>645</v>
      </c>
      <c r="U406" s="371">
        <v>0</v>
      </c>
      <c r="V406" s="371">
        <v>0</v>
      </c>
      <c r="W406" s="371">
        <v>0</v>
      </c>
      <c r="X406" s="371">
        <v>0</v>
      </c>
      <c r="Y406" s="415"/>
    </row>
    <row r="407" spans="1:25" s="575" customFormat="1">
      <c r="A407" s="450">
        <v>96970380</v>
      </c>
      <c r="B407" s="408">
        <v>7</v>
      </c>
      <c r="C407" s="348" t="s">
        <v>494</v>
      </c>
      <c r="D407" s="348" t="s">
        <v>134</v>
      </c>
      <c r="E407" s="409">
        <v>637</v>
      </c>
      <c r="F407" s="129">
        <v>40346</v>
      </c>
      <c r="G407" s="130" t="s">
        <v>162</v>
      </c>
      <c r="H407" s="131">
        <v>63400000</v>
      </c>
      <c r="I407" s="353" t="s">
        <v>87</v>
      </c>
      <c r="J407" s="132">
        <v>7.25</v>
      </c>
      <c r="K407" s="410" t="s">
        <v>68</v>
      </c>
      <c r="L407" s="133" t="s">
        <v>985</v>
      </c>
      <c r="M407" s="411" t="s">
        <v>985</v>
      </c>
      <c r="N407" s="412">
        <v>5</v>
      </c>
      <c r="O407" s="134"/>
      <c r="P407" s="134"/>
      <c r="Q407" s="134">
        <v>0</v>
      </c>
      <c r="R407" s="134"/>
      <c r="S407" s="134"/>
      <c r="T407" s="414">
        <v>0</v>
      </c>
      <c r="U407" s="371">
        <v>0</v>
      </c>
      <c r="V407" s="371" t="s">
        <v>988</v>
      </c>
      <c r="W407" s="371">
        <v>0</v>
      </c>
      <c r="X407" s="371">
        <v>0</v>
      </c>
      <c r="Y407" s="415"/>
    </row>
    <row r="408" spans="1:25" s="575" customFormat="1">
      <c r="A408" s="450">
        <v>96970380</v>
      </c>
      <c r="B408" s="408">
        <v>7</v>
      </c>
      <c r="C408" s="348" t="s">
        <v>494</v>
      </c>
      <c r="D408" s="348" t="s">
        <v>142</v>
      </c>
      <c r="E408" s="409">
        <v>637</v>
      </c>
      <c r="F408" s="129">
        <v>40423</v>
      </c>
      <c r="G408" s="130" t="s">
        <v>162</v>
      </c>
      <c r="H408" s="131">
        <v>42630000</v>
      </c>
      <c r="I408" s="353" t="s">
        <v>63</v>
      </c>
      <c r="J408" s="132">
        <v>7</v>
      </c>
      <c r="K408" s="410" t="s">
        <v>68</v>
      </c>
      <c r="L408" s="133" t="s">
        <v>39</v>
      </c>
      <c r="M408" s="411" t="s">
        <v>985</v>
      </c>
      <c r="N408" s="412">
        <v>5</v>
      </c>
      <c r="O408" s="134">
        <v>21300000000</v>
      </c>
      <c r="P408" s="134">
        <v>21300000000</v>
      </c>
      <c r="Q408" s="134">
        <v>21300000</v>
      </c>
      <c r="R408" s="134">
        <v>408496</v>
      </c>
      <c r="S408" s="134">
        <v>21708496</v>
      </c>
      <c r="T408" s="414">
        <v>0</v>
      </c>
      <c r="U408" s="371">
        <v>0</v>
      </c>
      <c r="V408" s="371">
        <v>0</v>
      </c>
      <c r="W408" s="371">
        <v>0</v>
      </c>
      <c r="X408" s="371">
        <v>0</v>
      </c>
      <c r="Y408" s="415"/>
    </row>
    <row r="409" spans="1:25" s="575" customFormat="1">
      <c r="A409" s="450">
        <v>96970380</v>
      </c>
      <c r="B409" s="408">
        <v>7</v>
      </c>
      <c r="C409" s="348" t="s">
        <v>494</v>
      </c>
      <c r="D409" s="348" t="s">
        <v>984</v>
      </c>
      <c r="E409" s="409">
        <v>638</v>
      </c>
      <c r="F409" s="129">
        <v>40346</v>
      </c>
      <c r="G409" s="130" t="s">
        <v>37</v>
      </c>
      <c r="H409" s="131">
        <v>3000</v>
      </c>
      <c r="I409" s="353"/>
      <c r="J409" s="132"/>
      <c r="K409" s="410" t="s">
        <v>68</v>
      </c>
      <c r="L409" s="133" t="s">
        <v>39</v>
      </c>
      <c r="M409" s="411" t="s">
        <v>49</v>
      </c>
      <c r="N409" s="412">
        <v>30</v>
      </c>
      <c r="O409" s="134"/>
      <c r="P409" s="134"/>
      <c r="Q409" s="134"/>
      <c r="R409" s="134"/>
      <c r="S409" s="134"/>
      <c r="T409" s="414">
        <v>0</v>
      </c>
      <c r="U409" s="371">
        <v>0</v>
      </c>
      <c r="V409" s="371">
        <v>0</v>
      </c>
      <c r="W409" s="371">
        <v>0</v>
      </c>
      <c r="X409" s="371">
        <v>0</v>
      </c>
      <c r="Y409" s="415"/>
    </row>
    <row r="410" spans="1:25" s="575" customFormat="1">
      <c r="A410" s="450">
        <v>96970380</v>
      </c>
      <c r="B410" s="408">
        <v>7</v>
      </c>
      <c r="C410" s="348" t="s">
        <v>494</v>
      </c>
      <c r="D410" s="348" t="s">
        <v>134</v>
      </c>
      <c r="E410" s="409">
        <v>638</v>
      </c>
      <c r="F410" s="129">
        <v>40346</v>
      </c>
      <c r="G410" s="130" t="s">
        <v>37</v>
      </c>
      <c r="H410" s="131">
        <v>3000</v>
      </c>
      <c r="I410" s="353" t="s">
        <v>89</v>
      </c>
      <c r="J410" s="132">
        <v>4.75</v>
      </c>
      <c r="K410" s="410" t="s">
        <v>68</v>
      </c>
      <c r="L410" s="133" t="s">
        <v>985</v>
      </c>
      <c r="M410" s="411" t="s">
        <v>985</v>
      </c>
      <c r="N410" s="412">
        <v>14</v>
      </c>
      <c r="O410" s="134">
        <v>2000000</v>
      </c>
      <c r="P410" s="134">
        <v>2000000</v>
      </c>
      <c r="Q410" s="134">
        <v>45182100</v>
      </c>
      <c r="R410" s="134">
        <v>591157</v>
      </c>
      <c r="S410" s="134">
        <v>45773257</v>
      </c>
      <c r="T410" s="414" t="s">
        <v>645</v>
      </c>
      <c r="U410" s="371">
        <v>0</v>
      </c>
      <c r="V410" s="371">
        <v>0</v>
      </c>
      <c r="W410" s="371">
        <v>0</v>
      </c>
      <c r="X410" s="371">
        <v>0</v>
      </c>
      <c r="Y410" s="415"/>
    </row>
    <row r="411" spans="1:25" s="575" customFormat="1">
      <c r="A411" s="450">
        <v>96970380</v>
      </c>
      <c r="B411" s="408">
        <v>7</v>
      </c>
      <c r="C411" s="348" t="s">
        <v>494</v>
      </c>
      <c r="D411" s="348" t="s">
        <v>142</v>
      </c>
      <c r="E411" s="409">
        <v>638</v>
      </c>
      <c r="F411" s="129">
        <v>40423</v>
      </c>
      <c r="G411" s="130" t="s">
        <v>37</v>
      </c>
      <c r="H411" s="131">
        <v>1000</v>
      </c>
      <c r="I411" s="353" t="s">
        <v>56</v>
      </c>
      <c r="J411" s="132">
        <v>4.25</v>
      </c>
      <c r="K411" s="410" t="s">
        <v>68</v>
      </c>
      <c r="L411" s="133" t="s">
        <v>39</v>
      </c>
      <c r="M411" s="411" t="s">
        <v>985</v>
      </c>
      <c r="N411" s="412">
        <v>14</v>
      </c>
      <c r="O411" s="134">
        <v>1000000</v>
      </c>
      <c r="P411" s="134">
        <v>1000000</v>
      </c>
      <c r="Q411" s="134">
        <v>22591050</v>
      </c>
      <c r="R411" s="134">
        <v>264792</v>
      </c>
      <c r="S411" s="134">
        <v>22855842</v>
      </c>
      <c r="T411" s="414" t="s">
        <v>645</v>
      </c>
      <c r="U411" s="371">
        <v>0</v>
      </c>
      <c r="V411" s="371">
        <v>0</v>
      </c>
      <c r="W411" s="371">
        <v>0</v>
      </c>
      <c r="X411" s="371">
        <v>0</v>
      </c>
      <c r="Y411" s="415"/>
    </row>
    <row r="412" spans="1:25" s="575" customFormat="1">
      <c r="A412" s="450">
        <v>96579330</v>
      </c>
      <c r="B412" s="408" t="s">
        <v>107</v>
      </c>
      <c r="C412" s="348" t="s">
        <v>1038</v>
      </c>
      <c r="D412" s="348" t="s">
        <v>984</v>
      </c>
      <c r="E412" s="351">
        <v>298</v>
      </c>
      <c r="F412" s="129">
        <v>37448</v>
      </c>
      <c r="G412" s="130" t="s">
        <v>37</v>
      </c>
      <c r="H412" s="131">
        <v>2200</v>
      </c>
      <c r="I412" s="353"/>
      <c r="J412" s="132"/>
      <c r="K412" s="410" t="s">
        <v>985</v>
      </c>
      <c r="L412" s="133" t="s">
        <v>985</v>
      </c>
      <c r="M412" s="411" t="s">
        <v>985</v>
      </c>
      <c r="N412" s="412">
        <v>22</v>
      </c>
      <c r="O412" s="134"/>
      <c r="P412" s="134"/>
      <c r="Q412" s="134"/>
      <c r="R412" s="134"/>
      <c r="S412" s="134"/>
      <c r="T412" s="414">
        <v>0</v>
      </c>
      <c r="U412" s="371">
        <v>0</v>
      </c>
      <c r="V412" s="371">
        <v>0</v>
      </c>
      <c r="W412" s="371">
        <v>0</v>
      </c>
      <c r="X412" s="371">
        <v>0</v>
      </c>
      <c r="Y412" s="415"/>
    </row>
    <row r="413" spans="1:25" s="575" customFormat="1">
      <c r="A413" s="450">
        <v>96579330</v>
      </c>
      <c r="B413" s="408" t="s">
        <v>107</v>
      </c>
      <c r="C413" s="348" t="s">
        <v>1038</v>
      </c>
      <c r="D413" s="348" t="s">
        <v>134</v>
      </c>
      <c r="E413" s="351">
        <v>298</v>
      </c>
      <c r="F413" s="129">
        <v>37448</v>
      </c>
      <c r="G413" s="130" t="s">
        <v>37</v>
      </c>
      <c r="H413" s="131">
        <v>1000</v>
      </c>
      <c r="I413" s="353" t="s">
        <v>46</v>
      </c>
      <c r="J413" s="132">
        <v>5.8</v>
      </c>
      <c r="K413" s="410" t="s">
        <v>39</v>
      </c>
      <c r="L413" s="424" t="s">
        <v>57</v>
      </c>
      <c r="M413" s="411" t="s">
        <v>985</v>
      </c>
      <c r="N413" s="412">
        <v>6</v>
      </c>
      <c r="O413" s="134">
        <v>600000</v>
      </c>
      <c r="P413" s="134">
        <v>0</v>
      </c>
      <c r="Q413" s="134">
        <v>0</v>
      </c>
      <c r="R413" s="134"/>
      <c r="S413" s="134"/>
      <c r="T413" s="414" t="s">
        <v>645</v>
      </c>
      <c r="U413" s="371">
        <v>0</v>
      </c>
      <c r="V413" s="371">
        <v>0</v>
      </c>
      <c r="W413" s="371" t="s">
        <v>990</v>
      </c>
      <c r="X413" s="371" t="s">
        <v>987</v>
      </c>
      <c r="Y413" s="415"/>
    </row>
    <row r="414" spans="1:25" s="575" customFormat="1">
      <c r="A414" s="450">
        <v>96579330</v>
      </c>
      <c r="B414" s="408" t="s">
        <v>107</v>
      </c>
      <c r="C414" s="348" t="s">
        <v>1038</v>
      </c>
      <c r="D414" s="348" t="s">
        <v>134</v>
      </c>
      <c r="E414" s="351">
        <v>298</v>
      </c>
      <c r="F414" s="129">
        <v>37448</v>
      </c>
      <c r="G414" s="130" t="s">
        <v>37</v>
      </c>
      <c r="H414" s="131">
        <v>1700</v>
      </c>
      <c r="I414" s="353" t="s">
        <v>87</v>
      </c>
      <c r="J414" s="132">
        <v>6.2</v>
      </c>
      <c r="K414" s="410" t="s">
        <v>39</v>
      </c>
      <c r="L414" s="424" t="s">
        <v>57</v>
      </c>
      <c r="M414" s="411" t="s">
        <v>985</v>
      </c>
      <c r="N414" s="412">
        <v>21</v>
      </c>
      <c r="O414" s="134">
        <v>1600000</v>
      </c>
      <c r="P414" s="134">
        <v>0</v>
      </c>
      <c r="Q414" s="134">
        <v>0</v>
      </c>
      <c r="R414" s="134"/>
      <c r="S414" s="134"/>
      <c r="T414" s="414" t="s">
        <v>645</v>
      </c>
      <c r="U414" s="371">
        <v>0</v>
      </c>
      <c r="V414" s="371">
        <v>0</v>
      </c>
      <c r="W414" s="371" t="s">
        <v>990</v>
      </c>
      <c r="X414" s="371" t="s">
        <v>987</v>
      </c>
      <c r="Y414" s="415"/>
    </row>
    <row r="415" spans="1:25" s="575" customFormat="1">
      <c r="A415" s="450">
        <v>96579330</v>
      </c>
      <c r="B415" s="408" t="s">
        <v>107</v>
      </c>
      <c r="C415" s="348" t="s">
        <v>1038</v>
      </c>
      <c r="D415" s="348" t="s">
        <v>984</v>
      </c>
      <c r="E415" s="409">
        <v>477</v>
      </c>
      <c r="F415" s="129">
        <v>38996</v>
      </c>
      <c r="G415" s="130" t="s">
        <v>37</v>
      </c>
      <c r="H415" s="131">
        <v>4500</v>
      </c>
      <c r="I415" s="353"/>
      <c r="J415" s="132"/>
      <c r="K415" s="410" t="s">
        <v>68</v>
      </c>
      <c r="L415" s="133" t="s">
        <v>985</v>
      </c>
      <c r="M415" s="411" t="s">
        <v>985</v>
      </c>
      <c r="N415" s="412">
        <v>25</v>
      </c>
      <c r="O415" s="134"/>
      <c r="P415" s="134"/>
      <c r="Q415" s="134"/>
      <c r="R415" s="134"/>
      <c r="S415" s="134"/>
      <c r="T415" s="414">
        <v>0</v>
      </c>
      <c r="U415" s="371">
        <v>0</v>
      </c>
      <c r="V415" s="371">
        <v>0</v>
      </c>
      <c r="W415" s="371">
        <v>0</v>
      </c>
      <c r="X415" s="371">
        <v>0</v>
      </c>
      <c r="Y415" s="415"/>
    </row>
    <row r="416" spans="1:25" s="575" customFormat="1">
      <c r="A416" s="450">
        <v>96579330</v>
      </c>
      <c r="B416" s="408" t="s">
        <v>107</v>
      </c>
      <c r="C416" s="348" t="s">
        <v>1038</v>
      </c>
      <c r="D416" s="348" t="s">
        <v>134</v>
      </c>
      <c r="E416" s="409">
        <v>477</v>
      </c>
      <c r="F416" s="129">
        <v>39023</v>
      </c>
      <c r="G416" s="130" t="s">
        <v>37</v>
      </c>
      <c r="H416" s="131">
        <v>2200</v>
      </c>
      <c r="I416" s="353" t="s">
        <v>89</v>
      </c>
      <c r="J416" s="132">
        <v>3.6</v>
      </c>
      <c r="K416" s="410" t="s">
        <v>68</v>
      </c>
      <c r="L416" s="133" t="s">
        <v>985</v>
      </c>
      <c r="M416" s="411" t="s">
        <v>985</v>
      </c>
      <c r="N416" s="412">
        <v>5</v>
      </c>
      <c r="O416" s="134"/>
      <c r="P416" s="134"/>
      <c r="Q416" s="134">
        <v>0</v>
      </c>
      <c r="R416" s="134"/>
      <c r="S416" s="134"/>
      <c r="T416" s="414" t="s">
        <v>645</v>
      </c>
      <c r="U416" s="371">
        <v>0</v>
      </c>
      <c r="V416" s="371" t="s">
        <v>988</v>
      </c>
      <c r="W416" s="371">
        <v>0</v>
      </c>
      <c r="X416" s="371" t="s">
        <v>987</v>
      </c>
      <c r="Y416" s="415"/>
    </row>
    <row r="417" spans="1:25" s="575" customFormat="1">
      <c r="A417" s="450">
        <v>96579330</v>
      </c>
      <c r="B417" s="408" t="s">
        <v>107</v>
      </c>
      <c r="C417" s="348" t="s">
        <v>1038</v>
      </c>
      <c r="D417" s="348" t="s">
        <v>142</v>
      </c>
      <c r="E417" s="409">
        <v>477</v>
      </c>
      <c r="F417" s="129">
        <v>39659</v>
      </c>
      <c r="G417" s="130" t="s">
        <v>37</v>
      </c>
      <c r="H417" s="131">
        <v>2200</v>
      </c>
      <c r="I417" s="353" t="s">
        <v>56</v>
      </c>
      <c r="J417" s="132">
        <v>4.5999999999999996</v>
      </c>
      <c r="K417" s="410" t="s">
        <v>68</v>
      </c>
      <c r="L417" s="133" t="s">
        <v>985</v>
      </c>
      <c r="M417" s="411" t="s">
        <v>985</v>
      </c>
      <c r="N417" s="412">
        <v>23</v>
      </c>
      <c r="O417" s="134">
        <v>2200000</v>
      </c>
      <c r="P417" s="134">
        <v>2200000</v>
      </c>
      <c r="Q417" s="134">
        <v>49700310</v>
      </c>
      <c r="R417" s="134">
        <v>376752</v>
      </c>
      <c r="S417" s="134">
        <v>50077062</v>
      </c>
      <c r="T417" s="414" t="s">
        <v>645</v>
      </c>
      <c r="U417" s="371">
        <v>0</v>
      </c>
      <c r="V417" s="371">
        <v>0</v>
      </c>
      <c r="W417" s="371">
        <v>0</v>
      </c>
      <c r="X417" s="371" t="s">
        <v>987</v>
      </c>
      <c r="Y417" s="415"/>
    </row>
    <row r="418" spans="1:25" s="575" customFormat="1">
      <c r="A418" s="450">
        <v>96579330</v>
      </c>
      <c r="B418" s="408" t="s">
        <v>107</v>
      </c>
      <c r="C418" s="348" t="s">
        <v>1038</v>
      </c>
      <c r="D418" s="348" t="s">
        <v>984</v>
      </c>
      <c r="E418" s="409">
        <v>478</v>
      </c>
      <c r="F418" s="129">
        <v>38996</v>
      </c>
      <c r="G418" s="130" t="s">
        <v>37</v>
      </c>
      <c r="H418" s="131">
        <v>5000</v>
      </c>
      <c r="I418" s="353"/>
      <c r="J418" s="132"/>
      <c r="K418" s="410" t="s">
        <v>68</v>
      </c>
      <c r="L418" s="133" t="s">
        <v>39</v>
      </c>
      <c r="M418" s="411" t="s">
        <v>985</v>
      </c>
      <c r="N418" s="412">
        <v>25</v>
      </c>
      <c r="O418" s="134"/>
      <c r="P418" s="134"/>
      <c r="Q418" s="134"/>
      <c r="R418" s="134"/>
      <c r="S418" s="134"/>
      <c r="T418" s="414">
        <v>0</v>
      </c>
      <c r="U418" s="371">
        <v>0</v>
      </c>
      <c r="V418" s="371">
        <v>0</v>
      </c>
      <c r="W418" s="371">
        <v>0</v>
      </c>
      <c r="X418" s="371">
        <v>0</v>
      </c>
      <c r="Y418" s="415"/>
    </row>
    <row r="419" spans="1:25" s="575" customFormat="1">
      <c r="A419" s="450">
        <v>96579330</v>
      </c>
      <c r="B419" s="408" t="s">
        <v>107</v>
      </c>
      <c r="C419" s="348" t="s">
        <v>1038</v>
      </c>
      <c r="D419" s="348" t="s">
        <v>134</v>
      </c>
      <c r="E419" s="409">
        <v>478</v>
      </c>
      <c r="F419" s="129">
        <v>39023</v>
      </c>
      <c r="G419" s="130" t="s">
        <v>37</v>
      </c>
      <c r="H419" s="131">
        <v>5000</v>
      </c>
      <c r="I419" s="353" t="s">
        <v>63</v>
      </c>
      <c r="J419" s="132">
        <v>3.8</v>
      </c>
      <c r="K419" s="410" t="s">
        <v>68</v>
      </c>
      <c r="L419" s="133" t="s">
        <v>39</v>
      </c>
      <c r="M419" s="411" t="s">
        <v>985</v>
      </c>
      <c r="N419" s="412">
        <v>13</v>
      </c>
      <c r="O419" s="134">
        <v>5000000</v>
      </c>
      <c r="P419" s="134">
        <v>5000000</v>
      </c>
      <c r="Q419" s="134">
        <v>112955250</v>
      </c>
      <c r="R419" s="134">
        <v>1594605</v>
      </c>
      <c r="S419" s="134">
        <v>114549855</v>
      </c>
      <c r="T419" s="414" t="s">
        <v>645</v>
      </c>
      <c r="U419" s="371">
        <v>0</v>
      </c>
      <c r="V419" s="371">
        <v>0</v>
      </c>
      <c r="W419" s="371">
        <v>0</v>
      </c>
      <c r="X419" s="371" t="s">
        <v>987</v>
      </c>
      <c r="Y419" s="415"/>
    </row>
    <row r="420" spans="1:25" s="575" customFormat="1">
      <c r="A420" s="450">
        <v>89900400</v>
      </c>
      <c r="B420" s="408" t="s">
        <v>83</v>
      </c>
      <c r="C420" s="348" t="s">
        <v>901</v>
      </c>
      <c r="D420" s="348" t="s">
        <v>989</v>
      </c>
      <c r="E420" s="351">
        <v>232</v>
      </c>
      <c r="F420" s="129">
        <v>36789</v>
      </c>
      <c r="G420" s="130" t="s">
        <v>37</v>
      </c>
      <c r="H420" s="131">
        <v>700</v>
      </c>
      <c r="I420" s="353" t="s">
        <v>46</v>
      </c>
      <c r="J420" s="132">
        <v>7</v>
      </c>
      <c r="K420" s="410" t="s">
        <v>39</v>
      </c>
      <c r="L420" s="133" t="s">
        <v>359</v>
      </c>
      <c r="M420" s="411" t="s">
        <v>985</v>
      </c>
      <c r="N420" s="416">
        <v>21</v>
      </c>
      <c r="O420" s="134">
        <v>700000</v>
      </c>
      <c r="P420" s="134">
        <v>474481</v>
      </c>
      <c r="Q420" s="134">
        <v>10719024</v>
      </c>
      <c r="R420" s="134">
        <v>338595</v>
      </c>
      <c r="S420" s="134">
        <v>11057619</v>
      </c>
      <c r="T420" s="414" t="s">
        <v>645</v>
      </c>
      <c r="U420" s="371">
        <v>0</v>
      </c>
      <c r="V420" s="371">
        <v>0</v>
      </c>
      <c r="W420" s="371">
        <v>0</v>
      </c>
      <c r="X420" s="371" t="s">
        <v>987</v>
      </c>
      <c r="Y420" s="415"/>
    </row>
    <row r="421" spans="1:25" s="575" customFormat="1">
      <c r="A421" s="450">
        <v>89900400</v>
      </c>
      <c r="B421" s="408" t="s">
        <v>83</v>
      </c>
      <c r="C421" s="348" t="s">
        <v>901</v>
      </c>
      <c r="D421" s="348" t="s">
        <v>989</v>
      </c>
      <c r="E421" s="351">
        <v>232</v>
      </c>
      <c r="F421" s="129">
        <v>36789</v>
      </c>
      <c r="G421" s="130" t="s">
        <v>37</v>
      </c>
      <c r="H421" s="131">
        <v>1000</v>
      </c>
      <c r="I421" s="353" t="s">
        <v>87</v>
      </c>
      <c r="J421" s="132">
        <v>7</v>
      </c>
      <c r="K421" s="410" t="s">
        <v>39</v>
      </c>
      <c r="L421" s="133" t="s">
        <v>359</v>
      </c>
      <c r="M421" s="411" t="s">
        <v>985</v>
      </c>
      <c r="N421" s="416">
        <v>8</v>
      </c>
      <c r="O421" s="134">
        <v>1000000</v>
      </c>
      <c r="P421" s="134">
        <v>0</v>
      </c>
      <c r="Q421" s="134">
        <v>0</v>
      </c>
      <c r="R421" s="134"/>
      <c r="S421" s="134"/>
      <c r="T421" s="414" t="s">
        <v>645</v>
      </c>
      <c r="U421" s="371">
        <v>0</v>
      </c>
      <c r="V421" s="371">
        <v>0</v>
      </c>
      <c r="W421" s="371" t="s">
        <v>990</v>
      </c>
      <c r="X421" s="371" t="s">
        <v>987</v>
      </c>
      <c r="Y421" s="415"/>
    </row>
    <row r="422" spans="1:25" s="575" customFormat="1">
      <c r="A422" s="450">
        <v>89900400</v>
      </c>
      <c r="B422" s="408" t="s">
        <v>83</v>
      </c>
      <c r="C422" s="348" t="s">
        <v>901</v>
      </c>
      <c r="D422" s="348" t="s">
        <v>984</v>
      </c>
      <c r="E422" s="351">
        <v>293</v>
      </c>
      <c r="F422" s="129">
        <v>37386</v>
      </c>
      <c r="G422" s="130" t="s">
        <v>37</v>
      </c>
      <c r="H422" s="131">
        <v>4000</v>
      </c>
      <c r="I422" s="353"/>
      <c r="J422" s="132"/>
      <c r="K422" s="410" t="s">
        <v>985</v>
      </c>
      <c r="L422" s="133" t="s">
        <v>985</v>
      </c>
      <c r="M422" s="411" t="s">
        <v>985</v>
      </c>
      <c r="N422" s="412">
        <v>26</v>
      </c>
      <c r="O422" s="134"/>
      <c r="P422" s="134"/>
      <c r="Q422" s="134"/>
      <c r="R422" s="134"/>
      <c r="S422" s="134"/>
      <c r="T422" s="414">
        <v>0</v>
      </c>
      <c r="U422" s="371">
        <v>0</v>
      </c>
      <c r="V422" s="371">
        <v>0</v>
      </c>
      <c r="W422" s="371">
        <v>0</v>
      </c>
      <c r="X422" s="371">
        <v>0</v>
      </c>
      <c r="Y422" s="415"/>
    </row>
    <row r="423" spans="1:25" s="575" customFormat="1">
      <c r="A423" s="450">
        <v>89900400</v>
      </c>
      <c r="B423" s="408" t="s">
        <v>83</v>
      </c>
      <c r="C423" s="348" t="s">
        <v>901</v>
      </c>
      <c r="D423" s="348" t="s">
        <v>134</v>
      </c>
      <c r="E423" s="351">
        <v>293</v>
      </c>
      <c r="F423" s="129">
        <v>37407</v>
      </c>
      <c r="G423" s="130" t="s">
        <v>37</v>
      </c>
      <c r="H423" s="131">
        <v>1300</v>
      </c>
      <c r="I423" s="353" t="s">
        <v>98</v>
      </c>
      <c r="J423" s="132">
        <v>5.5</v>
      </c>
      <c r="K423" s="410" t="s">
        <v>68</v>
      </c>
      <c r="L423" s="133" t="s">
        <v>39</v>
      </c>
      <c r="M423" s="411" t="s">
        <v>985</v>
      </c>
      <c r="N423" s="412">
        <v>8</v>
      </c>
      <c r="O423" s="134">
        <v>1300000</v>
      </c>
      <c r="P423" s="134">
        <v>0</v>
      </c>
      <c r="Q423" s="134">
        <v>0</v>
      </c>
      <c r="R423" s="134"/>
      <c r="S423" s="134"/>
      <c r="T423" s="414" t="s">
        <v>645</v>
      </c>
      <c r="U423" s="371">
        <v>0</v>
      </c>
      <c r="V423" s="371">
        <v>0</v>
      </c>
      <c r="W423" s="371" t="s">
        <v>990</v>
      </c>
      <c r="X423" s="371" t="s">
        <v>987</v>
      </c>
      <c r="Y423" s="415"/>
    </row>
    <row r="424" spans="1:25" s="575" customFormat="1">
      <c r="A424" s="450">
        <v>89900400</v>
      </c>
      <c r="B424" s="408" t="s">
        <v>83</v>
      </c>
      <c r="C424" s="348" t="s">
        <v>901</v>
      </c>
      <c r="D424" s="348" t="s">
        <v>134</v>
      </c>
      <c r="E424" s="351">
        <v>293</v>
      </c>
      <c r="F424" s="129">
        <v>37407</v>
      </c>
      <c r="G424" s="130" t="s">
        <v>37</v>
      </c>
      <c r="H424" s="131">
        <v>200</v>
      </c>
      <c r="I424" s="353" t="s">
        <v>99</v>
      </c>
      <c r="J424" s="132">
        <v>5.5</v>
      </c>
      <c r="K424" s="410" t="s">
        <v>68</v>
      </c>
      <c r="L424" s="133" t="s">
        <v>39</v>
      </c>
      <c r="M424" s="411" t="s">
        <v>985</v>
      </c>
      <c r="N424" s="412">
        <v>8</v>
      </c>
      <c r="O424" s="134">
        <v>200000</v>
      </c>
      <c r="P424" s="134">
        <v>0</v>
      </c>
      <c r="Q424" s="134">
        <v>0</v>
      </c>
      <c r="R424" s="134"/>
      <c r="S424" s="134"/>
      <c r="T424" s="414" t="s">
        <v>645</v>
      </c>
      <c r="U424" s="371">
        <v>0</v>
      </c>
      <c r="V424" s="371">
        <v>0</v>
      </c>
      <c r="W424" s="371" t="s">
        <v>990</v>
      </c>
      <c r="X424" s="371" t="s">
        <v>987</v>
      </c>
      <c r="Y424" s="415"/>
    </row>
    <row r="425" spans="1:25" s="575" customFormat="1">
      <c r="A425" s="450">
        <v>89900400</v>
      </c>
      <c r="B425" s="408" t="s">
        <v>83</v>
      </c>
      <c r="C425" s="348" t="s">
        <v>901</v>
      </c>
      <c r="D425" s="348" t="s">
        <v>134</v>
      </c>
      <c r="E425" s="351">
        <v>293</v>
      </c>
      <c r="F425" s="129">
        <v>37407</v>
      </c>
      <c r="G425" s="130" t="s">
        <v>37</v>
      </c>
      <c r="H425" s="131">
        <v>2300</v>
      </c>
      <c r="I425" s="353" t="s">
        <v>48</v>
      </c>
      <c r="J425" s="132">
        <v>6</v>
      </c>
      <c r="K425" s="410" t="s">
        <v>68</v>
      </c>
      <c r="L425" s="133" t="s">
        <v>39</v>
      </c>
      <c r="M425" s="411" t="s">
        <v>985</v>
      </c>
      <c r="N425" s="412">
        <v>25</v>
      </c>
      <c r="O425" s="134">
        <v>2300000</v>
      </c>
      <c r="P425" s="134">
        <v>1950312</v>
      </c>
      <c r="Q425" s="134">
        <v>44059596</v>
      </c>
      <c r="R425" s="134">
        <v>861236</v>
      </c>
      <c r="S425" s="134">
        <v>44920832</v>
      </c>
      <c r="T425" s="414" t="s">
        <v>645</v>
      </c>
      <c r="U425" s="371">
        <v>0</v>
      </c>
      <c r="V425" s="371">
        <v>0</v>
      </c>
      <c r="W425" s="371">
        <v>0</v>
      </c>
      <c r="X425" s="371" t="s">
        <v>987</v>
      </c>
      <c r="Y425" s="415"/>
    </row>
    <row r="426" spans="1:25" s="575" customFormat="1">
      <c r="A426" s="450">
        <v>89900400</v>
      </c>
      <c r="B426" s="408" t="s">
        <v>83</v>
      </c>
      <c r="C426" s="348" t="s">
        <v>901</v>
      </c>
      <c r="D426" s="348" t="s">
        <v>134</v>
      </c>
      <c r="E426" s="351">
        <v>293</v>
      </c>
      <c r="F426" s="129">
        <v>37407</v>
      </c>
      <c r="G426" s="130" t="s">
        <v>37</v>
      </c>
      <c r="H426" s="131">
        <v>200</v>
      </c>
      <c r="I426" s="353" t="s">
        <v>104</v>
      </c>
      <c r="J426" s="132">
        <v>6</v>
      </c>
      <c r="K426" s="410" t="s">
        <v>68</v>
      </c>
      <c r="L426" s="133" t="s">
        <v>39</v>
      </c>
      <c r="M426" s="411" t="s">
        <v>985</v>
      </c>
      <c r="N426" s="412">
        <v>25</v>
      </c>
      <c r="O426" s="134">
        <v>200000</v>
      </c>
      <c r="P426" s="134">
        <v>169592</v>
      </c>
      <c r="Q426" s="134">
        <v>3831261</v>
      </c>
      <c r="R426" s="134">
        <v>74898</v>
      </c>
      <c r="S426" s="134">
        <v>3906159</v>
      </c>
      <c r="T426" s="414" t="s">
        <v>645</v>
      </c>
      <c r="U426" s="371">
        <v>0</v>
      </c>
      <c r="V426" s="371">
        <v>0</v>
      </c>
      <c r="W426" s="371">
        <v>0</v>
      </c>
      <c r="X426" s="371" t="s">
        <v>987</v>
      </c>
      <c r="Y426" s="415"/>
    </row>
    <row r="427" spans="1:25" s="575" customFormat="1">
      <c r="A427" s="450">
        <v>89900400</v>
      </c>
      <c r="B427" s="408" t="s">
        <v>83</v>
      </c>
      <c r="C427" s="348" t="s">
        <v>901</v>
      </c>
      <c r="D427" s="348" t="s">
        <v>984</v>
      </c>
      <c r="E427" s="409">
        <v>374</v>
      </c>
      <c r="F427" s="129">
        <v>38182</v>
      </c>
      <c r="G427" s="130" t="s">
        <v>37</v>
      </c>
      <c r="H427" s="131">
        <v>2500</v>
      </c>
      <c r="I427" s="353"/>
      <c r="J427" s="132"/>
      <c r="K427" s="410" t="s">
        <v>985</v>
      </c>
      <c r="L427" s="133" t="s">
        <v>985</v>
      </c>
      <c r="M427" s="411" t="s">
        <v>985</v>
      </c>
      <c r="N427" s="412">
        <v>30</v>
      </c>
      <c r="O427" s="134"/>
      <c r="P427" s="134"/>
      <c r="Q427" s="134"/>
      <c r="R427" s="134"/>
      <c r="S427" s="134"/>
      <c r="T427" s="414">
        <v>0</v>
      </c>
      <c r="U427" s="371">
        <v>0</v>
      </c>
      <c r="V427" s="371">
        <v>0</v>
      </c>
      <c r="W427" s="371">
        <v>0</v>
      </c>
      <c r="X427" s="371">
        <v>0</v>
      </c>
      <c r="Y427" s="415"/>
    </row>
    <row r="428" spans="1:25" s="575" customFormat="1">
      <c r="A428" s="450">
        <v>89900400</v>
      </c>
      <c r="B428" s="408" t="s">
        <v>83</v>
      </c>
      <c r="C428" s="348" t="s">
        <v>901</v>
      </c>
      <c r="D428" s="348" t="s">
        <v>134</v>
      </c>
      <c r="E428" s="409">
        <v>374</v>
      </c>
      <c r="F428" s="129">
        <v>38203</v>
      </c>
      <c r="G428" s="130" t="s">
        <v>37</v>
      </c>
      <c r="H428" s="131">
        <v>2500</v>
      </c>
      <c r="I428" s="353" t="s">
        <v>51</v>
      </c>
      <c r="J428" s="132">
        <v>5.5</v>
      </c>
      <c r="K428" s="410" t="s">
        <v>68</v>
      </c>
      <c r="L428" s="133" t="s">
        <v>39</v>
      </c>
      <c r="M428" s="411" t="s">
        <v>985</v>
      </c>
      <c r="N428" s="412">
        <v>25</v>
      </c>
      <c r="O428" s="134"/>
      <c r="P428" s="134"/>
      <c r="Q428" s="134">
        <v>0</v>
      </c>
      <c r="R428" s="134"/>
      <c r="S428" s="134"/>
      <c r="T428" s="414" t="s">
        <v>645</v>
      </c>
      <c r="U428" s="371">
        <v>0</v>
      </c>
      <c r="V428" s="371" t="s">
        <v>988</v>
      </c>
      <c r="W428" s="371">
        <v>0</v>
      </c>
      <c r="X428" s="371" t="s">
        <v>987</v>
      </c>
      <c r="Y428" s="415"/>
    </row>
    <row r="429" spans="1:25" s="575" customFormat="1">
      <c r="A429" s="450">
        <v>89900400</v>
      </c>
      <c r="B429" s="408">
        <v>0</v>
      </c>
      <c r="C429" s="348" t="s">
        <v>901</v>
      </c>
      <c r="D429" s="348" t="s">
        <v>142</v>
      </c>
      <c r="E429" s="409">
        <v>374</v>
      </c>
      <c r="F429" s="129">
        <v>41010</v>
      </c>
      <c r="G429" s="130" t="s">
        <v>37</v>
      </c>
      <c r="H429" s="131">
        <v>1000</v>
      </c>
      <c r="I429" s="353" t="s">
        <v>167</v>
      </c>
      <c r="J429" s="132">
        <v>3.75</v>
      </c>
      <c r="K429" s="410" t="s">
        <v>68</v>
      </c>
      <c r="L429" s="133" t="s">
        <v>985</v>
      </c>
      <c r="M429" s="411" t="s">
        <v>985</v>
      </c>
      <c r="N429" s="412">
        <v>10</v>
      </c>
      <c r="O429" s="134"/>
      <c r="P429" s="134"/>
      <c r="Q429" s="134">
        <v>0</v>
      </c>
      <c r="R429" s="134"/>
      <c r="S429" s="134"/>
      <c r="T429" s="414" t="s">
        <v>645</v>
      </c>
      <c r="U429" s="371">
        <v>0</v>
      </c>
      <c r="V429" s="371" t="s">
        <v>988</v>
      </c>
      <c r="W429" s="371">
        <v>0</v>
      </c>
      <c r="X429" s="371">
        <v>0</v>
      </c>
      <c r="Y429" s="415"/>
    </row>
    <row r="430" spans="1:25" s="575" customFormat="1">
      <c r="A430" s="450">
        <v>89900400</v>
      </c>
      <c r="B430" s="408">
        <v>0</v>
      </c>
      <c r="C430" s="348" t="s">
        <v>901</v>
      </c>
      <c r="D430" s="348" t="s">
        <v>142</v>
      </c>
      <c r="E430" s="409">
        <v>374</v>
      </c>
      <c r="F430" s="129">
        <v>41010</v>
      </c>
      <c r="G430" s="130" t="s">
        <v>37</v>
      </c>
      <c r="H430" s="131">
        <v>1000</v>
      </c>
      <c r="I430" s="353" t="s">
        <v>168</v>
      </c>
      <c r="J430" s="132">
        <v>3.95</v>
      </c>
      <c r="K430" s="410" t="s">
        <v>68</v>
      </c>
      <c r="L430" s="133" t="s">
        <v>985</v>
      </c>
      <c r="M430" s="411" t="s">
        <v>985</v>
      </c>
      <c r="N430" s="412">
        <v>20</v>
      </c>
      <c r="O430" s="134">
        <v>1000000</v>
      </c>
      <c r="P430" s="134">
        <v>1000000</v>
      </c>
      <c r="Q430" s="134">
        <v>22591050</v>
      </c>
      <c r="R430" s="134">
        <v>395977</v>
      </c>
      <c r="S430" s="134">
        <v>22987027</v>
      </c>
      <c r="T430" s="414" t="s">
        <v>645</v>
      </c>
      <c r="U430" s="371">
        <v>0</v>
      </c>
      <c r="V430" s="371">
        <v>0</v>
      </c>
      <c r="W430" s="371">
        <v>0</v>
      </c>
      <c r="X430" s="371">
        <v>0</v>
      </c>
      <c r="Y430" s="415"/>
    </row>
    <row r="431" spans="1:25" s="575" customFormat="1">
      <c r="A431" s="450">
        <v>89900400</v>
      </c>
      <c r="B431" s="408" t="s">
        <v>83</v>
      </c>
      <c r="C431" s="348" t="s">
        <v>901</v>
      </c>
      <c r="D431" s="348" t="s">
        <v>984</v>
      </c>
      <c r="E431" s="409">
        <v>375</v>
      </c>
      <c r="F431" s="129">
        <v>38182</v>
      </c>
      <c r="G431" s="130" t="s">
        <v>37</v>
      </c>
      <c r="H431" s="131">
        <v>2500</v>
      </c>
      <c r="I431" s="353"/>
      <c r="J431" s="132"/>
      <c r="K431" s="410" t="s">
        <v>985</v>
      </c>
      <c r="L431" s="133" t="s">
        <v>985</v>
      </c>
      <c r="M431" s="411" t="s">
        <v>985</v>
      </c>
      <c r="N431" s="412">
        <v>10</v>
      </c>
      <c r="O431" s="134"/>
      <c r="P431" s="134"/>
      <c r="Q431" s="134"/>
      <c r="R431" s="134"/>
      <c r="S431" s="134"/>
      <c r="T431" s="414">
        <v>0</v>
      </c>
      <c r="U431" s="371">
        <v>0</v>
      </c>
      <c r="V431" s="371">
        <v>0</v>
      </c>
      <c r="W431" s="371">
        <v>0</v>
      </c>
      <c r="X431" s="371">
        <v>0</v>
      </c>
      <c r="Y431" s="415"/>
    </row>
    <row r="432" spans="1:25" s="575" customFormat="1">
      <c r="A432" s="450">
        <v>89900400</v>
      </c>
      <c r="B432" s="408" t="s">
        <v>83</v>
      </c>
      <c r="C432" s="348" t="s">
        <v>901</v>
      </c>
      <c r="D432" s="348" t="s">
        <v>134</v>
      </c>
      <c r="E432" s="409">
        <v>375</v>
      </c>
      <c r="F432" s="129">
        <v>38203</v>
      </c>
      <c r="G432" s="130" t="s">
        <v>37</v>
      </c>
      <c r="H432" s="131">
        <v>2500</v>
      </c>
      <c r="I432" s="353" t="s">
        <v>56</v>
      </c>
      <c r="J432" s="132">
        <v>3.8</v>
      </c>
      <c r="K432" s="410" t="s">
        <v>68</v>
      </c>
      <c r="L432" s="133" t="s">
        <v>39</v>
      </c>
      <c r="M432" s="411" t="s">
        <v>985</v>
      </c>
      <c r="N432" s="412">
        <v>8</v>
      </c>
      <c r="O432" s="134">
        <v>2150000</v>
      </c>
      <c r="P432" s="134">
        <v>0</v>
      </c>
      <c r="Q432" s="134">
        <v>0</v>
      </c>
      <c r="R432" s="134"/>
      <c r="S432" s="134"/>
      <c r="T432" s="414" t="s">
        <v>645</v>
      </c>
      <c r="U432" s="371">
        <v>0</v>
      </c>
      <c r="V432" s="371">
        <v>0</v>
      </c>
      <c r="W432" s="371" t="s">
        <v>990</v>
      </c>
      <c r="X432" s="371" t="s">
        <v>987</v>
      </c>
      <c r="Y432" s="415"/>
    </row>
    <row r="433" spans="1:25" s="575" customFormat="1">
      <c r="A433" s="450">
        <v>89900400</v>
      </c>
      <c r="B433" s="408" t="s">
        <v>83</v>
      </c>
      <c r="C433" s="348" t="s">
        <v>901</v>
      </c>
      <c r="D433" s="348" t="s">
        <v>984</v>
      </c>
      <c r="E433" s="409">
        <v>418</v>
      </c>
      <c r="F433" s="129">
        <v>38524</v>
      </c>
      <c r="G433" s="130" t="s">
        <v>37</v>
      </c>
      <c r="H433" s="131">
        <v>2500</v>
      </c>
      <c r="I433" s="353"/>
      <c r="J433" s="132"/>
      <c r="K433" s="410" t="s">
        <v>68</v>
      </c>
      <c r="L433" s="133" t="s">
        <v>39</v>
      </c>
      <c r="M433" s="411" t="s">
        <v>985</v>
      </c>
      <c r="N433" s="412">
        <v>10</v>
      </c>
      <c r="O433" s="134"/>
      <c r="P433" s="134"/>
      <c r="Q433" s="134"/>
      <c r="R433" s="134"/>
      <c r="S433" s="134"/>
      <c r="T433" s="414">
        <v>0</v>
      </c>
      <c r="U433" s="371">
        <v>0</v>
      </c>
      <c r="V433" s="371">
        <v>0</v>
      </c>
      <c r="W433" s="371">
        <v>0</v>
      </c>
      <c r="X433" s="371">
        <v>0</v>
      </c>
      <c r="Y433" s="415"/>
    </row>
    <row r="434" spans="1:25" s="575" customFormat="1">
      <c r="A434" s="450">
        <v>89900400</v>
      </c>
      <c r="B434" s="408" t="s">
        <v>83</v>
      </c>
      <c r="C434" s="348" t="s">
        <v>901</v>
      </c>
      <c r="D434" s="348" t="s">
        <v>134</v>
      </c>
      <c r="E434" s="409">
        <v>418</v>
      </c>
      <c r="F434" s="129">
        <v>38532</v>
      </c>
      <c r="G434" s="130" t="s">
        <v>37</v>
      </c>
      <c r="H434" s="131">
        <v>2500</v>
      </c>
      <c r="I434" s="353" t="s">
        <v>53</v>
      </c>
      <c r="J434" s="132">
        <v>2.75</v>
      </c>
      <c r="K434" s="410" t="s">
        <v>68</v>
      </c>
      <c r="L434" s="133" t="s">
        <v>39</v>
      </c>
      <c r="M434" s="411" t="s">
        <v>985</v>
      </c>
      <c r="N434" s="412">
        <v>8</v>
      </c>
      <c r="O434" s="134"/>
      <c r="P434" s="134"/>
      <c r="Q434" s="134">
        <v>0</v>
      </c>
      <c r="R434" s="134"/>
      <c r="S434" s="134"/>
      <c r="T434" s="414" t="s">
        <v>645</v>
      </c>
      <c r="U434" s="371">
        <v>0</v>
      </c>
      <c r="V434" s="371" t="s">
        <v>988</v>
      </c>
      <c r="W434" s="371">
        <v>0</v>
      </c>
      <c r="X434" s="371" t="s">
        <v>987</v>
      </c>
      <c r="Y434" s="415"/>
    </row>
    <row r="435" spans="1:25" s="575" customFormat="1">
      <c r="A435" s="450">
        <v>89900400</v>
      </c>
      <c r="B435" s="408" t="s">
        <v>83</v>
      </c>
      <c r="C435" s="348" t="s">
        <v>901</v>
      </c>
      <c r="D435" s="348" t="s">
        <v>984</v>
      </c>
      <c r="E435" s="409">
        <v>419</v>
      </c>
      <c r="F435" s="129">
        <v>38524</v>
      </c>
      <c r="G435" s="130" t="s">
        <v>37</v>
      </c>
      <c r="H435" s="131">
        <v>2500</v>
      </c>
      <c r="I435" s="353"/>
      <c r="J435" s="132"/>
      <c r="K435" s="410" t="s">
        <v>68</v>
      </c>
      <c r="L435" s="133" t="s">
        <v>39</v>
      </c>
      <c r="M435" s="411" t="s">
        <v>985</v>
      </c>
      <c r="N435" s="412">
        <v>30</v>
      </c>
      <c r="O435" s="134"/>
      <c r="P435" s="134"/>
      <c r="Q435" s="134"/>
      <c r="R435" s="134"/>
      <c r="S435" s="134"/>
      <c r="T435" s="414">
        <v>0</v>
      </c>
      <c r="U435" s="371">
        <v>0</v>
      </c>
      <c r="V435" s="371">
        <v>0</v>
      </c>
      <c r="W435" s="371">
        <v>0</v>
      </c>
      <c r="X435" s="371">
        <v>0</v>
      </c>
      <c r="Y435" s="415"/>
    </row>
    <row r="436" spans="1:25" s="575" customFormat="1">
      <c r="A436" s="450">
        <v>89900400</v>
      </c>
      <c r="B436" s="408" t="s">
        <v>83</v>
      </c>
      <c r="C436" s="348" t="s">
        <v>901</v>
      </c>
      <c r="D436" s="348" t="s">
        <v>134</v>
      </c>
      <c r="E436" s="409">
        <v>419</v>
      </c>
      <c r="F436" s="129">
        <v>38532</v>
      </c>
      <c r="G436" s="130" t="s">
        <v>37</v>
      </c>
      <c r="H436" s="131">
        <v>2500</v>
      </c>
      <c r="I436" s="353" t="s">
        <v>59</v>
      </c>
      <c r="J436" s="132">
        <v>3.5</v>
      </c>
      <c r="K436" s="410" t="s">
        <v>68</v>
      </c>
      <c r="L436" s="133" t="s">
        <v>39</v>
      </c>
      <c r="M436" s="411" t="s">
        <v>985</v>
      </c>
      <c r="N436" s="412">
        <v>21</v>
      </c>
      <c r="O436" s="134">
        <v>2500000</v>
      </c>
      <c r="P436" s="134">
        <v>2250000</v>
      </c>
      <c r="Q436" s="134">
        <v>50829863</v>
      </c>
      <c r="R436" s="134">
        <v>220473</v>
      </c>
      <c r="S436" s="134">
        <v>51050336</v>
      </c>
      <c r="T436" s="414" t="s">
        <v>645</v>
      </c>
      <c r="U436" s="371">
        <v>0</v>
      </c>
      <c r="V436" s="371">
        <v>0</v>
      </c>
      <c r="W436" s="371">
        <v>0</v>
      </c>
      <c r="X436" s="371" t="s">
        <v>987</v>
      </c>
      <c r="Y436" s="415"/>
    </row>
    <row r="437" spans="1:25" s="575" customFormat="1">
      <c r="A437" s="450">
        <v>89900400</v>
      </c>
      <c r="B437" s="408" t="s">
        <v>83</v>
      </c>
      <c r="C437" s="348" t="s">
        <v>901</v>
      </c>
      <c r="D437" s="348" t="s">
        <v>984</v>
      </c>
      <c r="E437" s="409">
        <v>493</v>
      </c>
      <c r="F437" s="129">
        <v>39143</v>
      </c>
      <c r="G437" s="130" t="s">
        <v>37</v>
      </c>
      <c r="H437" s="131">
        <v>2500</v>
      </c>
      <c r="I437" s="353"/>
      <c r="J437" s="132"/>
      <c r="K437" s="410" t="s">
        <v>359</v>
      </c>
      <c r="L437" s="133" t="s">
        <v>68</v>
      </c>
      <c r="M437" s="411" t="s">
        <v>39</v>
      </c>
      <c r="N437" s="412">
        <v>30</v>
      </c>
      <c r="O437" s="134"/>
      <c r="P437" s="134"/>
      <c r="Q437" s="134"/>
      <c r="R437" s="134"/>
      <c r="S437" s="134"/>
      <c r="T437" s="414">
        <v>0</v>
      </c>
      <c r="U437" s="371">
        <v>0</v>
      </c>
      <c r="V437" s="371">
        <v>0</v>
      </c>
      <c r="W437" s="371">
        <v>0</v>
      </c>
      <c r="X437" s="371">
        <v>0</v>
      </c>
      <c r="Y437" s="415"/>
    </row>
    <row r="438" spans="1:25" s="575" customFormat="1">
      <c r="A438" s="450">
        <v>89900400</v>
      </c>
      <c r="B438" s="408" t="s">
        <v>83</v>
      </c>
      <c r="C438" s="348" t="s">
        <v>901</v>
      </c>
      <c r="D438" s="348" t="s">
        <v>134</v>
      </c>
      <c r="E438" s="409">
        <v>493</v>
      </c>
      <c r="F438" s="129">
        <v>39160</v>
      </c>
      <c r="G438" s="130" t="s">
        <v>37</v>
      </c>
      <c r="H438" s="131">
        <v>2500</v>
      </c>
      <c r="I438" s="353" t="s">
        <v>64</v>
      </c>
      <c r="J438" s="132">
        <v>3.4</v>
      </c>
      <c r="K438" s="410" t="s">
        <v>359</v>
      </c>
      <c r="L438" s="133" t="s">
        <v>68</v>
      </c>
      <c r="M438" s="411" t="s">
        <v>39</v>
      </c>
      <c r="N438" s="412">
        <v>21</v>
      </c>
      <c r="O438" s="134">
        <v>2300000</v>
      </c>
      <c r="P438" s="134">
        <v>1876316</v>
      </c>
      <c r="Q438" s="134">
        <v>42387949</v>
      </c>
      <c r="R438" s="134">
        <v>59210</v>
      </c>
      <c r="S438" s="134">
        <v>42447159</v>
      </c>
      <c r="T438" s="414" t="s">
        <v>645</v>
      </c>
      <c r="U438" s="371">
        <v>0</v>
      </c>
      <c r="V438" s="371">
        <v>0</v>
      </c>
      <c r="W438" s="371">
        <v>0</v>
      </c>
      <c r="X438" s="371" t="s">
        <v>987</v>
      </c>
      <c r="Y438" s="415"/>
    </row>
    <row r="439" spans="1:25" s="575" customFormat="1">
      <c r="A439" s="450">
        <v>89900400</v>
      </c>
      <c r="B439" s="408" t="s">
        <v>83</v>
      </c>
      <c r="C439" s="348" t="s">
        <v>901</v>
      </c>
      <c r="D439" s="348" t="s">
        <v>984</v>
      </c>
      <c r="E439" s="409">
        <v>494</v>
      </c>
      <c r="F439" s="129">
        <v>39143</v>
      </c>
      <c r="G439" s="130" t="s">
        <v>37</v>
      </c>
      <c r="H439" s="131">
        <v>2500</v>
      </c>
      <c r="I439" s="353"/>
      <c r="J439" s="132"/>
      <c r="K439" s="410" t="s">
        <v>359</v>
      </c>
      <c r="L439" s="133" t="s">
        <v>68</v>
      </c>
      <c r="M439" s="411" t="s">
        <v>39</v>
      </c>
      <c r="N439" s="412">
        <v>10</v>
      </c>
      <c r="O439" s="134"/>
      <c r="P439" s="134"/>
      <c r="Q439" s="134"/>
      <c r="R439" s="134"/>
      <c r="S439" s="134"/>
      <c r="T439" s="414">
        <v>0</v>
      </c>
      <c r="U439" s="371">
        <v>0</v>
      </c>
      <c r="V439" s="371" t="s">
        <v>988</v>
      </c>
      <c r="W439" s="371">
        <v>0</v>
      </c>
      <c r="X439" s="371">
        <v>0</v>
      </c>
      <c r="Y439" s="415"/>
    </row>
    <row r="440" spans="1:25" s="575" customFormat="1">
      <c r="A440" s="655">
        <v>89900400</v>
      </c>
      <c r="B440" s="408">
        <v>0</v>
      </c>
      <c r="C440" s="348" t="s">
        <v>901</v>
      </c>
      <c r="D440" s="348" t="s">
        <v>984</v>
      </c>
      <c r="E440" s="409">
        <v>561</v>
      </c>
      <c r="F440" s="129">
        <v>39813</v>
      </c>
      <c r="G440" s="130" t="s">
        <v>37</v>
      </c>
      <c r="H440" s="131">
        <v>2500</v>
      </c>
      <c r="I440" s="353"/>
      <c r="J440" s="132"/>
      <c r="K440" s="410" t="s">
        <v>39</v>
      </c>
      <c r="L440" s="133" t="s">
        <v>68</v>
      </c>
      <c r="M440" s="411" t="s">
        <v>359</v>
      </c>
      <c r="N440" s="412">
        <v>10</v>
      </c>
      <c r="O440" s="134"/>
      <c r="P440" s="134"/>
      <c r="Q440" s="134"/>
      <c r="R440" s="134"/>
      <c r="S440" s="134"/>
      <c r="T440" s="414">
        <v>0</v>
      </c>
      <c r="U440" s="371">
        <v>0</v>
      </c>
      <c r="V440" s="371">
        <v>0</v>
      </c>
      <c r="W440" s="371">
        <v>0</v>
      </c>
      <c r="X440" s="371">
        <v>0</v>
      </c>
      <c r="Y440" s="415"/>
    </row>
    <row r="441" spans="1:25" s="575" customFormat="1">
      <c r="A441" s="655">
        <v>89900400</v>
      </c>
      <c r="B441" s="408">
        <v>0</v>
      </c>
      <c r="C441" s="348" t="s">
        <v>901</v>
      </c>
      <c r="D441" s="348" t="s">
        <v>134</v>
      </c>
      <c r="E441" s="409">
        <v>561</v>
      </c>
      <c r="F441" s="129">
        <v>39834</v>
      </c>
      <c r="G441" s="130" t="s">
        <v>37</v>
      </c>
      <c r="H441" s="131">
        <v>2500</v>
      </c>
      <c r="I441" s="353" t="s">
        <v>75</v>
      </c>
      <c r="J441" s="132">
        <v>4.95</v>
      </c>
      <c r="K441" s="410" t="s">
        <v>39</v>
      </c>
      <c r="L441" s="133" t="s">
        <v>68</v>
      </c>
      <c r="M441" s="411" t="s">
        <v>359</v>
      </c>
      <c r="N441" s="412">
        <v>5</v>
      </c>
      <c r="O441" s="134">
        <v>500000</v>
      </c>
      <c r="P441" s="134">
        <v>500000</v>
      </c>
      <c r="Q441" s="134">
        <v>11295525</v>
      </c>
      <c r="R441" s="134">
        <v>97566</v>
      </c>
      <c r="S441" s="134">
        <v>11393091</v>
      </c>
      <c r="T441" s="414" t="s">
        <v>645</v>
      </c>
      <c r="U441" s="371">
        <v>0</v>
      </c>
      <c r="V441" s="371">
        <v>0</v>
      </c>
      <c r="W441" s="371">
        <v>0</v>
      </c>
      <c r="X441" s="371" t="s">
        <v>987</v>
      </c>
      <c r="Y441" s="415"/>
    </row>
    <row r="442" spans="1:25" s="575" customFormat="1">
      <c r="A442" s="655">
        <v>89900400</v>
      </c>
      <c r="B442" s="408">
        <v>0</v>
      </c>
      <c r="C442" s="348" t="s">
        <v>901</v>
      </c>
      <c r="D442" s="348" t="s">
        <v>134</v>
      </c>
      <c r="E442" s="409">
        <v>561</v>
      </c>
      <c r="F442" s="129">
        <v>39834</v>
      </c>
      <c r="G442" s="130" t="s">
        <v>37</v>
      </c>
      <c r="H442" s="131">
        <v>2500</v>
      </c>
      <c r="I442" s="353" t="s">
        <v>116</v>
      </c>
      <c r="J442" s="132">
        <v>4.8</v>
      </c>
      <c r="K442" s="410" t="s">
        <v>39</v>
      </c>
      <c r="L442" s="133" t="s">
        <v>68</v>
      </c>
      <c r="M442" s="411" t="s">
        <v>359</v>
      </c>
      <c r="N442" s="412">
        <v>10</v>
      </c>
      <c r="O442" s="134"/>
      <c r="P442" s="134"/>
      <c r="Q442" s="134">
        <v>0</v>
      </c>
      <c r="R442" s="134"/>
      <c r="S442" s="134"/>
      <c r="T442" s="414" t="s">
        <v>645</v>
      </c>
      <c r="U442" s="371">
        <v>0</v>
      </c>
      <c r="V442" s="371" t="s">
        <v>988</v>
      </c>
      <c r="W442" s="371">
        <v>0</v>
      </c>
      <c r="X442" s="371" t="s">
        <v>987</v>
      </c>
      <c r="Y442" s="415"/>
    </row>
    <row r="443" spans="1:25" s="575" customFormat="1">
      <c r="A443" s="655">
        <v>89900400</v>
      </c>
      <c r="B443" s="408">
        <v>0</v>
      </c>
      <c r="C443" s="348" t="s">
        <v>901</v>
      </c>
      <c r="D443" s="348" t="s">
        <v>984</v>
      </c>
      <c r="E443" s="409">
        <v>562</v>
      </c>
      <c r="F443" s="129">
        <v>39813</v>
      </c>
      <c r="G443" s="130" t="s">
        <v>37</v>
      </c>
      <c r="H443" s="131">
        <v>2500</v>
      </c>
      <c r="I443" s="353"/>
      <c r="J443" s="132"/>
      <c r="K443" s="410" t="s">
        <v>39</v>
      </c>
      <c r="L443" s="133" t="s">
        <v>68</v>
      </c>
      <c r="M443" s="411" t="s">
        <v>359</v>
      </c>
      <c r="N443" s="412">
        <v>30</v>
      </c>
      <c r="O443" s="134"/>
      <c r="P443" s="134"/>
      <c r="Q443" s="134"/>
      <c r="R443" s="134"/>
      <c r="S443" s="134"/>
      <c r="T443" s="414">
        <v>0</v>
      </c>
      <c r="U443" s="371">
        <v>0</v>
      </c>
      <c r="V443" s="371">
        <v>0</v>
      </c>
      <c r="W443" s="371">
        <v>0</v>
      </c>
      <c r="X443" s="371">
        <v>0</v>
      </c>
      <c r="Y443" s="415"/>
    </row>
    <row r="444" spans="1:25" s="575" customFormat="1">
      <c r="A444" s="655">
        <v>89900400</v>
      </c>
      <c r="B444" s="408">
        <v>0</v>
      </c>
      <c r="C444" s="348" t="s">
        <v>901</v>
      </c>
      <c r="D444" s="348" t="s">
        <v>134</v>
      </c>
      <c r="E444" s="409">
        <v>562</v>
      </c>
      <c r="F444" s="129">
        <v>39834</v>
      </c>
      <c r="G444" s="130" t="s">
        <v>37</v>
      </c>
      <c r="H444" s="131">
        <v>2500</v>
      </c>
      <c r="I444" s="353" t="s">
        <v>123</v>
      </c>
      <c r="J444" s="132">
        <v>4.9000000000000004</v>
      </c>
      <c r="K444" s="410" t="s">
        <v>39</v>
      </c>
      <c r="L444" s="133" t="s">
        <v>68</v>
      </c>
      <c r="M444" s="411" t="s">
        <v>359</v>
      </c>
      <c r="N444" s="412">
        <v>21</v>
      </c>
      <c r="O444" s="134">
        <v>2000000</v>
      </c>
      <c r="P444" s="134">
        <v>2000000</v>
      </c>
      <c r="Q444" s="134">
        <v>45182100</v>
      </c>
      <c r="R444" s="134">
        <v>386370</v>
      </c>
      <c r="S444" s="134">
        <v>45568470</v>
      </c>
      <c r="T444" s="414" t="s">
        <v>645</v>
      </c>
      <c r="U444" s="371">
        <v>0</v>
      </c>
      <c r="V444" s="371">
        <v>0</v>
      </c>
      <c r="W444" s="371">
        <v>0</v>
      </c>
      <c r="X444" s="371" t="s">
        <v>987</v>
      </c>
      <c r="Y444" s="415"/>
    </row>
    <row r="445" spans="1:25" s="575" customFormat="1">
      <c r="A445" s="655">
        <v>96861280</v>
      </c>
      <c r="B445" s="408">
        <v>8</v>
      </c>
      <c r="C445" s="348" t="s">
        <v>1117</v>
      </c>
      <c r="D445" s="348" t="s">
        <v>984</v>
      </c>
      <c r="E445" s="409">
        <v>727</v>
      </c>
      <c r="F445" s="129">
        <v>41138</v>
      </c>
      <c r="G445" s="130" t="s">
        <v>37</v>
      </c>
      <c r="H445" s="131">
        <v>1000</v>
      </c>
      <c r="I445" s="353"/>
      <c r="J445" s="132"/>
      <c r="K445" s="410"/>
      <c r="L445" s="133" t="s">
        <v>68</v>
      </c>
      <c r="M445" s="411" t="s">
        <v>359</v>
      </c>
      <c r="N445" s="412">
        <v>10</v>
      </c>
      <c r="O445" s="134"/>
      <c r="P445" s="134"/>
      <c r="Q445" s="134"/>
      <c r="R445" s="134"/>
      <c r="S445" s="134"/>
      <c r="T445" s="414">
        <v>0</v>
      </c>
      <c r="U445" s="371">
        <v>0</v>
      </c>
      <c r="V445" s="371">
        <v>0</v>
      </c>
      <c r="W445" s="371">
        <v>0</v>
      </c>
      <c r="X445" s="371">
        <v>0</v>
      </c>
      <c r="Y445" s="415"/>
    </row>
    <row r="446" spans="1:25" s="575" customFormat="1">
      <c r="A446" s="655">
        <v>96861280</v>
      </c>
      <c r="B446" s="408">
        <v>8</v>
      </c>
      <c r="C446" s="348" t="s">
        <v>1117</v>
      </c>
      <c r="D446" s="348" t="s">
        <v>134</v>
      </c>
      <c r="E446" s="409">
        <v>727</v>
      </c>
      <c r="F446" s="129">
        <v>41178</v>
      </c>
      <c r="G446" s="130" t="s">
        <v>162</v>
      </c>
      <c r="H446" s="131">
        <v>22500000</v>
      </c>
      <c r="I446" s="353" t="s">
        <v>46</v>
      </c>
      <c r="J446" s="132">
        <v>7.1</v>
      </c>
      <c r="K446" s="410"/>
      <c r="L446" s="133" t="s">
        <v>68</v>
      </c>
      <c r="M446" s="411" t="s">
        <v>359</v>
      </c>
      <c r="N446" s="412">
        <v>3.5</v>
      </c>
      <c r="O446" s="134"/>
      <c r="P446" s="134"/>
      <c r="Q446" s="134"/>
      <c r="R446" s="134"/>
      <c r="S446" s="134"/>
      <c r="T446" s="414">
        <v>0</v>
      </c>
      <c r="U446" s="371">
        <v>0</v>
      </c>
      <c r="V446" s="371" t="s">
        <v>988</v>
      </c>
      <c r="W446" s="371">
        <v>0</v>
      </c>
      <c r="X446" s="371">
        <v>0</v>
      </c>
      <c r="Y446" s="415"/>
    </row>
    <row r="447" spans="1:25" s="575" customFormat="1">
      <c r="A447" s="655">
        <v>96861280</v>
      </c>
      <c r="B447" s="408">
        <v>8</v>
      </c>
      <c r="C447" s="348" t="s">
        <v>1117</v>
      </c>
      <c r="D447" s="348" t="s">
        <v>134</v>
      </c>
      <c r="E447" s="409">
        <v>727</v>
      </c>
      <c r="F447" s="129">
        <v>41178</v>
      </c>
      <c r="G447" s="130" t="s">
        <v>37</v>
      </c>
      <c r="H447" s="131">
        <v>1000</v>
      </c>
      <c r="I447" s="353" t="s">
        <v>87</v>
      </c>
      <c r="J447" s="132">
        <v>4.2</v>
      </c>
      <c r="K447" s="410"/>
      <c r="L447" s="133" t="s">
        <v>68</v>
      </c>
      <c r="M447" s="411" t="s">
        <v>359</v>
      </c>
      <c r="N447" s="412">
        <v>3.5</v>
      </c>
      <c r="O447" s="134"/>
      <c r="P447" s="134"/>
      <c r="Q447" s="134"/>
      <c r="R447" s="134"/>
      <c r="S447" s="134"/>
      <c r="T447" s="414" t="s">
        <v>645</v>
      </c>
      <c r="U447" s="371">
        <v>0</v>
      </c>
      <c r="V447" s="371" t="s">
        <v>988</v>
      </c>
      <c r="W447" s="371">
        <v>0</v>
      </c>
      <c r="X447" s="371">
        <v>0</v>
      </c>
      <c r="Y447" s="415"/>
    </row>
    <row r="448" spans="1:25" s="575" customFormat="1">
      <c r="A448" s="655">
        <v>96861280</v>
      </c>
      <c r="B448" s="408">
        <v>8</v>
      </c>
      <c r="C448" s="348" t="s">
        <v>1117</v>
      </c>
      <c r="D448" s="348" t="s">
        <v>134</v>
      </c>
      <c r="E448" s="409">
        <v>727</v>
      </c>
      <c r="F448" s="129">
        <v>41178</v>
      </c>
      <c r="G448" s="130" t="s">
        <v>162</v>
      </c>
      <c r="H448" s="131">
        <v>22500000</v>
      </c>
      <c r="I448" s="353" t="s">
        <v>89</v>
      </c>
      <c r="J448" s="132">
        <v>7.1</v>
      </c>
      <c r="K448" s="410"/>
      <c r="L448" s="133" t="s">
        <v>68</v>
      </c>
      <c r="M448" s="411" t="s">
        <v>359</v>
      </c>
      <c r="N448" s="412">
        <v>4.5</v>
      </c>
      <c r="O448" s="134"/>
      <c r="P448" s="134"/>
      <c r="Q448" s="134"/>
      <c r="R448" s="134"/>
      <c r="S448" s="134"/>
      <c r="T448" s="414">
        <v>0</v>
      </c>
      <c r="U448" s="371">
        <v>0</v>
      </c>
      <c r="V448" s="371" t="s">
        <v>988</v>
      </c>
      <c r="W448" s="371">
        <v>0</v>
      </c>
      <c r="X448" s="371">
        <v>0</v>
      </c>
      <c r="Y448" s="415"/>
    </row>
    <row r="449" spans="1:25" s="575" customFormat="1">
      <c r="A449" s="655">
        <v>96861280</v>
      </c>
      <c r="B449" s="408">
        <v>8</v>
      </c>
      <c r="C449" s="348" t="s">
        <v>1117</v>
      </c>
      <c r="D449" s="348" t="s">
        <v>134</v>
      </c>
      <c r="E449" s="409">
        <v>727</v>
      </c>
      <c r="F449" s="129">
        <v>41178</v>
      </c>
      <c r="G449" s="130" t="s">
        <v>37</v>
      </c>
      <c r="H449" s="131">
        <v>1000000</v>
      </c>
      <c r="I449" s="353" t="s">
        <v>63</v>
      </c>
      <c r="J449" s="132">
        <v>4.2</v>
      </c>
      <c r="K449" s="410"/>
      <c r="L449" s="133" t="s">
        <v>68</v>
      </c>
      <c r="M449" s="411" t="s">
        <v>359</v>
      </c>
      <c r="N449" s="412">
        <v>4.5</v>
      </c>
      <c r="O449" s="134"/>
      <c r="P449" s="134"/>
      <c r="Q449" s="134"/>
      <c r="R449" s="134"/>
      <c r="S449" s="134"/>
      <c r="T449" s="414" t="s">
        <v>645</v>
      </c>
      <c r="U449" s="371">
        <v>0</v>
      </c>
      <c r="V449" s="371" t="s">
        <v>988</v>
      </c>
      <c r="W449" s="371">
        <v>0</v>
      </c>
      <c r="X449" s="371">
        <v>0</v>
      </c>
      <c r="Y449" s="415"/>
    </row>
    <row r="450" spans="1:25" s="575" customFormat="1">
      <c r="A450" s="450">
        <v>93767000</v>
      </c>
      <c r="B450" s="408" t="s">
        <v>61</v>
      </c>
      <c r="C450" s="348" t="s">
        <v>1039</v>
      </c>
      <c r="D450" s="348" t="s">
        <v>984</v>
      </c>
      <c r="E450" s="409">
        <v>390</v>
      </c>
      <c r="F450" s="129">
        <v>38285</v>
      </c>
      <c r="G450" s="130" t="s">
        <v>37</v>
      </c>
      <c r="H450" s="131">
        <v>1500</v>
      </c>
      <c r="I450" s="353"/>
      <c r="J450" s="132"/>
      <c r="K450" s="410" t="s">
        <v>39</v>
      </c>
      <c r="L450" s="133" t="s">
        <v>986</v>
      </c>
      <c r="M450" s="411" t="s">
        <v>985</v>
      </c>
      <c r="N450" s="412">
        <v>21</v>
      </c>
      <c r="O450" s="134"/>
      <c r="P450" s="134"/>
      <c r="Q450" s="134"/>
      <c r="R450" s="134"/>
      <c r="S450" s="134"/>
      <c r="T450" s="414">
        <v>0</v>
      </c>
      <c r="U450" s="371">
        <v>0</v>
      </c>
      <c r="V450" s="371">
        <v>0</v>
      </c>
      <c r="W450" s="371">
        <v>0</v>
      </c>
      <c r="X450" s="371">
        <v>0</v>
      </c>
      <c r="Y450" s="415"/>
    </row>
    <row r="451" spans="1:25" s="575" customFormat="1">
      <c r="A451" s="450">
        <v>93767000</v>
      </c>
      <c r="B451" s="408" t="s">
        <v>61</v>
      </c>
      <c r="C451" s="348" t="s">
        <v>1039</v>
      </c>
      <c r="D451" s="348" t="s">
        <v>134</v>
      </c>
      <c r="E451" s="409">
        <v>390</v>
      </c>
      <c r="F451" s="129">
        <v>38285</v>
      </c>
      <c r="G451" s="130" t="s">
        <v>37</v>
      </c>
      <c r="H451" s="131">
        <v>1500</v>
      </c>
      <c r="I451" s="353" t="s">
        <v>63</v>
      </c>
      <c r="J451" s="132">
        <v>4.75</v>
      </c>
      <c r="K451" s="410" t="s">
        <v>39</v>
      </c>
      <c r="L451" s="133" t="s">
        <v>986</v>
      </c>
      <c r="M451" s="411" t="s">
        <v>985</v>
      </c>
      <c r="N451" s="412">
        <v>21</v>
      </c>
      <c r="O451" s="134">
        <v>800000</v>
      </c>
      <c r="P451" s="134">
        <v>0</v>
      </c>
      <c r="Q451" s="134">
        <v>0</v>
      </c>
      <c r="R451" s="134"/>
      <c r="S451" s="134"/>
      <c r="T451" s="414" t="s">
        <v>645</v>
      </c>
      <c r="U451" s="371">
        <v>0</v>
      </c>
      <c r="V451" s="371">
        <v>0</v>
      </c>
      <c r="W451" s="371" t="s">
        <v>990</v>
      </c>
      <c r="X451" s="371" t="s">
        <v>987</v>
      </c>
      <c r="Y451" s="415"/>
    </row>
    <row r="452" spans="1:25" s="575" customFormat="1">
      <c r="A452" s="450">
        <v>93767000</v>
      </c>
      <c r="B452" s="408" t="s">
        <v>61</v>
      </c>
      <c r="C452" s="348" t="s">
        <v>1039</v>
      </c>
      <c r="D452" s="348" t="s">
        <v>984</v>
      </c>
      <c r="E452" s="409">
        <v>391</v>
      </c>
      <c r="F452" s="129">
        <v>38285</v>
      </c>
      <c r="G452" s="130" t="s">
        <v>37</v>
      </c>
      <c r="H452" s="131">
        <v>1400</v>
      </c>
      <c r="I452" s="353"/>
      <c r="J452" s="132"/>
      <c r="K452" s="410" t="s">
        <v>39</v>
      </c>
      <c r="L452" s="133" t="s">
        <v>986</v>
      </c>
      <c r="M452" s="411" t="s">
        <v>985</v>
      </c>
      <c r="N452" s="412">
        <v>10</v>
      </c>
      <c r="O452" s="134"/>
      <c r="P452" s="134"/>
      <c r="Q452" s="134"/>
      <c r="R452" s="134"/>
      <c r="S452" s="134"/>
      <c r="T452" s="414">
        <v>0</v>
      </c>
      <c r="U452" s="371">
        <v>0</v>
      </c>
      <c r="V452" s="371">
        <v>0</v>
      </c>
      <c r="W452" s="371">
        <v>0</v>
      </c>
      <c r="X452" s="371">
        <v>0</v>
      </c>
      <c r="Y452" s="415"/>
    </row>
    <row r="453" spans="1:25" s="575" customFormat="1">
      <c r="A453" s="450">
        <v>93767000</v>
      </c>
      <c r="B453" s="408" t="s">
        <v>61</v>
      </c>
      <c r="C453" s="348" t="s">
        <v>1039</v>
      </c>
      <c r="D453" s="348" t="s">
        <v>134</v>
      </c>
      <c r="E453" s="409">
        <v>391</v>
      </c>
      <c r="F453" s="129">
        <v>38285</v>
      </c>
      <c r="G453" s="130" t="s">
        <v>37</v>
      </c>
      <c r="H453" s="131">
        <v>1400</v>
      </c>
      <c r="I453" s="353" t="s">
        <v>89</v>
      </c>
      <c r="J453" s="132">
        <v>3.5</v>
      </c>
      <c r="K453" s="410" t="s">
        <v>39</v>
      </c>
      <c r="L453" s="133" t="s">
        <v>986</v>
      </c>
      <c r="M453" s="411" t="s">
        <v>985</v>
      </c>
      <c r="N453" s="412">
        <v>10</v>
      </c>
      <c r="O453" s="134">
        <v>1400000</v>
      </c>
      <c r="P453" s="134">
        <v>0</v>
      </c>
      <c r="Q453" s="134">
        <v>0</v>
      </c>
      <c r="R453" s="134"/>
      <c r="S453" s="134"/>
      <c r="T453" s="414" t="s">
        <v>645</v>
      </c>
      <c r="U453" s="371">
        <v>0</v>
      </c>
      <c r="V453" s="371">
        <v>0</v>
      </c>
      <c r="W453" s="371" t="s">
        <v>990</v>
      </c>
      <c r="X453" s="371" t="s">
        <v>987</v>
      </c>
      <c r="Y453" s="415"/>
    </row>
    <row r="454" spans="1:25" s="575" customFormat="1">
      <c r="A454" s="450">
        <v>93767000</v>
      </c>
      <c r="B454" s="408" t="s">
        <v>61</v>
      </c>
      <c r="C454" s="348" t="s">
        <v>1039</v>
      </c>
      <c r="D454" s="348" t="s">
        <v>984</v>
      </c>
      <c r="E454" s="409">
        <v>531</v>
      </c>
      <c r="F454" s="129">
        <v>39554</v>
      </c>
      <c r="G454" s="130" t="s">
        <v>37</v>
      </c>
      <c r="H454" s="131">
        <v>4000</v>
      </c>
      <c r="I454" s="353"/>
      <c r="J454" s="132"/>
      <c r="K454" s="410" t="s">
        <v>39</v>
      </c>
      <c r="L454" s="133" t="s">
        <v>68</v>
      </c>
      <c r="M454" s="411" t="s">
        <v>985</v>
      </c>
      <c r="N454" s="412">
        <v>10</v>
      </c>
      <c r="O454" s="134"/>
      <c r="P454" s="134"/>
      <c r="Q454" s="134"/>
      <c r="R454" s="134"/>
      <c r="S454" s="134"/>
      <c r="T454" s="414">
        <v>0</v>
      </c>
      <c r="U454" s="371">
        <v>0</v>
      </c>
      <c r="V454" s="371">
        <v>0</v>
      </c>
      <c r="W454" s="371">
        <v>0</v>
      </c>
      <c r="X454" s="371">
        <v>0</v>
      </c>
      <c r="Y454" s="415"/>
    </row>
    <row r="455" spans="1:25" s="575" customFormat="1">
      <c r="A455" s="450">
        <v>93767000</v>
      </c>
      <c r="B455" s="408" t="s">
        <v>61</v>
      </c>
      <c r="C455" s="348" t="s">
        <v>1039</v>
      </c>
      <c r="D455" s="348" t="s">
        <v>134</v>
      </c>
      <c r="E455" s="409">
        <v>531</v>
      </c>
      <c r="F455" s="129">
        <v>39563</v>
      </c>
      <c r="G455" s="130" t="s">
        <v>37</v>
      </c>
      <c r="H455" s="131">
        <v>4000</v>
      </c>
      <c r="I455" s="353" t="s">
        <v>56</v>
      </c>
      <c r="J455" s="132">
        <v>3.8</v>
      </c>
      <c r="K455" s="410" t="s">
        <v>39</v>
      </c>
      <c r="L455" s="133" t="s">
        <v>68</v>
      </c>
      <c r="M455" s="411" t="s">
        <v>985</v>
      </c>
      <c r="N455" s="412">
        <v>8</v>
      </c>
      <c r="O455" s="134">
        <v>1800000</v>
      </c>
      <c r="P455" s="134">
        <v>1440000</v>
      </c>
      <c r="Q455" s="134">
        <v>32531112</v>
      </c>
      <c r="R455" s="134">
        <v>459246</v>
      </c>
      <c r="S455" s="134">
        <v>32990358</v>
      </c>
      <c r="T455" s="414" t="s">
        <v>645</v>
      </c>
      <c r="U455" s="371">
        <v>0</v>
      </c>
      <c r="V455" s="371">
        <v>0</v>
      </c>
      <c r="W455" s="371">
        <v>0</v>
      </c>
      <c r="X455" s="371" t="s">
        <v>987</v>
      </c>
      <c r="Y455" s="415"/>
    </row>
    <row r="456" spans="1:25" s="575" customFormat="1">
      <c r="A456" s="450">
        <v>93767000</v>
      </c>
      <c r="B456" s="408" t="s">
        <v>61</v>
      </c>
      <c r="C456" s="348" t="s">
        <v>1039</v>
      </c>
      <c r="D456" s="348" t="s">
        <v>984</v>
      </c>
      <c r="E456" s="409">
        <v>532</v>
      </c>
      <c r="F456" s="129">
        <v>39554</v>
      </c>
      <c r="G456" s="130" t="s">
        <v>37</v>
      </c>
      <c r="H456" s="131">
        <v>4000</v>
      </c>
      <c r="I456" s="353"/>
      <c r="J456" s="132"/>
      <c r="K456" s="410" t="s">
        <v>39</v>
      </c>
      <c r="L456" s="133" t="s">
        <v>68</v>
      </c>
      <c r="M456" s="411" t="s">
        <v>985</v>
      </c>
      <c r="N456" s="412">
        <v>25</v>
      </c>
      <c r="O456" s="134"/>
      <c r="P456" s="134"/>
      <c r="Q456" s="134"/>
      <c r="R456" s="134"/>
      <c r="S456" s="134"/>
      <c r="T456" s="414">
        <v>0</v>
      </c>
      <c r="U456" s="371">
        <v>0</v>
      </c>
      <c r="V456" s="371">
        <v>0</v>
      </c>
      <c r="W456" s="371">
        <v>0</v>
      </c>
      <c r="X456" s="371">
        <v>0</v>
      </c>
      <c r="Y456" s="415"/>
    </row>
    <row r="457" spans="1:25" s="575" customFormat="1">
      <c r="A457" s="450">
        <v>93767000</v>
      </c>
      <c r="B457" s="408" t="s">
        <v>61</v>
      </c>
      <c r="C457" s="348" t="s">
        <v>1039</v>
      </c>
      <c r="D457" s="348" t="s">
        <v>134</v>
      </c>
      <c r="E457" s="409">
        <v>532</v>
      </c>
      <c r="F457" s="129">
        <v>39563</v>
      </c>
      <c r="G457" s="130" t="s">
        <v>37</v>
      </c>
      <c r="H457" s="131">
        <v>4000</v>
      </c>
      <c r="I457" s="353" t="s">
        <v>51</v>
      </c>
      <c r="J457" s="132">
        <v>4.45</v>
      </c>
      <c r="K457" s="410" t="s">
        <v>39</v>
      </c>
      <c r="L457" s="133" t="s">
        <v>68</v>
      </c>
      <c r="M457" s="411" t="s">
        <v>985</v>
      </c>
      <c r="N457" s="412">
        <v>21</v>
      </c>
      <c r="O457" s="134">
        <v>2200000</v>
      </c>
      <c r="P457" s="134">
        <v>2200000</v>
      </c>
      <c r="Q457" s="134">
        <v>49700310</v>
      </c>
      <c r="R457" s="134">
        <v>820347</v>
      </c>
      <c r="S457" s="134">
        <v>50520657</v>
      </c>
      <c r="T457" s="414" t="s">
        <v>645</v>
      </c>
      <c r="U457" s="371">
        <v>0</v>
      </c>
      <c r="V457" s="371">
        <v>0</v>
      </c>
      <c r="W457" s="371">
        <v>0</v>
      </c>
      <c r="X457" s="371" t="s">
        <v>987</v>
      </c>
      <c r="Y457" s="415"/>
    </row>
    <row r="458" spans="1:25" s="575" customFormat="1">
      <c r="A458" s="450">
        <v>96678790</v>
      </c>
      <c r="B458" s="408" t="s">
        <v>159</v>
      </c>
      <c r="C458" s="348" t="s">
        <v>560</v>
      </c>
      <c r="D458" s="348" t="s">
        <v>984</v>
      </c>
      <c r="E458" s="409">
        <v>324</v>
      </c>
      <c r="F458" s="129">
        <v>37658</v>
      </c>
      <c r="G458" s="130" t="s">
        <v>37</v>
      </c>
      <c r="H458" s="131">
        <v>1000</v>
      </c>
      <c r="I458" s="353"/>
      <c r="J458" s="132"/>
      <c r="K458" s="410" t="s">
        <v>985</v>
      </c>
      <c r="L458" s="133" t="s">
        <v>985</v>
      </c>
      <c r="M458" s="411" t="s">
        <v>985</v>
      </c>
      <c r="N458" s="412">
        <v>10</v>
      </c>
      <c r="O458" s="134"/>
      <c r="P458" s="134"/>
      <c r="Q458" s="134"/>
      <c r="R458" s="134"/>
      <c r="S458" s="134"/>
      <c r="T458" s="414">
        <v>0</v>
      </c>
      <c r="U458" s="371">
        <v>0</v>
      </c>
      <c r="V458" s="371">
        <v>0</v>
      </c>
      <c r="W458" s="371">
        <v>0</v>
      </c>
      <c r="X458" s="371">
        <v>0</v>
      </c>
      <c r="Y458" s="415"/>
    </row>
    <row r="459" spans="1:25" s="575" customFormat="1">
      <c r="A459" s="450">
        <v>96678790</v>
      </c>
      <c r="B459" s="408" t="s">
        <v>159</v>
      </c>
      <c r="C459" s="348" t="s">
        <v>560</v>
      </c>
      <c r="D459" s="348" t="s">
        <v>134</v>
      </c>
      <c r="E459" s="409">
        <v>324</v>
      </c>
      <c r="F459" s="129">
        <v>37658</v>
      </c>
      <c r="G459" s="130" t="s">
        <v>162</v>
      </c>
      <c r="H459" s="131">
        <v>8500000</v>
      </c>
      <c r="I459" s="353" t="s">
        <v>98</v>
      </c>
      <c r="J459" s="132">
        <v>8</v>
      </c>
      <c r="K459" s="410" t="s">
        <v>68</v>
      </c>
      <c r="L459" s="133" t="s">
        <v>985</v>
      </c>
      <c r="M459" s="411" t="s">
        <v>985</v>
      </c>
      <c r="N459" s="412">
        <v>5</v>
      </c>
      <c r="O459" s="134">
        <v>8500000000</v>
      </c>
      <c r="P459" s="134">
        <v>0</v>
      </c>
      <c r="Q459" s="134">
        <v>0</v>
      </c>
      <c r="R459" s="134"/>
      <c r="S459" s="134"/>
      <c r="T459" s="414">
        <v>0</v>
      </c>
      <c r="U459" s="371">
        <v>0</v>
      </c>
      <c r="V459" s="371">
        <v>0</v>
      </c>
      <c r="W459" s="371" t="s">
        <v>990</v>
      </c>
      <c r="X459" s="371" t="s">
        <v>987</v>
      </c>
      <c r="Y459" s="415" t="s">
        <v>993</v>
      </c>
    </row>
    <row r="460" spans="1:25" s="575" customFormat="1">
      <c r="A460" s="450">
        <v>96678790</v>
      </c>
      <c r="B460" s="408" t="s">
        <v>159</v>
      </c>
      <c r="C460" s="348" t="s">
        <v>560</v>
      </c>
      <c r="D460" s="348" t="s">
        <v>134</v>
      </c>
      <c r="E460" s="409">
        <v>324</v>
      </c>
      <c r="F460" s="129">
        <v>37658</v>
      </c>
      <c r="G460" s="130" t="s">
        <v>162</v>
      </c>
      <c r="H460" s="131">
        <v>8150000</v>
      </c>
      <c r="I460" s="353" t="s">
        <v>99</v>
      </c>
      <c r="J460" s="132">
        <v>8</v>
      </c>
      <c r="K460" s="410" t="s">
        <v>68</v>
      </c>
      <c r="L460" s="133" t="s">
        <v>985</v>
      </c>
      <c r="M460" s="411" t="s">
        <v>985</v>
      </c>
      <c r="N460" s="412">
        <v>5</v>
      </c>
      <c r="O460" s="134">
        <v>8150000000</v>
      </c>
      <c r="P460" s="134">
        <v>0</v>
      </c>
      <c r="Q460" s="134">
        <v>0</v>
      </c>
      <c r="R460" s="134"/>
      <c r="S460" s="134"/>
      <c r="T460" s="414">
        <v>0</v>
      </c>
      <c r="U460" s="371">
        <v>0</v>
      </c>
      <c r="V460" s="371">
        <v>0</v>
      </c>
      <c r="W460" s="371" t="s">
        <v>990</v>
      </c>
      <c r="X460" s="371" t="s">
        <v>987</v>
      </c>
      <c r="Y460" s="415" t="s">
        <v>993</v>
      </c>
    </row>
    <row r="461" spans="1:25" s="575" customFormat="1">
      <c r="A461" s="450">
        <v>96678790</v>
      </c>
      <c r="B461" s="408" t="s">
        <v>159</v>
      </c>
      <c r="C461" s="348" t="s">
        <v>560</v>
      </c>
      <c r="D461" s="348" t="s">
        <v>142</v>
      </c>
      <c r="E461" s="409">
        <v>324</v>
      </c>
      <c r="F461" s="129">
        <v>38404</v>
      </c>
      <c r="G461" s="130" t="s">
        <v>162</v>
      </c>
      <c r="H461" s="131">
        <v>6450000</v>
      </c>
      <c r="I461" s="353" t="s">
        <v>63</v>
      </c>
      <c r="J461" s="132">
        <v>6</v>
      </c>
      <c r="K461" s="410" t="s">
        <v>68</v>
      </c>
      <c r="L461" s="133" t="s">
        <v>985</v>
      </c>
      <c r="M461" s="411" t="s">
        <v>985</v>
      </c>
      <c r="N461" s="412">
        <v>5</v>
      </c>
      <c r="O461" s="134">
        <v>6450000000</v>
      </c>
      <c r="P461" s="134">
        <v>0</v>
      </c>
      <c r="Q461" s="134">
        <v>0</v>
      </c>
      <c r="R461" s="134"/>
      <c r="S461" s="134"/>
      <c r="T461" s="414">
        <v>0</v>
      </c>
      <c r="U461" s="371">
        <v>0</v>
      </c>
      <c r="V461" s="371">
        <v>0</v>
      </c>
      <c r="W461" s="371" t="s">
        <v>990</v>
      </c>
      <c r="X461" s="371" t="s">
        <v>987</v>
      </c>
      <c r="Y461" s="415" t="s">
        <v>993</v>
      </c>
    </row>
    <row r="462" spans="1:25" s="575" customFormat="1">
      <c r="A462" s="450">
        <v>96678790</v>
      </c>
      <c r="B462" s="408" t="s">
        <v>159</v>
      </c>
      <c r="C462" s="348" t="s">
        <v>560</v>
      </c>
      <c r="D462" s="348" t="s">
        <v>984</v>
      </c>
      <c r="E462" s="409">
        <v>423</v>
      </c>
      <c r="F462" s="129">
        <v>38548</v>
      </c>
      <c r="G462" s="130" t="s">
        <v>37</v>
      </c>
      <c r="H462" s="131">
        <v>1200</v>
      </c>
      <c r="I462" s="353"/>
      <c r="J462" s="132"/>
      <c r="K462" s="410" t="s">
        <v>68</v>
      </c>
      <c r="L462" s="133" t="s">
        <v>985</v>
      </c>
      <c r="M462" s="411" t="s">
        <v>985</v>
      </c>
      <c r="N462" s="412">
        <v>10</v>
      </c>
      <c r="O462" s="134"/>
      <c r="P462" s="134"/>
      <c r="Q462" s="134"/>
      <c r="R462" s="134"/>
      <c r="S462" s="134"/>
      <c r="T462" s="414">
        <v>0</v>
      </c>
      <c r="U462" s="371">
        <v>0</v>
      </c>
      <c r="V462" s="371">
        <v>0</v>
      </c>
      <c r="W462" s="371">
        <v>0</v>
      </c>
      <c r="X462" s="371">
        <v>0</v>
      </c>
      <c r="Y462" s="415"/>
    </row>
    <row r="463" spans="1:25" s="575" customFormat="1">
      <c r="A463" s="450">
        <v>96678790</v>
      </c>
      <c r="B463" s="408" t="s">
        <v>159</v>
      </c>
      <c r="C463" s="348" t="s">
        <v>560</v>
      </c>
      <c r="D463" s="348" t="s">
        <v>134</v>
      </c>
      <c r="E463" s="409">
        <v>423</v>
      </c>
      <c r="F463" s="129">
        <v>38555</v>
      </c>
      <c r="G463" s="130" t="s">
        <v>162</v>
      </c>
      <c r="H463" s="131">
        <v>21030000</v>
      </c>
      <c r="I463" s="353" t="s">
        <v>56</v>
      </c>
      <c r="J463" s="132">
        <v>6.2</v>
      </c>
      <c r="K463" s="410" t="s">
        <v>68</v>
      </c>
      <c r="L463" s="133" t="s">
        <v>985</v>
      </c>
      <c r="M463" s="411" t="s">
        <v>985</v>
      </c>
      <c r="N463" s="412">
        <v>6</v>
      </c>
      <c r="O463" s="134">
        <v>21030000000</v>
      </c>
      <c r="P463" s="134">
        <v>0</v>
      </c>
      <c r="Q463" s="134">
        <v>0</v>
      </c>
      <c r="R463" s="134"/>
      <c r="S463" s="134"/>
      <c r="T463" s="414">
        <v>0</v>
      </c>
      <c r="U463" s="371">
        <v>0</v>
      </c>
      <c r="V463" s="371">
        <v>0</v>
      </c>
      <c r="W463" s="371" t="s">
        <v>990</v>
      </c>
      <c r="X463" s="371" t="s">
        <v>987</v>
      </c>
      <c r="Y463" s="415" t="s">
        <v>993</v>
      </c>
    </row>
    <row r="464" spans="1:25" s="575" customFormat="1">
      <c r="A464" s="450">
        <v>96678790</v>
      </c>
      <c r="B464" s="408" t="s">
        <v>159</v>
      </c>
      <c r="C464" s="348" t="s">
        <v>560</v>
      </c>
      <c r="D464" s="348" t="s">
        <v>984</v>
      </c>
      <c r="E464" s="409">
        <v>461</v>
      </c>
      <c r="F464" s="129">
        <v>38818</v>
      </c>
      <c r="G464" s="130" t="s">
        <v>37</v>
      </c>
      <c r="H464" s="131">
        <v>2200</v>
      </c>
      <c r="I464" s="353"/>
      <c r="J464" s="132"/>
      <c r="K464" s="410" t="s">
        <v>68</v>
      </c>
      <c r="L464" s="133" t="s">
        <v>985</v>
      </c>
      <c r="M464" s="411" t="s">
        <v>985</v>
      </c>
      <c r="N464" s="412">
        <v>10</v>
      </c>
      <c r="O464" s="134"/>
      <c r="P464" s="134"/>
      <c r="Q464" s="134"/>
      <c r="R464" s="134"/>
      <c r="S464" s="134"/>
      <c r="T464" s="414">
        <v>0</v>
      </c>
      <c r="U464" s="371">
        <v>0</v>
      </c>
      <c r="V464" s="371">
        <v>0</v>
      </c>
      <c r="W464" s="371">
        <v>0</v>
      </c>
      <c r="X464" s="371">
        <v>0</v>
      </c>
      <c r="Y464" s="415"/>
    </row>
    <row r="465" spans="1:25" s="575" customFormat="1">
      <c r="A465" s="450">
        <v>96678790</v>
      </c>
      <c r="B465" s="408" t="s">
        <v>159</v>
      </c>
      <c r="C465" s="348" t="s">
        <v>560</v>
      </c>
      <c r="D465" s="348" t="s">
        <v>134</v>
      </c>
      <c r="E465" s="409">
        <v>461</v>
      </c>
      <c r="F465" s="129">
        <v>38888</v>
      </c>
      <c r="G465" s="130" t="s">
        <v>162</v>
      </c>
      <c r="H465" s="131">
        <v>20000000</v>
      </c>
      <c r="I465" s="353" t="s">
        <v>51</v>
      </c>
      <c r="J465" s="132">
        <v>7.5</v>
      </c>
      <c r="K465" s="410" t="s">
        <v>68</v>
      </c>
      <c r="L465" s="133" t="s">
        <v>985</v>
      </c>
      <c r="M465" s="411" t="s">
        <v>985</v>
      </c>
      <c r="N465" s="412">
        <v>6</v>
      </c>
      <c r="O465" s="134">
        <v>20000000000</v>
      </c>
      <c r="P465" s="134">
        <v>0</v>
      </c>
      <c r="Q465" s="134">
        <v>0</v>
      </c>
      <c r="R465" s="134"/>
      <c r="S465" s="134"/>
      <c r="T465" s="414">
        <v>0</v>
      </c>
      <c r="U465" s="371">
        <v>0</v>
      </c>
      <c r="V465" s="371">
        <v>0</v>
      </c>
      <c r="W465" s="371" t="s">
        <v>990</v>
      </c>
      <c r="X465" s="371" t="s">
        <v>987</v>
      </c>
      <c r="Y465" s="415" t="s">
        <v>993</v>
      </c>
    </row>
    <row r="466" spans="1:25" s="575" customFormat="1">
      <c r="A466" s="450">
        <v>96678790</v>
      </c>
      <c r="B466" s="408">
        <v>2</v>
      </c>
      <c r="C466" s="348" t="s">
        <v>560</v>
      </c>
      <c r="D466" s="348" t="s">
        <v>142</v>
      </c>
      <c r="E466" s="409">
        <v>461</v>
      </c>
      <c r="F466" s="129">
        <v>39078</v>
      </c>
      <c r="G466" s="130" t="s">
        <v>162</v>
      </c>
      <c r="H466" s="131">
        <v>20000000</v>
      </c>
      <c r="I466" s="353" t="s">
        <v>53</v>
      </c>
      <c r="J466" s="132">
        <v>6.4</v>
      </c>
      <c r="K466" s="410" t="s">
        <v>68</v>
      </c>
      <c r="L466" s="133" t="s">
        <v>985</v>
      </c>
      <c r="M466" s="411" t="s">
        <v>985</v>
      </c>
      <c r="N466" s="412">
        <v>3</v>
      </c>
      <c r="O466" s="134">
        <v>20000000000</v>
      </c>
      <c r="P466" s="134">
        <v>0</v>
      </c>
      <c r="Q466" s="134">
        <v>0</v>
      </c>
      <c r="R466" s="134"/>
      <c r="S466" s="134"/>
      <c r="T466" s="414">
        <v>0</v>
      </c>
      <c r="U466" s="371">
        <v>0</v>
      </c>
      <c r="V466" s="371">
        <v>0</v>
      </c>
      <c r="W466" s="371" t="s">
        <v>990</v>
      </c>
      <c r="X466" s="371" t="s">
        <v>987</v>
      </c>
      <c r="Y466" s="415" t="s">
        <v>993</v>
      </c>
    </row>
    <row r="467" spans="1:25" s="575" customFormat="1">
      <c r="A467" s="450">
        <v>96678790</v>
      </c>
      <c r="B467" s="408" t="s">
        <v>159</v>
      </c>
      <c r="C467" s="348" t="s">
        <v>560</v>
      </c>
      <c r="D467" s="348" t="s">
        <v>984</v>
      </c>
      <c r="E467" s="409">
        <v>498</v>
      </c>
      <c r="F467" s="129">
        <v>39163</v>
      </c>
      <c r="G467" s="130" t="s">
        <v>37</v>
      </c>
      <c r="H467" s="131">
        <v>2200</v>
      </c>
      <c r="I467" s="353"/>
      <c r="J467" s="132"/>
      <c r="K467" s="410" t="s">
        <v>68</v>
      </c>
      <c r="L467" s="133" t="s">
        <v>985</v>
      </c>
      <c r="M467" s="411" t="s">
        <v>985</v>
      </c>
      <c r="N467" s="412">
        <v>10</v>
      </c>
      <c r="O467" s="134"/>
      <c r="P467" s="134"/>
      <c r="Q467" s="134"/>
      <c r="R467" s="134"/>
      <c r="S467" s="134"/>
      <c r="T467" s="414">
        <v>0</v>
      </c>
      <c r="U467" s="371">
        <v>0</v>
      </c>
      <c r="V467" s="371">
        <v>0</v>
      </c>
      <c r="W467" s="371">
        <v>0</v>
      </c>
      <c r="X467" s="371">
        <v>0</v>
      </c>
      <c r="Y467" s="415"/>
    </row>
    <row r="468" spans="1:25" s="575" customFormat="1">
      <c r="A468" s="450">
        <v>96678790</v>
      </c>
      <c r="B468" s="408" t="s">
        <v>159</v>
      </c>
      <c r="C468" s="348" t="s">
        <v>560</v>
      </c>
      <c r="D468" s="348" t="s">
        <v>134</v>
      </c>
      <c r="E468" s="409">
        <v>498</v>
      </c>
      <c r="F468" s="129">
        <v>39191</v>
      </c>
      <c r="G468" s="130" t="s">
        <v>162</v>
      </c>
      <c r="H468" s="131">
        <v>20000000</v>
      </c>
      <c r="I468" s="353" t="s">
        <v>59</v>
      </c>
      <c r="J468" s="132">
        <v>6</v>
      </c>
      <c r="K468" s="410" t="s">
        <v>68</v>
      </c>
      <c r="L468" s="133" t="s">
        <v>985</v>
      </c>
      <c r="M468" s="411" t="s">
        <v>985</v>
      </c>
      <c r="N468" s="412">
        <v>3</v>
      </c>
      <c r="O468" s="134">
        <v>20000000000</v>
      </c>
      <c r="P468" s="134">
        <v>0</v>
      </c>
      <c r="Q468" s="134">
        <v>0</v>
      </c>
      <c r="R468" s="134"/>
      <c r="S468" s="134"/>
      <c r="T468" s="414">
        <v>0</v>
      </c>
      <c r="U468" s="371">
        <v>0</v>
      </c>
      <c r="V468" s="371">
        <v>0</v>
      </c>
      <c r="W468" s="371" t="s">
        <v>990</v>
      </c>
      <c r="X468" s="371" t="s">
        <v>987</v>
      </c>
      <c r="Y468" s="415"/>
    </row>
    <row r="469" spans="1:25" s="575" customFormat="1">
      <c r="A469" s="450">
        <v>96678790</v>
      </c>
      <c r="B469" s="408" t="s">
        <v>159</v>
      </c>
      <c r="C469" s="348" t="s">
        <v>560</v>
      </c>
      <c r="D469" s="348" t="s">
        <v>142</v>
      </c>
      <c r="E469" s="409">
        <v>498</v>
      </c>
      <c r="F469" s="129">
        <v>39288</v>
      </c>
      <c r="G469" s="130" t="s">
        <v>162</v>
      </c>
      <c r="H469" s="131">
        <v>20000000</v>
      </c>
      <c r="I469" s="353" t="s">
        <v>60</v>
      </c>
      <c r="J469" s="132">
        <v>6.75</v>
      </c>
      <c r="K469" s="410" t="s">
        <v>68</v>
      </c>
      <c r="L469" s="133" t="s">
        <v>985</v>
      </c>
      <c r="M469" s="411" t="s">
        <v>985</v>
      </c>
      <c r="N469" s="412">
        <v>5</v>
      </c>
      <c r="O469" s="134">
        <v>20000000000</v>
      </c>
      <c r="P469" s="134">
        <v>0</v>
      </c>
      <c r="Q469" s="134">
        <v>0</v>
      </c>
      <c r="R469" s="134"/>
      <c r="S469" s="134"/>
      <c r="T469" s="414">
        <v>0</v>
      </c>
      <c r="U469" s="371">
        <v>0</v>
      </c>
      <c r="V469" s="371">
        <v>0</v>
      </c>
      <c r="W469" s="371" t="s">
        <v>990</v>
      </c>
      <c r="X469" s="371" t="s">
        <v>987</v>
      </c>
      <c r="Y469" s="415"/>
    </row>
    <row r="470" spans="1:25" s="575" customFormat="1">
      <c r="A470" s="450">
        <v>96678790</v>
      </c>
      <c r="B470" s="408">
        <v>2</v>
      </c>
      <c r="C470" s="348" t="s">
        <v>560</v>
      </c>
      <c r="D470" s="348" t="s">
        <v>151</v>
      </c>
      <c r="E470" s="409">
        <v>498</v>
      </c>
      <c r="F470" s="129">
        <v>40681</v>
      </c>
      <c r="G470" s="130" t="s">
        <v>37</v>
      </c>
      <c r="H470" s="131">
        <v>500</v>
      </c>
      <c r="I470" s="353" t="s">
        <v>317</v>
      </c>
      <c r="J470" s="132">
        <v>3.3</v>
      </c>
      <c r="K470" s="410" t="s">
        <v>68</v>
      </c>
      <c r="L470" s="133" t="s">
        <v>985</v>
      </c>
      <c r="M470" s="411" t="s">
        <v>985</v>
      </c>
      <c r="N470" s="412">
        <v>2</v>
      </c>
      <c r="O470" s="134"/>
      <c r="P470" s="134"/>
      <c r="Q470" s="134">
        <v>0</v>
      </c>
      <c r="R470" s="134"/>
      <c r="S470" s="134"/>
      <c r="T470" s="414" t="s">
        <v>645</v>
      </c>
      <c r="U470" s="371">
        <v>0</v>
      </c>
      <c r="V470" s="371" t="s">
        <v>988</v>
      </c>
      <c r="W470" s="371">
        <v>0</v>
      </c>
      <c r="X470" s="371" t="s">
        <v>987</v>
      </c>
      <c r="Y470" s="415"/>
    </row>
    <row r="471" spans="1:25" s="575" customFormat="1">
      <c r="A471" s="450">
        <v>96678790</v>
      </c>
      <c r="B471" s="408">
        <v>2</v>
      </c>
      <c r="C471" s="348" t="s">
        <v>560</v>
      </c>
      <c r="D471" s="348" t="s">
        <v>152</v>
      </c>
      <c r="E471" s="409">
        <v>498</v>
      </c>
      <c r="F471" s="129">
        <v>40681</v>
      </c>
      <c r="G471" s="130" t="s">
        <v>162</v>
      </c>
      <c r="H471" s="131">
        <v>10000000</v>
      </c>
      <c r="I471" s="353" t="s">
        <v>318</v>
      </c>
      <c r="J471" s="132">
        <v>7.2</v>
      </c>
      <c r="K471" s="410" t="s">
        <v>68</v>
      </c>
      <c r="L471" s="133" t="s">
        <v>985</v>
      </c>
      <c r="M471" s="411" t="s">
        <v>985</v>
      </c>
      <c r="N471" s="412">
        <v>2</v>
      </c>
      <c r="O471" s="134">
        <v>10000000000</v>
      </c>
      <c r="P471" s="134">
        <v>10000000000</v>
      </c>
      <c r="Q471" s="134">
        <v>10000000</v>
      </c>
      <c r="R471" s="134">
        <v>292220</v>
      </c>
      <c r="S471" s="134">
        <v>10292220</v>
      </c>
      <c r="T471" s="414">
        <v>0</v>
      </c>
      <c r="U471" s="371">
        <v>0</v>
      </c>
      <c r="V471" s="371">
        <v>0</v>
      </c>
      <c r="W471" s="371">
        <v>0</v>
      </c>
      <c r="X471" s="371" t="s">
        <v>987</v>
      </c>
      <c r="Y471" s="415"/>
    </row>
    <row r="472" spans="1:25" s="575" customFormat="1">
      <c r="A472" s="450">
        <v>96678790</v>
      </c>
      <c r="B472" s="408" t="s">
        <v>159</v>
      </c>
      <c r="C472" s="348" t="s">
        <v>560</v>
      </c>
      <c r="D472" s="348" t="s">
        <v>984</v>
      </c>
      <c r="E472" s="409">
        <v>513</v>
      </c>
      <c r="F472" s="129">
        <v>39365</v>
      </c>
      <c r="G472" s="130" t="s">
        <v>37</v>
      </c>
      <c r="H472" s="131">
        <v>3300</v>
      </c>
      <c r="I472" s="353"/>
      <c r="J472" s="132"/>
      <c r="K472" s="410" t="s">
        <v>68</v>
      </c>
      <c r="L472" s="133" t="s">
        <v>985</v>
      </c>
      <c r="M472" s="411" t="s">
        <v>985</v>
      </c>
      <c r="N472" s="412">
        <v>10</v>
      </c>
      <c r="O472" s="134"/>
      <c r="P472" s="134"/>
      <c r="Q472" s="134"/>
      <c r="R472" s="134"/>
      <c r="S472" s="134"/>
      <c r="T472" s="414">
        <v>0</v>
      </c>
      <c r="U472" s="371">
        <v>0</v>
      </c>
      <c r="V472" s="371">
        <v>0</v>
      </c>
      <c r="W472" s="371">
        <v>0</v>
      </c>
      <c r="X472" s="371">
        <v>0</v>
      </c>
      <c r="Y472" s="415"/>
    </row>
    <row r="473" spans="1:25" s="575" customFormat="1">
      <c r="A473" s="450">
        <v>96678790</v>
      </c>
      <c r="B473" s="408" t="s">
        <v>159</v>
      </c>
      <c r="C473" s="348" t="s">
        <v>560</v>
      </c>
      <c r="D473" s="348" t="s">
        <v>134</v>
      </c>
      <c r="E473" s="409">
        <v>513</v>
      </c>
      <c r="F473" s="129">
        <v>39380</v>
      </c>
      <c r="G473" s="130" t="s">
        <v>162</v>
      </c>
      <c r="H473" s="131">
        <v>20000000</v>
      </c>
      <c r="I473" s="353" t="s">
        <v>64</v>
      </c>
      <c r="J473" s="132">
        <v>7</v>
      </c>
      <c r="K473" s="410" t="s">
        <v>68</v>
      </c>
      <c r="L473" s="133" t="s">
        <v>985</v>
      </c>
      <c r="M473" s="411" t="s">
        <v>985</v>
      </c>
      <c r="N473" s="412">
        <v>5</v>
      </c>
      <c r="O473" s="134">
        <v>20000000000</v>
      </c>
      <c r="P473" s="134">
        <v>5000000000</v>
      </c>
      <c r="Q473" s="134">
        <v>5000000</v>
      </c>
      <c r="R473" s="134">
        <v>129030</v>
      </c>
      <c r="S473" s="134">
        <v>5129030</v>
      </c>
      <c r="T473" s="414">
        <v>0</v>
      </c>
      <c r="U473" s="371">
        <v>0</v>
      </c>
      <c r="V473" s="371">
        <v>0</v>
      </c>
      <c r="W473" s="371">
        <v>0</v>
      </c>
      <c r="X473" s="371" t="s">
        <v>987</v>
      </c>
      <c r="Y473" s="415"/>
    </row>
    <row r="474" spans="1:25" s="575" customFormat="1">
      <c r="A474" s="450">
        <v>96678790</v>
      </c>
      <c r="B474" s="408" t="s">
        <v>159</v>
      </c>
      <c r="C474" s="348" t="s">
        <v>560</v>
      </c>
      <c r="D474" s="348" t="s">
        <v>142</v>
      </c>
      <c r="E474" s="409">
        <v>513</v>
      </c>
      <c r="F474" s="129">
        <v>39380</v>
      </c>
      <c r="G474" s="130" t="s">
        <v>37</v>
      </c>
      <c r="H474" s="131">
        <v>1000</v>
      </c>
      <c r="I474" s="353" t="s">
        <v>75</v>
      </c>
      <c r="J474" s="132">
        <v>3.7</v>
      </c>
      <c r="K474" s="410" t="s">
        <v>68</v>
      </c>
      <c r="L474" s="133" t="s">
        <v>985</v>
      </c>
      <c r="M474" s="411" t="s">
        <v>985</v>
      </c>
      <c r="N474" s="412">
        <v>5</v>
      </c>
      <c r="O474" s="134"/>
      <c r="P474" s="134"/>
      <c r="Q474" s="134">
        <v>0</v>
      </c>
      <c r="R474" s="134"/>
      <c r="S474" s="134"/>
      <c r="T474" s="414" t="s">
        <v>645</v>
      </c>
      <c r="U474" s="371">
        <v>0</v>
      </c>
      <c r="V474" s="371" t="s">
        <v>988</v>
      </c>
      <c r="W474" s="371">
        <v>0</v>
      </c>
      <c r="X474" s="371" t="s">
        <v>987</v>
      </c>
      <c r="Y474" s="415"/>
    </row>
    <row r="475" spans="1:25" s="575" customFormat="1">
      <c r="A475" s="450">
        <v>96678790</v>
      </c>
      <c r="B475" s="408" t="s">
        <v>159</v>
      </c>
      <c r="C475" s="348" t="s">
        <v>560</v>
      </c>
      <c r="D475" s="348" t="s">
        <v>151</v>
      </c>
      <c r="E475" s="409">
        <v>513</v>
      </c>
      <c r="F475" s="129">
        <v>39436</v>
      </c>
      <c r="G475" s="130" t="s">
        <v>162</v>
      </c>
      <c r="H475" s="131">
        <v>20000000</v>
      </c>
      <c r="I475" s="353" t="s">
        <v>116</v>
      </c>
      <c r="J475" s="132">
        <v>7</v>
      </c>
      <c r="K475" s="410" t="s">
        <v>68</v>
      </c>
      <c r="L475" s="133" t="s">
        <v>985</v>
      </c>
      <c r="M475" s="411" t="s">
        <v>985</v>
      </c>
      <c r="N475" s="412">
        <v>5</v>
      </c>
      <c r="O475" s="134">
        <v>20000000000</v>
      </c>
      <c r="P475" s="134">
        <v>5000000000</v>
      </c>
      <c r="Q475" s="134">
        <v>5000000</v>
      </c>
      <c r="R475" s="134">
        <v>100592</v>
      </c>
      <c r="S475" s="134">
        <v>5100592</v>
      </c>
      <c r="T475" s="414">
        <v>0</v>
      </c>
      <c r="U475" s="371">
        <v>0</v>
      </c>
      <c r="V475" s="371">
        <v>0</v>
      </c>
      <c r="W475" s="371">
        <v>0</v>
      </c>
      <c r="X475" s="371" t="s">
        <v>987</v>
      </c>
      <c r="Y475" s="415"/>
    </row>
    <row r="476" spans="1:25" s="575" customFormat="1">
      <c r="A476" s="450">
        <v>96678790</v>
      </c>
      <c r="B476" s="408" t="s">
        <v>159</v>
      </c>
      <c r="C476" s="348" t="s">
        <v>560</v>
      </c>
      <c r="D476" s="348" t="s">
        <v>152</v>
      </c>
      <c r="E476" s="409">
        <v>513</v>
      </c>
      <c r="F476" s="129">
        <v>39479</v>
      </c>
      <c r="G476" s="130" t="s">
        <v>162</v>
      </c>
      <c r="H476" s="131">
        <v>24400000</v>
      </c>
      <c r="I476" s="353" t="s">
        <v>123</v>
      </c>
      <c r="J476" s="132">
        <v>7.1</v>
      </c>
      <c r="K476" s="410" t="s">
        <v>68</v>
      </c>
      <c r="L476" s="133" t="s">
        <v>985</v>
      </c>
      <c r="M476" s="411" t="s">
        <v>985</v>
      </c>
      <c r="N476" s="412">
        <v>1.5</v>
      </c>
      <c r="O476" s="134">
        <v>24400000000</v>
      </c>
      <c r="P476" s="134">
        <v>0</v>
      </c>
      <c r="Q476" s="134">
        <v>0</v>
      </c>
      <c r="R476" s="134"/>
      <c r="S476" s="134"/>
      <c r="T476" s="414">
        <v>0</v>
      </c>
      <c r="U476" s="371">
        <v>0</v>
      </c>
      <c r="V476" s="371">
        <v>0</v>
      </c>
      <c r="W476" s="371" t="s">
        <v>990</v>
      </c>
      <c r="X476" s="371" t="s">
        <v>987</v>
      </c>
      <c r="Y476" s="415"/>
    </row>
    <row r="477" spans="1:25" s="575" customFormat="1">
      <c r="A477" s="450">
        <v>96678790</v>
      </c>
      <c r="B477" s="408">
        <v>2</v>
      </c>
      <c r="C477" s="348" t="s">
        <v>560</v>
      </c>
      <c r="D477" s="348" t="s">
        <v>333</v>
      </c>
      <c r="E477" s="409">
        <v>513</v>
      </c>
      <c r="F477" s="129">
        <v>40633</v>
      </c>
      <c r="G477" s="130" t="s">
        <v>162</v>
      </c>
      <c r="H477" s="131">
        <v>20000000</v>
      </c>
      <c r="I477" s="353" t="s">
        <v>334</v>
      </c>
      <c r="J477" s="132">
        <v>6.9</v>
      </c>
      <c r="K477" s="410" t="s">
        <v>68</v>
      </c>
      <c r="L477" s="133" t="s">
        <v>985</v>
      </c>
      <c r="M477" s="411" t="s">
        <v>985</v>
      </c>
      <c r="N477" s="412">
        <v>3</v>
      </c>
      <c r="O477" s="134">
        <v>20000000000</v>
      </c>
      <c r="P477" s="134">
        <v>20000000000</v>
      </c>
      <c r="Q477" s="134">
        <v>20000000</v>
      </c>
      <c r="R477" s="134">
        <v>674792</v>
      </c>
      <c r="S477" s="134">
        <v>20674792</v>
      </c>
      <c r="T477" s="414">
        <v>0</v>
      </c>
      <c r="U477" s="371">
        <v>0</v>
      </c>
      <c r="V477" s="371">
        <v>0</v>
      </c>
      <c r="W477" s="371">
        <v>0</v>
      </c>
      <c r="X477" s="371">
        <v>0</v>
      </c>
      <c r="Y477" s="415"/>
    </row>
    <row r="478" spans="1:25" s="575" customFormat="1">
      <c r="A478" s="450">
        <v>96678790</v>
      </c>
      <c r="B478" s="408">
        <v>2</v>
      </c>
      <c r="C478" s="348" t="s">
        <v>560</v>
      </c>
      <c r="D478" s="348" t="s">
        <v>336</v>
      </c>
      <c r="E478" s="409">
        <v>513</v>
      </c>
      <c r="F478" s="129">
        <v>40633</v>
      </c>
      <c r="G478" s="130" t="s">
        <v>37</v>
      </c>
      <c r="H478" s="131">
        <v>1000</v>
      </c>
      <c r="I478" s="353" t="s">
        <v>337</v>
      </c>
      <c r="J478" s="132">
        <v>2.9</v>
      </c>
      <c r="K478" s="410" t="s">
        <v>68</v>
      </c>
      <c r="L478" s="133" t="s">
        <v>985</v>
      </c>
      <c r="M478" s="411" t="s">
        <v>985</v>
      </c>
      <c r="N478" s="412">
        <v>3</v>
      </c>
      <c r="O478" s="134"/>
      <c r="P478" s="134"/>
      <c r="Q478" s="134">
        <v>0</v>
      </c>
      <c r="R478" s="134"/>
      <c r="S478" s="134"/>
      <c r="T478" s="414" t="s">
        <v>645</v>
      </c>
      <c r="U478" s="371">
        <v>0</v>
      </c>
      <c r="V478" s="371" t="s">
        <v>988</v>
      </c>
      <c r="W478" s="371">
        <v>0</v>
      </c>
      <c r="X478" s="371">
        <v>0</v>
      </c>
      <c r="Y478" s="415"/>
    </row>
    <row r="479" spans="1:25" s="575" customFormat="1">
      <c r="A479" s="450">
        <v>96678790</v>
      </c>
      <c r="B479" s="408" t="s">
        <v>159</v>
      </c>
      <c r="C479" s="348" t="s">
        <v>560</v>
      </c>
      <c r="D479" s="348" t="s">
        <v>984</v>
      </c>
      <c r="E479" s="409">
        <v>535</v>
      </c>
      <c r="F479" s="129">
        <v>39597</v>
      </c>
      <c r="G479" s="130" t="s">
        <v>37</v>
      </c>
      <c r="H479" s="131">
        <v>4000</v>
      </c>
      <c r="I479" s="353"/>
      <c r="J479" s="132"/>
      <c r="K479" s="410" t="s">
        <v>359</v>
      </c>
      <c r="L479" s="133" t="s">
        <v>68</v>
      </c>
      <c r="M479" s="411" t="s">
        <v>39</v>
      </c>
      <c r="N479" s="412">
        <v>10</v>
      </c>
      <c r="O479" s="134"/>
      <c r="P479" s="134"/>
      <c r="Q479" s="134"/>
      <c r="R479" s="134"/>
      <c r="S479" s="134"/>
      <c r="T479" s="414">
        <v>0</v>
      </c>
      <c r="U479" s="371">
        <v>0</v>
      </c>
      <c r="V479" s="371">
        <v>0</v>
      </c>
      <c r="W479" s="371">
        <v>0</v>
      </c>
      <c r="X479" s="371">
        <v>0</v>
      </c>
      <c r="Y479" s="415"/>
    </row>
    <row r="480" spans="1:25" s="575" customFormat="1">
      <c r="A480" s="450">
        <v>96678790</v>
      </c>
      <c r="B480" s="408" t="s">
        <v>159</v>
      </c>
      <c r="C480" s="348" t="s">
        <v>560</v>
      </c>
      <c r="D480" s="348" t="s">
        <v>134</v>
      </c>
      <c r="E480" s="409">
        <v>535</v>
      </c>
      <c r="F480" s="129">
        <v>39638</v>
      </c>
      <c r="G480" s="130" t="s">
        <v>162</v>
      </c>
      <c r="H480" s="131">
        <v>20000000</v>
      </c>
      <c r="I480" s="353" t="s">
        <v>167</v>
      </c>
      <c r="J480" s="132">
        <v>9.1</v>
      </c>
      <c r="K480" s="410" t="s">
        <v>359</v>
      </c>
      <c r="L480" s="133" t="s">
        <v>68</v>
      </c>
      <c r="M480" s="411" t="s">
        <v>39</v>
      </c>
      <c r="N480" s="412">
        <v>2</v>
      </c>
      <c r="O480" s="134"/>
      <c r="P480" s="134"/>
      <c r="Q480" s="134">
        <v>0</v>
      </c>
      <c r="R480" s="134"/>
      <c r="S480" s="134"/>
      <c r="T480" s="414">
        <v>0</v>
      </c>
      <c r="U480" s="371">
        <v>0</v>
      </c>
      <c r="V480" s="371" t="s">
        <v>988</v>
      </c>
      <c r="W480" s="371">
        <v>0</v>
      </c>
      <c r="X480" s="371" t="s">
        <v>987</v>
      </c>
      <c r="Y480" s="415"/>
    </row>
    <row r="481" spans="1:25" s="575" customFormat="1">
      <c r="A481" s="450">
        <v>96678790</v>
      </c>
      <c r="B481" s="408" t="s">
        <v>159</v>
      </c>
      <c r="C481" s="348" t="s">
        <v>560</v>
      </c>
      <c r="D481" s="348" t="s">
        <v>142</v>
      </c>
      <c r="E481" s="409">
        <v>535</v>
      </c>
      <c r="F481" s="129">
        <v>39638</v>
      </c>
      <c r="G481" s="130" t="s">
        <v>37</v>
      </c>
      <c r="H481" s="131">
        <v>1000</v>
      </c>
      <c r="I481" s="353" t="s">
        <v>168</v>
      </c>
      <c r="J481" s="132">
        <v>3.9</v>
      </c>
      <c r="K481" s="410" t="s">
        <v>359</v>
      </c>
      <c r="L481" s="133" t="s">
        <v>68</v>
      </c>
      <c r="M481" s="411" t="s">
        <v>39</v>
      </c>
      <c r="N481" s="412">
        <v>5</v>
      </c>
      <c r="O481" s="134">
        <v>1000000</v>
      </c>
      <c r="P481" s="134">
        <v>1000000</v>
      </c>
      <c r="Q481" s="134">
        <v>22591050</v>
      </c>
      <c r="R481" s="134">
        <v>433917</v>
      </c>
      <c r="S481" s="134">
        <v>23024967</v>
      </c>
      <c r="T481" s="414" t="s">
        <v>645</v>
      </c>
      <c r="U481" s="371">
        <v>0</v>
      </c>
      <c r="V481" s="371">
        <v>0</v>
      </c>
      <c r="W481" s="371">
        <v>0</v>
      </c>
      <c r="X481" s="371" t="s">
        <v>987</v>
      </c>
      <c r="Y481" s="415"/>
    </row>
    <row r="482" spans="1:25" s="575" customFormat="1">
      <c r="A482" s="450">
        <v>96678790</v>
      </c>
      <c r="B482" s="408">
        <v>2</v>
      </c>
      <c r="C482" s="348" t="s">
        <v>560</v>
      </c>
      <c r="D482" s="348" t="s">
        <v>151</v>
      </c>
      <c r="E482" s="409">
        <v>535</v>
      </c>
      <c r="F482" s="129">
        <v>40077</v>
      </c>
      <c r="G482" s="130" t="s">
        <v>162</v>
      </c>
      <c r="H482" s="131">
        <v>25000000</v>
      </c>
      <c r="I482" s="353" t="s">
        <v>190</v>
      </c>
      <c r="J482" s="132">
        <v>5.6</v>
      </c>
      <c r="K482" s="410" t="s">
        <v>985</v>
      </c>
      <c r="L482" s="133" t="s">
        <v>985</v>
      </c>
      <c r="M482" s="411" t="s">
        <v>985</v>
      </c>
      <c r="N482" s="412">
        <v>4</v>
      </c>
      <c r="O482" s="134"/>
      <c r="P482" s="134"/>
      <c r="Q482" s="134">
        <v>0</v>
      </c>
      <c r="R482" s="134"/>
      <c r="S482" s="134"/>
      <c r="T482" s="414">
        <v>0</v>
      </c>
      <c r="U482" s="371">
        <v>0</v>
      </c>
      <c r="V482" s="371" t="s">
        <v>988</v>
      </c>
      <c r="W482" s="371">
        <v>0</v>
      </c>
      <c r="X482" s="371" t="s">
        <v>987</v>
      </c>
      <c r="Y482" s="415"/>
    </row>
    <row r="483" spans="1:25" s="575" customFormat="1">
      <c r="A483" s="450">
        <v>96678790</v>
      </c>
      <c r="B483" s="408">
        <v>2</v>
      </c>
      <c r="C483" s="348" t="s">
        <v>560</v>
      </c>
      <c r="D483" s="348" t="s">
        <v>152</v>
      </c>
      <c r="E483" s="409">
        <v>535</v>
      </c>
      <c r="F483" s="129">
        <v>40325</v>
      </c>
      <c r="G483" s="130" t="s">
        <v>162</v>
      </c>
      <c r="H483" s="131">
        <v>40000000</v>
      </c>
      <c r="I483" s="353" t="s">
        <v>191</v>
      </c>
      <c r="J483" s="132">
        <v>5.9</v>
      </c>
      <c r="K483" s="410" t="s">
        <v>359</v>
      </c>
      <c r="L483" s="133" t="s">
        <v>985</v>
      </c>
      <c r="M483" s="411" t="s">
        <v>985</v>
      </c>
      <c r="N483" s="412">
        <v>5.9</v>
      </c>
      <c r="O483" s="134"/>
      <c r="P483" s="134"/>
      <c r="Q483" s="134">
        <v>0</v>
      </c>
      <c r="R483" s="134"/>
      <c r="S483" s="134"/>
      <c r="T483" s="414">
        <v>0</v>
      </c>
      <c r="U483" s="371">
        <v>0</v>
      </c>
      <c r="V483" s="371" t="s">
        <v>988</v>
      </c>
      <c r="W483" s="371">
        <v>0</v>
      </c>
      <c r="X483" s="371" t="s">
        <v>987</v>
      </c>
      <c r="Y483" s="415"/>
    </row>
    <row r="484" spans="1:25" s="575" customFormat="1">
      <c r="A484" s="450">
        <v>96678790</v>
      </c>
      <c r="B484" s="408">
        <v>2</v>
      </c>
      <c r="C484" s="348" t="s">
        <v>560</v>
      </c>
      <c r="D484" s="348" t="s">
        <v>333</v>
      </c>
      <c r="E484" s="409">
        <v>535</v>
      </c>
      <c r="F484" s="129">
        <v>40325</v>
      </c>
      <c r="G484" s="130" t="s">
        <v>37</v>
      </c>
      <c r="H484" s="131">
        <v>2000</v>
      </c>
      <c r="I484" s="353" t="s">
        <v>228</v>
      </c>
      <c r="J484" s="132">
        <v>2.2000000000000002</v>
      </c>
      <c r="K484" s="410" t="s">
        <v>359</v>
      </c>
      <c r="L484" s="133" t="s">
        <v>985</v>
      </c>
      <c r="M484" s="411" t="s">
        <v>985</v>
      </c>
      <c r="N484" s="412">
        <v>1.65</v>
      </c>
      <c r="O484" s="134">
        <v>1300000</v>
      </c>
      <c r="P484" s="134">
        <v>1300000</v>
      </c>
      <c r="Q484" s="134">
        <v>29368365</v>
      </c>
      <c r="R484" s="134">
        <v>240967</v>
      </c>
      <c r="S484" s="134">
        <v>29609332</v>
      </c>
      <c r="T484" s="414" t="s">
        <v>645</v>
      </c>
      <c r="U484" s="371">
        <v>0</v>
      </c>
      <c r="V484" s="371">
        <v>0</v>
      </c>
      <c r="W484" s="371">
        <v>0</v>
      </c>
      <c r="X484" s="371" t="s">
        <v>987</v>
      </c>
      <c r="Y484" s="415"/>
    </row>
    <row r="485" spans="1:25" s="575" customFormat="1">
      <c r="A485" s="450">
        <v>96678790</v>
      </c>
      <c r="B485" s="408">
        <v>2</v>
      </c>
      <c r="C485" s="348" t="s">
        <v>560</v>
      </c>
      <c r="D485" s="348" t="s">
        <v>336</v>
      </c>
      <c r="E485" s="409">
        <v>535</v>
      </c>
      <c r="F485" s="129">
        <v>41117</v>
      </c>
      <c r="G485" s="130" t="s">
        <v>37</v>
      </c>
      <c r="H485" s="131">
        <v>1700</v>
      </c>
      <c r="I485" s="353" t="s">
        <v>1110</v>
      </c>
      <c r="J485" s="132">
        <v>4.0999999999999996</v>
      </c>
      <c r="K485" s="410" t="s">
        <v>68</v>
      </c>
      <c r="L485" s="133"/>
      <c r="M485" s="411"/>
      <c r="N485" s="412">
        <v>1.5</v>
      </c>
      <c r="O485" s="134">
        <v>1700000</v>
      </c>
      <c r="P485" s="134">
        <v>1700000</v>
      </c>
      <c r="Q485" s="134">
        <v>38404785</v>
      </c>
      <c r="R485" s="134">
        <v>266690</v>
      </c>
      <c r="S485" s="134">
        <v>38671475</v>
      </c>
      <c r="T485" s="414" t="s">
        <v>645</v>
      </c>
      <c r="U485" s="371">
        <v>0</v>
      </c>
      <c r="V485" s="371">
        <v>0</v>
      </c>
      <c r="W485" s="371">
        <v>0</v>
      </c>
      <c r="X485" s="371">
        <v>0</v>
      </c>
      <c r="Y485" s="415"/>
    </row>
    <row r="486" spans="1:25" s="575" customFormat="1">
      <c r="A486" s="450">
        <v>96678790</v>
      </c>
      <c r="B486" s="408">
        <v>2</v>
      </c>
      <c r="C486" s="348" t="s">
        <v>560</v>
      </c>
      <c r="D486" s="348" t="s">
        <v>336</v>
      </c>
      <c r="E486" s="409">
        <v>535</v>
      </c>
      <c r="F486" s="129">
        <v>41117</v>
      </c>
      <c r="G486" s="130" t="s">
        <v>162</v>
      </c>
      <c r="H486" s="131">
        <v>38000000</v>
      </c>
      <c r="I486" s="353" t="s">
        <v>1111</v>
      </c>
      <c r="J486" s="132">
        <v>6.85</v>
      </c>
      <c r="K486" s="410" t="s">
        <v>68</v>
      </c>
      <c r="L486" s="133"/>
      <c r="M486" s="411"/>
      <c r="N486" s="412">
        <v>1.5</v>
      </c>
      <c r="O486" s="134"/>
      <c r="P486" s="134"/>
      <c r="Q486" s="134">
        <v>0</v>
      </c>
      <c r="R486" s="134"/>
      <c r="S486" s="134"/>
      <c r="T486" s="414">
        <v>0</v>
      </c>
      <c r="U486" s="371">
        <v>0</v>
      </c>
      <c r="V486" s="371" t="s">
        <v>988</v>
      </c>
      <c r="W486" s="371">
        <v>0</v>
      </c>
      <c r="X486" s="371">
        <v>0</v>
      </c>
      <c r="Y486" s="415"/>
    </row>
    <row r="487" spans="1:25" s="575" customFormat="1">
      <c r="A487" s="450">
        <v>96678790</v>
      </c>
      <c r="B487" s="408">
        <v>2</v>
      </c>
      <c r="C487" s="348" t="s">
        <v>560</v>
      </c>
      <c r="D487" s="348" t="s">
        <v>984</v>
      </c>
      <c r="E487" s="409">
        <v>653</v>
      </c>
      <c r="F487" s="129">
        <v>40568</v>
      </c>
      <c r="G487" s="130" t="s">
        <v>37</v>
      </c>
      <c r="H487" s="131">
        <v>1000</v>
      </c>
      <c r="I487" s="353"/>
      <c r="J487" s="132"/>
      <c r="K487" s="410" t="s">
        <v>68</v>
      </c>
      <c r="L487" s="133" t="s">
        <v>39</v>
      </c>
      <c r="M487" s="411" t="s">
        <v>49</v>
      </c>
      <c r="N487" s="412">
        <v>10</v>
      </c>
      <c r="O487" s="134"/>
      <c r="P487" s="134"/>
      <c r="Q487" s="134"/>
      <c r="R487" s="134"/>
      <c r="S487" s="134"/>
      <c r="T487" s="414">
        <v>0</v>
      </c>
      <c r="U487" s="371">
        <v>0</v>
      </c>
      <c r="V487" s="371">
        <v>0</v>
      </c>
      <c r="W487" s="371">
        <v>0</v>
      </c>
      <c r="X487" s="371">
        <v>0</v>
      </c>
      <c r="Y487" s="415"/>
    </row>
    <row r="488" spans="1:25" s="575" customFormat="1">
      <c r="A488" s="450">
        <v>96678790</v>
      </c>
      <c r="B488" s="408">
        <v>2</v>
      </c>
      <c r="C488" s="348" t="s">
        <v>560</v>
      </c>
      <c r="D488" s="348" t="s">
        <v>134</v>
      </c>
      <c r="E488" s="409">
        <v>653</v>
      </c>
      <c r="F488" s="129">
        <v>40603</v>
      </c>
      <c r="G488" s="130" t="s">
        <v>162</v>
      </c>
      <c r="H488" s="131">
        <v>20000000</v>
      </c>
      <c r="I488" s="353" t="s">
        <v>280</v>
      </c>
      <c r="J488" s="132">
        <v>7.25</v>
      </c>
      <c r="K488" s="410" t="s">
        <v>39</v>
      </c>
      <c r="L488" s="133" t="s">
        <v>985</v>
      </c>
      <c r="M488" s="411" t="s">
        <v>985</v>
      </c>
      <c r="N488" s="412">
        <v>4.5</v>
      </c>
      <c r="O488" s="134"/>
      <c r="P488" s="134"/>
      <c r="Q488" s="134">
        <v>0</v>
      </c>
      <c r="R488" s="134"/>
      <c r="S488" s="134"/>
      <c r="T488" s="414">
        <v>0</v>
      </c>
      <c r="U488" s="371">
        <v>0</v>
      </c>
      <c r="V488" s="371" t="s">
        <v>988</v>
      </c>
      <c r="W488" s="371">
        <v>0</v>
      </c>
      <c r="X488" s="371">
        <v>0</v>
      </c>
      <c r="Y488" s="415"/>
    </row>
    <row r="489" spans="1:25" s="575" customFormat="1">
      <c r="A489" s="450">
        <v>96678790</v>
      </c>
      <c r="B489" s="408">
        <v>2</v>
      </c>
      <c r="C489" s="348" t="s">
        <v>560</v>
      </c>
      <c r="D489" s="348" t="s">
        <v>134</v>
      </c>
      <c r="E489" s="409">
        <v>653</v>
      </c>
      <c r="F489" s="129">
        <v>40603</v>
      </c>
      <c r="G489" s="130" t="s">
        <v>162</v>
      </c>
      <c r="H489" s="131">
        <v>20000000</v>
      </c>
      <c r="I489" s="353" t="s">
        <v>253</v>
      </c>
      <c r="J489" s="132">
        <v>6.75</v>
      </c>
      <c r="K489" s="410" t="s">
        <v>39</v>
      </c>
      <c r="L489" s="133" t="s">
        <v>985</v>
      </c>
      <c r="M489" s="411" t="s">
        <v>985</v>
      </c>
      <c r="N489" s="412">
        <v>2.5</v>
      </c>
      <c r="O489" s="134">
        <v>20000000000</v>
      </c>
      <c r="P489" s="134">
        <v>20000000000</v>
      </c>
      <c r="Q489" s="134">
        <v>20000000</v>
      </c>
      <c r="R489" s="134">
        <v>106384</v>
      </c>
      <c r="S489" s="134">
        <v>20106384</v>
      </c>
      <c r="T489" s="414">
        <v>0</v>
      </c>
      <c r="U489" s="371">
        <v>0</v>
      </c>
      <c r="V489" s="371">
        <v>0</v>
      </c>
      <c r="W489" s="371">
        <v>0</v>
      </c>
      <c r="X489" s="371">
        <v>0</v>
      </c>
      <c r="Y489" s="415"/>
    </row>
    <row r="490" spans="1:25" s="575" customFormat="1">
      <c r="A490" s="450">
        <v>96678790</v>
      </c>
      <c r="B490" s="408">
        <v>2</v>
      </c>
      <c r="C490" s="348" t="s">
        <v>560</v>
      </c>
      <c r="D490" s="348" t="s">
        <v>134</v>
      </c>
      <c r="E490" s="409">
        <v>653</v>
      </c>
      <c r="F490" s="129">
        <v>40603</v>
      </c>
      <c r="G490" s="130" t="s">
        <v>37</v>
      </c>
      <c r="H490" s="131">
        <v>1000</v>
      </c>
      <c r="I490" s="353" t="s">
        <v>526</v>
      </c>
      <c r="J490" s="132">
        <v>3.5</v>
      </c>
      <c r="K490" s="410" t="s">
        <v>39</v>
      </c>
      <c r="L490" s="133" t="s">
        <v>985</v>
      </c>
      <c r="M490" s="411" t="s">
        <v>985</v>
      </c>
      <c r="N490" s="412">
        <v>5</v>
      </c>
      <c r="O490" s="134"/>
      <c r="P490" s="134"/>
      <c r="Q490" s="134">
        <v>0</v>
      </c>
      <c r="R490" s="134"/>
      <c r="S490" s="134"/>
      <c r="T490" s="414" t="s">
        <v>645</v>
      </c>
      <c r="U490" s="371">
        <v>0</v>
      </c>
      <c r="V490" s="371" t="s">
        <v>988</v>
      </c>
      <c r="W490" s="371">
        <v>0</v>
      </c>
      <c r="X490" s="371">
        <v>0</v>
      </c>
      <c r="Y490" s="415"/>
    </row>
    <row r="491" spans="1:25" s="575" customFormat="1">
      <c r="A491" s="450">
        <v>96678790</v>
      </c>
      <c r="B491" s="408">
        <v>2</v>
      </c>
      <c r="C491" s="348" t="s">
        <v>560</v>
      </c>
      <c r="D491" s="348" t="s">
        <v>984</v>
      </c>
      <c r="E491" s="409">
        <v>680</v>
      </c>
      <c r="F491" s="129">
        <v>40802</v>
      </c>
      <c r="G491" s="130" t="s">
        <v>37</v>
      </c>
      <c r="H491" s="131">
        <v>4000</v>
      </c>
      <c r="I491" s="353"/>
      <c r="J491" s="132"/>
      <c r="K491" s="410" t="s">
        <v>68</v>
      </c>
      <c r="L491" s="133" t="s">
        <v>39</v>
      </c>
      <c r="M491" s="411" t="s">
        <v>49</v>
      </c>
      <c r="N491" s="412">
        <v>10</v>
      </c>
      <c r="O491" s="134"/>
      <c r="P491" s="134"/>
      <c r="Q491" s="134"/>
      <c r="R491" s="134"/>
      <c r="S491" s="134"/>
      <c r="T491" s="414">
        <v>0</v>
      </c>
      <c r="U491" s="371">
        <v>0</v>
      </c>
      <c r="V491" s="371">
        <v>0</v>
      </c>
      <c r="W491" s="371">
        <v>0</v>
      </c>
      <c r="X491" s="371">
        <v>0</v>
      </c>
      <c r="Y491" s="415"/>
    </row>
    <row r="492" spans="1:25" s="575" customFormat="1">
      <c r="A492" s="450">
        <v>96678790</v>
      </c>
      <c r="B492" s="408">
        <v>2</v>
      </c>
      <c r="C492" s="348" t="s">
        <v>560</v>
      </c>
      <c r="D492" s="348" t="s">
        <v>134</v>
      </c>
      <c r="E492" s="409">
        <v>680</v>
      </c>
      <c r="F492" s="129">
        <v>40816</v>
      </c>
      <c r="G492" s="130" t="s">
        <v>162</v>
      </c>
      <c r="H492" s="131">
        <v>20000000</v>
      </c>
      <c r="I492" s="353" t="s">
        <v>556</v>
      </c>
      <c r="J492" s="132">
        <v>6.3</v>
      </c>
      <c r="K492" s="410" t="s">
        <v>68</v>
      </c>
      <c r="L492" s="133" t="s">
        <v>39</v>
      </c>
      <c r="M492" s="411" t="s">
        <v>985</v>
      </c>
      <c r="N492" s="412">
        <v>5</v>
      </c>
      <c r="O492" s="134"/>
      <c r="P492" s="134"/>
      <c r="Q492" s="134">
        <v>0</v>
      </c>
      <c r="R492" s="134"/>
      <c r="S492" s="134"/>
      <c r="T492" s="414">
        <v>0</v>
      </c>
      <c r="U492" s="371">
        <v>0</v>
      </c>
      <c r="V492" s="371" t="s">
        <v>988</v>
      </c>
      <c r="W492" s="371">
        <v>0</v>
      </c>
      <c r="X492" s="371">
        <v>0</v>
      </c>
      <c r="Y492" s="415"/>
    </row>
    <row r="493" spans="1:25" s="575" customFormat="1">
      <c r="A493" s="450">
        <v>96678790</v>
      </c>
      <c r="B493" s="408">
        <v>2</v>
      </c>
      <c r="C493" s="348" t="s">
        <v>560</v>
      </c>
      <c r="D493" s="348" t="s">
        <v>134</v>
      </c>
      <c r="E493" s="409">
        <v>680</v>
      </c>
      <c r="F493" s="129">
        <v>40816</v>
      </c>
      <c r="G493" s="130" t="s">
        <v>37</v>
      </c>
      <c r="H493" s="131">
        <v>1000</v>
      </c>
      <c r="I493" s="353" t="s">
        <v>557</v>
      </c>
      <c r="J493" s="132">
        <v>3.3</v>
      </c>
      <c r="K493" s="410" t="s">
        <v>68</v>
      </c>
      <c r="L493" s="133" t="s">
        <v>39</v>
      </c>
      <c r="M493" s="411" t="s">
        <v>985</v>
      </c>
      <c r="N493" s="412">
        <v>3</v>
      </c>
      <c r="O493" s="134"/>
      <c r="P493" s="134"/>
      <c r="Q493" s="134">
        <v>0</v>
      </c>
      <c r="R493" s="134"/>
      <c r="S493" s="134"/>
      <c r="T493" s="414" t="s">
        <v>645</v>
      </c>
      <c r="U493" s="371">
        <v>0</v>
      </c>
      <c r="V493" s="371" t="s">
        <v>988</v>
      </c>
      <c r="W493" s="371">
        <v>0</v>
      </c>
      <c r="X493" s="371">
        <v>0</v>
      </c>
      <c r="Y493" s="415"/>
    </row>
    <row r="494" spans="1:25" s="575" customFormat="1">
      <c r="A494" s="450">
        <v>96678790</v>
      </c>
      <c r="B494" s="408">
        <v>2</v>
      </c>
      <c r="C494" s="348" t="s">
        <v>560</v>
      </c>
      <c r="D494" s="348" t="s">
        <v>134</v>
      </c>
      <c r="E494" s="409">
        <v>680</v>
      </c>
      <c r="F494" s="129">
        <v>40816</v>
      </c>
      <c r="G494" s="130" t="s">
        <v>37</v>
      </c>
      <c r="H494" s="131">
        <v>1000</v>
      </c>
      <c r="I494" s="353" t="s">
        <v>558</v>
      </c>
      <c r="J494" s="132">
        <v>3.3</v>
      </c>
      <c r="K494" s="410" t="s">
        <v>68</v>
      </c>
      <c r="L494" s="133" t="s">
        <v>39</v>
      </c>
      <c r="M494" s="411" t="s">
        <v>985</v>
      </c>
      <c r="N494" s="412">
        <v>5</v>
      </c>
      <c r="O494" s="134"/>
      <c r="P494" s="134"/>
      <c r="Q494" s="134">
        <v>0</v>
      </c>
      <c r="R494" s="134"/>
      <c r="S494" s="134"/>
      <c r="T494" s="414" t="s">
        <v>645</v>
      </c>
      <c r="U494" s="371">
        <v>0</v>
      </c>
      <c r="V494" s="371" t="s">
        <v>988</v>
      </c>
      <c r="W494" s="371">
        <v>0</v>
      </c>
      <c r="X494" s="371">
        <v>0</v>
      </c>
      <c r="Y494" s="415"/>
    </row>
    <row r="495" spans="1:25" s="575" customFormat="1">
      <c r="A495" s="450">
        <v>96678790</v>
      </c>
      <c r="B495" s="408">
        <v>2</v>
      </c>
      <c r="C495" s="348" t="s">
        <v>560</v>
      </c>
      <c r="D495" s="348" t="s">
        <v>134</v>
      </c>
      <c r="E495" s="409">
        <v>680</v>
      </c>
      <c r="F495" s="129">
        <v>40816</v>
      </c>
      <c r="G495" s="130" t="s">
        <v>162</v>
      </c>
      <c r="H495" s="131">
        <v>20000000</v>
      </c>
      <c r="I495" s="353" t="s">
        <v>559</v>
      </c>
      <c r="J495" s="132">
        <v>3</v>
      </c>
      <c r="K495" s="410" t="s">
        <v>68</v>
      </c>
      <c r="L495" s="133" t="s">
        <v>39</v>
      </c>
      <c r="M495" s="411" t="s">
        <v>985</v>
      </c>
      <c r="N495" s="412">
        <v>3</v>
      </c>
      <c r="O495" s="134">
        <v>20000000000</v>
      </c>
      <c r="P495" s="134">
        <v>20000000000</v>
      </c>
      <c r="Q495" s="134">
        <v>20000000</v>
      </c>
      <c r="R495" s="134">
        <v>60247</v>
      </c>
      <c r="S495" s="134">
        <v>20060247</v>
      </c>
      <c r="T495" s="414">
        <v>0</v>
      </c>
      <c r="U495" s="371">
        <v>0</v>
      </c>
      <c r="V495" s="371">
        <v>0</v>
      </c>
      <c r="W495" s="371">
        <v>0</v>
      </c>
      <c r="X495" s="371">
        <v>0</v>
      </c>
      <c r="Y495" s="415"/>
    </row>
    <row r="496" spans="1:25" s="575" customFormat="1">
      <c r="A496" s="450">
        <v>96678790</v>
      </c>
      <c r="B496" s="408">
        <v>2</v>
      </c>
      <c r="C496" s="348" t="s">
        <v>560</v>
      </c>
      <c r="D496" s="348" t="s">
        <v>142</v>
      </c>
      <c r="E496" s="409">
        <v>680</v>
      </c>
      <c r="F496" s="129">
        <v>40891</v>
      </c>
      <c r="G496" s="130" t="s">
        <v>162</v>
      </c>
      <c r="H496" s="131">
        <v>22000000</v>
      </c>
      <c r="I496" s="353" t="s">
        <v>561</v>
      </c>
      <c r="J496" s="132">
        <v>6.15</v>
      </c>
      <c r="K496" s="410" t="s">
        <v>68</v>
      </c>
      <c r="L496" s="133" t="s">
        <v>49</v>
      </c>
      <c r="M496" s="411" t="s">
        <v>985</v>
      </c>
      <c r="N496" s="412">
        <v>2.5</v>
      </c>
      <c r="O496" s="134">
        <v>22000000000</v>
      </c>
      <c r="P496" s="134">
        <v>22000000000</v>
      </c>
      <c r="Q496" s="134">
        <v>22000000</v>
      </c>
      <c r="R496" s="134">
        <v>440630</v>
      </c>
      <c r="S496" s="134">
        <v>22440630</v>
      </c>
      <c r="T496" s="414">
        <v>0</v>
      </c>
      <c r="U496" s="371">
        <v>0</v>
      </c>
      <c r="V496" s="371">
        <v>0</v>
      </c>
      <c r="W496" s="371">
        <v>0</v>
      </c>
      <c r="X496" s="371">
        <v>0</v>
      </c>
      <c r="Y496" s="415"/>
    </row>
    <row r="497" spans="1:25" s="575" customFormat="1">
      <c r="A497" s="450">
        <v>96678790</v>
      </c>
      <c r="B497" s="408">
        <v>2</v>
      </c>
      <c r="C497" s="348" t="s">
        <v>560</v>
      </c>
      <c r="D497" s="348" t="s">
        <v>142</v>
      </c>
      <c r="E497" s="409">
        <v>680</v>
      </c>
      <c r="F497" s="129">
        <v>40891</v>
      </c>
      <c r="G497" s="130" t="s">
        <v>162</v>
      </c>
      <c r="H497" s="131">
        <v>22000000</v>
      </c>
      <c r="I497" s="353" t="s">
        <v>562</v>
      </c>
      <c r="J497" s="132">
        <v>6.3</v>
      </c>
      <c r="K497" s="410" t="s">
        <v>68</v>
      </c>
      <c r="L497" s="133" t="s">
        <v>49</v>
      </c>
      <c r="M497" s="411" t="s">
        <v>985</v>
      </c>
      <c r="N497" s="412">
        <v>5</v>
      </c>
      <c r="O497" s="134"/>
      <c r="P497" s="134"/>
      <c r="Q497" s="134">
        <v>0</v>
      </c>
      <c r="R497" s="134"/>
      <c r="S497" s="134"/>
      <c r="T497" s="414">
        <v>0</v>
      </c>
      <c r="U497" s="371">
        <v>0</v>
      </c>
      <c r="V497" s="371" t="s">
        <v>988</v>
      </c>
      <c r="W497" s="371">
        <v>0</v>
      </c>
      <c r="X497" s="371">
        <v>0</v>
      </c>
      <c r="Y497" s="415"/>
    </row>
    <row r="498" spans="1:25" s="575" customFormat="1">
      <c r="A498" s="450">
        <v>96678790</v>
      </c>
      <c r="B498" s="408">
        <v>2</v>
      </c>
      <c r="C498" s="348" t="s">
        <v>560</v>
      </c>
      <c r="D498" s="348" t="s">
        <v>142</v>
      </c>
      <c r="E498" s="409">
        <v>680</v>
      </c>
      <c r="F498" s="129">
        <v>40891</v>
      </c>
      <c r="G498" s="130" t="s">
        <v>37</v>
      </c>
      <c r="H498" s="131">
        <v>1000</v>
      </c>
      <c r="I498" s="353" t="s">
        <v>563</v>
      </c>
      <c r="J498" s="132">
        <v>3.3</v>
      </c>
      <c r="K498" s="410" t="s">
        <v>68</v>
      </c>
      <c r="L498" s="133" t="s">
        <v>49</v>
      </c>
      <c r="M498" s="411" t="s">
        <v>985</v>
      </c>
      <c r="N498" s="412">
        <v>2.5</v>
      </c>
      <c r="O498" s="134"/>
      <c r="P498" s="134"/>
      <c r="Q498" s="134">
        <v>0</v>
      </c>
      <c r="R498" s="134"/>
      <c r="S498" s="134"/>
      <c r="T498" s="414" t="s">
        <v>645</v>
      </c>
      <c r="U498" s="371">
        <v>0</v>
      </c>
      <c r="V498" s="371" t="s">
        <v>988</v>
      </c>
      <c r="W498" s="371">
        <v>0</v>
      </c>
      <c r="X498" s="371">
        <v>0</v>
      </c>
      <c r="Y498" s="415"/>
    </row>
    <row r="499" spans="1:25" s="575" customFormat="1">
      <c r="A499" s="450">
        <v>96678790</v>
      </c>
      <c r="B499" s="408">
        <v>2</v>
      </c>
      <c r="C499" s="348" t="s">
        <v>560</v>
      </c>
      <c r="D499" s="348" t="s">
        <v>142</v>
      </c>
      <c r="E499" s="409">
        <v>680</v>
      </c>
      <c r="F499" s="129">
        <v>40891</v>
      </c>
      <c r="G499" s="130" t="s">
        <v>37</v>
      </c>
      <c r="H499" s="131">
        <v>1000</v>
      </c>
      <c r="I499" s="353" t="s">
        <v>564</v>
      </c>
      <c r="J499" s="132">
        <v>3.3</v>
      </c>
      <c r="K499" s="410" t="s">
        <v>68</v>
      </c>
      <c r="L499" s="133" t="s">
        <v>49</v>
      </c>
      <c r="M499" s="411" t="s">
        <v>985</v>
      </c>
      <c r="N499" s="412">
        <v>5</v>
      </c>
      <c r="O499" s="134"/>
      <c r="P499" s="134"/>
      <c r="Q499" s="134">
        <v>0</v>
      </c>
      <c r="R499" s="134"/>
      <c r="S499" s="134"/>
      <c r="T499" s="414" t="s">
        <v>645</v>
      </c>
      <c r="U499" s="371">
        <v>0</v>
      </c>
      <c r="V499" s="371" t="s">
        <v>988</v>
      </c>
      <c r="W499" s="371">
        <v>0</v>
      </c>
      <c r="X499" s="371">
        <v>0</v>
      </c>
      <c r="Y499" s="415"/>
    </row>
    <row r="500" spans="1:25" s="575" customFormat="1">
      <c r="A500" s="450">
        <v>96678790</v>
      </c>
      <c r="B500" s="408">
        <v>2</v>
      </c>
      <c r="C500" s="348" t="s">
        <v>560</v>
      </c>
      <c r="D500" s="348" t="s">
        <v>151</v>
      </c>
      <c r="E500" s="409">
        <v>680</v>
      </c>
      <c r="F500" s="129">
        <v>40968</v>
      </c>
      <c r="G500" s="130" t="s">
        <v>736</v>
      </c>
      <c r="H500" s="131">
        <v>44000000</v>
      </c>
      <c r="I500" s="353" t="s">
        <v>737</v>
      </c>
      <c r="J500" s="132">
        <v>6.5</v>
      </c>
      <c r="K500" s="410" t="s">
        <v>68</v>
      </c>
      <c r="L500" s="133" t="s">
        <v>39</v>
      </c>
      <c r="M500" s="411" t="s">
        <v>985</v>
      </c>
      <c r="N500" s="412">
        <v>2.5</v>
      </c>
      <c r="O500" s="134"/>
      <c r="P500" s="134"/>
      <c r="Q500" s="134">
        <v>0</v>
      </c>
      <c r="R500" s="134"/>
      <c r="S500" s="134"/>
      <c r="T500" s="414">
        <v>0</v>
      </c>
      <c r="U500" s="371">
        <v>0</v>
      </c>
      <c r="V500" s="371" t="s">
        <v>988</v>
      </c>
      <c r="W500" s="371">
        <v>0</v>
      </c>
      <c r="X500" s="371" t="s">
        <v>987</v>
      </c>
      <c r="Y500" s="415"/>
    </row>
    <row r="501" spans="1:25" s="575" customFormat="1">
      <c r="A501" s="450">
        <v>96678790</v>
      </c>
      <c r="B501" s="408">
        <v>2</v>
      </c>
      <c r="C501" s="348" t="s">
        <v>560</v>
      </c>
      <c r="D501" s="348" t="s">
        <v>151</v>
      </c>
      <c r="E501" s="409">
        <v>680</v>
      </c>
      <c r="F501" s="129">
        <v>40968</v>
      </c>
      <c r="G501" s="130" t="s">
        <v>37</v>
      </c>
      <c r="H501" s="131">
        <v>2000</v>
      </c>
      <c r="I501" s="353" t="s">
        <v>738</v>
      </c>
      <c r="J501" s="132">
        <v>3.5</v>
      </c>
      <c r="K501" s="410" t="s">
        <v>68</v>
      </c>
      <c r="L501" s="133" t="s">
        <v>39</v>
      </c>
      <c r="M501" s="411" t="s">
        <v>985</v>
      </c>
      <c r="N501" s="412">
        <v>2.5</v>
      </c>
      <c r="O501" s="134">
        <v>1500000</v>
      </c>
      <c r="P501" s="134">
        <v>1500000</v>
      </c>
      <c r="Q501" s="134">
        <v>33886575</v>
      </c>
      <c r="R501" s="134">
        <v>94717</v>
      </c>
      <c r="S501" s="134">
        <v>33981292</v>
      </c>
      <c r="T501" s="414" t="s">
        <v>645</v>
      </c>
      <c r="U501" s="371">
        <v>0</v>
      </c>
      <c r="V501" s="371">
        <v>0</v>
      </c>
      <c r="W501" s="371">
        <v>0</v>
      </c>
      <c r="X501" s="371" t="s">
        <v>987</v>
      </c>
      <c r="Y501" s="415"/>
    </row>
    <row r="502" spans="1:25" s="575" customFormat="1">
      <c r="A502" s="450">
        <v>90310000</v>
      </c>
      <c r="B502" s="408" t="s">
        <v>61</v>
      </c>
      <c r="C502" s="348" t="s">
        <v>1040</v>
      </c>
      <c r="D502" s="348" t="s">
        <v>989</v>
      </c>
      <c r="E502" s="351">
        <v>209</v>
      </c>
      <c r="F502" s="129">
        <v>36273</v>
      </c>
      <c r="G502" s="130" t="s">
        <v>37</v>
      </c>
      <c r="H502" s="131">
        <v>1000</v>
      </c>
      <c r="I502" s="353" t="s">
        <v>63</v>
      </c>
      <c r="J502" s="132">
        <v>7.5</v>
      </c>
      <c r="K502" s="410" t="s">
        <v>39</v>
      </c>
      <c r="L502" s="133" t="s">
        <v>985</v>
      </c>
      <c r="M502" s="411" t="s">
        <v>985</v>
      </c>
      <c r="N502" s="416">
        <v>30</v>
      </c>
      <c r="O502" s="134">
        <v>1000000</v>
      </c>
      <c r="P502" s="134">
        <v>1000000</v>
      </c>
      <c r="Q502" s="134">
        <v>22591050</v>
      </c>
      <c r="R502" s="134">
        <v>133280</v>
      </c>
      <c r="S502" s="134">
        <v>22724330</v>
      </c>
      <c r="T502" s="414" t="s">
        <v>645</v>
      </c>
      <c r="U502" s="371">
        <v>0</v>
      </c>
      <c r="V502" s="371">
        <v>0</v>
      </c>
      <c r="W502" s="371">
        <v>0</v>
      </c>
      <c r="X502" s="371" t="s">
        <v>987</v>
      </c>
      <c r="Y502" s="415"/>
    </row>
    <row r="503" spans="1:25" s="575" customFormat="1">
      <c r="A503" s="450">
        <v>90310000</v>
      </c>
      <c r="B503" s="408" t="s">
        <v>61</v>
      </c>
      <c r="C503" s="348" t="s">
        <v>1040</v>
      </c>
      <c r="D503" s="348" t="s">
        <v>989</v>
      </c>
      <c r="E503" s="351">
        <v>238</v>
      </c>
      <c r="F503" s="129">
        <v>36857</v>
      </c>
      <c r="G503" s="130" t="s">
        <v>37</v>
      </c>
      <c r="H503" s="131">
        <v>400</v>
      </c>
      <c r="I503" s="353" t="s">
        <v>42</v>
      </c>
      <c r="J503" s="132">
        <v>7.3</v>
      </c>
      <c r="K503" s="422" t="s">
        <v>57</v>
      </c>
      <c r="L503" s="133" t="s">
        <v>985</v>
      </c>
      <c r="M503" s="411" t="s">
        <v>985</v>
      </c>
      <c r="N503" s="416">
        <v>25</v>
      </c>
      <c r="O503" s="134">
        <v>400000</v>
      </c>
      <c r="P503" s="134">
        <v>400000</v>
      </c>
      <c r="Q503" s="134">
        <v>9036420</v>
      </c>
      <c r="R503" s="134">
        <v>214499</v>
      </c>
      <c r="S503" s="134">
        <v>9250919</v>
      </c>
      <c r="T503" s="414" t="s">
        <v>645</v>
      </c>
      <c r="U503" s="371">
        <v>0</v>
      </c>
      <c r="V503" s="371">
        <v>0</v>
      </c>
      <c r="W503" s="371">
        <v>0</v>
      </c>
      <c r="X503" s="371" t="s">
        <v>987</v>
      </c>
      <c r="Y503" s="415"/>
    </row>
    <row r="504" spans="1:25" s="575" customFormat="1">
      <c r="A504" s="450">
        <v>90310000</v>
      </c>
      <c r="B504" s="408" t="s">
        <v>61</v>
      </c>
      <c r="C504" s="348" t="s">
        <v>1040</v>
      </c>
      <c r="D504" s="348" t="s">
        <v>989</v>
      </c>
      <c r="E504" s="351">
        <v>238</v>
      </c>
      <c r="F504" s="129">
        <v>36857</v>
      </c>
      <c r="G504" s="130" t="s">
        <v>37</v>
      </c>
      <c r="H504" s="131">
        <v>2000</v>
      </c>
      <c r="I504" s="353" t="s">
        <v>43</v>
      </c>
      <c r="J504" s="132">
        <v>7.3</v>
      </c>
      <c r="K504" s="422" t="s">
        <v>57</v>
      </c>
      <c r="L504" s="133" t="s">
        <v>985</v>
      </c>
      <c r="M504" s="411" t="s">
        <v>985</v>
      </c>
      <c r="N504" s="416">
        <v>25</v>
      </c>
      <c r="O504" s="134">
        <v>2000000</v>
      </c>
      <c r="P504" s="134">
        <v>2000000</v>
      </c>
      <c r="Q504" s="134">
        <v>45182100</v>
      </c>
      <c r="R504" s="134">
        <v>1072495</v>
      </c>
      <c r="S504" s="134">
        <v>46254595</v>
      </c>
      <c r="T504" s="414" t="s">
        <v>645</v>
      </c>
      <c r="U504" s="371">
        <v>0</v>
      </c>
      <c r="V504" s="371">
        <v>0</v>
      </c>
      <c r="W504" s="371">
        <v>0</v>
      </c>
      <c r="X504" s="371" t="s">
        <v>987</v>
      </c>
      <c r="Y504" s="415"/>
    </row>
    <row r="505" spans="1:25" s="575" customFormat="1">
      <c r="A505" s="450">
        <v>90310000</v>
      </c>
      <c r="B505" s="408" t="s">
        <v>61</v>
      </c>
      <c r="C505" s="348" t="s">
        <v>1040</v>
      </c>
      <c r="D505" s="348" t="s">
        <v>984</v>
      </c>
      <c r="E505" s="409">
        <v>428</v>
      </c>
      <c r="F505" s="129">
        <v>38566</v>
      </c>
      <c r="G505" s="130" t="s">
        <v>37</v>
      </c>
      <c r="H505" s="131">
        <v>2000</v>
      </c>
      <c r="I505" s="353"/>
      <c r="J505" s="132"/>
      <c r="K505" s="410" t="s">
        <v>68</v>
      </c>
      <c r="L505" s="133" t="s">
        <v>39</v>
      </c>
      <c r="M505" s="411" t="s">
        <v>985</v>
      </c>
      <c r="N505" s="412">
        <v>10</v>
      </c>
      <c r="O505" s="134"/>
      <c r="P505" s="134"/>
      <c r="Q505" s="134"/>
      <c r="R505" s="134"/>
      <c r="S505" s="134"/>
      <c r="T505" s="414">
        <v>0</v>
      </c>
      <c r="U505" s="371">
        <v>0</v>
      </c>
      <c r="V505" s="371">
        <v>0</v>
      </c>
      <c r="W505" s="371">
        <v>0</v>
      </c>
      <c r="X505" s="371">
        <v>0</v>
      </c>
      <c r="Y505" s="415"/>
    </row>
    <row r="506" spans="1:25" s="575" customFormat="1">
      <c r="A506" s="450">
        <v>90310000</v>
      </c>
      <c r="B506" s="408" t="s">
        <v>61</v>
      </c>
      <c r="C506" s="348" t="s">
        <v>1040</v>
      </c>
      <c r="D506" s="348" t="s">
        <v>134</v>
      </c>
      <c r="E506" s="409">
        <v>428</v>
      </c>
      <c r="F506" s="129">
        <v>38575</v>
      </c>
      <c r="G506" s="130" t="s">
        <v>37</v>
      </c>
      <c r="H506" s="131">
        <v>2000</v>
      </c>
      <c r="I506" s="353" t="s">
        <v>53</v>
      </c>
      <c r="J506" s="132">
        <v>2.5</v>
      </c>
      <c r="K506" s="410" t="s">
        <v>68</v>
      </c>
      <c r="L506" s="133" t="s">
        <v>39</v>
      </c>
      <c r="M506" s="411" t="s">
        <v>985</v>
      </c>
      <c r="N506" s="412">
        <v>7</v>
      </c>
      <c r="O506" s="134">
        <v>1500000</v>
      </c>
      <c r="P506" s="134">
        <v>0</v>
      </c>
      <c r="Q506" s="134">
        <v>0</v>
      </c>
      <c r="R506" s="134">
        <v>0</v>
      </c>
      <c r="S506" s="134">
        <v>0</v>
      </c>
      <c r="T506" s="414" t="s">
        <v>645</v>
      </c>
      <c r="U506" s="371">
        <v>0</v>
      </c>
      <c r="V506" s="371">
        <v>0</v>
      </c>
      <c r="W506" s="371" t="s">
        <v>990</v>
      </c>
      <c r="X506" s="371" t="s">
        <v>987</v>
      </c>
      <c r="Y506" s="415"/>
    </row>
    <row r="507" spans="1:25" s="575" customFormat="1">
      <c r="A507" s="450">
        <v>90310000</v>
      </c>
      <c r="B507" s="408" t="s">
        <v>61</v>
      </c>
      <c r="C507" s="348" t="s">
        <v>1040</v>
      </c>
      <c r="D507" s="348" t="s">
        <v>984</v>
      </c>
      <c r="E507" s="409">
        <v>429</v>
      </c>
      <c r="F507" s="129">
        <v>38566</v>
      </c>
      <c r="G507" s="130" t="s">
        <v>37</v>
      </c>
      <c r="H507" s="131">
        <v>2500</v>
      </c>
      <c r="I507" s="353"/>
      <c r="J507" s="132"/>
      <c r="K507" s="410" t="s">
        <v>68</v>
      </c>
      <c r="L507" s="133" t="s">
        <v>39</v>
      </c>
      <c r="M507" s="411" t="s">
        <v>985</v>
      </c>
      <c r="N507" s="412">
        <v>25</v>
      </c>
      <c r="O507" s="134"/>
      <c r="P507" s="134"/>
      <c r="Q507" s="134"/>
      <c r="R507" s="134"/>
      <c r="S507" s="134"/>
      <c r="T507" s="414">
        <v>0</v>
      </c>
      <c r="U507" s="371">
        <v>0</v>
      </c>
      <c r="V507" s="371">
        <v>0</v>
      </c>
      <c r="W507" s="371">
        <v>0</v>
      </c>
      <c r="X507" s="371">
        <v>0</v>
      </c>
      <c r="Y507" s="415"/>
    </row>
    <row r="508" spans="1:25" s="575" customFormat="1">
      <c r="A508" s="450">
        <v>90310000</v>
      </c>
      <c r="B508" s="408" t="s">
        <v>61</v>
      </c>
      <c r="C508" s="348" t="s">
        <v>1040</v>
      </c>
      <c r="D508" s="348" t="s">
        <v>134</v>
      </c>
      <c r="E508" s="409">
        <v>429</v>
      </c>
      <c r="F508" s="129">
        <v>38575</v>
      </c>
      <c r="G508" s="130" t="s">
        <v>37</v>
      </c>
      <c r="H508" s="131">
        <v>2500</v>
      </c>
      <c r="I508" s="353" t="s">
        <v>59</v>
      </c>
      <c r="J508" s="132">
        <v>3.5</v>
      </c>
      <c r="K508" s="410" t="s">
        <v>68</v>
      </c>
      <c r="L508" s="133" t="s">
        <v>39</v>
      </c>
      <c r="M508" s="411" t="s">
        <v>985</v>
      </c>
      <c r="N508" s="412">
        <v>23</v>
      </c>
      <c r="O508" s="134">
        <v>1500000</v>
      </c>
      <c r="P508" s="134">
        <v>1500000</v>
      </c>
      <c r="Q508" s="134">
        <v>33886575</v>
      </c>
      <c r="R508" s="134">
        <v>94196</v>
      </c>
      <c r="S508" s="134">
        <v>33980771</v>
      </c>
      <c r="T508" s="414" t="s">
        <v>645</v>
      </c>
      <c r="U508" s="371">
        <v>0</v>
      </c>
      <c r="V508" s="371">
        <v>0</v>
      </c>
      <c r="W508" s="371">
        <v>0</v>
      </c>
      <c r="X508" s="371" t="s">
        <v>987</v>
      </c>
      <c r="Y508" s="415"/>
    </row>
    <row r="509" spans="1:25" s="575" customFormat="1">
      <c r="A509" s="450">
        <v>95134000</v>
      </c>
      <c r="B509" s="408">
        <v>6</v>
      </c>
      <c r="C509" s="348" t="s">
        <v>1041</v>
      </c>
      <c r="D509" s="348" t="s">
        <v>984</v>
      </c>
      <c r="E509" s="409">
        <v>659</v>
      </c>
      <c r="F509" s="129">
        <v>40645</v>
      </c>
      <c r="G509" s="130" t="s">
        <v>37</v>
      </c>
      <c r="H509" s="131">
        <v>2000</v>
      </c>
      <c r="I509" s="353"/>
      <c r="J509" s="132"/>
      <c r="K509" s="410" t="s">
        <v>68</v>
      </c>
      <c r="L509" s="133" t="s">
        <v>39</v>
      </c>
      <c r="M509" s="411" t="s">
        <v>49</v>
      </c>
      <c r="N509" s="412">
        <v>30</v>
      </c>
      <c r="O509" s="134"/>
      <c r="P509" s="134"/>
      <c r="Q509" s="134"/>
      <c r="R509" s="134"/>
      <c r="S509" s="134"/>
      <c r="T509" s="414">
        <v>0</v>
      </c>
      <c r="U509" s="371">
        <v>0</v>
      </c>
      <c r="V509" s="371">
        <v>0</v>
      </c>
      <c r="W509" s="371">
        <v>0</v>
      </c>
      <c r="X509" s="371">
        <v>0</v>
      </c>
      <c r="Y509" s="415"/>
    </row>
    <row r="510" spans="1:25" s="575" customFormat="1">
      <c r="A510" s="450">
        <v>95134000</v>
      </c>
      <c r="B510" s="408">
        <v>6</v>
      </c>
      <c r="C510" s="348" t="s">
        <v>1041</v>
      </c>
      <c r="D510" s="348" t="s">
        <v>134</v>
      </c>
      <c r="E510" s="409">
        <v>659</v>
      </c>
      <c r="F510" s="129">
        <v>40647</v>
      </c>
      <c r="G510" s="130" t="s">
        <v>37</v>
      </c>
      <c r="H510" s="131">
        <v>1200</v>
      </c>
      <c r="I510" s="353" t="s">
        <v>46</v>
      </c>
      <c r="J510" s="132">
        <v>4.2</v>
      </c>
      <c r="K510" s="410" t="s">
        <v>68</v>
      </c>
      <c r="L510" s="133" t="s">
        <v>39</v>
      </c>
      <c r="M510" s="411" t="s">
        <v>49</v>
      </c>
      <c r="N510" s="412">
        <v>14</v>
      </c>
      <c r="O510" s="134">
        <v>1200000</v>
      </c>
      <c r="P510" s="134">
        <v>1200000</v>
      </c>
      <c r="Q510" s="134">
        <v>27109260</v>
      </c>
      <c r="R510" s="134">
        <v>91865</v>
      </c>
      <c r="S510" s="134">
        <v>27201125</v>
      </c>
      <c r="T510" s="414" t="s">
        <v>645</v>
      </c>
      <c r="U510" s="371">
        <v>0</v>
      </c>
      <c r="V510" s="371">
        <v>0</v>
      </c>
      <c r="W510" s="371">
        <v>0</v>
      </c>
      <c r="X510" s="371">
        <v>0</v>
      </c>
      <c r="Y510" s="415"/>
    </row>
    <row r="511" spans="1:25" s="575" customFormat="1">
      <c r="A511" s="450">
        <v>96604380</v>
      </c>
      <c r="B511" s="408" t="s">
        <v>91</v>
      </c>
      <c r="C511" s="348" t="s">
        <v>472</v>
      </c>
      <c r="D511" s="348" t="s">
        <v>984</v>
      </c>
      <c r="E511" s="409">
        <v>340</v>
      </c>
      <c r="F511" s="129">
        <v>37846</v>
      </c>
      <c r="G511" s="130" t="s">
        <v>37</v>
      </c>
      <c r="H511" s="131">
        <v>1000</v>
      </c>
      <c r="I511" s="353"/>
      <c r="J511" s="132"/>
      <c r="K511" s="410" t="s">
        <v>68</v>
      </c>
      <c r="L511" s="133" t="s">
        <v>39</v>
      </c>
      <c r="M511" s="411" t="s">
        <v>985</v>
      </c>
      <c r="N511" s="412">
        <v>10</v>
      </c>
      <c r="O511" s="134"/>
      <c r="P511" s="134"/>
      <c r="Q511" s="134"/>
      <c r="R511" s="134"/>
      <c r="S511" s="134"/>
      <c r="T511" s="414">
        <v>0</v>
      </c>
      <c r="U511" s="371">
        <v>0</v>
      </c>
      <c r="V511" s="371">
        <v>0</v>
      </c>
      <c r="W511" s="371">
        <v>0</v>
      </c>
      <c r="X511" s="371">
        <v>0</v>
      </c>
      <c r="Y511" s="415"/>
    </row>
    <row r="512" spans="1:25" s="575" customFormat="1">
      <c r="A512" s="450">
        <v>96604380</v>
      </c>
      <c r="B512" s="408" t="s">
        <v>91</v>
      </c>
      <c r="C512" s="348" t="s">
        <v>472</v>
      </c>
      <c r="D512" s="348" t="s">
        <v>134</v>
      </c>
      <c r="E512" s="409">
        <v>340</v>
      </c>
      <c r="F512" s="129">
        <v>37846</v>
      </c>
      <c r="G512" s="130" t="s">
        <v>37</v>
      </c>
      <c r="H512" s="131">
        <v>1000</v>
      </c>
      <c r="I512" s="353" t="s">
        <v>87</v>
      </c>
      <c r="J512" s="132">
        <v>4.75</v>
      </c>
      <c r="K512" s="410" t="s">
        <v>68</v>
      </c>
      <c r="L512" s="133" t="s">
        <v>39</v>
      </c>
      <c r="M512" s="411" t="s">
        <v>985</v>
      </c>
      <c r="N512" s="412">
        <v>7</v>
      </c>
      <c r="O512" s="134">
        <v>1000000</v>
      </c>
      <c r="P512" s="134"/>
      <c r="Q512" s="134">
        <v>0</v>
      </c>
      <c r="R512" s="134"/>
      <c r="S512" s="134"/>
      <c r="T512" s="414" t="s">
        <v>645</v>
      </c>
      <c r="U512" s="371">
        <v>0</v>
      </c>
      <c r="V512" s="371">
        <v>0</v>
      </c>
      <c r="W512" s="371" t="s">
        <v>990</v>
      </c>
      <c r="X512" s="371" t="s">
        <v>987</v>
      </c>
      <c r="Y512" s="415"/>
    </row>
    <row r="513" spans="1:25" s="575" customFormat="1">
      <c r="A513" s="450">
        <v>96604380</v>
      </c>
      <c r="B513" s="408" t="s">
        <v>91</v>
      </c>
      <c r="C513" s="348" t="s">
        <v>472</v>
      </c>
      <c r="D513" s="348" t="s">
        <v>142</v>
      </c>
      <c r="E513" s="409">
        <v>340</v>
      </c>
      <c r="F513" s="129">
        <v>39272</v>
      </c>
      <c r="G513" s="130" t="s">
        <v>37</v>
      </c>
      <c r="H513" s="131">
        <v>1000</v>
      </c>
      <c r="I513" s="353" t="s">
        <v>72</v>
      </c>
      <c r="J513" s="132">
        <v>3.8</v>
      </c>
      <c r="K513" s="410" t="s">
        <v>68</v>
      </c>
      <c r="L513" s="133" t="s">
        <v>985</v>
      </c>
      <c r="M513" s="411" t="s">
        <v>985</v>
      </c>
      <c r="N513" s="412">
        <v>21</v>
      </c>
      <c r="O513" s="134">
        <v>1000000</v>
      </c>
      <c r="P513" s="134">
        <v>941176</v>
      </c>
      <c r="Q513" s="134">
        <v>21262154</v>
      </c>
      <c r="R513" s="134">
        <v>234018</v>
      </c>
      <c r="S513" s="134">
        <v>21496172</v>
      </c>
      <c r="T513" s="414" t="s">
        <v>645</v>
      </c>
      <c r="U513" s="371">
        <v>0</v>
      </c>
      <c r="V513" s="371">
        <v>0</v>
      </c>
      <c r="W513" s="371">
        <v>0</v>
      </c>
      <c r="X513" s="371" t="s">
        <v>987</v>
      </c>
      <c r="Y513" s="415"/>
    </row>
    <row r="514" spans="1:25" s="575" customFormat="1">
      <c r="A514" s="450">
        <v>96604380</v>
      </c>
      <c r="B514" s="408" t="s">
        <v>91</v>
      </c>
      <c r="C514" s="348" t="s">
        <v>472</v>
      </c>
      <c r="D514" s="348" t="s">
        <v>984</v>
      </c>
      <c r="E514" s="409">
        <v>376</v>
      </c>
      <c r="F514" s="129">
        <v>38184</v>
      </c>
      <c r="G514" s="130" t="s">
        <v>37</v>
      </c>
      <c r="H514" s="131">
        <v>1500</v>
      </c>
      <c r="I514" s="353"/>
      <c r="J514" s="132"/>
      <c r="K514" s="410" t="s">
        <v>985</v>
      </c>
      <c r="L514" s="133" t="s">
        <v>985</v>
      </c>
      <c r="M514" s="411" t="s">
        <v>985</v>
      </c>
      <c r="N514" s="412">
        <v>23</v>
      </c>
      <c r="O514" s="134"/>
      <c r="P514" s="134"/>
      <c r="Q514" s="134"/>
      <c r="R514" s="134"/>
      <c r="S514" s="134"/>
      <c r="T514" s="414">
        <v>0</v>
      </c>
      <c r="U514" s="371">
        <v>0</v>
      </c>
      <c r="V514" s="371">
        <v>0</v>
      </c>
      <c r="W514" s="371">
        <v>0</v>
      </c>
      <c r="X514" s="371">
        <v>0</v>
      </c>
      <c r="Y514" s="415"/>
    </row>
    <row r="515" spans="1:25" s="575" customFormat="1">
      <c r="A515" s="450">
        <v>96604380</v>
      </c>
      <c r="B515" s="408" t="s">
        <v>91</v>
      </c>
      <c r="C515" s="348" t="s">
        <v>472</v>
      </c>
      <c r="D515" s="348" t="s">
        <v>134</v>
      </c>
      <c r="E515" s="409">
        <v>376</v>
      </c>
      <c r="F515" s="129">
        <v>38184</v>
      </c>
      <c r="G515" s="130" t="s">
        <v>37</v>
      </c>
      <c r="H515" s="131">
        <v>750</v>
      </c>
      <c r="I515" s="353" t="s">
        <v>89</v>
      </c>
      <c r="J515" s="132">
        <v>4.5</v>
      </c>
      <c r="K515" s="410" t="s">
        <v>68</v>
      </c>
      <c r="L515" s="133" t="s">
        <v>985</v>
      </c>
      <c r="M515" s="411" t="s">
        <v>985</v>
      </c>
      <c r="N515" s="412">
        <v>12</v>
      </c>
      <c r="O515" s="134">
        <v>700000</v>
      </c>
      <c r="P515" s="134"/>
      <c r="Q515" s="134">
        <v>0</v>
      </c>
      <c r="R515" s="134"/>
      <c r="S515" s="134"/>
      <c r="T515" s="414" t="s">
        <v>645</v>
      </c>
      <c r="U515" s="371">
        <v>0</v>
      </c>
      <c r="V515" s="371">
        <v>0</v>
      </c>
      <c r="W515" s="371" t="s">
        <v>990</v>
      </c>
      <c r="X515" s="371" t="s">
        <v>987</v>
      </c>
      <c r="Y515" s="415"/>
    </row>
    <row r="516" spans="1:25" s="575" customFormat="1">
      <c r="A516" s="450">
        <v>96604380</v>
      </c>
      <c r="B516" s="408" t="s">
        <v>91</v>
      </c>
      <c r="C516" s="348" t="s">
        <v>472</v>
      </c>
      <c r="D516" s="348" t="s">
        <v>142</v>
      </c>
      <c r="E516" s="409">
        <v>376</v>
      </c>
      <c r="F516" s="129">
        <v>38729</v>
      </c>
      <c r="G516" s="130" t="s">
        <v>37</v>
      </c>
      <c r="H516" s="131">
        <v>500</v>
      </c>
      <c r="I516" s="353" t="s">
        <v>99</v>
      </c>
      <c r="J516" s="132">
        <v>4.2</v>
      </c>
      <c r="K516" s="410" t="s">
        <v>68</v>
      </c>
      <c r="L516" s="133" t="s">
        <v>39</v>
      </c>
      <c r="M516" s="411" t="s">
        <v>985</v>
      </c>
      <c r="N516" s="412">
        <v>21</v>
      </c>
      <c r="O516" s="134">
        <v>500000</v>
      </c>
      <c r="P516" s="134">
        <v>381579</v>
      </c>
      <c r="Q516" s="134">
        <v>8620270</v>
      </c>
      <c r="R516" s="134">
        <v>104756</v>
      </c>
      <c r="S516" s="134">
        <v>8725026</v>
      </c>
      <c r="T516" s="414" t="s">
        <v>645</v>
      </c>
      <c r="U516" s="371">
        <v>0</v>
      </c>
      <c r="V516" s="371">
        <v>0</v>
      </c>
      <c r="W516" s="371">
        <v>0</v>
      </c>
      <c r="X516" s="371" t="s">
        <v>987</v>
      </c>
      <c r="Y516" s="415"/>
    </row>
    <row r="517" spans="1:25" s="575" customFormat="1">
      <c r="A517" s="450">
        <v>96604380</v>
      </c>
      <c r="B517" s="408" t="s">
        <v>91</v>
      </c>
      <c r="C517" s="348" t="s">
        <v>472</v>
      </c>
      <c r="D517" s="348" t="s">
        <v>984</v>
      </c>
      <c r="E517" s="409">
        <v>454</v>
      </c>
      <c r="F517" s="129">
        <v>38763</v>
      </c>
      <c r="G517" s="130" t="s">
        <v>37</v>
      </c>
      <c r="H517" s="131">
        <v>1500</v>
      </c>
      <c r="I517" s="353"/>
      <c r="J517" s="132"/>
      <c r="K517" s="410" t="s">
        <v>68</v>
      </c>
      <c r="L517" s="133" t="s">
        <v>39</v>
      </c>
      <c r="M517" s="411" t="s">
        <v>985</v>
      </c>
      <c r="N517" s="412">
        <v>25</v>
      </c>
      <c r="O517" s="134"/>
      <c r="P517" s="134"/>
      <c r="Q517" s="134"/>
      <c r="R517" s="134"/>
      <c r="S517" s="134"/>
      <c r="T517" s="414">
        <v>0</v>
      </c>
      <c r="U517" s="371">
        <v>0</v>
      </c>
      <c r="V517" s="371">
        <v>0</v>
      </c>
      <c r="W517" s="371">
        <v>0</v>
      </c>
      <c r="X517" s="371">
        <v>0</v>
      </c>
      <c r="Y517" s="415"/>
    </row>
    <row r="518" spans="1:25" s="575" customFormat="1">
      <c r="A518" s="450">
        <v>96604380</v>
      </c>
      <c r="B518" s="408" t="s">
        <v>91</v>
      </c>
      <c r="C518" s="348" t="s">
        <v>472</v>
      </c>
      <c r="D518" s="348" t="s">
        <v>134</v>
      </c>
      <c r="E518" s="409">
        <v>454</v>
      </c>
      <c r="F518" s="129">
        <v>38763</v>
      </c>
      <c r="G518" s="130" t="s">
        <v>37</v>
      </c>
      <c r="H518" s="131">
        <v>1500</v>
      </c>
      <c r="I518" s="353" t="s">
        <v>63</v>
      </c>
      <c r="J518" s="132">
        <v>4.2</v>
      </c>
      <c r="K518" s="410" t="s">
        <v>39</v>
      </c>
      <c r="L518" s="133" t="s">
        <v>985</v>
      </c>
      <c r="M518" s="411" t="s">
        <v>985</v>
      </c>
      <c r="N518" s="412">
        <v>20</v>
      </c>
      <c r="O518" s="134">
        <v>1500000</v>
      </c>
      <c r="P518" s="134">
        <v>1144737</v>
      </c>
      <c r="Q518" s="134">
        <v>25860811</v>
      </c>
      <c r="R518" s="134">
        <v>314267</v>
      </c>
      <c r="S518" s="134">
        <v>26175078</v>
      </c>
      <c r="T518" s="414" t="s">
        <v>645</v>
      </c>
      <c r="U518" s="371">
        <v>0</v>
      </c>
      <c r="V518" s="371">
        <v>0</v>
      </c>
      <c r="W518" s="371">
        <v>0</v>
      </c>
      <c r="X518" s="371" t="s">
        <v>987</v>
      </c>
      <c r="Y518" s="415"/>
    </row>
    <row r="519" spans="1:25" s="575" customFormat="1">
      <c r="A519" s="450">
        <v>96604380</v>
      </c>
      <c r="B519" s="408" t="s">
        <v>91</v>
      </c>
      <c r="C519" s="348" t="s">
        <v>472</v>
      </c>
      <c r="D519" s="348" t="s">
        <v>984</v>
      </c>
      <c r="E519" s="409">
        <v>507</v>
      </c>
      <c r="F519" s="129">
        <v>39293</v>
      </c>
      <c r="G519" s="130" t="s">
        <v>37</v>
      </c>
      <c r="H519" s="131">
        <v>1500</v>
      </c>
      <c r="I519" s="353"/>
      <c r="J519" s="132"/>
      <c r="K519" s="410" t="s">
        <v>39</v>
      </c>
      <c r="L519" s="133" t="s">
        <v>68</v>
      </c>
      <c r="M519" s="411" t="s">
        <v>985</v>
      </c>
      <c r="N519" s="412">
        <v>25</v>
      </c>
      <c r="O519" s="134"/>
      <c r="P519" s="134"/>
      <c r="Q519" s="134"/>
      <c r="R519" s="134"/>
      <c r="S519" s="134"/>
      <c r="T519" s="414">
        <v>0</v>
      </c>
      <c r="U519" s="371">
        <v>0</v>
      </c>
      <c r="V519" s="371">
        <v>0</v>
      </c>
      <c r="W519" s="371">
        <v>0</v>
      </c>
      <c r="X519" s="371">
        <v>0</v>
      </c>
      <c r="Y519" s="415"/>
    </row>
    <row r="520" spans="1:25" s="575" customFormat="1">
      <c r="A520" s="450">
        <v>96604380</v>
      </c>
      <c r="B520" s="408" t="s">
        <v>91</v>
      </c>
      <c r="C520" s="348" t="s">
        <v>472</v>
      </c>
      <c r="D520" s="348" t="s">
        <v>134</v>
      </c>
      <c r="E520" s="409">
        <v>507</v>
      </c>
      <c r="F520" s="129">
        <v>39293</v>
      </c>
      <c r="G520" s="130" t="s">
        <v>37</v>
      </c>
      <c r="H520" s="131">
        <v>500</v>
      </c>
      <c r="I520" s="353" t="s">
        <v>56</v>
      </c>
      <c r="J520" s="132">
        <v>3.8</v>
      </c>
      <c r="K520" s="410" t="s">
        <v>39</v>
      </c>
      <c r="L520" s="133" t="s">
        <v>68</v>
      </c>
      <c r="M520" s="411" t="s">
        <v>985</v>
      </c>
      <c r="N520" s="412">
        <v>21</v>
      </c>
      <c r="O520" s="134">
        <v>500000</v>
      </c>
      <c r="P520" s="134">
        <v>470588</v>
      </c>
      <c r="Q520" s="134">
        <v>10631077</v>
      </c>
      <c r="R520" s="134">
        <v>117009</v>
      </c>
      <c r="S520" s="134">
        <v>10748086</v>
      </c>
      <c r="T520" s="414" t="s">
        <v>645</v>
      </c>
      <c r="U520" s="371">
        <v>0</v>
      </c>
      <c r="V520" s="371">
        <v>0</v>
      </c>
      <c r="W520" s="371">
        <v>0</v>
      </c>
      <c r="X520" s="371" t="s">
        <v>987</v>
      </c>
      <c r="Y520" s="415"/>
    </row>
    <row r="521" spans="1:25" s="575" customFormat="1">
      <c r="A521" s="450">
        <v>96604380</v>
      </c>
      <c r="B521" s="408">
        <v>6</v>
      </c>
      <c r="C521" s="348" t="s">
        <v>472</v>
      </c>
      <c r="D521" s="348" t="s">
        <v>984</v>
      </c>
      <c r="E521" s="409">
        <v>620</v>
      </c>
      <c r="F521" s="129">
        <v>40137</v>
      </c>
      <c r="G521" s="130" t="s">
        <v>37</v>
      </c>
      <c r="H521" s="131">
        <v>1250</v>
      </c>
      <c r="I521" s="353"/>
      <c r="J521" s="132"/>
      <c r="K521" s="410" t="s">
        <v>68</v>
      </c>
      <c r="L521" s="133" t="s">
        <v>39</v>
      </c>
      <c r="M521" s="411" t="s">
        <v>985</v>
      </c>
      <c r="N521" s="412">
        <v>25</v>
      </c>
      <c r="O521" s="134"/>
      <c r="P521" s="134"/>
      <c r="Q521" s="134"/>
      <c r="R521" s="134"/>
      <c r="S521" s="134"/>
      <c r="T521" s="414">
        <v>0</v>
      </c>
      <c r="U521" s="371">
        <v>0</v>
      </c>
      <c r="V521" s="371">
        <v>0</v>
      </c>
      <c r="W521" s="371">
        <v>0</v>
      </c>
      <c r="X521" s="371">
        <v>0</v>
      </c>
      <c r="Y521" s="415"/>
    </row>
    <row r="522" spans="1:25" s="575" customFormat="1">
      <c r="A522" s="450">
        <v>96604380</v>
      </c>
      <c r="B522" s="408">
        <v>6</v>
      </c>
      <c r="C522" s="348" t="s">
        <v>472</v>
      </c>
      <c r="D522" s="348" t="s">
        <v>134</v>
      </c>
      <c r="E522" s="409">
        <v>620</v>
      </c>
      <c r="F522" s="129">
        <v>40137</v>
      </c>
      <c r="G522" s="130" t="s">
        <v>37</v>
      </c>
      <c r="H522" s="131">
        <v>1250</v>
      </c>
      <c r="I522" s="353" t="s">
        <v>51</v>
      </c>
      <c r="J522" s="132">
        <v>4.5</v>
      </c>
      <c r="K522" s="410" t="s">
        <v>68</v>
      </c>
      <c r="L522" s="133" t="s">
        <v>39</v>
      </c>
      <c r="M522" s="411" t="s">
        <v>985</v>
      </c>
      <c r="N522" s="412">
        <v>23</v>
      </c>
      <c r="O522" s="134">
        <v>1250000</v>
      </c>
      <c r="P522" s="134">
        <v>1250000</v>
      </c>
      <c r="Q522" s="134">
        <v>28238813</v>
      </c>
      <c r="R522" s="134">
        <v>52075</v>
      </c>
      <c r="S522" s="134">
        <v>28290888</v>
      </c>
      <c r="T522" s="414" t="s">
        <v>645</v>
      </c>
      <c r="U522" s="371">
        <v>0</v>
      </c>
      <c r="V522" s="371">
        <v>0</v>
      </c>
      <c r="W522" s="371">
        <v>0</v>
      </c>
      <c r="X522" s="371">
        <v>0</v>
      </c>
      <c r="Y522" s="415"/>
    </row>
    <row r="523" spans="1:25" s="575" customFormat="1">
      <c r="A523" s="450">
        <v>91335000</v>
      </c>
      <c r="B523" s="408">
        <v>6</v>
      </c>
      <c r="C523" s="373" t="s">
        <v>1042</v>
      </c>
      <c r="D523" s="348" t="s">
        <v>984</v>
      </c>
      <c r="E523" s="409">
        <v>552</v>
      </c>
      <c r="F523" s="129">
        <v>39741</v>
      </c>
      <c r="G523" s="130" t="s">
        <v>37</v>
      </c>
      <c r="H523" s="131">
        <v>3500</v>
      </c>
      <c r="I523" s="353"/>
      <c r="J523" s="132"/>
      <c r="K523" s="410" t="s">
        <v>68</v>
      </c>
      <c r="L523" s="133" t="s">
        <v>985</v>
      </c>
      <c r="M523" s="411" t="s">
        <v>985</v>
      </c>
      <c r="N523" s="412">
        <v>10</v>
      </c>
      <c r="O523" s="134"/>
      <c r="P523" s="134"/>
      <c r="Q523" s="134"/>
      <c r="R523" s="134"/>
      <c r="S523" s="134"/>
      <c r="T523" s="414">
        <v>0</v>
      </c>
      <c r="U523" s="371">
        <v>0</v>
      </c>
      <c r="V523" s="371">
        <v>0</v>
      </c>
      <c r="W523" s="371">
        <v>0</v>
      </c>
      <c r="X523" s="371">
        <v>0</v>
      </c>
      <c r="Y523" s="417"/>
    </row>
    <row r="524" spans="1:25" s="575" customFormat="1">
      <c r="A524" s="450">
        <v>91335000</v>
      </c>
      <c r="B524" s="408">
        <v>6</v>
      </c>
      <c r="C524" s="373" t="s">
        <v>1042</v>
      </c>
      <c r="D524" s="348" t="s">
        <v>134</v>
      </c>
      <c r="E524" s="409">
        <v>552</v>
      </c>
      <c r="F524" s="129">
        <v>39834</v>
      </c>
      <c r="G524" s="130" t="s">
        <v>37</v>
      </c>
      <c r="H524" s="131">
        <v>3500</v>
      </c>
      <c r="I524" s="353" t="s">
        <v>46</v>
      </c>
      <c r="J524" s="132">
        <v>6.4</v>
      </c>
      <c r="K524" s="410" t="s">
        <v>68</v>
      </c>
      <c r="L524" s="133" t="s">
        <v>985</v>
      </c>
      <c r="M524" s="411" t="s">
        <v>985</v>
      </c>
      <c r="N524" s="412">
        <v>5</v>
      </c>
      <c r="O524" s="134">
        <v>500000</v>
      </c>
      <c r="P524" s="134">
        <v>500000</v>
      </c>
      <c r="Q524" s="134">
        <v>11295525</v>
      </c>
      <c r="R524" s="134">
        <v>137619</v>
      </c>
      <c r="S524" s="134">
        <v>11433144</v>
      </c>
      <c r="T524" s="414" t="s">
        <v>645</v>
      </c>
      <c r="U524" s="371">
        <v>0</v>
      </c>
      <c r="V524" s="371">
        <v>0</v>
      </c>
      <c r="W524" s="371">
        <v>0</v>
      </c>
      <c r="X524" s="371" t="s">
        <v>987</v>
      </c>
      <c r="Y524" s="417"/>
    </row>
    <row r="525" spans="1:25" s="575" customFormat="1">
      <c r="A525" s="450">
        <v>91335000</v>
      </c>
      <c r="B525" s="408">
        <v>6</v>
      </c>
      <c r="C525" s="373" t="s">
        <v>1042</v>
      </c>
      <c r="D525" s="348" t="s">
        <v>134</v>
      </c>
      <c r="E525" s="409">
        <v>552</v>
      </c>
      <c r="F525" s="129">
        <v>39834</v>
      </c>
      <c r="G525" s="130" t="s">
        <v>162</v>
      </c>
      <c r="H525" s="131">
        <v>75000000</v>
      </c>
      <c r="I525" s="353" t="s">
        <v>87</v>
      </c>
      <c r="J525" s="132">
        <v>8.5500000000000007</v>
      </c>
      <c r="K525" s="410" t="s">
        <v>68</v>
      </c>
      <c r="L525" s="133" t="s">
        <v>985</v>
      </c>
      <c r="M525" s="411" t="s">
        <v>985</v>
      </c>
      <c r="N525" s="412">
        <v>5</v>
      </c>
      <c r="O525" s="134"/>
      <c r="P525" s="134"/>
      <c r="Q525" s="134">
        <v>0</v>
      </c>
      <c r="R525" s="134"/>
      <c r="S525" s="134"/>
      <c r="T525" s="414">
        <v>0</v>
      </c>
      <c r="U525" s="371">
        <v>0</v>
      </c>
      <c r="V525" s="371" t="s">
        <v>988</v>
      </c>
      <c r="W525" s="371">
        <v>0</v>
      </c>
      <c r="X525" s="371" t="s">
        <v>987</v>
      </c>
      <c r="Y525" s="417"/>
    </row>
    <row r="526" spans="1:25" s="575" customFormat="1">
      <c r="A526" s="450">
        <v>91335000</v>
      </c>
      <c r="B526" s="408">
        <v>6</v>
      </c>
      <c r="C526" s="373" t="s">
        <v>1042</v>
      </c>
      <c r="D526" s="348" t="s">
        <v>134</v>
      </c>
      <c r="E526" s="409">
        <v>552</v>
      </c>
      <c r="F526" s="129">
        <v>39834</v>
      </c>
      <c r="G526" s="130" t="s">
        <v>37</v>
      </c>
      <c r="H526" s="131">
        <v>3500</v>
      </c>
      <c r="I526" s="353" t="s">
        <v>89</v>
      </c>
      <c r="J526" s="132">
        <v>6.1</v>
      </c>
      <c r="K526" s="410" t="s">
        <v>68</v>
      </c>
      <c r="L526" s="133" t="s">
        <v>985</v>
      </c>
      <c r="M526" s="411" t="s">
        <v>985</v>
      </c>
      <c r="N526" s="412">
        <v>9.5</v>
      </c>
      <c r="O526" s="134"/>
      <c r="P526" s="134"/>
      <c r="Q526" s="134">
        <v>0</v>
      </c>
      <c r="R526" s="134"/>
      <c r="S526" s="134"/>
      <c r="T526" s="414" t="s">
        <v>645</v>
      </c>
      <c r="U526" s="371">
        <v>0</v>
      </c>
      <c r="V526" s="371" t="s">
        <v>988</v>
      </c>
      <c r="W526" s="371">
        <v>0</v>
      </c>
      <c r="X526" s="371" t="s">
        <v>987</v>
      </c>
      <c r="Y526" s="417"/>
    </row>
    <row r="527" spans="1:25" s="575" customFormat="1">
      <c r="A527" s="450">
        <v>91335000</v>
      </c>
      <c r="B527" s="408">
        <v>6</v>
      </c>
      <c r="C527" s="373" t="s">
        <v>1042</v>
      </c>
      <c r="D527" s="348" t="s">
        <v>134</v>
      </c>
      <c r="E527" s="409">
        <v>552</v>
      </c>
      <c r="F527" s="129">
        <v>39834</v>
      </c>
      <c r="G527" s="130" t="s">
        <v>162</v>
      </c>
      <c r="H527" s="131">
        <v>75000000</v>
      </c>
      <c r="I527" s="353" t="s">
        <v>63</v>
      </c>
      <c r="J527" s="132">
        <v>8.5500000000000007</v>
      </c>
      <c r="K527" s="410" t="s">
        <v>68</v>
      </c>
      <c r="L527" s="133" t="s">
        <v>985</v>
      </c>
      <c r="M527" s="411" t="s">
        <v>985</v>
      </c>
      <c r="N527" s="412">
        <v>9.5</v>
      </c>
      <c r="O527" s="134"/>
      <c r="P527" s="134"/>
      <c r="Q527" s="134">
        <v>0</v>
      </c>
      <c r="R527" s="134"/>
      <c r="S527" s="134"/>
      <c r="T527" s="414">
        <v>0</v>
      </c>
      <c r="U527" s="371">
        <v>0</v>
      </c>
      <c r="V527" s="371" t="s">
        <v>988</v>
      </c>
      <c r="W527" s="371">
        <v>0</v>
      </c>
      <c r="X527" s="371" t="s">
        <v>987</v>
      </c>
      <c r="Y527" s="417"/>
    </row>
    <row r="528" spans="1:25" s="575" customFormat="1">
      <c r="A528" s="450">
        <v>91335000</v>
      </c>
      <c r="B528" s="408">
        <v>6</v>
      </c>
      <c r="C528" s="373" t="s">
        <v>1042</v>
      </c>
      <c r="D528" s="348" t="s">
        <v>984</v>
      </c>
      <c r="E528" s="409">
        <v>553</v>
      </c>
      <c r="F528" s="129">
        <v>39741</v>
      </c>
      <c r="G528" s="130" t="s">
        <v>37</v>
      </c>
      <c r="H528" s="131">
        <v>3500</v>
      </c>
      <c r="I528" s="353"/>
      <c r="J528" s="132"/>
      <c r="K528" s="410" t="s">
        <v>68</v>
      </c>
      <c r="L528" s="133" t="s">
        <v>985</v>
      </c>
      <c r="M528" s="411" t="s">
        <v>985</v>
      </c>
      <c r="N528" s="412">
        <v>30</v>
      </c>
      <c r="O528" s="134"/>
      <c r="P528" s="134"/>
      <c r="Q528" s="134"/>
      <c r="R528" s="134"/>
      <c r="S528" s="134"/>
      <c r="T528" s="414">
        <v>0</v>
      </c>
      <c r="U528" s="371">
        <v>0</v>
      </c>
      <c r="V528" s="371">
        <v>0</v>
      </c>
      <c r="W528" s="371">
        <v>0</v>
      </c>
      <c r="X528" s="371">
        <v>0</v>
      </c>
      <c r="Y528" s="417"/>
    </row>
    <row r="529" spans="1:25" s="575" customFormat="1">
      <c r="A529" s="450">
        <v>91335000</v>
      </c>
      <c r="B529" s="408">
        <v>6</v>
      </c>
      <c r="C529" s="373" t="s">
        <v>1042</v>
      </c>
      <c r="D529" s="348" t="s">
        <v>134</v>
      </c>
      <c r="E529" s="409">
        <v>553</v>
      </c>
      <c r="F529" s="129">
        <v>39834</v>
      </c>
      <c r="G529" s="130" t="s">
        <v>37</v>
      </c>
      <c r="H529" s="131">
        <v>3500</v>
      </c>
      <c r="I529" s="353" t="s">
        <v>56</v>
      </c>
      <c r="J529" s="133">
        <v>6.3</v>
      </c>
      <c r="K529" s="410" t="s">
        <v>68</v>
      </c>
      <c r="L529" s="133" t="s">
        <v>985</v>
      </c>
      <c r="M529" s="411" t="s">
        <v>985</v>
      </c>
      <c r="N529" s="412">
        <v>21</v>
      </c>
      <c r="O529" s="134">
        <v>3000000</v>
      </c>
      <c r="P529" s="134">
        <v>3000000</v>
      </c>
      <c r="Q529" s="134">
        <v>67773150</v>
      </c>
      <c r="R529" s="134">
        <v>813028</v>
      </c>
      <c r="S529" s="134">
        <v>68586178</v>
      </c>
      <c r="T529" s="414" t="s">
        <v>645</v>
      </c>
      <c r="U529" s="371">
        <v>0</v>
      </c>
      <c r="V529" s="371">
        <v>0</v>
      </c>
      <c r="W529" s="371">
        <v>0</v>
      </c>
      <c r="X529" s="371" t="s">
        <v>987</v>
      </c>
      <c r="Y529" s="417"/>
    </row>
    <row r="530" spans="1:25" s="575" customFormat="1">
      <c r="A530" s="450">
        <v>90269000</v>
      </c>
      <c r="B530" s="408" t="s">
        <v>75</v>
      </c>
      <c r="C530" s="348" t="s">
        <v>1043</v>
      </c>
      <c r="D530" s="348" t="s">
        <v>984</v>
      </c>
      <c r="E530" s="409">
        <v>438</v>
      </c>
      <c r="F530" s="129">
        <v>38666</v>
      </c>
      <c r="G530" s="130" t="s">
        <v>37</v>
      </c>
      <c r="H530" s="131">
        <v>2000</v>
      </c>
      <c r="I530" s="353"/>
      <c r="J530" s="132"/>
      <c r="K530" s="410" t="s">
        <v>68</v>
      </c>
      <c r="L530" s="133" t="s">
        <v>985</v>
      </c>
      <c r="M530" s="411" t="s">
        <v>985</v>
      </c>
      <c r="N530" s="412">
        <v>10</v>
      </c>
      <c r="O530" s="134"/>
      <c r="P530" s="134"/>
      <c r="Q530" s="134"/>
      <c r="R530" s="134"/>
      <c r="S530" s="134"/>
      <c r="T530" s="414">
        <v>0</v>
      </c>
      <c r="U530" s="371">
        <v>0</v>
      </c>
      <c r="V530" s="371">
        <v>0</v>
      </c>
      <c r="W530" s="371">
        <v>0</v>
      </c>
      <c r="X530" s="371">
        <v>0</v>
      </c>
      <c r="Y530" s="415"/>
    </row>
    <row r="531" spans="1:25" s="575" customFormat="1">
      <c r="A531" s="450">
        <v>90269000</v>
      </c>
      <c r="B531" s="408" t="s">
        <v>75</v>
      </c>
      <c r="C531" s="348" t="s">
        <v>1043</v>
      </c>
      <c r="D531" s="348" t="s">
        <v>134</v>
      </c>
      <c r="E531" s="409">
        <v>438</v>
      </c>
      <c r="F531" s="129">
        <v>38666</v>
      </c>
      <c r="G531" s="130" t="s">
        <v>37</v>
      </c>
      <c r="H531" s="131">
        <v>2000</v>
      </c>
      <c r="I531" s="353" t="s">
        <v>89</v>
      </c>
      <c r="J531" s="132">
        <v>4.5</v>
      </c>
      <c r="K531" s="410" t="s">
        <v>68</v>
      </c>
      <c r="L531" s="133" t="s">
        <v>985</v>
      </c>
      <c r="M531" s="411" t="s">
        <v>985</v>
      </c>
      <c r="N531" s="412">
        <v>8</v>
      </c>
      <c r="O531" s="134"/>
      <c r="P531" s="134"/>
      <c r="Q531" s="134">
        <v>0</v>
      </c>
      <c r="R531" s="134"/>
      <c r="S531" s="134"/>
      <c r="T531" s="414" t="s">
        <v>645</v>
      </c>
      <c r="U531" s="371">
        <v>0</v>
      </c>
      <c r="V531" s="371" t="s">
        <v>988</v>
      </c>
      <c r="W531" s="371">
        <v>0</v>
      </c>
      <c r="X531" s="371" t="s">
        <v>987</v>
      </c>
      <c r="Y531" s="415" t="s">
        <v>1044</v>
      </c>
    </row>
    <row r="532" spans="1:25" s="575" customFormat="1">
      <c r="A532" s="450">
        <v>76038659</v>
      </c>
      <c r="B532" s="408">
        <v>6</v>
      </c>
      <c r="C532" s="348" t="s">
        <v>524</v>
      </c>
      <c r="D532" s="348" t="s">
        <v>984</v>
      </c>
      <c r="E532" s="409">
        <v>652</v>
      </c>
      <c r="F532" s="129">
        <v>40564</v>
      </c>
      <c r="G532" s="130" t="s">
        <v>37</v>
      </c>
      <c r="H532" s="131">
        <v>5500</v>
      </c>
      <c r="I532" s="353"/>
      <c r="J532" s="132"/>
      <c r="K532" s="410" t="s">
        <v>68</v>
      </c>
      <c r="L532" s="133" t="s">
        <v>985</v>
      </c>
      <c r="M532" s="411" t="s">
        <v>985</v>
      </c>
      <c r="N532" s="412">
        <v>24</v>
      </c>
      <c r="O532" s="134"/>
      <c r="P532" s="134"/>
      <c r="Q532" s="134"/>
      <c r="R532" s="134"/>
      <c r="S532" s="134"/>
      <c r="T532" s="414">
        <v>0</v>
      </c>
      <c r="U532" s="371">
        <v>0</v>
      </c>
      <c r="V532" s="371">
        <v>0</v>
      </c>
      <c r="W532" s="371">
        <v>0</v>
      </c>
      <c r="X532" s="371">
        <v>0</v>
      </c>
      <c r="Y532" s="415"/>
    </row>
    <row r="533" spans="1:25" s="575" customFormat="1">
      <c r="A533" s="450">
        <v>76038659</v>
      </c>
      <c r="B533" s="408">
        <v>6</v>
      </c>
      <c r="C533" s="348" t="s">
        <v>524</v>
      </c>
      <c r="D533" s="348" t="s">
        <v>134</v>
      </c>
      <c r="E533" s="409">
        <v>652</v>
      </c>
      <c r="F533" s="129">
        <v>40564</v>
      </c>
      <c r="G533" s="130" t="s">
        <v>37</v>
      </c>
      <c r="H533" s="131">
        <v>5500</v>
      </c>
      <c r="I533" s="353" t="s">
        <v>46</v>
      </c>
      <c r="J533" s="132">
        <v>4.7</v>
      </c>
      <c r="K533" s="410" t="s">
        <v>68</v>
      </c>
      <c r="L533" s="133" t="s">
        <v>985</v>
      </c>
      <c r="M533" s="411" t="s">
        <v>985</v>
      </c>
      <c r="N533" s="412">
        <v>21</v>
      </c>
      <c r="O533" s="134">
        <v>5500000</v>
      </c>
      <c r="P533" s="134">
        <v>5500000</v>
      </c>
      <c r="Q533" s="134">
        <v>124250775</v>
      </c>
      <c r="R533" s="134">
        <v>1683711</v>
      </c>
      <c r="S533" s="134">
        <v>125934486</v>
      </c>
      <c r="T533" s="414" t="s">
        <v>645</v>
      </c>
      <c r="U533" s="371">
        <v>0</v>
      </c>
      <c r="V533" s="371">
        <v>0</v>
      </c>
      <c r="W533" s="371">
        <v>0</v>
      </c>
      <c r="X533" s="371">
        <v>0</v>
      </c>
      <c r="Y533" s="415"/>
    </row>
    <row r="534" spans="1:25" s="575" customFormat="1">
      <c r="A534" s="450">
        <v>96596540</v>
      </c>
      <c r="B534" s="408" t="s">
        <v>100</v>
      </c>
      <c r="C534" s="348" t="s">
        <v>849</v>
      </c>
      <c r="D534" s="348" t="s">
        <v>984</v>
      </c>
      <c r="E534" s="409">
        <v>413</v>
      </c>
      <c r="F534" s="129">
        <v>38484</v>
      </c>
      <c r="G534" s="130" t="s">
        <v>37</v>
      </c>
      <c r="H534" s="131">
        <v>7000</v>
      </c>
      <c r="I534" s="353"/>
      <c r="J534" s="132"/>
      <c r="K534" s="410" t="s">
        <v>39</v>
      </c>
      <c r="L534" s="133" t="s">
        <v>985</v>
      </c>
      <c r="M534" s="411" t="s">
        <v>985</v>
      </c>
      <c r="N534" s="412">
        <v>10</v>
      </c>
      <c r="O534" s="134"/>
      <c r="P534" s="134"/>
      <c r="Q534" s="134"/>
      <c r="R534" s="134"/>
      <c r="S534" s="134"/>
      <c r="T534" s="414">
        <v>0</v>
      </c>
      <c r="U534" s="371">
        <v>0</v>
      </c>
      <c r="V534" s="371">
        <v>0</v>
      </c>
      <c r="W534" s="371">
        <v>0</v>
      </c>
      <c r="X534" s="371">
        <v>0</v>
      </c>
      <c r="Y534" s="415"/>
    </row>
    <row r="535" spans="1:25" s="575" customFormat="1">
      <c r="A535" s="450">
        <v>96596540</v>
      </c>
      <c r="B535" s="408" t="s">
        <v>100</v>
      </c>
      <c r="C535" s="348" t="s">
        <v>849</v>
      </c>
      <c r="D535" s="348" t="s">
        <v>134</v>
      </c>
      <c r="E535" s="409">
        <v>413</v>
      </c>
      <c r="F535" s="129">
        <v>38490</v>
      </c>
      <c r="G535" s="130" t="s">
        <v>37</v>
      </c>
      <c r="H535" s="131">
        <v>7000</v>
      </c>
      <c r="I535" s="353" t="s">
        <v>46</v>
      </c>
      <c r="J535" s="132">
        <v>2.7</v>
      </c>
      <c r="K535" s="410" t="s">
        <v>39</v>
      </c>
      <c r="L535" s="133" t="s">
        <v>985</v>
      </c>
      <c r="M535" s="411" t="s">
        <v>985</v>
      </c>
      <c r="N535" s="412">
        <v>10</v>
      </c>
      <c r="O535" s="134">
        <v>7000000</v>
      </c>
      <c r="P535" s="134">
        <v>7000000</v>
      </c>
      <c r="Q535" s="134">
        <v>158137350</v>
      </c>
      <c r="R535" s="134">
        <v>341658</v>
      </c>
      <c r="S535" s="134">
        <v>158479008</v>
      </c>
      <c r="T535" s="414" t="s">
        <v>645</v>
      </c>
      <c r="U535" s="371">
        <v>0</v>
      </c>
      <c r="V535" s="371">
        <v>0</v>
      </c>
      <c r="W535" s="371">
        <v>0</v>
      </c>
      <c r="X535" s="371" t="s">
        <v>987</v>
      </c>
      <c r="Y535" s="415" t="s">
        <v>993</v>
      </c>
    </row>
    <row r="536" spans="1:25" s="575" customFormat="1">
      <c r="A536" s="450">
        <v>96596540</v>
      </c>
      <c r="B536" s="408" t="s">
        <v>100</v>
      </c>
      <c r="C536" s="348" t="s">
        <v>849</v>
      </c>
      <c r="D536" s="348" t="s">
        <v>984</v>
      </c>
      <c r="E536" s="409">
        <v>456</v>
      </c>
      <c r="F536" s="129">
        <v>38790</v>
      </c>
      <c r="G536" s="130" t="s">
        <v>37</v>
      </c>
      <c r="H536" s="131">
        <v>7000</v>
      </c>
      <c r="I536" s="353"/>
      <c r="J536" s="132"/>
      <c r="K536" s="410" t="s">
        <v>68</v>
      </c>
      <c r="L536" s="133" t="s">
        <v>39</v>
      </c>
      <c r="M536" s="411" t="s">
        <v>985</v>
      </c>
      <c r="N536" s="412">
        <v>30</v>
      </c>
      <c r="O536" s="134"/>
      <c r="P536" s="134"/>
      <c r="Q536" s="134"/>
      <c r="R536" s="134"/>
      <c r="S536" s="134"/>
      <c r="T536" s="414">
        <v>0</v>
      </c>
      <c r="U536" s="371">
        <v>0</v>
      </c>
      <c r="V536" s="371">
        <v>0</v>
      </c>
      <c r="W536" s="371">
        <v>0</v>
      </c>
      <c r="X536" s="371">
        <v>0</v>
      </c>
      <c r="Y536" s="415"/>
    </row>
    <row r="537" spans="1:25" s="575" customFormat="1">
      <c r="A537" s="450">
        <v>96596540</v>
      </c>
      <c r="B537" s="408" t="s">
        <v>100</v>
      </c>
      <c r="C537" s="348" t="s">
        <v>849</v>
      </c>
      <c r="D537" s="348" t="s">
        <v>134</v>
      </c>
      <c r="E537" s="409">
        <v>456</v>
      </c>
      <c r="F537" s="129">
        <v>38803</v>
      </c>
      <c r="G537" s="130" t="s">
        <v>37</v>
      </c>
      <c r="H537" s="131">
        <v>4000</v>
      </c>
      <c r="I537" s="353" t="s">
        <v>87</v>
      </c>
      <c r="J537" s="132">
        <v>4.2</v>
      </c>
      <c r="K537" s="410" t="s">
        <v>68</v>
      </c>
      <c r="L537" s="133" t="s">
        <v>39</v>
      </c>
      <c r="M537" s="411" t="s">
        <v>985</v>
      </c>
      <c r="N537" s="412">
        <v>21</v>
      </c>
      <c r="O537" s="134">
        <v>4000000</v>
      </c>
      <c r="P537" s="134">
        <v>4000000</v>
      </c>
      <c r="Q537" s="134">
        <v>90364200</v>
      </c>
      <c r="R537" s="134">
        <v>302588</v>
      </c>
      <c r="S537" s="134">
        <v>90666788</v>
      </c>
      <c r="T537" s="414" t="s">
        <v>645</v>
      </c>
      <c r="U537" s="371">
        <v>0</v>
      </c>
      <c r="V537" s="371">
        <v>0</v>
      </c>
      <c r="W537" s="371">
        <v>0</v>
      </c>
      <c r="X537" s="371" t="s">
        <v>987</v>
      </c>
      <c r="Y537" s="415" t="s">
        <v>993</v>
      </c>
    </row>
    <row r="538" spans="1:25" s="575" customFormat="1">
      <c r="A538" s="450">
        <v>96596540</v>
      </c>
      <c r="B538" s="408" t="s">
        <v>100</v>
      </c>
      <c r="C538" s="348" t="s">
        <v>849</v>
      </c>
      <c r="D538" s="348" t="s">
        <v>984</v>
      </c>
      <c r="E538" s="409">
        <v>457</v>
      </c>
      <c r="F538" s="129">
        <v>38790</v>
      </c>
      <c r="G538" s="130" t="s">
        <v>37</v>
      </c>
      <c r="H538" s="131">
        <v>3000</v>
      </c>
      <c r="I538" s="353"/>
      <c r="J538" s="132"/>
      <c r="K538" s="410" t="s">
        <v>68</v>
      </c>
      <c r="L538" s="133" t="s">
        <v>39</v>
      </c>
      <c r="M538" s="411" t="s">
        <v>985</v>
      </c>
      <c r="N538" s="412">
        <v>10</v>
      </c>
      <c r="O538" s="134"/>
      <c r="P538" s="134"/>
      <c r="Q538" s="134"/>
      <c r="R538" s="134"/>
      <c r="S538" s="134"/>
      <c r="T538" s="414">
        <v>0</v>
      </c>
      <c r="U538" s="371">
        <v>0</v>
      </c>
      <c r="V538" s="371" t="s">
        <v>988</v>
      </c>
      <c r="W538" s="371">
        <v>0</v>
      </c>
      <c r="X538" s="371">
        <v>0</v>
      </c>
      <c r="Y538" s="415" t="s">
        <v>993</v>
      </c>
    </row>
    <row r="539" spans="1:25" s="575" customFormat="1">
      <c r="A539" s="654">
        <v>96596540</v>
      </c>
      <c r="B539" s="421">
        <v>8</v>
      </c>
      <c r="C539" s="348" t="s">
        <v>849</v>
      </c>
      <c r="D539" s="348" t="s">
        <v>984</v>
      </c>
      <c r="E539" s="409">
        <v>569</v>
      </c>
      <c r="F539" s="129">
        <v>39888</v>
      </c>
      <c r="G539" s="130" t="s">
        <v>37</v>
      </c>
      <c r="H539" s="131">
        <v>10000</v>
      </c>
      <c r="I539" s="353"/>
      <c r="J539" s="132"/>
      <c r="K539" s="410" t="s">
        <v>985</v>
      </c>
      <c r="L539" s="133" t="s">
        <v>985</v>
      </c>
      <c r="M539" s="411" t="s">
        <v>985</v>
      </c>
      <c r="N539" s="412">
        <v>10</v>
      </c>
      <c r="O539" s="134"/>
      <c r="P539" s="134"/>
      <c r="Q539" s="134"/>
      <c r="R539" s="134"/>
      <c r="S539" s="134"/>
      <c r="T539" s="414">
        <v>0</v>
      </c>
      <c r="U539" s="371">
        <v>0</v>
      </c>
      <c r="V539" s="371">
        <v>0</v>
      </c>
      <c r="W539" s="371">
        <v>0</v>
      </c>
      <c r="X539" s="371">
        <v>0</v>
      </c>
      <c r="Y539" s="415" t="s">
        <v>993</v>
      </c>
    </row>
    <row r="540" spans="1:25" s="575" customFormat="1">
      <c r="A540" s="654">
        <v>96596540</v>
      </c>
      <c r="B540" s="421">
        <v>8</v>
      </c>
      <c r="C540" s="348" t="s">
        <v>849</v>
      </c>
      <c r="D540" s="348" t="s">
        <v>134</v>
      </c>
      <c r="E540" s="409">
        <v>569</v>
      </c>
      <c r="F540" s="129">
        <v>39892</v>
      </c>
      <c r="G540" s="130" t="s">
        <v>162</v>
      </c>
      <c r="H540" s="131">
        <v>209900000</v>
      </c>
      <c r="I540" s="353" t="s">
        <v>89</v>
      </c>
      <c r="J540" s="132">
        <v>5.5</v>
      </c>
      <c r="K540" s="410" t="s">
        <v>68</v>
      </c>
      <c r="L540" s="133" t="s">
        <v>359</v>
      </c>
      <c r="M540" s="411" t="s">
        <v>39</v>
      </c>
      <c r="N540" s="412">
        <v>5</v>
      </c>
      <c r="O540" s="134"/>
      <c r="P540" s="134"/>
      <c r="Q540" s="134">
        <v>0</v>
      </c>
      <c r="R540" s="134"/>
      <c r="S540" s="134"/>
      <c r="T540" s="414">
        <v>0</v>
      </c>
      <c r="U540" s="371">
        <v>0</v>
      </c>
      <c r="V540" s="371" t="s">
        <v>988</v>
      </c>
      <c r="W540" s="371">
        <v>0</v>
      </c>
      <c r="X540" s="371" t="s">
        <v>987</v>
      </c>
      <c r="Y540" s="415"/>
    </row>
    <row r="541" spans="1:25" s="575" customFormat="1">
      <c r="A541" s="654">
        <v>96596540</v>
      </c>
      <c r="B541" s="421">
        <v>8</v>
      </c>
      <c r="C541" s="348" t="s">
        <v>849</v>
      </c>
      <c r="D541" s="348" t="s">
        <v>134</v>
      </c>
      <c r="E541" s="409">
        <v>569</v>
      </c>
      <c r="F541" s="129">
        <v>39892</v>
      </c>
      <c r="G541" s="130" t="s">
        <v>37</v>
      </c>
      <c r="H541" s="131">
        <v>10000</v>
      </c>
      <c r="I541" s="353" t="s">
        <v>63</v>
      </c>
      <c r="J541" s="132">
        <v>2.9</v>
      </c>
      <c r="K541" s="410" t="s">
        <v>68</v>
      </c>
      <c r="L541" s="133" t="s">
        <v>359</v>
      </c>
      <c r="M541" s="411" t="s">
        <v>39</v>
      </c>
      <c r="N541" s="412">
        <v>5</v>
      </c>
      <c r="O541" s="134">
        <v>3000000</v>
      </c>
      <c r="P541" s="134">
        <v>3000000</v>
      </c>
      <c r="Q541" s="134">
        <v>67773150</v>
      </c>
      <c r="R541" s="134">
        <v>37942</v>
      </c>
      <c r="S541" s="134">
        <v>67811092</v>
      </c>
      <c r="T541" s="414" t="s">
        <v>645</v>
      </c>
      <c r="U541" s="371">
        <v>0</v>
      </c>
      <c r="V541" s="371">
        <v>0</v>
      </c>
      <c r="W541" s="371">
        <v>0</v>
      </c>
      <c r="X541" s="371" t="s">
        <v>987</v>
      </c>
      <c r="Y541" s="415"/>
    </row>
    <row r="542" spans="1:25" s="575" customFormat="1">
      <c r="A542" s="654">
        <v>96596540</v>
      </c>
      <c r="B542" s="421">
        <v>8</v>
      </c>
      <c r="C542" s="348" t="s">
        <v>849</v>
      </c>
      <c r="D542" s="348" t="s">
        <v>134</v>
      </c>
      <c r="E542" s="409">
        <v>569</v>
      </c>
      <c r="F542" s="129">
        <v>39892</v>
      </c>
      <c r="G542" s="130" t="s">
        <v>37</v>
      </c>
      <c r="H542" s="131">
        <v>10000</v>
      </c>
      <c r="I542" s="353" t="s">
        <v>56</v>
      </c>
      <c r="J542" s="132">
        <v>3.7</v>
      </c>
      <c r="K542" s="410" t="s">
        <v>68</v>
      </c>
      <c r="L542" s="133" t="s">
        <v>359</v>
      </c>
      <c r="M542" s="411" t="s">
        <v>39</v>
      </c>
      <c r="N542" s="412">
        <v>10</v>
      </c>
      <c r="O542" s="134"/>
      <c r="P542" s="134"/>
      <c r="Q542" s="134">
        <v>0</v>
      </c>
      <c r="R542" s="134"/>
      <c r="S542" s="134"/>
      <c r="T542" s="414" t="s">
        <v>645</v>
      </c>
      <c r="U542" s="371">
        <v>0</v>
      </c>
      <c r="V542" s="371" t="s">
        <v>988</v>
      </c>
      <c r="W542" s="371">
        <v>0</v>
      </c>
      <c r="X542" s="371" t="s">
        <v>987</v>
      </c>
      <c r="Y542" s="415"/>
    </row>
    <row r="543" spans="1:25" s="575" customFormat="1">
      <c r="A543" s="654">
        <v>96596540</v>
      </c>
      <c r="B543" s="421">
        <v>8</v>
      </c>
      <c r="C543" s="348" t="s">
        <v>849</v>
      </c>
      <c r="D543" s="348" t="s">
        <v>984</v>
      </c>
      <c r="E543" s="409">
        <v>570</v>
      </c>
      <c r="F543" s="129">
        <v>39888</v>
      </c>
      <c r="G543" s="130" t="s">
        <v>37</v>
      </c>
      <c r="H543" s="131">
        <v>10000</v>
      </c>
      <c r="I543" s="353"/>
      <c r="J543" s="132"/>
      <c r="K543" s="410" t="s">
        <v>985</v>
      </c>
      <c r="L543" s="133" t="s">
        <v>985</v>
      </c>
      <c r="M543" s="411" t="s">
        <v>985</v>
      </c>
      <c r="N543" s="412">
        <v>30</v>
      </c>
      <c r="O543" s="134"/>
      <c r="P543" s="134"/>
      <c r="Q543" s="134"/>
      <c r="R543" s="134"/>
      <c r="S543" s="134"/>
      <c r="T543" s="414">
        <v>0</v>
      </c>
      <c r="U543" s="371">
        <v>0</v>
      </c>
      <c r="V543" s="371">
        <v>0</v>
      </c>
      <c r="W543" s="371">
        <v>0</v>
      </c>
      <c r="X543" s="371">
        <v>0</v>
      </c>
      <c r="Y543" s="415"/>
    </row>
    <row r="544" spans="1:25" s="575" customFormat="1">
      <c r="A544" s="654">
        <v>96596540</v>
      </c>
      <c r="B544" s="421">
        <v>8</v>
      </c>
      <c r="C544" s="348" t="s">
        <v>849</v>
      </c>
      <c r="D544" s="348" t="s">
        <v>134</v>
      </c>
      <c r="E544" s="409">
        <v>570</v>
      </c>
      <c r="F544" s="129">
        <v>39892</v>
      </c>
      <c r="G544" s="130" t="s">
        <v>37</v>
      </c>
      <c r="H544" s="131">
        <v>10000</v>
      </c>
      <c r="I544" s="353" t="s">
        <v>51</v>
      </c>
      <c r="J544" s="132">
        <v>4.3</v>
      </c>
      <c r="K544" s="410" t="s">
        <v>68</v>
      </c>
      <c r="L544" s="133" t="s">
        <v>359</v>
      </c>
      <c r="M544" s="411" t="s">
        <v>39</v>
      </c>
      <c r="N544" s="412">
        <v>21</v>
      </c>
      <c r="O544" s="134">
        <v>7000000</v>
      </c>
      <c r="P544" s="134">
        <v>7000000</v>
      </c>
      <c r="Q544" s="134">
        <v>158137350</v>
      </c>
      <c r="R544" s="134">
        <v>130831</v>
      </c>
      <c r="S544" s="134">
        <v>158268181</v>
      </c>
      <c r="T544" s="414" t="s">
        <v>645</v>
      </c>
      <c r="U544" s="371">
        <v>0</v>
      </c>
      <c r="V544" s="371">
        <v>0</v>
      </c>
      <c r="W544" s="371">
        <v>0</v>
      </c>
      <c r="X544" s="371" t="s">
        <v>987</v>
      </c>
      <c r="Y544" s="415"/>
    </row>
    <row r="545" spans="1:25" s="575" customFormat="1">
      <c r="A545" s="450">
        <v>76022072</v>
      </c>
      <c r="B545" s="408" t="s">
        <v>100</v>
      </c>
      <c r="C545" s="348" t="s">
        <v>511</v>
      </c>
      <c r="D545" s="348" t="s">
        <v>984</v>
      </c>
      <c r="E545" s="409">
        <v>506</v>
      </c>
      <c r="F545" s="129">
        <v>39272</v>
      </c>
      <c r="G545" s="130" t="s">
        <v>37</v>
      </c>
      <c r="H545" s="131">
        <v>4600</v>
      </c>
      <c r="I545" s="353"/>
      <c r="J545" s="132"/>
      <c r="K545" s="410" t="s">
        <v>359</v>
      </c>
      <c r="L545" s="133" t="s">
        <v>68</v>
      </c>
      <c r="M545" s="411" t="s">
        <v>985</v>
      </c>
      <c r="N545" s="412">
        <v>30</v>
      </c>
      <c r="O545" s="134"/>
      <c r="P545" s="134"/>
      <c r="Q545" s="134"/>
      <c r="R545" s="134"/>
      <c r="S545" s="134"/>
      <c r="T545" s="414">
        <v>0</v>
      </c>
      <c r="U545" s="371">
        <v>0</v>
      </c>
      <c r="V545" s="371">
        <v>0</v>
      </c>
      <c r="W545" s="371">
        <v>0</v>
      </c>
      <c r="X545" s="371">
        <v>0</v>
      </c>
      <c r="Y545" s="415" t="s">
        <v>1045</v>
      </c>
    </row>
    <row r="546" spans="1:25" s="575" customFormat="1">
      <c r="A546" s="450">
        <v>76022072</v>
      </c>
      <c r="B546" s="408" t="s">
        <v>100</v>
      </c>
      <c r="C546" s="348" t="s">
        <v>511</v>
      </c>
      <c r="D546" s="348" t="s">
        <v>134</v>
      </c>
      <c r="E546" s="409">
        <v>506</v>
      </c>
      <c r="F546" s="129">
        <v>39274</v>
      </c>
      <c r="G546" s="130" t="s">
        <v>37</v>
      </c>
      <c r="H546" s="131">
        <v>4600</v>
      </c>
      <c r="I546" s="353" t="s">
        <v>46</v>
      </c>
      <c r="J546" s="132">
        <v>3.8</v>
      </c>
      <c r="K546" s="410" t="s">
        <v>359</v>
      </c>
      <c r="L546" s="133" t="s">
        <v>68</v>
      </c>
      <c r="M546" s="411" t="s">
        <v>985</v>
      </c>
      <c r="N546" s="412">
        <v>21</v>
      </c>
      <c r="O546" s="134">
        <v>4600000</v>
      </c>
      <c r="P546" s="134"/>
      <c r="Q546" s="134">
        <v>0</v>
      </c>
      <c r="R546" s="134"/>
      <c r="S546" s="134"/>
      <c r="T546" s="414" t="s">
        <v>645</v>
      </c>
      <c r="U546" s="371">
        <v>0</v>
      </c>
      <c r="V546" s="371">
        <v>0</v>
      </c>
      <c r="W546" s="371" t="s">
        <v>990</v>
      </c>
      <c r="X546" s="371" t="s">
        <v>987</v>
      </c>
      <c r="Y546" s="415"/>
    </row>
    <row r="547" spans="1:25" s="575" customFormat="1">
      <c r="A547" s="450">
        <v>76022072</v>
      </c>
      <c r="B547" s="408">
        <v>8</v>
      </c>
      <c r="C547" s="348" t="s">
        <v>511</v>
      </c>
      <c r="D547" s="348" t="s">
        <v>984</v>
      </c>
      <c r="E547" s="409">
        <v>558</v>
      </c>
      <c r="F547" s="129">
        <v>39787</v>
      </c>
      <c r="G547" s="130" t="s">
        <v>37</v>
      </c>
      <c r="H547" s="131">
        <v>4000</v>
      </c>
      <c r="I547" s="353"/>
      <c r="J547" s="132"/>
      <c r="K547" s="410" t="s">
        <v>359</v>
      </c>
      <c r="L547" s="133" t="s">
        <v>68</v>
      </c>
      <c r="M547" s="411" t="s">
        <v>39</v>
      </c>
      <c r="N547" s="412">
        <v>10</v>
      </c>
      <c r="O547" s="134"/>
      <c r="P547" s="134"/>
      <c r="Q547" s="134"/>
      <c r="R547" s="134"/>
      <c r="S547" s="134"/>
      <c r="T547" s="414">
        <v>0</v>
      </c>
      <c r="U547" s="371">
        <v>0</v>
      </c>
      <c r="V547" s="371">
        <v>0</v>
      </c>
      <c r="W547" s="371">
        <v>0</v>
      </c>
      <c r="X547" s="371">
        <v>0</v>
      </c>
      <c r="Y547" s="415"/>
    </row>
    <row r="548" spans="1:25" s="575" customFormat="1">
      <c r="A548" s="450">
        <v>76022072</v>
      </c>
      <c r="B548" s="408">
        <v>8</v>
      </c>
      <c r="C548" s="348" t="s">
        <v>511</v>
      </c>
      <c r="D548" s="348" t="s">
        <v>134</v>
      </c>
      <c r="E548" s="409">
        <v>558</v>
      </c>
      <c r="F548" s="129">
        <v>39793</v>
      </c>
      <c r="G548" s="130" t="s">
        <v>37</v>
      </c>
      <c r="H548" s="131">
        <v>4000</v>
      </c>
      <c r="I548" s="353" t="s">
        <v>87</v>
      </c>
      <c r="J548" s="132">
        <v>5</v>
      </c>
      <c r="K548" s="410" t="s">
        <v>68</v>
      </c>
      <c r="L548" s="133" t="s">
        <v>985</v>
      </c>
      <c r="M548" s="411" t="s">
        <v>985</v>
      </c>
      <c r="N548" s="412">
        <v>5</v>
      </c>
      <c r="O548" s="134"/>
      <c r="P548" s="134"/>
      <c r="Q548" s="134">
        <v>0</v>
      </c>
      <c r="R548" s="134"/>
      <c r="S548" s="134"/>
      <c r="T548" s="414" t="s">
        <v>645</v>
      </c>
      <c r="U548" s="371">
        <v>0</v>
      </c>
      <c r="V548" s="371" t="s">
        <v>988</v>
      </c>
      <c r="W548" s="371">
        <v>0</v>
      </c>
      <c r="X548" s="371" t="s">
        <v>987</v>
      </c>
      <c r="Y548" s="415"/>
    </row>
    <row r="549" spans="1:25" s="575" customFormat="1">
      <c r="A549" s="450">
        <v>76022072</v>
      </c>
      <c r="B549" s="408">
        <v>8</v>
      </c>
      <c r="C549" s="348" t="s">
        <v>511</v>
      </c>
      <c r="D549" s="348" t="s">
        <v>134</v>
      </c>
      <c r="E549" s="409">
        <v>558</v>
      </c>
      <c r="F549" s="129">
        <v>39793</v>
      </c>
      <c r="G549" s="130" t="s">
        <v>162</v>
      </c>
      <c r="H549" s="131">
        <v>85700000</v>
      </c>
      <c r="I549" s="353" t="s">
        <v>89</v>
      </c>
      <c r="J549" s="132">
        <v>7.5</v>
      </c>
      <c r="K549" s="410" t="s">
        <v>68</v>
      </c>
      <c r="L549" s="133" t="s">
        <v>985</v>
      </c>
      <c r="M549" s="411" t="s">
        <v>985</v>
      </c>
      <c r="N549" s="412">
        <v>5</v>
      </c>
      <c r="O549" s="134"/>
      <c r="P549" s="134"/>
      <c r="Q549" s="134">
        <v>0</v>
      </c>
      <c r="R549" s="134"/>
      <c r="S549" s="134"/>
      <c r="T549" s="414">
        <v>0</v>
      </c>
      <c r="U549" s="371">
        <v>0</v>
      </c>
      <c r="V549" s="371" t="s">
        <v>988</v>
      </c>
      <c r="W549" s="371">
        <v>0</v>
      </c>
      <c r="X549" s="371" t="s">
        <v>987</v>
      </c>
      <c r="Y549" s="415"/>
    </row>
    <row r="550" spans="1:25" s="575" customFormat="1">
      <c r="A550" s="450">
        <v>76022072</v>
      </c>
      <c r="B550" s="408">
        <v>8</v>
      </c>
      <c r="C550" s="348" t="s">
        <v>511</v>
      </c>
      <c r="D550" s="348" t="s">
        <v>984</v>
      </c>
      <c r="E550" s="409">
        <v>559</v>
      </c>
      <c r="F550" s="129">
        <v>39787</v>
      </c>
      <c r="G550" s="130" t="s">
        <v>37</v>
      </c>
      <c r="H550" s="131">
        <v>4000</v>
      </c>
      <c r="I550" s="353"/>
      <c r="J550" s="132"/>
      <c r="K550" s="410" t="s">
        <v>359</v>
      </c>
      <c r="L550" s="133" t="s">
        <v>68</v>
      </c>
      <c r="M550" s="411" t="s">
        <v>39</v>
      </c>
      <c r="N550" s="412">
        <v>30</v>
      </c>
      <c r="O550" s="134"/>
      <c r="P550" s="134"/>
      <c r="Q550" s="134"/>
      <c r="R550" s="134"/>
      <c r="S550" s="134"/>
      <c r="T550" s="414">
        <v>0</v>
      </c>
      <c r="U550" s="371">
        <v>0</v>
      </c>
      <c r="V550" s="371">
        <v>0</v>
      </c>
      <c r="W550" s="371">
        <v>0</v>
      </c>
      <c r="X550" s="371">
        <v>0</v>
      </c>
      <c r="Y550" s="415"/>
    </row>
    <row r="551" spans="1:25" s="575" customFormat="1">
      <c r="A551" s="450">
        <v>76022072</v>
      </c>
      <c r="B551" s="408">
        <v>8</v>
      </c>
      <c r="C551" s="348" t="s">
        <v>511</v>
      </c>
      <c r="D551" s="348" t="s">
        <v>134</v>
      </c>
      <c r="E551" s="409">
        <v>559</v>
      </c>
      <c r="F551" s="129">
        <v>39793</v>
      </c>
      <c r="G551" s="130" t="s">
        <v>37</v>
      </c>
      <c r="H551" s="131">
        <v>4000</v>
      </c>
      <c r="I551" s="353" t="s">
        <v>63</v>
      </c>
      <c r="J551" s="132">
        <v>5</v>
      </c>
      <c r="K551" s="410" t="s">
        <v>68</v>
      </c>
      <c r="L551" s="133" t="s">
        <v>985</v>
      </c>
      <c r="M551" s="411" t="s">
        <v>985</v>
      </c>
      <c r="N551" s="412">
        <v>21</v>
      </c>
      <c r="O551" s="134">
        <v>4000000</v>
      </c>
      <c r="P551" s="134">
        <v>4000000</v>
      </c>
      <c r="Q551" s="134">
        <v>90364200</v>
      </c>
      <c r="R551" s="134">
        <v>1108971</v>
      </c>
      <c r="S551" s="134">
        <v>91473171</v>
      </c>
      <c r="T551" s="414" t="s">
        <v>645</v>
      </c>
      <c r="U551" s="371">
        <v>0</v>
      </c>
      <c r="V551" s="371">
        <v>0</v>
      </c>
      <c r="W551" s="371">
        <v>0</v>
      </c>
      <c r="X551" s="371" t="s">
        <v>987</v>
      </c>
      <c r="Y551" s="415"/>
    </row>
    <row r="552" spans="1:25" s="575" customFormat="1">
      <c r="A552" s="450">
        <v>76022072</v>
      </c>
      <c r="B552" s="408">
        <v>8</v>
      </c>
      <c r="C552" s="348" t="s">
        <v>511</v>
      </c>
      <c r="D552" s="348" t="s">
        <v>984</v>
      </c>
      <c r="E552" s="409">
        <v>646</v>
      </c>
      <c r="F552" s="129">
        <v>40499</v>
      </c>
      <c r="G552" s="130" t="s">
        <v>37</v>
      </c>
      <c r="H552" s="131">
        <v>10000</v>
      </c>
      <c r="I552" s="353"/>
      <c r="J552" s="132"/>
      <c r="K552" s="410" t="s">
        <v>68</v>
      </c>
      <c r="L552" s="133" t="s">
        <v>39</v>
      </c>
      <c r="M552" s="411" t="s">
        <v>49</v>
      </c>
      <c r="N552" s="412">
        <v>30</v>
      </c>
      <c r="O552" s="134"/>
      <c r="P552" s="134"/>
      <c r="Q552" s="134"/>
      <c r="R552" s="134"/>
      <c r="S552" s="134"/>
      <c r="T552" s="414">
        <v>0</v>
      </c>
      <c r="U552" s="371">
        <v>0</v>
      </c>
      <c r="V552" s="371">
        <v>0</v>
      </c>
      <c r="W552" s="371">
        <v>0</v>
      </c>
      <c r="X552" s="371">
        <v>0</v>
      </c>
      <c r="Y552" s="415"/>
    </row>
    <row r="553" spans="1:25" s="575" customFormat="1">
      <c r="A553" s="450">
        <v>76022072</v>
      </c>
      <c r="B553" s="408">
        <v>8</v>
      </c>
      <c r="C553" s="348" t="s">
        <v>511</v>
      </c>
      <c r="D553" s="348" t="s">
        <v>134</v>
      </c>
      <c r="E553" s="409">
        <v>646</v>
      </c>
      <c r="F553" s="129">
        <v>40504</v>
      </c>
      <c r="G553" s="130" t="s">
        <v>37</v>
      </c>
      <c r="H553" s="131">
        <v>4500</v>
      </c>
      <c r="I553" s="353" t="s">
        <v>56</v>
      </c>
      <c r="J553" s="132">
        <v>4</v>
      </c>
      <c r="K553" s="410" t="s">
        <v>68</v>
      </c>
      <c r="L553" s="133" t="s">
        <v>985</v>
      </c>
      <c r="M553" s="411" t="s">
        <v>985</v>
      </c>
      <c r="N553" s="412">
        <v>21</v>
      </c>
      <c r="O553" s="134">
        <v>4000000</v>
      </c>
      <c r="P553" s="134">
        <v>4000000</v>
      </c>
      <c r="Q553" s="134">
        <v>90364200</v>
      </c>
      <c r="R553" s="134">
        <v>890395</v>
      </c>
      <c r="S553" s="134">
        <v>91254595</v>
      </c>
      <c r="T553" s="414" t="s">
        <v>645</v>
      </c>
      <c r="U553" s="371">
        <v>0</v>
      </c>
      <c r="V553" s="371">
        <v>0</v>
      </c>
      <c r="W553" s="371">
        <v>0</v>
      </c>
      <c r="X553" s="371">
        <v>0</v>
      </c>
      <c r="Y553" s="415"/>
    </row>
    <row r="554" spans="1:25" s="575" customFormat="1">
      <c r="A554" s="450">
        <v>76022072</v>
      </c>
      <c r="B554" s="408">
        <v>8</v>
      </c>
      <c r="C554" s="348" t="s">
        <v>511</v>
      </c>
      <c r="D554" s="348" t="s">
        <v>984</v>
      </c>
      <c r="E554" s="409">
        <v>673</v>
      </c>
      <c r="F554" s="129">
        <v>40738</v>
      </c>
      <c r="G554" s="130" t="s">
        <v>37</v>
      </c>
      <c r="H554" s="131">
        <v>1500</v>
      </c>
      <c r="I554" s="353"/>
      <c r="J554" s="132"/>
      <c r="K554" s="410" t="s">
        <v>68</v>
      </c>
      <c r="L554" s="133" t="s">
        <v>39</v>
      </c>
      <c r="M554" s="411" t="s">
        <v>49</v>
      </c>
      <c r="N554" s="412">
        <v>10</v>
      </c>
      <c r="O554" s="134"/>
      <c r="P554" s="134"/>
      <c r="Q554" s="134"/>
      <c r="R554" s="134"/>
      <c r="S554" s="134"/>
      <c r="T554" s="414">
        <v>0</v>
      </c>
      <c r="U554" s="371">
        <v>0</v>
      </c>
      <c r="V554" s="371" t="s">
        <v>988</v>
      </c>
      <c r="W554" s="371">
        <v>0</v>
      </c>
      <c r="X554" s="371">
        <v>0</v>
      </c>
      <c r="Y554" s="415"/>
    </row>
    <row r="555" spans="1:25" s="575" customFormat="1">
      <c r="A555" s="450">
        <v>76023435</v>
      </c>
      <c r="B555" s="408">
        <v>4</v>
      </c>
      <c r="C555" s="348" t="s">
        <v>571</v>
      </c>
      <c r="D555" s="348" t="s">
        <v>984</v>
      </c>
      <c r="E555" s="409">
        <v>603</v>
      </c>
      <c r="F555" s="129">
        <v>40043</v>
      </c>
      <c r="G555" s="130" t="s">
        <v>37</v>
      </c>
      <c r="H555" s="131">
        <v>7500</v>
      </c>
      <c r="I555" s="353"/>
      <c r="J555" s="132"/>
      <c r="K555" s="410" t="s">
        <v>39</v>
      </c>
      <c r="L555" s="133" t="s">
        <v>68</v>
      </c>
      <c r="M555" s="411" t="s">
        <v>985</v>
      </c>
      <c r="N555" s="412">
        <v>10</v>
      </c>
      <c r="O555" s="134"/>
      <c r="P555" s="134"/>
      <c r="Q555" s="134"/>
      <c r="R555" s="134"/>
      <c r="S555" s="134"/>
      <c r="T555" s="414">
        <v>0</v>
      </c>
      <c r="U555" s="371">
        <v>0</v>
      </c>
      <c r="V555" s="371">
        <v>0</v>
      </c>
      <c r="W555" s="371">
        <v>0</v>
      </c>
      <c r="X555" s="371">
        <v>0</v>
      </c>
      <c r="Y555" s="415"/>
    </row>
    <row r="556" spans="1:25" s="575" customFormat="1">
      <c r="A556" s="450">
        <v>76023435</v>
      </c>
      <c r="B556" s="408">
        <v>4</v>
      </c>
      <c r="C556" s="348" t="s">
        <v>571</v>
      </c>
      <c r="D556" s="348" t="s">
        <v>134</v>
      </c>
      <c r="E556" s="409">
        <v>603</v>
      </c>
      <c r="F556" s="129">
        <v>40063</v>
      </c>
      <c r="G556" s="130" t="s">
        <v>162</v>
      </c>
      <c r="H556" s="131">
        <v>156675000</v>
      </c>
      <c r="I556" s="353" t="s">
        <v>46</v>
      </c>
      <c r="J556" s="132">
        <v>4.5999999999999996</v>
      </c>
      <c r="K556" s="410" t="s">
        <v>68</v>
      </c>
      <c r="L556" s="133" t="s">
        <v>985</v>
      </c>
      <c r="M556" s="411" t="s">
        <v>985</v>
      </c>
      <c r="N556" s="412">
        <v>5</v>
      </c>
      <c r="O556" s="134"/>
      <c r="P556" s="134"/>
      <c r="Q556" s="134">
        <v>0</v>
      </c>
      <c r="R556" s="134"/>
      <c r="S556" s="134"/>
      <c r="T556" s="414">
        <v>0</v>
      </c>
      <c r="U556" s="371">
        <v>0</v>
      </c>
      <c r="V556" s="371" t="s">
        <v>988</v>
      </c>
      <c r="W556" s="371">
        <v>0</v>
      </c>
      <c r="X556" s="371" t="s">
        <v>987</v>
      </c>
      <c r="Y556" s="415"/>
    </row>
    <row r="557" spans="1:25" s="575" customFormat="1">
      <c r="A557" s="450">
        <v>76023435</v>
      </c>
      <c r="B557" s="408">
        <v>4</v>
      </c>
      <c r="C557" s="348" t="s">
        <v>571</v>
      </c>
      <c r="D557" s="348" t="s">
        <v>134</v>
      </c>
      <c r="E557" s="409">
        <v>603</v>
      </c>
      <c r="F557" s="129">
        <v>40063</v>
      </c>
      <c r="G557" s="130" t="s">
        <v>162</v>
      </c>
      <c r="H557" s="131">
        <v>156675000</v>
      </c>
      <c r="I557" s="353" t="s">
        <v>87</v>
      </c>
      <c r="J557" s="132">
        <v>5.9</v>
      </c>
      <c r="K557" s="410" t="s">
        <v>68</v>
      </c>
      <c r="L557" s="133" t="s">
        <v>985</v>
      </c>
      <c r="M557" s="411" t="s">
        <v>985</v>
      </c>
      <c r="N557" s="412">
        <v>5</v>
      </c>
      <c r="O557" s="134"/>
      <c r="P557" s="134"/>
      <c r="Q557" s="134">
        <v>0</v>
      </c>
      <c r="R557" s="134"/>
      <c r="S557" s="134"/>
      <c r="T557" s="414">
        <v>0</v>
      </c>
      <c r="U557" s="371">
        <v>0</v>
      </c>
      <c r="V557" s="371" t="s">
        <v>988</v>
      </c>
      <c r="W557" s="371">
        <v>0</v>
      </c>
      <c r="X557" s="371" t="s">
        <v>987</v>
      </c>
      <c r="Y557" s="415"/>
    </row>
    <row r="558" spans="1:25" s="575" customFormat="1">
      <c r="A558" s="450">
        <v>76023435</v>
      </c>
      <c r="B558" s="408">
        <v>4</v>
      </c>
      <c r="C558" s="348" t="s">
        <v>571</v>
      </c>
      <c r="D558" s="348" t="s">
        <v>134</v>
      </c>
      <c r="E558" s="409">
        <v>603</v>
      </c>
      <c r="F558" s="129">
        <v>40063</v>
      </c>
      <c r="G558" s="130" t="s">
        <v>37</v>
      </c>
      <c r="H558" s="131">
        <v>7500</v>
      </c>
      <c r="I558" s="353" t="s">
        <v>89</v>
      </c>
      <c r="J558" s="132">
        <v>2.9</v>
      </c>
      <c r="K558" s="410" t="s">
        <v>68</v>
      </c>
      <c r="L558" s="133" t="s">
        <v>985</v>
      </c>
      <c r="M558" s="411" t="s">
        <v>985</v>
      </c>
      <c r="N558" s="412">
        <v>5</v>
      </c>
      <c r="O558" s="134">
        <v>2200000</v>
      </c>
      <c r="P558" s="134">
        <v>880000</v>
      </c>
      <c r="Q558" s="134">
        <v>19880124</v>
      </c>
      <c r="R558" s="134">
        <v>34786</v>
      </c>
      <c r="S558" s="134">
        <v>19914910</v>
      </c>
      <c r="T558" s="414" t="s">
        <v>645</v>
      </c>
      <c r="U558" s="371">
        <v>0</v>
      </c>
      <c r="V558" s="371">
        <v>0</v>
      </c>
      <c r="W558" s="371">
        <v>0</v>
      </c>
      <c r="X558" s="371" t="s">
        <v>987</v>
      </c>
      <c r="Y558" s="415"/>
    </row>
    <row r="559" spans="1:25" s="575" customFormat="1">
      <c r="A559" s="450">
        <v>76023435</v>
      </c>
      <c r="B559" s="408">
        <v>4</v>
      </c>
      <c r="C559" s="348" t="s">
        <v>571</v>
      </c>
      <c r="D559" s="348" t="s">
        <v>134</v>
      </c>
      <c r="E559" s="409">
        <v>603</v>
      </c>
      <c r="F559" s="129">
        <v>40063</v>
      </c>
      <c r="G559" s="130" t="s">
        <v>37</v>
      </c>
      <c r="H559" s="131">
        <v>7500</v>
      </c>
      <c r="I559" s="353" t="s">
        <v>63</v>
      </c>
      <c r="J559" s="132">
        <v>3.5</v>
      </c>
      <c r="K559" s="410" t="s">
        <v>68</v>
      </c>
      <c r="L559" s="133" t="s">
        <v>985</v>
      </c>
      <c r="M559" s="411" t="s">
        <v>985</v>
      </c>
      <c r="N559" s="412">
        <v>7</v>
      </c>
      <c r="O559" s="134"/>
      <c r="P559" s="134"/>
      <c r="Q559" s="134">
        <v>0</v>
      </c>
      <c r="R559" s="134"/>
      <c r="S559" s="134"/>
      <c r="T559" s="414" t="s">
        <v>645</v>
      </c>
      <c r="U559" s="371">
        <v>0</v>
      </c>
      <c r="V559" s="371" t="s">
        <v>988</v>
      </c>
      <c r="W559" s="371">
        <v>0</v>
      </c>
      <c r="X559" s="371" t="s">
        <v>987</v>
      </c>
      <c r="Y559" s="415"/>
    </row>
    <row r="560" spans="1:25" s="575" customFormat="1">
      <c r="A560" s="450">
        <v>76023435</v>
      </c>
      <c r="B560" s="408">
        <v>4</v>
      </c>
      <c r="C560" s="348" t="s">
        <v>571</v>
      </c>
      <c r="D560" s="348" t="s">
        <v>984</v>
      </c>
      <c r="E560" s="409">
        <v>604</v>
      </c>
      <c r="F560" s="129">
        <v>40043</v>
      </c>
      <c r="G560" s="130" t="s">
        <v>37</v>
      </c>
      <c r="H560" s="131">
        <v>7500</v>
      </c>
      <c r="I560" s="353"/>
      <c r="J560" s="132"/>
      <c r="K560" s="410" t="s">
        <v>39</v>
      </c>
      <c r="L560" s="133" t="s">
        <v>68</v>
      </c>
      <c r="M560" s="411" t="s">
        <v>985</v>
      </c>
      <c r="N560" s="412">
        <v>30</v>
      </c>
      <c r="O560" s="134"/>
      <c r="P560" s="134"/>
      <c r="Q560" s="134"/>
      <c r="R560" s="134"/>
      <c r="S560" s="134"/>
      <c r="T560" s="414">
        <v>0</v>
      </c>
      <c r="U560" s="371">
        <v>0</v>
      </c>
      <c r="V560" s="371">
        <v>0</v>
      </c>
      <c r="W560" s="371">
        <v>0</v>
      </c>
      <c r="X560" s="371">
        <v>0</v>
      </c>
      <c r="Y560" s="415"/>
    </row>
    <row r="561" spans="1:25" s="575" customFormat="1">
      <c r="A561" s="450">
        <v>76023435</v>
      </c>
      <c r="B561" s="408">
        <v>4</v>
      </c>
      <c r="C561" s="348" t="s">
        <v>571</v>
      </c>
      <c r="D561" s="348" t="s">
        <v>134</v>
      </c>
      <c r="E561" s="409">
        <v>604</v>
      </c>
      <c r="F561" s="129">
        <v>40063</v>
      </c>
      <c r="G561" s="130" t="s">
        <v>37</v>
      </c>
      <c r="H561" s="131">
        <v>7500</v>
      </c>
      <c r="I561" s="353" t="s">
        <v>56</v>
      </c>
      <c r="J561" s="132">
        <v>4.7</v>
      </c>
      <c r="K561" s="410" t="s">
        <v>68</v>
      </c>
      <c r="L561" s="133" t="s">
        <v>985</v>
      </c>
      <c r="M561" s="411" t="s">
        <v>985</v>
      </c>
      <c r="N561" s="412">
        <v>25</v>
      </c>
      <c r="O561" s="134">
        <v>5000000</v>
      </c>
      <c r="P561" s="134">
        <v>5000000</v>
      </c>
      <c r="Q561" s="134">
        <v>112955250</v>
      </c>
      <c r="R561" s="134">
        <v>318933</v>
      </c>
      <c r="S561" s="134">
        <v>113274183</v>
      </c>
      <c r="T561" s="414" t="s">
        <v>645</v>
      </c>
      <c r="U561" s="371">
        <v>0</v>
      </c>
      <c r="V561" s="371">
        <v>0</v>
      </c>
      <c r="W561" s="371">
        <v>0</v>
      </c>
      <c r="X561" s="371" t="s">
        <v>987</v>
      </c>
      <c r="Y561" s="415"/>
    </row>
    <row r="562" spans="1:25" s="575" customFormat="1">
      <c r="A562" s="450">
        <v>76023435</v>
      </c>
      <c r="B562" s="408">
        <v>4</v>
      </c>
      <c r="C562" s="348" t="s">
        <v>571</v>
      </c>
      <c r="D562" s="348" t="s">
        <v>134</v>
      </c>
      <c r="E562" s="409">
        <v>604</v>
      </c>
      <c r="F562" s="129">
        <v>40063</v>
      </c>
      <c r="G562" s="130" t="s">
        <v>37</v>
      </c>
      <c r="H562" s="131">
        <v>7500</v>
      </c>
      <c r="I562" s="353" t="s">
        <v>51</v>
      </c>
      <c r="J562" s="132">
        <v>4.8</v>
      </c>
      <c r="K562" s="410" t="s">
        <v>68</v>
      </c>
      <c r="L562" s="133" t="s">
        <v>985</v>
      </c>
      <c r="M562" s="411" t="s">
        <v>985</v>
      </c>
      <c r="N562" s="412">
        <v>25</v>
      </c>
      <c r="O562" s="134"/>
      <c r="P562" s="134"/>
      <c r="Q562" s="134">
        <v>0</v>
      </c>
      <c r="R562" s="134"/>
      <c r="S562" s="134"/>
      <c r="T562" s="414" t="s">
        <v>645</v>
      </c>
      <c r="U562" s="371">
        <v>0</v>
      </c>
      <c r="V562" s="371" t="s">
        <v>988</v>
      </c>
      <c r="W562" s="371">
        <v>0</v>
      </c>
      <c r="X562" s="371" t="s">
        <v>987</v>
      </c>
      <c r="Y562" s="415"/>
    </row>
    <row r="563" spans="1:25" s="575" customFormat="1">
      <c r="A563" s="450">
        <v>76023435</v>
      </c>
      <c r="B563" s="408">
        <v>4</v>
      </c>
      <c r="C563" s="348" t="s">
        <v>571</v>
      </c>
      <c r="D563" s="348" t="s">
        <v>984</v>
      </c>
      <c r="E563" s="409">
        <v>684</v>
      </c>
      <c r="F563" s="129">
        <v>40843</v>
      </c>
      <c r="G563" s="130" t="s">
        <v>37</v>
      </c>
      <c r="H563" s="131">
        <v>3500</v>
      </c>
      <c r="I563" s="353"/>
      <c r="J563" s="132"/>
      <c r="K563" s="410" t="s">
        <v>68</v>
      </c>
      <c r="L563" s="133" t="s">
        <v>359</v>
      </c>
      <c r="M563" s="411" t="s">
        <v>39</v>
      </c>
      <c r="N563" s="412">
        <v>10</v>
      </c>
      <c r="O563" s="134"/>
      <c r="P563" s="134"/>
      <c r="Q563" s="134"/>
      <c r="R563" s="134"/>
      <c r="S563" s="134"/>
      <c r="T563" s="414">
        <v>0</v>
      </c>
      <c r="U563" s="371">
        <v>0</v>
      </c>
      <c r="V563" s="371">
        <v>0</v>
      </c>
      <c r="W563" s="371">
        <v>0</v>
      </c>
      <c r="X563" s="371">
        <v>0</v>
      </c>
      <c r="Y563" s="415"/>
    </row>
    <row r="564" spans="1:25" s="575" customFormat="1">
      <c r="A564" s="450">
        <v>76023435</v>
      </c>
      <c r="B564" s="408">
        <v>4</v>
      </c>
      <c r="C564" s="348" t="s">
        <v>571</v>
      </c>
      <c r="D564" s="348" t="s">
        <v>134</v>
      </c>
      <c r="E564" s="409">
        <v>684</v>
      </c>
      <c r="F564" s="129">
        <v>40856</v>
      </c>
      <c r="G564" s="130" t="s">
        <v>37</v>
      </c>
      <c r="H564" s="131">
        <v>3500</v>
      </c>
      <c r="I564" s="353" t="s">
        <v>53</v>
      </c>
      <c r="J564" s="132">
        <v>3.7</v>
      </c>
      <c r="K564" s="410" t="s">
        <v>68</v>
      </c>
      <c r="L564" s="133" t="s">
        <v>985</v>
      </c>
      <c r="M564" s="411" t="s">
        <v>985</v>
      </c>
      <c r="N564" s="412">
        <v>7</v>
      </c>
      <c r="O564" s="134"/>
      <c r="P564" s="134"/>
      <c r="Q564" s="134">
        <v>0</v>
      </c>
      <c r="R564" s="134"/>
      <c r="S564" s="134"/>
      <c r="T564" s="414" t="s">
        <v>645</v>
      </c>
      <c r="U564" s="371">
        <v>0</v>
      </c>
      <c r="V564" s="371" t="s">
        <v>988</v>
      </c>
      <c r="W564" s="371">
        <v>0</v>
      </c>
      <c r="X564" s="371">
        <v>0</v>
      </c>
      <c r="Y564" s="415"/>
    </row>
    <row r="565" spans="1:25" s="575" customFormat="1">
      <c r="A565" s="450">
        <v>76023435</v>
      </c>
      <c r="B565" s="408">
        <v>4</v>
      </c>
      <c r="C565" s="348" t="s">
        <v>571</v>
      </c>
      <c r="D565" s="348" t="s">
        <v>134</v>
      </c>
      <c r="E565" s="409">
        <v>684</v>
      </c>
      <c r="F565" s="129">
        <v>40856</v>
      </c>
      <c r="G565" s="130" t="s">
        <v>37</v>
      </c>
      <c r="H565" s="131">
        <v>3500</v>
      </c>
      <c r="I565" s="353" t="s">
        <v>59</v>
      </c>
      <c r="J565" s="132">
        <v>4</v>
      </c>
      <c r="K565" s="410" t="s">
        <v>68</v>
      </c>
      <c r="L565" s="133" t="s">
        <v>985</v>
      </c>
      <c r="M565" s="411" t="s">
        <v>985</v>
      </c>
      <c r="N565" s="412">
        <v>7</v>
      </c>
      <c r="O565" s="134"/>
      <c r="P565" s="134"/>
      <c r="Q565" s="134">
        <v>0</v>
      </c>
      <c r="R565" s="134"/>
      <c r="S565" s="134"/>
      <c r="T565" s="414" t="s">
        <v>645</v>
      </c>
      <c r="U565" s="371">
        <v>0</v>
      </c>
      <c r="V565" s="371" t="s">
        <v>988</v>
      </c>
      <c r="W565" s="371">
        <v>0</v>
      </c>
      <c r="X565" s="371">
        <v>0</v>
      </c>
      <c r="Y565" s="415"/>
    </row>
    <row r="566" spans="1:25" s="575" customFormat="1">
      <c r="A566" s="450">
        <v>76023435</v>
      </c>
      <c r="B566" s="408">
        <v>4</v>
      </c>
      <c r="C566" s="348" t="s">
        <v>571</v>
      </c>
      <c r="D566" s="348" t="s">
        <v>984</v>
      </c>
      <c r="E566" s="409">
        <v>685</v>
      </c>
      <c r="F566" s="129">
        <v>40843</v>
      </c>
      <c r="G566" s="130" t="s">
        <v>37</v>
      </c>
      <c r="H566" s="131">
        <v>5600</v>
      </c>
      <c r="I566" s="353"/>
      <c r="J566" s="132"/>
      <c r="K566" s="410" t="s">
        <v>68</v>
      </c>
      <c r="L566" s="133" t="s">
        <v>359</v>
      </c>
      <c r="M566" s="411" t="s">
        <v>39</v>
      </c>
      <c r="N566" s="412">
        <v>30</v>
      </c>
      <c r="O566" s="134"/>
      <c r="P566" s="134"/>
      <c r="Q566" s="134"/>
      <c r="R566" s="134"/>
      <c r="S566" s="134"/>
      <c r="T566" s="414">
        <v>0</v>
      </c>
      <c r="U566" s="371">
        <v>0</v>
      </c>
      <c r="V566" s="371">
        <v>0</v>
      </c>
      <c r="W566" s="371">
        <v>0</v>
      </c>
      <c r="X566" s="371">
        <v>0</v>
      </c>
      <c r="Y566" s="415"/>
    </row>
    <row r="567" spans="1:25" s="575" customFormat="1">
      <c r="A567" s="450">
        <v>76023435</v>
      </c>
      <c r="B567" s="408">
        <v>4</v>
      </c>
      <c r="C567" s="348" t="s">
        <v>571</v>
      </c>
      <c r="D567" s="348" t="s">
        <v>134</v>
      </c>
      <c r="E567" s="409">
        <v>685</v>
      </c>
      <c r="F567" s="129">
        <v>40856</v>
      </c>
      <c r="G567" s="130" t="s">
        <v>37</v>
      </c>
      <c r="H567" s="131">
        <v>5600</v>
      </c>
      <c r="I567" s="353" t="s">
        <v>60</v>
      </c>
      <c r="J567" s="132">
        <v>4.5</v>
      </c>
      <c r="K567" s="410" t="s">
        <v>68</v>
      </c>
      <c r="L567" s="133" t="s">
        <v>985</v>
      </c>
      <c r="M567" s="411" t="s">
        <v>985</v>
      </c>
      <c r="N567" s="412">
        <v>25</v>
      </c>
      <c r="O567" s="134">
        <v>5600000</v>
      </c>
      <c r="P567" s="134">
        <v>5600000</v>
      </c>
      <c r="Q567" s="134">
        <v>126509880</v>
      </c>
      <c r="R567" s="134">
        <v>342167</v>
      </c>
      <c r="S567" s="134">
        <v>126852047</v>
      </c>
      <c r="T567" s="414" t="s">
        <v>645</v>
      </c>
      <c r="U567" s="371">
        <v>0</v>
      </c>
      <c r="V567" s="371">
        <v>0</v>
      </c>
      <c r="W567" s="371">
        <v>0</v>
      </c>
      <c r="X567" s="371">
        <v>0</v>
      </c>
      <c r="Y567" s="415"/>
    </row>
    <row r="568" spans="1:25" s="575" customFormat="1">
      <c r="A568" s="450">
        <v>92448000</v>
      </c>
      <c r="B568" s="408">
        <v>9</v>
      </c>
      <c r="C568" s="348" t="s">
        <v>1046</v>
      </c>
      <c r="D568" s="348" t="s">
        <v>984</v>
      </c>
      <c r="E568" s="409">
        <v>686</v>
      </c>
      <c r="F568" s="129">
        <v>40851</v>
      </c>
      <c r="G568" s="130" t="s">
        <v>37</v>
      </c>
      <c r="H568" s="131">
        <v>2000</v>
      </c>
      <c r="I568" s="353"/>
      <c r="J568" s="132"/>
      <c r="K568" s="410" t="s">
        <v>39</v>
      </c>
      <c r="L568" s="133" t="s">
        <v>68</v>
      </c>
      <c r="M568" s="411" t="s">
        <v>985</v>
      </c>
      <c r="N568" s="412">
        <v>10</v>
      </c>
      <c r="O568" s="134"/>
      <c r="P568" s="134"/>
      <c r="Q568" s="134"/>
      <c r="R568" s="134"/>
      <c r="S568" s="134"/>
      <c r="T568" s="414">
        <v>0</v>
      </c>
      <c r="U568" s="371">
        <v>0</v>
      </c>
      <c r="V568" s="371" t="s">
        <v>988</v>
      </c>
      <c r="W568" s="371">
        <v>0</v>
      </c>
      <c r="X568" s="371">
        <v>0</v>
      </c>
      <c r="Y568" s="415"/>
    </row>
    <row r="569" spans="1:25" s="575" customFormat="1">
      <c r="A569" s="450">
        <v>92448000</v>
      </c>
      <c r="B569" s="408">
        <v>9</v>
      </c>
      <c r="C569" s="348" t="s">
        <v>1046</v>
      </c>
      <c r="D569" s="348" t="s">
        <v>984</v>
      </c>
      <c r="E569" s="409">
        <v>687</v>
      </c>
      <c r="F569" s="129">
        <v>40851</v>
      </c>
      <c r="G569" s="130" t="s">
        <v>37</v>
      </c>
      <c r="H569" s="131">
        <v>2000</v>
      </c>
      <c r="I569" s="353"/>
      <c r="J569" s="132"/>
      <c r="K569" s="410" t="s">
        <v>39</v>
      </c>
      <c r="L569" s="133" t="s">
        <v>68</v>
      </c>
      <c r="M569" s="411" t="s">
        <v>985</v>
      </c>
      <c r="N569" s="412">
        <v>30</v>
      </c>
      <c r="O569" s="134"/>
      <c r="P569" s="134"/>
      <c r="Q569" s="134"/>
      <c r="R569" s="134"/>
      <c r="S569" s="134"/>
      <c r="T569" s="414">
        <v>0</v>
      </c>
      <c r="U569" s="371">
        <v>0</v>
      </c>
      <c r="V569" s="371" t="s">
        <v>988</v>
      </c>
      <c r="W569" s="371">
        <v>0</v>
      </c>
      <c r="X569" s="371">
        <v>0</v>
      </c>
      <c r="Y569" s="415"/>
    </row>
    <row r="570" spans="1:25" s="575" customFormat="1">
      <c r="A570" s="450">
        <v>96929880</v>
      </c>
      <c r="B570" s="408" t="s">
        <v>107</v>
      </c>
      <c r="C570" s="348" t="s">
        <v>446</v>
      </c>
      <c r="D570" s="348" t="s">
        <v>984</v>
      </c>
      <c r="E570" s="409">
        <v>384</v>
      </c>
      <c r="F570" s="129">
        <v>38257</v>
      </c>
      <c r="G570" s="130" t="s">
        <v>37</v>
      </c>
      <c r="H570" s="131">
        <v>3000</v>
      </c>
      <c r="I570" s="353"/>
      <c r="J570" s="132"/>
      <c r="K570" s="410" t="s">
        <v>68</v>
      </c>
      <c r="L570" s="133" t="s">
        <v>39</v>
      </c>
      <c r="M570" s="411" t="s">
        <v>985</v>
      </c>
      <c r="N570" s="412">
        <v>25</v>
      </c>
      <c r="O570" s="134"/>
      <c r="P570" s="134"/>
      <c r="Q570" s="134"/>
      <c r="R570" s="134"/>
      <c r="S570" s="134"/>
      <c r="T570" s="414">
        <v>0</v>
      </c>
      <c r="U570" s="371">
        <v>0</v>
      </c>
      <c r="V570" s="371">
        <v>0</v>
      </c>
      <c r="W570" s="371">
        <v>0</v>
      </c>
      <c r="X570" s="371">
        <v>0</v>
      </c>
      <c r="Y570" s="415"/>
    </row>
    <row r="571" spans="1:25" s="575" customFormat="1">
      <c r="A571" s="450">
        <v>96929880</v>
      </c>
      <c r="B571" s="408" t="s">
        <v>107</v>
      </c>
      <c r="C571" s="348" t="s">
        <v>446</v>
      </c>
      <c r="D571" s="348" t="s">
        <v>134</v>
      </c>
      <c r="E571" s="409">
        <v>384</v>
      </c>
      <c r="F571" s="129">
        <v>38260</v>
      </c>
      <c r="G571" s="130" t="s">
        <v>37</v>
      </c>
      <c r="H571" s="131">
        <v>3000</v>
      </c>
      <c r="I571" s="353" t="s">
        <v>87</v>
      </c>
      <c r="J571" s="132">
        <v>4.75</v>
      </c>
      <c r="K571" s="410" t="s">
        <v>68</v>
      </c>
      <c r="L571" s="133" t="s">
        <v>39</v>
      </c>
      <c r="M571" s="411" t="s">
        <v>985</v>
      </c>
      <c r="N571" s="412">
        <v>20.5</v>
      </c>
      <c r="O571" s="134">
        <v>3000000</v>
      </c>
      <c r="P571" s="134">
        <v>2600000</v>
      </c>
      <c r="Q571" s="134">
        <v>58736730</v>
      </c>
      <c r="R571" s="134">
        <v>1069498</v>
      </c>
      <c r="S571" s="134">
        <v>59806228</v>
      </c>
      <c r="T571" s="414" t="s">
        <v>645</v>
      </c>
      <c r="U571" s="371">
        <v>0</v>
      </c>
      <c r="V571" s="371">
        <v>0</v>
      </c>
      <c r="W571" s="371">
        <v>0</v>
      </c>
      <c r="X571" s="371" t="s">
        <v>987</v>
      </c>
      <c r="Y571" s="415"/>
    </row>
    <row r="572" spans="1:25" s="575" customFormat="1">
      <c r="A572" s="450">
        <v>96929880</v>
      </c>
      <c r="B572" s="408" t="s">
        <v>107</v>
      </c>
      <c r="C572" s="348" t="s">
        <v>446</v>
      </c>
      <c r="D572" s="348" t="s">
        <v>984</v>
      </c>
      <c r="E572" s="409">
        <v>385</v>
      </c>
      <c r="F572" s="129">
        <v>38257</v>
      </c>
      <c r="G572" s="130" t="s">
        <v>37</v>
      </c>
      <c r="H572" s="131">
        <v>5000</v>
      </c>
      <c r="I572" s="353"/>
      <c r="J572" s="132"/>
      <c r="K572" s="410" t="s">
        <v>68</v>
      </c>
      <c r="L572" s="133" t="s">
        <v>39</v>
      </c>
      <c r="M572" s="411" t="s">
        <v>985</v>
      </c>
      <c r="N572" s="412">
        <v>10</v>
      </c>
      <c r="O572" s="134"/>
      <c r="P572" s="134"/>
      <c r="Q572" s="134"/>
      <c r="R572" s="134"/>
      <c r="S572" s="134"/>
      <c r="T572" s="414">
        <v>0</v>
      </c>
      <c r="U572" s="371">
        <v>0</v>
      </c>
      <c r="V572" s="371">
        <v>0</v>
      </c>
      <c r="W572" s="371">
        <v>0</v>
      </c>
      <c r="X572" s="371">
        <v>0</v>
      </c>
      <c r="Y572" s="415"/>
    </row>
    <row r="573" spans="1:25" s="575" customFormat="1">
      <c r="A573" s="450">
        <v>96929880</v>
      </c>
      <c r="B573" s="408" t="s">
        <v>107</v>
      </c>
      <c r="C573" s="348" t="s">
        <v>446</v>
      </c>
      <c r="D573" s="348" t="s">
        <v>134</v>
      </c>
      <c r="E573" s="409">
        <v>385</v>
      </c>
      <c r="F573" s="129">
        <v>38260</v>
      </c>
      <c r="G573" s="130" t="s">
        <v>37</v>
      </c>
      <c r="H573" s="131">
        <v>5000</v>
      </c>
      <c r="I573" s="353" t="s">
        <v>46</v>
      </c>
      <c r="J573" s="132">
        <v>3.25</v>
      </c>
      <c r="K573" s="410" t="s">
        <v>68</v>
      </c>
      <c r="L573" s="133" t="s">
        <v>39</v>
      </c>
      <c r="M573" s="411" t="s">
        <v>985</v>
      </c>
      <c r="N573" s="412">
        <v>6.5</v>
      </c>
      <c r="O573" s="134">
        <v>4000000</v>
      </c>
      <c r="P573" s="134">
        <v>0</v>
      </c>
      <c r="Q573" s="134">
        <v>0</v>
      </c>
      <c r="R573" s="134"/>
      <c r="S573" s="134"/>
      <c r="T573" s="414" t="s">
        <v>645</v>
      </c>
      <c r="U573" s="371">
        <v>0</v>
      </c>
      <c r="V573" s="371">
        <v>0</v>
      </c>
      <c r="W573" s="371" t="s">
        <v>990</v>
      </c>
      <c r="X573" s="371" t="s">
        <v>987</v>
      </c>
      <c r="Y573" s="415"/>
    </row>
    <row r="574" spans="1:25" s="575" customFormat="1">
      <c r="A574" s="450">
        <v>96929880</v>
      </c>
      <c r="B574" s="408">
        <v>5</v>
      </c>
      <c r="C574" s="348" t="s">
        <v>446</v>
      </c>
      <c r="D574" s="348" t="s">
        <v>142</v>
      </c>
      <c r="E574" s="409">
        <v>385</v>
      </c>
      <c r="F574" s="129">
        <v>40800</v>
      </c>
      <c r="G574" s="130" t="s">
        <v>37</v>
      </c>
      <c r="H574" s="131">
        <v>5000</v>
      </c>
      <c r="I574" s="353" t="s">
        <v>63</v>
      </c>
      <c r="J574" s="132">
        <v>3.5</v>
      </c>
      <c r="K574" s="410" t="s">
        <v>68</v>
      </c>
      <c r="L574" s="133" t="s">
        <v>39</v>
      </c>
      <c r="M574" s="411" t="s">
        <v>985</v>
      </c>
      <c r="N574" s="412">
        <v>22</v>
      </c>
      <c r="O574" s="134">
        <v>1500000</v>
      </c>
      <c r="P574" s="134">
        <v>1500000</v>
      </c>
      <c r="Q574" s="134">
        <v>33886575</v>
      </c>
      <c r="R574" s="134">
        <v>454645</v>
      </c>
      <c r="S574" s="134">
        <v>34341220</v>
      </c>
      <c r="T574" s="414" t="s">
        <v>645</v>
      </c>
      <c r="U574" s="371">
        <v>0</v>
      </c>
      <c r="V574" s="371">
        <v>0</v>
      </c>
      <c r="W574" s="371">
        <v>0</v>
      </c>
      <c r="X574" s="371">
        <v>0</v>
      </c>
      <c r="Y574" s="415"/>
    </row>
    <row r="575" spans="1:25" s="575" customFormat="1">
      <c r="A575" s="450">
        <v>96929880</v>
      </c>
      <c r="B575" s="408">
        <v>5</v>
      </c>
      <c r="C575" s="348" t="s">
        <v>446</v>
      </c>
      <c r="D575" s="348" t="s">
        <v>984</v>
      </c>
      <c r="E575" s="409">
        <v>597</v>
      </c>
      <c r="F575" s="129">
        <v>40004</v>
      </c>
      <c r="G575" s="130" t="s">
        <v>37</v>
      </c>
      <c r="H575" s="131">
        <v>3000</v>
      </c>
      <c r="I575" s="353"/>
      <c r="J575" s="132"/>
      <c r="K575" s="410" t="s">
        <v>68</v>
      </c>
      <c r="L575" s="133" t="s">
        <v>39</v>
      </c>
      <c r="M575" s="411" t="s">
        <v>49</v>
      </c>
      <c r="N575" s="412">
        <v>30</v>
      </c>
      <c r="O575" s="134"/>
      <c r="P575" s="134"/>
      <c r="Q575" s="134"/>
      <c r="R575" s="134"/>
      <c r="S575" s="134"/>
      <c r="T575" s="414">
        <v>0</v>
      </c>
      <c r="U575" s="371">
        <v>0</v>
      </c>
      <c r="V575" s="371">
        <v>0</v>
      </c>
      <c r="W575" s="371">
        <v>0</v>
      </c>
      <c r="X575" s="371">
        <v>0</v>
      </c>
      <c r="Y575" s="415"/>
    </row>
    <row r="576" spans="1:25" s="575" customFormat="1">
      <c r="A576" s="450">
        <v>96929880</v>
      </c>
      <c r="B576" s="408">
        <v>5</v>
      </c>
      <c r="C576" s="348" t="s">
        <v>446</v>
      </c>
      <c r="D576" s="348" t="s">
        <v>134</v>
      </c>
      <c r="E576" s="409">
        <v>597</v>
      </c>
      <c r="F576" s="129">
        <v>40008</v>
      </c>
      <c r="G576" s="130" t="s">
        <v>37</v>
      </c>
      <c r="H576" s="131">
        <v>3000</v>
      </c>
      <c r="I576" s="353" t="s">
        <v>89</v>
      </c>
      <c r="J576" s="132">
        <v>4.8499999999999996</v>
      </c>
      <c r="K576" s="410" t="s">
        <v>68</v>
      </c>
      <c r="L576" s="133" t="s">
        <v>985</v>
      </c>
      <c r="M576" s="411" t="s">
        <v>985</v>
      </c>
      <c r="N576" s="412">
        <v>30</v>
      </c>
      <c r="O576" s="134">
        <v>3000000</v>
      </c>
      <c r="P576" s="134">
        <v>3000000</v>
      </c>
      <c r="Q576" s="134">
        <v>67773150</v>
      </c>
      <c r="R576" s="134">
        <v>1260016</v>
      </c>
      <c r="S576" s="134">
        <v>69033166</v>
      </c>
      <c r="T576" s="414" t="s">
        <v>645</v>
      </c>
      <c r="U576" s="371">
        <v>0</v>
      </c>
      <c r="V576" s="371">
        <v>0</v>
      </c>
      <c r="W576" s="371">
        <v>0</v>
      </c>
      <c r="X576" s="371" t="s">
        <v>987</v>
      </c>
      <c r="Y576" s="415"/>
    </row>
    <row r="577" spans="1:25" s="575" customFormat="1">
      <c r="A577" s="450">
        <v>91021000</v>
      </c>
      <c r="B577" s="408" t="s">
        <v>35</v>
      </c>
      <c r="C577" s="348" t="s">
        <v>1047</v>
      </c>
      <c r="D577" s="348" t="s">
        <v>984</v>
      </c>
      <c r="E577" s="409">
        <v>399</v>
      </c>
      <c r="F577" s="129">
        <v>38330</v>
      </c>
      <c r="G577" s="130" t="s">
        <v>37</v>
      </c>
      <c r="H577" s="131">
        <v>1850</v>
      </c>
      <c r="I577" s="353"/>
      <c r="J577" s="132"/>
      <c r="K577" s="410" t="s">
        <v>68</v>
      </c>
      <c r="L577" s="133" t="s">
        <v>39</v>
      </c>
      <c r="M577" s="411" t="s">
        <v>985</v>
      </c>
      <c r="N577" s="412">
        <v>10</v>
      </c>
      <c r="O577" s="134"/>
      <c r="P577" s="134"/>
      <c r="Q577" s="134"/>
      <c r="R577" s="134"/>
      <c r="S577" s="134"/>
      <c r="T577" s="414">
        <v>0</v>
      </c>
      <c r="U577" s="371">
        <v>0</v>
      </c>
      <c r="V577" s="371">
        <v>0</v>
      </c>
      <c r="W577" s="371">
        <v>0</v>
      </c>
      <c r="X577" s="371">
        <v>0</v>
      </c>
      <c r="Y577" s="415"/>
    </row>
    <row r="578" spans="1:25" s="575" customFormat="1">
      <c r="A578" s="450">
        <v>91021000</v>
      </c>
      <c r="B578" s="408" t="s">
        <v>35</v>
      </c>
      <c r="C578" s="348" t="s">
        <v>1047</v>
      </c>
      <c r="D578" s="348" t="s">
        <v>134</v>
      </c>
      <c r="E578" s="409">
        <v>399</v>
      </c>
      <c r="F578" s="129">
        <v>38330</v>
      </c>
      <c r="G578" s="130" t="s">
        <v>37</v>
      </c>
      <c r="H578" s="131">
        <v>1800</v>
      </c>
      <c r="I578" s="353" t="s">
        <v>63</v>
      </c>
      <c r="J578" s="132">
        <v>5</v>
      </c>
      <c r="K578" s="410" t="s">
        <v>68</v>
      </c>
      <c r="L578" s="133" t="s">
        <v>985</v>
      </c>
      <c r="M578" s="411" t="s">
        <v>985</v>
      </c>
      <c r="N578" s="412">
        <v>7</v>
      </c>
      <c r="O578" s="134">
        <v>1800000</v>
      </c>
      <c r="P578" s="134">
        <v>0</v>
      </c>
      <c r="Q578" s="134">
        <v>0</v>
      </c>
      <c r="R578" s="134"/>
      <c r="S578" s="134"/>
      <c r="T578" s="414" t="s">
        <v>645</v>
      </c>
      <c r="U578" s="371">
        <v>0</v>
      </c>
      <c r="V578" s="371">
        <v>0</v>
      </c>
      <c r="W578" s="371" t="s">
        <v>990</v>
      </c>
      <c r="X578" s="371" t="s">
        <v>987</v>
      </c>
      <c r="Y578" s="415"/>
    </row>
    <row r="579" spans="1:25" s="575" customFormat="1">
      <c r="A579" s="450">
        <v>96802690</v>
      </c>
      <c r="B579" s="408" t="s">
        <v>35</v>
      </c>
      <c r="C579" s="348" t="s">
        <v>937</v>
      </c>
      <c r="D579" s="348" t="s">
        <v>989</v>
      </c>
      <c r="E579" s="409">
        <v>336</v>
      </c>
      <c r="F579" s="129">
        <v>37802</v>
      </c>
      <c r="G579" s="130" t="s">
        <v>37</v>
      </c>
      <c r="H579" s="131">
        <v>1500</v>
      </c>
      <c r="I579" s="353" t="s">
        <v>67</v>
      </c>
      <c r="J579" s="132">
        <v>5</v>
      </c>
      <c r="K579" s="410" t="s">
        <v>68</v>
      </c>
      <c r="L579" s="133" t="s">
        <v>985</v>
      </c>
      <c r="M579" s="411" t="s">
        <v>985</v>
      </c>
      <c r="N579" s="412">
        <v>6</v>
      </c>
      <c r="O579" s="134">
        <v>1500000</v>
      </c>
      <c r="P579" s="134">
        <v>0</v>
      </c>
      <c r="Q579" s="134">
        <v>0</v>
      </c>
      <c r="R579" s="134"/>
      <c r="S579" s="134"/>
      <c r="T579" s="414" t="s">
        <v>645</v>
      </c>
      <c r="U579" s="371">
        <v>0</v>
      </c>
      <c r="V579" s="371">
        <v>0</v>
      </c>
      <c r="W579" s="371" t="s">
        <v>990</v>
      </c>
      <c r="X579" s="371" t="s">
        <v>987</v>
      </c>
      <c r="Y579" s="415" t="s">
        <v>1048</v>
      </c>
    </row>
    <row r="580" spans="1:25" s="575" customFormat="1">
      <c r="A580" s="450">
        <v>96802690</v>
      </c>
      <c r="B580" s="408" t="s">
        <v>35</v>
      </c>
      <c r="C580" s="348" t="s">
        <v>937</v>
      </c>
      <c r="D580" s="348" t="s">
        <v>989</v>
      </c>
      <c r="E580" s="409">
        <v>336</v>
      </c>
      <c r="F580" s="129">
        <v>37802</v>
      </c>
      <c r="G580" s="130" t="s">
        <v>37</v>
      </c>
      <c r="H580" s="131">
        <v>2500</v>
      </c>
      <c r="I580" s="353" t="s">
        <v>73</v>
      </c>
      <c r="J580" s="132">
        <v>5</v>
      </c>
      <c r="K580" s="410" t="s">
        <v>68</v>
      </c>
      <c r="L580" s="133" t="s">
        <v>985</v>
      </c>
      <c r="M580" s="411" t="s">
        <v>985</v>
      </c>
      <c r="N580" s="412">
        <v>6</v>
      </c>
      <c r="O580" s="134">
        <v>2500000</v>
      </c>
      <c r="P580" s="134">
        <v>0</v>
      </c>
      <c r="Q580" s="134">
        <v>0</v>
      </c>
      <c r="R580" s="134"/>
      <c r="S580" s="134"/>
      <c r="T580" s="414" t="s">
        <v>645</v>
      </c>
      <c r="U580" s="371">
        <v>0</v>
      </c>
      <c r="V580" s="371">
        <v>0</v>
      </c>
      <c r="W580" s="371" t="s">
        <v>990</v>
      </c>
      <c r="X580" s="371" t="s">
        <v>987</v>
      </c>
      <c r="Y580" s="415" t="s">
        <v>1048</v>
      </c>
    </row>
    <row r="581" spans="1:25" s="575" customFormat="1">
      <c r="A581" s="450">
        <v>96802690</v>
      </c>
      <c r="B581" s="408" t="s">
        <v>35</v>
      </c>
      <c r="C581" s="348" t="s">
        <v>937</v>
      </c>
      <c r="D581" s="348" t="s">
        <v>989</v>
      </c>
      <c r="E581" s="409">
        <v>336</v>
      </c>
      <c r="F581" s="129">
        <v>37802</v>
      </c>
      <c r="G581" s="130" t="s">
        <v>37</v>
      </c>
      <c r="H581" s="131">
        <v>1500</v>
      </c>
      <c r="I581" s="353" t="s">
        <v>71</v>
      </c>
      <c r="J581" s="132">
        <v>6</v>
      </c>
      <c r="K581" s="410" t="s">
        <v>68</v>
      </c>
      <c r="L581" s="133" t="s">
        <v>985</v>
      </c>
      <c r="M581" s="411" t="s">
        <v>985</v>
      </c>
      <c r="N581" s="412">
        <v>21</v>
      </c>
      <c r="O581" s="134">
        <v>1000000</v>
      </c>
      <c r="P581" s="134">
        <v>0</v>
      </c>
      <c r="Q581" s="134">
        <v>0</v>
      </c>
      <c r="R581" s="134"/>
      <c r="S581" s="134"/>
      <c r="T581" s="414" t="s">
        <v>645</v>
      </c>
      <c r="U581" s="371">
        <v>0</v>
      </c>
      <c r="V581" s="371">
        <v>0</v>
      </c>
      <c r="W581" s="371" t="s">
        <v>990</v>
      </c>
      <c r="X581" s="371" t="s">
        <v>987</v>
      </c>
      <c r="Y581" s="415" t="s">
        <v>1048</v>
      </c>
    </row>
    <row r="582" spans="1:25" s="575" customFormat="1">
      <c r="A582" s="450">
        <v>96802690</v>
      </c>
      <c r="B582" s="408" t="s">
        <v>35</v>
      </c>
      <c r="C582" s="348" t="s">
        <v>937</v>
      </c>
      <c r="D582" s="348" t="s">
        <v>989</v>
      </c>
      <c r="E582" s="409">
        <v>336</v>
      </c>
      <c r="F582" s="129">
        <v>37802</v>
      </c>
      <c r="G582" s="130" t="s">
        <v>37</v>
      </c>
      <c r="H582" s="131">
        <v>2500</v>
      </c>
      <c r="I582" s="353" t="s">
        <v>72</v>
      </c>
      <c r="J582" s="132">
        <v>6</v>
      </c>
      <c r="K582" s="410" t="s">
        <v>68</v>
      </c>
      <c r="L582" s="133" t="s">
        <v>985</v>
      </c>
      <c r="M582" s="411" t="s">
        <v>985</v>
      </c>
      <c r="N582" s="412">
        <v>21</v>
      </c>
      <c r="O582" s="134"/>
      <c r="P582" s="134"/>
      <c r="Q582" s="134">
        <v>0</v>
      </c>
      <c r="R582" s="134"/>
      <c r="S582" s="134"/>
      <c r="T582" s="414" t="s">
        <v>645</v>
      </c>
      <c r="U582" s="371">
        <v>0</v>
      </c>
      <c r="V582" s="371" t="s">
        <v>988</v>
      </c>
      <c r="W582" s="371">
        <v>0</v>
      </c>
      <c r="X582" s="371" t="s">
        <v>987</v>
      </c>
      <c r="Y582" s="415" t="s">
        <v>1048</v>
      </c>
    </row>
    <row r="583" spans="1:25" s="575" customFormat="1">
      <c r="A583" s="450">
        <v>96802690</v>
      </c>
      <c r="B583" s="408" t="s">
        <v>35</v>
      </c>
      <c r="C583" s="348" t="s">
        <v>937</v>
      </c>
      <c r="D583" s="348" t="s">
        <v>989</v>
      </c>
      <c r="E583" s="409">
        <v>336</v>
      </c>
      <c r="F583" s="129">
        <v>37802</v>
      </c>
      <c r="G583" s="130" t="s">
        <v>66</v>
      </c>
      <c r="H583" s="131">
        <v>30000</v>
      </c>
      <c r="I583" s="353" t="s">
        <v>98</v>
      </c>
      <c r="J583" s="132">
        <v>5</v>
      </c>
      <c r="K583" s="410" t="s">
        <v>68</v>
      </c>
      <c r="L583" s="133" t="s">
        <v>985</v>
      </c>
      <c r="M583" s="411" t="s">
        <v>985</v>
      </c>
      <c r="N583" s="412">
        <v>5</v>
      </c>
      <c r="O583" s="134">
        <v>10000000</v>
      </c>
      <c r="P583" s="134">
        <v>0</v>
      </c>
      <c r="Q583" s="134">
        <v>0</v>
      </c>
      <c r="R583" s="134"/>
      <c r="S583" s="134"/>
      <c r="T583" s="414">
        <v>0</v>
      </c>
      <c r="U583" s="371" t="s">
        <v>69</v>
      </c>
      <c r="V583" s="371">
        <v>0</v>
      </c>
      <c r="W583" s="371" t="s">
        <v>990</v>
      </c>
      <c r="X583" s="371" t="s">
        <v>987</v>
      </c>
      <c r="Y583" s="415" t="s">
        <v>1048</v>
      </c>
    </row>
    <row r="584" spans="1:25" s="575" customFormat="1">
      <c r="A584" s="450">
        <v>96802690</v>
      </c>
      <c r="B584" s="408" t="s">
        <v>35</v>
      </c>
      <c r="C584" s="348" t="s">
        <v>937</v>
      </c>
      <c r="D584" s="348" t="s">
        <v>989</v>
      </c>
      <c r="E584" s="409">
        <v>336</v>
      </c>
      <c r="F584" s="129">
        <v>37802</v>
      </c>
      <c r="G584" s="130" t="s">
        <v>66</v>
      </c>
      <c r="H584" s="131">
        <v>70000</v>
      </c>
      <c r="I584" s="353" t="s">
        <v>99</v>
      </c>
      <c r="J584" s="132">
        <v>5</v>
      </c>
      <c r="K584" s="410" t="s">
        <v>68</v>
      </c>
      <c r="L584" s="133" t="s">
        <v>985</v>
      </c>
      <c r="M584" s="411" t="s">
        <v>985</v>
      </c>
      <c r="N584" s="412">
        <v>5</v>
      </c>
      <c r="O584" s="134">
        <v>20000000</v>
      </c>
      <c r="P584" s="134">
        <v>0</v>
      </c>
      <c r="Q584" s="134">
        <v>0</v>
      </c>
      <c r="R584" s="134"/>
      <c r="S584" s="134"/>
      <c r="T584" s="414">
        <v>0</v>
      </c>
      <c r="U584" s="371" t="s">
        <v>69</v>
      </c>
      <c r="V584" s="371">
        <v>0</v>
      </c>
      <c r="W584" s="371" t="s">
        <v>990</v>
      </c>
      <c r="X584" s="371" t="s">
        <v>987</v>
      </c>
      <c r="Y584" s="415" t="s">
        <v>1048</v>
      </c>
    </row>
    <row r="585" spans="1:25" s="575" customFormat="1">
      <c r="A585" s="450">
        <v>96802690</v>
      </c>
      <c r="B585" s="408" t="s">
        <v>35</v>
      </c>
      <c r="C585" s="348" t="s">
        <v>937</v>
      </c>
      <c r="D585" s="348" t="s">
        <v>989</v>
      </c>
      <c r="E585" s="409">
        <v>355</v>
      </c>
      <c r="F585" s="129">
        <v>37935</v>
      </c>
      <c r="G585" s="130" t="s">
        <v>37</v>
      </c>
      <c r="H585" s="131">
        <v>3000</v>
      </c>
      <c r="I585" s="353" t="s">
        <v>87</v>
      </c>
      <c r="J585" s="132">
        <v>6.25</v>
      </c>
      <c r="K585" s="410" t="s">
        <v>68</v>
      </c>
      <c r="L585" s="133" t="s">
        <v>985</v>
      </c>
      <c r="M585" s="411" t="s">
        <v>985</v>
      </c>
      <c r="N585" s="412">
        <v>21</v>
      </c>
      <c r="O585" s="134">
        <v>702000</v>
      </c>
      <c r="P585" s="134">
        <v>626785.71</v>
      </c>
      <c r="Q585" s="134">
        <v>14159747</v>
      </c>
      <c r="R585" s="134">
        <v>254205</v>
      </c>
      <c r="S585" s="134">
        <v>14413952</v>
      </c>
      <c r="T585" s="414" t="s">
        <v>645</v>
      </c>
      <c r="U585" s="371">
        <v>0</v>
      </c>
      <c r="V585" s="371">
        <v>0</v>
      </c>
      <c r="W585" s="371">
        <v>0</v>
      </c>
      <c r="X585" s="371" t="s">
        <v>987</v>
      </c>
      <c r="Y585" s="415"/>
    </row>
    <row r="586" spans="1:25" s="575" customFormat="1">
      <c r="A586" s="450">
        <v>96802690</v>
      </c>
      <c r="B586" s="408" t="s">
        <v>35</v>
      </c>
      <c r="C586" s="348" t="s">
        <v>937</v>
      </c>
      <c r="D586" s="348" t="s">
        <v>984</v>
      </c>
      <c r="E586" s="409">
        <v>356</v>
      </c>
      <c r="F586" s="129">
        <v>37935</v>
      </c>
      <c r="G586" s="130" t="s">
        <v>37</v>
      </c>
      <c r="H586" s="131">
        <v>3000</v>
      </c>
      <c r="I586" s="353"/>
      <c r="J586" s="132"/>
      <c r="K586" s="410" t="s">
        <v>985</v>
      </c>
      <c r="L586" s="133" t="s">
        <v>985</v>
      </c>
      <c r="M586" s="411" t="s">
        <v>985</v>
      </c>
      <c r="N586" s="412">
        <v>10</v>
      </c>
      <c r="O586" s="134"/>
      <c r="P586" s="134"/>
      <c r="Q586" s="134"/>
      <c r="R586" s="134"/>
      <c r="S586" s="134"/>
      <c r="T586" s="414">
        <v>0</v>
      </c>
      <c r="U586" s="371">
        <v>0</v>
      </c>
      <c r="V586" s="371">
        <v>0</v>
      </c>
      <c r="W586" s="371">
        <v>0</v>
      </c>
      <c r="X586" s="371">
        <v>0</v>
      </c>
      <c r="Y586" s="415"/>
    </row>
    <row r="587" spans="1:25" s="575" customFormat="1">
      <c r="A587" s="450">
        <v>96802690</v>
      </c>
      <c r="B587" s="408" t="s">
        <v>35</v>
      </c>
      <c r="C587" s="348" t="s">
        <v>937</v>
      </c>
      <c r="D587" s="348" t="s">
        <v>134</v>
      </c>
      <c r="E587" s="409">
        <v>356</v>
      </c>
      <c r="F587" s="129">
        <v>37935</v>
      </c>
      <c r="G587" s="130" t="s">
        <v>37</v>
      </c>
      <c r="H587" s="131">
        <v>3000</v>
      </c>
      <c r="I587" s="353" t="s">
        <v>46</v>
      </c>
      <c r="J587" s="132">
        <v>5</v>
      </c>
      <c r="K587" s="410" t="s">
        <v>68</v>
      </c>
      <c r="L587" s="133" t="s">
        <v>985</v>
      </c>
      <c r="M587" s="411" t="s">
        <v>985</v>
      </c>
      <c r="N587" s="412">
        <v>7</v>
      </c>
      <c r="O587" s="134">
        <v>2500000</v>
      </c>
      <c r="P587" s="134">
        <v>0</v>
      </c>
      <c r="Q587" s="134">
        <v>0</v>
      </c>
      <c r="R587" s="134"/>
      <c r="S587" s="134"/>
      <c r="T587" s="414" t="s">
        <v>645</v>
      </c>
      <c r="U587" s="371">
        <v>0</v>
      </c>
      <c r="V587" s="371">
        <v>0</v>
      </c>
      <c r="W587" s="371" t="s">
        <v>990</v>
      </c>
      <c r="X587" s="371" t="s">
        <v>987</v>
      </c>
      <c r="Y587" s="415"/>
    </row>
    <row r="588" spans="1:25" s="575" customFormat="1">
      <c r="A588" s="450">
        <v>96802690</v>
      </c>
      <c r="B588" s="408" t="s">
        <v>35</v>
      </c>
      <c r="C588" s="348" t="s">
        <v>937</v>
      </c>
      <c r="D588" s="348" t="s">
        <v>142</v>
      </c>
      <c r="E588" s="409">
        <v>356</v>
      </c>
      <c r="F588" s="129">
        <v>39213</v>
      </c>
      <c r="G588" s="130" t="s">
        <v>37</v>
      </c>
      <c r="H588" s="131">
        <v>500</v>
      </c>
      <c r="I588" s="353" t="s">
        <v>51</v>
      </c>
      <c r="J588" s="132">
        <v>3.5</v>
      </c>
      <c r="K588" s="410" t="s">
        <v>68</v>
      </c>
      <c r="L588" s="133" t="s">
        <v>985</v>
      </c>
      <c r="M588" s="411" t="s">
        <v>985</v>
      </c>
      <c r="N588" s="412">
        <v>5</v>
      </c>
      <c r="O588" s="134">
        <v>500000</v>
      </c>
      <c r="P588" s="134">
        <v>0</v>
      </c>
      <c r="Q588" s="134">
        <v>0</v>
      </c>
      <c r="R588" s="134"/>
      <c r="S588" s="134"/>
      <c r="T588" s="414" t="s">
        <v>645</v>
      </c>
      <c r="U588" s="371">
        <v>0</v>
      </c>
      <c r="V588" s="371">
        <v>0</v>
      </c>
      <c r="W588" s="371" t="s">
        <v>990</v>
      </c>
      <c r="X588" s="371" t="s">
        <v>987</v>
      </c>
      <c r="Y588" s="415"/>
    </row>
    <row r="589" spans="1:25" s="575" customFormat="1">
      <c r="A589" s="450">
        <v>96802690</v>
      </c>
      <c r="B589" s="408" t="s">
        <v>35</v>
      </c>
      <c r="C589" s="348" t="s">
        <v>937</v>
      </c>
      <c r="D589" s="348" t="s">
        <v>151</v>
      </c>
      <c r="E589" s="409">
        <v>356</v>
      </c>
      <c r="F589" s="129">
        <v>39213</v>
      </c>
      <c r="G589" s="130" t="s">
        <v>37</v>
      </c>
      <c r="H589" s="131">
        <v>500</v>
      </c>
      <c r="I589" s="353" t="s">
        <v>53</v>
      </c>
      <c r="J589" s="132">
        <v>3.5</v>
      </c>
      <c r="K589" s="410" t="s">
        <v>68</v>
      </c>
      <c r="L589" s="133" t="s">
        <v>985</v>
      </c>
      <c r="M589" s="411" t="s">
        <v>985</v>
      </c>
      <c r="N589" s="412">
        <v>5</v>
      </c>
      <c r="O589" s="134">
        <v>500000</v>
      </c>
      <c r="P589" s="134">
        <v>0</v>
      </c>
      <c r="Q589" s="134">
        <v>0</v>
      </c>
      <c r="R589" s="134"/>
      <c r="S589" s="134"/>
      <c r="T589" s="414" t="s">
        <v>645</v>
      </c>
      <c r="U589" s="371">
        <v>0</v>
      </c>
      <c r="V589" s="371">
        <v>0</v>
      </c>
      <c r="W589" s="371" t="s">
        <v>990</v>
      </c>
      <c r="X589" s="371" t="s">
        <v>987</v>
      </c>
      <c r="Y589" s="415"/>
    </row>
    <row r="590" spans="1:25" s="575" customFormat="1">
      <c r="A590" s="450">
        <v>96802690</v>
      </c>
      <c r="B590" s="408" t="s">
        <v>35</v>
      </c>
      <c r="C590" s="348" t="s">
        <v>937</v>
      </c>
      <c r="D590" s="348" t="s">
        <v>152</v>
      </c>
      <c r="E590" s="409">
        <v>356</v>
      </c>
      <c r="F590" s="129">
        <v>39213</v>
      </c>
      <c r="G590" s="130" t="s">
        <v>37</v>
      </c>
      <c r="H590" s="131">
        <v>1500</v>
      </c>
      <c r="I590" s="353" t="s">
        <v>59</v>
      </c>
      <c r="J590" s="132">
        <v>4.3499999999999996</v>
      </c>
      <c r="K590" s="410" t="s">
        <v>68</v>
      </c>
      <c r="L590" s="133" t="s">
        <v>985</v>
      </c>
      <c r="M590" s="411" t="s">
        <v>985</v>
      </c>
      <c r="N590" s="412">
        <v>21</v>
      </c>
      <c r="O590" s="134">
        <v>1500000</v>
      </c>
      <c r="P590" s="134">
        <v>1500000</v>
      </c>
      <c r="Q590" s="134">
        <v>33886575</v>
      </c>
      <c r="R590" s="134">
        <v>546878</v>
      </c>
      <c r="S590" s="134">
        <v>34433453</v>
      </c>
      <c r="T590" s="414" t="s">
        <v>645</v>
      </c>
      <c r="U590" s="371">
        <v>0</v>
      </c>
      <c r="V590" s="371">
        <v>0</v>
      </c>
      <c r="W590" s="371">
        <v>0</v>
      </c>
      <c r="X590" s="371" t="s">
        <v>987</v>
      </c>
      <c r="Y590" s="415"/>
    </row>
    <row r="591" spans="1:25" s="575" customFormat="1">
      <c r="A591" s="450">
        <v>96802690</v>
      </c>
      <c r="B591" s="408" t="s">
        <v>35</v>
      </c>
      <c r="C591" s="348" t="s">
        <v>937</v>
      </c>
      <c r="D591" s="348" t="s">
        <v>984</v>
      </c>
      <c r="E591" s="409">
        <v>439</v>
      </c>
      <c r="F591" s="129">
        <v>38670</v>
      </c>
      <c r="G591" s="130" t="s">
        <v>37</v>
      </c>
      <c r="H591" s="131">
        <v>3000</v>
      </c>
      <c r="I591" s="353"/>
      <c r="J591" s="132"/>
      <c r="K591" s="410" t="s">
        <v>68</v>
      </c>
      <c r="L591" s="133" t="s">
        <v>39</v>
      </c>
      <c r="M591" s="411" t="s">
        <v>985</v>
      </c>
      <c r="N591" s="412">
        <v>25</v>
      </c>
      <c r="O591" s="134"/>
      <c r="P591" s="134"/>
      <c r="Q591" s="134"/>
      <c r="R591" s="134"/>
      <c r="S591" s="134"/>
      <c r="T591" s="414">
        <v>0</v>
      </c>
      <c r="U591" s="371">
        <v>0</v>
      </c>
      <c r="V591" s="371">
        <v>0</v>
      </c>
      <c r="W591" s="371">
        <v>0</v>
      </c>
      <c r="X591" s="371">
        <v>0</v>
      </c>
      <c r="Y591" s="415"/>
    </row>
    <row r="592" spans="1:25" s="575" customFormat="1">
      <c r="A592" s="450">
        <v>96802690</v>
      </c>
      <c r="B592" s="408" t="s">
        <v>35</v>
      </c>
      <c r="C592" s="348" t="s">
        <v>937</v>
      </c>
      <c r="D592" s="348" t="s">
        <v>134</v>
      </c>
      <c r="E592" s="409">
        <v>439</v>
      </c>
      <c r="F592" s="129">
        <v>38670</v>
      </c>
      <c r="G592" s="130" t="s">
        <v>37</v>
      </c>
      <c r="H592" s="131">
        <v>3000</v>
      </c>
      <c r="I592" s="353" t="s">
        <v>56</v>
      </c>
      <c r="J592" s="132">
        <v>4.75</v>
      </c>
      <c r="K592" s="410" t="s">
        <v>68</v>
      </c>
      <c r="L592" s="133" t="s">
        <v>39</v>
      </c>
      <c r="M592" s="411" t="s">
        <v>985</v>
      </c>
      <c r="N592" s="412">
        <v>21</v>
      </c>
      <c r="O592" s="134">
        <v>2750000</v>
      </c>
      <c r="P592" s="134">
        <v>1993750</v>
      </c>
      <c r="Q592" s="134">
        <v>45040906</v>
      </c>
      <c r="R592" s="134">
        <v>969183</v>
      </c>
      <c r="S592" s="134">
        <v>46010089</v>
      </c>
      <c r="T592" s="414" t="s">
        <v>645</v>
      </c>
      <c r="U592" s="371">
        <v>0</v>
      </c>
      <c r="V592" s="371">
        <v>0</v>
      </c>
      <c r="W592" s="371">
        <v>0</v>
      </c>
      <c r="X592" s="371" t="s">
        <v>987</v>
      </c>
      <c r="Y592" s="415"/>
    </row>
    <row r="593" spans="1:25" s="575" customFormat="1">
      <c r="A593" s="450">
        <v>96802690</v>
      </c>
      <c r="B593" s="408" t="s">
        <v>35</v>
      </c>
      <c r="C593" s="348" t="s">
        <v>937</v>
      </c>
      <c r="D593" s="348" t="s">
        <v>984</v>
      </c>
      <c r="E593" s="409">
        <v>440</v>
      </c>
      <c r="F593" s="129">
        <v>38671</v>
      </c>
      <c r="G593" s="130" t="s">
        <v>37</v>
      </c>
      <c r="H593" s="131">
        <v>5500</v>
      </c>
      <c r="I593" s="353"/>
      <c r="J593" s="132"/>
      <c r="K593" s="410" t="s">
        <v>68</v>
      </c>
      <c r="L593" s="133" t="s">
        <v>39</v>
      </c>
      <c r="M593" s="411" t="s">
        <v>985</v>
      </c>
      <c r="N593" s="412">
        <v>10</v>
      </c>
      <c r="O593" s="134"/>
      <c r="P593" s="134"/>
      <c r="Q593" s="134"/>
      <c r="R593" s="134"/>
      <c r="S593" s="134"/>
      <c r="T593" s="414">
        <v>0</v>
      </c>
      <c r="U593" s="371">
        <v>0</v>
      </c>
      <c r="V593" s="371">
        <v>0</v>
      </c>
      <c r="W593" s="371">
        <v>0</v>
      </c>
      <c r="X593" s="371">
        <v>0</v>
      </c>
      <c r="Y593" s="415"/>
    </row>
    <row r="594" spans="1:25" s="575" customFormat="1">
      <c r="A594" s="450">
        <v>96802690</v>
      </c>
      <c r="B594" s="408" t="s">
        <v>35</v>
      </c>
      <c r="C594" s="348" t="s">
        <v>937</v>
      </c>
      <c r="D594" s="348" t="s">
        <v>134</v>
      </c>
      <c r="E594" s="409">
        <v>440</v>
      </c>
      <c r="F594" s="129">
        <v>38671</v>
      </c>
      <c r="G594" s="130" t="s">
        <v>37</v>
      </c>
      <c r="H594" s="131">
        <v>5500</v>
      </c>
      <c r="I594" s="353" t="s">
        <v>63</v>
      </c>
      <c r="J594" s="132">
        <v>4.25</v>
      </c>
      <c r="K594" s="410" t="s">
        <v>68</v>
      </c>
      <c r="L594" s="133" t="s">
        <v>39</v>
      </c>
      <c r="M594" s="411" t="s">
        <v>985</v>
      </c>
      <c r="N594" s="412">
        <v>7</v>
      </c>
      <c r="O594" s="134">
        <v>2000000</v>
      </c>
      <c r="P594" s="134">
        <v>200000</v>
      </c>
      <c r="Q594" s="134">
        <v>4518210</v>
      </c>
      <c r="R594" s="134">
        <v>87096</v>
      </c>
      <c r="S594" s="134">
        <v>4605306</v>
      </c>
      <c r="T594" s="414" t="s">
        <v>645</v>
      </c>
      <c r="U594" s="371">
        <v>0</v>
      </c>
      <c r="V594" s="371">
        <v>0</v>
      </c>
      <c r="W594" s="371">
        <v>0</v>
      </c>
      <c r="X594" s="371" t="s">
        <v>987</v>
      </c>
      <c r="Y594" s="415"/>
    </row>
    <row r="595" spans="1:25" s="575" customFormat="1">
      <c r="A595" s="450">
        <v>96802690</v>
      </c>
      <c r="B595" s="408">
        <v>9</v>
      </c>
      <c r="C595" s="348" t="s">
        <v>937</v>
      </c>
      <c r="D595" s="348" t="s">
        <v>142</v>
      </c>
      <c r="E595" s="409">
        <v>440</v>
      </c>
      <c r="F595" s="129">
        <v>39787</v>
      </c>
      <c r="G595" s="130" t="s">
        <v>37</v>
      </c>
      <c r="H595" s="131">
        <v>3500</v>
      </c>
      <c r="I595" s="353" t="s">
        <v>60</v>
      </c>
      <c r="J595" s="132">
        <v>5</v>
      </c>
      <c r="K595" s="410" t="s">
        <v>68</v>
      </c>
      <c r="L595" s="133" t="s">
        <v>985</v>
      </c>
      <c r="M595" s="411" t="s">
        <v>985</v>
      </c>
      <c r="N595" s="412">
        <v>5</v>
      </c>
      <c r="O595" s="134"/>
      <c r="P595" s="134"/>
      <c r="Q595" s="134">
        <v>0</v>
      </c>
      <c r="R595" s="134"/>
      <c r="S595" s="134"/>
      <c r="T595" s="414" t="s">
        <v>645</v>
      </c>
      <c r="U595" s="371">
        <v>0</v>
      </c>
      <c r="V595" s="371" t="s">
        <v>988</v>
      </c>
      <c r="W595" s="371">
        <v>0</v>
      </c>
      <c r="X595" s="371" t="s">
        <v>987</v>
      </c>
      <c r="Y595" s="415"/>
    </row>
    <row r="596" spans="1:25" s="575" customFormat="1">
      <c r="A596" s="450">
        <v>96802690</v>
      </c>
      <c r="B596" s="408">
        <v>9</v>
      </c>
      <c r="C596" s="348" t="s">
        <v>937</v>
      </c>
      <c r="D596" s="348" t="s">
        <v>142</v>
      </c>
      <c r="E596" s="409">
        <v>440</v>
      </c>
      <c r="F596" s="129">
        <v>39787</v>
      </c>
      <c r="G596" s="130" t="s">
        <v>162</v>
      </c>
      <c r="H596" s="131">
        <v>74800000</v>
      </c>
      <c r="I596" s="353" t="s">
        <v>64</v>
      </c>
      <c r="J596" s="132">
        <v>7.5</v>
      </c>
      <c r="K596" s="410" t="s">
        <v>68</v>
      </c>
      <c r="L596" s="133" t="s">
        <v>985</v>
      </c>
      <c r="M596" s="411" t="s">
        <v>985</v>
      </c>
      <c r="N596" s="412">
        <v>5</v>
      </c>
      <c r="O596" s="134"/>
      <c r="P596" s="134"/>
      <c r="Q596" s="134">
        <v>0</v>
      </c>
      <c r="R596" s="134"/>
      <c r="S596" s="134"/>
      <c r="T596" s="414">
        <v>0</v>
      </c>
      <c r="U596" s="371">
        <v>0</v>
      </c>
      <c r="V596" s="371" t="s">
        <v>988</v>
      </c>
      <c r="W596" s="371">
        <v>0</v>
      </c>
      <c r="X596" s="371" t="s">
        <v>987</v>
      </c>
      <c r="Y596" s="415"/>
    </row>
    <row r="597" spans="1:25" s="575" customFormat="1">
      <c r="A597" s="450">
        <v>96802690</v>
      </c>
      <c r="B597" s="408">
        <v>9</v>
      </c>
      <c r="C597" s="348" t="s">
        <v>937</v>
      </c>
      <c r="D597" s="348" t="s">
        <v>142</v>
      </c>
      <c r="E597" s="409">
        <v>440</v>
      </c>
      <c r="F597" s="129">
        <v>39787</v>
      </c>
      <c r="G597" s="130" t="s">
        <v>66</v>
      </c>
      <c r="H597" s="131">
        <v>111300</v>
      </c>
      <c r="I597" s="353" t="s">
        <v>75</v>
      </c>
      <c r="J597" s="132" t="s">
        <v>263</v>
      </c>
      <c r="K597" s="410" t="s">
        <v>68</v>
      </c>
      <c r="L597" s="133" t="s">
        <v>985</v>
      </c>
      <c r="M597" s="411" t="s">
        <v>985</v>
      </c>
      <c r="N597" s="412">
        <v>5</v>
      </c>
      <c r="O597" s="134"/>
      <c r="P597" s="134"/>
      <c r="Q597" s="134">
        <v>0</v>
      </c>
      <c r="R597" s="134"/>
      <c r="S597" s="134"/>
      <c r="T597" s="414">
        <v>0</v>
      </c>
      <c r="U597" s="371" t="s">
        <v>69</v>
      </c>
      <c r="V597" s="371" t="s">
        <v>988</v>
      </c>
      <c r="W597" s="371">
        <v>0</v>
      </c>
      <c r="X597" s="371" t="s">
        <v>987</v>
      </c>
      <c r="Y597" s="415"/>
    </row>
    <row r="598" spans="1:25" s="575" customFormat="1">
      <c r="A598" s="450">
        <v>96802690</v>
      </c>
      <c r="B598" s="408">
        <v>9</v>
      </c>
      <c r="C598" s="348" t="s">
        <v>937</v>
      </c>
      <c r="D598" s="348" t="s">
        <v>984</v>
      </c>
      <c r="E598" s="409">
        <v>560</v>
      </c>
      <c r="F598" s="129">
        <v>39799</v>
      </c>
      <c r="G598" s="130" t="s">
        <v>37</v>
      </c>
      <c r="H598" s="131">
        <v>3500</v>
      </c>
      <c r="I598" s="353"/>
      <c r="J598" s="132"/>
      <c r="K598" s="410" t="s">
        <v>68</v>
      </c>
      <c r="L598" s="133" t="s">
        <v>39</v>
      </c>
      <c r="M598" s="411" t="s">
        <v>985</v>
      </c>
      <c r="N598" s="412">
        <v>30</v>
      </c>
      <c r="O598" s="134"/>
      <c r="P598" s="134"/>
      <c r="Q598" s="134"/>
      <c r="R598" s="134"/>
      <c r="S598" s="134"/>
      <c r="T598" s="414">
        <v>0</v>
      </c>
      <c r="U598" s="371">
        <v>0</v>
      </c>
      <c r="V598" s="371">
        <v>0</v>
      </c>
      <c r="W598" s="371">
        <v>0</v>
      </c>
      <c r="X598" s="371">
        <v>0</v>
      </c>
      <c r="Y598" s="415"/>
    </row>
    <row r="599" spans="1:25" s="575" customFormat="1">
      <c r="A599" s="450">
        <v>96802690</v>
      </c>
      <c r="B599" s="408">
        <v>9</v>
      </c>
      <c r="C599" s="348" t="s">
        <v>937</v>
      </c>
      <c r="D599" s="348" t="s">
        <v>134</v>
      </c>
      <c r="E599" s="409">
        <v>560</v>
      </c>
      <c r="F599" s="129">
        <v>39799</v>
      </c>
      <c r="G599" s="130" t="s">
        <v>37</v>
      </c>
      <c r="H599" s="131">
        <v>3500</v>
      </c>
      <c r="I599" s="353" t="s">
        <v>116</v>
      </c>
      <c r="J599" s="132">
        <v>5.5</v>
      </c>
      <c r="K599" s="410" t="s">
        <v>68</v>
      </c>
      <c r="L599" s="133" t="s">
        <v>985</v>
      </c>
      <c r="M599" s="411" t="s">
        <v>985</v>
      </c>
      <c r="N599" s="412">
        <v>21</v>
      </c>
      <c r="O599" s="134">
        <v>3500000</v>
      </c>
      <c r="P599" s="134">
        <v>3500000</v>
      </c>
      <c r="Q599" s="134">
        <v>79068675</v>
      </c>
      <c r="R599" s="134">
        <v>1251420</v>
      </c>
      <c r="S599" s="134">
        <v>80320095</v>
      </c>
      <c r="T599" s="414" t="s">
        <v>645</v>
      </c>
      <c r="U599" s="371">
        <v>0</v>
      </c>
      <c r="V599" s="371">
        <v>0</v>
      </c>
      <c r="W599" s="371">
        <v>0</v>
      </c>
      <c r="X599" s="371" t="s">
        <v>987</v>
      </c>
      <c r="Y599" s="415"/>
    </row>
    <row r="600" spans="1:25" s="575" customFormat="1">
      <c r="A600" s="450">
        <v>96802690</v>
      </c>
      <c r="B600" s="408">
        <v>9</v>
      </c>
      <c r="C600" s="348" t="s">
        <v>937</v>
      </c>
      <c r="D600" s="348" t="s">
        <v>984</v>
      </c>
      <c r="E600" s="409">
        <v>724</v>
      </c>
      <c r="F600" s="129">
        <v>41102</v>
      </c>
      <c r="G600" s="130" t="s">
        <v>37</v>
      </c>
      <c r="H600" s="131">
        <v>2000</v>
      </c>
      <c r="I600" s="353"/>
      <c r="J600" s="132"/>
      <c r="K600" s="410" t="s">
        <v>68</v>
      </c>
      <c r="L600" s="133" t="s">
        <v>39</v>
      </c>
      <c r="M600" s="411"/>
      <c r="N600" s="412">
        <v>10</v>
      </c>
      <c r="O600" s="134"/>
      <c r="P600" s="134"/>
      <c r="Q600" s="134"/>
      <c r="R600" s="134"/>
      <c r="S600" s="134"/>
      <c r="T600" s="414">
        <v>0</v>
      </c>
      <c r="U600" s="371">
        <v>0</v>
      </c>
      <c r="V600" s="371">
        <v>0</v>
      </c>
      <c r="W600" s="371">
        <v>0</v>
      </c>
      <c r="X600" s="371">
        <v>0</v>
      </c>
      <c r="Y600" s="415"/>
    </row>
    <row r="601" spans="1:25" s="575" customFormat="1">
      <c r="A601" s="450">
        <v>96802690</v>
      </c>
      <c r="B601" s="408">
        <v>9</v>
      </c>
      <c r="C601" s="348" t="s">
        <v>937</v>
      </c>
      <c r="D601" s="348" t="s">
        <v>134</v>
      </c>
      <c r="E601" s="409">
        <v>724</v>
      </c>
      <c r="F601" s="129">
        <v>41123</v>
      </c>
      <c r="G601" s="130" t="s">
        <v>37</v>
      </c>
      <c r="H601" s="131">
        <v>2000</v>
      </c>
      <c r="I601" s="353" t="s">
        <v>123</v>
      </c>
      <c r="J601" s="132">
        <v>5</v>
      </c>
      <c r="K601" s="410" t="s">
        <v>68</v>
      </c>
      <c r="L601" s="133"/>
      <c r="M601" s="411"/>
      <c r="N601" s="412">
        <v>5</v>
      </c>
      <c r="O601" s="134">
        <v>1000000</v>
      </c>
      <c r="P601" s="134">
        <v>1000000</v>
      </c>
      <c r="Q601" s="134">
        <v>22591050</v>
      </c>
      <c r="R601" s="134">
        <v>185962</v>
      </c>
      <c r="S601" s="134">
        <v>22777012</v>
      </c>
      <c r="T601" s="414" t="s">
        <v>645</v>
      </c>
      <c r="U601" s="371">
        <v>0</v>
      </c>
      <c r="V601" s="371">
        <v>0</v>
      </c>
      <c r="W601" s="371">
        <v>0</v>
      </c>
      <c r="X601" s="371">
        <v>0</v>
      </c>
      <c r="Y601" s="415"/>
    </row>
    <row r="602" spans="1:25" s="575" customFormat="1">
      <c r="A602" s="450">
        <v>96802690</v>
      </c>
      <c r="B602" s="408">
        <v>9</v>
      </c>
      <c r="C602" s="348" t="s">
        <v>937</v>
      </c>
      <c r="D602" s="348" t="s">
        <v>984</v>
      </c>
      <c r="E602" s="409">
        <v>725</v>
      </c>
      <c r="F602" s="129">
        <v>41102</v>
      </c>
      <c r="G602" s="130" t="s">
        <v>37</v>
      </c>
      <c r="H602" s="131">
        <v>2000</v>
      </c>
      <c r="I602" s="353"/>
      <c r="J602" s="132"/>
      <c r="K602" s="410" t="s">
        <v>68</v>
      </c>
      <c r="L602" s="133" t="s">
        <v>39</v>
      </c>
      <c r="M602" s="411"/>
      <c r="N602" s="412">
        <v>30</v>
      </c>
      <c r="O602" s="134"/>
      <c r="P602" s="134"/>
      <c r="Q602" s="134"/>
      <c r="R602" s="134"/>
      <c r="S602" s="134"/>
      <c r="T602" s="414">
        <v>0</v>
      </c>
      <c r="U602" s="371">
        <v>0</v>
      </c>
      <c r="V602" s="371">
        <v>0</v>
      </c>
      <c r="W602" s="371">
        <v>0</v>
      </c>
      <c r="X602" s="371">
        <v>0</v>
      </c>
      <c r="Y602" s="415"/>
    </row>
    <row r="603" spans="1:25" s="575" customFormat="1">
      <c r="A603" s="450">
        <v>96802690</v>
      </c>
      <c r="B603" s="408">
        <v>9</v>
      </c>
      <c r="C603" s="348" t="s">
        <v>937</v>
      </c>
      <c r="D603" s="348" t="s">
        <v>134</v>
      </c>
      <c r="E603" s="409">
        <v>725</v>
      </c>
      <c r="F603" s="129">
        <v>41123</v>
      </c>
      <c r="G603" s="130" t="s">
        <v>37</v>
      </c>
      <c r="H603" s="131">
        <v>2000</v>
      </c>
      <c r="I603" s="353" t="s">
        <v>167</v>
      </c>
      <c r="J603" s="132">
        <v>5.3</v>
      </c>
      <c r="K603" s="410" t="s">
        <v>68</v>
      </c>
      <c r="L603" s="133"/>
      <c r="M603" s="411"/>
      <c r="N603" s="412">
        <v>21</v>
      </c>
      <c r="O603" s="134">
        <v>1000000</v>
      </c>
      <c r="P603" s="134">
        <v>1000000</v>
      </c>
      <c r="Q603" s="134">
        <v>22591050</v>
      </c>
      <c r="R603" s="134">
        <v>196979</v>
      </c>
      <c r="S603" s="134">
        <v>22788029</v>
      </c>
      <c r="T603" s="414" t="s">
        <v>645</v>
      </c>
      <c r="U603" s="371">
        <v>0</v>
      </c>
      <c r="V603" s="371">
        <v>0</v>
      </c>
      <c r="W603" s="371">
        <v>0</v>
      </c>
      <c r="X603" s="371">
        <v>0</v>
      </c>
      <c r="Y603" s="415"/>
    </row>
    <row r="604" spans="1:25" s="575" customFormat="1">
      <c r="A604" s="450">
        <v>96722460</v>
      </c>
      <c r="B604" s="408" t="s">
        <v>75</v>
      </c>
      <c r="C604" s="348" t="s">
        <v>755</v>
      </c>
      <c r="D604" s="348" t="s">
        <v>989</v>
      </c>
      <c r="E604" s="351">
        <v>217</v>
      </c>
      <c r="F604" s="129">
        <v>36455</v>
      </c>
      <c r="G604" s="130" t="s">
        <v>37</v>
      </c>
      <c r="H604" s="131">
        <v>100</v>
      </c>
      <c r="I604" s="353" t="s">
        <v>67</v>
      </c>
      <c r="J604" s="132">
        <v>6.75</v>
      </c>
      <c r="K604" s="410" t="s">
        <v>68</v>
      </c>
      <c r="L604" s="133" t="s">
        <v>985</v>
      </c>
      <c r="M604" s="411" t="s">
        <v>985</v>
      </c>
      <c r="N604" s="416">
        <v>10</v>
      </c>
      <c r="O604" s="134">
        <v>100000</v>
      </c>
      <c r="P604" s="134">
        <v>0</v>
      </c>
      <c r="Q604" s="134">
        <v>0</v>
      </c>
      <c r="R604" s="134"/>
      <c r="S604" s="134"/>
      <c r="T604" s="414" t="s">
        <v>645</v>
      </c>
      <c r="U604" s="371">
        <v>0</v>
      </c>
      <c r="V604" s="371">
        <v>0</v>
      </c>
      <c r="W604" s="371" t="s">
        <v>990</v>
      </c>
      <c r="X604" s="371" t="s">
        <v>987</v>
      </c>
      <c r="Y604" s="415"/>
    </row>
    <row r="605" spans="1:25" s="575" customFormat="1">
      <c r="A605" s="450">
        <v>96722460</v>
      </c>
      <c r="B605" s="408" t="s">
        <v>75</v>
      </c>
      <c r="C605" s="348" t="s">
        <v>755</v>
      </c>
      <c r="D605" s="348" t="s">
        <v>989</v>
      </c>
      <c r="E605" s="351">
        <v>217</v>
      </c>
      <c r="F605" s="129">
        <v>36455</v>
      </c>
      <c r="G605" s="130" t="s">
        <v>37</v>
      </c>
      <c r="H605" s="131">
        <v>900</v>
      </c>
      <c r="I605" s="353" t="s">
        <v>73</v>
      </c>
      <c r="J605" s="132">
        <v>6.75</v>
      </c>
      <c r="K605" s="410" t="s">
        <v>68</v>
      </c>
      <c r="L605" s="133" t="s">
        <v>985</v>
      </c>
      <c r="M605" s="411" t="s">
        <v>985</v>
      </c>
      <c r="N605" s="416">
        <v>10</v>
      </c>
      <c r="O605" s="134">
        <v>900000</v>
      </c>
      <c r="P605" s="134">
        <v>0</v>
      </c>
      <c r="Q605" s="134">
        <v>0</v>
      </c>
      <c r="R605" s="134"/>
      <c r="S605" s="134"/>
      <c r="T605" s="414" t="s">
        <v>645</v>
      </c>
      <c r="U605" s="371">
        <v>0</v>
      </c>
      <c r="V605" s="371">
        <v>0</v>
      </c>
      <c r="W605" s="371" t="s">
        <v>990</v>
      </c>
      <c r="X605" s="371" t="s">
        <v>987</v>
      </c>
      <c r="Y605" s="415"/>
    </row>
    <row r="606" spans="1:25" s="575" customFormat="1">
      <c r="A606" s="450">
        <v>96722460</v>
      </c>
      <c r="B606" s="408" t="s">
        <v>75</v>
      </c>
      <c r="C606" s="348" t="s">
        <v>755</v>
      </c>
      <c r="D606" s="348" t="s">
        <v>989</v>
      </c>
      <c r="E606" s="351">
        <v>217</v>
      </c>
      <c r="F606" s="129">
        <v>36455</v>
      </c>
      <c r="G606" s="130" t="s">
        <v>37</v>
      </c>
      <c r="H606" s="131">
        <v>100</v>
      </c>
      <c r="I606" s="353" t="s">
        <v>71</v>
      </c>
      <c r="J606" s="132">
        <v>7</v>
      </c>
      <c r="K606" s="410" t="s">
        <v>68</v>
      </c>
      <c r="L606" s="133" t="s">
        <v>985</v>
      </c>
      <c r="M606" s="411" t="s">
        <v>985</v>
      </c>
      <c r="N606" s="416">
        <v>25</v>
      </c>
      <c r="O606" s="134">
        <v>100000</v>
      </c>
      <c r="P606" s="134">
        <v>83414.8</v>
      </c>
      <c r="Q606" s="134">
        <v>1884428</v>
      </c>
      <c r="R606" s="134">
        <v>10389</v>
      </c>
      <c r="S606" s="134">
        <v>1894817</v>
      </c>
      <c r="T606" s="414" t="s">
        <v>645</v>
      </c>
      <c r="U606" s="371">
        <v>0</v>
      </c>
      <c r="V606" s="371">
        <v>0</v>
      </c>
      <c r="W606" s="371">
        <v>0</v>
      </c>
      <c r="X606" s="371" t="s">
        <v>987</v>
      </c>
      <c r="Y606" s="415"/>
    </row>
    <row r="607" spans="1:25" s="575" customFormat="1">
      <c r="A607" s="450">
        <v>96722460</v>
      </c>
      <c r="B607" s="408" t="s">
        <v>75</v>
      </c>
      <c r="C607" s="348" t="s">
        <v>755</v>
      </c>
      <c r="D607" s="348" t="s">
        <v>989</v>
      </c>
      <c r="E607" s="351">
        <v>217</v>
      </c>
      <c r="F607" s="129">
        <v>36455</v>
      </c>
      <c r="G607" s="130" t="s">
        <v>37</v>
      </c>
      <c r="H607" s="131">
        <v>900</v>
      </c>
      <c r="I607" s="353" t="s">
        <v>72</v>
      </c>
      <c r="J607" s="132">
        <v>7</v>
      </c>
      <c r="K607" s="410" t="s">
        <v>68</v>
      </c>
      <c r="L607" s="133" t="s">
        <v>985</v>
      </c>
      <c r="M607" s="411" t="s">
        <v>985</v>
      </c>
      <c r="N607" s="416">
        <v>25</v>
      </c>
      <c r="O607" s="134">
        <v>900000</v>
      </c>
      <c r="P607" s="134">
        <v>750731.98</v>
      </c>
      <c r="Q607" s="134">
        <v>16959824</v>
      </c>
      <c r="R607" s="134">
        <v>93497</v>
      </c>
      <c r="S607" s="134">
        <v>17053321</v>
      </c>
      <c r="T607" s="414" t="s">
        <v>645</v>
      </c>
      <c r="U607" s="371">
        <v>0</v>
      </c>
      <c r="V607" s="371">
        <v>0</v>
      </c>
      <c r="W607" s="371">
        <v>0</v>
      </c>
      <c r="X607" s="371" t="s">
        <v>987</v>
      </c>
      <c r="Y607" s="415"/>
    </row>
    <row r="608" spans="1:25" s="575" customFormat="1">
      <c r="A608" s="450">
        <v>96722460</v>
      </c>
      <c r="B608" s="408" t="s">
        <v>75</v>
      </c>
      <c r="C608" s="348" t="s">
        <v>755</v>
      </c>
      <c r="D608" s="348" t="s">
        <v>989</v>
      </c>
      <c r="E608" s="351">
        <v>259</v>
      </c>
      <c r="F608" s="129">
        <v>37083</v>
      </c>
      <c r="G608" s="130" t="s">
        <v>37</v>
      </c>
      <c r="H608" s="131">
        <v>600</v>
      </c>
      <c r="I608" s="353" t="s">
        <v>98</v>
      </c>
      <c r="J608" s="132">
        <v>6</v>
      </c>
      <c r="K608" s="410" t="s">
        <v>68</v>
      </c>
      <c r="L608" s="133" t="s">
        <v>985</v>
      </c>
      <c r="M608" s="411" t="s">
        <v>985</v>
      </c>
      <c r="N608" s="412">
        <v>6</v>
      </c>
      <c r="O608" s="134">
        <v>600000</v>
      </c>
      <c r="P608" s="134">
        <v>0</v>
      </c>
      <c r="Q608" s="134">
        <v>0</v>
      </c>
      <c r="R608" s="134"/>
      <c r="S608" s="134"/>
      <c r="T608" s="414" t="s">
        <v>645</v>
      </c>
      <c r="U608" s="371">
        <v>0</v>
      </c>
      <c r="V608" s="371">
        <v>0</v>
      </c>
      <c r="W608" s="371" t="s">
        <v>990</v>
      </c>
      <c r="X608" s="371" t="s">
        <v>987</v>
      </c>
      <c r="Y608" s="415"/>
    </row>
    <row r="609" spans="1:25" s="575" customFormat="1">
      <c r="A609" s="450">
        <v>96722460</v>
      </c>
      <c r="B609" s="408" t="s">
        <v>75</v>
      </c>
      <c r="C609" s="348" t="s">
        <v>755</v>
      </c>
      <c r="D609" s="348" t="s">
        <v>989</v>
      </c>
      <c r="E609" s="351">
        <v>259</v>
      </c>
      <c r="F609" s="129">
        <v>37083</v>
      </c>
      <c r="G609" s="130" t="s">
        <v>37</v>
      </c>
      <c r="H609" s="131">
        <v>1400</v>
      </c>
      <c r="I609" s="353" t="s">
        <v>99</v>
      </c>
      <c r="J609" s="132">
        <v>6</v>
      </c>
      <c r="K609" s="410" t="s">
        <v>68</v>
      </c>
      <c r="L609" s="133" t="s">
        <v>985</v>
      </c>
      <c r="M609" s="411" t="s">
        <v>985</v>
      </c>
      <c r="N609" s="412">
        <v>6</v>
      </c>
      <c r="O609" s="134">
        <v>1400000</v>
      </c>
      <c r="P609" s="134">
        <v>0</v>
      </c>
      <c r="Q609" s="134">
        <v>0</v>
      </c>
      <c r="R609" s="134"/>
      <c r="S609" s="134"/>
      <c r="T609" s="414" t="s">
        <v>645</v>
      </c>
      <c r="U609" s="371">
        <v>0</v>
      </c>
      <c r="V609" s="371">
        <v>0</v>
      </c>
      <c r="W609" s="371" t="s">
        <v>990</v>
      </c>
      <c r="X609" s="371" t="s">
        <v>987</v>
      </c>
      <c r="Y609" s="415"/>
    </row>
    <row r="610" spans="1:25" s="575" customFormat="1">
      <c r="A610" s="450">
        <v>96722460</v>
      </c>
      <c r="B610" s="408" t="s">
        <v>75</v>
      </c>
      <c r="C610" s="348" t="s">
        <v>755</v>
      </c>
      <c r="D610" s="348" t="s">
        <v>989</v>
      </c>
      <c r="E610" s="351">
        <v>259</v>
      </c>
      <c r="F610" s="129">
        <v>37083</v>
      </c>
      <c r="G610" s="130" t="s">
        <v>37</v>
      </c>
      <c r="H610" s="131">
        <v>800</v>
      </c>
      <c r="I610" s="353" t="s">
        <v>48</v>
      </c>
      <c r="J610" s="132">
        <v>6.5</v>
      </c>
      <c r="K610" s="410" t="s">
        <v>68</v>
      </c>
      <c r="L610" s="133" t="s">
        <v>985</v>
      </c>
      <c r="M610" s="411" t="s">
        <v>985</v>
      </c>
      <c r="N610" s="412">
        <v>25</v>
      </c>
      <c r="O610" s="134">
        <v>800000</v>
      </c>
      <c r="P610" s="134">
        <v>800000</v>
      </c>
      <c r="Q610" s="134">
        <v>18072840</v>
      </c>
      <c r="R610" s="134">
        <v>382255</v>
      </c>
      <c r="S610" s="134">
        <v>18455095</v>
      </c>
      <c r="T610" s="414" t="s">
        <v>645</v>
      </c>
      <c r="U610" s="371">
        <v>0</v>
      </c>
      <c r="V610" s="371">
        <v>0</v>
      </c>
      <c r="W610" s="371">
        <v>0</v>
      </c>
      <c r="X610" s="371" t="s">
        <v>987</v>
      </c>
      <c r="Y610" s="415"/>
    </row>
    <row r="611" spans="1:25" s="575" customFormat="1">
      <c r="A611" s="450">
        <v>96722460</v>
      </c>
      <c r="B611" s="408" t="s">
        <v>75</v>
      </c>
      <c r="C611" s="348" t="s">
        <v>755</v>
      </c>
      <c r="D611" s="348" t="s">
        <v>989</v>
      </c>
      <c r="E611" s="351">
        <v>259</v>
      </c>
      <c r="F611" s="129">
        <v>37083</v>
      </c>
      <c r="G611" s="130" t="s">
        <v>37</v>
      </c>
      <c r="H611" s="131">
        <v>3200</v>
      </c>
      <c r="I611" s="353" t="s">
        <v>104</v>
      </c>
      <c r="J611" s="132">
        <v>6.5</v>
      </c>
      <c r="K611" s="410" t="s">
        <v>68</v>
      </c>
      <c r="L611" s="133" t="s">
        <v>985</v>
      </c>
      <c r="M611" s="411" t="s">
        <v>985</v>
      </c>
      <c r="N611" s="412">
        <v>25</v>
      </c>
      <c r="O611" s="134">
        <v>3200000</v>
      </c>
      <c r="P611" s="134">
        <v>3200000</v>
      </c>
      <c r="Q611" s="134">
        <v>72291360</v>
      </c>
      <c r="R611" s="134">
        <v>1529019</v>
      </c>
      <c r="S611" s="134">
        <v>73820379</v>
      </c>
      <c r="T611" s="414" t="s">
        <v>645</v>
      </c>
      <c r="U611" s="371">
        <v>0</v>
      </c>
      <c r="V611" s="371">
        <v>0</v>
      </c>
      <c r="W611" s="371">
        <v>0</v>
      </c>
      <c r="X611" s="371" t="s">
        <v>987</v>
      </c>
      <c r="Y611" s="415"/>
    </row>
    <row r="612" spans="1:25" s="575" customFormat="1">
      <c r="A612" s="450">
        <v>96722460</v>
      </c>
      <c r="B612" s="408" t="s">
        <v>75</v>
      </c>
      <c r="C612" s="348" t="s">
        <v>755</v>
      </c>
      <c r="D612" s="348" t="s">
        <v>989</v>
      </c>
      <c r="E612" s="409">
        <v>344</v>
      </c>
      <c r="F612" s="129">
        <v>37903</v>
      </c>
      <c r="G612" s="130" t="s">
        <v>37</v>
      </c>
      <c r="H612" s="131">
        <v>3000</v>
      </c>
      <c r="I612" s="353" t="s">
        <v>51</v>
      </c>
      <c r="J612" s="132">
        <v>6</v>
      </c>
      <c r="K612" s="410" t="s">
        <v>68</v>
      </c>
      <c r="L612" s="133" t="s">
        <v>985</v>
      </c>
      <c r="M612" s="411" t="s">
        <v>985</v>
      </c>
      <c r="N612" s="412">
        <v>21</v>
      </c>
      <c r="O612" s="134">
        <v>2500000</v>
      </c>
      <c r="P612" s="134">
        <v>1999999</v>
      </c>
      <c r="Q612" s="134">
        <v>45182077</v>
      </c>
      <c r="R612" s="134">
        <v>435561</v>
      </c>
      <c r="S612" s="134">
        <v>45617638</v>
      </c>
      <c r="T612" s="414" t="s">
        <v>645</v>
      </c>
      <c r="U612" s="371">
        <v>0</v>
      </c>
      <c r="V612" s="371">
        <v>0</v>
      </c>
      <c r="W612" s="371">
        <v>0</v>
      </c>
      <c r="X612" s="371" t="s">
        <v>987</v>
      </c>
      <c r="Y612" s="415"/>
    </row>
    <row r="613" spans="1:25" s="575" customFormat="1">
      <c r="A613" s="450">
        <v>96722460</v>
      </c>
      <c r="B613" s="408" t="s">
        <v>75</v>
      </c>
      <c r="C613" s="348" t="s">
        <v>755</v>
      </c>
      <c r="D613" s="348" t="s">
        <v>984</v>
      </c>
      <c r="E613" s="409">
        <v>345</v>
      </c>
      <c r="F613" s="129">
        <v>37903</v>
      </c>
      <c r="G613" s="130" t="s">
        <v>37</v>
      </c>
      <c r="H613" s="131">
        <v>3000</v>
      </c>
      <c r="I613" s="349"/>
      <c r="J613" s="132"/>
      <c r="K613" s="410" t="s">
        <v>985</v>
      </c>
      <c r="L613" s="133" t="s">
        <v>985</v>
      </c>
      <c r="M613" s="411" t="s">
        <v>985</v>
      </c>
      <c r="N613" s="412">
        <v>10</v>
      </c>
      <c r="O613" s="134"/>
      <c r="P613" s="134"/>
      <c r="Q613" s="134"/>
      <c r="R613" s="134"/>
      <c r="S613" s="134"/>
      <c r="T613" s="414">
        <v>0</v>
      </c>
      <c r="U613" s="371">
        <v>0</v>
      </c>
      <c r="V613" s="371">
        <v>0</v>
      </c>
      <c r="W613" s="371">
        <v>0</v>
      </c>
      <c r="X613" s="371">
        <v>0</v>
      </c>
      <c r="Y613" s="415"/>
    </row>
    <row r="614" spans="1:25" s="575" customFormat="1">
      <c r="A614" s="450">
        <v>96722460</v>
      </c>
      <c r="B614" s="408" t="s">
        <v>75</v>
      </c>
      <c r="C614" s="348" t="s">
        <v>755</v>
      </c>
      <c r="D614" s="348" t="s">
        <v>134</v>
      </c>
      <c r="E614" s="409">
        <v>345</v>
      </c>
      <c r="F614" s="129">
        <v>37903</v>
      </c>
      <c r="G614" s="130" t="s">
        <v>37</v>
      </c>
      <c r="H614" s="131">
        <v>3000</v>
      </c>
      <c r="I614" s="353" t="s">
        <v>56</v>
      </c>
      <c r="J614" s="132">
        <v>3.75</v>
      </c>
      <c r="K614" s="410" t="s">
        <v>68</v>
      </c>
      <c r="L614" s="133" t="s">
        <v>39</v>
      </c>
      <c r="M614" s="411" t="s">
        <v>985</v>
      </c>
      <c r="N614" s="412">
        <v>6</v>
      </c>
      <c r="O614" s="134">
        <v>2000000</v>
      </c>
      <c r="P614" s="134">
        <v>0</v>
      </c>
      <c r="Q614" s="134">
        <v>0</v>
      </c>
      <c r="R614" s="134"/>
      <c r="S614" s="134"/>
      <c r="T614" s="414" t="s">
        <v>645</v>
      </c>
      <c r="U614" s="371">
        <v>0</v>
      </c>
      <c r="V614" s="371">
        <v>0</v>
      </c>
      <c r="W614" s="371" t="s">
        <v>990</v>
      </c>
      <c r="X614" s="371" t="s">
        <v>987</v>
      </c>
      <c r="Y614" s="415"/>
    </row>
    <row r="615" spans="1:25" s="575" customFormat="1">
      <c r="A615" s="450">
        <v>93628000</v>
      </c>
      <c r="B615" s="408" t="s">
        <v>107</v>
      </c>
      <c r="C615" s="348" t="s">
        <v>703</v>
      </c>
      <c r="D615" s="348" t="s">
        <v>984</v>
      </c>
      <c r="E615" s="409">
        <v>539</v>
      </c>
      <c r="F615" s="129">
        <v>39643</v>
      </c>
      <c r="G615" s="130" t="s">
        <v>37</v>
      </c>
      <c r="H615" s="131">
        <v>7000</v>
      </c>
      <c r="I615" s="353"/>
      <c r="J615" s="132"/>
      <c r="K615" s="410" t="s">
        <v>39</v>
      </c>
      <c r="L615" s="133" t="s">
        <v>68</v>
      </c>
      <c r="M615" s="411" t="s">
        <v>985</v>
      </c>
      <c r="N615" s="412">
        <v>10</v>
      </c>
      <c r="O615" s="134"/>
      <c r="P615" s="134"/>
      <c r="Q615" s="134"/>
      <c r="R615" s="134"/>
      <c r="S615" s="134"/>
      <c r="T615" s="414">
        <v>0</v>
      </c>
      <c r="U615" s="371">
        <v>0</v>
      </c>
      <c r="V615" s="371">
        <v>0</v>
      </c>
      <c r="W615" s="371">
        <v>0</v>
      </c>
      <c r="X615" s="371">
        <v>0</v>
      </c>
      <c r="Y615" s="415"/>
    </row>
    <row r="616" spans="1:25" s="575" customFormat="1">
      <c r="A616" s="450">
        <v>93628000</v>
      </c>
      <c r="B616" s="408" t="s">
        <v>107</v>
      </c>
      <c r="C616" s="348" t="s">
        <v>703</v>
      </c>
      <c r="D616" s="348" t="s">
        <v>134</v>
      </c>
      <c r="E616" s="409">
        <v>539</v>
      </c>
      <c r="F616" s="129">
        <v>39650</v>
      </c>
      <c r="G616" s="130" t="s">
        <v>37</v>
      </c>
      <c r="H616" s="131">
        <v>7000</v>
      </c>
      <c r="I616" s="353" t="s">
        <v>46</v>
      </c>
      <c r="J616" s="132">
        <v>3.5</v>
      </c>
      <c r="K616" s="410" t="s">
        <v>68</v>
      </c>
      <c r="L616" s="133" t="s">
        <v>985</v>
      </c>
      <c r="M616" s="411" t="s">
        <v>985</v>
      </c>
      <c r="N616" s="412">
        <v>5</v>
      </c>
      <c r="O616" s="134">
        <v>3000000</v>
      </c>
      <c r="P616" s="134">
        <v>3000000</v>
      </c>
      <c r="Q616" s="134">
        <v>67773150</v>
      </c>
      <c r="R616" s="134">
        <v>797276</v>
      </c>
      <c r="S616" s="134">
        <v>68570426</v>
      </c>
      <c r="T616" s="414" t="s">
        <v>645</v>
      </c>
      <c r="U616" s="371">
        <v>0</v>
      </c>
      <c r="V616" s="371">
        <v>0</v>
      </c>
      <c r="W616" s="371">
        <v>0</v>
      </c>
      <c r="X616" s="371" t="s">
        <v>987</v>
      </c>
      <c r="Y616" s="415"/>
    </row>
    <row r="617" spans="1:25" s="575" customFormat="1">
      <c r="A617" s="450">
        <v>93628000</v>
      </c>
      <c r="B617" s="408" t="s">
        <v>107</v>
      </c>
      <c r="C617" s="348" t="s">
        <v>703</v>
      </c>
      <c r="D617" s="348" t="s">
        <v>134</v>
      </c>
      <c r="E617" s="409">
        <v>539</v>
      </c>
      <c r="F617" s="129">
        <v>39650</v>
      </c>
      <c r="G617" s="130" t="s">
        <v>37</v>
      </c>
      <c r="H617" s="131">
        <v>7000</v>
      </c>
      <c r="I617" s="353" t="s">
        <v>87</v>
      </c>
      <c r="J617" s="132">
        <v>3.8</v>
      </c>
      <c r="K617" s="410" t="s">
        <v>68</v>
      </c>
      <c r="L617" s="133" t="s">
        <v>985</v>
      </c>
      <c r="M617" s="411" t="s">
        <v>985</v>
      </c>
      <c r="N617" s="412">
        <v>10</v>
      </c>
      <c r="O617" s="134"/>
      <c r="P617" s="134"/>
      <c r="Q617" s="134">
        <v>0</v>
      </c>
      <c r="R617" s="134"/>
      <c r="S617" s="134"/>
      <c r="T617" s="414" t="s">
        <v>645</v>
      </c>
      <c r="U617" s="371">
        <v>0</v>
      </c>
      <c r="V617" s="371" t="s">
        <v>988</v>
      </c>
      <c r="W617" s="371">
        <v>0</v>
      </c>
      <c r="X617" s="371" t="s">
        <v>987</v>
      </c>
      <c r="Y617" s="415"/>
    </row>
    <row r="618" spans="1:25" s="575" customFormat="1">
      <c r="A618" s="450">
        <v>93628000</v>
      </c>
      <c r="B618" s="408" t="s">
        <v>107</v>
      </c>
      <c r="C618" s="348" t="s">
        <v>703</v>
      </c>
      <c r="D618" s="348" t="s">
        <v>984</v>
      </c>
      <c r="E618" s="409">
        <v>540</v>
      </c>
      <c r="F618" s="129">
        <v>39643</v>
      </c>
      <c r="G618" s="130" t="s">
        <v>37</v>
      </c>
      <c r="H618" s="131">
        <v>7000</v>
      </c>
      <c r="I618" s="353"/>
      <c r="J618" s="132"/>
      <c r="K618" s="410" t="s">
        <v>39</v>
      </c>
      <c r="L618" s="133" t="s">
        <v>68</v>
      </c>
      <c r="M618" s="411" t="s">
        <v>985</v>
      </c>
      <c r="N618" s="412">
        <v>30</v>
      </c>
      <c r="O618" s="134"/>
      <c r="P618" s="134"/>
      <c r="Q618" s="134"/>
      <c r="R618" s="134"/>
      <c r="S618" s="134"/>
      <c r="T618" s="414">
        <v>0</v>
      </c>
      <c r="U618" s="371">
        <v>0</v>
      </c>
      <c r="V618" s="371">
        <v>0</v>
      </c>
      <c r="W618" s="371">
        <v>0</v>
      </c>
      <c r="X618" s="371">
        <v>0</v>
      </c>
      <c r="Y618" s="415"/>
    </row>
    <row r="619" spans="1:25" s="575" customFormat="1">
      <c r="A619" s="450">
        <v>93628000</v>
      </c>
      <c r="B619" s="408" t="s">
        <v>107</v>
      </c>
      <c r="C619" s="348" t="s">
        <v>703</v>
      </c>
      <c r="D619" s="348" t="s">
        <v>134</v>
      </c>
      <c r="E619" s="409">
        <v>540</v>
      </c>
      <c r="F619" s="129">
        <v>39650</v>
      </c>
      <c r="G619" s="130" t="s">
        <v>37</v>
      </c>
      <c r="H619" s="131">
        <v>7000</v>
      </c>
      <c r="I619" s="353" t="s">
        <v>89</v>
      </c>
      <c r="J619" s="132">
        <v>4.25</v>
      </c>
      <c r="K619" s="410" t="s">
        <v>68</v>
      </c>
      <c r="L619" s="133" t="s">
        <v>985</v>
      </c>
      <c r="M619" s="411" t="s">
        <v>985</v>
      </c>
      <c r="N619" s="412">
        <v>20</v>
      </c>
      <c r="O619" s="134">
        <v>2000000</v>
      </c>
      <c r="P619" s="134">
        <v>2000000</v>
      </c>
      <c r="Q619" s="134">
        <v>45182100</v>
      </c>
      <c r="R619" s="134">
        <v>645414</v>
      </c>
      <c r="S619" s="134">
        <v>45827514</v>
      </c>
      <c r="T619" s="414" t="s">
        <v>645</v>
      </c>
      <c r="U619" s="371">
        <v>0</v>
      </c>
      <c r="V619" s="371">
        <v>0</v>
      </c>
      <c r="W619" s="371">
        <v>0</v>
      </c>
      <c r="X619" s="371" t="s">
        <v>987</v>
      </c>
      <c r="Y619" s="415"/>
    </row>
    <row r="620" spans="1:25" s="575" customFormat="1">
      <c r="A620" s="450">
        <v>93628000</v>
      </c>
      <c r="B620" s="408" t="s">
        <v>107</v>
      </c>
      <c r="C620" s="348" t="s">
        <v>703</v>
      </c>
      <c r="D620" s="348" t="s">
        <v>134</v>
      </c>
      <c r="E620" s="409">
        <v>540</v>
      </c>
      <c r="F620" s="129">
        <v>39650</v>
      </c>
      <c r="G620" s="130" t="s">
        <v>37</v>
      </c>
      <c r="H620" s="131">
        <v>7000</v>
      </c>
      <c r="I620" s="353" t="s">
        <v>63</v>
      </c>
      <c r="J620" s="132">
        <v>3.8</v>
      </c>
      <c r="K620" s="410" t="s">
        <v>68</v>
      </c>
      <c r="L620" s="133" t="s">
        <v>985</v>
      </c>
      <c r="M620" s="411" t="s">
        <v>985</v>
      </c>
      <c r="N620" s="412">
        <v>20</v>
      </c>
      <c r="O620" s="134"/>
      <c r="P620" s="134"/>
      <c r="Q620" s="134">
        <v>0</v>
      </c>
      <c r="R620" s="134"/>
      <c r="S620" s="134"/>
      <c r="T620" s="414" t="s">
        <v>645</v>
      </c>
      <c r="U620" s="371">
        <v>0</v>
      </c>
      <c r="V620" s="371" t="s">
        <v>988</v>
      </c>
      <c r="W620" s="371">
        <v>0</v>
      </c>
      <c r="X620" s="371" t="s">
        <v>987</v>
      </c>
      <c r="Y620" s="415"/>
    </row>
    <row r="621" spans="1:25" s="575" customFormat="1">
      <c r="A621" s="450">
        <v>96963440</v>
      </c>
      <c r="B621" s="408" t="s">
        <v>91</v>
      </c>
      <c r="C621" s="348" t="s">
        <v>1049</v>
      </c>
      <c r="D621" s="348" t="s">
        <v>984</v>
      </c>
      <c r="E621" s="409">
        <v>491</v>
      </c>
      <c r="F621" s="129">
        <v>39120</v>
      </c>
      <c r="G621" s="130" t="s">
        <v>37</v>
      </c>
      <c r="H621" s="131">
        <v>4500</v>
      </c>
      <c r="I621" s="353"/>
      <c r="J621" s="132"/>
      <c r="K621" s="410" t="s">
        <v>68</v>
      </c>
      <c r="L621" s="133" t="s">
        <v>985</v>
      </c>
      <c r="M621" s="411" t="s">
        <v>985</v>
      </c>
      <c r="N621" s="412">
        <v>24</v>
      </c>
      <c r="O621" s="134"/>
      <c r="P621" s="134"/>
      <c r="Q621" s="134"/>
      <c r="R621" s="134"/>
      <c r="S621" s="134"/>
      <c r="T621" s="414">
        <v>0</v>
      </c>
      <c r="U621" s="371">
        <v>0</v>
      </c>
      <c r="V621" s="371">
        <v>0</v>
      </c>
      <c r="W621" s="371">
        <v>0</v>
      </c>
      <c r="X621" s="371">
        <v>0</v>
      </c>
      <c r="Y621" s="415"/>
    </row>
    <row r="622" spans="1:25" s="575" customFormat="1">
      <c r="A622" s="450">
        <v>96963440</v>
      </c>
      <c r="B622" s="408" t="s">
        <v>91</v>
      </c>
      <c r="C622" s="348" t="s">
        <v>1049</v>
      </c>
      <c r="D622" s="348" t="s">
        <v>134</v>
      </c>
      <c r="E622" s="409">
        <v>491</v>
      </c>
      <c r="F622" s="129">
        <v>39146</v>
      </c>
      <c r="G622" s="130" t="s">
        <v>37</v>
      </c>
      <c r="H622" s="131">
        <v>4500</v>
      </c>
      <c r="I622" s="353" t="s">
        <v>46</v>
      </c>
      <c r="J622" s="132">
        <v>4</v>
      </c>
      <c r="K622" s="410" t="s">
        <v>68</v>
      </c>
      <c r="L622" s="133" t="s">
        <v>985</v>
      </c>
      <c r="M622" s="411" t="s">
        <v>985</v>
      </c>
      <c r="N622" s="412">
        <v>21</v>
      </c>
      <c r="O622" s="134">
        <v>4150000</v>
      </c>
      <c r="P622" s="134">
        <v>4150000</v>
      </c>
      <c r="Q622" s="134">
        <v>93752858</v>
      </c>
      <c r="R622" s="134">
        <v>92321</v>
      </c>
      <c r="S622" s="134">
        <v>93845179</v>
      </c>
      <c r="T622" s="414" t="s">
        <v>645</v>
      </c>
      <c r="U622" s="371">
        <v>0</v>
      </c>
      <c r="V622" s="371">
        <v>0</v>
      </c>
      <c r="W622" s="371">
        <v>0</v>
      </c>
      <c r="X622" s="371" t="s">
        <v>987</v>
      </c>
      <c r="Y622" s="415"/>
    </row>
    <row r="623" spans="1:25" s="575" customFormat="1">
      <c r="A623" s="450">
        <v>94627000</v>
      </c>
      <c r="B623" s="408" t="s">
        <v>100</v>
      </c>
      <c r="C623" s="348" t="s">
        <v>1050</v>
      </c>
      <c r="D623" s="348" t="s">
        <v>984</v>
      </c>
      <c r="E623" s="409">
        <v>328</v>
      </c>
      <c r="F623" s="129">
        <v>37677</v>
      </c>
      <c r="G623" s="130" t="s">
        <v>37</v>
      </c>
      <c r="H623" s="131">
        <v>3500</v>
      </c>
      <c r="I623" s="353"/>
      <c r="J623" s="132"/>
      <c r="K623" s="410" t="s">
        <v>985</v>
      </c>
      <c r="L623" s="133" t="s">
        <v>985</v>
      </c>
      <c r="M623" s="411" t="s">
        <v>985</v>
      </c>
      <c r="N623" s="412">
        <v>30</v>
      </c>
      <c r="O623" s="134"/>
      <c r="P623" s="134"/>
      <c r="Q623" s="134"/>
      <c r="R623" s="134"/>
      <c r="S623" s="134"/>
      <c r="T623" s="414">
        <v>0</v>
      </c>
      <c r="U623" s="371">
        <v>0</v>
      </c>
      <c r="V623" s="371">
        <v>0</v>
      </c>
      <c r="W623" s="371">
        <v>0</v>
      </c>
      <c r="X623" s="371">
        <v>0</v>
      </c>
      <c r="Y623" s="415"/>
    </row>
    <row r="624" spans="1:25" s="575" customFormat="1">
      <c r="A624" s="450">
        <v>94627000</v>
      </c>
      <c r="B624" s="408" t="s">
        <v>100</v>
      </c>
      <c r="C624" s="348" t="s">
        <v>1050</v>
      </c>
      <c r="D624" s="348" t="s">
        <v>134</v>
      </c>
      <c r="E624" s="409">
        <v>328</v>
      </c>
      <c r="F624" s="129">
        <v>37771</v>
      </c>
      <c r="G624" s="130" t="s">
        <v>37</v>
      </c>
      <c r="H624" s="131">
        <v>1500</v>
      </c>
      <c r="I624" s="353" t="s">
        <v>56</v>
      </c>
      <c r="J624" s="132">
        <v>6.25</v>
      </c>
      <c r="K624" s="410" t="s">
        <v>68</v>
      </c>
      <c r="L624" s="133" t="s">
        <v>39</v>
      </c>
      <c r="M624" s="411" t="s">
        <v>985</v>
      </c>
      <c r="N624" s="412">
        <v>21</v>
      </c>
      <c r="O624" s="134">
        <v>1450000</v>
      </c>
      <c r="P624" s="134">
        <v>0</v>
      </c>
      <c r="Q624" s="134">
        <v>0</v>
      </c>
      <c r="R624" s="134"/>
      <c r="S624" s="134"/>
      <c r="T624" s="414" t="s">
        <v>645</v>
      </c>
      <c r="U624" s="371">
        <v>0</v>
      </c>
      <c r="V624" s="371">
        <v>0</v>
      </c>
      <c r="W624" s="371" t="s">
        <v>990</v>
      </c>
      <c r="X624" s="371" t="s">
        <v>987</v>
      </c>
      <c r="Y624" s="415" t="s">
        <v>993</v>
      </c>
    </row>
    <row r="625" spans="1:25" s="575" customFormat="1">
      <c r="A625" s="450">
        <v>94627000</v>
      </c>
      <c r="B625" s="408" t="s">
        <v>100</v>
      </c>
      <c r="C625" s="348" t="s">
        <v>1050</v>
      </c>
      <c r="D625" s="348" t="s">
        <v>142</v>
      </c>
      <c r="E625" s="409">
        <v>328</v>
      </c>
      <c r="F625" s="129">
        <v>39513</v>
      </c>
      <c r="G625" s="130" t="s">
        <v>37</v>
      </c>
      <c r="H625" s="131">
        <v>3500</v>
      </c>
      <c r="I625" s="353" t="s">
        <v>53</v>
      </c>
      <c r="J625" s="132">
        <v>3.7</v>
      </c>
      <c r="K625" s="410" t="s">
        <v>68</v>
      </c>
      <c r="L625" s="133" t="s">
        <v>39</v>
      </c>
      <c r="M625" s="411" t="s">
        <v>985</v>
      </c>
      <c r="N625" s="412">
        <v>10</v>
      </c>
      <c r="O625" s="134">
        <v>1250000</v>
      </c>
      <c r="P625" s="134">
        <v>808824</v>
      </c>
      <c r="Q625" s="134">
        <v>18272183</v>
      </c>
      <c r="R625" s="134">
        <v>53957</v>
      </c>
      <c r="S625" s="134">
        <v>18326140</v>
      </c>
      <c r="T625" s="414" t="s">
        <v>645</v>
      </c>
      <c r="U625" s="371">
        <v>0</v>
      </c>
      <c r="V625" s="371">
        <v>0</v>
      </c>
      <c r="W625" s="371">
        <v>0</v>
      </c>
      <c r="X625" s="371" t="s">
        <v>987</v>
      </c>
      <c r="Y625" s="415" t="s">
        <v>993</v>
      </c>
    </row>
    <row r="626" spans="1:25" s="575" customFormat="1">
      <c r="A626" s="450">
        <v>94627000</v>
      </c>
      <c r="B626" s="408" t="s">
        <v>100</v>
      </c>
      <c r="C626" s="348" t="s">
        <v>1050</v>
      </c>
      <c r="D626" s="348" t="s">
        <v>142</v>
      </c>
      <c r="E626" s="409">
        <v>328</v>
      </c>
      <c r="F626" s="129">
        <v>39513</v>
      </c>
      <c r="G626" s="130" t="s">
        <v>37</v>
      </c>
      <c r="H626" s="131">
        <v>3500</v>
      </c>
      <c r="I626" s="353" t="s">
        <v>59</v>
      </c>
      <c r="J626" s="132">
        <v>4.3</v>
      </c>
      <c r="K626" s="410" t="s">
        <v>68</v>
      </c>
      <c r="L626" s="133" t="s">
        <v>39</v>
      </c>
      <c r="M626" s="411" t="s">
        <v>985</v>
      </c>
      <c r="N626" s="412">
        <v>21</v>
      </c>
      <c r="O626" s="134">
        <v>2250000</v>
      </c>
      <c r="P626" s="134">
        <v>2250000</v>
      </c>
      <c r="Q626" s="134">
        <v>50829863</v>
      </c>
      <c r="R626" s="134">
        <v>174216</v>
      </c>
      <c r="S626" s="134">
        <v>51004079</v>
      </c>
      <c r="T626" s="414" t="s">
        <v>645</v>
      </c>
      <c r="U626" s="371">
        <v>0</v>
      </c>
      <c r="V626" s="371">
        <v>0</v>
      </c>
      <c r="W626" s="371">
        <v>0</v>
      </c>
      <c r="X626" s="371" t="s">
        <v>987</v>
      </c>
      <c r="Y626" s="415" t="s">
        <v>993</v>
      </c>
    </row>
    <row r="627" spans="1:25" s="575" customFormat="1">
      <c r="A627" s="450">
        <v>76488180</v>
      </c>
      <c r="B627" s="408" t="s">
        <v>75</v>
      </c>
      <c r="C627" s="348" t="s">
        <v>1051</v>
      </c>
      <c r="D627" s="348" t="s">
        <v>984</v>
      </c>
      <c r="E627" s="409">
        <v>688</v>
      </c>
      <c r="F627" s="129">
        <v>40868</v>
      </c>
      <c r="G627" s="130" t="s">
        <v>37</v>
      </c>
      <c r="H627" s="131">
        <v>1500</v>
      </c>
      <c r="I627" s="353"/>
      <c r="J627" s="132"/>
      <c r="K627" s="410" t="s">
        <v>68</v>
      </c>
      <c r="L627" s="133" t="s">
        <v>359</v>
      </c>
      <c r="M627" s="411" t="s">
        <v>39</v>
      </c>
      <c r="N627" s="412">
        <v>10</v>
      </c>
      <c r="O627" s="134"/>
      <c r="P627" s="134"/>
      <c r="Q627" s="134"/>
      <c r="R627" s="134"/>
      <c r="S627" s="134"/>
      <c r="T627" s="414">
        <v>0</v>
      </c>
      <c r="U627" s="371">
        <v>0</v>
      </c>
      <c r="V627" s="371" t="s">
        <v>988</v>
      </c>
      <c r="W627" s="371">
        <v>0</v>
      </c>
      <c r="X627" s="371">
        <v>0</v>
      </c>
      <c r="Y627" s="415"/>
    </row>
    <row r="628" spans="1:25" s="575" customFormat="1">
      <c r="A628" s="450">
        <v>76017019</v>
      </c>
      <c r="B628" s="408">
        <v>4</v>
      </c>
      <c r="C628" s="348" t="s">
        <v>428</v>
      </c>
      <c r="D628" s="348" t="s">
        <v>984</v>
      </c>
      <c r="E628" s="409">
        <v>583</v>
      </c>
      <c r="F628" s="129">
        <v>39933</v>
      </c>
      <c r="G628" s="130" t="s">
        <v>37</v>
      </c>
      <c r="H628" s="131">
        <v>5000</v>
      </c>
      <c r="I628" s="353"/>
      <c r="J628" s="132"/>
      <c r="K628" s="410" t="s">
        <v>68</v>
      </c>
      <c r="L628" s="133" t="s">
        <v>39</v>
      </c>
      <c r="M628" s="411" t="s">
        <v>985</v>
      </c>
      <c r="N628" s="412">
        <v>10</v>
      </c>
      <c r="O628" s="134"/>
      <c r="P628" s="134"/>
      <c r="Q628" s="134"/>
      <c r="R628" s="134"/>
      <c r="S628" s="134"/>
      <c r="T628" s="414">
        <v>0</v>
      </c>
      <c r="U628" s="371">
        <v>0</v>
      </c>
      <c r="V628" s="371">
        <v>0</v>
      </c>
      <c r="W628" s="371">
        <v>0</v>
      </c>
      <c r="X628" s="371">
        <v>0</v>
      </c>
      <c r="Y628" s="415"/>
    </row>
    <row r="629" spans="1:25" s="575" customFormat="1">
      <c r="A629" s="450">
        <v>76017019</v>
      </c>
      <c r="B629" s="408">
        <v>4</v>
      </c>
      <c r="C629" s="348" t="s">
        <v>428</v>
      </c>
      <c r="D629" s="348" t="s">
        <v>134</v>
      </c>
      <c r="E629" s="409">
        <v>583</v>
      </c>
      <c r="F629" s="129">
        <v>39941</v>
      </c>
      <c r="G629" s="130" t="s">
        <v>37</v>
      </c>
      <c r="H629" s="131">
        <v>5000</v>
      </c>
      <c r="I629" s="353" t="s">
        <v>46</v>
      </c>
      <c r="J629" s="132">
        <v>3</v>
      </c>
      <c r="K629" s="410" t="s">
        <v>68</v>
      </c>
      <c r="L629" s="133" t="s">
        <v>985</v>
      </c>
      <c r="M629" s="411" t="s">
        <v>985</v>
      </c>
      <c r="N629" s="412">
        <v>5</v>
      </c>
      <c r="O629" s="134">
        <v>2000000</v>
      </c>
      <c r="P629" s="134">
        <v>2000000</v>
      </c>
      <c r="Q629" s="134">
        <v>45182100</v>
      </c>
      <c r="R629" s="134">
        <v>568541</v>
      </c>
      <c r="S629" s="134">
        <v>45750641</v>
      </c>
      <c r="T629" s="414" t="s">
        <v>645</v>
      </c>
      <c r="U629" s="371">
        <v>0</v>
      </c>
      <c r="V629" s="371">
        <v>0</v>
      </c>
      <c r="W629" s="371">
        <v>0</v>
      </c>
      <c r="X629" s="371" t="s">
        <v>987</v>
      </c>
      <c r="Y629" s="415"/>
    </row>
    <row r="630" spans="1:25" s="575" customFormat="1">
      <c r="A630" s="450">
        <v>76017019</v>
      </c>
      <c r="B630" s="408">
        <v>4</v>
      </c>
      <c r="C630" s="348" t="s">
        <v>428</v>
      </c>
      <c r="D630" s="348" t="s">
        <v>134</v>
      </c>
      <c r="E630" s="409">
        <v>583</v>
      </c>
      <c r="F630" s="129">
        <v>39941</v>
      </c>
      <c r="G630" s="130" t="s">
        <v>162</v>
      </c>
      <c r="H630" s="131">
        <v>105000000</v>
      </c>
      <c r="I630" s="353" t="s">
        <v>87</v>
      </c>
      <c r="J630" s="132">
        <v>5</v>
      </c>
      <c r="K630" s="410" t="s">
        <v>68</v>
      </c>
      <c r="L630" s="133" t="s">
        <v>985</v>
      </c>
      <c r="M630" s="411" t="s">
        <v>985</v>
      </c>
      <c r="N630" s="412">
        <v>5</v>
      </c>
      <c r="O630" s="134"/>
      <c r="P630" s="134"/>
      <c r="Q630" s="134">
        <v>0</v>
      </c>
      <c r="R630" s="134"/>
      <c r="S630" s="134"/>
      <c r="T630" s="414">
        <v>0</v>
      </c>
      <c r="U630" s="371">
        <v>0</v>
      </c>
      <c r="V630" s="371" t="s">
        <v>988</v>
      </c>
      <c r="W630" s="371">
        <v>0</v>
      </c>
      <c r="X630" s="371" t="s">
        <v>987</v>
      </c>
      <c r="Y630" s="415"/>
    </row>
    <row r="631" spans="1:25" s="575" customFormat="1">
      <c r="A631" s="450">
        <v>76017019</v>
      </c>
      <c r="B631" s="408">
        <v>4</v>
      </c>
      <c r="C631" s="348" t="s">
        <v>428</v>
      </c>
      <c r="D631" s="348" t="s">
        <v>142</v>
      </c>
      <c r="E631" s="409">
        <v>583</v>
      </c>
      <c r="F631" s="129">
        <v>40470</v>
      </c>
      <c r="G631" s="130" t="s">
        <v>37</v>
      </c>
      <c r="H631" s="131">
        <v>3000</v>
      </c>
      <c r="I631" s="353" t="s">
        <v>63</v>
      </c>
      <c r="J631" s="132">
        <v>3.85</v>
      </c>
      <c r="K631" s="410" t="s">
        <v>68</v>
      </c>
      <c r="L631" s="133" t="s">
        <v>985</v>
      </c>
      <c r="M631" s="411" t="s">
        <v>985</v>
      </c>
      <c r="N631" s="412">
        <v>21</v>
      </c>
      <c r="O631" s="134">
        <v>3000000</v>
      </c>
      <c r="P631" s="134">
        <v>3000000</v>
      </c>
      <c r="Q631" s="134">
        <v>67773150</v>
      </c>
      <c r="R631" s="134">
        <v>1145178</v>
      </c>
      <c r="S631" s="134">
        <v>68918328</v>
      </c>
      <c r="T631" s="414" t="s">
        <v>645</v>
      </c>
      <c r="U631" s="371">
        <v>0</v>
      </c>
      <c r="V631" s="371">
        <v>0</v>
      </c>
      <c r="W631" s="371">
        <v>0</v>
      </c>
      <c r="X631" s="371">
        <v>0</v>
      </c>
      <c r="Y631" s="415"/>
    </row>
    <row r="632" spans="1:25" s="575" customFormat="1">
      <c r="A632" s="450">
        <v>76017019</v>
      </c>
      <c r="B632" s="408">
        <v>4</v>
      </c>
      <c r="C632" s="348" t="s">
        <v>428</v>
      </c>
      <c r="D632" s="348" t="s">
        <v>984</v>
      </c>
      <c r="E632" s="409">
        <v>584</v>
      </c>
      <c r="F632" s="129">
        <v>39933</v>
      </c>
      <c r="G632" s="130" t="s">
        <v>37</v>
      </c>
      <c r="H632" s="131">
        <v>5000</v>
      </c>
      <c r="I632" s="353"/>
      <c r="J632" s="132"/>
      <c r="K632" s="410" t="s">
        <v>68</v>
      </c>
      <c r="L632" s="133" t="s">
        <v>39</v>
      </c>
      <c r="M632" s="411" t="s">
        <v>985</v>
      </c>
      <c r="N632" s="412">
        <v>30</v>
      </c>
      <c r="O632" s="134"/>
      <c r="P632" s="134"/>
      <c r="Q632" s="134"/>
      <c r="R632" s="134"/>
      <c r="S632" s="134"/>
      <c r="T632" s="414">
        <v>0</v>
      </c>
      <c r="U632" s="371">
        <v>0</v>
      </c>
      <c r="V632" s="371">
        <v>0</v>
      </c>
      <c r="W632" s="371">
        <v>0</v>
      </c>
      <c r="X632" s="371">
        <v>0</v>
      </c>
      <c r="Y632" s="415"/>
    </row>
    <row r="633" spans="1:25" s="575" customFormat="1">
      <c r="A633" s="450">
        <v>76017019</v>
      </c>
      <c r="B633" s="408">
        <v>4</v>
      </c>
      <c r="C633" s="348" t="s">
        <v>428</v>
      </c>
      <c r="D633" s="348" t="s">
        <v>134</v>
      </c>
      <c r="E633" s="409">
        <v>584</v>
      </c>
      <c r="F633" s="129">
        <v>39941</v>
      </c>
      <c r="G633" s="130" t="s">
        <v>37</v>
      </c>
      <c r="H633" s="131">
        <v>5000</v>
      </c>
      <c r="I633" s="353" t="s">
        <v>89</v>
      </c>
      <c r="J633" s="132">
        <v>4.5</v>
      </c>
      <c r="K633" s="410" t="s">
        <v>68</v>
      </c>
      <c r="L633" s="133" t="s">
        <v>985</v>
      </c>
      <c r="M633" s="411" t="s">
        <v>985</v>
      </c>
      <c r="N633" s="412">
        <v>21</v>
      </c>
      <c r="O633" s="134">
        <v>3000000</v>
      </c>
      <c r="P633" s="134">
        <v>3000000</v>
      </c>
      <c r="Q633" s="134">
        <v>67773150</v>
      </c>
      <c r="R633" s="134">
        <v>1279218</v>
      </c>
      <c r="S633" s="134">
        <v>69052368</v>
      </c>
      <c r="T633" s="414" t="s">
        <v>645</v>
      </c>
      <c r="U633" s="371">
        <v>0</v>
      </c>
      <c r="V633" s="371">
        <v>0</v>
      </c>
      <c r="W633" s="371">
        <v>0</v>
      </c>
      <c r="X633" s="371" t="s">
        <v>987</v>
      </c>
      <c r="Y633" s="415"/>
    </row>
    <row r="634" spans="1:25" s="575" customFormat="1">
      <c r="A634" s="450">
        <v>76017019</v>
      </c>
      <c r="B634" s="408">
        <v>4</v>
      </c>
      <c r="C634" s="348" t="s">
        <v>428</v>
      </c>
      <c r="D634" s="348" t="s">
        <v>142</v>
      </c>
      <c r="E634" s="409">
        <v>584</v>
      </c>
      <c r="F634" s="129">
        <v>40470</v>
      </c>
      <c r="G634" s="130" t="s">
        <v>37</v>
      </c>
      <c r="H634" s="131">
        <v>2000</v>
      </c>
      <c r="I634" s="353" t="s">
        <v>56</v>
      </c>
      <c r="J634" s="132">
        <v>3.85</v>
      </c>
      <c r="K634" s="410" t="s">
        <v>68</v>
      </c>
      <c r="L634" s="133" t="s">
        <v>985</v>
      </c>
      <c r="M634" s="411" t="s">
        <v>985</v>
      </c>
      <c r="N634" s="412">
        <v>21</v>
      </c>
      <c r="O634" s="134">
        <v>2000000</v>
      </c>
      <c r="P634" s="134">
        <v>2000000</v>
      </c>
      <c r="Q634" s="134">
        <v>45182100</v>
      </c>
      <c r="R634" s="134">
        <v>763452</v>
      </c>
      <c r="S634" s="134">
        <v>45945552</v>
      </c>
      <c r="T634" s="414" t="s">
        <v>645</v>
      </c>
      <c r="U634" s="371">
        <v>0</v>
      </c>
      <c r="V634" s="371">
        <v>0</v>
      </c>
      <c r="W634" s="371">
        <v>0</v>
      </c>
      <c r="X634" s="371">
        <v>0</v>
      </c>
      <c r="Y634" s="415"/>
    </row>
    <row r="635" spans="1:25" s="575" customFormat="1">
      <c r="A635" s="450">
        <v>76017019</v>
      </c>
      <c r="B635" s="408">
        <v>4</v>
      </c>
      <c r="C635" s="348" t="s">
        <v>428</v>
      </c>
      <c r="D635" s="348" t="s">
        <v>142</v>
      </c>
      <c r="E635" s="409">
        <v>584</v>
      </c>
      <c r="F635" s="129">
        <v>40470</v>
      </c>
      <c r="G635" s="130" t="s">
        <v>37</v>
      </c>
      <c r="H635" s="131">
        <v>2000</v>
      </c>
      <c r="I635" s="353" t="s">
        <v>51</v>
      </c>
      <c r="J635" s="132">
        <v>3.55</v>
      </c>
      <c r="K635" s="410" t="s">
        <v>68</v>
      </c>
      <c r="L635" s="133" t="s">
        <v>985</v>
      </c>
      <c r="M635" s="411" t="s">
        <v>985</v>
      </c>
      <c r="N635" s="412">
        <v>7</v>
      </c>
      <c r="O635" s="134"/>
      <c r="P635" s="134"/>
      <c r="Q635" s="134">
        <v>0</v>
      </c>
      <c r="R635" s="134"/>
      <c r="S635" s="134"/>
      <c r="T635" s="414" t="s">
        <v>645</v>
      </c>
      <c r="U635" s="371">
        <v>0</v>
      </c>
      <c r="V635" s="371" t="s">
        <v>988</v>
      </c>
      <c r="W635" s="371">
        <v>0</v>
      </c>
      <c r="X635" s="371">
        <v>0</v>
      </c>
      <c r="Y635" s="415"/>
    </row>
    <row r="636" spans="1:25" s="575" customFormat="1">
      <c r="A636" s="450">
        <v>76017019</v>
      </c>
      <c r="B636" s="408">
        <v>4</v>
      </c>
      <c r="C636" s="348" t="s">
        <v>428</v>
      </c>
      <c r="D636" s="348" t="s">
        <v>984</v>
      </c>
      <c r="E636" s="409">
        <v>669</v>
      </c>
      <c r="F636" s="129">
        <v>40693</v>
      </c>
      <c r="G636" s="130" t="s">
        <v>37</v>
      </c>
      <c r="H636" s="131">
        <v>3000</v>
      </c>
      <c r="I636" s="353"/>
      <c r="J636" s="132"/>
      <c r="K636" s="410" t="s">
        <v>68</v>
      </c>
      <c r="L636" s="133" t="s">
        <v>39</v>
      </c>
      <c r="M636" s="411" t="s">
        <v>985</v>
      </c>
      <c r="N636" s="412">
        <v>10</v>
      </c>
      <c r="O636" s="134"/>
      <c r="P636" s="134"/>
      <c r="Q636" s="134"/>
      <c r="R636" s="134"/>
      <c r="S636" s="134"/>
      <c r="T636" s="414">
        <v>0</v>
      </c>
      <c r="U636" s="371">
        <v>0</v>
      </c>
      <c r="V636" s="371">
        <v>0</v>
      </c>
      <c r="W636" s="371">
        <v>0</v>
      </c>
      <c r="X636" s="371">
        <v>0</v>
      </c>
      <c r="Y636" s="415"/>
    </row>
    <row r="637" spans="1:25" s="575" customFormat="1">
      <c r="A637" s="450">
        <v>76017019</v>
      </c>
      <c r="B637" s="408">
        <v>4</v>
      </c>
      <c r="C637" s="348" t="s">
        <v>428</v>
      </c>
      <c r="D637" s="348" t="s">
        <v>134</v>
      </c>
      <c r="E637" s="409">
        <v>669</v>
      </c>
      <c r="F637" s="129">
        <v>40694</v>
      </c>
      <c r="G637" s="130" t="s">
        <v>37</v>
      </c>
      <c r="H637" s="131">
        <v>3000</v>
      </c>
      <c r="I637" s="353" t="s">
        <v>53</v>
      </c>
      <c r="J637" s="132">
        <v>3</v>
      </c>
      <c r="K637" s="410" t="s">
        <v>68</v>
      </c>
      <c r="L637" s="133" t="s">
        <v>985</v>
      </c>
      <c r="M637" s="411" t="s">
        <v>985</v>
      </c>
      <c r="N637" s="412">
        <v>5</v>
      </c>
      <c r="O637" s="134">
        <v>1000000</v>
      </c>
      <c r="P637" s="134">
        <v>1000000</v>
      </c>
      <c r="Q637" s="134">
        <v>22591050</v>
      </c>
      <c r="R637" s="134">
        <v>259797</v>
      </c>
      <c r="S637" s="134">
        <v>22850847</v>
      </c>
      <c r="T637" s="414" t="s">
        <v>645</v>
      </c>
      <c r="U637" s="371">
        <v>0</v>
      </c>
      <c r="V637" s="371">
        <v>0</v>
      </c>
      <c r="W637" s="371">
        <v>0</v>
      </c>
      <c r="X637" s="371">
        <v>0</v>
      </c>
      <c r="Y637" s="415"/>
    </row>
    <row r="638" spans="1:25" s="575" customFormat="1">
      <c r="A638" s="450">
        <v>76017019</v>
      </c>
      <c r="B638" s="408">
        <v>4</v>
      </c>
      <c r="C638" s="348" t="s">
        <v>428</v>
      </c>
      <c r="D638" s="348" t="s">
        <v>142</v>
      </c>
      <c r="E638" s="409">
        <v>669</v>
      </c>
      <c r="F638" s="129">
        <v>41053</v>
      </c>
      <c r="G638" s="130" t="s">
        <v>37</v>
      </c>
      <c r="H638" s="131">
        <v>2000</v>
      </c>
      <c r="I638" s="353" t="s">
        <v>60</v>
      </c>
      <c r="J638" s="132">
        <v>3.5</v>
      </c>
      <c r="K638" s="410" t="s">
        <v>39</v>
      </c>
      <c r="L638" s="133"/>
      <c r="M638" s="411"/>
      <c r="N638" s="412">
        <v>6</v>
      </c>
      <c r="O638" s="134">
        <v>1000000</v>
      </c>
      <c r="P638" s="134">
        <v>1000000</v>
      </c>
      <c r="Q638" s="134">
        <v>22591050</v>
      </c>
      <c r="R638" s="134">
        <v>270151</v>
      </c>
      <c r="S638" s="134">
        <v>22861201</v>
      </c>
      <c r="T638" s="414" t="s">
        <v>645</v>
      </c>
      <c r="U638" s="371">
        <v>0</v>
      </c>
      <c r="V638" s="371">
        <v>0</v>
      </c>
      <c r="W638" s="371">
        <v>0</v>
      </c>
      <c r="X638" s="371">
        <v>0</v>
      </c>
      <c r="Y638" s="415"/>
    </row>
    <row r="639" spans="1:25" s="575" customFormat="1">
      <c r="A639" s="450">
        <v>76017019</v>
      </c>
      <c r="B639" s="408">
        <v>4</v>
      </c>
      <c r="C639" s="348" t="s">
        <v>428</v>
      </c>
      <c r="D639" s="348" t="s">
        <v>142</v>
      </c>
      <c r="E639" s="409">
        <v>669</v>
      </c>
      <c r="F639" s="129">
        <v>41053</v>
      </c>
      <c r="G639" s="130" t="s">
        <v>37</v>
      </c>
      <c r="H639" s="131">
        <v>2000</v>
      </c>
      <c r="I639" s="353" t="s">
        <v>64</v>
      </c>
      <c r="J639" s="132">
        <v>3.9</v>
      </c>
      <c r="K639" s="410" t="s">
        <v>39</v>
      </c>
      <c r="L639" s="133"/>
      <c r="M639" s="411"/>
      <c r="N639" s="412">
        <v>22</v>
      </c>
      <c r="O639" s="134"/>
      <c r="P639" s="134"/>
      <c r="Q639" s="134"/>
      <c r="R639" s="134"/>
      <c r="S639" s="134"/>
      <c r="T639" s="414" t="s">
        <v>645</v>
      </c>
      <c r="U639" s="371">
        <v>0</v>
      </c>
      <c r="V639" s="371" t="s">
        <v>988</v>
      </c>
      <c r="W639" s="371">
        <v>0</v>
      </c>
      <c r="X639" s="371">
        <v>0</v>
      </c>
      <c r="Y639" s="415"/>
    </row>
    <row r="640" spans="1:25" s="575" customFormat="1">
      <c r="A640" s="450">
        <v>76017019</v>
      </c>
      <c r="B640" s="408">
        <v>4</v>
      </c>
      <c r="C640" s="348" t="s">
        <v>428</v>
      </c>
      <c r="D640" s="348" t="s">
        <v>984</v>
      </c>
      <c r="E640" s="409">
        <v>670</v>
      </c>
      <c r="F640" s="129">
        <v>40693</v>
      </c>
      <c r="G640" s="130" t="s">
        <v>37</v>
      </c>
      <c r="H640" s="131">
        <v>6000</v>
      </c>
      <c r="I640" s="353"/>
      <c r="J640" s="132"/>
      <c r="K640" s="410" t="s">
        <v>68</v>
      </c>
      <c r="L640" s="133" t="s">
        <v>39</v>
      </c>
      <c r="M640" s="411" t="s">
        <v>985</v>
      </c>
      <c r="N640" s="412">
        <v>30</v>
      </c>
      <c r="O640" s="134"/>
      <c r="P640" s="134"/>
      <c r="Q640" s="134"/>
      <c r="R640" s="134"/>
      <c r="S640" s="134"/>
      <c r="T640" s="414">
        <v>0</v>
      </c>
      <c r="U640" s="371">
        <v>0</v>
      </c>
      <c r="V640" s="371">
        <v>0</v>
      </c>
      <c r="W640" s="371">
        <v>0</v>
      </c>
      <c r="X640" s="371">
        <v>0</v>
      </c>
      <c r="Y640" s="415"/>
    </row>
    <row r="641" spans="1:25" s="575" customFormat="1">
      <c r="A641" s="450">
        <v>76017019</v>
      </c>
      <c r="B641" s="408">
        <v>4</v>
      </c>
      <c r="C641" s="348" t="s">
        <v>428</v>
      </c>
      <c r="D641" s="348" t="s">
        <v>134</v>
      </c>
      <c r="E641" s="409">
        <v>670</v>
      </c>
      <c r="F641" s="129">
        <v>40694</v>
      </c>
      <c r="G641" s="130" t="s">
        <v>37</v>
      </c>
      <c r="H641" s="131">
        <v>4000</v>
      </c>
      <c r="I641" s="353" t="s">
        <v>59</v>
      </c>
      <c r="J641" s="132">
        <v>3.5</v>
      </c>
      <c r="K641" s="410" t="s">
        <v>68</v>
      </c>
      <c r="L641" s="133" t="s">
        <v>985</v>
      </c>
      <c r="M641" s="411" t="s">
        <v>985</v>
      </c>
      <c r="N641" s="412">
        <v>22</v>
      </c>
      <c r="O641" s="134">
        <v>2500000</v>
      </c>
      <c r="P641" s="134">
        <v>2500000</v>
      </c>
      <c r="Q641" s="134">
        <v>56477625</v>
      </c>
      <c r="R641" s="134">
        <v>757741</v>
      </c>
      <c r="S641" s="134">
        <v>57235366</v>
      </c>
      <c r="T641" s="414" t="s">
        <v>645</v>
      </c>
      <c r="U641" s="371">
        <v>0</v>
      </c>
      <c r="V641" s="371">
        <v>0</v>
      </c>
      <c r="W641" s="371">
        <v>0</v>
      </c>
      <c r="X641" s="371">
        <v>0</v>
      </c>
      <c r="Y641" s="415"/>
    </row>
    <row r="642" spans="1:25" s="575" customFormat="1">
      <c r="A642" s="450">
        <v>76017019</v>
      </c>
      <c r="B642" s="408">
        <v>4</v>
      </c>
      <c r="C642" s="348" t="s">
        <v>428</v>
      </c>
      <c r="D642" s="348" t="s">
        <v>142</v>
      </c>
      <c r="E642" s="409">
        <v>670</v>
      </c>
      <c r="F642" s="129">
        <v>41053</v>
      </c>
      <c r="G642" s="130" t="s">
        <v>37</v>
      </c>
      <c r="H642" s="131">
        <v>3500</v>
      </c>
      <c r="I642" s="353" t="s">
        <v>75</v>
      </c>
      <c r="J642" s="132">
        <v>3.9</v>
      </c>
      <c r="K642" s="410" t="s">
        <v>39</v>
      </c>
      <c r="L642" s="133"/>
      <c r="M642" s="411"/>
      <c r="N642" s="412">
        <v>22</v>
      </c>
      <c r="O642" s="134">
        <v>3000000</v>
      </c>
      <c r="P642" s="134">
        <v>3000000</v>
      </c>
      <c r="Q642" s="134">
        <v>67773150</v>
      </c>
      <c r="R642" s="134">
        <v>903077</v>
      </c>
      <c r="S642" s="134">
        <v>68676227</v>
      </c>
      <c r="T642" s="414" t="s">
        <v>645</v>
      </c>
      <c r="U642" s="371">
        <v>0</v>
      </c>
      <c r="V642" s="371">
        <v>0</v>
      </c>
      <c r="W642" s="371">
        <v>0</v>
      </c>
      <c r="X642" s="371">
        <v>0</v>
      </c>
      <c r="Y642" s="415"/>
    </row>
    <row r="643" spans="1:25" s="575" customFormat="1">
      <c r="A643" s="450">
        <v>90743000</v>
      </c>
      <c r="B643" s="408">
        <v>6</v>
      </c>
      <c r="C643" s="348" t="s">
        <v>1052</v>
      </c>
      <c r="D643" s="348" t="s">
        <v>984</v>
      </c>
      <c r="E643" s="409">
        <v>703</v>
      </c>
      <c r="F643" s="129">
        <v>40966</v>
      </c>
      <c r="G643" s="130" t="s">
        <v>37</v>
      </c>
      <c r="H643" s="131">
        <v>3000</v>
      </c>
      <c r="I643" s="353"/>
      <c r="J643" s="132"/>
      <c r="K643" s="410" t="s">
        <v>68</v>
      </c>
      <c r="L643" s="133" t="s">
        <v>359</v>
      </c>
      <c r="M643" s="411" t="s">
        <v>49</v>
      </c>
      <c r="N643" s="412">
        <v>10</v>
      </c>
      <c r="O643" s="134"/>
      <c r="P643" s="134"/>
      <c r="Q643" s="134"/>
      <c r="R643" s="134"/>
      <c r="S643" s="134"/>
      <c r="T643" s="414">
        <v>0</v>
      </c>
      <c r="U643" s="371">
        <v>0</v>
      </c>
      <c r="V643" s="371" t="s">
        <v>988</v>
      </c>
      <c r="W643" s="371">
        <v>0</v>
      </c>
      <c r="X643" s="371">
        <v>0</v>
      </c>
      <c r="Y643" s="415"/>
    </row>
    <row r="644" spans="1:25" s="575" customFormat="1">
      <c r="A644" s="450">
        <v>90743000</v>
      </c>
      <c r="B644" s="408">
        <v>6</v>
      </c>
      <c r="C644" s="348" t="s">
        <v>1052</v>
      </c>
      <c r="D644" s="348" t="s">
        <v>984</v>
      </c>
      <c r="E644" s="409">
        <v>704</v>
      </c>
      <c r="F644" s="129">
        <v>40966</v>
      </c>
      <c r="G644" s="130" t="s">
        <v>37</v>
      </c>
      <c r="H644" s="131">
        <v>2000</v>
      </c>
      <c r="I644" s="353"/>
      <c r="J644" s="132"/>
      <c r="K644" s="410" t="s">
        <v>68</v>
      </c>
      <c r="L644" s="133" t="s">
        <v>359</v>
      </c>
      <c r="M644" s="411" t="s">
        <v>49</v>
      </c>
      <c r="N644" s="412">
        <v>10</v>
      </c>
      <c r="O644" s="134"/>
      <c r="P644" s="134"/>
      <c r="Q644" s="134"/>
      <c r="R644" s="134"/>
      <c r="S644" s="134"/>
      <c r="T644" s="414">
        <v>0</v>
      </c>
      <c r="U644" s="371">
        <v>0</v>
      </c>
      <c r="V644" s="371" t="s">
        <v>988</v>
      </c>
      <c r="W644" s="371">
        <v>0</v>
      </c>
      <c r="X644" s="371">
        <v>0</v>
      </c>
      <c r="Y644" s="415"/>
    </row>
    <row r="645" spans="1:25" s="575" customFormat="1">
      <c r="A645" s="450">
        <v>91705000</v>
      </c>
      <c r="B645" s="408" t="s">
        <v>44</v>
      </c>
      <c r="C645" s="348" t="s">
        <v>249</v>
      </c>
      <c r="D645" s="348" t="s">
        <v>989</v>
      </c>
      <c r="E645" s="351">
        <v>229</v>
      </c>
      <c r="F645" s="129">
        <v>36692</v>
      </c>
      <c r="G645" s="130" t="s">
        <v>37</v>
      </c>
      <c r="H645" s="131">
        <v>1800</v>
      </c>
      <c r="I645" s="353" t="s">
        <v>67</v>
      </c>
      <c r="J645" s="132">
        <v>4.17</v>
      </c>
      <c r="K645" s="410" t="s">
        <v>68</v>
      </c>
      <c r="L645" s="133" t="s">
        <v>39</v>
      </c>
      <c r="M645" s="411" t="s">
        <v>985</v>
      </c>
      <c r="N645" s="416">
        <v>21</v>
      </c>
      <c r="O645" s="134">
        <v>1800000</v>
      </c>
      <c r="P645" s="134">
        <v>1476000</v>
      </c>
      <c r="Q645" s="134">
        <v>33344390</v>
      </c>
      <c r="R645" s="134">
        <v>270473</v>
      </c>
      <c r="S645" s="134">
        <v>33614863</v>
      </c>
      <c r="T645" s="414" t="s">
        <v>645</v>
      </c>
      <c r="U645" s="371">
        <v>0</v>
      </c>
      <c r="V645" s="371">
        <v>0</v>
      </c>
      <c r="W645" s="371">
        <v>0</v>
      </c>
      <c r="X645" s="371" t="s">
        <v>987</v>
      </c>
      <c r="Y645" s="415"/>
    </row>
    <row r="646" spans="1:25" s="575" customFormat="1">
      <c r="A646" s="450">
        <v>91705000</v>
      </c>
      <c r="B646" s="408" t="s">
        <v>44</v>
      </c>
      <c r="C646" s="348" t="s">
        <v>249</v>
      </c>
      <c r="D646" s="348" t="s">
        <v>989</v>
      </c>
      <c r="E646" s="351">
        <v>229</v>
      </c>
      <c r="F646" s="129">
        <v>36692</v>
      </c>
      <c r="G646" s="130" t="s">
        <v>37</v>
      </c>
      <c r="H646" s="131">
        <v>200</v>
      </c>
      <c r="I646" s="353" t="s">
        <v>73</v>
      </c>
      <c r="J646" s="132">
        <v>4.17</v>
      </c>
      <c r="K646" s="410" t="s">
        <v>68</v>
      </c>
      <c r="L646" s="133" t="s">
        <v>39</v>
      </c>
      <c r="M646" s="411" t="s">
        <v>985</v>
      </c>
      <c r="N646" s="416">
        <v>21</v>
      </c>
      <c r="O646" s="134">
        <v>200000</v>
      </c>
      <c r="P646" s="134">
        <v>164000</v>
      </c>
      <c r="Q646" s="134">
        <v>3704932</v>
      </c>
      <c r="R646" s="134">
        <v>30053</v>
      </c>
      <c r="S646" s="134">
        <v>3734985</v>
      </c>
      <c r="T646" s="414" t="s">
        <v>645</v>
      </c>
      <c r="U646" s="371">
        <v>0</v>
      </c>
      <c r="V646" s="371">
        <v>0</v>
      </c>
      <c r="W646" s="371">
        <v>0</v>
      </c>
      <c r="X646" s="371" t="s">
        <v>987</v>
      </c>
      <c r="Y646" s="415"/>
    </row>
    <row r="647" spans="1:25" s="575" customFormat="1">
      <c r="A647" s="450">
        <v>91705000</v>
      </c>
      <c r="B647" s="408" t="s">
        <v>44</v>
      </c>
      <c r="C647" s="348" t="s">
        <v>249</v>
      </c>
      <c r="D647" s="348" t="s">
        <v>989</v>
      </c>
      <c r="E647" s="351">
        <v>229</v>
      </c>
      <c r="F647" s="129">
        <v>36692</v>
      </c>
      <c r="G647" s="130" t="s">
        <v>37</v>
      </c>
      <c r="H647" s="131">
        <v>4000</v>
      </c>
      <c r="I647" s="353" t="s">
        <v>71</v>
      </c>
      <c r="J647" s="132">
        <v>7</v>
      </c>
      <c r="K647" s="410" t="s">
        <v>68</v>
      </c>
      <c r="L647" s="133" t="s">
        <v>39</v>
      </c>
      <c r="M647" s="411" t="s">
        <v>985</v>
      </c>
      <c r="N647" s="416">
        <v>8</v>
      </c>
      <c r="O647" s="134">
        <v>4000000</v>
      </c>
      <c r="P647" s="134">
        <v>0</v>
      </c>
      <c r="Q647" s="134">
        <v>0</v>
      </c>
      <c r="R647" s="134"/>
      <c r="S647" s="134"/>
      <c r="T647" s="414" t="s">
        <v>645</v>
      </c>
      <c r="U647" s="371">
        <v>0</v>
      </c>
      <c r="V647" s="371">
        <v>0</v>
      </c>
      <c r="W647" s="371" t="s">
        <v>990</v>
      </c>
      <c r="X647" s="371" t="s">
        <v>987</v>
      </c>
      <c r="Y647" s="415"/>
    </row>
    <row r="648" spans="1:25" s="575" customFormat="1">
      <c r="A648" s="450">
        <v>91705000</v>
      </c>
      <c r="B648" s="408" t="s">
        <v>44</v>
      </c>
      <c r="C648" s="348" t="s">
        <v>249</v>
      </c>
      <c r="D648" s="348" t="s">
        <v>989</v>
      </c>
      <c r="E648" s="351">
        <v>229</v>
      </c>
      <c r="F648" s="129">
        <v>36692</v>
      </c>
      <c r="G648" s="130" t="s">
        <v>37</v>
      </c>
      <c r="H648" s="131">
        <v>500</v>
      </c>
      <c r="I648" s="353" t="s">
        <v>72</v>
      </c>
      <c r="J648" s="132">
        <v>7</v>
      </c>
      <c r="K648" s="410" t="s">
        <v>68</v>
      </c>
      <c r="L648" s="133" t="s">
        <v>39</v>
      </c>
      <c r="M648" s="411" t="s">
        <v>985</v>
      </c>
      <c r="N648" s="416">
        <v>8</v>
      </c>
      <c r="O648" s="134">
        <v>500000</v>
      </c>
      <c r="P648" s="134">
        <v>0</v>
      </c>
      <c r="Q648" s="134">
        <v>0</v>
      </c>
      <c r="R648" s="134"/>
      <c r="S648" s="134"/>
      <c r="T648" s="414" t="s">
        <v>645</v>
      </c>
      <c r="U648" s="371">
        <v>0</v>
      </c>
      <c r="V648" s="371">
        <v>0</v>
      </c>
      <c r="W648" s="371" t="s">
        <v>990</v>
      </c>
      <c r="X648" s="371" t="s">
        <v>987</v>
      </c>
      <c r="Y648" s="415"/>
    </row>
    <row r="649" spans="1:25" s="575" customFormat="1">
      <c r="A649" s="450">
        <v>91705000</v>
      </c>
      <c r="B649" s="408" t="s">
        <v>44</v>
      </c>
      <c r="C649" s="348" t="s">
        <v>249</v>
      </c>
      <c r="D649" s="348" t="s">
        <v>984</v>
      </c>
      <c r="E649" s="409">
        <v>426</v>
      </c>
      <c r="F649" s="129">
        <v>38565</v>
      </c>
      <c r="G649" s="130" t="s">
        <v>37</v>
      </c>
      <c r="H649" s="131">
        <v>3000</v>
      </c>
      <c r="I649" s="353"/>
      <c r="J649" s="132"/>
      <c r="K649" s="410" t="s">
        <v>68</v>
      </c>
      <c r="L649" s="133" t="s">
        <v>39</v>
      </c>
      <c r="M649" s="411" t="s">
        <v>985</v>
      </c>
      <c r="N649" s="412">
        <v>10</v>
      </c>
      <c r="O649" s="134"/>
      <c r="P649" s="134"/>
      <c r="Q649" s="134"/>
      <c r="R649" s="134"/>
      <c r="S649" s="134"/>
      <c r="T649" s="414">
        <v>0</v>
      </c>
      <c r="U649" s="371">
        <v>0</v>
      </c>
      <c r="V649" s="371">
        <v>0</v>
      </c>
      <c r="W649" s="371">
        <v>0</v>
      </c>
      <c r="X649" s="371">
        <v>0</v>
      </c>
      <c r="Y649" s="415"/>
    </row>
    <row r="650" spans="1:25" s="575" customFormat="1">
      <c r="A650" s="450">
        <v>91705000</v>
      </c>
      <c r="B650" s="408" t="s">
        <v>44</v>
      </c>
      <c r="C650" s="348" t="s">
        <v>249</v>
      </c>
      <c r="D650" s="348" t="s">
        <v>134</v>
      </c>
      <c r="E650" s="409">
        <v>426</v>
      </c>
      <c r="F650" s="129">
        <v>38631</v>
      </c>
      <c r="G650" s="130" t="s">
        <v>37</v>
      </c>
      <c r="H650" s="131">
        <v>2700</v>
      </c>
      <c r="I650" s="353" t="s">
        <v>63</v>
      </c>
      <c r="J650" s="132">
        <v>3.5</v>
      </c>
      <c r="K650" s="410" t="s">
        <v>68</v>
      </c>
      <c r="L650" s="133" t="s">
        <v>985</v>
      </c>
      <c r="M650" s="411" t="s">
        <v>985</v>
      </c>
      <c r="N650" s="412">
        <v>8</v>
      </c>
      <c r="O650" s="134">
        <v>2700000</v>
      </c>
      <c r="P650" s="134">
        <v>337500</v>
      </c>
      <c r="Q650" s="134">
        <v>7624479</v>
      </c>
      <c r="R650" s="134">
        <v>51910</v>
      </c>
      <c r="S650" s="134">
        <v>7676389</v>
      </c>
      <c r="T650" s="414" t="s">
        <v>645</v>
      </c>
      <c r="U650" s="371">
        <v>0</v>
      </c>
      <c r="V650" s="371">
        <v>0</v>
      </c>
      <c r="W650" s="371">
        <v>0</v>
      </c>
      <c r="X650" s="371" t="s">
        <v>987</v>
      </c>
      <c r="Y650" s="415"/>
    </row>
    <row r="651" spans="1:25" s="575" customFormat="1">
      <c r="A651" s="450">
        <v>91705000</v>
      </c>
      <c r="B651" s="408">
        <v>7</v>
      </c>
      <c r="C651" s="348" t="s">
        <v>249</v>
      </c>
      <c r="D651" s="348" t="s">
        <v>142</v>
      </c>
      <c r="E651" s="409">
        <v>426</v>
      </c>
      <c r="F651" s="129">
        <v>40886</v>
      </c>
      <c r="G651" s="130" t="s">
        <v>37</v>
      </c>
      <c r="H651" s="131">
        <v>2325</v>
      </c>
      <c r="I651" s="353" t="s">
        <v>53</v>
      </c>
      <c r="J651" s="132">
        <v>3.5</v>
      </c>
      <c r="K651" s="410" t="s">
        <v>39</v>
      </c>
      <c r="L651" s="133" t="s">
        <v>985</v>
      </c>
      <c r="M651" s="411" t="s">
        <v>985</v>
      </c>
      <c r="N651" s="412">
        <v>7</v>
      </c>
      <c r="O651" s="134">
        <v>2325000</v>
      </c>
      <c r="P651" s="134">
        <v>2325000</v>
      </c>
      <c r="Q651" s="134">
        <v>52524191</v>
      </c>
      <c r="R651" s="134">
        <v>1526933</v>
      </c>
      <c r="S651" s="134">
        <v>54051124</v>
      </c>
      <c r="T651" s="414" t="s">
        <v>645</v>
      </c>
      <c r="U651" s="371">
        <v>0</v>
      </c>
      <c r="V651" s="371">
        <v>0</v>
      </c>
      <c r="W651" s="371">
        <v>0</v>
      </c>
      <c r="X651" s="371">
        <v>0</v>
      </c>
      <c r="Y651" s="415"/>
    </row>
    <row r="652" spans="1:25" s="575" customFormat="1">
      <c r="A652" s="450">
        <v>91705000</v>
      </c>
      <c r="B652" s="408" t="s">
        <v>44</v>
      </c>
      <c r="C652" s="348" t="s">
        <v>249</v>
      </c>
      <c r="D652" s="348" t="s">
        <v>984</v>
      </c>
      <c r="E652" s="409">
        <v>427</v>
      </c>
      <c r="F652" s="129">
        <v>38565</v>
      </c>
      <c r="G652" s="130" t="s">
        <v>37</v>
      </c>
      <c r="H652" s="131">
        <v>4700</v>
      </c>
      <c r="I652" s="353"/>
      <c r="J652" s="132"/>
      <c r="K652" s="410" t="s">
        <v>68</v>
      </c>
      <c r="L652" s="133" t="s">
        <v>39</v>
      </c>
      <c r="M652" s="411" t="s">
        <v>985</v>
      </c>
      <c r="N652" s="412">
        <v>35</v>
      </c>
      <c r="O652" s="134"/>
      <c r="P652" s="134"/>
      <c r="Q652" s="134"/>
      <c r="R652" s="134"/>
      <c r="S652" s="134"/>
      <c r="T652" s="414">
        <v>0</v>
      </c>
      <c r="U652" s="371">
        <v>0</v>
      </c>
      <c r="V652" s="371">
        <v>0</v>
      </c>
      <c r="W652" s="371">
        <v>0</v>
      </c>
      <c r="X652" s="371">
        <v>0</v>
      </c>
      <c r="Y652" s="415"/>
    </row>
    <row r="653" spans="1:25" s="575" customFormat="1">
      <c r="A653" s="450">
        <v>91705000</v>
      </c>
      <c r="B653" s="408">
        <v>7</v>
      </c>
      <c r="C653" s="348" t="s">
        <v>249</v>
      </c>
      <c r="D653" s="348" t="s">
        <v>134</v>
      </c>
      <c r="E653" s="409">
        <v>427</v>
      </c>
      <c r="F653" s="129">
        <v>40886</v>
      </c>
      <c r="G653" s="130" t="s">
        <v>37</v>
      </c>
      <c r="H653" s="131">
        <v>2325</v>
      </c>
      <c r="I653" s="353" t="s">
        <v>89</v>
      </c>
      <c r="J653" s="132">
        <v>4</v>
      </c>
      <c r="K653" s="410" t="s">
        <v>39</v>
      </c>
      <c r="L653" s="133" t="s">
        <v>985</v>
      </c>
      <c r="M653" s="411" t="s">
        <v>985</v>
      </c>
      <c r="N653" s="412">
        <v>21</v>
      </c>
      <c r="O653" s="134">
        <v>2325000</v>
      </c>
      <c r="P653" s="134">
        <v>2325000</v>
      </c>
      <c r="Q653" s="134">
        <v>52524191</v>
      </c>
      <c r="R653" s="134">
        <v>1745066</v>
      </c>
      <c r="S653" s="134">
        <v>54269257</v>
      </c>
      <c r="T653" s="414" t="s">
        <v>645</v>
      </c>
      <c r="U653" s="371">
        <v>0</v>
      </c>
      <c r="V653" s="371">
        <v>0</v>
      </c>
      <c r="W653" s="371">
        <v>0</v>
      </c>
      <c r="X653" s="371">
        <v>0</v>
      </c>
      <c r="Y653" s="415"/>
    </row>
    <row r="654" spans="1:25" s="575" customFormat="1">
      <c r="A654" s="450">
        <v>91705000</v>
      </c>
      <c r="B654" s="408">
        <v>7</v>
      </c>
      <c r="C654" s="348" t="s">
        <v>249</v>
      </c>
      <c r="D654" s="348" t="s">
        <v>984</v>
      </c>
      <c r="E654" s="409">
        <v>595</v>
      </c>
      <c r="F654" s="129">
        <v>40001</v>
      </c>
      <c r="G654" s="130" t="s">
        <v>37</v>
      </c>
      <c r="H654" s="131">
        <v>5000</v>
      </c>
      <c r="I654" s="353"/>
      <c r="J654" s="132"/>
      <c r="K654" s="410" t="s">
        <v>68</v>
      </c>
      <c r="L654" s="133" t="s">
        <v>39</v>
      </c>
      <c r="M654" s="411" t="s">
        <v>49</v>
      </c>
      <c r="N654" s="412">
        <v>10</v>
      </c>
      <c r="O654" s="134"/>
      <c r="P654" s="134"/>
      <c r="Q654" s="134"/>
      <c r="R654" s="134"/>
      <c r="S654" s="134"/>
      <c r="T654" s="414">
        <v>0</v>
      </c>
      <c r="U654" s="371">
        <v>0</v>
      </c>
      <c r="V654" s="371">
        <v>0</v>
      </c>
      <c r="W654" s="371">
        <v>0</v>
      </c>
      <c r="X654" s="371">
        <v>0</v>
      </c>
      <c r="Y654" s="415"/>
    </row>
    <row r="655" spans="1:25" s="575" customFormat="1">
      <c r="A655" s="450">
        <v>91705000</v>
      </c>
      <c r="B655" s="408">
        <v>7</v>
      </c>
      <c r="C655" s="348" t="s">
        <v>249</v>
      </c>
      <c r="D655" s="348" t="s">
        <v>134</v>
      </c>
      <c r="E655" s="409">
        <v>595</v>
      </c>
      <c r="F655" s="129">
        <v>40695</v>
      </c>
      <c r="G655" s="130" t="s">
        <v>37</v>
      </c>
      <c r="H655" s="131">
        <v>5000</v>
      </c>
      <c r="I655" s="353" t="s">
        <v>56</v>
      </c>
      <c r="J655" s="132">
        <v>3.2</v>
      </c>
      <c r="K655" s="410" t="s">
        <v>68</v>
      </c>
      <c r="L655" s="133" t="s">
        <v>985</v>
      </c>
      <c r="M655" s="411" t="s">
        <v>985</v>
      </c>
      <c r="N655" s="412">
        <v>7</v>
      </c>
      <c r="O655" s="134">
        <v>2500000</v>
      </c>
      <c r="P655" s="134">
        <v>2500000</v>
      </c>
      <c r="Q655" s="134">
        <v>56477625</v>
      </c>
      <c r="R655" s="134">
        <v>627211</v>
      </c>
      <c r="S655" s="134">
        <v>57104836</v>
      </c>
      <c r="T655" s="414" t="s">
        <v>645</v>
      </c>
      <c r="U655" s="371">
        <v>0</v>
      </c>
      <c r="V655" s="371">
        <v>0</v>
      </c>
      <c r="W655" s="371">
        <v>0</v>
      </c>
      <c r="X655" s="371">
        <v>0</v>
      </c>
      <c r="Y655" s="415"/>
    </row>
    <row r="656" spans="1:25" s="575" customFormat="1">
      <c r="A656" s="450">
        <v>91705000</v>
      </c>
      <c r="B656" s="408">
        <v>7</v>
      </c>
      <c r="C656" s="348" t="s">
        <v>249</v>
      </c>
      <c r="D656" s="348" t="s">
        <v>984</v>
      </c>
      <c r="E656" s="409">
        <v>596</v>
      </c>
      <c r="F656" s="129">
        <v>40001</v>
      </c>
      <c r="G656" s="130" t="s">
        <v>37</v>
      </c>
      <c r="H656" s="131">
        <v>7000</v>
      </c>
      <c r="I656" s="353"/>
      <c r="J656" s="132"/>
      <c r="K656" s="410" t="s">
        <v>68</v>
      </c>
      <c r="L656" s="133" t="s">
        <v>39</v>
      </c>
      <c r="M656" s="411" t="s">
        <v>49</v>
      </c>
      <c r="N656" s="412">
        <v>30</v>
      </c>
      <c r="O656" s="134"/>
      <c r="P656" s="134"/>
      <c r="Q656" s="134"/>
      <c r="R656" s="134"/>
      <c r="S656" s="134"/>
      <c r="T656" s="414">
        <v>0</v>
      </c>
      <c r="U656" s="371">
        <v>0</v>
      </c>
      <c r="V656" s="371">
        <v>0</v>
      </c>
      <c r="W656" s="371">
        <v>0</v>
      </c>
      <c r="X656" s="371">
        <v>0</v>
      </c>
      <c r="Y656" s="415"/>
    </row>
    <row r="657" spans="1:25" s="575" customFormat="1">
      <c r="A657" s="450">
        <v>91705000</v>
      </c>
      <c r="B657" s="408">
        <v>7</v>
      </c>
      <c r="C657" s="348" t="s">
        <v>249</v>
      </c>
      <c r="D657" s="348" t="s">
        <v>134</v>
      </c>
      <c r="E657" s="409">
        <v>596</v>
      </c>
      <c r="F657" s="129">
        <v>40695</v>
      </c>
      <c r="G657" s="130" t="s">
        <v>37</v>
      </c>
      <c r="H657" s="131">
        <v>7000</v>
      </c>
      <c r="I657" s="353" t="s">
        <v>51</v>
      </c>
      <c r="J657" s="132">
        <v>3.75</v>
      </c>
      <c r="K657" s="410" t="s">
        <v>68</v>
      </c>
      <c r="L657" s="133" t="s">
        <v>39</v>
      </c>
      <c r="M657" s="411" t="s">
        <v>49</v>
      </c>
      <c r="N657" s="412">
        <v>21</v>
      </c>
      <c r="O657" s="134">
        <v>4500000</v>
      </c>
      <c r="P657" s="134">
        <v>4500000</v>
      </c>
      <c r="Q657" s="134">
        <v>101659725</v>
      </c>
      <c r="R657" s="134">
        <v>1297484</v>
      </c>
      <c r="S657" s="134">
        <v>102957209</v>
      </c>
      <c r="T657" s="414" t="s">
        <v>645</v>
      </c>
      <c r="U657" s="371">
        <v>0</v>
      </c>
      <c r="V657" s="371">
        <v>0</v>
      </c>
      <c r="W657" s="371">
        <v>0</v>
      </c>
      <c r="X657" s="371">
        <v>0</v>
      </c>
      <c r="Y657" s="415"/>
    </row>
    <row r="658" spans="1:25" s="575" customFormat="1">
      <c r="A658" s="450">
        <v>91705000</v>
      </c>
      <c r="B658" s="408">
        <v>7</v>
      </c>
      <c r="C658" s="348" t="s">
        <v>249</v>
      </c>
      <c r="D658" s="348" t="s">
        <v>984</v>
      </c>
      <c r="E658" s="409">
        <v>714</v>
      </c>
      <c r="F658" s="129">
        <v>40990</v>
      </c>
      <c r="G658" s="130" t="s">
        <v>37</v>
      </c>
      <c r="H658" s="131">
        <v>6000</v>
      </c>
      <c r="I658" s="353"/>
      <c r="J658" s="132"/>
      <c r="K658" s="410" t="s">
        <v>68</v>
      </c>
      <c r="L658" s="133" t="s">
        <v>39</v>
      </c>
      <c r="M658" s="411" t="s">
        <v>49</v>
      </c>
      <c r="N658" s="412">
        <v>10</v>
      </c>
      <c r="O658" s="134"/>
      <c r="P658" s="134"/>
      <c r="Q658" s="134"/>
      <c r="R658" s="134"/>
      <c r="S658" s="134"/>
      <c r="T658" s="414">
        <v>0</v>
      </c>
      <c r="U658" s="371">
        <v>0</v>
      </c>
      <c r="V658" s="371" t="s">
        <v>988</v>
      </c>
      <c r="W658" s="371">
        <v>0</v>
      </c>
      <c r="X658" s="371">
        <v>0</v>
      </c>
      <c r="Y658" s="415"/>
    </row>
    <row r="659" spans="1:25" s="575" customFormat="1">
      <c r="A659" s="450">
        <v>91705000</v>
      </c>
      <c r="B659" s="408">
        <v>7</v>
      </c>
      <c r="C659" s="348" t="s">
        <v>249</v>
      </c>
      <c r="D659" s="348" t="s">
        <v>984</v>
      </c>
      <c r="E659" s="409">
        <v>715</v>
      </c>
      <c r="F659" s="129">
        <v>40990</v>
      </c>
      <c r="G659" s="130" t="s">
        <v>37</v>
      </c>
      <c r="H659" s="131">
        <v>6000</v>
      </c>
      <c r="I659" s="353"/>
      <c r="J659" s="132"/>
      <c r="K659" s="410" t="s">
        <v>68</v>
      </c>
      <c r="L659" s="133" t="s">
        <v>39</v>
      </c>
      <c r="M659" s="411" t="s">
        <v>49</v>
      </c>
      <c r="N659" s="412">
        <v>30</v>
      </c>
      <c r="O659" s="134"/>
      <c r="P659" s="134"/>
      <c r="Q659" s="134"/>
      <c r="R659" s="134"/>
      <c r="S659" s="134"/>
      <c r="T659" s="414">
        <v>0</v>
      </c>
      <c r="U659" s="371">
        <v>0</v>
      </c>
      <c r="V659" s="371" t="s">
        <v>988</v>
      </c>
      <c r="W659" s="371">
        <v>0</v>
      </c>
      <c r="X659" s="371">
        <v>0</v>
      </c>
      <c r="Y659" s="415"/>
    </row>
    <row r="660" spans="1:25" s="575" customFormat="1">
      <c r="A660" s="450">
        <v>96563620</v>
      </c>
      <c r="B660" s="408" t="s">
        <v>75</v>
      </c>
      <c r="C660" s="348" t="s">
        <v>946</v>
      </c>
      <c r="D660" s="348" t="s">
        <v>984</v>
      </c>
      <c r="E660" s="409">
        <v>482</v>
      </c>
      <c r="F660" s="129">
        <v>39038</v>
      </c>
      <c r="G660" s="130" t="s">
        <v>37</v>
      </c>
      <c r="H660" s="131">
        <v>3000</v>
      </c>
      <c r="I660" s="353"/>
      <c r="J660" s="132"/>
      <c r="K660" s="410" t="s">
        <v>39</v>
      </c>
      <c r="L660" s="133" t="s">
        <v>985</v>
      </c>
      <c r="M660" s="411" t="s">
        <v>985</v>
      </c>
      <c r="N660" s="412">
        <v>10</v>
      </c>
      <c r="O660" s="134"/>
      <c r="P660" s="134"/>
      <c r="Q660" s="134"/>
      <c r="R660" s="134"/>
      <c r="S660" s="134"/>
      <c r="T660" s="414">
        <v>0</v>
      </c>
      <c r="U660" s="371">
        <v>0</v>
      </c>
      <c r="V660" s="371" t="s">
        <v>988</v>
      </c>
      <c r="W660" s="371">
        <v>0</v>
      </c>
      <c r="X660" s="371">
        <v>0</v>
      </c>
      <c r="Y660" s="415" t="s">
        <v>993</v>
      </c>
    </row>
    <row r="661" spans="1:25" s="575" customFormat="1">
      <c r="A661" s="450">
        <v>96563620</v>
      </c>
      <c r="B661" s="408" t="s">
        <v>75</v>
      </c>
      <c r="C661" s="348" t="s">
        <v>946</v>
      </c>
      <c r="D661" s="348" t="s">
        <v>984</v>
      </c>
      <c r="E661" s="409">
        <v>483</v>
      </c>
      <c r="F661" s="129">
        <v>39038</v>
      </c>
      <c r="G661" s="130" t="s">
        <v>37</v>
      </c>
      <c r="H661" s="131">
        <v>3000</v>
      </c>
      <c r="I661" s="353"/>
      <c r="J661" s="132"/>
      <c r="K661" s="410" t="s">
        <v>39</v>
      </c>
      <c r="L661" s="133" t="s">
        <v>985</v>
      </c>
      <c r="M661" s="411" t="s">
        <v>985</v>
      </c>
      <c r="N661" s="412">
        <v>25</v>
      </c>
      <c r="O661" s="134"/>
      <c r="P661" s="134"/>
      <c r="Q661" s="134"/>
      <c r="R661" s="134"/>
      <c r="S661" s="134"/>
      <c r="T661" s="414">
        <v>0</v>
      </c>
      <c r="U661" s="371">
        <v>0</v>
      </c>
      <c r="V661" s="371" t="s">
        <v>988</v>
      </c>
      <c r="W661" s="371">
        <v>0</v>
      </c>
      <c r="X661" s="371">
        <v>0</v>
      </c>
      <c r="Y661" s="415" t="s">
        <v>993</v>
      </c>
    </row>
    <row r="662" spans="1:25" s="575" customFormat="1">
      <c r="A662" s="450">
        <v>96563620</v>
      </c>
      <c r="B662" s="408" t="s">
        <v>75</v>
      </c>
      <c r="C662" s="348" t="s">
        <v>946</v>
      </c>
      <c r="D662" s="348" t="s">
        <v>984</v>
      </c>
      <c r="E662" s="409">
        <v>484</v>
      </c>
      <c r="F662" s="129">
        <v>39038</v>
      </c>
      <c r="G662" s="130" t="s">
        <v>37</v>
      </c>
      <c r="H662" s="131">
        <v>3000</v>
      </c>
      <c r="I662" s="353"/>
      <c r="J662" s="132"/>
      <c r="K662" s="410" t="s">
        <v>39</v>
      </c>
      <c r="L662" s="133" t="s">
        <v>985</v>
      </c>
      <c r="M662" s="411" t="s">
        <v>985</v>
      </c>
      <c r="N662" s="412">
        <v>10</v>
      </c>
      <c r="O662" s="134"/>
      <c r="P662" s="134"/>
      <c r="Q662" s="134"/>
      <c r="R662" s="134"/>
      <c r="S662" s="134"/>
      <c r="T662" s="414">
        <v>0</v>
      </c>
      <c r="U662" s="371">
        <v>0</v>
      </c>
      <c r="V662" s="371">
        <v>0</v>
      </c>
      <c r="W662" s="371">
        <v>0</v>
      </c>
      <c r="X662" s="371">
        <v>0</v>
      </c>
      <c r="Y662" s="415"/>
    </row>
    <row r="663" spans="1:25" s="575" customFormat="1">
      <c r="A663" s="450">
        <v>96563620</v>
      </c>
      <c r="B663" s="408" t="s">
        <v>75</v>
      </c>
      <c r="C663" s="348" t="s">
        <v>946</v>
      </c>
      <c r="D663" s="348" t="s">
        <v>134</v>
      </c>
      <c r="E663" s="409">
        <v>484</v>
      </c>
      <c r="F663" s="129">
        <v>39048</v>
      </c>
      <c r="G663" s="130" t="s">
        <v>37</v>
      </c>
      <c r="H663" s="131">
        <v>3000</v>
      </c>
      <c r="I663" s="353" t="s">
        <v>46</v>
      </c>
      <c r="J663" s="132">
        <v>3</v>
      </c>
      <c r="K663" s="410" t="s">
        <v>39</v>
      </c>
      <c r="L663" s="133" t="s">
        <v>985</v>
      </c>
      <c r="M663" s="411" t="s">
        <v>985</v>
      </c>
      <c r="N663" s="412">
        <v>10</v>
      </c>
      <c r="O663" s="134">
        <v>3000000</v>
      </c>
      <c r="P663" s="134">
        <v>3000000</v>
      </c>
      <c r="Q663" s="134">
        <v>67773150</v>
      </c>
      <c r="R663" s="134">
        <v>1016591</v>
      </c>
      <c r="S663" s="134">
        <v>68789741</v>
      </c>
      <c r="T663" s="414" t="s">
        <v>645</v>
      </c>
      <c r="U663" s="371">
        <v>0</v>
      </c>
      <c r="V663" s="371">
        <v>0</v>
      </c>
      <c r="W663" s="371">
        <v>0</v>
      </c>
      <c r="X663" s="371" t="s">
        <v>987</v>
      </c>
      <c r="Y663" s="415" t="s">
        <v>993</v>
      </c>
    </row>
    <row r="664" spans="1:25" s="575" customFormat="1">
      <c r="A664" s="450">
        <v>96563620</v>
      </c>
      <c r="B664" s="408" t="s">
        <v>75</v>
      </c>
      <c r="C664" s="348" t="s">
        <v>946</v>
      </c>
      <c r="D664" s="348" t="s">
        <v>984</v>
      </c>
      <c r="E664" s="409">
        <v>485</v>
      </c>
      <c r="F664" s="129">
        <v>39038</v>
      </c>
      <c r="G664" s="130" t="s">
        <v>37</v>
      </c>
      <c r="H664" s="131">
        <v>3000</v>
      </c>
      <c r="I664" s="353"/>
      <c r="J664" s="132"/>
      <c r="K664" s="410" t="s">
        <v>39</v>
      </c>
      <c r="L664" s="133" t="s">
        <v>985</v>
      </c>
      <c r="M664" s="411" t="s">
        <v>985</v>
      </c>
      <c r="N664" s="412">
        <v>25</v>
      </c>
      <c r="O664" s="134"/>
      <c r="P664" s="134"/>
      <c r="Q664" s="134"/>
      <c r="R664" s="134"/>
      <c r="S664" s="134"/>
      <c r="T664" s="414">
        <v>0</v>
      </c>
      <c r="U664" s="371">
        <v>0</v>
      </c>
      <c r="V664" s="371" t="s">
        <v>988</v>
      </c>
      <c r="W664" s="371">
        <v>0</v>
      </c>
      <c r="X664" s="371">
        <v>0</v>
      </c>
      <c r="Y664" s="415" t="s">
        <v>993</v>
      </c>
    </row>
    <row r="665" spans="1:25" s="575" customFormat="1">
      <c r="A665" s="450">
        <v>99530250</v>
      </c>
      <c r="B665" s="408" t="s">
        <v>83</v>
      </c>
      <c r="C665" s="348" t="s">
        <v>1053</v>
      </c>
      <c r="D665" s="348" t="s">
        <v>989</v>
      </c>
      <c r="E665" s="409">
        <v>357</v>
      </c>
      <c r="F665" s="129">
        <v>37936</v>
      </c>
      <c r="G665" s="130" t="s">
        <v>37</v>
      </c>
      <c r="H665" s="131">
        <v>5000</v>
      </c>
      <c r="I665" s="353" t="s">
        <v>87</v>
      </c>
      <c r="J665" s="132">
        <v>5.5</v>
      </c>
      <c r="K665" s="410" t="s">
        <v>68</v>
      </c>
      <c r="L665" s="133" t="s">
        <v>985</v>
      </c>
      <c r="M665" s="411" t="s">
        <v>985</v>
      </c>
      <c r="N665" s="412">
        <v>21</v>
      </c>
      <c r="O665" s="134">
        <v>3500000</v>
      </c>
      <c r="P665" s="134">
        <v>0</v>
      </c>
      <c r="Q665" s="134">
        <v>0</v>
      </c>
      <c r="R665" s="134"/>
      <c r="S665" s="134"/>
      <c r="T665" s="414" t="s">
        <v>645</v>
      </c>
      <c r="U665" s="371">
        <v>0</v>
      </c>
      <c r="V665" s="371">
        <v>0</v>
      </c>
      <c r="W665" s="371" t="s">
        <v>990</v>
      </c>
      <c r="X665" s="371" t="s">
        <v>987</v>
      </c>
      <c r="Y665" s="415" t="s">
        <v>993</v>
      </c>
    </row>
    <row r="666" spans="1:25" s="575" customFormat="1">
      <c r="A666" s="450">
        <v>99530250</v>
      </c>
      <c r="B666" s="408" t="s">
        <v>83</v>
      </c>
      <c r="C666" s="348" t="s">
        <v>1053</v>
      </c>
      <c r="D666" s="348" t="s">
        <v>984</v>
      </c>
      <c r="E666" s="409">
        <v>358</v>
      </c>
      <c r="F666" s="129">
        <v>37936</v>
      </c>
      <c r="G666" s="130" t="s">
        <v>37</v>
      </c>
      <c r="H666" s="131">
        <v>3000</v>
      </c>
      <c r="I666" s="353"/>
      <c r="J666" s="132"/>
      <c r="K666" s="410" t="s">
        <v>985</v>
      </c>
      <c r="L666" s="133" t="s">
        <v>985</v>
      </c>
      <c r="M666" s="411" t="s">
        <v>985</v>
      </c>
      <c r="N666" s="412">
        <v>10</v>
      </c>
      <c r="O666" s="134"/>
      <c r="P666" s="134"/>
      <c r="Q666" s="134"/>
      <c r="R666" s="134"/>
      <c r="S666" s="134"/>
      <c r="T666" s="414">
        <v>0</v>
      </c>
      <c r="U666" s="371">
        <v>0</v>
      </c>
      <c r="V666" s="371">
        <v>0</v>
      </c>
      <c r="W666" s="371">
        <v>0</v>
      </c>
      <c r="X666" s="371">
        <v>0</v>
      </c>
      <c r="Y666" s="415"/>
    </row>
    <row r="667" spans="1:25" s="575" customFormat="1">
      <c r="A667" s="450">
        <v>99530250</v>
      </c>
      <c r="B667" s="408" t="s">
        <v>83</v>
      </c>
      <c r="C667" s="348" t="s">
        <v>1053</v>
      </c>
      <c r="D667" s="348" t="s">
        <v>134</v>
      </c>
      <c r="E667" s="409">
        <v>358</v>
      </c>
      <c r="F667" s="129">
        <v>37936</v>
      </c>
      <c r="G667" s="130" t="s">
        <v>37</v>
      </c>
      <c r="H667" s="131">
        <v>3000</v>
      </c>
      <c r="I667" s="353" t="s">
        <v>46</v>
      </c>
      <c r="J667" s="132">
        <v>4.5</v>
      </c>
      <c r="K667" s="410" t="s">
        <v>68</v>
      </c>
      <c r="L667" s="133" t="s">
        <v>985</v>
      </c>
      <c r="M667" s="411" t="s">
        <v>985</v>
      </c>
      <c r="N667" s="412">
        <v>8</v>
      </c>
      <c r="O667" s="134">
        <v>3000000</v>
      </c>
      <c r="P667" s="134">
        <v>0</v>
      </c>
      <c r="Q667" s="134">
        <v>0</v>
      </c>
      <c r="R667" s="134"/>
      <c r="S667" s="134"/>
      <c r="T667" s="414" t="s">
        <v>645</v>
      </c>
      <c r="U667" s="371">
        <v>0</v>
      </c>
      <c r="V667" s="371">
        <v>0</v>
      </c>
      <c r="W667" s="371" t="s">
        <v>990</v>
      </c>
      <c r="X667" s="371" t="s">
        <v>987</v>
      </c>
      <c r="Y667" s="415" t="s">
        <v>993</v>
      </c>
    </row>
    <row r="668" spans="1:25" s="575" customFormat="1">
      <c r="A668" s="450">
        <v>99530250</v>
      </c>
      <c r="B668" s="408">
        <v>0</v>
      </c>
      <c r="C668" s="348" t="s">
        <v>1053</v>
      </c>
      <c r="D668" s="348" t="s">
        <v>984</v>
      </c>
      <c r="E668" s="409">
        <v>543</v>
      </c>
      <c r="F668" s="129">
        <v>39667</v>
      </c>
      <c r="G668" s="130" t="s">
        <v>37</v>
      </c>
      <c r="H668" s="131">
        <v>3500</v>
      </c>
      <c r="I668" s="353"/>
      <c r="J668" s="132"/>
      <c r="K668" s="410" t="s">
        <v>39</v>
      </c>
      <c r="L668" s="133" t="s">
        <v>68</v>
      </c>
      <c r="M668" s="411" t="s">
        <v>985</v>
      </c>
      <c r="N668" s="412">
        <v>30</v>
      </c>
      <c r="O668" s="134"/>
      <c r="P668" s="134"/>
      <c r="Q668" s="134"/>
      <c r="R668" s="134"/>
      <c r="S668" s="134"/>
      <c r="T668" s="414">
        <v>0</v>
      </c>
      <c r="U668" s="371">
        <v>0</v>
      </c>
      <c r="V668" s="371">
        <v>0</v>
      </c>
      <c r="W668" s="371">
        <v>0</v>
      </c>
      <c r="X668" s="371">
        <v>0</v>
      </c>
      <c r="Y668" s="417"/>
    </row>
    <row r="669" spans="1:25" s="575" customFormat="1">
      <c r="A669" s="450">
        <v>99530250</v>
      </c>
      <c r="B669" s="408">
        <v>0</v>
      </c>
      <c r="C669" s="348" t="s">
        <v>1053</v>
      </c>
      <c r="D669" s="348" t="s">
        <v>134</v>
      </c>
      <c r="E669" s="409">
        <v>543</v>
      </c>
      <c r="F669" s="129">
        <v>39667</v>
      </c>
      <c r="G669" s="130" t="s">
        <v>37</v>
      </c>
      <c r="H669" s="131">
        <v>3500</v>
      </c>
      <c r="I669" s="353" t="s">
        <v>89</v>
      </c>
      <c r="J669" s="132">
        <v>4.25</v>
      </c>
      <c r="K669" s="410" t="s">
        <v>39</v>
      </c>
      <c r="L669" s="133" t="s">
        <v>68</v>
      </c>
      <c r="M669" s="411" t="s">
        <v>985</v>
      </c>
      <c r="N669" s="412">
        <v>21</v>
      </c>
      <c r="O669" s="134"/>
      <c r="P669" s="134"/>
      <c r="Q669" s="134">
        <v>0</v>
      </c>
      <c r="R669" s="134"/>
      <c r="S669" s="134"/>
      <c r="T669" s="414" t="s">
        <v>645</v>
      </c>
      <c r="U669" s="371">
        <v>0</v>
      </c>
      <c r="V669" s="371" t="s">
        <v>988</v>
      </c>
      <c r="W669" s="371">
        <v>0</v>
      </c>
      <c r="X669" s="371" t="s">
        <v>987</v>
      </c>
      <c r="Y669" s="417"/>
    </row>
    <row r="670" spans="1:25" s="575" customFormat="1">
      <c r="A670" s="450">
        <v>99530250</v>
      </c>
      <c r="B670" s="408">
        <v>0</v>
      </c>
      <c r="C670" s="348" t="s">
        <v>1053</v>
      </c>
      <c r="D670" s="348" t="s">
        <v>142</v>
      </c>
      <c r="E670" s="409">
        <v>543</v>
      </c>
      <c r="F670" s="129">
        <v>39897</v>
      </c>
      <c r="G670" s="130" t="s">
        <v>162</v>
      </c>
      <c r="H670" s="131">
        <v>30000000</v>
      </c>
      <c r="I670" s="353" t="s">
        <v>63</v>
      </c>
      <c r="J670" s="132">
        <v>7</v>
      </c>
      <c r="K670" s="410" t="s">
        <v>39</v>
      </c>
      <c r="L670" s="133" t="s">
        <v>68</v>
      </c>
      <c r="M670" s="411" t="s">
        <v>985</v>
      </c>
      <c r="N670" s="412">
        <v>5</v>
      </c>
      <c r="O670" s="134">
        <v>10000000000</v>
      </c>
      <c r="P670" s="134">
        <v>10000000000</v>
      </c>
      <c r="Q670" s="134">
        <v>10000000</v>
      </c>
      <c r="R670" s="134">
        <v>28231</v>
      </c>
      <c r="S670" s="134">
        <v>10028231</v>
      </c>
      <c r="T670" s="414">
        <v>0</v>
      </c>
      <c r="U670" s="371">
        <v>0</v>
      </c>
      <c r="V670" s="371">
        <v>0</v>
      </c>
      <c r="W670" s="371">
        <v>0</v>
      </c>
      <c r="X670" s="371" t="s">
        <v>987</v>
      </c>
      <c r="Y670" s="417"/>
    </row>
    <row r="671" spans="1:25" s="575" customFormat="1">
      <c r="A671" s="450">
        <v>99530250</v>
      </c>
      <c r="B671" s="408">
        <v>0</v>
      </c>
      <c r="C671" s="348" t="s">
        <v>1053</v>
      </c>
      <c r="D671" s="348" t="s">
        <v>151</v>
      </c>
      <c r="E671" s="409">
        <v>543</v>
      </c>
      <c r="F671" s="129">
        <v>39976</v>
      </c>
      <c r="G671" s="130" t="s">
        <v>37</v>
      </c>
      <c r="H671" s="131">
        <v>3000</v>
      </c>
      <c r="I671" s="353" t="s">
        <v>56</v>
      </c>
      <c r="J671" s="132">
        <v>5</v>
      </c>
      <c r="K671" s="410" t="s">
        <v>68</v>
      </c>
      <c r="L671" s="133" t="s">
        <v>985</v>
      </c>
      <c r="M671" s="411" t="s">
        <v>985</v>
      </c>
      <c r="N671" s="412">
        <v>21</v>
      </c>
      <c r="O671" s="134">
        <v>1000000</v>
      </c>
      <c r="P671" s="134">
        <v>1000000</v>
      </c>
      <c r="Q671" s="134">
        <v>22591050</v>
      </c>
      <c r="R671" s="134">
        <v>339312</v>
      </c>
      <c r="S671" s="134">
        <v>22930362</v>
      </c>
      <c r="T671" s="414" t="s">
        <v>645</v>
      </c>
      <c r="U671" s="371">
        <v>0</v>
      </c>
      <c r="V671" s="371">
        <v>0</v>
      </c>
      <c r="W671" s="371">
        <v>0</v>
      </c>
      <c r="X671" s="371" t="s">
        <v>987</v>
      </c>
      <c r="Y671" s="417"/>
    </row>
    <row r="672" spans="1:25" s="575" customFormat="1">
      <c r="A672" s="450">
        <v>99530250</v>
      </c>
      <c r="B672" s="408">
        <v>0</v>
      </c>
      <c r="C672" s="348" t="s">
        <v>1053</v>
      </c>
      <c r="D672" s="348" t="s">
        <v>151</v>
      </c>
      <c r="E672" s="409">
        <v>543</v>
      </c>
      <c r="F672" s="129">
        <v>39976</v>
      </c>
      <c r="G672" s="130" t="s">
        <v>37</v>
      </c>
      <c r="H672" s="131">
        <v>3000</v>
      </c>
      <c r="I672" s="353" t="s">
        <v>51</v>
      </c>
      <c r="J672" s="132">
        <v>4</v>
      </c>
      <c r="K672" s="410" t="s">
        <v>68</v>
      </c>
      <c r="L672" s="133" t="s">
        <v>985</v>
      </c>
      <c r="M672" s="411" t="s">
        <v>985</v>
      </c>
      <c r="N672" s="412">
        <v>7</v>
      </c>
      <c r="O672" s="134">
        <v>2000000</v>
      </c>
      <c r="P672" s="134">
        <v>2000000</v>
      </c>
      <c r="Q672" s="134">
        <v>45182100</v>
      </c>
      <c r="R672" s="134">
        <v>544725</v>
      </c>
      <c r="S672" s="134">
        <v>45726825</v>
      </c>
      <c r="T672" s="414" t="s">
        <v>645</v>
      </c>
      <c r="U672" s="371">
        <v>0</v>
      </c>
      <c r="V672" s="371">
        <v>0</v>
      </c>
      <c r="W672" s="371">
        <v>0</v>
      </c>
      <c r="X672" s="371" t="s">
        <v>987</v>
      </c>
      <c r="Y672" s="417"/>
    </row>
    <row r="673" spans="1:25" s="575" customFormat="1">
      <c r="A673" s="450">
        <v>99530250</v>
      </c>
      <c r="B673" s="408">
        <v>0</v>
      </c>
      <c r="C673" s="348" t="s">
        <v>1053</v>
      </c>
      <c r="D673" s="348" t="s">
        <v>151</v>
      </c>
      <c r="E673" s="409">
        <v>543</v>
      </c>
      <c r="F673" s="129">
        <v>39976</v>
      </c>
      <c r="G673" s="130" t="s">
        <v>162</v>
      </c>
      <c r="H673" s="131">
        <v>62950000</v>
      </c>
      <c r="I673" s="353" t="s">
        <v>53</v>
      </c>
      <c r="J673" s="132">
        <v>6</v>
      </c>
      <c r="K673" s="410" t="s">
        <v>68</v>
      </c>
      <c r="L673" s="133" t="s">
        <v>985</v>
      </c>
      <c r="M673" s="411" t="s">
        <v>985</v>
      </c>
      <c r="N673" s="412">
        <v>7</v>
      </c>
      <c r="O673" s="134"/>
      <c r="P673" s="134"/>
      <c r="Q673" s="134">
        <v>0</v>
      </c>
      <c r="R673" s="134"/>
      <c r="S673" s="134"/>
      <c r="T673" s="414">
        <v>0</v>
      </c>
      <c r="U673" s="371">
        <v>0</v>
      </c>
      <c r="V673" s="371" t="s">
        <v>988</v>
      </c>
      <c r="W673" s="371">
        <v>0</v>
      </c>
      <c r="X673" s="371" t="s">
        <v>987</v>
      </c>
      <c r="Y673" s="417"/>
    </row>
    <row r="674" spans="1:25" s="575" customFormat="1">
      <c r="A674" s="450">
        <v>99579730</v>
      </c>
      <c r="B674" s="408" t="s">
        <v>107</v>
      </c>
      <c r="C674" s="348" t="s">
        <v>1054</v>
      </c>
      <c r="D674" s="348" t="s">
        <v>984</v>
      </c>
      <c r="E674" s="409">
        <v>451</v>
      </c>
      <c r="F674" s="129">
        <v>38756</v>
      </c>
      <c r="G674" s="130" t="s">
        <v>37</v>
      </c>
      <c r="H674" s="131">
        <v>4000</v>
      </c>
      <c r="I674" s="353"/>
      <c r="J674" s="132"/>
      <c r="K674" s="410" t="s">
        <v>359</v>
      </c>
      <c r="L674" s="133" t="s">
        <v>68</v>
      </c>
      <c r="M674" s="411" t="s">
        <v>39</v>
      </c>
      <c r="N674" s="412">
        <v>10</v>
      </c>
      <c r="O674" s="134"/>
      <c r="P674" s="134"/>
      <c r="Q674" s="134"/>
      <c r="R674" s="134"/>
      <c r="S674" s="134"/>
      <c r="T674" s="414">
        <v>0</v>
      </c>
      <c r="U674" s="371">
        <v>0</v>
      </c>
      <c r="V674" s="371">
        <v>0</v>
      </c>
      <c r="W674" s="371">
        <v>0</v>
      </c>
      <c r="X674" s="371">
        <v>0</v>
      </c>
      <c r="Y674" s="415"/>
    </row>
    <row r="675" spans="1:25" s="575" customFormat="1">
      <c r="A675" s="450">
        <v>99579730</v>
      </c>
      <c r="B675" s="408" t="s">
        <v>107</v>
      </c>
      <c r="C675" s="348" t="s">
        <v>1054</v>
      </c>
      <c r="D675" s="348" t="s">
        <v>134</v>
      </c>
      <c r="E675" s="409">
        <v>451</v>
      </c>
      <c r="F675" s="129">
        <v>39078</v>
      </c>
      <c r="G675" s="130" t="s">
        <v>162</v>
      </c>
      <c r="H675" s="131">
        <v>73420000</v>
      </c>
      <c r="I675" s="353" t="s">
        <v>46</v>
      </c>
      <c r="J675" s="132">
        <v>6.2</v>
      </c>
      <c r="K675" s="410" t="s">
        <v>359</v>
      </c>
      <c r="L675" s="133" t="s">
        <v>68</v>
      </c>
      <c r="M675" s="411" t="s">
        <v>39</v>
      </c>
      <c r="N675" s="412">
        <v>5</v>
      </c>
      <c r="O675" s="134"/>
      <c r="P675" s="134"/>
      <c r="Q675" s="134">
        <v>0</v>
      </c>
      <c r="R675" s="134"/>
      <c r="S675" s="134"/>
      <c r="T675" s="414">
        <v>0</v>
      </c>
      <c r="U675" s="371">
        <v>0</v>
      </c>
      <c r="V675" s="371" t="s">
        <v>988</v>
      </c>
      <c r="W675" s="371">
        <v>0</v>
      </c>
      <c r="X675" s="371" t="s">
        <v>987</v>
      </c>
      <c r="Y675" s="415"/>
    </row>
    <row r="676" spans="1:25" s="575" customFormat="1">
      <c r="A676" s="450">
        <v>99579730</v>
      </c>
      <c r="B676" s="408" t="s">
        <v>107</v>
      </c>
      <c r="C676" s="348" t="s">
        <v>1054</v>
      </c>
      <c r="D676" s="348" t="s">
        <v>134</v>
      </c>
      <c r="E676" s="409">
        <v>451</v>
      </c>
      <c r="F676" s="129">
        <v>39078</v>
      </c>
      <c r="G676" s="130" t="s">
        <v>37</v>
      </c>
      <c r="H676" s="131">
        <v>4000</v>
      </c>
      <c r="I676" s="353" t="s">
        <v>87</v>
      </c>
      <c r="J676" s="426">
        <v>3.0533999999999999</v>
      </c>
      <c r="K676" s="410" t="s">
        <v>359</v>
      </c>
      <c r="L676" s="133" t="s">
        <v>68</v>
      </c>
      <c r="M676" s="411" t="s">
        <v>39</v>
      </c>
      <c r="N676" s="412">
        <v>5</v>
      </c>
      <c r="O676" s="134">
        <v>2500000</v>
      </c>
      <c r="P676" s="134">
        <v>0</v>
      </c>
      <c r="Q676" s="134">
        <v>0</v>
      </c>
      <c r="R676" s="134"/>
      <c r="S676" s="134"/>
      <c r="T676" s="414" t="s">
        <v>645</v>
      </c>
      <c r="U676" s="371">
        <v>0</v>
      </c>
      <c r="V676" s="371">
        <v>0</v>
      </c>
      <c r="W676" s="371" t="s">
        <v>990</v>
      </c>
      <c r="X676" s="371" t="s">
        <v>987</v>
      </c>
      <c r="Y676" s="415"/>
    </row>
    <row r="677" spans="1:25" s="575" customFormat="1">
      <c r="A677" s="450">
        <v>99579730</v>
      </c>
      <c r="B677" s="408" t="s">
        <v>107</v>
      </c>
      <c r="C677" s="348" t="s">
        <v>1054</v>
      </c>
      <c r="D677" s="348" t="s">
        <v>984</v>
      </c>
      <c r="E677" s="409">
        <v>452</v>
      </c>
      <c r="F677" s="129">
        <v>38756</v>
      </c>
      <c r="G677" s="130" t="s">
        <v>37</v>
      </c>
      <c r="H677" s="131">
        <v>2000</v>
      </c>
      <c r="I677" s="353"/>
      <c r="J677" s="132"/>
      <c r="K677" s="410" t="s">
        <v>359</v>
      </c>
      <c r="L677" s="133" t="s">
        <v>68</v>
      </c>
      <c r="M677" s="411" t="s">
        <v>39</v>
      </c>
      <c r="N677" s="412">
        <v>21</v>
      </c>
      <c r="O677" s="134"/>
      <c r="P677" s="134"/>
      <c r="Q677" s="134"/>
      <c r="R677" s="134"/>
      <c r="S677" s="134"/>
      <c r="T677" s="414">
        <v>0</v>
      </c>
      <c r="U677" s="371">
        <v>0</v>
      </c>
      <c r="V677" s="371">
        <v>0</v>
      </c>
      <c r="W677" s="371">
        <v>0</v>
      </c>
      <c r="X677" s="371">
        <v>0</v>
      </c>
      <c r="Y677" s="415"/>
    </row>
    <row r="678" spans="1:25" s="575" customFormat="1">
      <c r="A678" s="450">
        <v>99579730</v>
      </c>
      <c r="B678" s="408" t="s">
        <v>107</v>
      </c>
      <c r="C678" s="348" t="s">
        <v>1054</v>
      </c>
      <c r="D678" s="348" t="s">
        <v>134</v>
      </c>
      <c r="E678" s="409">
        <v>452</v>
      </c>
      <c r="F678" s="129">
        <v>39078</v>
      </c>
      <c r="G678" s="130" t="s">
        <v>37</v>
      </c>
      <c r="H678" s="131">
        <v>2000</v>
      </c>
      <c r="I678" s="353" t="s">
        <v>89</v>
      </c>
      <c r="J678" s="132">
        <v>3.6</v>
      </c>
      <c r="K678" s="410" t="s">
        <v>359</v>
      </c>
      <c r="L678" s="133" t="s">
        <v>68</v>
      </c>
      <c r="M678" s="411" t="s">
        <v>39</v>
      </c>
      <c r="N678" s="412">
        <v>19</v>
      </c>
      <c r="O678" s="134">
        <v>2000000</v>
      </c>
      <c r="P678" s="134">
        <v>2000000</v>
      </c>
      <c r="Q678" s="134">
        <v>45182100</v>
      </c>
      <c r="R678" s="134">
        <v>356505</v>
      </c>
      <c r="S678" s="134">
        <v>45538605</v>
      </c>
      <c r="T678" s="414" t="s">
        <v>645</v>
      </c>
      <c r="U678" s="371">
        <v>0</v>
      </c>
      <c r="V678" s="371">
        <v>0</v>
      </c>
      <c r="W678" s="371">
        <v>0</v>
      </c>
      <c r="X678" s="371" t="s">
        <v>987</v>
      </c>
      <c r="Y678" s="415"/>
    </row>
    <row r="679" spans="1:25" s="575" customFormat="1">
      <c r="A679" s="450">
        <v>99579730</v>
      </c>
      <c r="B679" s="408" t="s">
        <v>107</v>
      </c>
      <c r="C679" s="348" t="s">
        <v>1054</v>
      </c>
      <c r="D679" s="348" t="s">
        <v>984</v>
      </c>
      <c r="E679" s="409">
        <v>728</v>
      </c>
      <c r="F679" s="129">
        <v>41177</v>
      </c>
      <c r="G679" s="130" t="s">
        <v>37</v>
      </c>
      <c r="H679" s="131">
        <v>4000</v>
      </c>
      <c r="I679" s="353"/>
      <c r="J679" s="132"/>
      <c r="K679" s="410" t="s">
        <v>68</v>
      </c>
      <c r="L679" s="133" t="s">
        <v>39</v>
      </c>
      <c r="M679" s="411" t="s">
        <v>49</v>
      </c>
      <c r="N679" s="412">
        <v>10</v>
      </c>
      <c r="O679" s="134"/>
      <c r="P679" s="134"/>
      <c r="Q679" s="134"/>
      <c r="R679" s="134"/>
      <c r="S679" s="134"/>
      <c r="T679" s="414">
        <v>0</v>
      </c>
      <c r="U679" s="371">
        <v>0</v>
      </c>
      <c r="V679" s="371" t="s">
        <v>988</v>
      </c>
      <c r="W679" s="371">
        <v>0</v>
      </c>
      <c r="X679" s="371">
        <v>0</v>
      </c>
      <c r="Y679" s="415"/>
    </row>
    <row r="680" spans="1:25" s="575" customFormat="1">
      <c r="A680" s="450">
        <v>99579730</v>
      </c>
      <c r="B680" s="408" t="s">
        <v>107</v>
      </c>
      <c r="C680" s="348" t="s">
        <v>1054</v>
      </c>
      <c r="D680" s="348" t="s">
        <v>984</v>
      </c>
      <c r="E680" s="409">
        <v>729</v>
      </c>
      <c r="F680" s="129">
        <v>41177</v>
      </c>
      <c r="G680" s="130" t="s">
        <v>37</v>
      </c>
      <c r="H680" s="131">
        <v>4000</v>
      </c>
      <c r="I680" s="353"/>
      <c r="J680" s="132"/>
      <c r="K680" s="410" t="s">
        <v>68</v>
      </c>
      <c r="L680" s="133" t="s">
        <v>39</v>
      </c>
      <c r="M680" s="411" t="s">
        <v>49</v>
      </c>
      <c r="N680" s="412">
        <v>30</v>
      </c>
      <c r="O680" s="134"/>
      <c r="P680" s="134"/>
      <c r="Q680" s="134"/>
      <c r="R680" s="134"/>
      <c r="S680" s="134"/>
      <c r="T680" s="414">
        <v>0</v>
      </c>
      <c r="U680" s="371">
        <v>0</v>
      </c>
      <c r="V680" s="371" t="s">
        <v>988</v>
      </c>
      <c r="W680" s="371">
        <v>0</v>
      </c>
      <c r="X680" s="371">
        <v>0</v>
      </c>
      <c r="Y680" s="415"/>
    </row>
    <row r="681" spans="1:25" s="575" customFormat="1">
      <c r="A681" s="450">
        <v>96843170</v>
      </c>
      <c r="B681" s="408" t="s">
        <v>91</v>
      </c>
      <c r="C681" s="348" t="s">
        <v>839</v>
      </c>
      <c r="D681" s="348" t="s">
        <v>989</v>
      </c>
      <c r="E681" s="351">
        <v>246</v>
      </c>
      <c r="F681" s="129">
        <v>36948</v>
      </c>
      <c r="G681" s="130" t="s">
        <v>37</v>
      </c>
      <c r="H681" s="131">
        <v>7500</v>
      </c>
      <c r="I681" s="353" t="s">
        <v>67</v>
      </c>
      <c r="J681" s="132">
        <v>6.3</v>
      </c>
      <c r="K681" s="410" t="s">
        <v>68</v>
      </c>
      <c r="L681" s="133" t="s">
        <v>985</v>
      </c>
      <c r="M681" s="411" t="s">
        <v>985</v>
      </c>
      <c r="N681" s="412">
        <v>20</v>
      </c>
      <c r="O681" s="134">
        <v>7400000</v>
      </c>
      <c r="P681" s="134">
        <v>5696786.0999999996</v>
      </c>
      <c r="Q681" s="134">
        <v>128696380</v>
      </c>
      <c r="R681" s="134">
        <v>328070</v>
      </c>
      <c r="S681" s="134">
        <v>129024450</v>
      </c>
      <c r="T681" s="414" t="s">
        <v>645</v>
      </c>
      <c r="U681" s="371">
        <v>0</v>
      </c>
      <c r="V681" s="371">
        <v>0</v>
      </c>
      <c r="W681" s="371">
        <v>0</v>
      </c>
      <c r="X681" s="371" t="s">
        <v>987</v>
      </c>
      <c r="Y681" s="415" t="s">
        <v>993</v>
      </c>
    </row>
    <row r="682" spans="1:25" s="575" customFormat="1">
      <c r="A682" s="450">
        <v>96843170</v>
      </c>
      <c r="B682" s="408" t="s">
        <v>91</v>
      </c>
      <c r="C682" s="348" t="s">
        <v>839</v>
      </c>
      <c r="D682" s="348" t="s">
        <v>989</v>
      </c>
      <c r="E682" s="351">
        <v>246</v>
      </c>
      <c r="F682" s="129">
        <v>36948</v>
      </c>
      <c r="G682" s="130" t="s">
        <v>37</v>
      </c>
      <c r="H682" s="131">
        <v>500</v>
      </c>
      <c r="I682" s="353" t="s">
        <v>73</v>
      </c>
      <c r="J682" s="132">
        <v>6.3</v>
      </c>
      <c r="K682" s="410" t="s">
        <v>68</v>
      </c>
      <c r="L682" s="133" t="s">
        <v>985</v>
      </c>
      <c r="M682" s="411" t="s">
        <v>985</v>
      </c>
      <c r="N682" s="412">
        <v>20</v>
      </c>
      <c r="O682" s="134">
        <v>401000</v>
      </c>
      <c r="P682" s="134">
        <v>308704.15999999997</v>
      </c>
      <c r="Q682" s="134">
        <v>6973951</v>
      </c>
      <c r="R682" s="134">
        <v>17778</v>
      </c>
      <c r="S682" s="134">
        <v>6991729</v>
      </c>
      <c r="T682" s="414" t="s">
        <v>645</v>
      </c>
      <c r="U682" s="371">
        <v>0</v>
      </c>
      <c r="V682" s="371">
        <v>0</v>
      </c>
      <c r="W682" s="371">
        <v>0</v>
      </c>
      <c r="X682" s="371" t="s">
        <v>987</v>
      </c>
      <c r="Y682" s="415" t="s">
        <v>993</v>
      </c>
    </row>
    <row r="683" spans="1:25" s="575" customFormat="1">
      <c r="A683" s="450">
        <v>96843170</v>
      </c>
      <c r="B683" s="408" t="s">
        <v>91</v>
      </c>
      <c r="C683" s="348" t="s">
        <v>839</v>
      </c>
      <c r="D683" s="348" t="s">
        <v>984</v>
      </c>
      <c r="E683" s="409">
        <v>479</v>
      </c>
      <c r="F683" s="129">
        <v>39001</v>
      </c>
      <c r="G683" s="130" t="s">
        <v>37</v>
      </c>
      <c r="H683" s="131">
        <v>3800</v>
      </c>
      <c r="I683" s="353"/>
      <c r="J683" s="132"/>
      <c r="K683" s="410" t="s">
        <v>68</v>
      </c>
      <c r="L683" s="133" t="s">
        <v>39</v>
      </c>
      <c r="M683" s="411" t="s">
        <v>985</v>
      </c>
      <c r="N683" s="412">
        <v>20</v>
      </c>
      <c r="O683" s="134"/>
      <c r="P683" s="134"/>
      <c r="Q683" s="134"/>
      <c r="R683" s="134"/>
      <c r="S683" s="134"/>
      <c r="T683" s="414">
        <v>0</v>
      </c>
      <c r="U683" s="371">
        <v>0</v>
      </c>
      <c r="V683" s="371">
        <v>0</v>
      </c>
      <c r="W683" s="371">
        <v>0</v>
      </c>
      <c r="X683" s="371">
        <v>0</v>
      </c>
      <c r="Y683" s="415"/>
    </row>
    <row r="684" spans="1:25" s="575" customFormat="1">
      <c r="A684" s="450">
        <v>96843170</v>
      </c>
      <c r="B684" s="408" t="s">
        <v>91</v>
      </c>
      <c r="C684" s="348" t="s">
        <v>839</v>
      </c>
      <c r="D684" s="348" t="s">
        <v>134</v>
      </c>
      <c r="E684" s="409">
        <v>479</v>
      </c>
      <c r="F684" s="129">
        <v>39028</v>
      </c>
      <c r="G684" s="130" t="s">
        <v>37</v>
      </c>
      <c r="H684" s="131">
        <v>1500</v>
      </c>
      <c r="I684" s="353" t="s">
        <v>127</v>
      </c>
      <c r="J684" s="132">
        <v>3.4</v>
      </c>
      <c r="K684" s="410" t="s">
        <v>68</v>
      </c>
      <c r="L684" s="133" t="s">
        <v>39</v>
      </c>
      <c r="M684" s="411" t="s">
        <v>985</v>
      </c>
      <c r="N684" s="412">
        <v>18</v>
      </c>
      <c r="O684" s="134">
        <v>1500000</v>
      </c>
      <c r="P684" s="134">
        <v>1833219.63</v>
      </c>
      <c r="Q684" s="134">
        <v>41414356</v>
      </c>
      <c r="R684" s="134">
        <v>57859</v>
      </c>
      <c r="S684" s="134">
        <v>41472215</v>
      </c>
      <c r="T684" s="414" t="s">
        <v>645</v>
      </c>
      <c r="U684" s="371">
        <v>0</v>
      </c>
      <c r="V684" s="371">
        <v>0</v>
      </c>
      <c r="W684" s="371">
        <v>0</v>
      </c>
      <c r="X684" s="371" t="s">
        <v>987</v>
      </c>
      <c r="Y684" s="415" t="s">
        <v>1055</v>
      </c>
    </row>
    <row r="685" spans="1:25" s="575" customFormat="1">
      <c r="A685" s="450">
        <v>96843170</v>
      </c>
      <c r="B685" s="408" t="s">
        <v>91</v>
      </c>
      <c r="C685" s="348" t="s">
        <v>839</v>
      </c>
      <c r="D685" s="348" t="s">
        <v>134</v>
      </c>
      <c r="E685" s="409">
        <v>479</v>
      </c>
      <c r="F685" s="129">
        <v>39028</v>
      </c>
      <c r="G685" s="130" t="s">
        <v>37</v>
      </c>
      <c r="H685" s="131">
        <v>0.5</v>
      </c>
      <c r="I685" s="353" t="s">
        <v>128</v>
      </c>
      <c r="J685" s="132">
        <v>3.4</v>
      </c>
      <c r="K685" s="410" t="s">
        <v>68</v>
      </c>
      <c r="L685" s="133" t="s">
        <v>39</v>
      </c>
      <c r="M685" s="411" t="s">
        <v>985</v>
      </c>
      <c r="N685" s="412">
        <v>18</v>
      </c>
      <c r="O685" s="134">
        <v>500</v>
      </c>
      <c r="P685" s="134">
        <v>611.07000000000005</v>
      </c>
      <c r="Q685" s="134">
        <v>13805</v>
      </c>
      <c r="R685" s="134">
        <v>19</v>
      </c>
      <c r="S685" s="134">
        <v>13824</v>
      </c>
      <c r="T685" s="414" t="s">
        <v>645</v>
      </c>
      <c r="U685" s="371">
        <v>0</v>
      </c>
      <c r="V685" s="371">
        <v>0</v>
      </c>
      <c r="W685" s="371">
        <v>0</v>
      </c>
      <c r="X685" s="371" t="s">
        <v>987</v>
      </c>
      <c r="Y685" s="415" t="s">
        <v>1055</v>
      </c>
    </row>
    <row r="686" spans="1:25" s="575" customFormat="1">
      <c r="A686" s="450">
        <v>96875230</v>
      </c>
      <c r="B686" s="408" t="s">
        <v>100</v>
      </c>
      <c r="C686" s="348" t="s">
        <v>1056</v>
      </c>
      <c r="D686" s="348" t="s">
        <v>984</v>
      </c>
      <c r="E686" s="409">
        <v>382</v>
      </c>
      <c r="F686" s="129">
        <v>38252</v>
      </c>
      <c r="G686" s="130" t="s">
        <v>37</v>
      </c>
      <c r="H686" s="131">
        <v>15000</v>
      </c>
      <c r="I686" s="353"/>
      <c r="J686" s="132"/>
      <c r="K686" s="410" t="s">
        <v>68</v>
      </c>
      <c r="L686" s="133" t="s">
        <v>170</v>
      </c>
      <c r="M686" s="411" t="s">
        <v>985</v>
      </c>
      <c r="N686" s="412">
        <v>30.25</v>
      </c>
      <c r="O686" s="134"/>
      <c r="P686" s="134"/>
      <c r="Q686" s="134"/>
      <c r="R686" s="134"/>
      <c r="S686" s="134"/>
      <c r="T686" s="414">
        <v>0</v>
      </c>
      <c r="U686" s="371">
        <v>0</v>
      </c>
      <c r="V686" s="371">
        <v>0</v>
      </c>
      <c r="W686" s="371">
        <v>0</v>
      </c>
      <c r="X686" s="371">
        <v>0</v>
      </c>
      <c r="Y686" s="415"/>
    </row>
    <row r="687" spans="1:25" s="575" customFormat="1">
      <c r="A687" s="450">
        <v>96875230</v>
      </c>
      <c r="B687" s="408" t="s">
        <v>100</v>
      </c>
      <c r="C687" s="348" t="s">
        <v>1056</v>
      </c>
      <c r="D687" s="348" t="s">
        <v>134</v>
      </c>
      <c r="E687" s="409">
        <v>382</v>
      </c>
      <c r="F687" s="129">
        <v>38261</v>
      </c>
      <c r="G687" s="130" t="s">
        <v>37</v>
      </c>
      <c r="H687" s="131">
        <v>5800</v>
      </c>
      <c r="I687" s="353" t="s">
        <v>67</v>
      </c>
      <c r="J687" s="132">
        <v>4.8499999999999996</v>
      </c>
      <c r="K687" s="410" t="s">
        <v>68</v>
      </c>
      <c r="L687" s="133" t="s">
        <v>170</v>
      </c>
      <c r="M687" s="411" t="s">
        <v>985</v>
      </c>
      <c r="N687" s="412">
        <v>21</v>
      </c>
      <c r="O687" s="134">
        <v>5800000</v>
      </c>
      <c r="P687" s="134">
        <v>5800000</v>
      </c>
      <c r="Q687" s="134">
        <v>131028090</v>
      </c>
      <c r="R687" s="134">
        <v>1835846</v>
      </c>
      <c r="S687" s="134">
        <v>132863936</v>
      </c>
      <c r="T687" s="414" t="s">
        <v>645</v>
      </c>
      <c r="U687" s="371">
        <v>0</v>
      </c>
      <c r="V687" s="371">
        <v>0</v>
      </c>
      <c r="W687" s="371">
        <v>0</v>
      </c>
      <c r="X687" s="371" t="s">
        <v>987</v>
      </c>
      <c r="Y687" s="415" t="s">
        <v>993</v>
      </c>
    </row>
    <row r="688" spans="1:25" s="575" customFormat="1">
      <c r="A688" s="450">
        <v>96875230</v>
      </c>
      <c r="B688" s="408" t="s">
        <v>100</v>
      </c>
      <c r="C688" s="348" t="s">
        <v>1056</v>
      </c>
      <c r="D688" s="348" t="s">
        <v>134</v>
      </c>
      <c r="E688" s="409">
        <v>382</v>
      </c>
      <c r="F688" s="129">
        <v>38261</v>
      </c>
      <c r="G688" s="130" t="s">
        <v>37</v>
      </c>
      <c r="H688" s="427">
        <v>0.5</v>
      </c>
      <c r="I688" s="353" t="s">
        <v>73</v>
      </c>
      <c r="J688" s="132">
        <v>4.8499999999999996</v>
      </c>
      <c r="K688" s="410" t="s">
        <v>68</v>
      </c>
      <c r="L688" s="133" t="s">
        <v>170</v>
      </c>
      <c r="M688" s="411" t="s">
        <v>985</v>
      </c>
      <c r="N688" s="412">
        <v>21</v>
      </c>
      <c r="O688" s="134">
        <v>500</v>
      </c>
      <c r="P688" s="134">
        <v>500</v>
      </c>
      <c r="Q688" s="134">
        <v>11296</v>
      </c>
      <c r="R688" s="134">
        <v>158</v>
      </c>
      <c r="S688" s="134">
        <v>11454</v>
      </c>
      <c r="T688" s="414" t="s">
        <v>645</v>
      </c>
      <c r="U688" s="371">
        <v>0</v>
      </c>
      <c r="V688" s="371">
        <v>0</v>
      </c>
      <c r="W688" s="371">
        <v>0</v>
      </c>
      <c r="X688" s="371" t="s">
        <v>987</v>
      </c>
      <c r="Y688" s="415" t="s">
        <v>993</v>
      </c>
    </row>
    <row r="689" spans="1:25" s="575" customFormat="1">
      <c r="A689" s="450">
        <v>96875230</v>
      </c>
      <c r="B689" s="408" t="s">
        <v>100</v>
      </c>
      <c r="C689" s="348" t="s">
        <v>1056</v>
      </c>
      <c r="D689" s="348" t="s">
        <v>142</v>
      </c>
      <c r="E689" s="409">
        <v>382</v>
      </c>
      <c r="F689" s="129">
        <v>39056</v>
      </c>
      <c r="G689" s="130" t="s">
        <v>37</v>
      </c>
      <c r="H689" s="131">
        <v>6000</v>
      </c>
      <c r="I689" s="353" t="s">
        <v>71</v>
      </c>
      <c r="J689" s="132">
        <v>3.2</v>
      </c>
      <c r="K689" s="410" t="s">
        <v>68</v>
      </c>
      <c r="L689" s="133" t="s">
        <v>170</v>
      </c>
      <c r="M689" s="411" t="s">
        <v>985</v>
      </c>
      <c r="N689" s="412">
        <v>24</v>
      </c>
      <c r="O689" s="134">
        <v>6000000</v>
      </c>
      <c r="P689" s="134">
        <v>7134928</v>
      </c>
      <c r="Q689" s="134">
        <v>161185515</v>
      </c>
      <c r="R689" s="134">
        <v>1496048</v>
      </c>
      <c r="S689" s="134">
        <v>162681563</v>
      </c>
      <c r="T689" s="414" t="s">
        <v>645</v>
      </c>
      <c r="U689" s="371">
        <v>0</v>
      </c>
      <c r="V689" s="371">
        <v>0</v>
      </c>
      <c r="W689" s="371">
        <v>0</v>
      </c>
      <c r="X689" s="371" t="s">
        <v>987</v>
      </c>
      <c r="Y689" s="415" t="s">
        <v>993</v>
      </c>
    </row>
    <row r="690" spans="1:25" s="575" customFormat="1">
      <c r="A690" s="450">
        <v>96875230</v>
      </c>
      <c r="B690" s="408" t="s">
        <v>100</v>
      </c>
      <c r="C690" s="348" t="s">
        <v>1056</v>
      </c>
      <c r="D690" s="348" t="s">
        <v>142</v>
      </c>
      <c r="E690" s="409">
        <v>382</v>
      </c>
      <c r="F690" s="129">
        <v>39056</v>
      </c>
      <c r="G690" s="130" t="s">
        <v>37</v>
      </c>
      <c r="H690" s="427">
        <v>0.5</v>
      </c>
      <c r="I690" s="353" t="s">
        <v>72</v>
      </c>
      <c r="J690" s="132">
        <v>3.2</v>
      </c>
      <c r="K690" s="410" t="s">
        <v>68</v>
      </c>
      <c r="L690" s="133" t="s">
        <v>170</v>
      </c>
      <c r="M690" s="411" t="s">
        <v>985</v>
      </c>
      <c r="N690" s="412">
        <v>24</v>
      </c>
      <c r="O690" s="134">
        <v>500</v>
      </c>
      <c r="P690" s="134">
        <v>595</v>
      </c>
      <c r="Q690" s="134">
        <v>13442</v>
      </c>
      <c r="R690" s="134">
        <v>115</v>
      </c>
      <c r="S690" s="134">
        <v>13557</v>
      </c>
      <c r="T690" s="414" t="s">
        <v>645</v>
      </c>
      <c r="U690" s="371">
        <v>0</v>
      </c>
      <c r="V690" s="371">
        <v>0</v>
      </c>
      <c r="W690" s="371">
        <v>0</v>
      </c>
      <c r="X690" s="371" t="s">
        <v>987</v>
      </c>
      <c r="Y690" s="415" t="s">
        <v>993</v>
      </c>
    </row>
    <row r="691" spans="1:25" s="575" customFormat="1">
      <c r="A691" s="450">
        <v>96787910</v>
      </c>
      <c r="B691" s="408" t="s">
        <v>75</v>
      </c>
      <c r="C691" s="348" t="s">
        <v>1057</v>
      </c>
      <c r="D691" s="348" t="s">
        <v>984</v>
      </c>
      <c r="E691" s="409">
        <v>417</v>
      </c>
      <c r="F691" s="129">
        <v>38516</v>
      </c>
      <c r="G691" s="130" t="s">
        <v>37</v>
      </c>
      <c r="H691" s="131">
        <v>6775</v>
      </c>
      <c r="I691" s="353"/>
      <c r="J691" s="132"/>
      <c r="K691" s="410" t="s">
        <v>68</v>
      </c>
      <c r="L691" s="133" t="s">
        <v>359</v>
      </c>
      <c r="M691" s="411" t="s">
        <v>985</v>
      </c>
      <c r="N691" s="412">
        <v>21</v>
      </c>
      <c r="O691" s="134"/>
      <c r="P691" s="134"/>
      <c r="Q691" s="134"/>
      <c r="R691" s="134"/>
      <c r="S691" s="134"/>
      <c r="T691" s="414">
        <v>0</v>
      </c>
      <c r="U691" s="371">
        <v>0</v>
      </c>
      <c r="V691" s="371">
        <v>0</v>
      </c>
      <c r="W691" s="371">
        <v>0</v>
      </c>
      <c r="X691" s="371">
        <v>0</v>
      </c>
      <c r="Y691" s="415"/>
    </row>
    <row r="692" spans="1:25" s="575" customFormat="1">
      <c r="A692" s="450">
        <v>96787910</v>
      </c>
      <c r="B692" s="408" t="s">
        <v>75</v>
      </c>
      <c r="C692" s="348" t="s">
        <v>1057</v>
      </c>
      <c r="D692" s="348" t="s">
        <v>134</v>
      </c>
      <c r="E692" s="409">
        <v>417</v>
      </c>
      <c r="F692" s="129">
        <v>38524</v>
      </c>
      <c r="G692" s="130" t="s">
        <v>37</v>
      </c>
      <c r="H692" s="131">
        <v>5650</v>
      </c>
      <c r="I692" s="353" t="s">
        <v>127</v>
      </c>
      <c r="J692" s="132">
        <v>2.75</v>
      </c>
      <c r="K692" s="410" t="s">
        <v>68</v>
      </c>
      <c r="L692" s="133" t="s">
        <v>359</v>
      </c>
      <c r="M692" s="411" t="s">
        <v>985</v>
      </c>
      <c r="N692" s="412">
        <v>15</v>
      </c>
      <c r="O692" s="134">
        <v>5650000</v>
      </c>
      <c r="P692" s="134">
        <v>4061153</v>
      </c>
      <c r="Q692" s="134">
        <v>91745710</v>
      </c>
      <c r="R692" s="134">
        <v>732601</v>
      </c>
      <c r="S692" s="134">
        <v>92478311</v>
      </c>
      <c r="T692" s="414" t="s">
        <v>645</v>
      </c>
      <c r="U692" s="371">
        <v>0</v>
      </c>
      <c r="V692" s="371">
        <v>0</v>
      </c>
      <c r="W692" s="371">
        <v>0</v>
      </c>
      <c r="X692" s="371" t="s">
        <v>987</v>
      </c>
      <c r="Y692" s="415" t="s">
        <v>993</v>
      </c>
    </row>
    <row r="693" spans="1:25" s="575" customFormat="1">
      <c r="A693" s="450">
        <v>96787910</v>
      </c>
      <c r="B693" s="408" t="s">
        <v>75</v>
      </c>
      <c r="C693" s="348" t="s">
        <v>1057</v>
      </c>
      <c r="D693" s="348" t="s">
        <v>134</v>
      </c>
      <c r="E693" s="409">
        <v>417</v>
      </c>
      <c r="F693" s="129">
        <v>38524</v>
      </c>
      <c r="G693" s="130" t="s">
        <v>37</v>
      </c>
      <c r="H693" s="427">
        <v>0.5</v>
      </c>
      <c r="I693" s="353" t="s">
        <v>128</v>
      </c>
      <c r="J693" s="132">
        <v>2.75</v>
      </c>
      <c r="K693" s="410" t="s">
        <v>68</v>
      </c>
      <c r="L693" s="133" t="s">
        <v>359</v>
      </c>
      <c r="M693" s="411" t="s">
        <v>985</v>
      </c>
      <c r="N693" s="412">
        <v>15</v>
      </c>
      <c r="O693" s="134">
        <v>500</v>
      </c>
      <c r="P693" s="134">
        <v>359</v>
      </c>
      <c r="Q693" s="134">
        <v>8110</v>
      </c>
      <c r="R693" s="134">
        <v>72</v>
      </c>
      <c r="S693" s="134">
        <v>8182</v>
      </c>
      <c r="T693" s="414" t="s">
        <v>645</v>
      </c>
      <c r="U693" s="371">
        <v>0</v>
      </c>
      <c r="V693" s="371">
        <v>0</v>
      </c>
      <c r="W693" s="371">
        <v>0</v>
      </c>
      <c r="X693" s="371" t="s">
        <v>987</v>
      </c>
      <c r="Y693" s="415" t="s">
        <v>993</v>
      </c>
    </row>
    <row r="694" spans="1:25" s="575" customFormat="1">
      <c r="A694" s="450">
        <v>96787910</v>
      </c>
      <c r="B694" s="408" t="s">
        <v>75</v>
      </c>
      <c r="C694" s="348" t="s">
        <v>1057</v>
      </c>
      <c r="D694" s="348" t="s">
        <v>142</v>
      </c>
      <c r="E694" s="409">
        <v>417</v>
      </c>
      <c r="F694" s="129">
        <v>38972</v>
      </c>
      <c r="G694" s="130" t="s">
        <v>37</v>
      </c>
      <c r="H694" s="131">
        <v>1124</v>
      </c>
      <c r="I694" s="353" t="s">
        <v>147</v>
      </c>
      <c r="J694" s="428">
        <v>3.5</v>
      </c>
      <c r="K694" s="410" t="s">
        <v>68</v>
      </c>
      <c r="L694" s="133" t="s">
        <v>359</v>
      </c>
      <c r="M694" s="411" t="s">
        <v>985</v>
      </c>
      <c r="N694" s="412">
        <v>15.5</v>
      </c>
      <c r="O694" s="134">
        <v>1124000</v>
      </c>
      <c r="P694" s="134">
        <v>1124000</v>
      </c>
      <c r="Q694" s="134">
        <v>25392340</v>
      </c>
      <c r="R694" s="134">
        <v>257586</v>
      </c>
      <c r="S694" s="134">
        <v>25649926</v>
      </c>
      <c r="T694" s="414" t="s">
        <v>645</v>
      </c>
      <c r="U694" s="371">
        <v>0</v>
      </c>
      <c r="V694" s="371">
        <v>0</v>
      </c>
      <c r="W694" s="371">
        <v>0</v>
      </c>
      <c r="X694" s="371" t="s">
        <v>987</v>
      </c>
      <c r="Y694" s="415" t="s">
        <v>993</v>
      </c>
    </row>
    <row r="695" spans="1:25" s="575" customFormat="1">
      <c r="A695" s="450">
        <v>96787910</v>
      </c>
      <c r="B695" s="408" t="s">
        <v>75</v>
      </c>
      <c r="C695" s="348" t="s">
        <v>1057</v>
      </c>
      <c r="D695" s="348" t="s">
        <v>142</v>
      </c>
      <c r="E695" s="409">
        <v>417</v>
      </c>
      <c r="F695" s="129">
        <v>38972</v>
      </c>
      <c r="G695" s="130" t="s">
        <v>37</v>
      </c>
      <c r="H695" s="127">
        <v>0.5</v>
      </c>
      <c r="I695" s="353" t="s">
        <v>148</v>
      </c>
      <c r="J695" s="428">
        <v>3.5</v>
      </c>
      <c r="K695" s="410" t="s">
        <v>68</v>
      </c>
      <c r="L695" s="133" t="s">
        <v>359</v>
      </c>
      <c r="M695" s="411" t="s">
        <v>985</v>
      </c>
      <c r="N695" s="412">
        <v>15.5</v>
      </c>
      <c r="O695" s="134">
        <v>500</v>
      </c>
      <c r="P695" s="134">
        <v>500</v>
      </c>
      <c r="Q695" s="134">
        <v>11296</v>
      </c>
      <c r="R695" s="134">
        <v>114</v>
      </c>
      <c r="S695" s="134">
        <v>11410</v>
      </c>
      <c r="T695" s="414" t="s">
        <v>645</v>
      </c>
      <c r="U695" s="371">
        <v>0</v>
      </c>
      <c r="V695" s="371">
        <v>0</v>
      </c>
      <c r="W695" s="371">
        <v>0</v>
      </c>
      <c r="X695" s="371" t="s">
        <v>987</v>
      </c>
      <c r="Y695" s="415" t="s">
        <v>993</v>
      </c>
    </row>
    <row r="696" spans="1:25" s="575" customFormat="1">
      <c r="A696" s="450">
        <v>90749000</v>
      </c>
      <c r="B696" s="408" t="s">
        <v>35</v>
      </c>
      <c r="C696" s="348" t="s">
        <v>422</v>
      </c>
      <c r="D696" s="348" t="s">
        <v>989</v>
      </c>
      <c r="E696" s="351">
        <v>276</v>
      </c>
      <c r="F696" s="129">
        <v>37203</v>
      </c>
      <c r="G696" s="130" t="s">
        <v>37</v>
      </c>
      <c r="H696" s="131">
        <v>700</v>
      </c>
      <c r="I696" s="353" t="s">
        <v>67</v>
      </c>
      <c r="J696" s="132">
        <v>6.2</v>
      </c>
      <c r="K696" s="410" t="s">
        <v>39</v>
      </c>
      <c r="L696" s="133" t="s">
        <v>985</v>
      </c>
      <c r="M696" s="411" t="s">
        <v>985</v>
      </c>
      <c r="N696" s="412">
        <v>4</v>
      </c>
      <c r="O696" s="134">
        <v>500000</v>
      </c>
      <c r="P696" s="134">
        <v>0</v>
      </c>
      <c r="Q696" s="134">
        <v>0</v>
      </c>
      <c r="R696" s="134"/>
      <c r="S696" s="134"/>
      <c r="T696" s="414" t="s">
        <v>645</v>
      </c>
      <c r="U696" s="371">
        <v>0</v>
      </c>
      <c r="V696" s="371">
        <v>0</v>
      </c>
      <c r="W696" s="371" t="s">
        <v>990</v>
      </c>
      <c r="X696" s="371" t="s">
        <v>987</v>
      </c>
      <c r="Y696" s="415"/>
    </row>
    <row r="697" spans="1:25" s="575" customFormat="1">
      <c r="A697" s="450">
        <v>90749000</v>
      </c>
      <c r="B697" s="408" t="s">
        <v>35</v>
      </c>
      <c r="C697" s="348" t="s">
        <v>422</v>
      </c>
      <c r="D697" s="348" t="s">
        <v>989</v>
      </c>
      <c r="E697" s="351">
        <v>276</v>
      </c>
      <c r="F697" s="129">
        <v>37203</v>
      </c>
      <c r="G697" s="130" t="s">
        <v>37</v>
      </c>
      <c r="H697" s="131">
        <v>2500</v>
      </c>
      <c r="I697" s="353" t="s">
        <v>73</v>
      </c>
      <c r="J697" s="132">
        <v>6.2</v>
      </c>
      <c r="K697" s="410" t="s">
        <v>39</v>
      </c>
      <c r="L697" s="133" t="s">
        <v>985</v>
      </c>
      <c r="M697" s="411" t="s">
        <v>985</v>
      </c>
      <c r="N697" s="412">
        <v>4</v>
      </c>
      <c r="O697" s="134">
        <v>1700000</v>
      </c>
      <c r="P697" s="134">
        <v>0</v>
      </c>
      <c r="Q697" s="134">
        <v>0</v>
      </c>
      <c r="R697" s="134"/>
      <c r="S697" s="134"/>
      <c r="T697" s="414" t="s">
        <v>645</v>
      </c>
      <c r="U697" s="371">
        <v>0</v>
      </c>
      <c r="V697" s="371">
        <v>0</v>
      </c>
      <c r="W697" s="371" t="s">
        <v>990</v>
      </c>
      <c r="X697" s="371" t="s">
        <v>987</v>
      </c>
      <c r="Y697" s="415"/>
    </row>
    <row r="698" spans="1:25" s="575" customFormat="1">
      <c r="A698" s="450">
        <v>90749000</v>
      </c>
      <c r="B698" s="408" t="s">
        <v>35</v>
      </c>
      <c r="C698" s="348" t="s">
        <v>422</v>
      </c>
      <c r="D698" s="348" t="s">
        <v>989</v>
      </c>
      <c r="E698" s="351">
        <v>276</v>
      </c>
      <c r="F698" s="129">
        <v>37203</v>
      </c>
      <c r="G698" s="130" t="s">
        <v>37</v>
      </c>
      <c r="H698" s="131">
        <v>3200</v>
      </c>
      <c r="I698" s="353" t="s">
        <v>87</v>
      </c>
      <c r="J698" s="132">
        <v>6.5</v>
      </c>
      <c r="K698" s="410" t="s">
        <v>39</v>
      </c>
      <c r="L698" s="133" t="s">
        <v>985</v>
      </c>
      <c r="M698" s="411" t="s">
        <v>985</v>
      </c>
      <c r="N698" s="412">
        <v>21</v>
      </c>
      <c r="O698" s="134">
        <v>2000000</v>
      </c>
      <c r="P698" s="134"/>
      <c r="Q698" s="134">
        <v>0</v>
      </c>
      <c r="R698" s="134"/>
      <c r="S698" s="134"/>
      <c r="T698" s="414" t="s">
        <v>645</v>
      </c>
      <c r="U698" s="371">
        <v>0</v>
      </c>
      <c r="V698" s="371">
        <v>0</v>
      </c>
      <c r="W698" s="371" t="s">
        <v>990</v>
      </c>
      <c r="X698" s="371" t="s">
        <v>987</v>
      </c>
      <c r="Y698" s="415"/>
    </row>
    <row r="699" spans="1:25" s="575" customFormat="1">
      <c r="A699" s="450">
        <v>90749000</v>
      </c>
      <c r="B699" s="408" t="s">
        <v>35</v>
      </c>
      <c r="C699" s="348" t="s">
        <v>422</v>
      </c>
      <c r="D699" s="348" t="s">
        <v>989</v>
      </c>
      <c r="E699" s="409">
        <v>394</v>
      </c>
      <c r="F699" s="129">
        <v>38299</v>
      </c>
      <c r="G699" s="130" t="s">
        <v>37</v>
      </c>
      <c r="H699" s="131">
        <v>7000</v>
      </c>
      <c r="I699" s="353" t="s">
        <v>63</v>
      </c>
      <c r="J699" s="132">
        <v>4.5</v>
      </c>
      <c r="K699" s="410" t="s">
        <v>68</v>
      </c>
      <c r="L699" s="133" t="s">
        <v>39</v>
      </c>
      <c r="M699" s="411" t="s">
        <v>985</v>
      </c>
      <c r="N699" s="412">
        <v>21</v>
      </c>
      <c r="O699" s="134">
        <v>3500000</v>
      </c>
      <c r="P699" s="134">
        <v>2953125</v>
      </c>
      <c r="Q699" s="134">
        <v>66714195</v>
      </c>
      <c r="R699" s="134">
        <v>989684</v>
      </c>
      <c r="S699" s="134">
        <v>67703879</v>
      </c>
      <c r="T699" s="414" t="s">
        <v>645</v>
      </c>
      <c r="U699" s="371">
        <v>0</v>
      </c>
      <c r="V699" s="371">
        <v>0</v>
      </c>
      <c r="W699" s="371">
        <v>0</v>
      </c>
      <c r="X699" s="371" t="s">
        <v>987</v>
      </c>
      <c r="Y699" s="415"/>
    </row>
    <row r="700" spans="1:25" s="575" customFormat="1">
      <c r="A700" s="450">
        <v>90749000</v>
      </c>
      <c r="B700" s="408" t="s">
        <v>35</v>
      </c>
      <c r="C700" s="348" t="s">
        <v>422</v>
      </c>
      <c r="D700" s="348" t="s">
        <v>984</v>
      </c>
      <c r="E700" s="409">
        <v>395</v>
      </c>
      <c r="F700" s="129">
        <v>38299</v>
      </c>
      <c r="G700" s="130" t="s">
        <v>37</v>
      </c>
      <c r="H700" s="131">
        <v>7000</v>
      </c>
      <c r="I700" s="353"/>
      <c r="J700" s="132"/>
      <c r="K700" s="410" t="s">
        <v>68</v>
      </c>
      <c r="L700" s="133" t="s">
        <v>39</v>
      </c>
      <c r="M700" s="411" t="s">
        <v>985</v>
      </c>
      <c r="N700" s="412">
        <v>10</v>
      </c>
      <c r="O700" s="134"/>
      <c r="P700" s="134"/>
      <c r="Q700" s="134"/>
      <c r="R700" s="134"/>
      <c r="S700" s="134"/>
      <c r="T700" s="414">
        <v>0</v>
      </c>
      <c r="U700" s="371">
        <v>0</v>
      </c>
      <c r="V700" s="371">
        <v>0</v>
      </c>
      <c r="W700" s="371">
        <v>0</v>
      </c>
      <c r="X700" s="371">
        <v>0</v>
      </c>
      <c r="Y700" s="415"/>
    </row>
    <row r="701" spans="1:25" s="575" customFormat="1">
      <c r="A701" s="450">
        <v>90749000</v>
      </c>
      <c r="B701" s="408" t="s">
        <v>35</v>
      </c>
      <c r="C701" s="348" t="s">
        <v>422</v>
      </c>
      <c r="D701" s="348" t="s">
        <v>134</v>
      </c>
      <c r="E701" s="409">
        <v>395</v>
      </c>
      <c r="F701" s="129">
        <v>38299</v>
      </c>
      <c r="G701" s="130" t="s">
        <v>37</v>
      </c>
      <c r="H701" s="131">
        <v>7000</v>
      </c>
      <c r="I701" s="353" t="s">
        <v>89</v>
      </c>
      <c r="J701" s="132">
        <v>3.25</v>
      </c>
      <c r="K701" s="410" t="s">
        <v>68</v>
      </c>
      <c r="L701" s="133" t="s">
        <v>39</v>
      </c>
      <c r="M701" s="411" t="s">
        <v>985</v>
      </c>
      <c r="N701" s="412">
        <v>5</v>
      </c>
      <c r="O701" s="134">
        <v>6500000</v>
      </c>
      <c r="P701" s="134">
        <v>0</v>
      </c>
      <c r="Q701" s="134">
        <v>0</v>
      </c>
      <c r="R701" s="134"/>
      <c r="S701" s="134"/>
      <c r="T701" s="414" t="s">
        <v>645</v>
      </c>
      <c r="U701" s="371">
        <v>0</v>
      </c>
      <c r="V701" s="371">
        <v>0</v>
      </c>
      <c r="W701" s="371" t="s">
        <v>990</v>
      </c>
      <c r="X701" s="371" t="s">
        <v>987</v>
      </c>
      <c r="Y701" s="415"/>
    </row>
    <row r="702" spans="1:25" s="575" customFormat="1">
      <c r="A702" s="450">
        <v>90749000</v>
      </c>
      <c r="B702" s="408" t="s">
        <v>35</v>
      </c>
      <c r="C702" s="348" t="s">
        <v>422</v>
      </c>
      <c r="D702" s="348" t="s">
        <v>984</v>
      </c>
      <c r="E702" s="409">
        <v>467</v>
      </c>
      <c r="F702" s="129">
        <v>38905</v>
      </c>
      <c r="G702" s="130" t="s">
        <v>37</v>
      </c>
      <c r="H702" s="131">
        <v>4500</v>
      </c>
      <c r="I702" s="353"/>
      <c r="J702" s="132"/>
      <c r="K702" s="410" t="s">
        <v>39</v>
      </c>
      <c r="L702" s="133" t="s">
        <v>986</v>
      </c>
      <c r="M702" s="411" t="s">
        <v>985</v>
      </c>
      <c r="N702" s="412">
        <v>10</v>
      </c>
      <c r="O702" s="134"/>
      <c r="P702" s="134"/>
      <c r="Q702" s="134"/>
      <c r="R702" s="134"/>
      <c r="S702" s="134"/>
      <c r="T702" s="414">
        <v>0</v>
      </c>
      <c r="U702" s="371">
        <v>0</v>
      </c>
      <c r="V702" s="371">
        <v>0</v>
      </c>
      <c r="W702" s="371">
        <v>0</v>
      </c>
      <c r="X702" s="371">
        <v>0</v>
      </c>
      <c r="Y702" s="415"/>
    </row>
    <row r="703" spans="1:25" s="575" customFormat="1">
      <c r="A703" s="450">
        <v>90749000</v>
      </c>
      <c r="B703" s="408" t="s">
        <v>35</v>
      </c>
      <c r="C703" s="348" t="s">
        <v>422</v>
      </c>
      <c r="D703" s="348" t="s">
        <v>134</v>
      </c>
      <c r="E703" s="409">
        <v>467</v>
      </c>
      <c r="F703" s="129">
        <v>38908</v>
      </c>
      <c r="G703" s="130" t="s">
        <v>37</v>
      </c>
      <c r="H703" s="131">
        <v>6500</v>
      </c>
      <c r="I703" s="353" t="s">
        <v>56</v>
      </c>
      <c r="J703" s="132">
        <v>3.5</v>
      </c>
      <c r="K703" s="410" t="s">
        <v>39</v>
      </c>
      <c r="L703" s="133" t="s">
        <v>985</v>
      </c>
      <c r="M703" s="411" t="s">
        <v>985</v>
      </c>
      <c r="N703" s="412">
        <v>5</v>
      </c>
      <c r="O703" s="134">
        <v>4500000</v>
      </c>
      <c r="P703" s="134">
        <v>0</v>
      </c>
      <c r="Q703" s="134">
        <v>0</v>
      </c>
      <c r="R703" s="134"/>
      <c r="S703" s="134"/>
      <c r="T703" s="414" t="s">
        <v>645</v>
      </c>
      <c r="U703" s="371">
        <v>0</v>
      </c>
      <c r="V703" s="371">
        <v>0</v>
      </c>
      <c r="W703" s="371" t="s">
        <v>990</v>
      </c>
      <c r="X703" s="371" t="s">
        <v>987</v>
      </c>
      <c r="Y703" s="415"/>
    </row>
    <row r="704" spans="1:25" s="575" customFormat="1">
      <c r="A704" s="450">
        <v>90749000</v>
      </c>
      <c r="B704" s="408" t="s">
        <v>35</v>
      </c>
      <c r="C704" s="348" t="s">
        <v>422</v>
      </c>
      <c r="D704" s="348" t="s">
        <v>984</v>
      </c>
      <c r="E704" s="409">
        <v>468</v>
      </c>
      <c r="F704" s="129">
        <v>38905</v>
      </c>
      <c r="G704" s="130" t="s">
        <v>37</v>
      </c>
      <c r="H704" s="131">
        <v>6500</v>
      </c>
      <c r="I704" s="353"/>
      <c r="J704" s="132"/>
      <c r="K704" s="410" t="s">
        <v>39</v>
      </c>
      <c r="L704" s="133" t="s">
        <v>986</v>
      </c>
      <c r="M704" s="411" t="s">
        <v>985</v>
      </c>
      <c r="N704" s="412">
        <v>30</v>
      </c>
      <c r="O704" s="134"/>
      <c r="P704" s="134"/>
      <c r="Q704" s="134"/>
      <c r="R704" s="134"/>
      <c r="S704" s="134"/>
      <c r="T704" s="414">
        <v>0</v>
      </c>
      <c r="U704" s="371">
        <v>0</v>
      </c>
      <c r="V704" s="371">
        <v>0</v>
      </c>
      <c r="W704" s="371">
        <v>0</v>
      </c>
      <c r="X704" s="371">
        <v>0</v>
      </c>
      <c r="Y704" s="415"/>
    </row>
    <row r="705" spans="1:25" s="575" customFormat="1">
      <c r="A705" s="450">
        <v>90749000</v>
      </c>
      <c r="B705" s="408" t="s">
        <v>35</v>
      </c>
      <c r="C705" s="348" t="s">
        <v>422</v>
      </c>
      <c r="D705" s="348" t="s">
        <v>134</v>
      </c>
      <c r="E705" s="409">
        <v>468</v>
      </c>
      <c r="F705" s="129">
        <v>38908</v>
      </c>
      <c r="G705" s="130" t="s">
        <v>37</v>
      </c>
      <c r="H705" s="131">
        <v>6500</v>
      </c>
      <c r="I705" s="353" t="s">
        <v>51</v>
      </c>
      <c r="J705" s="132">
        <v>4.25</v>
      </c>
      <c r="K705" s="410" t="s">
        <v>39</v>
      </c>
      <c r="L705" s="133" t="s">
        <v>985</v>
      </c>
      <c r="M705" s="411" t="s">
        <v>985</v>
      </c>
      <c r="N705" s="412">
        <v>21</v>
      </c>
      <c r="O705" s="134">
        <v>4000000</v>
      </c>
      <c r="P705" s="134">
        <v>4000000</v>
      </c>
      <c r="Q705" s="134">
        <v>90364200</v>
      </c>
      <c r="R705" s="134">
        <v>791779</v>
      </c>
      <c r="S705" s="134">
        <v>91155979</v>
      </c>
      <c r="T705" s="414" t="s">
        <v>645</v>
      </c>
      <c r="U705" s="371">
        <v>0</v>
      </c>
      <c r="V705" s="371">
        <v>0</v>
      </c>
      <c r="W705" s="371">
        <v>0</v>
      </c>
      <c r="X705" s="371" t="s">
        <v>987</v>
      </c>
      <c r="Y705" s="415"/>
    </row>
    <row r="706" spans="1:25" s="575" customFormat="1">
      <c r="A706" s="450">
        <v>90749000</v>
      </c>
      <c r="B706" s="408" t="s">
        <v>35</v>
      </c>
      <c r="C706" s="348" t="s">
        <v>422</v>
      </c>
      <c r="D706" s="348" t="s">
        <v>984</v>
      </c>
      <c r="E706" s="409">
        <v>578</v>
      </c>
      <c r="F706" s="129">
        <v>39919</v>
      </c>
      <c r="G706" s="130" t="s">
        <v>37</v>
      </c>
      <c r="H706" s="131">
        <v>8000</v>
      </c>
      <c r="I706" s="353"/>
      <c r="J706" s="132"/>
      <c r="K706" s="410" t="s">
        <v>68</v>
      </c>
      <c r="L706" s="133" t="s">
        <v>39</v>
      </c>
      <c r="M706" s="411" t="s">
        <v>985</v>
      </c>
      <c r="N706" s="412">
        <v>10</v>
      </c>
      <c r="O706" s="134"/>
      <c r="P706" s="134"/>
      <c r="Q706" s="134"/>
      <c r="R706" s="134"/>
      <c r="S706" s="134"/>
      <c r="T706" s="414">
        <v>0</v>
      </c>
      <c r="U706" s="371">
        <v>0</v>
      </c>
      <c r="V706" s="371">
        <v>0</v>
      </c>
      <c r="W706" s="371">
        <v>0</v>
      </c>
      <c r="X706" s="371">
        <v>0</v>
      </c>
      <c r="Y706" s="415"/>
    </row>
    <row r="707" spans="1:25" s="575" customFormat="1">
      <c r="A707" s="450">
        <v>90749000</v>
      </c>
      <c r="B707" s="408" t="s">
        <v>35</v>
      </c>
      <c r="C707" s="348" t="s">
        <v>422</v>
      </c>
      <c r="D707" s="348" t="s">
        <v>134</v>
      </c>
      <c r="E707" s="409">
        <v>578</v>
      </c>
      <c r="F707" s="129">
        <v>39926</v>
      </c>
      <c r="G707" s="130" t="s">
        <v>162</v>
      </c>
      <c r="H707" s="131">
        <v>167630000</v>
      </c>
      <c r="I707" s="353" t="s">
        <v>53</v>
      </c>
      <c r="J707" s="132">
        <v>5.3</v>
      </c>
      <c r="K707" s="410" t="s">
        <v>68</v>
      </c>
      <c r="L707" s="133" t="s">
        <v>985</v>
      </c>
      <c r="M707" s="411" t="s">
        <v>985</v>
      </c>
      <c r="N707" s="412">
        <v>6</v>
      </c>
      <c r="O707" s="134">
        <v>31000000000</v>
      </c>
      <c r="P707" s="134">
        <v>31000000000</v>
      </c>
      <c r="Q707" s="134">
        <v>31000000</v>
      </c>
      <c r="R707" s="134">
        <v>810904</v>
      </c>
      <c r="S707" s="134">
        <v>31810904</v>
      </c>
      <c r="T707" s="414">
        <v>0</v>
      </c>
      <c r="U707" s="371">
        <v>0</v>
      </c>
      <c r="V707" s="371">
        <v>0</v>
      </c>
      <c r="W707" s="371">
        <v>0</v>
      </c>
      <c r="X707" s="371" t="s">
        <v>987</v>
      </c>
      <c r="Y707" s="415"/>
    </row>
    <row r="708" spans="1:25" s="575" customFormat="1">
      <c r="A708" s="450">
        <v>90749000</v>
      </c>
      <c r="B708" s="408" t="s">
        <v>35</v>
      </c>
      <c r="C708" s="348" t="s">
        <v>422</v>
      </c>
      <c r="D708" s="348" t="s">
        <v>134</v>
      </c>
      <c r="E708" s="409">
        <v>578</v>
      </c>
      <c r="F708" s="129">
        <v>39926</v>
      </c>
      <c r="G708" s="130" t="s">
        <v>37</v>
      </c>
      <c r="H708" s="131">
        <v>8000</v>
      </c>
      <c r="I708" s="353" t="s">
        <v>59</v>
      </c>
      <c r="J708" s="132">
        <v>2.8</v>
      </c>
      <c r="K708" s="410" t="s">
        <v>68</v>
      </c>
      <c r="L708" s="133" t="s">
        <v>985</v>
      </c>
      <c r="M708" s="411" t="s">
        <v>985</v>
      </c>
      <c r="N708" s="412">
        <v>6</v>
      </c>
      <c r="O708" s="134">
        <v>3000000</v>
      </c>
      <c r="P708" s="134">
        <v>3000000</v>
      </c>
      <c r="Q708" s="134">
        <v>67773150</v>
      </c>
      <c r="R708" s="134">
        <v>942250</v>
      </c>
      <c r="S708" s="134">
        <v>68715400</v>
      </c>
      <c r="T708" s="414" t="s">
        <v>645</v>
      </c>
      <c r="U708" s="371">
        <v>0</v>
      </c>
      <c r="V708" s="371">
        <v>0</v>
      </c>
      <c r="W708" s="371">
        <v>0</v>
      </c>
      <c r="X708" s="371" t="s">
        <v>987</v>
      </c>
      <c r="Y708" s="415"/>
    </row>
    <row r="709" spans="1:25" s="575" customFormat="1">
      <c r="A709" s="450">
        <v>90749000</v>
      </c>
      <c r="B709" s="408">
        <v>9</v>
      </c>
      <c r="C709" s="348" t="s">
        <v>422</v>
      </c>
      <c r="D709" s="348" t="s">
        <v>984</v>
      </c>
      <c r="E709" s="409">
        <v>579</v>
      </c>
      <c r="F709" s="129">
        <v>39919</v>
      </c>
      <c r="G709" s="130" t="s">
        <v>37</v>
      </c>
      <c r="H709" s="131">
        <v>8000</v>
      </c>
      <c r="I709" s="353"/>
      <c r="J709" s="132"/>
      <c r="K709" s="410" t="s">
        <v>68</v>
      </c>
      <c r="L709" s="133" t="s">
        <v>39</v>
      </c>
      <c r="M709" s="411" t="s">
        <v>985</v>
      </c>
      <c r="N709" s="412">
        <v>30</v>
      </c>
      <c r="O709" s="134"/>
      <c r="P709" s="134"/>
      <c r="Q709" s="134"/>
      <c r="R709" s="134"/>
      <c r="S709" s="134"/>
      <c r="T709" s="414">
        <v>0</v>
      </c>
      <c r="U709" s="371">
        <v>0</v>
      </c>
      <c r="V709" s="371">
        <v>0</v>
      </c>
      <c r="W709" s="371">
        <v>0</v>
      </c>
      <c r="X709" s="371">
        <v>0</v>
      </c>
      <c r="Y709" s="415"/>
    </row>
    <row r="710" spans="1:25" s="575" customFormat="1">
      <c r="A710" s="450">
        <v>90749000</v>
      </c>
      <c r="B710" s="408">
        <v>9</v>
      </c>
      <c r="C710" s="348" t="s">
        <v>422</v>
      </c>
      <c r="D710" s="348" t="s">
        <v>134</v>
      </c>
      <c r="E710" s="409">
        <v>579</v>
      </c>
      <c r="F710" s="129">
        <v>39926</v>
      </c>
      <c r="G710" s="130" t="s">
        <v>37</v>
      </c>
      <c r="H710" s="131">
        <v>8000</v>
      </c>
      <c r="I710" s="353" t="s">
        <v>60</v>
      </c>
      <c r="J710" s="132">
        <v>3.8</v>
      </c>
      <c r="K710" s="410" t="s">
        <v>68</v>
      </c>
      <c r="L710" s="133" t="s">
        <v>39</v>
      </c>
      <c r="M710" s="411" t="s">
        <v>985</v>
      </c>
      <c r="N710" s="412">
        <v>12</v>
      </c>
      <c r="O710" s="134"/>
      <c r="P710" s="134"/>
      <c r="Q710" s="134">
        <v>0</v>
      </c>
      <c r="R710" s="134"/>
      <c r="S710" s="134"/>
      <c r="T710" s="414" t="s">
        <v>645</v>
      </c>
      <c r="U710" s="371">
        <v>0</v>
      </c>
      <c r="V710" s="371" t="s">
        <v>988</v>
      </c>
      <c r="W710" s="371">
        <v>0</v>
      </c>
      <c r="X710" s="371" t="s">
        <v>987</v>
      </c>
      <c r="Y710" s="415"/>
    </row>
    <row r="711" spans="1:25" s="575" customFormat="1">
      <c r="A711" s="450">
        <v>90749000</v>
      </c>
      <c r="B711" s="408">
        <v>9</v>
      </c>
      <c r="C711" s="348" t="s">
        <v>422</v>
      </c>
      <c r="D711" s="348" t="s">
        <v>134</v>
      </c>
      <c r="E711" s="409">
        <v>579</v>
      </c>
      <c r="F711" s="129">
        <v>39926</v>
      </c>
      <c r="G711" s="130" t="s">
        <v>37</v>
      </c>
      <c r="H711" s="131">
        <v>8000</v>
      </c>
      <c r="I711" s="353" t="s">
        <v>64</v>
      </c>
      <c r="J711" s="132">
        <v>4</v>
      </c>
      <c r="K711" s="410" t="s">
        <v>68</v>
      </c>
      <c r="L711" s="133" t="s">
        <v>39</v>
      </c>
      <c r="M711" s="411" t="s">
        <v>985</v>
      </c>
      <c r="N711" s="412">
        <v>24</v>
      </c>
      <c r="O711" s="134">
        <v>3500000</v>
      </c>
      <c r="P711" s="134">
        <v>3500000</v>
      </c>
      <c r="Q711" s="134">
        <v>79068675</v>
      </c>
      <c r="R711" s="134">
        <v>1565876</v>
      </c>
      <c r="S711" s="134">
        <v>80634551</v>
      </c>
      <c r="T711" s="414" t="s">
        <v>645</v>
      </c>
      <c r="U711" s="371">
        <v>0</v>
      </c>
      <c r="V711" s="371">
        <v>0</v>
      </c>
      <c r="W711" s="371">
        <v>0</v>
      </c>
      <c r="X711" s="371" t="s">
        <v>987</v>
      </c>
      <c r="Y711" s="415"/>
    </row>
    <row r="712" spans="1:25" s="575" customFormat="1">
      <c r="A712" s="450">
        <v>96885880</v>
      </c>
      <c r="B712" s="408" t="s">
        <v>44</v>
      </c>
      <c r="C712" s="348" t="s">
        <v>505</v>
      </c>
      <c r="D712" s="348" t="s">
        <v>984</v>
      </c>
      <c r="E712" s="409">
        <v>533</v>
      </c>
      <c r="F712" s="129">
        <v>39577</v>
      </c>
      <c r="G712" s="130" t="s">
        <v>37</v>
      </c>
      <c r="H712" s="131">
        <v>2000</v>
      </c>
      <c r="I712" s="353"/>
      <c r="J712" s="132"/>
      <c r="K712" s="410" t="s">
        <v>359</v>
      </c>
      <c r="L712" s="133" t="s">
        <v>68</v>
      </c>
      <c r="M712" s="411" t="s">
        <v>39</v>
      </c>
      <c r="N712" s="412">
        <v>10</v>
      </c>
      <c r="O712" s="134"/>
      <c r="P712" s="134"/>
      <c r="Q712" s="134"/>
      <c r="R712" s="134"/>
      <c r="S712" s="134"/>
      <c r="T712" s="414">
        <v>0</v>
      </c>
      <c r="U712" s="371">
        <v>0</v>
      </c>
      <c r="V712" s="371">
        <v>0</v>
      </c>
      <c r="W712" s="371">
        <v>0</v>
      </c>
      <c r="X712" s="371">
        <v>0</v>
      </c>
      <c r="Y712" s="415"/>
    </row>
    <row r="713" spans="1:25" s="575" customFormat="1">
      <c r="A713" s="450">
        <v>96885880</v>
      </c>
      <c r="B713" s="408" t="s">
        <v>44</v>
      </c>
      <c r="C713" s="348" t="s">
        <v>505</v>
      </c>
      <c r="D713" s="348" t="s">
        <v>134</v>
      </c>
      <c r="E713" s="409">
        <v>533</v>
      </c>
      <c r="F713" s="129">
        <v>39581</v>
      </c>
      <c r="G713" s="130" t="s">
        <v>37</v>
      </c>
      <c r="H713" s="131">
        <v>2000</v>
      </c>
      <c r="I713" s="353" t="s">
        <v>46</v>
      </c>
      <c r="J713" s="132">
        <v>3.8</v>
      </c>
      <c r="K713" s="410" t="s">
        <v>68</v>
      </c>
      <c r="L713" s="133" t="s">
        <v>985</v>
      </c>
      <c r="M713" s="411" t="s">
        <v>985</v>
      </c>
      <c r="N713" s="412">
        <v>5</v>
      </c>
      <c r="O713" s="134">
        <v>2000000</v>
      </c>
      <c r="P713" s="134">
        <v>2000000</v>
      </c>
      <c r="Q713" s="134">
        <v>45182100</v>
      </c>
      <c r="R713" s="134">
        <v>566975</v>
      </c>
      <c r="S713" s="134">
        <v>45749075</v>
      </c>
      <c r="T713" s="414" t="s">
        <v>645</v>
      </c>
      <c r="U713" s="371">
        <v>0</v>
      </c>
      <c r="V713" s="371">
        <v>0</v>
      </c>
      <c r="W713" s="371">
        <v>0</v>
      </c>
      <c r="X713" s="371" t="s">
        <v>987</v>
      </c>
      <c r="Y713" s="415"/>
    </row>
    <row r="714" spans="1:25" s="575" customFormat="1">
      <c r="A714" s="450">
        <v>96885880</v>
      </c>
      <c r="B714" s="408" t="s">
        <v>44</v>
      </c>
      <c r="C714" s="348" t="s">
        <v>505</v>
      </c>
      <c r="D714" s="348" t="s">
        <v>984</v>
      </c>
      <c r="E714" s="409">
        <v>534</v>
      </c>
      <c r="F714" s="129">
        <v>39577</v>
      </c>
      <c r="G714" s="130" t="s">
        <v>37</v>
      </c>
      <c r="H714" s="131">
        <v>2000</v>
      </c>
      <c r="I714" s="353"/>
      <c r="J714" s="132"/>
      <c r="K714" s="410" t="s">
        <v>359</v>
      </c>
      <c r="L714" s="133" t="s">
        <v>68</v>
      </c>
      <c r="M714" s="411" t="s">
        <v>39</v>
      </c>
      <c r="N714" s="412">
        <v>30</v>
      </c>
      <c r="O714" s="134"/>
      <c r="P714" s="134"/>
      <c r="Q714" s="134"/>
      <c r="R714" s="134"/>
      <c r="S714" s="134"/>
      <c r="T714" s="414">
        <v>0</v>
      </c>
      <c r="U714" s="371">
        <v>0</v>
      </c>
      <c r="V714" s="371">
        <v>0</v>
      </c>
      <c r="W714" s="371">
        <v>0</v>
      </c>
      <c r="X714" s="371">
        <v>0</v>
      </c>
      <c r="Y714" s="415"/>
    </row>
    <row r="715" spans="1:25" s="575" customFormat="1">
      <c r="A715" s="450">
        <v>96885880</v>
      </c>
      <c r="B715" s="408" t="s">
        <v>44</v>
      </c>
      <c r="C715" s="348" t="s">
        <v>505</v>
      </c>
      <c r="D715" s="348" t="s">
        <v>134</v>
      </c>
      <c r="E715" s="409">
        <v>534</v>
      </c>
      <c r="F715" s="129">
        <v>39581</v>
      </c>
      <c r="G715" s="130" t="s">
        <v>37</v>
      </c>
      <c r="H715" s="131">
        <v>2000</v>
      </c>
      <c r="I715" s="353" t="s">
        <v>87</v>
      </c>
      <c r="J715" s="132">
        <v>4.5</v>
      </c>
      <c r="K715" s="410" t="s">
        <v>68</v>
      </c>
      <c r="L715" s="133" t="s">
        <v>985</v>
      </c>
      <c r="M715" s="411" t="s">
        <v>985</v>
      </c>
      <c r="N715" s="412">
        <v>21</v>
      </c>
      <c r="O715" s="134">
        <v>1000000</v>
      </c>
      <c r="P715" s="134">
        <v>894737</v>
      </c>
      <c r="Q715" s="134">
        <v>20213048</v>
      </c>
      <c r="R715" s="134">
        <v>299850</v>
      </c>
      <c r="S715" s="134">
        <v>20512898</v>
      </c>
      <c r="T715" s="414" t="s">
        <v>645</v>
      </c>
      <c r="U715" s="371">
        <v>0</v>
      </c>
      <c r="V715" s="371">
        <v>0</v>
      </c>
      <c r="W715" s="371">
        <v>0</v>
      </c>
      <c r="X715" s="371" t="s">
        <v>987</v>
      </c>
      <c r="Y715" s="415"/>
    </row>
    <row r="716" spans="1:25" s="575" customFormat="1">
      <c r="A716" s="450">
        <v>96885880</v>
      </c>
      <c r="B716" s="408">
        <v>7</v>
      </c>
      <c r="C716" s="348" t="s">
        <v>505</v>
      </c>
      <c r="D716" s="348" t="s">
        <v>142</v>
      </c>
      <c r="E716" s="409">
        <v>534</v>
      </c>
      <c r="F716" s="129">
        <v>40078</v>
      </c>
      <c r="G716" s="130" t="s">
        <v>37</v>
      </c>
      <c r="H716" s="131">
        <v>1000</v>
      </c>
      <c r="I716" s="353" t="s">
        <v>89</v>
      </c>
      <c r="J716" s="132">
        <v>3.9</v>
      </c>
      <c r="K716" s="410" t="s">
        <v>39</v>
      </c>
      <c r="L716" s="133" t="s">
        <v>68</v>
      </c>
      <c r="M716" s="411" t="s">
        <v>49</v>
      </c>
      <c r="N716" s="412">
        <v>5</v>
      </c>
      <c r="O716" s="134">
        <v>1000000</v>
      </c>
      <c r="P716" s="134">
        <v>1000000</v>
      </c>
      <c r="Q716" s="134">
        <v>22591050</v>
      </c>
      <c r="R716" s="134">
        <v>72717</v>
      </c>
      <c r="S716" s="134">
        <v>22663767</v>
      </c>
      <c r="T716" s="414" t="s">
        <v>645</v>
      </c>
      <c r="U716" s="371">
        <v>0</v>
      </c>
      <c r="V716" s="371">
        <v>0</v>
      </c>
      <c r="W716" s="371">
        <v>0</v>
      </c>
      <c r="X716" s="371" t="s">
        <v>987</v>
      </c>
      <c r="Y716" s="415"/>
    </row>
    <row r="717" spans="1:25" s="575" customFormat="1">
      <c r="A717" s="450">
        <v>96885880</v>
      </c>
      <c r="B717" s="408">
        <v>7</v>
      </c>
      <c r="C717" s="348" t="s">
        <v>505</v>
      </c>
      <c r="D717" s="348" t="s">
        <v>151</v>
      </c>
      <c r="E717" s="409">
        <v>534</v>
      </c>
      <c r="F717" s="129">
        <v>40078</v>
      </c>
      <c r="G717" s="130" t="s">
        <v>162</v>
      </c>
      <c r="H717" s="131">
        <v>20890000</v>
      </c>
      <c r="I717" s="353" t="s">
        <v>63</v>
      </c>
      <c r="J717" s="132">
        <v>7.5</v>
      </c>
      <c r="K717" s="410" t="s">
        <v>39</v>
      </c>
      <c r="L717" s="133" t="s">
        <v>68</v>
      </c>
      <c r="M717" s="411" t="s">
        <v>49</v>
      </c>
      <c r="N717" s="412">
        <v>5</v>
      </c>
      <c r="O717" s="134"/>
      <c r="P717" s="134"/>
      <c r="Q717" s="134">
        <v>0</v>
      </c>
      <c r="R717" s="134"/>
      <c r="S717" s="134"/>
      <c r="T717" s="414">
        <v>0</v>
      </c>
      <c r="U717" s="371">
        <v>0</v>
      </c>
      <c r="V717" s="371" t="s">
        <v>988</v>
      </c>
      <c r="W717" s="371">
        <v>0</v>
      </c>
      <c r="X717" s="371" t="s">
        <v>987</v>
      </c>
      <c r="Y717" s="415"/>
    </row>
    <row r="718" spans="1:25" s="575" customFormat="1">
      <c r="A718" s="450">
        <v>96885880</v>
      </c>
      <c r="B718" s="408">
        <v>7</v>
      </c>
      <c r="C718" s="348" t="s">
        <v>505</v>
      </c>
      <c r="D718" s="348" t="s">
        <v>152</v>
      </c>
      <c r="E718" s="409">
        <v>534</v>
      </c>
      <c r="F718" s="129">
        <v>40078</v>
      </c>
      <c r="G718" s="130" t="s">
        <v>37</v>
      </c>
      <c r="H718" s="131">
        <v>1000</v>
      </c>
      <c r="I718" s="353" t="s">
        <v>56</v>
      </c>
      <c r="J718" s="132">
        <v>4.9000000000000004</v>
      </c>
      <c r="K718" s="410" t="s">
        <v>39</v>
      </c>
      <c r="L718" s="133" t="s">
        <v>68</v>
      </c>
      <c r="M718" s="411" t="s">
        <v>49</v>
      </c>
      <c r="N718" s="412">
        <v>22</v>
      </c>
      <c r="O718" s="134"/>
      <c r="P718" s="134"/>
      <c r="Q718" s="134">
        <v>0</v>
      </c>
      <c r="R718" s="134"/>
      <c r="S718" s="134"/>
      <c r="T718" s="414" t="s">
        <v>645</v>
      </c>
      <c r="U718" s="371">
        <v>0</v>
      </c>
      <c r="V718" s="371" t="s">
        <v>988</v>
      </c>
      <c r="W718" s="371">
        <v>0</v>
      </c>
      <c r="X718" s="371" t="s">
        <v>987</v>
      </c>
      <c r="Y718" s="415"/>
    </row>
    <row r="719" spans="1:25" s="575" customFormat="1">
      <c r="A719" s="450">
        <v>96885880</v>
      </c>
      <c r="B719" s="408">
        <v>7</v>
      </c>
      <c r="C719" s="348" t="s">
        <v>505</v>
      </c>
      <c r="D719" s="348" t="s">
        <v>984</v>
      </c>
      <c r="E719" s="409">
        <v>642</v>
      </c>
      <c r="F719" s="129">
        <v>40423</v>
      </c>
      <c r="G719" s="130" t="s">
        <v>37</v>
      </c>
      <c r="H719" s="131">
        <v>2000</v>
      </c>
      <c r="I719" s="353"/>
      <c r="J719" s="132"/>
      <c r="K719" s="410" t="s">
        <v>39</v>
      </c>
      <c r="L719" s="133" t="s">
        <v>68</v>
      </c>
      <c r="M719" s="411" t="s">
        <v>49</v>
      </c>
      <c r="N719" s="412">
        <v>10</v>
      </c>
      <c r="O719" s="134"/>
      <c r="P719" s="134"/>
      <c r="Q719" s="134"/>
      <c r="R719" s="134"/>
      <c r="S719" s="134"/>
      <c r="T719" s="414">
        <v>0</v>
      </c>
      <c r="U719" s="371">
        <v>0</v>
      </c>
      <c r="V719" s="371">
        <v>0</v>
      </c>
      <c r="W719" s="371">
        <v>0</v>
      </c>
      <c r="X719" s="371">
        <v>0</v>
      </c>
      <c r="Y719" s="415"/>
    </row>
    <row r="720" spans="1:25" s="575" customFormat="1">
      <c r="A720" s="450">
        <v>96885880</v>
      </c>
      <c r="B720" s="408">
        <v>7</v>
      </c>
      <c r="C720" s="348" t="s">
        <v>505</v>
      </c>
      <c r="D720" s="348" t="s">
        <v>134</v>
      </c>
      <c r="E720" s="409">
        <v>642</v>
      </c>
      <c r="F720" s="129">
        <v>40424</v>
      </c>
      <c r="G720" s="130" t="s">
        <v>37</v>
      </c>
      <c r="H720" s="131">
        <v>2000</v>
      </c>
      <c r="I720" s="353" t="s">
        <v>51</v>
      </c>
      <c r="J720" s="132">
        <v>3.25</v>
      </c>
      <c r="K720" s="410" t="s">
        <v>68</v>
      </c>
      <c r="L720" s="133" t="s">
        <v>985</v>
      </c>
      <c r="M720" s="411" t="s">
        <v>985</v>
      </c>
      <c r="N720" s="412">
        <v>5</v>
      </c>
      <c r="O720" s="134">
        <v>1000000</v>
      </c>
      <c r="P720" s="134">
        <v>1000000</v>
      </c>
      <c r="Q720" s="134">
        <v>22591050</v>
      </c>
      <c r="R720" s="134">
        <v>333820</v>
      </c>
      <c r="S720" s="134">
        <v>22924870</v>
      </c>
      <c r="T720" s="414" t="s">
        <v>645</v>
      </c>
      <c r="U720" s="371">
        <v>0</v>
      </c>
      <c r="V720" s="371">
        <v>0</v>
      </c>
      <c r="W720" s="371">
        <v>0</v>
      </c>
      <c r="X720" s="371">
        <v>0</v>
      </c>
      <c r="Y720" s="415"/>
    </row>
    <row r="721" spans="1:25" s="575" customFormat="1">
      <c r="A721" s="450">
        <v>96885880</v>
      </c>
      <c r="B721" s="408">
        <v>7</v>
      </c>
      <c r="C721" s="348" t="s">
        <v>505</v>
      </c>
      <c r="D721" s="348" t="s">
        <v>142</v>
      </c>
      <c r="E721" s="409">
        <v>642</v>
      </c>
      <c r="F721" s="129">
        <v>40590</v>
      </c>
      <c r="G721" s="130" t="s">
        <v>37</v>
      </c>
      <c r="H721" s="131">
        <v>1000</v>
      </c>
      <c r="I721" s="353" t="s">
        <v>59</v>
      </c>
      <c r="J721" s="132">
        <v>3.5</v>
      </c>
      <c r="K721" s="410" t="s">
        <v>68</v>
      </c>
      <c r="L721" s="133" t="s">
        <v>985</v>
      </c>
      <c r="M721" s="411" t="s">
        <v>985</v>
      </c>
      <c r="N721" s="412">
        <v>5</v>
      </c>
      <c r="O721" s="134"/>
      <c r="P721" s="134"/>
      <c r="Q721" s="134">
        <v>0</v>
      </c>
      <c r="R721" s="134"/>
      <c r="S721" s="134"/>
      <c r="T721" s="414" t="s">
        <v>645</v>
      </c>
      <c r="U721" s="371">
        <v>0</v>
      </c>
      <c r="V721" s="371" t="s">
        <v>988</v>
      </c>
      <c r="W721" s="371">
        <v>0</v>
      </c>
      <c r="X721" s="371">
        <v>0</v>
      </c>
      <c r="Y721" s="415"/>
    </row>
    <row r="722" spans="1:25" s="575" customFormat="1">
      <c r="A722" s="450">
        <v>96885880</v>
      </c>
      <c r="B722" s="408">
        <v>7</v>
      </c>
      <c r="C722" s="348" t="s">
        <v>505</v>
      </c>
      <c r="D722" s="348" t="s">
        <v>984</v>
      </c>
      <c r="E722" s="409">
        <v>643</v>
      </c>
      <c r="F722" s="129">
        <v>40423</v>
      </c>
      <c r="G722" s="130" t="s">
        <v>37</v>
      </c>
      <c r="H722" s="131">
        <v>2000</v>
      </c>
      <c r="I722" s="353"/>
      <c r="J722" s="132"/>
      <c r="K722" s="410" t="s">
        <v>39</v>
      </c>
      <c r="L722" s="133" t="s">
        <v>68</v>
      </c>
      <c r="M722" s="411" t="s">
        <v>49</v>
      </c>
      <c r="N722" s="412">
        <v>30</v>
      </c>
      <c r="O722" s="134"/>
      <c r="P722" s="134"/>
      <c r="Q722" s="134"/>
      <c r="R722" s="134"/>
      <c r="S722" s="134"/>
      <c r="T722" s="414">
        <v>0</v>
      </c>
      <c r="U722" s="371">
        <v>0</v>
      </c>
      <c r="V722" s="371">
        <v>0</v>
      </c>
      <c r="W722" s="371">
        <v>0</v>
      </c>
      <c r="X722" s="371">
        <v>0</v>
      </c>
      <c r="Y722" s="415"/>
    </row>
    <row r="723" spans="1:25" s="575" customFormat="1">
      <c r="A723" s="450">
        <v>96885880</v>
      </c>
      <c r="B723" s="408">
        <v>7</v>
      </c>
      <c r="C723" s="348" t="s">
        <v>505</v>
      </c>
      <c r="D723" s="348" t="s">
        <v>134</v>
      </c>
      <c r="E723" s="409">
        <v>643</v>
      </c>
      <c r="F723" s="129">
        <v>40424</v>
      </c>
      <c r="G723" s="130" t="s">
        <v>37</v>
      </c>
      <c r="H723" s="131">
        <v>2000</v>
      </c>
      <c r="I723" s="353" t="s">
        <v>53</v>
      </c>
      <c r="J723" s="132">
        <v>4</v>
      </c>
      <c r="K723" s="410" t="s">
        <v>68</v>
      </c>
      <c r="L723" s="133" t="s">
        <v>985</v>
      </c>
      <c r="M723" s="411" t="s">
        <v>985</v>
      </c>
      <c r="N723" s="412">
        <v>21</v>
      </c>
      <c r="O723" s="134">
        <v>1000000</v>
      </c>
      <c r="P723" s="134">
        <v>1000000</v>
      </c>
      <c r="Q723" s="134">
        <v>22591050</v>
      </c>
      <c r="R723" s="134">
        <v>410110</v>
      </c>
      <c r="S723" s="134">
        <v>23001160</v>
      </c>
      <c r="T723" s="414" t="s">
        <v>645</v>
      </c>
      <c r="U723" s="371">
        <v>0</v>
      </c>
      <c r="V723" s="371">
        <v>0</v>
      </c>
      <c r="W723" s="371">
        <v>0</v>
      </c>
      <c r="X723" s="371">
        <v>0</v>
      </c>
      <c r="Y723" s="415"/>
    </row>
    <row r="724" spans="1:25" s="575" customFormat="1">
      <c r="A724" s="450">
        <v>96885880</v>
      </c>
      <c r="B724" s="408">
        <v>7</v>
      </c>
      <c r="C724" s="348" t="s">
        <v>505</v>
      </c>
      <c r="D724" s="348" t="s">
        <v>142</v>
      </c>
      <c r="E724" s="409">
        <v>643</v>
      </c>
      <c r="F724" s="129">
        <v>40590</v>
      </c>
      <c r="G724" s="130" t="s">
        <v>37</v>
      </c>
      <c r="H724" s="131">
        <v>1000</v>
      </c>
      <c r="I724" s="353" t="s">
        <v>60</v>
      </c>
      <c r="J724" s="132">
        <v>4</v>
      </c>
      <c r="K724" s="410" t="s">
        <v>68</v>
      </c>
      <c r="L724" s="133" t="s">
        <v>985</v>
      </c>
      <c r="M724" s="411" t="s">
        <v>985</v>
      </c>
      <c r="N724" s="412">
        <v>14</v>
      </c>
      <c r="O724" s="134"/>
      <c r="P724" s="134"/>
      <c r="Q724" s="134">
        <v>0</v>
      </c>
      <c r="R724" s="134"/>
      <c r="S724" s="134"/>
      <c r="T724" s="414" t="s">
        <v>645</v>
      </c>
      <c r="U724" s="371">
        <v>0</v>
      </c>
      <c r="V724" s="371" t="s">
        <v>988</v>
      </c>
      <c r="W724" s="371">
        <v>0</v>
      </c>
      <c r="X724" s="371">
        <v>0</v>
      </c>
      <c r="Y724" s="415"/>
    </row>
    <row r="725" spans="1:25" s="575" customFormat="1">
      <c r="A725" s="450">
        <v>96885880</v>
      </c>
      <c r="B725" s="408">
        <v>7</v>
      </c>
      <c r="C725" s="348" t="s">
        <v>505</v>
      </c>
      <c r="D725" s="348" t="s">
        <v>142</v>
      </c>
      <c r="E725" s="409">
        <v>643</v>
      </c>
      <c r="F725" s="129">
        <v>40590</v>
      </c>
      <c r="G725" s="130" t="s">
        <v>37</v>
      </c>
      <c r="H725" s="131">
        <v>1000</v>
      </c>
      <c r="I725" s="353" t="s">
        <v>64</v>
      </c>
      <c r="J725" s="132">
        <v>4.25</v>
      </c>
      <c r="K725" s="410" t="s">
        <v>68</v>
      </c>
      <c r="L725" s="133" t="s">
        <v>985</v>
      </c>
      <c r="M725" s="411" t="s">
        <v>985</v>
      </c>
      <c r="N725" s="412">
        <v>21</v>
      </c>
      <c r="O725" s="134"/>
      <c r="P725" s="134"/>
      <c r="Q725" s="134">
        <v>0</v>
      </c>
      <c r="R725" s="134"/>
      <c r="S725" s="134"/>
      <c r="T725" s="414" t="s">
        <v>645</v>
      </c>
      <c r="U725" s="371">
        <v>0</v>
      </c>
      <c r="V725" s="371" t="s">
        <v>988</v>
      </c>
      <c r="W725" s="371">
        <v>0</v>
      </c>
      <c r="X725" s="371">
        <v>0</v>
      </c>
      <c r="Y725" s="415"/>
    </row>
    <row r="726" spans="1:25" s="575" customFormat="1">
      <c r="A726" s="450">
        <v>96850960</v>
      </c>
      <c r="B726" s="408" t="s">
        <v>100</v>
      </c>
      <c r="C726" s="348" t="s">
        <v>1058</v>
      </c>
      <c r="D726" s="348" t="s">
        <v>984</v>
      </c>
      <c r="E726" s="409">
        <v>387</v>
      </c>
      <c r="F726" s="129">
        <v>38275</v>
      </c>
      <c r="G726" s="130" t="s">
        <v>37</v>
      </c>
      <c r="H726" s="131">
        <v>4000</v>
      </c>
      <c r="I726" s="353"/>
      <c r="J726" s="132"/>
      <c r="K726" s="410" t="s">
        <v>170</v>
      </c>
      <c r="L726" s="133" t="s">
        <v>986</v>
      </c>
      <c r="M726" s="411" t="s">
        <v>985</v>
      </c>
      <c r="N726" s="412">
        <v>15.25</v>
      </c>
      <c r="O726" s="134"/>
      <c r="P726" s="134"/>
      <c r="Q726" s="134"/>
      <c r="R726" s="134"/>
      <c r="S726" s="134"/>
      <c r="T726" s="414">
        <v>0</v>
      </c>
      <c r="U726" s="371">
        <v>0</v>
      </c>
      <c r="V726" s="371">
        <v>0</v>
      </c>
      <c r="W726" s="371">
        <v>0</v>
      </c>
      <c r="X726" s="371">
        <v>0</v>
      </c>
      <c r="Y726" s="415"/>
    </row>
    <row r="727" spans="1:25" s="575" customFormat="1">
      <c r="A727" s="450">
        <v>96850960</v>
      </c>
      <c r="B727" s="408" t="s">
        <v>100</v>
      </c>
      <c r="C727" s="348" t="s">
        <v>1058</v>
      </c>
      <c r="D727" s="348" t="s">
        <v>134</v>
      </c>
      <c r="E727" s="409">
        <v>387</v>
      </c>
      <c r="F727" s="129">
        <v>38295</v>
      </c>
      <c r="G727" s="130" t="s">
        <v>37</v>
      </c>
      <c r="H727" s="131">
        <v>3100</v>
      </c>
      <c r="I727" s="353" t="s">
        <v>46</v>
      </c>
      <c r="J727" s="132">
        <v>4</v>
      </c>
      <c r="K727" s="410" t="s">
        <v>170</v>
      </c>
      <c r="L727" s="133" t="s">
        <v>986</v>
      </c>
      <c r="M727" s="411" t="s">
        <v>985</v>
      </c>
      <c r="N727" s="412">
        <v>15</v>
      </c>
      <c r="O727" s="134">
        <v>2960000</v>
      </c>
      <c r="P727" s="134"/>
      <c r="Q727" s="134">
        <v>0</v>
      </c>
      <c r="R727" s="134"/>
      <c r="S727" s="134"/>
      <c r="T727" s="414" t="s">
        <v>645</v>
      </c>
      <c r="U727" s="371">
        <v>0</v>
      </c>
      <c r="V727" s="371">
        <v>0</v>
      </c>
      <c r="W727" s="371" t="s">
        <v>990</v>
      </c>
      <c r="X727" s="371" t="s">
        <v>987</v>
      </c>
      <c r="Y727" s="415" t="s">
        <v>993</v>
      </c>
    </row>
    <row r="728" spans="1:25" s="575" customFormat="1">
      <c r="A728" s="450">
        <v>96850960</v>
      </c>
      <c r="B728" s="408" t="s">
        <v>100</v>
      </c>
      <c r="C728" s="348" t="s">
        <v>1058</v>
      </c>
      <c r="D728" s="348" t="s">
        <v>134</v>
      </c>
      <c r="E728" s="409">
        <v>387</v>
      </c>
      <c r="F728" s="129">
        <v>38295</v>
      </c>
      <c r="G728" s="130" t="s">
        <v>37</v>
      </c>
      <c r="H728" s="131">
        <v>1</v>
      </c>
      <c r="I728" s="353" t="s">
        <v>87</v>
      </c>
      <c r="J728" s="132">
        <v>4</v>
      </c>
      <c r="K728" s="410" t="s">
        <v>170</v>
      </c>
      <c r="L728" s="133" t="s">
        <v>986</v>
      </c>
      <c r="M728" s="411" t="s">
        <v>985</v>
      </c>
      <c r="N728" s="412">
        <v>15</v>
      </c>
      <c r="O728" s="134">
        <v>1000</v>
      </c>
      <c r="P728" s="134"/>
      <c r="Q728" s="134">
        <v>0</v>
      </c>
      <c r="R728" s="134"/>
      <c r="S728" s="134"/>
      <c r="T728" s="414" t="s">
        <v>645</v>
      </c>
      <c r="U728" s="371">
        <v>0</v>
      </c>
      <c r="V728" s="371">
        <v>0</v>
      </c>
      <c r="W728" s="371" t="s">
        <v>990</v>
      </c>
      <c r="X728" s="371" t="s">
        <v>987</v>
      </c>
      <c r="Y728" s="415" t="s">
        <v>993</v>
      </c>
    </row>
    <row r="729" spans="1:25" s="575" customFormat="1">
      <c r="A729" s="450">
        <v>90146000</v>
      </c>
      <c r="B729" s="408">
        <v>0</v>
      </c>
      <c r="C729" s="348" t="s">
        <v>1059</v>
      </c>
      <c r="D729" s="348" t="s">
        <v>984</v>
      </c>
      <c r="E729" s="409">
        <v>651</v>
      </c>
      <c r="F729" s="129">
        <v>40561</v>
      </c>
      <c r="G729" s="130" t="s">
        <v>37</v>
      </c>
      <c r="H729" s="131">
        <v>1000</v>
      </c>
      <c r="I729" s="353"/>
      <c r="J729" s="132"/>
      <c r="K729" s="410" t="s">
        <v>68</v>
      </c>
      <c r="L729" s="133" t="s">
        <v>39</v>
      </c>
      <c r="M729" s="411" t="s">
        <v>49</v>
      </c>
      <c r="N729" s="412">
        <v>10</v>
      </c>
      <c r="O729" s="134"/>
      <c r="P729" s="134"/>
      <c r="Q729" s="134"/>
      <c r="R729" s="134"/>
      <c r="S729" s="134"/>
      <c r="T729" s="414">
        <v>0</v>
      </c>
      <c r="U729" s="371">
        <v>0</v>
      </c>
      <c r="V729" s="371">
        <v>0</v>
      </c>
      <c r="W729" s="371">
        <v>0</v>
      </c>
      <c r="X729" s="371">
        <v>0</v>
      </c>
      <c r="Y729" s="415"/>
    </row>
    <row r="730" spans="1:25" s="575" customFormat="1">
      <c r="A730" s="450">
        <v>90146000</v>
      </c>
      <c r="B730" s="408">
        <v>0</v>
      </c>
      <c r="C730" s="348" t="s">
        <v>1059</v>
      </c>
      <c r="D730" s="348" t="s">
        <v>134</v>
      </c>
      <c r="E730" s="409">
        <v>651</v>
      </c>
      <c r="F730" s="129">
        <v>40703</v>
      </c>
      <c r="G730" s="130" t="s">
        <v>37</v>
      </c>
      <c r="H730" s="131">
        <v>500</v>
      </c>
      <c r="I730" s="353" t="s">
        <v>46</v>
      </c>
      <c r="J730" s="132">
        <v>3.7</v>
      </c>
      <c r="K730" s="410" t="s">
        <v>39</v>
      </c>
      <c r="L730" s="133" t="s">
        <v>985</v>
      </c>
      <c r="M730" s="411" t="s">
        <v>985</v>
      </c>
      <c r="N730" s="412">
        <v>4</v>
      </c>
      <c r="O730" s="134"/>
      <c r="P730" s="134"/>
      <c r="Q730" s="134">
        <v>0</v>
      </c>
      <c r="R730" s="134"/>
      <c r="S730" s="134"/>
      <c r="T730" s="414" t="s">
        <v>645</v>
      </c>
      <c r="U730" s="371">
        <v>0</v>
      </c>
      <c r="V730" s="371" t="s">
        <v>988</v>
      </c>
      <c r="W730" s="371">
        <v>0</v>
      </c>
      <c r="X730" s="371">
        <v>0</v>
      </c>
      <c r="Y730" s="415"/>
    </row>
    <row r="731" spans="1:25" s="575" customFormat="1">
      <c r="A731" s="654">
        <v>99598300</v>
      </c>
      <c r="B731" s="421">
        <v>1</v>
      </c>
      <c r="C731" s="348" t="s">
        <v>1060</v>
      </c>
      <c r="D731" s="348" t="s">
        <v>984</v>
      </c>
      <c r="E731" s="409">
        <v>565</v>
      </c>
      <c r="F731" s="129">
        <v>39846</v>
      </c>
      <c r="G731" s="130" t="s">
        <v>37</v>
      </c>
      <c r="H731" s="131">
        <v>3000</v>
      </c>
      <c r="I731" s="353"/>
      <c r="J731" s="132"/>
      <c r="K731" s="410" t="s">
        <v>39</v>
      </c>
      <c r="L731" s="133" t="s">
        <v>68</v>
      </c>
      <c r="M731" s="411" t="s">
        <v>359</v>
      </c>
      <c r="N731" s="412">
        <v>10</v>
      </c>
      <c r="O731" s="134"/>
      <c r="P731" s="134"/>
      <c r="Q731" s="134"/>
      <c r="R731" s="134"/>
      <c r="S731" s="134"/>
      <c r="T731" s="414">
        <v>0</v>
      </c>
      <c r="U731" s="371">
        <v>0</v>
      </c>
      <c r="V731" s="371">
        <v>0</v>
      </c>
      <c r="W731" s="371">
        <v>0</v>
      </c>
      <c r="X731" s="371">
        <v>0</v>
      </c>
      <c r="Y731" s="415"/>
    </row>
    <row r="732" spans="1:25" s="575" customFormat="1">
      <c r="A732" s="654">
        <v>99598300</v>
      </c>
      <c r="B732" s="421">
        <v>1</v>
      </c>
      <c r="C732" s="348" t="s">
        <v>1060</v>
      </c>
      <c r="D732" s="348" t="s">
        <v>134</v>
      </c>
      <c r="E732" s="409">
        <v>565</v>
      </c>
      <c r="F732" s="129">
        <v>39862</v>
      </c>
      <c r="G732" s="130" t="s">
        <v>162</v>
      </c>
      <c r="H732" s="131">
        <v>63500000</v>
      </c>
      <c r="I732" s="353" t="s">
        <v>46</v>
      </c>
      <c r="J732" s="132">
        <v>6.75</v>
      </c>
      <c r="K732" s="410" t="s">
        <v>68</v>
      </c>
      <c r="L732" s="133" t="s">
        <v>39</v>
      </c>
      <c r="M732" s="411" t="s">
        <v>985</v>
      </c>
      <c r="N732" s="412">
        <v>9.5</v>
      </c>
      <c r="O732" s="134"/>
      <c r="P732" s="134"/>
      <c r="Q732" s="134">
        <v>0</v>
      </c>
      <c r="R732" s="134"/>
      <c r="S732" s="134"/>
      <c r="T732" s="414">
        <v>0</v>
      </c>
      <c r="U732" s="371">
        <v>0</v>
      </c>
      <c r="V732" s="371" t="s">
        <v>988</v>
      </c>
      <c r="W732" s="371">
        <v>0</v>
      </c>
      <c r="X732" s="371" t="s">
        <v>987</v>
      </c>
      <c r="Y732" s="415"/>
    </row>
    <row r="733" spans="1:25" s="575" customFormat="1">
      <c r="A733" s="654">
        <v>99598300</v>
      </c>
      <c r="B733" s="421">
        <v>1</v>
      </c>
      <c r="C733" s="348" t="s">
        <v>1060</v>
      </c>
      <c r="D733" s="348" t="s">
        <v>134</v>
      </c>
      <c r="E733" s="409">
        <v>565</v>
      </c>
      <c r="F733" s="129">
        <v>39862</v>
      </c>
      <c r="G733" s="130" t="s">
        <v>37</v>
      </c>
      <c r="H733" s="131">
        <v>3000</v>
      </c>
      <c r="I733" s="353" t="s">
        <v>87</v>
      </c>
      <c r="J733" s="132">
        <v>4.55</v>
      </c>
      <c r="K733" s="410" t="s">
        <v>68</v>
      </c>
      <c r="L733" s="133" t="s">
        <v>39</v>
      </c>
      <c r="M733" s="411" t="s">
        <v>985</v>
      </c>
      <c r="N733" s="412">
        <v>9.5</v>
      </c>
      <c r="O733" s="134">
        <v>1000000</v>
      </c>
      <c r="P733" s="134">
        <v>1000000</v>
      </c>
      <c r="Q733" s="134">
        <v>22591050</v>
      </c>
      <c r="R733" s="134">
        <v>42829</v>
      </c>
      <c r="S733" s="134">
        <v>22633879</v>
      </c>
      <c r="T733" s="414" t="s">
        <v>645</v>
      </c>
      <c r="U733" s="371">
        <v>0</v>
      </c>
      <c r="V733" s="371">
        <v>0</v>
      </c>
      <c r="W733" s="371">
        <v>0</v>
      </c>
      <c r="X733" s="371" t="s">
        <v>987</v>
      </c>
      <c r="Y733" s="415"/>
    </row>
    <row r="734" spans="1:25" s="575" customFormat="1">
      <c r="A734" s="654">
        <v>99598300</v>
      </c>
      <c r="B734" s="421">
        <v>1</v>
      </c>
      <c r="C734" s="348" t="s">
        <v>1060</v>
      </c>
      <c r="D734" s="348" t="s">
        <v>984</v>
      </c>
      <c r="E734" s="409">
        <v>566</v>
      </c>
      <c r="F734" s="129">
        <v>39846</v>
      </c>
      <c r="G734" s="130" t="s">
        <v>37</v>
      </c>
      <c r="H734" s="131">
        <v>3000</v>
      </c>
      <c r="I734" s="353"/>
      <c r="J734" s="132"/>
      <c r="K734" s="410" t="s">
        <v>39</v>
      </c>
      <c r="L734" s="133" t="s">
        <v>68</v>
      </c>
      <c r="M734" s="411" t="s">
        <v>359</v>
      </c>
      <c r="N734" s="412">
        <v>30</v>
      </c>
      <c r="O734" s="134"/>
      <c r="P734" s="134"/>
      <c r="Q734" s="134"/>
      <c r="R734" s="134"/>
      <c r="S734" s="134"/>
      <c r="T734" s="414">
        <v>0</v>
      </c>
      <c r="U734" s="371">
        <v>0</v>
      </c>
      <c r="V734" s="371">
        <v>0</v>
      </c>
      <c r="W734" s="371">
        <v>0</v>
      </c>
      <c r="X734" s="371">
        <v>0</v>
      </c>
      <c r="Y734" s="415"/>
    </row>
    <row r="735" spans="1:25" s="575" customFormat="1">
      <c r="A735" s="654">
        <v>99598300</v>
      </c>
      <c r="B735" s="421">
        <v>1</v>
      </c>
      <c r="C735" s="348" t="s">
        <v>1060</v>
      </c>
      <c r="D735" s="348" t="s">
        <v>134</v>
      </c>
      <c r="E735" s="409">
        <v>566</v>
      </c>
      <c r="F735" s="129">
        <v>39862</v>
      </c>
      <c r="G735" s="130" t="s">
        <v>37</v>
      </c>
      <c r="H735" s="131">
        <v>3000</v>
      </c>
      <c r="I735" s="353" t="s">
        <v>89</v>
      </c>
      <c r="J735" s="132">
        <v>5.3</v>
      </c>
      <c r="K735" s="410" t="s">
        <v>68</v>
      </c>
      <c r="L735" s="133" t="s">
        <v>39</v>
      </c>
      <c r="M735" s="411" t="s">
        <v>985</v>
      </c>
      <c r="N735" s="412">
        <v>21</v>
      </c>
      <c r="O735" s="134">
        <v>2000000</v>
      </c>
      <c r="P735" s="134">
        <v>2000000</v>
      </c>
      <c r="Q735" s="134">
        <v>45182100</v>
      </c>
      <c r="R735" s="134">
        <v>99777</v>
      </c>
      <c r="S735" s="134">
        <v>45281877</v>
      </c>
      <c r="T735" s="414" t="s">
        <v>645</v>
      </c>
      <c r="U735" s="371">
        <v>0</v>
      </c>
      <c r="V735" s="371">
        <v>0</v>
      </c>
      <c r="W735" s="371">
        <v>0</v>
      </c>
      <c r="X735" s="371" t="s">
        <v>987</v>
      </c>
      <c r="Y735" s="415"/>
    </row>
    <row r="736" spans="1:25" s="575" customFormat="1">
      <c r="A736" s="450">
        <v>99598300</v>
      </c>
      <c r="B736" s="408">
        <v>1</v>
      </c>
      <c r="C736" s="348" t="s">
        <v>1060</v>
      </c>
      <c r="D736" s="348" t="s">
        <v>984</v>
      </c>
      <c r="E736" s="409">
        <v>705</v>
      </c>
      <c r="F736" s="129">
        <v>40967</v>
      </c>
      <c r="G736" s="130" t="s">
        <v>37</v>
      </c>
      <c r="H736" s="131">
        <v>4000</v>
      </c>
      <c r="I736" s="353"/>
      <c r="J736" s="132"/>
      <c r="K736" s="410" t="s">
        <v>68</v>
      </c>
      <c r="L736" s="133" t="s">
        <v>39</v>
      </c>
      <c r="M736" s="411" t="s">
        <v>49</v>
      </c>
      <c r="N736" s="412">
        <v>10</v>
      </c>
      <c r="O736" s="134"/>
      <c r="P736" s="134"/>
      <c r="Q736" s="134"/>
      <c r="R736" s="134"/>
      <c r="S736" s="134"/>
      <c r="T736" s="414">
        <v>0</v>
      </c>
      <c r="U736" s="371">
        <v>0</v>
      </c>
      <c r="V736" s="371">
        <v>0</v>
      </c>
      <c r="W736" s="371">
        <v>0</v>
      </c>
      <c r="X736" s="371">
        <v>0</v>
      </c>
      <c r="Y736" s="415"/>
    </row>
    <row r="737" spans="1:25" s="575" customFormat="1">
      <c r="A737" s="450">
        <v>99598300</v>
      </c>
      <c r="B737" s="408">
        <v>1</v>
      </c>
      <c r="C737" s="348" t="s">
        <v>1060</v>
      </c>
      <c r="D737" s="348" t="s">
        <v>134</v>
      </c>
      <c r="E737" s="409">
        <v>705</v>
      </c>
      <c r="F737" s="129">
        <v>40998</v>
      </c>
      <c r="G737" s="130" t="s">
        <v>37</v>
      </c>
      <c r="H737" s="131">
        <v>2000</v>
      </c>
      <c r="I737" s="353" t="s">
        <v>63</v>
      </c>
      <c r="J737" s="132">
        <v>3.8</v>
      </c>
      <c r="K737" s="410" t="s">
        <v>68</v>
      </c>
      <c r="L737" s="133" t="s">
        <v>39</v>
      </c>
      <c r="M737" s="411" t="s">
        <v>985</v>
      </c>
      <c r="N737" s="412">
        <v>7</v>
      </c>
      <c r="O737" s="134"/>
      <c r="P737" s="134"/>
      <c r="Q737" s="134">
        <v>0</v>
      </c>
      <c r="R737" s="134"/>
      <c r="S737" s="134"/>
      <c r="T737" s="414" t="s">
        <v>645</v>
      </c>
      <c r="U737" s="371">
        <v>0</v>
      </c>
      <c r="V737" s="371" t="s">
        <v>988</v>
      </c>
      <c r="W737" s="371">
        <v>0</v>
      </c>
      <c r="X737" s="371">
        <v>0</v>
      </c>
      <c r="Y737" s="415"/>
    </row>
    <row r="738" spans="1:25" s="575" customFormat="1">
      <c r="A738" s="450">
        <v>99598300</v>
      </c>
      <c r="B738" s="408">
        <v>1</v>
      </c>
      <c r="C738" s="348" t="s">
        <v>1060</v>
      </c>
      <c r="D738" s="348" t="s">
        <v>984</v>
      </c>
      <c r="E738" s="409">
        <v>706</v>
      </c>
      <c r="F738" s="129">
        <v>40967</v>
      </c>
      <c r="G738" s="130" t="s">
        <v>37</v>
      </c>
      <c r="H738" s="131">
        <v>4000</v>
      </c>
      <c r="I738" s="353"/>
      <c r="J738" s="132"/>
      <c r="K738" s="410" t="s">
        <v>68</v>
      </c>
      <c r="L738" s="133" t="s">
        <v>39</v>
      </c>
      <c r="M738" s="411" t="s">
        <v>49</v>
      </c>
      <c r="N738" s="412">
        <v>30</v>
      </c>
      <c r="O738" s="134"/>
      <c r="P738" s="134"/>
      <c r="Q738" s="134"/>
      <c r="R738" s="134"/>
      <c r="S738" s="134"/>
      <c r="T738" s="414">
        <v>0</v>
      </c>
      <c r="U738" s="371">
        <v>0</v>
      </c>
      <c r="V738" s="371">
        <v>0</v>
      </c>
      <c r="W738" s="371">
        <v>0</v>
      </c>
      <c r="X738" s="371">
        <v>0</v>
      </c>
      <c r="Y738" s="415"/>
    </row>
    <row r="739" spans="1:25" s="575" customFormat="1">
      <c r="A739" s="450">
        <v>99598300</v>
      </c>
      <c r="B739" s="408">
        <v>1</v>
      </c>
      <c r="C739" s="348" t="s">
        <v>1060</v>
      </c>
      <c r="D739" s="348" t="s">
        <v>134</v>
      </c>
      <c r="E739" s="409">
        <v>706</v>
      </c>
      <c r="F739" s="129">
        <v>40998</v>
      </c>
      <c r="G739" s="130" t="s">
        <v>37</v>
      </c>
      <c r="H739" s="131">
        <v>2000</v>
      </c>
      <c r="I739" s="353" t="s">
        <v>56</v>
      </c>
      <c r="J739" s="132">
        <v>4</v>
      </c>
      <c r="K739" s="410" t="s">
        <v>68</v>
      </c>
      <c r="L739" s="133" t="s">
        <v>39</v>
      </c>
      <c r="M739" s="411" t="s">
        <v>985</v>
      </c>
      <c r="N739" s="412">
        <v>21</v>
      </c>
      <c r="O739" s="134">
        <v>2000000</v>
      </c>
      <c r="P739" s="134">
        <v>2000000</v>
      </c>
      <c r="Q739" s="134">
        <v>45182100</v>
      </c>
      <c r="R739" s="134">
        <v>75304</v>
      </c>
      <c r="S739" s="134">
        <v>45257404</v>
      </c>
      <c r="T739" s="414" t="s">
        <v>645</v>
      </c>
      <c r="U739" s="371">
        <v>0</v>
      </c>
      <c r="V739" s="371">
        <v>0</v>
      </c>
      <c r="W739" s="371">
        <v>0</v>
      </c>
      <c r="X739" s="371">
        <v>0</v>
      </c>
      <c r="Y739" s="415"/>
    </row>
    <row r="740" spans="1:25" s="575" customFormat="1">
      <c r="A740" s="450">
        <v>76012676</v>
      </c>
      <c r="B740" s="408">
        <v>4</v>
      </c>
      <c r="C740" s="348" t="s">
        <v>1061</v>
      </c>
      <c r="D740" s="348" t="s">
        <v>984</v>
      </c>
      <c r="E740" s="409">
        <v>649</v>
      </c>
      <c r="F740" s="129">
        <v>40532</v>
      </c>
      <c r="G740" s="130" t="s">
        <v>37</v>
      </c>
      <c r="H740" s="131">
        <v>5500</v>
      </c>
      <c r="I740" s="353"/>
      <c r="J740" s="132"/>
      <c r="K740" s="410" t="s">
        <v>68</v>
      </c>
      <c r="L740" s="133" t="s">
        <v>39</v>
      </c>
      <c r="M740" s="411" t="s">
        <v>359</v>
      </c>
      <c r="N740" s="412">
        <v>10</v>
      </c>
      <c r="O740" s="134"/>
      <c r="P740" s="134"/>
      <c r="Q740" s="134"/>
      <c r="R740" s="134"/>
      <c r="S740" s="134"/>
      <c r="T740" s="414">
        <v>0</v>
      </c>
      <c r="U740" s="371">
        <v>0</v>
      </c>
      <c r="V740" s="371">
        <v>0</v>
      </c>
      <c r="W740" s="371">
        <v>0</v>
      </c>
      <c r="X740" s="371">
        <v>0</v>
      </c>
      <c r="Y740" s="415" t="s">
        <v>1062</v>
      </c>
    </row>
    <row r="741" spans="1:25" s="575" customFormat="1">
      <c r="A741" s="450">
        <v>76012676</v>
      </c>
      <c r="B741" s="408">
        <v>4</v>
      </c>
      <c r="C741" s="348" t="s">
        <v>1061</v>
      </c>
      <c r="D741" s="348" t="s">
        <v>134</v>
      </c>
      <c r="E741" s="409">
        <v>649</v>
      </c>
      <c r="F741" s="129">
        <v>40556</v>
      </c>
      <c r="G741" s="130" t="s">
        <v>37</v>
      </c>
      <c r="H741" s="131">
        <v>3000</v>
      </c>
      <c r="I741" s="353" t="s">
        <v>46</v>
      </c>
      <c r="J741" s="132">
        <v>4.0999999999999996</v>
      </c>
      <c r="K741" s="410" t="s">
        <v>68</v>
      </c>
      <c r="L741" s="133" t="s">
        <v>39</v>
      </c>
      <c r="M741" s="411" t="s">
        <v>985</v>
      </c>
      <c r="N741" s="412">
        <v>4.8</v>
      </c>
      <c r="O741" s="134">
        <v>2000000</v>
      </c>
      <c r="P741" s="134">
        <v>2000000</v>
      </c>
      <c r="Q741" s="134">
        <v>45182100</v>
      </c>
      <c r="R741" s="134">
        <v>503624</v>
      </c>
      <c r="S741" s="134">
        <v>45685724</v>
      </c>
      <c r="T741" s="414" t="s">
        <v>645</v>
      </c>
      <c r="U741" s="371">
        <v>0</v>
      </c>
      <c r="V741" s="371">
        <v>0</v>
      </c>
      <c r="W741" s="371">
        <v>0</v>
      </c>
      <c r="X741" s="371">
        <v>0</v>
      </c>
      <c r="Y741" s="415" t="s">
        <v>1062</v>
      </c>
    </row>
    <row r="742" spans="1:25" s="575" customFormat="1">
      <c r="A742" s="450">
        <v>76012676</v>
      </c>
      <c r="B742" s="408">
        <v>4</v>
      </c>
      <c r="C742" s="348" t="s">
        <v>1061</v>
      </c>
      <c r="D742" s="348" t="s">
        <v>134</v>
      </c>
      <c r="E742" s="409">
        <v>649</v>
      </c>
      <c r="F742" s="129">
        <v>40556</v>
      </c>
      <c r="G742" s="130" t="s">
        <v>162</v>
      </c>
      <c r="H742" s="131">
        <v>60000000</v>
      </c>
      <c r="I742" s="353" t="s">
        <v>87</v>
      </c>
      <c r="J742" s="132">
        <v>7.2</v>
      </c>
      <c r="K742" s="410" t="s">
        <v>68</v>
      </c>
      <c r="L742" s="133" t="s">
        <v>39</v>
      </c>
      <c r="M742" s="411" t="s">
        <v>985</v>
      </c>
      <c r="N742" s="412">
        <v>4.8</v>
      </c>
      <c r="O742" s="134"/>
      <c r="P742" s="134"/>
      <c r="Q742" s="134">
        <v>0</v>
      </c>
      <c r="R742" s="134"/>
      <c r="S742" s="134"/>
      <c r="T742" s="414">
        <v>0</v>
      </c>
      <c r="U742" s="371">
        <v>0</v>
      </c>
      <c r="V742" s="371" t="s">
        <v>988</v>
      </c>
      <c r="W742" s="371">
        <v>0</v>
      </c>
      <c r="X742" s="371">
        <v>0</v>
      </c>
      <c r="Y742" s="415" t="s">
        <v>1062</v>
      </c>
    </row>
    <row r="743" spans="1:25" s="575" customFormat="1">
      <c r="A743" s="450">
        <v>76012676</v>
      </c>
      <c r="B743" s="408">
        <v>4</v>
      </c>
      <c r="C743" s="348" t="s">
        <v>1061</v>
      </c>
      <c r="D743" s="348" t="s">
        <v>134</v>
      </c>
      <c r="E743" s="409">
        <v>649</v>
      </c>
      <c r="F743" s="129">
        <v>40556</v>
      </c>
      <c r="G743" s="130" t="s">
        <v>37</v>
      </c>
      <c r="H743" s="131">
        <v>3000</v>
      </c>
      <c r="I743" s="353" t="s">
        <v>89</v>
      </c>
      <c r="J743" s="132">
        <v>4.3</v>
      </c>
      <c r="K743" s="410" t="s">
        <v>68</v>
      </c>
      <c r="L743" s="133" t="s">
        <v>39</v>
      </c>
      <c r="M743" s="411" t="s">
        <v>985</v>
      </c>
      <c r="N743" s="412">
        <v>9.8000000000000007</v>
      </c>
      <c r="O743" s="134"/>
      <c r="P743" s="134"/>
      <c r="Q743" s="134">
        <v>0</v>
      </c>
      <c r="R743" s="134"/>
      <c r="S743" s="134"/>
      <c r="T743" s="414" t="s">
        <v>645</v>
      </c>
      <c r="U743" s="371">
        <v>0</v>
      </c>
      <c r="V743" s="371" t="s">
        <v>988</v>
      </c>
      <c r="W743" s="371">
        <v>0</v>
      </c>
      <c r="X743" s="371">
        <v>0</v>
      </c>
      <c r="Y743" s="415" t="s">
        <v>1062</v>
      </c>
    </row>
    <row r="744" spans="1:25" s="575" customFormat="1">
      <c r="A744" s="450">
        <v>76012676</v>
      </c>
      <c r="B744" s="408">
        <v>4</v>
      </c>
      <c r="C744" s="348" t="s">
        <v>1061</v>
      </c>
      <c r="D744" s="348" t="s">
        <v>142</v>
      </c>
      <c r="E744" s="409">
        <v>649</v>
      </c>
      <c r="F744" s="129">
        <v>40680</v>
      </c>
      <c r="G744" s="130" t="s">
        <v>37</v>
      </c>
      <c r="H744" s="131">
        <v>2500</v>
      </c>
      <c r="I744" s="353" t="s">
        <v>56</v>
      </c>
      <c r="J744" s="132">
        <v>3.7</v>
      </c>
      <c r="K744" s="410" t="s">
        <v>68</v>
      </c>
      <c r="L744" s="133" t="s">
        <v>39</v>
      </c>
      <c r="M744" s="411" t="s">
        <v>985</v>
      </c>
      <c r="N744" s="412">
        <v>4</v>
      </c>
      <c r="O744" s="134"/>
      <c r="P744" s="134"/>
      <c r="Q744" s="134">
        <v>0</v>
      </c>
      <c r="R744" s="134"/>
      <c r="S744" s="134"/>
      <c r="T744" s="414" t="s">
        <v>645</v>
      </c>
      <c r="U744" s="371">
        <v>0</v>
      </c>
      <c r="V744" s="371" t="s">
        <v>988</v>
      </c>
      <c r="W744" s="371">
        <v>0</v>
      </c>
      <c r="X744" s="371">
        <v>0</v>
      </c>
      <c r="Y744" s="415" t="s">
        <v>1062</v>
      </c>
    </row>
    <row r="745" spans="1:25" s="575" customFormat="1">
      <c r="A745" s="450">
        <v>76012676</v>
      </c>
      <c r="B745" s="408">
        <v>4</v>
      </c>
      <c r="C745" s="348" t="s">
        <v>1061</v>
      </c>
      <c r="D745" s="348" t="s">
        <v>984</v>
      </c>
      <c r="E745" s="409">
        <v>650</v>
      </c>
      <c r="F745" s="129">
        <v>40532</v>
      </c>
      <c r="G745" s="130" t="s">
        <v>37</v>
      </c>
      <c r="H745" s="131">
        <v>5500</v>
      </c>
      <c r="I745" s="353"/>
      <c r="J745" s="132"/>
      <c r="K745" s="410" t="s">
        <v>68</v>
      </c>
      <c r="L745" s="133" t="s">
        <v>39</v>
      </c>
      <c r="M745" s="411" t="s">
        <v>359</v>
      </c>
      <c r="N745" s="412">
        <v>30</v>
      </c>
      <c r="O745" s="134"/>
      <c r="P745" s="134"/>
      <c r="Q745" s="134"/>
      <c r="R745" s="134"/>
      <c r="S745" s="134"/>
      <c r="T745" s="414">
        <v>0</v>
      </c>
      <c r="U745" s="371">
        <v>0</v>
      </c>
      <c r="V745" s="371">
        <v>0</v>
      </c>
      <c r="W745" s="371">
        <v>0</v>
      </c>
      <c r="X745" s="371">
        <v>0</v>
      </c>
      <c r="Y745" s="415" t="s">
        <v>1062</v>
      </c>
    </row>
    <row r="746" spans="1:25" s="575" customFormat="1">
      <c r="A746" s="450">
        <v>76012676</v>
      </c>
      <c r="B746" s="408">
        <v>4</v>
      </c>
      <c r="C746" s="348" t="s">
        <v>1061</v>
      </c>
      <c r="D746" s="348" t="s">
        <v>134</v>
      </c>
      <c r="E746" s="409">
        <v>650</v>
      </c>
      <c r="F746" s="129">
        <v>40556</v>
      </c>
      <c r="G746" s="130" t="s">
        <v>37</v>
      </c>
      <c r="H746" s="131">
        <v>3000</v>
      </c>
      <c r="I746" s="353" t="s">
        <v>63</v>
      </c>
      <c r="J746" s="132">
        <v>4.7</v>
      </c>
      <c r="K746" s="410" t="s">
        <v>68</v>
      </c>
      <c r="L746" s="133" t="s">
        <v>39</v>
      </c>
      <c r="M746" s="411" t="s">
        <v>985</v>
      </c>
      <c r="N746" s="412">
        <v>27.8</v>
      </c>
      <c r="O746" s="134">
        <v>1000000</v>
      </c>
      <c r="P746" s="134">
        <v>1000000</v>
      </c>
      <c r="Q746" s="134">
        <v>22591050</v>
      </c>
      <c r="R746" s="134">
        <v>421762</v>
      </c>
      <c r="S746" s="134">
        <v>23012812</v>
      </c>
      <c r="T746" s="414" t="s">
        <v>645</v>
      </c>
      <c r="U746" s="371">
        <v>0</v>
      </c>
      <c r="V746" s="371">
        <v>0</v>
      </c>
      <c r="W746" s="371">
        <v>0</v>
      </c>
      <c r="X746" s="371">
        <v>0</v>
      </c>
      <c r="Y746" s="415" t="s">
        <v>1062</v>
      </c>
    </row>
    <row r="747" spans="1:25" s="575" customFormat="1">
      <c r="A747" s="450">
        <v>76012676</v>
      </c>
      <c r="B747" s="408">
        <v>4</v>
      </c>
      <c r="C747" s="348" t="s">
        <v>1061</v>
      </c>
      <c r="D747" s="348" t="s">
        <v>142</v>
      </c>
      <c r="E747" s="409">
        <v>650</v>
      </c>
      <c r="F747" s="129">
        <v>40680</v>
      </c>
      <c r="G747" s="130" t="s">
        <v>37</v>
      </c>
      <c r="H747" s="131">
        <v>2500</v>
      </c>
      <c r="I747" s="353" t="s">
        <v>51</v>
      </c>
      <c r="J747" s="132">
        <v>4.4000000000000004</v>
      </c>
      <c r="K747" s="410" t="s">
        <v>68</v>
      </c>
      <c r="L747" s="133" t="s">
        <v>39</v>
      </c>
      <c r="M747" s="411" t="s">
        <v>985</v>
      </c>
      <c r="N747" s="412">
        <v>17</v>
      </c>
      <c r="O747" s="134"/>
      <c r="P747" s="134"/>
      <c r="Q747" s="134">
        <v>0</v>
      </c>
      <c r="R747" s="134"/>
      <c r="S747" s="134"/>
      <c r="T747" s="414" t="s">
        <v>645</v>
      </c>
      <c r="U747" s="371">
        <v>0</v>
      </c>
      <c r="V747" s="371" t="s">
        <v>988</v>
      </c>
      <c r="W747" s="371">
        <v>0</v>
      </c>
      <c r="X747" s="371">
        <v>0</v>
      </c>
      <c r="Y747" s="415" t="s">
        <v>1062</v>
      </c>
    </row>
    <row r="748" spans="1:25" s="575" customFormat="1">
      <c r="A748" s="450">
        <v>76012676</v>
      </c>
      <c r="B748" s="408">
        <v>4</v>
      </c>
      <c r="C748" s="348" t="s">
        <v>1061</v>
      </c>
      <c r="D748" s="348" t="s">
        <v>984</v>
      </c>
      <c r="E748" s="409">
        <v>667</v>
      </c>
      <c r="F748" s="129">
        <v>40689</v>
      </c>
      <c r="G748" s="130" t="s">
        <v>37</v>
      </c>
      <c r="H748" s="131">
        <v>7000</v>
      </c>
      <c r="I748" s="353"/>
      <c r="J748" s="132"/>
      <c r="K748" s="410" t="s">
        <v>68</v>
      </c>
      <c r="L748" s="133" t="s">
        <v>39</v>
      </c>
      <c r="M748" s="411" t="s">
        <v>49</v>
      </c>
      <c r="N748" s="412">
        <v>10</v>
      </c>
      <c r="O748" s="134"/>
      <c r="P748" s="134"/>
      <c r="Q748" s="134"/>
      <c r="R748" s="134"/>
      <c r="S748" s="134"/>
      <c r="T748" s="414">
        <v>0</v>
      </c>
      <c r="U748" s="371">
        <v>0</v>
      </c>
      <c r="V748" s="371">
        <v>0</v>
      </c>
      <c r="W748" s="371">
        <v>0</v>
      </c>
      <c r="X748" s="371">
        <v>0</v>
      </c>
      <c r="Y748" s="415" t="s">
        <v>1062</v>
      </c>
    </row>
    <row r="749" spans="1:25" s="575" customFormat="1">
      <c r="A749" s="450">
        <v>76012676</v>
      </c>
      <c r="B749" s="408">
        <v>4</v>
      </c>
      <c r="C749" s="348" t="s">
        <v>1061</v>
      </c>
      <c r="D749" s="348" t="s">
        <v>134</v>
      </c>
      <c r="E749" s="409">
        <v>667</v>
      </c>
      <c r="F749" s="129">
        <v>40695</v>
      </c>
      <c r="G749" s="130" t="s">
        <v>37</v>
      </c>
      <c r="H749" s="131">
        <v>2000</v>
      </c>
      <c r="I749" s="353" t="s">
        <v>46</v>
      </c>
      <c r="J749" s="132">
        <v>3.4</v>
      </c>
      <c r="K749" s="410" t="s">
        <v>68</v>
      </c>
      <c r="L749" s="133" t="s">
        <v>985</v>
      </c>
      <c r="M749" s="411" t="s">
        <v>985</v>
      </c>
      <c r="N749" s="412">
        <v>5</v>
      </c>
      <c r="O749" s="134">
        <v>2000000</v>
      </c>
      <c r="P749" s="134">
        <v>2000000</v>
      </c>
      <c r="Q749" s="134">
        <v>45182100</v>
      </c>
      <c r="R749" s="134">
        <v>735841</v>
      </c>
      <c r="S749" s="134">
        <v>45917941</v>
      </c>
      <c r="T749" s="414" t="s">
        <v>645</v>
      </c>
      <c r="U749" s="371">
        <v>0</v>
      </c>
      <c r="V749" s="371">
        <v>0</v>
      </c>
      <c r="W749" s="371">
        <v>0</v>
      </c>
      <c r="X749" s="371">
        <v>0</v>
      </c>
      <c r="Y749" s="415"/>
    </row>
    <row r="750" spans="1:25" s="575" customFormat="1">
      <c r="A750" s="450">
        <v>76012676</v>
      </c>
      <c r="B750" s="408">
        <v>4</v>
      </c>
      <c r="C750" s="348" t="s">
        <v>1061</v>
      </c>
      <c r="D750" s="348" t="s">
        <v>142</v>
      </c>
      <c r="E750" s="409">
        <v>667</v>
      </c>
      <c r="F750" s="129">
        <v>41026</v>
      </c>
      <c r="G750" s="130" t="s">
        <v>37</v>
      </c>
      <c r="H750" s="131">
        <v>2000</v>
      </c>
      <c r="I750" s="353" t="s">
        <v>89</v>
      </c>
      <c r="J750" s="132">
        <v>5.2</v>
      </c>
      <c r="K750" s="410" t="s">
        <v>68</v>
      </c>
      <c r="L750" s="133" t="s">
        <v>985</v>
      </c>
      <c r="M750" s="411" t="s">
        <v>985</v>
      </c>
      <c r="N750" s="412">
        <v>5</v>
      </c>
      <c r="O750" s="134">
        <v>2000000</v>
      </c>
      <c r="P750" s="134">
        <v>2000000</v>
      </c>
      <c r="Q750" s="134">
        <v>45182100</v>
      </c>
      <c r="R750" s="134">
        <v>951832</v>
      </c>
      <c r="S750" s="134">
        <v>46133932</v>
      </c>
      <c r="T750" s="414" t="s">
        <v>645</v>
      </c>
      <c r="U750" s="371">
        <v>0</v>
      </c>
      <c r="V750" s="371">
        <v>0</v>
      </c>
      <c r="W750" s="371">
        <v>0</v>
      </c>
      <c r="X750" s="371">
        <v>0</v>
      </c>
      <c r="Y750" s="415"/>
    </row>
    <row r="751" spans="1:25" s="575" customFormat="1">
      <c r="A751" s="450">
        <v>76012676</v>
      </c>
      <c r="B751" s="408">
        <v>4</v>
      </c>
      <c r="C751" s="348" t="s">
        <v>1061</v>
      </c>
      <c r="D751" s="348" t="s">
        <v>984</v>
      </c>
      <c r="E751" s="409">
        <v>668</v>
      </c>
      <c r="F751" s="129">
        <v>40689</v>
      </c>
      <c r="G751" s="130" t="s">
        <v>37</v>
      </c>
      <c r="H751" s="131">
        <v>7000</v>
      </c>
      <c r="I751" s="353"/>
      <c r="J751" s="132"/>
      <c r="K751" s="410" t="s">
        <v>68</v>
      </c>
      <c r="L751" s="133" t="s">
        <v>39</v>
      </c>
      <c r="M751" s="411" t="s">
        <v>49</v>
      </c>
      <c r="N751" s="412">
        <v>30</v>
      </c>
      <c r="O751" s="134"/>
      <c r="P751" s="134"/>
      <c r="Q751" s="134"/>
      <c r="R751" s="134"/>
      <c r="S751" s="134"/>
      <c r="T751" s="414">
        <v>0</v>
      </c>
      <c r="U751" s="371">
        <v>0</v>
      </c>
      <c r="V751" s="371">
        <v>0</v>
      </c>
      <c r="W751" s="371">
        <v>0</v>
      </c>
      <c r="X751" s="371">
        <v>0</v>
      </c>
      <c r="Y751" s="415" t="s">
        <v>1062</v>
      </c>
    </row>
    <row r="752" spans="1:25" s="575" customFormat="1">
      <c r="A752" s="450">
        <v>76012676</v>
      </c>
      <c r="B752" s="408">
        <v>4</v>
      </c>
      <c r="C752" s="348" t="s">
        <v>1061</v>
      </c>
      <c r="D752" s="348" t="s">
        <v>134</v>
      </c>
      <c r="E752" s="409">
        <v>668</v>
      </c>
      <c r="F752" s="129">
        <v>40695</v>
      </c>
      <c r="G752" s="130" t="s">
        <v>37</v>
      </c>
      <c r="H752" s="131">
        <v>3000</v>
      </c>
      <c r="I752" s="353" t="s">
        <v>87</v>
      </c>
      <c r="J752" s="132">
        <v>3.8</v>
      </c>
      <c r="K752" s="410" t="s">
        <v>68</v>
      </c>
      <c r="L752" s="133" t="s">
        <v>985</v>
      </c>
      <c r="M752" s="411" t="s">
        <v>985</v>
      </c>
      <c r="N752" s="412">
        <v>21</v>
      </c>
      <c r="O752" s="134">
        <v>3000000</v>
      </c>
      <c r="P752" s="134">
        <v>3000000</v>
      </c>
      <c r="Q752" s="134">
        <v>67773150</v>
      </c>
      <c r="R752" s="134">
        <v>843492</v>
      </c>
      <c r="S752" s="134">
        <v>68616642</v>
      </c>
      <c r="T752" s="414" t="s">
        <v>645</v>
      </c>
      <c r="U752" s="371">
        <v>0</v>
      </c>
      <c r="V752" s="371">
        <v>0</v>
      </c>
      <c r="W752" s="371">
        <v>0</v>
      </c>
      <c r="X752" s="371">
        <v>0</v>
      </c>
      <c r="Y752" s="415"/>
    </row>
    <row r="753" spans="1:25" s="575" customFormat="1">
      <c r="A753" s="450">
        <v>86547900</v>
      </c>
      <c r="B753" s="408" t="s">
        <v>75</v>
      </c>
      <c r="C753" s="348" t="s">
        <v>1063</v>
      </c>
      <c r="D753" s="348" t="s">
        <v>984</v>
      </c>
      <c r="E753" s="409">
        <v>615</v>
      </c>
      <c r="F753" s="129">
        <v>40099</v>
      </c>
      <c r="G753" s="130" t="s">
        <v>37</v>
      </c>
      <c r="H753" s="131">
        <v>2000</v>
      </c>
      <c r="I753" s="353"/>
      <c r="J753" s="132"/>
      <c r="K753" s="410" t="s">
        <v>68</v>
      </c>
      <c r="L753" s="133" t="s">
        <v>39</v>
      </c>
      <c r="M753" s="411" t="s">
        <v>985</v>
      </c>
      <c r="N753" s="412">
        <v>10</v>
      </c>
      <c r="O753" s="134"/>
      <c r="P753" s="134"/>
      <c r="Q753" s="134"/>
      <c r="R753" s="134"/>
      <c r="S753" s="134"/>
      <c r="T753" s="414">
        <v>0</v>
      </c>
      <c r="U753" s="371">
        <v>0</v>
      </c>
      <c r="V753" s="371">
        <v>0</v>
      </c>
      <c r="W753" s="371">
        <v>0</v>
      </c>
      <c r="X753" s="371">
        <v>0</v>
      </c>
      <c r="Y753" s="415"/>
    </row>
    <row r="754" spans="1:25" s="575" customFormat="1">
      <c r="A754" s="450">
        <v>86547900</v>
      </c>
      <c r="B754" s="408" t="s">
        <v>75</v>
      </c>
      <c r="C754" s="348" t="s">
        <v>1063</v>
      </c>
      <c r="D754" s="348" t="s">
        <v>134</v>
      </c>
      <c r="E754" s="409">
        <v>615</v>
      </c>
      <c r="F754" s="129">
        <v>40108</v>
      </c>
      <c r="G754" s="130" t="s">
        <v>37</v>
      </c>
      <c r="H754" s="131">
        <v>2000</v>
      </c>
      <c r="I754" s="353" t="s">
        <v>56</v>
      </c>
      <c r="J754" s="132">
        <v>3.1</v>
      </c>
      <c r="K754" s="410" t="s">
        <v>68</v>
      </c>
      <c r="L754" s="133" t="s">
        <v>39</v>
      </c>
      <c r="M754" s="411" t="s">
        <v>985</v>
      </c>
      <c r="N754" s="412">
        <v>7</v>
      </c>
      <c r="O754" s="134"/>
      <c r="P754" s="134"/>
      <c r="Q754" s="134">
        <v>0</v>
      </c>
      <c r="R754" s="134"/>
      <c r="S754" s="134"/>
      <c r="T754" s="414" t="s">
        <v>645</v>
      </c>
      <c r="U754" s="371">
        <v>0</v>
      </c>
      <c r="V754" s="371" t="s">
        <v>988</v>
      </c>
      <c r="W754" s="371">
        <v>0</v>
      </c>
      <c r="X754" s="371">
        <v>0</v>
      </c>
      <c r="Y754" s="415"/>
    </row>
    <row r="755" spans="1:25" s="575" customFormat="1">
      <c r="A755" s="450">
        <v>86547900</v>
      </c>
      <c r="B755" s="408" t="s">
        <v>75</v>
      </c>
      <c r="C755" s="348" t="s">
        <v>1063</v>
      </c>
      <c r="D755" s="348" t="s">
        <v>984</v>
      </c>
      <c r="E755" s="409">
        <v>616</v>
      </c>
      <c r="F755" s="129">
        <v>40099</v>
      </c>
      <c r="G755" s="130" t="s">
        <v>37</v>
      </c>
      <c r="H755" s="131">
        <v>2000</v>
      </c>
      <c r="I755" s="353"/>
      <c r="J755" s="132"/>
      <c r="K755" s="410" t="s">
        <v>68</v>
      </c>
      <c r="L755" s="133" t="s">
        <v>39</v>
      </c>
      <c r="M755" s="411" t="s">
        <v>985</v>
      </c>
      <c r="N755" s="412">
        <v>30</v>
      </c>
      <c r="O755" s="134"/>
      <c r="P755" s="134"/>
      <c r="Q755" s="134"/>
      <c r="R755" s="134"/>
      <c r="S755" s="134"/>
      <c r="T755" s="414">
        <v>0</v>
      </c>
      <c r="U755" s="371">
        <v>0</v>
      </c>
      <c r="V755" s="371">
        <v>0</v>
      </c>
      <c r="W755" s="371">
        <v>0</v>
      </c>
      <c r="X755" s="371">
        <v>0</v>
      </c>
      <c r="Y755" s="415"/>
    </row>
    <row r="756" spans="1:25" s="575" customFormat="1">
      <c r="A756" s="450">
        <v>86547900</v>
      </c>
      <c r="B756" s="408" t="s">
        <v>75</v>
      </c>
      <c r="C756" s="348" t="s">
        <v>1063</v>
      </c>
      <c r="D756" s="348" t="s">
        <v>134</v>
      </c>
      <c r="E756" s="409">
        <v>616</v>
      </c>
      <c r="F756" s="129">
        <v>40108</v>
      </c>
      <c r="G756" s="130" t="s">
        <v>37</v>
      </c>
      <c r="H756" s="131">
        <v>2000</v>
      </c>
      <c r="I756" s="353" t="s">
        <v>51</v>
      </c>
      <c r="J756" s="132">
        <v>4.4000000000000004</v>
      </c>
      <c r="K756" s="410" t="s">
        <v>68</v>
      </c>
      <c r="L756" s="133" t="s">
        <v>39</v>
      </c>
      <c r="M756" s="411" t="s">
        <v>985</v>
      </c>
      <c r="N756" s="412">
        <v>21</v>
      </c>
      <c r="O756" s="134">
        <v>1750000</v>
      </c>
      <c r="P756" s="134">
        <v>1750000</v>
      </c>
      <c r="Q756" s="134">
        <v>39534338</v>
      </c>
      <c r="R756" s="134">
        <v>70910</v>
      </c>
      <c r="S756" s="134">
        <v>39605248</v>
      </c>
      <c r="T756" s="414" t="s">
        <v>645</v>
      </c>
      <c r="U756" s="371">
        <v>0</v>
      </c>
      <c r="V756" s="371">
        <v>0</v>
      </c>
      <c r="W756" s="371">
        <v>0</v>
      </c>
      <c r="X756" s="371">
        <v>0</v>
      </c>
      <c r="Y756" s="415"/>
    </row>
    <row r="757" spans="1:25" s="575" customFormat="1">
      <c r="A757" s="450">
        <v>76073162</v>
      </c>
      <c r="B757" s="408">
        <v>5</v>
      </c>
      <c r="C757" s="373" t="s">
        <v>1064</v>
      </c>
      <c r="D757" s="348" t="s">
        <v>984</v>
      </c>
      <c r="E757" s="351">
        <v>301</v>
      </c>
      <c r="F757" s="129">
        <v>37516</v>
      </c>
      <c r="G757" s="130" t="s">
        <v>37</v>
      </c>
      <c r="H757" s="131">
        <v>2600</v>
      </c>
      <c r="I757" s="353"/>
      <c r="J757" s="132"/>
      <c r="K757" s="410" t="s">
        <v>985</v>
      </c>
      <c r="L757" s="133" t="s">
        <v>985</v>
      </c>
      <c r="M757" s="411" t="s">
        <v>985</v>
      </c>
      <c r="N757" s="412">
        <v>10</v>
      </c>
      <c r="O757" s="134"/>
      <c r="P757" s="134"/>
      <c r="Q757" s="134"/>
      <c r="R757" s="134"/>
      <c r="S757" s="134"/>
      <c r="T757" s="414">
        <v>0</v>
      </c>
      <c r="U757" s="371">
        <v>0</v>
      </c>
      <c r="V757" s="371">
        <v>0</v>
      </c>
      <c r="W757" s="371">
        <v>0</v>
      </c>
      <c r="X757" s="371" t="s">
        <v>987</v>
      </c>
      <c r="Y757" s="417" t="s">
        <v>1065</v>
      </c>
    </row>
    <row r="758" spans="1:25" s="575" customFormat="1">
      <c r="A758" s="450">
        <v>76073162</v>
      </c>
      <c r="B758" s="408" t="s">
        <v>107</v>
      </c>
      <c r="C758" s="373" t="s">
        <v>1064</v>
      </c>
      <c r="D758" s="348" t="s">
        <v>134</v>
      </c>
      <c r="E758" s="351">
        <v>301</v>
      </c>
      <c r="F758" s="129">
        <v>37516</v>
      </c>
      <c r="G758" s="130" t="s">
        <v>37</v>
      </c>
      <c r="H758" s="131">
        <v>5500</v>
      </c>
      <c r="I758" s="353" t="s">
        <v>140</v>
      </c>
      <c r="J758" s="132">
        <v>4.5</v>
      </c>
      <c r="K758" s="410" t="s">
        <v>49</v>
      </c>
      <c r="L758" s="133" t="s">
        <v>985</v>
      </c>
      <c r="M758" s="411" t="s">
        <v>985</v>
      </c>
      <c r="N758" s="412">
        <v>7</v>
      </c>
      <c r="O758" s="134">
        <v>2600000</v>
      </c>
      <c r="P758" s="134">
        <v>0</v>
      </c>
      <c r="Q758" s="134">
        <v>0</v>
      </c>
      <c r="R758" s="134"/>
      <c r="S758" s="134"/>
      <c r="T758" s="414" t="s">
        <v>645</v>
      </c>
      <c r="U758" s="371">
        <v>0</v>
      </c>
      <c r="V758" s="371">
        <v>0</v>
      </c>
      <c r="W758" s="371" t="s">
        <v>990</v>
      </c>
      <c r="X758" s="371" t="s">
        <v>987</v>
      </c>
      <c r="Y758" s="415" t="s">
        <v>993</v>
      </c>
    </row>
    <row r="759" spans="1:25" s="575" customFormat="1">
      <c r="A759" s="450">
        <v>76073162</v>
      </c>
      <c r="B759" s="408" t="s">
        <v>107</v>
      </c>
      <c r="C759" s="373" t="s">
        <v>1064</v>
      </c>
      <c r="D759" s="348" t="s">
        <v>142</v>
      </c>
      <c r="E759" s="351">
        <v>301</v>
      </c>
      <c r="F759" s="129">
        <v>38796</v>
      </c>
      <c r="G759" s="130" t="s">
        <v>37</v>
      </c>
      <c r="H759" s="131">
        <v>1800</v>
      </c>
      <c r="I759" s="353" t="s">
        <v>53</v>
      </c>
      <c r="J759" s="132" t="s">
        <v>143</v>
      </c>
      <c r="K759" s="410" t="s">
        <v>68</v>
      </c>
      <c r="L759" s="133" t="s">
        <v>985</v>
      </c>
      <c r="M759" s="411" t="s">
        <v>985</v>
      </c>
      <c r="N759" s="412">
        <v>10</v>
      </c>
      <c r="O759" s="134">
        <v>900000</v>
      </c>
      <c r="P759" s="134">
        <v>900000</v>
      </c>
      <c r="Q759" s="134">
        <v>20331945</v>
      </c>
      <c r="R759" s="134">
        <v>628940</v>
      </c>
      <c r="S759" s="134">
        <v>20960885</v>
      </c>
      <c r="T759" s="414" t="s">
        <v>645</v>
      </c>
      <c r="U759" s="371">
        <v>0</v>
      </c>
      <c r="V759" s="371">
        <v>0</v>
      </c>
      <c r="W759" s="371">
        <v>0</v>
      </c>
      <c r="X759" s="371" t="s">
        <v>987</v>
      </c>
      <c r="Y759" s="415" t="s">
        <v>993</v>
      </c>
    </row>
    <row r="760" spans="1:25" s="575" customFormat="1">
      <c r="A760" s="450">
        <v>76073162</v>
      </c>
      <c r="B760" s="408" t="s">
        <v>107</v>
      </c>
      <c r="C760" s="373" t="s">
        <v>1064</v>
      </c>
      <c r="D760" s="348" t="s">
        <v>984</v>
      </c>
      <c r="E760" s="409">
        <v>397</v>
      </c>
      <c r="F760" s="129">
        <v>38317</v>
      </c>
      <c r="G760" s="130" t="s">
        <v>37</v>
      </c>
      <c r="H760" s="131">
        <v>2500</v>
      </c>
      <c r="I760" s="353"/>
      <c r="J760" s="132"/>
      <c r="K760" s="410" t="s">
        <v>68</v>
      </c>
      <c r="L760" s="133" t="s">
        <v>985</v>
      </c>
      <c r="M760" s="411" t="s">
        <v>985</v>
      </c>
      <c r="N760" s="412">
        <v>10</v>
      </c>
      <c r="O760" s="134"/>
      <c r="P760" s="134"/>
      <c r="Q760" s="134"/>
      <c r="R760" s="134"/>
      <c r="S760" s="134"/>
      <c r="T760" s="414">
        <v>0</v>
      </c>
      <c r="U760" s="371">
        <v>0</v>
      </c>
      <c r="V760" s="371">
        <v>0</v>
      </c>
      <c r="W760" s="371">
        <v>0</v>
      </c>
      <c r="X760" s="371">
        <v>0</v>
      </c>
      <c r="Y760" s="417" t="s">
        <v>1065</v>
      </c>
    </row>
    <row r="761" spans="1:25" s="575" customFormat="1">
      <c r="A761" s="450">
        <v>76073162</v>
      </c>
      <c r="B761" s="408" t="s">
        <v>107</v>
      </c>
      <c r="C761" s="373" t="s">
        <v>1064</v>
      </c>
      <c r="D761" s="348" t="s">
        <v>134</v>
      </c>
      <c r="E761" s="409">
        <v>397</v>
      </c>
      <c r="F761" s="129">
        <v>38317</v>
      </c>
      <c r="G761" s="130" t="s">
        <v>37</v>
      </c>
      <c r="H761" s="131">
        <v>2500</v>
      </c>
      <c r="I761" s="353" t="s">
        <v>56</v>
      </c>
      <c r="J761" s="132">
        <v>3.5</v>
      </c>
      <c r="K761" s="410" t="s">
        <v>68</v>
      </c>
      <c r="L761" s="133" t="s">
        <v>985</v>
      </c>
      <c r="M761" s="411" t="s">
        <v>985</v>
      </c>
      <c r="N761" s="412">
        <v>8</v>
      </c>
      <c r="O761" s="134">
        <v>2100000</v>
      </c>
      <c r="P761" s="134">
        <v>0</v>
      </c>
      <c r="Q761" s="134">
        <v>0</v>
      </c>
      <c r="R761" s="134"/>
      <c r="S761" s="134"/>
      <c r="T761" s="414" t="s">
        <v>645</v>
      </c>
      <c r="U761" s="371">
        <v>0</v>
      </c>
      <c r="V761" s="371">
        <v>0</v>
      </c>
      <c r="W761" s="371" t="s">
        <v>990</v>
      </c>
      <c r="X761" s="371" t="s">
        <v>987</v>
      </c>
      <c r="Y761" s="415"/>
    </row>
    <row r="762" spans="1:25" s="575" customFormat="1">
      <c r="A762" s="450">
        <v>76073162</v>
      </c>
      <c r="B762" s="408" t="s">
        <v>107</v>
      </c>
      <c r="C762" s="373" t="s">
        <v>1064</v>
      </c>
      <c r="D762" s="348" t="s">
        <v>984</v>
      </c>
      <c r="E762" s="409">
        <v>398</v>
      </c>
      <c r="F762" s="129">
        <v>38317</v>
      </c>
      <c r="G762" s="130" t="s">
        <v>37</v>
      </c>
      <c r="H762" s="131">
        <v>3000</v>
      </c>
      <c r="I762" s="353"/>
      <c r="J762" s="132"/>
      <c r="K762" s="410" t="s">
        <v>68</v>
      </c>
      <c r="L762" s="133" t="s">
        <v>985</v>
      </c>
      <c r="M762" s="411" t="s">
        <v>985</v>
      </c>
      <c r="N762" s="412">
        <v>25</v>
      </c>
      <c r="O762" s="134"/>
      <c r="P762" s="134"/>
      <c r="Q762" s="134"/>
      <c r="R762" s="134"/>
      <c r="S762" s="134"/>
      <c r="T762" s="414">
        <v>0</v>
      </c>
      <c r="U762" s="371">
        <v>0</v>
      </c>
      <c r="V762" s="371">
        <v>0</v>
      </c>
      <c r="W762" s="371">
        <v>0</v>
      </c>
      <c r="X762" s="371">
        <v>0</v>
      </c>
      <c r="Y762" s="417" t="s">
        <v>1065</v>
      </c>
    </row>
    <row r="763" spans="1:25" s="575" customFormat="1">
      <c r="A763" s="450">
        <v>76073162</v>
      </c>
      <c r="B763" s="408" t="s">
        <v>107</v>
      </c>
      <c r="C763" s="373" t="s">
        <v>1064</v>
      </c>
      <c r="D763" s="348" t="s">
        <v>134</v>
      </c>
      <c r="E763" s="409">
        <v>398</v>
      </c>
      <c r="F763" s="129">
        <v>38317</v>
      </c>
      <c r="G763" s="130" t="s">
        <v>37</v>
      </c>
      <c r="H763" s="131">
        <v>3000</v>
      </c>
      <c r="I763" s="353" t="s">
        <v>51</v>
      </c>
      <c r="J763" s="132">
        <v>5.25</v>
      </c>
      <c r="K763" s="410" t="s">
        <v>68</v>
      </c>
      <c r="L763" s="133" t="s">
        <v>985</v>
      </c>
      <c r="M763" s="411" t="s">
        <v>985</v>
      </c>
      <c r="N763" s="412">
        <v>25</v>
      </c>
      <c r="O763" s="134">
        <v>2400000</v>
      </c>
      <c r="P763" s="134">
        <v>2400000</v>
      </c>
      <c r="Q763" s="134">
        <v>54218520</v>
      </c>
      <c r="R763" s="134">
        <v>1172217</v>
      </c>
      <c r="S763" s="134">
        <v>55390737</v>
      </c>
      <c r="T763" s="414" t="s">
        <v>645</v>
      </c>
      <c r="U763" s="371">
        <v>0</v>
      </c>
      <c r="V763" s="371">
        <v>0</v>
      </c>
      <c r="W763" s="371">
        <v>0</v>
      </c>
      <c r="X763" s="371" t="s">
        <v>987</v>
      </c>
      <c r="Y763" s="415"/>
    </row>
    <row r="764" spans="1:25" s="575" customFormat="1">
      <c r="A764" s="450">
        <v>76073162</v>
      </c>
      <c r="B764" s="408">
        <v>5</v>
      </c>
      <c r="C764" s="373" t="s">
        <v>1064</v>
      </c>
      <c r="D764" s="348" t="s">
        <v>984</v>
      </c>
      <c r="E764" s="409">
        <v>664</v>
      </c>
      <c r="F764" s="129">
        <v>40682</v>
      </c>
      <c r="G764" s="130" t="s">
        <v>37</v>
      </c>
      <c r="H764" s="131">
        <v>10000</v>
      </c>
      <c r="I764" s="353"/>
      <c r="J764" s="132"/>
      <c r="K764" s="410" t="s">
        <v>68</v>
      </c>
      <c r="L764" s="133" t="s">
        <v>39</v>
      </c>
      <c r="M764" s="411" t="s">
        <v>49</v>
      </c>
      <c r="N764" s="412">
        <v>10</v>
      </c>
      <c r="O764" s="134"/>
      <c r="P764" s="134"/>
      <c r="Q764" s="134"/>
      <c r="R764" s="134"/>
      <c r="S764" s="134"/>
      <c r="T764" s="414">
        <v>0</v>
      </c>
      <c r="U764" s="371">
        <v>0</v>
      </c>
      <c r="V764" s="371">
        <v>0</v>
      </c>
      <c r="W764" s="371">
        <v>0</v>
      </c>
      <c r="X764" s="371">
        <v>0</v>
      </c>
      <c r="Y764" s="417" t="s">
        <v>1065</v>
      </c>
    </row>
    <row r="765" spans="1:25" s="575" customFormat="1">
      <c r="A765" s="450">
        <v>76073162</v>
      </c>
      <c r="B765" s="408">
        <v>5</v>
      </c>
      <c r="C765" s="373" t="s">
        <v>1064</v>
      </c>
      <c r="D765" s="348" t="s">
        <v>134</v>
      </c>
      <c r="E765" s="409">
        <v>664</v>
      </c>
      <c r="F765" s="129">
        <v>40814</v>
      </c>
      <c r="G765" s="130" t="s">
        <v>37</v>
      </c>
      <c r="H765" s="131">
        <v>2000</v>
      </c>
      <c r="I765" s="353" t="s">
        <v>60</v>
      </c>
      <c r="J765" s="132">
        <v>3</v>
      </c>
      <c r="K765" s="410" t="s">
        <v>68</v>
      </c>
      <c r="L765" s="133" t="s">
        <v>985</v>
      </c>
      <c r="M765" s="411" t="s">
        <v>985</v>
      </c>
      <c r="N765" s="412">
        <v>8</v>
      </c>
      <c r="O765" s="134">
        <v>1000000</v>
      </c>
      <c r="P765" s="134">
        <v>1000000</v>
      </c>
      <c r="Q765" s="134">
        <v>22591050</v>
      </c>
      <c r="R765" s="134">
        <v>18557</v>
      </c>
      <c r="S765" s="134">
        <v>22609607</v>
      </c>
      <c r="T765" s="414" t="s">
        <v>645</v>
      </c>
      <c r="U765" s="371">
        <v>0</v>
      </c>
      <c r="V765" s="371">
        <v>0</v>
      </c>
      <c r="W765" s="371">
        <v>0</v>
      </c>
      <c r="X765" s="371">
        <v>0</v>
      </c>
      <c r="Y765" s="415"/>
    </row>
    <row r="766" spans="1:25" s="575" customFormat="1">
      <c r="A766" s="450">
        <v>76073162</v>
      </c>
      <c r="B766" s="408">
        <v>5</v>
      </c>
      <c r="C766" s="373" t="s">
        <v>1064</v>
      </c>
      <c r="D766" s="348" t="s">
        <v>984</v>
      </c>
      <c r="E766" s="409">
        <v>665</v>
      </c>
      <c r="F766" s="129">
        <v>40682</v>
      </c>
      <c r="G766" s="130" t="s">
        <v>37</v>
      </c>
      <c r="H766" s="131">
        <v>10000</v>
      </c>
      <c r="I766" s="353"/>
      <c r="J766" s="132"/>
      <c r="K766" s="410" t="s">
        <v>68</v>
      </c>
      <c r="L766" s="133" t="s">
        <v>39</v>
      </c>
      <c r="M766" s="411" t="s">
        <v>49</v>
      </c>
      <c r="N766" s="412">
        <v>30</v>
      </c>
      <c r="O766" s="134"/>
      <c r="P766" s="134"/>
      <c r="Q766" s="134"/>
      <c r="R766" s="134"/>
      <c r="S766" s="134"/>
      <c r="T766" s="414">
        <v>0</v>
      </c>
      <c r="U766" s="371">
        <v>0</v>
      </c>
      <c r="V766" s="371">
        <v>0</v>
      </c>
      <c r="W766" s="371">
        <v>0</v>
      </c>
      <c r="X766" s="371">
        <v>0</v>
      </c>
      <c r="Y766" s="417" t="s">
        <v>1065</v>
      </c>
    </row>
    <row r="767" spans="1:25" s="575" customFormat="1">
      <c r="A767" s="450">
        <v>76073162</v>
      </c>
      <c r="B767" s="408">
        <v>5</v>
      </c>
      <c r="C767" s="373" t="s">
        <v>1064</v>
      </c>
      <c r="D767" s="348" t="s">
        <v>134</v>
      </c>
      <c r="E767" s="409">
        <v>665</v>
      </c>
      <c r="F767" s="129">
        <v>40777</v>
      </c>
      <c r="G767" s="130" t="s">
        <v>37</v>
      </c>
      <c r="H767" s="131">
        <v>2000</v>
      </c>
      <c r="I767" s="353" t="s">
        <v>59</v>
      </c>
      <c r="J767" s="132">
        <v>3.35</v>
      </c>
      <c r="K767" s="410" t="s">
        <v>68</v>
      </c>
      <c r="L767" s="133" t="s">
        <v>985</v>
      </c>
      <c r="M767" s="411" t="s">
        <v>985</v>
      </c>
      <c r="N767" s="412">
        <v>21</v>
      </c>
      <c r="O767" s="134"/>
      <c r="P767" s="134"/>
      <c r="Q767" s="134">
        <v>0</v>
      </c>
      <c r="R767" s="134"/>
      <c r="S767" s="134"/>
      <c r="T767" s="414" t="s">
        <v>645</v>
      </c>
      <c r="U767" s="371">
        <v>0</v>
      </c>
      <c r="V767" s="371" t="s">
        <v>988</v>
      </c>
      <c r="W767" s="371">
        <v>0</v>
      </c>
      <c r="X767" s="371">
        <v>0</v>
      </c>
      <c r="Y767" s="415"/>
    </row>
    <row r="768" spans="1:25" s="575" customFormat="1">
      <c r="A768" s="450">
        <v>76073162</v>
      </c>
      <c r="B768" s="408">
        <v>5</v>
      </c>
      <c r="C768" s="373" t="s">
        <v>1064</v>
      </c>
      <c r="D768" s="348" t="s">
        <v>142</v>
      </c>
      <c r="E768" s="409">
        <v>665</v>
      </c>
      <c r="F768" s="129">
        <v>40814</v>
      </c>
      <c r="G768" s="130" t="s">
        <v>37</v>
      </c>
      <c r="H768" s="131">
        <v>2000</v>
      </c>
      <c r="I768" s="353" t="s">
        <v>64</v>
      </c>
      <c r="J768" s="132">
        <v>3.6</v>
      </c>
      <c r="K768" s="410" t="s">
        <v>68</v>
      </c>
      <c r="L768" s="133" t="s">
        <v>985</v>
      </c>
      <c r="M768" s="411" t="s">
        <v>985</v>
      </c>
      <c r="N768" s="412">
        <v>21</v>
      </c>
      <c r="O768" s="134">
        <v>1000000</v>
      </c>
      <c r="P768" s="134">
        <v>1000000</v>
      </c>
      <c r="Q768" s="134">
        <v>22591050</v>
      </c>
      <c r="R768" s="134">
        <v>22205</v>
      </c>
      <c r="S768" s="134">
        <v>22613255</v>
      </c>
      <c r="T768" s="414" t="s">
        <v>645</v>
      </c>
      <c r="U768" s="371">
        <v>0</v>
      </c>
      <c r="V768" s="371">
        <v>0</v>
      </c>
      <c r="W768" s="371">
        <v>0</v>
      </c>
      <c r="X768" s="371">
        <v>0</v>
      </c>
      <c r="Y768" s="415"/>
    </row>
    <row r="769" spans="1:25" s="575" customFormat="1">
      <c r="A769" s="450">
        <v>96945440</v>
      </c>
      <c r="B769" s="408" t="s">
        <v>100</v>
      </c>
      <c r="C769" s="348" t="s">
        <v>1066</v>
      </c>
      <c r="D769" s="348" t="s">
        <v>989</v>
      </c>
      <c r="E769" s="409">
        <v>359</v>
      </c>
      <c r="F769" s="129">
        <v>37936</v>
      </c>
      <c r="G769" s="130" t="s">
        <v>37</v>
      </c>
      <c r="H769" s="131">
        <v>13000</v>
      </c>
      <c r="I769" s="353" t="s">
        <v>67</v>
      </c>
      <c r="J769" s="132">
        <v>5.3</v>
      </c>
      <c r="K769" s="410" t="s">
        <v>170</v>
      </c>
      <c r="L769" s="133" t="s">
        <v>985</v>
      </c>
      <c r="M769" s="411" t="s">
        <v>985</v>
      </c>
      <c r="N769" s="412">
        <v>23</v>
      </c>
      <c r="O769" s="134">
        <v>13000000</v>
      </c>
      <c r="P769" s="134">
        <v>12837500</v>
      </c>
      <c r="Q769" s="134">
        <v>290012604</v>
      </c>
      <c r="R769" s="134">
        <v>4568504</v>
      </c>
      <c r="S769" s="134">
        <v>294581108</v>
      </c>
      <c r="T769" s="414" t="s">
        <v>645</v>
      </c>
      <c r="U769" s="371">
        <v>0</v>
      </c>
      <c r="V769" s="371">
        <v>0</v>
      </c>
      <c r="W769" s="371">
        <v>0</v>
      </c>
      <c r="X769" s="371" t="s">
        <v>987</v>
      </c>
      <c r="Y769" s="415" t="s">
        <v>993</v>
      </c>
    </row>
    <row r="770" spans="1:25" s="575" customFormat="1">
      <c r="A770" s="450">
        <v>96945440</v>
      </c>
      <c r="B770" s="408" t="s">
        <v>100</v>
      </c>
      <c r="C770" s="348" t="s">
        <v>1066</v>
      </c>
      <c r="D770" s="348" t="s">
        <v>989</v>
      </c>
      <c r="E770" s="409">
        <v>359</v>
      </c>
      <c r="F770" s="129">
        <v>37936</v>
      </c>
      <c r="G770" s="130" t="s">
        <v>37</v>
      </c>
      <c r="H770" s="427">
        <v>0.5</v>
      </c>
      <c r="I770" s="353" t="s">
        <v>73</v>
      </c>
      <c r="J770" s="132">
        <v>5.3</v>
      </c>
      <c r="K770" s="410" t="s">
        <v>170</v>
      </c>
      <c r="L770" s="133" t="s">
        <v>985</v>
      </c>
      <c r="M770" s="411" t="s">
        <v>985</v>
      </c>
      <c r="N770" s="412">
        <v>23</v>
      </c>
      <c r="O770" s="134">
        <v>500</v>
      </c>
      <c r="P770" s="134">
        <v>494</v>
      </c>
      <c r="Q770" s="134">
        <v>11160</v>
      </c>
      <c r="R770" s="134">
        <v>169</v>
      </c>
      <c r="S770" s="134">
        <v>11329</v>
      </c>
      <c r="T770" s="414" t="s">
        <v>645</v>
      </c>
      <c r="U770" s="371">
        <v>0</v>
      </c>
      <c r="V770" s="371">
        <v>0</v>
      </c>
      <c r="W770" s="371">
        <v>0</v>
      </c>
      <c r="X770" s="371" t="s">
        <v>987</v>
      </c>
      <c r="Y770" s="415" t="s">
        <v>993</v>
      </c>
    </row>
    <row r="771" spans="1:25" s="575" customFormat="1">
      <c r="A771" s="450">
        <v>96762780</v>
      </c>
      <c r="B771" s="408" t="s">
        <v>61</v>
      </c>
      <c r="C771" s="348" t="s">
        <v>1067</v>
      </c>
      <c r="D771" s="348" t="s">
        <v>989</v>
      </c>
      <c r="E771" s="351">
        <v>287</v>
      </c>
      <c r="F771" s="129">
        <v>37323</v>
      </c>
      <c r="G771" s="130" t="s">
        <v>37</v>
      </c>
      <c r="H771" s="131">
        <v>3460</v>
      </c>
      <c r="I771" s="353" t="s">
        <v>125</v>
      </c>
      <c r="J771" s="132">
        <v>6</v>
      </c>
      <c r="K771" s="410" t="s">
        <v>49</v>
      </c>
      <c r="L771" s="133" t="s">
        <v>985</v>
      </c>
      <c r="M771" s="411" t="s">
        <v>985</v>
      </c>
      <c r="N771" s="412">
        <v>16</v>
      </c>
      <c r="O771" s="134">
        <v>3460000</v>
      </c>
      <c r="P771" s="134">
        <v>1694881</v>
      </c>
      <c r="Q771" s="134">
        <v>38289141</v>
      </c>
      <c r="R771" s="134">
        <v>458123</v>
      </c>
      <c r="S771" s="134">
        <v>38747264</v>
      </c>
      <c r="T771" s="414" t="s">
        <v>645</v>
      </c>
      <c r="U771" s="371">
        <v>0</v>
      </c>
      <c r="V771" s="371">
        <v>0</v>
      </c>
      <c r="W771" s="371">
        <v>0</v>
      </c>
      <c r="X771" s="371" t="s">
        <v>987</v>
      </c>
      <c r="Y771" s="415" t="s">
        <v>993</v>
      </c>
    </row>
    <row r="772" spans="1:25" s="575" customFormat="1">
      <c r="A772" s="450">
        <v>96762780</v>
      </c>
      <c r="B772" s="408" t="s">
        <v>61</v>
      </c>
      <c r="C772" s="348" t="s">
        <v>1067</v>
      </c>
      <c r="D772" s="348" t="s">
        <v>989</v>
      </c>
      <c r="E772" s="351">
        <v>287</v>
      </c>
      <c r="F772" s="129">
        <v>37323</v>
      </c>
      <c r="G772" s="130" t="s">
        <v>37</v>
      </c>
      <c r="H772" s="131">
        <v>870</v>
      </c>
      <c r="I772" s="353" t="s">
        <v>126</v>
      </c>
      <c r="J772" s="132">
        <v>6</v>
      </c>
      <c r="K772" s="410" t="s">
        <v>49</v>
      </c>
      <c r="L772" s="133" t="s">
        <v>985</v>
      </c>
      <c r="M772" s="411" t="s">
        <v>985</v>
      </c>
      <c r="N772" s="412">
        <v>16</v>
      </c>
      <c r="O772" s="134">
        <v>865000</v>
      </c>
      <c r="P772" s="134">
        <v>423720.25</v>
      </c>
      <c r="Q772" s="134">
        <v>9572285</v>
      </c>
      <c r="R772" s="134">
        <v>114531</v>
      </c>
      <c r="S772" s="134">
        <v>9686816</v>
      </c>
      <c r="T772" s="414" t="s">
        <v>645</v>
      </c>
      <c r="U772" s="371">
        <v>0</v>
      </c>
      <c r="V772" s="371">
        <v>0</v>
      </c>
      <c r="W772" s="371">
        <v>0</v>
      </c>
      <c r="X772" s="371" t="s">
        <v>987</v>
      </c>
      <c r="Y772" s="415" t="s">
        <v>993</v>
      </c>
    </row>
    <row r="773" spans="1:25" s="575" customFormat="1">
      <c r="A773" s="450">
        <v>96762780</v>
      </c>
      <c r="B773" s="408" t="s">
        <v>61</v>
      </c>
      <c r="C773" s="348" t="s">
        <v>1067</v>
      </c>
      <c r="D773" s="348" t="s">
        <v>989</v>
      </c>
      <c r="E773" s="351">
        <v>287</v>
      </c>
      <c r="F773" s="129">
        <v>37323</v>
      </c>
      <c r="G773" s="130" t="s">
        <v>37</v>
      </c>
      <c r="H773" s="131">
        <v>990</v>
      </c>
      <c r="I773" s="353" t="s">
        <v>127</v>
      </c>
      <c r="J773" s="132">
        <v>6</v>
      </c>
      <c r="K773" s="410" t="s">
        <v>49</v>
      </c>
      <c r="L773" s="133" t="s">
        <v>985</v>
      </c>
      <c r="M773" s="411" t="s">
        <v>985</v>
      </c>
      <c r="N773" s="412">
        <v>16</v>
      </c>
      <c r="O773" s="134">
        <v>970000</v>
      </c>
      <c r="P773" s="134">
        <v>680804.93</v>
      </c>
      <c r="Q773" s="134">
        <v>15380098</v>
      </c>
      <c r="R773" s="134">
        <v>184020</v>
      </c>
      <c r="S773" s="134">
        <v>15564118</v>
      </c>
      <c r="T773" s="414" t="s">
        <v>645</v>
      </c>
      <c r="U773" s="371">
        <v>0</v>
      </c>
      <c r="V773" s="371">
        <v>0</v>
      </c>
      <c r="W773" s="371">
        <v>0</v>
      </c>
      <c r="X773" s="371" t="s">
        <v>987</v>
      </c>
      <c r="Y773" s="415" t="s">
        <v>993</v>
      </c>
    </row>
    <row r="774" spans="1:25" s="575" customFormat="1">
      <c r="A774" s="450">
        <v>96762780</v>
      </c>
      <c r="B774" s="408" t="s">
        <v>61</v>
      </c>
      <c r="C774" s="348" t="s">
        <v>1067</v>
      </c>
      <c r="D774" s="348" t="s">
        <v>989</v>
      </c>
      <c r="E774" s="351">
        <v>287</v>
      </c>
      <c r="F774" s="129">
        <v>37323</v>
      </c>
      <c r="G774" s="130" t="s">
        <v>37</v>
      </c>
      <c r="H774" s="131">
        <v>245</v>
      </c>
      <c r="I774" s="353" t="s">
        <v>128</v>
      </c>
      <c r="J774" s="132">
        <v>6</v>
      </c>
      <c r="K774" s="410" t="s">
        <v>49</v>
      </c>
      <c r="L774" s="133" t="s">
        <v>985</v>
      </c>
      <c r="M774" s="411" t="s">
        <v>985</v>
      </c>
      <c r="N774" s="412">
        <v>16</v>
      </c>
      <c r="O774" s="134">
        <v>245000</v>
      </c>
      <c r="P774" s="134">
        <v>171955.87</v>
      </c>
      <c r="Q774" s="134">
        <v>3884664</v>
      </c>
      <c r="R774" s="134">
        <v>46479</v>
      </c>
      <c r="S774" s="134">
        <v>3931143</v>
      </c>
      <c r="T774" s="414" t="s">
        <v>645</v>
      </c>
      <c r="U774" s="371">
        <v>0</v>
      </c>
      <c r="V774" s="371">
        <v>0</v>
      </c>
      <c r="W774" s="371">
        <v>0</v>
      </c>
      <c r="X774" s="371" t="s">
        <v>987</v>
      </c>
      <c r="Y774" s="415" t="s">
        <v>993</v>
      </c>
    </row>
    <row r="775" spans="1:25" s="575" customFormat="1">
      <c r="A775" s="450">
        <v>96762780</v>
      </c>
      <c r="B775" s="408" t="s">
        <v>61</v>
      </c>
      <c r="C775" s="348" t="s">
        <v>1067</v>
      </c>
      <c r="D775" s="348" t="s">
        <v>989</v>
      </c>
      <c r="E775" s="409">
        <v>464</v>
      </c>
      <c r="F775" s="129">
        <v>38856</v>
      </c>
      <c r="G775" s="130" t="s">
        <v>37</v>
      </c>
      <c r="H775" s="131">
        <v>970</v>
      </c>
      <c r="I775" s="353" t="s">
        <v>147</v>
      </c>
      <c r="J775" s="132">
        <v>4</v>
      </c>
      <c r="K775" s="410" t="s">
        <v>68</v>
      </c>
      <c r="L775" s="133" t="s">
        <v>39</v>
      </c>
      <c r="M775" s="411" t="s">
        <v>985</v>
      </c>
      <c r="N775" s="412">
        <v>12</v>
      </c>
      <c r="O775" s="134">
        <v>970000</v>
      </c>
      <c r="P775" s="134">
        <v>1004579.56</v>
      </c>
      <c r="Q775" s="134">
        <v>22694507</v>
      </c>
      <c r="R775" s="134">
        <v>188081</v>
      </c>
      <c r="S775" s="134">
        <v>22882588</v>
      </c>
      <c r="T775" s="414" t="s">
        <v>645</v>
      </c>
      <c r="U775" s="371">
        <v>0</v>
      </c>
      <c r="V775" s="371">
        <v>0</v>
      </c>
      <c r="W775" s="371">
        <v>0</v>
      </c>
      <c r="X775" s="371" t="s">
        <v>987</v>
      </c>
      <c r="Y775" s="415" t="s">
        <v>993</v>
      </c>
    </row>
    <row r="776" spans="1:25" s="575" customFormat="1">
      <c r="A776" s="450">
        <v>96762780</v>
      </c>
      <c r="B776" s="408" t="s">
        <v>61</v>
      </c>
      <c r="C776" s="348" t="s">
        <v>1067</v>
      </c>
      <c r="D776" s="348" t="s">
        <v>989</v>
      </c>
      <c r="E776" s="409">
        <v>464</v>
      </c>
      <c r="F776" s="129">
        <v>38856</v>
      </c>
      <c r="G776" s="130" t="s">
        <v>37</v>
      </c>
      <c r="H776" s="429">
        <v>0.1</v>
      </c>
      <c r="I776" s="353" t="s">
        <v>148</v>
      </c>
      <c r="J776" s="132">
        <v>4</v>
      </c>
      <c r="K776" s="410" t="s">
        <v>68</v>
      </c>
      <c r="L776" s="133" t="s">
        <v>39</v>
      </c>
      <c r="M776" s="411" t="s">
        <v>985</v>
      </c>
      <c r="N776" s="412">
        <v>12</v>
      </c>
      <c r="O776" s="134">
        <v>100</v>
      </c>
      <c r="P776" s="134">
        <v>103.56</v>
      </c>
      <c r="Q776" s="134">
        <v>2340</v>
      </c>
      <c r="R776" s="134">
        <v>19</v>
      </c>
      <c r="S776" s="134">
        <v>2359</v>
      </c>
      <c r="T776" s="414" t="s">
        <v>645</v>
      </c>
      <c r="U776" s="371">
        <v>0</v>
      </c>
      <c r="V776" s="371">
        <v>0</v>
      </c>
      <c r="W776" s="371">
        <v>0</v>
      </c>
      <c r="X776" s="371" t="s">
        <v>987</v>
      </c>
      <c r="Y776" s="415" t="s">
        <v>993</v>
      </c>
    </row>
    <row r="777" spans="1:25" s="575" customFormat="1">
      <c r="A777" s="450">
        <v>96989050</v>
      </c>
      <c r="B777" s="408" t="s">
        <v>75</v>
      </c>
      <c r="C777" s="348" t="s">
        <v>1068</v>
      </c>
      <c r="D777" s="348" t="s">
        <v>989</v>
      </c>
      <c r="E777" s="409">
        <v>448</v>
      </c>
      <c r="F777" s="129">
        <v>38713</v>
      </c>
      <c r="G777" s="130" t="s">
        <v>37</v>
      </c>
      <c r="H777" s="131">
        <v>990</v>
      </c>
      <c r="I777" s="353" t="s">
        <v>46</v>
      </c>
      <c r="J777" s="132">
        <v>4.25</v>
      </c>
      <c r="K777" s="410" t="s">
        <v>68</v>
      </c>
      <c r="L777" s="133" t="s">
        <v>985</v>
      </c>
      <c r="M777" s="411" t="s">
        <v>985</v>
      </c>
      <c r="N777" s="412">
        <v>24.5</v>
      </c>
      <c r="O777" s="134">
        <v>990000</v>
      </c>
      <c r="P777" s="134">
        <v>547350</v>
      </c>
      <c r="Q777" s="134">
        <v>12365211</v>
      </c>
      <c r="R777" s="134">
        <v>137228</v>
      </c>
      <c r="S777" s="134">
        <v>12502439</v>
      </c>
      <c r="T777" s="414" t="s">
        <v>645</v>
      </c>
      <c r="U777" s="371">
        <v>0</v>
      </c>
      <c r="V777" s="371">
        <v>0</v>
      </c>
      <c r="W777" s="371">
        <v>0</v>
      </c>
      <c r="X777" s="371" t="s">
        <v>987</v>
      </c>
      <c r="Y777" s="415" t="s">
        <v>993</v>
      </c>
    </row>
    <row r="778" spans="1:25" s="575" customFormat="1">
      <c r="A778" s="450">
        <v>96818910</v>
      </c>
      <c r="B778" s="408" t="s">
        <v>44</v>
      </c>
      <c r="C778" s="348" t="s">
        <v>1069</v>
      </c>
      <c r="D778" s="348" t="s">
        <v>989</v>
      </c>
      <c r="E778" s="351">
        <v>291</v>
      </c>
      <c r="F778" s="129">
        <v>37358</v>
      </c>
      <c r="G778" s="130" t="s">
        <v>37</v>
      </c>
      <c r="H778" s="131">
        <v>429</v>
      </c>
      <c r="I778" s="353" t="s">
        <v>67</v>
      </c>
      <c r="J778" s="132">
        <v>5.6</v>
      </c>
      <c r="K778" s="410" t="s">
        <v>49</v>
      </c>
      <c r="L778" s="133" t="s">
        <v>985</v>
      </c>
      <c r="M778" s="411" t="s">
        <v>985</v>
      </c>
      <c r="N778" s="412">
        <v>8</v>
      </c>
      <c r="O778" s="134">
        <v>376926.45</v>
      </c>
      <c r="P778" s="134">
        <v>0</v>
      </c>
      <c r="Q778" s="134">
        <v>0</v>
      </c>
      <c r="R778" s="134"/>
      <c r="S778" s="134"/>
      <c r="T778" s="414" t="s">
        <v>645</v>
      </c>
      <c r="U778" s="371">
        <v>0</v>
      </c>
      <c r="V778" s="371">
        <v>0</v>
      </c>
      <c r="W778" s="371" t="s">
        <v>990</v>
      </c>
      <c r="X778" s="371" t="s">
        <v>987</v>
      </c>
      <c r="Y778" s="415" t="s">
        <v>993</v>
      </c>
    </row>
    <row r="779" spans="1:25" s="575" customFormat="1">
      <c r="A779" s="450">
        <v>96818910</v>
      </c>
      <c r="B779" s="408" t="s">
        <v>44</v>
      </c>
      <c r="C779" s="348" t="s">
        <v>1069</v>
      </c>
      <c r="D779" s="348" t="s">
        <v>989</v>
      </c>
      <c r="E779" s="351">
        <v>291</v>
      </c>
      <c r="F779" s="129">
        <v>37358</v>
      </c>
      <c r="G779" s="130" t="s">
        <v>37</v>
      </c>
      <c r="H779" s="131">
        <v>1220</v>
      </c>
      <c r="I779" s="353" t="s">
        <v>73</v>
      </c>
      <c r="J779" s="132">
        <v>5.6</v>
      </c>
      <c r="K779" s="410" t="s">
        <v>49</v>
      </c>
      <c r="L779" s="133" t="s">
        <v>985</v>
      </c>
      <c r="M779" s="411" t="s">
        <v>985</v>
      </c>
      <c r="N779" s="412">
        <v>8</v>
      </c>
      <c r="O779" s="134">
        <v>1048039.45</v>
      </c>
      <c r="P779" s="134">
        <v>0</v>
      </c>
      <c r="Q779" s="134">
        <v>0</v>
      </c>
      <c r="R779" s="134"/>
      <c r="S779" s="134"/>
      <c r="T779" s="414" t="s">
        <v>645</v>
      </c>
      <c r="U779" s="371">
        <v>0</v>
      </c>
      <c r="V779" s="371">
        <v>0</v>
      </c>
      <c r="W779" s="371" t="s">
        <v>990</v>
      </c>
      <c r="X779" s="371" t="s">
        <v>987</v>
      </c>
      <c r="Y779" s="415" t="s">
        <v>993</v>
      </c>
    </row>
    <row r="780" spans="1:25" s="575" customFormat="1">
      <c r="A780" s="450">
        <v>96818910</v>
      </c>
      <c r="B780" s="408" t="s">
        <v>44</v>
      </c>
      <c r="C780" s="348" t="s">
        <v>1069</v>
      </c>
      <c r="D780" s="348" t="s">
        <v>989</v>
      </c>
      <c r="E780" s="351">
        <v>291</v>
      </c>
      <c r="F780" s="129">
        <v>37358</v>
      </c>
      <c r="G780" s="130" t="s">
        <v>37</v>
      </c>
      <c r="H780" s="131">
        <v>523</v>
      </c>
      <c r="I780" s="353" t="s">
        <v>71</v>
      </c>
      <c r="J780" s="132">
        <v>6</v>
      </c>
      <c r="K780" s="410" t="s">
        <v>49</v>
      </c>
      <c r="L780" s="133" t="s">
        <v>985</v>
      </c>
      <c r="M780" s="411" t="s">
        <v>985</v>
      </c>
      <c r="N780" s="412">
        <v>23</v>
      </c>
      <c r="O780" s="134">
        <v>549102</v>
      </c>
      <c r="P780" s="134">
        <v>739937</v>
      </c>
      <c r="Q780" s="134">
        <v>16715954</v>
      </c>
      <c r="R780" s="134">
        <v>205478</v>
      </c>
      <c r="S780" s="134">
        <v>16921432</v>
      </c>
      <c r="T780" s="414" t="s">
        <v>645</v>
      </c>
      <c r="U780" s="371">
        <v>0</v>
      </c>
      <c r="V780" s="371">
        <v>0</v>
      </c>
      <c r="W780" s="371">
        <v>0</v>
      </c>
      <c r="X780" s="371" t="s">
        <v>987</v>
      </c>
      <c r="Y780" s="415" t="s">
        <v>1055</v>
      </c>
    </row>
    <row r="781" spans="1:25" s="575" customFormat="1">
      <c r="A781" s="450">
        <v>96818910</v>
      </c>
      <c r="B781" s="408" t="s">
        <v>44</v>
      </c>
      <c r="C781" s="348" t="s">
        <v>1069</v>
      </c>
      <c r="D781" s="348" t="s">
        <v>989</v>
      </c>
      <c r="E781" s="351">
        <v>291</v>
      </c>
      <c r="F781" s="129">
        <v>37358</v>
      </c>
      <c r="G781" s="130" t="s">
        <v>37</v>
      </c>
      <c r="H781" s="131">
        <v>1550</v>
      </c>
      <c r="I781" s="353" t="s">
        <v>72</v>
      </c>
      <c r="J781" s="132">
        <v>6</v>
      </c>
      <c r="K781" s="410" t="s">
        <v>49</v>
      </c>
      <c r="L781" s="133" t="s">
        <v>985</v>
      </c>
      <c r="M781" s="411" t="s">
        <v>985</v>
      </c>
      <c r="N781" s="412">
        <v>23</v>
      </c>
      <c r="O781" s="134">
        <v>1639900</v>
      </c>
      <c r="P781" s="134">
        <v>2209831.11</v>
      </c>
      <c r="Q781" s="134">
        <v>49922405</v>
      </c>
      <c r="R781" s="134">
        <v>597313</v>
      </c>
      <c r="S781" s="134">
        <v>50519718</v>
      </c>
      <c r="T781" s="414" t="s">
        <v>645</v>
      </c>
      <c r="U781" s="371">
        <v>0</v>
      </c>
      <c r="V781" s="371">
        <v>0</v>
      </c>
      <c r="W781" s="371">
        <v>0</v>
      </c>
      <c r="X781" s="371" t="s">
        <v>987</v>
      </c>
      <c r="Y781" s="415" t="s">
        <v>1055</v>
      </c>
    </row>
    <row r="782" spans="1:25" s="575" customFormat="1">
      <c r="A782" s="450">
        <v>96818910</v>
      </c>
      <c r="B782" s="408" t="s">
        <v>44</v>
      </c>
      <c r="C782" s="348" t="s">
        <v>1069</v>
      </c>
      <c r="D782" s="348" t="s">
        <v>989</v>
      </c>
      <c r="E782" s="409">
        <v>489</v>
      </c>
      <c r="F782" s="129">
        <v>39069</v>
      </c>
      <c r="G782" s="130" t="s">
        <v>37</v>
      </c>
      <c r="H782" s="131">
        <v>1199</v>
      </c>
      <c r="I782" s="353" t="s">
        <v>98</v>
      </c>
      <c r="J782" s="132">
        <v>3.4</v>
      </c>
      <c r="K782" s="410" t="s">
        <v>359</v>
      </c>
      <c r="L782" s="133" t="s">
        <v>68</v>
      </c>
      <c r="M782" s="411" t="s">
        <v>985</v>
      </c>
      <c r="N782" s="412">
        <v>18.5</v>
      </c>
      <c r="O782" s="134">
        <v>1199000</v>
      </c>
      <c r="P782" s="134">
        <v>1139032.49</v>
      </c>
      <c r="Q782" s="134">
        <v>25731940</v>
      </c>
      <c r="R782" s="134">
        <v>181530</v>
      </c>
      <c r="S782" s="134">
        <v>25913470</v>
      </c>
      <c r="T782" s="414" t="s">
        <v>645</v>
      </c>
      <c r="U782" s="371">
        <v>0</v>
      </c>
      <c r="V782" s="371">
        <v>0</v>
      </c>
      <c r="W782" s="371">
        <v>0</v>
      </c>
      <c r="X782" s="371" t="s">
        <v>987</v>
      </c>
      <c r="Y782" s="415" t="s">
        <v>1055</v>
      </c>
    </row>
    <row r="783" spans="1:25" s="575" customFormat="1">
      <c r="A783" s="450">
        <v>96818910</v>
      </c>
      <c r="B783" s="408" t="s">
        <v>44</v>
      </c>
      <c r="C783" s="348" t="s">
        <v>1069</v>
      </c>
      <c r="D783" s="348" t="s">
        <v>989</v>
      </c>
      <c r="E783" s="409">
        <v>489</v>
      </c>
      <c r="F783" s="129">
        <v>39069</v>
      </c>
      <c r="G783" s="130" t="s">
        <v>37</v>
      </c>
      <c r="H783" s="427">
        <v>0.2</v>
      </c>
      <c r="I783" s="353" t="s">
        <v>99</v>
      </c>
      <c r="J783" s="132">
        <v>3.4</v>
      </c>
      <c r="K783" s="410" t="s">
        <v>359</v>
      </c>
      <c r="L783" s="133" t="s">
        <v>68</v>
      </c>
      <c r="M783" s="411" t="s">
        <v>985</v>
      </c>
      <c r="N783" s="412">
        <v>18.5</v>
      </c>
      <c r="O783" s="134">
        <v>200</v>
      </c>
      <c r="P783" s="134">
        <v>190</v>
      </c>
      <c r="Q783" s="134">
        <v>4292</v>
      </c>
      <c r="R783" s="134">
        <v>31</v>
      </c>
      <c r="S783" s="134">
        <v>4323</v>
      </c>
      <c r="T783" s="414" t="s">
        <v>645</v>
      </c>
      <c r="U783" s="371">
        <v>0</v>
      </c>
      <c r="V783" s="371">
        <v>0</v>
      </c>
      <c r="W783" s="371">
        <v>0</v>
      </c>
      <c r="X783" s="371" t="s">
        <v>987</v>
      </c>
      <c r="Y783" s="415" t="s">
        <v>1055</v>
      </c>
    </row>
    <row r="784" spans="1:25" s="575" customFormat="1">
      <c r="A784" s="450">
        <v>96972300</v>
      </c>
      <c r="B784" s="408" t="s">
        <v>75</v>
      </c>
      <c r="C784" s="348" t="s">
        <v>1070</v>
      </c>
      <c r="D784" s="348" t="s">
        <v>984</v>
      </c>
      <c r="E784" s="409">
        <v>386</v>
      </c>
      <c r="F784" s="129">
        <v>38265</v>
      </c>
      <c r="G784" s="130" t="s">
        <v>37</v>
      </c>
      <c r="H784" s="131">
        <v>10500</v>
      </c>
      <c r="I784" s="353"/>
      <c r="J784" s="132"/>
      <c r="K784" s="410" t="s">
        <v>68</v>
      </c>
      <c r="L784" s="133" t="s">
        <v>170</v>
      </c>
      <c r="M784" s="411" t="s">
        <v>985</v>
      </c>
      <c r="N784" s="412">
        <v>26</v>
      </c>
      <c r="O784" s="134"/>
      <c r="P784" s="134"/>
      <c r="Q784" s="134"/>
      <c r="R784" s="134"/>
      <c r="S784" s="134"/>
      <c r="T784" s="414">
        <v>0</v>
      </c>
      <c r="U784" s="371">
        <v>0</v>
      </c>
      <c r="V784" s="371">
        <v>0</v>
      </c>
      <c r="W784" s="371">
        <v>0</v>
      </c>
      <c r="X784" s="371">
        <v>0</v>
      </c>
      <c r="Y784" s="415"/>
    </row>
    <row r="785" spans="1:25" s="575" customFormat="1">
      <c r="A785" s="450">
        <v>96972300</v>
      </c>
      <c r="B785" s="408" t="s">
        <v>75</v>
      </c>
      <c r="C785" s="348" t="s">
        <v>1070</v>
      </c>
      <c r="D785" s="348" t="s">
        <v>134</v>
      </c>
      <c r="E785" s="409">
        <v>386</v>
      </c>
      <c r="F785" s="129">
        <v>38289</v>
      </c>
      <c r="G785" s="130" t="s">
        <v>37</v>
      </c>
      <c r="H785" s="131">
        <v>5500</v>
      </c>
      <c r="I785" s="353" t="s">
        <v>67</v>
      </c>
      <c r="J785" s="132">
        <v>4.5</v>
      </c>
      <c r="K785" s="410" t="s">
        <v>68</v>
      </c>
      <c r="L785" s="133" t="s">
        <v>170</v>
      </c>
      <c r="M785" s="411" t="s">
        <v>985</v>
      </c>
      <c r="N785" s="412">
        <v>24</v>
      </c>
      <c r="O785" s="134">
        <v>5000000</v>
      </c>
      <c r="P785" s="134">
        <v>4948076</v>
      </c>
      <c r="Q785" s="134">
        <v>111782232</v>
      </c>
      <c r="R785" s="134">
        <v>1444861</v>
      </c>
      <c r="S785" s="134">
        <v>113227093</v>
      </c>
      <c r="T785" s="414" t="s">
        <v>645</v>
      </c>
      <c r="U785" s="371">
        <v>0</v>
      </c>
      <c r="V785" s="371">
        <v>0</v>
      </c>
      <c r="W785" s="371">
        <v>0</v>
      </c>
      <c r="X785" s="371" t="s">
        <v>987</v>
      </c>
      <c r="Y785" s="415" t="s">
        <v>1055</v>
      </c>
    </row>
    <row r="786" spans="1:25" s="575" customFormat="1">
      <c r="A786" s="450">
        <v>96972300</v>
      </c>
      <c r="B786" s="408" t="s">
        <v>75</v>
      </c>
      <c r="C786" s="348" t="s">
        <v>1070</v>
      </c>
      <c r="D786" s="348" t="s">
        <v>134</v>
      </c>
      <c r="E786" s="409">
        <v>386</v>
      </c>
      <c r="F786" s="129">
        <v>38289</v>
      </c>
      <c r="G786" s="130" t="s">
        <v>37</v>
      </c>
      <c r="H786" s="427">
        <v>0.5</v>
      </c>
      <c r="I786" s="353" t="s">
        <v>73</v>
      </c>
      <c r="J786" s="132">
        <v>4.5</v>
      </c>
      <c r="K786" s="410" t="s">
        <v>68</v>
      </c>
      <c r="L786" s="133" t="s">
        <v>170</v>
      </c>
      <c r="M786" s="411" t="s">
        <v>985</v>
      </c>
      <c r="N786" s="412">
        <v>24</v>
      </c>
      <c r="O786" s="134">
        <v>500</v>
      </c>
      <c r="P786" s="134">
        <v>495</v>
      </c>
      <c r="Q786" s="134">
        <v>11183</v>
      </c>
      <c r="R786" s="134">
        <v>140</v>
      </c>
      <c r="S786" s="134">
        <v>11323</v>
      </c>
      <c r="T786" s="414" t="s">
        <v>645</v>
      </c>
      <c r="U786" s="371">
        <v>0</v>
      </c>
      <c r="V786" s="371">
        <v>0</v>
      </c>
      <c r="W786" s="371">
        <v>0</v>
      </c>
      <c r="X786" s="371" t="s">
        <v>987</v>
      </c>
      <c r="Y786" s="415" t="s">
        <v>1055</v>
      </c>
    </row>
    <row r="787" spans="1:25" s="575" customFormat="1">
      <c r="A787" s="450">
        <v>76496130</v>
      </c>
      <c r="B787" s="408" t="s">
        <v>44</v>
      </c>
      <c r="C787" s="348" t="s">
        <v>1071</v>
      </c>
      <c r="D787" s="348" t="s">
        <v>989</v>
      </c>
      <c r="E787" s="409">
        <v>360</v>
      </c>
      <c r="F787" s="129">
        <v>37937</v>
      </c>
      <c r="G787" s="130" t="s">
        <v>37</v>
      </c>
      <c r="H787" s="131">
        <v>340</v>
      </c>
      <c r="I787" s="353" t="s">
        <v>67</v>
      </c>
      <c r="J787" s="132">
        <v>5.21</v>
      </c>
      <c r="K787" s="410" t="s">
        <v>170</v>
      </c>
      <c r="L787" s="133" t="s">
        <v>985</v>
      </c>
      <c r="M787" s="411" t="s">
        <v>985</v>
      </c>
      <c r="N787" s="412">
        <v>13</v>
      </c>
      <c r="O787" s="134">
        <v>340000</v>
      </c>
      <c r="P787" s="134">
        <v>235340.49</v>
      </c>
      <c r="Q787" s="134">
        <v>5316589</v>
      </c>
      <c r="R787" s="134">
        <v>68497</v>
      </c>
      <c r="S787" s="134">
        <v>5385086</v>
      </c>
      <c r="T787" s="414" t="s">
        <v>645</v>
      </c>
      <c r="U787" s="371">
        <v>0</v>
      </c>
      <c r="V787" s="371">
        <v>0</v>
      </c>
      <c r="W787" s="371">
        <v>0</v>
      </c>
      <c r="X787" s="371" t="s">
        <v>987</v>
      </c>
      <c r="Y787" s="415" t="s">
        <v>993</v>
      </c>
    </row>
    <row r="788" spans="1:25" s="575" customFormat="1">
      <c r="A788" s="450">
        <v>76496130</v>
      </c>
      <c r="B788" s="408" t="s">
        <v>44</v>
      </c>
      <c r="C788" s="348" t="s">
        <v>1071</v>
      </c>
      <c r="D788" s="348" t="s">
        <v>989</v>
      </c>
      <c r="E788" s="409">
        <v>360</v>
      </c>
      <c r="F788" s="129">
        <v>37937</v>
      </c>
      <c r="G788" s="130" t="s">
        <v>37</v>
      </c>
      <c r="H788" s="131">
        <v>1560</v>
      </c>
      <c r="I788" s="353" t="s">
        <v>73</v>
      </c>
      <c r="J788" s="132">
        <v>5.21</v>
      </c>
      <c r="K788" s="410" t="s">
        <v>170</v>
      </c>
      <c r="L788" s="133" t="s">
        <v>985</v>
      </c>
      <c r="M788" s="411" t="s">
        <v>985</v>
      </c>
      <c r="N788" s="412">
        <v>13</v>
      </c>
      <c r="O788" s="134">
        <v>1560000</v>
      </c>
      <c r="P788" s="134">
        <v>1079797.49</v>
      </c>
      <c r="Q788" s="134">
        <v>24393759</v>
      </c>
      <c r="R788" s="134">
        <v>314281</v>
      </c>
      <c r="S788" s="134">
        <v>24708040</v>
      </c>
      <c r="T788" s="414" t="s">
        <v>645</v>
      </c>
      <c r="U788" s="371">
        <v>0</v>
      </c>
      <c r="V788" s="371">
        <v>0</v>
      </c>
      <c r="W788" s="371">
        <v>0</v>
      </c>
      <c r="X788" s="371" t="s">
        <v>987</v>
      </c>
      <c r="Y788" s="415" t="s">
        <v>993</v>
      </c>
    </row>
    <row r="789" spans="1:25" s="575" customFormat="1">
      <c r="A789" s="450">
        <v>76496130</v>
      </c>
      <c r="B789" s="408" t="s">
        <v>44</v>
      </c>
      <c r="C789" s="348" t="s">
        <v>1071</v>
      </c>
      <c r="D789" s="348" t="s">
        <v>989</v>
      </c>
      <c r="E789" s="409">
        <v>360</v>
      </c>
      <c r="F789" s="129">
        <v>37937</v>
      </c>
      <c r="G789" s="130" t="s">
        <v>37</v>
      </c>
      <c r="H789" s="131">
        <v>700</v>
      </c>
      <c r="I789" s="353" t="s">
        <v>71</v>
      </c>
      <c r="J789" s="132">
        <v>5.71</v>
      </c>
      <c r="K789" s="410" t="s">
        <v>170</v>
      </c>
      <c r="L789" s="133" t="s">
        <v>985</v>
      </c>
      <c r="M789" s="411" t="s">
        <v>985</v>
      </c>
      <c r="N789" s="412">
        <v>21.5</v>
      </c>
      <c r="O789" s="134">
        <v>700000</v>
      </c>
      <c r="P789" s="134">
        <v>700000</v>
      </c>
      <c r="Q789" s="134">
        <v>15813735</v>
      </c>
      <c r="R789" s="134">
        <v>1012058</v>
      </c>
      <c r="S789" s="134">
        <v>16825793</v>
      </c>
      <c r="T789" s="414" t="s">
        <v>645</v>
      </c>
      <c r="U789" s="371">
        <v>0</v>
      </c>
      <c r="V789" s="371">
        <v>0</v>
      </c>
      <c r="W789" s="371">
        <v>0</v>
      </c>
      <c r="X789" s="371" t="s">
        <v>987</v>
      </c>
      <c r="Y789" s="415" t="s">
        <v>993</v>
      </c>
    </row>
    <row r="790" spans="1:25" s="575" customFormat="1">
      <c r="A790" s="450">
        <v>76496130</v>
      </c>
      <c r="B790" s="408" t="s">
        <v>44</v>
      </c>
      <c r="C790" s="348" t="s">
        <v>1071</v>
      </c>
      <c r="D790" s="348" t="s">
        <v>989</v>
      </c>
      <c r="E790" s="409">
        <v>360</v>
      </c>
      <c r="F790" s="129">
        <v>37937</v>
      </c>
      <c r="G790" s="130" t="s">
        <v>37</v>
      </c>
      <c r="H790" s="131">
        <v>6900</v>
      </c>
      <c r="I790" s="353" t="s">
        <v>72</v>
      </c>
      <c r="J790" s="132">
        <v>5.71</v>
      </c>
      <c r="K790" s="410" t="s">
        <v>170</v>
      </c>
      <c r="L790" s="133" t="s">
        <v>985</v>
      </c>
      <c r="M790" s="411" t="s">
        <v>985</v>
      </c>
      <c r="N790" s="412">
        <v>21.5</v>
      </c>
      <c r="O790" s="134">
        <v>6900000</v>
      </c>
      <c r="P790" s="134">
        <v>6900000</v>
      </c>
      <c r="Q790" s="134">
        <v>155878245</v>
      </c>
      <c r="R790" s="134">
        <v>9976052</v>
      </c>
      <c r="S790" s="134">
        <v>165854297</v>
      </c>
      <c r="T790" s="414" t="s">
        <v>645</v>
      </c>
      <c r="U790" s="371">
        <v>0</v>
      </c>
      <c r="V790" s="371">
        <v>0</v>
      </c>
      <c r="W790" s="371">
        <v>0</v>
      </c>
      <c r="X790" s="371" t="s">
        <v>987</v>
      </c>
      <c r="Y790" s="415" t="s">
        <v>993</v>
      </c>
    </row>
    <row r="791" spans="1:25" s="575" customFormat="1">
      <c r="A791" s="450">
        <v>96972220</v>
      </c>
      <c r="B791" s="408" t="s">
        <v>100</v>
      </c>
      <c r="C791" s="348" t="s">
        <v>1072</v>
      </c>
      <c r="D791" s="348" t="s">
        <v>989</v>
      </c>
      <c r="E791" s="409">
        <v>335</v>
      </c>
      <c r="F791" s="129">
        <v>37785</v>
      </c>
      <c r="G791" s="130" t="s">
        <v>37</v>
      </c>
      <c r="H791" s="131">
        <v>660</v>
      </c>
      <c r="I791" s="353" t="s">
        <v>46</v>
      </c>
      <c r="J791" s="132">
        <v>6.5</v>
      </c>
      <c r="K791" s="410" t="s">
        <v>170</v>
      </c>
      <c r="L791" s="133" t="s">
        <v>985</v>
      </c>
      <c r="M791" s="411" t="s">
        <v>985</v>
      </c>
      <c r="N791" s="412">
        <v>21.66</v>
      </c>
      <c r="O791" s="134">
        <v>660000</v>
      </c>
      <c r="P791" s="134">
        <v>567147</v>
      </c>
      <c r="Q791" s="134">
        <v>12812446</v>
      </c>
      <c r="R791" s="134">
        <v>209485</v>
      </c>
      <c r="S791" s="134">
        <v>13021931</v>
      </c>
      <c r="T791" s="414" t="s">
        <v>645</v>
      </c>
      <c r="U791" s="371">
        <v>0</v>
      </c>
      <c r="V791" s="371">
        <v>0</v>
      </c>
      <c r="W791" s="371">
        <v>0</v>
      </c>
      <c r="X791" s="371" t="s">
        <v>987</v>
      </c>
      <c r="Y791" s="415" t="s">
        <v>993</v>
      </c>
    </row>
    <row r="792" spans="1:25" s="575" customFormat="1">
      <c r="A792" s="450">
        <v>96873140</v>
      </c>
      <c r="B792" s="408" t="s">
        <v>100</v>
      </c>
      <c r="C792" s="348" t="s">
        <v>1073</v>
      </c>
      <c r="D792" s="348" t="s">
        <v>989</v>
      </c>
      <c r="E792" s="351">
        <v>289</v>
      </c>
      <c r="F792" s="129">
        <v>37329</v>
      </c>
      <c r="G792" s="130" t="s">
        <v>37</v>
      </c>
      <c r="H792" s="131">
        <v>150</v>
      </c>
      <c r="I792" s="353" t="s">
        <v>125</v>
      </c>
      <c r="J792" s="132">
        <v>5.5</v>
      </c>
      <c r="K792" s="410" t="s">
        <v>49</v>
      </c>
      <c r="L792" s="133" t="s">
        <v>985</v>
      </c>
      <c r="M792" s="411" t="s">
        <v>985</v>
      </c>
      <c r="N792" s="412">
        <v>12</v>
      </c>
      <c r="O792" s="134">
        <v>150000</v>
      </c>
      <c r="P792" s="134"/>
      <c r="Q792" s="134">
        <v>0</v>
      </c>
      <c r="R792" s="134"/>
      <c r="S792" s="134"/>
      <c r="T792" s="414" t="s">
        <v>645</v>
      </c>
      <c r="U792" s="371">
        <v>0</v>
      </c>
      <c r="V792" s="371">
        <v>0</v>
      </c>
      <c r="W792" s="371" t="s">
        <v>990</v>
      </c>
      <c r="X792" s="371" t="s">
        <v>987</v>
      </c>
      <c r="Y792" s="415" t="s">
        <v>993</v>
      </c>
    </row>
    <row r="793" spans="1:25" s="575" customFormat="1">
      <c r="A793" s="450">
        <v>96873140</v>
      </c>
      <c r="B793" s="408" t="s">
        <v>100</v>
      </c>
      <c r="C793" s="348" t="s">
        <v>1073</v>
      </c>
      <c r="D793" s="348" t="s">
        <v>989</v>
      </c>
      <c r="E793" s="351">
        <v>289</v>
      </c>
      <c r="F793" s="129">
        <v>37329</v>
      </c>
      <c r="G793" s="130" t="s">
        <v>37</v>
      </c>
      <c r="H793" s="131">
        <v>850</v>
      </c>
      <c r="I793" s="353" t="s">
        <v>126</v>
      </c>
      <c r="J793" s="132">
        <v>5.5</v>
      </c>
      <c r="K793" s="410" t="s">
        <v>49</v>
      </c>
      <c r="L793" s="133" t="s">
        <v>985</v>
      </c>
      <c r="M793" s="411" t="s">
        <v>985</v>
      </c>
      <c r="N793" s="412">
        <v>12</v>
      </c>
      <c r="O793" s="134">
        <v>850000</v>
      </c>
      <c r="P793" s="134"/>
      <c r="Q793" s="134">
        <v>0</v>
      </c>
      <c r="R793" s="134"/>
      <c r="S793" s="134"/>
      <c r="T793" s="414" t="s">
        <v>645</v>
      </c>
      <c r="U793" s="371">
        <v>0</v>
      </c>
      <c r="V793" s="371">
        <v>0</v>
      </c>
      <c r="W793" s="371" t="s">
        <v>990</v>
      </c>
      <c r="X793" s="371" t="s">
        <v>987</v>
      </c>
      <c r="Y793" s="415" t="s">
        <v>993</v>
      </c>
    </row>
    <row r="794" spans="1:25" s="575" customFormat="1">
      <c r="A794" s="450">
        <v>96873140</v>
      </c>
      <c r="B794" s="408" t="s">
        <v>100</v>
      </c>
      <c r="C794" s="348" t="s">
        <v>1073</v>
      </c>
      <c r="D794" s="348" t="s">
        <v>989</v>
      </c>
      <c r="E794" s="351">
        <v>289</v>
      </c>
      <c r="F794" s="129">
        <v>37329</v>
      </c>
      <c r="G794" s="130" t="s">
        <v>37</v>
      </c>
      <c r="H794" s="131">
        <v>499</v>
      </c>
      <c r="I794" s="353" t="s">
        <v>127</v>
      </c>
      <c r="J794" s="132">
        <v>5.8</v>
      </c>
      <c r="K794" s="410" t="s">
        <v>49</v>
      </c>
      <c r="L794" s="133" t="s">
        <v>985</v>
      </c>
      <c r="M794" s="411" t="s">
        <v>985</v>
      </c>
      <c r="N794" s="412">
        <v>23</v>
      </c>
      <c r="O794" s="134">
        <v>423000</v>
      </c>
      <c r="P794" s="134">
        <v>289420.78999999998</v>
      </c>
      <c r="Q794" s="134">
        <v>6538320</v>
      </c>
      <c r="R794" s="134">
        <v>93579</v>
      </c>
      <c r="S794" s="134">
        <v>6631899</v>
      </c>
      <c r="T794" s="414" t="s">
        <v>645</v>
      </c>
      <c r="U794" s="371">
        <v>0</v>
      </c>
      <c r="V794" s="371">
        <v>0</v>
      </c>
      <c r="W794" s="371">
        <v>0</v>
      </c>
      <c r="X794" s="371" t="s">
        <v>987</v>
      </c>
      <c r="Y794" s="415" t="s">
        <v>993</v>
      </c>
    </row>
    <row r="795" spans="1:25" s="575" customFormat="1">
      <c r="A795" s="450">
        <v>96873140</v>
      </c>
      <c r="B795" s="408" t="s">
        <v>100</v>
      </c>
      <c r="C795" s="348" t="s">
        <v>1073</v>
      </c>
      <c r="D795" s="348" t="s">
        <v>989</v>
      </c>
      <c r="E795" s="351">
        <v>289</v>
      </c>
      <c r="F795" s="129">
        <v>37329</v>
      </c>
      <c r="G795" s="130" t="s">
        <v>37</v>
      </c>
      <c r="H795" s="131">
        <v>10500</v>
      </c>
      <c r="I795" s="353" t="s">
        <v>128</v>
      </c>
      <c r="J795" s="132">
        <v>5.8</v>
      </c>
      <c r="K795" s="410" t="s">
        <v>49</v>
      </c>
      <c r="L795" s="133" t="s">
        <v>985</v>
      </c>
      <c r="M795" s="411" t="s">
        <v>985</v>
      </c>
      <c r="N795" s="412">
        <v>23</v>
      </c>
      <c r="O795" s="134">
        <v>10000000</v>
      </c>
      <c r="P795" s="134">
        <v>8575430.6799999997</v>
      </c>
      <c r="Q795" s="134">
        <v>193727983</v>
      </c>
      <c r="R795" s="134">
        <v>2772710</v>
      </c>
      <c r="S795" s="134">
        <v>196500693</v>
      </c>
      <c r="T795" s="414" t="s">
        <v>645</v>
      </c>
      <c r="U795" s="371">
        <v>0</v>
      </c>
      <c r="V795" s="371">
        <v>0</v>
      </c>
      <c r="W795" s="371">
        <v>0</v>
      </c>
      <c r="X795" s="371" t="s">
        <v>987</v>
      </c>
      <c r="Y795" s="415" t="s">
        <v>993</v>
      </c>
    </row>
    <row r="796" spans="1:25" s="575" customFormat="1">
      <c r="A796" s="450">
        <v>96873140</v>
      </c>
      <c r="B796" s="408" t="s">
        <v>100</v>
      </c>
      <c r="C796" s="348" t="s">
        <v>1073</v>
      </c>
      <c r="D796" s="348" t="s">
        <v>989</v>
      </c>
      <c r="E796" s="351">
        <v>289</v>
      </c>
      <c r="F796" s="129">
        <v>37329</v>
      </c>
      <c r="G796" s="130" t="s">
        <v>37</v>
      </c>
      <c r="H796" s="131">
        <v>1</v>
      </c>
      <c r="I796" s="353" t="s">
        <v>89</v>
      </c>
      <c r="J796" s="132">
        <v>5.8</v>
      </c>
      <c r="K796" s="410" t="s">
        <v>49</v>
      </c>
      <c r="L796" s="133" t="s">
        <v>985</v>
      </c>
      <c r="M796" s="411" t="s">
        <v>985</v>
      </c>
      <c r="N796" s="412">
        <v>23</v>
      </c>
      <c r="O796" s="134">
        <v>1000</v>
      </c>
      <c r="P796" s="134">
        <v>974.46</v>
      </c>
      <c r="Q796" s="134">
        <v>22014</v>
      </c>
      <c r="R796" s="134">
        <v>315</v>
      </c>
      <c r="S796" s="134">
        <v>22329</v>
      </c>
      <c r="T796" s="414" t="s">
        <v>645</v>
      </c>
      <c r="U796" s="371">
        <v>0</v>
      </c>
      <c r="V796" s="371">
        <v>0</v>
      </c>
      <c r="W796" s="371">
        <v>0</v>
      </c>
      <c r="X796" s="371" t="s">
        <v>987</v>
      </c>
      <c r="Y796" s="415" t="s">
        <v>993</v>
      </c>
    </row>
    <row r="797" spans="1:25" s="575" customFormat="1">
      <c r="A797" s="450">
        <v>96992030</v>
      </c>
      <c r="B797" s="408" t="s">
        <v>61</v>
      </c>
      <c r="C797" s="348" t="s">
        <v>1074</v>
      </c>
      <c r="D797" s="348" t="s">
        <v>984</v>
      </c>
      <c r="E797" s="409">
        <v>372</v>
      </c>
      <c r="F797" s="129">
        <v>38139</v>
      </c>
      <c r="G797" s="130" t="s">
        <v>37</v>
      </c>
      <c r="H797" s="427">
        <v>17000.5</v>
      </c>
      <c r="I797" s="353"/>
      <c r="J797" s="132"/>
      <c r="K797" s="410" t="s">
        <v>985</v>
      </c>
      <c r="L797" s="133" t="s">
        <v>985</v>
      </c>
      <c r="M797" s="411" t="s">
        <v>985</v>
      </c>
      <c r="N797" s="412">
        <v>30.5</v>
      </c>
      <c r="O797" s="134"/>
      <c r="P797" s="134"/>
      <c r="Q797" s="134"/>
      <c r="R797" s="134"/>
      <c r="S797" s="134"/>
      <c r="T797" s="414">
        <v>0</v>
      </c>
      <c r="U797" s="371">
        <v>0</v>
      </c>
      <c r="V797" s="371">
        <v>0</v>
      </c>
      <c r="W797" s="371">
        <v>0</v>
      </c>
      <c r="X797" s="371">
        <v>0</v>
      </c>
      <c r="Y797" s="415"/>
    </row>
    <row r="798" spans="1:25" s="575" customFormat="1">
      <c r="A798" s="450">
        <v>96992030</v>
      </c>
      <c r="B798" s="408" t="s">
        <v>61</v>
      </c>
      <c r="C798" s="348" t="s">
        <v>1074</v>
      </c>
      <c r="D798" s="348" t="s">
        <v>134</v>
      </c>
      <c r="E798" s="409">
        <v>372</v>
      </c>
      <c r="F798" s="129">
        <v>38147</v>
      </c>
      <c r="G798" s="130" t="s">
        <v>37</v>
      </c>
      <c r="H798" s="131">
        <v>17000</v>
      </c>
      <c r="I798" s="353" t="s">
        <v>67</v>
      </c>
      <c r="J798" s="132">
        <v>5.3</v>
      </c>
      <c r="K798" s="410" t="s">
        <v>170</v>
      </c>
      <c r="L798" s="133" t="s">
        <v>985</v>
      </c>
      <c r="M798" s="411" t="s">
        <v>985</v>
      </c>
      <c r="N798" s="412">
        <v>24.5</v>
      </c>
      <c r="O798" s="134">
        <v>16000000</v>
      </c>
      <c r="P798" s="134">
        <v>15760000</v>
      </c>
      <c r="Q798" s="134">
        <v>356034948</v>
      </c>
      <c r="R798" s="134">
        <v>5432653</v>
      </c>
      <c r="S798" s="134">
        <v>361467601</v>
      </c>
      <c r="T798" s="414" t="s">
        <v>645</v>
      </c>
      <c r="U798" s="371">
        <v>0</v>
      </c>
      <c r="V798" s="371">
        <v>0</v>
      </c>
      <c r="W798" s="371">
        <v>0</v>
      </c>
      <c r="X798" s="371" t="s">
        <v>987</v>
      </c>
      <c r="Y798" s="415" t="s">
        <v>993</v>
      </c>
    </row>
    <row r="799" spans="1:25" s="575" customFormat="1">
      <c r="A799" s="450">
        <v>96992030</v>
      </c>
      <c r="B799" s="408" t="s">
        <v>61</v>
      </c>
      <c r="C799" s="348" t="s">
        <v>1074</v>
      </c>
      <c r="D799" s="348" t="s">
        <v>134</v>
      </c>
      <c r="E799" s="409">
        <v>372</v>
      </c>
      <c r="F799" s="129">
        <v>38147</v>
      </c>
      <c r="G799" s="130" t="s">
        <v>37</v>
      </c>
      <c r="H799" s="427">
        <v>0.5</v>
      </c>
      <c r="I799" s="353" t="s">
        <v>73</v>
      </c>
      <c r="J799" s="132">
        <v>5.3</v>
      </c>
      <c r="K799" s="410" t="s">
        <v>170</v>
      </c>
      <c r="L799" s="133" t="s">
        <v>985</v>
      </c>
      <c r="M799" s="411" t="s">
        <v>985</v>
      </c>
      <c r="N799" s="412">
        <v>24.5</v>
      </c>
      <c r="O799" s="134">
        <v>500</v>
      </c>
      <c r="P799" s="134">
        <v>492.5</v>
      </c>
      <c r="Q799" s="134">
        <v>11126</v>
      </c>
      <c r="R799" s="134">
        <v>170</v>
      </c>
      <c r="S799" s="134">
        <v>11296</v>
      </c>
      <c r="T799" s="414" t="s">
        <v>645</v>
      </c>
      <c r="U799" s="371">
        <v>0</v>
      </c>
      <c r="V799" s="371">
        <v>0</v>
      </c>
      <c r="W799" s="371">
        <v>0</v>
      </c>
      <c r="X799" s="371" t="s">
        <v>987</v>
      </c>
      <c r="Y799" s="415" t="s">
        <v>993</v>
      </c>
    </row>
    <row r="800" spans="1:25" s="575" customFormat="1">
      <c r="A800" s="450">
        <v>94139000</v>
      </c>
      <c r="B800" s="408">
        <v>5</v>
      </c>
      <c r="C800" s="348" t="s">
        <v>1075</v>
      </c>
      <c r="D800" s="348" t="s">
        <v>984</v>
      </c>
      <c r="E800" s="409">
        <v>671</v>
      </c>
      <c r="F800" s="129">
        <v>40736</v>
      </c>
      <c r="G800" s="130" t="s">
        <v>37</v>
      </c>
      <c r="H800" s="131">
        <v>2500</v>
      </c>
      <c r="I800" s="353"/>
      <c r="J800" s="132"/>
      <c r="K800" s="410" t="s">
        <v>68</v>
      </c>
      <c r="L800" s="133" t="s">
        <v>39</v>
      </c>
      <c r="M800" s="411" t="s">
        <v>985</v>
      </c>
      <c r="N800" s="412">
        <v>10</v>
      </c>
      <c r="O800" s="134"/>
      <c r="P800" s="134"/>
      <c r="Q800" s="134"/>
      <c r="R800" s="134"/>
      <c r="S800" s="134"/>
      <c r="T800" s="414">
        <v>0</v>
      </c>
      <c r="U800" s="371">
        <v>0</v>
      </c>
      <c r="V800" s="371">
        <v>0</v>
      </c>
      <c r="W800" s="371">
        <v>0</v>
      </c>
      <c r="X800" s="371">
        <v>0</v>
      </c>
      <c r="Y800" s="415"/>
    </row>
    <row r="801" spans="1:25" s="575" customFormat="1">
      <c r="A801" s="450">
        <v>94139000</v>
      </c>
      <c r="B801" s="408">
        <v>5</v>
      </c>
      <c r="C801" s="348" t="s">
        <v>1075</v>
      </c>
      <c r="D801" s="348" t="s">
        <v>134</v>
      </c>
      <c r="E801" s="409">
        <v>671</v>
      </c>
      <c r="F801" s="129">
        <v>40743</v>
      </c>
      <c r="G801" s="130" t="s">
        <v>162</v>
      </c>
      <c r="H801" s="131">
        <v>54400000</v>
      </c>
      <c r="I801" s="353" t="s">
        <v>46</v>
      </c>
      <c r="J801" s="132">
        <v>6.8</v>
      </c>
      <c r="K801" s="410" t="s">
        <v>68</v>
      </c>
      <c r="L801" s="133" t="s">
        <v>985</v>
      </c>
      <c r="M801" s="411" t="s">
        <v>985</v>
      </c>
      <c r="N801" s="412">
        <v>5</v>
      </c>
      <c r="O801" s="134">
        <v>21800000000</v>
      </c>
      <c r="P801" s="134">
        <v>21800000000</v>
      </c>
      <c r="Q801" s="134">
        <v>21800000</v>
      </c>
      <c r="R801" s="134">
        <v>434566.57500000001</v>
      </c>
      <c r="S801" s="134">
        <v>22234566.574999999</v>
      </c>
      <c r="T801" s="414">
        <v>0</v>
      </c>
      <c r="U801" s="371">
        <v>0</v>
      </c>
      <c r="V801" s="371">
        <v>0</v>
      </c>
      <c r="W801" s="371">
        <v>0</v>
      </c>
      <c r="X801" s="371" t="s">
        <v>987</v>
      </c>
      <c r="Y801" s="415"/>
    </row>
    <row r="802" spans="1:25" s="575" customFormat="1">
      <c r="A802" s="450">
        <v>94139000</v>
      </c>
      <c r="B802" s="408">
        <v>5</v>
      </c>
      <c r="C802" s="348" t="s">
        <v>1075</v>
      </c>
      <c r="D802" s="348" t="s">
        <v>134</v>
      </c>
      <c r="E802" s="409">
        <v>671</v>
      </c>
      <c r="F802" s="129">
        <v>40743</v>
      </c>
      <c r="G802" s="130" t="s">
        <v>37</v>
      </c>
      <c r="H802" s="131">
        <v>2500</v>
      </c>
      <c r="I802" s="353" t="s">
        <v>87</v>
      </c>
      <c r="J802" s="132">
        <v>3.2</v>
      </c>
      <c r="K802" s="410" t="s">
        <v>68</v>
      </c>
      <c r="L802" s="133" t="s">
        <v>985</v>
      </c>
      <c r="M802" s="411" t="s">
        <v>985</v>
      </c>
      <c r="N802" s="412">
        <v>5</v>
      </c>
      <c r="O802" s="134"/>
      <c r="P802" s="134"/>
      <c r="Q802" s="134">
        <v>0</v>
      </c>
      <c r="R802" s="134"/>
      <c r="S802" s="134"/>
      <c r="T802" s="414" t="s">
        <v>645</v>
      </c>
      <c r="U802" s="371">
        <v>0</v>
      </c>
      <c r="V802" s="371" t="s">
        <v>988</v>
      </c>
      <c r="W802" s="371">
        <v>0</v>
      </c>
      <c r="X802" s="371" t="s">
        <v>987</v>
      </c>
      <c r="Y802" s="415"/>
    </row>
    <row r="803" spans="1:25" s="575" customFormat="1">
      <c r="A803" s="450">
        <v>94139000</v>
      </c>
      <c r="B803" s="408">
        <v>5</v>
      </c>
      <c r="C803" s="348" t="s">
        <v>1075</v>
      </c>
      <c r="D803" s="348" t="s">
        <v>984</v>
      </c>
      <c r="E803" s="409">
        <v>672</v>
      </c>
      <c r="F803" s="129">
        <v>40736</v>
      </c>
      <c r="G803" s="130" t="s">
        <v>37</v>
      </c>
      <c r="H803" s="131">
        <v>2500</v>
      </c>
      <c r="I803" s="353"/>
      <c r="J803" s="132"/>
      <c r="K803" s="410" t="s">
        <v>68</v>
      </c>
      <c r="L803" s="133" t="s">
        <v>39</v>
      </c>
      <c r="M803" s="411" t="s">
        <v>985</v>
      </c>
      <c r="N803" s="412">
        <v>30</v>
      </c>
      <c r="O803" s="134"/>
      <c r="P803" s="134"/>
      <c r="Q803" s="134"/>
      <c r="R803" s="134"/>
      <c r="S803" s="134"/>
      <c r="T803" s="414">
        <v>0</v>
      </c>
      <c r="U803" s="371">
        <v>0</v>
      </c>
      <c r="V803" s="371">
        <v>0</v>
      </c>
      <c r="W803" s="371">
        <v>0</v>
      </c>
      <c r="X803" s="371">
        <v>0</v>
      </c>
      <c r="Y803" s="415"/>
    </row>
    <row r="804" spans="1:25" s="575" customFormat="1">
      <c r="A804" s="450">
        <v>94139000</v>
      </c>
      <c r="B804" s="408">
        <v>5</v>
      </c>
      <c r="C804" s="348" t="s">
        <v>1075</v>
      </c>
      <c r="D804" s="348" t="s">
        <v>134</v>
      </c>
      <c r="E804" s="409">
        <v>672</v>
      </c>
      <c r="F804" s="129">
        <v>40743</v>
      </c>
      <c r="G804" s="130" t="s">
        <v>37</v>
      </c>
      <c r="H804" s="131">
        <v>2500</v>
      </c>
      <c r="I804" s="353" t="s">
        <v>89</v>
      </c>
      <c r="J804" s="132">
        <v>3.6</v>
      </c>
      <c r="K804" s="410" t="s">
        <v>68</v>
      </c>
      <c r="L804" s="133" t="s">
        <v>985</v>
      </c>
      <c r="M804" s="411" t="s">
        <v>985</v>
      </c>
      <c r="N804" s="412">
        <v>21</v>
      </c>
      <c r="O804" s="134">
        <v>1500000</v>
      </c>
      <c r="P804" s="134">
        <v>1500000</v>
      </c>
      <c r="Q804" s="134">
        <v>33886575</v>
      </c>
      <c r="R804" s="134">
        <v>355809.038</v>
      </c>
      <c r="S804" s="134">
        <v>34242384.038000003</v>
      </c>
      <c r="T804" s="414" t="s">
        <v>645</v>
      </c>
      <c r="U804" s="371">
        <v>0</v>
      </c>
      <c r="V804" s="371">
        <v>0</v>
      </c>
      <c r="W804" s="371">
        <v>0</v>
      </c>
      <c r="X804" s="371" t="s">
        <v>987</v>
      </c>
      <c r="Y804" s="415"/>
    </row>
    <row r="805" spans="1:25" s="575" customFormat="1">
      <c r="A805" s="450">
        <v>96717620</v>
      </c>
      <c r="B805" s="408">
        <v>6</v>
      </c>
      <c r="C805" s="348" t="s">
        <v>1076</v>
      </c>
      <c r="D805" s="348" t="s">
        <v>989</v>
      </c>
      <c r="E805" s="351">
        <v>214</v>
      </c>
      <c r="F805" s="129">
        <v>36432</v>
      </c>
      <c r="G805" s="130" t="s">
        <v>66</v>
      </c>
      <c r="H805" s="131">
        <v>5000</v>
      </c>
      <c r="I805" s="353" t="s">
        <v>67</v>
      </c>
      <c r="J805" s="132">
        <v>8</v>
      </c>
      <c r="K805" s="410" t="s">
        <v>68</v>
      </c>
      <c r="L805" s="133" t="s">
        <v>985</v>
      </c>
      <c r="M805" s="411" t="s">
        <v>985</v>
      </c>
      <c r="N805" s="416">
        <v>10</v>
      </c>
      <c r="O805" s="134">
        <v>5000000</v>
      </c>
      <c r="P805" s="134"/>
      <c r="Q805" s="134"/>
      <c r="R805" s="134"/>
      <c r="S805" s="134"/>
      <c r="T805" s="414">
        <v>0</v>
      </c>
      <c r="U805" s="371" t="s">
        <v>69</v>
      </c>
      <c r="V805" s="371">
        <v>0</v>
      </c>
      <c r="W805" s="371" t="s">
        <v>990</v>
      </c>
      <c r="X805" s="371" t="s">
        <v>987</v>
      </c>
      <c r="Y805" s="415"/>
    </row>
    <row r="806" spans="1:25" s="575" customFormat="1">
      <c r="A806" s="450">
        <v>96717620</v>
      </c>
      <c r="B806" s="408">
        <v>6</v>
      </c>
      <c r="C806" s="348" t="s">
        <v>1076</v>
      </c>
      <c r="D806" s="348" t="s">
        <v>989</v>
      </c>
      <c r="E806" s="351">
        <v>214</v>
      </c>
      <c r="F806" s="129">
        <v>36432</v>
      </c>
      <c r="G806" s="130" t="s">
        <v>37</v>
      </c>
      <c r="H806" s="131">
        <v>198</v>
      </c>
      <c r="I806" s="353" t="s">
        <v>71</v>
      </c>
      <c r="J806" s="132">
        <v>7.5</v>
      </c>
      <c r="K806" s="410" t="s">
        <v>68</v>
      </c>
      <c r="L806" s="133" t="s">
        <v>985</v>
      </c>
      <c r="M806" s="411" t="s">
        <v>985</v>
      </c>
      <c r="N806" s="416">
        <v>25</v>
      </c>
      <c r="O806" s="134">
        <v>96000</v>
      </c>
      <c r="P806" s="134">
        <v>89136</v>
      </c>
      <c r="Q806" s="134">
        <v>2013676</v>
      </c>
      <c r="R806" s="47">
        <v>67969</v>
      </c>
      <c r="S806" s="47">
        <v>2081645</v>
      </c>
      <c r="T806" s="414" t="s">
        <v>645</v>
      </c>
      <c r="U806" s="371">
        <v>0</v>
      </c>
      <c r="V806" s="371">
        <v>0</v>
      </c>
      <c r="W806" s="371">
        <v>0</v>
      </c>
      <c r="X806" s="371" t="s">
        <v>987</v>
      </c>
      <c r="Y806" s="415"/>
    </row>
    <row r="807" spans="1:25" s="575" customFormat="1">
      <c r="A807" s="450">
        <v>96717620</v>
      </c>
      <c r="B807" s="408">
        <v>6</v>
      </c>
      <c r="C807" s="348" t="s">
        <v>1076</v>
      </c>
      <c r="D807" s="348" t="s">
        <v>989</v>
      </c>
      <c r="E807" s="351">
        <v>214</v>
      </c>
      <c r="F807" s="129">
        <v>36432</v>
      </c>
      <c r="G807" s="130" t="s">
        <v>37</v>
      </c>
      <c r="H807" s="131">
        <v>1190</v>
      </c>
      <c r="I807" s="353" t="s">
        <v>72</v>
      </c>
      <c r="J807" s="132">
        <v>7.5</v>
      </c>
      <c r="K807" s="410" t="s">
        <v>68</v>
      </c>
      <c r="L807" s="133" t="s">
        <v>985</v>
      </c>
      <c r="M807" s="411" t="s">
        <v>985</v>
      </c>
      <c r="N807" s="416">
        <v>25</v>
      </c>
      <c r="O807" s="134">
        <v>990000</v>
      </c>
      <c r="P807" s="134">
        <v>919215</v>
      </c>
      <c r="Q807" s="134">
        <v>20766032</v>
      </c>
      <c r="R807" s="47">
        <v>700928</v>
      </c>
      <c r="S807" s="47">
        <v>21466960</v>
      </c>
      <c r="T807" s="414" t="s">
        <v>645</v>
      </c>
      <c r="U807" s="371">
        <v>0</v>
      </c>
      <c r="V807" s="371">
        <v>0</v>
      </c>
      <c r="W807" s="371">
        <v>0</v>
      </c>
      <c r="X807" s="371" t="s">
        <v>987</v>
      </c>
      <c r="Y807" s="415"/>
    </row>
    <row r="808" spans="1:25" s="575" customFormat="1">
      <c r="A808" s="450">
        <v>96717620</v>
      </c>
      <c r="B808" s="408">
        <v>6</v>
      </c>
      <c r="C808" s="348" t="s">
        <v>1076</v>
      </c>
      <c r="D808" s="348" t="s">
        <v>989</v>
      </c>
      <c r="E808" s="351">
        <v>214</v>
      </c>
      <c r="F808" s="129">
        <v>36432</v>
      </c>
      <c r="G808" s="130" t="s">
        <v>66</v>
      </c>
      <c r="H808" s="131">
        <v>55000</v>
      </c>
      <c r="I808" s="353" t="s">
        <v>73</v>
      </c>
      <c r="J808" s="132">
        <v>8</v>
      </c>
      <c r="K808" s="410" t="s">
        <v>68</v>
      </c>
      <c r="L808" s="133" t="s">
        <v>985</v>
      </c>
      <c r="M808" s="411" t="s">
        <v>985</v>
      </c>
      <c r="N808" s="416">
        <v>10</v>
      </c>
      <c r="O808" s="134">
        <v>52500000</v>
      </c>
      <c r="P808" s="134"/>
      <c r="Q808" s="134">
        <v>0</v>
      </c>
      <c r="R808" s="134"/>
      <c r="S808" s="134"/>
      <c r="T808" s="414">
        <v>0</v>
      </c>
      <c r="U808" s="371" t="s">
        <v>69</v>
      </c>
      <c r="V808" s="371">
        <v>0</v>
      </c>
      <c r="W808" s="371" t="s">
        <v>990</v>
      </c>
      <c r="X808" s="371" t="s">
        <v>987</v>
      </c>
      <c r="Y808" s="415"/>
    </row>
    <row r="809" spans="1:25" s="575" customFormat="1">
      <c r="A809" s="450">
        <v>93007000</v>
      </c>
      <c r="B809" s="408" t="s">
        <v>35</v>
      </c>
      <c r="C809" s="348" t="s">
        <v>399</v>
      </c>
      <c r="D809" s="348" t="s">
        <v>984</v>
      </c>
      <c r="E809" s="409">
        <v>445</v>
      </c>
      <c r="F809" s="129">
        <v>38700</v>
      </c>
      <c r="G809" s="130" t="s">
        <v>37</v>
      </c>
      <c r="H809" s="131">
        <v>3000</v>
      </c>
      <c r="I809" s="353"/>
      <c r="J809" s="132"/>
      <c r="K809" s="410" t="s">
        <v>39</v>
      </c>
      <c r="L809" s="133" t="s">
        <v>986</v>
      </c>
      <c r="M809" s="411" t="s">
        <v>985</v>
      </c>
      <c r="N809" s="412">
        <v>10</v>
      </c>
      <c r="O809" s="134"/>
      <c r="P809" s="134"/>
      <c r="Q809" s="134"/>
      <c r="R809" s="134"/>
      <c r="S809" s="134"/>
      <c r="T809" s="414">
        <v>0</v>
      </c>
      <c r="U809" s="371">
        <v>0</v>
      </c>
      <c r="V809" s="371">
        <v>0</v>
      </c>
      <c r="W809" s="371">
        <v>0</v>
      </c>
      <c r="X809" s="371">
        <v>0</v>
      </c>
      <c r="Y809" s="415"/>
    </row>
    <row r="810" spans="1:25" s="575" customFormat="1">
      <c r="A810" s="450">
        <v>93007000</v>
      </c>
      <c r="B810" s="408" t="s">
        <v>35</v>
      </c>
      <c r="C810" s="348" t="s">
        <v>399</v>
      </c>
      <c r="D810" s="348" t="s">
        <v>134</v>
      </c>
      <c r="E810" s="409">
        <v>445</v>
      </c>
      <c r="F810" s="129">
        <v>38700</v>
      </c>
      <c r="G810" s="130" t="s">
        <v>37</v>
      </c>
      <c r="H810" s="131">
        <v>3000</v>
      </c>
      <c r="I810" s="353" t="s">
        <v>46</v>
      </c>
      <c r="J810" s="132">
        <v>3.5</v>
      </c>
      <c r="K810" s="410" t="s">
        <v>39</v>
      </c>
      <c r="L810" s="133" t="s">
        <v>986</v>
      </c>
      <c r="M810" s="411" t="s">
        <v>985</v>
      </c>
      <c r="N810" s="412">
        <v>8</v>
      </c>
      <c r="O810" s="134"/>
      <c r="P810" s="134"/>
      <c r="Q810" s="134">
        <v>0</v>
      </c>
      <c r="R810" s="134"/>
      <c r="S810" s="134"/>
      <c r="T810" s="414" t="s">
        <v>645</v>
      </c>
      <c r="U810" s="371">
        <v>0</v>
      </c>
      <c r="V810" s="371" t="s">
        <v>988</v>
      </c>
      <c r="W810" s="371">
        <v>0</v>
      </c>
      <c r="X810" s="371" t="s">
        <v>987</v>
      </c>
      <c r="Y810" s="415"/>
    </row>
    <row r="811" spans="1:25" s="575" customFormat="1">
      <c r="A811" s="450">
        <v>93007000</v>
      </c>
      <c r="B811" s="408" t="s">
        <v>35</v>
      </c>
      <c r="C811" s="348" t="s">
        <v>399</v>
      </c>
      <c r="D811" s="348" t="s">
        <v>142</v>
      </c>
      <c r="E811" s="409">
        <v>445</v>
      </c>
      <c r="F811" s="129">
        <v>38700</v>
      </c>
      <c r="G811" s="130" t="s">
        <v>66</v>
      </c>
      <c r="H811" s="131">
        <v>100000</v>
      </c>
      <c r="I811" s="353" t="s">
        <v>87</v>
      </c>
      <c r="J811" s="132">
        <v>5</v>
      </c>
      <c r="K811" s="410" t="s">
        <v>39</v>
      </c>
      <c r="L811" s="133" t="s">
        <v>986</v>
      </c>
      <c r="M811" s="411" t="s">
        <v>985</v>
      </c>
      <c r="N811" s="412">
        <v>5</v>
      </c>
      <c r="O811" s="134"/>
      <c r="P811" s="134"/>
      <c r="Q811" s="134">
        <v>0</v>
      </c>
      <c r="R811" s="134"/>
      <c r="S811" s="134"/>
      <c r="T811" s="414">
        <v>0</v>
      </c>
      <c r="U811" s="371" t="s">
        <v>69</v>
      </c>
      <c r="V811" s="371" t="s">
        <v>988</v>
      </c>
      <c r="W811" s="371">
        <v>0</v>
      </c>
      <c r="X811" s="371" t="s">
        <v>987</v>
      </c>
      <c r="Y811" s="415"/>
    </row>
    <row r="812" spans="1:25" s="575" customFormat="1">
      <c r="A812" s="450">
        <v>93007000</v>
      </c>
      <c r="B812" s="408" t="s">
        <v>35</v>
      </c>
      <c r="C812" s="348" t="s">
        <v>399</v>
      </c>
      <c r="D812" s="348" t="s">
        <v>984</v>
      </c>
      <c r="E812" s="409">
        <v>446</v>
      </c>
      <c r="F812" s="129">
        <v>38700</v>
      </c>
      <c r="G812" s="130" t="s">
        <v>37</v>
      </c>
      <c r="H812" s="131">
        <v>3000</v>
      </c>
      <c r="I812" s="353"/>
      <c r="J812" s="132"/>
      <c r="K812" s="410" t="s">
        <v>39</v>
      </c>
      <c r="L812" s="133" t="s">
        <v>986</v>
      </c>
      <c r="M812" s="411" t="s">
        <v>985</v>
      </c>
      <c r="N812" s="412">
        <v>25</v>
      </c>
      <c r="O812" s="134"/>
      <c r="P812" s="134"/>
      <c r="Q812" s="134"/>
      <c r="R812" s="134"/>
      <c r="S812" s="134"/>
      <c r="T812" s="414">
        <v>0</v>
      </c>
      <c r="U812" s="371">
        <v>0</v>
      </c>
      <c r="V812" s="371">
        <v>0</v>
      </c>
      <c r="W812" s="371">
        <v>0</v>
      </c>
      <c r="X812" s="371">
        <v>0</v>
      </c>
      <c r="Y812" s="415"/>
    </row>
    <row r="813" spans="1:25" s="575" customFormat="1">
      <c r="A813" s="450">
        <v>93007000</v>
      </c>
      <c r="B813" s="408" t="s">
        <v>35</v>
      </c>
      <c r="C813" s="348" t="s">
        <v>399</v>
      </c>
      <c r="D813" s="348" t="s">
        <v>134</v>
      </c>
      <c r="E813" s="409">
        <v>446</v>
      </c>
      <c r="F813" s="129">
        <v>38700</v>
      </c>
      <c r="G813" s="130" t="s">
        <v>37</v>
      </c>
      <c r="H813" s="131">
        <v>3000</v>
      </c>
      <c r="I813" s="353" t="s">
        <v>89</v>
      </c>
      <c r="J813" s="132">
        <v>4</v>
      </c>
      <c r="K813" s="410" t="s">
        <v>39</v>
      </c>
      <c r="L813" s="133" t="s">
        <v>986</v>
      </c>
      <c r="M813" s="411" t="s">
        <v>985</v>
      </c>
      <c r="N813" s="412">
        <v>21</v>
      </c>
      <c r="O813" s="134">
        <v>3000000</v>
      </c>
      <c r="P813" s="134">
        <v>2175000</v>
      </c>
      <c r="Q813" s="134">
        <v>49135534</v>
      </c>
      <c r="R813" s="134">
        <v>643402</v>
      </c>
      <c r="S813" s="134">
        <v>49778936</v>
      </c>
      <c r="T813" s="414" t="s">
        <v>645</v>
      </c>
      <c r="U813" s="371">
        <v>0</v>
      </c>
      <c r="V813" s="371">
        <v>0</v>
      </c>
      <c r="W813" s="371">
        <v>0</v>
      </c>
      <c r="X813" s="371" t="s">
        <v>987</v>
      </c>
      <c r="Y813" s="415"/>
    </row>
    <row r="814" spans="1:25" s="575" customFormat="1">
      <c r="A814" s="450">
        <v>93007000</v>
      </c>
      <c r="B814" s="408" t="s">
        <v>35</v>
      </c>
      <c r="C814" s="348" t="s">
        <v>399</v>
      </c>
      <c r="D814" s="348" t="s">
        <v>984</v>
      </c>
      <c r="E814" s="409">
        <v>447</v>
      </c>
      <c r="F814" s="129">
        <v>38700</v>
      </c>
      <c r="G814" s="130" t="s">
        <v>37</v>
      </c>
      <c r="H814" s="131">
        <v>3000</v>
      </c>
      <c r="I814" s="353"/>
      <c r="J814" s="132"/>
      <c r="K814" s="410" t="s">
        <v>39</v>
      </c>
      <c r="L814" s="133" t="s">
        <v>986</v>
      </c>
      <c r="M814" s="411" t="s">
        <v>985</v>
      </c>
      <c r="N814" s="412">
        <v>10</v>
      </c>
      <c r="O814" s="134"/>
      <c r="P814" s="134"/>
      <c r="Q814" s="134"/>
      <c r="R814" s="134"/>
      <c r="S814" s="134"/>
      <c r="T814" s="414">
        <v>0</v>
      </c>
      <c r="U814" s="371">
        <v>0</v>
      </c>
      <c r="V814" s="371">
        <v>0</v>
      </c>
      <c r="W814" s="371">
        <v>0</v>
      </c>
      <c r="X814" s="371">
        <v>0</v>
      </c>
      <c r="Y814" s="415"/>
    </row>
    <row r="815" spans="1:25" s="575" customFormat="1">
      <c r="A815" s="450">
        <v>93007000</v>
      </c>
      <c r="B815" s="408" t="s">
        <v>35</v>
      </c>
      <c r="C815" s="348" t="s">
        <v>399</v>
      </c>
      <c r="D815" s="348" t="s">
        <v>134</v>
      </c>
      <c r="E815" s="409">
        <v>447</v>
      </c>
      <c r="F815" s="129">
        <v>38700</v>
      </c>
      <c r="G815" s="130" t="s">
        <v>66</v>
      </c>
      <c r="H815" s="131">
        <v>100000</v>
      </c>
      <c r="I815" s="353" t="s">
        <v>56</v>
      </c>
      <c r="J815" s="132">
        <v>5.25</v>
      </c>
      <c r="K815" s="410" t="s">
        <v>39</v>
      </c>
      <c r="L815" s="133" t="s">
        <v>986</v>
      </c>
      <c r="M815" s="411" t="s">
        <v>985</v>
      </c>
      <c r="N815" s="412">
        <v>10</v>
      </c>
      <c r="O815" s="134"/>
      <c r="P815" s="134"/>
      <c r="Q815" s="134">
        <v>0</v>
      </c>
      <c r="R815" s="134"/>
      <c r="S815" s="134"/>
      <c r="T815" s="414">
        <v>0</v>
      </c>
      <c r="U815" s="371" t="s">
        <v>69</v>
      </c>
      <c r="V815" s="371" t="s">
        <v>988</v>
      </c>
      <c r="W815" s="371">
        <v>0</v>
      </c>
      <c r="X815" s="371" t="s">
        <v>987</v>
      </c>
      <c r="Y815" s="415"/>
    </row>
    <row r="816" spans="1:25" s="575" customFormat="1">
      <c r="A816" s="655">
        <v>93007000</v>
      </c>
      <c r="B816" s="408">
        <v>9</v>
      </c>
      <c r="C816" s="348" t="s">
        <v>399</v>
      </c>
      <c r="D816" s="348" t="s">
        <v>984</v>
      </c>
      <c r="E816" s="409">
        <v>563</v>
      </c>
      <c r="F816" s="129">
        <v>39813</v>
      </c>
      <c r="G816" s="130" t="s">
        <v>37</v>
      </c>
      <c r="H816" s="131">
        <v>5000</v>
      </c>
      <c r="I816" s="353"/>
      <c r="J816" s="132"/>
      <c r="K816" s="410" t="s">
        <v>68</v>
      </c>
      <c r="L816" s="133" t="s">
        <v>39</v>
      </c>
      <c r="M816" s="411" t="s">
        <v>985</v>
      </c>
      <c r="N816" s="412">
        <v>10</v>
      </c>
      <c r="O816" s="134"/>
      <c r="P816" s="134"/>
      <c r="Q816" s="134"/>
      <c r="R816" s="134"/>
      <c r="S816" s="134"/>
      <c r="T816" s="414">
        <v>0</v>
      </c>
      <c r="U816" s="371">
        <v>0</v>
      </c>
      <c r="V816" s="371">
        <v>0</v>
      </c>
      <c r="W816" s="371">
        <v>0</v>
      </c>
      <c r="X816" s="371">
        <v>0</v>
      </c>
      <c r="Y816" s="415"/>
    </row>
    <row r="817" spans="1:25" s="575" customFormat="1">
      <c r="A817" s="655">
        <v>93007000</v>
      </c>
      <c r="B817" s="408">
        <v>9</v>
      </c>
      <c r="C817" s="348" t="s">
        <v>399</v>
      </c>
      <c r="D817" s="348" t="s">
        <v>134</v>
      </c>
      <c r="E817" s="409">
        <v>563</v>
      </c>
      <c r="F817" s="129">
        <v>39822</v>
      </c>
      <c r="G817" s="130" t="s">
        <v>37</v>
      </c>
      <c r="H817" s="131">
        <v>5000</v>
      </c>
      <c r="I817" s="353" t="s">
        <v>51</v>
      </c>
      <c r="J817" s="132">
        <v>5</v>
      </c>
      <c r="K817" s="410" t="s">
        <v>68</v>
      </c>
      <c r="L817" s="133" t="s">
        <v>39</v>
      </c>
      <c r="M817" s="411" t="s">
        <v>985</v>
      </c>
      <c r="N817" s="412">
        <v>5</v>
      </c>
      <c r="O817" s="134"/>
      <c r="P817" s="134"/>
      <c r="Q817" s="134">
        <v>0</v>
      </c>
      <c r="R817" s="134"/>
      <c r="S817" s="134"/>
      <c r="T817" s="414" t="s">
        <v>645</v>
      </c>
      <c r="U817" s="371">
        <v>0</v>
      </c>
      <c r="V817" s="371" t="s">
        <v>988</v>
      </c>
      <c r="W817" s="371">
        <v>0</v>
      </c>
      <c r="X817" s="371" t="s">
        <v>987</v>
      </c>
      <c r="Y817" s="415"/>
    </row>
    <row r="818" spans="1:25" s="575" customFormat="1">
      <c r="A818" s="655">
        <v>93007000</v>
      </c>
      <c r="B818" s="408">
        <v>9</v>
      </c>
      <c r="C818" s="348" t="s">
        <v>399</v>
      </c>
      <c r="D818" s="348" t="s">
        <v>142</v>
      </c>
      <c r="E818" s="409">
        <v>563</v>
      </c>
      <c r="F818" s="129">
        <v>39822</v>
      </c>
      <c r="G818" s="130" t="s">
        <v>162</v>
      </c>
      <c r="H818" s="131">
        <v>107290000</v>
      </c>
      <c r="I818" s="353" t="s">
        <v>53</v>
      </c>
      <c r="J818" s="132">
        <v>7</v>
      </c>
      <c r="K818" s="410" t="s">
        <v>68</v>
      </c>
      <c r="L818" s="133" t="s">
        <v>39</v>
      </c>
      <c r="M818" s="411" t="s">
        <v>985</v>
      </c>
      <c r="N818" s="412">
        <v>5</v>
      </c>
      <c r="O818" s="134">
        <v>21000000000</v>
      </c>
      <c r="P818" s="134">
        <v>21000000000</v>
      </c>
      <c r="Q818" s="134">
        <v>21000000</v>
      </c>
      <c r="R818" s="134">
        <v>341649</v>
      </c>
      <c r="S818" s="134">
        <v>21341649</v>
      </c>
      <c r="T818" s="414">
        <v>0</v>
      </c>
      <c r="U818" s="371">
        <v>0</v>
      </c>
      <c r="V818" s="371">
        <v>0</v>
      </c>
      <c r="W818" s="371">
        <v>0</v>
      </c>
      <c r="X818" s="371" t="s">
        <v>987</v>
      </c>
      <c r="Y818" s="415"/>
    </row>
    <row r="819" spans="1:25" s="575" customFormat="1">
      <c r="A819" s="655">
        <v>93007000</v>
      </c>
      <c r="B819" s="408">
        <v>9</v>
      </c>
      <c r="C819" s="348" t="s">
        <v>399</v>
      </c>
      <c r="D819" s="348" t="s">
        <v>151</v>
      </c>
      <c r="E819" s="409">
        <v>563</v>
      </c>
      <c r="F819" s="129">
        <v>39938</v>
      </c>
      <c r="G819" s="130" t="s">
        <v>37</v>
      </c>
      <c r="H819" s="131">
        <v>4000</v>
      </c>
      <c r="I819" s="353" t="s">
        <v>60</v>
      </c>
      <c r="J819" s="132">
        <v>3</v>
      </c>
      <c r="K819" s="410" t="s">
        <v>68</v>
      </c>
      <c r="L819" s="133" t="s">
        <v>39</v>
      </c>
      <c r="M819" s="411" t="s">
        <v>985</v>
      </c>
      <c r="N819" s="412">
        <v>5</v>
      </c>
      <c r="O819" s="134">
        <v>1500000</v>
      </c>
      <c r="P819" s="134">
        <v>1500000</v>
      </c>
      <c r="Q819" s="134">
        <v>33886575</v>
      </c>
      <c r="R819" s="134">
        <v>501780</v>
      </c>
      <c r="S819" s="134">
        <v>34388355</v>
      </c>
      <c r="T819" s="414" t="s">
        <v>645</v>
      </c>
      <c r="U819" s="371">
        <v>0</v>
      </c>
      <c r="V819" s="371">
        <v>0</v>
      </c>
      <c r="W819" s="371">
        <v>0</v>
      </c>
      <c r="X819" s="371" t="s">
        <v>987</v>
      </c>
      <c r="Y819" s="415"/>
    </row>
    <row r="820" spans="1:25" s="575" customFormat="1">
      <c r="A820" s="655">
        <v>93007000</v>
      </c>
      <c r="B820" s="408">
        <v>9</v>
      </c>
      <c r="C820" s="348" t="s">
        <v>399</v>
      </c>
      <c r="D820" s="348" t="s">
        <v>152</v>
      </c>
      <c r="E820" s="409">
        <v>563</v>
      </c>
      <c r="F820" s="129">
        <v>39938</v>
      </c>
      <c r="G820" s="130" t="s">
        <v>162</v>
      </c>
      <c r="H820" s="131">
        <v>83900000</v>
      </c>
      <c r="I820" s="353" t="s">
        <v>64</v>
      </c>
      <c r="J820" s="132">
        <v>5.5</v>
      </c>
      <c r="K820" s="410" t="s">
        <v>68</v>
      </c>
      <c r="L820" s="133" t="s">
        <v>39</v>
      </c>
      <c r="M820" s="411" t="s">
        <v>985</v>
      </c>
      <c r="N820" s="412">
        <v>5</v>
      </c>
      <c r="O820" s="134">
        <v>52000000000</v>
      </c>
      <c r="P820" s="134">
        <v>52000000000</v>
      </c>
      <c r="Q820" s="134">
        <v>52000000</v>
      </c>
      <c r="R820" s="134">
        <v>1403154</v>
      </c>
      <c r="S820" s="134">
        <v>53403154</v>
      </c>
      <c r="T820" s="414">
        <v>0</v>
      </c>
      <c r="U820" s="371">
        <v>0</v>
      </c>
      <c r="V820" s="371">
        <v>0</v>
      </c>
      <c r="W820" s="371">
        <v>0</v>
      </c>
      <c r="X820" s="371" t="s">
        <v>987</v>
      </c>
      <c r="Y820" s="415"/>
    </row>
    <row r="821" spans="1:25" s="575" customFormat="1">
      <c r="A821" s="655">
        <v>93007000</v>
      </c>
      <c r="B821" s="408">
        <v>9</v>
      </c>
      <c r="C821" s="348" t="s">
        <v>399</v>
      </c>
      <c r="D821" s="348" t="s">
        <v>984</v>
      </c>
      <c r="E821" s="409">
        <v>564</v>
      </c>
      <c r="F821" s="129">
        <v>39813</v>
      </c>
      <c r="G821" s="130" t="s">
        <v>37</v>
      </c>
      <c r="H821" s="131">
        <v>5000</v>
      </c>
      <c r="I821" s="353"/>
      <c r="J821" s="132"/>
      <c r="K821" s="410" t="s">
        <v>68</v>
      </c>
      <c r="L821" s="133" t="s">
        <v>39</v>
      </c>
      <c r="M821" s="411" t="s">
        <v>985</v>
      </c>
      <c r="N821" s="412">
        <v>30</v>
      </c>
      <c r="O821" s="134"/>
      <c r="P821" s="134"/>
      <c r="Q821" s="134"/>
      <c r="R821" s="134"/>
      <c r="S821" s="134"/>
      <c r="T821" s="414">
        <v>0</v>
      </c>
      <c r="U821" s="371">
        <v>0</v>
      </c>
      <c r="V821" s="371">
        <v>0</v>
      </c>
      <c r="W821" s="371">
        <v>0</v>
      </c>
      <c r="X821" s="371">
        <v>0</v>
      </c>
      <c r="Y821" s="415"/>
    </row>
    <row r="822" spans="1:25" s="575" customFormat="1">
      <c r="A822" s="655">
        <v>93007000</v>
      </c>
      <c r="B822" s="408">
        <v>9</v>
      </c>
      <c r="C822" s="348" t="s">
        <v>399</v>
      </c>
      <c r="D822" s="348" t="s">
        <v>134</v>
      </c>
      <c r="E822" s="409">
        <v>564</v>
      </c>
      <c r="F822" s="129">
        <v>39821</v>
      </c>
      <c r="G822" s="130" t="s">
        <v>37</v>
      </c>
      <c r="H822" s="131">
        <v>5000</v>
      </c>
      <c r="I822" s="353" t="s">
        <v>59</v>
      </c>
      <c r="J822" s="132">
        <v>4.9000000000000004</v>
      </c>
      <c r="K822" s="410" t="s">
        <v>68</v>
      </c>
      <c r="L822" s="133" t="s">
        <v>39</v>
      </c>
      <c r="M822" s="411" t="s">
        <v>985</v>
      </c>
      <c r="N822" s="412">
        <v>21</v>
      </c>
      <c r="O822" s="134">
        <v>4000000</v>
      </c>
      <c r="P822" s="134">
        <v>4000000</v>
      </c>
      <c r="Q822" s="134">
        <v>90364200</v>
      </c>
      <c r="R822" s="134">
        <v>1034282</v>
      </c>
      <c r="S822" s="134">
        <v>91398482</v>
      </c>
      <c r="T822" s="414" t="s">
        <v>645</v>
      </c>
      <c r="U822" s="371">
        <v>0</v>
      </c>
      <c r="V822" s="371">
        <v>0</v>
      </c>
      <c r="W822" s="371">
        <v>0</v>
      </c>
      <c r="X822" s="371" t="s">
        <v>987</v>
      </c>
      <c r="Y822" s="415"/>
    </row>
    <row r="823" spans="1:25" s="575" customFormat="1">
      <c r="A823" s="655">
        <v>93007000</v>
      </c>
      <c r="B823" s="408">
        <v>9</v>
      </c>
      <c r="C823" s="348" t="s">
        <v>399</v>
      </c>
      <c r="D823" s="348" t="s">
        <v>142</v>
      </c>
      <c r="E823" s="409">
        <v>564</v>
      </c>
      <c r="F823" s="129">
        <v>39938</v>
      </c>
      <c r="G823" s="130" t="s">
        <v>37</v>
      </c>
      <c r="H823" s="131">
        <v>1000</v>
      </c>
      <c r="I823" s="353" t="s">
        <v>75</v>
      </c>
      <c r="J823" s="132">
        <v>4.25</v>
      </c>
      <c r="K823" s="410" t="s">
        <v>68</v>
      </c>
      <c r="L823" s="133" t="s">
        <v>39</v>
      </c>
      <c r="M823" s="411" t="s">
        <v>985</v>
      </c>
      <c r="N823" s="412">
        <v>21</v>
      </c>
      <c r="O823" s="134"/>
      <c r="P823" s="134"/>
      <c r="Q823" s="134">
        <v>0</v>
      </c>
      <c r="R823" s="134"/>
      <c r="S823" s="134"/>
      <c r="T823" s="414" t="s">
        <v>645</v>
      </c>
      <c r="U823" s="371">
        <v>0</v>
      </c>
      <c r="V823" s="371" t="s">
        <v>988</v>
      </c>
      <c r="W823" s="371">
        <v>0</v>
      </c>
      <c r="X823" s="371" t="s">
        <v>987</v>
      </c>
      <c r="Y823" s="415"/>
    </row>
    <row r="824" spans="1:25" s="575" customFormat="1">
      <c r="A824" s="450">
        <v>93007000</v>
      </c>
      <c r="B824" s="408">
        <v>9</v>
      </c>
      <c r="C824" s="348" t="s">
        <v>399</v>
      </c>
      <c r="D824" s="348" t="s">
        <v>984</v>
      </c>
      <c r="E824" s="409">
        <v>699</v>
      </c>
      <c r="F824" s="129">
        <v>40953</v>
      </c>
      <c r="G824" s="130" t="s">
        <v>37</v>
      </c>
      <c r="H824" s="131">
        <v>2500</v>
      </c>
      <c r="I824" s="353"/>
      <c r="J824" s="132"/>
      <c r="K824" s="410" t="s">
        <v>68</v>
      </c>
      <c r="L824" s="133" t="s">
        <v>39</v>
      </c>
      <c r="M824" s="411" t="s">
        <v>49</v>
      </c>
      <c r="N824" s="412">
        <v>30</v>
      </c>
      <c r="O824" s="134"/>
      <c r="P824" s="134"/>
      <c r="Q824" s="134"/>
      <c r="R824" s="134"/>
      <c r="S824" s="134"/>
      <c r="T824" s="414">
        <v>0</v>
      </c>
      <c r="U824" s="371">
        <v>0</v>
      </c>
      <c r="V824" s="371">
        <v>0</v>
      </c>
      <c r="W824" s="371">
        <v>0</v>
      </c>
      <c r="X824" s="371">
        <v>0</v>
      </c>
      <c r="Y824" s="415"/>
    </row>
    <row r="825" spans="1:25" s="575" customFormat="1">
      <c r="A825" s="450">
        <v>93007000</v>
      </c>
      <c r="B825" s="408">
        <v>9</v>
      </c>
      <c r="C825" s="348" t="s">
        <v>399</v>
      </c>
      <c r="D825" s="348" t="s">
        <v>134</v>
      </c>
      <c r="E825" s="409">
        <v>699</v>
      </c>
      <c r="F825" s="129">
        <v>40980</v>
      </c>
      <c r="G825" s="130" t="s">
        <v>37</v>
      </c>
      <c r="H825" s="131">
        <v>2500</v>
      </c>
      <c r="I825" s="353" t="s">
        <v>168</v>
      </c>
      <c r="J825" s="132">
        <v>3.8</v>
      </c>
      <c r="K825" s="410" t="s">
        <v>68</v>
      </c>
      <c r="L825" s="133" t="s">
        <v>39</v>
      </c>
      <c r="M825" s="411" t="s">
        <v>49</v>
      </c>
      <c r="N825" s="412">
        <v>21</v>
      </c>
      <c r="O825" s="134">
        <v>1500000</v>
      </c>
      <c r="P825" s="134">
        <v>1500000</v>
      </c>
      <c r="Q825" s="134">
        <v>33886575</v>
      </c>
      <c r="R825" s="134">
        <v>315457</v>
      </c>
      <c r="S825" s="134">
        <v>34202032</v>
      </c>
      <c r="T825" s="414" t="s">
        <v>645</v>
      </c>
      <c r="U825" s="371">
        <v>0</v>
      </c>
      <c r="V825" s="371">
        <v>0</v>
      </c>
      <c r="W825" s="371">
        <v>0</v>
      </c>
      <c r="X825" s="371">
        <v>0</v>
      </c>
      <c r="Y825" s="415"/>
    </row>
    <row r="826" spans="1:25" s="575" customFormat="1">
      <c r="A826" s="450">
        <v>93007000</v>
      </c>
      <c r="B826" s="408">
        <v>9</v>
      </c>
      <c r="C826" s="348" t="s">
        <v>399</v>
      </c>
      <c r="D826" s="348" t="s">
        <v>984</v>
      </c>
      <c r="E826" s="409">
        <v>700</v>
      </c>
      <c r="F826" s="129">
        <v>40953</v>
      </c>
      <c r="G826" s="130" t="s">
        <v>37</v>
      </c>
      <c r="H826" s="131">
        <v>2500</v>
      </c>
      <c r="I826" s="353"/>
      <c r="J826" s="132"/>
      <c r="K826" s="410" t="s">
        <v>68</v>
      </c>
      <c r="L826" s="133" t="s">
        <v>39</v>
      </c>
      <c r="M826" s="411" t="s">
        <v>49</v>
      </c>
      <c r="N826" s="412">
        <v>10</v>
      </c>
      <c r="O826" s="134"/>
      <c r="P826" s="134"/>
      <c r="Q826" s="134"/>
      <c r="R826" s="134"/>
      <c r="S826" s="134"/>
      <c r="T826" s="414">
        <v>0</v>
      </c>
      <c r="U826" s="371">
        <v>0</v>
      </c>
      <c r="V826" s="371">
        <v>0</v>
      </c>
      <c r="W826" s="371">
        <v>0</v>
      </c>
      <c r="X826" s="371">
        <v>0</v>
      </c>
      <c r="Y826" s="415"/>
    </row>
    <row r="827" spans="1:25" s="575" customFormat="1">
      <c r="A827" s="450">
        <v>93007000</v>
      </c>
      <c r="B827" s="408">
        <v>9</v>
      </c>
      <c r="C827" s="348" t="s">
        <v>399</v>
      </c>
      <c r="D827" s="348" t="s">
        <v>134</v>
      </c>
      <c r="E827" s="409">
        <v>700</v>
      </c>
      <c r="F827" s="129">
        <v>40980</v>
      </c>
      <c r="G827" s="130" t="s">
        <v>162</v>
      </c>
      <c r="H827" s="131">
        <v>33000000</v>
      </c>
      <c r="I827" s="353" t="s">
        <v>116</v>
      </c>
      <c r="J827" s="132">
        <v>6.4</v>
      </c>
      <c r="K827" s="410" t="s">
        <v>68</v>
      </c>
      <c r="L827" s="133" t="s">
        <v>39</v>
      </c>
      <c r="M827" s="411" t="s">
        <v>49</v>
      </c>
      <c r="N827" s="412">
        <v>5</v>
      </c>
      <c r="O827" s="134"/>
      <c r="P827" s="134"/>
      <c r="Q827" s="134">
        <v>0</v>
      </c>
      <c r="R827" s="134"/>
      <c r="S827" s="134"/>
      <c r="T827" s="414">
        <v>0</v>
      </c>
      <c r="U827" s="371">
        <v>0</v>
      </c>
      <c r="V827" s="371" t="s">
        <v>988</v>
      </c>
      <c r="W827" s="371">
        <v>0</v>
      </c>
      <c r="X827" s="371">
        <v>0</v>
      </c>
      <c r="Y827" s="415"/>
    </row>
    <row r="828" spans="1:25" s="575" customFormat="1">
      <c r="A828" s="450">
        <v>93007000</v>
      </c>
      <c r="B828" s="408">
        <v>9</v>
      </c>
      <c r="C828" s="348" t="s">
        <v>399</v>
      </c>
      <c r="D828" s="348" t="s">
        <v>134</v>
      </c>
      <c r="E828" s="409">
        <v>700</v>
      </c>
      <c r="F828" s="129">
        <v>40980</v>
      </c>
      <c r="G828" s="130" t="s">
        <v>37</v>
      </c>
      <c r="H828" s="131">
        <v>2500</v>
      </c>
      <c r="I828" s="353" t="s">
        <v>123</v>
      </c>
      <c r="J828" s="132">
        <v>3.3</v>
      </c>
      <c r="K828" s="410" t="s">
        <v>68</v>
      </c>
      <c r="L828" s="133" t="s">
        <v>39</v>
      </c>
      <c r="M828" s="411" t="s">
        <v>49</v>
      </c>
      <c r="N828" s="412">
        <v>5</v>
      </c>
      <c r="O828" s="134">
        <v>1000000</v>
      </c>
      <c r="P828" s="134">
        <v>1000000</v>
      </c>
      <c r="Q828" s="134">
        <v>22591050</v>
      </c>
      <c r="R828" s="134">
        <v>182853</v>
      </c>
      <c r="S828" s="134">
        <v>22773903</v>
      </c>
      <c r="T828" s="414" t="s">
        <v>645</v>
      </c>
      <c r="U828" s="371">
        <v>0</v>
      </c>
      <c r="V828" s="371">
        <v>0</v>
      </c>
      <c r="W828" s="371">
        <v>0</v>
      </c>
      <c r="X828" s="371">
        <v>0</v>
      </c>
      <c r="Y828" s="415"/>
    </row>
    <row r="829" spans="1:25" s="575" customFormat="1">
      <c r="A829" s="450">
        <v>93007000</v>
      </c>
      <c r="B829" s="408">
        <v>9</v>
      </c>
      <c r="C829" s="348" t="s">
        <v>399</v>
      </c>
      <c r="D829" s="348" t="s">
        <v>134</v>
      </c>
      <c r="E829" s="409">
        <v>700</v>
      </c>
      <c r="F829" s="129">
        <v>40980</v>
      </c>
      <c r="G829" s="130" t="s">
        <v>37</v>
      </c>
      <c r="H829" s="131">
        <v>2500</v>
      </c>
      <c r="I829" s="353" t="s">
        <v>167</v>
      </c>
      <c r="J829" s="132">
        <v>3.5</v>
      </c>
      <c r="K829" s="410" t="s">
        <v>68</v>
      </c>
      <c r="L829" s="133" t="s">
        <v>39</v>
      </c>
      <c r="M829" s="411" t="s">
        <v>49</v>
      </c>
      <c r="N829" s="412">
        <v>10</v>
      </c>
      <c r="O829" s="134"/>
      <c r="P829" s="134"/>
      <c r="Q829" s="134">
        <v>0</v>
      </c>
      <c r="R829" s="134"/>
      <c r="S829" s="134"/>
      <c r="T829" s="414" t="s">
        <v>645</v>
      </c>
      <c r="U829" s="371">
        <v>0</v>
      </c>
      <c r="V829" s="371" t="s">
        <v>988</v>
      </c>
      <c r="W829" s="371">
        <v>0</v>
      </c>
      <c r="X829" s="371">
        <v>0</v>
      </c>
      <c r="Y829" s="415"/>
    </row>
    <row r="830" spans="1:25" s="575" customFormat="1">
      <c r="A830" s="450">
        <v>96792430</v>
      </c>
      <c r="B830" s="408" t="s">
        <v>75</v>
      </c>
      <c r="C830" s="348" t="s">
        <v>1077</v>
      </c>
      <c r="D830" s="348" t="s">
        <v>989</v>
      </c>
      <c r="E830" s="351">
        <v>252</v>
      </c>
      <c r="F830" s="129">
        <v>37021</v>
      </c>
      <c r="G830" s="130" t="s">
        <v>37</v>
      </c>
      <c r="H830" s="131">
        <v>800</v>
      </c>
      <c r="I830" s="353" t="s">
        <v>71</v>
      </c>
      <c r="J830" s="132">
        <v>6</v>
      </c>
      <c r="K830" s="410" t="s">
        <v>68</v>
      </c>
      <c r="L830" s="133" t="s">
        <v>39</v>
      </c>
      <c r="M830" s="411" t="s">
        <v>985</v>
      </c>
      <c r="N830" s="412">
        <v>5</v>
      </c>
      <c r="O830" s="134">
        <v>800000</v>
      </c>
      <c r="P830" s="134">
        <v>0</v>
      </c>
      <c r="Q830" s="134">
        <v>0</v>
      </c>
      <c r="R830" s="134"/>
      <c r="S830" s="134"/>
      <c r="T830" s="414" t="s">
        <v>645</v>
      </c>
      <c r="U830" s="371">
        <v>0</v>
      </c>
      <c r="V830" s="371">
        <v>0</v>
      </c>
      <c r="W830" s="371" t="s">
        <v>990</v>
      </c>
      <c r="X830" s="371" t="s">
        <v>987</v>
      </c>
      <c r="Y830" s="415"/>
    </row>
    <row r="831" spans="1:25" s="575" customFormat="1">
      <c r="A831" s="450">
        <v>96792430</v>
      </c>
      <c r="B831" s="408" t="s">
        <v>75</v>
      </c>
      <c r="C831" s="348" t="s">
        <v>1077</v>
      </c>
      <c r="D831" s="348" t="s">
        <v>989</v>
      </c>
      <c r="E831" s="351">
        <v>252</v>
      </c>
      <c r="F831" s="129">
        <v>37021</v>
      </c>
      <c r="G831" s="130" t="s">
        <v>37</v>
      </c>
      <c r="H831" s="131">
        <v>2200</v>
      </c>
      <c r="I831" s="353" t="s">
        <v>72</v>
      </c>
      <c r="J831" s="132">
        <v>6</v>
      </c>
      <c r="K831" s="410" t="s">
        <v>68</v>
      </c>
      <c r="L831" s="133" t="s">
        <v>39</v>
      </c>
      <c r="M831" s="411" t="s">
        <v>985</v>
      </c>
      <c r="N831" s="412">
        <v>5</v>
      </c>
      <c r="O831" s="134">
        <v>1700000</v>
      </c>
      <c r="P831" s="134">
        <v>0</v>
      </c>
      <c r="Q831" s="134">
        <v>0</v>
      </c>
      <c r="R831" s="134"/>
      <c r="S831" s="134"/>
      <c r="T831" s="414" t="s">
        <v>645</v>
      </c>
      <c r="U831" s="371">
        <v>0</v>
      </c>
      <c r="V831" s="371">
        <v>0</v>
      </c>
      <c r="W831" s="371" t="s">
        <v>990</v>
      </c>
      <c r="X831" s="371" t="s">
        <v>987</v>
      </c>
      <c r="Y831" s="415"/>
    </row>
    <row r="832" spans="1:25" s="575" customFormat="1">
      <c r="A832" s="450">
        <v>96792430</v>
      </c>
      <c r="B832" s="408" t="s">
        <v>75</v>
      </c>
      <c r="C832" s="348" t="s">
        <v>1077</v>
      </c>
      <c r="D832" s="348" t="s">
        <v>989</v>
      </c>
      <c r="E832" s="351">
        <v>252</v>
      </c>
      <c r="F832" s="129">
        <v>37021</v>
      </c>
      <c r="G832" s="130" t="s">
        <v>37</v>
      </c>
      <c r="H832" s="131">
        <v>400</v>
      </c>
      <c r="I832" s="353" t="s">
        <v>98</v>
      </c>
      <c r="J832" s="132">
        <v>6.25</v>
      </c>
      <c r="K832" s="410" t="s">
        <v>68</v>
      </c>
      <c r="L832" s="133" t="s">
        <v>39</v>
      </c>
      <c r="M832" s="411" t="s">
        <v>985</v>
      </c>
      <c r="N832" s="412">
        <v>21</v>
      </c>
      <c r="O832" s="134">
        <v>400000</v>
      </c>
      <c r="P832" s="134">
        <v>0</v>
      </c>
      <c r="Q832" s="134">
        <v>0</v>
      </c>
      <c r="R832" s="134"/>
      <c r="S832" s="134"/>
      <c r="T832" s="414" t="s">
        <v>645</v>
      </c>
      <c r="U832" s="371">
        <v>0</v>
      </c>
      <c r="V832" s="371">
        <v>0</v>
      </c>
      <c r="W832" s="371" t="s">
        <v>990</v>
      </c>
      <c r="X832" s="371" t="s">
        <v>987</v>
      </c>
      <c r="Y832" s="415"/>
    </row>
    <row r="833" spans="1:25" s="575" customFormat="1">
      <c r="A833" s="450">
        <v>96792430</v>
      </c>
      <c r="B833" s="408" t="s">
        <v>75</v>
      </c>
      <c r="C833" s="348" t="s">
        <v>1077</v>
      </c>
      <c r="D833" s="348" t="s">
        <v>989</v>
      </c>
      <c r="E833" s="351">
        <v>252</v>
      </c>
      <c r="F833" s="129">
        <v>37021</v>
      </c>
      <c r="G833" s="130" t="s">
        <v>37</v>
      </c>
      <c r="H833" s="131">
        <v>1600</v>
      </c>
      <c r="I833" s="353" t="s">
        <v>99</v>
      </c>
      <c r="J833" s="132">
        <v>6.25</v>
      </c>
      <c r="K833" s="410" t="s">
        <v>68</v>
      </c>
      <c r="L833" s="133" t="s">
        <v>39</v>
      </c>
      <c r="M833" s="411" t="s">
        <v>985</v>
      </c>
      <c r="N833" s="412">
        <v>21</v>
      </c>
      <c r="O833" s="134">
        <v>800000</v>
      </c>
      <c r="P833" s="134">
        <v>0</v>
      </c>
      <c r="Q833" s="134">
        <v>0</v>
      </c>
      <c r="R833" s="134"/>
      <c r="S833" s="134"/>
      <c r="T833" s="414" t="s">
        <v>645</v>
      </c>
      <c r="U833" s="371">
        <v>0</v>
      </c>
      <c r="V833" s="371">
        <v>0</v>
      </c>
      <c r="W833" s="371" t="s">
        <v>990</v>
      </c>
      <c r="X833" s="371" t="s">
        <v>987</v>
      </c>
      <c r="Y833" s="415"/>
    </row>
    <row r="834" spans="1:25" s="575" customFormat="1">
      <c r="A834" s="450">
        <v>96792430</v>
      </c>
      <c r="B834" s="408" t="s">
        <v>75</v>
      </c>
      <c r="C834" s="348" t="s">
        <v>1077</v>
      </c>
      <c r="D834" s="348" t="s">
        <v>984</v>
      </c>
      <c r="E834" s="409">
        <v>520</v>
      </c>
      <c r="F834" s="129">
        <v>39430</v>
      </c>
      <c r="G834" s="130" t="s">
        <v>37</v>
      </c>
      <c r="H834" s="131">
        <v>3000</v>
      </c>
      <c r="I834" s="353"/>
      <c r="J834" s="132"/>
      <c r="K834" s="410" t="s">
        <v>39</v>
      </c>
      <c r="L834" s="133" t="s">
        <v>68</v>
      </c>
      <c r="M834" s="411" t="s">
        <v>985</v>
      </c>
      <c r="N834" s="412">
        <v>10</v>
      </c>
      <c r="O834" s="134"/>
      <c r="P834" s="134"/>
      <c r="Q834" s="134"/>
      <c r="R834" s="134"/>
      <c r="S834" s="134"/>
      <c r="T834" s="414">
        <v>0</v>
      </c>
      <c r="U834" s="371">
        <v>0</v>
      </c>
      <c r="V834" s="371">
        <v>0</v>
      </c>
      <c r="W834" s="371">
        <v>0</v>
      </c>
      <c r="X834" s="371">
        <v>0</v>
      </c>
      <c r="Y834" s="415"/>
    </row>
    <row r="835" spans="1:25" s="575" customFormat="1">
      <c r="A835" s="450">
        <v>96792430</v>
      </c>
      <c r="B835" s="408" t="s">
        <v>75</v>
      </c>
      <c r="C835" s="348" t="s">
        <v>1077</v>
      </c>
      <c r="D835" s="348" t="s">
        <v>134</v>
      </c>
      <c r="E835" s="409">
        <v>520</v>
      </c>
      <c r="F835" s="129">
        <v>39434</v>
      </c>
      <c r="G835" s="130" t="s">
        <v>37</v>
      </c>
      <c r="H835" s="131">
        <v>1500</v>
      </c>
      <c r="I835" s="353" t="s">
        <v>56</v>
      </c>
      <c r="J835" s="132">
        <v>3</v>
      </c>
      <c r="K835" s="410" t="s">
        <v>39</v>
      </c>
      <c r="L835" s="133" t="s">
        <v>68</v>
      </c>
      <c r="M835" s="411" t="s">
        <v>985</v>
      </c>
      <c r="N835" s="412">
        <v>5</v>
      </c>
      <c r="O835" s="134"/>
      <c r="P835" s="134"/>
      <c r="Q835" s="134">
        <v>0</v>
      </c>
      <c r="R835" s="134"/>
      <c r="S835" s="134"/>
      <c r="T835" s="414" t="s">
        <v>645</v>
      </c>
      <c r="U835" s="371">
        <v>0</v>
      </c>
      <c r="V835" s="371" t="s">
        <v>988</v>
      </c>
      <c r="W835" s="371">
        <v>0</v>
      </c>
      <c r="X835" s="371" t="s">
        <v>987</v>
      </c>
      <c r="Y835" s="415"/>
    </row>
    <row r="836" spans="1:25" s="575" customFormat="1">
      <c r="A836" s="450">
        <v>96792430</v>
      </c>
      <c r="B836" s="408" t="s">
        <v>75</v>
      </c>
      <c r="C836" s="348" t="s">
        <v>1077</v>
      </c>
      <c r="D836" s="348" t="s">
        <v>142</v>
      </c>
      <c r="E836" s="409">
        <v>520</v>
      </c>
      <c r="F836" s="129">
        <v>39832</v>
      </c>
      <c r="G836" s="130" t="s">
        <v>37</v>
      </c>
      <c r="H836" s="131">
        <v>1500</v>
      </c>
      <c r="I836" s="353" t="s">
        <v>53</v>
      </c>
      <c r="J836" s="132">
        <v>5</v>
      </c>
      <c r="K836" s="410" t="s">
        <v>68</v>
      </c>
      <c r="L836" s="133" t="s">
        <v>985</v>
      </c>
      <c r="M836" s="411" t="s">
        <v>985</v>
      </c>
      <c r="N836" s="412">
        <v>21</v>
      </c>
      <c r="O836" s="134"/>
      <c r="P836" s="134"/>
      <c r="Q836" s="134">
        <v>0</v>
      </c>
      <c r="R836" s="134"/>
      <c r="S836" s="134"/>
      <c r="T836" s="414" t="s">
        <v>645</v>
      </c>
      <c r="U836" s="371">
        <v>0</v>
      </c>
      <c r="V836" s="371" t="s">
        <v>988</v>
      </c>
      <c r="W836" s="371">
        <v>0</v>
      </c>
      <c r="X836" s="371" t="s">
        <v>987</v>
      </c>
      <c r="Y836" s="415"/>
    </row>
    <row r="837" spans="1:25" s="575" customFormat="1">
      <c r="A837" s="450">
        <v>96792430</v>
      </c>
      <c r="B837" s="408" t="s">
        <v>75</v>
      </c>
      <c r="C837" s="348" t="s">
        <v>1077</v>
      </c>
      <c r="D837" s="348" t="s">
        <v>984</v>
      </c>
      <c r="E837" s="409">
        <v>521</v>
      </c>
      <c r="F837" s="129">
        <v>39430</v>
      </c>
      <c r="G837" s="130" t="s">
        <v>37</v>
      </c>
      <c r="H837" s="131">
        <v>3000</v>
      </c>
      <c r="I837" s="353"/>
      <c r="J837" s="132"/>
      <c r="K837" s="410" t="s">
        <v>39</v>
      </c>
      <c r="L837" s="133" t="s">
        <v>68</v>
      </c>
      <c r="M837" s="411" t="s">
        <v>985</v>
      </c>
      <c r="N837" s="412">
        <v>10</v>
      </c>
      <c r="O837" s="134"/>
      <c r="P837" s="134"/>
      <c r="Q837" s="134"/>
      <c r="R837" s="134"/>
      <c r="S837" s="134"/>
      <c r="T837" s="414">
        <v>0</v>
      </c>
      <c r="U837" s="371">
        <v>0</v>
      </c>
      <c r="V837" s="371">
        <v>0</v>
      </c>
      <c r="W837" s="371">
        <v>0</v>
      </c>
      <c r="X837" s="371">
        <v>0</v>
      </c>
      <c r="Y837" s="415"/>
    </row>
    <row r="838" spans="1:25" s="575" customFormat="1">
      <c r="A838" s="450">
        <v>96792430</v>
      </c>
      <c r="B838" s="408" t="s">
        <v>75</v>
      </c>
      <c r="C838" s="348" t="s">
        <v>1077</v>
      </c>
      <c r="D838" s="348" t="s">
        <v>134</v>
      </c>
      <c r="E838" s="409">
        <v>521</v>
      </c>
      <c r="F838" s="129">
        <v>39434</v>
      </c>
      <c r="G838" s="130" t="s">
        <v>37</v>
      </c>
      <c r="H838" s="131">
        <v>1500</v>
      </c>
      <c r="I838" s="353" t="s">
        <v>63</v>
      </c>
      <c r="J838" s="132">
        <v>2.5</v>
      </c>
      <c r="K838" s="410" t="s">
        <v>39</v>
      </c>
      <c r="L838" s="133" t="s">
        <v>68</v>
      </c>
      <c r="M838" s="411" t="s">
        <v>985</v>
      </c>
      <c r="N838" s="412">
        <v>5</v>
      </c>
      <c r="O838" s="134">
        <v>1500000</v>
      </c>
      <c r="P838" s="134">
        <v>1500000</v>
      </c>
      <c r="Q838" s="134">
        <v>33886575</v>
      </c>
      <c r="R838" s="134">
        <v>280649</v>
      </c>
      <c r="S838" s="134">
        <v>34167224</v>
      </c>
      <c r="T838" s="414" t="s">
        <v>645</v>
      </c>
      <c r="U838" s="371">
        <v>0</v>
      </c>
      <c r="V838" s="371">
        <v>0</v>
      </c>
      <c r="W838" s="371">
        <v>0</v>
      </c>
      <c r="X838" s="371" t="s">
        <v>987</v>
      </c>
      <c r="Y838" s="415"/>
    </row>
    <row r="839" spans="1:25" s="575" customFormat="1">
      <c r="A839" s="450">
        <v>96792430</v>
      </c>
      <c r="B839" s="408" t="s">
        <v>75</v>
      </c>
      <c r="C839" s="348" t="s">
        <v>1077</v>
      </c>
      <c r="D839" s="348" t="s">
        <v>142</v>
      </c>
      <c r="E839" s="409">
        <v>521</v>
      </c>
      <c r="F839" s="129">
        <v>39832</v>
      </c>
      <c r="G839" s="130" t="s">
        <v>162</v>
      </c>
      <c r="H839" s="131">
        <v>32170000</v>
      </c>
      <c r="I839" s="353" t="s">
        <v>51</v>
      </c>
      <c r="J839" s="132">
        <v>7</v>
      </c>
      <c r="K839" s="410" t="s">
        <v>68</v>
      </c>
      <c r="L839" s="133" t="s">
        <v>985</v>
      </c>
      <c r="M839" s="411" t="s">
        <v>985</v>
      </c>
      <c r="N839" s="412">
        <v>7</v>
      </c>
      <c r="O839" s="134">
        <v>32170000000</v>
      </c>
      <c r="P839" s="134">
        <v>32170000000</v>
      </c>
      <c r="Q839" s="134">
        <v>28148750</v>
      </c>
      <c r="R839" s="134">
        <v>403559</v>
      </c>
      <c r="S839" s="134">
        <v>28552309</v>
      </c>
      <c r="T839" s="414">
        <v>0</v>
      </c>
      <c r="U839" s="371">
        <v>0</v>
      </c>
      <c r="V839" s="371">
        <v>0</v>
      </c>
      <c r="W839" s="371">
        <v>0</v>
      </c>
      <c r="X839" s="371" t="s">
        <v>987</v>
      </c>
      <c r="Y839" s="415"/>
    </row>
    <row r="840" spans="1:25" s="575" customFormat="1">
      <c r="A840" s="450">
        <v>96792430</v>
      </c>
      <c r="B840" s="408" t="s">
        <v>75</v>
      </c>
      <c r="C840" s="348" t="s">
        <v>1077</v>
      </c>
      <c r="D840" s="348" t="s">
        <v>984</v>
      </c>
      <c r="E840" s="409">
        <v>676</v>
      </c>
      <c r="F840" s="129">
        <v>40795</v>
      </c>
      <c r="G840" s="130" t="s">
        <v>37</v>
      </c>
      <c r="H840" s="131">
        <v>3000</v>
      </c>
      <c r="I840" s="353"/>
      <c r="J840" s="132"/>
      <c r="K840" s="410" t="s">
        <v>68</v>
      </c>
      <c r="L840" s="133" t="s">
        <v>39</v>
      </c>
      <c r="M840" s="411" t="s">
        <v>985</v>
      </c>
      <c r="N840" s="412">
        <v>10</v>
      </c>
      <c r="O840" s="134"/>
      <c r="P840" s="134"/>
      <c r="Q840" s="134"/>
      <c r="R840" s="134"/>
      <c r="S840" s="134"/>
      <c r="T840" s="414">
        <v>0</v>
      </c>
      <c r="U840" s="371">
        <v>0</v>
      </c>
      <c r="V840" s="371" t="s">
        <v>988</v>
      </c>
      <c r="W840" s="371">
        <v>0</v>
      </c>
      <c r="X840" s="371">
        <v>0</v>
      </c>
      <c r="Y840" s="415"/>
    </row>
    <row r="841" spans="1:25" s="575" customFormat="1">
      <c r="A841" s="450">
        <v>96792430</v>
      </c>
      <c r="B841" s="408" t="s">
        <v>75</v>
      </c>
      <c r="C841" s="348" t="s">
        <v>1077</v>
      </c>
      <c r="D841" s="348" t="s">
        <v>984</v>
      </c>
      <c r="E841" s="409">
        <v>677</v>
      </c>
      <c r="F841" s="129">
        <v>40795</v>
      </c>
      <c r="G841" s="130" t="s">
        <v>37</v>
      </c>
      <c r="H841" s="131">
        <v>1500</v>
      </c>
      <c r="I841" s="353"/>
      <c r="J841" s="132"/>
      <c r="K841" s="410" t="s">
        <v>68</v>
      </c>
      <c r="L841" s="133" t="s">
        <v>39</v>
      </c>
      <c r="M841" s="411" t="s">
        <v>985</v>
      </c>
      <c r="N841" s="412">
        <v>30</v>
      </c>
      <c r="O841" s="134"/>
      <c r="P841" s="134"/>
      <c r="Q841" s="134"/>
      <c r="R841" s="134"/>
      <c r="S841" s="134"/>
      <c r="T841" s="414">
        <v>0</v>
      </c>
      <c r="U841" s="371">
        <v>0</v>
      </c>
      <c r="V841" s="371" t="s">
        <v>988</v>
      </c>
      <c r="W841" s="371">
        <v>0</v>
      </c>
      <c r="X841" s="371">
        <v>0</v>
      </c>
      <c r="Y841" s="415"/>
    </row>
    <row r="842" spans="1:25" s="575" customFormat="1">
      <c r="A842" s="450">
        <v>83628100</v>
      </c>
      <c r="B842" s="408">
        <v>4</v>
      </c>
      <c r="C842" s="348" t="s">
        <v>474</v>
      </c>
      <c r="D842" s="348" t="s">
        <v>984</v>
      </c>
      <c r="E842" s="409">
        <v>621</v>
      </c>
      <c r="F842" s="129">
        <v>40148</v>
      </c>
      <c r="G842" s="130" t="s">
        <v>37</v>
      </c>
      <c r="H842" s="131">
        <v>3000</v>
      </c>
      <c r="I842" s="353"/>
      <c r="J842" s="132"/>
      <c r="K842" s="410" t="s">
        <v>68</v>
      </c>
      <c r="L842" s="133" t="s">
        <v>39</v>
      </c>
      <c r="M842" s="411" t="s">
        <v>985</v>
      </c>
      <c r="N842" s="412">
        <v>25</v>
      </c>
      <c r="O842" s="134"/>
      <c r="P842" s="134"/>
      <c r="Q842" s="134"/>
      <c r="R842" s="134"/>
      <c r="S842" s="134"/>
      <c r="T842" s="414">
        <v>0</v>
      </c>
      <c r="U842" s="371">
        <v>0</v>
      </c>
      <c r="V842" s="371">
        <v>0</v>
      </c>
      <c r="W842" s="371">
        <v>0</v>
      </c>
      <c r="X842" s="371">
        <v>0</v>
      </c>
      <c r="Y842" s="415"/>
    </row>
    <row r="843" spans="1:25" s="575" customFormat="1">
      <c r="A843" s="450">
        <v>83628100</v>
      </c>
      <c r="B843" s="408">
        <v>4</v>
      </c>
      <c r="C843" s="348" t="s">
        <v>474</v>
      </c>
      <c r="D843" s="348" t="s">
        <v>134</v>
      </c>
      <c r="E843" s="409">
        <v>621</v>
      </c>
      <c r="F843" s="129">
        <v>40154</v>
      </c>
      <c r="G843" s="130" t="s">
        <v>37</v>
      </c>
      <c r="H843" s="131">
        <v>3000</v>
      </c>
      <c r="I843" s="353" t="s">
        <v>89</v>
      </c>
      <c r="J843" s="132">
        <v>4.5</v>
      </c>
      <c r="K843" s="410" t="s">
        <v>39</v>
      </c>
      <c r="L843" s="133" t="s">
        <v>985</v>
      </c>
      <c r="M843" s="411" t="s">
        <v>985</v>
      </c>
      <c r="N843" s="412">
        <v>21</v>
      </c>
      <c r="O843" s="134">
        <v>1500000</v>
      </c>
      <c r="P843" s="134">
        <v>1500000</v>
      </c>
      <c r="Q843" s="134">
        <v>33886575</v>
      </c>
      <c r="R843" s="134">
        <v>498576</v>
      </c>
      <c r="S843" s="134">
        <v>34385151</v>
      </c>
      <c r="T843" s="414" t="s">
        <v>645</v>
      </c>
      <c r="U843" s="371">
        <v>0</v>
      </c>
      <c r="V843" s="371">
        <v>0</v>
      </c>
      <c r="W843" s="371">
        <v>0</v>
      </c>
      <c r="X843" s="371">
        <v>0</v>
      </c>
      <c r="Y843" s="415"/>
    </row>
    <row r="844" spans="1:25" s="575" customFormat="1">
      <c r="A844" s="450">
        <v>83628100</v>
      </c>
      <c r="B844" s="408">
        <v>4</v>
      </c>
      <c r="C844" s="348" t="s">
        <v>474</v>
      </c>
      <c r="D844" s="348" t="s">
        <v>984</v>
      </c>
      <c r="E844" s="409">
        <v>622</v>
      </c>
      <c r="F844" s="129">
        <v>40148</v>
      </c>
      <c r="G844" s="130" t="s">
        <v>37</v>
      </c>
      <c r="H844" s="131">
        <v>3000</v>
      </c>
      <c r="I844" s="353"/>
      <c r="J844" s="132"/>
      <c r="K844" s="410" t="s">
        <v>68</v>
      </c>
      <c r="L844" s="133" t="s">
        <v>39</v>
      </c>
      <c r="M844" s="411" t="s">
        <v>985</v>
      </c>
      <c r="N844" s="412">
        <v>10</v>
      </c>
      <c r="O844" s="134"/>
      <c r="P844" s="134"/>
      <c r="Q844" s="134"/>
      <c r="R844" s="134"/>
      <c r="S844" s="134"/>
      <c r="T844" s="414">
        <v>0</v>
      </c>
      <c r="U844" s="371">
        <v>0</v>
      </c>
      <c r="V844" s="371">
        <v>0</v>
      </c>
      <c r="W844" s="371">
        <v>0</v>
      </c>
      <c r="X844" s="371">
        <v>0</v>
      </c>
      <c r="Y844" s="415"/>
    </row>
    <row r="845" spans="1:25" s="575" customFormat="1">
      <c r="A845" s="450">
        <v>83628100</v>
      </c>
      <c r="B845" s="408">
        <v>4</v>
      </c>
      <c r="C845" s="348" t="s">
        <v>474</v>
      </c>
      <c r="D845" s="348" t="s">
        <v>134</v>
      </c>
      <c r="E845" s="409">
        <v>622</v>
      </c>
      <c r="F845" s="129">
        <v>40154</v>
      </c>
      <c r="G845" s="130" t="s">
        <v>37</v>
      </c>
      <c r="H845" s="131">
        <v>3000</v>
      </c>
      <c r="I845" s="353" t="s">
        <v>46</v>
      </c>
      <c r="J845" s="132">
        <v>3.5</v>
      </c>
      <c r="K845" s="410" t="s">
        <v>39</v>
      </c>
      <c r="L845" s="133" t="s">
        <v>985</v>
      </c>
      <c r="M845" s="411" t="s">
        <v>985</v>
      </c>
      <c r="N845" s="412">
        <v>5</v>
      </c>
      <c r="O845" s="134">
        <v>1500000</v>
      </c>
      <c r="P845" s="134">
        <v>1500000</v>
      </c>
      <c r="Q845" s="134">
        <v>33886575</v>
      </c>
      <c r="R845" s="134">
        <v>388720</v>
      </c>
      <c r="S845" s="134">
        <v>34275295</v>
      </c>
      <c r="T845" s="414" t="s">
        <v>645</v>
      </c>
      <c r="U845" s="371">
        <v>0</v>
      </c>
      <c r="V845" s="371">
        <v>0</v>
      </c>
      <c r="W845" s="371">
        <v>0</v>
      </c>
      <c r="X845" s="371">
        <v>0</v>
      </c>
      <c r="Y845" s="415"/>
    </row>
    <row r="846" spans="1:25" s="575" customFormat="1">
      <c r="A846" s="450">
        <v>83628100</v>
      </c>
      <c r="B846" s="408">
        <v>4</v>
      </c>
      <c r="C846" s="348" t="s">
        <v>474</v>
      </c>
      <c r="D846" s="348" t="s">
        <v>134</v>
      </c>
      <c r="E846" s="409">
        <v>622</v>
      </c>
      <c r="F846" s="129">
        <v>40154</v>
      </c>
      <c r="G846" s="130" t="s">
        <v>162</v>
      </c>
      <c r="H846" s="131">
        <v>60000000</v>
      </c>
      <c r="I846" s="353" t="s">
        <v>87</v>
      </c>
      <c r="J846" s="132">
        <v>6</v>
      </c>
      <c r="K846" s="410" t="s">
        <v>39</v>
      </c>
      <c r="L846" s="133" t="s">
        <v>985</v>
      </c>
      <c r="M846" s="411" t="s">
        <v>985</v>
      </c>
      <c r="N846" s="412">
        <v>5</v>
      </c>
      <c r="O846" s="134"/>
      <c r="P846" s="134"/>
      <c r="Q846" s="134">
        <v>0</v>
      </c>
      <c r="R846" s="134"/>
      <c r="S846" s="134"/>
      <c r="T846" s="414">
        <v>0</v>
      </c>
      <c r="U846" s="371">
        <v>0</v>
      </c>
      <c r="V846" s="371" t="s">
        <v>988</v>
      </c>
      <c r="W846" s="371">
        <v>0</v>
      </c>
      <c r="X846" s="371">
        <v>0</v>
      </c>
      <c r="Y846" s="415"/>
    </row>
    <row r="847" spans="1:25" s="575" customFormat="1">
      <c r="A847" s="450">
        <v>96667560</v>
      </c>
      <c r="B847" s="408" t="s">
        <v>100</v>
      </c>
      <c r="C847" s="348" t="s">
        <v>1078</v>
      </c>
      <c r="D847" s="348" t="s">
        <v>984</v>
      </c>
      <c r="E847" s="409">
        <v>509</v>
      </c>
      <c r="F847" s="129">
        <v>39302</v>
      </c>
      <c r="G847" s="130" t="s">
        <v>162</v>
      </c>
      <c r="H847" s="131">
        <v>20000000</v>
      </c>
      <c r="I847" s="353"/>
      <c r="J847" s="132"/>
      <c r="K847" s="410" t="s">
        <v>359</v>
      </c>
      <c r="L847" s="133" t="s">
        <v>68</v>
      </c>
      <c r="M847" s="411" t="s">
        <v>985</v>
      </c>
      <c r="N847" s="412">
        <v>10</v>
      </c>
      <c r="O847" s="134"/>
      <c r="P847" s="134"/>
      <c r="Q847" s="134"/>
      <c r="R847" s="134"/>
      <c r="S847" s="134"/>
      <c r="T847" s="414">
        <v>0</v>
      </c>
      <c r="U847" s="371">
        <v>0</v>
      </c>
      <c r="V847" s="371">
        <v>0</v>
      </c>
      <c r="W847" s="371">
        <v>0</v>
      </c>
      <c r="X847" s="371">
        <v>0</v>
      </c>
      <c r="Y847" s="415"/>
    </row>
    <row r="848" spans="1:25" s="575" customFormat="1">
      <c r="A848" s="450">
        <v>96667560</v>
      </c>
      <c r="B848" s="408" t="s">
        <v>100</v>
      </c>
      <c r="C848" s="348" t="s">
        <v>1078</v>
      </c>
      <c r="D848" s="348" t="s">
        <v>134</v>
      </c>
      <c r="E848" s="409">
        <v>509</v>
      </c>
      <c r="F848" s="129">
        <v>39366</v>
      </c>
      <c r="G848" s="130" t="s">
        <v>162</v>
      </c>
      <c r="H848" s="131">
        <v>20000000</v>
      </c>
      <c r="I848" s="353" t="s">
        <v>46</v>
      </c>
      <c r="J848" s="132">
        <v>6.9</v>
      </c>
      <c r="K848" s="410" t="s">
        <v>359</v>
      </c>
      <c r="L848" s="133" t="s">
        <v>68</v>
      </c>
      <c r="M848" s="411" t="s">
        <v>985</v>
      </c>
      <c r="N848" s="412">
        <v>5</v>
      </c>
      <c r="O848" s="134">
        <v>20000000000</v>
      </c>
      <c r="P848" s="134">
        <v>10000000000</v>
      </c>
      <c r="Q848" s="134">
        <v>10000000</v>
      </c>
      <c r="R848" s="134">
        <v>339250</v>
      </c>
      <c r="S848" s="134">
        <v>10339250</v>
      </c>
      <c r="T848" s="414">
        <v>0</v>
      </c>
      <c r="U848" s="371">
        <v>0</v>
      </c>
      <c r="V848" s="371">
        <v>0</v>
      </c>
      <c r="W848" s="371">
        <v>0</v>
      </c>
      <c r="X848" s="371" t="s">
        <v>987</v>
      </c>
      <c r="Y848" s="415" t="s">
        <v>1079</v>
      </c>
    </row>
    <row r="849" spans="1:25" s="575" customFormat="1">
      <c r="A849" s="450">
        <v>96667560</v>
      </c>
      <c r="B849" s="408">
        <v>8</v>
      </c>
      <c r="C849" s="348" t="s">
        <v>1078</v>
      </c>
      <c r="D849" s="348" t="s">
        <v>984</v>
      </c>
      <c r="E849" s="409">
        <v>548</v>
      </c>
      <c r="F849" s="129">
        <v>39694</v>
      </c>
      <c r="G849" s="130" t="s">
        <v>37</v>
      </c>
      <c r="H849" s="131">
        <v>1500</v>
      </c>
      <c r="I849" s="353"/>
      <c r="J849" s="132"/>
      <c r="K849" s="410" t="s">
        <v>68</v>
      </c>
      <c r="L849" s="133" t="s">
        <v>359</v>
      </c>
      <c r="M849" s="411" t="s">
        <v>985</v>
      </c>
      <c r="N849" s="412">
        <v>10</v>
      </c>
      <c r="O849" s="134"/>
      <c r="P849" s="134"/>
      <c r="Q849" s="134"/>
      <c r="R849" s="134"/>
      <c r="S849" s="134"/>
      <c r="T849" s="414">
        <v>0</v>
      </c>
      <c r="U849" s="371">
        <v>0</v>
      </c>
      <c r="V849" s="371">
        <v>0</v>
      </c>
      <c r="W849" s="371">
        <v>0</v>
      </c>
      <c r="X849" s="371">
        <v>0</v>
      </c>
      <c r="Y849" s="415"/>
    </row>
    <row r="850" spans="1:25" s="575" customFormat="1">
      <c r="A850" s="450">
        <v>96667560</v>
      </c>
      <c r="B850" s="408">
        <v>8</v>
      </c>
      <c r="C850" s="348" t="s">
        <v>1078</v>
      </c>
      <c r="D850" s="348" t="s">
        <v>134</v>
      </c>
      <c r="E850" s="409">
        <v>548</v>
      </c>
      <c r="F850" s="129">
        <v>40030</v>
      </c>
      <c r="G850" s="130" t="s">
        <v>162</v>
      </c>
      <c r="H850" s="131">
        <v>20000000</v>
      </c>
      <c r="I850" s="353" t="s">
        <v>87</v>
      </c>
      <c r="J850" s="132">
        <v>7</v>
      </c>
      <c r="K850" s="410" t="s">
        <v>359</v>
      </c>
      <c r="L850" s="133" t="s">
        <v>985</v>
      </c>
      <c r="M850" s="411" t="s">
        <v>985</v>
      </c>
      <c r="N850" s="412">
        <v>5</v>
      </c>
      <c r="O850" s="134">
        <v>20000000000</v>
      </c>
      <c r="P850" s="134">
        <v>20000000000</v>
      </c>
      <c r="Q850" s="134">
        <v>20000000</v>
      </c>
      <c r="R850" s="134">
        <v>114693</v>
      </c>
      <c r="S850" s="134">
        <v>20114693</v>
      </c>
      <c r="T850" s="414">
        <v>0</v>
      </c>
      <c r="U850" s="371">
        <v>0</v>
      </c>
      <c r="V850" s="371">
        <v>0</v>
      </c>
      <c r="W850" s="371">
        <v>0</v>
      </c>
      <c r="X850" s="371">
        <v>0</v>
      </c>
      <c r="Y850" s="415" t="s">
        <v>1079</v>
      </c>
    </row>
    <row r="851" spans="1:25" s="575" customFormat="1">
      <c r="A851" s="450">
        <v>96667560</v>
      </c>
      <c r="B851" s="408">
        <v>8</v>
      </c>
      <c r="C851" s="348" t="s">
        <v>1078</v>
      </c>
      <c r="D851" s="348" t="s">
        <v>142</v>
      </c>
      <c r="E851" s="409">
        <v>548</v>
      </c>
      <c r="F851" s="129">
        <v>40500</v>
      </c>
      <c r="G851" s="130" t="s">
        <v>162</v>
      </c>
      <c r="H851" s="131">
        <v>10000000</v>
      </c>
      <c r="I851" s="353" t="s">
        <v>51</v>
      </c>
      <c r="J851" s="132">
        <v>6.35</v>
      </c>
      <c r="K851" s="410" t="s">
        <v>359</v>
      </c>
      <c r="L851" s="133" t="s">
        <v>985</v>
      </c>
      <c r="M851" s="411" t="s">
        <v>985</v>
      </c>
      <c r="N851" s="412">
        <v>4</v>
      </c>
      <c r="O851" s="134">
        <v>10000000000</v>
      </c>
      <c r="P851" s="134">
        <v>10000000000</v>
      </c>
      <c r="Q851" s="134">
        <v>10000000</v>
      </c>
      <c r="R851" s="134">
        <v>64625</v>
      </c>
      <c r="S851" s="134">
        <v>10064625</v>
      </c>
      <c r="T851" s="414">
        <v>0</v>
      </c>
      <c r="U851" s="371">
        <v>0</v>
      </c>
      <c r="V851" s="371">
        <v>0</v>
      </c>
      <c r="W851" s="371">
        <v>0</v>
      </c>
      <c r="X851" s="371">
        <v>0</v>
      </c>
      <c r="Y851" s="415" t="s">
        <v>1079</v>
      </c>
    </row>
    <row r="852" spans="1:25" s="575" customFormat="1">
      <c r="A852" s="450">
        <v>96667560</v>
      </c>
      <c r="B852" s="408">
        <v>8</v>
      </c>
      <c r="C852" s="348" t="s">
        <v>1078</v>
      </c>
      <c r="D852" s="348" t="s">
        <v>984</v>
      </c>
      <c r="E852" s="409">
        <v>625</v>
      </c>
      <c r="F852" s="129">
        <v>40162</v>
      </c>
      <c r="G852" s="130" t="s">
        <v>37</v>
      </c>
      <c r="H852" s="131">
        <v>2000</v>
      </c>
      <c r="I852" s="353"/>
      <c r="J852" s="132"/>
      <c r="K852" s="410" t="s">
        <v>68</v>
      </c>
      <c r="L852" s="133" t="s">
        <v>39</v>
      </c>
      <c r="M852" s="411" t="s">
        <v>985</v>
      </c>
      <c r="N852" s="412">
        <v>10</v>
      </c>
      <c r="O852" s="134"/>
      <c r="P852" s="134"/>
      <c r="Q852" s="134"/>
      <c r="R852" s="134"/>
      <c r="S852" s="134"/>
      <c r="T852" s="414">
        <v>0</v>
      </c>
      <c r="U852" s="371">
        <v>0</v>
      </c>
      <c r="V852" s="371">
        <v>0</v>
      </c>
      <c r="W852" s="371">
        <v>0</v>
      </c>
      <c r="X852" s="371">
        <v>0</v>
      </c>
      <c r="Y852" s="415"/>
    </row>
    <row r="853" spans="1:25" s="575" customFormat="1">
      <c r="A853" s="450">
        <v>96667560</v>
      </c>
      <c r="B853" s="408">
        <v>8</v>
      </c>
      <c r="C853" s="348" t="s">
        <v>1078</v>
      </c>
      <c r="D853" s="348" t="s">
        <v>134</v>
      </c>
      <c r="E853" s="409">
        <v>625</v>
      </c>
      <c r="F853" s="129">
        <v>40164</v>
      </c>
      <c r="G853" s="130" t="s">
        <v>162</v>
      </c>
      <c r="H853" s="131">
        <v>20000000</v>
      </c>
      <c r="I853" s="353" t="s">
        <v>89</v>
      </c>
      <c r="J853" s="132">
        <v>6.5</v>
      </c>
      <c r="K853" s="410" t="s">
        <v>39</v>
      </c>
      <c r="L853" s="133" t="s">
        <v>985</v>
      </c>
      <c r="M853" s="411" t="s">
        <v>985</v>
      </c>
      <c r="N853" s="412">
        <v>4.5</v>
      </c>
      <c r="O853" s="134">
        <v>20000000000</v>
      </c>
      <c r="P853" s="134">
        <v>20000000000</v>
      </c>
      <c r="Q853" s="134">
        <v>20000000</v>
      </c>
      <c r="R853" s="134">
        <v>373193</v>
      </c>
      <c r="S853" s="134">
        <v>20373193</v>
      </c>
      <c r="T853" s="414">
        <v>0</v>
      </c>
      <c r="U853" s="371">
        <v>0</v>
      </c>
      <c r="V853" s="371">
        <v>0</v>
      </c>
      <c r="W853" s="371">
        <v>0</v>
      </c>
      <c r="X853" s="371">
        <v>0</v>
      </c>
      <c r="Y853" s="415" t="s">
        <v>1079</v>
      </c>
    </row>
    <row r="854" spans="1:25" s="575" customFormat="1">
      <c r="A854" s="450">
        <v>96667560</v>
      </c>
      <c r="B854" s="408">
        <v>8</v>
      </c>
      <c r="C854" s="348" t="s">
        <v>1078</v>
      </c>
      <c r="D854" s="348" t="s">
        <v>142</v>
      </c>
      <c r="E854" s="409">
        <v>625</v>
      </c>
      <c r="F854" s="129">
        <v>40399</v>
      </c>
      <c r="G854" s="130" t="s">
        <v>162</v>
      </c>
      <c r="H854" s="131">
        <v>20000000</v>
      </c>
      <c r="I854" s="353" t="s">
        <v>56</v>
      </c>
      <c r="J854" s="132">
        <v>7</v>
      </c>
      <c r="K854" s="410" t="s">
        <v>39</v>
      </c>
      <c r="L854" s="133" t="s">
        <v>985</v>
      </c>
      <c r="M854" s="411" t="s">
        <v>985</v>
      </c>
      <c r="N854" s="412">
        <v>5</v>
      </c>
      <c r="O854" s="134">
        <v>20000000000</v>
      </c>
      <c r="P854" s="134">
        <v>20000000000</v>
      </c>
      <c r="Q854" s="134">
        <v>20000000</v>
      </c>
      <c r="R854" s="134">
        <v>175863</v>
      </c>
      <c r="S854" s="134">
        <v>20175863</v>
      </c>
      <c r="T854" s="414">
        <v>0</v>
      </c>
      <c r="U854" s="371">
        <v>0</v>
      </c>
      <c r="V854" s="371">
        <v>0</v>
      </c>
      <c r="W854" s="371">
        <v>0</v>
      </c>
      <c r="X854" s="371">
        <v>0</v>
      </c>
      <c r="Y854" s="415" t="s">
        <v>1079</v>
      </c>
    </row>
    <row r="855" spans="1:25" s="575" customFormat="1">
      <c r="A855" s="450">
        <v>96667560</v>
      </c>
      <c r="B855" s="408">
        <v>8</v>
      </c>
      <c r="C855" s="348" t="s">
        <v>1078</v>
      </c>
      <c r="D855" s="348" t="s">
        <v>142</v>
      </c>
      <c r="E855" s="409">
        <v>625</v>
      </c>
      <c r="F855" s="129">
        <v>40399</v>
      </c>
      <c r="G855" s="130" t="s">
        <v>37</v>
      </c>
      <c r="H855" s="131">
        <v>1000</v>
      </c>
      <c r="I855" s="353" t="s">
        <v>63</v>
      </c>
      <c r="J855" s="132">
        <v>3.3</v>
      </c>
      <c r="K855" s="410" t="s">
        <v>39</v>
      </c>
      <c r="L855" s="133" t="s">
        <v>985</v>
      </c>
      <c r="M855" s="411" t="s">
        <v>985</v>
      </c>
      <c r="N855" s="412">
        <v>5</v>
      </c>
      <c r="O855" s="134"/>
      <c r="P855" s="134"/>
      <c r="Q855" s="134">
        <v>0</v>
      </c>
      <c r="R855" s="134"/>
      <c r="S855" s="134"/>
      <c r="T855" s="414" t="s">
        <v>645</v>
      </c>
      <c r="U855" s="371">
        <v>0</v>
      </c>
      <c r="V855" s="371" t="s">
        <v>988</v>
      </c>
      <c r="W855" s="371">
        <v>0</v>
      </c>
      <c r="X855" s="371">
        <v>0</v>
      </c>
      <c r="Y855" s="415" t="s">
        <v>1079</v>
      </c>
    </row>
    <row r="856" spans="1:25" s="575" customFormat="1">
      <c r="A856" s="450">
        <v>96667560</v>
      </c>
      <c r="B856" s="408">
        <v>8</v>
      </c>
      <c r="C856" s="348" t="s">
        <v>1078</v>
      </c>
      <c r="D856" s="348" t="s">
        <v>984</v>
      </c>
      <c r="E856" s="409">
        <v>656</v>
      </c>
      <c r="F856" s="129">
        <v>40625</v>
      </c>
      <c r="G856" s="130" t="s">
        <v>162</v>
      </c>
      <c r="H856" s="131">
        <v>50000000</v>
      </c>
      <c r="I856" s="353"/>
      <c r="J856" s="132"/>
      <c r="K856" s="410" t="s">
        <v>68</v>
      </c>
      <c r="L856" s="133" t="s">
        <v>359</v>
      </c>
      <c r="M856" s="411" t="s">
        <v>985</v>
      </c>
      <c r="N856" s="412">
        <v>10</v>
      </c>
      <c r="O856" s="134"/>
      <c r="P856" s="134"/>
      <c r="Q856" s="134"/>
      <c r="R856" s="134"/>
      <c r="S856" s="134"/>
      <c r="T856" s="414">
        <v>0</v>
      </c>
      <c r="U856" s="371">
        <v>0</v>
      </c>
      <c r="V856" s="371">
        <v>0</v>
      </c>
      <c r="W856" s="371">
        <v>0</v>
      </c>
      <c r="X856" s="371">
        <v>0</v>
      </c>
      <c r="Y856" s="415"/>
    </row>
    <row r="857" spans="1:25" s="575" customFormat="1">
      <c r="A857" s="450">
        <v>96667560</v>
      </c>
      <c r="B857" s="408">
        <v>8</v>
      </c>
      <c r="C857" s="348" t="s">
        <v>1078</v>
      </c>
      <c r="D857" s="348" t="s">
        <v>134</v>
      </c>
      <c r="E857" s="409">
        <v>656</v>
      </c>
      <c r="F857" s="129">
        <v>40631</v>
      </c>
      <c r="G857" s="130" t="s">
        <v>37</v>
      </c>
      <c r="H857" s="131">
        <v>2300</v>
      </c>
      <c r="I857" s="353" t="s">
        <v>60</v>
      </c>
      <c r="J857" s="132">
        <v>3.8</v>
      </c>
      <c r="K857" s="410" t="s">
        <v>68</v>
      </c>
      <c r="L857" s="133" t="s">
        <v>359</v>
      </c>
      <c r="M857" s="411" t="s">
        <v>985</v>
      </c>
      <c r="N857" s="412">
        <v>10</v>
      </c>
      <c r="O857" s="134">
        <v>1600000</v>
      </c>
      <c r="P857" s="134">
        <v>1600000</v>
      </c>
      <c r="Q857" s="134">
        <v>36145680</v>
      </c>
      <c r="R857" s="134">
        <v>627447</v>
      </c>
      <c r="S857" s="134">
        <v>36773127</v>
      </c>
      <c r="T857" s="414" t="s">
        <v>645</v>
      </c>
      <c r="U857" s="371">
        <v>0</v>
      </c>
      <c r="V857" s="371">
        <v>0</v>
      </c>
      <c r="W857" s="371">
        <v>0</v>
      </c>
      <c r="X857" s="371">
        <v>0</v>
      </c>
      <c r="Y857" s="415" t="s">
        <v>1079</v>
      </c>
    </row>
    <row r="858" spans="1:25" s="575" customFormat="1">
      <c r="A858" s="450">
        <v>96667560</v>
      </c>
      <c r="B858" s="408">
        <v>8</v>
      </c>
      <c r="C858" s="348" t="s">
        <v>1078</v>
      </c>
      <c r="D858" s="348" t="s">
        <v>134</v>
      </c>
      <c r="E858" s="409">
        <v>656</v>
      </c>
      <c r="F858" s="129">
        <v>40631</v>
      </c>
      <c r="G858" s="130" t="s">
        <v>162</v>
      </c>
      <c r="H858" s="131">
        <v>25000000</v>
      </c>
      <c r="I858" s="353" t="s">
        <v>53</v>
      </c>
      <c r="J858" s="132">
        <v>7</v>
      </c>
      <c r="K858" s="410" t="s">
        <v>68</v>
      </c>
      <c r="L858" s="133" t="s">
        <v>359</v>
      </c>
      <c r="M858" s="411" t="s">
        <v>985</v>
      </c>
      <c r="N858" s="412">
        <v>5</v>
      </c>
      <c r="O858" s="134">
        <v>15000000000</v>
      </c>
      <c r="P858" s="134">
        <v>15000000000</v>
      </c>
      <c r="Q858" s="134">
        <v>15000000</v>
      </c>
      <c r="R858" s="134">
        <v>481713</v>
      </c>
      <c r="S858" s="134">
        <v>15481713</v>
      </c>
      <c r="T858" s="414">
        <v>0</v>
      </c>
      <c r="U858" s="371">
        <v>0</v>
      </c>
      <c r="V858" s="371">
        <v>0</v>
      </c>
      <c r="W858" s="371">
        <v>0</v>
      </c>
      <c r="X858" s="371">
        <v>0</v>
      </c>
      <c r="Y858" s="415" t="s">
        <v>1079</v>
      </c>
    </row>
    <row r="859" spans="1:25" s="575" customFormat="1">
      <c r="A859" s="450">
        <v>96667560</v>
      </c>
      <c r="B859" s="408">
        <v>8</v>
      </c>
      <c r="C859" s="348" t="s">
        <v>1078</v>
      </c>
      <c r="D859" s="348" t="s">
        <v>134</v>
      </c>
      <c r="E859" s="409">
        <v>656</v>
      </c>
      <c r="F859" s="129">
        <v>40631</v>
      </c>
      <c r="G859" s="130" t="s">
        <v>37</v>
      </c>
      <c r="H859" s="131">
        <v>2300</v>
      </c>
      <c r="I859" s="353" t="s">
        <v>59</v>
      </c>
      <c r="J859" s="132">
        <v>3.5</v>
      </c>
      <c r="K859" s="410" t="s">
        <v>68</v>
      </c>
      <c r="L859" s="133" t="s">
        <v>359</v>
      </c>
      <c r="M859" s="411" t="s">
        <v>985</v>
      </c>
      <c r="N859" s="412">
        <v>7</v>
      </c>
      <c r="O859" s="134"/>
      <c r="P859" s="134"/>
      <c r="Q859" s="134">
        <v>0</v>
      </c>
      <c r="R859" s="134"/>
      <c r="S859" s="134"/>
      <c r="T859" s="414" t="s">
        <v>645</v>
      </c>
      <c r="U859" s="371">
        <v>0</v>
      </c>
      <c r="V859" s="371" t="s">
        <v>988</v>
      </c>
      <c r="W859" s="371">
        <v>0</v>
      </c>
      <c r="X859" s="371">
        <v>0</v>
      </c>
      <c r="Y859" s="415" t="s">
        <v>1079</v>
      </c>
    </row>
    <row r="860" spans="1:25" s="575" customFormat="1">
      <c r="A860" s="450">
        <v>96667560</v>
      </c>
      <c r="B860" s="408">
        <v>8</v>
      </c>
      <c r="C860" s="348" t="s">
        <v>1078</v>
      </c>
      <c r="D860" s="348" t="s">
        <v>984</v>
      </c>
      <c r="E860" s="409">
        <v>709</v>
      </c>
      <c r="F860" s="129">
        <v>40975</v>
      </c>
      <c r="G860" s="130" t="s">
        <v>162</v>
      </c>
      <c r="H860" s="131">
        <v>70000000</v>
      </c>
      <c r="I860" s="353"/>
      <c r="J860" s="132"/>
      <c r="K860" s="410" t="s">
        <v>68</v>
      </c>
      <c r="L860" s="133" t="s">
        <v>39</v>
      </c>
      <c r="M860" s="411" t="s">
        <v>985</v>
      </c>
      <c r="N860" s="412">
        <v>25</v>
      </c>
      <c r="O860" s="134"/>
      <c r="P860" s="134"/>
      <c r="Q860" s="134"/>
      <c r="R860" s="134"/>
      <c r="S860" s="134"/>
      <c r="T860" s="414">
        <v>0</v>
      </c>
      <c r="U860" s="371">
        <v>0</v>
      </c>
      <c r="V860" s="371">
        <v>0</v>
      </c>
      <c r="W860" s="371">
        <v>0</v>
      </c>
      <c r="X860" s="371">
        <v>0</v>
      </c>
      <c r="Y860" s="415"/>
    </row>
    <row r="861" spans="1:25" s="575" customFormat="1">
      <c r="A861" s="450">
        <v>96667560</v>
      </c>
      <c r="B861" s="408">
        <v>8</v>
      </c>
      <c r="C861" s="348" t="s">
        <v>1078</v>
      </c>
      <c r="D861" s="348" t="s">
        <v>134</v>
      </c>
      <c r="E861" s="409">
        <v>709</v>
      </c>
      <c r="F861" s="129">
        <v>40988</v>
      </c>
      <c r="G861" s="130" t="s">
        <v>37</v>
      </c>
      <c r="H861" s="131">
        <v>3000</v>
      </c>
      <c r="I861" s="353" t="s">
        <v>64</v>
      </c>
      <c r="J861" s="132">
        <v>4</v>
      </c>
      <c r="K861" s="410" t="s">
        <v>68</v>
      </c>
      <c r="L861" s="133" t="s">
        <v>39</v>
      </c>
      <c r="M861" s="411" t="s">
        <v>985</v>
      </c>
      <c r="N861" s="412">
        <v>5</v>
      </c>
      <c r="O861" s="134"/>
      <c r="P861" s="134"/>
      <c r="Q861" s="134">
        <v>0</v>
      </c>
      <c r="R861" s="134"/>
      <c r="S861" s="134"/>
      <c r="T861" s="414" t="s">
        <v>645</v>
      </c>
      <c r="U861" s="371">
        <v>0</v>
      </c>
      <c r="V861" s="371" t="s">
        <v>988</v>
      </c>
      <c r="W861" s="371">
        <v>0</v>
      </c>
      <c r="X861" s="371">
        <v>0</v>
      </c>
      <c r="Y861" s="415"/>
    </row>
    <row r="862" spans="1:25" s="575" customFormat="1">
      <c r="A862" s="450">
        <v>96667560</v>
      </c>
      <c r="B862" s="408">
        <v>8</v>
      </c>
      <c r="C862" s="348" t="s">
        <v>1078</v>
      </c>
      <c r="D862" s="348" t="s">
        <v>134</v>
      </c>
      <c r="E862" s="409">
        <v>709</v>
      </c>
      <c r="F862" s="129">
        <v>40988</v>
      </c>
      <c r="G862" s="130" t="s">
        <v>162</v>
      </c>
      <c r="H862" s="131">
        <v>50000000</v>
      </c>
      <c r="I862" s="353" t="s">
        <v>75</v>
      </c>
      <c r="J862" s="132">
        <v>7</v>
      </c>
      <c r="K862" s="410" t="s">
        <v>68</v>
      </c>
      <c r="L862" s="133" t="s">
        <v>39</v>
      </c>
      <c r="M862" s="411" t="s">
        <v>985</v>
      </c>
      <c r="N862" s="412">
        <v>5</v>
      </c>
      <c r="O862" s="134"/>
      <c r="P862" s="134"/>
      <c r="Q862" s="134">
        <v>0</v>
      </c>
      <c r="R862" s="134"/>
      <c r="S862" s="134"/>
      <c r="T862" s="414">
        <v>0</v>
      </c>
      <c r="U862" s="371">
        <v>0</v>
      </c>
      <c r="V862" s="371" t="s">
        <v>988</v>
      </c>
      <c r="W862" s="371">
        <v>0</v>
      </c>
      <c r="X862" s="371">
        <v>0</v>
      </c>
      <c r="Y862" s="415"/>
    </row>
    <row r="863" spans="1:25" s="575" customFormat="1">
      <c r="A863" s="450">
        <v>96667560</v>
      </c>
      <c r="B863" s="408">
        <v>8</v>
      </c>
      <c r="C863" s="348" t="s">
        <v>1078</v>
      </c>
      <c r="D863" s="348" t="s">
        <v>134</v>
      </c>
      <c r="E863" s="409">
        <v>709</v>
      </c>
      <c r="F863" s="129">
        <v>40988</v>
      </c>
      <c r="G863" s="130" t="s">
        <v>37</v>
      </c>
      <c r="H863" s="131">
        <v>3000</v>
      </c>
      <c r="I863" s="353" t="s">
        <v>116</v>
      </c>
      <c r="J863" s="132">
        <v>4.25</v>
      </c>
      <c r="K863" s="410" t="s">
        <v>68</v>
      </c>
      <c r="L863" s="133" t="s">
        <v>39</v>
      </c>
      <c r="M863" s="411" t="s">
        <v>985</v>
      </c>
      <c r="N863" s="412">
        <v>10</v>
      </c>
      <c r="O863" s="134"/>
      <c r="P863" s="134"/>
      <c r="Q863" s="134">
        <v>0</v>
      </c>
      <c r="R863" s="134"/>
      <c r="S863" s="134"/>
      <c r="T863" s="414" t="s">
        <v>645</v>
      </c>
      <c r="U863" s="371">
        <v>0</v>
      </c>
      <c r="V863" s="371" t="s">
        <v>988</v>
      </c>
      <c r="W863" s="371">
        <v>0</v>
      </c>
      <c r="X863" s="371">
        <v>0</v>
      </c>
      <c r="Y863" s="415"/>
    </row>
    <row r="864" spans="1:25" s="575" customFormat="1">
      <c r="A864" s="450">
        <v>96667560</v>
      </c>
      <c r="B864" s="408">
        <v>8</v>
      </c>
      <c r="C864" s="348" t="s">
        <v>1078</v>
      </c>
      <c r="D864" s="348" t="s">
        <v>134</v>
      </c>
      <c r="E864" s="409">
        <v>709</v>
      </c>
      <c r="F864" s="129">
        <v>40988</v>
      </c>
      <c r="G864" s="130" t="s">
        <v>37</v>
      </c>
      <c r="H864" s="131">
        <v>2000</v>
      </c>
      <c r="I864" s="353" t="s">
        <v>123</v>
      </c>
      <c r="J864" s="132">
        <v>4.5999999999999996</v>
      </c>
      <c r="K864" s="410" t="s">
        <v>68</v>
      </c>
      <c r="L864" s="133" t="s">
        <v>39</v>
      </c>
      <c r="M864" s="411" t="s">
        <v>985</v>
      </c>
      <c r="N864" s="412">
        <v>20</v>
      </c>
      <c r="O864" s="134"/>
      <c r="P864" s="134"/>
      <c r="Q864" s="134">
        <v>0</v>
      </c>
      <c r="R864" s="134"/>
      <c r="S864" s="134"/>
      <c r="T864" s="414" t="s">
        <v>645</v>
      </c>
      <c r="U864" s="371">
        <v>0</v>
      </c>
      <c r="V864" s="371" t="s">
        <v>988</v>
      </c>
      <c r="W864" s="371">
        <v>0</v>
      </c>
      <c r="X864" s="371">
        <v>0</v>
      </c>
      <c r="Y864" s="415"/>
    </row>
    <row r="865" spans="1:25" s="575" customFormat="1">
      <c r="A865" s="450">
        <v>90635000</v>
      </c>
      <c r="B865" s="408" t="s">
        <v>35</v>
      </c>
      <c r="C865" s="348" t="s">
        <v>927</v>
      </c>
      <c r="D865" s="348" t="s">
        <v>989</v>
      </c>
      <c r="E865" s="351">
        <v>143</v>
      </c>
      <c r="F865" s="129">
        <v>33416</v>
      </c>
      <c r="G865" s="133" t="s">
        <v>37</v>
      </c>
      <c r="H865" s="131">
        <v>2000</v>
      </c>
      <c r="I865" s="419" t="s">
        <v>38</v>
      </c>
      <c r="J865" s="132">
        <v>6</v>
      </c>
      <c r="K865" s="410" t="s">
        <v>39</v>
      </c>
      <c r="L865" s="133" t="s">
        <v>985</v>
      </c>
      <c r="M865" s="411" t="s">
        <v>985</v>
      </c>
      <c r="N865" s="420">
        <v>12</v>
      </c>
      <c r="O865" s="134">
        <v>2000000</v>
      </c>
      <c r="P865" s="134"/>
      <c r="Q865" s="134">
        <v>0</v>
      </c>
      <c r="R865" s="134"/>
      <c r="S865" s="134"/>
      <c r="T865" s="414" t="s">
        <v>645</v>
      </c>
      <c r="U865" s="371">
        <v>0</v>
      </c>
      <c r="V865" s="371">
        <v>0</v>
      </c>
      <c r="W865" s="371" t="s">
        <v>990</v>
      </c>
      <c r="X865" s="371" t="s">
        <v>987</v>
      </c>
      <c r="Y865" s="415" t="s">
        <v>1080</v>
      </c>
    </row>
    <row r="866" spans="1:25" s="575" customFormat="1">
      <c r="A866" s="450">
        <v>90635000</v>
      </c>
      <c r="B866" s="408" t="s">
        <v>35</v>
      </c>
      <c r="C866" s="348" t="s">
        <v>927</v>
      </c>
      <c r="D866" s="348" t="s">
        <v>989</v>
      </c>
      <c r="E866" s="351">
        <v>143</v>
      </c>
      <c r="F866" s="129">
        <v>33416</v>
      </c>
      <c r="G866" s="133" t="s">
        <v>37</v>
      </c>
      <c r="H866" s="131">
        <v>500</v>
      </c>
      <c r="I866" s="419" t="s">
        <v>40</v>
      </c>
      <c r="J866" s="132">
        <v>6</v>
      </c>
      <c r="K866" s="410" t="s">
        <v>39</v>
      </c>
      <c r="L866" s="133" t="s">
        <v>985</v>
      </c>
      <c r="M866" s="411" t="s">
        <v>985</v>
      </c>
      <c r="N866" s="420">
        <v>12</v>
      </c>
      <c r="O866" s="134">
        <v>500000</v>
      </c>
      <c r="P866" s="134"/>
      <c r="Q866" s="134">
        <v>0</v>
      </c>
      <c r="R866" s="134"/>
      <c r="S866" s="134"/>
      <c r="T866" s="414" t="s">
        <v>645</v>
      </c>
      <c r="U866" s="371">
        <v>0</v>
      </c>
      <c r="V866" s="371">
        <v>0</v>
      </c>
      <c r="W866" s="371" t="s">
        <v>990</v>
      </c>
      <c r="X866" s="371" t="s">
        <v>987</v>
      </c>
      <c r="Y866" s="415" t="s">
        <v>1080</v>
      </c>
    </row>
    <row r="867" spans="1:25" s="575" customFormat="1">
      <c r="A867" s="450">
        <v>90635000</v>
      </c>
      <c r="B867" s="408" t="s">
        <v>35</v>
      </c>
      <c r="C867" s="348" t="s">
        <v>927</v>
      </c>
      <c r="D867" s="348" t="s">
        <v>989</v>
      </c>
      <c r="E867" s="351">
        <v>143</v>
      </c>
      <c r="F867" s="129">
        <v>33416</v>
      </c>
      <c r="G867" s="133" t="s">
        <v>37</v>
      </c>
      <c r="H867" s="131">
        <v>1250</v>
      </c>
      <c r="I867" s="419" t="s">
        <v>42</v>
      </c>
      <c r="J867" s="132">
        <v>6</v>
      </c>
      <c r="K867" s="410" t="s">
        <v>39</v>
      </c>
      <c r="L867" s="133" t="s">
        <v>985</v>
      </c>
      <c r="M867" s="411" t="s">
        <v>985</v>
      </c>
      <c r="N867" s="420">
        <v>25</v>
      </c>
      <c r="O867" s="134">
        <v>1250000</v>
      </c>
      <c r="P867" s="134">
        <v>238096.25</v>
      </c>
      <c r="Q867" s="134">
        <v>5378844</v>
      </c>
      <c r="R867" s="134">
        <v>145806</v>
      </c>
      <c r="S867" s="134">
        <v>5524650</v>
      </c>
      <c r="T867" s="414" t="s">
        <v>645</v>
      </c>
      <c r="U867" s="371">
        <v>0</v>
      </c>
      <c r="V867" s="371">
        <v>0</v>
      </c>
      <c r="W867" s="371">
        <v>0</v>
      </c>
      <c r="X867" s="371" t="s">
        <v>987</v>
      </c>
      <c r="Y867" s="415" t="s">
        <v>1080</v>
      </c>
    </row>
    <row r="868" spans="1:25" s="575" customFormat="1">
      <c r="A868" s="450">
        <v>90635000</v>
      </c>
      <c r="B868" s="408" t="s">
        <v>35</v>
      </c>
      <c r="C868" s="348" t="s">
        <v>927</v>
      </c>
      <c r="D868" s="348" t="s">
        <v>989</v>
      </c>
      <c r="E868" s="351">
        <v>143</v>
      </c>
      <c r="F868" s="129">
        <v>33416</v>
      </c>
      <c r="G868" s="133" t="s">
        <v>37</v>
      </c>
      <c r="H868" s="131">
        <v>250</v>
      </c>
      <c r="I868" s="419" t="s">
        <v>43</v>
      </c>
      <c r="J868" s="132">
        <v>6</v>
      </c>
      <c r="K868" s="410" t="s">
        <v>39</v>
      </c>
      <c r="L868" s="133" t="s">
        <v>985</v>
      </c>
      <c r="M868" s="411" t="s">
        <v>985</v>
      </c>
      <c r="N868" s="420">
        <v>25</v>
      </c>
      <c r="O868" s="134">
        <v>250000</v>
      </c>
      <c r="P868" s="134">
        <v>47618.400000000001</v>
      </c>
      <c r="Q868" s="134">
        <v>1075750</v>
      </c>
      <c r="R868" s="134">
        <v>29161</v>
      </c>
      <c r="S868" s="134">
        <v>1104911</v>
      </c>
      <c r="T868" s="414" t="s">
        <v>645</v>
      </c>
      <c r="U868" s="371">
        <v>0</v>
      </c>
      <c r="V868" s="371">
        <v>0</v>
      </c>
      <c r="W868" s="371">
        <v>0</v>
      </c>
      <c r="X868" s="371" t="s">
        <v>987</v>
      </c>
      <c r="Y868" s="415" t="s">
        <v>1080</v>
      </c>
    </row>
    <row r="869" spans="1:25" s="575" customFormat="1">
      <c r="A869" s="450">
        <v>90635000</v>
      </c>
      <c r="B869" s="408" t="s">
        <v>35</v>
      </c>
      <c r="C869" s="348" t="s">
        <v>927</v>
      </c>
      <c r="D869" s="348" t="s">
        <v>989</v>
      </c>
      <c r="E869" s="351">
        <v>281</v>
      </c>
      <c r="F869" s="129">
        <v>37245</v>
      </c>
      <c r="G869" s="130" t="s">
        <v>37</v>
      </c>
      <c r="H869" s="131">
        <v>6000</v>
      </c>
      <c r="I869" s="353" t="s">
        <v>116</v>
      </c>
      <c r="J869" s="132">
        <v>3.75</v>
      </c>
      <c r="K869" s="410" t="s">
        <v>68</v>
      </c>
      <c r="L869" s="133" t="s">
        <v>985</v>
      </c>
      <c r="M869" s="411" t="s">
        <v>985</v>
      </c>
      <c r="N869" s="412">
        <v>7</v>
      </c>
      <c r="O869" s="134">
        <v>3000000</v>
      </c>
      <c r="P869" s="134">
        <v>3000000</v>
      </c>
      <c r="Q869" s="134">
        <v>67773150</v>
      </c>
      <c r="R869" s="134">
        <v>1085654</v>
      </c>
      <c r="S869" s="134">
        <v>68858804</v>
      </c>
      <c r="T869" s="414" t="s">
        <v>645</v>
      </c>
      <c r="U869" s="371">
        <v>0</v>
      </c>
      <c r="V869" s="371">
        <v>0</v>
      </c>
      <c r="W869" s="371">
        <v>0</v>
      </c>
      <c r="X869" s="371" t="s">
        <v>987</v>
      </c>
      <c r="Y869" s="415" t="s">
        <v>1081</v>
      </c>
    </row>
    <row r="870" spans="1:25" s="575" customFormat="1">
      <c r="A870" s="654">
        <v>90635000</v>
      </c>
      <c r="B870" s="421">
        <v>9</v>
      </c>
      <c r="C870" s="348" t="s">
        <v>927</v>
      </c>
      <c r="D870" s="348" t="s">
        <v>984</v>
      </c>
      <c r="E870" s="409">
        <v>576</v>
      </c>
      <c r="F870" s="129">
        <v>39903</v>
      </c>
      <c r="G870" s="130" t="s">
        <v>37</v>
      </c>
      <c r="H870" s="131">
        <v>8000</v>
      </c>
      <c r="I870" s="353"/>
      <c r="J870" s="132"/>
      <c r="K870" s="410" t="s">
        <v>68</v>
      </c>
      <c r="L870" s="133" t="s">
        <v>39</v>
      </c>
      <c r="M870" s="411" t="s">
        <v>985</v>
      </c>
      <c r="N870" s="412">
        <v>10</v>
      </c>
      <c r="O870" s="134"/>
      <c r="P870" s="134"/>
      <c r="Q870" s="134"/>
      <c r="R870" s="134"/>
      <c r="S870" s="134"/>
      <c r="T870" s="414">
        <v>0</v>
      </c>
      <c r="U870" s="371">
        <v>0</v>
      </c>
      <c r="V870" s="371">
        <v>0</v>
      </c>
      <c r="W870" s="371">
        <v>0</v>
      </c>
      <c r="X870" s="371">
        <v>0</v>
      </c>
      <c r="Y870" s="415" t="s">
        <v>1080</v>
      </c>
    </row>
    <row r="871" spans="1:25" s="575" customFormat="1">
      <c r="A871" s="654">
        <v>90635000</v>
      </c>
      <c r="B871" s="421">
        <v>9</v>
      </c>
      <c r="C871" s="348" t="s">
        <v>927</v>
      </c>
      <c r="D871" s="348" t="s">
        <v>134</v>
      </c>
      <c r="E871" s="409">
        <v>576</v>
      </c>
      <c r="F871" s="129">
        <v>39910</v>
      </c>
      <c r="G871" s="130" t="s">
        <v>162</v>
      </c>
      <c r="H871" s="131">
        <v>125500000</v>
      </c>
      <c r="I871" s="353" t="s">
        <v>123</v>
      </c>
      <c r="J871" s="132">
        <v>6.05</v>
      </c>
      <c r="K871" s="410" t="s">
        <v>68</v>
      </c>
      <c r="L871" s="133" t="s">
        <v>985</v>
      </c>
      <c r="M871" s="411" t="s">
        <v>985</v>
      </c>
      <c r="N871" s="412">
        <v>5</v>
      </c>
      <c r="O871" s="134">
        <v>20500000000</v>
      </c>
      <c r="P871" s="134">
        <v>20500000000</v>
      </c>
      <c r="Q871" s="134">
        <v>20500000</v>
      </c>
      <c r="R871" s="134">
        <v>607635</v>
      </c>
      <c r="S871" s="134">
        <v>21107635</v>
      </c>
      <c r="T871" s="414">
        <v>0</v>
      </c>
      <c r="U871" s="371">
        <v>0</v>
      </c>
      <c r="V871" s="371">
        <v>0</v>
      </c>
      <c r="W871" s="371">
        <v>0</v>
      </c>
      <c r="X871" s="371" t="s">
        <v>987</v>
      </c>
      <c r="Y871" s="415"/>
    </row>
    <row r="872" spans="1:25" s="575" customFormat="1">
      <c r="A872" s="654">
        <v>90635000</v>
      </c>
      <c r="B872" s="421">
        <v>9</v>
      </c>
      <c r="C872" s="348" t="s">
        <v>927</v>
      </c>
      <c r="D872" s="348" t="s">
        <v>134</v>
      </c>
      <c r="E872" s="409">
        <v>576</v>
      </c>
      <c r="F872" s="129">
        <v>39910</v>
      </c>
      <c r="G872" s="130" t="s">
        <v>37</v>
      </c>
      <c r="H872" s="131">
        <v>6000</v>
      </c>
      <c r="I872" s="353" t="s">
        <v>167</v>
      </c>
      <c r="J872" s="132">
        <v>3.5</v>
      </c>
      <c r="K872" s="410" t="s">
        <v>68</v>
      </c>
      <c r="L872" s="133" t="s">
        <v>985</v>
      </c>
      <c r="M872" s="411" t="s">
        <v>985</v>
      </c>
      <c r="N872" s="412">
        <v>5</v>
      </c>
      <c r="O872" s="134">
        <v>5000000</v>
      </c>
      <c r="P872" s="134">
        <v>5000000</v>
      </c>
      <c r="Q872" s="134">
        <v>112955250</v>
      </c>
      <c r="R872" s="134">
        <v>1948860</v>
      </c>
      <c r="S872" s="134">
        <v>114904110</v>
      </c>
      <c r="T872" s="414" t="s">
        <v>645</v>
      </c>
      <c r="U872" s="371">
        <v>0</v>
      </c>
      <c r="V872" s="371">
        <v>0</v>
      </c>
      <c r="W872" s="371">
        <v>0</v>
      </c>
      <c r="X872" s="371" t="s">
        <v>987</v>
      </c>
      <c r="Y872" s="415"/>
    </row>
    <row r="873" spans="1:25" s="575" customFormat="1">
      <c r="A873" s="654">
        <v>90635000</v>
      </c>
      <c r="B873" s="421">
        <v>9</v>
      </c>
      <c r="C873" s="348" t="s">
        <v>927</v>
      </c>
      <c r="D873" s="348" t="s">
        <v>134</v>
      </c>
      <c r="E873" s="409">
        <v>576</v>
      </c>
      <c r="F873" s="129">
        <v>39910</v>
      </c>
      <c r="G873" s="130" t="s">
        <v>162</v>
      </c>
      <c r="H873" s="131">
        <v>125500000</v>
      </c>
      <c r="I873" s="353" t="s">
        <v>168</v>
      </c>
      <c r="J873" s="132">
        <v>7</v>
      </c>
      <c r="K873" s="410" t="s">
        <v>68</v>
      </c>
      <c r="L873" s="133" t="s">
        <v>985</v>
      </c>
      <c r="M873" s="411" t="s">
        <v>985</v>
      </c>
      <c r="N873" s="412">
        <v>9.5</v>
      </c>
      <c r="O873" s="134"/>
      <c r="P873" s="134"/>
      <c r="Q873" s="134">
        <v>0</v>
      </c>
      <c r="R873" s="134"/>
      <c r="S873" s="134"/>
      <c r="T873" s="414">
        <v>0</v>
      </c>
      <c r="U873" s="371">
        <v>0</v>
      </c>
      <c r="V873" s="371" t="s">
        <v>988</v>
      </c>
      <c r="W873" s="371">
        <v>0</v>
      </c>
      <c r="X873" s="371" t="s">
        <v>987</v>
      </c>
      <c r="Y873" s="415"/>
    </row>
    <row r="874" spans="1:25" s="575" customFormat="1">
      <c r="A874" s="654">
        <v>90635000</v>
      </c>
      <c r="B874" s="421">
        <v>9</v>
      </c>
      <c r="C874" s="348" t="s">
        <v>927</v>
      </c>
      <c r="D874" s="348" t="s">
        <v>134</v>
      </c>
      <c r="E874" s="409">
        <v>576</v>
      </c>
      <c r="F874" s="129">
        <v>39910</v>
      </c>
      <c r="G874" s="130" t="s">
        <v>37</v>
      </c>
      <c r="H874" s="131">
        <v>6000</v>
      </c>
      <c r="I874" s="353" t="s">
        <v>190</v>
      </c>
      <c r="J874" s="132">
        <v>4.25</v>
      </c>
      <c r="K874" s="410" t="s">
        <v>68</v>
      </c>
      <c r="L874" s="133" t="s">
        <v>985</v>
      </c>
      <c r="M874" s="411" t="s">
        <v>985</v>
      </c>
      <c r="N874" s="412">
        <v>9.5</v>
      </c>
      <c r="O874" s="134"/>
      <c r="P874" s="134"/>
      <c r="Q874" s="134">
        <v>0</v>
      </c>
      <c r="R874" s="134"/>
      <c r="S874" s="134"/>
      <c r="T874" s="414" t="s">
        <v>645</v>
      </c>
      <c r="U874" s="371">
        <v>0</v>
      </c>
      <c r="V874" s="371" t="s">
        <v>988</v>
      </c>
      <c r="W874" s="371">
        <v>0</v>
      </c>
      <c r="X874" s="371" t="s">
        <v>987</v>
      </c>
      <c r="Y874" s="415"/>
    </row>
    <row r="875" spans="1:25" s="575" customFormat="1">
      <c r="A875" s="654">
        <v>90635000</v>
      </c>
      <c r="B875" s="421">
        <v>9</v>
      </c>
      <c r="C875" s="348" t="s">
        <v>927</v>
      </c>
      <c r="D875" s="348" t="s">
        <v>984</v>
      </c>
      <c r="E875" s="409">
        <v>577</v>
      </c>
      <c r="F875" s="129">
        <v>39903</v>
      </c>
      <c r="G875" s="130" t="s">
        <v>37</v>
      </c>
      <c r="H875" s="131">
        <v>8000</v>
      </c>
      <c r="I875" s="353"/>
      <c r="J875" s="132"/>
      <c r="K875" s="410" t="s">
        <v>68</v>
      </c>
      <c r="L875" s="133" t="s">
        <v>39</v>
      </c>
      <c r="M875" s="411" t="s">
        <v>985</v>
      </c>
      <c r="N875" s="412">
        <v>30</v>
      </c>
      <c r="O875" s="134"/>
      <c r="P875" s="134"/>
      <c r="Q875" s="134"/>
      <c r="R875" s="134"/>
      <c r="S875" s="134"/>
      <c r="T875" s="414">
        <v>0</v>
      </c>
      <c r="U875" s="371">
        <v>0</v>
      </c>
      <c r="V875" s="371" t="s">
        <v>988</v>
      </c>
      <c r="W875" s="371">
        <v>0</v>
      </c>
      <c r="X875" s="371">
        <v>0</v>
      </c>
      <c r="Y875" s="415" t="s">
        <v>1080</v>
      </c>
    </row>
    <row r="876" spans="1:25" s="575" customFormat="1">
      <c r="A876" s="450">
        <v>87845500</v>
      </c>
      <c r="B876" s="408">
        <v>2</v>
      </c>
      <c r="C876" s="348" t="s">
        <v>439</v>
      </c>
      <c r="D876" s="348" t="s">
        <v>984</v>
      </c>
      <c r="E876" s="409">
        <v>589</v>
      </c>
      <c r="F876" s="129">
        <v>39974</v>
      </c>
      <c r="G876" s="130" t="s">
        <v>37</v>
      </c>
      <c r="H876" s="131">
        <v>11000</v>
      </c>
      <c r="I876" s="353"/>
      <c r="J876" s="132"/>
      <c r="K876" s="410" t="s">
        <v>68</v>
      </c>
      <c r="L876" s="133" t="s">
        <v>39</v>
      </c>
      <c r="M876" s="411" t="s">
        <v>49</v>
      </c>
      <c r="N876" s="412">
        <v>10</v>
      </c>
      <c r="O876" s="134"/>
      <c r="P876" s="134"/>
      <c r="Q876" s="134"/>
      <c r="R876" s="134"/>
      <c r="S876" s="134"/>
      <c r="T876" s="414">
        <v>0</v>
      </c>
      <c r="U876" s="371">
        <v>0</v>
      </c>
      <c r="V876" s="371">
        <v>0</v>
      </c>
      <c r="W876" s="371">
        <v>0</v>
      </c>
      <c r="X876" s="371">
        <v>0</v>
      </c>
      <c r="Y876" s="415"/>
    </row>
    <row r="877" spans="1:25" s="575" customFormat="1">
      <c r="A877" s="450">
        <v>87845500</v>
      </c>
      <c r="B877" s="408">
        <v>2</v>
      </c>
      <c r="C877" s="348" t="s">
        <v>439</v>
      </c>
      <c r="D877" s="348" t="s">
        <v>134</v>
      </c>
      <c r="E877" s="409">
        <v>589</v>
      </c>
      <c r="F877" s="129">
        <v>40015</v>
      </c>
      <c r="G877" s="130" t="s">
        <v>162</v>
      </c>
      <c r="H877" s="131">
        <v>32000000</v>
      </c>
      <c r="I877" s="353" t="s">
        <v>46</v>
      </c>
      <c r="J877" s="132">
        <v>5.6</v>
      </c>
      <c r="K877" s="410" t="s">
        <v>68</v>
      </c>
      <c r="L877" s="133" t="s">
        <v>49</v>
      </c>
      <c r="M877" s="411" t="s">
        <v>985</v>
      </c>
      <c r="N877" s="412">
        <v>5</v>
      </c>
      <c r="O877" s="134">
        <v>32000000000</v>
      </c>
      <c r="P877" s="134">
        <v>32000000000</v>
      </c>
      <c r="Q877" s="134">
        <v>32000000</v>
      </c>
      <c r="R877" s="134">
        <v>366927</v>
      </c>
      <c r="S877" s="134">
        <v>32366927</v>
      </c>
      <c r="T877" s="414">
        <v>0</v>
      </c>
      <c r="U877" s="371">
        <v>0</v>
      </c>
      <c r="V877" s="371">
        <v>0</v>
      </c>
      <c r="W877" s="371">
        <v>0</v>
      </c>
      <c r="X877" s="371" t="s">
        <v>987</v>
      </c>
      <c r="Y877" s="415"/>
    </row>
    <row r="878" spans="1:25" s="575" customFormat="1">
      <c r="A878" s="450">
        <v>87845500</v>
      </c>
      <c r="B878" s="408">
        <v>2</v>
      </c>
      <c r="C878" s="348" t="s">
        <v>439</v>
      </c>
      <c r="D878" s="348" t="s">
        <v>134</v>
      </c>
      <c r="E878" s="409">
        <v>589</v>
      </c>
      <c r="F878" s="129">
        <v>40015</v>
      </c>
      <c r="G878" s="130" t="s">
        <v>37</v>
      </c>
      <c r="H878" s="131">
        <v>1500</v>
      </c>
      <c r="I878" s="353" t="s">
        <v>87</v>
      </c>
      <c r="J878" s="132">
        <v>3.5</v>
      </c>
      <c r="K878" s="410" t="s">
        <v>68</v>
      </c>
      <c r="L878" s="133" t="s">
        <v>49</v>
      </c>
      <c r="M878" s="411" t="s">
        <v>985</v>
      </c>
      <c r="N878" s="412">
        <v>5</v>
      </c>
      <c r="O878" s="134"/>
      <c r="P878" s="134"/>
      <c r="Q878" s="134">
        <v>0</v>
      </c>
      <c r="R878" s="134"/>
      <c r="S878" s="134"/>
      <c r="T878" s="414" t="s">
        <v>645</v>
      </c>
      <c r="U878" s="371">
        <v>0</v>
      </c>
      <c r="V878" s="371" t="s">
        <v>988</v>
      </c>
      <c r="W878" s="371">
        <v>0</v>
      </c>
      <c r="X878" s="371" t="s">
        <v>987</v>
      </c>
      <c r="Y878" s="415"/>
    </row>
    <row r="879" spans="1:25" s="575" customFormat="1">
      <c r="A879" s="450">
        <v>87845500</v>
      </c>
      <c r="B879" s="408">
        <v>2</v>
      </c>
      <c r="C879" s="348" t="s">
        <v>439</v>
      </c>
      <c r="D879" s="348" t="s">
        <v>984</v>
      </c>
      <c r="E879" s="409">
        <v>590</v>
      </c>
      <c r="F879" s="129">
        <v>39974</v>
      </c>
      <c r="G879" s="130" t="s">
        <v>37</v>
      </c>
      <c r="H879" s="131">
        <v>11000</v>
      </c>
      <c r="I879" s="353"/>
      <c r="J879" s="132"/>
      <c r="K879" s="410" t="s">
        <v>68</v>
      </c>
      <c r="L879" s="133" t="s">
        <v>39</v>
      </c>
      <c r="M879" s="411" t="s">
        <v>49</v>
      </c>
      <c r="N879" s="412">
        <v>30</v>
      </c>
      <c r="O879" s="134"/>
      <c r="P879" s="134"/>
      <c r="Q879" s="134"/>
      <c r="R879" s="134"/>
      <c r="S879" s="134"/>
      <c r="T879" s="414">
        <v>0</v>
      </c>
      <c r="U879" s="371">
        <v>0</v>
      </c>
      <c r="V879" s="371">
        <v>0</v>
      </c>
      <c r="W879" s="371">
        <v>0</v>
      </c>
      <c r="X879" s="371">
        <v>0</v>
      </c>
      <c r="Y879" s="415"/>
    </row>
    <row r="880" spans="1:25" s="575" customFormat="1">
      <c r="A880" s="450">
        <v>87845500</v>
      </c>
      <c r="B880" s="408">
        <v>2</v>
      </c>
      <c r="C880" s="348" t="s">
        <v>439</v>
      </c>
      <c r="D880" s="348" t="s">
        <v>134</v>
      </c>
      <c r="E880" s="409">
        <v>590</v>
      </c>
      <c r="F880" s="129">
        <v>40862</v>
      </c>
      <c r="G880" s="130" t="s">
        <v>162</v>
      </c>
      <c r="H880" s="131">
        <v>110000000</v>
      </c>
      <c r="I880" s="353" t="s">
        <v>89</v>
      </c>
      <c r="J880" s="132">
        <v>6.3</v>
      </c>
      <c r="K880" s="410" t="s">
        <v>68</v>
      </c>
      <c r="L880" s="133" t="s">
        <v>39</v>
      </c>
      <c r="M880" s="411" t="s">
        <v>985</v>
      </c>
      <c r="N880" s="412">
        <v>5</v>
      </c>
      <c r="O880" s="134">
        <v>66000000000</v>
      </c>
      <c r="P880" s="134">
        <v>66000000000</v>
      </c>
      <c r="Q880" s="134">
        <v>66000000</v>
      </c>
      <c r="R880" s="134">
        <v>1529558</v>
      </c>
      <c r="S880" s="134">
        <v>67529558</v>
      </c>
      <c r="T880" s="414">
        <v>0</v>
      </c>
      <c r="U880" s="371">
        <v>0</v>
      </c>
      <c r="V880" s="371">
        <v>0</v>
      </c>
      <c r="W880" s="371">
        <v>0</v>
      </c>
      <c r="X880" s="371">
        <v>0</v>
      </c>
      <c r="Y880" s="415"/>
    </row>
    <row r="881" spans="1:25" s="575" customFormat="1">
      <c r="A881" s="450">
        <v>87845500</v>
      </c>
      <c r="B881" s="408">
        <v>2</v>
      </c>
      <c r="C881" s="348" t="s">
        <v>439</v>
      </c>
      <c r="D881" s="348" t="s">
        <v>134</v>
      </c>
      <c r="E881" s="409">
        <v>590</v>
      </c>
      <c r="F881" s="129">
        <v>40862</v>
      </c>
      <c r="G881" s="130" t="s">
        <v>37</v>
      </c>
      <c r="H881" s="131">
        <v>5000</v>
      </c>
      <c r="I881" s="353" t="s">
        <v>63</v>
      </c>
      <c r="J881" s="132">
        <v>3.6</v>
      </c>
      <c r="K881" s="410" t="s">
        <v>68</v>
      </c>
      <c r="L881" s="133" t="s">
        <v>39</v>
      </c>
      <c r="M881" s="411" t="s">
        <v>985</v>
      </c>
      <c r="N881" s="412">
        <v>5</v>
      </c>
      <c r="O881" s="134">
        <v>2000000</v>
      </c>
      <c r="P881" s="134">
        <v>2000000</v>
      </c>
      <c r="Q881" s="134">
        <v>45182100</v>
      </c>
      <c r="R881" s="134">
        <v>603227</v>
      </c>
      <c r="S881" s="134">
        <v>45785327</v>
      </c>
      <c r="T881" s="414" t="s">
        <v>645</v>
      </c>
      <c r="U881" s="371">
        <v>0</v>
      </c>
      <c r="V881" s="371">
        <v>0</v>
      </c>
      <c r="W881" s="371">
        <v>0</v>
      </c>
      <c r="X881" s="371">
        <v>0</v>
      </c>
      <c r="Y881" s="415"/>
    </row>
    <row r="882" spans="1:25" s="575" customFormat="1">
      <c r="A882" s="450">
        <v>87845500</v>
      </c>
      <c r="B882" s="408">
        <v>2</v>
      </c>
      <c r="C882" s="348" t="s">
        <v>439</v>
      </c>
      <c r="D882" s="348" t="s">
        <v>134</v>
      </c>
      <c r="E882" s="409">
        <v>590</v>
      </c>
      <c r="F882" s="129">
        <v>40862</v>
      </c>
      <c r="G882" s="130" t="s">
        <v>162</v>
      </c>
      <c r="H882" s="131">
        <v>110000000</v>
      </c>
      <c r="I882" s="353" t="s">
        <v>56</v>
      </c>
      <c r="J882" s="132">
        <v>6.6</v>
      </c>
      <c r="K882" s="410" t="s">
        <v>68</v>
      </c>
      <c r="L882" s="133" t="s">
        <v>39</v>
      </c>
      <c r="M882" s="411" t="s">
        <v>985</v>
      </c>
      <c r="N882" s="412">
        <v>10</v>
      </c>
      <c r="O882" s="134"/>
      <c r="P882" s="134"/>
      <c r="Q882" s="134">
        <v>0</v>
      </c>
      <c r="R882" s="134"/>
      <c r="S882" s="134"/>
      <c r="T882" s="414">
        <v>0</v>
      </c>
      <c r="U882" s="371">
        <v>0</v>
      </c>
      <c r="V882" s="371" t="s">
        <v>988</v>
      </c>
      <c r="W882" s="371">
        <v>0</v>
      </c>
      <c r="X882" s="371">
        <v>0</v>
      </c>
      <c r="Y882" s="415"/>
    </row>
    <row r="883" spans="1:25" s="575" customFormat="1">
      <c r="A883" s="450">
        <v>76555400</v>
      </c>
      <c r="B883" s="408" t="s">
        <v>180</v>
      </c>
      <c r="C883" s="348" t="s">
        <v>447</v>
      </c>
      <c r="D883" s="348" t="s">
        <v>984</v>
      </c>
      <c r="E883" s="409">
        <v>480</v>
      </c>
      <c r="F883" s="129">
        <v>39030</v>
      </c>
      <c r="G883" s="130" t="s">
        <v>37</v>
      </c>
      <c r="H883" s="131">
        <v>19500</v>
      </c>
      <c r="I883" s="353"/>
      <c r="J883" s="132"/>
      <c r="K883" s="410" t="s">
        <v>68</v>
      </c>
      <c r="L883" s="133" t="s">
        <v>985</v>
      </c>
      <c r="M883" s="411" t="s">
        <v>985</v>
      </c>
      <c r="N883" s="412">
        <v>10</v>
      </c>
      <c r="O883" s="134"/>
      <c r="P883" s="134"/>
      <c r="Q883" s="134"/>
      <c r="R883" s="134"/>
      <c r="S883" s="134"/>
      <c r="T883" s="414">
        <v>0</v>
      </c>
      <c r="U883" s="371">
        <v>0</v>
      </c>
      <c r="V883" s="371">
        <v>0</v>
      </c>
      <c r="W883" s="371">
        <v>0</v>
      </c>
      <c r="X883" s="371">
        <v>0</v>
      </c>
      <c r="Y883" s="415"/>
    </row>
    <row r="884" spans="1:25" s="575" customFormat="1">
      <c r="A884" s="450">
        <v>76555400</v>
      </c>
      <c r="B884" s="408" t="s">
        <v>180</v>
      </c>
      <c r="C884" s="348" t="s">
        <v>447</v>
      </c>
      <c r="D884" s="348" t="s">
        <v>134</v>
      </c>
      <c r="E884" s="409">
        <v>480</v>
      </c>
      <c r="F884" s="129">
        <v>39113</v>
      </c>
      <c r="G884" s="130" t="s">
        <v>37</v>
      </c>
      <c r="H884" s="131">
        <v>6000</v>
      </c>
      <c r="I884" s="353" t="s">
        <v>89</v>
      </c>
      <c r="J884" s="132">
        <v>3.5</v>
      </c>
      <c r="K884" s="410" t="s">
        <v>68</v>
      </c>
      <c r="L884" s="133" t="s">
        <v>985</v>
      </c>
      <c r="M884" s="411" t="s">
        <v>985</v>
      </c>
      <c r="N884" s="412">
        <v>9.5</v>
      </c>
      <c r="O884" s="134">
        <v>6000000</v>
      </c>
      <c r="P884" s="134">
        <v>6000000</v>
      </c>
      <c r="Q884" s="134">
        <v>135546300</v>
      </c>
      <c r="R884" s="134">
        <v>389140</v>
      </c>
      <c r="S884" s="134">
        <v>135935440</v>
      </c>
      <c r="T884" s="414" t="s">
        <v>645</v>
      </c>
      <c r="U884" s="371">
        <v>0</v>
      </c>
      <c r="V884" s="371">
        <v>0</v>
      </c>
      <c r="W884" s="371">
        <v>0</v>
      </c>
      <c r="X884" s="371" t="s">
        <v>987</v>
      </c>
      <c r="Y884" s="415"/>
    </row>
    <row r="885" spans="1:25" s="575" customFormat="1">
      <c r="A885" s="450">
        <v>76555400</v>
      </c>
      <c r="B885" s="408" t="s">
        <v>180</v>
      </c>
      <c r="C885" s="348" t="s">
        <v>447</v>
      </c>
      <c r="D885" s="348" t="s">
        <v>984</v>
      </c>
      <c r="E885" s="409">
        <v>481</v>
      </c>
      <c r="F885" s="129">
        <v>39030</v>
      </c>
      <c r="G885" s="130" t="s">
        <v>37</v>
      </c>
      <c r="H885" s="131">
        <v>19500</v>
      </c>
      <c r="I885" s="353"/>
      <c r="J885" s="132"/>
      <c r="K885" s="410" t="s">
        <v>68</v>
      </c>
      <c r="L885" s="133" t="s">
        <v>985</v>
      </c>
      <c r="M885" s="411" t="s">
        <v>985</v>
      </c>
      <c r="N885" s="412">
        <v>25</v>
      </c>
      <c r="O885" s="134"/>
      <c r="P885" s="134"/>
      <c r="Q885" s="134"/>
      <c r="R885" s="134"/>
      <c r="S885" s="134"/>
      <c r="T885" s="414">
        <v>0</v>
      </c>
      <c r="U885" s="371">
        <v>0</v>
      </c>
      <c r="V885" s="371">
        <v>0</v>
      </c>
      <c r="W885" s="371">
        <v>0</v>
      </c>
      <c r="X885" s="371">
        <v>0</v>
      </c>
      <c r="Y885" s="415"/>
    </row>
    <row r="886" spans="1:25" s="575" customFormat="1">
      <c r="A886" s="450">
        <v>76555400</v>
      </c>
      <c r="B886" s="408" t="s">
        <v>180</v>
      </c>
      <c r="C886" s="348" t="s">
        <v>447</v>
      </c>
      <c r="D886" s="348" t="s">
        <v>134</v>
      </c>
      <c r="E886" s="409">
        <v>481</v>
      </c>
      <c r="F886" s="129">
        <v>39044</v>
      </c>
      <c r="G886" s="130" t="s">
        <v>37</v>
      </c>
      <c r="H886" s="131">
        <v>13500</v>
      </c>
      <c r="I886" s="353" t="s">
        <v>63</v>
      </c>
      <c r="J886" s="132">
        <v>4.25</v>
      </c>
      <c r="K886" s="410" t="s">
        <v>68</v>
      </c>
      <c r="L886" s="133" t="s">
        <v>985</v>
      </c>
      <c r="M886" s="411" t="s">
        <v>985</v>
      </c>
      <c r="N886" s="412">
        <v>21</v>
      </c>
      <c r="O886" s="134">
        <v>13500000</v>
      </c>
      <c r="P886" s="134">
        <v>13500000</v>
      </c>
      <c r="Q886" s="134">
        <v>304979175</v>
      </c>
      <c r="R886" s="134">
        <v>3741137</v>
      </c>
      <c r="S886" s="134">
        <v>308720312</v>
      </c>
      <c r="T886" s="414" t="s">
        <v>645</v>
      </c>
      <c r="U886" s="371">
        <v>0</v>
      </c>
      <c r="V886" s="371">
        <v>0</v>
      </c>
      <c r="W886" s="371">
        <v>0</v>
      </c>
      <c r="X886" s="371" t="s">
        <v>987</v>
      </c>
      <c r="Y886" s="415"/>
    </row>
    <row r="887" spans="1:25" s="575" customFormat="1">
      <c r="A887" s="450">
        <v>76555400</v>
      </c>
      <c r="B887" s="408">
        <v>4</v>
      </c>
      <c r="C887" s="348" t="s">
        <v>447</v>
      </c>
      <c r="D887" s="348" t="s">
        <v>984</v>
      </c>
      <c r="E887" s="409">
        <v>598</v>
      </c>
      <c r="F887" s="129">
        <v>40025</v>
      </c>
      <c r="G887" s="130" t="s">
        <v>37</v>
      </c>
      <c r="H887" s="131">
        <v>20000</v>
      </c>
      <c r="I887" s="353"/>
      <c r="J887" s="132"/>
      <c r="K887" s="410" t="s">
        <v>68</v>
      </c>
      <c r="L887" s="133" t="s">
        <v>39</v>
      </c>
      <c r="M887" s="411" t="s">
        <v>49</v>
      </c>
      <c r="N887" s="412">
        <v>10</v>
      </c>
      <c r="O887" s="134"/>
      <c r="P887" s="134"/>
      <c r="Q887" s="134"/>
      <c r="R887" s="134"/>
      <c r="S887" s="134"/>
      <c r="T887" s="414">
        <v>0</v>
      </c>
      <c r="U887" s="371">
        <v>0</v>
      </c>
      <c r="V887" s="371">
        <v>0</v>
      </c>
      <c r="W887" s="371">
        <v>0</v>
      </c>
      <c r="X887" s="371">
        <v>0</v>
      </c>
      <c r="Y887" s="415"/>
    </row>
    <row r="888" spans="1:25" s="575" customFormat="1">
      <c r="A888" s="450">
        <v>76555400</v>
      </c>
      <c r="B888" s="408">
        <v>4</v>
      </c>
      <c r="C888" s="348" t="s">
        <v>447</v>
      </c>
      <c r="D888" s="348" t="s">
        <v>134</v>
      </c>
      <c r="E888" s="409">
        <v>598</v>
      </c>
      <c r="F888" s="129">
        <v>40030</v>
      </c>
      <c r="G888" s="130" t="s">
        <v>37</v>
      </c>
      <c r="H888" s="131">
        <v>9000</v>
      </c>
      <c r="I888" s="353" t="s">
        <v>56</v>
      </c>
      <c r="J888" s="132">
        <v>3.9</v>
      </c>
      <c r="K888" s="410" t="s">
        <v>68</v>
      </c>
      <c r="L888" s="133" t="s">
        <v>985</v>
      </c>
      <c r="M888" s="411" t="s">
        <v>985</v>
      </c>
      <c r="N888" s="412">
        <v>5</v>
      </c>
      <c r="O888" s="134">
        <v>3300000</v>
      </c>
      <c r="P888" s="134">
        <v>3300000</v>
      </c>
      <c r="Q888" s="134">
        <v>74550465</v>
      </c>
      <c r="R888" s="134">
        <v>476874</v>
      </c>
      <c r="S888" s="134">
        <v>75027339</v>
      </c>
      <c r="T888" s="414" t="s">
        <v>645</v>
      </c>
      <c r="U888" s="371">
        <v>0</v>
      </c>
      <c r="V888" s="371">
        <v>0</v>
      </c>
      <c r="W888" s="371">
        <v>0</v>
      </c>
      <c r="X888" s="371" t="s">
        <v>987</v>
      </c>
      <c r="Y888" s="415"/>
    </row>
    <row r="889" spans="1:25" s="575" customFormat="1">
      <c r="A889" s="450">
        <v>76555400</v>
      </c>
      <c r="B889" s="408">
        <v>4</v>
      </c>
      <c r="C889" s="348" t="s">
        <v>447</v>
      </c>
      <c r="D889" s="348" t="s">
        <v>134</v>
      </c>
      <c r="E889" s="409">
        <v>598</v>
      </c>
      <c r="F889" s="129">
        <v>40030</v>
      </c>
      <c r="G889" s="130" t="s">
        <v>162</v>
      </c>
      <c r="H889" s="131">
        <v>180000000</v>
      </c>
      <c r="I889" s="353" t="s">
        <v>51</v>
      </c>
      <c r="J889" s="132">
        <v>5.7</v>
      </c>
      <c r="K889" s="410" t="s">
        <v>68</v>
      </c>
      <c r="L889" s="133" t="s">
        <v>985</v>
      </c>
      <c r="M889" s="411" t="s">
        <v>985</v>
      </c>
      <c r="N889" s="412">
        <v>5</v>
      </c>
      <c r="O889" s="134">
        <v>33600000000</v>
      </c>
      <c r="P889" s="134">
        <v>33600000000</v>
      </c>
      <c r="Q889" s="134">
        <v>33600000</v>
      </c>
      <c r="R889" s="134">
        <v>311872</v>
      </c>
      <c r="S889" s="134">
        <v>33911872</v>
      </c>
      <c r="T889" s="414">
        <v>0</v>
      </c>
      <c r="U889" s="371">
        <v>0</v>
      </c>
      <c r="V889" s="371">
        <v>0</v>
      </c>
      <c r="W889" s="371">
        <v>0</v>
      </c>
      <c r="X889" s="371" t="s">
        <v>987</v>
      </c>
      <c r="Y889" s="415"/>
    </row>
    <row r="890" spans="1:25" s="575" customFormat="1">
      <c r="A890" s="450">
        <v>76555400</v>
      </c>
      <c r="B890" s="408">
        <v>4</v>
      </c>
      <c r="C890" s="348" t="s">
        <v>447</v>
      </c>
      <c r="D890" s="348" t="s">
        <v>142</v>
      </c>
      <c r="E890" s="409">
        <v>598</v>
      </c>
      <c r="F890" s="129">
        <v>40133</v>
      </c>
      <c r="G890" s="130" t="s">
        <v>162</v>
      </c>
      <c r="H890" s="131">
        <v>65020000</v>
      </c>
      <c r="I890" s="353" t="s">
        <v>64</v>
      </c>
      <c r="J890" s="132">
        <v>6.3</v>
      </c>
      <c r="K890" s="410" t="s">
        <v>68</v>
      </c>
      <c r="L890" s="133" t="s">
        <v>49</v>
      </c>
      <c r="M890" s="411" t="s">
        <v>985</v>
      </c>
      <c r="N890" s="412">
        <v>5</v>
      </c>
      <c r="O890" s="134"/>
      <c r="P890" s="134"/>
      <c r="Q890" s="134">
        <v>0</v>
      </c>
      <c r="R890" s="134"/>
      <c r="S890" s="134"/>
      <c r="T890" s="414">
        <v>0</v>
      </c>
      <c r="U890" s="371">
        <v>0</v>
      </c>
      <c r="V890" s="371" t="s">
        <v>988</v>
      </c>
      <c r="W890" s="371">
        <v>0</v>
      </c>
      <c r="X890" s="371">
        <v>0</v>
      </c>
      <c r="Y890" s="415"/>
    </row>
    <row r="891" spans="1:25" s="575" customFormat="1">
      <c r="A891" s="450">
        <v>76555400</v>
      </c>
      <c r="B891" s="408">
        <v>4</v>
      </c>
      <c r="C891" s="348" t="s">
        <v>447</v>
      </c>
      <c r="D891" s="348" t="s">
        <v>142</v>
      </c>
      <c r="E891" s="409">
        <v>598</v>
      </c>
      <c r="F891" s="129">
        <v>40133</v>
      </c>
      <c r="G891" s="130" t="s">
        <v>37</v>
      </c>
      <c r="H891" s="131">
        <v>3100</v>
      </c>
      <c r="I891" s="353" t="s">
        <v>60</v>
      </c>
      <c r="J891" s="132">
        <v>3.5</v>
      </c>
      <c r="K891" s="410" t="s">
        <v>68</v>
      </c>
      <c r="L891" s="133" t="s">
        <v>49</v>
      </c>
      <c r="M891" s="411" t="s">
        <v>985</v>
      </c>
      <c r="N891" s="412">
        <v>5</v>
      </c>
      <c r="O891" s="134">
        <v>1500000</v>
      </c>
      <c r="P891" s="134">
        <v>1500000</v>
      </c>
      <c r="Q891" s="134">
        <v>33886575</v>
      </c>
      <c r="R891" s="134">
        <v>97282</v>
      </c>
      <c r="S891" s="134">
        <v>33983857</v>
      </c>
      <c r="T891" s="414" t="s">
        <v>645</v>
      </c>
      <c r="U891" s="371">
        <v>0</v>
      </c>
      <c r="V891" s="371">
        <v>0</v>
      </c>
      <c r="W891" s="371">
        <v>0</v>
      </c>
      <c r="X891" s="371">
        <v>0</v>
      </c>
      <c r="Y891" s="415"/>
    </row>
    <row r="892" spans="1:25" s="575" customFormat="1">
      <c r="A892" s="450">
        <v>76555400</v>
      </c>
      <c r="B892" s="408">
        <v>4</v>
      </c>
      <c r="C892" s="348" t="s">
        <v>447</v>
      </c>
      <c r="D892" s="348" t="s">
        <v>151</v>
      </c>
      <c r="E892" s="409">
        <v>598</v>
      </c>
      <c r="F892" s="129">
        <v>40541</v>
      </c>
      <c r="G892" s="130" t="s">
        <v>37</v>
      </c>
      <c r="H892" s="131">
        <v>6500</v>
      </c>
      <c r="I892" s="353" t="s">
        <v>116</v>
      </c>
      <c r="J892" s="132">
        <v>3.65</v>
      </c>
      <c r="K892" s="410" t="s">
        <v>68</v>
      </c>
      <c r="L892" s="133" t="s">
        <v>49</v>
      </c>
      <c r="M892" s="411" t="s">
        <v>985</v>
      </c>
      <c r="N892" s="412">
        <v>5</v>
      </c>
      <c r="O892" s="134">
        <v>2500000</v>
      </c>
      <c r="P892" s="134">
        <v>2500000</v>
      </c>
      <c r="Q892" s="134">
        <v>56477625</v>
      </c>
      <c r="R892" s="134">
        <v>599306</v>
      </c>
      <c r="S892" s="134">
        <v>57076931</v>
      </c>
      <c r="T892" s="414" t="s">
        <v>645</v>
      </c>
      <c r="U892" s="371">
        <v>0</v>
      </c>
      <c r="V892" s="371">
        <v>0</v>
      </c>
      <c r="W892" s="371">
        <v>0</v>
      </c>
      <c r="X892" s="371">
        <v>0</v>
      </c>
      <c r="Y892" s="415"/>
    </row>
    <row r="893" spans="1:25" s="575" customFormat="1">
      <c r="A893" s="450">
        <v>76555400</v>
      </c>
      <c r="B893" s="408">
        <v>4</v>
      </c>
      <c r="C893" s="348" t="s">
        <v>447</v>
      </c>
      <c r="D893" s="348" t="s">
        <v>984</v>
      </c>
      <c r="E893" s="409">
        <v>599</v>
      </c>
      <c r="F893" s="129">
        <v>40025</v>
      </c>
      <c r="G893" s="130" t="s">
        <v>37</v>
      </c>
      <c r="H893" s="131">
        <v>20000</v>
      </c>
      <c r="I893" s="353"/>
      <c r="J893" s="132"/>
      <c r="K893" s="410" t="s">
        <v>68</v>
      </c>
      <c r="L893" s="133" t="s">
        <v>39</v>
      </c>
      <c r="M893" s="411" t="s">
        <v>49</v>
      </c>
      <c r="N893" s="412">
        <v>30</v>
      </c>
      <c r="O893" s="134"/>
      <c r="P893" s="134"/>
      <c r="Q893" s="134"/>
      <c r="R893" s="134"/>
      <c r="S893" s="134"/>
      <c r="T893" s="414">
        <v>0</v>
      </c>
      <c r="U893" s="371">
        <v>0</v>
      </c>
      <c r="V893" s="371">
        <v>0</v>
      </c>
      <c r="W893" s="371">
        <v>0</v>
      </c>
      <c r="X893" s="371">
        <v>0</v>
      </c>
      <c r="Y893" s="415"/>
    </row>
    <row r="894" spans="1:25" s="575" customFormat="1">
      <c r="A894" s="450">
        <v>76555400</v>
      </c>
      <c r="B894" s="408">
        <v>4</v>
      </c>
      <c r="C894" s="348" t="s">
        <v>447</v>
      </c>
      <c r="D894" s="348" t="s">
        <v>134</v>
      </c>
      <c r="E894" s="409">
        <v>599</v>
      </c>
      <c r="F894" s="129">
        <v>40030</v>
      </c>
      <c r="G894" s="130" t="s">
        <v>37</v>
      </c>
      <c r="H894" s="131">
        <v>9000</v>
      </c>
      <c r="I894" s="353" t="s">
        <v>53</v>
      </c>
      <c r="J894" s="132">
        <v>4.2</v>
      </c>
      <c r="K894" s="410" t="s">
        <v>68</v>
      </c>
      <c r="L894" s="133" t="s">
        <v>985</v>
      </c>
      <c r="M894" s="411" t="s">
        <v>985</v>
      </c>
      <c r="N894" s="412">
        <v>10</v>
      </c>
      <c r="O894" s="134"/>
      <c r="P894" s="134"/>
      <c r="Q894" s="134">
        <v>0</v>
      </c>
      <c r="R894" s="134"/>
      <c r="S894" s="134"/>
      <c r="T894" s="414" t="s">
        <v>645</v>
      </c>
      <c r="U894" s="371">
        <v>0</v>
      </c>
      <c r="V894" s="371" t="s">
        <v>988</v>
      </c>
      <c r="W894" s="371">
        <v>0</v>
      </c>
      <c r="X894" s="371" t="s">
        <v>987</v>
      </c>
      <c r="Y894" s="415"/>
    </row>
    <row r="895" spans="1:25" s="575" customFormat="1">
      <c r="A895" s="450">
        <v>76555400</v>
      </c>
      <c r="B895" s="408">
        <v>4</v>
      </c>
      <c r="C895" s="348" t="s">
        <v>447</v>
      </c>
      <c r="D895" s="348" t="s">
        <v>134</v>
      </c>
      <c r="E895" s="409">
        <v>599</v>
      </c>
      <c r="F895" s="129">
        <v>40030</v>
      </c>
      <c r="G895" s="130" t="s">
        <v>37</v>
      </c>
      <c r="H895" s="131">
        <v>9000</v>
      </c>
      <c r="I895" s="353" t="s">
        <v>59</v>
      </c>
      <c r="J895" s="132">
        <v>4.8</v>
      </c>
      <c r="K895" s="410" t="s">
        <v>68</v>
      </c>
      <c r="L895" s="133" t="s">
        <v>985</v>
      </c>
      <c r="M895" s="411" t="s">
        <v>985</v>
      </c>
      <c r="N895" s="412">
        <v>22</v>
      </c>
      <c r="O895" s="134">
        <v>3000000</v>
      </c>
      <c r="P895" s="134">
        <v>3000000</v>
      </c>
      <c r="Q895" s="134">
        <v>67773150</v>
      </c>
      <c r="R895" s="134">
        <v>531656</v>
      </c>
      <c r="S895" s="134">
        <v>68304806</v>
      </c>
      <c r="T895" s="414" t="s">
        <v>645</v>
      </c>
      <c r="U895" s="371">
        <v>0</v>
      </c>
      <c r="V895" s="371">
        <v>0</v>
      </c>
      <c r="W895" s="371">
        <v>0</v>
      </c>
      <c r="X895" s="371" t="s">
        <v>987</v>
      </c>
      <c r="Y895" s="415"/>
    </row>
    <row r="896" spans="1:25" s="575" customFormat="1">
      <c r="A896" s="450">
        <v>76555400</v>
      </c>
      <c r="B896" s="408">
        <v>4</v>
      </c>
      <c r="C896" s="348" t="s">
        <v>447</v>
      </c>
      <c r="D896" s="348" t="s">
        <v>142</v>
      </c>
      <c r="E896" s="409">
        <v>599</v>
      </c>
      <c r="F896" s="129">
        <v>40133</v>
      </c>
      <c r="G896" s="130" t="s">
        <v>37</v>
      </c>
      <c r="H896" s="131">
        <v>3100</v>
      </c>
      <c r="I896" s="353" t="s">
        <v>75</v>
      </c>
      <c r="J896" s="132">
        <v>4.5999999999999996</v>
      </c>
      <c r="K896" s="410" t="s">
        <v>68</v>
      </c>
      <c r="L896" s="133" t="s">
        <v>49</v>
      </c>
      <c r="M896" s="411" t="s">
        <v>985</v>
      </c>
      <c r="N896" s="412">
        <v>22</v>
      </c>
      <c r="O896" s="134">
        <v>1600000</v>
      </c>
      <c r="P896" s="134">
        <v>1600000</v>
      </c>
      <c r="Q896" s="134">
        <v>36145680</v>
      </c>
      <c r="R896" s="134">
        <v>135718</v>
      </c>
      <c r="S896" s="134">
        <v>36281398</v>
      </c>
      <c r="T896" s="414" t="s">
        <v>645</v>
      </c>
      <c r="U896" s="371">
        <v>0</v>
      </c>
      <c r="V896" s="371">
        <v>0</v>
      </c>
      <c r="W896" s="371">
        <v>0</v>
      </c>
      <c r="X896" s="371">
        <v>0</v>
      </c>
      <c r="Y896" s="415"/>
    </row>
    <row r="897" spans="1:25" s="575" customFormat="1">
      <c r="A897" s="450">
        <v>76555400</v>
      </c>
      <c r="B897" s="408">
        <v>4</v>
      </c>
      <c r="C897" s="348" t="s">
        <v>447</v>
      </c>
      <c r="D897" s="348" t="s">
        <v>151</v>
      </c>
      <c r="E897" s="409">
        <v>599</v>
      </c>
      <c r="F897" s="129">
        <v>40541</v>
      </c>
      <c r="G897" s="130" t="s">
        <v>37</v>
      </c>
      <c r="H897" s="131">
        <v>6500</v>
      </c>
      <c r="I897" s="353" t="s">
        <v>123</v>
      </c>
      <c r="J897" s="132">
        <v>4.05</v>
      </c>
      <c r="K897" s="410" t="s">
        <v>68</v>
      </c>
      <c r="L897" s="133" t="s">
        <v>49</v>
      </c>
      <c r="M897" s="411" t="s">
        <v>985</v>
      </c>
      <c r="N897" s="412">
        <v>22</v>
      </c>
      <c r="O897" s="134">
        <v>3400000</v>
      </c>
      <c r="P897" s="134">
        <v>3400000</v>
      </c>
      <c r="Q897" s="134">
        <v>76809570</v>
      </c>
      <c r="R897" s="134">
        <v>903161</v>
      </c>
      <c r="S897" s="134">
        <v>77712731</v>
      </c>
      <c r="T897" s="414" t="s">
        <v>645</v>
      </c>
      <c r="U897" s="371">
        <v>0</v>
      </c>
      <c r="V897" s="371">
        <v>0</v>
      </c>
      <c r="W897" s="371">
        <v>0</v>
      </c>
      <c r="X897" s="371">
        <v>0</v>
      </c>
      <c r="Y897" s="415"/>
    </row>
    <row r="898" spans="1:25" s="575" customFormat="1">
      <c r="A898" s="450">
        <v>76555400</v>
      </c>
      <c r="B898" s="408">
        <v>4</v>
      </c>
      <c r="C898" s="348" t="s">
        <v>447</v>
      </c>
      <c r="D898" s="348" t="s">
        <v>151</v>
      </c>
      <c r="E898" s="409">
        <v>599</v>
      </c>
      <c r="F898" s="129">
        <v>40541</v>
      </c>
      <c r="G898" s="130" t="s">
        <v>37</v>
      </c>
      <c r="H898" s="131">
        <v>6500</v>
      </c>
      <c r="I898" s="353" t="s">
        <v>167</v>
      </c>
      <c r="J898" s="132">
        <v>3.95</v>
      </c>
      <c r="K898" s="410" t="s">
        <v>68</v>
      </c>
      <c r="L898" s="133" t="s">
        <v>49</v>
      </c>
      <c r="M898" s="411" t="s">
        <v>985</v>
      </c>
      <c r="N898" s="412">
        <v>28</v>
      </c>
      <c r="O898" s="134">
        <v>3000000</v>
      </c>
      <c r="P898" s="134">
        <v>3000000</v>
      </c>
      <c r="Q898" s="134">
        <v>67773150</v>
      </c>
      <c r="R898" s="134">
        <v>777506</v>
      </c>
      <c r="S898" s="134">
        <v>68550656</v>
      </c>
      <c r="T898" s="414" t="s">
        <v>645</v>
      </c>
      <c r="U898" s="371">
        <v>0</v>
      </c>
      <c r="V898" s="371">
        <v>0</v>
      </c>
      <c r="W898" s="371">
        <v>0</v>
      </c>
      <c r="X898" s="371">
        <v>0</v>
      </c>
      <c r="Y898" s="415"/>
    </row>
    <row r="899" spans="1:25" s="575" customFormat="1">
      <c r="A899" s="450">
        <v>96719210</v>
      </c>
      <c r="B899" s="408" t="s">
        <v>180</v>
      </c>
      <c r="C899" s="348" t="s">
        <v>458</v>
      </c>
      <c r="D899" s="348" t="s">
        <v>984</v>
      </c>
      <c r="E899" s="409">
        <v>353</v>
      </c>
      <c r="F899" s="129">
        <v>37925</v>
      </c>
      <c r="G899" s="130" t="s">
        <v>37</v>
      </c>
      <c r="H899" s="131">
        <v>2500</v>
      </c>
      <c r="I899" s="353"/>
      <c r="J899" s="132"/>
      <c r="K899" s="410" t="s">
        <v>985</v>
      </c>
      <c r="L899" s="133" t="s">
        <v>985</v>
      </c>
      <c r="M899" s="411" t="s">
        <v>985</v>
      </c>
      <c r="N899" s="412">
        <v>10</v>
      </c>
      <c r="O899" s="134"/>
      <c r="P899" s="134"/>
      <c r="Q899" s="134"/>
      <c r="R899" s="134"/>
      <c r="S899" s="134"/>
      <c r="T899" s="414">
        <v>0</v>
      </c>
      <c r="U899" s="371">
        <v>0</v>
      </c>
      <c r="V899" s="371">
        <v>0</v>
      </c>
      <c r="W899" s="371">
        <v>0</v>
      </c>
      <c r="X899" s="371">
        <v>0</v>
      </c>
      <c r="Y899" s="415"/>
    </row>
    <row r="900" spans="1:25" s="575" customFormat="1">
      <c r="A900" s="450">
        <v>96719210</v>
      </c>
      <c r="B900" s="408" t="s">
        <v>180</v>
      </c>
      <c r="C900" s="348" t="s">
        <v>458</v>
      </c>
      <c r="D900" s="348" t="s">
        <v>134</v>
      </c>
      <c r="E900" s="409">
        <v>353</v>
      </c>
      <c r="F900" s="129">
        <v>37925</v>
      </c>
      <c r="G900" s="130" t="s">
        <v>37</v>
      </c>
      <c r="H900" s="131">
        <v>2500</v>
      </c>
      <c r="I900" s="353" t="s">
        <v>46</v>
      </c>
      <c r="J900" s="132">
        <v>4.5</v>
      </c>
      <c r="K900" s="410" t="s">
        <v>68</v>
      </c>
      <c r="L900" s="133" t="s">
        <v>39</v>
      </c>
      <c r="M900" s="411" t="s">
        <v>985</v>
      </c>
      <c r="N900" s="412">
        <v>7</v>
      </c>
      <c r="O900" s="134"/>
      <c r="P900" s="134"/>
      <c r="Q900" s="134">
        <v>0</v>
      </c>
      <c r="R900" s="134"/>
      <c r="S900" s="134"/>
      <c r="T900" s="414" t="s">
        <v>645</v>
      </c>
      <c r="U900" s="371">
        <v>0</v>
      </c>
      <c r="V900" s="371" t="s">
        <v>988</v>
      </c>
      <c r="W900" s="371">
        <v>0</v>
      </c>
      <c r="X900" s="371" t="s">
        <v>987</v>
      </c>
      <c r="Y900" s="415"/>
    </row>
    <row r="901" spans="1:25" s="575" customFormat="1">
      <c r="A901" s="450">
        <v>96719210</v>
      </c>
      <c r="B901" s="408">
        <v>4</v>
      </c>
      <c r="C901" s="348" t="s">
        <v>458</v>
      </c>
      <c r="D901" s="348" t="s">
        <v>984</v>
      </c>
      <c r="E901" s="409">
        <v>465</v>
      </c>
      <c r="F901" s="129">
        <v>38881</v>
      </c>
      <c r="G901" s="130" t="s">
        <v>37</v>
      </c>
      <c r="H901" s="131">
        <v>3000</v>
      </c>
      <c r="I901" s="353"/>
      <c r="J901" s="132"/>
      <c r="K901" s="410" t="s">
        <v>68</v>
      </c>
      <c r="L901" s="133" t="s">
        <v>39</v>
      </c>
      <c r="M901" s="411" t="s">
        <v>985</v>
      </c>
      <c r="N901" s="412">
        <v>30</v>
      </c>
      <c r="O901" s="134"/>
      <c r="P901" s="134"/>
      <c r="Q901" s="134"/>
      <c r="R901" s="134"/>
      <c r="S901" s="134"/>
      <c r="T901" s="414">
        <v>0</v>
      </c>
      <c r="U901" s="371">
        <v>0</v>
      </c>
      <c r="V901" s="371">
        <v>0</v>
      </c>
      <c r="W901" s="371">
        <v>0</v>
      </c>
      <c r="X901" s="371">
        <v>0</v>
      </c>
      <c r="Y901" s="415" t="s">
        <v>1082</v>
      </c>
    </row>
    <row r="902" spans="1:25" s="575" customFormat="1">
      <c r="A902" s="450">
        <v>96719210</v>
      </c>
      <c r="B902" s="408">
        <v>4</v>
      </c>
      <c r="C902" s="348" t="s">
        <v>458</v>
      </c>
      <c r="D902" s="348" t="s">
        <v>134</v>
      </c>
      <c r="E902" s="409">
        <v>465</v>
      </c>
      <c r="F902" s="129">
        <v>38883</v>
      </c>
      <c r="G902" s="130" t="s">
        <v>37</v>
      </c>
      <c r="H902" s="131">
        <v>3000</v>
      </c>
      <c r="I902" s="353" t="s">
        <v>63</v>
      </c>
      <c r="J902" s="132">
        <v>4.5</v>
      </c>
      <c r="K902" s="410" t="s">
        <v>68</v>
      </c>
      <c r="L902" s="133" t="s">
        <v>985</v>
      </c>
      <c r="M902" s="411" t="s">
        <v>985</v>
      </c>
      <c r="N902" s="412">
        <v>21</v>
      </c>
      <c r="O902" s="134">
        <v>2000000</v>
      </c>
      <c r="P902" s="134">
        <v>2000000</v>
      </c>
      <c r="Q902" s="134">
        <v>45182100</v>
      </c>
      <c r="R902" s="134">
        <v>670261</v>
      </c>
      <c r="S902" s="134">
        <v>45852361</v>
      </c>
      <c r="T902" s="414" t="s">
        <v>645</v>
      </c>
      <c r="U902" s="371">
        <v>0</v>
      </c>
      <c r="V902" s="371">
        <v>0</v>
      </c>
      <c r="W902" s="371">
        <v>0</v>
      </c>
      <c r="X902" s="371" t="s">
        <v>987</v>
      </c>
      <c r="Y902" s="415" t="s">
        <v>1082</v>
      </c>
    </row>
    <row r="903" spans="1:25" s="575" customFormat="1">
      <c r="A903" s="450">
        <v>96719210</v>
      </c>
      <c r="B903" s="408">
        <v>4</v>
      </c>
      <c r="C903" s="348" t="s">
        <v>458</v>
      </c>
      <c r="D903" s="348" t="s">
        <v>984</v>
      </c>
      <c r="E903" s="409">
        <v>466</v>
      </c>
      <c r="F903" s="129">
        <v>38881</v>
      </c>
      <c r="G903" s="130" t="s">
        <v>37</v>
      </c>
      <c r="H903" s="131">
        <v>3000</v>
      </c>
      <c r="I903" s="353"/>
      <c r="J903" s="132"/>
      <c r="K903" s="410" t="s">
        <v>68</v>
      </c>
      <c r="L903" s="133" t="s">
        <v>39</v>
      </c>
      <c r="M903" s="411" t="s">
        <v>985</v>
      </c>
      <c r="N903" s="412">
        <v>10</v>
      </c>
      <c r="O903" s="134"/>
      <c r="P903" s="134"/>
      <c r="Q903" s="134"/>
      <c r="R903" s="134"/>
      <c r="S903" s="134"/>
      <c r="T903" s="414">
        <v>0</v>
      </c>
      <c r="U903" s="371">
        <v>0</v>
      </c>
      <c r="V903" s="371">
        <v>0</v>
      </c>
      <c r="W903" s="371">
        <v>0</v>
      </c>
      <c r="X903" s="371">
        <v>0</v>
      </c>
      <c r="Y903" s="415" t="s">
        <v>1082</v>
      </c>
    </row>
    <row r="904" spans="1:25" s="575" customFormat="1">
      <c r="A904" s="450">
        <v>96719210</v>
      </c>
      <c r="B904" s="408">
        <v>4</v>
      </c>
      <c r="C904" s="348" t="s">
        <v>458</v>
      </c>
      <c r="D904" s="348" t="s">
        <v>134</v>
      </c>
      <c r="E904" s="409">
        <v>466</v>
      </c>
      <c r="F904" s="129">
        <v>38883</v>
      </c>
      <c r="G904" s="130" t="s">
        <v>37</v>
      </c>
      <c r="H904" s="131">
        <v>3000</v>
      </c>
      <c r="I904" s="353" t="s">
        <v>89</v>
      </c>
      <c r="J904" s="132">
        <v>3.75</v>
      </c>
      <c r="K904" s="410" t="s">
        <v>68</v>
      </c>
      <c r="L904" s="133" t="s">
        <v>985</v>
      </c>
      <c r="M904" s="411" t="s">
        <v>985</v>
      </c>
      <c r="N904" s="412">
        <v>5</v>
      </c>
      <c r="O904" s="134">
        <v>1000000</v>
      </c>
      <c r="P904" s="134">
        <v>0</v>
      </c>
      <c r="Q904" s="134">
        <v>0</v>
      </c>
      <c r="R904" s="134"/>
      <c r="S904" s="134"/>
      <c r="T904" s="414" t="s">
        <v>645</v>
      </c>
      <c r="U904" s="371">
        <v>0</v>
      </c>
      <c r="V904" s="371">
        <v>0</v>
      </c>
      <c r="W904" s="371" t="s">
        <v>990</v>
      </c>
      <c r="X904" s="371" t="s">
        <v>987</v>
      </c>
      <c r="Y904" s="415" t="s">
        <v>1082</v>
      </c>
    </row>
    <row r="905" spans="1:25" s="575" customFormat="1">
      <c r="A905" s="450">
        <v>96719210</v>
      </c>
      <c r="B905" s="408">
        <v>4</v>
      </c>
      <c r="C905" s="348" t="s">
        <v>458</v>
      </c>
      <c r="D905" s="348" t="s">
        <v>984</v>
      </c>
      <c r="E905" s="409">
        <v>609</v>
      </c>
      <c r="F905" s="129">
        <v>40060</v>
      </c>
      <c r="G905" s="130" t="s">
        <v>37</v>
      </c>
      <c r="H905" s="131">
        <v>3000</v>
      </c>
      <c r="I905" s="353"/>
      <c r="J905" s="132"/>
      <c r="K905" s="410" t="s">
        <v>68</v>
      </c>
      <c r="L905" s="133" t="s">
        <v>39</v>
      </c>
      <c r="M905" s="411" t="s">
        <v>985</v>
      </c>
      <c r="N905" s="412">
        <v>10</v>
      </c>
      <c r="O905" s="134"/>
      <c r="P905" s="134"/>
      <c r="Q905" s="134"/>
      <c r="R905" s="134"/>
      <c r="S905" s="134"/>
      <c r="T905" s="414">
        <v>0</v>
      </c>
      <c r="U905" s="371">
        <v>0</v>
      </c>
      <c r="V905" s="371">
        <v>0</v>
      </c>
      <c r="W905" s="371">
        <v>0</v>
      </c>
      <c r="X905" s="371">
        <v>0</v>
      </c>
      <c r="Y905" s="415"/>
    </row>
    <row r="906" spans="1:25" s="575" customFormat="1">
      <c r="A906" s="450">
        <v>96719210</v>
      </c>
      <c r="B906" s="408">
        <v>4</v>
      </c>
      <c r="C906" s="348" t="s">
        <v>458</v>
      </c>
      <c r="D906" s="348" t="s">
        <v>134</v>
      </c>
      <c r="E906" s="409">
        <v>609</v>
      </c>
      <c r="F906" s="129">
        <v>40065</v>
      </c>
      <c r="G906" s="130" t="s">
        <v>37</v>
      </c>
      <c r="H906" s="131">
        <v>1000</v>
      </c>
      <c r="I906" s="353" t="s">
        <v>89</v>
      </c>
      <c r="J906" s="132">
        <v>3</v>
      </c>
      <c r="K906" s="410" t="s">
        <v>68</v>
      </c>
      <c r="L906" s="133" t="s">
        <v>39</v>
      </c>
      <c r="M906" s="411" t="s">
        <v>985</v>
      </c>
      <c r="N906" s="412">
        <v>7</v>
      </c>
      <c r="O906" s="134"/>
      <c r="P906" s="134"/>
      <c r="Q906" s="134">
        <v>0</v>
      </c>
      <c r="R906" s="134"/>
      <c r="S906" s="134"/>
      <c r="T906" s="414" t="s">
        <v>645</v>
      </c>
      <c r="U906" s="371">
        <v>0</v>
      </c>
      <c r="V906" s="371" t="s">
        <v>988</v>
      </c>
      <c r="W906" s="371">
        <v>0</v>
      </c>
      <c r="X906" s="371" t="s">
        <v>987</v>
      </c>
      <c r="Y906" s="415"/>
    </row>
    <row r="907" spans="1:25" s="575" customFormat="1">
      <c r="A907" s="450">
        <v>96719210</v>
      </c>
      <c r="B907" s="408">
        <v>4</v>
      </c>
      <c r="C907" s="348" t="s">
        <v>458</v>
      </c>
      <c r="D907" s="348" t="s">
        <v>984</v>
      </c>
      <c r="E907" s="409">
        <v>610</v>
      </c>
      <c r="F907" s="129">
        <v>40060</v>
      </c>
      <c r="G907" s="130" t="s">
        <v>37</v>
      </c>
      <c r="H907" s="131">
        <v>5000</v>
      </c>
      <c r="I907" s="353"/>
      <c r="J907" s="132"/>
      <c r="K907" s="410" t="s">
        <v>68</v>
      </c>
      <c r="L907" s="133" t="s">
        <v>39</v>
      </c>
      <c r="M907" s="411" t="s">
        <v>985</v>
      </c>
      <c r="N907" s="412">
        <v>30</v>
      </c>
      <c r="O907" s="134"/>
      <c r="P907" s="134"/>
      <c r="Q907" s="134"/>
      <c r="R907" s="134"/>
      <c r="S907" s="134"/>
      <c r="T907" s="414">
        <v>0</v>
      </c>
      <c r="U907" s="371">
        <v>0</v>
      </c>
      <c r="V907" s="371">
        <v>0</v>
      </c>
      <c r="W907" s="371">
        <v>0</v>
      </c>
      <c r="X907" s="371">
        <v>0</v>
      </c>
      <c r="Y907" s="415"/>
    </row>
    <row r="908" spans="1:25" s="575" customFormat="1">
      <c r="A908" s="450">
        <v>96719210</v>
      </c>
      <c r="B908" s="408">
        <v>4</v>
      </c>
      <c r="C908" s="348" t="s">
        <v>458</v>
      </c>
      <c r="D908" s="348" t="s">
        <v>134</v>
      </c>
      <c r="E908" s="409">
        <v>610</v>
      </c>
      <c r="F908" s="129">
        <v>40065</v>
      </c>
      <c r="G908" s="130" t="s">
        <v>37</v>
      </c>
      <c r="H908" s="131">
        <v>3500</v>
      </c>
      <c r="I908" s="353" t="s">
        <v>63</v>
      </c>
      <c r="J908" s="132">
        <v>4.3</v>
      </c>
      <c r="K908" s="410" t="s">
        <v>68</v>
      </c>
      <c r="L908" s="133" t="s">
        <v>39</v>
      </c>
      <c r="M908" s="411" t="s">
        <v>985</v>
      </c>
      <c r="N908" s="412">
        <v>21</v>
      </c>
      <c r="O908" s="134">
        <v>3500000</v>
      </c>
      <c r="P908" s="134">
        <v>3500000</v>
      </c>
      <c r="Q908" s="134">
        <v>79068675</v>
      </c>
      <c r="R908" s="134">
        <v>195162</v>
      </c>
      <c r="S908" s="134">
        <v>79263837</v>
      </c>
      <c r="T908" s="414" t="s">
        <v>645</v>
      </c>
      <c r="U908" s="371">
        <v>0</v>
      </c>
      <c r="V908" s="371">
        <v>0</v>
      </c>
      <c r="W908" s="371">
        <v>0</v>
      </c>
      <c r="X908" s="371" t="s">
        <v>987</v>
      </c>
      <c r="Y908" s="415"/>
    </row>
    <row r="909" spans="1:25" s="575" customFormat="1">
      <c r="A909" s="450">
        <v>90227000</v>
      </c>
      <c r="B909" s="408" t="s">
        <v>83</v>
      </c>
      <c r="C909" s="348" t="s">
        <v>935</v>
      </c>
      <c r="D909" s="348" t="s">
        <v>984</v>
      </c>
      <c r="E909" s="409">
        <v>407</v>
      </c>
      <c r="F909" s="129">
        <v>38421</v>
      </c>
      <c r="G909" s="130" t="s">
        <v>37</v>
      </c>
      <c r="H909" s="131">
        <v>2000</v>
      </c>
      <c r="I909" s="353"/>
      <c r="J909" s="132"/>
      <c r="K909" s="410" t="s">
        <v>68</v>
      </c>
      <c r="L909" s="133" t="s">
        <v>39</v>
      </c>
      <c r="M909" s="411" t="s">
        <v>985</v>
      </c>
      <c r="N909" s="412">
        <v>25</v>
      </c>
      <c r="O909" s="134"/>
      <c r="P909" s="134"/>
      <c r="Q909" s="134"/>
      <c r="R909" s="134"/>
      <c r="S909" s="134"/>
      <c r="T909" s="414">
        <v>0</v>
      </c>
      <c r="U909" s="371">
        <v>0</v>
      </c>
      <c r="V909" s="371">
        <v>0</v>
      </c>
      <c r="W909" s="371">
        <v>0</v>
      </c>
      <c r="X909" s="371">
        <v>0</v>
      </c>
      <c r="Y909" s="415"/>
    </row>
    <row r="910" spans="1:25" s="575" customFormat="1">
      <c r="A910" s="450">
        <v>90227000</v>
      </c>
      <c r="B910" s="408" t="s">
        <v>83</v>
      </c>
      <c r="C910" s="348" t="s">
        <v>935</v>
      </c>
      <c r="D910" s="348" t="s">
        <v>134</v>
      </c>
      <c r="E910" s="409">
        <v>407</v>
      </c>
      <c r="F910" s="129">
        <v>38464</v>
      </c>
      <c r="G910" s="130" t="s">
        <v>37</v>
      </c>
      <c r="H910" s="131">
        <v>2000</v>
      </c>
      <c r="I910" s="353" t="s">
        <v>89</v>
      </c>
      <c r="J910" s="132">
        <v>3.9</v>
      </c>
      <c r="K910" s="410" t="s">
        <v>68</v>
      </c>
      <c r="L910" s="133" t="s">
        <v>39</v>
      </c>
      <c r="M910" s="411" t="s">
        <v>985</v>
      </c>
      <c r="N910" s="412">
        <v>21</v>
      </c>
      <c r="O910" s="134">
        <v>2000000</v>
      </c>
      <c r="P910" s="134">
        <v>1647059</v>
      </c>
      <c r="Q910" s="134">
        <v>37208792</v>
      </c>
      <c r="R910" s="134">
        <v>661027</v>
      </c>
      <c r="S910" s="134">
        <v>37869819</v>
      </c>
      <c r="T910" s="414" t="s">
        <v>645</v>
      </c>
      <c r="U910" s="371">
        <v>0</v>
      </c>
      <c r="V910" s="371">
        <v>0</v>
      </c>
      <c r="W910" s="371">
        <v>0</v>
      </c>
      <c r="X910" s="371" t="s">
        <v>987</v>
      </c>
      <c r="Y910" s="415"/>
    </row>
    <row r="911" spans="1:25" s="575" customFormat="1">
      <c r="A911" s="654">
        <v>90227000</v>
      </c>
      <c r="B911" s="421">
        <v>0</v>
      </c>
      <c r="C911" s="348" t="s">
        <v>935</v>
      </c>
      <c r="D911" s="348" t="s">
        <v>984</v>
      </c>
      <c r="E911" s="409">
        <v>574</v>
      </c>
      <c r="F911" s="129">
        <v>39895</v>
      </c>
      <c r="G911" s="130" t="s">
        <v>37</v>
      </c>
      <c r="H911" s="131">
        <v>2000</v>
      </c>
      <c r="I911" s="353"/>
      <c r="J911" s="132"/>
      <c r="K911" s="410" t="s">
        <v>39</v>
      </c>
      <c r="L911" s="133" t="s">
        <v>68</v>
      </c>
      <c r="M911" s="411" t="s">
        <v>985</v>
      </c>
      <c r="N911" s="412">
        <v>10</v>
      </c>
      <c r="O911" s="134"/>
      <c r="P911" s="134"/>
      <c r="Q911" s="134"/>
      <c r="R911" s="134"/>
      <c r="S911" s="134"/>
      <c r="T911" s="414">
        <v>0</v>
      </c>
      <c r="U911" s="371">
        <v>0</v>
      </c>
      <c r="V911" s="371">
        <v>0</v>
      </c>
      <c r="W911" s="371">
        <v>0</v>
      </c>
      <c r="X911" s="371">
        <v>0</v>
      </c>
      <c r="Y911" s="415"/>
    </row>
    <row r="912" spans="1:25" s="575" customFormat="1">
      <c r="A912" s="654">
        <v>90227000</v>
      </c>
      <c r="B912" s="421">
        <v>0</v>
      </c>
      <c r="C912" s="348" t="s">
        <v>935</v>
      </c>
      <c r="D912" s="348" t="s">
        <v>134</v>
      </c>
      <c r="E912" s="409">
        <v>574</v>
      </c>
      <c r="F912" s="129">
        <v>39990</v>
      </c>
      <c r="G912" s="130" t="s">
        <v>37</v>
      </c>
      <c r="H912" s="131">
        <v>1500</v>
      </c>
      <c r="I912" s="353" t="s">
        <v>63</v>
      </c>
      <c r="J912" s="132">
        <v>3.6</v>
      </c>
      <c r="K912" s="410" t="s">
        <v>68</v>
      </c>
      <c r="L912" s="133" t="s">
        <v>985</v>
      </c>
      <c r="M912" s="411" t="s">
        <v>985</v>
      </c>
      <c r="N912" s="412">
        <v>6</v>
      </c>
      <c r="O912" s="134"/>
      <c r="P912" s="134"/>
      <c r="Q912" s="134">
        <v>0</v>
      </c>
      <c r="R912" s="134"/>
      <c r="S912" s="134"/>
      <c r="T912" s="414" t="s">
        <v>645</v>
      </c>
      <c r="U912" s="371">
        <v>0</v>
      </c>
      <c r="V912" s="371" t="s">
        <v>988</v>
      </c>
      <c r="W912" s="371">
        <v>0</v>
      </c>
      <c r="X912" s="371" t="s">
        <v>987</v>
      </c>
      <c r="Y912" s="415"/>
    </row>
    <row r="913" spans="1:25" s="575" customFormat="1">
      <c r="A913" s="654">
        <v>90227000</v>
      </c>
      <c r="B913" s="421">
        <v>0</v>
      </c>
      <c r="C913" s="348" t="s">
        <v>935</v>
      </c>
      <c r="D913" s="348" t="s">
        <v>134</v>
      </c>
      <c r="E913" s="409">
        <v>574</v>
      </c>
      <c r="F913" s="129">
        <v>39990</v>
      </c>
      <c r="G913" s="130" t="s">
        <v>162</v>
      </c>
      <c r="H913" s="131">
        <v>31000000</v>
      </c>
      <c r="I913" s="353" t="s">
        <v>56</v>
      </c>
      <c r="J913" s="132">
        <v>6</v>
      </c>
      <c r="K913" s="410" t="s">
        <v>68</v>
      </c>
      <c r="L913" s="133" t="s">
        <v>985</v>
      </c>
      <c r="M913" s="411" t="s">
        <v>985</v>
      </c>
      <c r="N913" s="412">
        <v>6</v>
      </c>
      <c r="O913" s="134"/>
      <c r="P913" s="134"/>
      <c r="Q913" s="134">
        <v>0</v>
      </c>
      <c r="R913" s="134"/>
      <c r="S913" s="134"/>
      <c r="T913" s="414">
        <v>0</v>
      </c>
      <c r="U913" s="371">
        <v>0</v>
      </c>
      <c r="V913" s="371" t="s">
        <v>988</v>
      </c>
      <c r="W913" s="371">
        <v>0</v>
      </c>
      <c r="X913" s="371" t="s">
        <v>987</v>
      </c>
      <c r="Y913" s="415"/>
    </row>
    <row r="914" spans="1:25" s="575" customFormat="1">
      <c r="A914" s="654">
        <v>90227000</v>
      </c>
      <c r="B914" s="421">
        <v>0</v>
      </c>
      <c r="C914" s="348" t="s">
        <v>935</v>
      </c>
      <c r="D914" s="348" t="s">
        <v>984</v>
      </c>
      <c r="E914" s="409">
        <v>575</v>
      </c>
      <c r="F914" s="129">
        <v>39895</v>
      </c>
      <c r="G914" s="130" t="s">
        <v>37</v>
      </c>
      <c r="H914" s="131">
        <v>2000</v>
      </c>
      <c r="I914" s="353"/>
      <c r="J914" s="132"/>
      <c r="K914" s="410" t="s">
        <v>39</v>
      </c>
      <c r="L914" s="133" t="s">
        <v>68</v>
      </c>
      <c r="M914" s="411" t="s">
        <v>985</v>
      </c>
      <c r="N914" s="412">
        <v>30</v>
      </c>
      <c r="O914" s="134"/>
      <c r="P914" s="134"/>
      <c r="Q914" s="134"/>
      <c r="R914" s="134"/>
      <c r="S914" s="134"/>
      <c r="T914" s="414">
        <v>0</v>
      </c>
      <c r="U914" s="371">
        <v>0</v>
      </c>
      <c r="V914" s="371" t="s">
        <v>988</v>
      </c>
      <c r="W914" s="371">
        <v>0</v>
      </c>
      <c r="X914" s="371">
        <v>0</v>
      </c>
      <c r="Y914" s="415"/>
    </row>
    <row r="915" spans="1:25" s="575" customFormat="1">
      <c r="A915" s="450">
        <v>91041000</v>
      </c>
      <c r="B915" s="408" t="s">
        <v>100</v>
      </c>
      <c r="C915" s="348" t="s">
        <v>1083</v>
      </c>
      <c r="D915" s="348" t="s">
        <v>984</v>
      </c>
      <c r="E915" s="409">
        <v>415</v>
      </c>
      <c r="F915" s="129">
        <v>38516</v>
      </c>
      <c r="G915" s="130" t="s">
        <v>37</v>
      </c>
      <c r="H915" s="131">
        <v>1500</v>
      </c>
      <c r="I915" s="353"/>
      <c r="J915" s="132"/>
      <c r="K915" s="410" t="s">
        <v>68</v>
      </c>
      <c r="L915" s="133" t="s">
        <v>39</v>
      </c>
      <c r="M915" s="411" t="s">
        <v>985</v>
      </c>
      <c r="N915" s="412">
        <v>25</v>
      </c>
      <c r="O915" s="134"/>
      <c r="P915" s="134"/>
      <c r="Q915" s="134"/>
      <c r="R915" s="134"/>
      <c r="S915" s="134"/>
      <c r="T915" s="414">
        <v>0</v>
      </c>
      <c r="U915" s="371">
        <v>0</v>
      </c>
      <c r="V915" s="371">
        <v>0</v>
      </c>
      <c r="W915" s="371">
        <v>0</v>
      </c>
      <c r="X915" s="371">
        <v>0</v>
      </c>
      <c r="Y915" s="415"/>
    </row>
    <row r="916" spans="1:25" s="575" customFormat="1">
      <c r="A916" s="450">
        <v>91041000</v>
      </c>
      <c r="B916" s="408" t="s">
        <v>100</v>
      </c>
      <c r="C916" s="348" t="s">
        <v>1083</v>
      </c>
      <c r="D916" s="348" t="s">
        <v>134</v>
      </c>
      <c r="E916" s="409">
        <v>415</v>
      </c>
      <c r="F916" s="129">
        <v>38532</v>
      </c>
      <c r="G916" s="130" t="s">
        <v>37</v>
      </c>
      <c r="H916" s="131">
        <v>1500</v>
      </c>
      <c r="I916" s="353" t="s">
        <v>46</v>
      </c>
      <c r="J916" s="132">
        <v>3.8</v>
      </c>
      <c r="K916" s="410" t="s">
        <v>68</v>
      </c>
      <c r="L916" s="133" t="s">
        <v>985</v>
      </c>
      <c r="M916" s="411" t="s">
        <v>985</v>
      </c>
      <c r="N916" s="412">
        <v>20</v>
      </c>
      <c r="O916" s="134">
        <v>1500000</v>
      </c>
      <c r="P916" s="134">
        <v>476250</v>
      </c>
      <c r="Q916" s="134">
        <v>10758988</v>
      </c>
      <c r="R916" s="134">
        <v>84747</v>
      </c>
      <c r="S916" s="134">
        <v>10843735</v>
      </c>
      <c r="T916" s="414" t="s">
        <v>645</v>
      </c>
      <c r="U916" s="371">
        <v>0</v>
      </c>
      <c r="V916" s="371">
        <v>0</v>
      </c>
      <c r="W916" s="371">
        <v>0</v>
      </c>
      <c r="X916" s="371" t="s">
        <v>987</v>
      </c>
      <c r="Y916" s="415"/>
    </row>
    <row r="917" spans="1:25" s="575" customFormat="1">
      <c r="A917" s="450">
        <v>96519000</v>
      </c>
      <c r="B917" s="408" t="s">
        <v>44</v>
      </c>
      <c r="C917" s="348" t="s">
        <v>856</v>
      </c>
      <c r="D917" s="348" t="s">
        <v>989</v>
      </c>
      <c r="E917" s="351">
        <v>162</v>
      </c>
      <c r="F917" s="129">
        <v>33917</v>
      </c>
      <c r="G917" s="130" t="s">
        <v>37</v>
      </c>
      <c r="H917" s="131">
        <v>350</v>
      </c>
      <c r="I917" s="419" t="s">
        <v>46</v>
      </c>
      <c r="J917" s="132">
        <v>6.5</v>
      </c>
      <c r="K917" s="410" t="s">
        <v>39</v>
      </c>
      <c r="L917" s="133" t="s">
        <v>985</v>
      </c>
      <c r="M917" s="411" t="s">
        <v>985</v>
      </c>
      <c r="N917" s="416">
        <v>22</v>
      </c>
      <c r="O917" s="134">
        <v>350000</v>
      </c>
      <c r="P917" s="134">
        <v>27631.59</v>
      </c>
      <c r="Q917" s="134">
        <v>624227</v>
      </c>
      <c r="R917" s="134">
        <v>0</v>
      </c>
      <c r="S917" s="134">
        <v>624227</v>
      </c>
      <c r="T917" s="414" t="s">
        <v>645</v>
      </c>
      <c r="U917" s="371">
        <v>0</v>
      </c>
      <c r="V917" s="371">
        <v>0</v>
      </c>
      <c r="W917" s="371">
        <v>0</v>
      </c>
      <c r="X917" s="371" t="s">
        <v>987</v>
      </c>
      <c r="Y917" s="415" t="s">
        <v>1084</v>
      </c>
    </row>
    <row r="918" spans="1:25" s="575" customFormat="1">
      <c r="A918" s="450">
        <v>96519000</v>
      </c>
      <c r="B918" s="408" t="s">
        <v>44</v>
      </c>
      <c r="C918" s="348" t="s">
        <v>856</v>
      </c>
      <c r="D918" s="348" t="s">
        <v>984</v>
      </c>
      <c r="E918" s="409">
        <v>463</v>
      </c>
      <c r="F918" s="129">
        <v>38825</v>
      </c>
      <c r="G918" s="130" t="s">
        <v>37</v>
      </c>
      <c r="H918" s="131">
        <v>4500</v>
      </c>
      <c r="I918" s="353"/>
      <c r="J918" s="132"/>
      <c r="K918" s="410" t="s">
        <v>68</v>
      </c>
      <c r="L918" s="133" t="s">
        <v>39</v>
      </c>
      <c r="M918" s="411" t="s">
        <v>985</v>
      </c>
      <c r="N918" s="412">
        <v>23</v>
      </c>
      <c r="O918" s="134"/>
      <c r="P918" s="134"/>
      <c r="Q918" s="134"/>
      <c r="R918" s="134"/>
      <c r="S918" s="134"/>
      <c r="T918" s="414">
        <v>0</v>
      </c>
      <c r="U918" s="371">
        <v>0</v>
      </c>
      <c r="V918" s="371">
        <v>0</v>
      </c>
      <c r="W918" s="371">
        <v>0</v>
      </c>
      <c r="X918" s="371">
        <v>0</v>
      </c>
      <c r="Y918" s="415" t="s">
        <v>1084</v>
      </c>
    </row>
    <row r="919" spans="1:25" s="575" customFormat="1">
      <c r="A919" s="450">
        <v>96519000</v>
      </c>
      <c r="B919" s="408" t="s">
        <v>44</v>
      </c>
      <c r="C919" s="348" t="s">
        <v>856</v>
      </c>
      <c r="D919" s="348" t="s">
        <v>134</v>
      </c>
      <c r="E919" s="409">
        <v>463</v>
      </c>
      <c r="F919" s="129">
        <v>38825</v>
      </c>
      <c r="G919" s="130" t="s">
        <v>37</v>
      </c>
      <c r="H919" s="131">
        <v>4500</v>
      </c>
      <c r="I919" s="353" t="s">
        <v>87</v>
      </c>
      <c r="J919" s="132">
        <v>4.2</v>
      </c>
      <c r="K919" s="410" t="s">
        <v>68</v>
      </c>
      <c r="L919" s="133" t="s">
        <v>39</v>
      </c>
      <c r="M919" s="411" t="s">
        <v>985</v>
      </c>
      <c r="N919" s="412">
        <v>22.5</v>
      </c>
      <c r="O919" s="134">
        <v>4500000</v>
      </c>
      <c r="P919" s="134">
        <v>4038150</v>
      </c>
      <c r="Q919" s="134">
        <v>91226049</v>
      </c>
      <c r="R919" s="134"/>
      <c r="S919" s="134">
        <v>91226049</v>
      </c>
      <c r="T919" s="414" t="s">
        <v>645</v>
      </c>
      <c r="U919" s="371">
        <v>0</v>
      </c>
      <c r="V919" s="371">
        <v>0</v>
      </c>
      <c r="W919" s="371">
        <v>0</v>
      </c>
      <c r="X919" s="371" t="s">
        <v>987</v>
      </c>
      <c r="Y919" s="415"/>
    </row>
    <row r="920" spans="1:25" s="575" customFormat="1">
      <c r="A920" s="450">
        <v>96439000</v>
      </c>
      <c r="B920" s="408" t="s">
        <v>159</v>
      </c>
      <c r="C920" s="348" t="s">
        <v>1085</v>
      </c>
      <c r="D920" s="348" t="s">
        <v>984</v>
      </c>
      <c r="E920" s="409">
        <v>350</v>
      </c>
      <c r="F920" s="129">
        <v>37908</v>
      </c>
      <c r="G920" s="130" t="s">
        <v>37</v>
      </c>
      <c r="H920" s="131">
        <v>2000</v>
      </c>
      <c r="I920" s="353"/>
      <c r="J920" s="132"/>
      <c r="K920" s="410" t="s">
        <v>985</v>
      </c>
      <c r="L920" s="133" t="s">
        <v>985</v>
      </c>
      <c r="M920" s="411" t="s">
        <v>985</v>
      </c>
      <c r="N920" s="412">
        <v>10</v>
      </c>
      <c r="O920" s="134"/>
      <c r="P920" s="134"/>
      <c r="Q920" s="134"/>
      <c r="R920" s="134"/>
      <c r="S920" s="134"/>
      <c r="T920" s="414">
        <v>0</v>
      </c>
      <c r="U920" s="371">
        <v>0</v>
      </c>
      <c r="V920" s="371">
        <v>0</v>
      </c>
      <c r="W920" s="371">
        <v>0</v>
      </c>
      <c r="X920" s="371">
        <v>0</v>
      </c>
      <c r="Y920" s="415" t="s">
        <v>1086</v>
      </c>
    </row>
    <row r="921" spans="1:25" s="575" customFormat="1">
      <c r="A921" s="450">
        <v>96439000</v>
      </c>
      <c r="B921" s="408" t="s">
        <v>159</v>
      </c>
      <c r="C921" s="348" t="s">
        <v>1085</v>
      </c>
      <c r="D921" s="348" t="s">
        <v>134</v>
      </c>
      <c r="E921" s="409">
        <v>350</v>
      </c>
      <c r="F921" s="129">
        <v>37908</v>
      </c>
      <c r="G921" s="130" t="s">
        <v>37</v>
      </c>
      <c r="H921" s="131">
        <v>2000</v>
      </c>
      <c r="I921" s="353" t="s">
        <v>89</v>
      </c>
      <c r="J921" s="132">
        <v>4.5</v>
      </c>
      <c r="K921" s="410" t="s">
        <v>68</v>
      </c>
      <c r="L921" s="133" t="s">
        <v>985</v>
      </c>
      <c r="M921" s="411" t="s">
        <v>985</v>
      </c>
      <c r="N921" s="412">
        <v>6.5</v>
      </c>
      <c r="O921" s="134">
        <v>2000000</v>
      </c>
      <c r="P921" s="134">
        <v>0</v>
      </c>
      <c r="Q921" s="134">
        <v>0</v>
      </c>
      <c r="R921" s="134"/>
      <c r="S921" s="134"/>
      <c r="T921" s="414" t="s">
        <v>645</v>
      </c>
      <c r="U921" s="371">
        <v>0</v>
      </c>
      <c r="V921" s="371">
        <v>0</v>
      </c>
      <c r="W921" s="371" t="s">
        <v>990</v>
      </c>
      <c r="X921" s="371" t="s">
        <v>987</v>
      </c>
      <c r="Y921" s="415" t="s">
        <v>1086</v>
      </c>
    </row>
    <row r="922" spans="1:25" s="575" customFormat="1">
      <c r="A922" s="450">
        <v>96439000</v>
      </c>
      <c r="B922" s="408" t="s">
        <v>159</v>
      </c>
      <c r="C922" s="348" t="s">
        <v>1085</v>
      </c>
      <c r="D922" s="348" t="s">
        <v>984</v>
      </c>
      <c r="E922" s="409">
        <v>492</v>
      </c>
      <c r="F922" s="129">
        <v>39132</v>
      </c>
      <c r="G922" s="130" t="s">
        <v>37</v>
      </c>
      <c r="H922" s="131">
        <v>6000</v>
      </c>
      <c r="I922" s="353"/>
      <c r="J922" s="132"/>
      <c r="K922" s="410" t="s">
        <v>68</v>
      </c>
      <c r="L922" s="133" t="s">
        <v>39</v>
      </c>
      <c r="M922" s="411" t="s">
        <v>985</v>
      </c>
      <c r="N922" s="412">
        <v>10</v>
      </c>
      <c r="O922" s="134"/>
      <c r="P922" s="134"/>
      <c r="Q922" s="134"/>
      <c r="R922" s="134"/>
      <c r="S922" s="134"/>
      <c r="T922" s="414">
        <v>0</v>
      </c>
      <c r="U922" s="371">
        <v>0</v>
      </c>
      <c r="V922" s="371">
        <v>0</v>
      </c>
      <c r="W922" s="371">
        <v>0</v>
      </c>
      <c r="X922" s="371">
        <v>0</v>
      </c>
      <c r="Y922" s="415" t="s">
        <v>1086</v>
      </c>
    </row>
    <row r="923" spans="1:25" s="575" customFormat="1">
      <c r="A923" s="450">
        <v>96439000</v>
      </c>
      <c r="B923" s="408" t="s">
        <v>159</v>
      </c>
      <c r="C923" s="348" t="s">
        <v>1085</v>
      </c>
      <c r="D923" s="348" t="s">
        <v>134</v>
      </c>
      <c r="E923" s="409">
        <v>492</v>
      </c>
      <c r="F923" s="129">
        <v>39132</v>
      </c>
      <c r="G923" s="130" t="s">
        <v>37</v>
      </c>
      <c r="H923" s="131">
        <v>6000</v>
      </c>
      <c r="I923" s="353" t="s">
        <v>56</v>
      </c>
      <c r="J923" s="132">
        <v>2.6</v>
      </c>
      <c r="K923" s="410" t="s">
        <v>68</v>
      </c>
      <c r="L923" s="133" t="s">
        <v>39</v>
      </c>
      <c r="M923" s="411" t="s">
        <v>985</v>
      </c>
      <c r="N923" s="412">
        <v>5</v>
      </c>
      <c r="O923" s="134">
        <v>6000000</v>
      </c>
      <c r="P923" s="134">
        <v>715000</v>
      </c>
      <c r="Q923" s="134">
        <v>16152601</v>
      </c>
      <c r="R923" s="134">
        <v>33428</v>
      </c>
      <c r="S923" s="134">
        <v>16186029</v>
      </c>
      <c r="T923" s="414" t="s">
        <v>645</v>
      </c>
      <c r="U923" s="371">
        <v>0</v>
      </c>
      <c r="V923" s="371">
        <v>0</v>
      </c>
      <c r="W923" s="371">
        <v>0</v>
      </c>
      <c r="X923" s="371" t="s">
        <v>987</v>
      </c>
      <c r="Y923" s="415" t="s">
        <v>1086</v>
      </c>
    </row>
    <row r="924" spans="1:25" s="575" customFormat="1">
      <c r="A924" s="450">
        <v>84356800</v>
      </c>
      <c r="B924" s="408">
        <v>9</v>
      </c>
      <c r="C924" s="373" t="s">
        <v>1087</v>
      </c>
      <c r="D924" s="348" t="s">
        <v>984</v>
      </c>
      <c r="E924" s="409">
        <v>546</v>
      </c>
      <c r="F924" s="129">
        <v>39681</v>
      </c>
      <c r="G924" s="130" t="s">
        <v>37</v>
      </c>
      <c r="H924" s="131">
        <v>2000</v>
      </c>
      <c r="I924" s="353"/>
      <c r="J924" s="132"/>
      <c r="K924" s="410" t="s">
        <v>68</v>
      </c>
      <c r="L924" s="133" t="s">
        <v>985</v>
      </c>
      <c r="M924" s="411" t="s">
        <v>985</v>
      </c>
      <c r="N924" s="412">
        <v>10</v>
      </c>
      <c r="O924" s="134"/>
      <c r="P924" s="134"/>
      <c r="Q924" s="134"/>
      <c r="R924" s="134"/>
      <c r="S924" s="134"/>
      <c r="T924" s="414">
        <v>0</v>
      </c>
      <c r="U924" s="371">
        <v>0</v>
      </c>
      <c r="V924" s="371">
        <v>0</v>
      </c>
      <c r="W924" s="371">
        <v>0</v>
      </c>
      <c r="X924" s="371">
        <v>0</v>
      </c>
      <c r="Y924" s="417"/>
    </row>
    <row r="925" spans="1:25" s="575" customFormat="1">
      <c r="A925" s="450">
        <v>84356800</v>
      </c>
      <c r="B925" s="408">
        <v>9</v>
      </c>
      <c r="C925" s="373" t="s">
        <v>1087</v>
      </c>
      <c r="D925" s="348" t="s">
        <v>134</v>
      </c>
      <c r="E925" s="409">
        <v>546</v>
      </c>
      <c r="F925" s="129">
        <v>39689</v>
      </c>
      <c r="G925" s="130" t="s">
        <v>37</v>
      </c>
      <c r="H925" s="131">
        <v>2000</v>
      </c>
      <c r="I925" s="353" t="s">
        <v>63</v>
      </c>
      <c r="J925" s="132">
        <v>3.9</v>
      </c>
      <c r="K925" s="410" t="s">
        <v>68</v>
      </c>
      <c r="L925" s="133" t="s">
        <v>985</v>
      </c>
      <c r="M925" s="411" t="s">
        <v>985</v>
      </c>
      <c r="N925" s="412">
        <v>7</v>
      </c>
      <c r="O925" s="134">
        <v>2000000</v>
      </c>
      <c r="P925" s="134">
        <v>1333332.8</v>
      </c>
      <c r="Q925" s="134">
        <v>30121388</v>
      </c>
      <c r="R925" s="134">
        <v>384649</v>
      </c>
      <c r="S925" s="134">
        <v>30506037</v>
      </c>
      <c r="T925" s="414" t="s">
        <v>645</v>
      </c>
      <c r="U925" s="371">
        <v>0</v>
      </c>
      <c r="V925" s="371">
        <v>0</v>
      </c>
      <c r="W925" s="371">
        <v>0</v>
      </c>
      <c r="X925" s="371" t="s">
        <v>987</v>
      </c>
      <c r="Y925" s="417" t="s">
        <v>1088</v>
      </c>
    </row>
    <row r="926" spans="1:25" s="575" customFormat="1">
      <c r="A926" s="450">
        <v>84356800</v>
      </c>
      <c r="B926" s="408">
        <v>9</v>
      </c>
      <c r="C926" s="373" t="s">
        <v>1087</v>
      </c>
      <c r="D926" s="348" t="s">
        <v>142</v>
      </c>
      <c r="E926" s="409">
        <v>546</v>
      </c>
      <c r="F926" s="129">
        <v>39689</v>
      </c>
      <c r="G926" s="130" t="s">
        <v>37</v>
      </c>
      <c r="H926" s="131">
        <v>2000</v>
      </c>
      <c r="I926" s="353" t="s">
        <v>56</v>
      </c>
      <c r="J926" s="132">
        <v>4.4000000000000004</v>
      </c>
      <c r="K926" s="410" t="s">
        <v>68</v>
      </c>
      <c r="L926" s="133" t="s">
        <v>985</v>
      </c>
      <c r="M926" s="411" t="s">
        <v>985</v>
      </c>
      <c r="N926" s="412">
        <v>10</v>
      </c>
      <c r="O926" s="134"/>
      <c r="P926" s="134"/>
      <c r="Q926" s="134">
        <v>0</v>
      </c>
      <c r="R926" s="134"/>
      <c r="S926" s="134"/>
      <c r="T926" s="414" t="s">
        <v>645</v>
      </c>
      <c r="U926" s="371">
        <v>0</v>
      </c>
      <c r="V926" s="371" t="s">
        <v>988</v>
      </c>
      <c r="W926" s="371">
        <v>0</v>
      </c>
      <c r="X926" s="371" t="s">
        <v>987</v>
      </c>
      <c r="Y926" s="417" t="s">
        <v>1088</v>
      </c>
    </row>
    <row r="927" spans="1:25" s="575" customFormat="1">
      <c r="A927" s="450">
        <v>84356800</v>
      </c>
      <c r="B927" s="408">
        <v>9</v>
      </c>
      <c r="C927" s="373" t="s">
        <v>1087</v>
      </c>
      <c r="D927" s="348" t="s">
        <v>984</v>
      </c>
      <c r="E927" s="409">
        <v>547</v>
      </c>
      <c r="F927" s="129">
        <v>39681</v>
      </c>
      <c r="G927" s="130" t="s">
        <v>37</v>
      </c>
      <c r="H927" s="131">
        <v>2000</v>
      </c>
      <c r="I927" s="353"/>
      <c r="J927" s="132"/>
      <c r="K927" s="410" t="s">
        <v>68</v>
      </c>
      <c r="L927" s="133" t="s">
        <v>39</v>
      </c>
      <c r="M927" s="411" t="s">
        <v>985</v>
      </c>
      <c r="N927" s="412">
        <v>30</v>
      </c>
      <c r="O927" s="134"/>
      <c r="P927" s="134"/>
      <c r="Q927" s="134"/>
      <c r="R927" s="134"/>
      <c r="S927" s="134"/>
      <c r="T927" s="414">
        <v>0</v>
      </c>
      <c r="U927" s="371">
        <v>0</v>
      </c>
      <c r="V927" s="371">
        <v>0</v>
      </c>
      <c r="W927" s="371">
        <v>0</v>
      </c>
      <c r="X927" s="371">
        <v>0</v>
      </c>
      <c r="Y927" s="417"/>
    </row>
    <row r="928" spans="1:25" s="575" customFormat="1">
      <c r="A928" s="450">
        <v>84356800</v>
      </c>
      <c r="B928" s="408">
        <v>9</v>
      </c>
      <c r="C928" s="373" t="s">
        <v>1087</v>
      </c>
      <c r="D928" s="348" t="s">
        <v>134</v>
      </c>
      <c r="E928" s="409">
        <v>547</v>
      </c>
      <c r="F928" s="129">
        <v>39689</v>
      </c>
      <c r="G928" s="130" t="s">
        <v>37</v>
      </c>
      <c r="H928" s="131">
        <v>2000</v>
      </c>
      <c r="I928" s="353" t="s">
        <v>51</v>
      </c>
      <c r="J928" s="132">
        <v>4.7</v>
      </c>
      <c r="K928" s="410" t="s">
        <v>68</v>
      </c>
      <c r="L928" s="133" t="s">
        <v>985</v>
      </c>
      <c r="M928" s="411" t="s">
        <v>985</v>
      </c>
      <c r="N928" s="412">
        <v>20</v>
      </c>
      <c r="O928" s="134"/>
      <c r="P928" s="134"/>
      <c r="Q928" s="134">
        <v>0</v>
      </c>
      <c r="R928" s="134"/>
      <c r="S928" s="134"/>
      <c r="T928" s="414" t="s">
        <v>645</v>
      </c>
      <c r="U928" s="371">
        <v>0</v>
      </c>
      <c r="V928" s="371" t="s">
        <v>988</v>
      </c>
      <c r="W928" s="371">
        <v>0</v>
      </c>
      <c r="X928" s="371" t="s">
        <v>987</v>
      </c>
      <c r="Y928" s="417" t="s">
        <v>1088</v>
      </c>
    </row>
    <row r="929" spans="1:25" s="575" customFormat="1">
      <c r="A929" s="450">
        <v>84356800</v>
      </c>
      <c r="B929" s="408">
        <v>9</v>
      </c>
      <c r="C929" s="373" t="s">
        <v>1087</v>
      </c>
      <c r="D929" s="348" t="s">
        <v>984</v>
      </c>
      <c r="E929" s="409">
        <v>660</v>
      </c>
      <c r="F929" s="129">
        <v>40668</v>
      </c>
      <c r="G929" s="130" t="s">
        <v>37</v>
      </c>
      <c r="H929" s="131">
        <v>3000</v>
      </c>
      <c r="I929" s="353"/>
      <c r="J929" s="132"/>
      <c r="K929" s="410" t="s">
        <v>68</v>
      </c>
      <c r="L929" s="133" t="s">
        <v>39</v>
      </c>
      <c r="M929" s="411" t="s">
        <v>985</v>
      </c>
      <c r="N929" s="412">
        <v>10</v>
      </c>
      <c r="O929" s="134"/>
      <c r="P929" s="134"/>
      <c r="Q929" s="134"/>
      <c r="R929" s="134"/>
      <c r="S929" s="134"/>
      <c r="T929" s="414">
        <v>0</v>
      </c>
      <c r="U929" s="371">
        <v>0</v>
      </c>
      <c r="V929" s="371">
        <v>0</v>
      </c>
      <c r="W929" s="371">
        <v>0</v>
      </c>
      <c r="X929" s="371">
        <v>0</v>
      </c>
      <c r="Y929" s="417"/>
    </row>
    <row r="930" spans="1:25" s="575" customFormat="1">
      <c r="A930" s="450">
        <v>84356800</v>
      </c>
      <c r="B930" s="408">
        <v>9</v>
      </c>
      <c r="C930" s="373" t="s">
        <v>1087</v>
      </c>
      <c r="D930" s="348" t="s">
        <v>134</v>
      </c>
      <c r="E930" s="409">
        <v>660</v>
      </c>
      <c r="F930" s="129">
        <v>40672</v>
      </c>
      <c r="G930" s="130" t="s">
        <v>37</v>
      </c>
      <c r="H930" s="131">
        <v>2000</v>
      </c>
      <c r="I930" s="353" t="s">
        <v>53</v>
      </c>
      <c r="J930" s="132">
        <v>3.4</v>
      </c>
      <c r="K930" s="410" t="s">
        <v>68</v>
      </c>
      <c r="L930" s="133" t="s">
        <v>985</v>
      </c>
      <c r="M930" s="411" t="s">
        <v>985</v>
      </c>
      <c r="N930" s="412">
        <v>5</v>
      </c>
      <c r="O930" s="134">
        <v>1000000</v>
      </c>
      <c r="P930" s="134">
        <v>1000000</v>
      </c>
      <c r="Q930" s="134">
        <v>22591050</v>
      </c>
      <c r="R930" s="134">
        <v>0</v>
      </c>
      <c r="S930" s="134">
        <v>22591050</v>
      </c>
      <c r="T930" s="414" t="s">
        <v>645</v>
      </c>
      <c r="U930" s="371">
        <v>0</v>
      </c>
      <c r="V930" s="371">
        <v>0</v>
      </c>
      <c r="W930" s="371">
        <v>0</v>
      </c>
      <c r="X930" s="371">
        <v>0</v>
      </c>
      <c r="Y930" s="417" t="s">
        <v>1088</v>
      </c>
    </row>
    <row r="931" spans="1:25" s="575" customFormat="1">
      <c r="A931" s="450">
        <v>84356800</v>
      </c>
      <c r="B931" s="408">
        <v>9</v>
      </c>
      <c r="C931" s="373" t="s">
        <v>1087</v>
      </c>
      <c r="D931" s="348" t="s">
        <v>134</v>
      </c>
      <c r="E931" s="409">
        <v>660</v>
      </c>
      <c r="F931" s="129">
        <v>40672</v>
      </c>
      <c r="G931" s="130" t="s">
        <v>37</v>
      </c>
      <c r="H931" s="131">
        <v>2000</v>
      </c>
      <c r="I931" s="353" t="s">
        <v>59</v>
      </c>
      <c r="J931" s="132">
        <v>3.8</v>
      </c>
      <c r="K931" s="410" t="s">
        <v>68</v>
      </c>
      <c r="L931" s="133" t="s">
        <v>985</v>
      </c>
      <c r="M931" s="411" t="s">
        <v>985</v>
      </c>
      <c r="N931" s="412">
        <v>10</v>
      </c>
      <c r="O931" s="134"/>
      <c r="P931" s="134"/>
      <c r="Q931" s="134">
        <v>0</v>
      </c>
      <c r="R931" s="134"/>
      <c r="S931" s="134"/>
      <c r="T931" s="414" t="s">
        <v>645</v>
      </c>
      <c r="U931" s="371">
        <v>0</v>
      </c>
      <c r="V931" s="371" t="s">
        <v>988</v>
      </c>
      <c r="W931" s="371">
        <v>0</v>
      </c>
      <c r="X931" s="371">
        <v>0</v>
      </c>
      <c r="Y931" s="417" t="s">
        <v>1088</v>
      </c>
    </row>
    <row r="932" spans="1:25" s="575" customFormat="1">
      <c r="A932" s="450">
        <v>84356800</v>
      </c>
      <c r="B932" s="408">
        <v>9</v>
      </c>
      <c r="C932" s="373" t="s">
        <v>1087</v>
      </c>
      <c r="D932" s="348" t="s">
        <v>984</v>
      </c>
      <c r="E932" s="409">
        <v>661</v>
      </c>
      <c r="F932" s="129">
        <v>40668</v>
      </c>
      <c r="G932" s="130" t="s">
        <v>37</v>
      </c>
      <c r="H932" s="131">
        <v>3000</v>
      </c>
      <c r="I932" s="353"/>
      <c r="J932" s="132"/>
      <c r="K932" s="410" t="s">
        <v>68</v>
      </c>
      <c r="L932" s="133" t="s">
        <v>39</v>
      </c>
      <c r="M932" s="411" t="s">
        <v>985</v>
      </c>
      <c r="N932" s="412">
        <v>30</v>
      </c>
      <c r="O932" s="134"/>
      <c r="P932" s="134"/>
      <c r="Q932" s="134"/>
      <c r="R932" s="134"/>
      <c r="S932" s="134"/>
      <c r="T932" s="414">
        <v>0</v>
      </c>
      <c r="U932" s="371">
        <v>0</v>
      </c>
      <c r="V932" s="371">
        <v>0</v>
      </c>
      <c r="W932" s="371">
        <v>0</v>
      </c>
      <c r="X932" s="371">
        <v>0</v>
      </c>
      <c r="Y932" s="417"/>
    </row>
    <row r="933" spans="1:25" s="575" customFormat="1">
      <c r="A933" s="450">
        <v>84356800</v>
      </c>
      <c r="B933" s="408">
        <v>9</v>
      </c>
      <c r="C933" s="373" t="s">
        <v>1087</v>
      </c>
      <c r="D933" s="656" t="s">
        <v>134</v>
      </c>
      <c r="E933" s="657">
        <v>661</v>
      </c>
      <c r="F933" s="129">
        <v>40672</v>
      </c>
      <c r="G933" s="130" t="s">
        <v>37</v>
      </c>
      <c r="H933" s="131">
        <v>2000</v>
      </c>
      <c r="I933" s="361" t="s">
        <v>60</v>
      </c>
      <c r="J933" s="132">
        <v>4.2</v>
      </c>
      <c r="K933" s="410" t="s">
        <v>68</v>
      </c>
      <c r="L933" s="133" t="s">
        <v>985</v>
      </c>
      <c r="M933" s="411" t="s">
        <v>985</v>
      </c>
      <c r="N933" s="431">
        <v>20</v>
      </c>
      <c r="O933" s="134">
        <v>1000000</v>
      </c>
      <c r="P933" s="134">
        <v>1000000</v>
      </c>
      <c r="Q933" s="134">
        <v>22591050</v>
      </c>
      <c r="R933" s="134">
        <v>0</v>
      </c>
      <c r="S933" s="134">
        <v>22591050</v>
      </c>
      <c r="T933" s="658" t="s">
        <v>645</v>
      </c>
      <c r="U933" s="659">
        <v>0</v>
      </c>
      <c r="V933" s="659">
        <v>0</v>
      </c>
      <c r="W933" s="659">
        <v>0</v>
      </c>
      <c r="X933" s="659">
        <v>0</v>
      </c>
      <c r="Y933" s="660" t="s">
        <v>1088</v>
      </c>
    </row>
    <row r="934" spans="1:25">
      <c r="A934" s="432"/>
      <c r="B934" s="433"/>
      <c r="C934" s="434" t="s">
        <v>581</v>
      </c>
      <c r="D934" s="364"/>
      <c r="E934" s="364"/>
      <c r="F934" s="365"/>
      <c r="G934" s="363"/>
      <c r="H934" s="435"/>
      <c r="I934" s="363"/>
      <c r="J934" s="363"/>
      <c r="K934" s="363"/>
      <c r="L934" s="363"/>
      <c r="M934" s="363"/>
      <c r="N934" s="436"/>
      <c r="O934" s="363"/>
      <c r="P934" s="437"/>
      <c r="Q934" s="438">
        <f>SUM(Q9:Q933)</f>
        <v>16258552915</v>
      </c>
      <c r="R934" s="438">
        <f>SUM(R9:R933)</f>
        <v>217276641.61299998</v>
      </c>
      <c r="S934" s="603">
        <f>SUM(S9:S933)</f>
        <v>16475829556.613001</v>
      </c>
      <c r="T934" s="661"/>
      <c r="U934" s="662"/>
      <c r="V934" s="662"/>
      <c r="W934" s="662"/>
      <c r="X934" s="662"/>
      <c r="Y934" s="663"/>
    </row>
    <row r="935" spans="1:25" ht="32.25" customHeight="1">
      <c r="A935" s="127"/>
      <c r="B935" s="126"/>
      <c r="C935" s="758" t="s">
        <v>582</v>
      </c>
      <c r="D935" s="758"/>
      <c r="E935" s="758"/>
      <c r="F935" s="758"/>
      <c r="G935" s="758"/>
      <c r="H935" s="758"/>
      <c r="I935" s="758"/>
      <c r="J935" s="758"/>
      <c r="K935" s="758"/>
      <c r="L935" s="758"/>
      <c r="M935" s="758"/>
      <c r="N935" s="758"/>
      <c r="O935" s="758"/>
      <c r="P935" s="758"/>
      <c r="Q935" s="418">
        <v>0</v>
      </c>
      <c r="R935" s="418">
        <v>0</v>
      </c>
      <c r="S935" s="418">
        <v>0</v>
      </c>
      <c r="T935" s="440"/>
      <c r="U935" s="440"/>
      <c r="V935" s="440"/>
      <c r="W935" s="440"/>
      <c r="X935" s="440"/>
      <c r="Y935" s="441"/>
    </row>
    <row r="936" spans="1:25">
      <c r="A936" s="127"/>
      <c r="B936" s="126"/>
      <c r="C936" s="285" t="s">
        <v>583</v>
      </c>
      <c r="D936" s="285"/>
      <c r="E936" s="285"/>
      <c r="F936" s="223"/>
      <c r="G936" s="223"/>
      <c r="H936" s="223"/>
      <c r="I936" s="223"/>
      <c r="J936" s="442"/>
      <c r="K936" s="442"/>
      <c r="L936" s="442"/>
      <c r="M936" s="442"/>
      <c r="N936" s="441"/>
      <c r="O936" s="443"/>
      <c r="P936" s="443"/>
      <c r="Q936" s="418">
        <v>0</v>
      </c>
      <c r="R936" s="418">
        <v>0</v>
      </c>
      <c r="S936" s="418">
        <v>0</v>
      </c>
      <c r="T936" s="440"/>
      <c r="U936" s="440"/>
      <c r="V936" s="440"/>
      <c r="W936" s="440"/>
      <c r="X936" s="440"/>
      <c r="Y936" s="444"/>
    </row>
    <row r="937" spans="1:25">
      <c r="A937" s="127"/>
      <c r="B937" s="126"/>
      <c r="C937" s="223"/>
      <c r="D937" s="223"/>
      <c r="E937" s="223"/>
      <c r="F937" s="223"/>
      <c r="G937" s="223"/>
      <c r="H937" s="223"/>
      <c r="I937" s="223"/>
      <c r="J937" s="442"/>
      <c r="K937" s="442"/>
      <c r="L937" s="442"/>
      <c r="M937" s="442"/>
      <c r="N937" s="441"/>
      <c r="O937" s="443"/>
      <c r="P937" s="443"/>
      <c r="Q937" s="418">
        <v>0</v>
      </c>
      <c r="R937" s="418">
        <v>0</v>
      </c>
      <c r="S937" s="418">
        <v>0</v>
      </c>
      <c r="T937" s="440"/>
      <c r="U937" s="440"/>
      <c r="V937" s="440"/>
      <c r="W937" s="440"/>
      <c r="X937" s="440"/>
      <c r="Y937" s="444"/>
    </row>
    <row r="938" spans="1:25">
      <c r="A938" s="127"/>
      <c r="B938" s="126"/>
      <c r="C938" s="767" t="s">
        <v>1126</v>
      </c>
      <c r="D938" s="767"/>
      <c r="E938" s="767"/>
      <c r="F938" s="128"/>
      <c r="G938" s="127"/>
      <c r="H938" s="445"/>
      <c r="I938" s="127"/>
      <c r="J938" s="446"/>
      <c r="K938" s="447"/>
      <c r="L938" s="447"/>
      <c r="M938" s="447"/>
      <c r="N938" s="441"/>
      <c r="O938" s="443"/>
      <c r="P938" s="443"/>
      <c r="Q938" s="418">
        <v>0</v>
      </c>
      <c r="R938" s="418">
        <v>0</v>
      </c>
      <c r="S938" s="418">
        <v>0</v>
      </c>
      <c r="T938" s="440"/>
      <c r="U938" s="440"/>
      <c r="V938" s="440"/>
      <c r="W938" s="440"/>
      <c r="X938" s="440"/>
      <c r="Y938" s="448"/>
    </row>
    <row r="939" spans="1:25">
      <c r="A939" s="127"/>
      <c r="B939" s="126"/>
      <c r="C939" s="449" t="s">
        <v>1127</v>
      </c>
      <c r="D939" s="449"/>
      <c r="E939" s="449"/>
      <c r="F939" s="128"/>
      <c r="G939" s="127"/>
      <c r="H939" s="445"/>
      <c r="I939" s="127"/>
      <c r="J939" s="127"/>
      <c r="K939" s="127"/>
      <c r="L939" s="127"/>
      <c r="M939" s="127"/>
      <c r="N939" s="127"/>
      <c r="O939" s="443"/>
      <c r="P939" s="443"/>
      <c r="Q939" s="418">
        <v>0</v>
      </c>
      <c r="R939" s="418">
        <v>0</v>
      </c>
      <c r="S939" s="418">
        <v>0</v>
      </c>
      <c r="T939" s="440"/>
      <c r="U939" s="440"/>
      <c r="V939" s="440"/>
      <c r="W939" s="440"/>
      <c r="X939" s="440"/>
      <c r="Y939" s="448"/>
    </row>
    <row r="940" spans="1:25">
      <c r="A940" s="127"/>
      <c r="B940" s="126"/>
      <c r="C940" s="449" t="s">
        <v>586</v>
      </c>
      <c r="D940" s="449"/>
      <c r="E940" s="449"/>
      <c r="F940" s="128"/>
      <c r="G940" s="127"/>
      <c r="H940" s="445"/>
      <c r="I940" s="127"/>
      <c r="J940" s="127"/>
      <c r="K940" s="127"/>
      <c r="L940" s="127"/>
      <c r="M940" s="127"/>
      <c r="N940" s="127"/>
      <c r="O940" s="443"/>
      <c r="P940" s="443"/>
      <c r="Q940" s="418">
        <v>0</v>
      </c>
      <c r="R940" s="418">
        <v>0</v>
      </c>
      <c r="S940" s="418">
        <v>0</v>
      </c>
      <c r="T940" s="440"/>
      <c r="U940" s="440"/>
      <c r="V940" s="440"/>
      <c r="W940" s="440"/>
      <c r="X940" s="440"/>
      <c r="Y940" s="448"/>
    </row>
    <row r="941" spans="1:25">
      <c r="A941" s="127"/>
      <c r="B941" s="126"/>
      <c r="C941" s="449" t="s">
        <v>587</v>
      </c>
      <c r="D941" s="449"/>
      <c r="E941" s="449"/>
      <c r="F941" s="128"/>
      <c r="G941" s="127"/>
      <c r="H941" s="445"/>
      <c r="I941" s="127"/>
      <c r="J941" s="127"/>
      <c r="K941" s="127"/>
      <c r="L941" s="127"/>
      <c r="M941" s="127"/>
      <c r="N941" s="127"/>
      <c r="O941" s="443"/>
      <c r="P941" s="443"/>
      <c r="Q941" s="418">
        <v>0</v>
      </c>
      <c r="R941" s="418">
        <v>0</v>
      </c>
      <c r="S941" s="418">
        <v>0</v>
      </c>
      <c r="T941" s="440"/>
      <c r="U941" s="440"/>
      <c r="V941" s="440"/>
      <c r="W941" s="440"/>
      <c r="X941" s="440"/>
      <c r="Y941" s="448"/>
    </row>
    <row r="942" spans="1:25">
      <c r="A942" s="127"/>
      <c r="B942" s="126"/>
      <c r="C942" s="449" t="s">
        <v>588</v>
      </c>
      <c r="D942" s="449"/>
      <c r="E942" s="449"/>
      <c r="F942" s="128"/>
      <c r="G942" s="127"/>
      <c r="H942" s="445"/>
      <c r="I942" s="127"/>
      <c r="J942" s="127"/>
      <c r="K942" s="127"/>
      <c r="L942" s="127"/>
      <c r="M942" s="127"/>
      <c r="N942" s="450"/>
      <c r="O942" s="443"/>
      <c r="P942" s="443"/>
      <c r="Q942" s="418">
        <v>0</v>
      </c>
      <c r="R942" s="418">
        <v>0</v>
      </c>
      <c r="S942" s="418">
        <v>0</v>
      </c>
      <c r="T942" s="128"/>
      <c r="U942" s="128"/>
      <c r="V942" s="128"/>
      <c r="W942" s="128"/>
      <c r="X942" s="128"/>
      <c r="Y942" s="448"/>
    </row>
    <row r="943" spans="1:25">
      <c r="A943" s="127"/>
      <c r="B943" s="126"/>
      <c r="C943" s="449" t="s">
        <v>589</v>
      </c>
      <c r="D943" s="449"/>
      <c r="E943" s="449"/>
      <c r="F943" s="128"/>
      <c r="G943" s="127"/>
      <c r="H943" s="445"/>
      <c r="I943" s="127"/>
      <c r="J943" s="127"/>
      <c r="K943" s="127"/>
      <c r="L943" s="127"/>
      <c r="M943" s="127"/>
      <c r="N943" s="127"/>
      <c r="O943" s="443"/>
      <c r="P943" s="443"/>
      <c r="Q943" s="418">
        <v>0</v>
      </c>
      <c r="R943" s="418">
        <v>0</v>
      </c>
      <c r="S943" s="418">
        <v>0</v>
      </c>
      <c r="T943" s="128"/>
      <c r="U943" s="128"/>
      <c r="V943" s="128"/>
      <c r="W943" s="128"/>
      <c r="X943" s="128"/>
      <c r="Y943" s="448"/>
    </row>
    <row r="944" spans="1:25">
      <c r="A944" s="127"/>
      <c r="B944" s="126"/>
      <c r="C944" s="449" t="s">
        <v>590</v>
      </c>
      <c r="D944" s="449"/>
      <c r="E944" s="449"/>
      <c r="F944" s="128"/>
      <c r="G944" s="127"/>
      <c r="H944" s="445"/>
      <c r="I944" s="127"/>
      <c r="J944" s="127"/>
      <c r="K944" s="127"/>
      <c r="L944" s="127"/>
      <c r="M944" s="127"/>
      <c r="N944" s="127"/>
      <c r="O944" s="443"/>
      <c r="P944" s="443"/>
      <c r="Q944" s="418">
        <v>0</v>
      </c>
      <c r="R944" s="418">
        <v>0</v>
      </c>
      <c r="S944" s="418">
        <v>0</v>
      </c>
      <c r="T944" s="128"/>
      <c r="U944" s="128"/>
      <c r="V944" s="128"/>
      <c r="W944" s="128"/>
      <c r="X944" s="128"/>
      <c r="Y944" s="448"/>
    </row>
    <row r="945" spans="2:25">
      <c r="B945" s="126"/>
      <c r="C945" s="449" t="s">
        <v>591</v>
      </c>
      <c r="D945" s="449"/>
      <c r="E945" s="449"/>
      <c r="F945" s="128"/>
      <c r="G945" s="127"/>
      <c r="H945" s="445"/>
      <c r="I945" s="127"/>
      <c r="J945" s="127"/>
      <c r="K945" s="127"/>
      <c r="L945" s="127"/>
      <c r="M945" s="127"/>
      <c r="N945" s="127"/>
      <c r="O945" s="443"/>
      <c r="P945" s="443"/>
      <c r="Q945" s="418">
        <v>0</v>
      </c>
      <c r="R945" s="418">
        <v>0</v>
      </c>
      <c r="S945" s="418">
        <v>0</v>
      </c>
      <c r="T945" s="128"/>
      <c r="U945" s="128"/>
      <c r="V945" s="128"/>
      <c r="W945" s="128"/>
      <c r="X945" s="128"/>
      <c r="Y945" s="448"/>
    </row>
    <row r="946" spans="2:25">
      <c r="B946" s="126"/>
      <c r="C946" s="449" t="s">
        <v>592</v>
      </c>
      <c r="D946" s="449"/>
      <c r="E946" s="449"/>
      <c r="F946" s="128"/>
      <c r="G946" s="127"/>
      <c r="H946" s="445"/>
      <c r="I946" s="127"/>
      <c r="J946" s="127"/>
      <c r="K946" s="127"/>
      <c r="L946" s="127"/>
      <c r="M946" s="127"/>
      <c r="N946" s="127"/>
      <c r="O946" s="443"/>
      <c r="P946" s="443"/>
      <c r="Q946" s="418">
        <v>0</v>
      </c>
      <c r="R946" s="418">
        <v>0</v>
      </c>
      <c r="S946" s="418">
        <v>0</v>
      </c>
      <c r="T946" s="128"/>
      <c r="U946" s="128"/>
      <c r="V946" s="128"/>
      <c r="W946" s="128"/>
      <c r="X946" s="128"/>
      <c r="Y946" s="448"/>
    </row>
    <row r="947" spans="2:25">
      <c r="B947" s="126"/>
      <c r="C947" s="449" t="s">
        <v>593</v>
      </c>
      <c r="D947" s="449"/>
      <c r="E947" s="449"/>
      <c r="F947" s="128"/>
      <c r="G947" s="127"/>
      <c r="H947" s="445"/>
      <c r="I947" s="127"/>
      <c r="J947" s="127"/>
      <c r="K947" s="127"/>
      <c r="L947" s="127"/>
      <c r="M947" s="127"/>
      <c r="N947" s="127"/>
      <c r="O947" s="443"/>
      <c r="P947" s="443"/>
      <c r="Q947" s="418">
        <v>0</v>
      </c>
      <c r="R947" s="418">
        <v>0</v>
      </c>
      <c r="S947" s="418">
        <v>0</v>
      </c>
      <c r="T947" s="128"/>
      <c r="U947" s="128"/>
      <c r="V947" s="128"/>
      <c r="W947" s="128"/>
      <c r="X947" s="128"/>
      <c r="Y947" s="448"/>
    </row>
    <row r="948" spans="2:25">
      <c r="B948" s="126"/>
      <c r="C948" s="452" t="s">
        <v>1091</v>
      </c>
      <c r="D948" s="452"/>
      <c r="E948" s="452"/>
      <c r="F948" s="128"/>
      <c r="G948" s="127"/>
      <c r="H948" s="445"/>
      <c r="I948" s="127"/>
      <c r="J948" s="127"/>
      <c r="K948" s="127"/>
      <c r="L948" s="127"/>
      <c r="M948" s="127"/>
      <c r="N948" s="127"/>
      <c r="O948" s="443"/>
      <c r="P948" s="443"/>
      <c r="Q948" s="418">
        <v>0</v>
      </c>
      <c r="R948" s="418">
        <v>0</v>
      </c>
      <c r="S948" s="418">
        <v>0</v>
      </c>
      <c r="T948" s="128"/>
      <c r="U948" s="128"/>
      <c r="V948" s="128"/>
      <c r="W948" s="128"/>
      <c r="X948" s="128"/>
      <c r="Y948" s="448"/>
    </row>
    <row r="949" spans="2:25">
      <c r="B949" s="126"/>
      <c r="C949" s="449" t="s">
        <v>595</v>
      </c>
      <c r="D949" s="449"/>
      <c r="E949" s="449"/>
      <c r="F949" s="128"/>
      <c r="G949" s="127"/>
      <c r="H949" s="445"/>
      <c r="I949" s="127"/>
      <c r="J949" s="127"/>
      <c r="K949" s="127"/>
      <c r="L949" s="127"/>
      <c r="M949" s="127"/>
      <c r="N949" s="127"/>
      <c r="O949" s="443"/>
      <c r="P949" s="443"/>
      <c r="Q949" s="418">
        <v>0</v>
      </c>
      <c r="R949" s="418">
        <v>0</v>
      </c>
      <c r="S949" s="418">
        <v>0</v>
      </c>
      <c r="T949" s="128"/>
      <c r="U949" s="128"/>
      <c r="V949" s="128"/>
      <c r="W949" s="128"/>
      <c r="X949" s="128"/>
      <c r="Y949" s="448"/>
    </row>
    <row r="950" spans="2:25">
      <c r="B950" s="126"/>
      <c r="C950" s="449" t="s">
        <v>596</v>
      </c>
      <c r="D950" s="449"/>
      <c r="E950" s="449"/>
      <c r="F950" s="128"/>
      <c r="G950" s="127"/>
      <c r="H950" s="445"/>
      <c r="I950" s="127"/>
      <c r="J950" s="127"/>
      <c r="K950" s="127"/>
      <c r="L950" s="127"/>
      <c r="M950" s="127"/>
      <c r="N950" s="127"/>
      <c r="O950" s="443"/>
      <c r="P950" s="443"/>
      <c r="Q950" s="418">
        <v>0</v>
      </c>
      <c r="R950" s="418">
        <v>0</v>
      </c>
      <c r="S950" s="418">
        <v>0</v>
      </c>
      <c r="T950" s="128"/>
      <c r="U950" s="128"/>
      <c r="V950" s="128"/>
      <c r="W950" s="128"/>
      <c r="X950" s="128"/>
      <c r="Y950" s="448"/>
    </row>
    <row r="951" spans="2:25">
      <c r="B951" s="126"/>
      <c r="C951" s="452" t="s">
        <v>597</v>
      </c>
      <c r="D951" s="452"/>
      <c r="E951" s="452"/>
      <c r="F951" s="128"/>
      <c r="G951" s="127"/>
      <c r="H951" s="445"/>
      <c r="I951" s="127"/>
      <c r="J951" s="127"/>
      <c r="K951" s="127"/>
      <c r="L951" s="127"/>
      <c r="M951" s="127"/>
      <c r="N951" s="127"/>
      <c r="O951" s="443"/>
      <c r="P951" s="443"/>
      <c r="Q951" s="418"/>
      <c r="R951" s="418">
        <v>0</v>
      </c>
      <c r="S951" s="418">
        <v>0</v>
      </c>
      <c r="T951" s="128"/>
      <c r="U951" s="128"/>
      <c r="V951" s="128"/>
      <c r="W951" s="128"/>
      <c r="X951" s="128"/>
      <c r="Y951" s="448"/>
    </row>
    <row r="952" spans="2:25">
      <c r="B952" s="126"/>
      <c r="C952" s="452" t="s">
        <v>598</v>
      </c>
      <c r="D952" s="452"/>
      <c r="E952" s="452"/>
      <c r="F952" s="128"/>
      <c r="G952" s="127"/>
      <c r="H952" s="445"/>
      <c r="I952" s="127"/>
      <c r="J952" s="127"/>
      <c r="K952" s="127"/>
      <c r="L952" s="127"/>
      <c r="M952" s="127"/>
      <c r="N952" s="127"/>
      <c r="O952" s="443"/>
      <c r="P952" s="443"/>
      <c r="Q952" s="418"/>
      <c r="R952" s="418">
        <v>0</v>
      </c>
      <c r="S952" s="418">
        <v>0</v>
      </c>
      <c r="T952" s="128"/>
      <c r="U952" s="128"/>
      <c r="V952" s="128"/>
      <c r="W952" s="128"/>
      <c r="X952" s="128"/>
      <c r="Y952" s="448"/>
    </row>
    <row r="953" spans="2:25">
      <c r="B953" s="126"/>
      <c r="C953" s="449" t="s">
        <v>599</v>
      </c>
      <c r="D953" s="449"/>
      <c r="E953" s="449"/>
      <c r="F953" s="128"/>
      <c r="G953" s="127"/>
      <c r="H953" s="445"/>
      <c r="I953" s="127"/>
      <c r="J953" s="127"/>
      <c r="K953" s="127"/>
      <c r="L953" s="127"/>
      <c r="M953" s="127"/>
      <c r="N953" s="127"/>
      <c r="O953" s="443"/>
      <c r="P953" s="443"/>
      <c r="Q953" s="418"/>
      <c r="R953" s="418">
        <v>0</v>
      </c>
      <c r="S953" s="418">
        <v>0</v>
      </c>
      <c r="T953" s="128"/>
      <c r="U953" s="128"/>
      <c r="V953" s="128"/>
      <c r="W953" s="128"/>
      <c r="X953" s="128"/>
      <c r="Y953" s="448"/>
    </row>
    <row r="954" spans="2:25">
      <c r="B954" s="126"/>
      <c r="C954" s="449" t="s">
        <v>600</v>
      </c>
      <c r="D954" s="449"/>
      <c r="E954" s="449"/>
      <c r="F954" s="128"/>
      <c r="G954" s="127"/>
      <c r="H954" s="445"/>
      <c r="I954" s="127"/>
      <c r="J954" s="127"/>
      <c r="K954" s="127"/>
      <c r="L954" s="127"/>
      <c r="M954" s="127"/>
      <c r="N954" s="127"/>
      <c r="O954" s="443"/>
      <c r="P954" s="443"/>
      <c r="Q954" s="418"/>
      <c r="R954" s="418">
        <v>0</v>
      </c>
      <c r="S954" s="418">
        <v>0</v>
      </c>
      <c r="T954" s="128"/>
      <c r="U954" s="128"/>
      <c r="V954" s="128"/>
      <c r="W954" s="128"/>
      <c r="X954" s="128"/>
      <c r="Y954" s="448"/>
    </row>
    <row r="955" spans="2:25">
      <c r="B955" s="126"/>
      <c r="C955" s="452" t="s">
        <v>601</v>
      </c>
      <c r="D955" s="452"/>
      <c r="E955" s="452"/>
      <c r="F955" s="128"/>
      <c r="G955" s="127"/>
      <c r="H955" s="445"/>
      <c r="I955" s="127"/>
      <c r="J955" s="127"/>
      <c r="K955" s="127"/>
      <c r="L955" s="127"/>
      <c r="M955" s="127"/>
      <c r="N955" s="127"/>
      <c r="O955" s="443"/>
      <c r="P955" s="443"/>
      <c r="Q955" s="418"/>
      <c r="R955" s="418">
        <v>0</v>
      </c>
      <c r="S955" s="418">
        <v>0</v>
      </c>
      <c r="T955" s="128"/>
      <c r="U955" s="128"/>
      <c r="V955" s="128"/>
      <c r="W955" s="128"/>
      <c r="X955" s="128"/>
      <c r="Y955" s="448"/>
    </row>
    <row r="956" spans="2:25">
      <c r="B956" s="126"/>
      <c r="C956" s="452" t="s">
        <v>602</v>
      </c>
      <c r="D956" s="452"/>
      <c r="E956" s="452"/>
      <c r="F956" s="128"/>
      <c r="G956" s="127"/>
      <c r="H956" s="445"/>
      <c r="I956" s="127"/>
      <c r="J956" s="127"/>
      <c r="K956" s="127"/>
      <c r="L956" s="127"/>
      <c r="M956" s="127"/>
      <c r="N956" s="127"/>
      <c r="O956" s="443"/>
      <c r="P956" s="443"/>
      <c r="Q956" s="418"/>
      <c r="R956" s="418">
        <v>0</v>
      </c>
      <c r="S956" s="418">
        <v>0</v>
      </c>
      <c r="T956" s="128"/>
      <c r="U956" s="128"/>
      <c r="V956" s="128"/>
      <c r="W956" s="128"/>
      <c r="X956" s="128"/>
      <c r="Y956" s="448"/>
    </row>
    <row r="957" spans="2:25">
      <c r="B957" s="126"/>
      <c r="C957" s="452" t="s">
        <v>603</v>
      </c>
      <c r="D957" s="452"/>
      <c r="E957" s="452"/>
      <c r="F957" s="128"/>
      <c r="G957" s="127"/>
      <c r="H957" s="445"/>
      <c r="I957" s="127"/>
      <c r="J957" s="127"/>
      <c r="K957" s="127"/>
      <c r="L957" s="127"/>
      <c r="M957" s="127"/>
      <c r="N957" s="127"/>
      <c r="O957" s="443"/>
      <c r="P957" s="443"/>
      <c r="Q957" s="418"/>
      <c r="R957" s="418">
        <v>0</v>
      </c>
      <c r="S957" s="418">
        <v>0</v>
      </c>
      <c r="T957" s="128"/>
      <c r="U957" s="128"/>
      <c r="V957" s="128"/>
      <c r="W957" s="128"/>
      <c r="X957" s="128"/>
      <c r="Y957" s="448"/>
    </row>
    <row r="958" spans="2:25">
      <c r="B958" s="126"/>
      <c r="C958" s="452" t="s">
        <v>604</v>
      </c>
      <c r="D958" s="452"/>
      <c r="E958" s="452"/>
      <c r="F958" s="128"/>
      <c r="G958" s="127"/>
      <c r="H958" s="445"/>
      <c r="I958" s="127"/>
      <c r="J958" s="127"/>
      <c r="K958" s="127"/>
      <c r="L958" s="127"/>
      <c r="M958" s="127"/>
      <c r="N958" s="127"/>
      <c r="O958" s="443"/>
      <c r="P958" s="443"/>
      <c r="Q958" s="418">
        <v>0</v>
      </c>
      <c r="R958" s="418">
        <v>0</v>
      </c>
      <c r="S958" s="418">
        <v>0</v>
      </c>
      <c r="T958" s="128"/>
      <c r="U958" s="128"/>
      <c r="V958" s="128"/>
      <c r="W958" s="128"/>
      <c r="X958" s="128"/>
      <c r="Y958" s="448"/>
    </row>
    <row r="959" spans="2:25">
      <c r="B959" s="126"/>
      <c r="C959" s="452" t="s">
        <v>1092</v>
      </c>
      <c r="D959" s="452"/>
      <c r="E959" s="452"/>
      <c r="F959" s="128"/>
      <c r="G959" s="127"/>
      <c r="H959" s="445"/>
      <c r="I959" s="127"/>
      <c r="J959" s="127"/>
      <c r="K959" s="127"/>
      <c r="L959" s="127"/>
      <c r="M959" s="127"/>
      <c r="N959" s="127"/>
      <c r="O959" s="443"/>
      <c r="P959" s="443"/>
      <c r="Q959" s="418">
        <v>0</v>
      </c>
      <c r="R959" s="418"/>
      <c r="S959" s="418"/>
      <c r="T959" s="128"/>
      <c r="U959" s="128"/>
      <c r="V959" s="128"/>
      <c r="W959" s="128"/>
      <c r="X959" s="128"/>
      <c r="Y959" s="448"/>
    </row>
    <row r="960" spans="2:25">
      <c r="B960" s="126"/>
      <c r="C960" s="449" t="s">
        <v>1093</v>
      </c>
      <c r="D960" s="449"/>
      <c r="E960" s="449"/>
      <c r="F960" s="128"/>
      <c r="G960" s="127"/>
      <c r="H960" s="445"/>
      <c r="I960" s="127"/>
      <c r="J960" s="127"/>
      <c r="K960" s="127"/>
      <c r="L960" s="127"/>
      <c r="M960" s="127"/>
      <c r="N960" s="127"/>
      <c r="O960" s="443"/>
      <c r="P960" s="443"/>
      <c r="Q960" s="418">
        <v>0</v>
      </c>
      <c r="R960" s="418"/>
      <c r="S960" s="418"/>
      <c r="T960" s="128"/>
      <c r="U960" s="128"/>
      <c r="V960" s="128"/>
      <c r="W960" s="128"/>
      <c r="X960" s="128"/>
      <c r="Y960" s="448"/>
    </row>
    <row r="961" spans="2:25">
      <c r="B961" s="126"/>
      <c r="C961" s="449" t="s">
        <v>607</v>
      </c>
      <c r="D961" s="449"/>
      <c r="E961" s="449"/>
      <c r="F961" s="128"/>
      <c r="G961" s="127"/>
      <c r="H961" s="445"/>
      <c r="I961" s="127"/>
      <c r="J961" s="127"/>
      <c r="K961" s="127"/>
      <c r="L961" s="127"/>
      <c r="M961" s="127"/>
      <c r="N961" s="127"/>
      <c r="O961" s="443"/>
      <c r="P961" s="443"/>
      <c r="Q961" s="418">
        <v>0</v>
      </c>
      <c r="R961" s="418"/>
      <c r="S961" s="418"/>
      <c r="T961" s="128"/>
      <c r="U961" s="128"/>
      <c r="V961" s="128"/>
      <c r="W961" s="128"/>
      <c r="X961" s="128"/>
      <c r="Y961" s="448"/>
    </row>
    <row r="962" spans="2:25">
      <c r="B962" s="126"/>
      <c r="C962" s="449" t="s">
        <v>608</v>
      </c>
      <c r="D962" s="449"/>
      <c r="E962" s="449"/>
      <c r="F962" s="128"/>
      <c r="G962" s="127"/>
      <c r="H962" s="445"/>
      <c r="I962" s="127"/>
      <c r="J962" s="127"/>
      <c r="K962" s="127"/>
      <c r="L962" s="127"/>
      <c r="M962" s="127"/>
      <c r="N962" s="127"/>
      <c r="O962" s="443"/>
      <c r="P962" s="443"/>
      <c r="Q962" s="418">
        <v>0</v>
      </c>
      <c r="R962" s="418"/>
      <c r="S962" s="418"/>
      <c r="T962" s="128"/>
      <c r="U962" s="128"/>
      <c r="V962" s="128"/>
      <c r="W962" s="128"/>
      <c r="X962" s="128"/>
      <c r="Y962" s="448"/>
    </row>
    <row r="963" spans="2:25">
      <c r="B963" s="126"/>
      <c r="C963" s="452" t="s">
        <v>746</v>
      </c>
      <c r="D963" s="452"/>
      <c r="E963" s="452"/>
      <c r="F963" s="128"/>
      <c r="G963" s="127"/>
      <c r="H963" s="445"/>
      <c r="I963" s="127"/>
      <c r="J963" s="127"/>
      <c r="K963" s="127"/>
      <c r="L963" s="127"/>
      <c r="M963" s="127"/>
      <c r="N963" s="127"/>
      <c r="O963" s="443"/>
      <c r="P963" s="443"/>
      <c r="Q963" s="418"/>
      <c r="R963" s="418"/>
      <c r="S963" s="418"/>
      <c r="T963" s="128"/>
      <c r="U963" s="128"/>
      <c r="V963" s="128"/>
      <c r="W963" s="128"/>
      <c r="X963" s="128"/>
      <c r="Y963" s="448"/>
    </row>
    <row r="964" spans="2:25">
      <c r="B964" s="126"/>
      <c r="C964" s="452" t="s">
        <v>911</v>
      </c>
      <c r="D964" s="452"/>
      <c r="E964" s="452"/>
      <c r="F964" s="128"/>
      <c r="G964" s="127"/>
      <c r="H964" s="445"/>
      <c r="I964" s="127"/>
      <c r="J964" s="127"/>
      <c r="K964" s="127"/>
      <c r="L964" s="127"/>
      <c r="M964" s="127"/>
      <c r="N964" s="127"/>
      <c r="O964" s="443"/>
      <c r="P964" s="443"/>
      <c r="Q964" s="418"/>
      <c r="R964" s="418"/>
      <c r="S964" s="418"/>
      <c r="T964" s="128"/>
      <c r="U964" s="128"/>
      <c r="V964" s="128"/>
      <c r="W964" s="128"/>
      <c r="X964" s="128"/>
      <c r="Y964" s="448"/>
    </row>
    <row r="965" spans="2:25">
      <c r="B965" s="126"/>
      <c r="C965" s="453" t="s">
        <v>609</v>
      </c>
      <c r="D965" s="453"/>
      <c r="E965" s="453"/>
      <c r="F965" s="128"/>
      <c r="G965" s="127"/>
      <c r="H965" s="445"/>
      <c r="I965" s="127"/>
      <c r="J965" s="127"/>
      <c r="K965" s="127"/>
      <c r="L965" s="127"/>
      <c r="M965" s="127"/>
      <c r="N965" s="127"/>
      <c r="O965" s="443"/>
      <c r="P965" s="443"/>
      <c r="Q965" s="418">
        <v>0</v>
      </c>
      <c r="R965" s="418">
        <v>0</v>
      </c>
      <c r="S965" s="418">
        <v>0</v>
      </c>
      <c r="T965" s="128"/>
      <c r="U965" s="128"/>
      <c r="V965" s="128"/>
      <c r="W965" s="128"/>
      <c r="X965" s="128"/>
      <c r="Y965" s="448"/>
    </row>
    <row r="966" spans="2:25">
      <c r="B966" s="126"/>
      <c r="C966" s="454" t="s">
        <v>610</v>
      </c>
      <c r="D966" s="454"/>
      <c r="E966" s="454"/>
      <c r="F966" s="128"/>
      <c r="G966" s="127"/>
      <c r="H966" s="445"/>
      <c r="I966" s="127"/>
      <c r="J966" s="127"/>
      <c r="K966" s="127"/>
      <c r="L966" s="127"/>
      <c r="M966" s="127"/>
      <c r="N966" s="127"/>
      <c r="O966" s="443"/>
      <c r="P966" s="443"/>
      <c r="Q966" s="418">
        <v>0</v>
      </c>
      <c r="R966" s="418">
        <v>0</v>
      </c>
      <c r="S966" s="418">
        <v>0</v>
      </c>
      <c r="T966" s="128"/>
      <c r="U966" s="128"/>
      <c r="V966" s="128"/>
      <c r="W966" s="128"/>
      <c r="X966" s="128"/>
      <c r="Y966" s="448"/>
    </row>
    <row r="967" spans="2:25">
      <c r="B967" s="126"/>
      <c r="C967" s="453" t="s">
        <v>611</v>
      </c>
      <c r="D967" s="453"/>
      <c r="E967" s="453"/>
      <c r="F967" s="128"/>
      <c r="G967" s="127"/>
      <c r="H967" s="445"/>
      <c r="I967" s="127"/>
      <c r="J967" s="127"/>
      <c r="K967" s="127"/>
      <c r="L967" s="127"/>
      <c r="M967" s="127"/>
      <c r="N967" s="127"/>
      <c r="O967" s="443"/>
      <c r="P967" s="443"/>
      <c r="Q967" s="418">
        <v>0</v>
      </c>
      <c r="R967" s="418">
        <v>0</v>
      </c>
      <c r="S967" s="418">
        <v>0</v>
      </c>
      <c r="T967" s="128"/>
      <c r="U967" s="128"/>
      <c r="V967" s="128"/>
      <c r="W967" s="128"/>
      <c r="X967" s="128"/>
      <c r="Y967" s="448"/>
    </row>
    <row r="968" spans="2:25">
      <c r="B968" s="126"/>
      <c r="C968" s="454" t="s">
        <v>612</v>
      </c>
      <c r="D968" s="454"/>
      <c r="E968" s="454"/>
      <c r="F968" s="128"/>
      <c r="G968" s="127"/>
      <c r="H968" s="445"/>
      <c r="I968" s="127"/>
      <c r="J968" s="127"/>
      <c r="K968" s="127"/>
      <c r="L968" s="127"/>
      <c r="M968" s="127"/>
      <c r="N968" s="127"/>
      <c r="O968" s="443"/>
      <c r="P968" s="443"/>
      <c r="Q968" s="418">
        <v>0</v>
      </c>
      <c r="R968" s="418">
        <v>0</v>
      </c>
      <c r="S968" s="418">
        <v>0</v>
      </c>
      <c r="T968" s="128"/>
      <c r="U968" s="128"/>
      <c r="V968" s="128"/>
      <c r="W968" s="128"/>
      <c r="X968" s="128"/>
      <c r="Y968" s="448"/>
    </row>
    <row r="969" spans="2:25">
      <c r="B969" s="126"/>
      <c r="C969" s="454" t="s">
        <v>613</v>
      </c>
      <c r="D969" s="454"/>
      <c r="E969" s="454"/>
      <c r="F969" s="455"/>
      <c r="G969" s="127"/>
      <c r="H969" s="445"/>
      <c r="I969" s="127"/>
      <c r="J969" s="127"/>
      <c r="K969" s="127"/>
      <c r="L969" s="127"/>
      <c r="M969" s="127"/>
      <c r="N969" s="127"/>
      <c r="O969" s="443"/>
      <c r="P969" s="443"/>
      <c r="Q969" s="418">
        <v>0</v>
      </c>
      <c r="R969" s="418">
        <v>0</v>
      </c>
      <c r="S969" s="418">
        <v>0</v>
      </c>
      <c r="T969" s="128"/>
      <c r="U969" s="128"/>
      <c r="V969" s="128"/>
      <c r="W969" s="128"/>
      <c r="X969" s="128"/>
      <c r="Y969" s="448"/>
    </row>
    <row r="970" spans="2:25">
      <c r="B970" s="126"/>
      <c r="C970" s="453" t="s">
        <v>614</v>
      </c>
      <c r="D970" s="453"/>
      <c r="E970" s="453"/>
      <c r="F970" s="128"/>
      <c r="G970" s="127"/>
      <c r="H970" s="445"/>
      <c r="I970" s="127"/>
      <c r="J970" s="127"/>
      <c r="K970" s="127"/>
      <c r="L970" s="127"/>
      <c r="M970" s="127"/>
      <c r="N970" s="127"/>
      <c r="O970" s="443"/>
      <c r="P970" s="443"/>
      <c r="Q970" s="418">
        <v>0</v>
      </c>
      <c r="R970" s="418">
        <v>0</v>
      </c>
      <c r="S970" s="418">
        <v>0</v>
      </c>
      <c r="T970" s="128"/>
      <c r="U970" s="128"/>
      <c r="V970" s="128"/>
      <c r="W970" s="128"/>
      <c r="X970" s="128"/>
      <c r="Y970" s="448"/>
    </row>
    <row r="971" spans="2:25">
      <c r="B971" s="126"/>
      <c r="C971" s="453" t="s">
        <v>615</v>
      </c>
      <c r="D971" s="453"/>
      <c r="E971" s="453"/>
      <c r="F971" s="128"/>
      <c r="G971" s="127"/>
      <c r="H971" s="445"/>
      <c r="I971" s="127"/>
      <c r="J971" s="127"/>
      <c r="K971" s="127"/>
      <c r="L971" s="127"/>
      <c r="M971" s="127"/>
      <c r="N971" s="127"/>
      <c r="O971" s="443"/>
      <c r="P971" s="443"/>
      <c r="Q971" s="418">
        <v>0</v>
      </c>
      <c r="R971" s="418">
        <v>0</v>
      </c>
      <c r="S971" s="418">
        <v>0</v>
      </c>
      <c r="T971" s="128"/>
      <c r="U971" s="128"/>
      <c r="V971" s="128"/>
      <c r="W971" s="128"/>
      <c r="X971" s="128"/>
      <c r="Y971" s="448"/>
    </row>
    <row r="972" spans="2:25">
      <c r="B972" s="126"/>
      <c r="C972" s="454" t="s">
        <v>616</v>
      </c>
      <c r="D972" s="454"/>
      <c r="E972" s="454"/>
      <c r="F972" s="128"/>
      <c r="G972" s="127"/>
      <c r="H972" s="445"/>
      <c r="I972" s="127"/>
      <c r="J972" s="127"/>
      <c r="K972" s="127"/>
      <c r="L972" s="127"/>
      <c r="M972" s="127"/>
      <c r="N972" s="127"/>
      <c r="O972" s="443"/>
      <c r="P972" s="443"/>
      <c r="Q972" s="418">
        <v>0</v>
      </c>
      <c r="R972" s="418">
        <v>0</v>
      </c>
      <c r="S972" s="418">
        <v>0</v>
      </c>
      <c r="T972" s="128"/>
      <c r="U972" s="128"/>
      <c r="V972" s="128"/>
      <c r="W972" s="128"/>
      <c r="X972" s="128"/>
      <c r="Y972" s="448"/>
    </row>
    <row r="973" spans="2:25">
      <c r="B973" s="126"/>
      <c r="C973" s="454" t="s">
        <v>617</v>
      </c>
      <c r="D973" s="454"/>
      <c r="E973" s="454"/>
      <c r="F973" s="128"/>
      <c r="G973" s="127"/>
      <c r="H973" s="445"/>
      <c r="I973" s="127"/>
      <c r="J973" s="127"/>
      <c r="K973" s="127"/>
      <c r="L973" s="127"/>
      <c r="M973" s="127"/>
      <c r="N973" s="127"/>
      <c r="O973" s="443"/>
      <c r="P973" s="443"/>
      <c r="Q973" s="418">
        <v>0</v>
      </c>
      <c r="R973" s="418">
        <v>0</v>
      </c>
      <c r="S973" s="418">
        <v>0</v>
      </c>
      <c r="T973" s="128"/>
      <c r="U973" s="128"/>
      <c r="V973" s="128"/>
      <c r="W973" s="128"/>
      <c r="X973" s="128"/>
      <c r="Y973" s="448"/>
    </row>
    <row r="974" spans="2:25">
      <c r="B974" s="126"/>
      <c r="C974" s="127"/>
      <c r="D974" s="127"/>
      <c r="E974" s="127"/>
      <c r="F974" s="127"/>
      <c r="G974" s="127"/>
      <c r="H974" s="127"/>
      <c r="I974" s="127"/>
      <c r="J974" s="127"/>
      <c r="K974" s="127"/>
      <c r="L974" s="127"/>
      <c r="M974" s="127"/>
      <c r="N974" s="127"/>
      <c r="O974" s="443"/>
      <c r="P974" s="443"/>
      <c r="Q974" s="418">
        <v>0</v>
      </c>
      <c r="R974" s="418">
        <v>0</v>
      </c>
      <c r="S974" s="418">
        <v>0</v>
      </c>
      <c r="T974" s="128"/>
      <c r="U974" s="128"/>
      <c r="V974" s="128"/>
      <c r="W974" s="128"/>
      <c r="X974" s="128"/>
      <c r="Y974" s="448"/>
    </row>
    <row r="975" spans="2:25">
      <c r="B975" s="126"/>
      <c r="C975" s="127"/>
      <c r="D975" s="127"/>
      <c r="E975" s="127"/>
      <c r="F975" s="128"/>
      <c r="G975" s="127"/>
      <c r="H975" s="445"/>
      <c r="I975" s="127"/>
      <c r="J975" s="127"/>
      <c r="K975" s="127"/>
      <c r="L975" s="127"/>
      <c r="M975" s="127"/>
      <c r="N975" s="127"/>
      <c r="O975" s="443"/>
      <c r="P975" s="443"/>
      <c r="Q975" s="418">
        <v>0</v>
      </c>
      <c r="R975" s="418">
        <v>0</v>
      </c>
      <c r="S975" s="418">
        <v>0</v>
      </c>
      <c r="T975" s="128"/>
      <c r="U975" s="128"/>
      <c r="V975" s="128"/>
      <c r="W975" s="128"/>
      <c r="X975" s="128"/>
      <c r="Y975" s="448"/>
    </row>
    <row r="976" spans="2:25">
      <c r="B976" s="537"/>
      <c r="C976" s="324"/>
      <c r="D976" s="324"/>
      <c r="E976" s="324"/>
      <c r="F976" s="459"/>
      <c r="G976" s="324"/>
      <c r="H976" s="462"/>
      <c r="I976" s="324"/>
      <c r="J976" s="324"/>
      <c r="K976" s="324"/>
      <c r="L976" s="324"/>
      <c r="M976" s="324"/>
      <c r="N976" s="324"/>
      <c r="O976" s="542"/>
      <c r="P976" s="542"/>
      <c r="Q976" s="502">
        <v>0</v>
      </c>
      <c r="R976" s="502">
        <v>0</v>
      </c>
      <c r="S976" s="502">
        <v>0</v>
      </c>
      <c r="T976" s="459"/>
      <c r="U976" s="459"/>
      <c r="V976" s="459"/>
      <c r="W976" s="459"/>
      <c r="X976" s="459"/>
      <c r="Y976" s="460"/>
    </row>
    <row r="977" spans="1:25">
      <c r="A977" s="378"/>
      <c r="B977" s="319"/>
      <c r="C977" s="317" t="s">
        <v>1103</v>
      </c>
      <c r="D977" s="318"/>
      <c r="E977" s="318"/>
      <c r="F977" s="319"/>
      <c r="G977" s="319"/>
      <c r="H977" s="320"/>
      <c r="I977" s="321"/>
      <c r="J977" s="320"/>
      <c r="K977" s="320"/>
      <c r="L977" s="320"/>
      <c r="M977" s="320"/>
      <c r="N977" s="320"/>
      <c r="O977" s="320"/>
      <c r="P977" s="542"/>
      <c r="Q977" s="502">
        <v>0</v>
      </c>
      <c r="R977" s="502">
        <v>0</v>
      </c>
      <c r="S977" s="502">
        <v>0</v>
      </c>
      <c r="T977" s="459"/>
      <c r="U977" s="459"/>
      <c r="V977" s="459"/>
      <c r="W977" s="459"/>
      <c r="X977" s="459"/>
      <c r="Y977" s="460"/>
    </row>
    <row r="978" spans="1:25">
      <c r="A978" s="320"/>
      <c r="B978" s="319"/>
      <c r="C978" s="319" t="s">
        <v>2</v>
      </c>
      <c r="D978" s="318"/>
      <c r="E978" s="318"/>
      <c r="F978" s="319"/>
      <c r="G978" s="319"/>
      <c r="H978" s="320"/>
      <c r="I978" s="321"/>
      <c r="J978" s="320"/>
      <c r="K978" s="320"/>
      <c r="L978" s="320"/>
      <c r="M978" s="320"/>
      <c r="N978" s="320"/>
      <c r="O978" s="320"/>
      <c r="P978" s="542"/>
      <c r="Q978" s="502">
        <v>0</v>
      </c>
      <c r="R978" s="502">
        <v>0</v>
      </c>
      <c r="S978" s="502">
        <v>0</v>
      </c>
      <c r="T978" s="459"/>
      <c r="U978" s="459"/>
      <c r="V978" s="459"/>
      <c r="W978" s="459"/>
      <c r="X978" s="459"/>
      <c r="Y978" s="460"/>
    </row>
    <row r="979" spans="1:25">
      <c r="A979" s="320"/>
      <c r="B979" s="382"/>
      <c r="C979" s="322">
        <v>41182</v>
      </c>
      <c r="D979" s="320"/>
      <c r="E979" s="320"/>
      <c r="F979" s="323"/>
      <c r="G979" s="323"/>
      <c r="H979" s="324" t="s">
        <v>1</v>
      </c>
      <c r="I979" s="321"/>
      <c r="J979" s="320"/>
      <c r="K979" s="320"/>
      <c r="L979" s="320"/>
      <c r="M979" s="320"/>
      <c r="N979" s="320"/>
      <c r="O979" s="320"/>
      <c r="P979" s="542"/>
      <c r="Q979" s="502">
        <v>0</v>
      </c>
      <c r="R979" s="502">
        <v>0</v>
      </c>
      <c r="S979" s="502">
        <v>0</v>
      </c>
      <c r="T979" s="459"/>
      <c r="U979" s="459"/>
      <c r="V979" s="459"/>
      <c r="W979" s="459"/>
      <c r="X979" s="459"/>
      <c r="Y979" s="460"/>
    </row>
    <row r="980" spans="1:25">
      <c r="A980" s="320"/>
      <c r="B980" s="320"/>
      <c r="C980" s="325"/>
      <c r="D980" s="325"/>
      <c r="E980" s="325"/>
      <c r="F980" s="320"/>
      <c r="G980" s="320"/>
      <c r="H980" s="325" t="s">
        <v>1</v>
      </c>
      <c r="I980" s="326"/>
      <c r="J980" s="326"/>
      <c r="K980" s="325"/>
      <c r="L980" s="325"/>
      <c r="M980" s="325"/>
      <c r="N980" s="325"/>
      <c r="O980" s="320"/>
      <c r="P980" s="542"/>
      <c r="Q980" s="502">
        <v>0</v>
      </c>
      <c r="R980" s="502">
        <v>0</v>
      </c>
      <c r="S980" s="502">
        <v>0</v>
      </c>
      <c r="T980" s="459"/>
      <c r="U980" s="459"/>
      <c r="V980" s="459"/>
      <c r="W980" s="459"/>
      <c r="X980" s="459"/>
      <c r="Y980" s="460"/>
    </row>
    <row r="981" spans="1:25">
      <c r="A981" s="189"/>
      <c r="B981" s="190"/>
      <c r="C981" s="327"/>
      <c r="D981" s="333"/>
      <c r="E981" s="333"/>
      <c r="F981" s="330"/>
      <c r="G981" s="330"/>
      <c r="H981" s="330" t="s">
        <v>899</v>
      </c>
      <c r="I981" s="333"/>
      <c r="J981" s="333"/>
      <c r="K981" s="333"/>
      <c r="L981" s="333"/>
      <c r="M981" s="333"/>
      <c r="N981" s="334"/>
      <c r="O981" s="335"/>
      <c r="P981" s="542"/>
      <c r="Q981" s="502">
        <v>0</v>
      </c>
      <c r="R981" s="502">
        <v>0</v>
      </c>
      <c r="S981" s="502">
        <v>0</v>
      </c>
      <c r="T981" s="459"/>
      <c r="U981" s="459"/>
      <c r="V981" s="459"/>
      <c r="W981" s="459"/>
      <c r="X981" s="459"/>
      <c r="Y981" s="460"/>
    </row>
    <row r="982" spans="1:25" ht="76.5">
      <c r="A982" s="201" t="s">
        <v>4</v>
      </c>
      <c r="B982" s="202"/>
      <c r="C982" s="336" t="s">
        <v>821</v>
      </c>
      <c r="D982" s="340" t="s">
        <v>822</v>
      </c>
      <c r="E982" s="340" t="s">
        <v>823</v>
      </c>
      <c r="F982" s="202" t="s">
        <v>981</v>
      </c>
      <c r="G982" s="202" t="s">
        <v>786</v>
      </c>
      <c r="H982" s="204" t="s">
        <v>8</v>
      </c>
      <c r="I982" s="340" t="s">
        <v>825</v>
      </c>
      <c r="J982" s="340" t="s">
        <v>826</v>
      </c>
      <c r="K982" s="340" t="s">
        <v>827</v>
      </c>
      <c r="L982" s="340" t="s">
        <v>828</v>
      </c>
      <c r="M982" s="340" t="s">
        <v>829</v>
      </c>
      <c r="N982" s="340" t="s">
        <v>830</v>
      </c>
      <c r="O982" s="339" t="s">
        <v>831</v>
      </c>
      <c r="P982" s="542"/>
      <c r="Q982" s="502">
        <v>0</v>
      </c>
      <c r="R982" s="502">
        <v>0</v>
      </c>
      <c r="S982" s="502">
        <v>0</v>
      </c>
      <c r="T982" s="459"/>
      <c r="U982" s="459"/>
      <c r="V982" s="459"/>
      <c r="W982" s="459"/>
      <c r="X982" s="459"/>
      <c r="Y982" s="460"/>
    </row>
    <row r="983" spans="1:25">
      <c r="A983" s="396"/>
      <c r="B983" s="397"/>
      <c r="C983" s="604"/>
      <c r="D983" s="347"/>
      <c r="E983" s="347"/>
      <c r="F983" s="400"/>
      <c r="G983" s="344"/>
      <c r="H983" s="370"/>
      <c r="I983" s="347"/>
      <c r="J983" s="347"/>
      <c r="K983" s="347"/>
      <c r="L983" s="347"/>
      <c r="M983" s="347"/>
      <c r="N983" s="347"/>
      <c r="O983" s="346"/>
      <c r="P983" s="542"/>
      <c r="Q983" s="502">
        <v>0</v>
      </c>
      <c r="R983" s="502">
        <v>0</v>
      </c>
      <c r="S983" s="502">
        <v>0</v>
      </c>
      <c r="T983" s="459"/>
      <c r="U983" s="459"/>
      <c r="V983" s="459"/>
      <c r="W983" s="459"/>
      <c r="X983" s="459"/>
      <c r="Y983" s="460"/>
    </row>
    <row r="984" spans="1:25">
      <c r="A984" s="407">
        <v>76129263</v>
      </c>
      <c r="B984" s="408">
        <v>3</v>
      </c>
      <c r="C984" s="127" t="s">
        <v>555</v>
      </c>
      <c r="D984" s="127" t="s">
        <v>1128</v>
      </c>
      <c r="E984" s="127" t="s">
        <v>652</v>
      </c>
      <c r="F984" s="128" t="s">
        <v>142</v>
      </c>
      <c r="G984" s="128">
        <v>678</v>
      </c>
      <c r="H984" s="130" t="s">
        <v>56</v>
      </c>
      <c r="I984" s="577">
        <v>41153</v>
      </c>
      <c r="J984" s="130" t="s">
        <v>37</v>
      </c>
      <c r="K984" s="354">
        <v>1500000</v>
      </c>
      <c r="L984" s="354">
        <v>33902816</v>
      </c>
      <c r="M984" s="354">
        <v>33435123</v>
      </c>
      <c r="N984" s="354">
        <v>54917</v>
      </c>
      <c r="O984" s="355">
        <v>3.9399999999999998E-2</v>
      </c>
      <c r="P984" s="542"/>
      <c r="Q984" s="502">
        <v>0</v>
      </c>
      <c r="R984" s="502">
        <v>0</v>
      </c>
      <c r="S984" s="502">
        <v>0</v>
      </c>
      <c r="T984" s="459"/>
      <c r="U984" s="459"/>
      <c r="V984" s="459"/>
      <c r="W984" s="459"/>
      <c r="X984" s="459"/>
      <c r="Y984" s="460"/>
    </row>
    <row r="985" spans="1:25">
      <c r="A985" s="407">
        <v>96802690</v>
      </c>
      <c r="B985" s="408">
        <v>9</v>
      </c>
      <c r="C985" s="127" t="s">
        <v>937</v>
      </c>
      <c r="D985" s="127" t="s">
        <v>1129</v>
      </c>
      <c r="E985" s="127" t="s">
        <v>652</v>
      </c>
      <c r="F985" s="128" t="s">
        <v>134</v>
      </c>
      <c r="G985" s="128">
        <v>724</v>
      </c>
      <c r="H985" s="130" t="s">
        <v>123</v>
      </c>
      <c r="I985" s="577">
        <v>41122</v>
      </c>
      <c r="J985" s="578" t="s">
        <v>37</v>
      </c>
      <c r="K985" s="354">
        <v>1000000</v>
      </c>
      <c r="L985" s="354">
        <v>22684031</v>
      </c>
      <c r="M985" s="354">
        <v>22742318</v>
      </c>
      <c r="N985" s="354">
        <v>202350</v>
      </c>
      <c r="O985" s="355">
        <v>5.0500000000000003E-2</v>
      </c>
      <c r="P985" s="542"/>
      <c r="Q985" s="502">
        <v>0</v>
      </c>
      <c r="R985" s="502">
        <v>0</v>
      </c>
      <c r="S985" s="502">
        <v>0</v>
      </c>
      <c r="T985" s="459"/>
      <c r="U985" s="459"/>
      <c r="V985" s="459"/>
      <c r="W985" s="459"/>
      <c r="X985" s="459"/>
      <c r="Y985" s="460"/>
    </row>
    <row r="986" spans="1:25">
      <c r="A986" s="430">
        <v>96802690</v>
      </c>
      <c r="B986" s="664">
        <v>9</v>
      </c>
      <c r="C986" s="665" t="s">
        <v>937</v>
      </c>
      <c r="D986" s="665" t="s">
        <v>1130</v>
      </c>
      <c r="E986" s="665" t="s">
        <v>652</v>
      </c>
      <c r="F986" s="358" t="s">
        <v>134</v>
      </c>
      <c r="G986" s="358">
        <v>725</v>
      </c>
      <c r="H986" s="666" t="s">
        <v>167</v>
      </c>
      <c r="I986" s="667">
        <v>41122</v>
      </c>
      <c r="J986" s="668" t="s">
        <v>37</v>
      </c>
      <c r="K986" s="669">
        <v>1000000</v>
      </c>
      <c r="L986" s="669">
        <v>22689540</v>
      </c>
      <c r="M986" s="669">
        <v>22278573</v>
      </c>
      <c r="N986" s="669">
        <v>202350</v>
      </c>
      <c r="O986" s="670">
        <v>5.5199999999999999E-2</v>
      </c>
      <c r="P986" s="542"/>
      <c r="Q986" s="502">
        <v>0</v>
      </c>
      <c r="R986" s="502">
        <v>0</v>
      </c>
      <c r="S986" s="502">
        <v>0</v>
      </c>
      <c r="T986" s="459"/>
      <c r="U986" s="459"/>
      <c r="V986" s="459"/>
      <c r="W986" s="459"/>
      <c r="X986" s="459"/>
      <c r="Y986" s="460"/>
    </row>
    <row r="987" spans="1:25">
      <c r="A987" s="432"/>
      <c r="B987" s="433"/>
      <c r="C987" s="648" t="s">
        <v>581</v>
      </c>
      <c r="D987" s="363"/>
      <c r="E987" s="363"/>
      <c r="F987" s="364"/>
      <c r="G987" s="364"/>
      <c r="H987" s="363"/>
      <c r="I987" s="365"/>
      <c r="J987" s="365"/>
      <c r="K987" s="364"/>
      <c r="L987" s="364">
        <f>SUM(L984:L986)</f>
        <v>79276387</v>
      </c>
      <c r="M987" s="364">
        <f>SUM(M984:M986)</f>
        <v>78456014</v>
      </c>
      <c r="N987" s="364">
        <f>SUM(N984:N986)</f>
        <v>459617</v>
      </c>
      <c r="O987" s="366"/>
      <c r="P987" s="542"/>
      <c r="Q987" s="502">
        <v>0</v>
      </c>
      <c r="R987" s="502">
        <v>0</v>
      </c>
      <c r="S987" s="502">
        <v>0</v>
      </c>
      <c r="T987" s="459"/>
      <c r="U987" s="459"/>
      <c r="V987" s="459"/>
      <c r="W987" s="459"/>
      <c r="X987" s="459"/>
      <c r="Y987" s="460"/>
    </row>
    <row r="988" spans="1:25">
      <c r="A988" s="127"/>
      <c r="B988" s="126"/>
      <c r="C988" s="768" t="s">
        <v>659</v>
      </c>
      <c r="D988" s="768"/>
      <c r="E988" s="768"/>
      <c r="F988" s="768"/>
      <c r="G988" s="768"/>
      <c r="H988" s="768"/>
      <c r="I988" s="768"/>
      <c r="J988" s="768"/>
      <c r="K988" s="605"/>
      <c r="L988" s="606">
        <v>0</v>
      </c>
      <c r="M988" s="606">
        <v>0</v>
      </c>
      <c r="N988" s="606">
        <v>0</v>
      </c>
      <c r="O988" s="606">
        <v>0</v>
      </c>
      <c r="P988" s="542"/>
      <c r="Q988" s="542"/>
      <c r="R988" s="502">
        <v>0</v>
      </c>
      <c r="S988" s="502">
        <v>0</v>
      </c>
      <c r="T988" s="459"/>
      <c r="U988" s="459"/>
      <c r="V988" s="459"/>
      <c r="W988" s="459"/>
      <c r="X988" s="459"/>
      <c r="Y988" s="460"/>
    </row>
    <row r="989" spans="1:25">
      <c r="A989" s="324"/>
      <c r="B989" s="537"/>
      <c r="C989" s="324"/>
      <c r="D989" s="324"/>
      <c r="E989" s="324"/>
      <c r="F989" s="459"/>
      <c r="G989" s="324"/>
      <c r="H989" s="462"/>
      <c r="I989" s="324"/>
      <c r="J989" s="324"/>
      <c r="K989" s="318"/>
      <c r="L989" s="318"/>
      <c r="M989" s="318"/>
      <c r="N989" s="324"/>
      <c r="O989" s="542"/>
      <c r="P989" s="542"/>
      <c r="Q989" s="542"/>
      <c r="R989" s="502">
        <v>0</v>
      </c>
      <c r="S989" s="502">
        <v>0</v>
      </c>
      <c r="T989" s="459"/>
      <c r="U989" s="459"/>
      <c r="V989" s="459"/>
      <c r="W989" s="459"/>
      <c r="X989" s="459"/>
      <c r="Y989" s="460"/>
    </row>
    <row r="990" spans="1:25">
      <c r="A990" s="378"/>
      <c r="B990" s="319" t="s">
        <v>660</v>
      </c>
      <c r="C990" s="319"/>
      <c r="D990" s="319"/>
      <c r="E990" s="319"/>
      <c r="F990" s="319"/>
      <c r="G990" s="320"/>
      <c r="H990" s="320"/>
      <c r="I990" s="320"/>
      <c r="J990" s="324"/>
      <c r="K990" s="318"/>
      <c r="L990" s="318"/>
      <c r="M990" s="318"/>
      <c r="N990" s="324"/>
      <c r="O990" s="542"/>
      <c r="P990" s="542"/>
      <c r="Q990" s="542"/>
      <c r="R990" s="502">
        <v>0</v>
      </c>
      <c r="S990" s="502">
        <v>0</v>
      </c>
      <c r="T990" s="459"/>
      <c r="U990" s="459"/>
      <c r="V990" s="459"/>
      <c r="W990" s="459"/>
      <c r="X990" s="459"/>
      <c r="Y990" s="460"/>
    </row>
    <row r="991" spans="1:25">
      <c r="A991" s="320"/>
      <c r="B991" s="319" t="s">
        <v>2</v>
      </c>
      <c r="C991" s="319"/>
      <c r="D991" s="319"/>
      <c r="E991" s="319"/>
      <c r="F991" s="319"/>
      <c r="G991" s="320"/>
      <c r="H991" s="320"/>
      <c r="I991" s="320"/>
      <c r="J991" s="324"/>
      <c r="K991" s="318"/>
      <c r="L991" s="318"/>
      <c r="M991" s="318"/>
      <c r="N991" s="324"/>
      <c r="O991" s="542"/>
      <c r="P991" s="542"/>
      <c r="Q991" s="542"/>
      <c r="R991" s="502">
        <v>0</v>
      </c>
      <c r="S991" s="502">
        <v>0</v>
      </c>
      <c r="T991" s="459"/>
      <c r="U991" s="459"/>
      <c r="V991" s="459"/>
      <c r="W991" s="459"/>
      <c r="X991" s="459"/>
      <c r="Y991" s="460"/>
    </row>
    <row r="992" spans="1:25">
      <c r="A992" s="320"/>
      <c r="B992" s="769">
        <v>41182</v>
      </c>
      <c r="C992" s="769"/>
      <c r="D992" s="323"/>
      <c r="E992" s="323"/>
      <c r="F992" s="323"/>
      <c r="G992" s="320"/>
      <c r="H992" s="320"/>
      <c r="I992" s="320"/>
      <c r="J992" s="324"/>
      <c r="K992" s="324"/>
      <c r="L992" s="324"/>
      <c r="M992" s="324"/>
      <c r="N992" s="324"/>
      <c r="O992" s="542"/>
      <c r="P992" s="542"/>
      <c r="Q992" s="542"/>
      <c r="R992" s="502">
        <v>0</v>
      </c>
      <c r="S992" s="502">
        <v>0</v>
      </c>
      <c r="T992" s="459"/>
      <c r="U992" s="459"/>
      <c r="V992" s="459"/>
      <c r="W992" s="459"/>
      <c r="X992" s="459"/>
      <c r="Y992" s="460"/>
    </row>
    <row r="993" spans="1:25">
      <c r="A993" s="320"/>
      <c r="B993" s="320"/>
      <c r="C993" s="320"/>
      <c r="D993" s="320"/>
      <c r="E993" s="320"/>
      <c r="F993" s="320"/>
      <c r="G993" s="325"/>
      <c r="H993" s="325"/>
      <c r="I993" s="325"/>
      <c r="J993" s="324"/>
      <c r="K993" s="324"/>
      <c r="L993" s="324"/>
      <c r="M993" s="324"/>
      <c r="N993" s="324"/>
      <c r="O993" s="542"/>
      <c r="P993" s="542"/>
      <c r="Q993" s="542"/>
      <c r="R993" s="502">
        <v>0</v>
      </c>
      <c r="S993" s="502">
        <v>0</v>
      </c>
      <c r="T993" s="459"/>
      <c r="U993" s="459"/>
      <c r="V993" s="459"/>
      <c r="W993" s="459"/>
      <c r="X993" s="459"/>
      <c r="Y993" s="460"/>
    </row>
    <row r="994" spans="1:25">
      <c r="A994" s="189"/>
      <c r="B994" s="190"/>
      <c r="C994" s="329" t="s">
        <v>1123</v>
      </c>
      <c r="D994" s="330"/>
      <c r="E994" s="331"/>
      <c r="F994" s="388" t="s">
        <v>1124</v>
      </c>
      <c r="G994" s="329"/>
      <c r="H994" s="330"/>
      <c r="I994" s="331"/>
      <c r="J994" s="324"/>
      <c r="K994" s="324"/>
      <c r="L994" s="324"/>
      <c r="M994" s="324"/>
      <c r="N994" s="324"/>
      <c r="O994" s="542"/>
      <c r="P994" s="542"/>
      <c r="Q994" s="542"/>
      <c r="R994" s="502">
        <v>0</v>
      </c>
      <c r="S994" s="502">
        <v>0</v>
      </c>
      <c r="T994" s="459"/>
      <c r="U994" s="459"/>
      <c r="V994" s="459"/>
      <c r="W994" s="459"/>
      <c r="X994" s="459"/>
      <c r="Y994" s="460"/>
    </row>
    <row r="995" spans="1:25" ht="102">
      <c r="A995" s="201" t="s">
        <v>4</v>
      </c>
      <c r="B995" s="202"/>
      <c r="C995" s="203" t="s">
        <v>5</v>
      </c>
      <c r="D995" s="202" t="s">
        <v>981</v>
      </c>
      <c r="E995" s="205" t="s">
        <v>786</v>
      </c>
      <c r="F995" s="394" t="s">
        <v>8</v>
      </c>
      <c r="G995" s="201" t="s">
        <v>1131</v>
      </c>
      <c r="H995" s="202" t="s">
        <v>835</v>
      </c>
      <c r="I995" s="205" t="s">
        <v>836</v>
      </c>
      <c r="J995" s="324"/>
      <c r="K995" s="324"/>
      <c r="L995" s="324"/>
      <c r="M995" s="324"/>
      <c r="N995" s="318"/>
      <c r="O995" s="542"/>
      <c r="P995" s="542"/>
      <c r="Q995" s="542"/>
      <c r="R995" s="502">
        <v>0</v>
      </c>
      <c r="S995" s="502">
        <v>0</v>
      </c>
      <c r="T995" s="459"/>
      <c r="U995" s="459"/>
      <c r="V995" s="459"/>
      <c r="W995" s="459"/>
      <c r="X995" s="459"/>
      <c r="Y995" s="385"/>
    </row>
    <row r="996" spans="1:25">
      <c r="A996" s="400"/>
      <c r="B996" s="397"/>
      <c r="C996" s="344"/>
      <c r="D996" s="344"/>
      <c r="E996" s="399"/>
      <c r="F996" s="401"/>
      <c r="G996" s="650"/>
      <c r="H996" s="347"/>
      <c r="I996" s="346"/>
      <c r="J996" s="318"/>
      <c r="K996" s="318"/>
      <c r="L996" s="318"/>
      <c r="M996" s="318"/>
      <c r="N996" s="324"/>
      <c r="O996" s="542"/>
      <c r="P996" s="542"/>
      <c r="Q996" s="542"/>
      <c r="R996" s="502">
        <v>0</v>
      </c>
      <c r="S996" s="502">
        <v>0</v>
      </c>
      <c r="T996" s="459"/>
      <c r="U996" s="459"/>
      <c r="V996" s="459"/>
      <c r="W996" s="459"/>
      <c r="X996" s="459"/>
      <c r="Y996" s="460"/>
    </row>
    <row r="997" spans="1:25">
      <c r="A997" s="450">
        <v>76675290</v>
      </c>
      <c r="B997" s="408" t="s">
        <v>75</v>
      </c>
      <c r="C997" s="348" t="s">
        <v>983</v>
      </c>
      <c r="D997" s="127" t="s">
        <v>134</v>
      </c>
      <c r="E997" s="409">
        <v>694</v>
      </c>
      <c r="F997" s="353" t="s">
        <v>46</v>
      </c>
      <c r="G997" s="671"/>
      <c r="H997" s="371">
        <v>1346698</v>
      </c>
      <c r="I997" s="372"/>
      <c r="J997" s="324"/>
      <c r="K997" s="324"/>
      <c r="L997" s="324"/>
      <c r="M997" s="324"/>
      <c r="N997" s="324"/>
      <c r="O997" s="542"/>
      <c r="P997" s="542"/>
      <c r="Q997" s="542"/>
      <c r="R997" s="502">
        <v>0</v>
      </c>
      <c r="S997" s="502">
        <v>0</v>
      </c>
      <c r="T997" s="459"/>
      <c r="U997" s="459"/>
      <c r="V997" s="459"/>
      <c r="W997" s="459"/>
      <c r="X997" s="459"/>
      <c r="Y997" s="460"/>
    </row>
    <row r="998" spans="1:25">
      <c r="A998" s="450">
        <v>76129263</v>
      </c>
      <c r="B998" s="408">
        <v>3</v>
      </c>
      <c r="C998" s="348" t="s">
        <v>555</v>
      </c>
      <c r="D998" s="348" t="s">
        <v>134</v>
      </c>
      <c r="E998" s="409">
        <v>679</v>
      </c>
      <c r="F998" s="353" t="s">
        <v>63</v>
      </c>
      <c r="G998" s="671"/>
      <c r="H998" s="371">
        <v>2126157</v>
      </c>
      <c r="I998" s="372"/>
      <c r="J998" s="324"/>
      <c r="K998" s="324"/>
      <c r="L998" s="324"/>
      <c r="M998" s="324"/>
      <c r="N998" s="324"/>
      <c r="O998" s="542"/>
      <c r="P998" s="542"/>
      <c r="Q998" s="542"/>
      <c r="R998" s="502">
        <v>0</v>
      </c>
      <c r="S998" s="502">
        <v>0</v>
      </c>
      <c r="T998" s="459"/>
      <c r="U998" s="459"/>
      <c r="V998" s="459"/>
      <c r="W998" s="459"/>
      <c r="X998" s="459"/>
      <c r="Y998" s="460"/>
    </row>
    <row r="999" spans="1:25">
      <c r="A999" s="450">
        <v>85741000</v>
      </c>
      <c r="B999" s="408" t="s">
        <v>35</v>
      </c>
      <c r="C999" s="348" t="s">
        <v>998</v>
      </c>
      <c r="D999" s="127" t="s">
        <v>989</v>
      </c>
      <c r="E999" s="351">
        <v>215</v>
      </c>
      <c r="F999" s="353" t="s">
        <v>46</v>
      </c>
      <c r="G999" s="414">
        <v>367105</v>
      </c>
      <c r="H999" s="371">
        <v>816561</v>
      </c>
      <c r="I999" s="372"/>
      <c r="J999" s="324"/>
      <c r="K999" s="324"/>
      <c r="L999" s="324"/>
      <c r="M999" s="324"/>
      <c r="N999" s="324"/>
      <c r="O999" s="542"/>
      <c r="P999" s="542"/>
      <c r="Q999" s="542"/>
      <c r="R999" s="502">
        <v>0</v>
      </c>
      <c r="S999" s="502">
        <v>0</v>
      </c>
      <c r="T999" s="459"/>
      <c r="U999" s="459"/>
      <c r="V999" s="459"/>
      <c r="W999" s="459"/>
      <c r="X999" s="459"/>
      <c r="Y999" s="460"/>
    </row>
    <row r="1000" spans="1:25">
      <c r="A1000" s="450">
        <v>81826800</v>
      </c>
      <c r="B1000" s="408">
        <v>9</v>
      </c>
      <c r="C1000" s="373" t="s">
        <v>999</v>
      </c>
      <c r="D1000" s="127" t="s">
        <v>142</v>
      </c>
      <c r="E1000" s="409">
        <v>555</v>
      </c>
      <c r="F1000" s="353" t="s">
        <v>89</v>
      </c>
      <c r="G1000" s="414"/>
      <c r="H1000" s="371">
        <v>1817460</v>
      </c>
      <c r="I1000" s="372"/>
      <c r="J1000" s="324"/>
      <c r="K1000" s="324"/>
      <c r="L1000" s="324"/>
      <c r="M1000" s="324"/>
      <c r="N1000" s="318"/>
      <c r="O1000" s="542"/>
      <c r="P1000" s="542"/>
      <c r="Q1000" s="542"/>
      <c r="R1000" s="502">
        <v>0</v>
      </c>
      <c r="S1000" s="502">
        <v>0</v>
      </c>
      <c r="T1000" s="459"/>
      <c r="U1000" s="459"/>
      <c r="V1000" s="459"/>
      <c r="W1000" s="459"/>
      <c r="X1000" s="459"/>
      <c r="Y1000" s="385"/>
    </row>
    <row r="1001" spans="1:25">
      <c r="A1001" s="450">
        <v>93458000</v>
      </c>
      <c r="B1001" s="408">
        <v>1</v>
      </c>
      <c r="C1001" s="373" t="s">
        <v>1003</v>
      </c>
      <c r="D1001" s="127" t="s">
        <v>142</v>
      </c>
      <c r="E1001" s="409">
        <v>544</v>
      </c>
      <c r="F1001" s="353" t="s">
        <v>59</v>
      </c>
      <c r="G1001" s="414"/>
      <c r="H1001" s="371">
        <v>505452</v>
      </c>
      <c r="I1001" s="372"/>
      <c r="J1001" s="318"/>
      <c r="K1001" s="318"/>
      <c r="L1001" s="318"/>
      <c r="M1001" s="318"/>
      <c r="N1001" s="380"/>
      <c r="O1001" s="542"/>
      <c r="P1001" s="542"/>
      <c r="Q1001" s="542"/>
      <c r="R1001" s="502">
        <v>0</v>
      </c>
      <c r="S1001" s="502">
        <v>0</v>
      </c>
      <c r="T1001" s="459"/>
      <c r="U1001" s="459"/>
      <c r="V1001" s="459"/>
      <c r="W1001" s="459"/>
      <c r="X1001" s="459"/>
      <c r="Y1001" s="460"/>
    </row>
    <row r="1002" spans="1:25">
      <c r="A1002" s="450">
        <v>93458000</v>
      </c>
      <c r="B1002" s="408">
        <v>1</v>
      </c>
      <c r="C1002" s="373" t="s">
        <v>1003</v>
      </c>
      <c r="D1002" s="127" t="s">
        <v>134</v>
      </c>
      <c r="E1002" s="409">
        <v>588</v>
      </c>
      <c r="F1002" s="353" t="s">
        <v>64</v>
      </c>
      <c r="G1002" s="414"/>
      <c r="H1002" s="371">
        <v>1820839</v>
      </c>
      <c r="I1002" s="372"/>
      <c r="J1002" s="463"/>
      <c r="K1002" s="324"/>
      <c r="L1002" s="324"/>
      <c r="M1002" s="324"/>
      <c r="N1002" s="380"/>
      <c r="O1002" s="542"/>
      <c r="P1002" s="542"/>
      <c r="Q1002" s="542"/>
      <c r="R1002" s="502">
        <v>0</v>
      </c>
      <c r="S1002" s="502">
        <v>0</v>
      </c>
      <c r="T1002" s="459"/>
      <c r="U1002" s="459"/>
      <c r="V1002" s="459"/>
      <c r="W1002" s="459"/>
      <c r="X1002" s="459"/>
      <c r="Y1002" s="460"/>
    </row>
    <row r="1003" spans="1:25">
      <c r="A1003" s="450">
        <v>91755000</v>
      </c>
      <c r="B1003" s="408" t="s">
        <v>75</v>
      </c>
      <c r="C1003" s="348" t="s">
        <v>1004</v>
      </c>
      <c r="D1003" s="127" t="s">
        <v>142</v>
      </c>
      <c r="E1003" s="409">
        <v>444</v>
      </c>
      <c r="F1003" s="353" t="s">
        <v>59</v>
      </c>
      <c r="G1003" s="414">
        <v>3080595</v>
      </c>
      <c r="H1003" s="371">
        <v>819648</v>
      </c>
      <c r="I1003" s="372"/>
      <c r="J1003" s="463"/>
      <c r="K1003" s="324"/>
      <c r="L1003" s="324"/>
      <c r="M1003" s="324"/>
      <c r="N1003" s="380"/>
      <c r="O1003" s="542"/>
      <c r="P1003" s="542"/>
      <c r="Q1003" s="542"/>
      <c r="R1003" s="502">
        <v>0</v>
      </c>
      <c r="S1003" s="502">
        <v>0</v>
      </c>
      <c r="T1003" s="459"/>
      <c r="U1003" s="459"/>
      <c r="V1003" s="459"/>
      <c r="W1003" s="459"/>
      <c r="X1003" s="459"/>
      <c r="Y1003" s="460"/>
    </row>
    <row r="1004" spans="1:25">
      <c r="A1004" s="450">
        <v>93834000</v>
      </c>
      <c r="B1004" s="408" t="s">
        <v>107</v>
      </c>
      <c r="C1004" s="348" t="s">
        <v>384</v>
      </c>
      <c r="D1004" s="127" t="s">
        <v>989</v>
      </c>
      <c r="E1004" s="351">
        <v>268</v>
      </c>
      <c r="F1004" s="353" t="s">
        <v>71</v>
      </c>
      <c r="G1004" s="414">
        <v>137722</v>
      </c>
      <c r="H1004" s="371">
        <v>269938</v>
      </c>
      <c r="I1004" s="372"/>
      <c r="J1004" s="463"/>
      <c r="K1004" s="324"/>
      <c r="L1004" s="324"/>
      <c r="M1004" s="324"/>
      <c r="N1004" s="380"/>
      <c r="O1004" s="542"/>
      <c r="P1004" s="542"/>
      <c r="Q1004" s="542"/>
      <c r="R1004" s="502">
        <v>0</v>
      </c>
      <c r="S1004" s="502">
        <v>0</v>
      </c>
      <c r="T1004" s="459"/>
      <c r="U1004" s="459"/>
      <c r="V1004" s="459"/>
      <c r="W1004" s="459"/>
      <c r="X1004" s="459"/>
      <c r="Y1004" s="460"/>
    </row>
    <row r="1005" spans="1:25">
      <c r="A1005" s="450">
        <v>93834000</v>
      </c>
      <c r="B1005" s="408" t="s">
        <v>107</v>
      </c>
      <c r="C1005" s="348" t="s">
        <v>384</v>
      </c>
      <c r="D1005" s="127" t="s">
        <v>989</v>
      </c>
      <c r="E1005" s="351">
        <v>268</v>
      </c>
      <c r="F1005" s="353" t="s">
        <v>72</v>
      </c>
      <c r="G1005" s="414">
        <v>688591</v>
      </c>
      <c r="H1005" s="371">
        <v>1349659</v>
      </c>
      <c r="I1005" s="372"/>
      <c r="J1005" s="463"/>
      <c r="K1005" s="324"/>
      <c r="L1005" s="324"/>
      <c r="M1005" s="324"/>
      <c r="N1005" s="380"/>
      <c r="O1005" s="542"/>
      <c r="P1005" s="542"/>
      <c r="Q1005" s="542"/>
      <c r="R1005" s="502">
        <v>0</v>
      </c>
      <c r="S1005" s="502">
        <v>0</v>
      </c>
      <c r="T1005" s="459"/>
      <c r="U1005" s="459"/>
      <c r="V1005" s="459"/>
      <c r="W1005" s="459"/>
      <c r="X1005" s="459"/>
      <c r="Y1005" s="460"/>
    </row>
    <row r="1006" spans="1:25">
      <c r="A1006" s="450">
        <v>93834000</v>
      </c>
      <c r="B1006" s="408" t="s">
        <v>107</v>
      </c>
      <c r="C1006" s="348" t="s">
        <v>384</v>
      </c>
      <c r="D1006" s="127" t="s">
        <v>134</v>
      </c>
      <c r="E1006" s="409">
        <v>443</v>
      </c>
      <c r="F1006" s="353" t="s">
        <v>46</v>
      </c>
      <c r="G1006" s="414"/>
      <c r="H1006" s="371">
        <v>1900269</v>
      </c>
      <c r="I1006" s="372"/>
      <c r="J1006" s="463"/>
      <c r="K1006" s="324"/>
      <c r="L1006" s="324"/>
      <c r="M1006" s="324"/>
      <c r="N1006" s="380"/>
      <c r="O1006" s="542"/>
      <c r="P1006" s="542"/>
      <c r="Q1006" s="542"/>
      <c r="R1006" s="502">
        <v>0</v>
      </c>
      <c r="S1006" s="502">
        <v>0</v>
      </c>
      <c r="T1006" s="459"/>
      <c r="U1006" s="459"/>
      <c r="V1006" s="459"/>
      <c r="W1006" s="459"/>
      <c r="X1006" s="459"/>
      <c r="Y1006" s="460"/>
    </row>
    <row r="1007" spans="1:25">
      <c r="A1007" s="450">
        <v>93834000</v>
      </c>
      <c r="B1007" s="408">
        <v>5</v>
      </c>
      <c r="C1007" s="348" t="s">
        <v>384</v>
      </c>
      <c r="D1007" s="127" t="s">
        <v>142</v>
      </c>
      <c r="E1007" s="409">
        <v>551</v>
      </c>
      <c r="F1007" s="353" t="s">
        <v>75</v>
      </c>
      <c r="G1007" s="414"/>
      <c r="H1007" s="371">
        <v>1032240</v>
      </c>
      <c r="I1007" s="372"/>
      <c r="J1007" s="324"/>
      <c r="K1007" s="324"/>
      <c r="L1007" s="324"/>
      <c r="M1007" s="324"/>
      <c r="N1007" s="380"/>
      <c r="O1007" s="542"/>
      <c r="P1007" s="542"/>
      <c r="Q1007" s="542"/>
      <c r="R1007" s="502">
        <v>0</v>
      </c>
      <c r="S1007" s="502">
        <v>0</v>
      </c>
      <c r="T1007" s="459"/>
      <c r="U1007" s="459"/>
      <c r="V1007" s="459"/>
      <c r="W1007" s="459"/>
      <c r="X1007" s="459"/>
      <c r="Y1007" s="460"/>
    </row>
    <row r="1008" spans="1:25">
      <c r="A1008" s="450">
        <v>99513400</v>
      </c>
      <c r="B1008" s="408" t="s">
        <v>180</v>
      </c>
      <c r="C1008" s="348" t="s">
        <v>1006</v>
      </c>
      <c r="D1008" s="127" t="s">
        <v>134</v>
      </c>
      <c r="E1008" s="409">
        <v>389</v>
      </c>
      <c r="F1008" s="353" t="s">
        <v>87</v>
      </c>
      <c r="G1008" s="414">
        <v>2420469</v>
      </c>
      <c r="H1008" s="371">
        <v>1396515</v>
      </c>
      <c r="I1008" s="372"/>
      <c r="J1008" s="463"/>
      <c r="K1008" s="324"/>
      <c r="L1008" s="324"/>
      <c r="M1008" s="324"/>
      <c r="N1008" s="380"/>
      <c r="O1008" s="542"/>
      <c r="P1008" s="542"/>
      <c r="Q1008" s="542"/>
      <c r="R1008" s="502">
        <v>0</v>
      </c>
      <c r="S1008" s="502">
        <v>0</v>
      </c>
      <c r="T1008" s="459"/>
      <c r="U1008" s="459"/>
      <c r="V1008" s="459"/>
      <c r="W1008" s="459"/>
      <c r="X1008" s="459"/>
      <c r="Y1008" s="460"/>
    </row>
    <row r="1009" spans="1:25">
      <c r="A1009" s="654">
        <v>90413000</v>
      </c>
      <c r="B1009" s="421">
        <v>1</v>
      </c>
      <c r="C1009" s="348" t="s">
        <v>413</v>
      </c>
      <c r="D1009" s="127" t="s">
        <v>142</v>
      </c>
      <c r="E1009" s="409">
        <v>572</v>
      </c>
      <c r="F1009" s="353" t="s">
        <v>60</v>
      </c>
      <c r="G1009" s="414"/>
      <c r="H1009" s="371">
        <v>1009085</v>
      </c>
      <c r="I1009" s="372"/>
      <c r="J1009" s="463"/>
      <c r="K1009" s="324"/>
      <c r="L1009" s="324"/>
      <c r="M1009" s="324"/>
      <c r="N1009" s="380"/>
      <c r="O1009" s="542"/>
      <c r="P1009" s="542"/>
      <c r="Q1009" s="542"/>
      <c r="R1009" s="502">
        <v>0</v>
      </c>
      <c r="S1009" s="502">
        <v>0</v>
      </c>
      <c r="T1009" s="459"/>
      <c r="U1009" s="459"/>
      <c r="V1009" s="459"/>
      <c r="W1009" s="459"/>
      <c r="X1009" s="459"/>
      <c r="Y1009" s="460"/>
    </row>
    <row r="1010" spans="1:25">
      <c r="A1010" s="654">
        <v>90413000</v>
      </c>
      <c r="B1010" s="421">
        <v>1</v>
      </c>
      <c r="C1010" s="348" t="s">
        <v>413</v>
      </c>
      <c r="D1010" s="127" t="s">
        <v>134</v>
      </c>
      <c r="E1010" s="409">
        <v>573</v>
      </c>
      <c r="F1010" s="353" t="s">
        <v>59</v>
      </c>
      <c r="G1010" s="414"/>
      <c r="H1010" s="371">
        <v>950130</v>
      </c>
      <c r="I1010" s="372"/>
      <c r="J1010" s="463"/>
      <c r="K1010" s="324"/>
      <c r="L1010" s="324"/>
      <c r="M1010" s="324"/>
      <c r="N1010" s="380"/>
      <c r="O1010" s="542"/>
      <c r="P1010" s="542"/>
      <c r="Q1010" s="542"/>
      <c r="R1010" s="502">
        <v>0</v>
      </c>
      <c r="S1010" s="502">
        <v>0</v>
      </c>
      <c r="T1010" s="459"/>
      <c r="U1010" s="459"/>
      <c r="V1010" s="459"/>
      <c r="W1010" s="459"/>
      <c r="X1010" s="459"/>
      <c r="Y1010" s="460"/>
    </row>
    <row r="1011" spans="1:25">
      <c r="A1011" s="450">
        <v>61704000</v>
      </c>
      <c r="B1011" s="408" t="s">
        <v>75</v>
      </c>
      <c r="C1011" s="348" t="s">
        <v>1019</v>
      </c>
      <c r="D1011" s="127" t="s">
        <v>989</v>
      </c>
      <c r="E1011" s="409">
        <v>308</v>
      </c>
      <c r="F1011" s="353" t="s">
        <v>46</v>
      </c>
      <c r="G1011" s="414">
        <v>3131752</v>
      </c>
      <c r="H1011" s="371">
        <v>158137350</v>
      </c>
      <c r="I1011" s="372"/>
      <c r="J1011" s="463"/>
      <c r="K1011" s="324"/>
      <c r="L1011" s="324"/>
      <c r="M1011" s="324"/>
      <c r="N1011" s="380"/>
      <c r="O1011" s="542"/>
      <c r="P1011" s="542"/>
      <c r="Q1011" s="464"/>
      <c r="R1011" s="502">
        <v>0</v>
      </c>
      <c r="S1011" s="502">
        <v>0</v>
      </c>
      <c r="T1011" s="459"/>
      <c r="U1011" s="459"/>
      <c r="V1011" s="459"/>
      <c r="W1011" s="459"/>
      <c r="X1011" s="459"/>
      <c r="Y1011" s="460"/>
    </row>
    <row r="1012" spans="1:25">
      <c r="A1012" s="450">
        <v>61704000</v>
      </c>
      <c r="B1012" s="408" t="s">
        <v>75</v>
      </c>
      <c r="C1012" s="348" t="s">
        <v>1019</v>
      </c>
      <c r="D1012" s="127" t="s">
        <v>989</v>
      </c>
      <c r="E1012" s="409">
        <v>411</v>
      </c>
      <c r="F1012" s="353" t="s">
        <v>87</v>
      </c>
      <c r="G1012" s="414"/>
      <c r="H1012" s="371">
        <v>3117565</v>
      </c>
      <c r="I1012" s="372"/>
      <c r="J1012" s="463"/>
      <c r="K1012" s="324"/>
      <c r="L1012" s="324"/>
      <c r="M1012" s="324"/>
      <c r="N1012" s="380"/>
      <c r="O1012" s="542"/>
      <c r="P1012" s="542"/>
      <c r="Q1012" s="464"/>
      <c r="R1012" s="502">
        <v>0</v>
      </c>
      <c r="S1012" s="502">
        <v>0</v>
      </c>
      <c r="T1012" s="459"/>
      <c r="U1012" s="459"/>
      <c r="V1012" s="459"/>
      <c r="W1012" s="459"/>
      <c r="X1012" s="459"/>
      <c r="Y1012" s="460"/>
    </row>
    <row r="1013" spans="1:25">
      <c r="A1013" s="450">
        <v>61216000</v>
      </c>
      <c r="B1013" s="408" t="s">
        <v>44</v>
      </c>
      <c r="C1013" s="348" t="s">
        <v>1024</v>
      </c>
      <c r="D1013" s="127" t="s">
        <v>989</v>
      </c>
      <c r="E1013" s="351">
        <v>235</v>
      </c>
      <c r="F1013" s="353" t="s">
        <v>75</v>
      </c>
      <c r="G1013" s="414"/>
      <c r="H1013" s="371">
        <v>512426</v>
      </c>
      <c r="I1013" s="372"/>
      <c r="J1013" s="463"/>
      <c r="K1013" s="324"/>
      <c r="L1013" s="324"/>
      <c r="M1013" s="324"/>
      <c r="N1013" s="380"/>
      <c r="O1013" s="542"/>
      <c r="P1013" s="542"/>
      <c r="Q1013" s="464"/>
      <c r="R1013" s="502">
        <v>0</v>
      </c>
      <c r="S1013" s="502">
        <v>0</v>
      </c>
      <c r="T1013" s="459"/>
      <c r="U1013" s="459"/>
      <c r="V1013" s="459"/>
      <c r="W1013" s="459"/>
      <c r="X1013" s="459"/>
      <c r="Y1013" s="460"/>
    </row>
    <row r="1014" spans="1:25">
      <c r="A1014" s="450">
        <v>61216000</v>
      </c>
      <c r="B1014" s="408" t="s">
        <v>44</v>
      </c>
      <c r="C1014" s="348" t="s">
        <v>1024</v>
      </c>
      <c r="D1014" s="127" t="s">
        <v>989</v>
      </c>
      <c r="E1014" s="351">
        <v>286</v>
      </c>
      <c r="F1014" s="353" t="s">
        <v>123</v>
      </c>
      <c r="G1014" s="414"/>
      <c r="H1014" s="371">
        <v>544306</v>
      </c>
      <c r="I1014" s="372"/>
      <c r="J1014" s="463"/>
      <c r="K1014" s="324"/>
      <c r="L1014" s="324"/>
      <c r="M1014" s="324"/>
      <c r="N1014" s="380"/>
      <c r="O1014" s="542"/>
      <c r="P1014" s="542"/>
      <c r="Q1014" s="324"/>
      <c r="R1014" s="502">
        <v>0</v>
      </c>
      <c r="S1014" s="502">
        <v>0</v>
      </c>
      <c r="T1014" s="459"/>
      <c r="U1014" s="459"/>
      <c r="V1014" s="459"/>
      <c r="W1014" s="459"/>
      <c r="X1014" s="459"/>
      <c r="Y1014" s="460"/>
    </row>
    <row r="1015" spans="1:25">
      <c r="A1015" s="450">
        <v>61216000</v>
      </c>
      <c r="B1015" s="408" t="s">
        <v>44</v>
      </c>
      <c r="C1015" s="348" t="s">
        <v>1024</v>
      </c>
      <c r="D1015" s="127" t="s">
        <v>989</v>
      </c>
      <c r="E1015" s="409">
        <v>333</v>
      </c>
      <c r="F1015" s="353" t="s">
        <v>167</v>
      </c>
      <c r="G1015" s="414"/>
      <c r="H1015" s="371">
        <v>1269845</v>
      </c>
      <c r="I1015" s="372"/>
      <c r="J1015" s="463"/>
      <c r="K1015" s="324"/>
      <c r="L1015" s="324"/>
      <c r="M1015" s="324"/>
      <c r="N1015" s="380"/>
      <c r="O1015" s="542"/>
      <c r="P1015" s="542"/>
      <c r="Q1015" s="464"/>
      <c r="R1015" s="502">
        <v>0</v>
      </c>
      <c r="S1015" s="502">
        <v>0</v>
      </c>
      <c r="T1015" s="459"/>
      <c r="U1015" s="459"/>
      <c r="V1015" s="459"/>
      <c r="W1015" s="459"/>
      <c r="X1015" s="459"/>
      <c r="Y1015" s="460"/>
    </row>
    <row r="1016" spans="1:25">
      <c r="A1016" s="450">
        <v>61219000</v>
      </c>
      <c r="B1016" s="408" t="s">
        <v>54</v>
      </c>
      <c r="C1016" s="348" t="s">
        <v>1026</v>
      </c>
      <c r="D1016" s="127" t="s">
        <v>989</v>
      </c>
      <c r="E1016" s="409">
        <v>431</v>
      </c>
      <c r="F1016" s="353" t="s">
        <v>53</v>
      </c>
      <c r="G1016" s="414"/>
      <c r="H1016" s="371">
        <v>1407575</v>
      </c>
      <c r="I1016" s="372"/>
      <c r="J1016" s="463"/>
      <c r="K1016" s="324"/>
      <c r="L1016" s="324"/>
      <c r="M1016" s="324"/>
      <c r="N1016" s="380"/>
      <c r="O1016" s="464"/>
      <c r="P1016" s="464"/>
      <c r="Q1016" s="464"/>
      <c r="R1016" s="502">
        <v>0</v>
      </c>
      <c r="S1016" s="502">
        <v>0</v>
      </c>
      <c r="T1016" s="459"/>
      <c r="U1016" s="459"/>
      <c r="V1016" s="459"/>
      <c r="W1016" s="459"/>
      <c r="X1016" s="459"/>
      <c r="Y1016" s="460"/>
    </row>
    <row r="1017" spans="1:25">
      <c r="A1017" s="450">
        <v>61219000</v>
      </c>
      <c r="B1017" s="408">
        <v>3</v>
      </c>
      <c r="C1017" s="348" t="s">
        <v>1026</v>
      </c>
      <c r="D1017" s="127" t="s">
        <v>134</v>
      </c>
      <c r="E1017" s="409">
        <v>681</v>
      </c>
      <c r="F1017" s="353" t="s">
        <v>75</v>
      </c>
      <c r="G1017" s="671"/>
      <c r="H1017" s="371">
        <v>2182351</v>
      </c>
      <c r="I1017" s="372"/>
      <c r="J1017" s="463"/>
      <c r="K1017" s="324"/>
      <c r="L1017" s="324"/>
      <c r="M1017" s="324"/>
      <c r="N1017" s="380"/>
      <c r="O1017" s="464"/>
      <c r="P1017" s="464"/>
      <c r="Q1017" s="464"/>
      <c r="R1017" s="502">
        <v>0</v>
      </c>
      <c r="S1017" s="502">
        <v>0</v>
      </c>
      <c r="T1017" s="459"/>
      <c r="U1017" s="459"/>
      <c r="V1017" s="459"/>
      <c r="W1017" s="459"/>
      <c r="X1017" s="459"/>
      <c r="Y1017" s="460"/>
    </row>
    <row r="1018" spans="1:25">
      <c r="A1018" s="450">
        <v>89900400</v>
      </c>
      <c r="B1018" s="408" t="s">
        <v>83</v>
      </c>
      <c r="C1018" s="348" t="s">
        <v>901</v>
      </c>
      <c r="D1018" s="127" t="s">
        <v>134</v>
      </c>
      <c r="E1018" s="409">
        <v>493</v>
      </c>
      <c r="F1018" s="353" t="s">
        <v>64</v>
      </c>
      <c r="G1018" s="414">
        <v>1367354</v>
      </c>
      <c r="H1018" s="371">
        <v>737626</v>
      </c>
      <c r="I1018" s="372"/>
      <c r="J1018" s="463"/>
      <c r="K1018" s="324"/>
      <c r="L1018" s="324"/>
      <c r="M1018" s="324"/>
      <c r="N1018" s="380"/>
      <c r="O1018" s="464"/>
      <c r="P1018" s="464"/>
      <c r="Q1018" s="464"/>
      <c r="R1018" s="502">
        <v>0</v>
      </c>
      <c r="S1018" s="502">
        <v>0</v>
      </c>
      <c r="T1018" s="459"/>
      <c r="U1018" s="459"/>
      <c r="V1018" s="459"/>
      <c r="W1018" s="459"/>
      <c r="X1018" s="459"/>
      <c r="Y1018" s="460"/>
    </row>
    <row r="1019" spans="1:25">
      <c r="A1019" s="450">
        <v>96678790</v>
      </c>
      <c r="B1019" s="408">
        <v>2</v>
      </c>
      <c r="C1019" s="348" t="s">
        <v>560</v>
      </c>
      <c r="D1019" s="127" t="s">
        <v>134</v>
      </c>
      <c r="E1019" s="409">
        <v>653</v>
      </c>
      <c r="F1019" s="353" t="s">
        <v>253</v>
      </c>
      <c r="G1019" s="671"/>
      <c r="H1019" s="371">
        <v>663980</v>
      </c>
      <c r="I1019" s="372"/>
      <c r="J1019" s="324"/>
      <c r="K1019" s="324"/>
      <c r="L1019" s="324"/>
      <c r="M1019" s="324"/>
      <c r="N1019" s="380"/>
      <c r="O1019" s="324"/>
      <c r="P1019" s="324"/>
      <c r="Q1019" s="464"/>
      <c r="R1019" s="502">
        <v>0</v>
      </c>
      <c r="S1019" s="502">
        <v>0</v>
      </c>
      <c r="T1019" s="459"/>
      <c r="U1019" s="459"/>
      <c r="V1019" s="459"/>
      <c r="W1019" s="459"/>
      <c r="X1019" s="459"/>
      <c r="Y1019" s="460"/>
    </row>
    <row r="1020" spans="1:25">
      <c r="A1020" s="450">
        <v>96678790</v>
      </c>
      <c r="B1020" s="408">
        <v>2</v>
      </c>
      <c r="C1020" s="348" t="s">
        <v>560</v>
      </c>
      <c r="D1020" s="127" t="s">
        <v>134</v>
      </c>
      <c r="E1020" s="409">
        <v>680</v>
      </c>
      <c r="F1020" s="353" t="s">
        <v>559</v>
      </c>
      <c r="G1020" s="671"/>
      <c r="H1020" s="371">
        <v>605820</v>
      </c>
      <c r="I1020" s="372"/>
      <c r="J1020" s="463"/>
      <c r="K1020" s="324"/>
      <c r="L1020" s="324"/>
      <c r="M1020" s="324"/>
      <c r="N1020" s="380"/>
      <c r="O1020" s="464"/>
      <c r="P1020" s="464"/>
      <c r="Q1020" s="324"/>
      <c r="R1020" s="502">
        <v>0</v>
      </c>
      <c r="S1020" s="502">
        <v>0</v>
      </c>
      <c r="T1020" s="459"/>
      <c r="U1020" s="459"/>
      <c r="V1020" s="459"/>
      <c r="W1020" s="459"/>
      <c r="X1020" s="459"/>
      <c r="Y1020" s="460"/>
    </row>
    <row r="1021" spans="1:25">
      <c r="A1021" s="450">
        <v>96678790</v>
      </c>
      <c r="B1021" s="408">
        <v>2</v>
      </c>
      <c r="C1021" s="348" t="s">
        <v>560</v>
      </c>
      <c r="D1021" s="127" t="s">
        <v>151</v>
      </c>
      <c r="E1021" s="409">
        <v>680</v>
      </c>
      <c r="F1021" s="353" t="s">
        <v>738</v>
      </c>
      <c r="G1021" s="671"/>
      <c r="H1021" s="371">
        <v>587077</v>
      </c>
      <c r="I1021" s="372"/>
      <c r="J1021" s="463"/>
      <c r="K1021" s="324"/>
      <c r="L1021" s="324"/>
      <c r="M1021" s="324"/>
      <c r="N1021" s="380"/>
      <c r="O1021" s="464"/>
      <c r="P1021" s="464"/>
      <c r="Q1021" s="464"/>
      <c r="R1021" s="502">
        <v>0</v>
      </c>
      <c r="S1021" s="502">
        <v>0</v>
      </c>
      <c r="T1021" s="459"/>
      <c r="U1021" s="459"/>
      <c r="V1021" s="459"/>
      <c r="W1021" s="459"/>
      <c r="X1021" s="459"/>
      <c r="Y1021" s="460"/>
    </row>
    <row r="1022" spans="1:25">
      <c r="A1022" s="450">
        <v>90310000</v>
      </c>
      <c r="B1022" s="408" t="s">
        <v>61</v>
      </c>
      <c r="C1022" s="348" t="s">
        <v>1040</v>
      </c>
      <c r="D1022" s="127" t="s">
        <v>989</v>
      </c>
      <c r="E1022" s="351">
        <v>209</v>
      </c>
      <c r="F1022" s="353" t="s">
        <v>63</v>
      </c>
      <c r="G1022" s="414"/>
      <c r="H1022" s="371">
        <v>830687</v>
      </c>
      <c r="I1022" s="372"/>
      <c r="J1022" s="463"/>
      <c r="K1022" s="324"/>
      <c r="L1022" s="324"/>
      <c r="M1022" s="324"/>
      <c r="N1022" s="380"/>
      <c r="O1022" s="464"/>
      <c r="P1022" s="464"/>
      <c r="Q1022" s="464"/>
      <c r="R1022" s="502">
        <v>0</v>
      </c>
      <c r="S1022" s="502">
        <v>0</v>
      </c>
      <c r="T1022" s="459"/>
      <c r="U1022" s="459"/>
      <c r="V1022" s="459"/>
      <c r="W1022" s="459"/>
      <c r="X1022" s="459"/>
      <c r="Y1022" s="460"/>
    </row>
    <row r="1023" spans="1:25">
      <c r="A1023" s="450">
        <v>90310000</v>
      </c>
      <c r="B1023" s="408" t="s">
        <v>61</v>
      </c>
      <c r="C1023" s="348" t="s">
        <v>1040</v>
      </c>
      <c r="D1023" s="127" t="s">
        <v>134</v>
      </c>
      <c r="E1023" s="409">
        <v>428</v>
      </c>
      <c r="F1023" s="353" t="s">
        <v>53</v>
      </c>
      <c r="G1023" s="414">
        <v>5647774</v>
      </c>
      <c r="H1023" s="371">
        <v>70159</v>
      </c>
      <c r="I1023" s="372"/>
      <c r="J1023" s="463"/>
      <c r="K1023" s="324"/>
      <c r="L1023" s="324"/>
      <c r="M1023" s="324"/>
      <c r="N1023" s="380"/>
      <c r="O1023" s="464"/>
      <c r="P1023" s="464"/>
      <c r="Q1023" s="464"/>
      <c r="R1023" s="502">
        <v>0</v>
      </c>
      <c r="S1023" s="502">
        <v>0</v>
      </c>
      <c r="T1023" s="459"/>
      <c r="U1023" s="459"/>
      <c r="V1023" s="459"/>
      <c r="W1023" s="459"/>
      <c r="X1023" s="459"/>
      <c r="Y1023" s="460"/>
    </row>
    <row r="1024" spans="1:25">
      <c r="A1024" s="450">
        <v>96604380</v>
      </c>
      <c r="B1024" s="408">
        <v>6</v>
      </c>
      <c r="C1024" s="348" t="s">
        <v>472</v>
      </c>
      <c r="D1024" s="127" t="s">
        <v>134</v>
      </c>
      <c r="E1024" s="409">
        <v>620</v>
      </c>
      <c r="F1024" s="353" t="s">
        <v>51</v>
      </c>
      <c r="G1024" s="671"/>
      <c r="H1024" s="371">
        <v>628370</v>
      </c>
      <c r="I1024" s="372"/>
      <c r="J1024" s="463"/>
      <c r="K1024" s="324"/>
      <c r="L1024" s="324"/>
      <c r="M1024" s="324"/>
      <c r="N1024" s="380"/>
      <c r="O1024" s="464"/>
      <c r="P1024" s="464"/>
      <c r="Q1024" s="464"/>
      <c r="R1024" s="502">
        <v>0</v>
      </c>
      <c r="S1024" s="502">
        <v>0</v>
      </c>
      <c r="T1024" s="459"/>
      <c r="U1024" s="459"/>
      <c r="V1024" s="459"/>
      <c r="W1024" s="459"/>
      <c r="X1024" s="459"/>
      <c r="Y1024" s="460"/>
    </row>
    <row r="1025" spans="1:25">
      <c r="A1025" s="450">
        <v>96596540</v>
      </c>
      <c r="B1025" s="408" t="s">
        <v>100</v>
      </c>
      <c r="C1025" s="348" t="s">
        <v>849</v>
      </c>
      <c r="D1025" s="127" t="s">
        <v>134</v>
      </c>
      <c r="E1025" s="409">
        <v>413</v>
      </c>
      <c r="F1025" s="353" t="s">
        <v>46</v>
      </c>
      <c r="G1025" s="414"/>
      <c r="H1025" s="371">
        <v>2120638</v>
      </c>
      <c r="I1025" s="372"/>
      <c r="J1025" s="463"/>
      <c r="K1025" s="324"/>
      <c r="L1025" s="324"/>
      <c r="M1025" s="324"/>
      <c r="N1025" s="380"/>
      <c r="O1025" s="324"/>
      <c r="P1025" s="324"/>
      <c r="Q1025" s="464"/>
      <c r="R1025" s="502">
        <v>0</v>
      </c>
      <c r="S1025" s="502">
        <v>0</v>
      </c>
      <c r="T1025" s="459"/>
      <c r="U1025" s="459"/>
      <c r="V1025" s="459"/>
      <c r="W1025" s="459"/>
      <c r="X1025" s="459"/>
      <c r="Y1025" s="460"/>
    </row>
    <row r="1026" spans="1:25">
      <c r="A1026" s="450">
        <v>96596540</v>
      </c>
      <c r="B1026" s="408" t="s">
        <v>100</v>
      </c>
      <c r="C1026" s="348" t="s">
        <v>849</v>
      </c>
      <c r="D1026" s="127" t="s">
        <v>134</v>
      </c>
      <c r="E1026" s="409">
        <v>456</v>
      </c>
      <c r="F1026" s="353" t="s">
        <v>87</v>
      </c>
      <c r="G1026" s="414"/>
      <c r="H1026" s="371">
        <v>1878130</v>
      </c>
      <c r="I1026" s="372"/>
      <c r="J1026" s="463"/>
      <c r="K1026" s="324"/>
      <c r="L1026" s="324"/>
      <c r="M1026" s="324"/>
      <c r="N1026" s="380"/>
      <c r="O1026" s="464"/>
      <c r="P1026" s="464"/>
      <c r="Q1026" s="324"/>
      <c r="R1026" s="502">
        <v>0</v>
      </c>
      <c r="S1026" s="502">
        <v>0</v>
      </c>
      <c r="T1026" s="459"/>
      <c r="U1026" s="459"/>
      <c r="V1026" s="459"/>
      <c r="W1026" s="459"/>
      <c r="X1026" s="459"/>
      <c r="Y1026" s="460"/>
    </row>
    <row r="1027" spans="1:25">
      <c r="A1027" s="654">
        <v>96596540</v>
      </c>
      <c r="B1027" s="421">
        <v>8</v>
      </c>
      <c r="C1027" s="348" t="s">
        <v>849</v>
      </c>
      <c r="D1027" s="127" t="s">
        <v>134</v>
      </c>
      <c r="E1027" s="409">
        <v>569</v>
      </c>
      <c r="F1027" s="353" t="s">
        <v>63</v>
      </c>
      <c r="G1027" s="414"/>
      <c r="H1027" s="371">
        <v>975662</v>
      </c>
      <c r="I1027" s="372"/>
      <c r="J1027" s="463"/>
      <c r="K1027" s="324"/>
      <c r="L1027" s="324"/>
      <c r="M1027" s="324"/>
      <c r="N1027" s="380"/>
      <c r="O1027" s="464"/>
      <c r="P1027" s="464"/>
      <c r="Q1027" s="464"/>
      <c r="R1027" s="502">
        <v>0</v>
      </c>
      <c r="S1027" s="502">
        <v>0</v>
      </c>
      <c r="T1027" s="459"/>
      <c r="U1027" s="459"/>
      <c r="V1027" s="459"/>
      <c r="W1027" s="459"/>
      <c r="X1027" s="459"/>
      <c r="Y1027" s="460"/>
    </row>
    <row r="1028" spans="1:25">
      <c r="A1028" s="654">
        <v>96596540</v>
      </c>
      <c r="B1028" s="421">
        <v>8</v>
      </c>
      <c r="C1028" s="348" t="s">
        <v>849</v>
      </c>
      <c r="D1028" s="127" t="s">
        <v>134</v>
      </c>
      <c r="E1028" s="409">
        <v>570</v>
      </c>
      <c r="F1028" s="353" t="s">
        <v>51</v>
      </c>
      <c r="G1028" s="414"/>
      <c r="H1028" s="371">
        <v>3364214</v>
      </c>
      <c r="I1028" s="372"/>
      <c r="J1028" s="463"/>
      <c r="K1028" s="324"/>
      <c r="L1028" s="324"/>
      <c r="M1028" s="324"/>
      <c r="N1028" s="380"/>
      <c r="O1028" s="464"/>
      <c r="P1028" s="464"/>
      <c r="Q1028" s="464"/>
      <c r="R1028" s="502">
        <v>0</v>
      </c>
      <c r="S1028" s="502">
        <v>0</v>
      </c>
      <c r="T1028" s="459"/>
      <c r="U1028" s="459"/>
      <c r="V1028" s="459"/>
      <c r="W1028" s="459"/>
      <c r="X1028" s="459"/>
      <c r="Y1028" s="460"/>
    </row>
    <row r="1029" spans="1:25">
      <c r="A1029" s="450">
        <v>76023435</v>
      </c>
      <c r="B1029" s="408">
        <v>4</v>
      </c>
      <c r="C1029" s="348" t="s">
        <v>571</v>
      </c>
      <c r="D1029" s="127" t="s">
        <v>134</v>
      </c>
      <c r="E1029" s="409">
        <v>603</v>
      </c>
      <c r="F1029" s="353" t="s">
        <v>89</v>
      </c>
      <c r="G1029" s="414">
        <v>9940062</v>
      </c>
      <c r="H1029" s="371">
        <v>429291</v>
      </c>
      <c r="I1029" s="583"/>
      <c r="J1029" s="463"/>
      <c r="K1029" s="324"/>
      <c r="L1029" s="324"/>
      <c r="M1029" s="324"/>
      <c r="N1029" s="380"/>
      <c r="O1029" s="464"/>
      <c r="P1029" s="464"/>
      <c r="Q1029" s="464"/>
      <c r="R1029" s="502">
        <v>0</v>
      </c>
      <c r="S1029" s="502">
        <v>0</v>
      </c>
      <c r="T1029" s="459"/>
      <c r="U1029" s="459"/>
      <c r="V1029" s="459"/>
      <c r="W1029" s="459"/>
      <c r="X1029" s="459"/>
      <c r="Y1029" s="460"/>
    </row>
    <row r="1030" spans="1:25">
      <c r="A1030" s="450">
        <v>76023435</v>
      </c>
      <c r="B1030" s="408">
        <v>4</v>
      </c>
      <c r="C1030" s="348" t="s">
        <v>571</v>
      </c>
      <c r="D1030" s="127" t="s">
        <v>134</v>
      </c>
      <c r="E1030" s="409">
        <v>604</v>
      </c>
      <c r="F1030" s="353" t="s">
        <v>56</v>
      </c>
      <c r="G1030" s="671"/>
      <c r="H1030" s="371">
        <v>2623950</v>
      </c>
      <c r="I1030" s="372"/>
      <c r="J1030" s="463"/>
      <c r="K1030" s="324"/>
      <c r="L1030" s="324"/>
      <c r="M1030" s="324"/>
      <c r="N1030" s="380"/>
      <c r="O1030" s="464"/>
      <c r="P1030" s="464"/>
      <c r="Q1030" s="464"/>
      <c r="R1030" s="502">
        <v>0</v>
      </c>
      <c r="S1030" s="502">
        <v>0</v>
      </c>
      <c r="T1030" s="459"/>
      <c r="U1030" s="459"/>
      <c r="V1030" s="459"/>
      <c r="W1030" s="459"/>
      <c r="X1030" s="459"/>
      <c r="Y1030" s="460"/>
    </row>
    <row r="1031" spans="1:25">
      <c r="A1031" s="450">
        <v>76023435</v>
      </c>
      <c r="B1031" s="408">
        <v>4</v>
      </c>
      <c r="C1031" s="348" t="s">
        <v>571</v>
      </c>
      <c r="D1031" s="127" t="s">
        <v>134</v>
      </c>
      <c r="E1031" s="409">
        <v>685</v>
      </c>
      <c r="F1031" s="353" t="s">
        <v>60</v>
      </c>
      <c r="G1031" s="671"/>
      <c r="H1031" s="371">
        <v>2815098</v>
      </c>
      <c r="I1031" s="372"/>
      <c r="J1031" s="463"/>
      <c r="K1031" s="324"/>
      <c r="L1031" s="324"/>
      <c r="M1031" s="324"/>
      <c r="N1031" s="380"/>
      <c r="O1031" s="324"/>
      <c r="P1031" s="324"/>
      <c r="Q1031" s="324"/>
      <c r="R1031" s="502">
        <v>0</v>
      </c>
      <c r="S1031" s="502">
        <v>0</v>
      </c>
      <c r="T1031" s="459"/>
      <c r="U1031" s="459"/>
      <c r="V1031" s="459"/>
      <c r="W1031" s="459"/>
      <c r="X1031" s="459"/>
      <c r="Y1031" s="460"/>
    </row>
    <row r="1032" spans="1:25">
      <c r="A1032" s="450">
        <v>96722460</v>
      </c>
      <c r="B1032" s="408" t="s">
        <v>75</v>
      </c>
      <c r="C1032" s="348" t="s">
        <v>755</v>
      </c>
      <c r="D1032" s="127" t="s">
        <v>989</v>
      </c>
      <c r="E1032" s="351">
        <v>217</v>
      </c>
      <c r="F1032" s="353" t="s">
        <v>71</v>
      </c>
      <c r="G1032" s="414">
        <v>44080</v>
      </c>
      <c r="H1032" s="371">
        <v>66356</v>
      </c>
      <c r="I1032" s="372"/>
      <c r="J1032" s="463"/>
      <c r="K1032" s="324"/>
      <c r="L1032" s="324"/>
      <c r="M1032" s="324"/>
      <c r="N1032" s="380"/>
      <c r="O1032" s="464"/>
      <c r="P1032" s="464"/>
      <c r="Q1032" s="464"/>
      <c r="R1032" s="502">
        <v>0</v>
      </c>
      <c r="S1032" s="502">
        <v>0</v>
      </c>
      <c r="T1032" s="459"/>
      <c r="U1032" s="459"/>
      <c r="V1032" s="459"/>
      <c r="W1032" s="459"/>
      <c r="X1032" s="459"/>
      <c r="Y1032" s="460"/>
    </row>
    <row r="1033" spans="1:25">
      <c r="A1033" s="450">
        <v>96722460</v>
      </c>
      <c r="B1033" s="408" t="s">
        <v>75</v>
      </c>
      <c r="C1033" s="348" t="s">
        <v>755</v>
      </c>
      <c r="D1033" s="127" t="s">
        <v>989</v>
      </c>
      <c r="E1033" s="351">
        <v>217</v>
      </c>
      <c r="F1033" s="353" t="s">
        <v>72</v>
      </c>
      <c r="G1033" s="414">
        <v>396720</v>
      </c>
      <c r="H1033" s="371">
        <v>597205</v>
      </c>
      <c r="I1033" s="372"/>
      <c r="J1033" s="463"/>
      <c r="K1033" s="324"/>
      <c r="L1033" s="324"/>
      <c r="M1033" s="324"/>
      <c r="N1033" s="380"/>
      <c r="O1033" s="464"/>
      <c r="P1033" s="464"/>
      <c r="Q1033" s="464"/>
      <c r="R1033" s="502">
        <v>0</v>
      </c>
      <c r="S1033" s="502">
        <v>0</v>
      </c>
      <c r="T1033" s="459"/>
      <c r="U1033" s="459"/>
      <c r="V1033" s="459"/>
      <c r="W1033" s="459"/>
      <c r="X1033" s="459"/>
      <c r="Y1033" s="460"/>
    </row>
    <row r="1034" spans="1:25">
      <c r="A1034" s="450">
        <v>96963440</v>
      </c>
      <c r="B1034" s="408" t="s">
        <v>91</v>
      </c>
      <c r="C1034" s="348" t="s">
        <v>1049</v>
      </c>
      <c r="D1034" s="127" t="s">
        <v>134</v>
      </c>
      <c r="E1034" s="409">
        <v>491</v>
      </c>
      <c r="F1034" s="353" t="s">
        <v>46</v>
      </c>
      <c r="G1034" s="414"/>
      <c r="H1034" s="371">
        <v>1855570</v>
      </c>
      <c r="I1034" s="372"/>
      <c r="J1034" s="463"/>
      <c r="K1034" s="324"/>
      <c r="L1034" s="324"/>
      <c r="M1034" s="324"/>
      <c r="N1034" s="380"/>
      <c r="O1034" s="464"/>
      <c r="P1034" s="464"/>
      <c r="Q1034" s="464"/>
      <c r="R1034" s="502">
        <v>0</v>
      </c>
      <c r="S1034" s="502">
        <v>0</v>
      </c>
      <c r="T1034" s="459"/>
      <c r="U1034" s="459"/>
      <c r="V1034" s="459"/>
      <c r="W1034" s="459"/>
      <c r="X1034" s="459"/>
      <c r="Y1034" s="460"/>
    </row>
    <row r="1035" spans="1:25">
      <c r="A1035" s="450">
        <v>94627000</v>
      </c>
      <c r="B1035" s="408" t="s">
        <v>100</v>
      </c>
      <c r="C1035" s="348" t="s">
        <v>1050</v>
      </c>
      <c r="D1035" s="127" t="s">
        <v>142</v>
      </c>
      <c r="E1035" s="409">
        <v>328</v>
      </c>
      <c r="F1035" s="353" t="s">
        <v>53</v>
      </c>
      <c r="G1035" s="414">
        <v>1661107</v>
      </c>
      <c r="H1035" s="371">
        <v>365416</v>
      </c>
      <c r="I1035" s="372"/>
      <c r="J1035" s="463"/>
      <c r="K1035" s="324"/>
      <c r="L1035" s="324"/>
      <c r="M1035" s="324"/>
      <c r="N1035" s="380"/>
      <c r="O1035" s="464"/>
      <c r="P1035" s="464"/>
      <c r="Q1035" s="464"/>
      <c r="R1035" s="502">
        <v>0</v>
      </c>
      <c r="S1035" s="502">
        <v>0</v>
      </c>
      <c r="T1035" s="459"/>
      <c r="U1035" s="459"/>
      <c r="V1035" s="459"/>
      <c r="W1035" s="459"/>
      <c r="X1035" s="459"/>
      <c r="Y1035" s="385"/>
    </row>
    <row r="1036" spans="1:25">
      <c r="A1036" s="450">
        <v>94627000</v>
      </c>
      <c r="B1036" s="408" t="s">
        <v>100</v>
      </c>
      <c r="C1036" s="348" t="s">
        <v>1050</v>
      </c>
      <c r="D1036" s="127" t="s">
        <v>142</v>
      </c>
      <c r="E1036" s="409">
        <v>328</v>
      </c>
      <c r="F1036" s="353" t="s">
        <v>59</v>
      </c>
      <c r="G1036" s="414"/>
      <c r="H1036" s="371">
        <v>1081340</v>
      </c>
      <c r="I1036" s="372"/>
      <c r="J1036" s="463"/>
      <c r="K1036" s="324"/>
      <c r="L1036" s="324"/>
      <c r="M1036" s="324"/>
      <c r="N1036" s="380"/>
      <c r="O1036" s="324"/>
      <c r="P1036" s="324"/>
      <c r="Q1036" s="324"/>
      <c r="R1036" s="502">
        <v>0</v>
      </c>
      <c r="S1036" s="502">
        <v>0</v>
      </c>
      <c r="T1036" s="459"/>
      <c r="U1036" s="459"/>
      <c r="V1036" s="459"/>
      <c r="W1036" s="459"/>
      <c r="X1036" s="459"/>
      <c r="Y1036" s="460"/>
    </row>
    <row r="1037" spans="1:25">
      <c r="A1037" s="450">
        <v>99530250</v>
      </c>
      <c r="B1037" s="408">
        <v>0</v>
      </c>
      <c r="C1037" s="348" t="s">
        <v>1053</v>
      </c>
      <c r="D1037" s="127" t="s">
        <v>142</v>
      </c>
      <c r="E1037" s="409">
        <v>543</v>
      </c>
      <c r="F1037" s="353" t="s">
        <v>63</v>
      </c>
      <c r="G1037" s="414"/>
      <c r="H1037" s="371">
        <v>344080</v>
      </c>
      <c r="I1037" s="372"/>
      <c r="J1037" s="463"/>
      <c r="K1037" s="324"/>
      <c r="L1037" s="324"/>
      <c r="M1037" s="324"/>
      <c r="N1037" s="380"/>
      <c r="O1037" s="464"/>
      <c r="P1037" s="464"/>
      <c r="Q1037" s="464"/>
      <c r="R1037" s="502">
        <v>0</v>
      </c>
      <c r="S1037" s="502">
        <v>0</v>
      </c>
      <c r="T1037" s="459"/>
      <c r="U1037" s="459"/>
      <c r="V1037" s="459"/>
      <c r="W1037" s="459"/>
      <c r="X1037" s="459"/>
      <c r="Y1037" s="460"/>
    </row>
    <row r="1038" spans="1:25">
      <c r="A1038" s="450">
        <v>96843170</v>
      </c>
      <c r="B1038" s="408" t="s">
        <v>91</v>
      </c>
      <c r="C1038" s="348" t="s">
        <v>839</v>
      </c>
      <c r="D1038" s="127" t="s">
        <v>989</v>
      </c>
      <c r="E1038" s="351">
        <v>246</v>
      </c>
      <c r="F1038" s="353" t="s">
        <v>67</v>
      </c>
      <c r="G1038" s="414">
        <v>6455515</v>
      </c>
      <c r="H1038" s="371">
        <v>4227255</v>
      </c>
      <c r="I1038" s="372"/>
      <c r="J1038" s="463"/>
      <c r="K1038" s="324"/>
      <c r="L1038" s="324"/>
      <c r="M1038" s="324"/>
      <c r="N1038" s="380"/>
      <c r="O1038" s="464"/>
      <c r="P1038" s="464"/>
      <c r="Q1038" s="464"/>
      <c r="R1038" s="502">
        <v>0</v>
      </c>
      <c r="S1038" s="502">
        <v>0</v>
      </c>
      <c r="T1038" s="459"/>
      <c r="U1038" s="459"/>
      <c r="V1038" s="459"/>
      <c r="W1038" s="459"/>
      <c r="X1038" s="459"/>
      <c r="Y1038" s="460"/>
    </row>
    <row r="1039" spans="1:25">
      <c r="A1039" s="450">
        <v>96843170</v>
      </c>
      <c r="B1039" s="408" t="s">
        <v>91</v>
      </c>
      <c r="C1039" s="348" t="s">
        <v>839</v>
      </c>
      <c r="D1039" s="127" t="s">
        <v>989</v>
      </c>
      <c r="E1039" s="351">
        <v>246</v>
      </c>
      <c r="F1039" s="353" t="s">
        <v>73</v>
      </c>
      <c r="G1039" s="414">
        <v>349819</v>
      </c>
      <c r="H1039" s="371">
        <v>229072</v>
      </c>
      <c r="I1039" s="372"/>
      <c r="J1039" s="463"/>
      <c r="K1039" s="324"/>
      <c r="L1039" s="324"/>
      <c r="M1039" s="324"/>
      <c r="N1039" s="380"/>
      <c r="O1039" s="464"/>
      <c r="P1039" s="464"/>
      <c r="Q1039" s="464"/>
      <c r="R1039" s="502">
        <v>0</v>
      </c>
      <c r="S1039" s="502">
        <v>0</v>
      </c>
      <c r="T1039" s="459"/>
      <c r="U1039" s="459"/>
      <c r="V1039" s="459"/>
      <c r="W1039" s="459"/>
      <c r="X1039" s="459"/>
      <c r="Y1039" s="460"/>
    </row>
    <row r="1040" spans="1:25">
      <c r="A1040" s="654">
        <v>99598300</v>
      </c>
      <c r="B1040" s="421">
        <v>1</v>
      </c>
      <c r="C1040" s="348" t="s">
        <v>1060</v>
      </c>
      <c r="D1040" s="127" t="s">
        <v>134</v>
      </c>
      <c r="E1040" s="409">
        <v>565</v>
      </c>
      <c r="F1040" s="353" t="s">
        <v>87</v>
      </c>
      <c r="G1040" s="414"/>
      <c r="H1040" s="371">
        <v>508231</v>
      </c>
      <c r="I1040" s="372"/>
      <c r="J1040" s="463"/>
      <c r="K1040" s="324"/>
      <c r="L1040" s="324"/>
      <c r="M1040" s="324"/>
      <c r="N1040" s="380"/>
      <c r="O1040" s="464"/>
      <c r="P1040" s="464"/>
      <c r="Q1040" s="464"/>
      <c r="R1040" s="502">
        <v>0</v>
      </c>
      <c r="S1040" s="502">
        <v>0</v>
      </c>
      <c r="T1040" s="459"/>
      <c r="U1040" s="459"/>
      <c r="V1040" s="459"/>
      <c r="W1040" s="459"/>
      <c r="X1040" s="459"/>
      <c r="Y1040" s="460"/>
    </row>
    <row r="1041" spans="1:25">
      <c r="A1041" s="654">
        <v>99598300</v>
      </c>
      <c r="B1041" s="421">
        <v>1</v>
      </c>
      <c r="C1041" s="348" t="s">
        <v>1060</v>
      </c>
      <c r="D1041" s="127" t="s">
        <v>134</v>
      </c>
      <c r="E1041" s="409">
        <v>566</v>
      </c>
      <c r="F1041" s="353" t="s">
        <v>89</v>
      </c>
      <c r="G1041" s="414"/>
      <c r="H1041" s="371">
        <v>1181873</v>
      </c>
      <c r="I1041" s="372"/>
      <c r="J1041" s="324"/>
      <c r="K1041" s="324"/>
      <c r="L1041" s="324"/>
      <c r="M1041" s="324"/>
      <c r="N1041" s="324"/>
      <c r="O1041" s="324"/>
      <c r="P1041" s="324"/>
      <c r="Q1041" s="324"/>
      <c r="R1041" s="502">
        <v>0</v>
      </c>
      <c r="S1041" s="502">
        <v>0</v>
      </c>
      <c r="T1041" s="459"/>
      <c r="U1041" s="459"/>
      <c r="V1041" s="459"/>
      <c r="W1041" s="459"/>
      <c r="X1041" s="459"/>
      <c r="Y1041" s="460"/>
    </row>
    <row r="1042" spans="1:25">
      <c r="A1042" s="450">
        <v>99598300</v>
      </c>
      <c r="B1042" s="408">
        <v>1</v>
      </c>
      <c r="C1042" s="348" t="s">
        <v>1060</v>
      </c>
      <c r="D1042" s="127" t="s">
        <v>134</v>
      </c>
      <c r="E1042" s="409">
        <v>706</v>
      </c>
      <c r="F1042" s="353" t="s">
        <v>56</v>
      </c>
      <c r="G1042" s="671"/>
      <c r="H1042" s="371">
        <v>894786</v>
      </c>
      <c r="I1042" s="372"/>
      <c r="J1042" s="463"/>
      <c r="K1042" s="324"/>
      <c r="L1042" s="324"/>
      <c r="M1042" s="324"/>
      <c r="N1042" s="380"/>
      <c r="O1042" s="464"/>
      <c r="P1042" s="464"/>
      <c r="Q1042" s="464"/>
      <c r="R1042" s="502">
        <v>0</v>
      </c>
      <c r="S1042" s="502">
        <v>0</v>
      </c>
      <c r="T1042" s="459"/>
      <c r="U1042" s="459"/>
      <c r="V1042" s="459"/>
      <c r="W1042" s="459"/>
      <c r="X1042" s="459"/>
      <c r="Y1042" s="460"/>
    </row>
    <row r="1043" spans="1:25">
      <c r="A1043" s="450">
        <v>86547900</v>
      </c>
      <c r="B1043" s="408" t="s">
        <v>75</v>
      </c>
      <c r="C1043" s="348" t="s">
        <v>1063</v>
      </c>
      <c r="D1043" s="127" t="s">
        <v>134</v>
      </c>
      <c r="E1043" s="409">
        <v>616</v>
      </c>
      <c r="F1043" s="353" t="s">
        <v>51</v>
      </c>
      <c r="G1043" s="671"/>
      <c r="H1043" s="371">
        <v>860366</v>
      </c>
      <c r="I1043" s="372"/>
      <c r="J1043" s="463"/>
      <c r="K1043" s="324"/>
      <c r="L1043" s="324"/>
      <c r="M1043" s="324"/>
      <c r="N1043" s="380"/>
      <c r="O1043" s="464"/>
      <c r="P1043" s="464"/>
      <c r="Q1043" s="464"/>
      <c r="R1043" s="502">
        <v>0</v>
      </c>
      <c r="S1043" s="502">
        <v>0</v>
      </c>
      <c r="T1043" s="459"/>
      <c r="U1043" s="459"/>
      <c r="V1043" s="459"/>
      <c r="W1043" s="459"/>
      <c r="X1043" s="459"/>
      <c r="Y1043" s="460"/>
    </row>
    <row r="1044" spans="1:25">
      <c r="A1044" s="450">
        <v>76073162</v>
      </c>
      <c r="B1044" s="408">
        <v>5</v>
      </c>
      <c r="C1044" s="373" t="s">
        <v>1064</v>
      </c>
      <c r="D1044" s="127" t="s">
        <v>134</v>
      </c>
      <c r="E1044" s="409">
        <v>664</v>
      </c>
      <c r="F1044" s="353" t="s">
        <v>60</v>
      </c>
      <c r="G1044" s="671"/>
      <c r="H1044" s="371">
        <v>336362</v>
      </c>
      <c r="I1044" s="372"/>
      <c r="J1044" s="463"/>
      <c r="K1044" s="324"/>
      <c r="L1044" s="324"/>
      <c r="M1044" s="324"/>
      <c r="N1044" s="380"/>
      <c r="O1044" s="464"/>
      <c r="P1044" s="464"/>
      <c r="Q1044" s="464"/>
      <c r="R1044" s="502">
        <v>0</v>
      </c>
      <c r="S1044" s="502">
        <v>0</v>
      </c>
      <c r="T1044" s="459"/>
      <c r="U1044" s="459"/>
      <c r="V1044" s="459"/>
      <c r="W1044" s="459"/>
      <c r="X1044" s="459"/>
      <c r="Y1044" s="460"/>
    </row>
    <row r="1045" spans="1:25">
      <c r="A1045" s="450">
        <v>76073162</v>
      </c>
      <c r="B1045" s="408">
        <v>5</v>
      </c>
      <c r="C1045" s="373" t="s">
        <v>1064</v>
      </c>
      <c r="D1045" s="127" t="s">
        <v>142</v>
      </c>
      <c r="E1045" s="409">
        <v>665</v>
      </c>
      <c r="F1045" s="353" t="s">
        <v>64</v>
      </c>
      <c r="G1045" s="671"/>
      <c r="H1045" s="371">
        <v>403044</v>
      </c>
      <c r="I1045" s="372"/>
      <c r="J1045" s="463"/>
      <c r="K1045" s="324"/>
      <c r="L1045" s="324"/>
      <c r="M1045" s="324"/>
      <c r="N1045" s="380"/>
      <c r="O1045" s="464"/>
      <c r="P1045" s="464"/>
      <c r="Q1045" s="464"/>
      <c r="R1045" s="502">
        <v>0</v>
      </c>
      <c r="S1045" s="502">
        <v>0</v>
      </c>
      <c r="T1045" s="459"/>
      <c r="U1045" s="459"/>
      <c r="V1045" s="459"/>
      <c r="W1045" s="459"/>
      <c r="X1045" s="459"/>
      <c r="Y1045" s="460"/>
    </row>
    <row r="1046" spans="1:25">
      <c r="A1046" s="450">
        <v>96667560</v>
      </c>
      <c r="B1046" s="408">
        <v>8</v>
      </c>
      <c r="C1046" s="348" t="s">
        <v>1078</v>
      </c>
      <c r="D1046" s="127" t="s">
        <v>134</v>
      </c>
      <c r="E1046" s="409">
        <v>548</v>
      </c>
      <c r="F1046" s="353" t="s">
        <v>87</v>
      </c>
      <c r="G1046" s="414"/>
      <c r="H1046" s="371">
        <v>688160</v>
      </c>
      <c r="I1046" s="372"/>
      <c r="J1046" s="463"/>
      <c r="K1046" s="324"/>
      <c r="L1046" s="324"/>
      <c r="M1046" s="324"/>
      <c r="N1046" s="380"/>
      <c r="O1046" s="324"/>
      <c r="P1046" s="324"/>
      <c r="Q1046" s="324"/>
      <c r="R1046" s="502">
        <v>0</v>
      </c>
      <c r="S1046" s="502">
        <v>0</v>
      </c>
      <c r="T1046" s="459"/>
      <c r="U1046" s="459"/>
      <c r="V1046" s="459"/>
      <c r="W1046" s="459"/>
      <c r="X1046" s="459"/>
      <c r="Y1046" s="460"/>
    </row>
    <row r="1047" spans="1:25">
      <c r="A1047" s="450">
        <v>96719210</v>
      </c>
      <c r="B1047" s="408">
        <v>4</v>
      </c>
      <c r="C1047" s="348" t="s">
        <v>458</v>
      </c>
      <c r="D1047" s="127" t="s">
        <v>134</v>
      </c>
      <c r="E1047" s="409">
        <v>610</v>
      </c>
      <c r="F1047" s="353" t="s">
        <v>63</v>
      </c>
      <c r="G1047" s="671"/>
      <c r="H1047" s="371">
        <v>1682107</v>
      </c>
      <c r="I1047" s="372"/>
      <c r="J1047" s="463"/>
      <c r="K1047" s="324"/>
      <c r="L1047" s="324"/>
      <c r="M1047" s="324"/>
      <c r="N1047" s="380"/>
      <c r="O1047" s="464"/>
      <c r="P1047" s="464"/>
      <c r="Q1047" s="464"/>
      <c r="R1047" s="502">
        <v>0</v>
      </c>
      <c r="S1047" s="502">
        <v>0</v>
      </c>
      <c r="T1047" s="459"/>
      <c r="U1047" s="459"/>
      <c r="V1047" s="459"/>
      <c r="W1047" s="459"/>
      <c r="X1047" s="459"/>
      <c r="Y1047" s="460"/>
    </row>
    <row r="1048" spans="1:25">
      <c r="A1048" s="450">
        <v>96519000</v>
      </c>
      <c r="B1048" s="408" t="s">
        <v>44</v>
      </c>
      <c r="C1048" s="348" t="s">
        <v>856</v>
      </c>
      <c r="D1048" s="127" t="s">
        <v>989</v>
      </c>
      <c r="E1048" s="351">
        <v>162</v>
      </c>
      <c r="F1048" s="419" t="s">
        <v>46</v>
      </c>
      <c r="G1048" s="414">
        <v>208076</v>
      </c>
      <c r="H1048" s="371">
        <v>26624</v>
      </c>
      <c r="I1048" s="372"/>
      <c r="J1048" s="463"/>
      <c r="K1048" s="324"/>
      <c r="L1048" s="324"/>
      <c r="M1048" s="324"/>
      <c r="N1048" s="380"/>
      <c r="O1048" s="464"/>
      <c r="P1048" s="464"/>
      <c r="Q1048" s="464"/>
      <c r="R1048" s="502">
        <v>0</v>
      </c>
      <c r="S1048" s="502">
        <v>0</v>
      </c>
      <c r="T1048" s="459"/>
      <c r="U1048" s="459"/>
      <c r="V1048" s="459"/>
      <c r="W1048" s="459"/>
      <c r="X1048" s="459"/>
      <c r="Y1048" s="460"/>
    </row>
    <row r="1049" spans="1:25">
      <c r="A1049" s="450">
        <v>96519000</v>
      </c>
      <c r="B1049" s="408" t="s">
        <v>44</v>
      </c>
      <c r="C1049" s="348" t="s">
        <v>856</v>
      </c>
      <c r="D1049" s="127" t="s">
        <v>134</v>
      </c>
      <c r="E1049" s="409">
        <v>463</v>
      </c>
      <c r="F1049" s="353" t="s">
        <v>87</v>
      </c>
      <c r="G1049" s="414">
        <v>1142574</v>
      </c>
      <c r="H1049" s="371">
        <v>1919783</v>
      </c>
      <c r="I1049" s="372"/>
      <c r="J1049" s="463"/>
      <c r="K1049" s="324"/>
      <c r="L1049" s="324"/>
      <c r="M1049" s="324"/>
      <c r="N1049" s="380"/>
      <c r="O1049" s="464"/>
      <c r="P1049" s="464"/>
      <c r="Q1049" s="464"/>
      <c r="R1049" s="502">
        <v>0</v>
      </c>
      <c r="S1049" s="502">
        <v>0</v>
      </c>
      <c r="T1049" s="459"/>
      <c r="U1049" s="459"/>
      <c r="V1049" s="459"/>
      <c r="W1049" s="459"/>
      <c r="X1049" s="459"/>
      <c r="Y1049" s="460"/>
    </row>
    <row r="1050" spans="1:25">
      <c r="A1050" s="450">
        <v>84356800</v>
      </c>
      <c r="B1050" s="408">
        <v>9</v>
      </c>
      <c r="C1050" s="373" t="s">
        <v>1087</v>
      </c>
      <c r="D1050" s="127" t="s">
        <v>134</v>
      </c>
      <c r="E1050" s="409">
        <v>660</v>
      </c>
      <c r="F1050" s="353" t="s">
        <v>53</v>
      </c>
      <c r="G1050" s="671"/>
      <c r="H1050" s="371">
        <v>380865</v>
      </c>
      <c r="I1050" s="372"/>
      <c r="J1050" s="463"/>
      <c r="K1050" s="324"/>
      <c r="L1050" s="324"/>
      <c r="M1050" s="324"/>
      <c r="N1050" s="380"/>
      <c r="O1050" s="464"/>
      <c r="P1050" s="464"/>
      <c r="Q1050" s="464"/>
      <c r="R1050" s="502">
        <v>0</v>
      </c>
      <c r="S1050" s="502">
        <v>0</v>
      </c>
      <c r="T1050" s="459"/>
      <c r="U1050" s="459"/>
      <c r="V1050" s="459"/>
      <c r="W1050" s="459"/>
      <c r="X1050" s="459"/>
      <c r="Y1050" s="460"/>
    </row>
    <row r="1051" spans="1:25">
      <c r="A1051" s="450">
        <v>84356800</v>
      </c>
      <c r="B1051" s="408">
        <v>9</v>
      </c>
      <c r="C1051" s="373" t="s">
        <v>1087</v>
      </c>
      <c r="D1051" s="127" t="s">
        <v>134</v>
      </c>
      <c r="E1051" s="409">
        <v>661</v>
      </c>
      <c r="F1051" s="361" t="s">
        <v>60</v>
      </c>
      <c r="G1051" s="671"/>
      <c r="H1051" s="371">
        <v>469564</v>
      </c>
      <c r="I1051" s="372"/>
      <c r="J1051" s="463"/>
      <c r="K1051" s="324"/>
      <c r="L1051" s="324"/>
      <c r="M1051" s="324"/>
      <c r="N1051" s="324"/>
      <c r="O1051" s="324"/>
      <c r="P1051" s="324"/>
      <c r="Q1051" s="464"/>
      <c r="R1051" s="502">
        <v>0</v>
      </c>
      <c r="S1051" s="502">
        <v>0</v>
      </c>
      <c r="T1051" s="459"/>
      <c r="U1051" s="459"/>
      <c r="V1051" s="459"/>
      <c r="W1051" s="459"/>
      <c r="X1051" s="459"/>
      <c r="Y1051" s="460"/>
    </row>
    <row r="1052" spans="1:25">
      <c r="A1052" s="432"/>
      <c r="B1052" s="433"/>
      <c r="C1052" s="434" t="s">
        <v>581</v>
      </c>
      <c r="D1052" s="364"/>
      <c r="E1052" s="364"/>
      <c r="F1052" s="364"/>
      <c r="G1052" s="434">
        <f>SUM(G997:G1051)</f>
        <v>37039315</v>
      </c>
      <c r="H1052" s="364">
        <f>SUM(H997:H1051)</f>
        <v>220780830</v>
      </c>
      <c r="I1052" s="366">
        <f>SUM(I997:I1051)</f>
        <v>0</v>
      </c>
      <c r="J1052" s="463"/>
      <c r="K1052" s="324"/>
      <c r="L1052" s="324"/>
      <c r="M1052" s="324"/>
      <c r="N1052" s="380"/>
      <c r="O1052" s="464"/>
      <c r="P1052" s="464"/>
      <c r="Q1052" s="324"/>
      <c r="R1052" s="502">
        <v>0</v>
      </c>
      <c r="S1052" s="502">
        <v>0</v>
      </c>
      <c r="T1052" s="459"/>
      <c r="U1052" s="459"/>
      <c r="V1052" s="459"/>
      <c r="W1052" s="459"/>
      <c r="X1052" s="459"/>
      <c r="Y1052" s="460"/>
    </row>
    <row r="1053" spans="1:25">
      <c r="A1053" s="324"/>
      <c r="B1053" s="461"/>
      <c r="C1053" s="318"/>
      <c r="D1053" s="318"/>
      <c r="E1053" s="318"/>
      <c r="F1053" s="326"/>
      <c r="G1053" s="318"/>
      <c r="H1053" s="380"/>
      <c r="I1053" s="318"/>
      <c r="J1053" s="463"/>
      <c r="K1053" s="324"/>
      <c r="L1053" s="324"/>
      <c r="M1053" s="324"/>
      <c r="N1053" s="380"/>
      <c r="O1053" s="464"/>
      <c r="P1053" s="464"/>
      <c r="Q1053" s="464"/>
      <c r="R1053" s="502">
        <v>0</v>
      </c>
      <c r="S1053" s="502">
        <v>0</v>
      </c>
      <c r="T1053" s="459"/>
      <c r="U1053" s="459"/>
      <c r="V1053" s="459"/>
      <c r="W1053" s="459"/>
      <c r="X1053" s="459"/>
      <c r="Y1053" s="460"/>
    </row>
    <row r="1054" spans="1:25">
      <c r="A1054" s="324"/>
      <c r="B1054" s="461"/>
      <c r="C1054" s="318"/>
      <c r="D1054" s="318"/>
      <c r="E1054" s="318"/>
      <c r="F1054" s="326"/>
      <c r="G1054" s="318"/>
      <c r="H1054" s="380"/>
      <c r="I1054" s="318"/>
      <c r="J1054" s="463"/>
      <c r="K1054" s="324"/>
      <c r="L1054" s="324"/>
      <c r="M1054" s="324"/>
      <c r="N1054" s="380"/>
      <c r="O1054" s="464"/>
      <c r="P1054" s="464"/>
      <c r="Q1054" s="464"/>
      <c r="R1054" s="502">
        <v>0</v>
      </c>
      <c r="S1054" s="502">
        <v>0</v>
      </c>
      <c r="T1054" s="459"/>
      <c r="U1054" s="459"/>
      <c r="V1054" s="459"/>
      <c r="W1054" s="459"/>
      <c r="X1054" s="459"/>
      <c r="Y1054" s="460"/>
    </row>
    <row r="1055" spans="1:25">
      <c r="A1055" s="324"/>
      <c r="B1055" s="461"/>
      <c r="C1055" s="318"/>
      <c r="D1055" s="318"/>
      <c r="E1055" s="318"/>
      <c r="F1055" s="326"/>
      <c r="G1055" s="318"/>
      <c r="H1055" s="380"/>
      <c r="I1055" s="318"/>
      <c r="J1055" s="463"/>
      <c r="K1055" s="324"/>
      <c r="L1055" s="324"/>
      <c r="M1055" s="324"/>
      <c r="N1055" s="380"/>
      <c r="O1055" s="464"/>
      <c r="P1055" s="464"/>
      <c r="Q1055" s="464"/>
      <c r="R1055" s="502">
        <v>0</v>
      </c>
      <c r="S1055" s="502">
        <v>0</v>
      </c>
      <c r="T1055" s="459"/>
      <c r="U1055" s="459"/>
      <c r="V1055" s="459"/>
      <c r="W1055" s="459"/>
      <c r="X1055" s="459"/>
      <c r="Y1055" s="460"/>
    </row>
    <row r="1056" spans="1:25">
      <c r="A1056" s="324"/>
      <c r="B1056" s="461"/>
      <c r="C1056" s="318"/>
      <c r="D1056" s="318"/>
      <c r="E1056" s="318"/>
      <c r="F1056" s="326"/>
      <c r="G1056" s="318"/>
      <c r="H1056" s="380"/>
      <c r="I1056" s="318"/>
      <c r="J1056" s="463"/>
      <c r="K1056" s="324"/>
      <c r="L1056" s="324"/>
      <c r="M1056" s="324"/>
      <c r="N1056" s="380"/>
      <c r="O1056" s="464"/>
      <c r="P1056" s="464"/>
      <c r="Q1056" s="464"/>
      <c r="R1056" s="502">
        <v>0</v>
      </c>
      <c r="S1056" s="502">
        <v>0</v>
      </c>
      <c r="T1056" s="459"/>
      <c r="U1056" s="459"/>
      <c r="V1056" s="459"/>
      <c r="W1056" s="459"/>
      <c r="X1056" s="459"/>
      <c r="Y1056" s="460"/>
    </row>
    <row r="1057" spans="1:25">
      <c r="A1057" s="324"/>
      <c r="B1057" s="461"/>
      <c r="C1057" s="318"/>
      <c r="D1057" s="318"/>
      <c r="E1057" s="318"/>
      <c r="F1057" s="459"/>
      <c r="G1057" s="324"/>
      <c r="H1057" s="462"/>
      <c r="I1057" s="324"/>
      <c r="J1057" s="463"/>
      <c r="K1057" s="324"/>
      <c r="L1057" s="324"/>
      <c r="M1057" s="324"/>
      <c r="N1057" s="324"/>
      <c r="O1057" s="324"/>
      <c r="P1057" s="324"/>
      <c r="Q1057" s="464"/>
      <c r="R1057" s="418">
        <v>0</v>
      </c>
      <c r="S1057" s="418">
        <v>0</v>
      </c>
      <c r="T1057" s="459"/>
      <c r="U1057" s="459"/>
      <c r="V1057" s="459"/>
      <c r="W1057" s="459"/>
      <c r="X1057" s="459"/>
      <c r="Y1057" s="460"/>
    </row>
    <row r="1058" spans="1:25">
      <c r="A1058" s="324"/>
      <c r="B1058" s="461"/>
      <c r="C1058" s="324"/>
      <c r="D1058" s="324"/>
      <c r="E1058" s="324"/>
      <c r="F1058" s="326"/>
      <c r="G1058" s="318"/>
      <c r="H1058" s="380"/>
      <c r="I1058" s="318"/>
      <c r="J1058" s="463"/>
      <c r="K1058" s="324"/>
      <c r="L1058" s="324"/>
      <c r="M1058" s="324"/>
      <c r="N1058" s="380"/>
      <c r="O1058" s="464"/>
      <c r="P1058" s="464"/>
      <c r="Q1058" s="324"/>
      <c r="R1058" s="418">
        <v>0</v>
      </c>
      <c r="S1058" s="418">
        <v>0</v>
      </c>
      <c r="T1058" s="459"/>
      <c r="U1058" s="459"/>
      <c r="V1058" s="459"/>
      <c r="W1058" s="459"/>
      <c r="X1058" s="459"/>
      <c r="Y1058" s="460"/>
    </row>
    <row r="1059" spans="1:25">
      <c r="A1059" s="324"/>
      <c r="B1059" s="461"/>
      <c r="C1059" s="318"/>
      <c r="D1059" s="318"/>
      <c r="E1059" s="318"/>
      <c r="F1059" s="326"/>
      <c r="G1059" s="318"/>
      <c r="H1059" s="380"/>
      <c r="I1059" s="318"/>
      <c r="J1059" s="463"/>
      <c r="K1059" s="324"/>
      <c r="L1059" s="324"/>
      <c r="M1059" s="324"/>
      <c r="N1059" s="380"/>
      <c r="O1059" s="464"/>
      <c r="P1059" s="464"/>
      <c r="Q1059" s="464"/>
      <c r="R1059" s="418">
        <v>0</v>
      </c>
      <c r="S1059" s="418">
        <v>0</v>
      </c>
      <c r="T1059" s="459"/>
      <c r="U1059" s="459"/>
      <c r="V1059" s="459"/>
      <c r="W1059" s="459"/>
      <c r="X1059" s="459"/>
      <c r="Y1059" s="460"/>
    </row>
    <row r="1060" spans="1:25">
      <c r="A1060" s="324"/>
      <c r="B1060" s="461"/>
      <c r="C1060" s="318"/>
      <c r="D1060" s="318"/>
      <c r="E1060" s="318"/>
      <c r="F1060" s="326"/>
      <c r="G1060" s="318"/>
      <c r="H1060" s="380"/>
      <c r="I1060" s="318"/>
      <c r="J1060" s="463"/>
      <c r="K1060" s="324"/>
      <c r="L1060" s="324"/>
      <c r="M1060" s="324"/>
      <c r="N1060" s="380"/>
      <c r="O1060" s="464"/>
      <c r="P1060" s="464"/>
      <c r="Q1060" s="464"/>
      <c r="R1060" s="418">
        <v>0</v>
      </c>
      <c r="S1060" s="418">
        <v>0</v>
      </c>
      <c r="T1060" s="459"/>
      <c r="U1060" s="459"/>
      <c r="V1060" s="459"/>
      <c r="W1060" s="459"/>
      <c r="X1060" s="459"/>
      <c r="Y1060" s="460"/>
    </row>
    <row r="1061" spans="1:25">
      <c r="A1061" s="324"/>
      <c r="B1061" s="461"/>
      <c r="C1061" s="318"/>
      <c r="D1061" s="318"/>
      <c r="E1061" s="318"/>
      <c r="F1061" s="326"/>
      <c r="G1061" s="318"/>
      <c r="H1061" s="380"/>
      <c r="I1061" s="318"/>
      <c r="J1061" s="463"/>
      <c r="K1061" s="324"/>
      <c r="L1061" s="324"/>
      <c r="M1061" s="324"/>
      <c r="N1061" s="380"/>
      <c r="O1061" s="464"/>
      <c r="P1061" s="464"/>
      <c r="Q1061" s="464"/>
      <c r="R1061" s="418">
        <v>0</v>
      </c>
      <c r="S1061" s="418">
        <v>0</v>
      </c>
      <c r="T1061" s="459"/>
      <c r="U1061" s="459"/>
      <c r="V1061" s="459"/>
      <c r="W1061" s="459"/>
      <c r="X1061" s="459"/>
      <c r="Y1061" s="460"/>
    </row>
    <row r="1062" spans="1:25">
      <c r="A1062" s="324"/>
      <c r="B1062" s="461"/>
      <c r="C1062" s="318"/>
      <c r="D1062" s="318"/>
      <c r="E1062" s="318"/>
      <c r="F1062" s="326"/>
      <c r="G1062" s="318"/>
      <c r="H1062" s="380"/>
      <c r="I1062" s="318"/>
      <c r="J1062" s="463"/>
      <c r="K1062" s="324"/>
      <c r="L1062" s="324"/>
      <c r="M1062" s="324"/>
      <c r="N1062" s="380"/>
      <c r="O1062" s="464"/>
      <c r="P1062" s="464"/>
      <c r="Q1062" s="464"/>
      <c r="R1062" s="418">
        <v>0</v>
      </c>
      <c r="S1062" s="418">
        <v>0</v>
      </c>
      <c r="T1062" s="459"/>
      <c r="U1062" s="459"/>
      <c r="V1062" s="459"/>
      <c r="W1062" s="459"/>
      <c r="X1062" s="459"/>
      <c r="Y1062" s="460"/>
    </row>
    <row r="1063" spans="1:25">
      <c r="A1063" s="324"/>
      <c r="B1063" s="461"/>
      <c r="C1063" s="318"/>
      <c r="D1063" s="318"/>
      <c r="E1063" s="318"/>
      <c r="F1063" s="459"/>
      <c r="G1063" s="324"/>
      <c r="H1063" s="462"/>
      <c r="I1063" s="324"/>
      <c r="J1063" s="463"/>
      <c r="K1063" s="324"/>
      <c r="L1063" s="324"/>
      <c r="M1063" s="324"/>
      <c r="N1063" s="380"/>
      <c r="O1063" s="324"/>
      <c r="P1063" s="324"/>
      <c r="Q1063" s="464"/>
      <c r="R1063" s="418">
        <v>0</v>
      </c>
      <c r="S1063" s="418">
        <v>0</v>
      </c>
      <c r="T1063" s="459"/>
      <c r="U1063" s="459"/>
      <c r="V1063" s="459"/>
      <c r="W1063" s="459"/>
      <c r="X1063" s="459"/>
      <c r="Y1063" s="460"/>
    </row>
    <row r="1064" spans="1:25">
      <c r="A1064" s="324"/>
      <c r="B1064" s="461"/>
      <c r="C1064" s="324"/>
      <c r="D1064" s="324"/>
      <c r="E1064" s="324"/>
      <c r="F1064" s="326"/>
      <c r="G1064" s="318"/>
      <c r="H1064" s="380"/>
      <c r="I1064" s="318"/>
      <c r="J1064" s="463"/>
      <c r="K1064" s="324"/>
      <c r="L1064" s="324"/>
      <c r="M1064" s="324"/>
      <c r="N1064" s="380"/>
      <c r="O1064" s="464"/>
      <c r="P1064" s="464"/>
      <c r="Q1064" s="324"/>
      <c r="R1064" s="418">
        <v>0</v>
      </c>
      <c r="S1064" s="418">
        <v>0</v>
      </c>
      <c r="T1064" s="459"/>
      <c r="U1064" s="459"/>
      <c r="V1064" s="459"/>
      <c r="W1064" s="459"/>
      <c r="X1064" s="459"/>
      <c r="Y1064" s="460"/>
    </row>
    <row r="1065" spans="1:25">
      <c r="A1065" s="324"/>
      <c r="B1065" s="461"/>
      <c r="C1065" s="318"/>
      <c r="D1065" s="318"/>
      <c r="E1065" s="318"/>
      <c r="F1065" s="326"/>
      <c r="G1065" s="318"/>
      <c r="H1065" s="380"/>
      <c r="I1065" s="318"/>
      <c r="J1065" s="463"/>
      <c r="K1065" s="324"/>
      <c r="L1065" s="324"/>
      <c r="M1065" s="324"/>
      <c r="N1065" s="380"/>
      <c r="O1065" s="464"/>
      <c r="P1065" s="464"/>
      <c r="Q1065" s="464"/>
      <c r="R1065" s="418">
        <v>0</v>
      </c>
      <c r="S1065" s="418">
        <v>0</v>
      </c>
      <c r="T1065" s="459"/>
      <c r="U1065" s="459"/>
      <c r="V1065" s="459"/>
      <c r="W1065" s="459"/>
      <c r="X1065" s="459"/>
      <c r="Y1065" s="460"/>
    </row>
    <row r="1066" spans="1:25">
      <c r="A1066" s="324"/>
      <c r="B1066" s="461"/>
      <c r="C1066" s="318"/>
      <c r="D1066" s="318"/>
      <c r="E1066" s="318"/>
      <c r="F1066" s="326"/>
      <c r="G1066" s="318"/>
      <c r="H1066" s="380"/>
      <c r="I1066" s="318"/>
      <c r="J1066" s="463"/>
      <c r="K1066" s="324"/>
      <c r="L1066" s="324"/>
      <c r="M1066" s="324"/>
      <c r="N1066" s="380"/>
      <c r="O1066" s="464"/>
      <c r="P1066" s="464"/>
      <c r="Q1066" s="464"/>
      <c r="R1066" s="418">
        <v>0</v>
      </c>
      <c r="S1066" s="418">
        <v>0</v>
      </c>
      <c r="T1066" s="459"/>
      <c r="U1066" s="459"/>
      <c r="V1066" s="459"/>
      <c r="W1066" s="459"/>
      <c r="X1066" s="459"/>
      <c r="Y1066" s="460"/>
    </row>
    <row r="1067" spans="1:25">
      <c r="A1067" s="324"/>
      <c r="B1067" s="461"/>
      <c r="C1067" s="318"/>
      <c r="D1067" s="318"/>
      <c r="E1067" s="318"/>
      <c r="F1067" s="326"/>
      <c r="G1067" s="318"/>
      <c r="H1067" s="380"/>
      <c r="I1067" s="318"/>
      <c r="J1067" s="463"/>
      <c r="K1067" s="324"/>
      <c r="L1067" s="324"/>
      <c r="M1067" s="324"/>
      <c r="N1067" s="380"/>
      <c r="O1067" s="464"/>
      <c r="P1067" s="464"/>
      <c r="Q1067" s="464"/>
      <c r="R1067" s="418">
        <v>0</v>
      </c>
      <c r="S1067" s="418">
        <v>0</v>
      </c>
      <c r="T1067" s="459"/>
      <c r="U1067" s="459"/>
      <c r="V1067" s="459"/>
      <c r="W1067" s="459"/>
      <c r="X1067" s="459"/>
      <c r="Y1067" s="460"/>
    </row>
    <row r="1068" spans="1:25">
      <c r="A1068" s="324"/>
      <c r="B1068" s="461"/>
      <c r="C1068" s="318"/>
      <c r="D1068" s="318"/>
      <c r="E1068" s="318"/>
      <c r="F1068" s="326"/>
      <c r="G1068" s="318"/>
      <c r="H1068" s="380"/>
      <c r="I1068" s="318"/>
      <c r="J1068" s="463"/>
      <c r="K1068" s="324"/>
      <c r="L1068" s="324"/>
      <c r="M1068" s="324"/>
      <c r="N1068" s="380"/>
      <c r="O1068" s="464"/>
      <c r="P1068" s="464"/>
      <c r="Q1068" s="464"/>
      <c r="R1068" s="418">
        <v>0</v>
      </c>
      <c r="S1068" s="418">
        <v>0</v>
      </c>
      <c r="T1068" s="459"/>
      <c r="U1068" s="459"/>
      <c r="V1068" s="459"/>
      <c r="W1068" s="459"/>
      <c r="X1068" s="459"/>
      <c r="Y1068" s="460"/>
    </row>
    <row r="1069" spans="1:25">
      <c r="A1069" s="324"/>
      <c r="B1069" s="461"/>
      <c r="C1069" s="318"/>
      <c r="D1069" s="318"/>
      <c r="E1069" s="318"/>
      <c r="F1069" s="459"/>
      <c r="G1069" s="324"/>
      <c r="H1069" s="380"/>
      <c r="I1069" s="324"/>
      <c r="J1069" s="463"/>
      <c r="K1069" s="324"/>
      <c r="L1069" s="324"/>
      <c r="M1069" s="324"/>
      <c r="N1069" s="380"/>
      <c r="O1069" s="324"/>
      <c r="P1069" s="324"/>
      <c r="Q1069" s="464"/>
      <c r="R1069" s="418">
        <v>0</v>
      </c>
      <c r="S1069" s="418">
        <v>0</v>
      </c>
      <c r="T1069" s="459"/>
      <c r="U1069" s="459"/>
      <c r="V1069" s="459"/>
      <c r="W1069" s="459"/>
      <c r="X1069" s="459"/>
      <c r="Y1069" s="460"/>
    </row>
    <row r="1070" spans="1:25">
      <c r="A1070" s="324"/>
      <c r="B1070" s="461"/>
      <c r="C1070" s="324"/>
      <c r="D1070" s="324"/>
      <c r="E1070" s="324"/>
      <c r="F1070" s="459"/>
      <c r="G1070" s="324"/>
      <c r="H1070" s="380"/>
      <c r="I1070" s="318"/>
      <c r="J1070" s="463"/>
      <c r="K1070" s="324"/>
      <c r="L1070" s="324"/>
      <c r="M1070" s="324"/>
      <c r="N1070" s="380"/>
      <c r="O1070" s="464"/>
      <c r="P1070" s="464"/>
      <c r="Q1070" s="324"/>
      <c r="R1070" s="418">
        <v>0</v>
      </c>
      <c r="S1070" s="418">
        <v>0</v>
      </c>
      <c r="T1070" s="459"/>
      <c r="U1070" s="459"/>
      <c r="V1070" s="459"/>
      <c r="W1070" s="459"/>
      <c r="X1070" s="459"/>
      <c r="Y1070" s="460"/>
    </row>
    <row r="1071" spans="1:25">
      <c r="A1071" s="324"/>
      <c r="B1071" s="461"/>
      <c r="C1071" s="324"/>
      <c r="D1071" s="324"/>
      <c r="E1071" s="324"/>
      <c r="F1071" s="459"/>
      <c r="G1071" s="324"/>
      <c r="H1071" s="380"/>
      <c r="I1071" s="324"/>
      <c r="J1071" s="463"/>
      <c r="K1071" s="324"/>
      <c r="L1071" s="324"/>
      <c r="M1071" s="324"/>
      <c r="N1071" s="380"/>
      <c r="O1071" s="464"/>
      <c r="P1071" s="464"/>
      <c r="Q1071" s="464"/>
      <c r="R1071" s="418">
        <v>0</v>
      </c>
      <c r="S1071" s="418">
        <v>0</v>
      </c>
      <c r="T1071" s="459"/>
      <c r="U1071" s="459"/>
      <c r="V1071" s="459"/>
      <c r="W1071" s="459"/>
      <c r="X1071" s="459"/>
      <c r="Y1071" s="460"/>
    </row>
    <row r="1072" spans="1:25">
      <c r="A1072" s="324"/>
      <c r="B1072" s="461"/>
      <c r="C1072" s="324"/>
      <c r="D1072" s="324"/>
      <c r="E1072" s="324"/>
      <c r="F1072" s="459"/>
      <c r="G1072" s="324"/>
      <c r="H1072" s="380"/>
      <c r="I1072" s="324"/>
      <c r="J1072" s="463"/>
      <c r="K1072" s="324"/>
      <c r="L1072" s="324"/>
      <c r="M1072" s="324"/>
      <c r="N1072" s="380"/>
      <c r="O1072" s="464"/>
      <c r="P1072" s="464"/>
      <c r="Q1072" s="464"/>
      <c r="R1072" s="418">
        <v>0</v>
      </c>
      <c r="S1072" s="418">
        <v>0</v>
      </c>
      <c r="T1072" s="459"/>
      <c r="U1072" s="459"/>
      <c r="V1072" s="459"/>
      <c r="W1072" s="459"/>
      <c r="X1072" s="459"/>
      <c r="Y1072" s="460"/>
    </row>
    <row r="1073" spans="1:25">
      <c r="A1073" s="324"/>
      <c r="B1073" s="461"/>
      <c r="C1073" s="324"/>
      <c r="D1073" s="324"/>
      <c r="E1073" s="324"/>
      <c r="F1073" s="459"/>
      <c r="G1073" s="324"/>
      <c r="H1073" s="380"/>
      <c r="I1073" s="324"/>
      <c r="J1073" s="463"/>
      <c r="K1073" s="324"/>
      <c r="L1073" s="324"/>
      <c r="M1073" s="324"/>
      <c r="N1073" s="380"/>
      <c r="O1073" s="464"/>
      <c r="P1073" s="464"/>
      <c r="Q1073" s="464"/>
      <c r="R1073" s="418">
        <v>0</v>
      </c>
      <c r="S1073" s="418">
        <v>0</v>
      </c>
      <c r="T1073" s="459"/>
      <c r="U1073" s="459"/>
      <c r="V1073" s="459"/>
      <c r="W1073" s="459"/>
      <c r="X1073" s="459"/>
      <c r="Y1073" s="460"/>
    </row>
    <row r="1074" spans="1:25">
      <c r="A1074" s="324"/>
      <c r="B1074" s="461"/>
      <c r="C1074" s="324"/>
      <c r="D1074" s="324"/>
      <c r="E1074" s="324"/>
      <c r="F1074" s="459"/>
      <c r="G1074" s="324"/>
      <c r="H1074" s="380"/>
      <c r="I1074" s="324"/>
      <c r="J1074" s="463"/>
      <c r="K1074" s="324"/>
      <c r="L1074" s="324"/>
      <c r="M1074" s="324"/>
      <c r="N1074" s="380"/>
      <c r="O1074" s="464"/>
      <c r="P1074" s="464"/>
      <c r="Q1074" s="464"/>
      <c r="R1074" s="418">
        <v>0</v>
      </c>
      <c r="S1074" s="418">
        <v>0</v>
      </c>
      <c r="T1074" s="459"/>
      <c r="U1074" s="459"/>
      <c r="V1074" s="459"/>
      <c r="W1074" s="459"/>
      <c r="X1074" s="459"/>
      <c r="Y1074" s="460"/>
    </row>
    <row r="1075" spans="1:25">
      <c r="A1075" s="324"/>
      <c r="B1075" s="461"/>
      <c r="C1075" s="324"/>
      <c r="D1075" s="324"/>
      <c r="E1075" s="324"/>
      <c r="F1075" s="459"/>
      <c r="G1075" s="324"/>
      <c r="H1075" s="380"/>
      <c r="I1075" s="324"/>
      <c r="J1075" s="463"/>
      <c r="K1075" s="324"/>
      <c r="L1075" s="324"/>
      <c r="M1075" s="324"/>
      <c r="N1075" s="380"/>
      <c r="O1075" s="324"/>
      <c r="P1075" s="324"/>
      <c r="Q1075" s="464"/>
      <c r="R1075" s="418">
        <v>0</v>
      </c>
      <c r="S1075" s="418">
        <v>0</v>
      </c>
      <c r="T1075" s="459"/>
      <c r="U1075" s="459"/>
      <c r="V1075" s="459"/>
      <c r="W1075" s="459"/>
      <c r="X1075" s="459"/>
      <c r="Y1075" s="460"/>
    </row>
    <row r="1076" spans="1:25">
      <c r="A1076" s="324"/>
      <c r="B1076" s="461"/>
      <c r="C1076" s="324"/>
      <c r="D1076" s="324"/>
      <c r="E1076" s="324"/>
      <c r="F1076" s="459"/>
      <c r="G1076" s="324"/>
      <c r="H1076" s="380"/>
      <c r="I1076" s="324"/>
      <c r="J1076" s="463"/>
      <c r="K1076" s="324"/>
      <c r="L1076" s="324"/>
      <c r="M1076" s="324"/>
      <c r="N1076" s="380"/>
      <c r="O1076" s="464"/>
      <c r="P1076" s="464"/>
      <c r="Q1076" s="324"/>
      <c r="R1076" s="418">
        <v>0</v>
      </c>
      <c r="S1076" s="418">
        <v>0</v>
      </c>
      <c r="T1076" s="459"/>
      <c r="U1076" s="459"/>
      <c r="V1076" s="459"/>
      <c r="W1076" s="459"/>
      <c r="X1076" s="459"/>
      <c r="Y1076" s="465"/>
    </row>
    <row r="1077" spans="1:25">
      <c r="A1077" s="324"/>
      <c r="B1077" s="461"/>
      <c r="C1077" s="324"/>
      <c r="D1077" s="324"/>
      <c r="E1077" s="324"/>
      <c r="F1077" s="459"/>
      <c r="G1077" s="324"/>
      <c r="H1077" s="380"/>
      <c r="I1077" s="324"/>
      <c r="J1077" s="463"/>
      <c r="K1077" s="324"/>
      <c r="L1077" s="324"/>
      <c r="M1077" s="324"/>
      <c r="N1077" s="380"/>
      <c r="O1077" s="464"/>
      <c r="P1077" s="464"/>
      <c r="Q1077" s="324"/>
      <c r="R1077" s="418">
        <v>0</v>
      </c>
      <c r="S1077" s="418">
        <v>0</v>
      </c>
      <c r="T1077" s="459"/>
      <c r="U1077" s="459"/>
      <c r="V1077" s="459"/>
      <c r="W1077" s="459"/>
      <c r="X1077" s="459"/>
      <c r="Y1077" s="465"/>
    </row>
    <row r="1078" spans="1:25">
      <c r="A1078" s="324"/>
      <c r="B1078" s="461"/>
      <c r="C1078" s="324"/>
      <c r="D1078" s="324"/>
      <c r="E1078" s="324"/>
      <c r="F1078" s="459"/>
      <c r="G1078" s="324"/>
      <c r="H1078" s="380"/>
      <c r="I1078" s="324"/>
      <c r="J1078" s="463"/>
      <c r="K1078" s="324"/>
      <c r="L1078" s="324"/>
      <c r="M1078" s="324"/>
      <c r="N1078" s="380"/>
      <c r="O1078" s="464"/>
      <c r="P1078" s="464"/>
      <c r="Q1078" s="324"/>
      <c r="R1078" s="418">
        <v>0</v>
      </c>
      <c r="S1078" s="418">
        <v>0</v>
      </c>
      <c r="T1078" s="459"/>
      <c r="U1078" s="459"/>
      <c r="V1078" s="459"/>
      <c r="W1078" s="459"/>
      <c r="X1078" s="459"/>
      <c r="Y1078" s="465"/>
    </row>
    <row r="1079" spans="1:25">
      <c r="A1079" s="324"/>
      <c r="B1079" s="461"/>
      <c r="C1079" s="324"/>
      <c r="D1079" s="324"/>
      <c r="E1079" s="324"/>
      <c r="F1079" s="459"/>
      <c r="G1079" s="324"/>
      <c r="H1079" s="380"/>
      <c r="I1079" s="324"/>
      <c r="J1079" s="466"/>
      <c r="K1079" s="324"/>
      <c r="L1079" s="324"/>
      <c r="M1079" s="324"/>
      <c r="N1079" s="380"/>
      <c r="O1079" s="464"/>
      <c r="P1079" s="464"/>
      <c r="Q1079" s="464"/>
      <c r="R1079" s="418">
        <v>0</v>
      </c>
      <c r="S1079" s="418">
        <v>0</v>
      </c>
      <c r="T1079" s="459"/>
      <c r="U1079" s="459"/>
      <c r="V1079" s="459"/>
      <c r="W1079" s="459"/>
      <c r="X1079" s="459"/>
      <c r="Y1079" s="465"/>
    </row>
    <row r="1080" spans="1:25">
      <c r="A1080" s="324"/>
      <c r="B1080" s="461"/>
      <c r="C1080" s="324"/>
      <c r="D1080" s="324"/>
      <c r="E1080" s="324"/>
      <c r="F1080" s="459"/>
      <c r="G1080" s="324"/>
      <c r="H1080" s="380"/>
      <c r="I1080" s="324"/>
      <c r="J1080" s="466"/>
      <c r="K1080" s="324"/>
      <c r="L1080" s="324"/>
      <c r="M1080" s="324"/>
      <c r="N1080" s="380"/>
      <c r="O1080" s="464"/>
      <c r="P1080" s="464"/>
      <c r="Q1080" s="464"/>
      <c r="R1080" s="418">
        <v>0</v>
      </c>
      <c r="S1080" s="418">
        <v>0</v>
      </c>
      <c r="T1080" s="459"/>
      <c r="U1080" s="459"/>
      <c r="V1080" s="459"/>
      <c r="W1080" s="459"/>
      <c r="X1080" s="459"/>
      <c r="Y1080" s="465"/>
    </row>
    <row r="1081" spans="1:25">
      <c r="A1081" s="324"/>
      <c r="B1081" s="461"/>
      <c r="C1081" s="324"/>
      <c r="D1081" s="324"/>
      <c r="E1081" s="324"/>
      <c r="F1081" s="459"/>
      <c r="G1081" s="324"/>
      <c r="H1081" s="380"/>
      <c r="I1081" s="324"/>
      <c r="J1081" s="466"/>
      <c r="K1081" s="324"/>
      <c r="L1081" s="324"/>
      <c r="M1081" s="324"/>
      <c r="N1081" s="380"/>
      <c r="O1081" s="324"/>
      <c r="P1081" s="324"/>
      <c r="Q1081" s="324"/>
      <c r="R1081" s="418">
        <v>0</v>
      </c>
      <c r="S1081" s="418">
        <v>0</v>
      </c>
      <c r="T1081" s="459"/>
      <c r="U1081" s="459"/>
      <c r="V1081" s="459"/>
      <c r="W1081" s="459"/>
      <c r="X1081" s="459"/>
      <c r="Y1081" s="460"/>
    </row>
    <row r="1082" spans="1:25">
      <c r="A1082" s="324"/>
      <c r="B1082" s="461"/>
      <c r="C1082" s="324"/>
      <c r="D1082" s="324"/>
      <c r="E1082" s="324"/>
      <c r="F1082" s="459"/>
      <c r="G1082" s="324"/>
      <c r="H1082" s="380"/>
      <c r="I1082" s="324"/>
      <c r="J1082" s="466"/>
      <c r="K1082" s="324"/>
      <c r="L1082" s="324"/>
      <c r="M1082" s="324"/>
      <c r="N1082" s="380"/>
      <c r="O1082" s="324"/>
      <c r="P1082" s="324"/>
      <c r="Q1082" s="324"/>
      <c r="R1082" s="418">
        <v>0</v>
      </c>
      <c r="S1082" s="418">
        <v>0</v>
      </c>
      <c r="T1082" s="459"/>
      <c r="U1082" s="459"/>
      <c r="V1082" s="459"/>
      <c r="W1082" s="459"/>
      <c r="X1082" s="459"/>
      <c r="Y1082" s="460"/>
    </row>
    <row r="1083" spans="1:25">
      <c r="A1083" s="324"/>
      <c r="B1083" s="461"/>
      <c r="C1083" s="324"/>
      <c r="D1083" s="324"/>
      <c r="E1083" s="324"/>
      <c r="F1083" s="459"/>
      <c r="G1083" s="324"/>
      <c r="H1083" s="462"/>
      <c r="I1083" s="324"/>
      <c r="J1083" s="466"/>
      <c r="K1083" s="324"/>
      <c r="L1083" s="324"/>
      <c r="M1083" s="324"/>
      <c r="N1083" s="380"/>
      <c r="O1083" s="324"/>
      <c r="P1083" s="324"/>
      <c r="Q1083" s="324"/>
      <c r="R1083" s="418">
        <v>0</v>
      </c>
      <c r="S1083" s="418">
        <v>0</v>
      </c>
      <c r="T1083" s="459"/>
      <c r="U1083" s="459"/>
      <c r="V1083" s="459"/>
      <c r="W1083" s="459"/>
      <c r="X1083" s="459"/>
      <c r="Y1083" s="460"/>
    </row>
    <row r="1084" spans="1:25">
      <c r="A1084" s="324"/>
      <c r="B1084" s="461"/>
      <c r="C1084" s="324"/>
      <c r="D1084" s="324"/>
      <c r="E1084" s="324"/>
      <c r="F1084" s="326"/>
      <c r="G1084" s="318"/>
      <c r="H1084" s="380"/>
      <c r="I1084" s="318"/>
      <c r="J1084" s="318"/>
      <c r="K1084" s="318"/>
      <c r="L1084" s="318"/>
      <c r="M1084" s="318"/>
      <c r="N1084" s="318"/>
      <c r="O1084" s="464"/>
      <c r="P1084" s="464"/>
      <c r="Q1084" s="324"/>
      <c r="R1084" s="418">
        <v>0</v>
      </c>
      <c r="S1084" s="418">
        <v>0</v>
      </c>
      <c r="T1084" s="459"/>
      <c r="U1084" s="459"/>
      <c r="V1084" s="459"/>
      <c r="W1084" s="459"/>
      <c r="X1084" s="459"/>
      <c r="Y1084" s="385"/>
    </row>
    <row r="1085" spans="1:25">
      <c r="A1085" s="324"/>
      <c r="B1085" s="461"/>
      <c r="C1085" s="318"/>
      <c r="D1085" s="318"/>
      <c r="E1085" s="318"/>
      <c r="F1085" s="459"/>
      <c r="G1085" s="324"/>
      <c r="H1085" s="462"/>
      <c r="I1085" s="324"/>
      <c r="J1085" s="324"/>
      <c r="K1085" s="324"/>
      <c r="L1085" s="324"/>
      <c r="M1085" s="324"/>
      <c r="N1085" s="324"/>
      <c r="O1085" s="464"/>
      <c r="P1085" s="464"/>
      <c r="Q1085" s="324"/>
      <c r="R1085" s="418">
        <v>0</v>
      </c>
      <c r="S1085" s="418">
        <v>0</v>
      </c>
      <c r="T1085" s="459"/>
      <c r="U1085" s="459"/>
      <c r="V1085" s="459"/>
      <c r="W1085" s="459"/>
      <c r="X1085" s="459"/>
      <c r="Y1085" s="465"/>
    </row>
    <row r="1086" spans="1:25">
      <c r="A1086" s="324"/>
      <c r="B1086" s="461"/>
      <c r="C1086" s="324"/>
      <c r="D1086" s="324"/>
      <c r="E1086" s="324"/>
      <c r="F1086" s="459"/>
      <c r="G1086" s="324"/>
      <c r="H1086" s="462"/>
      <c r="I1086" s="324"/>
      <c r="J1086" s="324"/>
      <c r="K1086" s="324"/>
      <c r="L1086" s="324"/>
      <c r="M1086" s="324"/>
      <c r="N1086" s="324"/>
      <c r="O1086" s="324"/>
      <c r="P1086" s="324"/>
      <c r="Q1086" s="324"/>
      <c r="R1086" s="418">
        <v>0</v>
      </c>
      <c r="S1086" s="418">
        <v>0</v>
      </c>
      <c r="T1086" s="459"/>
      <c r="U1086" s="459"/>
      <c r="V1086" s="459"/>
      <c r="W1086" s="459"/>
      <c r="X1086" s="459"/>
      <c r="Y1086" s="460"/>
    </row>
    <row r="1087" spans="1:25">
      <c r="A1087" s="324"/>
      <c r="B1087" s="461"/>
      <c r="C1087" s="318"/>
      <c r="D1087" s="318"/>
      <c r="E1087" s="318"/>
      <c r="F1087" s="459"/>
      <c r="G1087" s="324"/>
      <c r="H1087" s="462"/>
      <c r="I1087" s="324"/>
      <c r="J1087" s="324"/>
      <c r="K1087" s="324"/>
      <c r="L1087" s="324"/>
      <c r="M1087" s="324"/>
      <c r="N1087" s="324"/>
      <c r="O1087" s="324"/>
      <c r="P1087" s="324"/>
      <c r="Q1087" s="324"/>
      <c r="R1087" s="418">
        <v>0</v>
      </c>
      <c r="S1087" s="418">
        <v>0</v>
      </c>
      <c r="T1087" s="459"/>
      <c r="U1087" s="459"/>
      <c r="V1087" s="459"/>
      <c r="W1087" s="459"/>
      <c r="X1087" s="459"/>
      <c r="Y1087" s="460"/>
    </row>
    <row r="1088" spans="1:25">
      <c r="A1088" s="324"/>
      <c r="B1088" s="461"/>
      <c r="C1088" s="318"/>
      <c r="D1088" s="318"/>
      <c r="E1088" s="318"/>
      <c r="F1088" s="459"/>
      <c r="G1088" s="324"/>
      <c r="H1088" s="462"/>
      <c r="I1088" s="324"/>
      <c r="J1088" s="324"/>
      <c r="K1088" s="324"/>
      <c r="L1088" s="324"/>
      <c r="M1088" s="324"/>
      <c r="N1088" s="324"/>
      <c r="O1088" s="324"/>
      <c r="P1088" s="324"/>
      <c r="Q1088" s="324"/>
      <c r="R1088" s="418">
        <v>0</v>
      </c>
      <c r="S1088" s="418">
        <v>0</v>
      </c>
      <c r="T1088" s="459"/>
      <c r="U1088" s="459"/>
      <c r="V1088" s="459"/>
      <c r="W1088" s="459"/>
      <c r="X1088" s="459"/>
      <c r="Y1088" s="460"/>
    </row>
    <row r="1089" spans="1:25">
      <c r="A1089" s="324"/>
      <c r="B1089" s="461"/>
      <c r="C1089" s="324"/>
      <c r="D1089" s="324"/>
      <c r="E1089" s="324"/>
      <c r="F1089" s="459"/>
      <c r="G1089" s="324"/>
      <c r="H1089" s="462"/>
      <c r="I1089" s="324"/>
      <c r="J1089" s="324"/>
      <c r="K1089" s="324"/>
      <c r="L1089" s="324"/>
      <c r="M1089" s="324"/>
      <c r="N1089" s="324"/>
      <c r="O1089" s="324"/>
      <c r="P1089" s="324"/>
      <c r="Q1089" s="324"/>
      <c r="R1089" s="418">
        <v>0</v>
      </c>
      <c r="S1089" s="418">
        <v>0</v>
      </c>
      <c r="T1089" s="459"/>
      <c r="U1089" s="459"/>
      <c r="V1089" s="459"/>
      <c r="W1089" s="459"/>
      <c r="X1089" s="459"/>
      <c r="Y1089" s="460"/>
    </row>
    <row r="1090" spans="1:25">
      <c r="A1090" s="324"/>
      <c r="B1090" s="461"/>
      <c r="C1090" s="324"/>
      <c r="D1090" s="324"/>
      <c r="E1090" s="324"/>
      <c r="F1090" s="459"/>
      <c r="G1090" s="324"/>
      <c r="H1090" s="462"/>
      <c r="I1090" s="324"/>
      <c r="J1090" s="324"/>
      <c r="K1090" s="324"/>
      <c r="L1090" s="324"/>
      <c r="M1090" s="324"/>
      <c r="N1090" s="324"/>
      <c r="O1090" s="324"/>
      <c r="P1090" s="324"/>
      <c r="Q1090" s="324"/>
      <c r="R1090" s="418">
        <v>0</v>
      </c>
      <c r="S1090" s="418">
        <v>0</v>
      </c>
      <c r="T1090" s="459"/>
      <c r="U1090" s="459"/>
      <c r="V1090" s="459"/>
      <c r="W1090" s="459"/>
      <c r="X1090" s="459"/>
      <c r="Y1090" s="460"/>
    </row>
    <row r="1091" spans="1:25">
      <c r="A1091" s="324"/>
      <c r="B1091" s="461"/>
      <c r="C1091" s="324"/>
      <c r="D1091" s="324"/>
      <c r="E1091" s="324"/>
      <c r="F1091" s="459"/>
      <c r="G1091" s="324"/>
      <c r="H1091" s="462"/>
      <c r="I1091" s="324"/>
      <c r="J1091" s="324"/>
      <c r="K1091" s="324"/>
      <c r="L1091" s="324"/>
      <c r="M1091" s="324"/>
      <c r="N1091" s="324"/>
      <c r="O1091" s="324"/>
      <c r="P1091" s="324"/>
      <c r="Q1091" s="324"/>
      <c r="R1091" s="418">
        <v>0</v>
      </c>
      <c r="S1091" s="418">
        <v>0</v>
      </c>
      <c r="T1091" s="459"/>
      <c r="U1091" s="459"/>
      <c r="V1091" s="459"/>
      <c r="W1091" s="459"/>
      <c r="X1091" s="459"/>
      <c r="Y1091" s="460"/>
    </row>
    <row r="1092" spans="1:25">
      <c r="A1092" s="324"/>
      <c r="B1092" s="461"/>
      <c r="C1092" s="324"/>
      <c r="D1092" s="324"/>
      <c r="E1092" s="324"/>
      <c r="F1092" s="459"/>
      <c r="G1092" s="324"/>
      <c r="H1092" s="462"/>
      <c r="I1092" s="324"/>
      <c r="J1092" s="324"/>
      <c r="K1092" s="324"/>
      <c r="L1092" s="324"/>
      <c r="M1092" s="324"/>
      <c r="N1092" s="324"/>
      <c r="O1092" s="324"/>
      <c r="P1092" s="324"/>
      <c r="Q1092" s="324"/>
      <c r="R1092" s="418">
        <v>0</v>
      </c>
      <c r="S1092" s="418">
        <v>0</v>
      </c>
      <c r="T1092" s="459"/>
      <c r="U1092" s="459"/>
      <c r="V1092" s="459"/>
      <c r="W1092" s="459"/>
      <c r="X1092" s="459"/>
      <c r="Y1092" s="460"/>
    </row>
    <row r="1093" spans="1:25">
      <c r="A1093" s="324"/>
      <c r="B1093" s="461"/>
      <c r="C1093" s="324"/>
      <c r="D1093" s="324"/>
      <c r="E1093" s="324"/>
      <c r="F1093" s="459"/>
      <c r="G1093" s="324"/>
      <c r="H1093" s="462"/>
      <c r="I1093" s="324"/>
      <c r="J1093" s="324"/>
      <c r="K1093" s="324"/>
      <c r="L1093" s="324"/>
      <c r="M1093" s="324"/>
      <c r="N1093" s="324"/>
      <c r="O1093" s="324"/>
      <c r="P1093" s="324"/>
      <c r="Q1093" s="324"/>
      <c r="R1093" s="324"/>
      <c r="S1093" s="324"/>
      <c r="T1093" s="459"/>
      <c r="U1093" s="459"/>
      <c r="V1093" s="459"/>
      <c r="W1093" s="459"/>
      <c r="X1093" s="459"/>
      <c r="Y1093" s="460"/>
    </row>
    <row r="1094" spans="1:25">
      <c r="A1094" s="324"/>
      <c r="B1094" s="461"/>
      <c r="C1094" s="324"/>
      <c r="D1094" s="324"/>
      <c r="E1094" s="324"/>
      <c r="F1094" s="459"/>
      <c r="G1094" s="324"/>
      <c r="H1094" s="462"/>
      <c r="I1094" s="324"/>
      <c r="J1094" s="324"/>
      <c r="K1094" s="324"/>
      <c r="L1094" s="324"/>
      <c r="M1094" s="324"/>
      <c r="N1094" s="324"/>
      <c r="O1094" s="324"/>
      <c r="P1094" s="324"/>
      <c r="Q1094" s="324"/>
      <c r="R1094" s="324"/>
      <c r="S1094" s="324"/>
      <c r="T1094" s="459"/>
      <c r="U1094" s="459"/>
      <c r="V1094" s="459"/>
      <c r="W1094" s="459"/>
      <c r="X1094" s="459"/>
      <c r="Y1094" s="460"/>
    </row>
    <row r="1095" spans="1:25">
      <c r="A1095" s="324"/>
      <c r="B1095" s="461"/>
      <c r="C1095" s="324"/>
      <c r="D1095" s="324"/>
      <c r="E1095" s="324"/>
      <c r="F1095" s="459"/>
      <c r="G1095" s="324"/>
      <c r="H1095" s="462"/>
      <c r="I1095" s="324"/>
      <c r="J1095" s="324"/>
      <c r="K1095" s="324"/>
      <c r="L1095" s="324"/>
      <c r="M1095" s="324"/>
      <c r="N1095" s="324"/>
      <c r="O1095" s="324"/>
      <c r="P1095" s="324"/>
      <c r="Q1095" s="324"/>
      <c r="R1095" s="324"/>
      <c r="S1095" s="324"/>
      <c r="T1095" s="459"/>
      <c r="U1095" s="459"/>
      <c r="V1095" s="459"/>
      <c r="W1095" s="459"/>
      <c r="X1095" s="459"/>
      <c r="Y1095" s="460"/>
    </row>
    <row r="1096" spans="1:25">
      <c r="A1096" s="324"/>
      <c r="B1096" s="461"/>
      <c r="C1096" s="324"/>
      <c r="D1096" s="324"/>
      <c r="E1096" s="324"/>
      <c r="F1096" s="459"/>
      <c r="G1096" s="324"/>
      <c r="H1096" s="462"/>
      <c r="I1096" s="324"/>
      <c r="J1096" s="324"/>
      <c r="K1096" s="324"/>
      <c r="L1096" s="324"/>
      <c r="M1096" s="324"/>
      <c r="N1096" s="324"/>
      <c r="O1096" s="324"/>
      <c r="P1096" s="324"/>
      <c r="Q1096" s="324"/>
      <c r="R1096" s="324"/>
      <c r="S1096" s="324"/>
      <c r="T1096" s="459"/>
      <c r="U1096" s="459"/>
      <c r="V1096" s="459"/>
      <c r="W1096" s="459"/>
      <c r="X1096" s="459"/>
      <c r="Y1096" s="460"/>
    </row>
    <row r="1097" spans="1:25">
      <c r="A1097" s="324"/>
      <c r="B1097" s="461"/>
      <c r="C1097" s="324"/>
      <c r="D1097" s="324"/>
      <c r="E1097" s="324"/>
      <c r="F1097" s="459"/>
      <c r="G1097" s="324"/>
      <c r="H1097" s="462"/>
      <c r="I1097" s="324"/>
      <c r="J1097" s="324"/>
      <c r="K1097" s="324"/>
      <c r="L1097" s="324"/>
      <c r="M1097" s="324"/>
      <c r="N1097" s="324"/>
      <c r="O1097" s="324"/>
      <c r="P1097" s="324"/>
      <c r="Q1097" s="324"/>
      <c r="R1097" s="324"/>
      <c r="S1097" s="324"/>
      <c r="T1097" s="459"/>
      <c r="U1097" s="459"/>
      <c r="V1097" s="459"/>
      <c r="W1097" s="459"/>
      <c r="X1097" s="459"/>
      <c r="Y1097" s="460"/>
    </row>
    <row r="1098" spans="1:25">
      <c r="A1098" s="324"/>
      <c r="B1098" s="461"/>
      <c r="C1098" s="324"/>
      <c r="D1098" s="324"/>
      <c r="E1098" s="324"/>
      <c r="F1098" s="459"/>
      <c r="G1098" s="324"/>
      <c r="H1098" s="462"/>
      <c r="I1098" s="324"/>
      <c r="J1098" s="324"/>
      <c r="K1098" s="324"/>
      <c r="L1098" s="324"/>
      <c r="M1098" s="324"/>
      <c r="N1098" s="324"/>
      <c r="O1098" s="324"/>
      <c r="P1098" s="324"/>
      <c r="Q1098" s="324"/>
      <c r="R1098" s="324"/>
      <c r="S1098" s="324"/>
      <c r="T1098" s="459"/>
      <c r="U1098" s="459"/>
      <c r="V1098" s="459"/>
      <c r="W1098" s="459"/>
      <c r="X1098" s="459"/>
      <c r="Y1098" s="460"/>
    </row>
    <row r="1099" spans="1:25">
      <c r="A1099" s="324"/>
      <c r="B1099" s="461"/>
      <c r="C1099" s="324"/>
      <c r="D1099" s="324"/>
      <c r="E1099" s="324"/>
      <c r="F1099" s="459"/>
      <c r="G1099" s="324"/>
      <c r="H1099" s="462"/>
      <c r="I1099" s="324"/>
      <c r="J1099" s="324"/>
      <c r="K1099" s="324"/>
      <c r="L1099" s="324"/>
      <c r="M1099" s="324"/>
      <c r="N1099" s="324"/>
      <c r="O1099" s="324"/>
      <c r="P1099" s="324"/>
      <c r="Q1099" s="324"/>
      <c r="R1099" s="324"/>
      <c r="S1099" s="324"/>
      <c r="T1099" s="459"/>
      <c r="U1099" s="459"/>
      <c r="V1099" s="459"/>
      <c r="W1099" s="459"/>
      <c r="X1099" s="459"/>
      <c r="Y1099" s="460"/>
    </row>
    <row r="1100" spans="1:25">
      <c r="A1100" s="324"/>
      <c r="B1100" s="461"/>
      <c r="C1100" s="324"/>
      <c r="D1100" s="324"/>
      <c r="E1100" s="324"/>
      <c r="F1100" s="459"/>
      <c r="G1100" s="324"/>
      <c r="H1100" s="462"/>
      <c r="I1100" s="324"/>
      <c r="J1100" s="324"/>
      <c r="K1100" s="324"/>
      <c r="L1100" s="324"/>
      <c r="M1100" s="324"/>
      <c r="N1100" s="324"/>
      <c r="O1100" s="324"/>
      <c r="P1100" s="324"/>
      <c r="Q1100" s="324"/>
      <c r="R1100" s="324"/>
      <c r="S1100" s="324"/>
      <c r="T1100" s="459"/>
      <c r="U1100" s="459"/>
      <c r="V1100" s="459"/>
      <c r="W1100" s="459"/>
      <c r="X1100" s="459"/>
      <c r="Y1100" s="460"/>
    </row>
    <row r="1101" spans="1:25">
      <c r="A1101" s="324"/>
      <c r="B1101" s="461"/>
      <c r="C1101" s="324"/>
      <c r="D1101" s="324"/>
      <c r="E1101" s="324"/>
      <c r="F1101" s="459"/>
      <c r="G1101" s="324"/>
      <c r="H1101" s="462"/>
      <c r="I1101" s="324"/>
      <c r="J1101" s="324"/>
      <c r="K1101" s="324"/>
      <c r="L1101" s="324"/>
      <c r="M1101" s="324"/>
      <c r="N1101" s="324"/>
      <c r="O1101" s="324"/>
      <c r="P1101" s="324"/>
      <c r="Q1101" s="324"/>
      <c r="R1101" s="324"/>
      <c r="S1101" s="324"/>
      <c r="T1101" s="459"/>
      <c r="U1101" s="459"/>
      <c r="V1101" s="459"/>
      <c r="W1101" s="459"/>
      <c r="X1101" s="459"/>
      <c r="Y1101" s="460"/>
    </row>
    <row r="1102" spans="1:25">
      <c r="A1102" s="324"/>
      <c r="B1102" s="461"/>
      <c r="C1102" s="324"/>
      <c r="D1102" s="324"/>
      <c r="E1102" s="324"/>
      <c r="F1102" s="459"/>
      <c r="G1102" s="324"/>
      <c r="H1102" s="462"/>
      <c r="I1102" s="324"/>
      <c r="J1102" s="324"/>
      <c r="K1102" s="324"/>
      <c r="L1102" s="324"/>
      <c r="M1102" s="324"/>
      <c r="N1102" s="324"/>
      <c r="O1102" s="324"/>
      <c r="P1102" s="324"/>
      <c r="Q1102" s="324"/>
      <c r="R1102" s="324"/>
      <c r="S1102" s="324"/>
      <c r="T1102" s="459"/>
      <c r="U1102" s="459"/>
      <c r="V1102" s="459"/>
      <c r="W1102" s="459"/>
      <c r="X1102" s="459"/>
      <c r="Y1102" s="460"/>
    </row>
    <row r="1103" spans="1:25">
      <c r="A1103" s="324"/>
      <c r="B1103" s="461"/>
      <c r="C1103" s="324"/>
      <c r="D1103" s="324"/>
      <c r="E1103" s="324"/>
      <c r="F1103" s="459"/>
      <c r="G1103" s="324"/>
      <c r="H1103" s="462"/>
      <c r="I1103" s="324"/>
      <c r="J1103" s="324"/>
      <c r="K1103" s="324"/>
      <c r="L1103" s="324"/>
      <c r="M1103" s="324"/>
      <c r="N1103" s="324"/>
      <c r="O1103" s="324"/>
      <c r="P1103" s="324"/>
      <c r="Q1103" s="324"/>
      <c r="R1103" s="324"/>
      <c r="S1103" s="324"/>
      <c r="T1103" s="459"/>
      <c r="U1103" s="459"/>
      <c r="V1103" s="459"/>
      <c r="W1103" s="459"/>
      <c r="X1103" s="459"/>
      <c r="Y1103" s="460"/>
    </row>
    <row r="1104" spans="1:25">
      <c r="A1104" s="324"/>
      <c r="B1104" s="461"/>
      <c r="C1104" s="324"/>
      <c r="D1104" s="324"/>
      <c r="E1104" s="324"/>
      <c r="F1104" s="459"/>
      <c r="G1104" s="324"/>
      <c r="H1104" s="462"/>
      <c r="I1104" s="324"/>
      <c r="J1104" s="324"/>
      <c r="K1104" s="324"/>
      <c r="L1104" s="324"/>
      <c r="M1104" s="324"/>
      <c r="N1104" s="324"/>
      <c r="O1104" s="324"/>
      <c r="P1104" s="324"/>
      <c r="Q1104" s="324"/>
      <c r="R1104" s="324"/>
      <c r="S1104" s="324"/>
      <c r="T1104" s="459"/>
      <c r="U1104" s="459"/>
      <c r="V1104" s="459"/>
      <c r="W1104" s="459"/>
      <c r="X1104" s="459"/>
      <c r="Y1104" s="460"/>
    </row>
    <row r="1105" spans="1:25">
      <c r="A1105" s="324"/>
      <c r="B1105" s="461"/>
      <c r="C1105" s="324"/>
      <c r="D1105" s="324"/>
      <c r="E1105" s="324"/>
      <c r="F1105" s="459"/>
      <c r="G1105" s="324"/>
      <c r="H1105" s="462"/>
      <c r="I1105" s="324"/>
      <c r="J1105" s="324"/>
      <c r="K1105" s="324"/>
      <c r="L1105" s="324"/>
      <c r="M1105" s="324"/>
      <c r="N1105" s="324"/>
      <c r="O1105" s="324"/>
      <c r="P1105" s="324"/>
      <c r="Q1105" s="324"/>
      <c r="R1105" s="324"/>
      <c r="S1105" s="324"/>
      <c r="T1105" s="459"/>
      <c r="U1105" s="459"/>
      <c r="V1105" s="459"/>
      <c r="W1105" s="459"/>
      <c r="X1105" s="459"/>
      <c r="Y1105" s="460"/>
    </row>
    <row r="1106" spans="1:25">
      <c r="A1106" s="324"/>
      <c r="B1106" s="461"/>
      <c r="C1106" s="324"/>
      <c r="D1106" s="324"/>
      <c r="E1106" s="324"/>
      <c r="F1106" s="459"/>
      <c r="G1106" s="324"/>
      <c r="H1106" s="462"/>
      <c r="I1106" s="324"/>
      <c r="J1106" s="324"/>
      <c r="K1106" s="324"/>
      <c r="L1106" s="324"/>
      <c r="M1106" s="324"/>
      <c r="N1106" s="324"/>
      <c r="O1106" s="324"/>
      <c r="P1106" s="324"/>
      <c r="Q1106" s="324"/>
      <c r="R1106" s="324"/>
      <c r="S1106" s="324"/>
      <c r="T1106" s="459"/>
      <c r="U1106" s="459"/>
      <c r="V1106" s="459"/>
      <c r="W1106" s="459"/>
      <c r="X1106" s="459"/>
      <c r="Y1106" s="460"/>
    </row>
    <row r="1107" spans="1:25">
      <c r="A1107" s="324"/>
      <c r="B1107" s="461"/>
      <c r="C1107" s="324"/>
      <c r="D1107" s="324"/>
      <c r="E1107" s="324"/>
      <c r="F1107" s="459"/>
      <c r="G1107" s="324"/>
      <c r="H1107" s="462"/>
      <c r="I1107" s="324"/>
      <c r="J1107" s="324"/>
      <c r="K1107" s="324"/>
      <c r="L1107" s="324"/>
      <c r="M1107" s="324"/>
      <c r="N1107" s="324"/>
      <c r="O1107" s="324"/>
      <c r="P1107" s="324"/>
      <c r="Q1107" s="324"/>
      <c r="R1107" s="324"/>
      <c r="S1107" s="324"/>
      <c r="T1107" s="459"/>
      <c r="U1107" s="459"/>
      <c r="V1107" s="459"/>
      <c r="W1107" s="459"/>
      <c r="X1107" s="459"/>
      <c r="Y1107" s="460"/>
    </row>
    <row r="1108" spans="1:25">
      <c r="A1108" s="324"/>
      <c r="B1108" s="461"/>
      <c r="C1108" s="324"/>
      <c r="D1108" s="324"/>
      <c r="E1108" s="324"/>
      <c r="F1108" s="459"/>
      <c r="G1108" s="324"/>
      <c r="H1108" s="462"/>
      <c r="I1108" s="324"/>
      <c r="J1108" s="324"/>
      <c r="K1108" s="324"/>
      <c r="L1108" s="324"/>
      <c r="M1108" s="324"/>
      <c r="N1108" s="324"/>
      <c r="O1108" s="324"/>
      <c r="P1108" s="324"/>
      <c r="Q1108" s="324"/>
      <c r="R1108" s="324"/>
      <c r="S1108" s="324"/>
      <c r="T1108" s="459"/>
      <c r="U1108" s="459"/>
      <c r="V1108" s="459"/>
      <c r="W1108" s="459"/>
      <c r="X1108" s="459"/>
      <c r="Y1108" s="460"/>
    </row>
    <row r="1109" spans="1:25">
      <c r="A1109" s="324"/>
      <c r="B1109" s="461"/>
      <c r="C1109" s="324"/>
      <c r="D1109" s="324"/>
      <c r="E1109" s="324"/>
      <c r="F1109" s="459"/>
      <c r="G1109" s="324"/>
      <c r="H1109" s="462"/>
      <c r="I1109" s="324"/>
      <c r="J1109" s="324"/>
      <c r="K1109" s="324"/>
      <c r="L1109" s="324"/>
      <c r="M1109" s="324"/>
      <c r="N1109" s="324"/>
      <c r="O1109" s="324"/>
      <c r="P1109" s="324"/>
      <c r="Q1109" s="324"/>
      <c r="R1109" s="324"/>
      <c r="S1109" s="324"/>
      <c r="T1109" s="459"/>
      <c r="U1109" s="459"/>
      <c r="V1109" s="459"/>
      <c r="W1109" s="459"/>
      <c r="X1109" s="459"/>
      <c r="Y1109" s="460"/>
    </row>
    <row r="1110" spans="1:25">
      <c r="A1110" s="324"/>
      <c r="B1110" s="461"/>
      <c r="C1110" s="324"/>
      <c r="D1110" s="324"/>
      <c r="E1110" s="324"/>
      <c r="F1110" s="459"/>
      <c r="G1110" s="324"/>
      <c r="H1110" s="462"/>
      <c r="I1110" s="324"/>
      <c r="J1110" s="324"/>
      <c r="K1110" s="324"/>
      <c r="L1110" s="324"/>
      <c r="M1110" s="324"/>
      <c r="N1110" s="324"/>
      <c r="O1110" s="324"/>
      <c r="P1110" s="324"/>
      <c r="Q1110" s="324"/>
      <c r="R1110" s="324"/>
      <c r="S1110" s="324"/>
      <c r="T1110" s="459"/>
      <c r="U1110" s="459"/>
      <c r="V1110" s="459"/>
      <c r="W1110" s="459"/>
      <c r="X1110" s="459"/>
      <c r="Y1110" s="460"/>
    </row>
    <row r="1111" spans="1:25">
      <c r="A1111" s="324"/>
      <c r="B1111" s="461"/>
      <c r="C1111" s="324"/>
      <c r="D1111" s="324"/>
      <c r="E1111" s="324"/>
      <c r="F1111" s="459"/>
      <c r="G1111" s="324"/>
      <c r="H1111" s="462"/>
      <c r="I1111" s="324"/>
      <c r="J1111" s="324"/>
      <c r="K1111" s="324"/>
      <c r="L1111" s="324"/>
      <c r="M1111" s="324"/>
      <c r="N1111" s="324"/>
      <c r="O1111" s="324"/>
      <c r="P1111" s="324"/>
      <c r="Q1111" s="324"/>
      <c r="R1111" s="324"/>
      <c r="S1111" s="324"/>
      <c r="T1111" s="459"/>
      <c r="U1111" s="459"/>
      <c r="V1111" s="459"/>
      <c r="W1111" s="459"/>
      <c r="X1111" s="459"/>
      <c r="Y1111" s="460"/>
    </row>
    <row r="1112" spans="1:25">
      <c r="A1112" s="324"/>
      <c r="B1112" s="461"/>
      <c r="C1112" s="324"/>
      <c r="D1112" s="324"/>
      <c r="E1112" s="324"/>
      <c r="F1112" s="459"/>
      <c r="G1112" s="324"/>
      <c r="H1112" s="462"/>
      <c r="I1112" s="324"/>
      <c r="J1112" s="324"/>
      <c r="K1112" s="324"/>
      <c r="L1112" s="324"/>
      <c r="M1112" s="324"/>
      <c r="N1112" s="324"/>
      <c r="O1112" s="324"/>
      <c r="P1112" s="324"/>
      <c r="Q1112" s="324"/>
      <c r="R1112" s="324"/>
      <c r="S1112" s="324"/>
      <c r="T1112" s="459"/>
      <c r="U1112" s="459"/>
      <c r="V1112" s="459"/>
      <c r="W1112" s="459"/>
      <c r="X1112" s="459"/>
      <c r="Y1112" s="460"/>
    </row>
    <row r="1113" spans="1:25">
      <c r="A1113" s="324"/>
      <c r="B1113" s="461"/>
      <c r="C1113" s="324"/>
      <c r="D1113" s="324"/>
      <c r="E1113" s="324"/>
      <c r="F1113" s="459"/>
      <c r="G1113" s="324"/>
      <c r="H1113" s="462"/>
      <c r="I1113" s="324"/>
      <c r="J1113" s="324"/>
      <c r="K1113" s="324"/>
      <c r="L1113" s="324"/>
      <c r="M1113" s="324"/>
      <c r="N1113" s="324"/>
      <c r="O1113" s="324"/>
      <c r="P1113" s="324"/>
      <c r="Q1113" s="324"/>
      <c r="R1113" s="324"/>
      <c r="S1113" s="324"/>
      <c r="T1113" s="459"/>
      <c r="U1113" s="459"/>
      <c r="V1113" s="459"/>
      <c r="W1113" s="459"/>
      <c r="X1113" s="459"/>
      <c r="Y1113" s="460"/>
    </row>
    <row r="1114" spans="1:25">
      <c r="A1114" s="324"/>
      <c r="B1114" s="461"/>
      <c r="C1114" s="324"/>
      <c r="D1114" s="324"/>
      <c r="E1114" s="324"/>
      <c r="F1114" s="459"/>
      <c r="G1114" s="324"/>
      <c r="H1114" s="462"/>
      <c r="I1114" s="324"/>
      <c r="J1114" s="324"/>
      <c r="K1114" s="324"/>
      <c r="L1114" s="324"/>
      <c r="M1114" s="324"/>
      <c r="N1114" s="324"/>
      <c r="O1114" s="324"/>
      <c r="P1114" s="324"/>
      <c r="Q1114" s="324"/>
      <c r="R1114" s="324"/>
      <c r="S1114" s="324"/>
      <c r="T1114" s="459"/>
      <c r="U1114" s="459"/>
      <c r="V1114" s="459"/>
      <c r="W1114" s="459"/>
      <c r="X1114" s="459"/>
      <c r="Y1114" s="460"/>
    </row>
    <row r="1115" spans="1:25">
      <c r="A1115" s="324"/>
      <c r="B1115" s="461"/>
      <c r="C1115" s="324"/>
      <c r="D1115" s="324"/>
      <c r="E1115" s="324"/>
      <c r="F1115" s="459"/>
      <c r="G1115" s="324"/>
      <c r="H1115" s="462"/>
      <c r="I1115" s="324"/>
      <c r="J1115" s="324"/>
      <c r="K1115" s="324"/>
      <c r="L1115" s="324"/>
      <c r="M1115" s="324"/>
      <c r="N1115" s="324"/>
      <c r="O1115" s="324"/>
      <c r="P1115" s="324"/>
      <c r="Q1115" s="324"/>
      <c r="R1115" s="324"/>
      <c r="S1115" s="324"/>
      <c r="T1115" s="459"/>
      <c r="U1115" s="459"/>
      <c r="V1115" s="459"/>
      <c r="W1115" s="459"/>
      <c r="X1115" s="459"/>
      <c r="Y1115" s="460"/>
    </row>
    <row r="1116" spans="1:25">
      <c r="A1116" s="324"/>
      <c r="B1116" s="461"/>
      <c r="C1116" s="324"/>
      <c r="D1116" s="324"/>
      <c r="E1116" s="324"/>
      <c r="F1116" s="459"/>
      <c r="G1116" s="324"/>
      <c r="H1116" s="462"/>
      <c r="I1116" s="324"/>
      <c r="J1116" s="324"/>
      <c r="K1116" s="324"/>
      <c r="L1116" s="324"/>
      <c r="M1116" s="324"/>
      <c r="N1116" s="324"/>
      <c r="O1116" s="324"/>
      <c r="P1116" s="324"/>
      <c r="Q1116" s="324"/>
      <c r="R1116" s="324"/>
      <c r="S1116" s="324"/>
      <c r="T1116" s="459"/>
      <c r="U1116" s="459"/>
      <c r="V1116" s="459"/>
      <c r="W1116" s="459"/>
      <c r="X1116" s="459"/>
      <c r="Y1116" s="460"/>
    </row>
    <row r="1117" spans="1:25">
      <c r="A1117" s="324"/>
      <c r="B1117" s="461"/>
      <c r="C1117" s="324"/>
      <c r="D1117" s="324"/>
      <c r="E1117" s="324"/>
      <c r="F1117" s="459"/>
      <c r="G1117" s="324"/>
      <c r="H1117" s="462"/>
      <c r="I1117" s="324"/>
      <c r="J1117" s="324"/>
      <c r="K1117" s="324"/>
      <c r="L1117" s="324"/>
      <c r="M1117" s="324"/>
      <c r="N1117" s="324"/>
      <c r="O1117" s="324"/>
      <c r="P1117" s="324"/>
      <c r="Q1117" s="324"/>
      <c r="R1117" s="324"/>
      <c r="S1117" s="324"/>
      <c r="T1117" s="459"/>
      <c r="U1117" s="459"/>
      <c r="V1117" s="459"/>
      <c r="W1117" s="459"/>
      <c r="X1117" s="459"/>
      <c r="Y1117" s="460"/>
    </row>
    <row r="1118" spans="1:25">
      <c r="A1118" s="324"/>
      <c r="B1118" s="461"/>
      <c r="C1118" s="324"/>
      <c r="D1118" s="324"/>
      <c r="E1118" s="324"/>
      <c r="F1118" s="459"/>
      <c r="G1118" s="324"/>
      <c r="H1118" s="462"/>
      <c r="I1118" s="324"/>
      <c r="J1118" s="324"/>
      <c r="K1118" s="324"/>
      <c r="L1118" s="324"/>
      <c r="M1118" s="324"/>
      <c r="N1118" s="324"/>
      <c r="O1118" s="324"/>
      <c r="P1118" s="324"/>
      <c r="Q1118" s="324"/>
      <c r="R1118" s="324"/>
      <c r="S1118" s="324"/>
      <c r="T1118" s="459"/>
      <c r="U1118" s="459"/>
      <c r="V1118" s="459"/>
      <c r="W1118" s="459"/>
      <c r="X1118" s="459"/>
      <c r="Y1118" s="460"/>
    </row>
    <row r="1119" spans="1:25">
      <c r="A1119" s="324"/>
      <c r="B1119" s="461"/>
      <c r="C1119" s="324"/>
      <c r="D1119" s="324"/>
      <c r="E1119" s="324"/>
      <c r="F1119" s="459"/>
      <c r="G1119" s="324"/>
      <c r="H1119" s="462"/>
      <c r="I1119" s="324"/>
      <c r="J1119" s="324"/>
      <c r="K1119" s="324"/>
      <c r="L1119" s="324"/>
      <c r="M1119" s="324"/>
      <c r="N1119" s="324"/>
      <c r="O1119" s="324"/>
      <c r="P1119" s="324"/>
      <c r="Q1119" s="324"/>
      <c r="R1119" s="324"/>
      <c r="S1119" s="324"/>
      <c r="T1119" s="459"/>
      <c r="U1119" s="459"/>
      <c r="V1119" s="459"/>
      <c r="W1119" s="459"/>
      <c r="X1119" s="459"/>
      <c r="Y1119" s="460"/>
    </row>
    <row r="1120" spans="1:25">
      <c r="A1120" s="324"/>
      <c r="B1120" s="461"/>
      <c r="C1120" s="324"/>
      <c r="D1120" s="324"/>
      <c r="E1120" s="324"/>
      <c r="F1120" s="459"/>
      <c r="G1120" s="324"/>
      <c r="H1120" s="462"/>
      <c r="I1120" s="324"/>
      <c r="J1120" s="324"/>
      <c r="K1120" s="324"/>
      <c r="L1120" s="324"/>
      <c r="M1120" s="324"/>
      <c r="N1120" s="324"/>
      <c r="O1120" s="324"/>
      <c r="P1120" s="324"/>
      <c r="Q1120" s="324"/>
      <c r="R1120" s="324"/>
      <c r="S1120" s="324"/>
      <c r="T1120" s="459"/>
      <c r="U1120" s="459"/>
      <c r="V1120" s="459"/>
      <c r="W1120" s="459"/>
      <c r="X1120" s="459"/>
      <c r="Y1120" s="460"/>
    </row>
    <row r="1121" spans="1:25">
      <c r="A1121" s="324"/>
      <c r="B1121" s="461"/>
      <c r="C1121" s="324"/>
      <c r="D1121" s="324"/>
      <c r="E1121" s="324"/>
      <c r="F1121" s="459"/>
      <c r="G1121" s="324"/>
      <c r="H1121" s="462"/>
      <c r="I1121" s="324"/>
      <c r="J1121" s="324"/>
      <c r="K1121" s="324"/>
      <c r="L1121" s="324"/>
      <c r="M1121" s="324"/>
      <c r="N1121" s="324"/>
      <c r="O1121" s="324"/>
      <c r="P1121" s="324"/>
      <c r="Q1121" s="324"/>
      <c r="R1121" s="324"/>
      <c r="S1121" s="324"/>
      <c r="T1121" s="459"/>
      <c r="U1121" s="459"/>
      <c r="V1121" s="459"/>
      <c r="W1121" s="459"/>
      <c r="X1121" s="459"/>
      <c r="Y1121" s="460"/>
    </row>
    <row r="1122" spans="1:25">
      <c r="A1122" s="324"/>
      <c r="B1122" s="461"/>
      <c r="C1122" s="324"/>
      <c r="D1122" s="324"/>
      <c r="E1122" s="324"/>
      <c r="F1122" s="459"/>
      <c r="G1122" s="324"/>
      <c r="H1122" s="462"/>
      <c r="I1122" s="324"/>
      <c r="J1122" s="324"/>
      <c r="K1122" s="324"/>
      <c r="L1122" s="324"/>
      <c r="M1122" s="324"/>
      <c r="N1122" s="324"/>
      <c r="O1122" s="324"/>
      <c r="P1122" s="324"/>
      <c r="Q1122" s="324"/>
      <c r="R1122" s="324"/>
      <c r="S1122" s="324"/>
      <c r="T1122" s="459"/>
      <c r="U1122" s="459"/>
      <c r="V1122" s="459"/>
      <c r="W1122" s="459"/>
      <c r="X1122" s="459"/>
      <c r="Y1122" s="460"/>
    </row>
    <row r="1123" spans="1:25">
      <c r="A1123" s="324"/>
      <c r="B1123" s="461"/>
      <c r="C1123" s="324"/>
      <c r="D1123" s="324"/>
      <c r="E1123" s="324"/>
      <c r="F1123" s="459"/>
      <c r="G1123" s="324"/>
      <c r="H1123" s="462"/>
      <c r="I1123" s="324"/>
      <c r="J1123" s="324"/>
      <c r="K1123" s="324"/>
      <c r="L1123" s="324"/>
      <c r="M1123" s="324"/>
      <c r="N1123" s="324"/>
      <c r="O1123" s="324"/>
      <c r="P1123" s="324"/>
      <c r="Q1123" s="324"/>
      <c r="R1123" s="324"/>
      <c r="S1123" s="324"/>
      <c r="T1123" s="459"/>
      <c r="U1123" s="459"/>
      <c r="V1123" s="459"/>
      <c r="W1123" s="459"/>
      <c r="X1123" s="459"/>
      <c r="Y1123" s="460"/>
    </row>
    <row r="1124" spans="1:25">
      <c r="A1124" s="324"/>
      <c r="B1124" s="461"/>
      <c r="C1124" s="324"/>
      <c r="D1124" s="324"/>
      <c r="E1124" s="324"/>
      <c r="F1124" s="459"/>
      <c r="G1124" s="324"/>
      <c r="H1124" s="462"/>
      <c r="I1124" s="324"/>
      <c r="J1124" s="324"/>
      <c r="K1124" s="324"/>
      <c r="L1124" s="324"/>
      <c r="M1124" s="324"/>
      <c r="N1124" s="324"/>
      <c r="O1124" s="324"/>
      <c r="P1124" s="324"/>
      <c r="Q1124" s="324"/>
      <c r="R1124" s="324"/>
      <c r="S1124" s="324"/>
      <c r="T1124" s="459"/>
      <c r="U1124" s="459"/>
      <c r="V1124" s="459"/>
      <c r="W1124" s="459"/>
      <c r="X1124" s="459"/>
      <c r="Y1124" s="460"/>
    </row>
    <row r="1125" spans="1:25">
      <c r="A1125" s="324"/>
      <c r="B1125" s="461"/>
      <c r="C1125" s="324"/>
      <c r="D1125" s="324"/>
      <c r="E1125" s="324"/>
      <c r="F1125" s="459"/>
      <c r="G1125" s="324"/>
      <c r="H1125" s="462"/>
      <c r="I1125" s="324"/>
      <c r="J1125" s="324"/>
      <c r="K1125" s="324"/>
      <c r="L1125" s="324"/>
      <c r="M1125" s="324"/>
      <c r="N1125" s="324"/>
      <c r="O1125" s="324"/>
      <c r="P1125" s="324"/>
      <c r="Q1125" s="324"/>
      <c r="R1125" s="324"/>
      <c r="S1125" s="324"/>
      <c r="T1125" s="459"/>
      <c r="U1125" s="459"/>
      <c r="V1125" s="459"/>
      <c r="W1125" s="459"/>
      <c r="X1125" s="459"/>
      <c r="Y1125" s="460"/>
    </row>
    <row r="1126" spans="1:25">
      <c r="A1126" s="324"/>
      <c r="B1126" s="461"/>
      <c r="C1126" s="324"/>
      <c r="D1126" s="324"/>
      <c r="E1126" s="324"/>
      <c r="F1126" s="459"/>
      <c r="G1126" s="324"/>
      <c r="H1126" s="462"/>
      <c r="I1126" s="324"/>
      <c r="J1126" s="324"/>
      <c r="K1126" s="324"/>
      <c r="L1126" s="324"/>
      <c r="M1126" s="324"/>
      <c r="N1126" s="324"/>
      <c r="O1126" s="324"/>
      <c r="P1126" s="324"/>
      <c r="Q1126" s="324"/>
      <c r="R1126" s="324"/>
      <c r="S1126" s="324"/>
      <c r="T1126" s="459"/>
      <c r="U1126" s="459"/>
      <c r="V1126" s="459"/>
      <c r="W1126" s="459"/>
      <c r="X1126" s="459"/>
      <c r="Y1126" s="460"/>
    </row>
    <row r="1127" spans="1:25">
      <c r="A1127" s="324"/>
      <c r="B1127" s="461"/>
      <c r="C1127" s="324"/>
      <c r="D1127" s="324"/>
      <c r="E1127" s="324"/>
      <c r="F1127" s="459"/>
      <c r="G1127" s="324"/>
      <c r="H1127" s="462"/>
      <c r="I1127" s="324"/>
      <c r="J1127" s="324"/>
      <c r="K1127" s="324"/>
      <c r="L1127" s="324"/>
      <c r="M1127" s="324"/>
      <c r="N1127" s="324"/>
      <c r="O1127" s="324"/>
      <c r="P1127" s="324"/>
      <c r="Q1127" s="324"/>
      <c r="R1127" s="324"/>
      <c r="S1127" s="324"/>
      <c r="T1127" s="459"/>
      <c r="U1127" s="459"/>
      <c r="V1127" s="459"/>
      <c r="W1127" s="459"/>
      <c r="X1127" s="459"/>
      <c r="Y1127" s="460"/>
    </row>
    <row r="1128" spans="1:25">
      <c r="A1128" s="324"/>
      <c r="B1128" s="461"/>
      <c r="C1128" s="324"/>
      <c r="D1128" s="324"/>
      <c r="E1128" s="324"/>
      <c r="F1128" s="459"/>
      <c r="G1128" s="324"/>
      <c r="H1128" s="462"/>
      <c r="I1128" s="324"/>
      <c r="J1128" s="324"/>
      <c r="K1128" s="324"/>
      <c r="L1128" s="324"/>
      <c r="M1128" s="324"/>
      <c r="N1128" s="324"/>
      <c r="O1128" s="324"/>
      <c r="P1128" s="324"/>
      <c r="Q1128" s="324"/>
      <c r="R1128" s="324"/>
      <c r="S1128" s="324"/>
      <c r="T1128" s="459"/>
      <c r="U1128" s="459"/>
      <c r="V1128" s="459"/>
      <c r="W1128" s="459"/>
      <c r="X1128" s="459"/>
      <c r="Y1128" s="460"/>
    </row>
    <row r="1129" spans="1:25">
      <c r="A1129" s="324"/>
      <c r="B1129" s="461"/>
      <c r="C1129" s="324"/>
      <c r="D1129" s="324"/>
      <c r="E1129" s="324"/>
      <c r="F1129" s="459"/>
      <c r="G1129" s="324"/>
      <c r="H1129" s="462"/>
      <c r="I1129" s="324"/>
      <c r="J1129" s="324"/>
      <c r="K1129" s="324"/>
      <c r="L1129" s="324"/>
      <c r="M1129" s="324"/>
      <c r="N1129" s="324"/>
      <c r="O1129" s="324"/>
      <c r="P1129" s="324"/>
      <c r="Q1129" s="324"/>
      <c r="R1129" s="324"/>
      <c r="S1129" s="324"/>
      <c r="T1129" s="459"/>
      <c r="U1129" s="459"/>
      <c r="V1129" s="459"/>
      <c r="W1129" s="459"/>
      <c r="X1129" s="459"/>
      <c r="Y1129" s="460"/>
    </row>
    <row r="1130" spans="1:25">
      <c r="A1130" s="324"/>
      <c r="B1130" s="461"/>
      <c r="C1130" s="324"/>
      <c r="D1130" s="324"/>
      <c r="E1130" s="324"/>
      <c r="F1130" s="459"/>
      <c r="G1130" s="324"/>
      <c r="H1130" s="462"/>
      <c r="I1130" s="324"/>
      <c r="J1130" s="324"/>
      <c r="K1130" s="324"/>
      <c r="L1130" s="324"/>
      <c r="M1130" s="324"/>
      <c r="N1130" s="324"/>
      <c r="O1130" s="324"/>
      <c r="P1130" s="324"/>
      <c r="Q1130" s="324"/>
      <c r="R1130" s="324"/>
      <c r="S1130" s="324"/>
      <c r="T1130" s="459"/>
      <c r="U1130" s="459"/>
      <c r="V1130" s="459"/>
      <c r="W1130" s="459"/>
      <c r="X1130" s="459"/>
      <c r="Y1130" s="460"/>
    </row>
    <row r="1131" spans="1:25">
      <c r="A1131" s="324"/>
      <c r="B1131" s="461"/>
      <c r="C1131" s="324"/>
      <c r="D1131" s="324"/>
      <c r="E1131" s="324"/>
      <c r="F1131" s="459"/>
      <c r="G1131" s="324"/>
      <c r="H1131" s="462"/>
      <c r="I1131" s="324"/>
      <c r="J1131" s="324"/>
      <c r="K1131" s="324"/>
      <c r="L1131" s="324"/>
      <c r="M1131" s="324"/>
      <c r="N1131" s="324"/>
      <c r="O1131" s="324"/>
      <c r="P1131" s="324"/>
      <c r="Q1131" s="324"/>
      <c r="R1131" s="324"/>
      <c r="S1131" s="324"/>
      <c r="T1131" s="459"/>
      <c r="U1131" s="459"/>
      <c r="V1131" s="459"/>
      <c r="W1131" s="459"/>
      <c r="X1131" s="459"/>
      <c r="Y1131" s="460"/>
    </row>
    <row r="1132" spans="1:25">
      <c r="A1132" s="324"/>
      <c r="B1132" s="461"/>
      <c r="C1132" s="324"/>
      <c r="D1132" s="324"/>
      <c r="E1132" s="324"/>
      <c r="F1132" s="459"/>
      <c r="G1132" s="324"/>
      <c r="H1132" s="462"/>
      <c r="I1132" s="324"/>
      <c r="J1132" s="324"/>
      <c r="K1132" s="324"/>
      <c r="L1132" s="324"/>
      <c r="M1132" s="324"/>
      <c r="N1132" s="324"/>
      <c r="O1132" s="324"/>
      <c r="P1132" s="324"/>
      <c r="Q1132" s="324"/>
      <c r="R1132" s="324"/>
      <c r="S1132" s="324"/>
      <c r="T1132" s="459"/>
      <c r="U1132" s="459"/>
      <c r="V1132" s="459"/>
      <c r="W1132" s="459"/>
      <c r="X1132" s="459"/>
      <c r="Y1132" s="460"/>
    </row>
    <row r="1133" spans="1:25">
      <c r="A1133" s="324"/>
      <c r="B1133" s="461"/>
      <c r="C1133" s="324"/>
      <c r="D1133" s="324"/>
      <c r="E1133" s="324"/>
      <c r="F1133" s="459"/>
      <c r="G1133" s="324"/>
      <c r="H1133" s="462"/>
      <c r="I1133" s="324"/>
      <c r="J1133" s="324"/>
      <c r="K1133" s="324"/>
      <c r="L1133" s="324"/>
      <c r="M1133" s="324"/>
      <c r="N1133" s="324"/>
      <c r="O1133" s="324"/>
      <c r="P1133" s="324"/>
      <c r="Q1133" s="324"/>
      <c r="R1133" s="324"/>
      <c r="S1133" s="324"/>
      <c r="T1133" s="459"/>
      <c r="U1133" s="459"/>
      <c r="V1133" s="459"/>
      <c r="W1133" s="459"/>
      <c r="X1133" s="459"/>
      <c r="Y1133" s="460"/>
    </row>
    <row r="1134" spans="1:25">
      <c r="A1134" s="324"/>
      <c r="B1134" s="461"/>
      <c r="C1134" s="324"/>
      <c r="D1134" s="324"/>
      <c r="E1134" s="324"/>
      <c r="F1134" s="459"/>
      <c r="G1134" s="324"/>
      <c r="H1134" s="462"/>
      <c r="I1134" s="324"/>
      <c r="J1134" s="324"/>
      <c r="K1134" s="324"/>
      <c r="L1134" s="324"/>
      <c r="M1134" s="324"/>
      <c r="N1134" s="324"/>
      <c r="O1134" s="324"/>
      <c r="P1134" s="324"/>
      <c r="Q1134" s="324"/>
      <c r="R1134" s="324"/>
      <c r="S1134" s="324"/>
      <c r="T1134" s="459"/>
      <c r="U1134" s="459"/>
      <c r="V1134" s="459"/>
      <c r="W1134" s="459"/>
      <c r="X1134" s="459"/>
      <c r="Y1134" s="460"/>
    </row>
    <row r="1135" spans="1:25">
      <c r="A1135" s="324"/>
      <c r="B1135" s="461"/>
      <c r="C1135" s="324"/>
      <c r="D1135" s="324"/>
      <c r="E1135" s="324"/>
      <c r="F1135" s="459"/>
      <c r="G1135" s="324"/>
      <c r="H1135" s="462"/>
      <c r="I1135" s="324"/>
      <c r="J1135" s="324"/>
      <c r="K1135" s="324"/>
      <c r="L1135" s="324"/>
      <c r="M1135" s="324"/>
      <c r="N1135" s="324"/>
      <c r="O1135" s="324"/>
      <c r="P1135" s="324"/>
      <c r="Q1135" s="324"/>
      <c r="R1135" s="324"/>
      <c r="S1135" s="324"/>
      <c r="T1135" s="459"/>
      <c r="U1135" s="459"/>
      <c r="V1135" s="459"/>
      <c r="W1135" s="459"/>
      <c r="X1135" s="459"/>
      <c r="Y1135" s="460"/>
    </row>
    <row r="1136" spans="1:25">
      <c r="A1136" s="324"/>
      <c r="B1136" s="461"/>
      <c r="C1136" s="324"/>
      <c r="D1136" s="324"/>
      <c r="E1136" s="324"/>
      <c r="F1136" s="459"/>
      <c r="G1136" s="324"/>
      <c r="H1136" s="462"/>
      <c r="I1136" s="324"/>
      <c r="J1136" s="324"/>
      <c r="K1136" s="324"/>
      <c r="L1136" s="324"/>
      <c r="M1136" s="324"/>
      <c r="N1136" s="324"/>
      <c r="O1136" s="324"/>
      <c r="P1136" s="324"/>
      <c r="Q1136" s="324"/>
      <c r="R1136" s="324"/>
      <c r="S1136" s="324"/>
      <c r="T1136" s="459"/>
      <c r="U1136" s="459"/>
      <c r="V1136" s="459"/>
      <c r="W1136" s="459"/>
      <c r="X1136" s="459"/>
      <c r="Y1136" s="460"/>
    </row>
    <row r="1137" spans="1:25">
      <c r="A1137" s="324"/>
      <c r="B1137" s="461"/>
      <c r="C1137" s="324"/>
      <c r="D1137" s="324"/>
      <c r="E1137" s="324"/>
      <c r="F1137" s="459"/>
      <c r="G1137" s="324"/>
      <c r="H1137" s="462"/>
      <c r="I1137" s="324"/>
      <c r="J1137" s="324"/>
      <c r="K1137" s="324"/>
      <c r="L1137" s="324"/>
      <c r="M1137" s="324"/>
      <c r="N1137" s="324"/>
      <c r="O1137" s="324"/>
      <c r="P1137" s="324"/>
      <c r="Q1137" s="324"/>
      <c r="R1137" s="324"/>
      <c r="S1137" s="324"/>
      <c r="T1137" s="459"/>
      <c r="U1137" s="459"/>
      <c r="V1137" s="459"/>
      <c r="W1137" s="459"/>
      <c r="X1137" s="459"/>
      <c r="Y1137" s="460"/>
    </row>
    <row r="1138" spans="1:25">
      <c r="A1138" s="324"/>
      <c r="B1138" s="461"/>
      <c r="C1138" s="324"/>
      <c r="D1138" s="324"/>
      <c r="E1138" s="324"/>
      <c r="F1138" s="459"/>
      <c r="G1138" s="324"/>
      <c r="H1138" s="462"/>
      <c r="I1138" s="324"/>
      <c r="J1138" s="324"/>
      <c r="K1138" s="324"/>
      <c r="L1138" s="324"/>
      <c r="M1138" s="324"/>
      <c r="N1138" s="324"/>
      <c r="O1138" s="324"/>
      <c r="P1138" s="324"/>
      <c r="Q1138" s="324"/>
      <c r="R1138" s="324"/>
      <c r="S1138" s="324"/>
      <c r="T1138" s="459"/>
      <c r="U1138" s="459"/>
      <c r="V1138" s="459"/>
      <c r="W1138" s="459"/>
      <c r="X1138" s="459"/>
      <c r="Y1138" s="460"/>
    </row>
    <row r="1139" spans="1:25">
      <c r="A1139" s="324"/>
      <c r="B1139" s="461"/>
      <c r="C1139" s="324"/>
      <c r="D1139" s="324"/>
      <c r="E1139" s="324"/>
      <c r="F1139" s="459"/>
      <c r="G1139" s="324"/>
      <c r="H1139" s="462"/>
      <c r="I1139" s="324"/>
      <c r="J1139" s="324"/>
      <c r="K1139" s="324"/>
      <c r="L1139" s="324"/>
      <c r="M1139" s="324"/>
      <c r="N1139" s="324"/>
      <c r="O1139" s="324"/>
      <c r="P1139" s="324"/>
      <c r="Q1139" s="324"/>
      <c r="R1139" s="324"/>
      <c r="S1139" s="324"/>
      <c r="T1139" s="459"/>
      <c r="U1139" s="459"/>
      <c r="V1139" s="459"/>
      <c r="W1139" s="459"/>
      <c r="X1139" s="459"/>
      <c r="Y1139" s="460"/>
    </row>
    <row r="1140" spans="1:25">
      <c r="A1140" s="324"/>
      <c r="B1140" s="461"/>
      <c r="C1140" s="324"/>
      <c r="D1140" s="324"/>
      <c r="E1140" s="324"/>
      <c r="F1140" s="459"/>
      <c r="G1140" s="324"/>
      <c r="H1140" s="462"/>
      <c r="I1140" s="324"/>
      <c r="J1140" s="324"/>
      <c r="K1140" s="324"/>
      <c r="L1140" s="324"/>
      <c r="M1140" s="324"/>
      <c r="N1140" s="324"/>
      <c r="O1140" s="324"/>
      <c r="P1140" s="324"/>
      <c r="Q1140" s="324"/>
      <c r="R1140" s="324"/>
      <c r="S1140" s="324"/>
      <c r="T1140" s="459"/>
      <c r="U1140" s="459"/>
      <c r="V1140" s="459"/>
      <c r="W1140" s="459"/>
      <c r="X1140" s="459"/>
      <c r="Y1140" s="460"/>
    </row>
    <row r="1141" spans="1:25">
      <c r="A1141" s="324"/>
      <c r="B1141" s="461"/>
      <c r="C1141" s="324"/>
      <c r="D1141" s="324"/>
      <c r="E1141" s="324"/>
      <c r="F1141" s="459"/>
      <c r="G1141" s="324"/>
      <c r="H1141" s="462"/>
      <c r="I1141" s="324"/>
      <c r="J1141" s="324"/>
      <c r="K1141" s="324"/>
      <c r="L1141" s="324"/>
      <c r="M1141" s="324"/>
      <c r="N1141" s="324"/>
      <c r="O1141" s="324"/>
      <c r="P1141" s="324"/>
      <c r="Q1141" s="324"/>
      <c r="R1141" s="324"/>
      <c r="S1141" s="324"/>
      <c r="T1141" s="459"/>
      <c r="U1141" s="459"/>
      <c r="V1141" s="459"/>
      <c r="W1141" s="459"/>
      <c r="X1141" s="459"/>
      <c r="Y1141" s="460"/>
    </row>
    <row r="1142" spans="1:25">
      <c r="A1142" s="324"/>
      <c r="B1142" s="461"/>
      <c r="C1142" s="324"/>
      <c r="D1142" s="324"/>
      <c r="E1142" s="324"/>
      <c r="F1142" s="459"/>
      <c r="G1142" s="324"/>
      <c r="H1142" s="462"/>
      <c r="I1142" s="324"/>
      <c r="J1142" s="324"/>
      <c r="K1142" s="324"/>
      <c r="L1142" s="324"/>
      <c r="M1142" s="324"/>
      <c r="N1142" s="324"/>
      <c r="O1142" s="324"/>
      <c r="P1142" s="324"/>
      <c r="Q1142" s="324"/>
      <c r="R1142" s="324"/>
      <c r="S1142" s="324"/>
      <c r="T1142" s="459"/>
      <c r="U1142" s="459"/>
      <c r="V1142" s="459"/>
      <c r="W1142" s="459"/>
      <c r="X1142" s="459"/>
      <c r="Y1142" s="460"/>
    </row>
    <row r="1143" spans="1:25">
      <c r="A1143" s="324"/>
      <c r="B1143" s="461"/>
      <c r="C1143" s="324"/>
      <c r="D1143" s="324"/>
      <c r="E1143" s="324"/>
      <c r="F1143" s="459"/>
      <c r="G1143" s="324"/>
      <c r="H1143" s="462"/>
      <c r="I1143" s="324"/>
      <c r="J1143" s="324"/>
      <c r="K1143" s="324"/>
      <c r="L1143" s="324"/>
      <c r="M1143" s="324"/>
      <c r="N1143" s="324"/>
      <c r="O1143" s="324"/>
      <c r="P1143" s="324"/>
      <c r="Q1143" s="324"/>
      <c r="R1143" s="324"/>
      <c r="S1143" s="324"/>
      <c r="T1143" s="459"/>
      <c r="U1143" s="459"/>
      <c r="V1143" s="459"/>
      <c r="W1143" s="459"/>
      <c r="X1143" s="459"/>
      <c r="Y1143" s="460"/>
    </row>
    <row r="1144" spans="1:25">
      <c r="A1144" s="324"/>
      <c r="B1144" s="461"/>
      <c r="C1144" s="324"/>
      <c r="D1144" s="324"/>
      <c r="E1144" s="324"/>
      <c r="F1144" s="459"/>
      <c r="G1144" s="324"/>
      <c r="H1144" s="462"/>
      <c r="I1144" s="324"/>
      <c r="J1144" s="324"/>
      <c r="K1144" s="324"/>
      <c r="L1144" s="324"/>
      <c r="M1144" s="324"/>
      <c r="N1144" s="324"/>
      <c r="O1144" s="324"/>
      <c r="P1144" s="324"/>
      <c r="Q1144" s="324"/>
      <c r="R1144" s="324"/>
      <c r="S1144" s="324"/>
      <c r="T1144" s="459"/>
      <c r="U1144" s="459"/>
      <c r="V1144" s="459"/>
      <c r="W1144" s="459"/>
      <c r="X1144" s="459"/>
      <c r="Y1144" s="460"/>
    </row>
    <row r="1145" spans="1:25">
      <c r="A1145" s="324"/>
      <c r="B1145" s="461"/>
      <c r="C1145" s="324"/>
      <c r="D1145" s="324"/>
      <c r="E1145" s="324"/>
      <c r="F1145" s="459"/>
      <c r="G1145" s="324"/>
      <c r="H1145" s="462"/>
      <c r="I1145" s="324"/>
      <c r="J1145" s="324"/>
      <c r="K1145" s="324"/>
      <c r="L1145" s="324"/>
      <c r="M1145" s="324"/>
      <c r="N1145" s="324"/>
      <c r="O1145" s="324"/>
      <c r="P1145" s="324"/>
      <c r="Q1145" s="324"/>
      <c r="R1145" s="324"/>
      <c r="S1145" s="324"/>
      <c r="T1145" s="459"/>
      <c r="U1145" s="459"/>
      <c r="V1145" s="459"/>
      <c r="W1145" s="459"/>
      <c r="X1145" s="459"/>
      <c r="Y1145" s="460"/>
    </row>
    <row r="1146" spans="1:25">
      <c r="A1146" s="324"/>
      <c r="B1146" s="461"/>
      <c r="C1146" s="324"/>
      <c r="D1146" s="324"/>
      <c r="E1146" s="324"/>
      <c r="F1146" s="459"/>
      <c r="G1146" s="324"/>
      <c r="H1146" s="462"/>
      <c r="I1146" s="324"/>
      <c r="J1146" s="324"/>
      <c r="K1146" s="324"/>
      <c r="L1146" s="324"/>
      <c r="M1146" s="324"/>
      <c r="N1146" s="324"/>
      <c r="O1146" s="324"/>
      <c r="P1146" s="324"/>
      <c r="Q1146" s="324"/>
      <c r="R1146" s="324"/>
      <c r="S1146" s="324"/>
      <c r="T1146" s="459"/>
      <c r="U1146" s="459"/>
      <c r="V1146" s="459"/>
      <c r="W1146" s="459"/>
      <c r="X1146" s="459"/>
      <c r="Y1146" s="460"/>
    </row>
    <row r="1147" spans="1:25">
      <c r="A1147" s="324"/>
      <c r="B1147" s="461"/>
      <c r="C1147" s="324"/>
      <c r="D1147" s="324"/>
      <c r="E1147" s="324"/>
      <c r="F1147" s="459"/>
      <c r="G1147" s="324"/>
      <c r="H1147" s="462"/>
      <c r="I1147" s="324"/>
      <c r="J1147" s="324"/>
      <c r="K1147" s="324"/>
      <c r="L1147" s="324"/>
      <c r="M1147" s="324"/>
      <c r="N1147" s="324"/>
      <c r="O1147" s="324"/>
      <c r="P1147" s="324"/>
      <c r="Q1147" s="324"/>
      <c r="R1147" s="324"/>
      <c r="S1147" s="324"/>
      <c r="T1147" s="459"/>
      <c r="U1147" s="459"/>
      <c r="V1147" s="459"/>
      <c r="W1147" s="459"/>
      <c r="X1147" s="459"/>
      <c r="Y1147" s="460"/>
    </row>
    <row r="1148" spans="1:25">
      <c r="A1148" s="324"/>
      <c r="B1148" s="461"/>
      <c r="C1148" s="324"/>
      <c r="D1148" s="324"/>
      <c r="E1148" s="324"/>
      <c r="F1148" s="459"/>
      <c r="G1148" s="324"/>
      <c r="H1148" s="462"/>
      <c r="I1148" s="324"/>
      <c r="J1148" s="324"/>
      <c r="K1148" s="324"/>
      <c r="L1148" s="324"/>
      <c r="M1148" s="324"/>
      <c r="N1148" s="324"/>
      <c r="O1148" s="324"/>
      <c r="P1148" s="324"/>
      <c r="Q1148" s="324"/>
      <c r="R1148" s="324"/>
      <c r="S1148" s="324"/>
      <c r="T1148" s="459"/>
      <c r="U1148" s="459"/>
      <c r="V1148" s="459"/>
      <c r="W1148" s="459"/>
      <c r="X1148" s="459"/>
      <c r="Y1148" s="460"/>
    </row>
    <row r="1149" spans="1:25">
      <c r="A1149" s="324"/>
      <c r="B1149" s="461"/>
      <c r="C1149" s="324"/>
      <c r="D1149" s="324"/>
      <c r="E1149" s="324"/>
      <c r="F1149" s="459"/>
      <c r="G1149" s="324"/>
      <c r="H1149" s="462"/>
      <c r="I1149" s="324"/>
      <c r="J1149" s="324"/>
      <c r="K1149" s="324"/>
      <c r="L1149" s="324"/>
      <c r="M1149" s="324"/>
      <c r="N1149" s="324"/>
      <c r="O1149" s="324"/>
      <c r="P1149" s="324"/>
      <c r="Q1149" s="324"/>
      <c r="R1149" s="324"/>
      <c r="S1149" s="324"/>
      <c r="T1149" s="459"/>
      <c r="U1149" s="459"/>
      <c r="V1149" s="459"/>
      <c r="W1149" s="459"/>
      <c r="X1149" s="459"/>
      <c r="Y1149" s="460"/>
    </row>
    <row r="1150" spans="1:25">
      <c r="A1150" s="324"/>
      <c r="B1150" s="461"/>
      <c r="C1150" s="324"/>
      <c r="D1150" s="324"/>
      <c r="E1150" s="324"/>
      <c r="F1150" s="459"/>
      <c r="G1150" s="324"/>
      <c r="H1150" s="462"/>
      <c r="I1150" s="324"/>
      <c r="J1150" s="324"/>
      <c r="K1150" s="324"/>
      <c r="L1150" s="324"/>
      <c r="M1150" s="324"/>
      <c r="N1150" s="324"/>
      <c r="O1150" s="324"/>
      <c r="P1150" s="324"/>
      <c r="Q1150" s="324"/>
      <c r="R1150" s="324"/>
      <c r="S1150" s="324"/>
      <c r="T1150" s="459"/>
      <c r="U1150" s="459"/>
      <c r="V1150" s="459"/>
      <c r="W1150" s="459"/>
      <c r="X1150" s="459"/>
      <c r="Y1150" s="460"/>
    </row>
    <row r="1151" spans="1:25">
      <c r="A1151" s="324"/>
      <c r="B1151" s="461"/>
      <c r="C1151" s="324"/>
      <c r="D1151" s="324"/>
      <c r="E1151" s="324"/>
      <c r="F1151" s="459"/>
      <c r="G1151" s="324"/>
      <c r="H1151" s="462"/>
      <c r="I1151" s="324"/>
      <c r="J1151" s="324"/>
      <c r="K1151" s="324"/>
      <c r="L1151" s="324"/>
      <c r="M1151" s="324"/>
      <c r="N1151" s="324"/>
      <c r="O1151" s="324"/>
      <c r="P1151" s="324"/>
      <c r="Q1151" s="324"/>
      <c r="R1151" s="324"/>
      <c r="S1151" s="324"/>
      <c r="T1151" s="459"/>
      <c r="U1151" s="459"/>
      <c r="V1151" s="459"/>
      <c r="W1151" s="459"/>
      <c r="X1151" s="459"/>
      <c r="Y1151" s="460"/>
    </row>
    <row r="1152" spans="1:25">
      <c r="A1152" s="324"/>
      <c r="B1152" s="461"/>
      <c r="C1152" s="324"/>
      <c r="D1152" s="324"/>
      <c r="E1152" s="324"/>
      <c r="F1152" s="459"/>
      <c r="G1152" s="324"/>
      <c r="H1152" s="462"/>
      <c r="I1152" s="324"/>
      <c r="J1152" s="324"/>
      <c r="K1152" s="324"/>
      <c r="L1152" s="324"/>
      <c r="M1152" s="324"/>
      <c r="N1152" s="324"/>
      <c r="O1152" s="324"/>
      <c r="P1152" s="324"/>
      <c r="Q1152" s="324"/>
      <c r="R1152" s="324"/>
      <c r="S1152" s="324"/>
      <c r="T1152" s="459"/>
      <c r="U1152" s="459"/>
      <c r="V1152" s="459"/>
      <c r="W1152" s="459"/>
      <c r="X1152" s="459"/>
      <c r="Y1152" s="460"/>
    </row>
    <row r="1153" spans="1:25">
      <c r="A1153" s="324"/>
      <c r="B1153" s="461"/>
      <c r="C1153" s="324"/>
      <c r="D1153" s="324"/>
      <c r="E1153" s="324"/>
      <c r="F1153" s="459"/>
      <c r="G1153" s="324"/>
      <c r="H1153" s="462"/>
      <c r="I1153" s="324"/>
      <c r="J1153" s="324"/>
      <c r="K1153" s="324"/>
      <c r="L1153" s="324"/>
      <c r="M1153" s="324"/>
      <c r="N1153" s="324"/>
      <c r="O1153" s="324"/>
      <c r="P1153" s="324"/>
      <c r="Q1153" s="324"/>
      <c r="R1153" s="324"/>
      <c r="S1153" s="324"/>
      <c r="T1153" s="459"/>
      <c r="U1153" s="459"/>
      <c r="V1153" s="459"/>
      <c r="W1153" s="459"/>
      <c r="X1153" s="459"/>
      <c r="Y1153" s="460"/>
    </row>
    <row r="1154" spans="1:25">
      <c r="A1154" s="324"/>
      <c r="B1154" s="461"/>
      <c r="C1154" s="324"/>
      <c r="D1154" s="324"/>
      <c r="E1154" s="324"/>
      <c r="F1154" s="459"/>
      <c r="G1154" s="324"/>
      <c r="H1154" s="462"/>
      <c r="I1154" s="324"/>
      <c r="J1154" s="324"/>
      <c r="K1154" s="324"/>
      <c r="L1154" s="324"/>
      <c r="M1154" s="324"/>
      <c r="N1154" s="324"/>
      <c r="O1154" s="324"/>
      <c r="P1154" s="324"/>
      <c r="Q1154" s="324"/>
      <c r="R1154" s="324"/>
      <c r="S1154" s="324"/>
      <c r="T1154" s="459"/>
      <c r="U1154" s="459"/>
      <c r="V1154" s="459"/>
      <c r="W1154" s="459"/>
      <c r="X1154" s="459"/>
      <c r="Y1154" s="460"/>
    </row>
    <row r="1155" spans="1:25">
      <c r="A1155" s="324"/>
      <c r="B1155" s="461"/>
      <c r="C1155" s="324"/>
      <c r="D1155" s="324"/>
      <c r="E1155" s="324"/>
      <c r="F1155" s="459"/>
      <c r="G1155" s="324"/>
      <c r="H1155" s="462"/>
      <c r="I1155" s="324"/>
      <c r="J1155" s="324"/>
      <c r="K1155" s="324"/>
      <c r="L1155" s="324"/>
      <c r="M1155" s="324"/>
      <c r="N1155" s="324"/>
      <c r="O1155" s="324"/>
      <c r="P1155" s="324"/>
      <c r="Q1155" s="324"/>
      <c r="R1155" s="324"/>
      <c r="S1155" s="324"/>
      <c r="T1155" s="459"/>
      <c r="U1155" s="459"/>
      <c r="V1155" s="459"/>
      <c r="W1155" s="459"/>
      <c r="X1155" s="459"/>
      <c r="Y1155" s="460"/>
    </row>
    <row r="1156" spans="1:25">
      <c r="A1156" s="324"/>
      <c r="B1156" s="461"/>
      <c r="C1156" s="324"/>
      <c r="D1156" s="324"/>
      <c r="E1156" s="324"/>
      <c r="F1156" s="459"/>
      <c r="G1156" s="324"/>
      <c r="H1156" s="462"/>
      <c r="I1156" s="324"/>
      <c r="J1156" s="324"/>
      <c r="K1156" s="324"/>
      <c r="L1156" s="324"/>
      <c r="M1156" s="324"/>
      <c r="N1156" s="324"/>
      <c r="O1156" s="324"/>
      <c r="P1156" s="324"/>
      <c r="Q1156" s="324"/>
      <c r="R1156" s="324"/>
      <c r="S1156" s="324"/>
      <c r="T1156" s="459"/>
      <c r="U1156" s="459"/>
      <c r="V1156" s="459"/>
      <c r="W1156" s="459"/>
      <c r="X1156" s="459"/>
      <c r="Y1156" s="460"/>
    </row>
    <row r="1157" spans="1:25">
      <c r="A1157" s="324"/>
      <c r="B1157" s="461"/>
      <c r="C1157" s="324"/>
      <c r="D1157" s="324"/>
      <c r="E1157" s="324"/>
      <c r="F1157" s="459"/>
      <c r="G1157" s="324"/>
      <c r="H1157" s="462"/>
      <c r="I1157" s="324"/>
      <c r="J1157" s="324"/>
      <c r="K1157" s="324"/>
      <c r="L1157" s="324"/>
      <c r="M1157" s="324"/>
      <c r="N1157" s="324"/>
      <c r="O1157" s="324"/>
      <c r="P1157" s="324"/>
      <c r="Q1157" s="324"/>
      <c r="R1157" s="324"/>
      <c r="S1157" s="324"/>
      <c r="T1157" s="459"/>
      <c r="U1157" s="459"/>
      <c r="V1157" s="459"/>
      <c r="W1157" s="459"/>
      <c r="X1157" s="459"/>
      <c r="Y1157" s="460"/>
    </row>
    <row r="1158" spans="1:25">
      <c r="A1158" s="324"/>
      <c r="B1158" s="461"/>
      <c r="C1158" s="324"/>
      <c r="D1158" s="324"/>
      <c r="E1158" s="324"/>
      <c r="F1158" s="459"/>
      <c r="G1158" s="324"/>
      <c r="H1158" s="462"/>
      <c r="I1158" s="324"/>
      <c r="J1158" s="324"/>
      <c r="K1158" s="324"/>
      <c r="L1158" s="324"/>
      <c r="M1158" s="324"/>
      <c r="N1158" s="324"/>
      <c r="O1158" s="324"/>
      <c r="P1158" s="324"/>
      <c r="Q1158" s="324"/>
      <c r="R1158" s="324"/>
      <c r="S1158" s="324"/>
      <c r="T1158" s="459"/>
      <c r="U1158" s="459"/>
      <c r="V1158" s="459"/>
      <c r="W1158" s="459"/>
      <c r="X1158" s="459"/>
      <c r="Y1158" s="460"/>
    </row>
    <row r="1159" spans="1:25">
      <c r="A1159" s="324"/>
      <c r="B1159" s="461"/>
      <c r="C1159" s="324"/>
      <c r="D1159" s="324"/>
      <c r="E1159" s="324"/>
      <c r="F1159" s="459"/>
      <c r="G1159" s="324"/>
      <c r="H1159" s="462"/>
      <c r="I1159" s="324"/>
      <c r="J1159" s="324"/>
      <c r="K1159" s="324"/>
      <c r="L1159" s="324"/>
      <c r="M1159" s="324"/>
      <c r="N1159" s="324"/>
      <c r="O1159" s="324"/>
      <c r="P1159" s="324"/>
      <c r="Q1159" s="324"/>
      <c r="R1159" s="324"/>
      <c r="S1159" s="324"/>
      <c r="T1159" s="459"/>
      <c r="U1159" s="459"/>
      <c r="V1159" s="459"/>
      <c r="W1159" s="459"/>
      <c r="X1159" s="459"/>
      <c r="Y1159" s="460"/>
    </row>
    <row r="1160" spans="1:25">
      <c r="A1160" s="324"/>
      <c r="B1160" s="461"/>
      <c r="C1160" s="324"/>
      <c r="D1160" s="324"/>
      <c r="E1160" s="324"/>
      <c r="F1160" s="459"/>
      <c r="G1160" s="324"/>
      <c r="H1160" s="462"/>
      <c r="I1160" s="324"/>
      <c r="J1160" s="324"/>
      <c r="K1160" s="324"/>
      <c r="L1160" s="324"/>
      <c r="M1160" s="324"/>
      <c r="N1160" s="324"/>
      <c r="O1160" s="324"/>
      <c r="P1160" s="324"/>
      <c r="Q1160" s="324"/>
      <c r="R1160" s="324"/>
      <c r="S1160" s="324"/>
      <c r="T1160" s="459"/>
      <c r="U1160" s="459"/>
      <c r="V1160" s="459"/>
      <c r="W1160" s="459"/>
      <c r="X1160" s="459"/>
      <c r="Y1160" s="460"/>
    </row>
    <row r="1161" spans="1:25">
      <c r="A1161" s="324"/>
      <c r="B1161" s="461"/>
      <c r="C1161" s="324"/>
      <c r="D1161" s="324"/>
      <c r="E1161" s="324"/>
      <c r="F1161" s="459"/>
      <c r="G1161" s="324"/>
      <c r="H1161" s="462"/>
      <c r="I1161" s="324"/>
      <c r="J1161" s="324"/>
      <c r="K1161" s="324"/>
      <c r="L1161" s="324"/>
      <c r="M1161" s="324"/>
      <c r="N1161" s="324"/>
      <c r="O1161" s="324"/>
      <c r="P1161" s="324"/>
      <c r="Q1161" s="324"/>
      <c r="R1161" s="324"/>
      <c r="S1161" s="324"/>
      <c r="T1161" s="459"/>
      <c r="U1161" s="459"/>
      <c r="V1161" s="459"/>
      <c r="W1161" s="459"/>
      <c r="X1161" s="459"/>
      <c r="Y1161" s="460"/>
    </row>
    <row r="1162" spans="1:25">
      <c r="A1162" s="324"/>
      <c r="B1162" s="461"/>
      <c r="C1162" s="324"/>
      <c r="D1162" s="324"/>
      <c r="E1162" s="324"/>
      <c r="F1162" s="459"/>
      <c r="G1162" s="324"/>
      <c r="H1162" s="462"/>
      <c r="I1162" s="324"/>
      <c r="J1162" s="324"/>
      <c r="K1162" s="324"/>
      <c r="L1162" s="324"/>
      <c r="M1162" s="324"/>
      <c r="N1162" s="324"/>
      <c r="O1162" s="324"/>
      <c r="P1162" s="324"/>
      <c r="Q1162" s="324"/>
      <c r="R1162" s="324"/>
      <c r="S1162" s="324"/>
      <c r="T1162" s="459"/>
      <c r="U1162" s="459"/>
      <c r="V1162" s="459"/>
      <c r="W1162" s="459"/>
      <c r="X1162" s="459"/>
      <c r="Y1162" s="460"/>
    </row>
    <row r="1163" spans="1:25">
      <c r="A1163" s="324"/>
      <c r="B1163" s="461"/>
      <c r="C1163" s="324"/>
      <c r="D1163" s="324"/>
      <c r="E1163" s="324"/>
      <c r="F1163" s="459"/>
      <c r="G1163" s="324"/>
      <c r="H1163" s="462"/>
      <c r="I1163" s="324"/>
      <c r="J1163" s="324"/>
      <c r="K1163" s="324"/>
      <c r="L1163" s="324"/>
      <c r="M1163" s="324"/>
      <c r="N1163" s="324"/>
      <c r="O1163" s="324"/>
      <c r="P1163" s="324"/>
      <c r="Q1163" s="324"/>
      <c r="R1163" s="324"/>
      <c r="S1163" s="324"/>
      <c r="T1163" s="459"/>
      <c r="U1163" s="459"/>
      <c r="V1163" s="459"/>
      <c r="W1163" s="459"/>
      <c r="X1163" s="459"/>
      <c r="Y1163" s="460"/>
    </row>
    <row r="1164" spans="1:25">
      <c r="A1164" s="324"/>
      <c r="B1164" s="461"/>
      <c r="C1164" s="324"/>
      <c r="D1164" s="324"/>
      <c r="E1164" s="324"/>
      <c r="F1164" s="459"/>
      <c r="G1164" s="324"/>
      <c r="H1164" s="462"/>
      <c r="I1164" s="324"/>
      <c r="J1164" s="324"/>
      <c r="K1164" s="324"/>
      <c r="L1164" s="324"/>
      <c r="M1164" s="324"/>
      <c r="N1164" s="324"/>
      <c r="O1164" s="324"/>
      <c r="P1164" s="324"/>
      <c r="Q1164" s="324"/>
      <c r="R1164" s="324"/>
      <c r="S1164" s="324"/>
      <c r="T1164" s="459"/>
      <c r="U1164" s="459"/>
      <c r="V1164" s="459"/>
      <c r="W1164" s="459"/>
      <c r="X1164" s="459"/>
      <c r="Y1164" s="460"/>
    </row>
    <row r="1165" spans="1:25">
      <c r="A1165" s="324"/>
      <c r="B1165" s="461"/>
      <c r="C1165" s="324"/>
      <c r="D1165" s="324"/>
      <c r="E1165" s="324"/>
      <c r="F1165" s="459"/>
      <c r="G1165" s="324"/>
      <c r="H1165" s="462"/>
      <c r="I1165" s="324"/>
      <c r="J1165" s="324"/>
      <c r="K1165" s="324"/>
      <c r="L1165" s="324"/>
      <c r="M1165" s="324"/>
      <c r="N1165" s="324"/>
      <c r="O1165" s="324"/>
      <c r="P1165" s="324"/>
      <c r="Q1165" s="324"/>
      <c r="R1165" s="324"/>
      <c r="S1165" s="324"/>
      <c r="T1165" s="459"/>
      <c r="U1165" s="459"/>
      <c r="V1165" s="459"/>
      <c r="W1165" s="459"/>
      <c r="X1165" s="459"/>
      <c r="Y1165" s="460"/>
    </row>
    <row r="1166" spans="1:25">
      <c r="A1166" s="324"/>
      <c r="B1166" s="461"/>
      <c r="C1166" s="324"/>
      <c r="D1166" s="324"/>
      <c r="E1166" s="324"/>
      <c r="F1166" s="459"/>
      <c r="G1166" s="324"/>
      <c r="H1166" s="462"/>
      <c r="I1166" s="324"/>
      <c r="J1166" s="324"/>
      <c r="K1166" s="324"/>
      <c r="L1166" s="324"/>
      <c r="M1166" s="324"/>
      <c r="N1166" s="324"/>
      <c r="O1166" s="324"/>
      <c r="P1166" s="324"/>
      <c r="Q1166" s="324"/>
      <c r="R1166" s="324"/>
      <c r="S1166" s="324"/>
      <c r="T1166" s="459"/>
      <c r="U1166" s="459"/>
      <c r="V1166" s="459"/>
      <c r="W1166" s="459"/>
      <c r="X1166" s="459"/>
      <c r="Y1166" s="460"/>
    </row>
    <row r="1167" spans="1:25">
      <c r="A1167" s="324"/>
      <c r="B1167" s="461"/>
      <c r="C1167" s="324"/>
      <c r="D1167" s="324"/>
      <c r="E1167" s="324"/>
      <c r="F1167" s="459"/>
      <c r="G1167" s="324"/>
      <c r="H1167" s="462"/>
      <c r="I1167" s="324"/>
      <c r="J1167" s="324"/>
      <c r="K1167" s="324"/>
      <c r="L1167" s="324"/>
      <c r="M1167" s="324"/>
      <c r="N1167" s="324"/>
      <c r="O1167" s="324"/>
      <c r="P1167" s="324"/>
      <c r="Q1167" s="324"/>
      <c r="R1167" s="324"/>
      <c r="S1167" s="324"/>
      <c r="T1167" s="459"/>
      <c r="U1167" s="459"/>
      <c r="V1167" s="459"/>
      <c r="W1167" s="459"/>
      <c r="X1167" s="459"/>
      <c r="Y1167" s="460"/>
    </row>
    <row r="1168" spans="1:25">
      <c r="A1168" s="324"/>
      <c r="B1168" s="461"/>
      <c r="C1168" s="324"/>
      <c r="D1168" s="324"/>
      <c r="E1168" s="324"/>
      <c r="F1168" s="459"/>
      <c r="G1168" s="324"/>
      <c r="H1168" s="462"/>
      <c r="I1168" s="324"/>
      <c r="J1168" s="324"/>
      <c r="K1168" s="324"/>
      <c r="L1168" s="324"/>
      <c r="M1168" s="324"/>
      <c r="N1168" s="324"/>
      <c r="O1168" s="324"/>
      <c r="P1168" s="324"/>
      <c r="Q1168" s="324"/>
      <c r="R1168" s="324"/>
      <c r="S1168" s="324"/>
      <c r="T1168" s="459"/>
      <c r="U1168" s="459"/>
      <c r="V1168" s="459"/>
      <c r="W1168" s="459"/>
      <c r="X1168" s="459"/>
      <c r="Y1168" s="460"/>
    </row>
    <row r="1169" spans="1:25">
      <c r="A1169" s="324"/>
      <c r="B1169" s="461"/>
      <c r="C1169" s="324"/>
      <c r="D1169" s="324"/>
      <c r="E1169" s="324"/>
      <c r="F1169" s="459"/>
      <c r="G1169" s="324"/>
      <c r="H1169" s="462"/>
      <c r="I1169" s="324"/>
      <c r="J1169" s="324"/>
      <c r="K1169" s="324"/>
      <c r="L1169" s="324"/>
      <c r="M1169" s="324"/>
      <c r="N1169" s="324"/>
      <c r="O1169" s="324"/>
      <c r="P1169" s="324"/>
      <c r="Q1169" s="324"/>
      <c r="R1169" s="324"/>
      <c r="S1169" s="324"/>
      <c r="T1169" s="459"/>
      <c r="U1169" s="459"/>
      <c r="V1169" s="459"/>
      <c r="W1169" s="459"/>
      <c r="X1169" s="459"/>
      <c r="Y1169" s="460"/>
    </row>
    <row r="1170" spans="1:25">
      <c r="A1170" s="324"/>
      <c r="B1170" s="461"/>
      <c r="C1170" s="324"/>
      <c r="D1170" s="324"/>
      <c r="E1170" s="324"/>
      <c r="F1170" s="459"/>
      <c r="G1170" s="324"/>
      <c r="H1170" s="462"/>
      <c r="I1170" s="324"/>
      <c r="J1170" s="324"/>
      <c r="K1170" s="324"/>
      <c r="L1170" s="324"/>
      <c r="M1170" s="324"/>
      <c r="N1170" s="324"/>
      <c r="O1170" s="324"/>
      <c r="P1170" s="324"/>
      <c r="Q1170" s="324"/>
      <c r="R1170" s="324"/>
      <c r="S1170" s="324"/>
      <c r="T1170" s="459"/>
      <c r="U1170" s="459"/>
      <c r="V1170" s="459"/>
      <c r="W1170" s="459"/>
      <c r="X1170" s="459"/>
      <c r="Y1170" s="460"/>
    </row>
    <row r="1171" spans="1:25">
      <c r="A1171" s="324"/>
      <c r="B1171" s="461"/>
      <c r="C1171" s="324"/>
      <c r="D1171" s="324"/>
      <c r="E1171" s="324"/>
      <c r="F1171" s="459"/>
      <c r="G1171" s="324"/>
      <c r="H1171" s="462"/>
      <c r="I1171" s="324"/>
      <c r="J1171" s="324"/>
      <c r="K1171" s="324"/>
      <c r="L1171" s="324"/>
      <c r="M1171" s="324"/>
      <c r="N1171" s="324"/>
      <c r="O1171" s="324"/>
      <c r="P1171" s="324"/>
      <c r="Q1171" s="324"/>
      <c r="R1171" s="324"/>
      <c r="S1171" s="324"/>
      <c r="T1171" s="459"/>
      <c r="U1171" s="459"/>
      <c r="V1171" s="459"/>
      <c r="W1171" s="459"/>
      <c r="X1171" s="459"/>
      <c r="Y1171" s="460"/>
    </row>
    <row r="1172" spans="1:25">
      <c r="A1172" s="324"/>
      <c r="B1172" s="461"/>
      <c r="C1172" s="324"/>
      <c r="D1172" s="324"/>
      <c r="E1172" s="324"/>
      <c r="F1172" s="459"/>
      <c r="G1172" s="324"/>
      <c r="H1172" s="462"/>
      <c r="I1172" s="324"/>
      <c r="J1172" s="324"/>
      <c r="K1172" s="324"/>
      <c r="L1172" s="324"/>
      <c r="M1172" s="324"/>
      <c r="N1172" s="324"/>
      <c r="O1172" s="324"/>
      <c r="P1172" s="324"/>
      <c r="Q1172" s="324"/>
      <c r="R1172" s="324"/>
      <c r="S1172" s="324"/>
      <c r="T1172" s="459"/>
      <c r="U1172" s="459"/>
      <c r="V1172" s="459"/>
      <c r="W1172" s="459"/>
      <c r="X1172" s="459"/>
      <c r="Y1172" s="460"/>
    </row>
    <row r="1173" spans="1:25">
      <c r="A1173" s="324"/>
      <c r="B1173" s="461"/>
      <c r="C1173" s="324"/>
      <c r="D1173" s="324"/>
      <c r="E1173" s="324"/>
      <c r="F1173" s="459"/>
      <c r="G1173" s="324"/>
      <c r="H1173" s="462"/>
      <c r="I1173" s="324"/>
      <c r="J1173" s="324"/>
      <c r="K1173" s="324"/>
      <c r="L1173" s="324"/>
      <c r="M1173" s="324"/>
      <c r="N1173" s="324"/>
      <c r="O1173" s="324"/>
      <c r="P1173" s="324"/>
      <c r="Q1173" s="324"/>
      <c r="R1173" s="324"/>
      <c r="S1173" s="324"/>
      <c r="T1173" s="459"/>
      <c r="U1173" s="459"/>
      <c r="V1173" s="459"/>
      <c r="W1173" s="459"/>
      <c r="X1173" s="459"/>
      <c r="Y1173" s="460"/>
    </row>
    <row r="1174" spans="1:25">
      <c r="A1174" s="324"/>
      <c r="B1174" s="461"/>
      <c r="C1174" s="324"/>
      <c r="D1174" s="324"/>
      <c r="E1174" s="324"/>
      <c r="F1174" s="459"/>
      <c r="G1174" s="324"/>
      <c r="H1174" s="462"/>
      <c r="I1174" s="324"/>
      <c r="J1174" s="324"/>
      <c r="K1174" s="324"/>
      <c r="L1174" s="324"/>
      <c r="M1174" s="324"/>
      <c r="N1174" s="324"/>
      <c r="O1174" s="324"/>
      <c r="P1174" s="324"/>
      <c r="Q1174" s="324"/>
      <c r="R1174" s="324"/>
      <c r="S1174" s="324"/>
      <c r="T1174" s="459"/>
      <c r="U1174" s="459"/>
      <c r="V1174" s="459"/>
      <c r="W1174" s="459"/>
      <c r="X1174" s="459"/>
      <c r="Y1174" s="460"/>
    </row>
    <row r="1175" spans="1:25">
      <c r="A1175" s="324"/>
      <c r="B1175" s="461"/>
      <c r="C1175" s="324"/>
      <c r="D1175" s="324"/>
      <c r="E1175" s="324"/>
      <c r="F1175" s="459"/>
      <c r="G1175" s="324"/>
      <c r="H1175" s="462"/>
      <c r="I1175" s="324"/>
      <c r="J1175" s="324"/>
      <c r="K1175" s="324"/>
      <c r="L1175" s="324"/>
      <c r="M1175" s="324"/>
      <c r="N1175" s="324"/>
      <c r="O1175" s="324"/>
      <c r="P1175" s="324"/>
      <c r="Q1175" s="324"/>
      <c r="R1175" s="324"/>
      <c r="S1175" s="324"/>
      <c r="T1175" s="459"/>
      <c r="U1175" s="459"/>
      <c r="V1175" s="459"/>
      <c r="W1175" s="459"/>
      <c r="X1175" s="459"/>
      <c r="Y1175" s="460"/>
    </row>
    <row r="1176" spans="1:25">
      <c r="A1176" s="324"/>
      <c r="B1176" s="461"/>
      <c r="C1176" s="324"/>
      <c r="D1176" s="324"/>
      <c r="E1176" s="324"/>
      <c r="F1176" s="459"/>
      <c r="G1176" s="324"/>
      <c r="H1176" s="462"/>
      <c r="I1176" s="324"/>
      <c r="J1176" s="324"/>
      <c r="K1176" s="324"/>
      <c r="L1176" s="324"/>
      <c r="M1176" s="324"/>
      <c r="N1176" s="324"/>
      <c r="O1176" s="324"/>
      <c r="P1176" s="324"/>
      <c r="Q1176" s="324"/>
      <c r="R1176" s="324"/>
      <c r="S1176" s="324"/>
      <c r="T1176" s="459"/>
      <c r="U1176" s="459"/>
      <c r="V1176" s="459"/>
      <c r="W1176" s="459"/>
      <c r="X1176" s="459"/>
      <c r="Y1176" s="460"/>
    </row>
    <row r="1177" spans="1:25">
      <c r="A1177" s="324"/>
      <c r="B1177" s="461"/>
      <c r="C1177" s="324"/>
      <c r="D1177" s="324"/>
      <c r="E1177" s="324"/>
      <c r="F1177" s="459"/>
      <c r="G1177" s="324"/>
      <c r="H1177" s="462"/>
      <c r="I1177" s="324"/>
      <c r="J1177" s="324"/>
      <c r="K1177" s="324"/>
      <c r="L1177" s="324"/>
      <c r="M1177" s="324"/>
      <c r="N1177" s="324"/>
      <c r="O1177" s="324"/>
      <c r="P1177" s="324"/>
      <c r="Q1177" s="324"/>
      <c r="R1177" s="324"/>
      <c r="S1177" s="324"/>
      <c r="T1177" s="459"/>
      <c r="U1177" s="459"/>
      <c r="V1177" s="459"/>
      <c r="W1177" s="459"/>
      <c r="X1177" s="459"/>
      <c r="Y1177" s="460"/>
    </row>
    <row r="1178" spans="1:25">
      <c r="A1178" s="324"/>
      <c r="B1178" s="461"/>
      <c r="C1178" s="324"/>
      <c r="D1178" s="324"/>
      <c r="E1178" s="324"/>
      <c r="F1178" s="459"/>
      <c r="G1178" s="324"/>
      <c r="H1178" s="462"/>
      <c r="I1178" s="324"/>
      <c r="J1178" s="324"/>
      <c r="K1178" s="324"/>
      <c r="L1178" s="324"/>
      <c r="M1178" s="324"/>
      <c r="N1178" s="324"/>
      <c r="O1178" s="324"/>
      <c r="P1178" s="324"/>
      <c r="Q1178" s="324"/>
      <c r="R1178" s="324"/>
      <c r="S1178" s="324"/>
      <c r="T1178" s="459"/>
      <c r="U1178" s="459"/>
      <c r="V1178" s="459"/>
      <c r="W1178" s="459"/>
      <c r="X1178" s="459"/>
      <c r="Y1178" s="460"/>
    </row>
    <row r="1179" spans="1:25">
      <c r="A1179" s="324"/>
      <c r="B1179" s="461"/>
      <c r="C1179" s="324"/>
      <c r="D1179" s="324"/>
      <c r="E1179" s="324"/>
      <c r="F1179" s="459"/>
      <c r="G1179" s="324"/>
      <c r="H1179" s="462"/>
      <c r="I1179" s="324"/>
      <c r="J1179" s="324"/>
      <c r="K1179" s="324"/>
      <c r="L1179" s="324"/>
      <c r="M1179" s="324"/>
      <c r="N1179" s="324"/>
      <c r="O1179" s="324"/>
      <c r="P1179" s="324"/>
      <c r="Q1179" s="324"/>
      <c r="R1179" s="324"/>
      <c r="S1179" s="324"/>
      <c r="T1179" s="459"/>
      <c r="U1179" s="459"/>
      <c r="V1179" s="459"/>
      <c r="W1179" s="459"/>
      <c r="X1179" s="459"/>
      <c r="Y1179" s="460"/>
    </row>
    <row r="1180" spans="1:25">
      <c r="A1180" s="324"/>
      <c r="B1180" s="461"/>
      <c r="C1180" s="324"/>
      <c r="D1180" s="324"/>
      <c r="E1180" s="324"/>
      <c r="F1180" s="459"/>
      <c r="G1180" s="324"/>
      <c r="H1180" s="462"/>
      <c r="I1180" s="324"/>
      <c r="J1180" s="324"/>
      <c r="K1180" s="324"/>
      <c r="L1180" s="324"/>
      <c r="M1180" s="324"/>
      <c r="N1180" s="324"/>
      <c r="O1180" s="324"/>
      <c r="P1180" s="324"/>
      <c r="Q1180" s="324"/>
      <c r="R1180" s="324"/>
      <c r="S1180" s="324"/>
      <c r="T1180" s="459"/>
      <c r="U1180" s="459"/>
      <c r="V1180" s="459"/>
      <c r="W1180" s="459"/>
      <c r="X1180" s="459"/>
      <c r="Y1180" s="460"/>
    </row>
    <row r="1181" spans="1:25">
      <c r="A1181" s="324"/>
      <c r="B1181" s="461"/>
      <c r="C1181" s="324"/>
      <c r="D1181" s="324"/>
      <c r="E1181" s="324"/>
      <c r="F1181" s="459"/>
      <c r="G1181" s="324"/>
      <c r="H1181" s="462"/>
      <c r="I1181" s="324"/>
      <c r="J1181" s="324"/>
      <c r="K1181" s="324"/>
      <c r="L1181" s="324"/>
      <c r="M1181" s="324"/>
      <c r="N1181" s="324"/>
      <c r="O1181" s="324"/>
      <c r="P1181" s="324"/>
      <c r="Q1181" s="324"/>
      <c r="R1181" s="324"/>
      <c r="S1181" s="324"/>
      <c r="T1181" s="459"/>
      <c r="U1181" s="459"/>
      <c r="V1181" s="459"/>
      <c r="W1181" s="459"/>
      <c r="X1181" s="459"/>
      <c r="Y1181" s="460"/>
    </row>
    <row r="1182" spans="1:25">
      <c r="A1182" s="324"/>
      <c r="B1182" s="461"/>
      <c r="C1182" s="324"/>
      <c r="D1182" s="324"/>
      <c r="E1182" s="324"/>
      <c r="F1182" s="459"/>
      <c r="G1182" s="324"/>
      <c r="H1182" s="462"/>
      <c r="I1182" s="324"/>
      <c r="J1182" s="324"/>
      <c r="K1182" s="324"/>
      <c r="L1182" s="324"/>
      <c r="M1182" s="324"/>
      <c r="N1182" s="324"/>
      <c r="O1182" s="324"/>
      <c r="P1182" s="324"/>
      <c r="Q1182" s="324"/>
      <c r="R1182" s="324"/>
      <c r="S1182" s="324"/>
      <c r="T1182" s="459"/>
      <c r="U1182" s="459"/>
      <c r="V1182" s="459"/>
      <c r="W1182" s="459"/>
      <c r="X1182" s="459"/>
      <c r="Y1182" s="460"/>
    </row>
    <row r="1183" spans="1:25">
      <c r="A1183" s="324"/>
      <c r="B1183" s="461"/>
      <c r="C1183" s="324"/>
      <c r="D1183" s="324"/>
      <c r="E1183" s="324"/>
      <c r="F1183" s="459"/>
      <c r="G1183" s="324"/>
      <c r="H1183" s="462"/>
      <c r="I1183" s="324"/>
      <c r="J1183" s="324"/>
      <c r="K1183" s="324"/>
      <c r="L1183" s="324"/>
      <c r="M1183" s="324"/>
      <c r="N1183" s="324"/>
      <c r="O1183" s="324"/>
      <c r="P1183" s="324"/>
      <c r="Q1183" s="324"/>
      <c r="R1183" s="324"/>
      <c r="S1183" s="324"/>
      <c r="T1183" s="459"/>
      <c r="U1183" s="459"/>
      <c r="V1183" s="459"/>
      <c r="W1183" s="459"/>
      <c r="X1183" s="459"/>
      <c r="Y1183" s="460"/>
    </row>
    <row r="1184" spans="1:25">
      <c r="A1184" s="324"/>
      <c r="B1184" s="461"/>
      <c r="C1184" s="324"/>
      <c r="D1184" s="324"/>
      <c r="E1184" s="324"/>
      <c r="F1184" s="459"/>
      <c r="G1184" s="324"/>
      <c r="H1184" s="462"/>
      <c r="I1184" s="324"/>
      <c r="J1184" s="324"/>
      <c r="K1184" s="324"/>
      <c r="L1184" s="324"/>
      <c r="M1184" s="324"/>
      <c r="N1184" s="324"/>
      <c r="O1184" s="324"/>
      <c r="P1184" s="324"/>
      <c r="Q1184" s="324"/>
      <c r="R1184" s="324"/>
      <c r="S1184" s="324"/>
      <c r="T1184" s="459"/>
      <c r="U1184" s="459"/>
      <c r="V1184" s="459"/>
      <c r="W1184" s="459"/>
      <c r="X1184" s="459"/>
      <c r="Y1184" s="460"/>
    </row>
    <row r="1185" spans="1:25">
      <c r="A1185" s="324"/>
      <c r="B1185" s="461"/>
      <c r="C1185" s="324"/>
      <c r="D1185" s="324"/>
      <c r="E1185" s="324"/>
      <c r="F1185" s="459"/>
      <c r="G1185" s="324"/>
      <c r="H1185" s="462"/>
      <c r="I1185" s="324"/>
      <c r="J1185" s="324"/>
      <c r="K1185" s="324"/>
      <c r="L1185" s="324"/>
      <c r="M1185" s="324"/>
      <c r="N1185" s="324"/>
      <c r="O1185" s="324"/>
      <c r="P1185" s="324"/>
      <c r="Q1185" s="324"/>
      <c r="R1185" s="324"/>
      <c r="S1185" s="324"/>
      <c r="T1185" s="459"/>
      <c r="U1185" s="459"/>
      <c r="V1185" s="459"/>
      <c r="W1185" s="459"/>
      <c r="X1185" s="459"/>
      <c r="Y1185" s="460"/>
    </row>
    <row r="1186" spans="1:25">
      <c r="A1186" s="324"/>
      <c r="B1186" s="461"/>
      <c r="C1186" s="324"/>
      <c r="D1186" s="324"/>
      <c r="E1186" s="324"/>
      <c r="F1186" s="459"/>
      <c r="G1186" s="324"/>
      <c r="H1186" s="462"/>
      <c r="I1186" s="324"/>
      <c r="J1186" s="324"/>
      <c r="K1186" s="324"/>
      <c r="L1186" s="324"/>
      <c r="M1186" s="324"/>
      <c r="N1186" s="324"/>
      <c r="O1186" s="324"/>
      <c r="P1186" s="324"/>
      <c r="Q1186" s="324"/>
      <c r="R1186" s="324"/>
      <c r="S1186" s="324"/>
      <c r="T1186" s="459"/>
      <c r="U1186" s="459"/>
      <c r="V1186" s="459"/>
      <c r="W1186" s="459"/>
      <c r="X1186" s="459"/>
      <c r="Y1186" s="460"/>
    </row>
    <row r="1187" spans="1:25">
      <c r="A1187" s="324"/>
      <c r="B1187" s="461"/>
      <c r="C1187" s="324"/>
      <c r="D1187" s="324"/>
      <c r="E1187" s="324"/>
      <c r="F1187" s="459"/>
      <c r="G1187" s="324"/>
      <c r="H1187" s="462"/>
      <c r="I1187" s="324"/>
      <c r="J1187" s="324"/>
      <c r="K1187" s="324"/>
      <c r="L1187" s="324"/>
      <c r="M1187" s="324"/>
      <c r="N1187" s="324"/>
      <c r="O1187" s="324"/>
      <c r="P1187" s="324"/>
      <c r="Q1187" s="324"/>
      <c r="R1187" s="324"/>
      <c r="S1187" s="324"/>
      <c r="T1187" s="459"/>
      <c r="U1187" s="459"/>
      <c r="V1187" s="459"/>
      <c r="W1187" s="459"/>
      <c r="X1187" s="459"/>
      <c r="Y1187" s="460"/>
    </row>
    <row r="1188" spans="1:25">
      <c r="A1188" s="324"/>
      <c r="B1188" s="461"/>
      <c r="C1188" s="324"/>
      <c r="D1188" s="324"/>
      <c r="E1188" s="324"/>
      <c r="F1188" s="459"/>
      <c r="G1188" s="324"/>
      <c r="H1188" s="462"/>
      <c r="I1188" s="324"/>
      <c r="J1188" s="324"/>
      <c r="K1188" s="324"/>
      <c r="L1188" s="324"/>
      <c r="M1188" s="324"/>
      <c r="N1188" s="324"/>
      <c r="O1188" s="324"/>
      <c r="P1188" s="324"/>
      <c r="Q1188" s="324"/>
      <c r="R1188" s="324"/>
      <c r="S1188" s="324"/>
      <c r="T1188" s="459"/>
      <c r="U1188" s="459"/>
      <c r="V1188" s="459"/>
      <c r="W1188" s="459"/>
      <c r="X1188" s="459"/>
      <c r="Y1188" s="460"/>
    </row>
    <row r="1189" spans="1:25">
      <c r="A1189" s="324"/>
      <c r="B1189" s="461"/>
      <c r="C1189" s="324"/>
      <c r="D1189" s="324"/>
      <c r="E1189" s="324"/>
      <c r="F1189" s="459"/>
      <c r="G1189" s="324"/>
      <c r="H1189" s="462"/>
      <c r="I1189" s="324"/>
      <c r="J1189" s="324"/>
      <c r="K1189" s="324"/>
      <c r="L1189" s="324"/>
      <c r="M1189" s="324"/>
      <c r="N1189" s="324"/>
      <c r="O1189" s="324"/>
      <c r="P1189" s="324"/>
      <c r="Q1189" s="324"/>
      <c r="R1189" s="324"/>
      <c r="S1189" s="324"/>
      <c r="T1189" s="459"/>
      <c r="U1189" s="459"/>
      <c r="V1189" s="459"/>
      <c r="W1189" s="459"/>
      <c r="X1189" s="459"/>
      <c r="Y1189" s="460"/>
    </row>
    <row r="1190" spans="1:25">
      <c r="A1190" s="324"/>
      <c r="B1190" s="461"/>
      <c r="C1190" s="324"/>
      <c r="D1190" s="324"/>
      <c r="E1190" s="324"/>
      <c r="F1190" s="459"/>
      <c r="G1190" s="324"/>
      <c r="H1190" s="462"/>
      <c r="I1190" s="324"/>
      <c r="J1190" s="324"/>
      <c r="K1190" s="324"/>
      <c r="L1190" s="324"/>
      <c r="M1190" s="324"/>
      <c r="N1190" s="324"/>
      <c r="O1190" s="324"/>
      <c r="P1190" s="324"/>
      <c r="Q1190" s="324"/>
      <c r="R1190" s="324"/>
      <c r="S1190" s="324"/>
      <c r="T1190" s="459"/>
      <c r="U1190" s="459"/>
      <c r="V1190" s="459"/>
      <c r="W1190" s="459"/>
      <c r="X1190" s="459"/>
      <c r="Y1190" s="460"/>
    </row>
    <row r="1191" spans="1:25">
      <c r="A1191" s="324"/>
      <c r="B1191" s="461"/>
      <c r="C1191" s="324"/>
      <c r="D1191" s="324"/>
      <c r="E1191" s="324"/>
      <c r="F1191" s="459"/>
      <c r="G1191" s="324"/>
      <c r="H1191" s="462"/>
      <c r="I1191" s="324"/>
      <c r="J1191" s="324"/>
      <c r="K1191" s="324"/>
      <c r="L1191" s="324"/>
      <c r="M1191" s="324"/>
      <c r="N1191" s="324"/>
      <c r="O1191" s="324"/>
      <c r="P1191" s="324"/>
      <c r="Q1191" s="324"/>
      <c r="R1191" s="324"/>
      <c r="S1191" s="324"/>
      <c r="T1191" s="459"/>
      <c r="U1191" s="459"/>
      <c r="V1191" s="459"/>
      <c r="W1191" s="459"/>
      <c r="X1191" s="459"/>
      <c r="Y1191" s="460"/>
    </row>
    <row r="1192" spans="1:25">
      <c r="A1192" s="324"/>
      <c r="B1192" s="461"/>
      <c r="C1192" s="324"/>
      <c r="D1192" s="324"/>
      <c r="E1192" s="324"/>
      <c r="F1192" s="459"/>
      <c r="G1192" s="324"/>
      <c r="H1192" s="462"/>
      <c r="I1192" s="324"/>
      <c r="J1192" s="324"/>
      <c r="K1192" s="324"/>
      <c r="L1192" s="324"/>
      <c r="M1192" s="324"/>
      <c r="N1192" s="324"/>
      <c r="O1192" s="324"/>
      <c r="P1192" s="324"/>
      <c r="Q1192" s="324"/>
      <c r="R1192" s="324"/>
      <c r="S1192" s="324"/>
      <c r="T1192" s="459"/>
      <c r="U1192" s="459"/>
      <c r="V1192" s="459"/>
      <c r="W1192" s="459"/>
      <c r="X1192" s="459"/>
      <c r="Y1192" s="460"/>
    </row>
    <row r="1193" spans="1:25">
      <c r="A1193" s="324"/>
      <c r="B1193" s="461"/>
      <c r="C1193" s="324"/>
      <c r="D1193" s="324"/>
      <c r="E1193" s="324"/>
      <c r="F1193" s="459"/>
      <c r="G1193" s="324"/>
      <c r="H1193" s="462"/>
      <c r="I1193" s="324"/>
      <c r="J1193" s="324"/>
      <c r="K1193" s="324"/>
      <c r="L1193" s="324"/>
      <c r="M1193" s="324"/>
      <c r="N1193" s="324"/>
      <c r="O1193" s="324"/>
      <c r="P1193" s="324"/>
      <c r="Q1193" s="324"/>
      <c r="R1193" s="324"/>
      <c r="S1193" s="324"/>
      <c r="T1193" s="459"/>
      <c r="U1193" s="459"/>
      <c r="V1193" s="459"/>
      <c r="W1193" s="459"/>
      <c r="X1193" s="459"/>
      <c r="Y1193" s="460"/>
    </row>
    <row r="1194" spans="1:25">
      <c r="A1194" s="324"/>
      <c r="B1194" s="461"/>
      <c r="C1194" s="324"/>
      <c r="D1194" s="324"/>
      <c r="E1194" s="324"/>
      <c r="F1194" s="459"/>
      <c r="G1194" s="324"/>
      <c r="H1194" s="462"/>
      <c r="I1194" s="324"/>
      <c r="J1194" s="324"/>
      <c r="K1194" s="324"/>
      <c r="L1194" s="324"/>
      <c r="M1194" s="324"/>
      <c r="N1194" s="324"/>
      <c r="O1194" s="324"/>
      <c r="P1194" s="324"/>
      <c r="Q1194" s="324"/>
      <c r="R1194" s="324"/>
      <c r="S1194" s="324"/>
      <c r="T1194" s="459"/>
      <c r="U1194" s="459"/>
      <c r="V1194" s="459"/>
      <c r="W1194" s="459"/>
      <c r="X1194" s="459"/>
      <c r="Y1194" s="460"/>
    </row>
    <row r="1195" spans="1:25">
      <c r="A1195" s="324"/>
      <c r="B1195" s="461"/>
      <c r="C1195" s="324"/>
      <c r="D1195" s="324"/>
      <c r="E1195" s="324"/>
      <c r="F1195" s="459"/>
      <c r="G1195" s="324"/>
      <c r="H1195" s="462"/>
      <c r="I1195" s="324"/>
      <c r="J1195" s="324"/>
      <c r="K1195" s="324"/>
      <c r="L1195" s="324"/>
      <c r="M1195" s="324"/>
      <c r="N1195" s="324"/>
      <c r="O1195" s="324"/>
      <c r="P1195" s="324"/>
      <c r="Q1195" s="324"/>
      <c r="R1195" s="324"/>
      <c r="S1195" s="324"/>
      <c r="T1195" s="459"/>
      <c r="U1195" s="459"/>
      <c r="V1195" s="459"/>
      <c r="W1195" s="459"/>
      <c r="X1195" s="459"/>
      <c r="Y1195" s="460"/>
    </row>
    <row r="1196" spans="1:25">
      <c r="A1196" s="324"/>
      <c r="B1196" s="461"/>
      <c r="C1196" s="324"/>
      <c r="D1196" s="324"/>
      <c r="E1196" s="324"/>
      <c r="F1196" s="459"/>
      <c r="G1196" s="324"/>
      <c r="H1196" s="462"/>
      <c r="I1196" s="324"/>
      <c r="J1196" s="324"/>
      <c r="K1196" s="324"/>
      <c r="L1196" s="324"/>
      <c r="M1196" s="324"/>
      <c r="N1196" s="324"/>
      <c r="O1196" s="324"/>
      <c r="P1196" s="324"/>
      <c r="Q1196" s="324"/>
      <c r="R1196" s="324"/>
      <c r="S1196" s="324"/>
      <c r="T1196" s="459"/>
      <c r="U1196" s="459"/>
      <c r="V1196" s="459"/>
      <c r="W1196" s="459"/>
      <c r="X1196" s="459"/>
      <c r="Y1196" s="460"/>
    </row>
    <row r="1197" spans="1:25">
      <c r="A1197" s="324"/>
      <c r="B1197" s="461"/>
      <c r="C1197" s="324"/>
      <c r="D1197" s="324"/>
      <c r="E1197" s="324"/>
      <c r="F1197" s="459"/>
      <c r="G1197" s="324"/>
      <c r="H1197" s="462"/>
      <c r="I1197" s="324"/>
      <c r="J1197" s="324"/>
      <c r="K1197" s="324"/>
      <c r="L1197" s="324"/>
      <c r="M1197" s="324"/>
      <c r="N1197" s="324"/>
      <c r="O1197" s="324"/>
      <c r="P1197" s="324"/>
      <c r="Q1197" s="324"/>
      <c r="R1197" s="324"/>
      <c r="S1197" s="324"/>
      <c r="T1197" s="459"/>
      <c r="U1197" s="459"/>
      <c r="V1197" s="459"/>
      <c r="W1197" s="459"/>
      <c r="X1197" s="459"/>
      <c r="Y1197" s="460"/>
    </row>
    <row r="1198" spans="1:25">
      <c r="A1198" s="324"/>
      <c r="B1198" s="461"/>
      <c r="C1198" s="324"/>
      <c r="D1198" s="324"/>
      <c r="E1198" s="324"/>
      <c r="F1198" s="459"/>
      <c r="G1198" s="324"/>
      <c r="H1198" s="462"/>
      <c r="I1198" s="324"/>
      <c r="J1198" s="324"/>
      <c r="K1198" s="324"/>
      <c r="L1198" s="324"/>
      <c r="M1198" s="324"/>
      <c r="N1198" s="324"/>
      <c r="O1198" s="324"/>
      <c r="P1198" s="324"/>
      <c r="Q1198" s="324"/>
      <c r="R1198" s="324"/>
      <c r="S1198" s="324"/>
      <c r="T1198" s="459"/>
      <c r="U1198" s="459"/>
      <c r="V1198" s="459"/>
      <c r="W1198" s="459"/>
      <c r="X1198" s="459"/>
      <c r="Y1198" s="460"/>
    </row>
    <row r="1199" spans="1:25">
      <c r="A1199" s="324"/>
      <c r="B1199" s="461"/>
      <c r="C1199" s="324"/>
      <c r="D1199" s="324"/>
      <c r="E1199" s="324"/>
      <c r="F1199" s="459"/>
      <c r="G1199" s="324"/>
      <c r="H1199" s="462"/>
      <c r="I1199" s="324"/>
      <c r="J1199" s="324"/>
      <c r="K1199" s="324"/>
      <c r="L1199" s="324"/>
      <c r="M1199" s="324"/>
      <c r="N1199" s="324"/>
      <c r="O1199" s="324"/>
      <c r="P1199" s="324"/>
      <c r="Q1199" s="324"/>
      <c r="R1199" s="324"/>
      <c r="S1199" s="324"/>
      <c r="T1199" s="459"/>
      <c r="U1199" s="459"/>
      <c r="V1199" s="459"/>
      <c r="W1199" s="459"/>
      <c r="X1199" s="459"/>
      <c r="Y1199" s="460"/>
    </row>
    <row r="1200" spans="1:25">
      <c r="A1200" s="324"/>
      <c r="B1200" s="461"/>
      <c r="C1200" s="324"/>
      <c r="D1200" s="324"/>
      <c r="E1200" s="324"/>
      <c r="F1200" s="459"/>
      <c r="G1200" s="324"/>
      <c r="H1200" s="462"/>
      <c r="I1200" s="324"/>
      <c r="J1200" s="324"/>
      <c r="K1200" s="324"/>
      <c r="L1200" s="324"/>
      <c r="M1200" s="324"/>
      <c r="N1200" s="324"/>
      <c r="O1200" s="324"/>
      <c r="P1200" s="324"/>
      <c r="Q1200" s="324"/>
      <c r="R1200" s="324"/>
      <c r="S1200" s="324"/>
      <c r="T1200" s="459"/>
      <c r="U1200" s="459"/>
      <c r="V1200" s="459"/>
      <c r="W1200" s="459"/>
      <c r="X1200" s="459"/>
      <c r="Y1200" s="460"/>
    </row>
    <row r="1201" spans="1:25">
      <c r="A1201" s="324"/>
      <c r="B1201" s="461"/>
      <c r="C1201" s="324"/>
      <c r="D1201" s="324"/>
      <c r="E1201" s="324"/>
      <c r="F1201" s="459"/>
      <c r="G1201" s="324"/>
      <c r="H1201" s="462"/>
      <c r="I1201" s="324"/>
      <c r="J1201" s="324"/>
      <c r="K1201" s="324"/>
      <c r="L1201" s="324"/>
      <c r="M1201" s="324"/>
      <c r="N1201" s="324"/>
      <c r="O1201" s="324"/>
      <c r="P1201" s="324"/>
      <c r="Q1201" s="324"/>
      <c r="R1201" s="324"/>
      <c r="S1201" s="324"/>
      <c r="T1201" s="459"/>
      <c r="U1201" s="459"/>
      <c r="V1201" s="459"/>
      <c r="W1201" s="459"/>
      <c r="X1201" s="459"/>
      <c r="Y1201" s="460"/>
    </row>
    <row r="1202" spans="1:25">
      <c r="A1202" s="324"/>
      <c r="B1202" s="461"/>
      <c r="C1202" s="324"/>
      <c r="D1202" s="324"/>
      <c r="E1202" s="324"/>
      <c r="F1202" s="459"/>
      <c r="G1202" s="324"/>
      <c r="H1202" s="462"/>
      <c r="I1202" s="324"/>
      <c r="J1202" s="324"/>
      <c r="K1202" s="324"/>
      <c r="L1202" s="324"/>
      <c r="M1202" s="324"/>
      <c r="N1202" s="324"/>
      <c r="O1202" s="324"/>
      <c r="P1202" s="324"/>
      <c r="Q1202" s="324"/>
      <c r="R1202" s="324"/>
      <c r="S1202" s="324"/>
      <c r="T1202" s="459"/>
      <c r="U1202" s="459"/>
      <c r="V1202" s="459"/>
      <c r="W1202" s="459"/>
      <c r="X1202" s="459"/>
      <c r="Y1202" s="460"/>
    </row>
    <row r="1203" spans="1:25">
      <c r="A1203" s="324"/>
      <c r="B1203" s="461"/>
      <c r="C1203" s="324"/>
      <c r="D1203" s="324"/>
      <c r="E1203" s="324"/>
      <c r="F1203" s="459"/>
      <c r="G1203" s="324"/>
      <c r="H1203" s="462"/>
      <c r="I1203" s="324"/>
      <c r="J1203" s="324"/>
      <c r="K1203" s="324"/>
      <c r="L1203" s="324"/>
      <c r="M1203" s="324"/>
      <c r="N1203" s="324"/>
      <c r="O1203" s="324"/>
      <c r="P1203" s="324"/>
      <c r="Q1203" s="324"/>
      <c r="R1203" s="324"/>
      <c r="S1203" s="324"/>
      <c r="T1203" s="459"/>
      <c r="U1203" s="459"/>
      <c r="V1203" s="459"/>
      <c r="W1203" s="459"/>
      <c r="X1203" s="459"/>
      <c r="Y1203" s="460"/>
    </row>
    <row r="1204" spans="1:25">
      <c r="A1204" s="324"/>
      <c r="B1204" s="461"/>
      <c r="C1204" s="324"/>
      <c r="D1204" s="324"/>
      <c r="E1204" s="324"/>
      <c r="F1204" s="459"/>
      <c r="G1204" s="324"/>
      <c r="H1204" s="462"/>
      <c r="I1204" s="324"/>
      <c r="J1204" s="324"/>
      <c r="K1204" s="324"/>
      <c r="L1204" s="324"/>
      <c r="M1204" s="324"/>
      <c r="N1204" s="324"/>
      <c r="O1204" s="324"/>
      <c r="P1204" s="324"/>
      <c r="Q1204" s="324"/>
      <c r="R1204" s="324"/>
      <c r="S1204" s="324"/>
      <c r="T1204" s="459"/>
      <c r="U1204" s="459"/>
      <c r="V1204" s="459"/>
      <c r="W1204" s="459"/>
      <c r="X1204" s="459"/>
      <c r="Y1204" s="460"/>
    </row>
    <row r="1205" spans="1:25">
      <c r="A1205" s="324"/>
      <c r="B1205" s="461"/>
      <c r="C1205" s="324"/>
      <c r="D1205" s="324"/>
      <c r="E1205" s="324"/>
      <c r="F1205" s="459"/>
      <c r="G1205" s="324"/>
      <c r="H1205" s="462"/>
      <c r="I1205" s="324"/>
      <c r="J1205" s="324"/>
      <c r="K1205" s="324"/>
      <c r="L1205" s="324"/>
      <c r="M1205" s="324"/>
      <c r="N1205" s="324"/>
      <c r="O1205" s="324"/>
      <c r="P1205" s="324"/>
      <c r="Q1205" s="324"/>
      <c r="R1205" s="324"/>
      <c r="S1205" s="324"/>
      <c r="T1205" s="459"/>
      <c r="U1205" s="459"/>
      <c r="V1205" s="459"/>
      <c r="W1205" s="459"/>
      <c r="X1205" s="459"/>
      <c r="Y1205" s="460"/>
    </row>
    <row r="1206" spans="1:25">
      <c r="A1206" s="324"/>
      <c r="B1206" s="461"/>
      <c r="C1206" s="324"/>
      <c r="D1206" s="324"/>
      <c r="E1206" s="324"/>
      <c r="F1206" s="459"/>
      <c r="G1206" s="324"/>
      <c r="H1206" s="462"/>
      <c r="I1206" s="324"/>
      <c r="J1206" s="324"/>
      <c r="K1206" s="324"/>
      <c r="L1206" s="324"/>
      <c r="M1206" s="324"/>
      <c r="N1206" s="324"/>
      <c r="O1206" s="324"/>
      <c r="P1206" s="324"/>
      <c r="Q1206" s="324"/>
      <c r="R1206" s="324"/>
      <c r="S1206" s="324"/>
      <c r="T1206" s="459"/>
      <c r="U1206" s="459"/>
      <c r="V1206" s="459"/>
      <c r="W1206" s="459"/>
      <c r="X1206" s="459"/>
      <c r="Y1206" s="460"/>
    </row>
    <row r="1207" spans="1:25">
      <c r="A1207" s="324"/>
      <c r="B1207" s="461"/>
      <c r="C1207" s="324"/>
      <c r="D1207" s="324"/>
      <c r="E1207" s="324"/>
      <c r="F1207" s="459"/>
      <c r="G1207" s="324"/>
      <c r="H1207" s="462"/>
      <c r="I1207" s="324"/>
      <c r="J1207" s="324"/>
      <c r="K1207" s="324"/>
      <c r="L1207" s="324"/>
      <c r="M1207" s="324"/>
      <c r="N1207" s="324"/>
      <c r="O1207" s="324"/>
      <c r="P1207" s="324"/>
      <c r="Q1207" s="324"/>
      <c r="R1207" s="324"/>
      <c r="S1207" s="324"/>
      <c r="T1207" s="459"/>
      <c r="U1207" s="459"/>
      <c r="V1207" s="459"/>
      <c r="W1207" s="459"/>
      <c r="X1207" s="459"/>
      <c r="Y1207" s="460"/>
    </row>
    <row r="1208" spans="1:25">
      <c r="A1208" s="324"/>
      <c r="B1208" s="461"/>
      <c r="C1208" s="324"/>
      <c r="D1208" s="324"/>
      <c r="E1208" s="324"/>
      <c r="F1208" s="459"/>
      <c r="G1208" s="324"/>
      <c r="H1208" s="462"/>
      <c r="I1208" s="324"/>
      <c r="J1208" s="324"/>
      <c r="K1208" s="324"/>
      <c r="L1208" s="324"/>
      <c r="M1208" s="324"/>
      <c r="N1208" s="324"/>
      <c r="O1208" s="324"/>
      <c r="P1208" s="324"/>
      <c r="Q1208" s="324"/>
      <c r="R1208" s="324"/>
      <c r="S1208" s="324"/>
      <c r="T1208" s="459"/>
      <c r="U1208" s="459"/>
      <c r="V1208" s="459"/>
      <c r="W1208" s="459"/>
      <c r="X1208" s="459"/>
      <c r="Y1208" s="460"/>
    </row>
    <row r="1209" spans="1:25">
      <c r="A1209" s="324"/>
      <c r="B1209" s="461"/>
      <c r="C1209" s="324"/>
      <c r="D1209" s="324"/>
      <c r="E1209" s="324"/>
      <c r="F1209" s="459"/>
      <c r="G1209" s="324"/>
      <c r="H1209" s="462"/>
      <c r="I1209" s="324"/>
      <c r="J1209" s="324"/>
      <c r="K1209" s="324"/>
      <c r="L1209" s="324"/>
      <c r="M1209" s="324"/>
      <c r="N1209" s="324"/>
      <c r="O1209" s="324"/>
      <c r="P1209" s="324"/>
      <c r="Q1209" s="324"/>
      <c r="R1209" s="324"/>
      <c r="S1209" s="324"/>
      <c r="T1209" s="459"/>
      <c r="U1209" s="459"/>
      <c r="V1209" s="459"/>
      <c r="W1209" s="459"/>
      <c r="X1209" s="459"/>
      <c r="Y1209" s="460"/>
    </row>
    <row r="1210" spans="1:25">
      <c r="A1210" s="324"/>
      <c r="B1210" s="461"/>
      <c r="C1210" s="324"/>
      <c r="D1210" s="324"/>
      <c r="E1210" s="324"/>
      <c r="F1210" s="459"/>
      <c r="G1210" s="324"/>
      <c r="H1210" s="462"/>
      <c r="I1210" s="324"/>
      <c r="J1210" s="324"/>
      <c r="K1210" s="324"/>
      <c r="L1210" s="324"/>
      <c r="M1210" s="324"/>
      <c r="N1210" s="324"/>
      <c r="O1210" s="324"/>
      <c r="P1210" s="324"/>
      <c r="Q1210" s="324"/>
      <c r="R1210" s="324"/>
      <c r="S1210" s="324"/>
      <c r="T1210" s="459"/>
      <c r="U1210" s="459"/>
      <c r="V1210" s="459"/>
      <c r="W1210" s="459"/>
      <c r="X1210" s="459"/>
      <c r="Y1210" s="460"/>
    </row>
    <row r="1211" spans="1:25">
      <c r="A1211" s="324"/>
      <c r="B1211" s="461"/>
      <c r="C1211" s="324"/>
      <c r="D1211" s="324"/>
      <c r="E1211" s="324"/>
      <c r="F1211" s="459"/>
      <c r="G1211" s="324"/>
      <c r="H1211" s="462"/>
      <c r="I1211" s="324"/>
      <c r="J1211" s="324"/>
      <c r="K1211" s="324"/>
      <c r="L1211" s="324"/>
      <c r="M1211" s="324"/>
      <c r="N1211" s="324"/>
      <c r="O1211" s="324"/>
      <c r="P1211" s="324"/>
      <c r="Q1211" s="324"/>
      <c r="R1211" s="324"/>
      <c r="S1211" s="324"/>
      <c r="T1211" s="459"/>
      <c r="U1211" s="459"/>
      <c r="V1211" s="459"/>
      <c r="W1211" s="459"/>
      <c r="X1211" s="459"/>
      <c r="Y1211" s="460"/>
    </row>
    <row r="1212" spans="1:25">
      <c r="A1212" s="324"/>
      <c r="B1212" s="461"/>
      <c r="C1212" s="324"/>
      <c r="D1212" s="324"/>
      <c r="E1212" s="324"/>
      <c r="F1212" s="459"/>
      <c r="G1212" s="324"/>
      <c r="H1212" s="462"/>
      <c r="I1212" s="324"/>
      <c r="J1212" s="324"/>
      <c r="K1212" s="324"/>
      <c r="L1212" s="324"/>
      <c r="M1212" s="324"/>
      <c r="N1212" s="324"/>
      <c r="O1212" s="324"/>
      <c r="P1212" s="324"/>
      <c r="Q1212" s="324"/>
      <c r="R1212" s="324"/>
      <c r="S1212" s="324"/>
      <c r="T1212" s="459"/>
      <c r="U1212" s="459"/>
      <c r="V1212" s="459"/>
      <c r="W1212" s="459"/>
      <c r="X1212" s="459"/>
      <c r="Y1212" s="460"/>
    </row>
    <row r="1213" spans="1:25">
      <c r="A1213" s="324"/>
      <c r="B1213" s="461"/>
      <c r="C1213" s="324"/>
      <c r="D1213" s="324"/>
      <c r="E1213" s="324"/>
      <c r="F1213" s="459"/>
      <c r="G1213" s="324"/>
      <c r="H1213" s="462"/>
      <c r="I1213" s="324"/>
      <c r="J1213" s="324"/>
      <c r="K1213" s="324"/>
      <c r="L1213" s="324"/>
      <c r="M1213" s="324"/>
      <c r="N1213" s="324"/>
      <c r="O1213" s="324"/>
      <c r="P1213" s="324"/>
      <c r="Q1213" s="324"/>
      <c r="R1213" s="324"/>
      <c r="S1213" s="324"/>
      <c r="T1213" s="459"/>
      <c r="U1213" s="459"/>
      <c r="V1213" s="459"/>
      <c r="W1213" s="459"/>
      <c r="X1213" s="459"/>
      <c r="Y1213" s="460"/>
    </row>
    <row r="1214" spans="1:25">
      <c r="A1214" s="324"/>
      <c r="B1214" s="461"/>
      <c r="C1214" s="324"/>
      <c r="D1214" s="324"/>
      <c r="E1214" s="324"/>
      <c r="F1214" s="459"/>
      <c r="G1214" s="324"/>
      <c r="H1214" s="462"/>
      <c r="I1214" s="324"/>
      <c r="J1214" s="324"/>
      <c r="K1214" s="324"/>
      <c r="L1214" s="324"/>
      <c r="M1214" s="324"/>
      <c r="N1214" s="324"/>
      <c r="O1214" s="324"/>
      <c r="P1214" s="324"/>
      <c r="Q1214" s="324"/>
      <c r="R1214" s="324"/>
      <c r="S1214" s="324"/>
      <c r="T1214" s="459"/>
      <c r="U1214" s="459"/>
      <c r="V1214" s="459"/>
      <c r="W1214" s="459"/>
      <c r="X1214" s="459"/>
      <c r="Y1214" s="460"/>
    </row>
    <row r="1215" spans="1:25">
      <c r="A1215" s="324"/>
      <c r="B1215" s="461"/>
      <c r="C1215" s="324"/>
      <c r="D1215" s="324"/>
      <c r="E1215" s="324"/>
      <c r="F1215" s="459"/>
      <c r="G1215" s="324"/>
      <c r="H1215" s="462"/>
      <c r="I1215" s="324"/>
      <c r="J1215" s="324"/>
      <c r="K1215" s="324"/>
      <c r="L1215" s="324"/>
      <c r="M1215" s="324"/>
      <c r="N1215" s="324"/>
      <c r="O1215" s="324"/>
      <c r="P1215" s="324"/>
      <c r="Q1215" s="324"/>
      <c r="R1215" s="324"/>
      <c r="S1215" s="324"/>
      <c r="T1215" s="459"/>
      <c r="U1215" s="459"/>
      <c r="V1215" s="459"/>
      <c r="W1215" s="459"/>
      <c r="X1215" s="459"/>
      <c r="Y1215" s="460"/>
    </row>
    <row r="1216" spans="1:25">
      <c r="A1216" s="324"/>
      <c r="B1216" s="461"/>
      <c r="C1216" s="324"/>
      <c r="D1216" s="324"/>
      <c r="E1216" s="324"/>
      <c r="F1216" s="459"/>
      <c r="G1216" s="324"/>
      <c r="H1216" s="462"/>
      <c r="I1216" s="324"/>
      <c r="J1216" s="324"/>
      <c r="K1216" s="324"/>
      <c r="L1216" s="324"/>
      <c r="M1216" s="324"/>
      <c r="N1216" s="324"/>
      <c r="O1216" s="324"/>
      <c r="P1216" s="324"/>
      <c r="Q1216" s="324"/>
      <c r="R1216" s="324"/>
      <c r="S1216" s="324"/>
      <c r="T1216" s="459"/>
      <c r="U1216" s="459"/>
      <c r="V1216" s="459"/>
      <c r="W1216" s="459"/>
      <c r="X1216" s="459"/>
      <c r="Y1216" s="460"/>
    </row>
    <row r="1217" spans="1:25">
      <c r="A1217" s="324"/>
      <c r="B1217" s="461"/>
      <c r="C1217" s="324"/>
      <c r="D1217" s="324"/>
      <c r="E1217" s="324"/>
      <c r="F1217" s="459"/>
      <c r="G1217" s="324"/>
      <c r="H1217" s="462"/>
      <c r="I1217" s="324"/>
      <c r="J1217" s="324"/>
      <c r="K1217" s="324"/>
      <c r="L1217" s="324"/>
      <c r="M1217" s="324"/>
      <c r="N1217" s="324"/>
      <c r="O1217" s="324"/>
      <c r="P1217" s="324"/>
      <c r="Q1217" s="324"/>
      <c r="R1217" s="324"/>
      <c r="S1217" s="324"/>
      <c r="T1217" s="459"/>
      <c r="U1217" s="459"/>
      <c r="V1217" s="459"/>
      <c r="W1217" s="459"/>
      <c r="X1217" s="459"/>
      <c r="Y1217" s="460"/>
    </row>
    <row r="1218" spans="1:25">
      <c r="A1218" s="324"/>
      <c r="B1218" s="461"/>
      <c r="C1218" s="324"/>
      <c r="D1218" s="324"/>
      <c r="E1218" s="324"/>
      <c r="F1218" s="459"/>
      <c r="G1218" s="324"/>
      <c r="H1218" s="462"/>
      <c r="I1218" s="324"/>
      <c r="J1218" s="324"/>
      <c r="K1218" s="324"/>
      <c r="L1218" s="324"/>
      <c r="M1218" s="324"/>
      <c r="N1218" s="324"/>
      <c r="O1218" s="324"/>
      <c r="P1218" s="324"/>
      <c r="Q1218" s="324"/>
      <c r="R1218" s="324"/>
      <c r="S1218" s="324"/>
      <c r="T1218" s="459"/>
      <c r="U1218" s="459"/>
      <c r="V1218" s="459"/>
      <c r="W1218" s="459"/>
      <c r="X1218" s="459"/>
      <c r="Y1218" s="460"/>
    </row>
    <row r="1219" spans="1:25">
      <c r="A1219" s="324"/>
      <c r="B1219" s="461"/>
      <c r="C1219" s="324"/>
      <c r="D1219" s="324"/>
      <c r="E1219" s="324"/>
      <c r="F1219" s="459"/>
      <c r="G1219" s="324"/>
      <c r="H1219" s="462"/>
      <c r="I1219" s="324"/>
      <c r="J1219" s="324"/>
      <c r="K1219" s="324"/>
      <c r="L1219" s="324"/>
      <c r="M1219" s="324"/>
      <c r="N1219" s="324"/>
      <c r="O1219" s="324"/>
      <c r="P1219" s="324"/>
      <c r="Q1219" s="324"/>
      <c r="R1219" s="324"/>
      <c r="S1219" s="324"/>
      <c r="T1219" s="459"/>
      <c r="U1219" s="459"/>
      <c r="V1219" s="459"/>
      <c r="W1219" s="459"/>
      <c r="X1219" s="459"/>
      <c r="Y1219" s="460"/>
    </row>
    <row r="1220" spans="1:25">
      <c r="A1220" s="324"/>
      <c r="B1220" s="461"/>
      <c r="C1220" s="324"/>
      <c r="D1220" s="324"/>
      <c r="E1220" s="324"/>
      <c r="F1220" s="459"/>
      <c r="G1220" s="324"/>
      <c r="H1220" s="462"/>
      <c r="I1220" s="324"/>
      <c r="J1220" s="324"/>
      <c r="K1220" s="324"/>
      <c r="L1220" s="324"/>
      <c r="M1220" s="324"/>
      <c r="N1220" s="324"/>
      <c r="O1220" s="324"/>
      <c r="P1220" s="324"/>
      <c r="Q1220" s="324"/>
      <c r="R1220" s="324"/>
      <c r="S1220" s="324"/>
      <c r="T1220" s="459"/>
      <c r="U1220" s="459"/>
      <c r="V1220" s="459"/>
      <c r="W1220" s="459"/>
      <c r="X1220" s="459"/>
      <c r="Y1220" s="460"/>
    </row>
    <row r="1221" spans="1:25">
      <c r="A1221" s="324"/>
      <c r="B1221" s="461"/>
      <c r="C1221" s="324"/>
      <c r="D1221" s="324"/>
      <c r="E1221" s="324"/>
      <c r="F1221" s="459"/>
      <c r="G1221" s="324"/>
      <c r="H1221" s="462"/>
      <c r="I1221" s="324"/>
      <c r="J1221" s="324"/>
      <c r="K1221" s="324"/>
      <c r="L1221" s="324"/>
      <c r="M1221" s="324"/>
      <c r="N1221" s="324"/>
      <c r="O1221" s="324"/>
      <c r="P1221" s="324"/>
      <c r="Q1221" s="324"/>
      <c r="R1221" s="324"/>
      <c r="S1221" s="324"/>
      <c r="T1221" s="459"/>
      <c r="U1221" s="459"/>
      <c r="V1221" s="459"/>
      <c r="W1221" s="459"/>
      <c r="X1221" s="459"/>
      <c r="Y1221" s="460"/>
    </row>
    <row r="1222" spans="1:25">
      <c r="A1222" s="324"/>
      <c r="B1222" s="461"/>
      <c r="C1222" s="324"/>
      <c r="D1222" s="324"/>
      <c r="E1222" s="324"/>
      <c r="F1222" s="459"/>
      <c r="G1222" s="324"/>
      <c r="H1222" s="462"/>
      <c r="I1222" s="324"/>
      <c r="J1222" s="324"/>
      <c r="K1222" s="324"/>
      <c r="L1222" s="324"/>
      <c r="M1222" s="324"/>
      <c r="N1222" s="324"/>
      <c r="O1222" s="324"/>
      <c r="P1222" s="324"/>
      <c r="Q1222" s="324"/>
      <c r="R1222" s="324"/>
      <c r="S1222" s="324"/>
      <c r="T1222" s="459"/>
      <c r="U1222" s="459"/>
      <c r="V1222" s="459"/>
      <c r="W1222" s="459"/>
      <c r="X1222" s="459"/>
      <c r="Y1222" s="460"/>
    </row>
    <row r="1223" spans="1:25">
      <c r="A1223" s="324"/>
      <c r="B1223" s="461"/>
      <c r="C1223" s="324"/>
      <c r="D1223" s="324"/>
      <c r="E1223" s="324"/>
      <c r="F1223" s="459"/>
      <c r="G1223" s="324"/>
      <c r="H1223" s="462"/>
      <c r="I1223" s="324"/>
      <c r="J1223" s="324"/>
      <c r="K1223" s="324"/>
      <c r="L1223" s="324"/>
      <c r="M1223" s="324"/>
      <c r="N1223" s="324"/>
      <c r="O1223" s="324"/>
      <c r="P1223" s="324"/>
      <c r="Q1223" s="324"/>
      <c r="R1223" s="324"/>
      <c r="S1223" s="324"/>
      <c r="T1223" s="459"/>
      <c r="U1223" s="459"/>
      <c r="V1223" s="459"/>
      <c r="W1223" s="459"/>
      <c r="X1223" s="459"/>
      <c r="Y1223" s="460"/>
    </row>
    <row r="1224" spans="1:25">
      <c r="A1224" s="324"/>
      <c r="B1224" s="461"/>
      <c r="C1224" s="324"/>
      <c r="D1224" s="324"/>
      <c r="E1224" s="324"/>
      <c r="F1224" s="459"/>
      <c r="G1224" s="324"/>
      <c r="H1224" s="462"/>
      <c r="I1224" s="324"/>
      <c r="J1224" s="324"/>
      <c r="K1224" s="324"/>
      <c r="L1224" s="324"/>
      <c r="M1224" s="324"/>
      <c r="N1224" s="324"/>
      <c r="O1224" s="324"/>
      <c r="P1224" s="324"/>
      <c r="Q1224" s="324"/>
      <c r="R1224" s="324"/>
      <c r="S1224" s="324"/>
      <c r="T1224" s="459"/>
      <c r="U1224" s="459"/>
      <c r="V1224" s="459"/>
      <c r="W1224" s="459"/>
      <c r="X1224" s="459"/>
      <c r="Y1224" s="460"/>
    </row>
    <row r="1225" spans="1:25">
      <c r="A1225" s="324"/>
      <c r="B1225" s="461"/>
      <c r="C1225" s="324"/>
      <c r="D1225" s="324"/>
      <c r="E1225" s="324"/>
      <c r="F1225" s="459"/>
      <c r="G1225" s="324"/>
      <c r="H1225" s="462"/>
      <c r="I1225" s="324"/>
      <c r="J1225" s="324"/>
      <c r="K1225" s="324"/>
      <c r="L1225" s="324"/>
      <c r="M1225" s="324"/>
      <c r="N1225" s="324"/>
      <c r="O1225" s="324"/>
      <c r="P1225" s="324"/>
      <c r="Q1225" s="324"/>
      <c r="R1225" s="324"/>
      <c r="S1225" s="324"/>
      <c r="T1225" s="459"/>
      <c r="U1225" s="459"/>
      <c r="V1225" s="459"/>
      <c r="W1225" s="459"/>
      <c r="X1225" s="459"/>
      <c r="Y1225" s="460"/>
    </row>
    <row r="1226" spans="1:25">
      <c r="A1226" s="324"/>
      <c r="B1226" s="461"/>
      <c r="C1226" s="324"/>
      <c r="D1226" s="324"/>
      <c r="E1226" s="324"/>
      <c r="F1226" s="459"/>
      <c r="G1226" s="324"/>
      <c r="H1226" s="462"/>
      <c r="I1226" s="324"/>
      <c r="J1226" s="324"/>
      <c r="K1226" s="324"/>
      <c r="L1226" s="324"/>
      <c r="M1226" s="324"/>
      <c r="N1226" s="324"/>
      <c r="O1226" s="324"/>
      <c r="P1226" s="324"/>
      <c r="Q1226" s="324"/>
      <c r="R1226" s="324"/>
      <c r="S1226" s="324"/>
      <c r="T1226" s="459"/>
      <c r="U1226" s="459"/>
      <c r="V1226" s="459"/>
      <c r="W1226" s="459"/>
      <c r="X1226" s="459"/>
      <c r="Y1226" s="460"/>
    </row>
    <row r="1227" spans="1:25">
      <c r="A1227" s="324"/>
      <c r="B1227" s="461"/>
      <c r="C1227" s="324"/>
      <c r="D1227" s="324"/>
      <c r="E1227" s="324"/>
      <c r="F1227" s="459"/>
      <c r="G1227" s="324"/>
      <c r="H1227" s="462"/>
      <c r="I1227" s="324"/>
      <c r="J1227" s="324"/>
      <c r="K1227" s="324"/>
      <c r="L1227" s="324"/>
      <c r="M1227" s="324"/>
      <c r="N1227" s="324"/>
      <c r="O1227" s="324"/>
      <c r="P1227" s="324"/>
      <c r="Q1227" s="324"/>
      <c r="R1227" s="324"/>
      <c r="S1227" s="324"/>
      <c r="T1227" s="459"/>
      <c r="U1227" s="459"/>
      <c r="V1227" s="459"/>
      <c r="W1227" s="459"/>
      <c r="X1227" s="459"/>
      <c r="Y1227" s="460"/>
    </row>
    <row r="1228" spans="1:25">
      <c r="A1228" s="324"/>
      <c r="B1228" s="461"/>
      <c r="C1228" s="324"/>
      <c r="D1228" s="324"/>
      <c r="E1228" s="324"/>
      <c r="F1228" s="459"/>
      <c r="G1228" s="324"/>
      <c r="H1228" s="462"/>
      <c r="I1228" s="324"/>
      <c r="J1228" s="324"/>
      <c r="K1228" s="324"/>
      <c r="L1228" s="324"/>
      <c r="M1228" s="324"/>
      <c r="N1228" s="324"/>
      <c r="O1228" s="324"/>
      <c r="P1228" s="324"/>
      <c r="Q1228" s="324"/>
      <c r="R1228" s="324"/>
      <c r="S1228" s="324"/>
      <c r="T1228" s="459"/>
      <c r="U1228" s="459"/>
      <c r="V1228" s="459"/>
      <c r="W1228" s="459"/>
      <c r="X1228" s="459"/>
      <c r="Y1228" s="460"/>
    </row>
    <row r="1229" spans="1:25">
      <c r="A1229" s="324"/>
      <c r="B1229" s="461"/>
      <c r="C1229" s="324"/>
      <c r="D1229" s="324"/>
      <c r="E1229" s="324"/>
      <c r="F1229" s="459"/>
      <c r="G1229" s="324"/>
      <c r="H1229" s="462"/>
      <c r="I1229" s="324"/>
      <c r="J1229" s="324"/>
      <c r="K1229" s="324"/>
      <c r="L1229" s="324"/>
      <c r="M1229" s="324"/>
      <c r="N1229" s="324"/>
      <c r="O1229" s="324"/>
      <c r="P1229" s="324"/>
      <c r="Q1229" s="324"/>
      <c r="R1229" s="324"/>
      <c r="S1229" s="324"/>
      <c r="T1229" s="459"/>
      <c r="U1229" s="459"/>
      <c r="V1229" s="459"/>
      <c r="W1229" s="459"/>
      <c r="X1229" s="459"/>
      <c r="Y1229" s="460"/>
    </row>
    <row r="1230" spans="1:25">
      <c r="A1230" s="324"/>
      <c r="B1230" s="461"/>
      <c r="C1230" s="324"/>
      <c r="D1230" s="324"/>
      <c r="E1230" s="324"/>
      <c r="F1230" s="459"/>
      <c r="G1230" s="324"/>
      <c r="H1230" s="462"/>
      <c r="I1230" s="324"/>
      <c r="J1230" s="324"/>
      <c r="K1230" s="324"/>
      <c r="L1230" s="324"/>
      <c r="M1230" s="324"/>
      <c r="N1230" s="324"/>
      <c r="O1230" s="324"/>
      <c r="P1230" s="324"/>
      <c r="Q1230" s="324"/>
      <c r="R1230" s="324"/>
      <c r="S1230" s="324"/>
      <c r="T1230" s="459"/>
      <c r="U1230" s="459"/>
      <c r="V1230" s="459"/>
      <c r="W1230" s="459"/>
      <c r="X1230" s="459"/>
      <c r="Y1230" s="460"/>
    </row>
    <row r="1231" spans="1:25">
      <c r="A1231" s="324"/>
      <c r="B1231" s="461"/>
      <c r="C1231" s="324"/>
      <c r="D1231" s="324"/>
      <c r="E1231" s="324"/>
      <c r="F1231" s="459"/>
      <c r="G1231" s="324"/>
      <c r="H1231" s="462"/>
      <c r="I1231" s="324"/>
      <c r="J1231" s="324"/>
      <c r="K1231" s="324"/>
      <c r="L1231" s="324"/>
      <c r="M1231" s="324"/>
      <c r="N1231" s="324"/>
      <c r="O1231" s="324"/>
      <c r="P1231" s="324"/>
      <c r="Q1231" s="324"/>
      <c r="R1231" s="324"/>
      <c r="S1231" s="324"/>
      <c r="T1231" s="459"/>
      <c r="U1231" s="459"/>
      <c r="V1231" s="459"/>
      <c r="W1231" s="459"/>
      <c r="X1231" s="459"/>
      <c r="Y1231" s="460"/>
    </row>
    <row r="1232" spans="1:25">
      <c r="A1232" s="324"/>
      <c r="B1232" s="461"/>
      <c r="C1232" s="324"/>
      <c r="D1232" s="324"/>
      <c r="E1232" s="324"/>
      <c r="F1232" s="459"/>
      <c r="G1232" s="324"/>
      <c r="H1232" s="462"/>
      <c r="I1232" s="324"/>
      <c r="J1232" s="324"/>
      <c r="K1232" s="324"/>
      <c r="L1232" s="324"/>
      <c r="M1232" s="324"/>
      <c r="N1232" s="324"/>
      <c r="O1232" s="324"/>
      <c r="P1232" s="324"/>
      <c r="Q1232" s="324"/>
      <c r="R1232" s="324"/>
      <c r="S1232" s="324"/>
      <c r="T1232" s="459"/>
      <c r="U1232" s="459"/>
      <c r="V1232" s="459"/>
      <c r="W1232" s="459"/>
      <c r="X1232" s="459"/>
      <c r="Y1232" s="460"/>
    </row>
    <row r="1233" spans="1:25">
      <c r="A1233" s="324"/>
      <c r="B1233" s="461"/>
      <c r="C1233" s="324"/>
      <c r="D1233" s="324"/>
      <c r="E1233" s="324"/>
      <c r="F1233" s="459"/>
      <c r="G1233" s="324"/>
      <c r="H1233" s="462"/>
      <c r="I1233" s="324"/>
      <c r="J1233" s="324"/>
      <c r="K1233" s="324"/>
      <c r="L1233" s="324"/>
      <c r="M1233" s="324"/>
      <c r="N1233" s="324"/>
      <c r="O1233" s="324"/>
      <c r="P1233" s="324"/>
      <c r="Q1233" s="324"/>
      <c r="R1233" s="324"/>
      <c r="S1233" s="324"/>
      <c r="T1233" s="459"/>
      <c r="U1233" s="459"/>
      <c r="V1233" s="459"/>
      <c r="W1233" s="459"/>
      <c r="X1233" s="459"/>
      <c r="Y1233" s="460"/>
    </row>
    <row r="1234" spans="1:25">
      <c r="A1234" s="324"/>
      <c r="B1234" s="461"/>
      <c r="C1234" s="324"/>
      <c r="D1234" s="324"/>
      <c r="E1234" s="324"/>
      <c r="F1234" s="459"/>
      <c r="G1234" s="324"/>
      <c r="H1234" s="462"/>
      <c r="I1234" s="324"/>
      <c r="J1234" s="324"/>
      <c r="K1234" s="324"/>
      <c r="L1234" s="324"/>
      <c r="M1234" s="324"/>
      <c r="N1234" s="324"/>
      <c r="O1234" s="324"/>
      <c r="P1234" s="324"/>
      <c r="Q1234" s="324"/>
      <c r="R1234" s="324"/>
      <c r="S1234" s="324"/>
      <c r="T1234" s="459"/>
      <c r="U1234" s="459"/>
      <c r="V1234" s="459"/>
      <c r="W1234" s="459"/>
      <c r="X1234" s="459"/>
      <c r="Y1234" s="460"/>
    </row>
    <row r="1235" spans="1:25">
      <c r="A1235" s="324"/>
      <c r="B1235" s="461"/>
      <c r="C1235" s="324"/>
      <c r="D1235" s="324"/>
      <c r="E1235" s="324"/>
      <c r="F1235" s="459"/>
      <c r="G1235" s="324"/>
      <c r="H1235" s="462"/>
      <c r="I1235" s="324"/>
      <c r="J1235" s="324"/>
      <c r="K1235" s="324"/>
      <c r="L1235" s="324"/>
      <c r="M1235" s="324"/>
      <c r="N1235" s="324"/>
      <c r="O1235" s="324"/>
      <c r="P1235" s="324"/>
      <c r="Q1235" s="324"/>
      <c r="R1235" s="324"/>
      <c r="S1235" s="324"/>
      <c r="T1235" s="459"/>
      <c r="U1235" s="459"/>
      <c r="V1235" s="459"/>
      <c r="W1235" s="459"/>
      <c r="X1235" s="459"/>
      <c r="Y1235" s="460"/>
    </row>
    <row r="1236" spans="1:25">
      <c r="A1236" s="324"/>
      <c r="B1236" s="461"/>
      <c r="C1236" s="324"/>
      <c r="D1236" s="324"/>
      <c r="E1236" s="324"/>
      <c r="F1236" s="459"/>
      <c r="G1236" s="324"/>
      <c r="H1236" s="462"/>
      <c r="I1236" s="324"/>
      <c r="J1236" s="324"/>
      <c r="K1236" s="324"/>
      <c r="L1236" s="324"/>
      <c r="M1236" s="324"/>
      <c r="N1236" s="324"/>
      <c r="O1236" s="324"/>
      <c r="P1236" s="324"/>
      <c r="Q1236" s="324"/>
      <c r="R1236" s="324"/>
      <c r="S1236" s="324"/>
      <c r="T1236" s="459"/>
      <c r="U1236" s="459"/>
      <c r="V1236" s="459"/>
      <c r="W1236" s="459"/>
      <c r="X1236" s="459"/>
      <c r="Y1236" s="460"/>
    </row>
    <row r="1237" spans="1:25">
      <c r="A1237" s="324"/>
      <c r="B1237" s="461"/>
      <c r="C1237" s="324"/>
      <c r="D1237" s="324"/>
      <c r="E1237" s="324"/>
      <c r="F1237" s="459"/>
      <c r="G1237" s="324"/>
      <c r="H1237" s="462"/>
      <c r="I1237" s="324"/>
      <c r="J1237" s="324"/>
      <c r="K1237" s="324"/>
      <c r="L1237" s="324"/>
      <c r="M1237" s="324"/>
      <c r="N1237" s="324"/>
      <c r="O1237" s="324"/>
      <c r="P1237" s="324"/>
      <c r="Q1237" s="324"/>
      <c r="R1237" s="324"/>
      <c r="S1237" s="324"/>
      <c r="T1237" s="459"/>
      <c r="U1237" s="459"/>
      <c r="V1237" s="459"/>
      <c r="W1237" s="459"/>
      <c r="X1237" s="459"/>
      <c r="Y1237" s="460"/>
    </row>
    <row r="1238" spans="1:25">
      <c r="A1238" s="324"/>
      <c r="B1238" s="461"/>
      <c r="C1238" s="324"/>
      <c r="D1238" s="324"/>
      <c r="E1238" s="324"/>
      <c r="F1238" s="459"/>
      <c r="G1238" s="324"/>
      <c r="H1238" s="462"/>
      <c r="I1238" s="324"/>
      <c r="J1238" s="324"/>
      <c r="K1238" s="324"/>
      <c r="L1238" s="324"/>
      <c r="M1238" s="324"/>
      <c r="N1238" s="324"/>
      <c r="O1238" s="324"/>
      <c r="P1238" s="324"/>
      <c r="Q1238" s="324"/>
      <c r="R1238" s="324"/>
      <c r="S1238" s="324"/>
      <c r="T1238" s="459"/>
      <c r="U1238" s="459"/>
      <c r="V1238" s="459"/>
      <c r="W1238" s="459"/>
      <c r="X1238" s="459"/>
      <c r="Y1238" s="460"/>
    </row>
    <row r="1239" spans="1:25">
      <c r="A1239" s="324"/>
      <c r="B1239" s="461"/>
      <c r="C1239" s="324"/>
      <c r="D1239" s="324"/>
      <c r="E1239" s="324"/>
      <c r="F1239" s="459"/>
      <c r="G1239" s="324"/>
      <c r="H1239" s="462"/>
      <c r="I1239" s="324"/>
      <c r="J1239" s="324"/>
      <c r="K1239" s="324"/>
      <c r="L1239" s="324"/>
      <c r="M1239" s="324"/>
      <c r="N1239" s="324"/>
      <c r="O1239" s="324"/>
      <c r="P1239" s="324"/>
      <c r="Q1239" s="324"/>
      <c r="R1239" s="324"/>
      <c r="S1239" s="324"/>
      <c r="T1239" s="459"/>
      <c r="U1239" s="459"/>
      <c r="V1239" s="459"/>
      <c r="W1239" s="459"/>
      <c r="X1239" s="459"/>
      <c r="Y1239" s="460"/>
    </row>
    <row r="1240" spans="1:25">
      <c r="A1240" s="324"/>
      <c r="B1240" s="461"/>
      <c r="C1240" s="324"/>
      <c r="D1240" s="324"/>
      <c r="E1240" s="324"/>
      <c r="F1240" s="459"/>
      <c r="G1240" s="324"/>
      <c r="H1240" s="462"/>
      <c r="I1240" s="324"/>
      <c r="J1240" s="324"/>
      <c r="K1240" s="324"/>
      <c r="L1240" s="324"/>
      <c r="M1240" s="324"/>
      <c r="N1240" s="324"/>
      <c r="O1240" s="324"/>
      <c r="P1240" s="324"/>
      <c r="Q1240" s="324"/>
      <c r="R1240" s="324"/>
      <c r="S1240" s="324"/>
      <c r="T1240" s="459"/>
      <c r="U1240" s="459"/>
      <c r="V1240" s="459"/>
      <c r="W1240" s="459"/>
      <c r="X1240" s="459"/>
      <c r="Y1240" s="460"/>
    </row>
    <row r="1241" spans="1:25">
      <c r="A1241" s="324"/>
      <c r="B1241" s="461"/>
      <c r="C1241" s="324"/>
      <c r="D1241" s="324"/>
      <c r="E1241" s="324"/>
      <c r="F1241" s="459"/>
      <c r="G1241" s="324"/>
      <c r="H1241" s="462"/>
      <c r="I1241" s="324"/>
      <c r="J1241" s="324"/>
      <c r="K1241" s="324"/>
      <c r="L1241" s="324"/>
      <c r="M1241" s="324"/>
      <c r="N1241" s="324"/>
      <c r="O1241" s="324"/>
      <c r="P1241" s="324"/>
      <c r="Q1241" s="324"/>
      <c r="R1241" s="324"/>
      <c r="S1241" s="324"/>
      <c r="T1241" s="459"/>
      <c r="U1241" s="459"/>
      <c r="V1241" s="459"/>
      <c r="W1241" s="459"/>
      <c r="X1241" s="459"/>
      <c r="Y1241" s="460"/>
    </row>
    <row r="1242" spans="1:25">
      <c r="A1242" s="324"/>
      <c r="B1242" s="461"/>
      <c r="C1242" s="324"/>
      <c r="D1242" s="324"/>
      <c r="E1242" s="324"/>
      <c r="F1242" s="459"/>
      <c r="G1242" s="324"/>
      <c r="H1242" s="462"/>
      <c r="I1242" s="324"/>
      <c r="J1242" s="324"/>
      <c r="K1242" s="324"/>
      <c r="L1242" s="324"/>
      <c r="M1242" s="324"/>
      <c r="N1242" s="324"/>
      <c r="O1242" s="324"/>
      <c r="P1242" s="324"/>
      <c r="Q1242" s="324"/>
      <c r="R1242" s="324"/>
      <c r="S1242" s="324"/>
      <c r="T1242" s="459"/>
      <c r="U1242" s="459"/>
      <c r="V1242" s="459"/>
      <c r="W1242" s="459"/>
      <c r="X1242" s="459"/>
      <c r="Y1242" s="460"/>
    </row>
    <row r="1243" spans="1:25">
      <c r="A1243" s="324"/>
      <c r="B1243" s="461"/>
      <c r="C1243" s="324"/>
      <c r="D1243" s="324"/>
      <c r="E1243" s="324"/>
      <c r="F1243" s="459"/>
      <c r="G1243" s="324"/>
      <c r="H1243" s="462"/>
      <c r="I1243" s="324"/>
      <c r="J1243" s="324"/>
      <c r="K1243" s="324"/>
      <c r="L1243" s="324"/>
      <c r="M1243" s="324"/>
      <c r="N1243" s="324"/>
      <c r="O1243" s="324"/>
      <c r="P1243" s="324"/>
      <c r="Q1243" s="324"/>
      <c r="R1243" s="324"/>
      <c r="S1243" s="324"/>
      <c r="T1243" s="459"/>
      <c r="U1243" s="459"/>
      <c r="V1243" s="459"/>
      <c r="W1243" s="459"/>
      <c r="X1243" s="459"/>
      <c r="Y1243" s="460"/>
    </row>
    <row r="1244" spans="1:25">
      <c r="A1244" s="324"/>
      <c r="B1244" s="461"/>
      <c r="C1244" s="324"/>
      <c r="D1244" s="324"/>
      <c r="E1244" s="324"/>
      <c r="F1244" s="459"/>
      <c r="G1244" s="324"/>
      <c r="H1244" s="462"/>
      <c r="I1244" s="324"/>
      <c r="J1244" s="324"/>
      <c r="K1244" s="324"/>
      <c r="L1244" s="324"/>
      <c r="M1244" s="324"/>
      <c r="N1244" s="324"/>
      <c r="O1244" s="324"/>
      <c r="P1244" s="324"/>
      <c r="Q1244" s="324"/>
      <c r="R1244" s="324"/>
      <c r="S1244" s="324"/>
      <c r="T1244" s="459"/>
      <c r="U1244" s="459"/>
      <c r="V1244" s="459"/>
      <c r="W1244" s="459"/>
      <c r="X1244" s="459"/>
      <c r="Y1244" s="460"/>
    </row>
    <row r="1245" spans="1:25">
      <c r="A1245" s="324"/>
      <c r="B1245" s="461"/>
      <c r="C1245" s="324"/>
      <c r="D1245" s="324"/>
      <c r="E1245" s="324"/>
      <c r="F1245" s="459"/>
      <c r="G1245" s="324"/>
      <c r="H1245" s="462"/>
      <c r="I1245" s="324"/>
      <c r="J1245" s="324"/>
      <c r="K1245" s="324"/>
      <c r="L1245" s="324"/>
      <c r="M1245" s="324"/>
      <c r="N1245" s="324"/>
      <c r="O1245" s="324"/>
      <c r="P1245" s="324"/>
      <c r="Q1245" s="324"/>
      <c r="R1245" s="324"/>
      <c r="S1245" s="324"/>
      <c r="T1245" s="459"/>
      <c r="U1245" s="459"/>
      <c r="V1245" s="459"/>
      <c r="W1245" s="459"/>
      <c r="X1245" s="459"/>
      <c r="Y1245" s="460"/>
    </row>
    <row r="1246" spans="1:25">
      <c r="A1246" s="324"/>
      <c r="B1246" s="461"/>
      <c r="C1246" s="324"/>
      <c r="D1246" s="324"/>
      <c r="E1246" s="324"/>
      <c r="F1246" s="459"/>
      <c r="G1246" s="324"/>
      <c r="H1246" s="462"/>
      <c r="I1246" s="324"/>
      <c r="J1246" s="324"/>
      <c r="K1246" s="324"/>
      <c r="L1246" s="324"/>
      <c r="M1246" s="324"/>
      <c r="N1246" s="324"/>
      <c r="O1246" s="324"/>
      <c r="P1246" s="324"/>
      <c r="Q1246" s="324"/>
      <c r="R1246" s="324"/>
      <c r="S1246" s="324"/>
      <c r="T1246" s="459"/>
      <c r="U1246" s="459"/>
      <c r="V1246" s="459"/>
      <c r="W1246" s="459"/>
      <c r="X1246" s="459"/>
      <c r="Y1246" s="460"/>
    </row>
    <row r="1247" spans="1:25">
      <c r="A1247" s="324"/>
      <c r="B1247" s="461"/>
      <c r="C1247" s="324"/>
      <c r="D1247" s="324"/>
      <c r="E1247" s="324"/>
      <c r="F1247" s="459"/>
      <c r="G1247" s="324"/>
      <c r="H1247" s="462"/>
      <c r="I1247" s="324"/>
      <c r="J1247" s="324"/>
      <c r="K1247" s="324"/>
      <c r="L1247" s="324"/>
      <c r="M1247" s="324"/>
      <c r="N1247" s="324"/>
      <c r="O1247" s="324"/>
      <c r="P1247" s="324"/>
      <c r="Q1247" s="324"/>
      <c r="R1247" s="324"/>
      <c r="S1247" s="324"/>
      <c r="T1247" s="459"/>
      <c r="U1247" s="459"/>
      <c r="V1247" s="459"/>
      <c r="W1247" s="459"/>
      <c r="X1247" s="459"/>
      <c r="Y1247" s="460"/>
    </row>
    <row r="1248" spans="1:25">
      <c r="A1248" s="324"/>
      <c r="B1248" s="461"/>
      <c r="C1248" s="324"/>
      <c r="D1248" s="324"/>
      <c r="E1248" s="324"/>
      <c r="F1248" s="459"/>
      <c r="G1248" s="324"/>
      <c r="H1248" s="462"/>
      <c r="I1248" s="324"/>
      <c r="J1248" s="324"/>
      <c r="K1248" s="324"/>
      <c r="L1248" s="324"/>
      <c r="M1248" s="324"/>
      <c r="N1248" s="324"/>
      <c r="O1248" s="324"/>
      <c r="P1248" s="324"/>
      <c r="Q1248" s="324"/>
      <c r="R1248" s="324"/>
      <c r="S1248" s="324"/>
      <c r="T1248" s="459"/>
      <c r="U1248" s="459"/>
      <c r="V1248" s="459"/>
      <c r="W1248" s="459"/>
      <c r="X1248" s="459"/>
      <c r="Y1248" s="460"/>
    </row>
    <row r="1249" spans="1:25">
      <c r="A1249" s="324"/>
      <c r="B1249" s="461"/>
      <c r="C1249" s="324"/>
      <c r="D1249" s="324"/>
      <c r="E1249" s="324"/>
      <c r="F1249" s="459"/>
      <c r="G1249" s="324"/>
      <c r="H1249" s="462"/>
      <c r="I1249" s="324"/>
      <c r="J1249" s="324"/>
      <c r="K1249" s="324"/>
      <c r="L1249" s="324"/>
      <c r="M1249" s="324"/>
      <c r="N1249" s="324"/>
      <c r="O1249" s="324"/>
      <c r="P1249" s="324"/>
      <c r="Q1249" s="324"/>
      <c r="R1249" s="324"/>
      <c r="S1249" s="324"/>
      <c r="T1249" s="459"/>
      <c r="U1249" s="459"/>
      <c r="V1249" s="459"/>
      <c r="W1249" s="459"/>
      <c r="X1249" s="459"/>
      <c r="Y1249" s="460"/>
    </row>
    <row r="1250" spans="1:25">
      <c r="A1250" s="324"/>
      <c r="B1250" s="461"/>
      <c r="C1250" s="324"/>
      <c r="D1250" s="324"/>
      <c r="E1250" s="324"/>
      <c r="F1250" s="459"/>
      <c r="G1250" s="324"/>
      <c r="H1250" s="462"/>
      <c r="I1250" s="324"/>
      <c r="J1250" s="324"/>
      <c r="K1250" s="324"/>
      <c r="L1250" s="324"/>
      <c r="M1250" s="324"/>
      <c r="N1250" s="324"/>
      <c r="O1250" s="324"/>
      <c r="P1250" s="324"/>
      <c r="Q1250" s="324"/>
      <c r="R1250" s="324"/>
      <c r="S1250" s="324"/>
      <c r="T1250" s="459"/>
      <c r="U1250" s="459"/>
      <c r="V1250" s="459"/>
      <c r="W1250" s="459"/>
      <c r="X1250" s="459"/>
      <c r="Y1250" s="460"/>
    </row>
    <row r="1251" spans="1:25">
      <c r="A1251" s="324"/>
      <c r="B1251" s="461"/>
      <c r="C1251" s="324"/>
      <c r="D1251" s="324"/>
      <c r="E1251" s="324"/>
      <c r="F1251" s="459"/>
      <c r="G1251" s="324"/>
      <c r="H1251" s="462"/>
      <c r="I1251" s="324"/>
      <c r="J1251" s="324"/>
      <c r="K1251" s="324"/>
      <c r="L1251" s="324"/>
      <c r="M1251" s="324"/>
      <c r="N1251" s="324"/>
      <c r="O1251" s="324"/>
      <c r="P1251" s="324"/>
      <c r="Q1251" s="324"/>
      <c r="R1251" s="324"/>
      <c r="S1251" s="324"/>
      <c r="T1251" s="459"/>
      <c r="U1251" s="459"/>
      <c r="V1251" s="459"/>
      <c r="W1251" s="459"/>
      <c r="X1251" s="459"/>
      <c r="Y1251" s="460"/>
    </row>
    <row r="1252" spans="1:25">
      <c r="A1252" s="324"/>
      <c r="B1252" s="461"/>
      <c r="C1252" s="324"/>
      <c r="D1252" s="324"/>
      <c r="E1252" s="324"/>
      <c r="F1252" s="459"/>
      <c r="G1252" s="324"/>
      <c r="H1252" s="462"/>
      <c r="I1252" s="324"/>
      <c r="J1252" s="324"/>
      <c r="K1252" s="324"/>
      <c r="L1252" s="324"/>
      <c r="M1252" s="324"/>
      <c r="N1252" s="324"/>
      <c r="O1252" s="324"/>
      <c r="P1252" s="324"/>
      <c r="Q1252" s="324"/>
      <c r="R1252" s="324"/>
      <c r="S1252" s="324"/>
      <c r="T1252" s="459"/>
      <c r="U1252" s="459"/>
      <c r="V1252" s="459"/>
      <c r="W1252" s="459"/>
      <c r="X1252" s="459"/>
      <c r="Y1252" s="460"/>
    </row>
    <row r="1253" spans="1:25">
      <c r="A1253" s="324"/>
      <c r="B1253" s="461"/>
      <c r="C1253" s="324"/>
      <c r="D1253" s="324"/>
      <c r="E1253" s="324"/>
      <c r="F1253" s="459"/>
      <c r="G1253" s="324"/>
      <c r="H1253" s="462"/>
      <c r="I1253" s="324"/>
      <c r="J1253" s="324"/>
      <c r="K1253" s="324"/>
      <c r="L1253" s="324"/>
      <c r="M1253" s="324"/>
      <c r="N1253" s="324"/>
      <c r="O1253" s="324"/>
      <c r="P1253" s="324"/>
      <c r="Q1253" s="324"/>
      <c r="R1253" s="324"/>
      <c r="S1253" s="324"/>
      <c r="T1253" s="459"/>
      <c r="U1253" s="459"/>
      <c r="V1253" s="459"/>
      <c r="W1253" s="459"/>
      <c r="X1253" s="459"/>
      <c r="Y1253" s="460"/>
    </row>
    <row r="1254" spans="1:25">
      <c r="A1254" s="324"/>
      <c r="B1254" s="461"/>
      <c r="C1254" s="324"/>
      <c r="D1254" s="324"/>
      <c r="E1254" s="324"/>
      <c r="F1254" s="459"/>
      <c r="G1254" s="324"/>
      <c r="H1254" s="462"/>
      <c r="I1254" s="324"/>
      <c r="J1254" s="324"/>
      <c r="K1254" s="324"/>
      <c r="L1254" s="324"/>
      <c r="M1254" s="324"/>
      <c r="N1254" s="324"/>
      <c r="O1254" s="324"/>
      <c r="P1254" s="324"/>
      <c r="Q1254" s="324"/>
      <c r="R1254" s="324"/>
      <c r="S1254" s="324"/>
      <c r="T1254" s="459"/>
      <c r="U1254" s="459"/>
      <c r="V1254" s="459"/>
      <c r="W1254" s="459"/>
      <c r="X1254" s="459"/>
      <c r="Y1254" s="460"/>
    </row>
    <row r="1255" spans="1:25">
      <c r="A1255" s="324"/>
      <c r="B1255" s="461"/>
      <c r="C1255" s="324"/>
      <c r="D1255" s="324"/>
      <c r="E1255" s="324"/>
      <c r="F1255" s="459"/>
      <c r="G1255" s="324"/>
      <c r="H1255" s="462"/>
      <c r="I1255" s="324"/>
      <c r="J1255" s="324"/>
      <c r="K1255" s="324"/>
      <c r="L1255" s="324"/>
      <c r="M1255" s="324"/>
      <c r="N1255" s="324"/>
      <c r="O1255" s="324"/>
      <c r="P1255" s="324"/>
      <c r="Q1255" s="324"/>
      <c r="R1255" s="324"/>
      <c r="S1255" s="324"/>
      <c r="T1255" s="459"/>
      <c r="U1255" s="459"/>
      <c r="V1255" s="459"/>
      <c r="W1255" s="459"/>
      <c r="X1255" s="459"/>
      <c r="Y1255" s="460"/>
    </row>
    <row r="1256" spans="1:25">
      <c r="A1256" s="324"/>
      <c r="B1256" s="461"/>
      <c r="C1256" s="324"/>
      <c r="D1256" s="324"/>
      <c r="E1256" s="324"/>
      <c r="F1256" s="459"/>
      <c r="G1256" s="324"/>
      <c r="H1256" s="462"/>
      <c r="I1256" s="324"/>
      <c r="J1256" s="324"/>
      <c r="K1256" s="324"/>
      <c r="L1256" s="324"/>
      <c r="M1256" s="324"/>
      <c r="N1256" s="324"/>
      <c r="O1256" s="324"/>
      <c r="P1256" s="324"/>
      <c r="Q1256" s="324"/>
      <c r="R1256" s="324"/>
      <c r="S1256" s="324"/>
      <c r="T1256" s="459"/>
      <c r="U1256" s="459"/>
      <c r="V1256" s="459"/>
      <c r="W1256" s="459"/>
      <c r="X1256" s="459"/>
      <c r="Y1256" s="460"/>
    </row>
    <row r="1257" spans="1:25">
      <c r="A1257" s="324"/>
      <c r="B1257" s="461"/>
      <c r="C1257" s="324"/>
      <c r="D1257" s="324"/>
      <c r="E1257" s="324"/>
      <c r="F1257" s="459"/>
      <c r="G1257" s="324"/>
      <c r="H1257" s="462"/>
      <c r="I1257" s="324"/>
      <c r="J1257" s="324"/>
      <c r="K1257" s="324"/>
      <c r="L1257" s="324"/>
      <c r="M1257" s="324"/>
      <c r="N1257" s="324"/>
      <c r="O1257" s="324"/>
      <c r="P1257" s="324"/>
      <c r="Q1257" s="324"/>
      <c r="R1257" s="324"/>
      <c r="S1257" s="324"/>
      <c r="T1257" s="459"/>
      <c r="U1257" s="459"/>
      <c r="V1257" s="459"/>
      <c r="W1257" s="459"/>
      <c r="X1257" s="459"/>
      <c r="Y1257" s="460"/>
    </row>
    <row r="1258" spans="1:25">
      <c r="A1258" s="324"/>
      <c r="B1258" s="461"/>
      <c r="C1258" s="324"/>
      <c r="D1258" s="324"/>
      <c r="E1258" s="324"/>
      <c r="F1258" s="459"/>
      <c r="G1258" s="324"/>
      <c r="H1258" s="462"/>
      <c r="I1258" s="324"/>
      <c r="J1258" s="324"/>
      <c r="K1258" s="324"/>
      <c r="L1258" s="324"/>
      <c r="M1258" s="324"/>
      <c r="N1258" s="324"/>
      <c r="O1258" s="324"/>
      <c r="P1258" s="324"/>
      <c r="Q1258" s="324"/>
      <c r="R1258" s="324"/>
      <c r="S1258" s="324"/>
      <c r="T1258" s="459"/>
      <c r="U1258" s="459"/>
      <c r="V1258" s="459"/>
      <c r="W1258" s="459"/>
      <c r="X1258" s="459"/>
      <c r="Y1258" s="460"/>
    </row>
    <row r="1259" spans="1:25">
      <c r="A1259" s="324"/>
      <c r="B1259" s="461"/>
      <c r="C1259" s="324"/>
      <c r="D1259" s="324"/>
      <c r="E1259" s="324"/>
      <c r="F1259" s="459"/>
      <c r="G1259" s="324"/>
      <c r="H1259" s="462"/>
      <c r="I1259" s="324"/>
      <c r="J1259" s="324"/>
      <c r="K1259" s="324"/>
      <c r="L1259" s="324"/>
      <c r="M1259" s="324"/>
      <c r="N1259" s="324"/>
      <c r="O1259" s="324"/>
      <c r="P1259" s="324"/>
      <c r="Q1259" s="324"/>
      <c r="R1259" s="324"/>
      <c r="S1259" s="324"/>
      <c r="T1259" s="459"/>
      <c r="U1259" s="459"/>
      <c r="V1259" s="459"/>
      <c r="W1259" s="459"/>
      <c r="X1259" s="459"/>
      <c r="Y1259" s="460"/>
    </row>
    <row r="1260" spans="1:25">
      <c r="A1260" s="324"/>
      <c r="B1260" s="461"/>
      <c r="C1260" s="324"/>
      <c r="D1260" s="324"/>
      <c r="E1260" s="324"/>
      <c r="F1260" s="459"/>
      <c r="G1260" s="324"/>
      <c r="H1260" s="462"/>
      <c r="I1260" s="324"/>
      <c r="J1260" s="324"/>
      <c r="K1260" s="324"/>
      <c r="L1260" s="324"/>
      <c r="M1260" s="324"/>
      <c r="N1260" s="324"/>
      <c r="O1260" s="324"/>
      <c r="P1260" s="324"/>
      <c r="Q1260" s="324"/>
      <c r="R1260" s="324"/>
      <c r="S1260" s="324"/>
      <c r="T1260" s="459"/>
      <c r="U1260" s="459"/>
      <c r="V1260" s="459"/>
      <c r="W1260" s="459"/>
      <c r="X1260" s="459"/>
      <c r="Y1260" s="460"/>
    </row>
    <row r="1261" spans="1:25">
      <c r="A1261" s="324"/>
      <c r="B1261" s="461"/>
      <c r="C1261" s="324"/>
      <c r="D1261" s="324"/>
      <c r="E1261" s="324"/>
      <c r="F1261" s="459"/>
      <c r="G1261" s="324"/>
      <c r="H1261" s="462"/>
      <c r="I1261" s="324"/>
      <c r="J1261" s="324"/>
      <c r="K1261" s="324"/>
      <c r="L1261" s="324"/>
      <c r="M1261" s="324"/>
      <c r="N1261" s="324"/>
      <c r="O1261" s="324"/>
      <c r="P1261" s="324"/>
      <c r="Q1261" s="324"/>
      <c r="R1261" s="324"/>
      <c r="S1261" s="324"/>
      <c r="T1261" s="459"/>
      <c r="U1261" s="459"/>
      <c r="V1261" s="459"/>
      <c r="W1261" s="459"/>
      <c r="X1261" s="459"/>
      <c r="Y1261" s="460"/>
    </row>
    <row r="1262" spans="1:25">
      <c r="A1262" s="324"/>
      <c r="B1262" s="461"/>
      <c r="C1262" s="324"/>
      <c r="D1262" s="324"/>
      <c r="E1262" s="324"/>
      <c r="F1262" s="459"/>
      <c r="G1262" s="324"/>
      <c r="H1262" s="462"/>
      <c r="I1262" s="324"/>
      <c r="J1262" s="324"/>
      <c r="K1262" s="324"/>
      <c r="L1262" s="324"/>
      <c r="M1262" s="324"/>
      <c r="N1262" s="324"/>
      <c r="O1262" s="324"/>
      <c r="P1262" s="324"/>
      <c r="Q1262" s="324"/>
      <c r="R1262" s="324"/>
      <c r="S1262" s="324"/>
      <c r="T1262" s="459"/>
      <c r="U1262" s="459"/>
      <c r="V1262" s="459"/>
      <c r="W1262" s="459"/>
      <c r="X1262" s="459"/>
      <c r="Y1262" s="460"/>
    </row>
    <row r="1263" spans="1:25">
      <c r="A1263" s="324"/>
      <c r="B1263" s="461"/>
      <c r="C1263" s="324"/>
      <c r="D1263" s="324"/>
      <c r="E1263" s="324"/>
      <c r="F1263" s="459"/>
      <c r="G1263" s="324"/>
      <c r="H1263" s="462"/>
      <c r="I1263" s="324"/>
      <c r="J1263" s="324"/>
      <c r="K1263" s="324"/>
      <c r="L1263" s="324"/>
      <c r="M1263" s="324"/>
      <c r="N1263" s="324"/>
      <c r="O1263" s="324"/>
      <c r="P1263" s="324"/>
      <c r="Q1263" s="324"/>
      <c r="R1263" s="324"/>
      <c r="S1263" s="324"/>
      <c r="T1263" s="459"/>
      <c r="U1263" s="459"/>
      <c r="V1263" s="459"/>
      <c r="W1263" s="459"/>
      <c r="X1263" s="459"/>
      <c r="Y1263" s="460"/>
    </row>
    <row r="1264" spans="1:25">
      <c r="A1264" s="324"/>
      <c r="B1264" s="461"/>
      <c r="C1264" s="324"/>
      <c r="D1264" s="324"/>
      <c r="E1264" s="324"/>
      <c r="F1264" s="459"/>
      <c r="G1264" s="324"/>
      <c r="H1264" s="462"/>
      <c r="I1264" s="324"/>
      <c r="J1264" s="324"/>
      <c r="K1264" s="324"/>
      <c r="L1264" s="324"/>
      <c r="M1264" s="324"/>
      <c r="N1264" s="324"/>
      <c r="O1264" s="324"/>
      <c r="P1264" s="324"/>
      <c r="Q1264" s="324"/>
      <c r="R1264" s="324"/>
      <c r="S1264" s="324"/>
      <c r="T1264" s="459"/>
      <c r="U1264" s="459"/>
      <c r="V1264" s="459"/>
      <c r="W1264" s="459"/>
      <c r="X1264" s="459"/>
      <c r="Y1264" s="460"/>
    </row>
    <row r="1265" spans="1:25">
      <c r="A1265" s="324"/>
      <c r="B1265" s="461"/>
      <c r="C1265" s="324"/>
      <c r="D1265" s="324"/>
      <c r="E1265" s="324"/>
      <c r="F1265" s="459"/>
      <c r="G1265" s="324"/>
      <c r="H1265" s="462"/>
      <c r="I1265" s="324"/>
      <c r="J1265" s="324"/>
      <c r="K1265" s="324"/>
      <c r="L1265" s="324"/>
      <c r="M1265" s="324"/>
      <c r="N1265" s="324"/>
      <c r="O1265" s="324"/>
      <c r="P1265" s="324"/>
      <c r="Q1265" s="324"/>
      <c r="R1265" s="324"/>
      <c r="S1265" s="324"/>
      <c r="T1265" s="459"/>
      <c r="U1265" s="459"/>
      <c r="V1265" s="459"/>
      <c r="W1265" s="459"/>
      <c r="X1265" s="459"/>
      <c r="Y1265" s="460"/>
    </row>
    <row r="1266" spans="1:25">
      <c r="A1266" s="324"/>
      <c r="B1266" s="461"/>
      <c r="C1266" s="324"/>
      <c r="D1266" s="324"/>
      <c r="E1266" s="324"/>
      <c r="F1266" s="459"/>
      <c r="G1266" s="324"/>
      <c r="H1266" s="462"/>
      <c r="I1266" s="324"/>
      <c r="J1266" s="324"/>
      <c r="K1266" s="324"/>
      <c r="L1266" s="324"/>
      <c r="M1266" s="324"/>
      <c r="N1266" s="324"/>
      <c r="O1266" s="324"/>
      <c r="P1266" s="324"/>
      <c r="Q1266" s="324"/>
      <c r="R1266" s="324"/>
      <c r="S1266" s="324"/>
      <c r="T1266" s="459"/>
      <c r="U1266" s="459"/>
      <c r="V1266" s="459"/>
      <c r="W1266" s="459"/>
      <c r="X1266" s="459"/>
      <c r="Y1266" s="460"/>
    </row>
    <row r="1267" spans="1:25">
      <c r="A1267" s="324"/>
      <c r="B1267" s="461"/>
      <c r="C1267" s="324"/>
      <c r="D1267" s="324"/>
      <c r="E1267" s="324"/>
      <c r="F1267" s="459"/>
      <c r="G1267" s="324"/>
      <c r="H1267" s="462"/>
      <c r="I1267" s="324"/>
      <c r="J1267" s="324"/>
      <c r="K1267" s="324"/>
      <c r="L1267" s="324"/>
      <c r="M1267" s="324"/>
      <c r="N1267" s="324"/>
      <c r="O1267" s="324"/>
      <c r="P1267" s="324"/>
      <c r="Q1267" s="324"/>
      <c r="R1267" s="324"/>
      <c r="S1267" s="324"/>
      <c r="T1267" s="459"/>
      <c r="U1267" s="459"/>
      <c r="V1267" s="459"/>
      <c r="W1267" s="459"/>
      <c r="X1267" s="459"/>
      <c r="Y1267" s="460"/>
    </row>
    <row r="1268" spans="1:25">
      <c r="A1268" s="324"/>
      <c r="B1268" s="461"/>
      <c r="C1268" s="324"/>
      <c r="D1268" s="324"/>
      <c r="E1268" s="324"/>
      <c r="F1268" s="459"/>
      <c r="G1268" s="324"/>
      <c r="H1268" s="462"/>
      <c r="I1268" s="324"/>
      <c r="J1268" s="324"/>
      <c r="K1268" s="324"/>
      <c r="L1268" s="324"/>
      <c r="M1268" s="324"/>
      <c r="N1268" s="324"/>
      <c r="O1268" s="324"/>
      <c r="P1268" s="324"/>
      <c r="Q1268" s="324"/>
      <c r="R1268" s="324"/>
      <c r="S1268" s="324"/>
      <c r="T1268" s="459"/>
      <c r="U1268" s="459"/>
      <c r="V1268" s="459"/>
      <c r="W1268" s="459"/>
      <c r="X1268" s="459"/>
      <c r="Y1268" s="460"/>
    </row>
    <row r="1269" spans="1:25">
      <c r="A1269" s="324"/>
      <c r="B1269" s="461"/>
      <c r="C1269" s="324"/>
      <c r="D1269" s="324"/>
      <c r="E1269" s="324"/>
      <c r="F1269" s="459"/>
      <c r="G1269" s="324"/>
      <c r="H1269" s="462"/>
      <c r="I1269" s="324"/>
      <c r="J1269" s="324"/>
      <c r="K1269" s="324"/>
      <c r="L1269" s="324"/>
      <c r="M1269" s="324"/>
      <c r="N1269" s="324"/>
      <c r="O1269" s="324"/>
      <c r="P1269" s="324"/>
      <c r="Q1269" s="324"/>
      <c r="R1269" s="324"/>
      <c r="S1269" s="324"/>
      <c r="T1269" s="459"/>
      <c r="U1269" s="459"/>
      <c r="V1269" s="459"/>
      <c r="W1269" s="459"/>
      <c r="X1269" s="459"/>
      <c r="Y1269" s="460"/>
    </row>
    <row r="1270" spans="1:25">
      <c r="A1270" s="324"/>
      <c r="B1270" s="461"/>
      <c r="C1270" s="324"/>
      <c r="D1270" s="324"/>
      <c r="E1270" s="324"/>
      <c r="F1270" s="459"/>
      <c r="G1270" s="324"/>
      <c r="H1270" s="462"/>
      <c r="I1270" s="324"/>
      <c r="J1270" s="324"/>
      <c r="K1270" s="324"/>
      <c r="L1270" s="324"/>
      <c r="M1270" s="324"/>
      <c r="N1270" s="324"/>
      <c r="O1270" s="324"/>
      <c r="P1270" s="324"/>
      <c r="Q1270" s="324"/>
      <c r="R1270" s="324"/>
      <c r="S1270" s="324"/>
      <c r="T1270" s="459"/>
      <c r="U1270" s="459"/>
      <c r="V1270" s="459"/>
      <c r="W1270" s="459"/>
      <c r="X1270" s="459"/>
      <c r="Y1270" s="460"/>
    </row>
    <row r="1271" spans="1:25">
      <c r="A1271" s="324"/>
      <c r="B1271" s="461"/>
      <c r="C1271" s="324"/>
      <c r="D1271" s="324"/>
      <c r="E1271" s="324"/>
      <c r="F1271" s="459"/>
      <c r="G1271" s="324"/>
      <c r="H1271" s="462"/>
      <c r="I1271" s="324"/>
      <c r="J1271" s="324"/>
      <c r="K1271" s="324"/>
      <c r="L1271" s="324"/>
      <c r="M1271" s="324"/>
      <c r="N1271" s="324"/>
      <c r="O1271" s="324"/>
      <c r="P1271" s="324"/>
      <c r="Q1271" s="324"/>
      <c r="R1271" s="324"/>
      <c r="S1271" s="324"/>
      <c r="T1271" s="459"/>
      <c r="U1271" s="459"/>
      <c r="V1271" s="459"/>
      <c r="W1271" s="459"/>
      <c r="X1271" s="459"/>
      <c r="Y1271" s="460"/>
    </row>
    <row r="1272" spans="1:25">
      <c r="A1272" s="324"/>
      <c r="B1272" s="461"/>
      <c r="C1272" s="324"/>
      <c r="D1272" s="324"/>
      <c r="E1272" s="324"/>
      <c r="F1272" s="459"/>
      <c r="G1272" s="324"/>
      <c r="H1272" s="462"/>
      <c r="I1272" s="324"/>
      <c r="J1272" s="324"/>
      <c r="K1272" s="324"/>
      <c r="L1272" s="324"/>
      <c r="M1272" s="324"/>
      <c r="N1272" s="324"/>
      <c r="O1272" s="324"/>
      <c r="P1272" s="324"/>
      <c r="Q1272" s="324"/>
      <c r="R1272" s="324"/>
      <c r="S1272" s="324"/>
      <c r="T1272" s="459"/>
      <c r="U1272" s="459"/>
      <c r="V1272" s="459"/>
      <c r="W1272" s="459"/>
      <c r="X1272" s="459"/>
      <c r="Y1272" s="460"/>
    </row>
    <row r="1273" spans="1:25">
      <c r="A1273" s="324"/>
      <c r="B1273" s="461"/>
      <c r="C1273" s="324"/>
      <c r="D1273" s="324"/>
      <c r="E1273" s="324"/>
      <c r="F1273" s="459"/>
      <c r="G1273" s="324"/>
      <c r="H1273" s="462"/>
      <c r="I1273" s="324"/>
      <c r="J1273" s="324"/>
      <c r="K1273" s="324"/>
      <c r="L1273" s="324"/>
      <c r="M1273" s="324"/>
      <c r="N1273" s="324"/>
      <c r="O1273" s="324"/>
      <c r="P1273" s="324"/>
      <c r="Q1273" s="324"/>
      <c r="R1273" s="324"/>
      <c r="S1273" s="324"/>
      <c r="T1273" s="459"/>
      <c r="U1273" s="459"/>
      <c r="V1273" s="459"/>
      <c r="W1273" s="459"/>
      <c r="X1273" s="459"/>
      <c r="Y1273" s="460"/>
    </row>
    <row r="1274" spans="1:25">
      <c r="A1274" s="324"/>
      <c r="B1274" s="461"/>
      <c r="C1274" s="324"/>
      <c r="D1274" s="324"/>
      <c r="E1274" s="324"/>
      <c r="F1274" s="459"/>
      <c r="G1274" s="324"/>
      <c r="H1274" s="462"/>
      <c r="I1274" s="324"/>
      <c r="J1274" s="324"/>
      <c r="K1274" s="324"/>
      <c r="L1274" s="324"/>
      <c r="M1274" s="324"/>
      <c r="N1274" s="324"/>
      <c r="O1274" s="324"/>
      <c r="P1274" s="324"/>
      <c r="Q1274" s="324"/>
      <c r="R1274" s="324"/>
      <c r="S1274" s="324"/>
      <c r="T1274" s="459"/>
      <c r="U1274" s="459"/>
      <c r="V1274" s="459"/>
      <c r="W1274" s="459"/>
      <c r="X1274" s="459"/>
      <c r="Y1274" s="460"/>
    </row>
    <row r="1275" spans="1:25">
      <c r="A1275" s="324"/>
      <c r="B1275" s="461"/>
      <c r="C1275" s="324"/>
      <c r="D1275" s="324"/>
      <c r="E1275" s="324"/>
      <c r="F1275" s="459"/>
      <c r="G1275" s="324"/>
      <c r="H1275" s="462"/>
      <c r="I1275" s="324"/>
      <c r="J1275" s="324"/>
      <c r="K1275" s="324"/>
      <c r="L1275" s="324"/>
      <c r="M1275" s="324"/>
      <c r="N1275" s="324"/>
      <c r="O1275" s="324"/>
      <c r="P1275" s="324"/>
      <c r="Q1275" s="324"/>
      <c r="R1275" s="324"/>
      <c r="S1275" s="324"/>
      <c r="T1275" s="459"/>
      <c r="U1275" s="459"/>
      <c r="V1275" s="459"/>
      <c r="W1275" s="459"/>
      <c r="X1275" s="459"/>
      <c r="Y1275" s="460"/>
    </row>
    <row r="1276" spans="1:25">
      <c r="A1276" s="324"/>
      <c r="B1276" s="461"/>
      <c r="C1276" s="324"/>
      <c r="D1276" s="324"/>
      <c r="E1276" s="324"/>
      <c r="F1276" s="459"/>
      <c r="G1276" s="324"/>
      <c r="H1276" s="462"/>
      <c r="I1276" s="324"/>
      <c r="J1276" s="324"/>
      <c r="K1276" s="324"/>
      <c r="L1276" s="324"/>
      <c r="M1276" s="324"/>
      <c r="N1276" s="324"/>
      <c r="O1276" s="324"/>
      <c r="P1276" s="324"/>
      <c r="Q1276" s="324"/>
      <c r="R1276" s="324"/>
      <c r="S1276" s="324"/>
      <c r="T1276" s="459"/>
      <c r="U1276" s="459"/>
      <c r="V1276" s="459"/>
      <c r="W1276" s="459"/>
      <c r="X1276" s="459"/>
      <c r="Y1276" s="460"/>
    </row>
    <row r="1277" spans="1:25">
      <c r="A1277" s="324"/>
      <c r="B1277" s="461"/>
      <c r="C1277" s="324"/>
      <c r="D1277" s="324"/>
      <c r="E1277" s="324"/>
      <c r="F1277" s="459"/>
      <c r="G1277" s="324"/>
      <c r="H1277" s="462"/>
      <c r="I1277" s="324"/>
      <c r="J1277" s="324"/>
      <c r="K1277" s="324"/>
      <c r="L1277" s="324"/>
      <c r="M1277" s="324"/>
      <c r="N1277" s="324"/>
      <c r="O1277" s="324"/>
      <c r="P1277" s="324"/>
      <c r="Q1277" s="324"/>
      <c r="R1277" s="324"/>
      <c r="S1277" s="324"/>
      <c r="T1277" s="459"/>
      <c r="U1277" s="459"/>
      <c r="V1277" s="459"/>
      <c r="W1277" s="459"/>
      <c r="X1277" s="459"/>
      <c r="Y1277" s="460"/>
    </row>
    <row r="1278" spans="1:25">
      <c r="A1278" s="324"/>
      <c r="B1278" s="461"/>
      <c r="C1278" s="324"/>
      <c r="D1278" s="324"/>
      <c r="E1278" s="324"/>
      <c r="F1278" s="459"/>
      <c r="G1278" s="324"/>
      <c r="H1278" s="462"/>
      <c r="I1278" s="324"/>
      <c r="J1278" s="324"/>
      <c r="K1278" s="324"/>
      <c r="L1278" s="324"/>
      <c r="M1278" s="324"/>
      <c r="N1278" s="324"/>
      <c r="O1278" s="324"/>
      <c r="P1278" s="324"/>
      <c r="Q1278" s="324"/>
      <c r="R1278" s="324"/>
      <c r="S1278" s="324"/>
      <c r="T1278" s="459"/>
      <c r="U1278" s="459"/>
      <c r="V1278" s="459"/>
      <c r="W1278" s="459"/>
      <c r="X1278" s="459"/>
      <c r="Y1278" s="460"/>
    </row>
    <row r="1279" spans="1:25">
      <c r="A1279" s="324"/>
      <c r="B1279" s="461"/>
      <c r="C1279" s="324"/>
      <c r="D1279" s="324"/>
      <c r="E1279" s="324"/>
      <c r="F1279" s="459"/>
      <c r="G1279" s="324"/>
      <c r="H1279" s="462"/>
      <c r="I1279" s="324"/>
      <c r="J1279" s="324"/>
      <c r="K1279" s="324"/>
      <c r="L1279" s="324"/>
      <c r="M1279" s="324"/>
      <c r="N1279" s="324"/>
      <c r="O1279" s="324"/>
      <c r="P1279" s="324"/>
      <c r="Q1279" s="324"/>
      <c r="R1279" s="324"/>
      <c r="S1279" s="324"/>
      <c r="T1279" s="459"/>
      <c r="U1279" s="459"/>
      <c r="V1279" s="459"/>
      <c r="W1279" s="459"/>
      <c r="X1279" s="459"/>
      <c r="Y1279" s="460"/>
    </row>
    <row r="1280" spans="1:25">
      <c r="A1280" s="324"/>
      <c r="B1280" s="461"/>
      <c r="C1280" s="324"/>
      <c r="D1280" s="324"/>
      <c r="E1280" s="324"/>
      <c r="F1280" s="459"/>
      <c r="G1280" s="324"/>
      <c r="H1280" s="462"/>
      <c r="I1280" s="324"/>
      <c r="J1280" s="324"/>
      <c r="K1280" s="324"/>
      <c r="L1280" s="324"/>
      <c r="M1280" s="324"/>
      <c r="N1280" s="324"/>
      <c r="O1280" s="324"/>
      <c r="P1280" s="324"/>
      <c r="Q1280" s="324"/>
      <c r="R1280" s="324"/>
      <c r="S1280" s="324"/>
      <c r="T1280" s="459"/>
      <c r="U1280" s="459"/>
      <c r="V1280" s="459"/>
      <c r="W1280" s="459"/>
      <c r="X1280" s="459"/>
      <c r="Y1280" s="460"/>
    </row>
    <row r="1281" spans="1:25">
      <c r="A1281" s="324"/>
      <c r="B1281" s="461"/>
      <c r="C1281" s="324"/>
      <c r="D1281" s="324"/>
      <c r="E1281" s="324"/>
      <c r="F1281" s="459"/>
      <c r="G1281" s="324"/>
      <c r="H1281" s="462"/>
      <c r="I1281" s="324"/>
      <c r="J1281" s="324"/>
      <c r="K1281" s="324"/>
      <c r="L1281" s="324"/>
      <c r="M1281" s="324"/>
      <c r="N1281" s="324"/>
      <c r="O1281" s="324"/>
      <c r="P1281" s="324"/>
      <c r="Q1281" s="324"/>
      <c r="R1281" s="324"/>
      <c r="S1281" s="324"/>
      <c r="T1281" s="459"/>
      <c r="U1281" s="459"/>
      <c r="V1281" s="459"/>
      <c r="W1281" s="459"/>
      <c r="X1281" s="459"/>
      <c r="Y1281" s="460"/>
    </row>
    <row r="1282" spans="1:25">
      <c r="A1282" s="324"/>
      <c r="B1282" s="461"/>
      <c r="C1282" s="324"/>
      <c r="D1282" s="324"/>
      <c r="E1282" s="324"/>
      <c r="F1282" s="459"/>
      <c r="G1282" s="324"/>
      <c r="H1282" s="462"/>
      <c r="I1282" s="324"/>
      <c r="J1282" s="324"/>
      <c r="K1282" s="324"/>
      <c r="L1282" s="324"/>
      <c r="M1282" s="324"/>
      <c r="N1282" s="324"/>
      <c r="O1282" s="324"/>
      <c r="P1282" s="324"/>
      <c r="Q1282" s="324"/>
      <c r="R1282" s="324"/>
      <c r="S1282" s="324"/>
      <c r="T1282" s="459"/>
      <c r="U1282" s="459"/>
      <c r="V1282" s="459"/>
      <c r="W1282" s="459"/>
      <c r="X1282" s="459"/>
      <c r="Y1282" s="460"/>
    </row>
    <row r="1283" spans="1:25">
      <c r="A1283" s="324"/>
      <c r="B1283" s="461"/>
      <c r="C1283" s="324"/>
      <c r="D1283" s="324"/>
      <c r="E1283" s="324"/>
      <c r="F1283" s="459"/>
      <c r="G1283" s="324"/>
      <c r="H1283" s="462"/>
      <c r="I1283" s="324"/>
      <c r="J1283" s="324"/>
      <c r="K1283" s="324"/>
      <c r="L1283" s="324"/>
      <c r="M1283" s="324"/>
      <c r="N1283" s="324"/>
      <c r="O1283" s="324"/>
      <c r="P1283" s="324"/>
      <c r="Q1283" s="324"/>
      <c r="R1283" s="324"/>
      <c r="S1283" s="324"/>
      <c r="T1283" s="459"/>
      <c r="U1283" s="459"/>
      <c r="V1283" s="459"/>
      <c r="W1283" s="459"/>
      <c r="X1283" s="459"/>
      <c r="Y1283" s="460"/>
    </row>
    <row r="1284" spans="1:25">
      <c r="A1284" s="324"/>
      <c r="B1284" s="461"/>
      <c r="C1284" s="324"/>
      <c r="D1284" s="324"/>
      <c r="E1284" s="324"/>
      <c r="F1284" s="459"/>
      <c r="G1284" s="324"/>
      <c r="H1284" s="462"/>
      <c r="I1284" s="324"/>
      <c r="J1284" s="324"/>
      <c r="K1284" s="324"/>
      <c r="L1284" s="324"/>
      <c r="M1284" s="324"/>
      <c r="N1284" s="324"/>
      <c r="O1284" s="324"/>
      <c r="P1284" s="324"/>
      <c r="Q1284" s="324"/>
      <c r="R1284" s="324"/>
      <c r="S1284" s="324"/>
      <c r="T1284" s="459"/>
      <c r="U1284" s="459"/>
      <c r="V1284" s="459"/>
      <c r="W1284" s="459"/>
      <c r="X1284" s="459"/>
      <c r="Y1284" s="460"/>
    </row>
    <row r="1285" spans="1:25">
      <c r="A1285" s="324"/>
      <c r="B1285" s="461"/>
      <c r="C1285" s="324"/>
      <c r="D1285" s="324"/>
      <c r="E1285" s="324"/>
      <c r="F1285" s="459"/>
      <c r="G1285" s="324"/>
      <c r="H1285" s="462"/>
      <c r="I1285" s="324"/>
      <c r="J1285" s="324"/>
      <c r="K1285" s="324"/>
      <c r="L1285" s="324"/>
      <c r="M1285" s="324"/>
      <c r="N1285" s="324"/>
      <c r="O1285" s="324"/>
      <c r="P1285" s="324"/>
      <c r="Q1285" s="324"/>
      <c r="R1285" s="324"/>
      <c r="S1285" s="324"/>
      <c r="T1285" s="459"/>
      <c r="U1285" s="459"/>
      <c r="V1285" s="459"/>
      <c r="W1285" s="459"/>
      <c r="X1285" s="459"/>
      <c r="Y1285" s="460"/>
    </row>
    <row r="1286" spans="1:25">
      <c r="A1286" s="324"/>
      <c r="B1286" s="461"/>
      <c r="C1286" s="324"/>
      <c r="D1286" s="324"/>
      <c r="E1286" s="324"/>
      <c r="F1286" s="459"/>
      <c r="G1286" s="324"/>
      <c r="H1286" s="462"/>
      <c r="I1286" s="324"/>
      <c r="J1286" s="324"/>
      <c r="K1286" s="324"/>
      <c r="L1286" s="324"/>
      <c r="M1286" s="324"/>
      <c r="N1286" s="324"/>
      <c r="O1286" s="324"/>
      <c r="P1286" s="324"/>
      <c r="Q1286" s="324"/>
      <c r="R1286" s="324"/>
      <c r="S1286" s="324"/>
      <c r="T1286" s="459"/>
      <c r="U1286" s="459"/>
      <c r="V1286" s="459"/>
      <c r="W1286" s="459"/>
      <c r="X1286" s="459"/>
      <c r="Y1286" s="460"/>
    </row>
    <row r="1287" spans="1:25">
      <c r="A1287" s="324"/>
      <c r="B1287" s="461"/>
      <c r="C1287" s="324"/>
      <c r="D1287" s="324"/>
      <c r="E1287" s="324"/>
      <c r="F1287" s="459"/>
      <c r="G1287" s="324"/>
      <c r="H1287" s="462"/>
      <c r="I1287" s="324"/>
      <c r="J1287" s="324"/>
      <c r="K1287" s="324"/>
      <c r="L1287" s="324"/>
      <c r="M1287" s="324"/>
      <c r="N1287" s="324"/>
      <c r="O1287" s="324"/>
      <c r="P1287" s="324"/>
      <c r="Q1287" s="324"/>
      <c r="R1287" s="324"/>
      <c r="S1287" s="324"/>
      <c r="T1287" s="459"/>
      <c r="U1287" s="459"/>
      <c r="V1287" s="459"/>
      <c r="W1287" s="459"/>
      <c r="X1287" s="459"/>
      <c r="Y1287" s="460"/>
    </row>
    <row r="1288" spans="1:25">
      <c r="A1288" s="324"/>
      <c r="B1288" s="461"/>
      <c r="C1288" s="324"/>
      <c r="D1288" s="324"/>
      <c r="E1288" s="324"/>
      <c r="F1288" s="459"/>
      <c r="G1288" s="324"/>
      <c r="H1288" s="462"/>
      <c r="I1288" s="324"/>
      <c r="J1288" s="324"/>
      <c r="K1288" s="324"/>
      <c r="L1288" s="324"/>
      <c r="M1288" s="324"/>
      <c r="N1288" s="324"/>
      <c r="O1288" s="324"/>
      <c r="P1288" s="324"/>
      <c r="Q1288" s="324"/>
      <c r="R1288" s="324"/>
      <c r="S1288" s="324"/>
      <c r="T1288" s="459"/>
      <c r="U1288" s="459"/>
      <c r="V1288" s="459"/>
      <c r="W1288" s="459"/>
      <c r="X1288" s="459"/>
      <c r="Y1288" s="460"/>
    </row>
    <row r="1289" spans="1:25">
      <c r="A1289" s="324"/>
      <c r="B1289" s="461"/>
      <c r="C1289" s="324"/>
      <c r="D1289" s="324"/>
      <c r="E1289" s="324"/>
      <c r="F1289" s="459"/>
      <c r="G1289" s="324"/>
      <c r="H1289" s="462"/>
      <c r="I1289" s="324"/>
      <c r="J1289" s="324"/>
      <c r="K1289" s="324"/>
      <c r="L1289" s="324"/>
      <c r="M1289" s="324"/>
      <c r="N1289" s="324"/>
      <c r="O1289" s="324"/>
      <c r="P1289" s="324"/>
      <c r="Q1289" s="324"/>
      <c r="R1289" s="324"/>
      <c r="S1289" s="324"/>
      <c r="T1289" s="459"/>
      <c r="U1289" s="459"/>
      <c r="V1289" s="459"/>
      <c r="W1289" s="459"/>
      <c r="X1289" s="459"/>
      <c r="Y1289" s="460"/>
    </row>
    <row r="1290" spans="1:25">
      <c r="A1290" s="324"/>
      <c r="B1290" s="461"/>
      <c r="C1290" s="324"/>
      <c r="D1290" s="324"/>
      <c r="E1290" s="324"/>
      <c r="F1290" s="459"/>
      <c r="G1290" s="324"/>
      <c r="H1290" s="462"/>
      <c r="I1290" s="324"/>
      <c r="J1290" s="324"/>
      <c r="K1290" s="324"/>
      <c r="L1290" s="324"/>
      <c r="M1290" s="324"/>
      <c r="N1290" s="324"/>
      <c r="O1290" s="324"/>
      <c r="P1290" s="324"/>
      <c r="Q1290" s="324"/>
      <c r="R1290" s="324"/>
      <c r="S1290" s="324"/>
      <c r="T1290" s="459"/>
      <c r="U1290" s="459"/>
      <c r="V1290" s="459"/>
      <c r="W1290" s="459"/>
      <c r="X1290" s="459"/>
      <c r="Y1290" s="460"/>
    </row>
    <row r="1291" spans="1:25">
      <c r="A1291" s="324"/>
      <c r="B1291" s="461"/>
      <c r="C1291" s="324"/>
      <c r="D1291" s="324"/>
      <c r="E1291" s="324"/>
      <c r="F1291" s="459"/>
      <c r="G1291" s="324"/>
      <c r="H1291" s="462"/>
      <c r="I1291" s="324"/>
      <c r="J1291" s="324"/>
      <c r="K1291" s="324"/>
      <c r="L1291" s="324"/>
      <c r="M1291" s="324"/>
      <c r="N1291" s="324"/>
      <c r="O1291" s="324"/>
      <c r="P1291" s="324"/>
      <c r="Q1291" s="324"/>
      <c r="R1291" s="324"/>
      <c r="S1291" s="324"/>
      <c r="T1291" s="459"/>
      <c r="U1291" s="459"/>
      <c r="V1291" s="459"/>
      <c r="W1291" s="459"/>
      <c r="X1291" s="459"/>
      <c r="Y1291" s="460"/>
    </row>
    <row r="1292" spans="1:25">
      <c r="A1292" s="324"/>
      <c r="B1292" s="461"/>
      <c r="C1292" s="324"/>
      <c r="D1292" s="324"/>
      <c r="E1292" s="324"/>
      <c r="F1292" s="459"/>
      <c r="G1292" s="324"/>
      <c r="H1292" s="462"/>
      <c r="I1292" s="324"/>
      <c r="J1292" s="324"/>
      <c r="K1292" s="324"/>
      <c r="L1292" s="324"/>
      <c r="M1292" s="324"/>
      <c r="N1292" s="324"/>
      <c r="O1292" s="324"/>
      <c r="P1292" s="324"/>
      <c r="Q1292" s="324"/>
      <c r="R1292" s="324"/>
      <c r="S1292" s="324"/>
      <c r="T1292" s="459"/>
      <c r="U1292" s="459"/>
      <c r="V1292" s="459"/>
      <c r="W1292" s="459"/>
      <c r="X1292" s="459"/>
      <c r="Y1292" s="460"/>
    </row>
    <row r="1293" spans="1:25">
      <c r="A1293" s="324"/>
      <c r="B1293" s="461"/>
      <c r="C1293" s="324"/>
      <c r="D1293" s="324"/>
      <c r="E1293" s="324"/>
      <c r="F1293" s="459"/>
      <c r="G1293" s="324"/>
      <c r="H1293" s="462"/>
      <c r="I1293" s="324"/>
      <c r="J1293" s="324"/>
      <c r="K1293" s="324"/>
      <c r="L1293" s="324"/>
      <c r="M1293" s="324"/>
      <c r="N1293" s="324"/>
      <c r="O1293" s="324"/>
      <c r="P1293" s="324"/>
      <c r="Q1293" s="324"/>
      <c r="R1293" s="324"/>
      <c r="S1293" s="324"/>
      <c r="T1293" s="459"/>
      <c r="U1293" s="459"/>
      <c r="V1293" s="459"/>
      <c r="W1293" s="459"/>
      <c r="X1293" s="459"/>
      <c r="Y1293" s="460"/>
    </row>
    <row r="1294" spans="1:25">
      <c r="A1294" s="324"/>
      <c r="B1294" s="461"/>
      <c r="C1294" s="324"/>
      <c r="D1294" s="324"/>
      <c r="E1294" s="324"/>
      <c r="F1294" s="459"/>
      <c r="G1294" s="324"/>
      <c r="H1294" s="462"/>
      <c r="I1294" s="324"/>
      <c r="J1294" s="324"/>
      <c r="K1294" s="324"/>
      <c r="L1294" s="324"/>
      <c r="M1294" s="324"/>
      <c r="N1294" s="324"/>
      <c r="O1294" s="324"/>
      <c r="P1294" s="324"/>
      <c r="Q1294" s="324"/>
      <c r="R1294" s="324"/>
      <c r="S1294" s="324"/>
      <c r="T1294" s="459"/>
      <c r="U1294" s="459"/>
      <c r="V1294" s="459"/>
      <c r="W1294" s="459"/>
      <c r="X1294" s="459"/>
      <c r="Y1294" s="460"/>
    </row>
    <row r="1295" spans="1:25">
      <c r="A1295" s="324"/>
      <c r="B1295" s="461"/>
      <c r="C1295" s="324"/>
      <c r="D1295" s="324"/>
      <c r="E1295" s="324"/>
      <c r="F1295" s="459"/>
      <c r="G1295" s="324"/>
      <c r="H1295" s="462"/>
      <c r="I1295" s="324"/>
      <c r="J1295" s="324"/>
      <c r="K1295" s="324"/>
      <c r="L1295" s="324"/>
      <c r="M1295" s="324"/>
      <c r="N1295" s="324"/>
      <c r="O1295" s="324"/>
      <c r="P1295" s="324"/>
      <c r="Q1295" s="324"/>
      <c r="R1295" s="324"/>
      <c r="S1295" s="324"/>
      <c r="T1295" s="459"/>
      <c r="U1295" s="459"/>
      <c r="V1295" s="459"/>
      <c r="W1295" s="459"/>
      <c r="X1295" s="459"/>
      <c r="Y1295" s="460"/>
    </row>
    <row r="1296" spans="1:25">
      <c r="A1296" s="324"/>
      <c r="B1296" s="461"/>
      <c r="C1296" s="324"/>
      <c r="D1296" s="324"/>
      <c r="E1296" s="324"/>
      <c r="F1296" s="459"/>
      <c r="G1296" s="324"/>
      <c r="H1296" s="462"/>
      <c r="I1296" s="324"/>
      <c r="J1296" s="324"/>
      <c r="K1296" s="324"/>
      <c r="L1296" s="324"/>
      <c r="M1296" s="324"/>
      <c r="N1296" s="324"/>
      <c r="O1296" s="324"/>
      <c r="P1296" s="324"/>
      <c r="Q1296" s="324"/>
      <c r="R1296" s="324"/>
      <c r="S1296" s="324"/>
      <c r="T1296" s="459"/>
      <c r="U1296" s="459"/>
      <c r="V1296" s="459"/>
      <c r="W1296" s="459"/>
      <c r="X1296" s="459"/>
      <c r="Y1296" s="460"/>
    </row>
    <row r="1297" spans="1:25">
      <c r="A1297" s="324"/>
      <c r="B1297" s="461"/>
      <c r="C1297" s="324"/>
      <c r="D1297" s="324"/>
      <c r="E1297" s="324"/>
      <c r="F1297" s="459"/>
      <c r="G1297" s="324"/>
      <c r="H1297" s="462"/>
      <c r="I1297" s="324"/>
      <c r="J1297" s="324"/>
      <c r="K1297" s="324"/>
      <c r="L1297" s="324"/>
      <c r="M1297" s="324"/>
      <c r="N1297" s="324"/>
      <c r="O1297" s="324"/>
      <c r="P1297" s="324"/>
      <c r="Q1297" s="324"/>
      <c r="R1297" s="324"/>
      <c r="S1297" s="324"/>
      <c r="T1297" s="459"/>
      <c r="U1297" s="459"/>
      <c r="V1297" s="459"/>
      <c r="W1297" s="459"/>
      <c r="X1297" s="459"/>
      <c r="Y1297" s="460"/>
    </row>
    <row r="1298" spans="1:25">
      <c r="A1298" s="324"/>
      <c r="B1298" s="461"/>
      <c r="C1298" s="324"/>
      <c r="D1298" s="324"/>
      <c r="E1298" s="324"/>
      <c r="F1298" s="459"/>
      <c r="G1298" s="324"/>
      <c r="H1298" s="462"/>
      <c r="I1298" s="324"/>
      <c r="J1298" s="324"/>
      <c r="K1298" s="324"/>
      <c r="L1298" s="324"/>
      <c r="M1298" s="324"/>
      <c r="N1298" s="324"/>
      <c r="O1298" s="324"/>
      <c r="P1298" s="324"/>
      <c r="Q1298" s="324"/>
      <c r="R1298" s="324"/>
      <c r="S1298" s="324"/>
      <c r="T1298" s="459"/>
      <c r="U1298" s="459"/>
      <c r="V1298" s="459"/>
      <c r="W1298" s="459"/>
      <c r="X1298" s="459"/>
      <c r="Y1298" s="460"/>
    </row>
    <row r="1299" spans="1:25">
      <c r="A1299" s="324"/>
      <c r="B1299" s="461"/>
      <c r="C1299" s="324"/>
      <c r="D1299" s="324"/>
      <c r="E1299" s="324"/>
      <c r="F1299" s="459"/>
      <c r="G1299" s="324"/>
      <c r="H1299" s="462"/>
      <c r="I1299" s="324"/>
      <c r="J1299" s="324"/>
      <c r="K1299" s="324"/>
      <c r="L1299" s="324"/>
      <c r="M1299" s="324"/>
      <c r="N1299" s="324"/>
      <c r="O1299" s="324"/>
      <c r="P1299" s="324"/>
      <c r="Q1299" s="324"/>
      <c r="R1299" s="324"/>
      <c r="S1299" s="324"/>
      <c r="T1299" s="459"/>
      <c r="U1299" s="459"/>
      <c r="V1299" s="459"/>
      <c r="W1299" s="459"/>
      <c r="X1299" s="459"/>
      <c r="Y1299" s="460"/>
    </row>
    <row r="1300" spans="1:25">
      <c r="A1300" s="324"/>
      <c r="B1300" s="461"/>
      <c r="C1300" s="324"/>
      <c r="D1300" s="324"/>
      <c r="E1300" s="324"/>
      <c r="F1300" s="459"/>
      <c r="G1300" s="324"/>
      <c r="H1300" s="462"/>
      <c r="I1300" s="324"/>
      <c r="J1300" s="324"/>
      <c r="K1300" s="324"/>
      <c r="L1300" s="324"/>
      <c r="M1300" s="324"/>
      <c r="N1300" s="324"/>
      <c r="O1300" s="324"/>
      <c r="P1300" s="324"/>
      <c r="Q1300" s="324"/>
      <c r="R1300" s="324"/>
      <c r="S1300" s="324"/>
      <c r="T1300" s="459"/>
      <c r="U1300" s="459"/>
      <c r="V1300" s="459"/>
      <c r="W1300" s="459"/>
      <c r="X1300" s="459"/>
      <c r="Y1300" s="460"/>
    </row>
    <row r="1301" spans="1:25">
      <c r="A1301" s="324"/>
      <c r="B1301" s="461"/>
      <c r="C1301" s="324"/>
      <c r="D1301" s="324"/>
      <c r="E1301" s="324"/>
      <c r="F1301" s="459"/>
      <c r="G1301" s="324"/>
      <c r="H1301" s="462"/>
      <c r="I1301" s="324"/>
      <c r="J1301" s="324"/>
      <c r="K1301" s="324"/>
      <c r="L1301" s="324"/>
      <c r="M1301" s="324"/>
      <c r="N1301" s="324"/>
      <c r="O1301" s="324"/>
      <c r="P1301" s="324"/>
      <c r="Q1301" s="324"/>
      <c r="R1301" s="324"/>
      <c r="S1301" s="324"/>
      <c r="T1301" s="459"/>
      <c r="U1301" s="459"/>
      <c r="V1301" s="459"/>
      <c r="W1301" s="459"/>
      <c r="X1301" s="459"/>
      <c r="Y1301" s="460"/>
    </row>
    <row r="1302" spans="1:25">
      <c r="A1302" s="324"/>
      <c r="B1302" s="461"/>
      <c r="C1302" s="324"/>
      <c r="D1302" s="324"/>
      <c r="E1302" s="324"/>
      <c r="F1302" s="459"/>
      <c r="G1302" s="324"/>
      <c r="H1302" s="462"/>
      <c r="I1302" s="324"/>
      <c r="J1302" s="324"/>
      <c r="K1302" s="324"/>
      <c r="L1302" s="324"/>
      <c r="M1302" s="324"/>
      <c r="N1302" s="324"/>
      <c r="O1302" s="324"/>
      <c r="P1302" s="324"/>
      <c r="Q1302" s="324"/>
      <c r="R1302" s="324"/>
      <c r="S1302" s="324"/>
      <c r="T1302" s="459"/>
      <c r="U1302" s="459"/>
      <c r="V1302" s="459"/>
      <c r="W1302" s="459"/>
      <c r="X1302" s="459"/>
      <c r="Y1302" s="460"/>
    </row>
    <row r="1303" spans="1:25">
      <c r="A1303" s="324"/>
      <c r="B1303" s="461"/>
      <c r="C1303" s="324"/>
      <c r="D1303" s="324"/>
      <c r="E1303" s="324"/>
      <c r="F1303" s="459"/>
      <c r="G1303" s="324"/>
      <c r="H1303" s="462"/>
      <c r="I1303" s="324"/>
      <c r="J1303" s="324"/>
      <c r="K1303" s="324"/>
      <c r="L1303" s="324"/>
      <c r="M1303" s="324"/>
      <c r="N1303" s="324"/>
      <c r="O1303" s="324"/>
      <c r="P1303" s="324"/>
      <c r="Q1303" s="324"/>
      <c r="R1303" s="324"/>
      <c r="S1303" s="324"/>
      <c r="T1303" s="459"/>
      <c r="U1303" s="459"/>
      <c r="V1303" s="459"/>
      <c r="W1303" s="459"/>
      <c r="X1303" s="459"/>
      <c r="Y1303" s="460"/>
    </row>
    <row r="1304" spans="1:25">
      <c r="A1304" s="324"/>
      <c r="B1304" s="461"/>
      <c r="C1304" s="324"/>
      <c r="D1304" s="324"/>
      <c r="E1304" s="324"/>
      <c r="F1304" s="459"/>
      <c r="G1304" s="324"/>
      <c r="H1304" s="462"/>
      <c r="I1304" s="324"/>
      <c r="J1304" s="324"/>
      <c r="K1304" s="324"/>
      <c r="L1304" s="324"/>
      <c r="M1304" s="324"/>
      <c r="N1304" s="324"/>
      <c r="O1304" s="324"/>
      <c r="P1304" s="324"/>
      <c r="Q1304" s="324"/>
      <c r="R1304" s="324"/>
      <c r="S1304" s="324"/>
      <c r="T1304" s="459"/>
      <c r="U1304" s="459"/>
      <c r="V1304" s="459"/>
      <c r="W1304" s="459"/>
      <c r="X1304" s="459"/>
      <c r="Y1304" s="460"/>
    </row>
    <row r="1305" spans="1:25">
      <c r="A1305" s="324"/>
      <c r="B1305" s="461"/>
      <c r="C1305" s="324"/>
      <c r="D1305" s="324"/>
      <c r="E1305" s="324"/>
      <c r="F1305" s="459"/>
      <c r="G1305" s="324"/>
      <c r="H1305" s="462"/>
      <c r="I1305" s="324"/>
      <c r="J1305" s="324"/>
      <c r="K1305" s="324"/>
      <c r="L1305" s="324"/>
      <c r="M1305" s="324"/>
      <c r="N1305" s="324"/>
      <c r="O1305" s="324"/>
      <c r="P1305" s="324"/>
      <c r="Q1305" s="324"/>
      <c r="R1305" s="324"/>
      <c r="S1305" s="324"/>
      <c r="T1305" s="459"/>
      <c r="U1305" s="459"/>
      <c r="V1305" s="459"/>
      <c r="W1305" s="459"/>
      <c r="X1305" s="459"/>
      <c r="Y1305" s="460"/>
    </row>
    <row r="1306" spans="1:25">
      <c r="A1306" s="324"/>
      <c r="B1306" s="461"/>
      <c r="C1306" s="324"/>
      <c r="D1306" s="324"/>
      <c r="E1306" s="324"/>
      <c r="F1306" s="459"/>
      <c r="G1306" s="324"/>
      <c r="H1306" s="462"/>
      <c r="I1306" s="324"/>
      <c r="J1306" s="324"/>
      <c r="K1306" s="324"/>
      <c r="L1306" s="324"/>
      <c r="M1306" s="324"/>
      <c r="N1306" s="324"/>
      <c r="O1306" s="324"/>
      <c r="P1306" s="324"/>
      <c r="Q1306" s="324"/>
      <c r="R1306" s="324"/>
      <c r="S1306" s="324"/>
      <c r="T1306" s="459"/>
      <c r="U1306" s="459"/>
      <c r="V1306" s="459"/>
      <c r="W1306" s="459"/>
      <c r="X1306" s="459"/>
      <c r="Y1306" s="460"/>
    </row>
    <row r="1307" spans="1:25">
      <c r="A1307" s="324"/>
      <c r="B1307" s="461"/>
      <c r="C1307" s="324"/>
      <c r="D1307" s="324"/>
      <c r="E1307" s="324"/>
      <c r="F1307" s="459"/>
      <c r="G1307" s="324"/>
      <c r="H1307" s="462"/>
      <c r="I1307" s="324"/>
      <c r="J1307" s="324"/>
      <c r="K1307" s="324"/>
      <c r="L1307" s="324"/>
      <c r="M1307" s="324"/>
      <c r="N1307" s="324"/>
      <c r="O1307" s="324"/>
      <c r="P1307" s="324"/>
      <c r="Q1307" s="324"/>
      <c r="R1307" s="324"/>
      <c r="S1307" s="324"/>
      <c r="T1307" s="459"/>
      <c r="U1307" s="459"/>
      <c r="V1307" s="459"/>
      <c r="W1307" s="459"/>
      <c r="X1307" s="459"/>
      <c r="Y1307" s="460"/>
    </row>
    <row r="1308" spans="1:25">
      <c r="A1308" s="324"/>
      <c r="B1308" s="461"/>
      <c r="C1308" s="324"/>
      <c r="D1308" s="324"/>
      <c r="E1308" s="324"/>
      <c r="F1308" s="459"/>
      <c r="G1308" s="324"/>
      <c r="H1308" s="462"/>
      <c r="I1308" s="324"/>
      <c r="J1308" s="324"/>
      <c r="K1308" s="324"/>
      <c r="L1308" s="324"/>
      <c r="M1308" s="324"/>
      <c r="N1308" s="324"/>
      <c r="O1308" s="324"/>
      <c r="P1308" s="324"/>
      <c r="Q1308" s="324"/>
      <c r="R1308" s="324"/>
      <c r="S1308" s="324"/>
      <c r="T1308" s="459"/>
      <c r="U1308" s="459"/>
      <c r="V1308" s="459"/>
      <c r="W1308" s="459"/>
      <c r="X1308" s="459"/>
      <c r="Y1308" s="460"/>
    </row>
    <row r="1309" spans="1:25">
      <c r="A1309" s="324"/>
      <c r="B1309" s="461"/>
      <c r="C1309" s="324"/>
      <c r="D1309" s="324"/>
      <c r="E1309" s="324"/>
      <c r="F1309" s="459"/>
      <c r="G1309" s="324"/>
      <c r="H1309" s="462"/>
      <c r="I1309" s="324"/>
      <c r="J1309" s="324"/>
      <c r="K1309" s="324"/>
      <c r="L1309" s="324"/>
      <c r="M1309" s="324"/>
      <c r="N1309" s="324"/>
      <c r="O1309" s="324"/>
      <c r="P1309" s="324"/>
      <c r="Q1309" s="324"/>
      <c r="R1309" s="324"/>
      <c r="S1309" s="324"/>
      <c r="T1309" s="459"/>
      <c r="U1309" s="459"/>
      <c r="V1309" s="459"/>
      <c r="W1309" s="459"/>
      <c r="X1309" s="459"/>
      <c r="Y1309" s="460"/>
    </row>
    <row r="1310" spans="1:25">
      <c r="A1310" s="324"/>
      <c r="B1310" s="461"/>
      <c r="C1310" s="324"/>
      <c r="D1310" s="324"/>
      <c r="E1310" s="324"/>
      <c r="F1310" s="459"/>
      <c r="G1310" s="324"/>
      <c r="H1310" s="462"/>
      <c r="I1310" s="324"/>
      <c r="J1310" s="324"/>
      <c r="K1310" s="324"/>
      <c r="L1310" s="324"/>
      <c r="M1310" s="324"/>
      <c r="N1310" s="324"/>
      <c r="O1310" s="324"/>
      <c r="P1310" s="324"/>
      <c r="Q1310" s="324"/>
      <c r="R1310" s="324"/>
      <c r="S1310" s="324"/>
      <c r="T1310" s="459"/>
      <c r="U1310" s="459"/>
      <c r="V1310" s="459"/>
      <c r="W1310" s="459"/>
      <c r="X1310" s="459"/>
      <c r="Y1310" s="460"/>
    </row>
    <row r="1311" spans="1:25">
      <c r="A1311" s="324"/>
      <c r="B1311" s="461"/>
      <c r="C1311" s="324"/>
      <c r="D1311" s="324"/>
      <c r="E1311" s="324"/>
      <c r="F1311" s="459"/>
      <c r="G1311" s="324"/>
      <c r="H1311" s="462"/>
      <c r="I1311" s="324"/>
      <c r="J1311" s="324"/>
      <c r="K1311" s="324"/>
      <c r="L1311" s="324"/>
      <c r="M1311" s="324"/>
      <c r="N1311" s="324"/>
      <c r="O1311" s="324"/>
      <c r="P1311" s="324"/>
      <c r="Q1311" s="324"/>
      <c r="R1311" s="324"/>
      <c r="S1311" s="324"/>
      <c r="T1311" s="459"/>
      <c r="U1311" s="459"/>
      <c r="V1311" s="459"/>
      <c r="W1311" s="459"/>
      <c r="X1311" s="459"/>
      <c r="Y1311" s="460"/>
    </row>
    <row r="1312" spans="1:25">
      <c r="A1312" s="324"/>
      <c r="B1312" s="461"/>
      <c r="C1312" s="324"/>
      <c r="D1312" s="324"/>
      <c r="E1312" s="324"/>
      <c r="F1312" s="459"/>
      <c r="G1312" s="324"/>
      <c r="H1312" s="462"/>
      <c r="I1312" s="324"/>
      <c r="J1312" s="324"/>
      <c r="K1312" s="324"/>
      <c r="L1312" s="324"/>
      <c r="M1312" s="324"/>
      <c r="N1312" s="324"/>
      <c r="O1312" s="324"/>
      <c r="P1312" s="324"/>
      <c r="Q1312" s="324"/>
      <c r="R1312" s="324"/>
      <c r="S1312" s="324"/>
      <c r="T1312" s="459"/>
      <c r="U1312" s="459"/>
      <c r="V1312" s="459"/>
      <c r="W1312" s="459"/>
      <c r="X1312" s="459"/>
      <c r="Y1312" s="460"/>
    </row>
    <row r="1313" spans="1:25">
      <c r="A1313" s="324"/>
      <c r="B1313" s="461"/>
      <c r="C1313" s="324"/>
      <c r="D1313" s="324"/>
      <c r="E1313" s="324"/>
      <c r="F1313" s="459"/>
      <c r="G1313" s="324"/>
      <c r="H1313" s="462"/>
      <c r="I1313" s="324"/>
      <c r="J1313" s="324"/>
      <c r="K1313" s="324"/>
      <c r="L1313" s="324"/>
      <c r="M1313" s="324"/>
      <c r="N1313" s="324"/>
      <c r="O1313" s="324"/>
      <c r="P1313" s="324"/>
      <c r="Q1313" s="324"/>
      <c r="R1313" s="324"/>
      <c r="S1313" s="324"/>
      <c r="T1313" s="459"/>
      <c r="U1313" s="459"/>
      <c r="V1313" s="459"/>
      <c r="W1313" s="459"/>
      <c r="X1313" s="459"/>
      <c r="Y1313" s="460"/>
    </row>
    <row r="1314" spans="1:25">
      <c r="A1314" s="324"/>
      <c r="B1314" s="461"/>
      <c r="C1314" s="324"/>
      <c r="D1314" s="324"/>
      <c r="E1314" s="324"/>
      <c r="F1314" s="459"/>
      <c r="G1314" s="324"/>
      <c r="H1314" s="462"/>
      <c r="I1314" s="324"/>
      <c r="J1314" s="324"/>
      <c r="K1314" s="324"/>
      <c r="L1314" s="324"/>
      <c r="M1314" s="324"/>
      <c r="N1314" s="324"/>
      <c r="O1314" s="324"/>
      <c r="P1314" s="324"/>
      <c r="Q1314" s="324"/>
      <c r="R1314" s="324"/>
      <c r="S1314" s="324"/>
      <c r="T1314" s="459"/>
      <c r="U1314" s="459"/>
      <c r="V1314" s="459"/>
      <c r="W1314" s="459"/>
      <c r="X1314" s="459"/>
      <c r="Y1314" s="460"/>
    </row>
    <row r="1315" spans="1:25">
      <c r="A1315" s="324"/>
      <c r="B1315" s="461"/>
      <c r="C1315" s="324"/>
      <c r="D1315" s="324"/>
      <c r="E1315" s="324"/>
      <c r="F1315" s="459"/>
      <c r="G1315" s="324"/>
      <c r="H1315" s="462"/>
      <c r="I1315" s="324"/>
      <c r="J1315" s="324"/>
      <c r="K1315" s="324"/>
      <c r="L1315" s="324"/>
      <c r="M1315" s="324"/>
      <c r="N1315" s="324"/>
      <c r="O1315" s="324"/>
      <c r="P1315" s="324"/>
      <c r="Q1315" s="324"/>
      <c r="R1315" s="324"/>
      <c r="S1315" s="324"/>
      <c r="T1315" s="459"/>
      <c r="U1315" s="459"/>
      <c r="V1315" s="459"/>
      <c r="W1315" s="459"/>
      <c r="X1315" s="459"/>
      <c r="Y1315" s="460"/>
    </row>
    <row r="1316" spans="1:25">
      <c r="A1316" s="324"/>
      <c r="B1316" s="461"/>
      <c r="C1316" s="324"/>
      <c r="D1316" s="324"/>
      <c r="E1316" s="324"/>
      <c r="F1316" s="459"/>
      <c r="G1316" s="324"/>
      <c r="H1316" s="462"/>
      <c r="I1316" s="324"/>
      <c r="J1316" s="324"/>
      <c r="K1316" s="324"/>
      <c r="L1316" s="324"/>
      <c r="M1316" s="324"/>
      <c r="N1316" s="324"/>
      <c r="O1316" s="324"/>
      <c r="P1316" s="324"/>
      <c r="Q1316" s="324"/>
      <c r="R1316" s="324"/>
      <c r="S1316" s="324"/>
      <c r="T1316" s="459"/>
      <c r="U1316" s="459"/>
      <c r="V1316" s="459"/>
      <c r="W1316" s="459"/>
      <c r="X1316" s="459"/>
      <c r="Y1316" s="460"/>
    </row>
    <row r="1317" spans="1:25">
      <c r="A1317" s="324"/>
      <c r="B1317" s="461"/>
      <c r="C1317" s="324"/>
      <c r="D1317" s="324"/>
      <c r="E1317" s="324"/>
      <c r="F1317" s="459"/>
      <c r="G1317" s="324"/>
      <c r="H1317" s="462"/>
      <c r="I1317" s="324"/>
      <c r="J1317" s="324"/>
      <c r="K1317" s="324"/>
      <c r="L1317" s="324"/>
      <c r="M1317" s="324"/>
      <c r="N1317" s="324"/>
      <c r="O1317" s="324"/>
      <c r="P1317" s="324"/>
      <c r="Q1317" s="324"/>
      <c r="R1317" s="324"/>
      <c r="S1317" s="324"/>
      <c r="T1317" s="459"/>
      <c r="U1317" s="459"/>
      <c r="V1317" s="459"/>
      <c r="W1317" s="459"/>
      <c r="X1317" s="459"/>
      <c r="Y1317" s="460"/>
    </row>
    <row r="1318" spans="1:25">
      <c r="A1318" s="324"/>
      <c r="B1318" s="461"/>
      <c r="C1318" s="324"/>
      <c r="D1318" s="324"/>
      <c r="E1318" s="324"/>
      <c r="F1318" s="459"/>
      <c r="G1318" s="324"/>
      <c r="H1318" s="462"/>
      <c r="I1318" s="324"/>
      <c r="J1318" s="324"/>
      <c r="K1318" s="324"/>
      <c r="L1318" s="324"/>
      <c r="M1318" s="324"/>
      <c r="N1318" s="324"/>
      <c r="O1318" s="324"/>
      <c r="P1318" s="324"/>
      <c r="Q1318" s="324"/>
      <c r="R1318" s="324"/>
      <c r="S1318" s="324"/>
      <c r="T1318" s="459"/>
      <c r="U1318" s="459"/>
      <c r="V1318" s="459"/>
      <c r="W1318" s="459"/>
      <c r="X1318" s="459"/>
      <c r="Y1318" s="460"/>
    </row>
    <row r="1319" spans="1:25">
      <c r="A1319" s="324"/>
      <c r="B1319" s="461"/>
      <c r="C1319" s="324"/>
      <c r="D1319" s="324"/>
      <c r="E1319" s="324"/>
      <c r="F1319" s="459"/>
      <c r="G1319" s="324"/>
      <c r="H1319" s="462"/>
      <c r="I1319" s="324"/>
      <c r="J1319" s="324"/>
      <c r="K1319" s="324"/>
      <c r="L1319" s="324"/>
      <c r="M1319" s="324"/>
      <c r="N1319" s="324"/>
      <c r="O1319" s="324"/>
      <c r="P1319" s="324"/>
      <c r="Q1319" s="324"/>
      <c r="R1319" s="324"/>
      <c r="S1319" s="324"/>
      <c r="T1319" s="459"/>
      <c r="U1319" s="459"/>
      <c r="V1319" s="459"/>
      <c r="W1319" s="459"/>
      <c r="X1319" s="459"/>
      <c r="Y1319" s="460"/>
    </row>
    <row r="1320" spans="1:25">
      <c r="A1320" s="324"/>
      <c r="B1320" s="461"/>
      <c r="C1320" s="324"/>
      <c r="D1320" s="324"/>
      <c r="E1320" s="324"/>
      <c r="F1320" s="459"/>
      <c r="G1320" s="324"/>
      <c r="H1320" s="462"/>
      <c r="I1320" s="324"/>
      <c r="J1320" s="324"/>
      <c r="K1320" s="324"/>
      <c r="L1320" s="324"/>
      <c r="M1320" s="324"/>
      <c r="N1320" s="324"/>
      <c r="O1320" s="324"/>
      <c r="P1320" s="324"/>
      <c r="Q1320" s="324"/>
      <c r="R1320" s="324"/>
      <c r="S1320" s="324"/>
      <c r="T1320" s="459"/>
      <c r="U1320" s="459"/>
      <c r="V1320" s="459"/>
      <c r="W1320" s="459"/>
      <c r="X1320" s="459"/>
      <c r="Y1320" s="460"/>
    </row>
    <row r="1321" spans="1:25">
      <c r="A1321" s="324"/>
      <c r="B1321" s="461"/>
      <c r="C1321" s="324"/>
      <c r="D1321" s="324"/>
      <c r="E1321" s="324"/>
      <c r="F1321" s="459"/>
      <c r="G1321" s="324"/>
      <c r="H1321" s="462"/>
      <c r="I1321" s="324"/>
      <c r="J1321" s="324"/>
      <c r="K1321" s="324"/>
      <c r="L1321" s="324"/>
      <c r="M1321" s="324"/>
      <c r="N1321" s="324"/>
      <c r="O1321" s="324"/>
      <c r="P1321" s="324"/>
      <c r="Q1321" s="324"/>
      <c r="R1321" s="324"/>
      <c r="S1321" s="324"/>
      <c r="T1321" s="459"/>
      <c r="U1321" s="459"/>
      <c r="V1321" s="459"/>
      <c r="W1321" s="459"/>
      <c r="X1321" s="459"/>
      <c r="Y1321" s="460"/>
    </row>
    <row r="1322" spans="1:25">
      <c r="A1322" s="324"/>
      <c r="B1322" s="461"/>
      <c r="C1322" s="324"/>
      <c r="D1322" s="324"/>
      <c r="E1322" s="324"/>
      <c r="F1322" s="459"/>
      <c r="G1322" s="324"/>
      <c r="H1322" s="462"/>
      <c r="I1322" s="324"/>
      <c r="J1322" s="324"/>
      <c r="K1322" s="324"/>
      <c r="L1322" s="324"/>
      <c r="M1322" s="324"/>
      <c r="N1322" s="324"/>
      <c r="O1322" s="324"/>
      <c r="P1322" s="324"/>
      <c r="Q1322" s="324"/>
      <c r="R1322" s="324"/>
      <c r="S1322" s="324"/>
      <c r="T1322" s="459"/>
      <c r="U1322" s="459"/>
      <c r="V1322" s="459"/>
      <c r="W1322" s="459"/>
      <c r="X1322" s="459"/>
      <c r="Y1322" s="460"/>
    </row>
    <row r="1323" spans="1:25">
      <c r="A1323" s="324"/>
      <c r="B1323" s="461"/>
      <c r="C1323" s="324"/>
      <c r="D1323" s="324"/>
      <c r="E1323" s="324"/>
      <c r="F1323" s="459"/>
      <c r="G1323" s="324"/>
      <c r="H1323" s="462"/>
      <c r="I1323" s="324"/>
      <c r="J1323" s="324"/>
      <c r="K1323" s="324"/>
      <c r="L1323" s="324"/>
      <c r="M1323" s="324"/>
      <c r="N1323" s="324"/>
      <c r="O1323" s="324"/>
      <c r="P1323" s="324"/>
      <c r="Q1323" s="324"/>
      <c r="R1323" s="324"/>
      <c r="S1323" s="324"/>
      <c r="T1323" s="459"/>
      <c r="U1323" s="459"/>
      <c r="V1323" s="459"/>
      <c r="W1323" s="459"/>
      <c r="X1323" s="459"/>
      <c r="Y1323" s="460"/>
    </row>
    <row r="1324" spans="1:25">
      <c r="A1324" s="324"/>
      <c r="B1324" s="461"/>
      <c r="C1324" s="324"/>
      <c r="D1324" s="324"/>
      <c r="E1324" s="324"/>
      <c r="F1324" s="459"/>
      <c r="G1324" s="324"/>
      <c r="H1324" s="462"/>
      <c r="I1324" s="324"/>
      <c r="J1324" s="324"/>
      <c r="K1324" s="324"/>
      <c r="L1324" s="324"/>
      <c r="M1324" s="324"/>
      <c r="N1324" s="324"/>
      <c r="O1324" s="324"/>
      <c r="P1324" s="324"/>
      <c r="Q1324" s="324"/>
      <c r="R1324" s="324"/>
      <c r="S1324" s="324"/>
      <c r="T1324" s="459"/>
      <c r="U1324" s="459"/>
      <c r="V1324" s="459"/>
      <c r="W1324" s="459"/>
      <c r="X1324" s="459"/>
      <c r="Y1324" s="460"/>
    </row>
    <row r="1325" spans="1:25">
      <c r="A1325" s="324"/>
      <c r="B1325" s="461"/>
      <c r="C1325" s="324"/>
      <c r="D1325" s="324"/>
      <c r="E1325" s="324"/>
      <c r="F1325" s="459"/>
      <c r="G1325" s="324"/>
      <c r="H1325" s="462"/>
      <c r="I1325" s="324"/>
      <c r="J1325" s="324"/>
      <c r="K1325" s="324"/>
      <c r="L1325" s="324"/>
      <c r="M1325" s="324"/>
      <c r="N1325" s="324"/>
      <c r="O1325" s="324"/>
      <c r="P1325" s="324"/>
      <c r="Q1325" s="324"/>
      <c r="R1325" s="324"/>
      <c r="S1325" s="324"/>
      <c r="T1325" s="459"/>
      <c r="U1325" s="459"/>
      <c r="V1325" s="459"/>
      <c r="W1325" s="459"/>
      <c r="X1325" s="459"/>
      <c r="Y1325" s="460"/>
    </row>
    <row r="1326" spans="1:25">
      <c r="A1326" s="324"/>
      <c r="B1326" s="461"/>
      <c r="C1326" s="324"/>
      <c r="D1326" s="324"/>
      <c r="E1326" s="324"/>
      <c r="F1326" s="459"/>
      <c r="G1326" s="324"/>
      <c r="H1326" s="462"/>
      <c r="I1326" s="324"/>
      <c r="J1326" s="324"/>
      <c r="K1326" s="324"/>
      <c r="L1326" s="324"/>
      <c r="M1326" s="324"/>
      <c r="N1326" s="324"/>
      <c r="O1326" s="324"/>
      <c r="P1326" s="324"/>
      <c r="Q1326" s="324"/>
      <c r="R1326" s="324"/>
      <c r="S1326" s="324"/>
      <c r="T1326" s="459"/>
      <c r="U1326" s="459"/>
      <c r="V1326" s="459"/>
      <c r="W1326" s="459"/>
      <c r="X1326" s="459"/>
      <c r="Y1326" s="460"/>
    </row>
    <row r="1327" spans="1:25">
      <c r="A1327" s="324"/>
      <c r="B1327" s="461"/>
      <c r="C1327" s="324"/>
      <c r="D1327" s="324"/>
      <c r="E1327" s="324"/>
      <c r="F1327" s="459"/>
      <c r="G1327" s="324"/>
      <c r="H1327" s="462"/>
      <c r="I1327" s="324"/>
      <c r="J1327" s="324"/>
      <c r="K1327" s="324"/>
      <c r="L1327" s="324"/>
      <c r="M1327" s="324"/>
      <c r="N1327" s="324"/>
      <c r="O1327" s="324"/>
      <c r="P1327" s="324"/>
      <c r="Q1327" s="324"/>
      <c r="R1327" s="324"/>
      <c r="S1327" s="324"/>
      <c r="T1327" s="459"/>
      <c r="U1327" s="459"/>
      <c r="V1327" s="459"/>
      <c r="W1327" s="459"/>
      <c r="X1327" s="459"/>
      <c r="Y1327" s="460"/>
    </row>
    <row r="1328" spans="1:25">
      <c r="A1328" s="324"/>
      <c r="B1328" s="461"/>
      <c r="C1328" s="324"/>
      <c r="D1328" s="324"/>
      <c r="E1328" s="324"/>
      <c r="F1328" s="459"/>
      <c r="G1328" s="324"/>
      <c r="H1328" s="462"/>
      <c r="I1328" s="324"/>
      <c r="J1328" s="324"/>
      <c r="K1328" s="324"/>
      <c r="L1328" s="324"/>
      <c r="M1328" s="324"/>
      <c r="N1328" s="324"/>
      <c r="O1328" s="324"/>
      <c r="P1328" s="324"/>
      <c r="Q1328" s="324"/>
      <c r="R1328" s="324"/>
      <c r="S1328" s="324"/>
      <c r="T1328" s="459"/>
      <c r="U1328" s="459"/>
      <c r="V1328" s="459"/>
      <c r="W1328" s="459"/>
      <c r="X1328" s="459"/>
      <c r="Y1328" s="460"/>
    </row>
    <row r="1329" spans="1:25">
      <c r="A1329" s="324"/>
      <c r="B1329" s="461"/>
      <c r="C1329" s="324"/>
      <c r="D1329" s="324"/>
      <c r="E1329" s="324"/>
      <c r="F1329" s="459"/>
      <c r="G1329" s="324"/>
      <c r="H1329" s="462"/>
      <c r="I1329" s="324"/>
      <c r="J1329" s="324"/>
      <c r="K1329" s="324"/>
      <c r="L1329" s="324"/>
      <c r="M1329" s="324"/>
      <c r="N1329" s="324"/>
      <c r="O1329" s="324"/>
      <c r="P1329" s="324"/>
      <c r="Q1329" s="324"/>
      <c r="R1329" s="324"/>
      <c r="S1329" s="324"/>
      <c r="T1329" s="459"/>
      <c r="U1329" s="459"/>
      <c r="V1329" s="459"/>
      <c r="W1329" s="459"/>
      <c r="X1329" s="459"/>
      <c r="Y1329" s="460"/>
    </row>
    <row r="1330" spans="1:25">
      <c r="A1330" s="324"/>
      <c r="B1330" s="461"/>
      <c r="C1330" s="324"/>
      <c r="D1330" s="324"/>
      <c r="E1330" s="324"/>
      <c r="F1330" s="459"/>
      <c r="G1330" s="324"/>
      <c r="H1330" s="462"/>
      <c r="I1330" s="324"/>
      <c r="J1330" s="324"/>
      <c r="K1330" s="324"/>
      <c r="L1330" s="324"/>
      <c r="M1330" s="324"/>
      <c r="N1330" s="324"/>
      <c r="O1330" s="324"/>
      <c r="P1330" s="324"/>
      <c r="Q1330" s="324"/>
      <c r="R1330" s="324"/>
      <c r="S1330" s="324"/>
      <c r="T1330" s="459"/>
      <c r="U1330" s="459"/>
      <c r="V1330" s="459"/>
      <c r="W1330" s="459"/>
      <c r="X1330" s="459"/>
      <c r="Y1330" s="460"/>
    </row>
    <row r="1331" spans="1:25">
      <c r="A1331" s="324"/>
      <c r="B1331" s="461"/>
      <c r="C1331" s="324"/>
      <c r="D1331" s="324"/>
      <c r="E1331" s="324"/>
      <c r="F1331" s="459"/>
      <c r="G1331" s="324"/>
      <c r="H1331" s="462"/>
      <c r="I1331" s="324"/>
      <c r="J1331" s="324"/>
      <c r="K1331" s="324"/>
      <c r="L1331" s="324"/>
      <c r="M1331" s="324"/>
      <c r="N1331" s="324"/>
      <c r="O1331" s="324"/>
      <c r="P1331" s="324"/>
      <c r="Q1331" s="324"/>
      <c r="R1331" s="324"/>
      <c r="S1331" s="324"/>
      <c r="T1331" s="459"/>
      <c r="U1331" s="459"/>
      <c r="V1331" s="459"/>
      <c r="W1331" s="459"/>
      <c r="X1331" s="459"/>
      <c r="Y1331" s="460"/>
    </row>
    <row r="1332" spans="1:25">
      <c r="A1332" s="324"/>
      <c r="B1332" s="461"/>
      <c r="C1332" s="324"/>
      <c r="D1332" s="324"/>
      <c r="E1332" s="324"/>
      <c r="F1332" s="459"/>
      <c r="G1332" s="324"/>
      <c r="H1332" s="462"/>
      <c r="I1332" s="324"/>
      <c r="J1332" s="324"/>
      <c r="K1332" s="324"/>
      <c r="L1332" s="324"/>
      <c r="M1332" s="324"/>
      <c r="N1332" s="324"/>
      <c r="O1332" s="324"/>
      <c r="P1332" s="324"/>
      <c r="Q1332" s="324"/>
      <c r="R1332" s="324"/>
      <c r="S1332" s="324"/>
      <c r="T1332" s="459"/>
      <c r="U1332" s="459"/>
      <c r="V1332" s="459"/>
      <c r="W1332" s="459"/>
      <c r="X1332" s="459"/>
      <c r="Y1332" s="460"/>
    </row>
    <row r="1333" spans="1:25">
      <c r="A1333" s="324"/>
      <c r="B1333" s="461"/>
      <c r="C1333" s="324"/>
      <c r="D1333" s="324"/>
      <c r="E1333" s="324"/>
      <c r="F1333" s="459"/>
      <c r="G1333" s="324"/>
      <c r="H1333" s="462"/>
      <c r="I1333" s="324"/>
      <c r="J1333" s="324"/>
      <c r="K1333" s="324"/>
      <c r="L1333" s="324"/>
      <c r="M1333" s="324"/>
      <c r="N1333" s="324"/>
      <c r="O1333" s="324"/>
      <c r="P1333" s="324"/>
      <c r="Q1333" s="324"/>
      <c r="R1333" s="324"/>
      <c r="S1333" s="324"/>
      <c r="T1333" s="459"/>
      <c r="U1333" s="459"/>
      <c r="V1333" s="459"/>
      <c r="W1333" s="459"/>
      <c r="X1333" s="459"/>
      <c r="Y1333" s="460"/>
    </row>
    <row r="1334" spans="1:25">
      <c r="A1334" s="324"/>
      <c r="B1334" s="461"/>
      <c r="C1334" s="324"/>
      <c r="D1334" s="324"/>
      <c r="E1334" s="324"/>
      <c r="F1334" s="459"/>
      <c r="G1334" s="324"/>
      <c r="H1334" s="462"/>
      <c r="I1334" s="324"/>
      <c r="J1334" s="324"/>
      <c r="K1334" s="324"/>
      <c r="L1334" s="324"/>
      <c r="M1334" s="324"/>
      <c r="N1334" s="324"/>
      <c r="O1334" s="324"/>
      <c r="P1334" s="324"/>
      <c r="Q1334" s="324"/>
      <c r="R1334" s="324"/>
      <c r="S1334" s="324"/>
      <c r="T1334" s="459"/>
      <c r="U1334" s="459"/>
      <c r="V1334" s="459"/>
      <c r="W1334" s="459"/>
      <c r="X1334" s="459"/>
      <c r="Y1334" s="460"/>
    </row>
    <row r="1335" spans="1:25">
      <c r="A1335" s="324"/>
      <c r="B1335" s="461"/>
      <c r="C1335" s="324"/>
      <c r="D1335" s="324"/>
      <c r="E1335" s="324"/>
      <c r="F1335" s="459"/>
      <c r="G1335" s="324"/>
      <c r="H1335" s="462"/>
      <c r="I1335" s="324"/>
      <c r="J1335" s="324"/>
      <c r="K1335" s="324"/>
      <c r="L1335" s="324"/>
      <c r="M1335" s="324"/>
      <c r="N1335" s="324"/>
      <c r="O1335" s="324"/>
      <c r="P1335" s="324"/>
      <c r="Q1335" s="324"/>
      <c r="R1335" s="324"/>
      <c r="S1335" s="324"/>
      <c r="T1335" s="459"/>
      <c r="U1335" s="459"/>
      <c r="V1335" s="459"/>
      <c r="W1335" s="459"/>
      <c r="X1335" s="459"/>
      <c r="Y1335" s="460"/>
    </row>
    <row r="1336" spans="1:25">
      <c r="A1336" s="324"/>
      <c r="B1336" s="461"/>
      <c r="C1336" s="324"/>
      <c r="D1336" s="324"/>
      <c r="E1336" s="324"/>
      <c r="F1336" s="459"/>
      <c r="G1336" s="324"/>
      <c r="H1336" s="462"/>
      <c r="I1336" s="324"/>
      <c r="J1336" s="324"/>
      <c r="K1336" s="324"/>
      <c r="L1336" s="324"/>
      <c r="M1336" s="324"/>
      <c r="N1336" s="324"/>
      <c r="O1336" s="324"/>
      <c r="P1336" s="324"/>
      <c r="Q1336" s="324"/>
      <c r="R1336" s="324"/>
      <c r="S1336" s="324"/>
      <c r="T1336" s="459"/>
      <c r="U1336" s="459"/>
      <c r="V1336" s="459"/>
      <c r="W1336" s="459"/>
      <c r="X1336" s="459"/>
      <c r="Y1336" s="460"/>
    </row>
    <row r="1337" spans="1:25">
      <c r="A1337" s="324"/>
      <c r="B1337" s="461"/>
      <c r="C1337" s="324"/>
      <c r="D1337" s="324"/>
      <c r="E1337" s="324"/>
      <c r="F1337" s="459"/>
      <c r="G1337" s="324"/>
      <c r="H1337" s="462"/>
      <c r="I1337" s="324"/>
      <c r="J1337" s="324"/>
      <c r="K1337" s="324"/>
      <c r="L1337" s="324"/>
      <c r="M1337" s="324"/>
      <c r="N1337" s="324"/>
      <c r="O1337" s="324"/>
      <c r="P1337" s="324"/>
      <c r="Q1337" s="324"/>
      <c r="R1337" s="324"/>
      <c r="S1337" s="324"/>
      <c r="T1337" s="459"/>
      <c r="U1337" s="459"/>
      <c r="V1337" s="459"/>
      <c r="W1337" s="459"/>
      <c r="X1337" s="459"/>
      <c r="Y1337" s="460"/>
    </row>
    <row r="1338" spans="1:25">
      <c r="A1338" s="324"/>
      <c r="B1338" s="461"/>
      <c r="C1338" s="324"/>
      <c r="D1338" s="324"/>
      <c r="E1338" s="324"/>
      <c r="F1338" s="459"/>
      <c r="G1338" s="324"/>
      <c r="H1338" s="462"/>
      <c r="I1338" s="324"/>
      <c r="J1338" s="324"/>
      <c r="K1338" s="324"/>
      <c r="L1338" s="324"/>
      <c r="M1338" s="324"/>
      <c r="N1338" s="324"/>
      <c r="O1338" s="324"/>
      <c r="P1338" s="324"/>
      <c r="Q1338" s="324"/>
      <c r="R1338" s="324"/>
      <c r="S1338" s="324"/>
      <c r="T1338" s="459"/>
      <c r="U1338" s="459"/>
      <c r="V1338" s="459"/>
      <c r="W1338" s="459"/>
      <c r="X1338" s="459"/>
      <c r="Y1338" s="460"/>
    </row>
    <row r="1339" spans="1:25">
      <c r="A1339" s="324"/>
      <c r="B1339" s="461"/>
      <c r="C1339" s="324"/>
      <c r="D1339" s="324"/>
      <c r="E1339" s="324"/>
      <c r="F1339" s="459"/>
      <c r="G1339" s="324"/>
      <c r="H1339" s="462"/>
      <c r="I1339" s="324"/>
      <c r="J1339" s="324"/>
      <c r="K1339" s="324"/>
      <c r="L1339" s="324"/>
      <c r="M1339" s="324"/>
      <c r="N1339" s="324"/>
      <c r="O1339" s="324"/>
      <c r="P1339" s="324"/>
      <c r="Q1339" s="324"/>
      <c r="R1339" s="324"/>
      <c r="S1339" s="324"/>
      <c r="T1339" s="459"/>
      <c r="U1339" s="459"/>
      <c r="V1339" s="459"/>
      <c r="W1339" s="459"/>
      <c r="X1339" s="459"/>
      <c r="Y1339" s="460"/>
    </row>
    <row r="1340" spans="1:25">
      <c r="A1340" s="324"/>
      <c r="B1340" s="461"/>
      <c r="C1340" s="324"/>
      <c r="D1340" s="324"/>
      <c r="E1340" s="324"/>
      <c r="F1340" s="459"/>
      <c r="G1340" s="324"/>
      <c r="H1340" s="462"/>
      <c r="I1340" s="324"/>
      <c r="J1340" s="324"/>
      <c r="K1340" s="324"/>
      <c r="L1340" s="324"/>
      <c r="M1340" s="324"/>
      <c r="N1340" s="324"/>
      <c r="O1340" s="324"/>
      <c r="P1340" s="324"/>
      <c r="Q1340" s="324"/>
      <c r="R1340" s="324"/>
      <c r="S1340" s="324"/>
      <c r="T1340" s="459"/>
      <c r="U1340" s="459"/>
      <c r="V1340" s="459"/>
      <c r="W1340" s="459"/>
      <c r="X1340" s="459"/>
      <c r="Y1340" s="460"/>
    </row>
    <row r="1341" spans="1:25">
      <c r="A1341" s="324"/>
      <c r="B1341" s="461"/>
      <c r="C1341" s="324"/>
      <c r="D1341" s="324"/>
      <c r="E1341" s="324"/>
      <c r="F1341" s="459"/>
      <c r="G1341" s="324"/>
      <c r="H1341" s="462"/>
      <c r="I1341" s="324"/>
      <c r="J1341" s="324"/>
      <c r="K1341" s="324"/>
      <c r="L1341" s="324"/>
      <c r="M1341" s="324"/>
      <c r="N1341" s="324"/>
      <c r="O1341" s="324"/>
      <c r="P1341" s="324"/>
      <c r="Q1341" s="324"/>
      <c r="R1341" s="324"/>
      <c r="S1341" s="324"/>
      <c r="T1341" s="459"/>
      <c r="U1341" s="459"/>
      <c r="V1341" s="459"/>
      <c r="W1341" s="459"/>
      <c r="X1341" s="459"/>
      <c r="Y1341" s="460"/>
    </row>
    <row r="1342" spans="1:25">
      <c r="A1342" s="324"/>
      <c r="B1342" s="461"/>
      <c r="C1342" s="324"/>
      <c r="D1342" s="324"/>
      <c r="E1342" s="324"/>
      <c r="F1342" s="459"/>
      <c r="G1342" s="324"/>
      <c r="H1342" s="462"/>
      <c r="I1342" s="324"/>
      <c r="J1342" s="324"/>
      <c r="K1342" s="324"/>
      <c r="L1342" s="324"/>
      <c r="M1342" s="324"/>
      <c r="N1342" s="324"/>
      <c r="O1342" s="324"/>
      <c r="P1342" s="324"/>
      <c r="Q1342" s="324"/>
      <c r="R1342" s="324"/>
      <c r="S1342" s="324"/>
      <c r="T1342" s="459"/>
      <c r="U1342" s="459"/>
      <c r="V1342" s="459"/>
      <c r="W1342" s="459"/>
      <c r="X1342" s="459"/>
      <c r="Y1342" s="460"/>
    </row>
    <row r="1343" spans="1:25">
      <c r="A1343" s="324"/>
      <c r="B1343" s="461"/>
      <c r="C1343" s="324"/>
      <c r="D1343" s="324"/>
      <c r="E1343" s="324"/>
      <c r="F1343" s="459"/>
      <c r="G1343" s="324"/>
      <c r="H1343" s="462"/>
      <c r="I1343" s="324"/>
      <c r="J1343" s="324"/>
      <c r="K1343" s="324"/>
      <c r="L1343" s="324"/>
      <c r="M1343" s="324"/>
      <c r="N1343" s="324"/>
      <c r="O1343" s="324"/>
      <c r="P1343" s="324"/>
      <c r="Q1343" s="324"/>
      <c r="R1343" s="324"/>
      <c r="S1343" s="324"/>
      <c r="T1343" s="459"/>
      <c r="U1343" s="459"/>
      <c r="V1343" s="459"/>
      <c r="W1343" s="459"/>
      <c r="X1343" s="459"/>
      <c r="Y1343" s="460"/>
    </row>
    <row r="1344" spans="1:25">
      <c r="A1344" s="324"/>
      <c r="B1344" s="461"/>
      <c r="C1344" s="324"/>
      <c r="D1344" s="324"/>
      <c r="E1344" s="324"/>
      <c r="F1344" s="459"/>
      <c r="G1344" s="324"/>
      <c r="H1344" s="462"/>
      <c r="I1344" s="324"/>
      <c r="J1344" s="324"/>
      <c r="K1344" s="324"/>
      <c r="L1344" s="324"/>
      <c r="M1344" s="324"/>
      <c r="N1344" s="324"/>
      <c r="O1344" s="324"/>
      <c r="P1344" s="324"/>
      <c r="Q1344" s="324"/>
      <c r="R1344" s="324"/>
      <c r="S1344" s="324"/>
      <c r="T1344" s="459"/>
      <c r="U1344" s="459"/>
      <c r="V1344" s="459"/>
      <c r="W1344" s="459"/>
      <c r="X1344" s="459"/>
      <c r="Y1344" s="460"/>
    </row>
    <row r="1345" spans="1:25">
      <c r="A1345" s="324"/>
      <c r="B1345" s="461"/>
      <c r="C1345" s="324"/>
      <c r="D1345" s="324"/>
      <c r="E1345" s="324"/>
      <c r="F1345" s="459"/>
      <c r="G1345" s="324"/>
      <c r="H1345" s="462"/>
      <c r="I1345" s="324"/>
      <c r="J1345" s="324"/>
      <c r="K1345" s="324"/>
      <c r="L1345" s="324"/>
      <c r="M1345" s="324"/>
      <c r="N1345" s="324"/>
      <c r="O1345" s="324"/>
      <c r="P1345" s="324"/>
      <c r="Q1345" s="324"/>
      <c r="R1345" s="324"/>
      <c r="S1345" s="324"/>
      <c r="T1345" s="459"/>
      <c r="U1345" s="459"/>
      <c r="V1345" s="459"/>
      <c r="W1345" s="459"/>
      <c r="X1345" s="459"/>
      <c r="Y1345" s="460"/>
    </row>
    <row r="1346" spans="1:25">
      <c r="A1346" s="324"/>
      <c r="B1346" s="461"/>
      <c r="C1346" s="324"/>
      <c r="D1346" s="324"/>
      <c r="E1346" s="324"/>
      <c r="F1346" s="459"/>
      <c r="G1346" s="324"/>
      <c r="H1346" s="462"/>
      <c r="I1346" s="324"/>
      <c r="J1346" s="324"/>
      <c r="K1346" s="324"/>
      <c r="L1346" s="324"/>
      <c r="M1346" s="324"/>
      <c r="N1346" s="324"/>
      <c r="O1346" s="324"/>
      <c r="P1346" s="324"/>
      <c r="Q1346" s="324"/>
      <c r="R1346" s="324"/>
      <c r="S1346" s="324"/>
      <c r="T1346" s="459"/>
      <c r="U1346" s="459"/>
      <c r="V1346" s="459"/>
      <c r="W1346" s="459"/>
      <c r="X1346" s="459"/>
      <c r="Y1346" s="460"/>
    </row>
    <row r="1347" spans="1:25">
      <c r="A1347" s="324"/>
      <c r="B1347" s="461"/>
      <c r="C1347" s="324"/>
      <c r="D1347" s="324"/>
      <c r="E1347" s="324"/>
      <c r="F1347" s="459"/>
      <c r="G1347" s="324"/>
      <c r="H1347" s="462"/>
      <c r="I1347" s="324"/>
      <c r="J1347" s="324"/>
      <c r="K1347" s="324"/>
      <c r="L1347" s="324"/>
      <c r="M1347" s="324"/>
      <c r="N1347" s="324"/>
      <c r="O1347" s="324"/>
      <c r="P1347" s="324"/>
      <c r="Q1347" s="324"/>
      <c r="R1347" s="324"/>
      <c r="S1347" s="324"/>
      <c r="T1347" s="459"/>
      <c r="U1347" s="459"/>
      <c r="V1347" s="459"/>
      <c r="W1347" s="459"/>
      <c r="X1347" s="459"/>
      <c r="Y1347" s="460"/>
    </row>
    <row r="1348" spans="1:25">
      <c r="A1348" s="324"/>
      <c r="B1348" s="461"/>
      <c r="C1348" s="324"/>
      <c r="D1348" s="324"/>
      <c r="E1348" s="324"/>
      <c r="F1348" s="459"/>
      <c r="G1348" s="324"/>
      <c r="H1348" s="462"/>
      <c r="I1348" s="324"/>
      <c r="J1348" s="324"/>
      <c r="K1348" s="324"/>
      <c r="L1348" s="324"/>
      <c r="M1348" s="324"/>
      <c r="N1348" s="324"/>
      <c r="O1348" s="324"/>
      <c r="P1348" s="324"/>
      <c r="Q1348" s="324"/>
      <c r="R1348" s="324"/>
      <c r="S1348" s="324"/>
      <c r="T1348" s="459"/>
      <c r="U1348" s="459"/>
      <c r="V1348" s="459"/>
      <c r="W1348" s="459"/>
      <c r="X1348" s="459"/>
      <c r="Y1348" s="460"/>
    </row>
    <row r="1349" spans="1:25">
      <c r="A1349" s="324"/>
      <c r="B1349" s="461"/>
      <c r="C1349" s="324"/>
      <c r="D1349" s="324"/>
      <c r="E1349" s="324"/>
      <c r="F1349" s="459"/>
      <c r="G1349" s="324"/>
      <c r="H1349" s="462"/>
      <c r="I1349" s="324"/>
      <c r="J1349" s="324"/>
      <c r="K1349" s="324"/>
      <c r="L1349" s="324"/>
      <c r="M1349" s="324"/>
      <c r="N1349" s="324"/>
      <c r="O1349" s="324"/>
      <c r="P1349" s="324"/>
      <c r="Q1349" s="324"/>
      <c r="R1349" s="324"/>
      <c r="S1349" s="324"/>
      <c r="T1349" s="459"/>
      <c r="U1349" s="459"/>
      <c r="V1349" s="459"/>
      <c r="W1349" s="459"/>
      <c r="X1349" s="459"/>
      <c r="Y1349" s="460"/>
    </row>
    <row r="1350" spans="1:25">
      <c r="A1350" s="324"/>
      <c r="B1350" s="461"/>
      <c r="C1350" s="324"/>
      <c r="D1350" s="324"/>
      <c r="E1350" s="324"/>
      <c r="F1350" s="459"/>
      <c r="G1350" s="324"/>
      <c r="H1350" s="462"/>
      <c r="I1350" s="324"/>
      <c r="J1350" s="324"/>
      <c r="K1350" s="324"/>
      <c r="L1350" s="324"/>
      <c r="M1350" s="324"/>
      <c r="N1350" s="324"/>
      <c r="O1350" s="324"/>
      <c r="P1350" s="324"/>
      <c r="Q1350" s="324"/>
      <c r="R1350" s="324"/>
      <c r="S1350" s="324"/>
      <c r="T1350" s="459"/>
      <c r="U1350" s="459"/>
      <c r="V1350" s="459"/>
      <c r="W1350" s="459"/>
      <c r="X1350" s="459"/>
      <c r="Y1350" s="460"/>
    </row>
    <row r="1351" spans="1:25">
      <c r="A1351" s="324"/>
      <c r="B1351" s="461"/>
      <c r="C1351" s="324"/>
      <c r="D1351" s="324"/>
      <c r="E1351" s="324"/>
      <c r="F1351" s="459"/>
      <c r="G1351" s="324"/>
      <c r="H1351" s="462"/>
      <c r="I1351" s="324"/>
      <c r="J1351" s="324"/>
      <c r="K1351" s="324"/>
      <c r="L1351" s="324"/>
      <c r="M1351" s="324"/>
      <c r="N1351" s="324"/>
      <c r="O1351" s="324"/>
      <c r="P1351" s="324"/>
      <c r="Q1351" s="324"/>
      <c r="R1351" s="324"/>
      <c r="S1351" s="324"/>
      <c r="T1351" s="459"/>
      <c r="U1351" s="459"/>
      <c r="V1351" s="459"/>
      <c r="W1351" s="459"/>
      <c r="X1351" s="459"/>
      <c r="Y1351" s="460"/>
    </row>
    <row r="1352" spans="1:25">
      <c r="A1352" s="324"/>
      <c r="B1352" s="461"/>
      <c r="C1352" s="324"/>
      <c r="D1352" s="324"/>
      <c r="E1352" s="324"/>
      <c r="F1352" s="459"/>
      <c r="G1352" s="324"/>
      <c r="H1352" s="462"/>
      <c r="I1352" s="324"/>
      <c r="J1352" s="324"/>
      <c r="K1352" s="324"/>
      <c r="L1352" s="324"/>
      <c r="M1352" s="324"/>
      <c r="N1352" s="324"/>
      <c r="O1352" s="324"/>
      <c r="P1352" s="324"/>
      <c r="Q1352" s="324"/>
      <c r="R1352" s="324"/>
      <c r="S1352" s="324"/>
      <c r="T1352" s="459"/>
      <c r="U1352" s="459"/>
      <c r="V1352" s="459"/>
      <c r="W1352" s="459"/>
      <c r="X1352" s="459"/>
      <c r="Y1352" s="460"/>
    </row>
    <row r="1353" spans="1:25">
      <c r="A1353" s="324"/>
      <c r="B1353" s="461"/>
      <c r="C1353" s="324"/>
      <c r="D1353" s="324"/>
      <c r="E1353" s="324"/>
      <c r="F1353" s="459"/>
      <c r="G1353" s="324"/>
      <c r="H1353" s="462"/>
      <c r="I1353" s="324"/>
      <c r="J1353" s="324"/>
      <c r="K1353" s="324"/>
      <c r="L1353" s="324"/>
      <c r="M1353" s="324"/>
      <c r="N1353" s="324"/>
      <c r="O1353" s="324"/>
      <c r="P1353" s="324"/>
      <c r="Q1353" s="324"/>
      <c r="R1353" s="324"/>
      <c r="S1353" s="324"/>
      <c r="T1353" s="459"/>
      <c r="U1353" s="459"/>
      <c r="V1353" s="459"/>
      <c r="W1353" s="459"/>
      <c r="X1353" s="459"/>
      <c r="Y1353" s="460"/>
    </row>
    <row r="1354" spans="1:25">
      <c r="A1354" s="324"/>
      <c r="B1354" s="461"/>
      <c r="C1354" s="324"/>
      <c r="D1354" s="324"/>
      <c r="E1354" s="324"/>
      <c r="F1354" s="459"/>
      <c r="G1354" s="324"/>
      <c r="H1354" s="462"/>
      <c r="I1354" s="324"/>
      <c r="J1354" s="324"/>
      <c r="K1354" s="324"/>
      <c r="L1354" s="324"/>
      <c r="M1354" s="324"/>
      <c r="N1354" s="324"/>
      <c r="O1354" s="324"/>
      <c r="P1354" s="324"/>
      <c r="Q1354" s="324"/>
      <c r="R1354" s="324"/>
      <c r="S1354" s="324"/>
      <c r="T1354" s="459"/>
      <c r="U1354" s="459"/>
      <c r="V1354" s="459"/>
      <c r="W1354" s="459"/>
      <c r="X1354" s="459"/>
      <c r="Y1354" s="460"/>
    </row>
    <row r="1355" spans="1:25">
      <c r="A1355" s="324"/>
      <c r="B1355" s="461"/>
      <c r="C1355" s="324"/>
      <c r="D1355" s="324"/>
      <c r="E1355" s="324"/>
      <c r="F1355" s="459"/>
      <c r="G1355" s="324"/>
      <c r="H1355" s="462"/>
      <c r="I1355" s="324"/>
      <c r="J1355" s="324"/>
      <c r="K1355" s="324"/>
      <c r="L1355" s="324"/>
      <c r="M1355" s="324"/>
      <c r="N1355" s="324"/>
      <c r="O1355" s="324"/>
      <c r="P1355" s="324"/>
      <c r="Q1355" s="324"/>
      <c r="R1355" s="324"/>
      <c r="S1355" s="324"/>
      <c r="T1355" s="459"/>
      <c r="U1355" s="459"/>
      <c r="V1355" s="459"/>
      <c r="W1355" s="459"/>
      <c r="X1355" s="459"/>
      <c r="Y1355" s="460"/>
    </row>
    <row r="1356" spans="1:25">
      <c r="A1356" s="324"/>
      <c r="B1356" s="461"/>
      <c r="C1356" s="324"/>
      <c r="D1356" s="324"/>
      <c r="E1356" s="324"/>
      <c r="F1356" s="459"/>
      <c r="G1356" s="324"/>
      <c r="H1356" s="462"/>
      <c r="I1356" s="324"/>
      <c r="J1356" s="324"/>
      <c r="K1356" s="324"/>
      <c r="L1356" s="324"/>
      <c r="M1356" s="324"/>
      <c r="N1356" s="324"/>
      <c r="O1356" s="324"/>
      <c r="P1356" s="324"/>
      <c r="Q1356" s="324"/>
      <c r="R1356" s="324"/>
      <c r="S1356" s="324"/>
      <c r="T1356" s="459"/>
      <c r="U1356" s="459"/>
      <c r="V1356" s="459"/>
      <c r="W1356" s="459"/>
      <c r="X1356" s="459"/>
      <c r="Y1356" s="460"/>
    </row>
    <row r="1357" spans="1:25">
      <c r="A1357" s="324"/>
      <c r="B1357" s="461"/>
      <c r="C1357" s="324"/>
      <c r="D1357" s="324"/>
      <c r="E1357" s="324"/>
      <c r="F1357" s="459"/>
      <c r="G1357" s="324"/>
      <c r="H1357" s="462"/>
      <c r="I1357" s="324"/>
      <c r="J1357" s="324"/>
      <c r="K1357" s="324"/>
      <c r="L1357" s="324"/>
      <c r="M1357" s="324"/>
      <c r="N1357" s="324"/>
      <c r="O1357" s="324"/>
      <c r="P1357" s="324"/>
      <c r="Q1357" s="324"/>
      <c r="R1357" s="324"/>
      <c r="S1357" s="324"/>
      <c r="T1357" s="459"/>
      <c r="U1357" s="459"/>
      <c r="V1357" s="459"/>
      <c r="W1357" s="459"/>
      <c r="X1357" s="459"/>
      <c r="Y1357" s="460"/>
    </row>
    <row r="1358" spans="1:25">
      <c r="A1358" s="324"/>
      <c r="B1358" s="461"/>
      <c r="C1358" s="324"/>
      <c r="D1358" s="324"/>
      <c r="E1358" s="324"/>
      <c r="F1358" s="459"/>
      <c r="G1358" s="324"/>
      <c r="H1358" s="462"/>
      <c r="I1358" s="324"/>
      <c r="J1358" s="324"/>
      <c r="K1358" s="324"/>
      <c r="L1358" s="324"/>
      <c r="M1358" s="324"/>
      <c r="N1358" s="324"/>
      <c r="O1358" s="324"/>
      <c r="P1358" s="324"/>
      <c r="Q1358" s="324"/>
      <c r="R1358" s="324"/>
      <c r="S1358" s="324"/>
      <c r="T1358" s="459"/>
      <c r="U1358" s="459"/>
      <c r="V1358" s="459"/>
      <c r="W1358" s="459"/>
      <c r="X1358" s="459"/>
      <c r="Y1358" s="460"/>
    </row>
    <row r="1359" spans="1:25">
      <c r="A1359" s="324"/>
      <c r="B1359" s="461"/>
      <c r="C1359" s="324"/>
      <c r="D1359" s="324"/>
      <c r="E1359" s="324"/>
      <c r="F1359" s="459"/>
      <c r="G1359" s="324"/>
      <c r="H1359" s="462"/>
      <c r="I1359" s="324"/>
      <c r="J1359" s="324"/>
      <c r="K1359" s="324"/>
      <c r="L1359" s="324"/>
      <c r="M1359" s="324"/>
      <c r="N1359" s="324"/>
      <c r="O1359" s="324"/>
      <c r="P1359" s="324"/>
      <c r="Q1359" s="324"/>
      <c r="R1359" s="324"/>
      <c r="S1359" s="324"/>
      <c r="T1359" s="459"/>
      <c r="U1359" s="459"/>
      <c r="V1359" s="459"/>
      <c r="W1359" s="459"/>
      <c r="X1359" s="459"/>
      <c r="Y1359" s="460"/>
    </row>
    <row r="1360" spans="1:25">
      <c r="A1360" s="324"/>
      <c r="B1360" s="461"/>
      <c r="C1360" s="324"/>
      <c r="D1360" s="324"/>
      <c r="E1360" s="324"/>
      <c r="F1360" s="459"/>
      <c r="G1360" s="324"/>
      <c r="H1360" s="462"/>
      <c r="I1360" s="324"/>
      <c r="J1360" s="324"/>
      <c r="K1360" s="324"/>
      <c r="L1360" s="324"/>
      <c r="M1360" s="324"/>
      <c r="N1360" s="324"/>
      <c r="O1360" s="324"/>
      <c r="P1360" s="324"/>
      <c r="Q1360" s="324"/>
      <c r="R1360" s="324"/>
      <c r="S1360" s="324"/>
      <c r="T1360" s="459"/>
      <c r="U1360" s="459"/>
      <c r="V1360" s="459"/>
      <c r="W1360" s="459"/>
      <c r="X1360" s="459"/>
      <c r="Y1360" s="460"/>
    </row>
    <row r="1361" spans="1:25">
      <c r="A1361" s="324"/>
      <c r="B1361" s="461"/>
      <c r="C1361" s="324"/>
      <c r="D1361" s="324"/>
      <c r="E1361" s="324"/>
      <c r="F1361" s="459"/>
      <c r="G1361" s="324"/>
      <c r="H1361" s="462"/>
      <c r="I1361" s="324"/>
      <c r="J1361" s="324"/>
      <c r="K1361" s="324"/>
      <c r="L1361" s="324"/>
      <c r="M1361" s="324"/>
      <c r="N1361" s="324"/>
      <c r="O1361" s="324"/>
      <c r="P1361" s="324"/>
      <c r="Q1361" s="324"/>
      <c r="R1361" s="324"/>
      <c r="S1361" s="324"/>
      <c r="T1361" s="459"/>
      <c r="U1361" s="459"/>
      <c r="V1361" s="459"/>
      <c r="W1361" s="459"/>
      <c r="X1361" s="459"/>
      <c r="Y1361" s="460"/>
    </row>
    <row r="1362" spans="1:25">
      <c r="A1362" s="324"/>
      <c r="B1362" s="461"/>
      <c r="C1362" s="324"/>
      <c r="D1362" s="324"/>
      <c r="E1362" s="324"/>
      <c r="F1362" s="459"/>
      <c r="G1362" s="324"/>
      <c r="H1362" s="462"/>
      <c r="I1362" s="324"/>
      <c r="J1362" s="324"/>
      <c r="K1362" s="324"/>
      <c r="L1362" s="324"/>
      <c r="M1362" s="324"/>
      <c r="N1362" s="324"/>
      <c r="O1362" s="324"/>
      <c r="P1362" s="324"/>
      <c r="Q1362" s="324"/>
      <c r="R1362" s="324"/>
      <c r="S1362" s="324"/>
      <c r="T1362" s="459"/>
      <c r="U1362" s="459"/>
      <c r="V1362" s="459"/>
      <c r="W1362" s="459"/>
      <c r="X1362" s="459"/>
      <c r="Y1362" s="460"/>
    </row>
    <row r="1363" spans="1:25">
      <c r="A1363" s="324"/>
      <c r="B1363" s="461"/>
      <c r="C1363" s="324"/>
      <c r="D1363" s="324"/>
      <c r="E1363" s="324"/>
      <c r="F1363" s="459"/>
      <c r="G1363" s="324"/>
      <c r="H1363" s="462"/>
      <c r="I1363" s="324"/>
      <c r="J1363" s="324"/>
      <c r="K1363" s="324"/>
      <c r="L1363" s="324"/>
      <c r="M1363" s="324"/>
      <c r="N1363" s="324"/>
      <c r="O1363" s="324"/>
      <c r="P1363" s="324"/>
      <c r="Q1363" s="324"/>
      <c r="R1363" s="324"/>
      <c r="S1363" s="324"/>
      <c r="T1363" s="459"/>
      <c r="U1363" s="459"/>
      <c r="V1363" s="459"/>
      <c r="W1363" s="459"/>
      <c r="X1363" s="459"/>
      <c r="Y1363" s="460"/>
    </row>
    <row r="1364" spans="1:25">
      <c r="A1364" s="324"/>
      <c r="B1364" s="461"/>
      <c r="C1364" s="324"/>
      <c r="D1364" s="324"/>
      <c r="E1364" s="324"/>
      <c r="F1364" s="459"/>
      <c r="G1364" s="324"/>
      <c r="H1364" s="462"/>
      <c r="I1364" s="324"/>
      <c r="J1364" s="324"/>
      <c r="K1364" s="324"/>
      <c r="L1364" s="324"/>
      <c r="M1364" s="324"/>
      <c r="N1364" s="324"/>
      <c r="O1364" s="324"/>
      <c r="P1364" s="324"/>
      <c r="Q1364" s="324"/>
      <c r="R1364" s="324"/>
      <c r="S1364" s="324"/>
      <c r="T1364" s="459"/>
      <c r="U1364" s="459"/>
      <c r="V1364" s="459"/>
      <c r="W1364" s="459"/>
      <c r="X1364" s="459"/>
      <c r="Y1364" s="460"/>
    </row>
    <row r="1365" spans="1:25">
      <c r="A1365" s="324"/>
      <c r="B1365" s="461"/>
      <c r="C1365" s="324"/>
      <c r="D1365" s="324"/>
      <c r="E1365" s="324"/>
      <c r="F1365" s="459"/>
      <c r="G1365" s="324"/>
      <c r="H1365" s="462"/>
      <c r="I1365" s="324"/>
      <c r="J1365" s="324"/>
      <c r="K1365" s="324"/>
      <c r="L1365" s="324"/>
      <c r="M1365" s="324"/>
      <c r="N1365" s="324"/>
      <c r="O1365" s="324"/>
      <c r="P1365" s="324"/>
      <c r="Q1365" s="324"/>
      <c r="R1365" s="324"/>
      <c r="S1365" s="324"/>
      <c r="T1365" s="459"/>
      <c r="U1365" s="459"/>
      <c r="V1365" s="459"/>
      <c r="W1365" s="459"/>
      <c r="X1365" s="459"/>
      <c r="Y1365" s="460"/>
    </row>
    <row r="1366" spans="1:25">
      <c r="A1366" s="324"/>
      <c r="B1366" s="461"/>
      <c r="C1366" s="324"/>
      <c r="D1366" s="324"/>
      <c r="E1366" s="324"/>
      <c r="F1366" s="459"/>
      <c r="G1366" s="324"/>
      <c r="H1366" s="462"/>
      <c r="I1366" s="324"/>
      <c r="J1366" s="324"/>
      <c r="K1366" s="324"/>
      <c r="L1366" s="324"/>
      <c r="M1366" s="324"/>
      <c r="N1366" s="324"/>
      <c r="O1366" s="324"/>
      <c r="P1366" s="324"/>
      <c r="Q1366" s="324"/>
      <c r="R1366" s="324"/>
      <c r="S1366" s="324"/>
      <c r="T1366" s="459"/>
      <c r="U1366" s="459"/>
      <c r="V1366" s="459"/>
      <c r="W1366" s="459"/>
      <c r="X1366" s="459"/>
      <c r="Y1366" s="460"/>
    </row>
    <row r="1367" spans="1:25">
      <c r="A1367" s="324"/>
      <c r="B1367" s="461"/>
      <c r="C1367" s="324"/>
      <c r="D1367" s="324"/>
      <c r="E1367" s="324"/>
      <c r="F1367" s="459"/>
      <c r="G1367" s="324"/>
      <c r="H1367" s="462"/>
      <c r="I1367" s="324"/>
      <c r="J1367" s="324"/>
      <c r="K1367" s="324"/>
      <c r="L1367" s="324"/>
      <c r="M1367" s="324"/>
      <c r="N1367" s="324"/>
      <c r="O1367" s="324"/>
      <c r="P1367" s="324"/>
      <c r="Q1367" s="324"/>
      <c r="R1367" s="324"/>
      <c r="S1367" s="324"/>
      <c r="T1367" s="459"/>
      <c r="U1367" s="459"/>
      <c r="V1367" s="459"/>
      <c r="W1367" s="459"/>
      <c r="X1367" s="459"/>
      <c r="Y1367" s="460"/>
    </row>
    <row r="1368" spans="1:25">
      <c r="A1368" s="324"/>
      <c r="B1368" s="461"/>
      <c r="C1368" s="324"/>
      <c r="D1368" s="324"/>
      <c r="E1368" s="324"/>
      <c r="F1368" s="459"/>
      <c r="G1368" s="324"/>
      <c r="H1368" s="462"/>
      <c r="I1368" s="324"/>
      <c r="J1368" s="324"/>
      <c r="K1368" s="324"/>
      <c r="L1368" s="324"/>
      <c r="M1368" s="324"/>
      <c r="N1368" s="324"/>
      <c r="O1368" s="324"/>
      <c r="P1368" s="324"/>
      <c r="Q1368" s="324"/>
      <c r="R1368" s="324"/>
      <c r="S1368" s="324"/>
      <c r="T1368" s="459"/>
      <c r="U1368" s="459"/>
      <c r="V1368" s="459"/>
      <c r="W1368" s="459"/>
      <c r="X1368" s="459"/>
      <c r="Y1368" s="460"/>
    </row>
    <row r="1369" spans="1:25">
      <c r="A1369" s="324"/>
      <c r="B1369" s="461"/>
      <c r="C1369" s="324"/>
      <c r="D1369" s="324"/>
      <c r="E1369" s="324"/>
      <c r="F1369" s="459"/>
      <c r="G1369" s="324"/>
      <c r="H1369" s="462"/>
      <c r="I1369" s="324"/>
      <c r="J1369" s="324"/>
      <c r="K1369" s="324"/>
      <c r="L1369" s="324"/>
      <c r="M1369" s="324"/>
      <c r="N1369" s="324"/>
      <c r="O1369" s="324"/>
      <c r="P1369" s="324"/>
      <c r="Q1369" s="324"/>
      <c r="R1369" s="324"/>
      <c r="S1369" s="324"/>
      <c r="T1369" s="459"/>
      <c r="U1369" s="459"/>
      <c r="V1369" s="459"/>
      <c r="W1369" s="459"/>
      <c r="X1369" s="459"/>
      <c r="Y1369" s="460"/>
    </row>
    <row r="1370" spans="1:25">
      <c r="A1370" s="324"/>
      <c r="B1370" s="461"/>
      <c r="C1370" s="324"/>
      <c r="D1370" s="324"/>
      <c r="E1370" s="324"/>
      <c r="F1370" s="459"/>
      <c r="G1370" s="324"/>
      <c r="H1370" s="462"/>
      <c r="I1370" s="324"/>
      <c r="J1370" s="324"/>
      <c r="K1370" s="324"/>
      <c r="L1370" s="324"/>
      <c r="M1370" s="324"/>
      <c r="N1370" s="324"/>
      <c r="O1370" s="324"/>
      <c r="P1370" s="324"/>
      <c r="Q1370" s="324"/>
      <c r="R1370" s="324"/>
      <c r="S1370" s="324"/>
      <c r="T1370" s="459"/>
      <c r="U1370" s="459"/>
      <c r="V1370" s="459"/>
      <c r="W1370" s="459"/>
      <c r="X1370" s="459"/>
      <c r="Y1370" s="460"/>
    </row>
    <row r="1371" spans="1:25">
      <c r="A1371" s="324"/>
      <c r="B1371" s="461"/>
      <c r="C1371" s="324"/>
      <c r="D1371" s="324"/>
      <c r="E1371" s="324"/>
      <c r="F1371" s="459"/>
      <c r="G1371" s="324"/>
      <c r="H1371" s="462"/>
      <c r="I1371" s="324"/>
      <c r="J1371" s="324"/>
      <c r="K1371" s="324"/>
      <c r="L1371" s="324"/>
      <c r="M1371" s="324"/>
      <c r="N1371" s="324"/>
      <c r="O1371" s="324"/>
      <c r="P1371" s="324"/>
      <c r="Q1371" s="324"/>
      <c r="R1371" s="324"/>
      <c r="S1371" s="324"/>
      <c r="T1371" s="459"/>
      <c r="U1371" s="459"/>
      <c r="V1371" s="459"/>
      <c r="W1371" s="459"/>
      <c r="X1371" s="459"/>
      <c r="Y1371" s="460"/>
    </row>
    <row r="1372" spans="1:25">
      <c r="A1372" s="324"/>
      <c r="B1372" s="461"/>
      <c r="C1372" s="324"/>
      <c r="D1372" s="324"/>
      <c r="E1372" s="324"/>
      <c r="F1372" s="459"/>
      <c r="G1372" s="324"/>
      <c r="H1372" s="462"/>
      <c r="I1372" s="324"/>
      <c r="J1372" s="324"/>
      <c r="K1372" s="324"/>
      <c r="L1372" s="324"/>
      <c r="M1372" s="324"/>
      <c r="N1372" s="324"/>
      <c r="O1372" s="324"/>
      <c r="P1372" s="324"/>
      <c r="Q1372" s="324"/>
      <c r="R1372" s="324"/>
      <c r="S1372" s="324"/>
      <c r="T1372" s="459"/>
      <c r="U1372" s="459"/>
      <c r="V1372" s="459"/>
      <c r="W1372" s="459"/>
      <c r="X1372" s="459"/>
      <c r="Y1372" s="460"/>
    </row>
    <row r="1373" spans="1:25">
      <c r="A1373" s="324"/>
      <c r="B1373" s="461"/>
      <c r="C1373" s="324"/>
      <c r="D1373" s="324"/>
      <c r="E1373" s="324"/>
      <c r="F1373" s="459"/>
      <c r="G1373" s="324"/>
      <c r="H1373" s="462"/>
      <c r="I1373" s="324"/>
      <c r="J1373" s="324"/>
      <c r="K1373" s="324"/>
      <c r="L1373" s="324"/>
      <c r="M1373" s="324"/>
      <c r="N1373" s="324"/>
      <c r="O1373" s="324"/>
      <c r="P1373" s="324"/>
      <c r="Q1373" s="324"/>
      <c r="R1373" s="324"/>
      <c r="S1373" s="324"/>
      <c r="T1373" s="459"/>
      <c r="U1373" s="459"/>
      <c r="V1373" s="459"/>
      <c r="W1373" s="459"/>
      <c r="X1373" s="459"/>
      <c r="Y1373" s="460"/>
    </row>
    <row r="1374" spans="1:25">
      <c r="A1374" s="324"/>
      <c r="B1374" s="461"/>
      <c r="C1374" s="324"/>
      <c r="D1374" s="324"/>
      <c r="E1374" s="324"/>
      <c r="F1374" s="459"/>
      <c r="G1374" s="324"/>
      <c r="H1374" s="462"/>
      <c r="I1374" s="324"/>
      <c r="J1374" s="324"/>
      <c r="K1374" s="324"/>
      <c r="L1374" s="324"/>
      <c r="M1374" s="324"/>
      <c r="N1374" s="324"/>
      <c r="O1374" s="324"/>
      <c r="P1374" s="324"/>
      <c r="Q1374" s="324"/>
      <c r="R1374" s="324"/>
      <c r="S1374" s="324"/>
      <c r="T1374" s="459"/>
      <c r="U1374" s="459"/>
      <c r="V1374" s="459"/>
      <c r="W1374" s="459"/>
      <c r="X1374" s="459"/>
      <c r="Y1374" s="460"/>
    </row>
    <row r="1375" spans="1:25">
      <c r="A1375" s="324"/>
      <c r="B1375" s="461"/>
      <c r="C1375" s="324"/>
      <c r="D1375" s="324"/>
      <c r="E1375" s="324"/>
      <c r="F1375" s="459"/>
      <c r="G1375" s="324"/>
      <c r="H1375" s="462"/>
      <c r="I1375" s="324"/>
      <c r="J1375" s="324"/>
      <c r="K1375" s="324"/>
      <c r="L1375" s="324"/>
      <c r="M1375" s="324"/>
      <c r="N1375" s="324"/>
      <c r="O1375" s="324"/>
      <c r="P1375" s="324"/>
      <c r="Q1375" s="324"/>
      <c r="R1375" s="324"/>
      <c r="S1375" s="324"/>
      <c r="T1375" s="459"/>
      <c r="U1375" s="459"/>
      <c r="V1375" s="459"/>
      <c r="W1375" s="459"/>
      <c r="X1375" s="459"/>
      <c r="Y1375" s="460"/>
    </row>
    <row r="1376" spans="1:25">
      <c r="A1376" s="324"/>
      <c r="B1376" s="461"/>
      <c r="C1376" s="324"/>
      <c r="D1376" s="324"/>
      <c r="E1376" s="324"/>
      <c r="F1376" s="459"/>
      <c r="G1376" s="324"/>
      <c r="H1376" s="462"/>
      <c r="I1376" s="324"/>
      <c r="J1376" s="324"/>
      <c r="K1376" s="324"/>
      <c r="L1376" s="324"/>
      <c r="M1376" s="324"/>
      <c r="N1376" s="324"/>
      <c r="O1376" s="324"/>
      <c r="P1376" s="324"/>
      <c r="Q1376" s="324"/>
      <c r="R1376" s="324"/>
      <c r="S1376" s="324"/>
      <c r="T1376" s="459"/>
      <c r="U1376" s="459"/>
      <c r="V1376" s="459"/>
      <c r="W1376" s="459"/>
      <c r="X1376" s="459"/>
      <c r="Y1376" s="460"/>
    </row>
    <row r="1377" spans="1:25">
      <c r="A1377" s="324"/>
      <c r="B1377" s="461"/>
      <c r="C1377" s="324"/>
      <c r="D1377" s="324"/>
      <c r="E1377" s="324"/>
      <c r="F1377" s="459"/>
      <c r="G1377" s="324"/>
      <c r="H1377" s="462"/>
      <c r="I1377" s="324"/>
      <c r="J1377" s="324"/>
      <c r="K1377" s="324"/>
      <c r="L1377" s="324"/>
      <c r="M1377" s="324"/>
      <c r="N1377" s="324"/>
      <c r="O1377" s="324"/>
      <c r="P1377" s="324"/>
      <c r="Q1377" s="324"/>
      <c r="R1377" s="324"/>
      <c r="S1377" s="324"/>
      <c r="T1377" s="459"/>
      <c r="U1377" s="459"/>
      <c r="V1377" s="459"/>
      <c r="W1377" s="459"/>
      <c r="X1377" s="459"/>
      <c r="Y1377" s="460"/>
    </row>
    <row r="1378" spans="1:25">
      <c r="A1378" s="324"/>
      <c r="B1378" s="461"/>
      <c r="C1378" s="324"/>
      <c r="D1378" s="324"/>
      <c r="E1378" s="324"/>
      <c r="F1378" s="459"/>
      <c r="G1378" s="324"/>
      <c r="H1378" s="462"/>
      <c r="I1378" s="324"/>
      <c r="J1378" s="324"/>
      <c r="K1378" s="324"/>
      <c r="L1378" s="324"/>
      <c r="M1378" s="324"/>
      <c r="N1378" s="324"/>
      <c r="O1378" s="324"/>
      <c r="P1378" s="324"/>
      <c r="Q1378" s="324"/>
      <c r="R1378" s="324"/>
      <c r="S1378" s="324"/>
      <c r="T1378" s="459"/>
      <c r="U1378" s="459"/>
      <c r="V1378" s="459"/>
      <c r="W1378" s="459"/>
      <c r="X1378" s="459"/>
      <c r="Y1378" s="460"/>
    </row>
    <row r="1379" spans="1:25">
      <c r="A1379" s="324"/>
      <c r="B1379" s="461"/>
      <c r="C1379" s="324"/>
      <c r="D1379" s="324"/>
      <c r="E1379" s="324"/>
      <c r="F1379" s="459"/>
      <c r="G1379" s="324"/>
      <c r="H1379" s="462"/>
      <c r="I1379" s="324"/>
      <c r="J1379" s="324"/>
      <c r="K1379" s="324"/>
      <c r="L1379" s="324"/>
      <c r="M1379" s="324"/>
      <c r="N1379" s="324"/>
      <c r="O1379" s="324"/>
      <c r="P1379" s="324"/>
      <c r="Q1379" s="324"/>
      <c r="R1379" s="324"/>
      <c r="S1379" s="324"/>
      <c r="T1379" s="459"/>
      <c r="U1379" s="459"/>
      <c r="V1379" s="459"/>
      <c r="W1379" s="459"/>
      <c r="X1379" s="459"/>
      <c r="Y1379" s="460"/>
    </row>
    <row r="1380" spans="1:25">
      <c r="A1380" s="324"/>
      <c r="B1380" s="461"/>
      <c r="C1380" s="324"/>
      <c r="D1380" s="324"/>
      <c r="E1380" s="324"/>
      <c r="F1380" s="459"/>
      <c r="G1380" s="324"/>
      <c r="H1380" s="462"/>
      <c r="I1380" s="324"/>
      <c r="J1380" s="324"/>
      <c r="K1380" s="324"/>
      <c r="L1380" s="324"/>
      <c r="M1380" s="324"/>
      <c r="N1380" s="324"/>
      <c r="O1380" s="324"/>
      <c r="P1380" s="324"/>
      <c r="Q1380" s="324"/>
      <c r="R1380" s="324"/>
      <c r="S1380" s="324"/>
      <c r="T1380" s="459"/>
      <c r="U1380" s="459"/>
      <c r="V1380" s="459"/>
      <c r="W1380" s="459"/>
      <c r="X1380" s="459"/>
      <c r="Y1380" s="460"/>
    </row>
    <row r="1381" spans="1:25">
      <c r="A1381" s="324"/>
      <c r="B1381" s="461"/>
      <c r="C1381" s="324"/>
      <c r="D1381" s="324"/>
      <c r="E1381" s="324"/>
      <c r="F1381" s="459"/>
      <c r="G1381" s="324"/>
      <c r="H1381" s="462"/>
      <c r="I1381" s="324"/>
      <c r="J1381" s="324"/>
      <c r="K1381" s="324"/>
      <c r="L1381" s="324"/>
      <c r="M1381" s="324"/>
      <c r="N1381" s="324"/>
      <c r="O1381" s="324"/>
      <c r="P1381" s="324"/>
      <c r="Q1381" s="324"/>
      <c r="R1381" s="324"/>
      <c r="S1381" s="324"/>
      <c r="T1381" s="459"/>
      <c r="U1381" s="459"/>
      <c r="V1381" s="459"/>
      <c r="W1381" s="459"/>
      <c r="X1381" s="459"/>
      <c r="Y1381" s="460"/>
    </row>
    <row r="1382" spans="1:25">
      <c r="A1382" s="324"/>
      <c r="B1382" s="461"/>
      <c r="C1382" s="324"/>
      <c r="D1382" s="324"/>
      <c r="E1382" s="324"/>
      <c r="F1382" s="459"/>
      <c r="G1382" s="324"/>
      <c r="H1382" s="462"/>
      <c r="I1382" s="324"/>
      <c r="J1382" s="324"/>
      <c r="K1382" s="324"/>
      <c r="L1382" s="324"/>
      <c r="M1382" s="324"/>
      <c r="N1382" s="324"/>
      <c r="O1382" s="324"/>
      <c r="P1382" s="324"/>
      <c r="Q1382" s="324"/>
      <c r="R1382" s="324"/>
      <c r="S1382" s="324"/>
      <c r="T1382" s="459"/>
      <c r="U1382" s="459"/>
      <c r="V1382" s="459"/>
      <c r="W1382" s="459"/>
      <c r="X1382" s="459"/>
      <c r="Y1382" s="460"/>
    </row>
    <row r="1383" spans="1:25">
      <c r="A1383" s="324"/>
      <c r="B1383" s="461"/>
      <c r="C1383" s="324"/>
      <c r="D1383" s="324"/>
      <c r="E1383" s="324"/>
      <c r="F1383" s="459"/>
      <c r="G1383" s="324"/>
      <c r="H1383" s="462"/>
      <c r="I1383" s="324"/>
      <c r="J1383" s="324"/>
      <c r="K1383" s="324"/>
      <c r="L1383" s="324"/>
      <c r="M1383" s="324"/>
      <c r="N1383" s="324"/>
      <c r="O1383" s="324"/>
      <c r="P1383" s="324"/>
      <c r="Q1383" s="324"/>
      <c r="R1383" s="324"/>
      <c r="S1383" s="324"/>
      <c r="T1383" s="459"/>
      <c r="U1383" s="459"/>
      <c r="V1383" s="459"/>
      <c r="W1383" s="459"/>
      <c r="X1383" s="459"/>
      <c r="Y1383" s="460"/>
    </row>
    <row r="1384" spans="1:25">
      <c r="A1384" s="324"/>
      <c r="B1384" s="461"/>
      <c r="C1384" s="324"/>
      <c r="D1384" s="324"/>
      <c r="E1384" s="324"/>
      <c r="F1384" s="459"/>
      <c r="G1384" s="324"/>
      <c r="H1384" s="462"/>
      <c r="I1384" s="324"/>
      <c r="J1384" s="324"/>
      <c r="K1384" s="324"/>
      <c r="L1384" s="324"/>
      <c r="M1384" s="324"/>
      <c r="N1384" s="324"/>
      <c r="O1384" s="324"/>
      <c r="P1384" s="324"/>
      <c r="Q1384" s="324"/>
      <c r="R1384" s="324"/>
      <c r="S1384" s="324"/>
      <c r="T1384" s="459"/>
      <c r="U1384" s="459"/>
      <c r="V1384" s="459"/>
      <c r="W1384" s="459"/>
      <c r="X1384" s="459"/>
      <c r="Y1384" s="460"/>
    </row>
    <row r="1385" spans="1:25">
      <c r="A1385" s="324"/>
      <c r="B1385" s="461"/>
      <c r="C1385" s="324"/>
      <c r="D1385" s="324"/>
      <c r="E1385" s="324"/>
      <c r="F1385" s="459"/>
      <c r="G1385" s="324"/>
      <c r="H1385" s="462"/>
      <c r="I1385" s="324"/>
      <c r="J1385" s="324"/>
      <c r="K1385" s="324"/>
      <c r="L1385" s="324"/>
      <c r="M1385" s="324"/>
      <c r="N1385" s="324"/>
      <c r="O1385" s="324"/>
      <c r="P1385" s="324"/>
      <c r="Q1385" s="324"/>
      <c r="R1385" s="324"/>
      <c r="S1385" s="324"/>
      <c r="T1385" s="459"/>
      <c r="U1385" s="459"/>
      <c r="V1385" s="459"/>
      <c r="W1385" s="459"/>
      <c r="X1385" s="459"/>
      <c r="Y1385" s="460"/>
    </row>
    <row r="1386" spans="1:25">
      <c r="A1386" s="324"/>
      <c r="B1386" s="461"/>
      <c r="C1386" s="324"/>
      <c r="D1386" s="324"/>
      <c r="E1386" s="324"/>
      <c r="F1386" s="459"/>
      <c r="G1386" s="324"/>
      <c r="H1386" s="462"/>
      <c r="I1386" s="324"/>
      <c r="J1386" s="324"/>
      <c r="K1386" s="324"/>
      <c r="L1386" s="324"/>
      <c r="M1386" s="324"/>
      <c r="N1386" s="324"/>
      <c r="O1386" s="324"/>
      <c r="P1386" s="324"/>
      <c r="Q1386" s="324"/>
      <c r="R1386" s="324"/>
      <c r="S1386" s="324"/>
      <c r="T1386" s="459"/>
      <c r="U1386" s="459"/>
      <c r="V1386" s="459"/>
      <c r="W1386" s="459"/>
      <c r="X1386" s="459"/>
      <c r="Y1386" s="460"/>
    </row>
    <row r="1387" spans="1:25">
      <c r="A1387" s="324"/>
      <c r="B1387" s="461"/>
      <c r="C1387" s="324"/>
      <c r="D1387" s="324"/>
      <c r="E1387" s="324"/>
      <c r="F1387" s="459"/>
      <c r="G1387" s="324"/>
      <c r="H1387" s="462"/>
      <c r="I1387" s="324"/>
      <c r="J1387" s="324"/>
      <c r="K1387" s="324"/>
      <c r="L1387" s="324"/>
      <c r="M1387" s="324"/>
      <c r="N1387" s="324"/>
      <c r="O1387" s="324"/>
      <c r="P1387" s="324"/>
      <c r="Q1387" s="324"/>
      <c r="R1387" s="324"/>
      <c r="S1387" s="324"/>
      <c r="T1387" s="459"/>
      <c r="U1387" s="459"/>
      <c r="V1387" s="459"/>
      <c r="W1387" s="459"/>
      <c r="X1387" s="459"/>
      <c r="Y1387" s="460"/>
    </row>
    <row r="1388" spans="1:25">
      <c r="A1388" s="324"/>
      <c r="B1388" s="461"/>
      <c r="C1388" s="324"/>
      <c r="D1388" s="324"/>
      <c r="E1388" s="324"/>
      <c r="F1388" s="459"/>
      <c r="G1388" s="324"/>
      <c r="H1388" s="462"/>
      <c r="I1388" s="324"/>
      <c r="J1388" s="324"/>
      <c r="K1388" s="324"/>
      <c r="L1388" s="324"/>
      <c r="M1388" s="324"/>
      <c r="N1388" s="324"/>
      <c r="O1388" s="324"/>
      <c r="P1388" s="324"/>
      <c r="Q1388" s="324"/>
      <c r="R1388" s="324"/>
      <c r="S1388" s="324"/>
      <c r="T1388" s="459"/>
      <c r="U1388" s="459"/>
      <c r="V1388" s="459"/>
      <c r="W1388" s="459"/>
      <c r="X1388" s="459"/>
      <c r="Y1388" s="460"/>
    </row>
    <row r="1389" spans="1:25">
      <c r="A1389" s="324"/>
      <c r="B1389" s="461"/>
      <c r="C1389" s="324"/>
      <c r="D1389" s="324"/>
      <c r="E1389" s="324"/>
      <c r="F1389" s="459"/>
      <c r="G1389" s="324"/>
      <c r="H1389" s="462"/>
      <c r="I1389" s="324"/>
      <c r="J1389" s="324"/>
      <c r="K1389" s="324"/>
      <c r="L1389" s="324"/>
      <c r="M1389" s="324"/>
      <c r="N1389" s="324"/>
      <c r="O1389" s="324"/>
      <c r="P1389" s="324"/>
      <c r="Q1389" s="324"/>
      <c r="R1389" s="324"/>
      <c r="S1389" s="324"/>
      <c r="T1389" s="459"/>
      <c r="U1389" s="459"/>
      <c r="V1389" s="459"/>
      <c r="W1389" s="459"/>
      <c r="X1389" s="459"/>
      <c r="Y1389" s="460"/>
    </row>
    <row r="1390" spans="1:25">
      <c r="A1390" s="324"/>
      <c r="B1390" s="461"/>
      <c r="C1390" s="324"/>
      <c r="D1390" s="324"/>
      <c r="E1390" s="324"/>
      <c r="F1390" s="459"/>
      <c r="G1390" s="324"/>
      <c r="H1390" s="462"/>
      <c r="I1390" s="324"/>
      <c r="J1390" s="324"/>
      <c r="K1390" s="324"/>
      <c r="L1390" s="324"/>
      <c r="M1390" s="324"/>
      <c r="N1390" s="324"/>
      <c r="O1390" s="324"/>
      <c r="P1390" s="324"/>
      <c r="Q1390" s="324"/>
      <c r="R1390" s="324"/>
      <c r="S1390" s="324"/>
      <c r="T1390" s="459"/>
      <c r="U1390" s="459"/>
      <c r="V1390" s="459"/>
      <c r="W1390" s="459"/>
      <c r="X1390" s="459"/>
      <c r="Y1390" s="460"/>
    </row>
    <row r="1391" spans="1:25">
      <c r="A1391" s="324"/>
      <c r="B1391" s="461"/>
      <c r="C1391" s="324"/>
      <c r="D1391" s="324"/>
      <c r="E1391" s="324"/>
      <c r="F1391" s="459"/>
      <c r="G1391" s="324"/>
      <c r="H1391" s="462"/>
      <c r="I1391" s="324"/>
      <c r="J1391" s="324"/>
      <c r="K1391" s="324"/>
      <c r="L1391" s="324"/>
      <c r="M1391" s="324"/>
      <c r="N1391" s="324"/>
      <c r="O1391" s="324"/>
      <c r="P1391" s="324"/>
      <c r="Q1391" s="324"/>
      <c r="R1391" s="324"/>
      <c r="S1391" s="324"/>
      <c r="T1391" s="459"/>
      <c r="U1391" s="459"/>
      <c r="V1391" s="459"/>
      <c r="W1391" s="459"/>
      <c r="X1391" s="459"/>
      <c r="Y1391" s="460"/>
    </row>
    <row r="1392" spans="1:25">
      <c r="A1392" s="324"/>
      <c r="B1392" s="461"/>
      <c r="C1392" s="324"/>
      <c r="D1392" s="324"/>
      <c r="E1392" s="324"/>
      <c r="F1392" s="459"/>
      <c r="G1392" s="324"/>
      <c r="H1392" s="462"/>
      <c r="I1392" s="324"/>
      <c r="J1392" s="324"/>
      <c r="K1392" s="324"/>
      <c r="L1392" s="324"/>
      <c r="M1392" s="324"/>
      <c r="N1392" s="324"/>
      <c r="O1392" s="324"/>
      <c r="P1392" s="324"/>
      <c r="Q1392" s="324"/>
      <c r="R1392" s="324"/>
      <c r="S1392" s="324"/>
      <c r="T1392" s="459"/>
      <c r="U1392" s="459"/>
      <c r="V1392" s="459"/>
      <c r="W1392" s="459"/>
      <c r="X1392" s="459"/>
      <c r="Y1392" s="460"/>
    </row>
    <row r="1393" spans="1:25">
      <c r="A1393" s="324"/>
      <c r="B1393" s="461"/>
      <c r="C1393" s="324"/>
      <c r="D1393" s="324"/>
      <c r="E1393" s="324"/>
      <c r="F1393" s="459"/>
      <c r="G1393" s="324"/>
      <c r="H1393" s="462"/>
      <c r="I1393" s="324"/>
      <c r="J1393" s="324"/>
      <c r="K1393" s="324"/>
      <c r="L1393" s="324"/>
      <c r="M1393" s="324"/>
      <c r="N1393" s="324"/>
      <c r="O1393" s="324"/>
      <c r="P1393" s="324"/>
      <c r="Q1393" s="324"/>
      <c r="R1393" s="324"/>
      <c r="S1393" s="324"/>
      <c r="T1393" s="459"/>
      <c r="U1393" s="459"/>
      <c r="V1393" s="459"/>
      <c r="W1393" s="459"/>
      <c r="X1393" s="459"/>
      <c r="Y1393" s="460"/>
    </row>
    <row r="1394" spans="1:25">
      <c r="A1394" s="324"/>
      <c r="B1394" s="461"/>
      <c r="C1394" s="324"/>
      <c r="D1394" s="324"/>
      <c r="E1394" s="324"/>
      <c r="F1394" s="459"/>
      <c r="G1394" s="324"/>
      <c r="H1394" s="462"/>
      <c r="I1394" s="324"/>
      <c r="J1394" s="324"/>
      <c r="K1394" s="324"/>
      <c r="L1394" s="324"/>
      <c r="M1394" s="324"/>
      <c r="N1394" s="324"/>
      <c r="O1394" s="324"/>
      <c r="P1394" s="324"/>
      <c r="Q1394" s="324"/>
      <c r="R1394" s="324"/>
      <c r="S1394" s="324"/>
      <c r="T1394" s="459"/>
      <c r="U1394" s="459"/>
      <c r="V1394" s="459"/>
      <c r="W1394" s="459"/>
      <c r="X1394" s="459"/>
      <c r="Y1394" s="460"/>
    </row>
    <row r="1395" spans="1:25">
      <c r="A1395" s="324"/>
      <c r="B1395" s="461"/>
      <c r="C1395" s="324"/>
      <c r="D1395" s="324"/>
      <c r="E1395" s="324"/>
      <c r="F1395" s="459"/>
      <c r="G1395" s="324"/>
      <c r="H1395" s="462"/>
      <c r="I1395" s="324"/>
      <c r="J1395" s="324"/>
      <c r="K1395" s="324"/>
      <c r="L1395" s="324"/>
      <c r="M1395" s="324"/>
      <c r="N1395" s="324"/>
      <c r="O1395" s="324"/>
      <c r="P1395" s="324"/>
      <c r="Q1395" s="324"/>
      <c r="R1395" s="324"/>
      <c r="S1395" s="324"/>
      <c r="T1395" s="459"/>
      <c r="U1395" s="459"/>
      <c r="V1395" s="459"/>
      <c r="W1395" s="459"/>
      <c r="X1395" s="459"/>
      <c r="Y1395" s="460"/>
    </row>
    <row r="1396" spans="1:25">
      <c r="A1396" s="324"/>
      <c r="B1396" s="461"/>
      <c r="C1396" s="324"/>
      <c r="D1396" s="324"/>
      <c r="E1396" s="324"/>
      <c r="F1396" s="459"/>
      <c r="G1396" s="324"/>
      <c r="H1396" s="462"/>
      <c r="I1396" s="324"/>
      <c r="J1396" s="324"/>
      <c r="K1396" s="324"/>
      <c r="L1396" s="324"/>
      <c r="M1396" s="324"/>
      <c r="N1396" s="324"/>
      <c r="O1396" s="324"/>
      <c r="P1396" s="324"/>
      <c r="Q1396" s="324"/>
      <c r="R1396" s="324"/>
      <c r="S1396" s="324"/>
      <c r="T1396" s="459"/>
      <c r="U1396" s="459"/>
      <c r="V1396" s="459"/>
      <c r="W1396" s="459"/>
      <c r="X1396" s="459"/>
      <c r="Y1396" s="460"/>
    </row>
    <row r="1397" spans="1:25">
      <c r="A1397" s="324"/>
      <c r="B1397" s="461"/>
      <c r="C1397" s="324"/>
      <c r="D1397" s="324"/>
      <c r="E1397" s="324"/>
      <c r="F1397" s="459"/>
      <c r="G1397" s="324"/>
      <c r="H1397" s="462"/>
      <c r="I1397" s="324"/>
      <c r="J1397" s="324"/>
      <c r="K1397" s="324"/>
      <c r="L1397" s="324"/>
      <c r="M1397" s="324"/>
      <c r="N1397" s="324"/>
      <c r="O1397" s="324"/>
      <c r="P1397" s="324"/>
      <c r="Q1397" s="324"/>
      <c r="R1397" s="324"/>
      <c r="S1397" s="324"/>
      <c r="T1397" s="459"/>
      <c r="U1397" s="459"/>
      <c r="V1397" s="459"/>
      <c r="W1397" s="459"/>
      <c r="X1397" s="459"/>
      <c r="Y1397" s="460"/>
    </row>
    <row r="1398" spans="1:25">
      <c r="A1398" s="324"/>
      <c r="B1398" s="461"/>
      <c r="C1398" s="324"/>
      <c r="D1398" s="324"/>
      <c r="E1398" s="324"/>
      <c r="F1398" s="459"/>
      <c r="G1398" s="324"/>
      <c r="H1398" s="462"/>
      <c r="I1398" s="324"/>
      <c r="J1398" s="324"/>
      <c r="K1398" s="324"/>
      <c r="L1398" s="324"/>
      <c r="M1398" s="324"/>
      <c r="N1398" s="324"/>
      <c r="O1398" s="324"/>
      <c r="P1398" s="324"/>
      <c r="Q1398" s="324"/>
      <c r="R1398" s="324"/>
      <c r="S1398" s="324"/>
      <c r="T1398" s="459"/>
      <c r="U1398" s="459"/>
      <c r="V1398" s="459"/>
      <c r="W1398" s="459"/>
      <c r="X1398" s="459"/>
      <c r="Y1398" s="460"/>
    </row>
    <row r="1399" spans="1:25">
      <c r="A1399" s="324"/>
      <c r="B1399" s="461"/>
      <c r="C1399" s="324"/>
      <c r="D1399" s="324"/>
      <c r="E1399" s="324"/>
      <c r="F1399" s="459"/>
      <c r="G1399" s="324"/>
      <c r="H1399" s="462"/>
      <c r="I1399" s="324"/>
      <c r="J1399" s="324"/>
      <c r="K1399" s="324"/>
      <c r="L1399" s="324"/>
      <c r="M1399" s="324"/>
      <c r="N1399" s="324"/>
      <c r="O1399" s="324"/>
      <c r="P1399" s="324"/>
      <c r="Q1399" s="324"/>
      <c r="R1399" s="324"/>
      <c r="S1399" s="324"/>
      <c r="T1399" s="459"/>
      <c r="U1399" s="459"/>
      <c r="V1399" s="459"/>
      <c r="W1399" s="459"/>
      <c r="X1399" s="459"/>
      <c r="Y1399" s="460"/>
    </row>
    <row r="1400" spans="1:25">
      <c r="A1400" s="324"/>
      <c r="B1400" s="461"/>
      <c r="C1400" s="324"/>
      <c r="D1400" s="324"/>
      <c r="E1400" s="324"/>
      <c r="F1400" s="459"/>
      <c r="G1400" s="324"/>
      <c r="H1400" s="462"/>
      <c r="I1400" s="324"/>
      <c r="J1400" s="324"/>
      <c r="K1400" s="324"/>
      <c r="L1400" s="324"/>
      <c r="M1400" s="324"/>
      <c r="N1400" s="324"/>
      <c r="O1400" s="324"/>
      <c r="P1400" s="324"/>
      <c r="Q1400" s="324"/>
      <c r="R1400" s="324"/>
      <c r="S1400" s="324"/>
      <c r="T1400" s="459"/>
      <c r="U1400" s="459"/>
      <c r="V1400" s="459"/>
      <c r="W1400" s="459"/>
      <c r="X1400" s="459"/>
      <c r="Y1400" s="460"/>
    </row>
    <row r="1401" spans="1:25">
      <c r="A1401" s="324"/>
      <c r="B1401" s="461"/>
      <c r="C1401" s="324"/>
      <c r="D1401" s="324"/>
      <c r="E1401" s="324"/>
      <c r="F1401" s="459"/>
      <c r="G1401" s="324"/>
      <c r="H1401" s="462"/>
      <c r="I1401" s="324"/>
      <c r="J1401" s="324"/>
      <c r="K1401" s="324"/>
      <c r="L1401" s="324"/>
      <c r="M1401" s="324"/>
      <c r="N1401" s="324"/>
      <c r="O1401" s="324"/>
      <c r="P1401" s="324"/>
      <c r="Q1401" s="324"/>
      <c r="R1401" s="324"/>
      <c r="S1401" s="324"/>
      <c r="T1401" s="459"/>
      <c r="U1401" s="459"/>
      <c r="V1401" s="459"/>
      <c r="W1401" s="459"/>
      <c r="X1401" s="459"/>
      <c r="Y1401" s="460"/>
    </row>
    <row r="1402" spans="1:25">
      <c r="A1402" s="324"/>
      <c r="B1402" s="461"/>
      <c r="C1402" s="324"/>
      <c r="D1402" s="324"/>
      <c r="E1402" s="324"/>
      <c r="F1402" s="459"/>
      <c r="G1402" s="324"/>
      <c r="H1402" s="462"/>
      <c r="I1402" s="324"/>
      <c r="J1402" s="324"/>
      <c r="K1402" s="324"/>
      <c r="L1402" s="324"/>
      <c r="M1402" s="324"/>
      <c r="N1402" s="324"/>
      <c r="O1402" s="324"/>
      <c r="P1402" s="324"/>
      <c r="Q1402" s="324"/>
      <c r="R1402" s="324"/>
      <c r="S1402" s="324"/>
      <c r="T1402" s="459"/>
      <c r="U1402" s="459"/>
      <c r="V1402" s="459"/>
      <c r="W1402" s="459"/>
      <c r="X1402" s="459"/>
      <c r="Y1402" s="460"/>
    </row>
    <row r="1403" spans="1:25">
      <c r="A1403" s="324"/>
      <c r="B1403" s="461"/>
      <c r="C1403" s="324"/>
      <c r="D1403" s="324"/>
      <c r="E1403" s="324"/>
      <c r="F1403" s="459"/>
      <c r="G1403" s="324"/>
      <c r="H1403" s="462"/>
      <c r="I1403" s="324"/>
      <c r="J1403" s="324"/>
      <c r="K1403" s="324"/>
      <c r="L1403" s="324"/>
      <c r="M1403" s="324"/>
      <c r="N1403" s="324"/>
      <c r="O1403" s="324"/>
      <c r="P1403" s="324"/>
      <c r="Q1403" s="324"/>
      <c r="R1403" s="324"/>
      <c r="S1403" s="324"/>
      <c r="T1403" s="459"/>
      <c r="U1403" s="459"/>
      <c r="V1403" s="459"/>
      <c r="W1403" s="459"/>
      <c r="X1403" s="459"/>
      <c r="Y1403" s="460"/>
    </row>
    <row r="1404" spans="1:25">
      <c r="A1404" s="324"/>
      <c r="B1404" s="461"/>
      <c r="C1404" s="324"/>
      <c r="D1404" s="324"/>
      <c r="E1404" s="324"/>
      <c r="F1404" s="459"/>
      <c r="G1404" s="324"/>
      <c r="H1404" s="462"/>
      <c r="I1404" s="324"/>
      <c r="J1404" s="324"/>
      <c r="K1404" s="324"/>
      <c r="L1404" s="324"/>
      <c r="M1404" s="324"/>
      <c r="N1404" s="324"/>
      <c r="O1404" s="324"/>
      <c r="P1404" s="324"/>
      <c r="Q1404" s="324"/>
      <c r="R1404" s="324"/>
      <c r="S1404" s="324"/>
      <c r="T1404" s="459"/>
      <c r="U1404" s="459"/>
      <c r="V1404" s="459"/>
      <c r="W1404" s="459"/>
      <c r="X1404" s="459"/>
      <c r="Y1404" s="460"/>
    </row>
    <row r="1405" spans="1:25">
      <c r="A1405" s="324"/>
      <c r="B1405" s="461"/>
      <c r="C1405" s="324"/>
      <c r="D1405" s="324"/>
      <c r="E1405" s="324"/>
      <c r="F1405" s="459"/>
      <c r="G1405" s="324"/>
      <c r="H1405" s="462"/>
      <c r="I1405" s="324"/>
      <c r="J1405" s="324"/>
      <c r="K1405" s="324"/>
      <c r="L1405" s="324"/>
      <c r="M1405" s="324"/>
      <c r="N1405" s="324"/>
      <c r="O1405" s="324"/>
      <c r="P1405" s="324"/>
      <c r="Q1405" s="324"/>
      <c r="R1405" s="324"/>
      <c r="S1405" s="324"/>
      <c r="T1405" s="459"/>
      <c r="U1405" s="459"/>
      <c r="V1405" s="459"/>
      <c r="W1405" s="459"/>
      <c r="X1405" s="459"/>
      <c r="Y1405" s="460"/>
    </row>
    <row r="1406" spans="1:25">
      <c r="A1406" s="324"/>
      <c r="B1406" s="461"/>
      <c r="C1406" s="324"/>
      <c r="D1406" s="324"/>
      <c r="E1406" s="324"/>
      <c r="F1406" s="459"/>
      <c r="G1406" s="324"/>
      <c r="H1406" s="462"/>
      <c r="I1406" s="324"/>
      <c r="J1406" s="324"/>
      <c r="K1406" s="324"/>
      <c r="L1406" s="324"/>
      <c r="M1406" s="324"/>
      <c r="N1406" s="324"/>
      <c r="O1406" s="324"/>
      <c r="P1406" s="324"/>
      <c r="Q1406" s="324"/>
      <c r="R1406" s="324"/>
      <c r="S1406" s="324"/>
      <c r="T1406" s="459"/>
      <c r="U1406" s="459"/>
      <c r="V1406" s="459"/>
      <c r="W1406" s="459"/>
      <c r="X1406" s="459"/>
      <c r="Y1406" s="460"/>
    </row>
    <row r="1407" spans="1:25">
      <c r="A1407" s="324"/>
      <c r="B1407" s="461"/>
      <c r="C1407" s="324"/>
      <c r="D1407" s="324"/>
      <c r="E1407" s="324"/>
      <c r="F1407" s="459"/>
      <c r="G1407" s="324"/>
      <c r="H1407" s="462"/>
      <c r="I1407" s="324"/>
      <c r="J1407" s="324"/>
      <c r="K1407" s="324"/>
      <c r="L1407" s="324"/>
      <c r="M1407" s="324"/>
      <c r="N1407" s="324"/>
      <c r="O1407" s="324"/>
      <c r="P1407" s="324"/>
      <c r="Q1407" s="324"/>
      <c r="R1407" s="324"/>
      <c r="S1407" s="324"/>
      <c r="T1407" s="459"/>
      <c r="U1407" s="459"/>
      <c r="V1407" s="459"/>
      <c r="W1407" s="459"/>
      <c r="X1407" s="459"/>
      <c r="Y1407" s="460"/>
    </row>
    <row r="1408" spans="1:25">
      <c r="A1408" s="324"/>
      <c r="B1408" s="461"/>
      <c r="C1408" s="324"/>
      <c r="D1408" s="324"/>
      <c r="E1408" s="324"/>
      <c r="F1408" s="459"/>
      <c r="G1408" s="324"/>
      <c r="H1408" s="462"/>
      <c r="I1408" s="324"/>
      <c r="J1408" s="324"/>
      <c r="K1408" s="324"/>
      <c r="L1408" s="324"/>
      <c r="M1408" s="324"/>
      <c r="N1408" s="324"/>
      <c r="O1408" s="324"/>
      <c r="P1408" s="324"/>
      <c r="Q1408" s="324"/>
      <c r="R1408" s="324"/>
      <c r="S1408" s="324"/>
      <c r="T1408" s="459"/>
      <c r="U1408" s="459"/>
      <c r="V1408" s="459"/>
      <c r="W1408" s="459"/>
      <c r="X1408" s="459"/>
      <c r="Y1408" s="460"/>
    </row>
    <row r="1409" spans="1:25">
      <c r="A1409" s="324"/>
      <c r="B1409" s="461"/>
      <c r="C1409" s="324"/>
      <c r="D1409" s="324"/>
      <c r="E1409" s="324"/>
      <c r="F1409" s="459"/>
      <c r="G1409" s="324"/>
      <c r="H1409" s="462"/>
      <c r="I1409" s="324"/>
      <c r="J1409" s="324"/>
      <c r="K1409" s="324"/>
      <c r="L1409" s="324"/>
      <c r="M1409" s="324"/>
      <c r="N1409" s="324"/>
      <c r="O1409" s="324"/>
      <c r="P1409" s="324"/>
      <c r="Q1409" s="324"/>
      <c r="R1409" s="324"/>
      <c r="S1409" s="324"/>
      <c r="T1409" s="459"/>
      <c r="U1409" s="459"/>
      <c r="V1409" s="459"/>
      <c r="W1409" s="459"/>
      <c r="X1409" s="459"/>
      <c r="Y1409" s="460"/>
    </row>
    <row r="1410" spans="1:25">
      <c r="A1410" s="324"/>
      <c r="B1410" s="461"/>
      <c r="C1410" s="324"/>
      <c r="D1410" s="324"/>
      <c r="E1410" s="324"/>
      <c r="F1410" s="459"/>
      <c r="G1410" s="324"/>
      <c r="H1410" s="462"/>
      <c r="I1410" s="324"/>
      <c r="J1410" s="324"/>
      <c r="K1410" s="324"/>
      <c r="L1410" s="324"/>
      <c r="M1410" s="324"/>
      <c r="N1410" s="324"/>
      <c r="O1410" s="324"/>
      <c r="P1410" s="324"/>
      <c r="Q1410" s="324"/>
      <c r="R1410" s="324"/>
      <c r="S1410" s="324"/>
      <c r="T1410" s="459"/>
      <c r="U1410" s="459"/>
      <c r="V1410" s="459"/>
      <c r="W1410" s="459"/>
      <c r="X1410" s="459"/>
      <c r="Y1410" s="460"/>
    </row>
    <row r="1411" spans="1:25">
      <c r="A1411" s="324"/>
      <c r="B1411" s="461"/>
      <c r="C1411" s="324"/>
      <c r="D1411" s="324"/>
      <c r="E1411" s="324"/>
      <c r="F1411" s="459"/>
      <c r="G1411" s="324"/>
      <c r="H1411" s="462"/>
      <c r="I1411" s="324"/>
      <c r="J1411" s="324"/>
      <c r="K1411" s="324"/>
      <c r="L1411" s="324"/>
      <c r="M1411" s="324"/>
      <c r="N1411" s="324"/>
      <c r="O1411" s="324"/>
      <c r="P1411" s="324"/>
      <c r="Q1411" s="324"/>
      <c r="R1411" s="324"/>
      <c r="S1411" s="324"/>
      <c r="T1411" s="459"/>
      <c r="U1411" s="459"/>
      <c r="V1411" s="459"/>
      <c r="W1411" s="459"/>
      <c r="X1411" s="459"/>
      <c r="Y1411" s="460"/>
    </row>
    <row r="1412" spans="1:25">
      <c r="A1412" s="324"/>
      <c r="B1412" s="461"/>
      <c r="C1412" s="324"/>
      <c r="D1412" s="324"/>
      <c r="E1412" s="324"/>
      <c r="F1412" s="459"/>
      <c r="G1412" s="324"/>
      <c r="H1412" s="462"/>
      <c r="I1412" s="324"/>
      <c r="J1412" s="324"/>
      <c r="K1412" s="324"/>
      <c r="L1412" s="324"/>
      <c r="M1412" s="324"/>
      <c r="N1412" s="324"/>
      <c r="O1412" s="324"/>
      <c r="P1412" s="324"/>
      <c r="Q1412" s="324"/>
      <c r="R1412" s="324"/>
      <c r="S1412" s="324"/>
      <c r="T1412" s="459"/>
      <c r="U1412" s="459"/>
      <c r="V1412" s="459"/>
      <c r="W1412" s="459"/>
      <c r="X1412" s="459"/>
      <c r="Y1412" s="460"/>
    </row>
    <row r="1413" spans="1:25">
      <c r="A1413" s="324"/>
      <c r="B1413" s="461"/>
      <c r="C1413" s="324"/>
      <c r="D1413" s="324"/>
      <c r="E1413" s="324"/>
      <c r="F1413" s="459"/>
      <c r="G1413" s="324"/>
      <c r="H1413" s="462"/>
      <c r="I1413" s="324"/>
      <c r="J1413" s="324"/>
      <c r="K1413" s="324"/>
      <c r="L1413" s="324"/>
      <c r="M1413" s="324"/>
      <c r="N1413" s="324"/>
      <c r="O1413" s="324"/>
      <c r="P1413" s="324"/>
      <c r="Q1413" s="324"/>
      <c r="R1413" s="324"/>
      <c r="S1413" s="324"/>
      <c r="T1413" s="459"/>
      <c r="U1413" s="459"/>
      <c r="V1413" s="459"/>
      <c r="W1413" s="459"/>
      <c r="X1413" s="459"/>
      <c r="Y1413" s="460"/>
    </row>
    <row r="1414" spans="1:25">
      <c r="A1414" s="324"/>
      <c r="B1414" s="461"/>
      <c r="C1414" s="324"/>
      <c r="D1414" s="324"/>
      <c r="E1414" s="324"/>
      <c r="F1414" s="459"/>
      <c r="G1414" s="324"/>
      <c r="H1414" s="462"/>
      <c r="I1414" s="324"/>
      <c r="J1414" s="324"/>
      <c r="K1414" s="324"/>
      <c r="L1414" s="324"/>
      <c r="M1414" s="324"/>
      <c r="N1414" s="324"/>
      <c r="O1414" s="324"/>
      <c r="P1414" s="324"/>
      <c r="Q1414" s="324"/>
      <c r="R1414" s="324"/>
      <c r="S1414" s="324"/>
      <c r="T1414" s="459"/>
      <c r="U1414" s="459"/>
      <c r="V1414" s="459"/>
      <c r="W1414" s="459"/>
      <c r="X1414" s="459"/>
      <c r="Y1414" s="460"/>
    </row>
    <row r="1415" spans="1:25">
      <c r="A1415" s="324"/>
      <c r="B1415" s="461"/>
      <c r="C1415" s="324"/>
      <c r="D1415" s="324"/>
      <c r="E1415" s="324"/>
      <c r="F1415" s="459"/>
      <c r="G1415" s="324"/>
      <c r="H1415" s="462"/>
      <c r="I1415" s="324"/>
      <c r="J1415" s="324"/>
      <c r="K1415" s="324"/>
      <c r="L1415" s="324"/>
      <c r="M1415" s="324"/>
      <c r="N1415" s="324"/>
      <c r="O1415" s="324"/>
      <c r="P1415" s="324"/>
      <c r="Q1415" s="324"/>
      <c r="R1415" s="324"/>
      <c r="S1415" s="324"/>
      <c r="T1415" s="459"/>
      <c r="U1415" s="459"/>
      <c r="V1415" s="459"/>
      <c r="W1415" s="459"/>
      <c r="X1415" s="459"/>
      <c r="Y1415" s="460"/>
    </row>
    <row r="1416" spans="1:25">
      <c r="A1416" s="324"/>
      <c r="B1416" s="461"/>
      <c r="C1416" s="324"/>
      <c r="D1416" s="324"/>
      <c r="E1416" s="324"/>
      <c r="F1416" s="459"/>
      <c r="G1416" s="324"/>
      <c r="H1416" s="462"/>
      <c r="I1416" s="324"/>
      <c r="J1416" s="324"/>
      <c r="K1416" s="324"/>
      <c r="L1416" s="324"/>
      <c r="M1416" s="324"/>
      <c r="N1416" s="324"/>
      <c r="O1416" s="324"/>
      <c r="P1416" s="324"/>
      <c r="Q1416" s="324"/>
      <c r="R1416" s="324"/>
      <c r="S1416" s="324"/>
      <c r="T1416" s="459"/>
      <c r="U1416" s="459"/>
      <c r="V1416" s="459"/>
      <c r="W1416" s="459"/>
      <c r="X1416" s="459"/>
      <c r="Y1416" s="460"/>
    </row>
    <row r="1417" spans="1:25">
      <c r="A1417" s="324"/>
      <c r="B1417" s="461"/>
      <c r="C1417" s="324"/>
      <c r="D1417" s="324"/>
      <c r="E1417" s="324"/>
      <c r="F1417" s="459"/>
      <c r="G1417" s="324"/>
      <c r="H1417" s="462"/>
      <c r="I1417" s="324"/>
      <c r="J1417" s="324"/>
      <c r="K1417" s="324"/>
      <c r="L1417" s="324"/>
      <c r="M1417" s="324"/>
      <c r="N1417" s="324"/>
      <c r="O1417" s="324"/>
      <c r="P1417" s="324"/>
      <c r="Q1417" s="324"/>
      <c r="R1417" s="324"/>
      <c r="S1417" s="324"/>
      <c r="T1417" s="459"/>
      <c r="U1417" s="459"/>
      <c r="V1417" s="459"/>
      <c r="W1417" s="459"/>
      <c r="X1417" s="459"/>
      <c r="Y1417" s="460"/>
    </row>
    <row r="1418" spans="1:25">
      <c r="A1418" s="324"/>
      <c r="B1418" s="461"/>
      <c r="C1418" s="324"/>
      <c r="D1418" s="324"/>
      <c r="E1418" s="324"/>
      <c r="F1418" s="459"/>
      <c r="G1418" s="324"/>
      <c r="H1418" s="462"/>
      <c r="I1418" s="324"/>
      <c r="J1418" s="324"/>
      <c r="K1418" s="324"/>
      <c r="L1418" s="324"/>
      <c r="M1418" s="324"/>
      <c r="N1418" s="324"/>
      <c r="O1418" s="324"/>
      <c r="P1418" s="324"/>
      <c r="Q1418" s="324"/>
      <c r="R1418" s="324"/>
      <c r="S1418" s="324"/>
      <c r="T1418" s="459"/>
      <c r="U1418" s="459"/>
      <c r="V1418" s="459"/>
      <c r="W1418" s="459"/>
      <c r="X1418" s="459"/>
      <c r="Y1418" s="460"/>
    </row>
    <row r="1419" spans="1:25">
      <c r="A1419" s="324"/>
      <c r="B1419" s="461"/>
      <c r="C1419" s="324"/>
      <c r="D1419" s="324"/>
      <c r="E1419" s="324"/>
      <c r="F1419" s="459"/>
      <c r="G1419" s="324"/>
      <c r="H1419" s="462"/>
      <c r="I1419" s="324"/>
      <c r="J1419" s="324"/>
      <c r="K1419" s="324"/>
      <c r="L1419" s="324"/>
      <c r="M1419" s="324"/>
      <c r="N1419" s="324"/>
      <c r="O1419" s="324"/>
      <c r="P1419" s="324"/>
      <c r="Q1419" s="324"/>
      <c r="R1419" s="324"/>
      <c r="S1419" s="324"/>
      <c r="T1419" s="459"/>
      <c r="U1419" s="459"/>
      <c r="V1419" s="459"/>
      <c r="W1419" s="459"/>
      <c r="X1419" s="459"/>
      <c r="Y1419" s="460"/>
    </row>
    <row r="1420" spans="1:25">
      <c r="A1420" s="324"/>
      <c r="B1420" s="461"/>
      <c r="C1420" s="324"/>
      <c r="D1420" s="324"/>
      <c r="E1420" s="324"/>
      <c r="F1420" s="459"/>
      <c r="G1420" s="324"/>
      <c r="H1420" s="462"/>
      <c r="I1420" s="324"/>
      <c r="J1420" s="324"/>
      <c r="K1420" s="324"/>
      <c r="L1420" s="324"/>
      <c r="M1420" s="324"/>
      <c r="N1420" s="324"/>
      <c r="O1420" s="324"/>
      <c r="P1420" s="324"/>
      <c r="Q1420" s="324"/>
      <c r="R1420" s="324"/>
      <c r="S1420" s="324"/>
      <c r="T1420" s="459"/>
      <c r="U1420" s="459"/>
      <c r="V1420" s="459"/>
      <c r="W1420" s="459"/>
      <c r="X1420" s="459"/>
      <c r="Y1420" s="460"/>
    </row>
    <row r="1421" spans="1:25">
      <c r="A1421" s="324"/>
      <c r="B1421" s="461"/>
      <c r="C1421" s="324"/>
      <c r="D1421" s="324"/>
      <c r="E1421" s="324"/>
      <c r="F1421" s="459"/>
      <c r="G1421" s="324"/>
      <c r="H1421" s="462"/>
      <c r="I1421" s="324"/>
      <c r="J1421" s="324"/>
      <c r="K1421" s="324"/>
      <c r="L1421" s="324"/>
      <c r="M1421" s="324"/>
      <c r="N1421" s="324"/>
      <c r="O1421" s="324"/>
      <c r="P1421" s="324"/>
      <c r="Q1421" s="324"/>
      <c r="R1421" s="324"/>
      <c r="S1421" s="324"/>
      <c r="T1421" s="459"/>
      <c r="U1421" s="459"/>
      <c r="V1421" s="459"/>
      <c r="W1421" s="459"/>
      <c r="X1421" s="459"/>
      <c r="Y1421" s="460"/>
    </row>
    <row r="1422" spans="1:25">
      <c r="A1422" s="324"/>
      <c r="B1422" s="461"/>
      <c r="C1422" s="324"/>
      <c r="D1422" s="324"/>
      <c r="E1422" s="324"/>
      <c r="F1422" s="459"/>
      <c r="G1422" s="324"/>
      <c r="H1422" s="462"/>
      <c r="I1422" s="324"/>
      <c r="J1422" s="324"/>
      <c r="K1422" s="324"/>
      <c r="L1422" s="324"/>
      <c r="M1422" s="324"/>
      <c r="N1422" s="324"/>
      <c r="O1422" s="324"/>
      <c r="P1422" s="324"/>
      <c r="Q1422" s="324"/>
      <c r="R1422" s="324"/>
      <c r="S1422" s="324"/>
      <c r="T1422" s="459"/>
      <c r="U1422" s="459"/>
      <c r="V1422" s="459"/>
      <c r="W1422" s="459"/>
      <c r="X1422" s="459"/>
      <c r="Y1422" s="460"/>
    </row>
    <row r="1423" spans="1:25">
      <c r="A1423" s="324"/>
      <c r="B1423" s="461"/>
      <c r="C1423" s="324"/>
      <c r="D1423" s="324"/>
      <c r="E1423" s="324"/>
      <c r="F1423" s="459"/>
      <c r="G1423" s="324"/>
      <c r="H1423" s="462"/>
      <c r="I1423" s="324"/>
      <c r="J1423" s="324"/>
      <c r="K1423" s="324"/>
      <c r="L1423" s="324"/>
      <c r="M1423" s="324"/>
      <c r="N1423" s="324"/>
      <c r="O1423" s="324"/>
      <c r="P1423" s="324"/>
      <c r="Q1423" s="324"/>
      <c r="R1423" s="324"/>
      <c r="S1423" s="324"/>
      <c r="T1423" s="459"/>
      <c r="U1423" s="459"/>
      <c r="V1423" s="459"/>
      <c r="W1423" s="459"/>
      <c r="X1423" s="459"/>
      <c r="Y1423" s="460"/>
    </row>
    <row r="1424" spans="1:25">
      <c r="A1424" s="324"/>
      <c r="B1424" s="461"/>
      <c r="C1424" s="324"/>
      <c r="D1424" s="324"/>
      <c r="E1424" s="324"/>
      <c r="F1424" s="459"/>
      <c r="G1424" s="324"/>
      <c r="H1424" s="462"/>
      <c r="I1424" s="324"/>
      <c r="J1424" s="324"/>
      <c r="K1424" s="324"/>
      <c r="L1424" s="324"/>
      <c r="M1424" s="324"/>
      <c r="N1424" s="324"/>
      <c r="O1424" s="324"/>
      <c r="P1424" s="324"/>
      <c r="Q1424" s="324"/>
      <c r="R1424" s="324"/>
      <c r="S1424" s="324"/>
      <c r="T1424" s="459"/>
      <c r="U1424" s="459"/>
      <c r="V1424" s="459"/>
      <c r="W1424" s="459"/>
      <c r="X1424" s="459"/>
      <c r="Y1424" s="460"/>
    </row>
    <row r="1425" spans="1:25">
      <c r="A1425" s="324"/>
      <c r="B1425" s="461"/>
      <c r="C1425" s="324"/>
      <c r="D1425" s="324"/>
      <c r="E1425" s="324"/>
      <c r="F1425" s="459"/>
      <c r="G1425" s="324"/>
      <c r="H1425" s="462"/>
      <c r="I1425" s="324"/>
      <c r="J1425" s="324"/>
      <c r="K1425" s="324"/>
      <c r="L1425" s="324"/>
      <c r="M1425" s="324"/>
      <c r="N1425" s="324"/>
      <c r="O1425" s="324"/>
      <c r="P1425" s="324"/>
      <c r="Q1425" s="324"/>
      <c r="R1425" s="324"/>
      <c r="S1425" s="324"/>
      <c r="T1425" s="459"/>
      <c r="U1425" s="459"/>
      <c r="V1425" s="459"/>
      <c r="W1425" s="459"/>
      <c r="X1425" s="459"/>
      <c r="Y1425" s="460"/>
    </row>
    <row r="1426" spans="1:25">
      <c r="A1426" s="324"/>
      <c r="B1426" s="461"/>
      <c r="C1426" s="324"/>
      <c r="D1426" s="324"/>
      <c r="E1426" s="324"/>
      <c r="F1426" s="459"/>
      <c r="G1426" s="324"/>
      <c r="H1426" s="462"/>
      <c r="I1426" s="324"/>
      <c r="J1426" s="324"/>
      <c r="K1426" s="324"/>
      <c r="L1426" s="324"/>
      <c r="M1426" s="324"/>
      <c r="N1426" s="324"/>
      <c r="O1426" s="324"/>
      <c r="P1426" s="324"/>
      <c r="Q1426" s="324"/>
      <c r="R1426" s="324"/>
      <c r="S1426" s="324"/>
      <c r="T1426" s="459"/>
      <c r="U1426" s="459"/>
      <c r="V1426" s="459"/>
      <c r="W1426" s="459"/>
      <c r="X1426" s="459"/>
      <c r="Y1426" s="460"/>
    </row>
    <row r="1427" spans="1:25">
      <c r="A1427" s="324"/>
      <c r="B1427" s="461"/>
      <c r="C1427" s="324"/>
      <c r="D1427" s="324"/>
      <c r="E1427" s="324"/>
      <c r="F1427" s="459"/>
      <c r="G1427" s="324"/>
      <c r="H1427" s="462"/>
      <c r="I1427" s="324"/>
      <c r="J1427" s="324"/>
      <c r="K1427" s="324"/>
      <c r="L1427" s="324"/>
      <c r="M1427" s="324"/>
      <c r="N1427" s="324"/>
      <c r="O1427" s="324"/>
      <c r="P1427" s="324"/>
      <c r="Q1427" s="324"/>
      <c r="R1427" s="324"/>
      <c r="S1427" s="324"/>
      <c r="T1427" s="459"/>
      <c r="U1427" s="459"/>
      <c r="V1427" s="459"/>
      <c r="W1427" s="459"/>
      <c r="X1427" s="459"/>
      <c r="Y1427" s="460"/>
    </row>
    <row r="1428" spans="1:25">
      <c r="A1428" s="324"/>
      <c r="B1428" s="461"/>
      <c r="C1428" s="324"/>
      <c r="D1428" s="324"/>
      <c r="E1428" s="324"/>
      <c r="F1428" s="459"/>
      <c r="G1428" s="324"/>
      <c r="H1428" s="462"/>
      <c r="I1428" s="324"/>
      <c r="J1428" s="324"/>
      <c r="K1428" s="324"/>
      <c r="L1428" s="324"/>
      <c r="M1428" s="324"/>
      <c r="N1428" s="324"/>
      <c r="O1428" s="324"/>
      <c r="P1428" s="324"/>
      <c r="Q1428" s="324"/>
      <c r="R1428" s="324"/>
      <c r="S1428" s="324"/>
      <c r="T1428" s="459"/>
      <c r="U1428" s="459"/>
      <c r="V1428" s="459"/>
      <c r="W1428" s="459"/>
      <c r="X1428" s="459"/>
      <c r="Y1428" s="460"/>
    </row>
    <row r="1429" spans="1:25">
      <c r="A1429" s="324"/>
      <c r="B1429" s="461"/>
      <c r="C1429" s="324"/>
      <c r="D1429" s="324"/>
      <c r="E1429" s="324"/>
      <c r="F1429" s="459"/>
      <c r="G1429" s="324"/>
      <c r="H1429" s="462"/>
      <c r="I1429" s="324"/>
      <c r="J1429" s="324"/>
      <c r="K1429" s="324"/>
      <c r="L1429" s="324"/>
      <c r="M1429" s="324"/>
      <c r="N1429" s="324"/>
      <c r="O1429" s="324"/>
      <c r="P1429" s="324"/>
      <c r="Q1429" s="324"/>
      <c r="R1429" s="324"/>
      <c r="S1429" s="324"/>
      <c r="T1429" s="459"/>
      <c r="U1429" s="459"/>
      <c r="V1429" s="459"/>
      <c r="W1429" s="459"/>
      <c r="X1429" s="459"/>
      <c r="Y1429" s="460"/>
    </row>
    <row r="1430" spans="1:25">
      <c r="A1430" s="324"/>
      <c r="B1430" s="461"/>
      <c r="C1430" s="324"/>
      <c r="D1430" s="324"/>
      <c r="E1430" s="324"/>
      <c r="F1430" s="459"/>
      <c r="G1430" s="324"/>
      <c r="H1430" s="462"/>
      <c r="I1430" s="324"/>
      <c r="J1430" s="324"/>
      <c r="K1430" s="324"/>
      <c r="L1430" s="324"/>
      <c r="M1430" s="324"/>
      <c r="N1430" s="324"/>
      <c r="O1430" s="324"/>
      <c r="P1430" s="324"/>
      <c r="Q1430" s="324"/>
      <c r="R1430" s="324"/>
      <c r="S1430" s="324"/>
      <c r="T1430" s="459"/>
      <c r="U1430" s="459"/>
      <c r="V1430" s="459"/>
      <c r="W1430" s="459"/>
      <c r="X1430" s="459"/>
      <c r="Y1430" s="460"/>
    </row>
    <row r="1431" spans="1:25">
      <c r="A1431" s="324"/>
      <c r="B1431" s="461"/>
      <c r="C1431" s="324"/>
      <c r="D1431" s="324"/>
      <c r="E1431" s="324"/>
      <c r="F1431" s="459"/>
      <c r="G1431" s="324"/>
      <c r="H1431" s="462"/>
      <c r="I1431" s="324"/>
      <c r="J1431" s="324"/>
      <c r="K1431" s="324"/>
      <c r="L1431" s="324"/>
      <c r="M1431" s="324"/>
      <c r="N1431" s="324"/>
      <c r="O1431" s="324"/>
      <c r="P1431" s="324"/>
      <c r="Q1431" s="324"/>
      <c r="R1431" s="324"/>
      <c r="S1431" s="324"/>
      <c r="T1431" s="459"/>
      <c r="U1431" s="459"/>
      <c r="V1431" s="459"/>
      <c r="W1431" s="459"/>
      <c r="X1431" s="459"/>
      <c r="Y1431" s="460"/>
    </row>
    <row r="1432" spans="1:25">
      <c r="A1432" s="324"/>
      <c r="B1432" s="461"/>
      <c r="C1432" s="324"/>
      <c r="D1432" s="324"/>
      <c r="E1432" s="324"/>
      <c r="F1432" s="459"/>
      <c r="G1432" s="324"/>
      <c r="H1432" s="462"/>
      <c r="I1432" s="324"/>
      <c r="J1432" s="324"/>
      <c r="K1432" s="324"/>
      <c r="L1432" s="324"/>
      <c r="M1432" s="324"/>
      <c r="N1432" s="324"/>
      <c r="O1432" s="324"/>
      <c r="P1432" s="324"/>
      <c r="Q1432" s="324"/>
      <c r="R1432" s="324"/>
      <c r="S1432" s="324"/>
      <c r="T1432" s="459"/>
      <c r="U1432" s="459"/>
      <c r="V1432" s="459"/>
      <c r="W1432" s="459"/>
      <c r="X1432" s="459"/>
      <c r="Y1432" s="460"/>
    </row>
    <row r="1433" spans="1:25">
      <c r="A1433" s="324"/>
      <c r="B1433" s="461"/>
      <c r="C1433" s="324"/>
      <c r="D1433" s="324"/>
      <c r="E1433" s="324"/>
      <c r="F1433" s="459"/>
      <c r="G1433" s="324"/>
      <c r="H1433" s="462"/>
      <c r="I1433" s="324"/>
      <c r="J1433" s="324"/>
      <c r="K1433" s="324"/>
      <c r="L1433" s="324"/>
      <c r="M1433" s="324"/>
      <c r="N1433" s="324"/>
      <c r="O1433" s="324"/>
      <c r="P1433" s="324"/>
      <c r="Q1433" s="324"/>
      <c r="R1433" s="324"/>
      <c r="S1433" s="324"/>
      <c r="T1433" s="459"/>
      <c r="U1433" s="459"/>
      <c r="V1433" s="459"/>
      <c r="W1433" s="459"/>
      <c r="X1433" s="459"/>
      <c r="Y1433" s="460"/>
    </row>
    <row r="1434" spans="1:25">
      <c r="A1434" s="324"/>
      <c r="B1434" s="461"/>
      <c r="C1434" s="324"/>
      <c r="D1434" s="324"/>
      <c r="E1434" s="324"/>
      <c r="F1434" s="459"/>
      <c r="G1434" s="324"/>
      <c r="H1434" s="462"/>
      <c r="I1434" s="324"/>
      <c r="J1434" s="324"/>
      <c r="K1434" s="324"/>
      <c r="L1434" s="324"/>
      <c r="M1434" s="324"/>
      <c r="N1434" s="324"/>
      <c r="O1434" s="324"/>
      <c r="P1434" s="324"/>
      <c r="Q1434" s="324"/>
      <c r="R1434" s="324"/>
      <c r="S1434" s="324"/>
      <c r="T1434" s="459"/>
      <c r="U1434" s="459"/>
      <c r="V1434" s="459"/>
      <c r="W1434" s="459"/>
      <c r="X1434" s="459"/>
      <c r="Y1434" s="460"/>
    </row>
    <row r="1435" spans="1:25">
      <c r="A1435" s="324"/>
      <c r="B1435" s="461"/>
      <c r="C1435" s="324"/>
      <c r="D1435" s="324"/>
      <c r="E1435" s="324"/>
      <c r="F1435" s="459"/>
      <c r="G1435" s="324"/>
      <c r="H1435" s="462"/>
      <c r="I1435" s="324"/>
      <c r="J1435" s="324"/>
      <c r="K1435" s="324"/>
      <c r="L1435" s="324"/>
      <c r="M1435" s="324"/>
      <c r="N1435" s="324"/>
      <c r="O1435" s="324"/>
      <c r="P1435" s="324"/>
      <c r="Q1435" s="324"/>
      <c r="R1435" s="324"/>
      <c r="S1435" s="324"/>
      <c r="T1435" s="459"/>
      <c r="U1435" s="459"/>
      <c r="V1435" s="459"/>
      <c r="W1435" s="459"/>
      <c r="X1435" s="459"/>
      <c r="Y1435" s="460"/>
    </row>
    <row r="1436" spans="1:25">
      <c r="A1436" s="324"/>
      <c r="B1436" s="461"/>
      <c r="C1436" s="324"/>
      <c r="D1436" s="324"/>
      <c r="E1436" s="324"/>
      <c r="F1436" s="459"/>
      <c r="G1436" s="324"/>
      <c r="H1436" s="462"/>
      <c r="I1436" s="324"/>
      <c r="J1436" s="324"/>
      <c r="K1436" s="324"/>
      <c r="L1436" s="324"/>
      <c r="M1436" s="324"/>
      <c r="N1436" s="324"/>
      <c r="O1436" s="324"/>
      <c r="P1436" s="324"/>
      <c r="Q1436" s="324"/>
      <c r="R1436" s="324"/>
      <c r="S1436" s="324"/>
      <c r="T1436" s="459"/>
      <c r="U1436" s="459"/>
      <c r="V1436" s="459"/>
      <c r="W1436" s="459"/>
      <c r="X1436" s="459"/>
      <c r="Y1436" s="460"/>
    </row>
    <row r="1437" spans="1:25">
      <c r="A1437" s="324"/>
      <c r="B1437" s="461"/>
      <c r="C1437" s="324"/>
      <c r="D1437" s="324"/>
      <c r="E1437" s="324"/>
      <c r="F1437" s="459"/>
      <c r="G1437" s="324"/>
      <c r="H1437" s="462"/>
      <c r="I1437" s="324"/>
      <c r="J1437" s="324"/>
      <c r="K1437" s="324"/>
      <c r="L1437" s="324"/>
      <c r="M1437" s="324"/>
      <c r="N1437" s="324"/>
      <c r="O1437" s="324"/>
      <c r="P1437" s="324"/>
      <c r="Q1437" s="324"/>
      <c r="R1437" s="324"/>
      <c r="S1437" s="324"/>
      <c r="T1437" s="459"/>
      <c r="U1437" s="459"/>
      <c r="V1437" s="459"/>
      <c r="W1437" s="459"/>
      <c r="X1437" s="459"/>
      <c r="Y1437" s="460"/>
    </row>
    <row r="1438" spans="1:25">
      <c r="A1438" s="324"/>
      <c r="B1438" s="461"/>
      <c r="C1438" s="324"/>
      <c r="D1438" s="324"/>
      <c r="E1438" s="324"/>
      <c r="F1438" s="459"/>
      <c r="G1438" s="324"/>
      <c r="H1438" s="462"/>
      <c r="I1438" s="324"/>
      <c r="J1438" s="324"/>
      <c r="K1438" s="324"/>
      <c r="L1438" s="324"/>
      <c r="M1438" s="324"/>
      <c r="N1438" s="324"/>
      <c r="O1438" s="324"/>
      <c r="P1438" s="324"/>
      <c r="Q1438" s="324"/>
      <c r="R1438" s="324"/>
      <c r="S1438" s="324"/>
      <c r="T1438" s="459"/>
      <c r="U1438" s="459"/>
      <c r="V1438" s="459"/>
      <c r="W1438" s="459"/>
      <c r="X1438" s="459"/>
      <c r="Y1438" s="460"/>
    </row>
    <row r="1439" spans="1:25">
      <c r="A1439" s="324"/>
      <c r="B1439" s="461"/>
      <c r="C1439" s="324"/>
      <c r="D1439" s="324"/>
      <c r="E1439" s="324"/>
      <c r="F1439" s="459"/>
      <c r="G1439" s="324"/>
      <c r="H1439" s="462"/>
      <c r="I1439" s="324"/>
      <c r="J1439" s="324"/>
      <c r="K1439" s="324"/>
      <c r="L1439" s="324"/>
      <c r="M1439" s="324"/>
      <c r="N1439" s="324"/>
      <c r="O1439" s="324"/>
      <c r="P1439" s="324"/>
      <c r="Q1439" s="324"/>
      <c r="R1439" s="324"/>
      <c r="S1439" s="324"/>
      <c r="T1439" s="459"/>
      <c r="U1439" s="459"/>
      <c r="V1439" s="459"/>
      <c r="W1439" s="459"/>
      <c r="X1439" s="459"/>
      <c r="Y1439" s="460"/>
    </row>
    <row r="1440" spans="1:25">
      <c r="A1440" s="324"/>
      <c r="B1440" s="461"/>
      <c r="C1440" s="324"/>
      <c r="D1440" s="324"/>
      <c r="E1440" s="324"/>
      <c r="F1440" s="459"/>
      <c r="G1440" s="324"/>
      <c r="H1440" s="462"/>
      <c r="I1440" s="324"/>
      <c r="J1440" s="324"/>
      <c r="K1440" s="324"/>
      <c r="L1440" s="324"/>
      <c r="M1440" s="324"/>
      <c r="N1440" s="324"/>
      <c r="O1440" s="324"/>
      <c r="P1440" s="324"/>
      <c r="Q1440" s="324"/>
      <c r="R1440" s="324"/>
      <c r="S1440" s="324"/>
      <c r="T1440" s="459"/>
      <c r="U1440" s="459"/>
      <c r="V1440" s="459"/>
      <c r="W1440" s="459"/>
      <c r="X1440" s="459"/>
      <c r="Y1440" s="460"/>
    </row>
    <row r="1441" spans="1:25">
      <c r="A1441" s="324"/>
      <c r="B1441" s="461"/>
      <c r="C1441" s="324"/>
      <c r="D1441" s="324"/>
      <c r="E1441" s="324"/>
      <c r="F1441" s="459"/>
      <c r="G1441" s="324"/>
      <c r="H1441" s="462"/>
      <c r="I1441" s="324"/>
      <c r="J1441" s="324"/>
      <c r="K1441" s="324"/>
      <c r="L1441" s="324"/>
      <c r="M1441" s="324"/>
      <c r="N1441" s="324"/>
      <c r="O1441" s="324"/>
      <c r="P1441" s="324"/>
      <c r="Q1441" s="324"/>
      <c r="R1441" s="324"/>
      <c r="S1441" s="324"/>
      <c r="T1441" s="459"/>
      <c r="U1441" s="459"/>
      <c r="V1441" s="459"/>
      <c r="W1441" s="459"/>
      <c r="X1441" s="459"/>
      <c r="Y1441" s="460"/>
    </row>
    <row r="1442" spans="1:25">
      <c r="A1442" s="324"/>
      <c r="B1442" s="461"/>
      <c r="C1442" s="324"/>
      <c r="D1442" s="324"/>
      <c r="E1442" s="324"/>
      <c r="F1442" s="459"/>
      <c r="G1442" s="324"/>
      <c r="H1442" s="462"/>
      <c r="I1442" s="324"/>
      <c r="J1442" s="324"/>
      <c r="K1442" s="324"/>
      <c r="L1442" s="324"/>
      <c r="M1442" s="324"/>
      <c r="N1442" s="324"/>
      <c r="O1442" s="324"/>
      <c r="P1442" s="324"/>
      <c r="Q1442" s="324"/>
      <c r="R1442" s="324"/>
      <c r="S1442" s="324"/>
      <c r="T1442" s="459"/>
      <c r="U1442" s="459"/>
      <c r="V1442" s="459"/>
      <c r="W1442" s="459"/>
      <c r="X1442" s="459"/>
      <c r="Y1442" s="460"/>
    </row>
    <row r="1443" spans="1:25">
      <c r="A1443" s="324"/>
      <c r="B1443" s="461"/>
      <c r="C1443" s="324"/>
      <c r="D1443" s="324"/>
      <c r="E1443" s="324"/>
      <c r="F1443" s="459"/>
      <c r="G1443" s="324"/>
      <c r="H1443" s="462"/>
      <c r="I1443" s="324"/>
      <c r="J1443" s="324"/>
      <c r="K1443" s="324"/>
      <c r="L1443" s="324"/>
      <c r="M1443" s="324"/>
      <c r="N1443" s="324"/>
      <c r="O1443" s="324"/>
      <c r="P1443" s="324"/>
      <c r="Q1443" s="324"/>
      <c r="R1443" s="324"/>
      <c r="S1443" s="324"/>
      <c r="T1443" s="459"/>
      <c r="U1443" s="459"/>
      <c r="V1443" s="459"/>
      <c r="W1443" s="459"/>
      <c r="X1443" s="459"/>
      <c r="Y1443" s="460"/>
    </row>
    <row r="1444" spans="1:25">
      <c r="A1444" s="324"/>
      <c r="B1444" s="461"/>
      <c r="C1444" s="324"/>
      <c r="D1444" s="324"/>
      <c r="E1444" s="324"/>
      <c r="F1444" s="459"/>
      <c r="G1444" s="324"/>
      <c r="H1444" s="462"/>
      <c r="I1444" s="324"/>
      <c r="J1444" s="324"/>
      <c r="K1444" s="324"/>
      <c r="L1444" s="324"/>
      <c r="M1444" s="324"/>
      <c r="N1444" s="324"/>
      <c r="O1444" s="324"/>
      <c r="P1444" s="324"/>
      <c r="Q1444" s="324"/>
      <c r="R1444" s="324"/>
      <c r="S1444" s="324"/>
      <c r="T1444" s="459"/>
      <c r="U1444" s="459"/>
      <c r="V1444" s="459"/>
      <c r="W1444" s="459"/>
      <c r="X1444" s="459"/>
      <c r="Y1444" s="460"/>
    </row>
    <row r="1445" spans="1:25">
      <c r="A1445" s="324"/>
      <c r="B1445" s="461"/>
      <c r="C1445" s="324"/>
      <c r="D1445" s="324"/>
      <c r="E1445" s="324"/>
      <c r="F1445" s="459"/>
      <c r="G1445" s="324"/>
      <c r="H1445" s="462"/>
      <c r="I1445" s="324"/>
      <c r="J1445" s="324"/>
      <c r="K1445" s="324"/>
      <c r="L1445" s="324"/>
      <c r="M1445" s="324"/>
      <c r="N1445" s="324"/>
      <c r="O1445" s="324"/>
      <c r="P1445" s="324"/>
      <c r="Q1445" s="324"/>
      <c r="R1445" s="324"/>
      <c r="S1445" s="324"/>
      <c r="T1445" s="459"/>
      <c r="U1445" s="459"/>
      <c r="V1445" s="459"/>
      <c r="W1445" s="459"/>
      <c r="X1445" s="459"/>
      <c r="Y1445" s="460"/>
    </row>
    <row r="1446" spans="1:25">
      <c r="A1446" s="324"/>
      <c r="B1446" s="461"/>
      <c r="C1446" s="324"/>
      <c r="D1446" s="324"/>
      <c r="E1446" s="324"/>
      <c r="F1446" s="459"/>
      <c r="G1446" s="324"/>
      <c r="H1446" s="462"/>
      <c r="I1446" s="324"/>
      <c r="J1446" s="324"/>
      <c r="K1446" s="324"/>
      <c r="L1446" s="324"/>
      <c r="M1446" s="324"/>
      <c r="N1446" s="324"/>
      <c r="O1446" s="324"/>
      <c r="P1446" s="324"/>
      <c r="Q1446" s="324"/>
      <c r="R1446" s="324"/>
      <c r="S1446" s="324"/>
      <c r="T1446" s="459"/>
      <c r="U1446" s="459"/>
      <c r="V1446" s="459"/>
      <c r="W1446" s="459"/>
      <c r="X1446" s="459"/>
      <c r="Y1446" s="460"/>
    </row>
    <row r="1447" spans="1:25">
      <c r="A1447" s="324"/>
      <c r="B1447" s="461"/>
      <c r="C1447" s="324"/>
      <c r="D1447" s="324"/>
      <c r="E1447" s="324"/>
      <c r="F1447" s="459"/>
      <c r="G1447" s="324"/>
      <c r="H1447" s="462"/>
      <c r="I1447" s="324"/>
      <c r="J1447" s="324"/>
      <c r="K1447" s="324"/>
      <c r="L1447" s="324"/>
      <c r="M1447" s="324"/>
      <c r="N1447" s="324"/>
      <c r="O1447" s="324"/>
      <c r="P1447" s="324"/>
      <c r="Q1447" s="324"/>
      <c r="R1447" s="324"/>
      <c r="S1447" s="324"/>
      <c r="T1447" s="459"/>
      <c r="U1447" s="459"/>
      <c r="V1447" s="459"/>
      <c r="W1447" s="459"/>
      <c r="X1447" s="459"/>
      <c r="Y1447" s="460"/>
    </row>
    <row r="1448" spans="1:25">
      <c r="A1448" s="324"/>
      <c r="B1448" s="461"/>
      <c r="C1448" s="324"/>
      <c r="D1448" s="324"/>
      <c r="E1448" s="324"/>
      <c r="F1448" s="459"/>
      <c r="G1448" s="324"/>
      <c r="H1448" s="462"/>
      <c r="I1448" s="324"/>
      <c r="J1448" s="324"/>
      <c r="K1448" s="324"/>
      <c r="L1448" s="324"/>
      <c r="M1448" s="324"/>
      <c r="N1448" s="324"/>
      <c r="O1448" s="324"/>
      <c r="P1448" s="324"/>
      <c r="Q1448" s="324"/>
      <c r="R1448" s="324"/>
      <c r="S1448" s="324"/>
      <c r="T1448" s="459"/>
      <c r="U1448" s="459"/>
      <c r="V1448" s="459"/>
      <c r="W1448" s="459"/>
      <c r="X1448" s="459"/>
      <c r="Y1448" s="460"/>
    </row>
    <row r="1449" spans="1:25">
      <c r="A1449" s="324"/>
      <c r="B1449" s="461"/>
      <c r="C1449" s="324"/>
      <c r="D1449" s="324"/>
      <c r="E1449" s="324"/>
      <c r="F1449" s="459"/>
      <c r="G1449" s="324"/>
      <c r="H1449" s="462"/>
      <c r="I1449" s="324"/>
      <c r="J1449" s="324"/>
      <c r="K1449" s="324"/>
      <c r="L1449" s="324"/>
      <c r="M1449" s="324"/>
      <c r="N1449" s="324"/>
      <c r="O1449" s="324"/>
      <c r="P1449" s="324"/>
      <c r="Q1449" s="324"/>
      <c r="R1449" s="324"/>
      <c r="S1449" s="324"/>
      <c r="T1449" s="459"/>
      <c r="U1449" s="459"/>
      <c r="V1449" s="459"/>
      <c r="W1449" s="459"/>
      <c r="X1449" s="459"/>
      <c r="Y1449" s="460"/>
    </row>
    <row r="1450" spans="1:25">
      <c r="A1450" s="324"/>
      <c r="B1450" s="461"/>
      <c r="C1450" s="324"/>
      <c r="D1450" s="324"/>
      <c r="E1450" s="324"/>
      <c r="F1450" s="459"/>
      <c r="G1450" s="324"/>
      <c r="H1450" s="462"/>
      <c r="I1450" s="324"/>
      <c r="J1450" s="324"/>
      <c r="K1450" s="324"/>
      <c r="L1450" s="324"/>
      <c r="M1450" s="324"/>
      <c r="N1450" s="324"/>
      <c r="O1450" s="324"/>
      <c r="P1450" s="324"/>
      <c r="Q1450" s="324"/>
      <c r="R1450" s="324"/>
      <c r="S1450" s="324"/>
      <c r="T1450" s="459"/>
      <c r="U1450" s="459"/>
      <c r="V1450" s="459"/>
      <c r="W1450" s="459"/>
      <c r="X1450" s="459"/>
      <c r="Y1450" s="460"/>
    </row>
    <row r="1451" spans="1:25">
      <c r="A1451" s="324"/>
      <c r="B1451" s="461"/>
      <c r="C1451" s="324"/>
      <c r="D1451" s="324"/>
      <c r="E1451" s="324"/>
      <c r="F1451" s="459"/>
      <c r="G1451" s="324"/>
      <c r="H1451" s="462"/>
      <c r="I1451" s="324"/>
      <c r="J1451" s="324"/>
      <c r="K1451" s="324"/>
      <c r="L1451" s="324"/>
      <c r="M1451" s="324"/>
      <c r="N1451" s="324"/>
      <c r="O1451" s="324"/>
      <c r="P1451" s="324"/>
      <c r="Q1451" s="324"/>
      <c r="R1451" s="324"/>
      <c r="S1451" s="324"/>
      <c r="T1451" s="459"/>
      <c r="U1451" s="459"/>
      <c r="V1451" s="459"/>
      <c r="W1451" s="459"/>
      <c r="X1451" s="459"/>
      <c r="Y1451" s="460"/>
    </row>
    <row r="1452" spans="1:25">
      <c r="A1452" s="324"/>
      <c r="B1452" s="461"/>
      <c r="C1452" s="324"/>
      <c r="D1452" s="324"/>
      <c r="E1452" s="324"/>
      <c r="F1452" s="459"/>
      <c r="G1452" s="324"/>
      <c r="H1452" s="462"/>
      <c r="I1452" s="324"/>
      <c r="J1452" s="324"/>
      <c r="K1452" s="324"/>
      <c r="L1452" s="324"/>
      <c r="M1452" s="324"/>
      <c r="N1452" s="324"/>
      <c r="O1452" s="324"/>
      <c r="P1452" s="324"/>
      <c r="Q1452" s="324"/>
      <c r="R1452" s="324"/>
      <c r="S1452" s="324"/>
      <c r="T1452" s="459"/>
      <c r="U1452" s="459"/>
      <c r="V1452" s="459"/>
      <c r="W1452" s="459"/>
      <c r="X1452" s="459"/>
      <c r="Y1452" s="460"/>
    </row>
    <row r="1453" spans="1:25">
      <c r="A1453" s="324"/>
      <c r="B1453" s="461"/>
      <c r="C1453" s="324"/>
      <c r="D1453" s="324"/>
      <c r="E1453" s="324"/>
      <c r="F1453" s="459"/>
      <c r="G1453" s="324"/>
      <c r="H1453" s="462"/>
      <c r="I1453" s="324"/>
      <c r="J1453" s="324"/>
      <c r="K1453" s="324"/>
      <c r="L1453" s="324"/>
      <c r="M1453" s="324"/>
      <c r="N1453" s="324"/>
      <c r="O1453" s="324"/>
      <c r="P1453" s="324"/>
      <c r="Q1453" s="324"/>
      <c r="R1453" s="324"/>
      <c r="S1453" s="324"/>
      <c r="T1453" s="459"/>
      <c r="U1453" s="459"/>
      <c r="V1453" s="459"/>
      <c r="W1453" s="459"/>
      <c r="X1453" s="459"/>
      <c r="Y1453" s="460"/>
    </row>
    <row r="1454" spans="1:25">
      <c r="A1454" s="324"/>
      <c r="B1454" s="461"/>
      <c r="C1454" s="324"/>
      <c r="D1454" s="324"/>
      <c r="E1454" s="324"/>
      <c r="F1454" s="459"/>
      <c r="G1454" s="324"/>
      <c r="H1454" s="462"/>
      <c r="I1454" s="324"/>
      <c r="J1454" s="324"/>
      <c r="K1454" s="324"/>
      <c r="L1454" s="324"/>
      <c r="M1454" s="324"/>
      <c r="N1454" s="324"/>
      <c r="O1454" s="324"/>
      <c r="P1454" s="324"/>
      <c r="Q1454" s="324"/>
      <c r="R1454" s="324"/>
      <c r="S1454" s="324"/>
      <c r="T1454" s="459"/>
      <c r="U1454" s="459"/>
      <c r="V1454" s="459"/>
      <c r="W1454" s="459"/>
      <c r="X1454" s="459"/>
      <c r="Y1454" s="460"/>
    </row>
    <row r="1455" spans="1:25">
      <c r="A1455" s="324"/>
      <c r="B1455" s="461"/>
      <c r="C1455" s="324"/>
      <c r="D1455" s="324"/>
      <c r="E1455" s="324"/>
      <c r="F1455" s="459"/>
      <c r="G1455" s="324"/>
      <c r="H1455" s="462"/>
      <c r="I1455" s="324"/>
      <c r="J1455" s="324"/>
      <c r="K1455" s="324"/>
      <c r="L1455" s="324"/>
      <c r="M1455" s="324"/>
      <c r="N1455" s="324"/>
      <c r="O1455" s="324"/>
      <c r="P1455" s="324"/>
      <c r="Q1455" s="324"/>
      <c r="R1455" s="324"/>
      <c r="S1455" s="324"/>
      <c r="T1455" s="459"/>
      <c r="U1455" s="459"/>
      <c r="V1455" s="459"/>
      <c r="W1455" s="459"/>
      <c r="X1455" s="459"/>
      <c r="Y1455" s="460"/>
    </row>
    <row r="1456" spans="1:25">
      <c r="A1456" s="324"/>
      <c r="B1456" s="461"/>
      <c r="C1456" s="324"/>
      <c r="D1456" s="324"/>
      <c r="E1456" s="324"/>
      <c r="F1456" s="459"/>
      <c r="G1456" s="324"/>
      <c r="H1456" s="462"/>
      <c r="I1456" s="324"/>
      <c r="J1456" s="324"/>
      <c r="K1456" s="324"/>
      <c r="L1456" s="324"/>
      <c r="M1456" s="324"/>
      <c r="N1456" s="324"/>
      <c r="O1456" s="324"/>
      <c r="P1456" s="324"/>
      <c r="Q1456" s="324"/>
      <c r="R1456" s="324"/>
      <c r="S1456" s="324"/>
      <c r="T1456" s="459"/>
      <c r="U1456" s="459"/>
      <c r="V1456" s="459"/>
      <c r="W1456" s="459"/>
      <c r="X1456" s="459"/>
      <c r="Y1456" s="460"/>
    </row>
    <row r="1457" spans="1:25">
      <c r="A1457" s="324"/>
      <c r="B1457" s="461"/>
      <c r="C1457" s="324"/>
      <c r="D1457" s="324"/>
      <c r="E1457" s="324"/>
      <c r="F1457" s="459"/>
      <c r="G1457" s="324"/>
      <c r="H1457" s="462"/>
      <c r="I1457" s="324"/>
      <c r="J1457" s="324"/>
      <c r="K1457" s="324"/>
      <c r="L1457" s="324"/>
      <c r="M1457" s="324"/>
      <c r="N1457" s="324"/>
      <c r="O1457" s="324"/>
      <c r="P1457" s="324"/>
      <c r="Q1457" s="324"/>
      <c r="R1457" s="324"/>
      <c r="S1457" s="324"/>
      <c r="T1457" s="459"/>
      <c r="U1457" s="459"/>
      <c r="V1457" s="459"/>
      <c r="W1457" s="459"/>
      <c r="X1457" s="459"/>
      <c r="Y1457" s="460"/>
    </row>
    <row r="1458" spans="1:25">
      <c r="A1458" s="324"/>
      <c r="B1458" s="461"/>
      <c r="C1458" s="324"/>
      <c r="D1458" s="324"/>
      <c r="E1458" s="324"/>
      <c r="F1458" s="459"/>
      <c r="G1458" s="324"/>
      <c r="H1458" s="462"/>
      <c r="I1458" s="324"/>
      <c r="J1458" s="324"/>
      <c r="K1458" s="324"/>
      <c r="L1458" s="324"/>
      <c r="M1458" s="324"/>
      <c r="N1458" s="324"/>
      <c r="O1458" s="324"/>
      <c r="P1458" s="324"/>
      <c r="Q1458" s="324"/>
      <c r="R1458" s="324"/>
      <c r="S1458" s="324"/>
      <c r="T1458" s="459"/>
      <c r="U1458" s="459"/>
      <c r="V1458" s="459"/>
      <c r="W1458" s="459"/>
      <c r="X1458" s="459"/>
      <c r="Y1458" s="460"/>
    </row>
    <row r="1459" spans="1:25">
      <c r="A1459" s="324"/>
      <c r="B1459" s="461"/>
      <c r="C1459" s="324"/>
      <c r="D1459" s="324"/>
      <c r="E1459" s="324"/>
      <c r="F1459" s="459"/>
      <c r="G1459" s="324"/>
      <c r="H1459" s="462"/>
      <c r="I1459" s="324"/>
      <c r="J1459" s="324"/>
      <c r="K1459" s="324"/>
      <c r="L1459" s="324"/>
      <c r="M1459" s="324"/>
      <c r="N1459" s="324"/>
      <c r="O1459" s="324"/>
      <c r="P1459" s="324"/>
      <c r="Q1459" s="324"/>
      <c r="R1459" s="324"/>
      <c r="S1459" s="324"/>
      <c r="T1459" s="459"/>
      <c r="U1459" s="459"/>
      <c r="V1459" s="459"/>
      <c r="W1459" s="459"/>
      <c r="X1459" s="459"/>
      <c r="Y1459" s="460"/>
    </row>
    <row r="1460" spans="1:25">
      <c r="A1460" s="324"/>
      <c r="B1460" s="461"/>
      <c r="C1460" s="324"/>
      <c r="D1460" s="324"/>
      <c r="E1460" s="324"/>
      <c r="F1460" s="459"/>
      <c r="G1460" s="324"/>
      <c r="H1460" s="462"/>
      <c r="I1460" s="324"/>
      <c r="J1460" s="324"/>
      <c r="K1460" s="324"/>
      <c r="L1460" s="324"/>
      <c r="M1460" s="324"/>
      <c r="N1460" s="324"/>
      <c r="O1460" s="324"/>
      <c r="P1460" s="324"/>
      <c r="Q1460" s="324"/>
      <c r="R1460" s="324"/>
      <c r="S1460" s="324"/>
      <c r="T1460" s="459"/>
      <c r="U1460" s="459"/>
      <c r="V1460" s="459"/>
      <c r="W1460" s="459"/>
      <c r="X1460" s="459"/>
      <c r="Y1460" s="460"/>
    </row>
    <row r="1461" spans="1:25">
      <c r="A1461" s="324"/>
      <c r="B1461" s="461"/>
      <c r="C1461" s="324"/>
      <c r="D1461" s="324"/>
      <c r="E1461" s="324"/>
      <c r="F1461" s="459"/>
      <c r="G1461" s="324"/>
      <c r="H1461" s="462"/>
      <c r="I1461" s="324"/>
      <c r="J1461" s="324"/>
      <c r="K1461" s="324"/>
      <c r="L1461" s="324"/>
      <c r="M1461" s="324"/>
      <c r="N1461" s="324"/>
      <c r="O1461" s="324"/>
      <c r="P1461" s="324"/>
      <c r="Q1461" s="324"/>
      <c r="R1461" s="324"/>
      <c r="S1461" s="324"/>
      <c r="T1461" s="459"/>
      <c r="U1461" s="459"/>
      <c r="V1461" s="459"/>
      <c r="W1461" s="459"/>
      <c r="X1461" s="459"/>
      <c r="Y1461" s="460"/>
    </row>
    <row r="1462" spans="1:25">
      <c r="A1462" s="324"/>
      <c r="B1462" s="461"/>
      <c r="C1462" s="324"/>
      <c r="D1462" s="324"/>
      <c r="E1462" s="324"/>
      <c r="F1462" s="459"/>
      <c r="G1462" s="324"/>
      <c r="H1462" s="462"/>
      <c r="I1462" s="324"/>
      <c r="J1462" s="324"/>
      <c r="K1462" s="324"/>
      <c r="L1462" s="324"/>
      <c r="M1462" s="324"/>
      <c r="N1462" s="324"/>
      <c r="O1462" s="324"/>
      <c r="P1462" s="324"/>
      <c r="Q1462" s="324"/>
      <c r="R1462" s="324"/>
      <c r="S1462" s="324"/>
      <c r="T1462" s="459"/>
      <c r="U1462" s="459"/>
      <c r="V1462" s="459"/>
      <c r="W1462" s="459"/>
      <c r="X1462" s="459"/>
      <c r="Y1462" s="460"/>
    </row>
    <row r="1463" spans="1:25">
      <c r="A1463" s="324"/>
      <c r="B1463" s="461"/>
      <c r="C1463" s="324"/>
      <c r="D1463" s="324"/>
      <c r="E1463" s="324"/>
      <c r="F1463" s="459"/>
      <c r="G1463" s="324"/>
      <c r="H1463" s="462"/>
      <c r="I1463" s="324"/>
      <c r="J1463" s="324"/>
      <c r="K1463" s="324"/>
      <c r="L1463" s="324"/>
      <c r="M1463" s="324"/>
      <c r="N1463" s="324"/>
      <c r="O1463" s="324"/>
      <c r="P1463" s="324"/>
      <c r="Q1463" s="324"/>
      <c r="R1463" s="324"/>
      <c r="S1463" s="324"/>
      <c r="T1463" s="459"/>
      <c r="U1463" s="459"/>
      <c r="V1463" s="459"/>
      <c r="W1463" s="459"/>
      <c r="X1463" s="459"/>
      <c r="Y1463" s="460"/>
    </row>
    <row r="1464" spans="1:25">
      <c r="A1464" s="324"/>
      <c r="B1464" s="461"/>
      <c r="C1464" s="324"/>
      <c r="D1464" s="324"/>
      <c r="E1464" s="324"/>
      <c r="F1464" s="459"/>
      <c r="G1464" s="324"/>
      <c r="H1464" s="462"/>
      <c r="I1464" s="324"/>
      <c r="J1464" s="324"/>
      <c r="K1464" s="324"/>
      <c r="L1464" s="324"/>
      <c r="M1464" s="324"/>
      <c r="N1464" s="324"/>
      <c r="O1464" s="324"/>
      <c r="P1464" s="324"/>
      <c r="Q1464" s="324"/>
      <c r="R1464" s="324"/>
      <c r="S1464" s="324"/>
      <c r="T1464" s="459"/>
      <c r="U1464" s="459"/>
      <c r="V1464" s="459"/>
      <c r="W1464" s="459"/>
      <c r="X1464" s="459"/>
      <c r="Y1464" s="460"/>
    </row>
    <row r="1465" spans="1:25">
      <c r="A1465" s="324"/>
      <c r="B1465" s="461"/>
      <c r="C1465" s="324"/>
      <c r="D1465" s="324"/>
      <c r="E1465" s="324"/>
      <c r="F1465" s="459"/>
      <c r="G1465" s="324"/>
      <c r="H1465" s="462"/>
      <c r="I1465" s="324"/>
      <c r="J1465" s="324"/>
      <c r="K1465" s="324"/>
      <c r="L1465" s="324"/>
      <c r="M1465" s="324"/>
      <c r="N1465" s="324"/>
      <c r="O1465" s="324"/>
      <c r="P1465" s="324"/>
      <c r="Q1465" s="324"/>
      <c r="R1465" s="324"/>
      <c r="S1465" s="324"/>
      <c r="T1465" s="459"/>
      <c r="U1465" s="459"/>
      <c r="V1465" s="459"/>
      <c r="W1465" s="459"/>
      <c r="X1465" s="459"/>
      <c r="Y1465" s="460"/>
    </row>
    <row r="1466" spans="1:25">
      <c r="A1466" s="324"/>
      <c r="B1466" s="461"/>
      <c r="C1466" s="324"/>
      <c r="D1466" s="324"/>
      <c r="E1466" s="324"/>
      <c r="F1466" s="459"/>
      <c r="G1466" s="324"/>
      <c r="H1466" s="462"/>
      <c r="I1466" s="324"/>
      <c r="J1466" s="324"/>
      <c r="K1466" s="324"/>
      <c r="L1466" s="324"/>
      <c r="M1466" s="324"/>
      <c r="N1466" s="324"/>
      <c r="O1466" s="324"/>
      <c r="P1466" s="324"/>
      <c r="Q1466" s="324"/>
      <c r="R1466" s="324"/>
      <c r="S1466" s="324"/>
      <c r="T1466" s="459"/>
      <c r="U1466" s="459"/>
      <c r="V1466" s="459"/>
      <c r="W1466" s="459"/>
      <c r="X1466" s="459"/>
      <c r="Y1466" s="460"/>
    </row>
    <row r="1467" spans="1:25">
      <c r="A1467" s="324"/>
      <c r="B1467" s="461"/>
      <c r="C1467" s="324"/>
      <c r="D1467" s="324"/>
      <c r="E1467" s="324"/>
      <c r="F1467" s="459"/>
      <c r="G1467" s="324"/>
      <c r="H1467" s="462"/>
      <c r="I1467" s="324"/>
      <c r="J1467" s="324"/>
      <c r="K1467" s="324"/>
      <c r="L1467" s="324"/>
      <c r="M1467" s="324"/>
      <c r="N1467" s="324"/>
      <c r="O1467" s="324"/>
      <c r="P1467" s="324"/>
      <c r="Q1467" s="324"/>
      <c r="R1467" s="324"/>
      <c r="S1467" s="324"/>
      <c r="T1467" s="459"/>
      <c r="U1467" s="459"/>
      <c r="V1467" s="459"/>
      <c r="W1467" s="459"/>
      <c r="X1467" s="459"/>
      <c r="Y1467" s="460"/>
    </row>
    <row r="1468" spans="1:25">
      <c r="A1468" s="324"/>
      <c r="B1468" s="461"/>
      <c r="C1468" s="324"/>
      <c r="D1468" s="324"/>
      <c r="E1468" s="324"/>
      <c r="F1468" s="459"/>
      <c r="G1468" s="324"/>
      <c r="H1468" s="462"/>
      <c r="I1468" s="324"/>
      <c r="J1468" s="324"/>
      <c r="K1468" s="324"/>
      <c r="L1468" s="324"/>
      <c r="M1468" s="324"/>
      <c r="N1468" s="324"/>
      <c r="O1468" s="324"/>
      <c r="P1468" s="324"/>
      <c r="Q1468" s="324"/>
      <c r="R1468" s="324"/>
      <c r="S1468" s="324"/>
      <c r="T1468" s="459"/>
      <c r="U1468" s="459"/>
      <c r="V1468" s="459"/>
      <c r="W1468" s="459"/>
      <c r="X1468" s="459"/>
      <c r="Y1468" s="460"/>
    </row>
    <row r="1469" spans="1:25">
      <c r="A1469" s="324"/>
      <c r="B1469" s="461"/>
      <c r="C1469" s="324"/>
      <c r="D1469" s="324"/>
      <c r="E1469" s="324"/>
      <c r="F1469" s="459"/>
      <c r="G1469" s="324"/>
      <c r="H1469" s="462"/>
      <c r="I1469" s="324"/>
      <c r="J1469" s="324"/>
      <c r="K1469" s="324"/>
      <c r="L1469" s="324"/>
      <c r="M1469" s="324"/>
      <c r="N1469" s="324"/>
      <c r="O1469" s="324"/>
      <c r="P1469" s="324"/>
      <c r="Q1469" s="324"/>
      <c r="R1469" s="324"/>
      <c r="S1469" s="324"/>
      <c r="T1469" s="459"/>
      <c r="U1469" s="459"/>
      <c r="V1469" s="459"/>
      <c r="W1469" s="459"/>
      <c r="X1469" s="459"/>
      <c r="Y1469" s="460"/>
    </row>
    <row r="1470" spans="1:25">
      <c r="A1470" s="324"/>
      <c r="B1470" s="461"/>
      <c r="C1470" s="324"/>
      <c r="D1470" s="324"/>
      <c r="E1470" s="324"/>
      <c r="F1470" s="459"/>
      <c r="G1470" s="324"/>
      <c r="H1470" s="462"/>
      <c r="I1470" s="324"/>
      <c r="J1470" s="324"/>
      <c r="K1470" s="324"/>
      <c r="L1470" s="324"/>
      <c r="M1470" s="324"/>
      <c r="N1470" s="324"/>
      <c r="O1470" s="324"/>
      <c r="P1470" s="324"/>
      <c r="Q1470" s="324"/>
      <c r="R1470" s="324"/>
      <c r="S1470" s="324"/>
      <c r="T1470" s="459"/>
      <c r="U1470" s="459"/>
      <c r="V1470" s="459"/>
      <c r="W1470" s="459"/>
      <c r="X1470" s="459"/>
      <c r="Y1470" s="460"/>
    </row>
    <row r="1471" spans="1:25">
      <c r="A1471" s="324"/>
      <c r="B1471" s="461"/>
      <c r="C1471" s="324"/>
      <c r="D1471" s="324"/>
      <c r="E1471" s="324"/>
      <c r="F1471" s="459"/>
      <c r="G1471" s="324"/>
      <c r="H1471" s="462"/>
      <c r="I1471" s="324"/>
      <c r="J1471" s="324"/>
      <c r="K1471" s="324"/>
      <c r="L1471" s="324"/>
      <c r="M1471" s="324"/>
      <c r="N1471" s="324"/>
      <c r="O1471" s="324"/>
      <c r="P1471" s="324"/>
      <c r="Q1471" s="324"/>
      <c r="R1471" s="324"/>
      <c r="S1471" s="324"/>
      <c r="T1471" s="459"/>
      <c r="U1471" s="459"/>
      <c r="V1471" s="459"/>
      <c r="W1471" s="459"/>
      <c r="X1471" s="459"/>
      <c r="Y1471" s="460"/>
    </row>
    <row r="1472" spans="1:25">
      <c r="A1472" s="324"/>
      <c r="B1472" s="461"/>
      <c r="C1472" s="324"/>
      <c r="D1472" s="324"/>
      <c r="E1472" s="324"/>
      <c r="F1472" s="459"/>
      <c r="G1472" s="324"/>
      <c r="H1472" s="462"/>
      <c r="I1472" s="324"/>
      <c r="J1472" s="324"/>
      <c r="K1472" s="324"/>
      <c r="L1472" s="324"/>
      <c r="M1472" s="324"/>
      <c r="N1472" s="324"/>
      <c r="O1472" s="324"/>
      <c r="P1472" s="324"/>
      <c r="Q1472" s="324"/>
      <c r="R1472" s="324"/>
      <c r="S1472" s="324"/>
      <c r="T1472" s="459"/>
      <c r="U1472" s="459"/>
      <c r="V1472" s="459"/>
      <c r="W1472" s="459"/>
      <c r="X1472" s="459"/>
      <c r="Y1472" s="460"/>
    </row>
    <row r="1473" spans="1:25">
      <c r="A1473" s="324"/>
      <c r="B1473" s="461"/>
      <c r="C1473" s="324"/>
      <c r="D1473" s="324"/>
      <c r="E1473" s="324"/>
      <c r="F1473" s="459"/>
      <c r="G1473" s="324"/>
      <c r="H1473" s="462"/>
      <c r="I1473" s="324"/>
      <c r="J1473" s="324"/>
      <c r="K1473" s="324"/>
      <c r="L1473" s="324"/>
      <c r="M1473" s="324"/>
      <c r="N1473" s="324"/>
      <c r="O1473" s="324"/>
      <c r="P1473" s="324"/>
      <c r="Q1473" s="324"/>
      <c r="R1473" s="324"/>
      <c r="S1473" s="324"/>
      <c r="T1473" s="459"/>
      <c r="U1473" s="459"/>
      <c r="V1473" s="459"/>
      <c r="W1473" s="459"/>
      <c r="X1473" s="459"/>
      <c r="Y1473" s="460"/>
    </row>
    <row r="1474" spans="1:25">
      <c r="A1474" s="324"/>
      <c r="B1474" s="461"/>
      <c r="C1474" s="324"/>
      <c r="D1474" s="324"/>
      <c r="E1474" s="324"/>
      <c r="F1474" s="459"/>
      <c r="G1474" s="324"/>
      <c r="H1474" s="462"/>
      <c r="I1474" s="324"/>
      <c r="J1474" s="324"/>
      <c r="K1474" s="324"/>
      <c r="L1474" s="324"/>
      <c r="M1474" s="324"/>
      <c r="N1474" s="324"/>
      <c r="O1474" s="324"/>
      <c r="P1474" s="324"/>
      <c r="Q1474" s="324"/>
      <c r="R1474" s="324"/>
      <c r="S1474" s="324"/>
      <c r="T1474" s="459"/>
      <c r="U1474" s="459"/>
      <c r="V1474" s="459"/>
      <c r="W1474" s="459"/>
      <c r="X1474" s="459"/>
      <c r="Y1474" s="460"/>
    </row>
    <row r="1475" spans="1:25">
      <c r="A1475" s="324"/>
      <c r="B1475" s="461"/>
      <c r="C1475" s="324"/>
      <c r="D1475" s="324"/>
      <c r="E1475" s="324"/>
      <c r="F1475" s="459"/>
      <c r="G1475" s="324"/>
      <c r="H1475" s="462"/>
      <c r="I1475" s="324"/>
      <c r="J1475" s="324"/>
      <c r="K1475" s="324"/>
      <c r="L1475" s="324"/>
      <c r="M1475" s="324"/>
      <c r="N1475" s="324"/>
      <c r="O1475" s="324"/>
      <c r="P1475" s="324"/>
      <c r="Q1475" s="324"/>
      <c r="R1475" s="324"/>
      <c r="S1475" s="324"/>
      <c r="T1475" s="459"/>
      <c r="U1475" s="459"/>
      <c r="V1475" s="459"/>
      <c r="W1475" s="459"/>
      <c r="X1475" s="459"/>
      <c r="Y1475" s="460"/>
    </row>
    <row r="1476" spans="1:25">
      <c r="A1476" s="324"/>
      <c r="B1476" s="461"/>
      <c r="C1476" s="324"/>
      <c r="D1476" s="324"/>
      <c r="E1476" s="324"/>
      <c r="F1476" s="459"/>
      <c r="G1476" s="324"/>
      <c r="H1476" s="462"/>
      <c r="I1476" s="324"/>
      <c r="J1476" s="324"/>
      <c r="K1476" s="324"/>
      <c r="L1476" s="324"/>
      <c r="M1476" s="324"/>
      <c r="N1476" s="324"/>
      <c r="O1476" s="324"/>
      <c r="P1476" s="324"/>
      <c r="Q1476" s="324"/>
      <c r="R1476" s="324"/>
      <c r="S1476" s="324"/>
      <c r="T1476" s="459"/>
      <c r="U1476" s="459"/>
      <c r="V1476" s="459"/>
      <c r="W1476" s="459"/>
      <c r="X1476" s="459"/>
      <c r="Y1476" s="460"/>
    </row>
    <row r="1477" spans="1:25">
      <c r="A1477" s="324"/>
      <c r="B1477" s="461"/>
      <c r="C1477" s="324"/>
      <c r="D1477" s="324"/>
      <c r="E1477" s="324"/>
      <c r="F1477" s="459"/>
      <c r="G1477" s="324"/>
      <c r="H1477" s="462"/>
      <c r="I1477" s="324"/>
      <c r="J1477" s="324"/>
      <c r="K1477" s="324"/>
      <c r="L1477" s="324"/>
      <c r="M1477" s="324"/>
      <c r="N1477" s="324"/>
      <c r="O1477" s="324"/>
      <c r="P1477" s="324"/>
      <c r="Q1477" s="324"/>
      <c r="R1477" s="324"/>
      <c r="S1477" s="324"/>
      <c r="T1477" s="459"/>
      <c r="U1477" s="459"/>
      <c r="V1477" s="459"/>
      <c r="W1477" s="459"/>
      <c r="X1477" s="459"/>
      <c r="Y1477" s="460"/>
    </row>
    <row r="1478" spans="1:25">
      <c r="A1478" s="324"/>
      <c r="B1478" s="461"/>
      <c r="C1478" s="324"/>
      <c r="D1478" s="324"/>
      <c r="E1478" s="324"/>
      <c r="F1478" s="459"/>
      <c r="G1478" s="324"/>
      <c r="H1478" s="462"/>
      <c r="I1478" s="324"/>
      <c r="J1478" s="324"/>
      <c r="K1478" s="324"/>
      <c r="L1478" s="324"/>
      <c r="M1478" s="324"/>
      <c r="N1478" s="324"/>
      <c r="O1478" s="324"/>
      <c r="P1478" s="324"/>
      <c r="Q1478" s="324"/>
      <c r="R1478" s="324"/>
      <c r="S1478" s="324"/>
      <c r="T1478" s="459"/>
      <c r="U1478" s="459"/>
      <c r="V1478" s="459"/>
      <c r="W1478" s="459"/>
      <c r="X1478" s="459"/>
      <c r="Y1478" s="460"/>
    </row>
    <row r="1479" spans="1:25">
      <c r="A1479" s="324"/>
      <c r="B1479" s="461"/>
      <c r="C1479" s="324"/>
      <c r="D1479" s="324"/>
      <c r="E1479" s="324"/>
      <c r="F1479" s="459"/>
      <c r="G1479" s="324"/>
      <c r="H1479" s="462"/>
      <c r="I1479" s="324"/>
      <c r="J1479" s="324"/>
      <c r="K1479" s="324"/>
      <c r="L1479" s="324"/>
      <c r="M1479" s="324"/>
      <c r="N1479" s="324"/>
      <c r="O1479" s="324"/>
      <c r="P1479" s="324"/>
      <c r="Q1479" s="324"/>
      <c r="R1479" s="324"/>
      <c r="S1479" s="324"/>
      <c r="T1479" s="459"/>
      <c r="U1479" s="459"/>
      <c r="V1479" s="459"/>
      <c r="W1479" s="459"/>
      <c r="X1479" s="459"/>
      <c r="Y1479" s="460"/>
    </row>
    <row r="1480" spans="1:25">
      <c r="A1480" s="324"/>
      <c r="B1480" s="461"/>
      <c r="C1480" s="324"/>
      <c r="D1480" s="324"/>
      <c r="E1480" s="324"/>
      <c r="F1480" s="459"/>
      <c r="G1480" s="324"/>
      <c r="H1480" s="462"/>
      <c r="I1480" s="324"/>
      <c r="J1480" s="324"/>
      <c r="K1480" s="324"/>
      <c r="L1480" s="324"/>
      <c r="M1480" s="324"/>
      <c r="N1480" s="324"/>
      <c r="O1480" s="324"/>
      <c r="P1480" s="324"/>
      <c r="Q1480" s="324"/>
      <c r="R1480" s="324"/>
      <c r="S1480" s="324"/>
      <c r="T1480" s="459"/>
      <c r="U1480" s="459"/>
      <c r="V1480" s="459"/>
      <c r="W1480" s="459"/>
      <c r="X1480" s="459"/>
      <c r="Y1480" s="460"/>
    </row>
    <row r="1481" spans="1:25">
      <c r="A1481" s="324"/>
      <c r="B1481" s="461"/>
      <c r="C1481" s="324"/>
      <c r="D1481" s="324"/>
      <c r="E1481" s="324"/>
      <c r="F1481" s="459"/>
      <c r="G1481" s="324"/>
      <c r="H1481" s="462"/>
      <c r="I1481" s="324"/>
      <c r="J1481" s="324"/>
      <c r="K1481" s="324"/>
      <c r="L1481" s="324"/>
      <c r="M1481" s="324"/>
      <c r="N1481" s="324"/>
      <c r="O1481" s="324"/>
      <c r="P1481" s="324"/>
      <c r="Q1481" s="324"/>
      <c r="R1481" s="324"/>
      <c r="S1481" s="324"/>
      <c r="T1481" s="459"/>
      <c r="U1481" s="459"/>
      <c r="V1481" s="459"/>
      <c r="W1481" s="459"/>
      <c r="X1481" s="459"/>
      <c r="Y1481" s="460"/>
    </row>
    <row r="1482" spans="1:25">
      <c r="A1482" s="324"/>
      <c r="B1482" s="461"/>
      <c r="C1482" s="324"/>
      <c r="D1482" s="324"/>
      <c r="E1482" s="324"/>
      <c r="F1482" s="459"/>
      <c r="G1482" s="324"/>
      <c r="H1482" s="462"/>
      <c r="I1482" s="324"/>
      <c r="J1482" s="324"/>
      <c r="K1482" s="324"/>
      <c r="L1482" s="324"/>
      <c r="M1482" s="324"/>
      <c r="N1482" s="324"/>
      <c r="O1482" s="324"/>
      <c r="P1482" s="324"/>
      <c r="Q1482" s="324"/>
      <c r="R1482" s="324"/>
      <c r="S1482" s="324"/>
      <c r="T1482" s="459"/>
      <c r="U1482" s="459"/>
      <c r="V1482" s="459"/>
      <c r="W1482" s="459"/>
      <c r="X1482" s="459"/>
      <c r="Y1482" s="460"/>
    </row>
    <row r="1483" spans="1:25">
      <c r="A1483" s="324"/>
      <c r="B1483" s="461"/>
      <c r="C1483" s="324"/>
      <c r="D1483" s="324"/>
      <c r="E1483" s="324"/>
      <c r="F1483" s="459"/>
      <c r="G1483" s="324"/>
      <c r="H1483" s="462"/>
      <c r="I1483" s="324"/>
      <c r="J1483" s="324"/>
      <c r="K1483" s="324"/>
      <c r="L1483" s="324"/>
      <c r="M1483" s="324"/>
      <c r="N1483" s="324"/>
      <c r="O1483" s="324"/>
      <c r="P1483" s="324"/>
      <c r="Q1483" s="324"/>
      <c r="R1483" s="324"/>
      <c r="S1483" s="324"/>
      <c r="T1483" s="459"/>
      <c r="U1483" s="459"/>
      <c r="V1483" s="459"/>
      <c r="W1483" s="459"/>
      <c r="X1483" s="459"/>
      <c r="Y1483" s="460"/>
    </row>
    <row r="1484" spans="1:25">
      <c r="A1484" s="324"/>
      <c r="B1484" s="461"/>
      <c r="C1484" s="324"/>
      <c r="D1484" s="324"/>
      <c r="E1484" s="324"/>
      <c r="F1484" s="459"/>
      <c r="G1484" s="324"/>
      <c r="H1484" s="462"/>
      <c r="I1484" s="324"/>
      <c r="J1484" s="324"/>
      <c r="K1484" s="324"/>
      <c r="L1484" s="324"/>
      <c r="M1484" s="324"/>
      <c r="N1484" s="324"/>
      <c r="O1484" s="324"/>
      <c r="P1484" s="324"/>
      <c r="Q1484" s="324"/>
      <c r="R1484" s="324"/>
      <c r="S1484" s="324"/>
      <c r="T1484" s="459"/>
      <c r="U1484" s="459"/>
      <c r="V1484" s="459"/>
      <c r="W1484" s="459"/>
      <c r="X1484" s="459"/>
      <c r="Y1484" s="460"/>
    </row>
    <row r="1485" spans="1:25">
      <c r="A1485" s="324"/>
      <c r="B1485" s="461"/>
      <c r="C1485" s="324"/>
      <c r="D1485" s="324"/>
      <c r="E1485" s="324"/>
      <c r="F1485" s="459"/>
      <c r="G1485" s="324"/>
      <c r="H1485" s="462"/>
      <c r="I1485" s="324"/>
      <c r="J1485" s="324"/>
      <c r="K1485" s="324"/>
      <c r="L1485" s="324"/>
      <c r="M1485" s="324"/>
      <c r="N1485" s="324"/>
      <c r="O1485" s="324"/>
      <c r="P1485" s="324"/>
      <c r="Q1485" s="324"/>
      <c r="R1485" s="324"/>
      <c r="S1485" s="324"/>
      <c r="T1485" s="459"/>
      <c r="U1485" s="459"/>
      <c r="V1485" s="459"/>
      <c r="W1485" s="459"/>
      <c r="X1485" s="459"/>
      <c r="Y1485" s="460"/>
    </row>
    <row r="1486" spans="1:25">
      <c r="A1486" s="324"/>
      <c r="B1486" s="461"/>
      <c r="C1486" s="324"/>
      <c r="D1486" s="324"/>
      <c r="E1486" s="324"/>
      <c r="F1486" s="459"/>
      <c r="G1486" s="324"/>
      <c r="H1486" s="462"/>
      <c r="I1486" s="324"/>
      <c r="J1486" s="324"/>
      <c r="K1486" s="324"/>
      <c r="L1486" s="324"/>
      <c r="M1486" s="324"/>
      <c r="N1486" s="324"/>
      <c r="O1486" s="324"/>
      <c r="P1486" s="324"/>
      <c r="Q1486" s="324"/>
      <c r="R1486" s="324"/>
      <c r="S1486" s="324"/>
      <c r="T1486" s="459"/>
      <c r="U1486" s="459"/>
      <c r="V1486" s="459"/>
      <c r="W1486" s="459"/>
      <c r="X1486" s="459"/>
      <c r="Y1486" s="460"/>
    </row>
    <row r="1487" spans="1:25">
      <c r="A1487" s="324"/>
      <c r="B1487" s="461"/>
      <c r="C1487" s="324"/>
      <c r="D1487" s="324"/>
      <c r="E1487" s="324"/>
      <c r="F1487" s="459"/>
      <c r="G1487" s="324"/>
      <c r="H1487" s="462"/>
      <c r="I1487" s="324"/>
      <c r="J1487" s="324"/>
      <c r="K1487" s="324"/>
      <c r="L1487" s="324"/>
      <c r="M1487" s="324"/>
      <c r="N1487" s="324"/>
      <c r="O1487" s="324"/>
      <c r="P1487" s="324"/>
      <c r="Q1487" s="324"/>
      <c r="R1487" s="324"/>
      <c r="S1487" s="324"/>
      <c r="T1487" s="459"/>
      <c r="U1487" s="459"/>
      <c r="V1487" s="459"/>
      <c r="W1487" s="459"/>
      <c r="X1487" s="459"/>
      <c r="Y1487" s="460"/>
    </row>
    <row r="1488" spans="1:25">
      <c r="A1488" s="324"/>
      <c r="B1488" s="461"/>
      <c r="C1488" s="324"/>
      <c r="D1488" s="324"/>
      <c r="E1488" s="324"/>
      <c r="F1488" s="459"/>
      <c r="G1488" s="324"/>
      <c r="H1488" s="462"/>
      <c r="I1488" s="324"/>
      <c r="J1488" s="324"/>
      <c r="K1488" s="324"/>
      <c r="L1488" s="324"/>
      <c r="M1488" s="324"/>
      <c r="N1488" s="324"/>
      <c r="O1488" s="324"/>
      <c r="P1488" s="324"/>
      <c r="Q1488" s="324"/>
      <c r="R1488" s="324"/>
      <c r="S1488" s="324"/>
      <c r="T1488" s="459"/>
      <c r="U1488" s="459"/>
      <c r="V1488" s="459"/>
      <c r="W1488" s="459"/>
      <c r="X1488" s="459"/>
      <c r="Y1488" s="460"/>
    </row>
    <row r="1489" spans="1:25">
      <c r="A1489" s="324"/>
      <c r="B1489" s="461"/>
      <c r="C1489" s="324"/>
      <c r="D1489" s="324"/>
      <c r="E1489" s="324"/>
      <c r="F1489" s="459"/>
      <c r="G1489" s="324"/>
      <c r="H1489" s="462"/>
      <c r="I1489" s="324"/>
      <c r="J1489" s="324"/>
      <c r="K1489" s="324"/>
      <c r="L1489" s="324"/>
      <c r="M1489" s="324"/>
      <c r="N1489" s="324"/>
      <c r="O1489" s="324"/>
      <c r="P1489" s="324"/>
      <c r="Q1489" s="324"/>
      <c r="R1489" s="324"/>
      <c r="S1489" s="324"/>
      <c r="T1489" s="459"/>
      <c r="U1489" s="459"/>
      <c r="V1489" s="459"/>
      <c r="W1489" s="459"/>
      <c r="X1489" s="459"/>
      <c r="Y1489" s="460"/>
    </row>
    <row r="1490" spans="1:25">
      <c r="A1490" s="324"/>
      <c r="B1490" s="461"/>
      <c r="C1490" s="324"/>
      <c r="D1490" s="324"/>
      <c r="E1490" s="324"/>
      <c r="F1490" s="459"/>
      <c r="G1490" s="324"/>
      <c r="H1490" s="462"/>
      <c r="I1490" s="324"/>
      <c r="J1490" s="324"/>
      <c r="K1490" s="324"/>
      <c r="L1490" s="324"/>
      <c r="M1490" s="324"/>
      <c r="N1490" s="324"/>
      <c r="O1490" s="324"/>
      <c r="P1490" s="324"/>
      <c r="Q1490" s="324"/>
      <c r="R1490" s="324"/>
      <c r="S1490" s="324"/>
      <c r="T1490" s="459"/>
      <c r="U1490" s="459"/>
      <c r="V1490" s="459"/>
      <c r="W1490" s="459"/>
      <c r="X1490" s="459"/>
      <c r="Y1490" s="460"/>
    </row>
    <row r="1491" spans="1:25">
      <c r="A1491" s="324"/>
      <c r="B1491" s="461"/>
      <c r="C1491" s="324"/>
      <c r="D1491" s="324"/>
      <c r="E1491" s="324"/>
      <c r="F1491" s="459"/>
      <c r="G1491" s="324"/>
      <c r="H1491" s="462"/>
      <c r="I1491" s="324"/>
      <c r="J1491" s="324"/>
      <c r="K1491" s="324"/>
      <c r="L1491" s="324"/>
      <c r="M1491" s="324"/>
      <c r="N1491" s="324"/>
      <c r="O1491" s="324"/>
      <c r="P1491" s="324"/>
      <c r="Q1491" s="324"/>
      <c r="R1491" s="324"/>
      <c r="S1491" s="324"/>
      <c r="T1491" s="459"/>
      <c r="U1491" s="459"/>
      <c r="V1491" s="459"/>
      <c r="W1491" s="459"/>
      <c r="X1491" s="459"/>
      <c r="Y1491" s="460"/>
    </row>
    <row r="1492" spans="1:25">
      <c r="A1492" s="324"/>
      <c r="B1492" s="461"/>
      <c r="C1492" s="324"/>
      <c r="D1492" s="324"/>
      <c r="E1492" s="324"/>
      <c r="F1492" s="459"/>
      <c r="G1492" s="324"/>
      <c r="H1492" s="462"/>
      <c r="I1492" s="324"/>
      <c r="J1492" s="324"/>
      <c r="K1492" s="324"/>
      <c r="L1492" s="324"/>
      <c r="M1492" s="324"/>
      <c r="N1492" s="324"/>
      <c r="O1492" s="324"/>
      <c r="P1492" s="324"/>
      <c r="Q1492" s="324"/>
      <c r="R1492" s="324"/>
      <c r="S1492" s="324"/>
      <c r="T1492" s="459"/>
      <c r="U1492" s="459"/>
      <c r="V1492" s="459"/>
      <c r="W1492" s="459"/>
      <c r="X1492" s="459"/>
      <c r="Y1492" s="460"/>
    </row>
    <row r="1493" spans="1:25">
      <c r="A1493" s="324"/>
      <c r="B1493" s="461"/>
      <c r="C1493" s="324"/>
      <c r="D1493" s="324"/>
      <c r="E1493" s="324"/>
      <c r="F1493" s="459"/>
      <c r="G1493" s="324"/>
      <c r="H1493" s="462"/>
      <c r="I1493" s="324"/>
      <c r="J1493" s="324"/>
      <c r="K1493" s="324"/>
      <c r="L1493" s="324"/>
      <c r="M1493" s="324"/>
      <c r="N1493" s="324"/>
      <c r="O1493" s="324"/>
      <c r="P1493" s="324"/>
      <c r="Q1493" s="324"/>
      <c r="R1493" s="324"/>
      <c r="S1493" s="324"/>
      <c r="T1493" s="459"/>
      <c r="U1493" s="459"/>
      <c r="V1493" s="459"/>
      <c r="W1493" s="459"/>
      <c r="X1493" s="459"/>
      <c r="Y1493" s="460"/>
    </row>
    <row r="1494" spans="1:25">
      <c r="A1494" s="324"/>
      <c r="B1494" s="461"/>
      <c r="C1494" s="324"/>
      <c r="D1494" s="324"/>
      <c r="E1494" s="324"/>
      <c r="F1494" s="459"/>
      <c r="G1494" s="324"/>
      <c r="H1494" s="462"/>
      <c r="I1494" s="324"/>
      <c r="J1494" s="324"/>
      <c r="K1494" s="324"/>
      <c r="L1494" s="324"/>
      <c r="M1494" s="324"/>
      <c r="N1494" s="324"/>
      <c r="O1494" s="324"/>
      <c r="P1494" s="324"/>
      <c r="Q1494" s="324"/>
      <c r="R1494" s="324"/>
      <c r="S1494" s="324"/>
      <c r="T1494" s="459"/>
      <c r="U1494" s="459"/>
      <c r="V1494" s="459"/>
      <c r="W1494" s="459"/>
      <c r="X1494" s="459"/>
      <c r="Y1494" s="460"/>
    </row>
    <row r="1495" spans="1:25">
      <c r="A1495" s="324"/>
      <c r="B1495" s="461"/>
      <c r="C1495" s="324"/>
      <c r="D1495" s="324"/>
      <c r="E1495" s="324"/>
      <c r="F1495" s="459"/>
      <c r="G1495" s="324"/>
      <c r="H1495" s="462"/>
      <c r="I1495" s="324"/>
      <c r="J1495" s="324"/>
      <c r="K1495" s="324"/>
      <c r="L1495" s="324"/>
      <c r="M1495" s="324"/>
      <c r="N1495" s="324"/>
      <c r="O1495" s="324"/>
      <c r="P1495" s="324"/>
      <c r="Q1495" s="324"/>
      <c r="R1495" s="324"/>
      <c r="S1495" s="324"/>
      <c r="T1495" s="459"/>
      <c r="U1495" s="459"/>
      <c r="V1495" s="459"/>
      <c r="W1495" s="459"/>
      <c r="X1495" s="459"/>
      <c r="Y1495" s="460"/>
    </row>
    <row r="1496" spans="1:25">
      <c r="A1496" s="324"/>
      <c r="B1496" s="461"/>
      <c r="C1496" s="324"/>
      <c r="D1496" s="324"/>
      <c r="E1496" s="324"/>
      <c r="F1496" s="459"/>
      <c r="G1496" s="324"/>
      <c r="H1496" s="462"/>
      <c r="I1496" s="324"/>
      <c r="J1496" s="324"/>
      <c r="K1496" s="324"/>
      <c r="L1496" s="324"/>
      <c r="M1496" s="324"/>
      <c r="N1496" s="324"/>
      <c r="O1496" s="324"/>
      <c r="P1496" s="324"/>
      <c r="Q1496" s="324"/>
      <c r="R1496" s="324"/>
      <c r="S1496" s="324"/>
      <c r="T1496" s="459"/>
      <c r="U1496" s="459"/>
      <c r="V1496" s="459"/>
      <c r="W1496" s="459"/>
      <c r="X1496" s="459"/>
      <c r="Y1496" s="460"/>
    </row>
    <row r="1497" spans="1:25">
      <c r="A1497" s="324"/>
      <c r="B1497" s="461"/>
      <c r="C1497" s="324"/>
      <c r="D1497" s="324"/>
      <c r="E1497" s="324"/>
      <c r="F1497" s="459"/>
      <c r="G1497" s="324"/>
      <c r="H1497" s="462"/>
      <c r="I1497" s="324"/>
      <c r="J1497" s="324"/>
      <c r="K1497" s="324"/>
      <c r="L1497" s="324"/>
      <c r="M1497" s="324"/>
      <c r="N1497" s="324"/>
      <c r="O1497" s="324"/>
      <c r="P1497" s="324"/>
      <c r="Q1497" s="324"/>
      <c r="R1497" s="324"/>
      <c r="S1497" s="324"/>
      <c r="T1497" s="459"/>
      <c r="U1497" s="459"/>
      <c r="V1497" s="459"/>
      <c r="W1497" s="459"/>
      <c r="X1497" s="459"/>
      <c r="Y1497" s="460"/>
    </row>
    <row r="1498" spans="1:25">
      <c r="A1498" s="324"/>
      <c r="B1498" s="461"/>
      <c r="C1498" s="324"/>
      <c r="D1498" s="324"/>
      <c r="E1498" s="324"/>
      <c r="F1498" s="459"/>
      <c r="G1498" s="324"/>
      <c r="H1498" s="462"/>
      <c r="I1498" s="324"/>
      <c r="J1498" s="324"/>
      <c r="K1498" s="324"/>
      <c r="L1498" s="324"/>
      <c r="M1498" s="324"/>
      <c r="N1498" s="324"/>
      <c r="O1498" s="324"/>
      <c r="P1498" s="324"/>
      <c r="Q1498" s="324"/>
      <c r="R1498" s="324"/>
      <c r="S1498" s="324"/>
      <c r="T1498" s="459"/>
      <c r="U1498" s="459"/>
      <c r="V1498" s="459"/>
      <c r="W1498" s="459"/>
      <c r="X1498" s="459"/>
      <c r="Y1498" s="460"/>
    </row>
    <row r="1499" spans="1:25">
      <c r="A1499" s="324"/>
      <c r="B1499" s="461"/>
      <c r="C1499" s="324"/>
      <c r="D1499" s="324"/>
      <c r="E1499" s="324"/>
      <c r="F1499" s="459"/>
      <c r="G1499" s="324"/>
      <c r="H1499" s="462"/>
      <c r="I1499" s="324"/>
      <c r="J1499" s="324"/>
      <c r="K1499" s="324"/>
      <c r="L1499" s="324"/>
      <c r="M1499" s="324"/>
      <c r="N1499" s="324"/>
      <c r="O1499" s="324"/>
      <c r="P1499" s="324"/>
      <c r="Q1499" s="324"/>
      <c r="R1499" s="324"/>
      <c r="S1499" s="324"/>
      <c r="T1499" s="459"/>
      <c r="U1499" s="459"/>
      <c r="V1499" s="459"/>
      <c r="W1499" s="459"/>
      <c r="X1499" s="459"/>
      <c r="Y1499" s="460"/>
    </row>
    <row r="1500" spans="1:25">
      <c r="A1500" s="324"/>
      <c r="B1500" s="461"/>
      <c r="C1500" s="324"/>
      <c r="D1500" s="324"/>
      <c r="E1500" s="324"/>
      <c r="F1500" s="459"/>
      <c r="G1500" s="324"/>
      <c r="H1500" s="462"/>
      <c r="I1500" s="324"/>
      <c r="J1500" s="324"/>
      <c r="K1500" s="324"/>
      <c r="L1500" s="324"/>
      <c r="M1500" s="324"/>
      <c r="N1500" s="324"/>
      <c r="O1500" s="324"/>
      <c r="P1500" s="324"/>
      <c r="Q1500" s="324"/>
      <c r="R1500" s="324"/>
      <c r="S1500" s="324"/>
      <c r="T1500" s="459"/>
      <c r="U1500" s="459"/>
      <c r="V1500" s="459"/>
      <c r="W1500" s="459"/>
      <c r="X1500" s="459"/>
      <c r="Y1500" s="460"/>
    </row>
    <row r="1501" spans="1:25">
      <c r="A1501" s="324"/>
      <c r="B1501" s="461"/>
      <c r="C1501" s="324"/>
      <c r="D1501" s="324"/>
      <c r="E1501" s="324"/>
      <c r="F1501" s="459"/>
      <c r="G1501" s="324"/>
      <c r="H1501" s="462"/>
      <c r="I1501" s="324"/>
      <c r="J1501" s="324"/>
      <c r="K1501" s="324"/>
      <c r="L1501" s="324"/>
      <c r="M1501" s="324"/>
      <c r="N1501" s="324"/>
      <c r="O1501" s="324"/>
      <c r="P1501" s="324"/>
      <c r="Q1501" s="324"/>
      <c r="R1501" s="324"/>
      <c r="S1501" s="324"/>
      <c r="T1501" s="459"/>
      <c r="U1501" s="459"/>
      <c r="V1501" s="459"/>
      <c r="W1501" s="459"/>
      <c r="X1501" s="459"/>
      <c r="Y1501" s="460"/>
    </row>
    <row r="1502" spans="1:25">
      <c r="A1502" s="324"/>
      <c r="B1502" s="461"/>
      <c r="C1502" s="324"/>
      <c r="D1502" s="324"/>
      <c r="E1502" s="324"/>
      <c r="F1502" s="459"/>
      <c r="G1502" s="324"/>
      <c r="H1502" s="462"/>
      <c r="I1502" s="324"/>
      <c r="J1502" s="324"/>
      <c r="K1502" s="324"/>
      <c r="L1502" s="324"/>
      <c r="M1502" s="324"/>
      <c r="N1502" s="324"/>
      <c r="O1502" s="324"/>
      <c r="P1502" s="324"/>
      <c r="Q1502" s="324"/>
      <c r="R1502" s="324"/>
      <c r="S1502" s="324"/>
      <c r="T1502" s="459"/>
      <c r="U1502" s="459"/>
      <c r="V1502" s="459"/>
      <c r="W1502" s="459"/>
      <c r="X1502" s="459"/>
      <c r="Y1502" s="460"/>
    </row>
    <row r="1503" spans="1:25">
      <c r="A1503" s="324"/>
      <c r="B1503" s="461"/>
      <c r="C1503" s="324"/>
      <c r="D1503" s="324"/>
      <c r="E1503" s="324"/>
      <c r="F1503" s="459"/>
      <c r="G1503" s="324"/>
      <c r="H1503" s="462"/>
      <c r="I1503" s="324"/>
      <c r="J1503" s="324"/>
      <c r="K1503" s="324"/>
      <c r="L1503" s="324"/>
      <c r="M1503" s="324"/>
      <c r="N1503" s="324"/>
      <c r="O1503" s="324"/>
      <c r="P1503" s="324"/>
      <c r="Q1503" s="324"/>
      <c r="R1503" s="324"/>
      <c r="S1503" s="324"/>
      <c r="T1503" s="459"/>
      <c r="U1503" s="459"/>
      <c r="V1503" s="459"/>
      <c r="W1503" s="459"/>
      <c r="X1503" s="459"/>
      <c r="Y1503" s="460"/>
    </row>
    <row r="1504" spans="1:25">
      <c r="A1504" s="324"/>
      <c r="B1504" s="461"/>
      <c r="C1504" s="324"/>
      <c r="D1504" s="324"/>
      <c r="E1504" s="324"/>
      <c r="F1504" s="459"/>
      <c r="G1504" s="324"/>
      <c r="H1504" s="462"/>
      <c r="I1504" s="324"/>
      <c r="J1504" s="324"/>
      <c r="K1504" s="324"/>
      <c r="L1504" s="324"/>
      <c r="M1504" s="324"/>
      <c r="N1504" s="324"/>
      <c r="O1504" s="324"/>
      <c r="P1504" s="324"/>
      <c r="Q1504" s="324"/>
      <c r="R1504" s="324"/>
      <c r="S1504" s="324"/>
      <c r="T1504" s="459"/>
      <c r="U1504" s="459"/>
      <c r="V1504" s="459"/>
      <c r="W1504" s="459"/>
      <c r="X1504" s="459"/>
      <c r="Y1504" s="460"/>
    </row>
    <row r="1505" spans="1:25">
      <c r="A1505" s="324"/>
      <c r="B1505" s="461"/>
      <c r="C1505" s="324"/>
      <c r="D1505" s="324"/>
      <c r="E1505" s="324"/>
      <c r="F1505" s="459"/>
      <c r="G1505" s="324"/>
      <c r="H1505" s="462"/>
      <c r="I1505" s="324"/>
      <c r="J1505" s="324"/>
      <c r="K1505" s="324"/>
      <c r="L1505" s="324"/>
      <c r="M1505" s="324"/>
      <c r="N1505" s="324"/>
      <c r="O1505" s="324"/>
      <c r="P1505" s="324"/>
      <c r="Q1505" s="324"/>
      <c r="R1505" s="324"/>
      <c r="S1505" s="324"/>
      <c r="T1505" s="459"/>
      <c r="U1505" s="459"/>
      <c r="V1505" s="459"/>
      <c r="W1505" s="459"/>
      <c r="X1505" s="459"/>
      <c r="Y1505" s="460"/>
    </row>
    <row r="1506" spans="1:25">
      <c r="A1506" s="324"/>
      <c r="B1506" s="461"/>
      <c r="C1506" s="324"/>
      <c r="D1506" s="324"/>
      <c r="E1506" s="324"/>
      <c r="F1506" s="459"/>
      <c r="G1506" s="324"/>
      <c r="H1506" s="462"/>
      <c r="I1506" s="324"/>
      <c r="J1506" s="324"/>
      <c r="K1506" s="324"/>
      <c r="L1506" s="324"/>
      <c r="M1506" s="324"/>
      <c r="N1506" s="324"/>
      <c r="O1506" s="324"/>
      <c r="P1506" s="324"/>
      <c r="Q1506" s="324"/>
      <c r="R1506" s="324"/>
      <c r="S1506" s="324"/>
      <c r="T1506" s="459"/>
      <c r="U1506" s="459"/>
      <c r="V1506" s="459"/>
      <c r="W1506" s="459"/>
      <c r="X1506" s="459"/>
      <c r="Y1506" s="460"/>
    </row>
    <row r="1507" spans="1:25">
      <c r="A1507" s="324"/>
      <c r="B1507" s="461"/>
      <c r="C1507" s="324"/>
      <c r="D1507" s="324"/>
      <c r="E1507" s="324"/>
      <c r="F1507" s="459"/>
      <c r="G1507" s="324"/>
      <c r="H1507" s="462"/>
      <c r="I1507" s="324"/>
      <c r="J1507" s="324"/>
      <c r="K1507" s="324"/>
      <c r="L1507" s="324"/>
      <c r="M1507" s="324"/>
      <c r="N1507" s="324"/>
      <c r="O1507" s="324"/>
      <c r="P1507" s="324"/>
      <c r="Q1507" s="324"/>
      <c r="R1507" s="324"/>
      <c r="S1507" s="324"/>
      <c r="T1507" s="459"/>
      <c r="U1507" s="459"/>
      <c r="V1507" s="459"/>
      <c r="W1507" s="459"/>
      <c r="X1507" s="459"/>
      <c r="Y1507" s="460"/>
    </row>
    <row r="1508" spans="1:25">
      <c r="A1508" s="324"/>
      <c r="B1508" s="461"/>
      <c r="C1508" s="324"/>
      <c r="D1508" s="324"/>
      <c r="E1508" s="324"/>
      <c r="F1508" s="459"/>
      <c r="G1508" s="324"/>
      <c r="H1508" s="462"/>
      <c r="I1508" s="324"/>
      <c r="J1508" s="324"/>
      <c r="K1508" s="324"/>
      <c r="L1508" s="324"/>
      <c r="M1508" s="324"/>
      <c r="N1508" s="324"/>
      <c r="O1508" s="324"/>
      <c r="P1508" s="324"/>
      <c r="Q1508" s="324"/>
      <c r="R1508" s="324"/>
      <c r="S1508" s="324"/>
      <c r="T1508" s="459"/>
      <c r="U1508" s="459"/>
      <c r="V1508" s="459"/>
      <c r="W1508" s="459"/>
      <c r="X1508" s="459"/>
      <c r="Y1508" s="460"/>
    </row>
    <row r="1509" spans="1:25">
      <c r="A1509" s="324"/>
      <c r="B1509" s="461"/>
      <c r="C1509" s="324"/>
      <c r="D1509" s="324"/>
      <c r="E1509" s="324"/>
      <c r="F1509" s="459"/>
      <c r="G1509" s="324"/>
      <c r="H1509" s="462"/>
      <c r="I1509" s="324"/>
      <c r="J1509" s="324"/>
      <c r="K1509" s="324"/>
      <c r="L1509" s="324"/>
      <c r="M1509" s="324"/>
      <c r="N1509" s="324"/>
      <c r="O1509" s="324"/>
      <c r="P1509" s="324"/>
      <c r="Q1509" s="324"/>
      <c r="R1509" s="324"/>
      <c r="S1509" s="324"/>
      <c r="T1509" s="459"/>
      <c r="U1509" s="459"/>
      <c r="V1509" s="459"/>
      <c r="W1509" s="459"/>
      <c r="X1509" s="459"/>
      <c r="Y1509" s="460"/>
    </row>
    <row r="1510" spans="1:25">
      <c r="A1510" s="324"/>
      <c r="B1510" s="461"/>
      <c r="C1510" s="324"/>
      <c r="D1510" s="324"/>
      <c r="E1510" s="324"/>
      <c r="F1510" s="459"/>
      <c r="G1510" s="324"/>
      <c r="H1510" s="462"/>
      <c r="I1510" s="324"/>
      <c r="J1510" s="324"/>
      <c r="K1510" s="324"/>
      <c r="L1510" s="324"/>
      <c r="M1510" s="324"/>
      <c r="N1510" s="324"/>
      <c r="O1510" s="324"/>
      <c r="P1510" s="324"/>
      <c r="Q1510" s="324"/>
      <c r="R1510" s="324"/>
      <c r="S1510" s="324"/>
      <c r="T1510" s="459"/>
      <c r="U1510" s="459"/>
      <c r="V1510" s="459"/>
      <c r="W1510" s="459"/>
      <c r="X1510" s="459"/>
      <c r="Y1510" s="460"/>
    </row>
    <row r="1511" spans="1:25">
      <c r="A1511" s="324"/>
      <c r="B1511" s="461"/>
      <c r="C1511" s="324"/>
      <c r="D1511" s="324"/>
      <c r="E1511" s="324"/>
      <c r="F1511" s="459"/>
      <c r="G1511" s="324"/>
      <c r="H1511" s="462"/>
      <c r="I1511" s="324"/>
      <c r="J1511" s="324"/>
      <c r="K1511" s="324"/>
      <c r="L1511" s="324"/>
      <c r="M1511" s="324"/>
      <c r="N1511" s="324"/>
      <c r="O1511" s="324"/>
      <c r="P1511" s="324"/>
      <c r="Q1511" s="324"/>
      <c r="R1511" s="324"/>
      <c r="S1511" s="324"/>
      <c r="T1511" s="459"/>
      <c r="U1511" s="459"/>
      <c r="V1511" s="459"/>
      <c r="W1511" s="459"/>
      <c r="X1511" s="459"/>
      <c r="Y1511" s="460"/>
    </row>
    <row r="1512" spans="1:25">
      <c r="A1512" s="324"/>
      <c r="B1512" s="461"/>
      <c r="C1512" s="324"/>
      <c r="D1512" s="324"/>
      <c r="E1512" s="324"/>
      <c r="F1512" s="459"/>
      <c r="G1512" s="324"/>
      <c r="H1512" s="462"/>
      <c r="I1512" s="324"/>
      <c r="J1512" s="324"/>
      <c r="K1512" s="324"/>
      <c r="L1512" s="324"/>
      <c r="M1512" s="324"/>
      <c r="N1512" s="324"/>
      <c r="O1512" s="324"/>
      <c r="P1512" s="324"/>
      <c r="Q1512" s="324"/>
      <c r="R1512" s="324"/>
      <c r="S1512" s="324"/>
      <c r="T1512" s="459"/>
      <c r="U1512" s="459"/>
      <c r="V1512" s="459"/>
      <c r="W1512" s="459"/>
      <c r="X1512" s="459"/>
      <c r="Y1512" s="460"/>
    </row>
    <row r="1513" spans="1:25">
      <c r="A1513" s="324"/>
      <c r="B1513" s="461"/>
      <c r="C1513" s="324"/>
      <c r="D1513" s="324"/>
      <c r="E1513" s="324"/>
      <c r="F1513" s="459"/>
      <c r="G1513" s="324"/>
      <c r="H1513" s="462"/>
      <c r="I1513" s="324"/>
      <c r="J1513" s="324"/>
      <c r="K1513" s="324"/>
      <c r="L1513" s="324"/>
      <c r="M1513" s="324"/>
      <c r="N1513" s="324"/>
      <c r="O1513" s="324"/>
      <c r="P1513" s="324"/>
      <c r="Q1513" s="324"/>
      <c r="R1513" s="324"/>
      <c r="S1513" s="324"/>
      <c r="T1513" s="459"/>
      <c r="U1513" s="459"/>
      <c r="V1513" s="459"/>
      <c r="W1513" s="459"/>
      <c r="X1513" s="459"/>
      <c r="Y1513" s="460"/>
    </row>
    <row r="1514" spans="1:25">
      <c r="A1514" s="324"/>
      <c r="B1514" s="461"/>
      <c r="C1514" s="324"/>
      <c r="D1514" s="324"/>
      <c r="E1514" s="324"/>
      <c r="F1514" s="459"/>
      <c r="G1514" s="324"/>
      <c r="H1514" s="462"/>
      <c r="I1514" s="324"/>
      <c r="J1514" s="324"/>
      <c r="K1514" s="324"/>
      <c r="L1514" s="324"/>
      <c r="M1514" s="324"/>
      <c r="N1514" s="324"/>
      <c r="O1514" s="324"/>
      <c r="P1514" s="324"/>
      <c r="Q1514" s="324"/>
      <c r="R1514" s="324"/>
      <c r="S1514" s="324"/>
      <c r="T1514" s="459"/>
      <c r="U1514" s="459"/>
      <c r="V1514" s="459"/>
      <c r="W1514" s="459"/>
      <c r="X1514" s="459"/>
      <c r="Y1514" s="460"/>
    </row>
    <row r="1515" spans="1:25">
      <c r="A1515" s="324"/>
      <c r="B1515" s="461"/>
      <c r="C1515" s="324"/>
      <c r="D1515" s="324"/>
      <c r="E1515" s="324"/>
      <c r="F1515" s="459"/>
      <c r="G1515" s="324"/>
      <c r="H1515" s="462"/>
      <c r="I1515" s="324"/>
      <c r="J1515" s="324"/>
      <c r="K1515" s="324"/>
      <c r="L1515" s="324"/>
      <c r="M1515" s="324"/>
      <c r="N1515" s="324"/>
      <c r="O1515" s="324"/>
      <c r="P1515" s="324"/>
      <c r="Q1515" s="324"/>
      <c r="R1515" s="324"/>
      <c r="S1515" s="324"/>
      <c r="T1515" s="459"/>
      <c r="U1515" s="459"/>
      <c r="V1515" s="459"/>
      <c r="W1515" s="459"/>
      <c r="X1515" s="459"/>
      <c r="Y1515" s="460"/>
    </row>
    <row r="1516" spans="1:25">
      <c r="A1516" s="324"/>
      <c r="B1516" s="461"/>
      <c r="C1516" s="324"/>
      <c r="D1516" s="324"/>
      <c r="E1516" s="324"/>
      <c r="F1516" s="459"/>
      <c r="G1516" s="324"/>
      <c r="H1516" s="462"/>
      <c r="I1516" s="324"/>
      <c r="J1516" s="324"/>
      <c r="K1516" s="324"/>
      <c r="L1516" s="324"/>
      <c r="M1516" s="324"/>
      <c r="N1516" s="324"/>
      <c r="O1516" s="324"/>
      <c r="P1516" s="324"/>
      <c r="Q1516" s="324"/>
      <c r="R1516" s="324"/>
      <c r="S1516" s="324"/>
      <c r="T1516" s="459"/>
      <c r="U1516" s="459"/>
      <c r="V1516" s="459"/>
      <c r="W1516" s="459"/>
      <c r="X1516" s="459"/>
      <c r="Y1516" s="460"/>
    </row>
    <row r="1517" spans="1:25">
      <c r="A1517" s="324"/>
      <c r="B1517" s="461"/>
      <c r="C1517" s="324"/>
      <c r="D1517" s="324"/>
      <c r="E1517" s="324"/>
      <c r="F1517" s="459"/>
      <c r="G1517" s="324"/>
      <c r="H1517" s="462"/>
      <c r="I1517" s="324"/>
      <c r="J1517" s="324"/>
      <c r="K1517" s="324"/>
      <c r="L1517" s="324"/>
      <c r="M1517" s="324"/>
      <c r="N1517" s="324"/>
      <c r="O1517" s="324"/>
      <c r="P1517" s="324"/>
      <c r="Q1517" s="324"/>
      <c r="R1517" s="324"/>
      <c r="S1517" s="324"/>
      <c r="T1517" s="459"/>
      <c r="U1517" s="459"/>
      <c r="V1517" s="459"/>
      <c r="W1517" s="459"/>
      <c r="X1517" s="459"/>
      <c r="Y1517" s="460"/>
    </row>
    <row r="1518" spans="1:25">
      <c r="A1518" s="324"/>
      <c r="B1518" s="461"/>
      <c r="C1518" s="324"/>
      <c r="D1518" s="324"/>
      <c r="E1518" s="324"/>
      <c r="F1518" s="459"/>
      <c r="G1518" s="324"/>
      <c r="H1518" s="462"/>
      <c r="I1518" s="324"/>
      <c r="J1518" s="324"/>
      <c r="K1518" s="324"/>
      <c r="L1518" s="324"/>
      <c r="M1518" s="324"/>
      <c r="N1518" s="324"/>
      <c r="O1518" s="324"/>
      <c r="P1518" s="324"/>
      <c r="Q1518" s="324"/>
      <c r="R1518" s="324"/>
      <c r="S1518" s="324"/>
      <c r="T1518" s="459"/>
      <c r="U1518" s="459"/>
      <c r="V1518" s="459"/>
      <c r="W1518" s="459"/>
      <c r="X1518" s="459"/>
      <c r="Y1518" s="460"/>
    </row>
    <row r="1519" spans="1:25">
      <c r="A1519" s="324"/>
      <c r="B1519" s="461"/>
      <c r="C1519" s="324"/>
      <c r="D1519" s="324"/>
      <c r="E1519" s="324"/>
      <c r="F1519" s="459"/>
      <c r="G1519" s="324"/>
      <c r="H1519" s="462"/>
      <c r="I1519" s="324"/>
      <c r="J1519" s="324"/>
      <c r="K1519" s="324"/>
      <c r="L1519" s="324"/>
      <c r="M1519" s="324"/>
      <c r="N1519" s="324"/>
      <c r="O1519" s="324"/>
      <c r="P1519" s="324"/>
      <c r="Q1519" s="324"/>
      <c r="R1519" s="324"/>
      <c r="S1519" s="324"/>
      <c r="T1519" s="459"/>
      <c r="U1519" s="459"/>
      <c r="V1519" s="459"/>
      <c r="W1519" s="459"/>
      <c r="X1519" s="459"/>
      <c r="Y1519" s="460"/>
    </row>
    <row r="1520" spans="1:25">
      <c r="A1520" s="324"/>
      <c r="B1520" s="461"/>
      <c r="C1520" s="324"/>
      <c r="D1520" s="324"/>
      <c r="E1520" s="324"/>
      <c r="F1520" s="459"/>
      <c r="G1520" s="324"/>
      <c r="H1520" s="462"/>
      <c r="I1520" s="324"/>
      <c r="J1520" s="324"/>
      <c r="K1520" s="324"/>
      <c r="L1520" s="324"/>
      <c r="M1520" s="324"/>
      <c r="N1520" s="324"/>
      <c r="O1520" s="324"/>
      <c r="P1520" s="324"/>
      <c r="Q1520" s="324"/>
      <c r="R1520" s="324"/>
      <c r="S1520" s="324"/>
      <c r="T1520" s="459"/>
      <c r="U1520" s="459"/>
      <c r="V1520" s="459"/>
      <c r="W1520" s="459"/>
      <c r="X1520" s="459"/>
      <c r="Y1520" s="460"/>
    </row>
    <row r="1521" spans="1:25">
      <c r="A1521" s="324"/>
      <c r="B1521" s="461"/>
      <c r="C1521" s="324"/>
      <c r="D1521" s="324"/>
      <c r="E1521" s="324"/>
      <c r="F1521" s="459"/>
      <c r="G1521" s="324"/>
      <c r="H1521" s="462"/>
      <c r="I1521" s="324"/>
      <c r="J1521" s="324"/>
      <c r="K1521" s="324"/>
      <c r="L1521" s="324"/>
      <c r="M1521" s="324"/>
      <c r="N1521" s="324"/>
      <c r="O1521" s="324"/>
      <c r="P1521" s="324"/>
      <c r="Q1521" s="324"/>
      <c r="R1521" s="324"/>
      <c r="S1521" s="324"/>
      <c r="T1521" s="459"/>
      <c r="U1521" s="459"/>
      <c r="V1521" s="459"/>
      <c r="W1521" s="459"/>
      <c r="X1521" s="459"/>
      <c r="Y1521" s="460"/>
    </row>
    <row r="1522" spans="1:25">
      <c r="A1522" s="324"/>
      <c r="B1522" s="461"/>
      <c r="C1522" s="324"/>
      <c r="D1522" s="324"/>
      <c r="E1522" s="324"/>
      <c r="F1522" s="459"/>
      <c r="G1522" s="324"/>
      <c r="H1522" s="462"/>
      <c r="I1522" s="324"/>
      <c r="J1522" s="324"/>
      <c r="K1522" s="324"/>
      <c r="L1522" s="324"/>
      <c r="M1522" s="324"/>
      <c r="N1522" s="324"/>
      <c r="O1522" s="324"/>
      <c r="P1522" s="324"/>
      <c r="Q1522" s="324"/>
      <c r="R1522" s="324"/>
      <c r="S1522" s="324"/>
      <c r="T1522" s="459"/>
      <c r="U1522" s="459"/>
      <c r="V1522" s="459"/>
      <c r="W1522" s="459"/>
      <c r="X1522" s="459"/>
      <c r="Y1522" s="460"/>
    </row>
    <row r="1523" spans="1:25">
      <c r="A1523" s="324"/>
      <c r="B1523" s="461"/>
      <c r="C1523" s="324"/>
      <c r="D1523" s="324"/>
      <c r="E1523" s="324"/>
      <c r="F1523" s="459"/>
      <c r="G1523" s="324"/>
      <c r="H1523" s="462"/>
      <c r="I1523" s="324"/>
      <c r="J1523" s="324"/>
      <c r="K1523" s="324"/>
      <c r="L1523" s="324"/>
      <c r="M1523" s="324"/>
      <c r="N1523" s="324"/>
      <c r="O1523" s="324"/>
      <c r="P1523" s="324"/>
      <c r="Q1523" s="324"/>
      <c r="R1523" s="324"/>
      <c r="S1523" s="324"/>
      <c r="T1523" s="459"/>
      <c r="U1523" s="459"/>
      <c r="V1523" s="459"/>
      <c r="W1523" s="459"/>
      <c r="X1523" s="459"/>
      <c r="Y1523" s="460"/>
    </row>
    <row r="1524" spans="1:25">
      <c r="A1524" s="324"/>
      <c r="B1524" s="461"/>
      <c r="C1524" s="324"/>
      <c r="D1524" s="324"/>
      <c r="E1524" s="324"/>
      <c r="F1524" s="459"/>
      <c r="G1524" s="324"/>
      <c r="H1524" s="462"/>
      <c r="I1524" s="324"/>
      <c r="J1524" s="324"/>
      <c r="K1524" s="324"/>
      <c r="L1524" s="324"/>
      <c r="M1524" s="324"/>
      <c r="N1524" s="324"/>
      <c r="O1524" s="324"/>
      <c r="P1524" s="324"/>
      <c r="Q1524" s="324"/>
      <c r="R1524" s="324"/>
      <c r="S1524" s="324"/>
      <c r="T1524" s="459"/>
      <c r="U1524" s="459"/>
      <c r="V1524" s="459"/>
      <c r="W1524" s="459"/>
      <c r="X1524" s="459"/>
      <c r="Y1524" s="460"/>
    </row>
    <row r="1525" spans="1:25">
      <c r="A1525" s="324"/>
      <c r="B1525" s="461"/>
      <c r="C1525" s="324"/>
      <c r="D1525" s="324"/>
      <c r="E1525" s="324"/>
      <c r="F1525" s="459"/>
      <c r="G1525" s="324"/>
      <c r="H1525" s="462"/>
      <c r="I1525" s="324"/>
      <c r="J1525" s="324"/>
      <c r="K1525" s="324"/>
      <c r="L1525" s="324"/>
      <c r="M1525" s="324"/>
      <c r="N1525" s="324"/>
      <c r="O1525" s="324"/>
      <c r="P1525" s="324"/>
      <c r="Q1525" s="324"/>
      <c r="R1525" s="324"/>
      <c r="S1525" s="324"/>
      <c r="T1525" s="459"/>
      <c r="U1525" s="459"/>
      <c r="V1525" s="459"/>
      <c r="W1525" s="459"/>
      <c r="X1525" s="459"/>
      <c r="Y1525" s="460"/>
    </row>
    <row r="1526" spans="1:25">
      <c r="A1526" s="324"/>
      <c r="B1526" s="461"/>
      <c r="C1526" s="324"/>
      <c r="D1526" s="324"/>
      <c r="E1526" s="324"/>
      <c r="F1526" s="459"/>
      <c r="G1526" s="324"/>
      <c r="H1526" s="462"/>
      <c r="I1526" s="324"/>
      <c r="J1526" s="324"/>
      <c r="K1526" s="324"/>
      <c r="L1526" s="324"/>
      <c r="M1526" s="324"/>
      <c r="N1526" s="324"/>
      <c r="O1526" s="324"/>
      <c r="P1526" s="324"/>
      <c r="Q1526" s="324"/>
      <c r="R1526" s="324"/>
      <c r="S1526" s="324"/>
      <c r="T1526" s="459"/>
      <c r="U1526" s="459"/>
      <c r="V1526" s="459"/>
      <c r="W1526" s="459"/>
      <c r="X1526" s="459"/>
      <c r="Y1526" s="460"/>
    </row>
    <row r="1527" spans="1:25">
      <c r="A1527" s="324"/>
      <c r="B1527" s="461"/>
      <c r="C1527" s="324"/>
      <c r="D1527" s="324"/>
      <c r="E1527" s="324"/>
      <c r="F1527" s="459"/>
      <c r="G1527" s="324"/>
      <c r="H1527" s="462"/>
      <c r="I1527" s="324"/>
      <c r="J1527" s="324"/>
      <c r="K1527" s="324"/>
      <c r="L1527" s="324"/>
      <c r="M1527" s="324"/>
      <c r="N1527" s="324"/>
      <c r="O1527" s="324"/>
      <c r="P1527" s="324"/>
      <c r="Q1527" s="324"/>
      <c r="R1527" s="324"/>
      <c r="S1527" s="324"/>
      <c r="T1527" s="459"/>
      <c r="U1527" s="459"/>
      <c r="V1527" s="459"/>
      <c r="W1527" s="459"/>
      <c r="X1527" s="459"/>
      <c r="Y1527" s="460"/>
    </row>
    <row r="1528" spans="1:25">
      <c r="A1528" s="324"/>
      <c r="B1528" s="461"/>
      <c r="C1528" s="324"/>
      <c r="D1528" s="324"/>
      <c r="E1528" s="324"/>
      <c r="F1528" s="459"/>
      <c r="G1528" s="324"/>
      <c r="H1528" s="462"/>
      <c r="I1528" s="324"/>
      <c r="J1528" s="324"/>
      <c r="K1528" s="324"/>
      <c r="L1528" s="324"/>
      <c r="M1528" s="324"/>
      <c r="N1528" s="324"/>
      <c r="O1528" s="324"/>
      <c r="P1528" s="324"/>
      <c r="Q1528" s="324"/>
      <c r="R1528" s="324"/>
      <c r="S1528" s="324"/>
      <c r="T1528" s="459"/>
      <c r="U1528" s="459"/>
      <c r="V1528" s="459"/>
      <c r="W1528" s="459"/>
      <c r="X1528" s="459"/>
      <c r="Y1528" s="460"/>
    </row>
    <row r="1529" spans="1:25">
      <c r="A1529" s="324"/>
      <c r="B1529" s="461"/>
      <c r="C1529" s="324"/>
      <c r="D1529" s="324"/>
      <c r="E1529" s="324"/>
      <c r="F1529" s="459"/>
      <c r="G1529" s="324"/>
      <c r="H1529" s="462"/>
      <c r="I1529" s="324"/>
      <c r="J1529" s="324"/>
      <c r="K1529" s="324"/>
      <c r="L1529" s="324"/>
      <c r="M1529" s="324"/>
      <c r="N1529" s="324"/>
      <c r="O1529" s="324"/>
      <c r="P1529" s="324"/>
      <c r="Q1529" s="324"/>
      <c r="R1529" s="324"/>
      <c r="S1529" s="324"/>
      <c r="T1529" s="459"/>
      <c r="U1529" s="459"/>
      <c r="V1529" s="459"/>
      <c r="W1529" s="459"/>
      <c r="X1529" s="459"/>
      <c r="Y1529" s="460"/>
    </row>
    <row r="1530" spans="1:25">
      <c r="A1530" s="324"/>
      <c r="B1530" s="461"/>
      <c r="C1530" s="324"/>
      <c r="D1530" s="324"/>
      <c r="E1530" s="324"/>
      <c r="F1530" s="459"/>
      <c r="G1530" s="324"/>
      <c r="H1530" s="462"/>
      <c r="I1530" s="324"/>
      <c r="J1530" s="324"/>
      <c r="K1530" s="324"/>
      <c r="L1530" s="324"/>
      <c r="M1530" s="324"/>
      <c r="N1530" s="324"/>
      <c r="O1530" s="324"/>
      <c r="P1530" s="324"/>
      <c r="Q1530" s="324"/>
      <c r="R1530" s="324"/>
      <c r="S1530" s="324"/>
      <c r="T1530" s="459"/>
      <c r="U1530" s="459"/>
      <c r="V1530" s="459"/>
      <c r="W1530" s="459"/>
      <c r="X1530" s="459"/>
      <c r="Y1530" s="460"/>
    </row>
    <row r="1531" spans="1:25">
      <c r="A1531" s="324"/>
      <c r="B1531" s="461"/>
      <c r="C1531" s="324"/>
      <c r="D1531" s="324"/>
      <c r="E1531" s="324"/>
      <c r="F1531" s="459"/>
      <c r="G1531" s="324"/>
      <c r="H1531" s="462"/>
      <c r="I1531" s="324"/>
      <c r="J1531" s="324"/>
      <c r="K1531" s="324"/>
      <c r="L1531" s="324"/>
      <c r="M1531" s="324"/>
      <c r="N1531" s="324"/>
      <c r="O1531" s="324"/>
      <c r="P1531" s="324"/>
      <c r="Q1531" s="324"/>
      <c r="R1531" s="324"/>
      <c r="S1531" s="324"/>
      <c r="T1531" s="459"/>
      <c r="U1531" s="459"/>
      <c r="V1531" s="459"/>
      <c r="W1531" s="459"/>
      <c r="X1531" s="459"/>
      <c r="Y1531" s="460"/>
    </row>
    <row r="1532" spans="1:25">
      <c r="A1532" s="324"/>
      <c r="B1532" s="461"/>
      <c r="C1532" s="324"/>
      <c r="D1532" s="324"/>
      <c r="E1532" s="324"/>
      <c r="F1532" s="459"/>
      <c r="G1532" s="324"/>
      <c r="H1532" s="462"/>
      <c r="I1532" s="324"/>
      <c r="J1532" s="324"/>
      <c r="K1532" s="324"/>
      <c r="L1532" s="324"/>
      <c r="M1532" s="324"/>
      <c r="N1532" s="324"/>
      <c r="O1532" s="324"/>
      <c r="P1532" s="324"/>
      <c r="Q1532" s="324"/>
      <c r="R1532" s="324"/>
      <c r="S1532" s="324"/>
      <c r="T1532" s="459"/>
      <c r="U1532" s="459"/>
      <c r="V1532" s="459"/>
      <c r="W1532" s="459"/>
      <c r="X1532" s="459"/>
      <c r="Y1532" s="460"/>
    </row>
    <row r="1533" spans="1:25">
      <c r="A1533" s="324"/>
      <c r="B1533" s="461"/>
      <c r="C1533" s="324"/>
      <c r="D1533" s="324"/>
      <c r="E1533" s="324"/>
      <c r="F1533" s="459"/>
      <c r="G1533" s="324"/>
      <c r="H1533" s="462"/>
      <c r="I1533" s="324"/>
      <c r="J1533" s="324"/>
      <c r="K1533" s="324"/>
      <c r="L1533" s="324"/>
      <c r="M1533" s="324"/>
      <c r="N1533" s="324"/>
      <c r="O1533" s="324"/>
      <c r="P1533" s="324"/>
      <c r="Q1533" s="324"/>
      <c r="R1533" s="324"/>
      <c r="S1533" s="324"/>
      <c r="T1533" s="459"/>
      <c r="U1533" s="459"/>
      <c r="V1533" s="459"/>
      <c r="W1533" s="459"/>
      <c r="X1533" s="459"/>
      <c r="Y1533" s="460"/>
    </row>
    <row r="1534" spans="1:25">
      <c r="A1534" s="324"/>
      <c r="B1534" s="461"/>
      <c r="C1534" s="324"/>
      <c r="D1534" s="324"/>
      <c r="E1534" s="324"/>
      <c r="F1534" s="459"/>
      <c r="G1534" s="324"/>
      <c r="H1534" s="462"/>
      <c r="I1534" s="324"/>
      <c r="J1534" s="324"/>
      <c r="K1534" s="324"/>
      <c r="L1534" s="324"/>
      <c r="M1534" s="324"/>
      <c r="N1534" s="324"/>
      <c r="O1534" s="324"/>
      <c r="P1534" s="324"/>
      <c r="Q1534" s="324"/>
      <c r="R1534" s="324"/>
      <c r="S1534" s="324"/>
      <c r="T1534" s="459"/>
      <c r="U1534" s="459"/>
      <c r="V1534" s="459"/>
      <c r="W1534" s="459"/>
      <c r="X1534" s="459"/>
      <c r="Y1534" s="460"/>
    </row>
    <row r="1535" spans="1:25">
      <c r="A1535" s="324"/>
      <c r="B1535" s="461"/>
      <c r="C1535" s="324"/>
      <c r="D1535" s="324"/>
      <c r="E1535" s="324"/>
      <c r="F1535" s="459"/>
      <c r="G1535" s="324"/>
      <c r="H1535" s="462"/>
      <c r="I1535" s="324"/>
      <c r="J1535" s="324"/>
      <c r="K1535" s="324"/>
      <c r="L1535" s="324"/>
      <c r="M1535" s="324"/>
      <c r="N1535" s="324"/>
      <c r="O1535" s="324"/>
      <c r="P1535" s="324"/>
      <c r="Q1535" s="324"/>
      <c r="R1535" s="324"/>
      <c r="S1535" s="324"/>
      <c r="T1535" s="459"/>
      <c r="U1535" s="459"/>
      <c r="V1535" s="459"/>
      <c r="W1535" s="459"/>
      <c r="X1535" s="459"/>
      <c r="Y1535" s="460"/>
    </row>
    <row r="1536" spans="1:25">
      <c r="A1536" s="324"/>
      <c r="B1536" s="461"/>
      <c r="C1536" s="324"/>
      <c r="D1536" s="324"/>
      <c r="E1536" s="324"/>
      <c r="F1536" s="459"/>
      <c r="G1536" s="324"/>
      <c r="H1536" s="462"/>
      <c r="I1536" s="324"/>
      <c r="J1536" s="324"/>
      <c r="K1536" s="324"/>
      <c r="L1536" s="324"/>
      <c r="M1536" s="324"/>
      <c r="N1536" s="324"/>
      <c r="O1536" s="324"/>
      <c r="P1536" s="324"/>
      <c r="Q1536" s="324"/>
      <c r="R1536" s="324"/>
      <c r="S1536" s="324"/>
      <c r="T1536" s="459"/>
      <c r="U1536" s="459"/>
      <c r="V1536" s="459"/>
      <c r="W1536" s="459"/>
      <c r="X1536" s="459"/>
      <c r="Y1536" s="460"/>
    </row>
    <row r="1537" spans="1:25">
      <c r="A1537" s="324"/>
      <c r="B1537" s="461"/>
      <c r="C1537" s="324"/>
      <c r="D1537" s="324"/>
      <c r="E1537" s="324"/>
      <c r="F1537" s="459"/>
      <c r="G1537" s="324"/>
      <c r="H1537" s="462"/>
      <c r="I1537" s="324"/>
      <c r="J1537" s="324"/>
      <c r="K1537" s="324"/>
      <c r="L1537" s="324"/>
      <c r="M1537" s="324"/>
      <c r="N1537" s="324"/>
      <c r="O1537" s="324"/>
      <c r="P1537" s="324"/>
      <c r="Q1537" s="324"/>
      <c r="R1537" s="324"/>
      <c r="S1537" s="324"/>
      <c r="T1537" s="459"/>
      <c r="U1537" s="459"/>
      <c r="V1537" s="459"/>
      <c r="W1537" s="459"/>
      <c r="X1537" s="459"/>
      <c r="Y1537" s="460"/>
    </row>
    <row r="1538" spans="1:25">
      <c r="A1538" s="324"/>
      <c r="B1538" s="461"/>
      <c r="C1538" s="324"/>
      <c r="D1538" s="324"/>
      <c r="E1538" s="324"/>
      <c r="F1538" s="459"/>
      <c r="G1538" s="324"/>
      <c r="H1538" s="462"/>
      <c r="I1538" s="324"/>
      <c r="J1538" s="324"/>
      <c r="K1538" s="324"/>
      <c r="L1538" s="324"/>
      <c r="M1538" s="324"/>
      <c r="N1538" s="324"/>
      <c r="O1538" s="324"/>
      <c r="P1538" s="324"/>
      <c r="Q1538" s="324"/>
      <c r="R1538" s="324"/>
      <c r="S1538" s="324"/>
      <c r="T1538" s="459"/>
      <c r="U1538" s="459"/>
      <c r="V1538" s="459"/>
      <c r="W1538" s="459"/>
      <c r="X1538" s="459"/>
      <c r="Y1538" s="460"/>
    </row>
    <row r="1539" spans="1:25">
      <c r="A1539" s="324"/>
      <c r="B1539" s="461"/>
      <c r="C1539" s="324"/>
      <c r="D1539" s="324"/>
      <c r="E1539" s="324"/>
      <c r="F1539" s="459"/>
      <c r="G1539" s="324"/>
      <c r="H1539" s="462"/>
      <c r="I1539" s="324"/>
      <c r="J1539" s="324"/>
      <c r="K1539" s="324"/>
      <c r="L1539" s="324"/>
      <c r="M1539" s="324"/>
      <c r="N1539" s="324"/>
      <c r="O1539" s="324"/>
      <c r="P1539" s="324"/>
      <c r="Q1539" s="324"/>
      <c r="R1539" s="324"/>
      <c r="S1539" s="324"/>
      <c r="T1539" s="459"/>
      <c r="U1539" s="459"/>
      <c r="V1539" s="459"/>
      <c r="W1539" s="459"/>
      <c r="X1539" s="459"/>
      <c r="Y1539" s="460"/>
    </row>
    <row r="1540" spans="1:25">
      <c r="A1540" s="324"/>
      <c r="B1540" s="461"/>
      <c r="C1540" s="324"/>
      <c r="D1540" s="324"/>
      <c r="E1540" s="324"/>
      <c r="F1540" s="459"/>
      <c r="G1540" s="324"/>
      <c r="H1540" s="462"/>
      <c r="I1540" s="324"/>
      <c r="J1540" s="324"/>
      <c r="K1540" s="324"/>
      <c r="L1540" s="324"/>
      <c r="M1540" s="324"/>
      <c r="N1540" s="324"/>
      <c r="O1540" s="324"/>
      <c r="P1540" s="324"/>
      <c r="Q1540" s="324"/>
      <c r="R1540" s="324"/>
      <c r="S1540" s="324"/>
      <c r="T1540" s="459"/>
      <c r="U1540" s="459"/>
      <c r="V1540" s="459"/>
      <c r="W1540" s="459"/>
      <c r="X1540" s="459"/>
      <c r="Y1540" s="460"/>
    </row>
    <row r="1541" spans="1:25">
      <c r="A1541" s="324"/>
      <c r="B1541" s="461"/>
      <c r="C1541" s="324"/>
      <c r="D1541" s="324"/>
      <c r="E1541" s="324"/>
      <c r="F1541" s="459"/>
      <c r="G1541" s="324"/>
      <c r="H1541" s="462"/>
      <c r="I1541" s="324"/>
      <c r="J1541" s="324"/>
      <c r="K1541" s="324"/>
      <c r="L1541" s="324"/>
      <c r="M1541" s="324"/>
      <c r="N1541" s="324"/>
      <c r="O1541" s="324"/>
      <c r="P1541" s="324"/>
      <c r="Q1541" s="324"/>
      <c r="R1541" s="324"/>
      <c r="S1541" s="324"/>
      <c r="T1541" s="459"/>
      <c r="U1541" s="459"/>
      <c r="V1541" s="459"/>
      <c r="W1541" s="459"/>
      <c r="X1541" s="459"/>
      <c r="Y1541" s="460"/>
    </row>
    <row r="1542" spans="1:25">
      <c r="A1542" s="324"/>
      <c r="B1542" s="461"/>
      <c r="C1542" s="324"/>
      <c r="D1542" s="324"/>
      <c r="E1542" s="324"/>
      <c r="F1542" s="459"/>
      <c r="G1542" s="324"/>
      <c r="H1542" s="462"/>
      <c r="I1542" s="324"/>
      <c r="J1542" s="324"/>
      <c r="K1542" s="324"/>
      <c r="L1542" s="324"/>
      <c r="M1542" s="324"/>
      <c r="N1542" s="324"/>
      <c r="O1542" s="324"/>
      <c r="P1542" s="324"/>
      <c r="Q1542" s="324"/>
      <c r="R1542" s="324"/>
      <c r="S1542" s="324"/>
      <c r="T1542" s="459"/>
      <c r="U1542" s="459"/>
      <c r="V1542" s="459"/>
      <c r="W1542" s="459"/>
      <c r="X1542" s="459"/>
      <c r="Y1542" s="460"/>
    </row>
    <row r="1543" spans="1:25">
      <c r="A1543" s="324"/>
      <c r="B1543" s="461"/>
      <c r="C1543" s="324"/>
      <c r="D1543" s="324"/>
      <c r="E1543" s="324"/>
      <c r="F1543" s="459"/>
      <c r="G1543" s="324"/>
      <c r="H1543" s="462"/>
      <c r="I1543" s="324"/>
      <c r="J1543" s="324"/>
      <c r="K1543" s="324"/>
      <c r="L1543" s="324"/>
      <c r="M1543" s="324"/>
      <c r="N1543" s="324"/>
      <c r="O1543" s="324"/>
      <c r="P1543" s="324"/>
      <c r="Q1543" s="324"/>
      <c r="R1543" s="324"/>
      <c r="S1543" s="324"/>
      <c r="T1543" s="459"/>
      <c r="U1543" s="459"/>
      <c r="V1543" s="459"/>
      <c r="W1543" s="459"/>
      <c r="X1543" s="459"/>
      <c r="Y1543" s="460"/>
    </row>
    <row r="1544" spans="1:25">
      <c r="A1544" s="324"/>
      <c r="B1544" s="461"/>
      <c r="C1544" s="324"/>
      <c r="D1544" s="324"/>
      <c r="E1544" s="324"/>
      <c r="F1544" s="459"/>
      <c r="G1544" s="324"/>
      <c r="H1544" s="462"/>
      <c r="I1544" s="324"/>
      <c r="J1544" s="324"/>
      <c r="K1544" s="324"/>
      <c r="L1544" s="324"/>
      <c r="M1544" s="324"/>
      <c r="N1544" s="324"/>
      <c r="O1544" s="324"/>
      <c r="P1544" s="324"/>
      <c r="Q1544" s="324"/>
      <c r="R1544" s="324"/>
      <c r="S1544" s="324"/>
      <c r="T1544" s="459"/>
      <c r="U1544" s="459"/>
      <c r="V1544" s="459"/>
      <c r="W1544" s="459"/>
      <c r="X1544" s="459"/>
      <c r="Y1544" s="460"/>
    </row>
    <row r="1545" spans="1:25">
      <c r="A1545" s="324"/>
      <c r="B1545" s="461"/>
      <c r="C1545" s="324"/>
      <c r="D1545" s="324"/>
      <c r="E1545" s="324"/>
      <c r="F1545" s="459"/>
      <c r="G1545" s="324"/>
      <c r="H1545" s="462"/>
      <c r="I1545" s="324"/>
      <c r="J1545" s="324"/>
      <c r="K1545" s="324"/>
      <c r="L1545" s="324"/>
      <c r="M1545" s="324"/>
      <c r="N1545" s="324"/>
      <c r="O1545" s="324"/>
      <c r="P1545" s="324"/>
      <c r="Q1545" s="324"/>
      <c r="R1545" s="324"/>
      <c r="S1545" s="324"/>
      <c r="T1545" s="459"/>
      <c r="U1545" s="459"/>
      <c r="V1545" s="459"/>
      <c r="W1545" s="459"/>
      <c r="X1545" s="459"/>
      <c r="Y1545" s="460"/>
    </row>
    <row r="1546" spans="1:25">
      <c r="A1546" s="324"/>
      <c r="B1546" s="461"/>
      <c r="C1546" s="324"/>
      <c r="D1546" s="324"/>
      <c r="E1546" s="324"/>
      <c r="F1546" s="459"/>
      <c r="G1546" s="324"/>
      <c r="H1546" s="462"/>
      <c r="I1546" s="324"/>
      <c r="J1546" s="324"/>
      <c r="K1546" s="324"/>
      <c r="L1546" s="324"/>
      <c r="M1546" s="324"/>
      <c r="N1546" s="324"/>
      <c r="O1546" s="324"/>
      <c r="P1546" s="324"/>
      <c r="Q1546" s="324"/>
      <c r="R1546" s="324"/>
      <c r="S1546" s="324"/>
      <c r="T1546" s="459"/>
      <c r="U1546" s="459"/>
      <c r="V1546" s="459"/>
      <c r="W1546" s="459"/>
      <c r="X1546" s="459"/>
      <c r="Y1546" s="460"/>
    </row>
    <row r="1547" spans="1:25">
      <c r="A1547" s="324"/>
      <c r="B1547" s="461"/>
      <c r="C1547" s="324"/>
      <c r="D1547" s="324"/>
      <c r="E1547" s="324"/>
      <c r="F1547" s="459"/>
      <c r="G1547" s="324"/>
      <c r="H1547" s="462"/>
      <c r="I1547" s="324"/>
      <c r="J1547" s="324"/>
      <c r="K1547" s="324"/>
      <c r="L1547" s="324"/>
      <c r="M1547" s="324"/>
      <c r="N1547" s="324"/>
      <c r="O1547" s="324"/>
      <c r="P1547" s="324"/>
      <c r="Q1547" s="324"/>
      <c r="R1547" s="324"/>
      <c r="S1547" s="324"/>
      <c r="T1547" s="459"/>
      <c r="U1547" s="459"/>
      <c r="V1547" s="459"/>
      <c r="W1547" s="459"/>
      <c r="X1547" s="459"/>
      <c r="Y1547" s="460"/>
    </row>
    <row r="1548" spans="1:25">
      <c r="A1548" s="324"/>
      <c r="B1548" s="461"/>
      <c r="C1548" s="324"/>
      <c r="D1548" s="324"/>
      <c r="E1548" s="324"/>
      <c r="F1548" s="459"/>
      <c r="G1548" s="324"/>
      <c r="H1548" s="462"/>
      <c r="I1548" s="324"/>
      <c r="J1548" s="324"/>
      <c r="K1548" s="324"/>
      <c r="L1548" s="324"/>
      <c r="M1548" s="324"/>
      <c r="N1548" s="324"/>
      <c r="O1548" s="324"/>
      <c r="P1548" s="324"/>
      <c r="Q1548" s="324"/>
      <c r="R1548" s="324"/>
      <c r="S1548" s="324"/>
      <c r="T1548" s="459"/>
      <c r="U1548" s="459"/>
      <c r="V1548" s="459"/>
      <c r="W1548" s="459"/>
      <c r="X1548" s="459"/>
      <c r="Y1548" s="460"/>
    </row>
    <row r="1549" spans="1:25">
      <c r="A1549" s="324"/>
      <c r="B1549" s="461"/>
      <c r="C1549" s="324"/>
      <c r="D1549" s="324"/>
      <c r="E1549" s="324"/>
      <c r="F1549" s="459"/>
      <c r="G1549" s="324"/>
      <c r="H1549" s="462"/>
      <c r="I1549" s="324"/>
      <c r="J1549" s="324"/>
      <c r="K1549" s="324"/>
      <c r="L1549" s="324"/>
      <c r="M1549" s="324"/>
      <c r="N1549" s="324"/>
      <c r="O1549" s="324"/>
      <c r="P1549" s="324"/>
      <c r="Q1549" s="324"/>
      <c r="R1549" s="324"/>
      <c r="S1549" s="324"/>
      <c r="T1549" s="459"/>
      <c r="U1549" s="459"/>
      <c r="V1549" s="459"/>
      <c r="W1549" s="459"/>
      <c r="X1549" s="459"/>
      <c r="Y1549" s="460"/>
    </row>
    <row r="1550" spans="1:25">
      <c r="A1550" s="324"/>
      <c r="B1550" s="461"/>
      <c r="C1550" s="324"/>
      <c r="D1550" s="324"/>
      <c r="E1550" s="324"/>
      <c r="F1550" s="459"/>
      <c r="G1550" s="324"/>
      <c r="H1550" s="462"/>
      <c r="I1550" s="324"/>
      <c r="J1550" s="324"/>
      <c r="K1550" s="324"/>
      <c r="L1550" s="324"/>
      <c r="M1550" s="324"/>
      <c r="N1550" s="324"/>
      <c r="O1550" s="324"/>
      <c r="P1550" s="324"/>
      <c r="Q1550" s="324"/>
      <c r="R1550" s="324"/>
      <c r="S1550" s="324"/>
      <c r="T1550" s="459"/>
      <c r="U1550" s="459"/>
      <c r="V1550" s="459"/>
      <c r="W1550" s="459"/>
      <c r="X1550" s="459"/>
      <c r="Y1550" s="460"/>
    </row>
    <row r="1551" spans="1:25">
      <c r="A1551" s="324"/>
      <c r="B1551" s="461"/>
      <c r="C1551" s="324"/>
      <c r="D1551" s="324"/>
      <c r="E1551" s="324"/>
      <c r="F1551" s="459"/>
      <c r="G1551" s="324"/>
      <c r="H1551" s="462"/>
      <c r="I1551" s="324"/>
      <c r="J1551" s="324"/>
      <c r="K1551" s="324"/>
      <c r="L1551" s="324"/>
      <c r="M1551" s="324"/>
      <c r="N1551" s="324"/>
      <c r="O1551" s="324"/>
      <c r="P1551" s="324"/>
      <c r="Q1551" s="324"/>
      <c r="R1551" s="324"/>
      <c r="S1551" s="324"/>
      <c r="T1551" s="459"/>
      <c r="U1551" s="459"/>
      <c r="V1551" s="459"/>
      <c r="W1551" s="459"/>
      <c r="X1551" s="459"/>
      <c r="Y1551" s="460"/>
    </row>
    <row r="1552" spans="1:25">
      <c r="A1552" s="324"/>
      <c r="B1552" s="461"/>
      <c r="C1552" s="324"/>
      <c r="D1552" s="324"/>
      <c r="E1552" s="324"/>
      <c r="F1552" s="459"/>
      <c r="G1552" s="324"/>
      <c r="H1552" s="462"/>
      <c r="I1552" s="324"/>
      <c r="J1552" s="324"/>
      <c r="K1552" s="324"/>
      <c r="L1552" s="324"/>
      <c r="M1552" s="324"/>
      <c r="N1552" s="324"/>
      <c r="O1552" s="324"/>
      <c r="P1552" s="324"/>
      <c r="Q1552" s="324"/>
      <c r="R1552" s="324"/>
      <c r="S1552" s="324"/>
      <c r="T1552" s="459"/>
      <c r="U1552" s="459"/>
      <c r="V1552" s="459"/>
      <c r="W1552" s="459"/>
      <c r="X1552" s="459"/>
      <c r="Y1552" s="460"/>
    </row>
    <row r="1553" spans="1:25">
      <c r="A1553" s="324"/>
      <c r="B1553" s="461"/>
      <c r="C1553" s="324"/>
      <c r="D1553" s="324"/>
      <c r="E1553" s="324"/>
      <c r="F1553" s="459"/>
      <c r="G1553" s="324"/>
      <c r="H1553" s="462"/>
      <c r="I1553" s="324"/>
      <c r="J1553" s="324"/>
      <c r="K1553" s="324"/>
      <c r="L1553" s="324"/>
      <c r="M1553" s="324"/>
      <c r="N1553" s="324"/>
      <c r="O1553" s="324"/>
      <c r="P1553" s="324"/>
      <c r="Q1553" s="324"/>
      <c r="R1553" s="324"/>
      <c r="S1553" s="324"/>
      <c r="T1553" s="459"/>
      <c r="U1553" s="459"/>
      <c r="V1553" s="459"/>
      <c r="W1553" s="459"/>
      <c r="X1553" s="459"/>
      <c r="Y1553" s="460"/>
    </row>
    <row r="1554" spans="1:25">
      <c r="A1554" s="324"/>
      <c r="B1554" s="461"/>
      <c r="C1554" s="324"/>
      <c r="D1554" s="324"/>
      <c r="E1554" s="324"/>
      <c r="F1554" s="459"/>
      <c r="G1554" s="324"/>
      <c r="H1554" s="462"/>
      <c r="I1554" s="324"/>
      <c r="J1554" s="324"/>
      <c r="K1554" s="324"/>
      <c r="L1554" s="324"/>
      <c r="M1554" s="324"/>
      <c r="N1554" s="324"/>
      <c r="O1554" s="324"/>
      <c r="P1554" s="324"/>
      <c r="Q1554" s="324"/>
      <c r="R1554" s="324"/>
      <c r="S1554" s="324"/>
      <c r="T1554" s="459"/>
      <c r="U1554" s="459"/>
      <c r="V1554" s="459"/>
      <c r="W1554" s="459"/>
      <c r="X1554" s="459"/>
      <c r="Y1554" s="460"/>
    </row>
    <row r="1555" spans="1:25">
      <c r="A1555" s="324"/>
      <c r="B1555" s="461"/>
      <c r="C1555" s="324"/>
      <c r="D1555" s="324"/>
      <c r="E1555" s="324"/>
      <c r="F1555" s="459"/>
      <c r="G1555" s="324"/>
      <c r="H1555" s="462"/>
      <c r="I1555" s="324"/>
      <c r="J1555" s="324"/>
      <c r="K1555" s="324"/>
      <c r="L1555" s="324"/>
      <c r="M1555" s="324"/>
      <c r="N1555" s="324"/>
      <c r="O1555" s="324"/>
      <c r="P1555" s="324"/>
      <c r="Q1555" s="324"/>
      <c r="R1555" s="324"/>
      <c r="S1555" s="324"/>
      <c r="T1555" s="459"/>
      <c r="U1555" s="459"/>
      <c r="V1555" s="459"/>
      <c r="W1555" s="459"/>
      <c r="X1555" s="459"/>
      <c r="Y1555" s="460"/>
    </row>
    <row r="1556" spans="1:25">
      <c r="A1556" s="324"/>
      <c r="B1556" s="461"/>
      <c r="C1556" s="324"/>
      <c r="D1556" s="324"/>
      <c r="E1556" s="324"/>
      <c r="F1556" s="459"/>
      <c r="G1556" s="324"/>
      <c r="H1556" s="462"/>
      <c r="I1556" s="324"/>
      <c r="J1556" s="324"/>
      <c r="K1556" s="324"/>
      <c r="L1556" s="324"/>
      <c r="M1556" s="324"/>
      <c r="N1556" s="324"/>
      <c r="O1556" s="324"/>
      <c r="P1556" s="324"/>
      <c r="Q1556" s="324"/>
      <c r="R1556" s="324"/>
      <c r="S1556" s="324"/>
      <c r="T1556" s="459"/>
      <c r="U1556" s="459"/>
      <c r="V1556" s="459"/>
      <c r="W1556" s="459"/>
      <c r="X1556" s="459"/>
      <c r="Y1556" s="460"/>
    </row>
    <row r="1557" spans="1:25">
      <c r="A1557" s="324"/>
      <c r="B1557" s="461"/>
      <c r="C1557" s="324"/>
      <c r="D1557" s="324"/>
      <c r="E1557" s="324"/>
      <c r="F1557" s="459"/>
      <c r="G1557" s="324"/>
      <c r="H1557" s="462"/>
      <c r="I1557" s="324"/>
      <c r="J1557" s="324"/>
      <c r="K1557" s="324"/>
      <c r="L1557" s="324"/>
      <c r="M1557" s="324"/>
      <c r="N1557" s="324"/>
      <c r="O1557" s="324"/>
      <c r="P1557" s="324"/>
      <c r="Q1557" s="324"/>
      <c r="R1557" s="324"/>
      <c r="S1557" s="324"/>
      <c r="T1557" s="459"/>
      <c r="U1557" s="459"/>
      <c r="V1557" s="459"/>
      <c r="W1557" s="459"/>
      <c r="X1557" s="459"/>
      <c r="Y1557" s="460"/>
    </row>
    <row r="1558" spans="1:25">
      <c r="A1558" s="324"/>
      <c r="B1558" s="461"/>
      <c r="C1558" s="324"/>
      <c r="D1558" s="324"/>
      <c r="E1558" s="324"/>
      <c r="F1558" s="459"/>
      <c r="G1558" s="324"/>
      <c r="H1558" s="462"/>
      <c r="I1558" s="324"/>
      <c r="J1558" s="324"/>
      <c r="K1558" s="324"/>
      <c r="L1558" s="324"/>
      <c r="M1558" s="324"/>
      <c r="N1558" s="324"/>
      <c r="O1558" s="324"/>
      <c r="P1558" s="324"/>
      <c r="Q1558" s="324"/>
      <c r="R1558" s="324"/>
      <c r="S1558" s="324"/>
      <c r="T1558" s="459"/>
      <c r="U1558" s="459"/>
      <c r="V1558" s="459"/>
      <c r="W1558" s="459"/>
      <c r="X1558" s="459"/>
      <c r="Y1558" s="460"/>
    </row>
    <row r="1559" spans="1:25">
      <c r="A1559" s="324"/>
      <c r="B1559" s="461"/>
      <c r="C1559" s="324"/>
      <c r="D1559" s="324"/>
      <c r="E1559" s="324"/>
      <c r="F1559" s="459"/>
      <c r="G1559" s="324"/>
      <c r="H1559" s="462"/>
      <c r="I1559" s="324"/>
      <c r="J1559" s="324"/>
      <c r="K1559" s="324"/>
      <c r="L1559" s="324"/>
      <c r="M1559" s="324"/>
      <c r="N1559" s="324"/>
      <c r="O1559" s="324"/>
      <c r="P1559" s="324"/>
      <c r="Q1559" s="324"/>
      <c r="R1559" s="324"/>
      <c r="S1559" s="324"/>
      <c r="T1559" s="459"/>
      <c r="U1559" s="459"/>
      <c r="V1559" s="459"/>
      <c r="W1559" s="459"/>
      <c r="X1559" s="459"/>
      <c r="Y1559" s="460"/>
    </row>
    <row r="1560" spans="1:25">
      <c r="A1560" s="324"/>
      <c r="B1560" s="461"/>
      <c r="C1560" s="324"/>
      <c r="D1560" s="324"/>
      <c r="E1560" s="324"/>
      <c r="F1560" s="459"/>
      <c r="G1560" s="324"/>
      <c r="H1560" s="462"/>
      <c r="I1560" s="324"/>
      <c r="J1560" s="324"/>
      <c r="K1560" s="324"/>
      <c r="L1560" s="324"/>
      <c r="M1560" s="324"/>
      <c r="N1560" s="324"/>
      <c r="O1560" s="324"/>
      <c r="P1560" s="324"/>
      <c r="Q1560" s="324"/>
      <c r="R1560" s="324"/>
      <c r="S1560" s="324"/>
      <c r="T1560" s="459"/>
      <c r="U1560" s="459"/>
      <c r="V1560" s="459"/>
      <c r="W1560" s="459"/>
      <c r="X1560" s="459"/>
      <c r="Y1560" s="460"/>
    </row>
    <row r="1561" spans="1:25">
      <c r="A1561" s="324"/>
      <c r="B1561" s="461"/>
      <c r="C1561" s="324"/>
      <c r="D1561" s="324"/>
      <c r="E1561" s="324"/>
      <c r="F1561" s="459"/>
      <c r="G1561" s="324"/>
      <c r="H1561" s="462"/>
      <c r="I1561" s="324"/>
      <c r="J1561" s="324"/>
      <c r="K1561" s="324"/>
      <c r="L1561" s="324"/>
      <c r="M1561" s="324"/>
      <c r="N1561" s="324"/>
      <c r="O1561" s="324"/>
      <c r="P1561" s="324"/>
      <c r="Q1561" s="324"/>
      <c r="R1561" s="324"/>
      <c r="S1561" s="324"/>
      <c r="T1561" s="459"/>
      <c r="U1561" s="459"/>
      <c r="V1561" s="459"/>
      <c r="W1561" s="459"/>
      <c r="X1561" s="459"/>
      <c r="Y1561" s="460"/>
    </row>
    <row r="1562" spans="1:25">
      <c r="A1562" s="324"/>
      <c r="B1562" s="461"/>
      <c r="C1562" s="324"/>
      <c r="D1562" s="324"/>
      <c r="E1562" s="324"/>
      <c r="F1562" s="459"/>
      <c r="G1562" s="324"/>
      <c r="H1562" s="462"/>
      <c r="I1562" s="324"/>
      <c r="J1562" s="324"/>
      <c r="K1562" s="324"/>
      <c r="L1562" s="324"/>
      <c r="M1562" s="324"/>
      <c r="N1562" s="324"/>
      <c r="O1562" s="324"/>
      <c r="P1562" s="324"/>
      <c r="Q1562" s="324"/>
      <c r="R1562" s="324"/>
      <c r="S1562" s="324"/>
      <c r="T1562" s="459"/>
      <c r="U1562" s="459"/>
      <c r="V1562" s="459"/>
      <c r="W1562" s="459"/>
      <c r="X1562" s="459"/>
      <c r="Y1562" s="460"/>
    </row>
    <row r="1563" spans="1:25">
      <c r="A1563" s="324"/>
      <c r="B1563" s="461"/>
      <c r="C1563" s="324"/>
      <c r="D1563" s="324"/>
      <c r="E1563" s="324"/>
      <c r="F1563" s="459"/>
      <c r="G1563" s="324"/>
      <c r="H1563" s="462"/>
      <c r="I1563" s="324"/>
      <c r="J1563" s="324"/>
      <c r="K1563" s="324"/>
      <c r="L1563" s="324"/>
      <c r="M1563" s="324"/>
      <c r="N1563" s="324"/>
      <c r="O1563" s="324"/>
      <c r="P1563" s="324"/>
      <c r="Q1563" s="324"/>
      <c r="R1563" s="324"/>
      <c r="S1563" s="324"/>
      <c r="T1563" s="459"/>
      <c r="U1563" s="459"/>
      <c r="V1563" s="459"/>
      <c r="W1563" s="459"/>
      <c r="X1563" s="459"/>
      <c r="Y1563" s="460"/>
    </row>
    <row r="1564" spans="1:25">
      <c r="A1564" s="324"/>
      <c r="B1564" s="461"/>
      <c r="C1564" s="324"/>
      <c r="D1564" s="324"/>
      <c r="E1564" s="324"/>
      <c r="F1564" s="459"/>
      <c r="G1564" s="324"/>
      <c r="H1564" s="462"/>
      <c r="I1564" s="324"/>
      <c r="J1564" s="324"/>
      <c r="K1564" s="324"/>
      <c r="L1564" s="324"/>
      <c r="M1564" s="324"/>
      <c r="N1564" s="324"/>
      <c r="O1564" s="324"/>
      <c r="P1564" s="324"/>
      <c r="Q1564" s="324"/>
      <c r="R1564" s="324"/>
      <c r="S1564" s="324"/>
      <c r="T1564" s="459"/>
      <c r="U1564" s="459"/>
      <c r="V1564" s="459"/>
      <c r="W1564" s="459"/>
      <c r="X1564" s="459"/>
      <c r="Y1564" s="460"/>
    </row>
    <row r="1565" spans="1:25">
      <c r="A1565" s="324"/>
      <c r="B1565" s="461"/>
      <c r="C1565" s="324"/>
      <c r="D1565" s="324"/>
      <c r="E1565" s="324"/>
      <c r="F1565" s="459"/>
      <c r="G1565" s="324"/>
      <c r="H1565" s="462"/>
      <c r="I1565" s="324"/>
      <c r="J1565" s="324"/>
      <c r="K1565" s="324"/>
      <c r="L1565" s="324"/>
      <c r="M1565" s="324"/>
      <c r="N1565" s="324"/>
      <c r="O1565" s="324"/>
      <c r="P1565" s="324"/>
      <c r="Q1565" s="324"/>
      <c r="R1565" s="324"/>
      <c r="S1565" s="324"/>
      <c r="T1565" s="459"/>
      <c r="U1565" s="459"/>
      <c r="V1565" s="459"/>
      <c r="W1565" s="459"/>
      <c r="X1565" s="459"/>
      <c r="Y1565" s="460"/>
    </row>
    <row r="1566" spans="1:25">
      <c r="A1566" s="324"/>
      <c r="B1566" s="461"/>
      <c r="C1566" s="324"/>
      <c r="D1566" s="324"/>
      <c r="E1566" s="324"/>
      <c r="F1566" s="459"/>
      <c r="G1566" s="324"/>
      <c r="H1566" s="462"/>
      <c r="I1566" s="324"/>
      <c r="J1566" s="324"/>
      <c r="K1566" s="324"/>
      <c r="L1566" s="324"/>
      <c r="M1566" s="324"/>
      <c r="N1566" s="324"/>
      <c r="O1566" s="324"/>
      <c r="P1566" s="324"/>
      <c r="Q1566" s="324"/>
      <c r="R1566" s="324"/>
      <c r="S1566" s="324"/>
      <c r="T1566" s="459"/>
      <c r="U1566" s="459"/>
      <c r="V1566" s="459"/>
      <c r="W1566" s="459"/>
      <c r="X1566" s="459"/>
      <c r="Y1566" s="460"/>
    </row>
    <row r="1567" spans="1:25">
      <c r="A1567" s="324"/>
      <c r="B1567" s="461"/>
      <c r="C1567" s="324"/>
      <c r="D1567" s="324"/>
      <c r="E1567" s="324"/>
      <c r="F1567" s="459"/>
      <c r="G1567" s="324"/>
      <c r="H1567" s="462"/>
      <c r="I1567" s="324"/>
      <c r="J1567" s="324"/>
      <c r="K1567" s="324"/>
      <c r="L1567" s="324"/>
      <c r="M1567" s="324"/>
      <c r="N1567" s="324"/>
      <c r="O1567" s="324"/>
      <c r="P1567" s="324"/>
      <c r="Q1567" s="324"/>
      <c r="R1567" s="324"/>
      <c r="S1567" s="324"/>
      <c r="T1567" s="459"/>
      <c r="U1567" s="459"/>
      <c r="V1567" s="459"/>
      <c r="W1567" s="459"/>
      <c r="X1567" s="459"/>
      <c r="Y1567" s="460"/>
    </row>
    <row r="1568" spans="1:25">
      <c r="A1568" s="324"/>
      <c r="B1568" s="461"/>
      <c r="C1568" s="324"/>
      <c r="D1568" s="324"/>
      <c r="E1568" s="324"/>
      <c r="F1568" s="459"/>
      <c r="G1568" s="324"/>
      <c r="H1568" s="462"/>
      <c r="I1568" s="324"/>
      <c r="J1568" s="324"/>
      <c r="K1568" s="324"/>
      <c r="L1568" s="324"/>
      <c r="M1568" s="324"/>
      <c r="N1568" s="324"/>
      <c r="O1568" s="324"/>
      <c r="P1568" s="324"/>
      <c r="Q1568" s="324"/>
      <c r="R1568" s="324"/>
      <c r="S1568" s="324"/>
      <c r="T1568" s="459"/>
      <c r="U1568" s="459"/>
      <c r="V1568" s="459"/>
      <c r="W1568" s="459"/>
      <c r="X1568" s="459"/>
      <c r="Y1568" s="460"/>
    </row>
    <row r="1569" spans="1:25">
      <c r="A1569" s="324"/>
      <c r="B1569" s="461"/>
      <c r="C1569" s="324"/>
      <c r="D1569" s="324"/>
      <c r="E1569" s="324"/>
      <c r="F1569" s="459"/>
      <c r="G1569" s="324"/>
      <c r="H1569" s="462"/>
      <c r="I1569" s="324"/>
      <c r="J1569" s="324"/>
      <c r="K1569" s="324"/>
      <c r="L1569" s="324"/>
      <c r="M1569" s="324"/>
      <c r="N1569" s="324"/>
      <c r="O1569" s="324"/>
      <c r="P1569" s="324"/>
      <c r="Q1569" s="324"/>
      <c r="R1569" s="324"/>
      <c r="S1569" s="324"/>
      <c r="T1569" s="459"/>
      <c r="U1569" s="459"/>
      <c r="V1569" s="459"/>
      <c r="W1569" s="459"/>
      <c r="X1569" s="459"/>
      <c r="Y1569" s="460"/>
    </row>
    <row r="1570" spans="1:25">
      <c r="A1570" s="324"/>
      <c r="B1570" s="461"/>
      <c r="C1570" s="324"/>
      <c r="D1570" s="324"/>
      <c r="E1570" s="324"/>
      <c r="F1570" s="459"/>
      <c r="G1570" s="324"/>
      <c r="H1570" s="462"/>
      <c r="I1570" s="324"/>
      <c r="J1570" s="324"/>
      <c r="K1570" s="324"/>
      <c r="L1570" s="324"/>
      <c r="M1570" s="324"/>
      <c r="N1570" s="324"/>
      <c r="O1570" s="324"/>
      <c r="P1570" s="324"/>
      <c r="Q1570" s="324"/>
      <c r="R1570" s="324"/>
      <c r="S1570" s="324"/>
      <c r="T1570" s="459"/>
      <c r="U1570" s="459"/>
      <c r="V1570" s="459"/>
      <c r="W1570" s="459"/>
      <c r="X1570" s="459"/>
      <c r="Y1570" s="460"/>
    </row>
    <row r="1571" spans="1:25">
      <c r="A1571" s="324"/>
      <c r="B1571" s="461"/>
      <c r="C1571" s="324"/>
      <c r="D1571" s="324"/>
      <c r="E1571" s="324"/>
      <c r="F1571" s="459"/>
      <c r="G1571" s="324"/>
      <c r="H1571" s="462"/>
      <c r="I1571" s="324"/>
      <c r="J1571" s="324"/>
      <c r="K1571" s="324"/>
      <c r="L1571" s="324"/>
      <c r="M1571" s="324"/>
      <c r="N1571" s="324"/>
      <c r="O1571" s="324"/>
      <c r="P1571" s="324"/>
      <c r="Q1571" s="324"/>
      <c r="R1571" s="324"/>
      <c r="S1571" s="324"/>
      <c r="T1571" s="459"/>
      <c r="U1571" s="459"/>
      <c r="V1571" s="459"/>
      <c r="W1571" s="459"/>
      <c r="X1571" s="459"/>
      <c r="Y1571" s="460"/>
    </row>
    <row r="1572" spans="1:25">
      <c r="A1572" s="324"/>
      <c r="B1572" s="461"/>
      <c r="C1572" s="324"/>
      <c r="D1572" s="324"/>
      <c r="E1572" s="324"/>
      <c r="F1572" s="459"/>
      <c r="G1572" s="324"/>
      <c r="H1572" s="462"/>
      <c r="I1572" s="324"/>
      <c r="J1572" s="324"/>
      <c r="K1572" s="324"/>
      <c r="L1572" s="324"/>
      <c r="M1572" s="324"/>
      <c r="N1572" s="324"/>
      <c r="O1572" s="324"/>
      <c r="P1572" s="324"/>
      <c r="Q1572" s="324"/>
      <c r="R1572" s="324"/>
      <c r="S1572" s="324"/>
      <c r="T1572" s="459"/>
      <c r="U1572" s="459"/>
      <c r="V1572" s="459"/>
      <c r="W1572" s="459"/>
      <c r="X1572" s="459"/>
      <c r="Y1572" s="460"/>
    </row>
    <row r="1573" spans="1:25">
      <c r="A1573" s="324"/>
      <c r="B1573" s="461"/>
      <c r="C1573" s="324"/>
      <c r="D1573" s="324"/>
      <c r="E1573" s="324"/>
      <c r="F1573" s="459"/>
      <c r="G1573" s="324"/>
      <c r="H1573" s="462"/>
      <c r="I1573" s="324"/>
      <c r="J1573" s="324"/>
      <c r="K1573" s="324"/>
      <c r="L1573" s="324"/>
      <c r="M1573" s="324"/>
      <c r="N1573" s="324"/>
      <c r="O1573" s="324"/>
      <c r="P1573" s="324"/>
      <c r="Q1573" s="324"/>
      <c r="R1573" s="324"/>
      <c r="S1573" s="324"/>
      <c r="T1573" s="459"/>
      <c r="U1573" s="459"/>
      <c r="V1573" s="459"/>
      <c r="W1573" s="459"/>
      <c r="X1573" s="459"/>
      <c r="Y1573" s="460"/>
    </row>
    <row r="1574" spans="1:25">
      <c r="A1574" s="324"/>
      <c r="B1574" s="461"/>
      <c r="C1574" s="324"/>
      <c r="D1574" s="324"/>
      <c r="E1574" s="324"/>
      <c r="F1574" s="459"/>
      <c r="G1574" s="324"/>
      <c r="H1574" s="462"/>
      <c r="I1574" s="324"/>
      <c r="J1574" s="324"/>
      <c r="K1574" s="324"/>
      <c r="L1574" s="324"/>
      <c r="M1574" s="324"/>
      <c r="N1574" s="324"/>
      <c r="O1574" s="324"/>
      <c r="P1574" s="324"/>
      <c r="Q1574" s="324"/>
      <c r="R1574" s="324"/>
      <c r="S1574" s="324"/>
      <c r="T1574" s="459"/>
      <c r="U1574" s="459"/>
      <c r="V1574" s="459"/>
      <c r="W1574" s="459"/>
      <c r="X1574" s="459"/>
      <c r="Y1574" s="460"/>
    </row>
    <row r="1575" spans="1:25">
      <c r="A1575" s="324"/>
      <c r="B1575" s="461"/>
      <c r="C1575" s="324"/>
      <c r="D1575" s="324"/>
      <c r="E1575" s="324"/>
      <c r="F1575" s="459"/>
      <c r="G1575" s="324"/>
      <c r="H1575" s="462"/>
      <c r="I1575" s="324"/>
      <c r="J1575" s="324"/>
      <c r="K1575" s="324"/>
      <c r="L1575" s="324"/>
      <c r="M1575" s="324"/>
      <c r="N1575" s="324"/>
      <c r="O1575" s="324"/>
      <c r="P1575" s="324"/>
      <c r="Q1575" s="324"/>
      <c r="R1575" s="324"/>
      <c r="S1575" s="324"/>
      <c r="T1575" s="459"/>
      <c r="U1575" s="459"/>
      <c r="V1575" s="459"/>
      <c r="W1575" s="459"/>
      <c r="X1575" s="459"/>
      <c r="Y1575" s="460"/>
    </row>
    <row r="1576" spans="1:25">
      <c r="A1576" s="324"/>
      <c r="B1576" s="461"/>
      <c r="C1576" s="324"/>
      <c r="D1576" s="324"/>
      <c r="E1576" s="324"/>
      <c r="F1576" s="459"/>
      <c r="G1576" s="324"/>
      <c r="H1576" s="462"/>
      <c r="I1576" s="324"/>
      <c r="J1576" s="324"/>
      <c r="K1576" s="324"/>
      <c r="L1576" s="324"/>
      <c r="M1576" s="324"/>
      <c r="N1576" s="324"/>
      <c r="O1576" s="324"/>
      <c r="P1576" s="324"/>
      <c r="Q1576" s="324"/>
      <c r="R1576" s="324"/>
      <c r="S1576" s="324"/>
      <c r="T1576" s="459"/>
      <c r="U1576" s="459"/>
      <c r="V1576" s="459"/>
      <c r="W1576" s="459"/>
      <c r="X1576" s="459"/>
      <c r="Y1576" s="460"/>
    </row>
    <row r="1577" spans="1:25">
      <c r="A1577" s="324"/>
      <c r="B1577" s="461"/>
      <c r="C1577" s="324"/>
      <c r="D1577" s="324"/>
      <c r="E1577" s="324"/>
      <c r="F1577" s="459"/>
      <c r="G1577" s="324"/>
      <c r="H1577" s="462"/>
      <c r="I1577" s="324"/>
      <c r="J1577" s="324"/>
      <c r="K1577" s="324"/>
      <c r="L1577" s="324"/>
      <c r="M1577" s="324"/>
      <c r="N1577" s="324"/>
      <c r="O1577" s="324"/>
      <c r="P1577" s="324"/>
      <c r="Q1577" s="324"/>
      <c r="R1577" s="324"/>
      <c r="S1577" s="324"/>
      <c r="T1577" s="459"/>
      <c r="U1577" s="459"/>
      <c r="V1577" s="459"/>
      <c r="W1577" s="459"/>
      <c r="X1577" s="459"/>
      <c r="Y1577" s="460"/>
    </row>
    <row r="1578" spans="1:25">
      <c r="A1578" s="324"/>
      <c r="B1578" s="461"/>
      <c r="C1578" s="324"/>
      <c r="D1578" s="324"/>
      <c r="E1578" s="324"/>
      <c r="F1578" s="459"/>
      <c r="G1578" s="324"/>
      <c r="H1578" s="462"/>
      <c r="I1578" s="324"/>
      <c r="J1578" s="324"/>
      <c r="K1578" s="324"/>
      <c r="L1578" s="324"/>
      <c r="M1578" s="324"/>
      <c r="N1578" s="324"/>
      <c r="O1578" s="324"/>
      <c r="P1578" s="324"/>
      <c r="Q1578" s="324"/>
      <c r="R1578" s="324"/>
      <c r="S1578" s="324"/>
      <c r="T1578" s="459"/>
      <c r="U1578" s="459"/>
      <c r="V1578" s="459"/>
      <c r="W1578" s="459"/>
      <c r="X1578" s="459"/>
      <c r="Y1578" s="460"/>
    </row>
    <row r="1579" spans="1:25">
      <c r="A1579" s="324"/>
      <c r="B1579" s="461"/>
      <c r="C1579" s="324"/>
      <c r="D1579" s="324"/>
      <c r="E1579" s="324"/>
      <c r="F1579" s="459"/>
      <c r="G1579" s="324"/>
      <c r="H1579" s="462"/>
      <c r="I1579" s="324"/>
      <c r="J1579" s="324"/>
      <c r="K1579" s="324"/>
      <c r="L1579" s="324"/>
      <c r="M1579" s="324"/>
      <c r="N1579" s="324"/>
      <c r="O1579" s="324"/>
      <c r="P1579" s="324"/>
      <c r="Q1579" s="324"/>
      <c r="R1579" s="324"/>
      <c r="S1579" s="324"/>
      <c r="T1579" s="459"/>
      <c r="U1579" s="459"/>
      <c r="V1579" s="459"/>
      <c r="W1579" s="459"/>
      <c r="X1579" s="459"/>
      <c r="Y1579" s="460"/>
    </row>
    <row r="1580" spans="1:25">
      <c r="A1580" s="324"/>
      <c r="B1580" s="461"/>
      <c r="C1580" s="324"/>
      <c r="D1580" s="324"/>
      <c r="E1580" s="324"/>
      <c r="F1580" s="459"/>
      <c r="G1580" s="324"/>
      <c r="H1580" s="462"/>
      <c r="I1580" s="324"/>
      <c r="J1580" s="324"/>
      <c r="K1580" s="324"/>
      <c r="L1580" s="324"/>
      <c r="M1580" s="324"/>
      <c r="N1580" s="324"/>
      <c r="O1580" s="324"/>
      <c r="P1580" s="324"/>
      <c r="Q1580" s="324"/>
      <c r="R1580" s="324"/>
      <c r="S1580" s="324"/>
      <c r="T1580" s="459"/>
      <c r="U1580" s="459"/>
      <c r="V1580" s="459"/>
      <c r="W1580" s="459"/>
      <c r="X1580" s="459"/>
      <c r="Y1580" s="460"/>
    </row>
    <row r="1581" spans="1:25">
      <c r="A1581" s="324"/>
      <c r="B1581" s="461"/>
      <c r="C1581" s="324"/>
      <c r="D1581" s="324"/>
      <c r="E1581" s="324"/>
      <c r="F1581" s="459"/>
      <c r="G1581" s="324"/>
      <c r="H1581" s="462"/>
      <c r="I1581" s="324"/>
      <c r="J1581" s="324"/>
      <c r="K1581" s="324"/>
      <c r="L1581" s="324"/>
      <c r="M1581" s="324"/>
      <c r="N1581" s="324"/>
      <c r="O1581" s="324"/>
      <c r="P1581" s="324"/>
      <c r="Q1581" s="324"/>
      <c r="R1581" s="324"/>
      <c r="S1581" s="324"/>
      <c r="T1581" s="459"/>
      <c r="U1581" s="459"/>
      <c r="V1581" s="459"/>
      <c r="W1581" s="459"/>
      <c r="X1581" s="459"/>
      <c r="Y1581" s="460"/>
    </row>
    <row r="1582" spans="1:25">
      <c r="A1582" s="324"/>
      <c r="B1582" s="461"/>
      <c r="C1582" s="324"/>
      <c r="D1582" s="324"/>
      <c r="E1582" s="324"/>
      <c r="F1582" s="459"/>
      <c r="G1582" s="324"/>
      <c r="H1582" s="462"/>
      <c r="I1582" s="324"/>
      <c r="J1582" s="324"/>
      <c r="K1582" s="324"/>
      <c r="L1582" s="324"/>
      <c r="M1582" s="324"/>
      <c r="N1582" s="324"/>
      <c r="O1582" s="324"/>
      <c r="P1582" s="324"/>
      <c r="Q1582" s="324"/>
      <c r="R1582" s="324"/>
      <c r="S1582" s="324"/>
      <c r="T1582" s="459"/>
      <c r="U1582" s="459"/>
      <c r="V1582" s="459"/>
      <c r="W1582" s="459"/>
      <c r="X1582" s="459"/>
      <c r="Y1582" s="460"/>
    </row>
    <row r="1583" spans="1:25">
      <c r="A1583" s="324"/>
      <c r="B1583" s="461"/>
      <c r="C1583" s="324"/>
      <c r="D1583" s="324"/>
      <c r="E1583" s="324"/>
      <c r="F1583" s="459"/>
      <c r="G1583" s="324"/>
      <c r="H1583" s="462"/>
      <c r="I1583" s="324"/>
      <c r="J1583" s="324"/>
      <c r="K1583" s="324"/>
      <c r="L1583" s="324"/>
      <c r="M1583" s="324"/>
      <c r="N1583" s="324"/>
      <c r="O1583" s="324"/>
      <c r="P1583" s="324"/>
      <c r="Q1583" s="324"/>
      <c r="R1583" s="324"/>
      <c r="S1583" s="324"/>
      <c r="T1583" s="459"/>
      <c r="U1583" s="459"/>
      <c r="V1583" s="459"/>
      <c r="W1583" s="459"/>
      <c r="X1583" s="459"/>
      <c r="Y1583" s="460"/>
    </row>
    <row r="1584" spans="1:25">
      <c r="A1584" s="324"/>
      <c r="B1584" s="461"/>
      <c r="C1584" s="324"/>
      <c r="D1584" s="324"/>
      <c r="E1584" s="324"/>
      <c r="F1584" s="459"/>
      <c r="G1584" s="324"/>
      <c r="H1584" s="462"/>
      <c r="I1584" s="324"/>
      <c r="J1584" s="324"/>
      <c r="K1584" s="324"/>
      <c r="L1584" s="324"/>
      <c r="M1584" s="324"/>
      <c r="N1584" s="324"/>
      <c r="O1584" s="324"/>
      <c r="P1584" s="324"/>
      <c r="Q1584" s="324"/>
      <c r="R1584" s="324"/>
      <c r="S1584" s="324"/>
      <c r="T1584" s="459"/>
      <c r="U1584" s="459"/>
      <c r="V1584" s="459"/>
      <c r="W1584" s="459"/>
      <c r="X1584" s="459"/>
      <c r="Y1584" s="460"/>
    </row>
    <row r="1585" spans="1:25">
      <c r="A1585" s="324"/>
      <c r="B1585" s="461"/>
      <c r="C1585" s="324"/>
      <c r="D1585" s="324"/>
      <c r="E1585" s="324"/>
      <c r="F1585" s="459"/>
      <c r="G1585" s="324"/>
      <c r="H1585" s="462"/>
      <c r="I1585" s="324"/>
      <c r="J1585" s="324"/>
      <c r="K1585" s="324"/>
      <c r="L1585" s="324"/>
      <c r="M1585" s="324"/>
      <c r="N1585" s="324"/>
      <c r="O1585" s="324"/>
      <c r="P1585" s="324"/>
      <c r="Q1585" s="324"/>
      <c r="R1585" s="324"/>
      <c r="S1585" s="324"/>
      <c r="T1585" s="459"/>
      <c r="U1585" s="459"/>
      <c r="V1585" s="459"/>
      <c r="W1585" s="459"/>
      <c r="X1585" s="459"/>
      <c r="Y1585" s="460"/>
    </row>
    <row r="1586" spans="1:25">
      <c r="A1586" s="324"/>
      <c r="B1586" s="461"/>
      <c r="C1586" s="324"/>
      <c r="D1586" s="324"/>
      <c r="E1586" s="324"/>
      <c r="F1586" s="459"/>
      <c r="G1586" s="324"/>
      <c r="H1586" s="462"/>
      <c r="I1586" s="324"/>
      <c r="J1586" s="324"/>
      <c r="K1586" s="324"/>
      <c r="L1586" s="324"/>
      <c r="M1586" s="324"/>
      <c r="N1586" s="324"/>
      <c r="O1586" s="324"/>
      <c r="P1586" s="324"/>
      <c r="Q1586" s="324"/>
      <c r="R1586" s="324"/>
      <c r="S1586" s="324"/>
      <c r="T1586" s="459"/>
      <c r="U1586" s="459"/>
      <c r="V1586" s="459"/>
      <c r="W1586" s="459"/>
      <c r="X1586" s="459"/>
      <c r="Y1586" s="460"/>
    </row>
    <row r="1587" spans="1:25">
      <c r="A1587" s="324"/>
      <c r="B1587" s="461"/>
      <c r="C1587" s="324"/>
      <c r="D1587" s="324"/>
      <c r="E1587" s="324"/>
      <c r="F1587" s="459"/>
      <c r="G1587" s="324"/>
      <c r="H1587" s="462"/>
      <c r="I1587" s="324"/>
      <c r="J1587" s="324"/>
      <c r="K1587" s="324"/>
      <c r="L1587" s="324"/>
      <c r="M1587" s="324"/>
      <c r="N1587" s="324"/>
      <c r="O1587" s="324"/>
      <c r="P1587" s="324"/>
      <c r="Q1587" s="324"/>
      <c r="R1587" s="324"/>
      <c r="S1587" s="324"/>
      <c r="T1587" s="459"/>
      <c r="U1587" s="459"/>
      <c r="V1587" s="459"/>
      <c r="W1587" s="459"/>
      <c r="X1587" s="459"/>
      <c r="Y1587" s="460"/>
    </row>
    <row r="1588" spans="1:25">
      <c r="A1588" s="324"/>
      <c r="B1588" s="461"/>
      <c r="C1588" s="324"/>
      <c r="D1588" s="324"/>
      <c r="E1588" s="324"/>
      <c r="F1588" s="459"/>
      <c r="G1588" s="324"/>
      <c r="H1588" s="462"/>
      <c r="I1588" s="324"/>
      <c r="J1588" s="324"/>
      <c r="K1588" s="324"/>
      <c r="L1588" s="324"/>
      <c r="M1588" s="324"/>
      <c r="N1588" s="324"/>
      <c r="O1588" s="324"/>
      <c r="P1588" s="324"/>
      <c r="Q1588" s="324"/>
      <c r="R1588" s="324"/>
      <c r="S1588" s="324"/>
      <c r="T1588" s="459"/>
      <c r="U1588" s="459"/>
      <c r="V1588" s="459"/>
      <c r="W1588" s="459"/>
      <c r="X1588" s="459"/>
      <c r="Y1588" s="460"/>
    </row>
    <row r="1589" spans="1:25">
      <c r="A1589" s="324"/>
      <c r="B1589" s="461"/>
      <c r="C1589" s="324"/>
      <c r="D1589" s="324"/>
      <c r="E1589" s="324"/>
      <c r="F1589" s="459"/>
      <c r="G1589" s="324"/>
      <c r="H1589" s="462"/>
      <c r="I1589" s="324"/>
      <c r="J1589" s="324"/>
      <c r="K1589" s="324"/>
      <c r="L1589" s="324"/>
      <c r="M1589" s="324"/>
      <c r="N1589" s="324"/>
      <c r="O1589" s="324"/>
      <c r="P1589" s="324"/>
      <c r="Q1589" s="324"/>
      <c r="R1589" s="324"/>
      <c r="S1589" s="324"/>
      <c r="T1589" s="459"/>
      <c r="U1589" s="459"/>
      <c r="V1589" s="459"/>
      <c r="W1589" s="459"/>
      <c r="X1589" s="459"/>
      <c r="Y1589" s="460"/>
    </row>
    <row r="1590" spans="1:25">
      <c r="A1590" s="324"/>
      <c r="B1590" s="461"/>
      <c r="C1590" s="324"/>
      <c r="D1590" s="324"/>
      <c r="E1590" s="324"/>
      <c r="F1590" s="459"/>
      <c r="G1590" s="324"/>
      <c r="H1590" s="462"/>
      <c r="I1590" s="324"/>
      <c r="J1590" s="324"/>
      <c r="K1590" s="324"/>
      <c r="L1590" s="324"/>
      <c r="M1590" s="324"/>
      <c r="N1590" s="324"/>
      <c r="O1590" s="324"/>
      <c r="P1590" s="324"/>
      <c r="Q1590" s="324"/>
      <c r="R1590" s="324"/>
      <c r="S1590" s="324"/>
      <c r="T1590" s="459"/>
      <c r="U1590" s="459"/>
      <c r="V1590" s="459"/>
      <c r="W1590" s="459"/>
      <c r="X1590" s="459"/>
      <c r="Y1590" s="460"/>
    </row>
    <row r="1591" spans="1:25">
      <c r="A1591" s="324"/>
      <c r="B1591" s="461"/>
      <c r="C1591" s="324"/>
      <c r="D1591" s="324"/>
      <c r="E1591" s="324"/>
      <c r="F1591" s="459"/>
      <c r="G1591" s="324"/>
      <c r="H1591" s="462"/>
      <c r="I1591" s="324"/>
      <c r="J1591" s="324"/>
      <c r="K1591" s="324"/>
      <c r="L1591" s="324"/>
      <c r="M1591" s="324"/>
      <c r="N1591" s="324"/>
      <c r="O1591" s="324"/>
      <c r="P1591" s="324"/>
      <c r="Q1591" s="324"/>
      <c r="R1591" s="324"/>
      <c r="S1591" s="324"/>
      <c r="T1591" s="459"/>
      <c r="U1591" s="459"/>
      <c r="V1591" s="459"/>
      <c r="W1591" s="459"/>
      <c r="X1591" s="459"/>
      <c r="Y1591" s="460"/>
    </row>
    <row r="1592" spans="1:25">
      <c r="A1592" s="324"/>
      <c r="B1592" s="461"/>
      <c r="C1592" s="324"/>
      <c r="D1592" s="324"/>
      <c r="E1592" s="324"/>
      <c r="F1592" s="459"/>
      <c r="G1592" s="324"/>
      <c r="H1592" s="462"/>
      <c r="I1592" s="324"/>
      <c r="J1592" s="324"/>
      <c r="K1592" s="324"/>
      <c r="L1592" s="324"/>
      <c r="M1592" s="324"/>
      <c r="N1592" s="324"/>
      <c r="O1592" s="324"/>
      <c r="P1592" s="324"/>
      <c r="Q1592" s="324"/>
      <c r="R1592" s="324"/>
      <c r="S1592" s="324"/>
      <c r="T1592" s="459"/>
      <c r="U1592" s="459"/>
      <c r="V1592" s="459"/>
      <c r="W1592" s="459"/>
      <c r="X1592" s="459"/>
      <c r="Y1592" s="460"/>
    </row>
    <row r="1593" spans="1:25">
      <c r="A1593" s="324"/>
      <c r="B1593" s="461"/>
      <c r="C1593" s="324"/>
      <c r="D1593" s="324"/>
      <c r="E1593" s="324"/>
      <c r="F1593" s="459"/>
      <c r="G1593" s="324"/>
      <c r="H1593" s="462"/>
      <c r="I1593" s="324"/>
      <c r="J1593" s="324"/>
      <c r="K1593" s="324"/>
      <c r="L1593" s="324"/>
      <c r="M1593" s="324"/>
      <c r="N1593" s="324"/>
      <c r="O1593" s="324"/>
      <c r="P1593" s="324"/>
      <c r="Q1593" s="324"/>
      <c r="R1593" s="324"/>
      <c r="S1593" s="324"/>
      <c r="T1593" s="459"/>
      <c r="U1593" s="459"/>
      <c r="V1593" s="459"/>
      <c r="W1593" s="459"/>
      <c r="X1593" s="459"/>
      <c r="Y1593" s="460"/>
    </row>
    <row r="1594" spans="1:25">
      <c r="A1594" s="324"/>
      <c r="B1594" s="461"/>
      <c r="C1594" s="324"/>
      <c r="D1594" s="324"/>
      <c r="E1594" s="324"/>
      <c r="F1594" s="459"/>
      <c r="G1594" s="324"/>
      <c r="H1594" s="462"/>
      <c r="I1594" s="324"/>
      <c r="J1594" s="324"/>
      <c r="K1594" s="324"/>
      <c r="L1594" s="324"/>
      <c r="M1594" s="324"/>
      <c r="N1594" s="324"/>
      <c r="O1594" s="324"/>
      <c r="P1594" s="324"/>
      <c r="Q1594" s="324"/>
      <c r="R1594" s="324"/>
      <c r="S1594" s="324"/>
      <c r="T1594" s="459"/>
      <c r="U1594" s="459"/>
      <c r="V1594" s="459"/>
      <c r="W1594" s="459"/>
      <c r="X1594" s="459"/>
      <c r="Y1594" s="460"/>
    </row>
    <row r="1595" spans="1:25">
      <c r="A1595" s="324"/>
      <c r="B1595" s="461"/>
      <c r="C1595" s="324"/>
      <c r="D1595" s="324"/>
      <c r="E1595" s="324"/>
      <c r="F1595" s="459"/>
      <c r="G1595" s="324"/>
      <c r="H1595" s="462"/>
      <c r="I1595" s="324"/>
      <c r="J1595" s="324"/>
      <c r="K1595" s="324"/>
      <c r="L1595" s="324"/>
      <c r="M1595" s="324"/>
      <c r="N1595" s="324"/>
      <c r="O1595" s="324"/>
      <c r="P1595" s="324"/>
      <c r="Q1595" s="324"/>
      <c r="R1595" s="324"/>
      <c r="S1595" s="324"/>
      <c r="T1595" s="459"/>
      <c r="U1595" s="459"/>
      <c r="V1595" s="459"/>
      <c r="W1595" s="459"/>
      <c r="X1595" s="459"/>
      <c r="Y1595" s="460"/>
    </row>
    <row r="1596" spans="1:25">
      <c r="A1596" s="324"/>
      <c r="B1596" s="461"/>
      <c r="C1596" s="324"/>
      <c r="D1596" s="324"/>
      <c r="E1596" s="324"/>
      <c r="F1596" s="459"/>
      <c r="G1596" s="324"/>
      <c r="H1596" s="462"/>
      <c r="I1596" s="324"/>
      <c r="J1596" s="324"/>
      <c r="K1596" s="324"/>
      <c r="L1596" s="324"/>
      <c r="M1596" s="324"/>
      <c r="N1596" s="324"/>
      <c r="O1596" s="324"/>
      <c r="P1596" s="324"/>
      <c r="Q1596" s="324"/>
      <c r="R1596" s="324"/>
      <c r="S1596" s="324"/>
      <c r="T1596" s="459"/>
      <c r="U1596" s="459"/>
      <c r="V1596" s="459"/>
      <c r="W1596" s="459"/>
      <c r="X1596" s="459"/>
      <c r="Y1596" s="460"/>
    </row>
    <row r="1597" spans="1:25">
      <c r="A1597" s="324"/>
      <c r="B1597" s="461"/>
      <c r="C1597" s="324"/>
      <c r="D1597" s="324"/>
      <c r="E1597" s="324"/>
      <c r="F1597" s="459"/>
      <c r="G1597" s="324"/>
      <c r="H1597" s="462"/>
      <c r="I1597" s="324"/>
      <c r="J1597" s="324"/>
      <c r="K1597" s="324"/>
      <c r="L1597" s="324"/>
      <c r="M1597" s="324"/>
      <c r="N1597" s="324"/>
      <c r="O1597" s="324"/>
      <c r="P1597" s="324"/>
      <c r="Q1597" s="324"/>
      <c r="R1597" s="324"/>
      <c r="S1597" s="324"/>
      <c r="T1597" s="459"/>
      <c r="U1597" s="459"/>
      <c r="V1597" s="459"/>
      <c r="W1597" s="459"/>
      <c r="X1597" s="459"/>
      <c r="Y1597" s="460"/>
    </row>
    <row r="1598" spans="1:25">
      <c r="A1598" s="324"/>
      <c r="B1598" s="461"/>
      <c r="C1598" s="324"/>
      <c r="D1598" s="324"/>
      <c r="E1598" s="324"/>
      <c r="F1598" s="459"/>
      <c r="G1598" s="324"/>
      <c r="H1598" s="462"/>
      <c r="I1598" s="324"/>
      <c r="J1598" s="324"/>
      <c r="K1598" s="324"/>
      <c r="L1598" s="324"/>
      <c r="M1598" s="324"/>
      <c r="N1598" s="324"/>
      <c r="O1598" s="324"/>
      <c r="P1598" s="324"/>
      <c r="Q1598" s="324"/>
      <c r="R1598" s="324"/>
      <c r="S1598" s="324"/>
      <c r="T1598" s="459"/>
      <c r="U1598" s="459"/>
      <c r="V1598" s="459"/>
      <c r="W1598" s="459"/>
      <c r="X1598" s="459"/>
      <c r="Y1598" s="460"/>
    </row>
    <row r="1599" spans="1:25">
      <c r="A1599" s="324"/>
      <c r="B1599" s="461"/>
      <c r="C1599" s="324"/>
      <c r="D1599" s="324"/>
      <c r="E1599" s="324"/>
      <c r="F1599" s="459"/>
      <c r="G1599" s="324"/>
      <c r="H1599" s="462"/>
      <c r="I1599" s="324"/>
      <c r="J1599" s="324"/>
      <c r="K1599" s="324"/>
      <c r="L1599" s="324"/>
      <c r="M1599" s="324"/>
      <c r="N1599" s="324"/>
      <c r="O1599" s="324"/>
      <c r="P1599" s="324"/>
      <c r="Q1599" s="324"/>
      <c r="R1599" s="324"/>
      <c r="S1599" s="324"/>
      <c r="T1599" s="459"/>
      <c r="U1599" s="459"/>
      <c r="V1599" s="459"/>
      <c r="W1599" s="459"/>
      <c r="X1599" s="459"/>
      <c r="Y1599" s="460"/>
    </row>
    <row r="1600" spans="1:25">
      <c r="A1600" s="324"/>
      <c r="B1600" s="461"/>
      <c r="C1600" s="324"/>
      <c r="D1600" s="324"/>
      <c r="E1600" s="324"/>
      <c r="F1600" s="459"/>
      <c r="G1600" s="324"/>
      <c r="H1600" s="462"/>
      <c r="I1600" s="324"/>
      <c r="J1600" s="324"/>
      <c r="K1600" s="324"/>
      <c r="L1600" s="324"/>
      <c r="M1600" s="324"/>
      <c r="N1600" s="324"/>
      <c r="O1600" s="324"/>
      <c r="P1600" s="324"/>
      <c r="Q1600" s="324"/>
      <c r="R1600" s="324"/>
      <c r="S1600" s="324"/>
      <c r="T1600" s="459"/>
      <c r="U1600" s="459"/>
      <c r="V1600" s="459"/>
      <c r="W1600" s="459"/>
      <c r="X1600" s="459"/>
      <c r="Y1600" s="460"/>
    </row>
    <row r="1601" spans="1:25">
      <c r="A1601" s="324"/>
      <c r="B1601" s="461"/>
      <c r="C1601" s="324"/>
      <c r="D1601" s="324"/>
      <c r="E1601" s="324"/>
      <c r="F1601" s="459"/>
      <c r="G1601" s="324"/>
      <c r="H1601" s="462"/>
      <c r="I1601" s="324"/>
      <c r="J1601" s="324"/>
      <c r="K1601" s="324"/>
      <c r="L1601" s="324"/>
      <c r="M1601" s="324"/>
      <c r="N1601" s="324"/>
      <c r="O1601" s="324"/>
      <c r="P1601" s="324"/>
      <c r="Q1601" s="324"/>
      <c r="R1601" s="324"/>
      <c r="S1601" s="324"/>
      <c r="T1601" s="459"/>
      <c r="U1601" s="459"/>
      <c r="V1601" s="459"/>
      <c r="W1601" s="459"/>
      <c r="X1601" s="459"/>
      <c r="Y1601" s="460"/>
    </row>
    <row r="1602" spans="1:25">
      <c r="A1602" s="324"/>
      <c r="B1602" s="461"/>
      <c r="C1602" s="324"/>
      <c r="D1602" s="324"/>
      <c r="E1602" s="324"/>
      <c r="F1602" s="459"/>
      <c r="G1602" s="324"/>
      <c r="H1602" s="462"/>
      <c r="I1602" s="324"/>
      <c r="J1602" s="324"/>
      <c r="K1602" s="324"/>
      <c r="L1602" s="324"/>
      <c r="M1602" s="324"/>
      <c r="N1602" s="324"/>
      <c r="O1602" s="324"/>
      <c r="P1602" s="324"/>
      <c r="Q1602" s="324"/>
      <c r="R1602" s="324"/>
      <c r="S1602" s="324"/>
      <c r="T1602" s="459"/>
      <c r="U1602" s="459"/>
      <c r="V1602" s="459"/>
      <c r="W1602" s="459"/>
      <c r="X1602" s="459"/>
      <c r="Y1602" s="460"/>
    </row>
    <row r="1603" spans="1:25">
      <c r="A1603" s="324"/>
      <c r="B1603" s="461"/>
      <c r="C1603" s="324"/>
      <c r="D1603" s="324"/>
      <c r="E1603" s="324"/>
      <c r="F1603" s="459"/>
      <c r="G1603" s="324"/>
      <c r="H1603" s="462"/>
      <c r="I1603" s="324"/>
      <c r="J1603" s="324"/>
      <c r="K1603" s="324"/>
      <c r="L1603" s="324"/>
      <c r="M1603" s="324"/>
      <c r="N1603" s="324"/>
      <c r="O1603" s="324"/>
      <c r="P1603" s="324"/>
      <c r="Q1603" s="324"/>
      <c r="R1603" s="324"/>
      <c r="S1603" s="324"/>
      <c r="T1603" s="459"/>
      <c r="U1603" s="459"/>
      <c r="V1603" s="459"/>
      <c r="W1603" s="459"/>
      <c r="X1603" s="459"/>
      <c r="Y1603" s="460"/>
    </row>
    <row r="1604" spans="1:25">
      <c r="A1604" s="324"/>
      <c r="B1604" s="461"/>
      <c r="C1604" s="324"/>
      <c r="D1604" s="324"/>
      <c r="E1604" s="324"/>
      <c r="F1604" s="459"/>
      <c r="G1604" s="324"/>
      <c r="H1604" s="462"/>
      <c r="I1604" s="324"/>
      <c r="J1604" s="324"/>
      <c r="K1604" s="324"/>
      <c r="L1604" s="324"/>
      <c r="M1604" s="324"/>
      <c r="N1604" s="324"/>
      <c r="O1604" s="324"/>
      <c r="P1604" s="324"/>
      <c r="Q1604" s="324"/>
      <c r="R1604" s="324"/>
      <c r="S1604" s="324"/>
      <c r="T1604" s="459"/>
      <c r="U1604" s="459"/>
      <c r="V1604" s="459"/>
      <c r="W1604" s="459"/>
      <c r="X1604" s="459"/>
      <c r="Y1604" s="460"/>
    </row>
    <row r="1605" spans="1:25">
      <c r="A1605" s="324"/>
      <c r="B1605" s="461"/>
      <c r="C1605" s="324"/>
      <c r="D1605" s="324"/>
      <c r="E1605" s="324"/>
      <c r="F1605" s="459"/>
      <c r="G1605" s="324"/>
      <c r="H1605" s="462"/>
      <c r="I1605" s="324"/>
      <c r="J1605" s="324"/>
      <c r="K1605" s="324"/>
      <c r="L1605" s="324"/>
      <c r="M1605" s="324"/>
      <c r="N1605" s="324"/>
      <c r="O1605" s="324"/>
      <c r="P1605" s="324"/>
      <c r="Q1605" s="324"/>
      <c r="R1605" s="324"/>
      <c r="S1605" s="324"/>
      <c r="T1605" s="459"/>
      <c r="U1605" s="459"/>
      <c r="V1605" s="459"/>
      <c r="W1605" s="459"/>
      <c r="X1605" s="459"/>
      <c r="Y1605" s="460"/>
    </row>
    <row r="1606" spans="1:25">
      <c r="A1606" s="324"/>
      <c r="B1606" s="461"/>
      <c r="C1606" s="324"/>
      <c r="D1606" s="324"/>
      <c r="E1606" s="324"/>
      <c r="F1606" s="459"/>
      <c r="G1606" s="324"/>
      <c r="H1606" s="462"/>
      <c r="I1606" s="324"/>
      <c r="J1606" s="324"/>
      <c r="K1606" s="324"/>
      <c r="L1606" s="324"/>
      <c r="M1606" s="324"/>
      <c r="N1606" s="324"/>
      <c r="O1606" s="324"/>
      <c r="P1606" s="324"/>
      <c r="Q1606" s="324"/>
      <c r="R1606" s="324"/>
      <c r="S1606" s="324"/>
      <c r="T1606" s="459"/>
      <c r="U1606" s="459"/>
      <c r="V1606" s="459"/>
      <c r="W1606" s="459"/>
      <c r="X1606" s="459"/>
      <c r="Y1606" s="460"/>
    </row>
    <row r="1607" spans="1:25">
      <c r="A1607" s="324"/>
      <c r="B1607" s="461"/>
      <c r="C1607" s="324"/>
      <c r="D1607" s="324"/>
      <c r="E1607" s="324"/>
      <c r="F1607" s="459"/>
      <c r="G1607" s="324"/>
      <c r="H1607" s="462"/>
      <c r="I1607" s="324"/>
      <c r="J1607" s="324"/>
      <c r="K1607" s="324"/>
      <c r="L1607" s="324"/>
      <c r="M1607" s="324"/>
      <c r="N1607" s="324"/>
      <c r="O1607" s="324"/>
      <c r="P1607" s="324"/>
      <c r="Q1607" s="324"/>
      <c r="R1607" s="324"/>
      <c r="S1607" s="324"/>
      <c r="T1607" s="459"/>
      <c r="U1607" s="459"/>
      <c r="V1607" s="459"/>
      <c r="W1607" s="459"/>
      <c r="X1607" s="459"/>
      <c r="Y1607" s="460"/>
    </row>
    <row r="1608" spans="1:25">
      <c r="A1608" s="324"/>
      <c r="B1608" s="461"/>
      <c r="C1608" s="324"/>
      <c r="D1608" s="324"/>
      <c r="E1608" s="324"/>
      <c r="F1608" s="459"/>
      <c r="G1608" s="324"/>
      <c r="H1608" s="462"/>
      <c r="I1608" s="324"/>
      <c r="J1608" s="324"/>
      <c r="K1608" s="324"/>
      <c r="L1608" s="324"/>
      <c r="M1608" s="324"/>
      <c r="N1608" s="324"/>
      <c r="O1608" s="324"/>
      <c r="P1608" s="324"/>
      <c r="Q1608" s="324"/>
      <c r="R1608" s="324"/>
      <c r="S1608" s="324"/>
      <c r="T1608" s="459"/>
      <c r="U1608" s="459"/>
      <c r="V1608" s="459"/>
      <c r="W1608" s="459"/>
      <c r="X1608" s="459"/>
      <c r="Y1608" s="460"/>
    </row>
    <row r="1609" spans="1:25">
      <c r="A1609" s="324"/>
      <c r="B1609" s="461"/>
      <c r="C1609" s="324"/>
      <c r="D1609" s="324"/>
      <c r="E1609" s="324"/>
      <c r="F1609" s="459"/>
      <c r="G1609" s="324"/>
      <c r="H1609" s="462"/>
      <c r="I1609" s="324"/>
      <c r="J1609" s="324"/>
      <c r="K1609" s="324"/>
      <c r="L1609" s="324"/>
      <c r="M1609" s="324"/>
      <c r="N1609" s="324"/>
      <c r="O1609" s="324"/>
      <c r="P1609" s="324"/>
      <c r="Q1609" s="324"/>
      <c r="R1609" s="324"/>
      <c r="S1609" s="324"/>
      <c r="T1609" s="459"/>
      <c r="U1609" s="459"/>
      <c r="V1609" s="459"/>
      <c r="W1609" s="459"/>
      <c r="X1609" s="459"/>
      <c r="Y1609" s="460"/>
    </row>
    <row r="1610" spans="1:25">
      <c r="A1610" s="324"/>
      <c r="B1610" s="461"/>
      <c r="C1610" s="324"/>
      <c r="D1610" s="324"/>
      <c r="E1610" s="324"/>
      <c r="F1610" s="459"/>
      <c r="G1610" s="324"/>
      <c r="H1610" s="462"/>
      <c r="I1610" s="324"/>
      <c r="J1610" s="324"/>
      <c r="K1610" s="324"/>
      <c r="L1610" s="324"/>
      <c r="M1610" s="324"/>
      <c r="N1610" s="324"/>
      <c r="O1610" s="324"/>
      <c r="P1610" s="324"/>
      <c r="Q1610" s="324"/>
      <c r="R1610" s="324"/>
      <c r="S1610" s="324"/>
      <c r="T1610" s="459"/>
      <c r="U1610" s="459"/>
      <c r="V1610" s="459"/>
      <c r="W1610" s="459"/>
      <c r="X1610" s="459"/>
      <c r="Y1610" s="460"/>
    </row>
    <row r="1611" spans="1:25">
      <c r="A1611" s="324"/>
      <c r="B1611" s="461"/>
      <c r="C1611" s="324"/>
      <c r="D1611" s="324"/>
      <c r="E1611" s="324"/>
      <c r="F1611" s="459"/>
      <c r="G1611" s="324"/>
      <c r="H1611" s="462"/>
      <c r="I1611" s="324"/>
      <c r="J1611" s="324"/>
      <c r="K1611" s="324"/>
      <c r="L1611" s="324"/>
      <c r="M1611" s="324"/>
      <c r="N1611" s="324"/>
      <c r="O1611" s="324"/>
      <c r="P1611" s="324"/>
      <c r="Q1611" s="324"/>
      <c r="R1611" s="324"/>
      <c r="S1611" s="324"/>
      <c r="T1611" s="459"/>
      <c r="U1611" s="459"/>
      <c r="V1611" s="459"/>
      <c r="W1611" s="459"/>
      <c r="X1611" s="459"/>
      <c r="Y1611" s="460"/>
    </row>
    <row r="1612" spans="1:25">
      <c r="A1612" s="324"/>
      <c r="B1612" s="461"/>
      <c r="C1612" s="324"/>
      <c r="D1612" s="324"/>
      <c r="E1612" s="324"/>
      <c r="F1612" s="459"/>
      <c r="G1612" s="324"/>
      <c r="H1612" s="462"/>
      <c r="I1612" s="324"/>
      <c r="J1612" s="324"/>
      <c r="K1612" s="324"/>
      <c r="L1612" s="324"/>
      <c r="M1612" s="324"/>
      <c r="N1612" s="324"/>
      <c r="O1612" s="324"/>
      <c r="P1612" s="324"/>
      <c r="Q1612" s="324"/>
      <c r="R1612" s="324"/>
      <c r="S1612" s="324"/>
      <c r="T1612" s="459"/>
      <c r="U1612" s="459"/>
      <c r="V1612" s="459"/>
      <c r="W1612" s="459"/>
      <c r="X1612" s="459"/>
      <c r="Y1612" s="460"/>
    </row>
    <row r="1613" spans="1:25">
      <c r="A1613" s="324"/>
      <c r="B1613" s="461"/>
      <c r="C1613" s="324"/>
      <c r="D1613" s="324"/>
      <c r="E1613" s="324"/>
      <c r="F1613" s="459"/>
      <c r="G1613" s="324"/>
      <c r="H1613" s="462"/>
      <c r="I1613" s="324"/>
      <c r="J1613" s="324"/>
      <c r="K1613" s="324"/>
      <c r="L1613" s="324"/>
      <c r="M1613" s="324"/>
      <c r="N1613" s="324"/>
      <c r="O1613" s="324"/>
      <c r="P1613" s="324"/>
      <c r="Q1613" s="324"/>
      <c r="R1613" s="324"/>
      <c r="S1613" s="324"/>
      <c r="T1613" s="459"/>
      <c r="U1613" s="459"/>
      <c r="V1613" s="459"/>
      <c r="W1613" s="459"/>
      <c r="X1613" s="459"/>
      <c r="Y1613" s="460"/>
    </row>
    <row r="1614" spans="1:25">
      <c r="A1614" s="324"/>
      <c r="B1614" s="461"/>
      <c r="C1614" s="324"/>
      <c r="D1614" s="324"/>
      <c r="E1614" s="324"/>
      <c r="F1614" s="459"/>
      <c r="G1614" s="324"/>
      <c r="H1614" s="462"/>
      <c r="I1614" s="324"/>
      <c r="J1614" s="324"/>
      <c r="K1614" s="324"/>
      <c r="L1614" s="324"/>
      <c r="M1614" s="324"/>
      <c r="N1614" s="324"/>
      <c r="O1614" s="324"/>
      <c r="P1614" s="324"/>
      <c r="Q1614" s="324"/>
      <c r="R1614" s="324"/>
      <c r="S1614" s="324"/>
      <c r="T1614" s="459"/>
      <c r="U1614" s="459"/>
      <c r="V1614" s="459"/>
      <c r="W1614" s="459"/>
      <c r="X1614" s="459"/>
      <c r="Y1614" s="460"/>
    </row>
    <row r="1615" spans="1:25">
      <c r="A1615" s="324"/>
      <c r="B1615" s="461"/>
      <c r="C1615" s="324"/>
      <c r="D1615" s="324"/>
      <c r="E1615" s="324"/>
      <c r="F1615" s="459"/>
      <c r="G1615" s="324"/>
      <c r="H1615" s="462"/>
      <c r="I1615" s="324"/>
      <c r="J1615" s="324"/>
      <c r="K1615" s="324"/>
      <c r="L1615" s="324"/>
      <c r="M1615" s="324"/>
      <c r="N1615" s="324"/>
      <c r="O1615" s="324"/>
      <c r="P1615" s="324"/>
      <c r="Q1615" s="324"/>
      <c r="R1615" s="324"/>
      <c r="S1615" s="324"/>
      <c r="T1615" s="459"/>
      <c r="U1615" s="459"/>
      <c r="V1615" s="459"/>
      <c r="W1615" s="459"/>
      <c r="X1615" s="459"/>
      <c r="Y1615" s="460"/>
    </row>
    <row r="1616" spans="1:25">
      <c r="A1616" s="324"/>
      <c r="B1616" s="461"/>
      <c r="C1616" s="324"/>
      <c r="D1616" s="324"/>
      <c r="E1616" s="324"/>
      <c r="F1616" s="459"/>
      <c r="G1616" s="324"/>
      <c r="H1616" s="462"/>
      <c r="I1616" s="324"/>
      <c r="J1616" s="324"/>
      <c r="K1616" s="324"/>
      <c r="L1616" s="324"/>
      <c r="M1616" s="324"/>
      <c r="N1616" s="324"/>
      <c r="O1616" s="324"/>
      <c r="P1616" s="324"/>
      <c r="Q1616" s="324"/>
      <c r="R1616" s="324"/>
      <c r="S1616" s="324"/>
      <c r="T1616" s="459"/>
      <c r="U1616" s="459"/>
      <c r="V1616" s="459"/>
      <c r="W1616" s="459"/>
      <c r="X1616" s="459"/>
      <c r="Y1616" s="460"/>
    </row>
    <row r="1617" spans="1:25">
      <c r="A1617" s="324"/>
      <c r="B1617" s="461"/>
      <c r="C1617" s="324"/>
      <c r="D1617" s="324"/>
      <c r="E1617" s="324"/>
      <c r="F1617" s="459"/>
      <c r="G1617" s="324"/>
      <c r="H1617" s="462"/>
      <c r="I1617" s="324"/>
      <c r="J1617" s="324"/>
      <c r="K1617" s="324"/>
      <c r="L1617" s="324"/>
      <c r="M1617" s="324"/>
      <c r="N1617" s="324"/>
      <c r="O1617" s="324"/>
      <c r="P1617" s="324"/>
      <c r="Q1617" s="324"/>
      <c r="R1617" s="324"/>
      <c r="S1617" s="324"/>
      <c r="T1617" s="459"/>
      <c r="U1617" s="459"/>
      <c r="V1617" s="459"/>
      <c r="W1617" s="459"/>
      <c r="X1617" s="459"/>
      <c r="Y1617" s="460"/>
    </row>
    <row r="1618" spans="1:25">
      <c r="A1618" s="324"/>
      <c r="B1618" s="461"/>
      <c r="C1618" s="324"/>
      <c r="D1618" s="324"/>
      <c r="E1618" s="324"/>
      <c r="F1618" s="459"/>
      <c r="G1618" s="324"/>
      <c r="H1618" s="462"/>
      <c r="I1618" s="324"/>
      <c r="J1618" s="324"/>
      <c r="K1618" s="324"/>
      <c r="L1618" s="324"/>
      <c r="M1618" s="324"/>
      <c r="N1618" s="324"/>
      <c r="O1618" s="324"/>
      <c r="P1618" s="324"/>
      <c r="Q1618" s="324"/>
      <c r="R1618" s="324"/>
      <c r="S1618" s="324"/>
      <c r="T1618" s="459"/>
      <c r="U1618" s="459"/>
      <c r="V1618" s="459"/>
      <c r="W1618" s="459"/>
      <c r="X1618" s="459"/>
      <c r="Y1618" s="460"/>
    </row>
    <row r="1619" spans="1:25">
      <c r="A1619" s="324"/>
      <c r="B1619" s="461"/>
      <c r="C1619" s="324"/>
      <c r="D1619" s="324"/>
      <c r="E1619" s="324"/>
      <c r="F1619" s="459"/>
      <c r="G1619" s="324"/>
      <c r="H1619" s="462"/>
      <c r="I1619" s="324"/>
      <c r="J1619" s="324"/>
      <c r="K1619" s="324"/>
      <c r="L1619" s="324"/>
      <c r="M1619" s="324"/>
      <c r="N1619" s="324"/>
      <c r="O1619" s="324"/>
      <c r="P1619" s="324"/>
      <c r="Q1619" s="324"/>
      <c r="R1619" s="324"/>
      <c r="S1619" s="324"/>
      <c r="T1619" s="459"/>
      <c r="U1619" s="459"/>
      <c r="V1619" s="459"/>
      <c r="W1619" s="459"/>
      <c r="X1619" s="459"/>
      <c r="Y1619" s="460"/>
    </row>
    <row r="1620" spans="1:25">
      <c r="A1620" s="324"/>
      <c r="B1620" s="461"/>
      <c r="C1620" s="324"/>
      <c r="D1620" s="324"/>
      <c r="E1620" s="324"/>
      <c r="F1620" s="459"/>
      <c r="G1620" s="324"/>
      <c r="H1620" s="462"/>
      <c r="I1620" s="324"/>
      <c r="J1620" s="324"/>
      <c r="K1620" s="324"/>
      <c r="L1620" s="324"/>
      <c r="M1620" s="324"/>
      <c r="N1620" s="324"/>
      <c r="O1620" s="324"/>
      <c r="P1620" s="324"/>
      <c r="Q1620" s="324"/>
      <c r="R1620" s="324"/>
      <c r="S1620" s="324"/>
      <c r="T1620" s="459"/>
      <c r="U1620" s="459"/>
      <c r="V1620" s="459"/>
      <c r="W1620" s="459"/>
      <c r="X1620" s="459"/>
      <c r="Y1620" s="460"/>
    </row>
    <row r="1621" spans="1:25">
      <c r="A1621" s="324"/>
      <c r="B1621" s="461"/>
      <c r="C1621" s="324"/>
      <c r="D1621" s="324"/>
      <c r="E1621" s="324"/>
      <c r="F1621" s="459"/>
      <c r="G1621" s="324"/>
      <c r="H1621" s="462"/>
      <c r="I1621" s="324"/>
      <c r="J1621" s="324"/>
      <c r="K1621" s="324"/>
      <c r="L1621" s="324"/>
      <c r="M1621" s="324"/>
      <c r="N1621" s="324"/>
      <c r="O1621" s="324"/>
      <c r="P1621" s="324"/>
      <c r="Q1621" s="324"/>
      <c r="R1621" s="324"/>
      <c r="S1621" s="324"/>
      <c r="T1621" s="459"/>
      <c r="U1621" s="459"/>
      <c r="V1621" s="459"/>
      <c r="W1621" s="459"/>
      <c r="X1621" s="459"/>
      <c r="Y1621" s="460"/>
    </row>
    <row r="1622" spans="1:25">
      <c r="A1622" s="324"/>
      <c r="B1622" s="461"/>
      <c r="C1622" s="324"/>
      <c r="D1622" s="324"/>
      <c r="E1622" s="324"/>
      <c r="F1622" s="459"/>
      <c r="G1622" s="324"/>
      <c r="H1622" s="462"/>
      <c r="I1622" s="324"/>
      <c r="J1622" s="324"/>
      <c r="K1622" s="324"/>
      <c r="L1622" s="324"/>
      <c r="M1622" s="324"/>
      <c r="N1622" s="324"/>
      <c r="O1622" s="324"/>
      <c r="P1622" s="324"/>
      <c r="Q1622" s="324"/>
      <c r="R1622" s="324"/>
      <c r="S1622" s="324"/>
      <c r="T1622" s="459"/>
      <c r="U1622" s="459"/>
      <c r="V1622" s="459"/>
      <c r="W1622" s="459"/>
      <c r="X1622" s="459"/>
      <c r="Y1622" s="460"/>
    </row>
    <row r="1623" spans="1:25">
      <c r="A1623" s="324"/>
      <c r="B1623" s="461"/>
      <c r="C1623" s="324"/>
      <c r="D1623" s="324"/>
      <c r="E1623" s="324"/>
      <c r="F1623" s="459"/>
      <c r="G1623" s="324"/>
      <c r="H1623" s="462"/>
      <c r="I1623" s="324"/>
      <c r="J1623" s="324"/>
      <c r="K1623" s="324"/>
      <c r="L1623" s="324"/>
      <c r="M1623" s="324"/>
      <c r="N1623" s="324"/>
      <c r="O1623" s="324"/>
      <c r="P1623" s="324"/>
      <c r="Q1623" s="324"/>
      <c r="R1623" s="324"/>
      <c r="S1623" s="324"/>
      <c r="T1623" s="459"/>
      <c r="U1623" s="459"/>
      <c r="V1623" s="459"/>
      <c r="W1623" s="459"/>
      <c r="X1623" s="459"/>
      <c r="Y1623" s="460"/>
    </row>
  </sheetData>
  <mergeCells count="5">
    <mergeCell ref="K6:M6"/>
    <mergeCell ref="C935:P935"/>
    <mergeCell ref="C938:E938"/>
    <mergeCell ref="C988:J988"/>
    <mergeCell ref="B992:C992"/>
  </mergeCells>
  <conditionalFormatting sqref="V375 V604:V612 V272 V488:V490 V451 V9 V681:V682 V167:V168 V11 V13:V14 V16:V22 V24:V29 V31:V36 V38 V40 V42:V43 V46:V47 V50:V51 V53:V54 V56 V58:V59 V61 V63 V65 V67:V70 V72:V73 V75 V77 V79 V81 V83:V84 V86 V88:V90 V92 V94:V95 V97 V99 V102:V103 V105 V109:V112 V114 V116:V120 V122:V127 V129:V132 V135:V138 V140:V142 V144 V146 V148:V150 V152:V153 V155:V163 V172 V174 V179:V186 V188:V189 V191 V194:V195 V197 V199 V201:V202 V204 V207 V209:V211 V213 V219 V221:V222 V224:V225 V227:V228 V230:V231 V233 V235:V241 V243:V246 V248 V250:V252 V254 V256:V257 V261 V263 V266:V267 V274 V276 V278 V281:V285 V287 V289:V290 V292:V320 V322:V323 V325 V327:V328 V330 V333:V335 V337:V338 V340:V342 V344:V346 V348:V349 V351 V353:V355 V358:V361 V363 V365 V367 V369:V370 V377:V378 V380:V383 V387 V389:V390 V392:V393 V395 V397:V398 V400 V402:V403 V406:V408 V410:V411 V413:V414 V416:V417 V419:V421 V423:V426 V428:V430 V432 V434 V436 V438 V441:V442 V444 V453 V455 V457 V459:V461 V463 V465:V466 V468:V471 V473:V478 V480:V484 V492:V504 V506 V508 V510 V512:V513 V515:V516 V518 V520 V522 V524:V527 V529 V531 V533 V535 V537 V540:V542 V544 V546 V548:V549 V551 V553 V556:V559 V561:V562 V564:V565 V567 V571 V573:V574 V576 V578:V585 V587:V590 V592 V594:V597 V599 V614 V616:V617 V619:V620 V622 V624:V626 V629:V631 V633:V635 V637:V639 V641:V642 V645:V648 V650:V651 V653 V655 V657 V663 V665 V667 V669:V673 V675:V676 V678 V684:V685 V687:V690 V692:V699 V701 V703 V705 V707:V708 V710:V711 V713 V715:V718 V720:V721 V723:V725 V727:V728 V730 V732:V733 V735 V737 V739 V741:V744 V746:V747 V749:V750 V752 V754 V756 V758:V759 V761 V763 V765 V767:V783 V785:V796 V798:V799 V801:V802 V804:V808 V810:V811 V813 V815 V817:V820 V822:V823 V825 V827:V833 V835:V836 V838:V839 V843 V845:V846 V848 V850:V851 V853:V855 V857:V859 V861:V869 V871:V874 V877:V878 V880:V882 V884 V886 V888:V892 V894:V898 V900 V902 V904 V906 V908 V910 V912:V913 V916:V917 V919 V921 V923 V925:V926 V928 V930:V931 V933">
    <cfRule type="cellIs" dxfId="207" priority="57" operator="equal">
      <formula>0</formula>
    </cfRule>
  </conditionalFormatting>
  <conditionalFormatting sqref="W375:X375 W604:X612 W272:X272 W488:X490 W451:X451 W9:X9 W681:X682 W167:X168 W11:X11 W13:X14 W16:X22 W24:X29 W31:X36 W38:X38 W40:X40 W42:X43 W46:X47 W50:X51 W53:X54 W56:X56 W58:X59 W61:X61 W63:X63 W65:X65 W67:X70 W72:X73 W75:X75 W77:X77 W79:X79 W81:X81 W83:X84 W86:X86 W88:X90 W92:X92 W94:X95 W97:X97 W99:X99 W102:X103 W105:X105 W109:X112 W114:X114 W116:X120 W122:X127 W129:X132 W135:X138 W140:X142 W144:X144 W146:X146 W148:X150 W152:X153 W155:X163 W172:X172 W174:X174 W179:X186 W188:X189 W191:X191 W194:X195 W197:X197 W199:X199 W201:X202 W204:X204 W207:X207 W209:X211 W213:X213 W219:X219 W221:X222 W224:X225 W227:X228 W230:X231 W233:X233 W235:X241 W243:X246 W248:X248 W250:X252 W254:X254 W256:X257 W261:X261 W263:X263 W266:X267 W274:X274 W276:X276 W278:X278 W281:X285 W287:X287 W289:X290 W292:X320 W322:X323 W325:X325 W327:X328 W330:X330 W333:X335 W337:X338 W340:X342 W344:X346 W348:X349 W351:X351 W353:X355 W358:X361 W363:X363 W365:X365 W367:X367 W369:X370 W377:X378 W380:X383 W387:X387 W389:X390 W392:X393 W395:X395 W397:X398 W400:X400 W402:X403 W406:X408 W410:X411 W413:X414 W416:X417 W419:X421 W423:X426 W428:X430 W432:X432 W434:X434 W436:X436 W438:X438 W441:X442 W444:X444 W453:X453 W455:X455 W457:X457 W459:X461 W463:X463 W465:X466 W468:X471 W473:X478 W480:X484 W492:X504 W506:X506 W508:X508 W510:X510 W512:X513 W515:X516 W518:X518 W520:X520 W522:X522 W524:X527 W529:X529 W531:X531 W533:X533 W535:X535 W537:X537 W540:X542 W544:X544 W546:X546 W548:X549 W551:X551 W553:X553 W556:X559 W561:X562 W564:X565 W567:X567 W571:X571 W573:X574 W576:X576 W578:X585 W587:X590 W592:X592 W594:X597 W599:X599 W614:X614 W616:X617 W619:X620 W622:X622 W624:X626 W629:X631 W633:X635 W637:X639 W641:X642 W645:X648 W650:X651 W653:X653 W655:X655 W657:X657 W663:X663 W665:X665 W667:X667 W669:X673 W675:X676 W678:X678 W684:X685 W687:X690 W692:X699 W701:X701 W703:X703 W705:X705 W707:X708 W710:X711 W713:X713 W715:X718 W720:X721 W723:X725 W727:X728 W730:X730 W732:X733 W735:X735 W737:X737 W739:X739 W741:X744 W746:X747 W749:X750 W752:X752 W754:X754 W756:X756 W758:X759 W761:X761 W763:X763 W765:X765 W767:X783 W785:X796 W798:X799 W801:X802 W804:X808 W810:X811 W813:X813 W815:X815 W817:X820 W822:X823 W825:X825 W827:X833 W835:X836 W838:X839 W843:X843 W845:X846 W848:X848 W850:X851 W853:X855 W857:X859 W861:X869 W871:X874 W877:X878 W880:X882 W884:X884 W886:X886 W888:X892 W894:X898 W900:X900 W902:X902 W904:X904 W906:X906 W908:X908 W910:X910 W912:X913 W916:X917 W919:X919 W921:X921 W923:X923 W925:X926 W928:X928 W930:X931 W933:X933">
    <cfRule type="cellIs" dxfId="206" priority="56" operator="equal">
      <formula>0</formula>
    </cfRule>
  </conditionalFormatting>
  <conditionalFormatting sqref="U375 U604:U612 U272 U488:U490 U451 U9 U681:U682 U167:U168 U11 U13:U14 U16:U22 U24:U29 U31:U36 U38 U40 U42:U43 U46:U47 U50:U51 U53:U54 U56 U58:U59 U61 U63 U65 U67:U70 U72:U73 U75 U77 U79 U81 U83:U84 U86 U88:U90 U92 U94:U95 U97 U99 U102:U103 U105 U109:U112 U114 U116:U120 U122:U127 U129:U132 U135:U138 U140:U142 U144 U146 U148:U150 U152:U153 U155:U163 U172 U174 U179:U186 U188:U189 U191 U194:U195 U197 U199 U201:U202 U204 U207 U209:U211 U213 U219 U221:U222 U224:U225 U227:U228 U230:U231 U233 U235:U241 U243:U246 U248 U250:U252 U254 U256:U257 U261 U263 U266:U267 U274 U276 U278 U281:U285 U287 U289:U290 U292:U320 U322:U323 U325 U327:U328 U330 U333:U335 U337:U338 U340:U342 U344:U346 U348:U349 U351 U353:U355 U358:U361 U363 U365 U367 U369:U370 U377:U378 U380:U383 U387 U389:U390 U392:U393 U395 U397:U398 U400 U402:U403 U406:U408 U410:U411 U413:U414 U416:U417 U419:U421 U423:U426 U428:U430 U432 U434 U436 U438 U441:U442 U444 U453 U455 U457 U459:U461 U463 U465:U466 U468:U471 U473:U478 U480:U484 U492:U504 U506 U508 U510 U512:U513 U515:U516 U518 U520 U522 U524:U527 U529 U531 U533 U535 U537 U540:U542 U544 U546 U548:U549 U551 U553 U556:U559 U561:U562 U564:U565 U567 U571 U573:U574 U576 U578:U585 U587:U590 U592 U594:U597 U599 U614 U616:U617 U619:U620 U622 U624:U626 U629:U631 U633:U635 U637:U639 U641:U642 U645:U648 U650:U651 U653 U655 U657 U663 U665 U667 U669:U673 U675:U676 U678 U684:U685 U687:U690 U692:U699 U701 U703 U705 U707:U708 U710:U711 U713 U715:U718 U720:U721 U723:U725 U727:U728 U730 U732:U733 U735 U737 U739 U741:U744 U746:U747 U749:U750 U752 U754 U756 U758:U759 U761 U763 U765 U767:U783 U785:U796 U798:U799 U801:U802 U804:U808 U810:U811 U813 U815 U817:U820 U822:U823 U825 U827:U833 U835:U836 U838:U839 U843 U845:U846 U848 U850:U851 U853:U855 U857:U859 U861:U869 U871:U874 U877:U878 U880:U882 U884 U886 U888:U892 U894:U898 U900 U902 U904 U906 U908 U910 U912:U913 U916:U917 U919 U921 U923 U925:U926 U928 U930:U931 U933">
    <cfRule type="cellIs" dxfId="205" priority="55" operator="equal">
      <formula>0</formula>
    </cfRule>
  </conditionalFormatting>
  <conditionalFormatting sqref="T375 T604:T612 T272 T488:T490 T451 T9 T681:T682 T167:T168 T11 T13:T14 T16:T22 T24:T29 T31:T36 T38 T40 T42:T43 T46:T47 T50:T51 T53:T54 T56 T58:T59 T61 T63 T65 T67:T70 T72:T73 T75 T77 T79 T81 T83:T84 T86 T88:T90 T92 T94:T95 T97 T99 T102:T103 T105 T109:T112 T114 T116:T120 T122:T127 T129:T132 T135:T138 T140:T142 T144 T146 T148:T150 T152:T153 T155:T163 T172 T174 T179:T186 T188:T189 T191 T194:T195 T197 T199 T201:T202 T204 T207 T209:T211 T213 T219 T221:T222 T224:T225 T227:T228 T230:T231 T233 T235:T241 T243:T246 T248 T250:T252 T254 T256:T257 T261 T263 T266:T267 T274 T276 T278 T281:T285 T287 T289:T290 T292:T320 T322:T323 T325 T327:T328 T330 T333:T335 T337:T338 T340:T342 T344:T346 T348:T349 T351 T353:T355 T358:T361 T363 T365 T367 T369:T370 T377:T378 T380:T383 T387 T389:T390 T392:T393 T395 T397:T398 T400 T402:T403 T406:T408 T410:T411 T413:T414 T416:T417 T419:T421 T423:T426 T428:T430 T432 T434 T436 T438 T441:T442 T444 T453 T455 T457 T459:T461 T463 T465:T466 T468:T471 T473:T478 T480:T484 T492:T504 T506 T508 T510 T512:T513 T515:T516 T518 T520 T522 T524:T527 T529 T531 T533 T535 T537 T540:T542 T544 T546 T548:T549 T551 T553 T556:T559 T561:T562 T564:T565 T567 T571 T573:T574 T576 T578:T585 T587:T590 T592 T594:T597 T599 T614 T616:T617 T619:T620 T622 T624:T626 T629:T631 T633:T635 T637:T639 T641:T642 T645:T648 T650:T651 T653 T655 T657 T663 T665 T667 T669:T673 T675:T676 T678 T684:T685 T687:T690 T692:T699 T701 T703 T705 T707:T708 T710:T711 T713 T715:T718 T720:T721 T723:T725 T727:T728 T730 T732:T733 T735 T737 T739 T741:T744 T746:T747 T749:T750 T752 T754 T756 T758:T759 T761 T763 T765 T767:T783 T785:T796 T798:T799 T801:T802 T804:T808 T810:T811 T813 T815 T817:T820 T822:T823 T825 T827:T833 T835:T836 T838:T839 T843 T845:T846 T848 T850:T851 T853:T855 T857:T859 T861:T869 T871:T874 T877:T878 T880:T882 T884 T886 T888:T892 T894:T898 T900 T902 T904 T906 T908 T910 T912:T913 T916:T917 T919 T921 T923 T925:T926 T928 T930:T931 T933">
    <cfRule type="cellIs" dxfId="204" priority="54" operator="equal">
      <formula>0</formula>
    </cfRule>
  </conditionalFormatting>
  <conditionalFormatting sqref="Q64:Q933 Q8:Q62">
    <cfRule type="cellIs" dxfId="203" priority="53" operator="equal">
      <formula>0</formula>
    </cfRule>
  </conditionalFormatting>
  <conditionalFormatting sqref="V372">
    <cfRule type="cellIs" dxfId="202" priority="52" operator="equal">
      <formula>0</formula>
    </cfRule>
  </conditionalFormatting>
  <conditionalFormatting sqref="W372:X372">
    <cfRule type="cellIs" dxfId="201" priority="51" operator="equal">
      <formula>0</formula>
    </cfRule>
  </conditionalFormatting>
  <conditionalFormatting sqref="U372">
    <cfRule type="cellIs" dxfId="200" priority="50" operator="equal">
      <formula>0</formula>
    </cfRule>
  </conditionalFormatting>
  <conditionalFormatting sqref="T372">
    <cfRule type="cellIs" dxfId="199" priority="49" operator="equal">
      <formula>0</formula>
    </cfRule>
  </conditionalFormatting>
  <conditionalFormatting sqref="V373">
    <cfRule type="cellIs" dxfId="198" priority="48" operator="equal">
      <formula>0</formula>
    </cfRule>
  </conditionalFormatting>
  <conditionalFormatting sqref="W373:X373">
    <cfRule type="cellIs" dxfId="197" priority="47" operator="equal">
      <formula>0</formula>
    </cfRule>
  </conditionalFormatting>
  <conditionalFormatting sqref="U373">
    <cfRule type="cellIs" dxfId="196" priority="46" operator="equal">
      <formula>0</formula>
    </cfRule>
  </conditionalFormatting>
  <conditionalFormatting sqref="T373">
    <cfRule type="cellIs" dxfId="195" priority="45" operator="equal">
      <formula>0</formula>
    </cfRule>
  </conditionalFormatting>
  <conditionalFormatting sqref="V486">
    <cfRule type="cellIs" dxfId="194" priority="36" operator="equal">
      <formula>0</formula>
    </cfRule>
  </conditionalFormatting>
  <conditionalFormatting sqref="W486:X486">
    <cfRule type="cellIs" dxfId="193" priority="35" operator="equal">
      <formula>0</formula>
    </cfRule>
  </conditionalFormatting>
  <conditionalFormatting sqref="U486">
    <cfRule type="cellIs" dxfId="192" priority="34" operator="equal">
      <formula>0</formula>
    </cfRule>
  </conditionalFormatting>
  <conditionalFormatting sqref="T486">
    <cfRule type="cellIs" dxfId="191" priority="33" operator="equal">
      <formula>0</formula>
    </cfRule>
  </conditionalFormatting>
  <conditionalFormatting sqref="V270">
    <cfRule type="cellIs" dxfId="190" priority="44" operator="equal">
      <formula>0</formula>
    </cfRule>
  </conditionalFormatting>
  <conditionalFormatting sqref="W270:X270">
    <cfRule type="cellIs" dxfId="189" priority="43" operator="equal">
      <formula>0</formula>
    </cfRule>
  </conditionalFormatting>
  <conditionalFormatting sqref="U270">
    <cfRule type="cellIs" dxfId="188" priority="42" operator="equal">
      <formula>0</formula>
    </cfRule>
  </conditionalFormatting>
  <conditionalFormatting sqref="T270">
    <cfRule type="cellIs" dxfId="187" priority="41" operator="equal">
      <formula>0</formula>
    </cfRule>
  </conditionalFormatting>
  <conditionalFormatting sqref="V485">
    <cfRule type="cellIs" dxfId="186" priority="40" operator="equal">
      <formula>0</formula>
    </cfRule>
  </conditionalFormatting>
  <conditionalFormatting sqref="W485:X485">
    <cfRule type="cellIs" dxfId="185" priority="39" operator="equal">
      <formula>0</formula>
    </cfRule>
  </conditionalFormatting>
  <conditionalFormatting sqref="U485">
    <cfRule type="cellIs" dxfId="184" priority="38" operator="equal">
      <formula>0</formula>
    </cfRule>
  </conditionalFormatting>
  <conditionalFormatting sqref="T485">
    <cfRule type="cellIs" dxfId="183" priority="37" operator="equal">
      <formula>0</formula>
    </cfRule>
  </conditionalFormatting>
  <conditionalFormatting sqref="V603">
    <cfRule type="cellIs" dxfId="182" priority="32" operator="equal">
      <formula>0</formula>
    </cfRule>
  </conditionalFormatting>
  <conditionalFormatting sqref="W603:X603">
    <cfRule type="cellIs" dxfId="181" priority="31" operator="equal">
      <formula>0</formula>
    </cfRule>
  </conditionalFormatting>
  <conditionalFormatting sqref="U603">
    <cfRule type="cellIs" dxfId="180" priority="30" operator="equal">
      <formula>0</formula>
    </cfRule>
  </conditionalFormatting>
  <conditionalFormatting sqref="T603">
    <cfRule type="cellIs" dxfId="179" priority="29" operator="equal">
      <formula>0</formula>
    </cfRule>
  </conditionalFormatting>
  <conditionalFormatting sqref="V601">
    <cfRule type="cellIs" dxfId="178" priority="28" operator="equal">
      <formula>0</formula>
    </cfRule>
  </conditionalFormatting>
  <conditionalFormatting sqref="W601:X601">
    <cfRule type="cellIs" dxfId="177" priority="27" operator="equal">
      <formula>0</formula>
    </cfRule>
  </conditionalFormatting>
  <conditionalFormatting sqref="U601">
    <cfRule type="cellIs" dxfId="176" priority="26" operator="equal">
      <formula>0</formula>
    </cfRule>
  </conditionalFormatting>
  <conditionalFormatting sqref="T601">
    <cfRule type="cellIs" dxfId="175" priority="25" operator="equal">
      <formula>0</formula>
    </cfRule>
  </conditionalFormatting>
  <conditionalFormatting sqref="V446">
    <cfRule type="cellIs" dxfId="174" priority="16" operator="equal">
      <formula>0</formula>
    </cfRule>
  </conditionalFormatting>
  <conditionalFormatting sqref="W446:X446">
    <cfRule type="cellIs" dxfId="173" priority="15" operator="equal">
      <formula>0</formula>
    </cfRule>
  </conditionalFormatting>
  <conditionalFormatting sqref="U446">
    <cfRule type="cellIs" dxfId="172" priority="14" operator="equal">
      <formula>0</formula>
    </cfRule>
  </conditionalFormatting>
  <conditionalFormatting sqref="T446">
    <cfRule type="cellIs" dxfId="171" priority="13" operator="equal">
      <formula>0</formula>
    </cfRule>
  </conditionalFormatting>
  <conditionalFormatting sqref="V447">
    <cfRule type="cellIs" dxfId="170" priority="12" operator="equal">
      <formula>0</formula>
    </cfRule>
  </conditionalFormatting>
  <conditionalFormatting sqref="W447:X447">
    <cfRule type="cellIs" dxfId="169" priority="11" operator="equal">
      <formula>0</formula>
    </cfRule>
  </conditionalFormatting>
  <conditionalFormatting sqref="U447">
    <cfRule type="cellIs" dxfId="168" priority="10" operator="equal">
      <formula>0</formula>
    </cfRule>
  </conditionalFormatting>
  <conditionalFormatting sqref="T447">
    <cfRule type="cellIs" dxfId="167" priority="9" operator="equal">
      <formula>0</formula>
    </cfRule>
  </conditionalFormatting>
  <conditionalFormatting sqref="V448">
    <cfRule type="cellIs" dxfId="166" priority="8" operator="equal">
      <formula>0</formula>
    </cfRule>
  </conditionalFormatting>
  <conditionalFormatting sqref="W448:X448">
    <cfRule type="cellIs" dxfId="165" priority="7" operator="equal">
      <formula>0</formula>
    </cfRule>
  </conditionalFormatting>
  <conditionalFormatting sqref="U448">
    <cfRule type="cellIs" dxfId="164" priority="6" operator="equal">
      <formula>0</formula>
    </cfRule>
  </conditionalFormatting>
  <conditionalFormatting sqref="T448">
    <cfRule type="cellIs" dxfId="163" priority="5" operator="equal">
      <formula>0</formula>
    </cfRule>
  </conditionalFormatting>
  <conditionalFormatting sqref="V449">
    <cfRule type="cellIs" dxfId="162" priority="4" operator="equal">
      <formula>0</formula>
    </cfRule>
  </conditionalFormatting>
  <conditionalFormatting sqref="W449:X449">
    <cfRule type="cellIs" dxfId="161" priority="3" operator="equal">
      <formula>0</formula>
    </cfRule>
  </conditionalFormatting>
  <conditionalFormatting sqref="U449">
    <cfRule type="cellIs" dxfId="160" priority="2" operator="equal">
      <formula>0</formula>
    </cfRule>
  </conditionalFormatting>
  <conditionalFormatting sqref="T449">
    <cfRule type="cellIs" dxfId="159" priority="1" operator="equal">
      <formula>0</formula>
    </cfRule>
  </conditionalFormatting>
  <conditionalFormatting sqref="V8 V10 V12 V15 V23 V30 V37 V39 V41 V44:V45 V48:V49 V52 V55 V57 V60 V62 V64 V66 V71 V74 V76 V78 V80 V82 V85 V87 V91 V93 V96 V98 V100:V101 V104 V106:V108 V113 V115 V121 V128 V133:V134 V139 V143 V145 V147 V151 V154 V164:V166 V169:V171 V173 V175:V178 V187 V190 V192:V193 V196 V198 V200 V203 V205:V206 V208 V212 V214:V218 V220 V223 V226 V229 V232 V234 V242 V247 V249 V253 V255 V258:V260 V262 V264:V265 V268">
    <cfRule type="cellIs" dxfId="158" priority="24" operator="equal">
      <formula>0</formula>
    </cfRule>
  </conditionalFormatting>
  <conditionalFormatting sqref="W8:X8 W10:X10 W12:X12 W15:X15 W23:X23 W30:X30 W37:X37 W39:X39 W41:X41 W44:X45 W48:X49 W52:X52 W55:X55 W57:X57 W60:X60 W62:X62 W64:X64 W66:X66 W71:X71 W74:X74 W76:X76 W78:X78 W80:X80 W82:X82 W85:X85 W87:X87 W91:X91 W93:X93 W96:X96 W98:X98 W100:X101 W104:X104 W106:X108 W113:X113 W115:X115 W121:X121 W128:X128 W133:X134 W139:X139 W143:X143 W145:X145 W147:X147 W151:X151 W154:X154 W164:X166 W169:X171 W173:X173 W175:X178 W187:X187 W190:X190 W192:X193 W196:X196 W198:X198 W200:X200 W203:X203 W205:X206 W208:X208 W212:X212 W214:X218 W220:X220 W223:X223 W226:X226 W229:X229 W232:X232 W234:X234 W242:X242 W247:X247 W249:X249 W253:X253 W255:X255 W258:X260 W262:X262 W264:X265 W268:X268">
    <cfRule type="cellIs" dxfId="157" priority="23" operator="equal">
      <formula>0</formula>
    </cfRule>
  </conditionalFormatting>
  <conditionalFormatting sqref="U8 U10 U12 U15 U23 U30 U37 U39 U41 U44:U45 U48:U49 U52 U55 U57 U60 U62 U64 U66 U71 U74 U76 U78 U80 U82 U85 U87 U91 U93 U96 U98 U100:U101 U104 U106:U108 U113 U115 U121 U128 U133:U134 U139 U143 U145 U147 U151 U154 U164:U166 U169:U171 U173 U175:U178 U187 U190 U192:U193 U196 U198 U200 U203 U205:U206 U208 U212 U214:U218 U220 U223 U226 U229 U232 U234 U242 U247 U249 U253 U255 U258:U260 U262 U264:U265 U268">
    <cfRule type="cellIs" dxfId="156" priority="22" operator="equal">
      <formula>0</formula>
    </cfRule>
  </conditionalFormatting>
  <conditionalFormatting sqref="T8 T10 T12 T15 T23 T30 T37 T39 T41 T44:T45 T48:T49 T52 T55 T57 T60 T62 T64 T66 T71 T74 T76 T78 T80 T82 T85 T87 T91 T93 T96 T98 T100:T101 T104 T106:T108 T113 T115 T121 T128 T133:T134 T139 T143 T145 T147 T151 T154 T164:T166 T169:T171 T173 T175:T178 T187 T190 T192:T193 T196 T198 T200 T203 T205:T206 T208 T212 T214:T218 T220 T223 T226 T229 T232 T234 T242 T247 T249 T253 T255 T258:T260 T262 T264:T265 T268">
    <cfRule type="cellIs" dxfId="155" priority="21" operator="equal">
      <formula>0</formula>
    </cfRule>
  </conditionalFormatting>
  <conditionalFormatting sqref="V269 V271 V273 V275 V277 V279:V280 V286 V288 V291 V321 V324 V326 V329 V331:V332 V336 V339 V343 V347 V350 V352 V356:V357 V362 V364 V366 V368 V371 V374 V376 V379 V384:V386 V388 V391 V394 V396 V399 V401 V404:V405 V409 V412 V415 V418 V422 V427 V431 V433 V435 V437 V439:V440 V443 V445 V450 V452 V454 V456 V458 V462 V464 V467 V472 V479 V487 V491 V505 V507 V509 V511 V514 V517 V519 V521 V523 V528 V530 V532 V534 V536 V538:V539 V543 V545 V547 V550 V552 V554:V555 V560 V563 V566 V568:V570 V572 V575 V577 V586 V591 V593 V598 V600 V602 V613 V615 V618 V621 V623 V627:V628 V632 V636 V640 V643:V644 V649 V652 V654 V656 V658:V662 V664 V666 V668 V674 V677 V679:V680 V683 V686 V691 V700 V702 V704 V706 V709 V712 V714 V719 V722 V726 V729 V731 V734 V736 V738 V740 V745 V748 V751 V753 V755 V757 V760 V762 V764 V766 V784 V797 V800 V803 V809 V812 V814 V816 V821 V824 V826 V834 V837 V840:V842 V844 V847 V849 V852 V856 V860 V870 V875:V876 V879 V883 V885 V887 V893 V899 V901 V903 V905 V907 V909 V911 V914:V915 V918 V920 V922 V924 V927 V929 V932">
    <cfRule type="cellIs" dxfId="154" priority="20" operator="equal">
      <formula>0</formula>
    </cfRule>
  </conditionalFormatting>
  <conditionalFormatting sqref="W269:X269 W271:X271 W273:X273 W275:X275 W277:X277 W279:X280 W286:X286 W288:X288 W291:X291 W321:X321 W324:X324 W326:X326 W329:X329 W331:X332 W336:X336 W339:X339 W343:X343 W347:X347 W350:X350 W352:X352 W356:X357 W362:X362 W364:X364 W366:X366 W368:X368 W371:X371 W374:X374 W376:X376 W379:X379 W384:X386 W388:X388 W391:X391 W394:X394 W396:X396 W399:X399 W401:X401 W404:X405 W409:X409 W412:X412 W415:X415 W418:X418 W422:X422 W427:X427 W431:X431 W433:X433 W435:X435 W437:X437 W439:X440 W443:X443 W445:X445 W450:X450 W452:X452 W454:X454 W456:X456 W458:X458 W462:X462 W464:X464 W467:X467 W472:X472 W479:X479 W487:X487 W491:X491 W505:X505 W507:X507 W509:X509 W511:X511 W514:X514 W517:X517 W519:X519 W521:X521 W523:X523 W528:X528 W530:X530 W532:X532 W534:X534 W536:X536 W538:X539 W543:X543 W545:X545 W547:X547 W550:X550 W552:X552 W554:X555 W560:X560 W563:X563 W566:X566 W568:X570 W572:X572 W575:X575 W577:X577 W586:X586 W591:X591 W593:X593 W598:X598 W600:X600 W602:X602 W613:X613 W615:X615 W618:X618 W621:X621 W623:X623 W627:X628 W632:X632 W636:X636 W640:X640 W643:X644 W649:X649 W652:X652 W654:X654 W656:X656 W658:X662 W664:X664 W666:X666 W668:X668 W674:X674 W677:X677 W679:X680 W683:X683 W686:X686 W691:X691 W700:X700 W702:X702 W704:X704 W706:X706 W709:X709 W712:X712 W714:X714 W719:X719 W722:X722 W726:X726 W729:X729 W731:X731 W734:X734 W736:X736 W738:X738 W740:X740 W745:X745 W748:X748 W751:X751 W753:X753 W755:X755 W757:X757 W760:X760 W762:X762 W764:X764 W766:X766 W784:X784 W797:X797 W800:X800 W803:X803 W809:X809 W812:X812 W814:X814 W816:X816 W821:X821 W824:X824 W826:X826 W834:X834 W837:X837 W840:X842 W844:X844 W847:X847 W849:X849 W852:X852 W856:X856 W860:X860 W870:X870 W875:X876 W879:X879 W883:X883 W885:X885 W887:X887 W893:X893 W899:X899 W901:X901 W903:X903 W905:X905 W907:X907 W909:X909 W911:X911 W914:X915 W918:X918 W920:X920 W922:X922 W924:X924 W927:X927 W929:X929 W932:X932">
    <cfRule type="cellIs" dxfId="153" priority="19" operator="equal">
      <formula>0</formula>
    </cfRule>
  </conditionalFormatting>
  <conditionalFormatting sqref="U269 U271 U273 U275 U277 U279:U280 U286 U288 U291 U321 U324 U326 U329 U331:U332 U336 U339 U343 U347 U350 U352 U356:U357 U362 U364 U366 U368 U371 U374 U376 U379 U384:U386 U388 U391 U394 U396 U399 U401 U404:U405 U409 U412 U415 U418 U422 U427 U431 U433 U435 U437 U439:U440 U443 U445 U450 U452 U454 U456 U458 U462 U464 U467 U472 U479 U487 U491 U505 U507 U509 U511 U514 U517 U519 U521 U523 U528 U530 U532 U534 U536 U538:U539 U543 U545 U547 U550 U552 U554:U555 U560 U563 U566 U568:U570 U572 U575 U577 U586 U591 U593 U598 U600 U602 U613 U615 U618 U621 U623 U627:U628 U632 U636 U640 U643:U644 U649 U652 U654 U656 U658:U662 U664 U666 U668 U674 U677 U679:U680 U683 U686 U691 U700 U702 U704 U706 U709 U712 U714 U719 U722 U726 U729 U731 U734 U736 U738 U740 U745 U748 U751 U753 U755 U757 U760 U762 U764 U766 U784 U797 U800 U803 U809 U812 U814 U816 U821 U824 U826 U834 U837 U840:U842 U844 U847 U849 U852 U856 U860 U870 U875:U876 U879 U883 U885 U887 U893 U899 U901 U903 U905 U907 U909 U911 U914:U915 U918 U920 U922 U924 U927 U929 U932">
    <cfRule type="cellIs" dxfId="152" priority="18" operator="equal">
      <formula>0</formula>
    </cfRule>
  </conditionalFormatting>
  <conditionalFormatting sqref="T269 T271 T273 T275 T277 T279:T280 T286 T288 T291 T321 T324 T326 T329 T331:T332 T336 T339 T343 T347 T350 T352 T356:T357 T362 T364 T366 T368 T371 T374 T376 T379 T384:T386 T388 T391 T394 T396 T399 T401 T404:T405 T409 T412 T415 T418 T422 T427 T431 T433 T435 T437 T439:T440 T443 T445 T450 T452 T454 T456 T458 T462 T464 T467 T472 T479 T487 T491 T505 T507 T509 T511 T514 T517 T519 T521 T523 T528 T530 T532 T534 T536 T538:T539 T543 T545 T547 T550 T552 T554:T555 T560 T563 T566 T568:T570 T572 T575 T577 T586 T591 T593 T598 T600 T602 T613 T615 T618 T621 T623 T627:T628 T632 T636 T640 T643:T644 T649 T652 T654 T656 T658:T662 T664 T666 T668 T674 T677 T679:T680 T683 T686 T691 T700 T702 T704 T706 T709 T712 T714 T719 T722 T726 T729 T731 T734 T736 T738 T740 T745 T748 T751 T753 T755 T757 T760 T762 T764 T766 T784 T797 T800 T803 T809 T812 T814 T816 T821 T824 T826 T834 T837 T840:T842 T844 T847 T849 T852 T856 T860 T870 T875:T876 T879 T883 T885 T887 T893 T899 T901 T903 T905 T907 T909 T911 T914:T915 T918 T920 T922 T924 T927 T929 T932">
    <cfRule type="cellIs" dxfId="151" priority="17"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ENE</vt:lpstr>
      <vt:lpstr>FEB</vt:lpstr>
      <vt:lpstr>MAR</vt:lpstr>
      <vt:lpstr>ABR</vt:lpstr>
      <vt:lpstr>MAY</vt:lpstr>
      <vt:lpstr>JUN</vt:lpstr>
      <vt:lpstr>JUL</vt:lpstr>
      <vt:lpstr>AGO</vt:lpstr>
      <vt:lpstr>SEPT</vt:lpstr>
      <vt:lpstr>OCT</vt:lpstr>
      <vt:lpstr>NOV</vt:lpstr>
      <vt:lpstr>DIC</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2013-12-10T21:34:19Z</dcterms:modified>
</cp:coreProperties>
</file>